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drawings/drawing2.xml" ContentType="application/vnd.openxmlformats-officedocument.drawing+xml"/>
  <Override PartName="/xl/slicers/slicer2.xml" ContentType="application/vnd.ms-excel.slicer+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comments1.xml" ContentType="application/vnd.openxmlformats-officedocument.spreadsheetml.comments+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pivotTables/pivotTable17.xml" ContentType="application/vnd.openxmlformats-officedocument.spreadsheetml.pivotTable+xml"/>
  <Override PartName="/xl/pivotTables/pivotTable18.xml" ContentType="application/vnd.openxmlformats-officedocument.spreadsheetml.pivotTable+xml"/>
  <Override PartName="/xl/pivotTables/pivotTable19.xml" ContentType="application/vnd.openxmlformats-officedocument.spreadsheetml.pivotTable+xml"/>
  <Override PartName="/xl/pivotTables/pivotTable20.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hidePivotFieldList="1" defaultThemeVersion="166925"/>
  <mc:AlternateContent xmlns:mc="http://schemas.openxmlformats.org/markup-compatibility/2006">
    <mc:Choice Requires="x15">
      <x15ac:absPath xmlns:x15ac="http://schemas.microsoft.com/office/spreadsheetml/2010/11/ac" url="https://d.docs.live.net/ac2ce7c08acf0072/Documentos/"/>
    </mc:Choice>
  </mc:AlternateContent>
  <xr:revisionPtr revIDLastSave="0" documentId="8_{C896F51C-5D08-4B61-A06A-0810FCBDBD77}" xr6:coauthVersionLast="47" xr6:coauthVersionMax="47" xr10:uidLastSave="{00000000-0000-0000-0000-000000000000}"/>
  <bookViews>
    <workbookView xWindow="-108" yWindow="-108" windowWidth="23256" windowHeight="13176" xr2:uid="{00000000-000D-0000-FFFF-FFFF00000000}"/>
  </bookViews>
  <sheets>
    <sheet name="Matriz POAI 2026" sheetId="2" r:id="rId1"/>
    <sheet name="% CONFIS" sheetId="15" r:id="rId2"/>
    <sheet name="Dato local" sheetId="16" state="veryHidden" r:id="rId3"/>
    <sheet name="POAI" sheetId="14" r:id="rId4"/>
    <sheet name="Hoja1" sheetId="17" r:id="rId5"/>
    <sheet name="MUSI" sheetId="1" state="hidden" r:id="rId6"/>
    <sheet name="Plan de Acción" sheetId="11" state="hidden" r:id="rId7"/>
    <sheet name="PAr_TipoC" sheetId="8" state="hidden" r:id="rId8"/>
    <sheet name="Stasa_concep" sheetId="9" state="hidden" r:id="rId9"/>
    <sheet name="Metas_priorizadas" sheetId="10" state="hidden" r:id="rId10"/>
    <sheet name="Componentes" sheetId="7" state="hidden" r:id="rId11"/>
    <sheet name="Cuota Oficial" sheetId="3" state="hidden" r:id="rId12"/>
  </sheets>
  <definedNames>
    <definedName name="_xlnm._FilterDatabase" localSheetId="0" hidden="1">'Matriz POAI 2026'!$A$3:$Z$1509</definedName>
    <definedName name="_xlnm._FilterDatabase" localSheetId="5" hidden="1">MUSI!$A$1:$BU$1318</definedName>
    <definedName name="_xlnm._FilterDatabase" localSheetId="6" hidden="1">'Plan de Acción'!$A$1:$BJ$1318</definedName>
    <definedName name="_xlnm.Print_Area" localSheetId="1">'% CONFIS'!$C$9:$E$102</definedName>
    <definedName name="_xlnm.Print_Area" localSheetId="3">POAI!$C$1:$F$65</definedName>
    <definedName name="BASECOMPLETA">MUSI!$A$1:$BU$1318</definedName>
    <definedName name="CODIGO_LINEA">#REF!</definedName>
    <definedName name="CODIGO_PROGRAMAS">#REF!</definedName>
    <definedName name="CODIGOPROYECTO">#REF!</definedName>
    <definedName name="COMPONENTE">#REF!</definedName>
    <definedName name="CONCEPTO_LINEA">#REF!</definedName>
    <definedName name="CORTES">#REF!</definedName>
    <definedName name="CORTESNUMERO">#REF!</definedName>
    <definedName name="CORTESPDL">#REF!</definedName>
    <definedName name="CRP">#REF!</definedName>
    <definedName name="Entregrables">#REF!</definedName>
    <definedName name="FECHAS">#REF!</definedName>
    <definedName name="INDICADOR">#REF!</definedName>
    <definedName name="LINEA" localSheetId="5">#REF!</definedName>
    <definedName name="LINEA_INVERSION">#REF!</definedName>
    <definedName name="LISTAS">#REF!</definedName>
    <definedName name="LOCAL">#REF!</definedName>
    <definedName name="LOCALIDADES">#REF!</definedName>
    <definedName name="METASDOS">#REF!</definedName>
    <definedName name="NUMERO_DEVOLVER">#REF!</definedName>
    <definedName name="NUMERO_LOCALIDAD">#REF!</definedName>
    <definedName name="POR">#REF!</definedName>
    <definedName name="PORCENTAJELINEA">#REF!</definedName>
    <definedName name="PRESUPUESTO_DISPONIBLE">#REF!</definedName>
    <definedName name="PROGRAMAS">#REF!</definedName>
    <definedName name="RNAGO_PROGRAMAS">#REF!</definedName>
    <definedName name="SegmentaciónDeDatos_Localidad">#N/A</definedName>
    <definedName name="SegmentaciónDeDatos_Localidad1">#N/A</definedName>
    <definedName name="SI">'Dato local'!$H$2:$H$3</definedName>
    <definedName name="VALIDACION">#REF!</definedName>
    <definedName name="VALIDACIONCONTRATOS">#REF!</definedName>
    <definedName name="VALIDARCRP">#REF!</definedName>
    <definedName name="VALORESCRP">#REF!</definedName>
  </definedNames>
  <calcPr calcId="191028"/>
  <pivotCaches>
    <pivotCache cacheId="0" r:id="rId13"/>
    <pivotCache cacheId="1" r:id="rId14"/>
    <pivotCache cacheId="2" r:id="rId15"/>
    <pivotCache cacheId="14" r:id="rId16"/>
  </pivotCaches>
  <extLst>
    <ext xmlns:x14="http://schemas.microsoft.com/office/spreadsheetml/2009/9/main" uri="{BBE1A952-AA13-448e-AADC-164F8A28A991}">
      <x14:slicerCaches>
        <x14:slicerCache r:id="rId17"/>
      </x14:slicerCaches>
    </ex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18"/>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206" i="2" l="1"/>
  <c r="Y205" i="2"/>
  <c r="Y202" i="2"/>
  <c r="Y201" i="2"/>
  <c r="C5" i="14"/>
  <c r="C13" i="15" l="1"/>
  <c r="E91" i="15"/>
  <c r="E78" i="15"/>
  <c r="E66" i="15"/>
  <c r="E54" i="15"/>
  <c r="E30" i="15"/>
  <c r="E42" i="15"/>
  <c r="D22" i="3" l="1"/>
  <c r="C22" i="3"/>
  <c r="A67" i="7"/>
  <c r="A66" i="7"/>
  <c r="A65" i="7"/>
  <c r="A64" i="7"/>
  <c r="A63" i="7"/>
  <c r="A62" i="7"/>
  <c r="A61" i="7"/>
  <c r="A60" i="7"/>
  <c r="A59" i="7"/>
  <c r="A58" i="7"/>
  <c r="A57" i="7"/>
  <c r="A56" i="7"/>
  <c r="A55" i="7"/>
  <c r="A54" i="7"/>
  <c r="A53" i="7"/>
  <c r="A52" i="7"/>
  <c r="A51" i="7"/>
  <c r="A50" i="7"/>
  <c r="A49" i="7"/>
  <c r="A48" i="7"/>
  <c r="A47" i="7"/>
  <c r="A46" i="7"/>
  <c r="A45" i="7"/>
  <c r="A44" i="7"/>
  <c r="A43" i="7"/>
  <c r="A42" i="7"/>
  <c r="A41" i="7"/>
  <c r="A40" i="7"/>
  <c r="A39" i="7"/>
  <c r="A38" i="7"/>
  <c r="A37" i="7"/>
  <c r="A36" i="7"/>
  <c r="A35" i="7"/>
  <c r="A34" i="7"/>
  <c r="A33" i="7"/>
  <c r="A32" i="7"/>
  <c r="A31" i="7"/>
  <c r="A30" i="7"/>
  <c r="A29" i="7"/>
  <c r="A28" i="7"/>
  <c r="A27" i="7"/>
  <c r="A26" i="7"/>
  <c r="A25" i="7"/>
  <c r="A24" i="7"/>
  <c r="A23" i="7"/>
  <c r="A22" i="7"/>
  <c r="A21" i="7"/>
  <c r="A20" i="7"/>
  <c r="A19" i="7"/>
  <c r="A18" i="7"/>
  <c r="A17" i="7"/>
  <c r="A16" i="7"/>
  <c r="A15" i="7"/>
  <c r="A14" i="7"/>
  <c r="A13" i="7"/>
  <c r="A12" i="7"/>
  <c r="A11" i="7"/>
  <c r="A10" i="7"/>
  <c r="A9" i="7"/>
  <c r="A8" i="7"/>
  <c r="A7" i="7"/>
  <c r="A6" i="7"/>
  <c r="A5" i="7"/>
  <c r="A4" i="7"/>
  <c r="J25" i="10"/>
  <c r="J24" i="10"/>
  <c r="J23" i="10"/>
  <c r="J22" i="10"/>
  <c r="J21" i="10"/>
  <c r="J20" i="10"/>
  <c r="J19" i="10"/>
  <c r="J18" i="10"/>
  <c r="J17" i="10"/>
  <c r="J16" i="10"/>
  <c r="J15" i="10"/>
  <c r="J14" i="10"/>
  <c r="J13" i="10"/>
  <c r="J12" i="10"/>
  <c r="J11" i="10"/>
  <c r="J10" i="10"/>
  <c r="J9" i="10"/>
  <c r="J8" i="10"/>
  <c r="J7" i="10"/>
  <c r="J6" i="10"/>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D25" i="8"/>
  <c r="C25" i="8"/>
  <c r="V2" i="2"/>
  <c r="C14" i="15" s="1"/>
  <c r="E39" i="15" s="1"/>
  <c r="E51" i="15" l="1"/>
  <c r="E27" i="15"/>
  <c r="E63" i="15"/>
  <c r="E75" i="15"/>
  <c r="E88" i="15"/>
  <c r="W91" i="2"/>
  <c r="W95" i="2"/>
  <c r="W99" i="2"/>
  <c r="W103" i="2"/>
  <c r="W107" i="2"/>
  <c r="W111" i="2"/>
  <c r="W115" i="2"/>
  <c r="W119" i="2"/>
  <c r="W123" i="2"/>
  <c r="W127" i="2"/>
  <c r="W131" i="2"/>
  <c r="W135" i="2"/>
  <c r="W139" i="2"/>
  <c r="W143" i="2"/>
  <c r="W147" i="2"/>
  <c r="W151" i="2"/>
  <c r="W155" i="2"/>
  <c r="W159" i="2"/>
  <c r="W163" i="2"/>
  <c r="W167" i="2"/>
  <c r="W171" i="2"/>
  <c r="W175" i="2"/>
  <c r="W179" i="2"/>
  <c r="W183" i="2"/>
  <c r="W187" i="2"/>
  <c r="W191" i="2"/>
  <c r="W195" i="2"/>
  <c r="W199" i="2"/>
  <c r="W203" i="2"/>
  <c r="W207" i="2"/>
  <c r="W211" i="2"/>
  <c r="W215" i="2"/>
  <c r="W219" i="2"/>
  <c r="W223" i="2"/>
  <c r="W227" i="2"/>
  <c r="W231" i="2"/>
  <c r="W235" i="2"/>
  <c r="W239" i="2"/>
  <c r="W243" i="2"/>
  <c r="W247" i="2"/>
  <c r="W251" i="2"/>
  <c r="W255" i="2"/>
  <c r="W259" i="2"/>
  <c r="W263" i="2"/>
  <c r="W267" i="2"/>
  <c r="W271" i="2"/>
  <c r="W275" i="2"/>
  <c r="W279" i="2"/>
  <c r="W283" i="2"/>
  <c r="W287" i="2"/>
  <c r="W291" i="2"/>
  <c r="W295" i="2"/>
  <c r="W299" i="2"/>
  <c r="W303" i="2"/>
  <c r="W307" i="2"/>
  <c r="W311" i="2"/>
  <c r="W315" i="2"/>
  <c r="W319" i="2"/>
  <c r="W323" i="2"/>
  <c r="W327" i="2"/>
  <c r="W331" i="2"/>
  <c r="W335" i="2"/>
  <c r="W339" i="2"/>
  <c r="W343" i="2"/>
  <c r="W347" i="2"/>
  <c r="W351" i="2"/>
  <c r="W355" i="2"/>
  <c r="W359" i="2"/>
  <c r="W363" i="2"/>
  <c r="W367" i="2"/>
  <c r="W371" i="2"/>
  <c r="W375" i="2"/>
  <c r="W379" i="2"/>
  <c r="W383" i="2"/>
  <c r="W387" i="2"/>
  <c r="W391" i="2"/>
  <c r="W395" i="2"/>
  <c r="W399" i="2"/>
  <c r="W403" i="2"/>
  <c r="W407" i="2"/>
  <c r="W411" i="2"/>
  <c r="W415" i="2"/>
  <c r="W419" i="2"/>
  <c r="W423" i="2"/>
  <c r="W427" i="2"/>
  <c r="W92" i="2"/>
  <c r="W97" i="2"/>
  <c r="W102" i="2"/>
  <c r="W108" i="2"/>
  <c r="W113" i="2"/>
  <c r="W118" i="2"/>
  <c r="W124" i="2"/>
  <c r="W129" i="2"/>
  <c r="W134" i="2"/>
  <c r="W140" i="2"/>
  <c r="W145" i="2"/>
  <c r="W150" i="2"/>
  <c r="W156" i="2"/>
  <c r="W161" i="2"/>
  <c r="W166" i="2"/>
  <c r="W172" i="2"/>
  <c r="W177" i="2"/>
  <c r="W182" i="2"/>
  <c r="W188" i="2"/>
  <c r="W193" i="2"/>
  <c r="W198" i="2"/>
  <c r="W204" i="2"/>
  <c r="W209" i="2"/>
  <c r="W214" i="2"/>
  <c r="W220" i="2"/>
  <c r="W225" i="2"/>
  <c r="W230" i="2"/>
  <c r="W236" i="2"/>
  <c r="W241" i="2"/>
  <c r="W246" i="2"/>
  <c r="W252" i="2"/>
  <c r="W257" i="2"/>
  <c r="W262" i="2"/>
  <c r="W268" i="2"/>
  <c r="W273" i="2"/>
  <c r="W278" i="2"/>
  <c r="W284" i="2"/>
  <c r="W289" i="2"/>
  <c r="W294" i="2"/>
  <c r="W300" i="2"/>
  <c r="W305" i="2"/>
  <c r="W310" i="2"/>
  <c r="W316" i="2"/>
  <c r="W321" i="2"/>
  <c r="W326" i="2"/>
  <c r="W332" i="2"/>
  <c r="W337" i="2"/>
  <c r="W342" i="2"/>
  <c r="W348" i="2"/>
  <c r="W353" i="2"/>
  <c r="W358" i="2"/>
  <c r="W364" i="2"/>
  <c r="W369" i="2"/>
  <c r="W374" i="2"/>
  <c r="W380" i="2"/>
  <c r="W385" i="2"/>
  <c r="W390" i="2"/>
  <c r="W396" i="2"/>
  <c r="W93" i="2"/>
  <c r="W98" i="2"/>
  <c r="W104" i="2"/>
  <c r="W109" i="2"/>
  <c r="W114" i="2"/>
  <c r="W120" i="2"/>
  <c r="W125" i="2"/>
  <c r="W130" i="2"/>
  <c r="W136" i="2"/>
  <c r="W141" i="2"/>
  <c r="W146" i="2"/>
  <c r="W152" i="2"/>
  <c r="W157" i="2"/>
  <c r="W162" i="2"/>
  <c r="W168" i="2"/>
  <c r="W173" i="2"/>
  <c r="W178" i="2"/>
  <c r="W184" i="2"/>
  <c r="W189" i="2"/>
  <c r="W194" i="2"/>
  <c r="W200" i="2"/>
  <c r="W205" i="2"/>
  <c r="W210" i="2"/>
  <c r="W216" i="2"/>
  <c r="W221" i="2"/>
  <c r="W226" i="2"/>
  <c r="W232" i="2"/>
  <c r="W237" i="2"/>
  <c r="W242" i="2"/>
  <c r="W248" i="2"/>
  <c r="W253" i="2"/>
  <c r="W258" i="2"/>
  <c r="W264" i="2"/>
  <c r="W269" i="2"/>
  <c r="W274" i="2"/>
  <c r="W280" i="2"/>
  <c r="W285" i="2"/>
  <c r="W290" i="2"/>
  <c r="W296" i="2"/>
  <c r="W301" i="2"/>
  <c r="W306" i="2"/>
  <c r="W312" i="2"/>
  <c r="W317" i="2"/>
  <c r="W322" i="2"/>
  <c r="W328" i="2"/>
  <c r="W333" i="2"/>
  <c r="W338" i="2"/>
  <c r="W344" i="2"/>
  <c r="W349" i="2"/>
  <c r="W354" i="2"/>
  <c r="W360" i="2"/>
  <c r="W365" i="2"/>
  <c r="W370" i="2"/>
  <c r="W376" i="2"/>
  <c r="W381" i="2"/>
  <c r="W386" i="2"/>
  <c r="W392" i="2"/>
  <c r="W397" i="2"/>
  <c r="W402" i="2"/>
  <c r="W408" i="2"/>
  <c r="W413" i="2"/>
  <c r="W418" i="2"/>
  <c r="W424" i="2"/>
  <c r="W429" i="2"/>
  <c r="W433" i="2"/>
  <c r="W437" i="2"/>
  <c r="W441" i="2"/>
  <c r="W445" i="2"/>
  <c r="W449" i="2"/>
  <c r="W453" i="2"/>
  <c r="W457" i="2"/>
  <c r="W461" i="2"/>
  <c r="W465" i="2"/>
  <c r="W469" i="2"/>
  <c r="W473" i="2"/>
  <c r="W477" i="2"/>
  <c r="W481" i="2"/>
  <c r="W485" i="2"/>
  <c r="W489" i="2"/>
  <c r="W493" i="2"/>
  <c r="W497" i="2"/>
  <c r="W501" i="2"/>
  <c r="W505" i="2"/>
  <c r="W509" i="2"/>
  <c r="W513" i="2"/>
  <c r="W94" i="2"/>
  <c r="W105" i="2"/>
  <c r="W116" i="2"/>
  <c r="W126" i="2"/>
  <c r="W137" i="2"/>
  <c r="W148" i="2"/>
  <c r="W158" i="2"/>
  <c r="W169" i="2"/>
  <c r="W180" i="2"/>
  <c r="W190" i="2"/>
  <c r="W201" i="2"/>
  <c r="W212" i="2"/>
  <c r="W222" i="2"/>
  <c r="W233" i="2"/>
  <c r="W244" i="2"/>
  <c r="W254" i="2"/>
  <c r="W265" i="2"/>
  <c r="W276" i="2"/>
  <c r="W286" i="2"/>
  <c r="W297" i="2"/>
  <c r="W308" i="2"/>
  <c r="W318" i="2"/>
  <c r="W329" i="2"/>
  <c r="W340" i="2"/>
  <c r="W350" i="2"/>
  <c r="W361" i="2"/>
  <c r="W372" i="2"/>
  <c r="W382" i="2"/>
  <c r="W393" i="2"/>
  <c r="W401" i="2"/>
  <c r="W409" i="2"/>
  <c r="W416" i="2"/>
  <c r="W422" i="2"/>
  <c r="W430" i="2"/>
  <c r="W435" i="2"/>
  <c r="W440" i="2"/>
  <c r="W446" i="2"/>
  <c r="W451" i="2"/>
  <c r="W456" i="2"/>
  <c r="W462" i="2"/>
  <c r="W467" i="2"/>
  <c r="W472" i="2"/>
  <c r="W478" i="2"/>
  <c r="W483" i="2"/>
  <c r="W488" i="2"/>
  <c r="W494" i="2"/>
  <c r="W499" i="2"/>
  <c r="W504" i="2"/>
  <c r="W510" i="2"/>
  <c r="W515" i="2"/>
  <c r="W519" i="2"/>
  <c r="W523" i="2"/>
  <c r="W527" i="2"/>
  <c r="W531" i="2"/>
  <c r="W535" i="2"/>
  <c r="W539" i="2"/>
  <c r="W543" i="2"/>
  <c r="W547" i="2"/>
  <c r="W551" i="2"/>
  <c r="W555" i="2"/>
  <c r="W559" i="2"/>
  <c r="W563" i="2"/>
  <c r="W567" i="2"/>
  <c r="W571" i="2"/>
  <c r="W575" i="2"/>
  <c r="W579" i="2"/>
  <c r="W583" i="2"/>
  <c r="W587" i="2"/>
  <c r="W591" i="2"/>
  <c r="W595" i="2"/>
  <c r="W599" i="2"/>
  <c r="W603" i="2"/>
  <c r="W607" i="2"/>
  <c r="W611" i="2"/>
  <c r="W615" i="2"/>
  <c r="W619" i="2"/>
  <c r="W623" i="2"/>
  <c r="W627" i="2"/>
  <c r="W631" i="2"/>
  <c r="W635" i="2"/>
  <c r="W639" i="2"/>
  <c r="W643" i="2"/>
  <c r="W647" i="2"/>
  <c r="W651" i="2"/>
  <c r="W655" i="2"/>
  <c r="W659" i="2"/>
  <c r="W663" i="2"/>
  <c r="W667" i="2"/>
  <c r="W671" i="2"/>
  <c r="W675" i="2"/>
  <c r="W679" i="2"/>
  <c r="W683" i="2"/>
  <c r="W687" i="2"/>
  <c r="W691" i="2"/>
  <c r="W695" i="2"/>
  <c r="W699" i="2"/>
  <c r="W703" i="2"/>
  <c r="W707" i="2"/>
  <c r="W711" i="2"/>
  <c r="W715" i="2"/>
  <c r="W719" i="2"/>
  <c r="W723" i="2"/>
  <c r="W727" i="2"/>
  <c r="W731" i="2"/>
  <c r="W735" i="2"/>
  <c r="W739" i="2"/>
  <c r="W743" i="2"/>
  <c r="W747" i="2"/>
  <c r="W751" i="2"/>
  <c r="W755" i="2"/>
  <c r="W759" i="2"/>
  <c r="W763" i="2"/>
  <c r="W767" i="2"/>
  <c r="W771" i="2"/>
  <c r="W775" i="2"/>
  <c r="W779" i="2"/>
  <c r="W783" i="2"/>
  <c r="W787" i="2"/>
  <c r="W791" i="2"/>
  <c r="W795" i="2"/>
  <c r="W799" i="2"/>
  <c r="W803" i="2"/>
  <c r="W807" i="2"/>
  <c r="W811" i="2"/>
  <c r="W815" i="2"/>
  <c r="W819" i="2"/>
  <c r="W823" i="2"/>
  <c r="W827" i="2"/>
  <c r="W831" i="2"/>
  <c r="W835" i="2"/>
  <c r="W839" i="2"/>
  <c r="W843" i="2"/>
  <c r="W847" i="2"/>
  <c r="W851" i="2"/>
  <c r="W855" i="2"/>
  <c r="W859" i="2"/>
  <c r="W863" i="2"/>
  <c r="W867" i="2"/>
  <c r="W871" i="2"/>
  <c r="W875" i="2"/>
  <c r="W879" i="2"/>
  <c r="W883" i="2"/>
  <c r="W887" i="2"/>
  <c r="W891" i="2"/>
  <c r="W895" i="2"/>
  <c r="W899" i="2"/>
  <c r="W903" i="2"/>
  <c r="W907" i="2"/>
  <c r="W911" i="2"/>
  <c r="W915" i="2"/>
  <c r="W919" i="2"/>
  <c r="W923" i="2"/>
  <c r="W927" i="2"/>
  <c r="W931" i="2"/>
  <c r="W935" i="2"/>
  <c r="W939" i="2"/>
  <c r="W943" i="2"/>
  <c r="W947" i="2"/>
  <c r="W951" i="2"/>
  <c r="W955" i="2"/>
  <c r="W959" i="2"/>
  <c r="W963" i="2"/>
  <c r="W967" i="2"/>
  <c r="W971" i="2"/>
  <c r="W975" i="2"/>
  <c r="W979" i="2"/>
  <c r="W983" i="2"/>
  <c r="W987" i="2"/>
  <c r="W991" i="2"/>
  <c r="W995" i="2"/>
  <c r="W96" i="2"/>
  <c r="W106" i="2"/>
  <c r="W117" i="2"/>
  <c r="W128" i="2"/>
  <c r="W138" i="2"/>
  <c r="W149" i="2"/>
  <c r="W160" i="2"/>
  <c r="W170" i="2"/>
  <c r="W181" i="2"/>
  <c r="W192" i="2"/>
  <c r="W202" i="2"/>
  <c r="W213" i="2"/>
  <c r="W224" i="2"/>
  <c r="W234" i="2"/>
  <c r="W245" i="2"/>
  <c r="W256" i="2"/>
  <c r="W266" i="2"/>
  <c r="W277" i="2"/>
  <c r="W288" i="2"/>
  <c r="W298" i="2"/>
  <c r="W309" i="2"/>
  <c r="W320" i="2"/>
  <c r="W330" i="2"/>
  <c r="W341" i="2"/>
  <c r="W352" i="2"/>
  <c r="W362" i="2"/>
  <c r="W373" i="2"/>
  <c r="W384" i="2"/>
  <c r="W394" i="2"/>
  <c r="W404" i="2"/>
  <c r="W410" i="2"/>
  <c r="W417" i="2"/>
  <c r="W425" i="2"/>
  <c r="W431" i="2"/>
  <c r="W436" i="2"/>
  <c r="W442" i="2"/>
  <c r="W447" i="2"/>
  <c r="W452" i="2"/>
  <c r="W458" i="2"/>
  <c r="W463" i="2"/>
  <c r="W468" i="2"/>
  <c r="W474" i="2"/>
  <c r="W479" i="2"/>
  <c r="W484" i="2"/>
  <c r="W490" i="2"/>
  <c r="W495" i="2"/>
  <c r="W500" i="2"/>
  <c r="W506" i="2"/>
  <c r="W511" i="2"/>
  <c r="W516" i="2"/>
  <c r="W520" i="2"/>
  <c r="W524" i="2"/>
  <c r="W528" i="2"/>
  <c r="W532" i="2"/>
  <c r="W536" i="2"/>
  <c r="W540" i="2"/>
  <c r="W544" i="2"/>
  <c r="W548" i="2"/>
  <c r="W552" i="2"/>
  <c r="W556" i="2"/>
  <c r="W560" i="2"/>
  <c r="W564" i="2"/>
  <c r="W568" i="2"/>
  <c r="W572" i="2"/>
  <c r="W576" i="2"/>
  <c r="W580" i="2"/>
  <c r="W584" i="2"/>
  <c r="W588" i="2"/>
  <c r="W592" i="2"/>
  <c r="W596" i="2"/>
  <c r="W600" i="2"/>
  <c r="W604" i="2"/>
  <c r="W608" i="2"/>
  <c r="W612" i="2"/>
  <c r="W616" i="2"/>
  <c r="W620" i="2"/>
  <c r="W624" i="2"/>
  <c r="W628" i="2"/>
  <c r="W632" i="2"/>
  <c r="W636" i="2"/>
  <c r="W640" i="2"/>
  <c r="W644" i="2"/>
  <c r="W648" i="2"/>
  <c r="W652" i="2"/>
  <c r="W656" i="2"/>
  <c r="W660" i="2"/>
  <c r="W664" i="2"/>
  <c r="W668" i="2"/>
  <c r="W672" i="2"/>
  <c r="W676" i="2"/>
  <c r="W680" i="2"/>
  <c r="W684" i="2"/>
  <c r="W688" i="2"/>
  <c r="W692" i="2"/>
  <c r="W696" i="2"/>
  <c r="W700" i="2"/>
  <c r="W704" i="2"/>
  <c r="W708" i="2"/>
  <c r="W712" i="2"/>
  <c r="W716" i="2"/>
  <c r="W720" i="2"/>
  <c r="W724" i="2"/>
  <c r="W728" i="2"/>
  <c r="W732" i="2"/>
  <c r="W736" i="2"/>
  <c r="W740" i="2"/>
  <c r="W744" i="2"/>
  <c r="W748" i="2"/>
  <c r="W752" i="2"/>
  <c r="W756" i="2"/>
  <c r="W760" i="2"/>
  <c r="W764" i="2"/>
  <c r="W768" i="2"/>
  <c r="W772" i="2"/>
  <c r="W776" i="2"/>
  <c r="W780" i="2"/>
  <c r="W784" i="2"/>
  <c r="W788" i="2"/>
  <c r="W792" i="2"/>
  <c r="W796" i="2"/>
  <c r="W800" i="2"/>
  <c r="W804" i="2"/>
  <c r="W808" i="2"/>
  <c r="W812" i="2"/>
  <c r="W816" i="2"/>
  <c r="W820" i="2"/>
  <c r="W824" i="2"/>
  <c r="W828" i="2"/>
  <c r="W832" i="2"/>
  <c r="W836" i="2"/>
  <c r="W840" i="2"/>
  <c r="W844" i="2"/>
  <c r="W848" i="2"/>
  <c r="W852" i="2"/>
  <c r="W856" i="2"/>
  <c r="W860" i="2"/>
  <c r="W864" i="2"/>
  <c r="W868" i="2"/>
  <c r="W872" i="2"/>
  <c r="W876" i="2"/>
  <c r="W880" i="2"/>
  <c r="W884" i="2"/>
  <c r="W888" i="2"/>
  <c r="W892" i="2"/>
  <c r="W896" i="2"/>
  <c r="W900" i="2"/>
  <c r="W904" i="2"/>
  <c r="W908" i="2"/>
  <c r="W912" i="2"/>
  <c r="W916" i="2"/>
  <c r="W920" i="2"/>
  <c r="W924" i="2"/>
  <c r="W928" i="2"/>
  <c r="W932" i="2"/>
  <c r="W936" i="2"/>
  <c r="W940" i="2"/>
  <c r="W944" i="2"/>
  <c r="W948" i="2"/>
  <c r="W952" i="2"/>
  <c r="W956" i="2"/>
  <c r="W960" i="2"/>
  <c r="W964" i="2"/>
  <c r="W968" i="2"/>
  <c r="W972" i="2"/>
  <c r="W976" i="2"/>
  <c r="W980" i="2"/>
  <c r="W984" i="2"/>
  <c r="W988" i="2"/>
  <c r="W992" i="2"/>
  <c r="W996" i="2"/>
  <c r="W100" i="2"/>
  <c r="W121" i="2"/>
  <c r="W142" i="2"/>
  <c r="W164" i="2"/>
  <c r="W185" i="2"/>
  <c r="W206" i="2"/>
  <c r="W228" i="2"/>
  <c r="W249" i="2"/>
  <c r="W270" i="2"/>
  <c r="W292" i="2"/>
  <c r="W313" i="2"/>
  <c r="W334" i="2"/>
  <c r="W356" i="2"/>
  <c r="W377" i="2"/>
  <c r="W398" i="2"/>
  <c r="W412" i="2"/>
  <c r="W426" i="2"/>
  <c r="W438" i="2"/>
  <c r="W448" i="2"/>
  <c r="W459" i="2"/>
  <c r="W470" i="2"/>
  <c r="W480" i="2"/>
  <c r="W491" i="2"/>
  <c r="W502" i="2"/>
  <c r="W512" i="2"/>
  <c r="W521" i="2"/>
  <c r="W529" i="2"/>
  <c r="W537" i="2"/>
  <c r="W545" i="2"/>
  <c r="W553" i="2"/>
  <c r="W561" i="2"/>
  <c r="W569" i="2"/>
  <c r="W577" i="2"/>
  <c r="W585" i="2"/>
  <c r="W593" i="2"/>
  <c r="W601" i="2"/>
  <c r="W609" i="2"/>
  <c r="W617" i="2"/>
  <c r="W625" i="2"/>
  <c r="W633" i="2"/>
  <c r="W641" i="2"/>
  <c r="W649" i="2"/>
  <c r="W657" i="2"/>
  <c r="W665" i="2"/>
  <c r="W673" i="2"/>
  <c r="W681" i="2"/>
  <c r="W689" i="2"/>
  <c r="W697" i="2"/>
  <c r="W705" i="2"/>
  <c r="W713" i="2"/>
  <c r="W721" i="2"/>
  <c r="W729" i="2"/>
  <c r="W737" i="2"/>
  <c r="W745" i="2"/>
  <c r="W753" i="2"/>
  <c r="W761" i="2"/>
  <c r="W769" i="2"/>
  <c r="W777" i="2"/>
  <c r="W785" i="2"/>
  <c r="W793" i="2"/>
  <c r="W801" i="2"/>
  <c r="W809" i="2"/>
  <c r="W817" i="2"/>
  <c r="W825" i="2"/>
  <c r="W833" i="2"/>
  <c r="W841" i="2"/>
  <c r="W849" i="2"/>
  <c r="W857" i="2"/>
  <c r="W865" i="2"/>
  <c r="W873" i="2"/>
  <c r="W881" i="2"/>
  <c r="W889" i="2"/>
  <c r="W897" i="2"/>
  <c r="W905" i="2"/>
  <c r="W913" i="2"/>
  <c r="W921" i="2"/>
  <c r="W929" i="2"/>
  <c r="W937" i="2"/>
  <c r="W945" i="2"/>
  <c r="W953" i="2"/>
  <c r="W961" i="2"/>
  <c r="W969" i="2"/>
  <c r="W977" i="2"/>
  <c r="W985" i="2"/>
  <c r="W993" i="2"/>
  <c r="W999" i="2"/>
  <c r="W1003" i="2"/>
  <c r="W1007" i="2"/>
  <c r="W1011" i="2"/>
  <c r="W1015" i="2"/>
  <c r="W1019" i="2"/>
  <c r="W1023" i="2"/>
  <c r="W1027" i="2"/>
  <c r="W1031" i="2"/>
  <c r="W1035" i="2"/>
  <c r="W1039" i="2"/>
  <c r="W1043" i="2"/>
  <c r="W1047" i="2"/>
  <c r="W1051" i="2"/>
  <c r="W1055" i="2"/>
  <c r="W1059" i="2"/>
  <c r="W1063" i="2"/>
  <c r="W1067" i="2"/>
  <c r="W1071" i="2"/>
  <c r="W1075" i="2"/>
  <c r="W1079" i="2"/>
  <c r="W1083" i="2"/>
  <c r="W1087" i="2"/>
  <c r="W1091" i="2"/>
  <c r="W1095" i="2"/>
  <c r="W1099" i="2"/>
  <c r="W1103" i="2"/>
  <c r="W1107" i="2"/>
  <c r="W1111" i="2"/>
  <c r="W1115" i="2"/>
  <c r="W1119" i="2"/>
  <c r="W1123" i="2"/>
  <c r="W1127" i="2"/>
  <c r="W1131" i="2"/>
  <c r="W1135" i="2"/>
  <c r="W1139" i="2"/>
  <c r="W1143" i="2"/>
  <c r="W1147" i="2"/>
  <c r="W1151" i="2"/>
  <c r="W1155" i="2"/>
  <c r="W1159" i="2"/>
  <c r="W1163" i="2"/>
  <c r="W1167" i="2"/>
  <c r="W1171" i="2"/>
  <c r="W1175" i="2"/>
  <c r="W1179" i="2"/>
  <c r="W1183" i="2"/>
  <c r="W1187" i="2"/>
  <c r="W1191" i="2"/>
  <c r="W1195" i="2"/>
  <c r="W1199" i="2"/>
  <c r="W1203" i="2"/>
  <c r="W1207" i="2"/>
  <c r="W1211" i="2"/>
  <c r="W1215" i="2"/>
  <c r="W1219" i="2"/>
  <c r="W1223" i="2"/>
  <c r="W1227" i="2"/>
  <c r="W1231" i="2"/>
  <c r="W1235" i="2"/>
  <c r="W1239" i="2"/>
  <c r="W1243" i="2"/>
  <c r="W1247" i="2"/>
  <c r="W1251" i="2"/>
  <c r="W1255" i="2"/>
  <c r="W1259" i="2"/>
  <c r="W1263" i="2"/>
  <c r="W1267" i="2"/>
  <c r="W1271" i="2"/>
  <c r="W1275" i="2"/>
  <c r="W1279" i="2"/>
  <c r="W1283" i="2"/>
  <c r="W1287" i="2"/>
  <c r="W1291" i="2"/>
  <c r="W1295" i="2"/>
  <c r="W1299" i="2"/>
  <c r="W1303" i="2"/>
  <c r="W1307" i="2"/>
  <c r="W1311" i="2"/>
  <c r="W1315" i="2"/>
  <c r="W1319" i="2"/>
  <c r="W1323" i="2"/>
  <c r="W1327" i="2"/>
  <c r="W1331" i="2"/>
  <c r="W1335" i="2"/>
  <c r="W1339" i="2"/>
  <c r="W1343" i="2"/>
  <c r="W1347" i="2"/>
  <c r="W1351" i="2"/>
  <c r="W1355" i="2"/>
  <c r="W1359" i="2"/>
  <c r="W1363" i="2"/>
  <c r="W1367" i="2"/>
  <c r="W1371" i="2"/>
  <c r="W1375" i="2"/>
  <c r="W1379" i="2"/>
  <c r="W1383" i="2"/>
  <c r="W1387" i="2"/>
  <c r="W1391" i="2"/>
  <c r="W1395" i="2"/>
  <c r="W1399" i="2"/>
  <c r="W1403" i="2"/>
  <c r="W1407" i="2"/>
  <c r="W1411" i="2"/>
  <c r="W1415" i="2"/>
  <c r="W1419" i="2"/>
  <c r="W1423" i="2"/>
  <c r="W1427" i="2"/>
  <c r="W1431" i="2"/>
  <c r="W1435" i="2"/>
  <c r="W1439" i="2"/>
  <c r="W1443" i="2"/>
  <c r="W1447" i="2"/>
  <c r="W1451" i="2"/>
  <c r="W1455" i="2"/>
  <c r="W1459" i="2"/>
  <c r="W1463" i="2"/>
  <c r="W1467" i="2"/>
  <c r="W1471" i="2"/>
  <c r="W1475" i="2"/>
  <c r="W1479" i="2"/>
  <c r="W1483" i="2"/>
  <c r="W1487" i="2"/>
  <c r="W1491" i="2"/>
  <c r="W1495" i="2"/>
  <c r="W1499" i="2"/>
  <c r="W1503" i="2"/>
  <c r="W1507" i="2"/>
  <c r="W110" i="2"/>
  <c r="W153" i="2"/>
  <c r="W174" i="2"/>
  <c r="W196" i="2"/>
  <c r="W217" i="2"/>
  <c r="W238" i="2"/>
  <c r="W260" i="2"/>
  <c r="W281" i="2"/>
  <c r="W324" i="2"/>
  <c r="W366" i="2"/>
  <c r="W405" i="2"/>
  <c r="W432" i="2"/>
  <c r="W454" i="2"/>
  <c r="W475" i="2"/>
  <c r="W496" i="2"/>
  <c r="W517" i="2"/>
  <c r="W533" i="2"/>
  <c r="W549" i="2"/>
  <c r="W565" i="2"/>
  <c r="W573" i="2"/>
  <c r="W589" i="2"/>
  <c r="W605" i="2"/>
  <c r="W629" i="2"/>
  <c r="W645" i="2"/>
  <c r="W661" i="2"/>
  <c r="W677" i="2"/>
  <c r="W693" i="2"/>
  <c r="W709" i="2"/>
  <c r="W725" i="2"/>
  <c r="W741" i="2"/>
  <c r="W757" i="2"/>
  <c r="W773" i="2"/>
  <c r="W789" i="2"/>
  <c r="W805" i="2"/>
  <c r="W821" i="2"/>
  <c r="W837" i="2"/>
  <c r="W853" i="2"/>
  <c r="W869" i="2"/>
  <c r="W885" i="2"/>
  <c r="W901" i="2"/>
  <c r="W917" i="2"/>
  <c r="W933" i="2"/>
  <c r="W949" i="2"/>
  <c r="W965" i="2"/>
  <c r="W981" i="2"/>
  <c r="W997" i="2"/>
  <c r="W1005" i="2"/>
  <c r="W1013" i="2"/>
  <c r="W1021" i="2"/>
  <c r="W1029" i="2"/>
  <c r="W1037" i="2"/>
  <c r="W1045" i="2"/>
  <c r="W1053" i="2"/>
  <c r="W1061" i="2"/>
  <c r="W1069" i="2"/>
  <c r="W1077" i="2"/>
  <c r="W1085" i="2"/>
  <c r="W1093" i="2"/>
  <c r="W1101" i="2"/>
  <c r="W1109" i="2"/>
  <c r="W1117" i="2"/>
  <c r="W1125" i="2"/>
  <c r="W1133" i="2"/>
  <c r="W1141" i="2"/>
  <c r="W1149" i="2"/>
  <c r="W1157" i="2"/>
  <c r="W1165" i="2"/>
  <c r="W1173" i="2"/>
  <c r="W1181" i="2"/>
  <c r="W1189" i="2"/>
  <c r="W1197" i="2"/>
  <c r="W1205" i="2"/>
  <c r="W1213" i="2"/>
  <c r="W1221" i="2"/>
  <c r="W1229" i="2"/>
  <c r="W1237" i="2"/>
  <c r="W1245" i="2"/>
  <c r="W1253" i="2"/>
  <c r="W1261" i="2"/>
  <c r="W1269" i="2"/>
  <c r="W1277" i="2"/>
  <c r="W1285" i="2"/>
  <c r="W1293" i="2"/>
  <c r="W1301" i="2"/>
  <c r="W1309" i="2"/>
  <c r="W1317" i="2"/>
  <c r="W1325" i="2"/>
  <c r="W1337" i="2"/>
  <c r="W1345" i="2"/>
  <c r="W1353" i="2"/>
  <c r="W1361" i="2"/>
  <c r="W1369" i="2"/>
  <c r="W1377" i="2"/>
  <c r="W1385" i="2"/>
  <c r="W1393" i="2"/>
  <c r="W1401" i="2"/>
  <c r="W1409" i="2"/>
  <c r="W1417" i="2"/>
  <c r="W1425" i="2"/>
  <c r="W1433" i="2"/>
  <c r="W1441" i="2"/>
  <c r="W1449" i="2"/>
  <c r="W1457" i="2"/>
  <c r="W1465" i="2"/>
  <c r="W1473" i="2"/>
  <c r="W1481" i="2"/>
  <c r="W1489" i="2"/>
  <c r="W1493" i="2"/>
  <c r="W1501" i="2"/>
  <c r="W1509" i="2"/>
  <c r="W133" i="2"/>
  <c r="W304" i="2"/>
  <c r="W346" i="2"/>
  <c r="W389" i="2"/>
  <c r="W421" i="2"/>
  <c r="W444" i="2"/>
  <c r="W466" i="2"/>
  <c r="W487" i="2"/>
  <c r="W508" i="2"/>
  <c r="W526" i="2"/>
  <c r="W542" i="2"/>
  <c r="W558" i="2"/>
  <c r="W574" i="2"/>
  <c r="W101" i="2"/>
  <c r="W122" i="2"/>
  <c r="W144" i="2"/>
  <c r="W165" i="2"/>
  <c r="W186" i="2"/>
  <c r="W208" i="2"/>
  <c r="W229" i="2"/>
  <c r="W250" i="2"/>
  <c r="W272" i="2"/>
  <c r="W293" i="2"/>
  <c r="W314" i="2"/>
  <c r="W336" i="2"/>
  <c r="W357" i="2"/>
  <c r="W378" i="2"/>
  <c r="W400" i="2"/>
  <c r="W414" i="2"/>
  <c r="W428" i="2"/>
  <c r="W439" i="2"/>
  <c r="W450" i="2"/>
  <c r="W460" i="2"/>
  <c r="W471" i="2"/>
  <c r="W482" i="2"/>
  <c r="W492" i="2"/>
  <c r="W503" i="2"/>
  <c r="W514" i="2"/>
  <c r="W522" i="2"/>
  <c r="W530" i="2"/>
  <c r="W538" i="2"/>
  <c r="W546" i="2"/>
  <c r="W554" i="2"/>
  <c r="W562" i="2"/>
  <c r="W570" i="2"/>
  <c r="W578" i="2"/>
  <c r="W586" i="2"/>
  <c r="W594" i="2"/>
  <c r="W602" i="2"/>
  <c r="W610" i="2"/>
  <c r="W618" i="2"/>
  <c r="W626" i="2"/>
  <c r="W634" i="2"/>
  <c r="W642" i="2"/>
  <c r="W650" i="2"/>
  <c r="W658" i="2"/>
  <c r="W666" i="2"/>
  <c r="W674" i="2"/>
  <c r="W682" i="2"/>
  <c r="W690" i="2"/>
  <c r="W698" i="2"/>
  <c r="W706" i="2"/>
  <c r="W714" i="2"/>
  <c r="W722" i="2"/>
  <c r="W730" i="2"/>
  <c r="W738" i="2"/>
  <c r="W746" i="2"/>
  <c r="W754" i="2"/>
  <c r="W762" i="2"/>
  <c r="W770" i="2"/>
  <c r="W778" i="2"/>
  <c r="W786" i="2"/>
  <c r="W794" i="2"/>
  <c r="W802" i="2"/>
  <c r="W810" i="2"/>
  <c r="W818" i="2"/>
  <c r="W826" i="2"/>
  <c r="W834" i="2"/>
  <c r="W842" i="2"/>
  <c r="W850" i="2"/>
  <c r="W858" i="2"/>
  <c r="W866" i="2"/>
  <c r="W874" i="2"/>
  <c r="W882" i="2"/>
  <c r="W890" i="2"/>
  <c r="W898" i="2"/>
  <c r="W906" i="2"/>
  <c r="W914" i="2"/>
  <c r="W922" i="2"/>
  <c r="W930" i="2"/>
  <c r="W938" i="2"/>
  <c r="W946" i="2"/>
  <c r="W954" i="2"/>
  <c r="W962" i="2"/>
  <c r="W970" i="2"/>
  <c r="W978" i="2"/>
  <c r="W986" i="2"/>
  <c r="W994" i="2"/>
  <c r="W1000" i="2"/>
  <c r="W1004" i="2"/>
  <c r="W1008" i="2"/>
  <c r="W1012" i="2"/>
  <c r="W1016" i="2"/>
  <c r="W1020" i="2"/>
  <c r="W1024" i="2"/>
  <c r="W1028" i="2"/>
  <c r="W1032" i="2"/>
  <c r="W1036" i="2"/>
  <c r="W1040" i="2"/>
  <c r="W1044" i="2"/>
  <c r="W1048" i="2"/>
  <c r="W1052" i="2"/>
  <c r="W1056" i="2"/>
  <c r="W1060" i="2"/>
  <c r="W1064" i="2"/>
  <c r="W1068" i="2"/>
  <c r="W1072" i="2"/>
  <c r="W1076" i="2"/>
  <c r="W1080" i="2"/>
  <c r="W1084" i="2"/>
  <c r="W1088" i="2"/>
  <c r="W1092" i="2"/>
  <c r="W1096" i="2"/>
  <c r="W1100" i="2"/>
  <c r="W1104" i="2"/>
  <c r="W1108" i="2"/>
  <c r="W1112" i="2"/>
  <c r="W1116" i="2"/>
  <c r="W1120" i="2"/>
  <c r="W1124" i="2"/>
  <c r="W1128" i="2"/>
  <c r="W1132" i="2"/>
  <c r="W1136" i="2"/>
  <c r="W1140" i="2"/>
  <c r="W1144" i="2"/>
  <c r="W1148" i="2"/>
  <c r="W1152" i="2"/>
  <c r="W1156" i="2"/>
  <c r="W1160" i="2"/>
  <c r="W1164" i="2"/>
  <c r="W1168" i="2"/>
  <c r="W1172" i="2"/>
  <c r="W1176" i="2"/>
  <c r="W1180" i="2"/>
  <c r="W1184" i="2"/>
  <c r="W1188" i="2"/>
  <c r="W1192" i="2"/>
  <c r="W1196" i="2"/>
  <c r="W1200" i="2"/>
  <c r="W1204" i="2"/>
  <c r="W1208" i="2"/>
  <c r="W1212" i="2"/>
  <c r="W1216" i="2"/>
  <c r="W1220" i="2"/>
  <c r="W1224" i="2"/>
  <c r="W1228" i="2"/>
  <c r="W1232" i="2"/>
  <c r="W1236" i="2"/>
  <c r="W1240" i="2"/>
  <c r="W1244" i="2"/>
  <c r="W1248" i="2"/>
  <c r="W1252" i="2"/>
  <c r="W1256" i="2"/>
  <c r="W1260" i="2"/>
  <c r="W1264" i="2"/>
  <c r="W1268" i="2"/>
  <c r="W1272" i="2"/>
  <c r="W1276" i="2"/>
  <c r="W1280" i="2"/>
  <c r="W1284" i="2"/>
  <c r="W1288" i="2"/>
  <c r="W1292" i="2"/>
  <c r="W1296" i="2"/>
  <c r="W1300" i="2"/>
  <c r="W1304" i="2"/>
  <c r="W1308" i="2"/>
  <c r="W1312" i="2"/>
  <c r="W1316" i="2"/>
  <c r="W1320" i="2"/>
  <c r="W1324" i="2"/>
  <c r="W1328" i="2"/>
  <c r="W1332" i="2"/>
  <c r="W1336" i="2"/>
  <c r="W1340" i="2"/>
  <c r="W1344" i="2"/>
  <c r="W1348" i="2"/>
  <c r="W1352" i="2"/>
  <c r="W1356" i="2"/>
  <c r="W1360" i="2"/>
  <c r="W1364" i="2"/>
  <c r="W1368" i="2"/>
  <c r="W1372" i="2"/>
  <c r="W1376" i="2"/>
  <c r="W1380" i="2"/>
  <c r="W1384" i="2"/>
  <c r="W1388" i="2"/>
  <c r="W1392" i="2"/>
  <c r="W1396" i="2"/>
  <c r="W1400" i="2"/>
  <c r="W1404" i="2"/>
  <c r="W1408" i="2"/>
  <c r="W1412" i="2"/>
  <c r="W1416" i="2"/>
  <c r="W1420" i="2"/>
  <c r="W1424" i="2"/>
  <c r="W1428" i="2"/>
  <c r="W1432" i="2"/>
  <c r="W1436" i="2"/>
  <c r="W1440" i="2"/>
  <c r="W1444" i="2"/>
  <c r="W1448" i="2"/>
  <c r="W1452" i="2"/>
  <c r="W1456" i="2"/>
  <c r="W1460" i="2"/>
  <c r="W1464" i="2"/>
  <c r="W1468" i="2"/>
  <c r="W1472" i="2"/>
  <c r="W1476" i="2"/>
  <c r="W1480" i="2"/>
  <c r="W1484" i="2"/>
  <c r="W1488" i="2"/>
  <c r="W1492" i="2"/>
  <c r="W1496" i="2"/>
  <c r="W1500" i="2"/>
  <c r="W1504" i="2"/>
  <c r="W1508" i="2"/>
  <c r="W132" i="2"/>
  <c r="W302" i="2"/>
  <c r="W345" i="2"/>
  <c r="W388" i="2"/>
  <c r="W420" i="2"/>
  <c r="W443" i="2"/>
  <c r="W464" i="2"/>
  <c r="W486" i="2"/>
  <c r="W507" i="2"/>
  <c r="W525" i="2"/>
  <c r="W541" i="2"/>
  <c r="W557" i="2"/>
  <c r="W581" i="2"/>
  <c r="W597" i="2"/>
  <c r="W613" i="2"/>
  <c r="W621" i="2"/>
  <c r="W637" i="2"/>
  <c r="W653" i="2"/>
  <c r="W669" i="2"/>
  <c r="W685" i="2"/>
  <c r="W701" i="2"/>
  <c r="W717" i="2"/>
  <c r="W733" i="2"/>
  <c r="W749" i="2"/>
  <c r="W765" i="2"/>
  <c r="W781" i="2"/>
  <c r="W797" i="2"/>
  <c r="W813" i="2"/>
  <c r="W829" i="2"/>
  <c r="W845" i="2"/>
  <c r="W861" i="2"/>
  <c r="W877" i="2"/>
  <c r="W893" i="2"/>
  <c r="W909" i="2"/>
  <c r="W925" i="2"/>
  <c r="W941" i="2"/>
  <c r="W957" i="2"/>
  <c r="W973" i="2"/>
  <c r="W989" i="2"/>
  <c r="W1001" i="2"/>
  <c r="W1009" i="2"/>
  <c r="W1017" i="2"/>
  <c r="W1025" i="2"/>
  <c r="W1033" i="2"/>
  <c r="W1041" i="2"/>
  <c r="W1049" i="2"/>
  <c r="W1057" i="2"/>
  <c r="W1065" i="2"/>
  <c r="W1073" i="2"/>
  <c r="W1081" i="2"/>
  <c r="W1089" i="2"/>
  <c r="W1097" i="2"/>
  <c r="W1105" i="2"/>
  <c r="W1113" i="2"/>
  <c r="W1121" i="2"/>
  <c r="W1129" i="2"/>
  <c r="W1137" i="2"/>
  <c r="W1145" i="2"/>
  <c r="W1153" i="2"/>
  <c r="W1161" i="2"/>
  <c r="W1169" i="2"/>
  <c r="W1177" i="2"/>
  <c r="W1185" i="2"/>
  <c r="W1193" i="2"/>
  <c r="W1201" i="2"/>
  <c r="W1209" i="2"/>
  <c r="W1217" i="2"/>
  <c r="W1225" i="2"/>
  <c r="W1233" i="2"/>
  <c r="W1241" i="2"/>
  <c r="W1249" i="2"/>
  <c r="W1257" i="2"/>
  <c r="W1265" i="2"/>
  <c r="W1273" i="2"/>
  <c r="W1281" i="2"/>
  <c r="W1289" i="2"/>
  <c r="W1297" i="2"/>
  <c r="W1305" i="2"/>
  <c r="W1313" i="2"/>
  <c r="W1321" i="2"/>
  <c r="W1329" i="2"/>
  <c r="W1333" i="2"/>
  <c r="W1341" i="2"/>
  <c r="W1349" i="2"/>
  <c r="W1357" i="2"/>
  <c r="W1365" i="2"/>
  <c r="W1373" i="2"/>
  <c r="W1381" i="2"/>
  <c r="W1389" i="2"/>
  <c r="W1397" i="2"/>
  <c r="W1405" i="2"/>
  <c r="W1413" i="2"/>
  <c r="W1421" i="2"/>
  <c r="W1429" i="2"/>
  <c r="W1437" i="2"/>
  <c r="W1445" i="2"/>
  <c r="W1453" i="2"/>
  <c r="W1461" i="2"/>
  <c r="W1469" i="2"/>
  <c r="W1477" i="2"/>
  <c r="W1485" i="2"/>
  <c r="W1497" i="2"/>
  <c r="W1505" i="2"/>
  <c r="W112" i="2"/>
  <c r="W154" i="2"/>
  <c r="W176" i="2"/>
  <c r="W197" i="2"/>
  <c r="W218" i="2"/>
  <c r="W240" i="2"/>
  <c r="W261" i="2"/>
  <c r="W282" i="2"/>
  <c r="W325" i="2"/>
  <c r="W368" i="2"/>
  <c r="W406" i="2"/>
  <c r="W434" i="2"/>
  <c r="W455" i="2"/>
  <c r="W476" i="2"/>
  <c r="W498" i="2"/>
  <c r="W518" i="2"/>
  <c r="W534" i="2"/>
  <c r="W550" i="2"/>
  <c r="W566" i="2"/>
  <c r="W582" i="2"/>
  <c r="W590" i="2"/>
  <c r="W598" i="2"/>
  <c r="W606" i="2"/>
  <c r="W614" i="2"/>
  <c r="W622" i="2"/>
  <c r="W654" i="2"/>
  <c r="W686" i="2"/>
  <c r="W718" i="2"/>
  <c r="W750" i="2"/>
  <c r="W782" i="2"/>
  <c r="W814" i="2"/>
  <c r="W846" i="2"/>
  <c r="W878" i="2"/>
  <c r="W910" i="2"/>
  <c r="W942" i="2"/>
  <c r="W974" i="2"/>
  <c r="W1002" i="2"/>
  <c r="W1018" i="2"/>
  <c r="W1034" i="2"/>
  <c r="W1050" i="2"/>
  <c r="W1066" i="2"/>
  <c r="W1082" i="2"/>
  <c r="W1098" i="2"/>
  <c r="W1114" i="2"/>
  <c r="W1130" i="2"/>
  <c r="W1146" i="2"/>
  <c r="W1162" i="2"/>
  <c r="W1178" i="2"/>
  <c r="W1194" i="2"/>
  <c r="W1210" i="2"/>
  <c r="W1226" i="2"/>
  <c r="W1242" i="2"/>
  <c r="W1258" i="2"/>
  <c r="W1274" i="2"/>
  <c r="W1290" i="2"/>
  <c r="W1306" i="2"/>
  <c r="W1322" i="2"/>
  <c r="W1338" i="2"/>
  <c r="W1354" i="2"/>
  <c r="W1370" i="2"/>
  <c r="W1386" i="2"/>
  <c r="W1402" i="2"/>
  <c r="W1418" i="2"/>
  <c r="W1434" i="2"/>
  <c r="W1450" i="2"/>
  <c r="W1466" i="2"/>
  <c r="W1482" i="2"/>
  <c r="W1498" i="2"/>
  <c r="W630" i="2"/>
  <c r="W662" i="2"/>
  <c r="W694" i="2"/>
  <c r="W726" i="2"/>
  <c r="W758" i="2"/>
  <c r="W790" i="2"/>
  <c r="W822" i="2"/>
  <c r="W854" i="2"/>
  <c r="W886" i="2"/>
  <c r="W918" i="2"/>
  <c r="W950" i="2"/>
  <c r="W982" i="2"/>
  <c r="W1006" i="2"/>
  <c r="W1022" i="2"/>
  <c r="W1038" i="2"/>
  <c r="W1054" i="2"/>
  <c r="W1070" i="2"/>
  <c r="W1086" i="2"/>
  <c r="W1102" i="2"/>
  <c r="W1118" i="2"/>
  <c r="W1134" i="2"/>
  <c r="W1150" i="2"/>
  <c r="W1166" i="2"/>
  <c r="W1182" i="2"/>
  <c r="W1198" i="2"/>
  <c r="W1214" i="2"/>
  <c r="W1230" i="2"/>
  <c r="W1246" i="2"/>
  <c r="W1262" i="2"/>
  <c r="W1278" i="2"/>
  <c r="W1294" i="2"/>
  <c r="W1310" i="2"/>
  <c r="W1326" i="2"/>
  <c r="W1342" i="2"/>
  <c r="W1358" i="2"/>
  <c r="W1374" i="2"/>
  <c r="W1390" i="2"/>
  <c r="W1406" i="2"/>
  <c r="W1422" i="2"/>
  <c r="W1438" i="2"/>
  <c r="W1454" i="2"/>
  <c r="W1470" i="2"/>
  <c r="W638" i="2"/>
  <c r="W702" i="2"/>
  <c r="W766" i="2"/>
  <c r="W830" i="2"/>
  <c r="W894" i="2"/>
  <c r="W958" i="2"/>
  <c r="W1010" i="2"/>
  <c r="W1042" i="2"/>
  <c r="W1074" i="2"/>
  <c r="W1106" i="2"/>
  <c r="W1138" i="2"/>
  <c r="W1170" i="2"/>
  <c r="W1202" i="2"/>
  <c r="W1234" i="2"/>
  <c r="W1266" i="2"/>
  <c r="W1298" i="2"/>
  <c r="W1330" i="2"/>
  <c r="W1362" i="2"/>
  <c r="W1394" i="2"/>
  <c r="W1426" i="2"/>
  <c r="W1458" i="2"/>
  <c r="W1486" i="2"/>
  <c r="W1506" i="2"/>
  <c r="W646" i="2"/>
  <c r="W710" i="2"/>
  <c r="W774" i="2"/>
  <c r="W838" i="2"/>
  <c r="W902" i="2"/>
  <c r="W966" i="2"/>
  <c r="W1014" i="2"/>
  <c r="W1078" i="2"/>
  <c r="W1110" i="2"/>
  <c r="W1142" i="2"/>
  <c r="W1174" i="2"/>
  <c r="W1206" i="2"/>
  <c r="W1238" i="2"/>
  <c r="W1302" i="2"/>
  <c r="W1334" i="2"/>
  <c r="W1398" i="2"/>
  <c r="W1462" i="2"/>
  <c r="W670" i="2"/>
  <c r="W798" i="2"/>
  <c r="W862" i="2"/>
  <c r="W990" i="2"/>
  <c r="W1058" i="2"/>
  <c r="W1122" i="2"/>
  <c r="W1186" i="2"/>
  <c r="W1250" i="2"/>
  <c r="W1314" i="2"/>
  <c r="W1378" i="2"/>
  <c r="W1442" i="2"/>
  <c r="W1494" i="2"/>
  <c r="W678" i="2"/>
  <c r="W806" i="2"/>
  <c r="W934" i="2"/>
  <c r="W1030" i="2"/>
  <c r="W1094" i="2"/>
  <c r="W1158" i="2"/>
  <c r="W1222" i="2"/>
  <c r="W1286" i="2"/>
  <c r="W1350" i="2"/>
  <c r="W1414" i="2"/>
  <c r="W1478" i="2"/>
  <c r="W1502" i="2"/>
  <c r="W1046" i="2"/>
  <c r="W1270" i="2"/>
  <c r="W1366" i="2"/>
  <c r="W1430" i="2"/>
  <c r="W1490" i="2"/>
  <c r="W734" i="2"/>
  <c r="W926" i="2"/>
  <c r="W1026" i="2"/>
  <c r="W1090" i="2"/>
  <c r="W1154" i="2"/>
  <c r="W1218" i="2"/>
  <c r="W1282" i="2"/>
  <c r="W1346" i="2"/>
  <c r="W1410" i="2"/>
  <c r="W1474" i="2"/>
  <c r="W742" i="2"/>
  <c r="W870" i="2"/>
  <c r="W998" i="2"/>
  <c r="W1062" i="2"/>
  <c r="W1126" i="2"/>
  <c r="W1190" i="2"/>
  <c r="W1254" i="2"/>
  <c r="W1318" i="2"/>
  <c r="W1382" i="2"/>
  <c r="W1446" i="2"/>
  <c r="W5" i="2"/>
  <c r="W9" i="2"/>
  <c r="W13" i="2"/>
  <c r="W17" i="2"/>
  <c r="W21" i="2"/>
  <c r="W25" i="2"/>
  <c r="W29" i="2"/>
  <c r="W33" i="2"/>
  <c r="W37" i="2"/>
  <c r="W41" i="2"/>
  <c r="W45" i="2"/>
  <c r="W49" i="2"/>
  <c r="W53" i="2"/>
  <c r="W57" i="2"/>
  <c r="W61" i="2"/>
  <c r="W65" i="2"/>
  <c r="W69" i="2"/>
  <c r="W73" i="2"/>
  <c r="W77" i="2"/>
  <c r="W81" i="2"/>
  <c r="W85" i="2"/>
  <c r="W89" i="2"/>
  <c r="W6" i="2"/>
  <c r="W10" i="2"/>
  <c r="W14" i="2"/>
  <c r="W18" i="2"/>
  <c r="W22" i="2"/>
  <c r="W26" i="2"/>
  <c r="W30" i="2"/>
  <c r="W34" i="2"/>
  <c r="W38" i="2"/>
  <c r="W42" i="2"/>
  <c r="W46" i="2"/>
  <c r="W50" i="2"/>
  <c r="W54" i="2"/>
  <c r="W58" i="2"/>
  <c r="W62" i="2"/>
  <c r="W66" i="2"/>
  <c r="W70" i="2"/>
  <c r="W74" i="2"/>
  <c r="W78" i="2"/>
  <c r="W82" i="2"/>
  <c r="W86" i="2"/>
  <c r="W90" i="2"/>
  <c r="W7" i="2"/>
  <c r="W15" i="2"/>
  <c r="W23" i="2"/>
  <c r="W31" i="2"/>
  <c r="W39" i="2"/>
  <c r="W47" i="2"/>
  <c r="W55" i="2"/>
  <c r="W63" i="2"/>
  <c r="W71" i="2"/>
  <c r="W79" i="2"/>
  <c r="W87" i="2"/>
  <c r="W8" i="2"/>
  <c r="W16" i="2"/>
  <c r="W24" i="2"/>
  <c r="W32" i="2"/>
  <c r="W40" i="2"/>
  <c r="W48" i="2"/>
  <c r="W56" i="2"/>
  <c r="W64" i="2"/>
  <c r="W72" i="2"/>
  <c r="W80" i="2"/>
  <c r="W88" i="2"/>
  <c r="W11" i="2"/>
  <c r="W27" i="2"/>
  <c r="W43" i="2"/>
  <c r="W59" i="2"/>
  <c r="W75" i="2"/>
  <c r="W4" i="2"/>
  <c r="W12" i="2"/>
  <c r="W28" i="2"/>
  <c r="W44" i="2"/>
  <c r="W60" i="2"/>
  <c r="W76" i="2"/>
  <c r="W19" i="2"/>
  <c r="W51" i="2"/>
  <c r="W83" i="2"/>
  <c r="W20" i="2"/>
  <c r="W52" i="2"/>
  <c r="W84" i="2"/>
  <c r="W35" i="2"/>
  <c r="W67" i="2"/>
  <c r="W36" i="2"/>
  <c r="W6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J147" authorId="0" shapeId="0" xr:uid="{6ADB9893-DCA2-46D1-8E76-A3D58E109453}">
      <text>
        <r>
          <rPr>
            <sz val="11"/>
            <color theme="1"/>
            <rFont val="Arial"/>
            <family val="2"/>
          </rPr>
          <t>======
ID#AAAAL-qzRGQ
GIO    (2021-04-14 12:41:57)
Incluir los temas de salud aqui</t>
        </r>
      </text>
    </comment>
    <comment ref="J897" authorId="0" shapeId="0" xr:uid="{7ECCC7F9-72B3-4A02-A536-EAB99E3AE5C4}">
      <text>
        <r>
          <rPr>
            <sz val="11"/>
            <color theme="1"/>
            <rFont val="Arial"/>
            <family val="2"/>
          </rPr>
          <t>======
ID#AAAAL-qzRGU
GIO    (2021-04-14 12:41:57)
No lo realzarian para esa vigencia</t>
        </r>
      </text>
    </comment>
  </commentList>
</comments>
</file>

<file path=xl/sharedStrings.xml><?xml version="1.0" encoding="utf-8"?>
<sst xmlns="http://schemas.openxmlformats.org/spreadsheetml/2006/main" count="74624" uniqueCount="10340">
  <si>
    <t>ANTEPROYECTO DE PRESUPUESTO DE INVERSIÓN VIGENCIA 2026 - Fondos de Desarrollo Local</t>
  </si>
  <si>
    <t>Cod. Localidad</t>
  </si>
  <si>
    <t xml:space="preserve"> Localidad</t>
  </si>
  <si>
    <t>Código meta PDL</t>
  </si>
  <si>
    <t>Sector</t>
  </si>
  <si>
    <t xml:space="preserve">No. Indicador </t>
  </si>
  <si>
    <t>Indicador de producto</t>
  </si>
  <si>
    <t xml:space="preserve">Línea de Inversión </t>
  </si>
  <si>
    <t xml:space="preserve">Concepto de Gasto </t>
  </si>
  <si>
    <t>Componente presupuestal</t>
  </si>
  <si>
    <t>% CONFIS</t>
  </si>
  <si>
    <t>Objetivo Estratégico</t>
  </si>
  <si>
    <t>Programa</t>
  </si>
  <si>
    <t>Meta proyecto 2025-2028 (PDL)</t>
  </si>
  <si>
    <t>COMPONENTE PROYECTO</t>
  </si>
  <si>
    <t>Meta  2025-2028</t>
  </si>
  <si>
    <t>Recurso Indicativo 2026 (Plan Plurianual- cifras en millones)</t>
  </si>
  <si>
    <t>% Plan Plurianual 2026</t>
  </si>
  <si>
    <t>Tipo de anualización meta</t>
  </si>
  <si>
    <t>Cód. Proyecto de Inversión SEGPLAN</t>
  </si>
  <si>
    <t>Nombre del Proyecto</t>
  </si>
  <si>
    <t>Magnitud Meta anualizada 2026</t>
  </si>
  <si>
    <r>
      <t xml:space="preserve">Valor POAI 2026
</t>
    </r>
    <r>
      <rPr>
        <b/>
        <sz val="10"/>
        <color rgb="FF0000FF"/>
        <rFont val="Arial Narrow"/>
        <family val="2"/>
      </rPr>
      <t xml:space="preserve"> </t>
    </r>
    <r>
      <rPr>
        <b/>
        <sz val="10"/>
        <color rgb="FFFFDE09"/>
        <rFont val="Arial Narrow"/>
        <family val="2"/>
      </rPr>
      <t>(en pesos y 3 últimos digitos en cero)</t>
    </r>
  </si>
  <si>
    <t>% de recursos asignados POAI 2026</t>
  </si>
  <si>
    <t>Observaciones</t>
  </si>
  <si>
    <t>Temas complementarios con el sector</t>
  </si>
  <si>
    <t>Metas con propuestas en PP (Marque la opción "SI")</t>
  </si>
  <si>
    <t>Usaquén</t>
  </si>
  <si>
    <t>SEGURIDAD, CONVIVENCIA Y JUSTICIA</t>
  </si>
  <si>
    <t>Acciones formativas diferenciales para la promoción de la convivencia ciudadana implementadas</t>
  </si>
  <si>
    <t>Cultura ciudadana para la convivencia pacífica</t>
  </si>
  <si>
    <t>Promoción de la convivencia ciudadana</t>
  </si>
  <si>
    <t>Presupuestos Participativos</t>
  </si>
  <si>
    <t>1 - Bogotá avanza en su seguridad</t>
  </si>
  <si>
    <t>1 - Diálogo social y cultura ciudadana para la convivencia pacifica y la recuperación de la confianza</t>
  </si>
  <si>
    <t>Implementar 4 Acción(es) formativas diferenciales para la promoción de la convivencia ciudadana</t>
  </si>
  <si>
    <t>FORMACIÓN</t>
  </si>
  <si>
    <t>Suma</t>
  </si>
  <si>
    <t>2559-Promoción de la seguridad, convivencia, respeto, diálogo social y cultura ciudadana en Usaquén</t>
  </si>
  <si>
    <t>Organizaciones comunitarias fortalecidas a través de capacidades para promover acciones de corresponsabilidad en la gestión de la seguridad y la convivencia</t>
  </si>
  <si>
    <t>Fortalecer 207 Organización(es) comunitarias a través de capacidades para promover acciones de corresponsabilidad en la gestión de la seguridad y la convivencia</t>
  </si>
  <si>
    <t>FORTALECIMIENTO DE CAPACIDADES</t>
  </si>
  <si>
    <t>Iniciativas de convivencia con participación ciudadana implementadas</t>
  </si>
  <si>
    <t>Implementar 8 Iniciativa(s) de convivencia con participación de la ciudadanía</t>
  </si>
  <si>
    <t>INICIATIVAS</t>
  </si>
  <si>
    <t>MUJERES</t>
  </si>
  <si>
    <t>Número de Personas vinculadas en acciones para la prevención del feminicidio y la violencia contra la mujer</t>
  </si>
  <si>
    <t>Cero tolerancia a las violencias</t>
  </si>
  <si>
    <t>Prevención del feminicidio y las violencias contra las mujeres</t>
  </si>
  <si>
    <t>2 - Cero tolerancia a las violencias contra las mujeres y basadas en género</t>
  </si>
  <si>
    <t>Vincular 2424 Persona(s) en acciones para la prevención del feminicidio y la violencia contra la mujer.</t>
  </si>
  <si>
    <t>PREVENCIÓN</t>
  </si>
  <si>
    <t>2611-Usaquén libre de violencias contra las mujeres</t>
  </si>
  <si>
    <t>Dotaciones suministradas a organismos de seguridad</t>
  </si>
  <si>
    <t>Mejores capacidades al servicio de la seguridad</t>
  </si>
  <si>
    <t>Dotación, mantenimiento de equipamientos que permitan el fortalecimiento de la seguridad y justicia.</t>
  </si>
  <si>
    <t>Gestión Pública Local</t>
  </si>
  <si>
    <t>Cultura ciudadana y mejores capacidades al servicio de la seguridad (2%)</t>
  </si>
  <si>
    <t>3 - Desmantelamiento de estructuras criminales y delincuenciales con mejores capacidades y activos tecnológicos</t>
  </si>
  <si>
    <t>Suministrar 4 Dotación(es) a organismos de seguridad</t>
  </si>
  <si>
    <t>DOTACIÓN</t>
  </si>
  <si>
    <t>2602-Fortaleciendo las capacidades y la tecnología para la seguridad de Usaquén</t>
  </si>
  <si>
    <t>Equipamientos de seguridad y acceso a la justicia intervenidos con acciones de fortalecimiento, operación, adecuación y/o dotación</t>
  </si>
  <si>
    <t>Intervenir 4 Equipamiento(s) de seguridad y acceso a la justicia con acciones de fortalecimiento con acciones de fortalecimiento, operación, adecuación y/o dotación.</t>
  </si>
  <si>
    <t>INTERVENCIÓN</t>
  </si>
  <si>
    <t>Programas de abordaje de conflictividad escolar para la convivencia con enfoque restaurativo fortalecidos</t>
  </si>
  <si>
    <t>Acceso a la Justicia</t>
  </si>
  <si>
    <t>4 - Servicios centrados en la justicia</t>
  </si>
  <si>
    <t>Fortalecer 1 Programa(s) de abordaje de conflictividad escolar para la convivencia con enfoque restaurativo</t>
  </si>
  <si>
    <t>CONFLICTIVIDAD ESCOLAR</t>
  </si>
  <si>
    <t>2595-Usaquén con convivencia con enfoque restaurativo, acceso a la justicia, prevención de la violencia y convivencia ciudadana</t>
  </si>
  <si>
    <t>Actores comunitarios fortalecidos con herramientas y capacidades para la implementación de un enfoque restaurativo para la justicia y la convivencia</t>
  </si>
  <si>
    <t>Fortalecer 4 Actor(es) comunitarios con herramientas y capacidades para la implementación de un enfoque restaurativo para la justicia y la convivencia</t>
  </si>
  <si>
    <t>Ciudadanos beneficiados con habilidades y capacidades para gestionar la convivencia constructivamente</t>
  </si>
  <si>
    <t>Beneficiar 360 Ciudadanos con habilidades para gestionar la convivencia constructivamente</t>
  </si>
  <si>
    <t>GESTIÓN DE LA CONVIVENCIA</t>
  </si>
  <si>
    <t>Proyectos comunitarios implementados en la localidad, para la apropiación del Código Nacional de Seguridad y Convivencia Ciudadana</t>
  </si>
  <si>
    <t>Implementar 1 Proyecto(s) comunitario en la localidad, para la apropiación del Código Nacional de Seguridad y Convivencia Ciudadana</t>
  </si>
  <si>
    <t>CÓDIGO NACIONAL DE SEGURIDAD Y CONVIVENCIA</t>
  </si>
  <si>
    <t>Acciones pedagógicas para la gestión de conflictividades y prevención de violencias implementadas</t>
  </si>
  <si>
    <t>Implementar 2 Acción(es) pedagógicas para la gestión de conflictividades y prevención de violencias</t>
  </si>
  <si>
    <t>ACCIONES PEDAGÓGICAS</t>
  </si>
  <si>
    <t>Programas comunitarios con enfoque restaurativo para el cuidado del espacio público y del medio ambiente ejecutados</t>
  </si>
  <si>
    <t>Ejecutar 2 Programa(s) comunitarios con enfoque restaurativo para el ciudadano del espacio público y del medio ambiente</t>
  </si>
  <si>
    <t>ACCIONES DE CUIDADO</t>
  </si>
  <si>
    <t>Estrategias de seguridad y convivencia implementadas a través de gestores locales, que permitan el uso y disfrute del espacio público</t>
  </si>
  <si>
    <t>Cultura ciudadana en torno a la seguridad</t>
  </si>
  <si>
    <t>5 - Espacio público seguro e inclusivo</t>
  </si>
  <si>
    <t>Implementar 4 Estrategia(s) de seguridad y convivencia a través de gestores locales, que permitan el uso y disfrute del espacio público</t>
  </si>
  <si>
    <t>ESTRATEGIAS DE SEGURIDAD Y CONVIVENCIA</t>
  </si>
  <si>
    <t>2617-Usaquén mejora su espacio público</t>
  </si>
  <si>
    <t>MOVILIDAD</t>
  </si>
  <si>
    <t>Metros cuadrados construidos y/o conservados de elementos del sistema de espacio público peatonal.</t>
  </si>
  <si>
    <t>Infraestructura segura e incluyente</t>
  </si>
  <si>
    <t>Construcción y/o conservación de elementos del sistema de espacio público</t>
  </si>
  <si>
    <t>Infraestructura segura e incluyente (14%)</t>
  </si>
  <si>
    <t>Intervenir 8348 Metro(s) cuadrado(s) de elementos del sistema de espacio público peatonal con acciones de construcción y/o conservación.</t>
  </si>
  <si>
    <t>2651-Movilidad incluyente en Usaquén</t>
  </si>
  <si>
    <t>SALUD</t>
  </si>
  <si>
    <t>Número de personas con discapacidad beneficiadas con Dispostivos de Asistencia Personal - Ayudas Técnicas (no incluidas en los Planes de Beneficios)</t>
  </si>
  <si>
    <t>Ciudad saludable y con bien-estar</t>
  </si>
  <si>
    <t xml:space="preserve">Otorgamiento de Dispositivos de asistencia Personal - DAP - a personas con discapacidad </t>
  </si>
  <si>
    <t>Ciudad saludable y con bien-estar (3%)</t>
  </si>
  <si>
    <t>2 - Bogotá confía en su bien-estar</t>
  </si>
  <si>
    <t>10 - Salud Pública Integrada e Integral</t>
  </si>
  <si>
    <t>Beneficiar 788 Persona(s) con discapacidad a través de Dispositivos de Asistencia Personal - Ayudas Técnicas (no incluidas en los Planes de Beneficios)</t>
  </si>
  <si>
    <t>DISPOSITIVOS DE ASISTENCIA PERSONAL</t>
  </si>
  <si>
    <t>2660-Usaquén territorio saludable y sin barreras</t>
  </si>
  <si>
    <t>Número de personas con discapacidad, cuidadadores y cuidadoras, vinculados en actividades complementarias en salud</t>
  </si>
  <si>
    <t>Acciones complementarias para personas con discapacidad y sus cuidadores</t>
  </si>
  <si>
    <t>Vincular 281 Persona(s) con discapacidad, cuidadores y cuidadoras, en actividades complementarias en salud.</t>
  </si>
  <si>
    <t xml:space="preserve">ACCIONES COMPLEMENTARIAS </t>
  </si>
  <si>
    <t>Número de personas vinculadas a las acciones y estrategias para promover la salud sexual y reproductiva consciente en los diferentes ciclos de vida</t>
  </si>
  <si>
    <t>Salud sexual y reproductiva consciente en adolescentes y jóvenes</t>
  </si>
  <si>
    <t>Vincular 381 Persona(s) a las acciones y estrategias para promover la salud sexual y reproductiva consciente en los diferentes ciclos de vida</t>
  </si>
  <si>
    <t>SALUD SEXUAL Y REPRODUCTIVA</t>
  </si>
  <si>
    <t>Número de personas beneficiadas con alternativas complementarias en salud para la comunidad LGBTI</t>
  </si>
  <si>
    <t xml:space="preserve">Servicios de salud inclusivos y accesibles para la comunidad LGBTI. </t>
  </si>
  <si>
    <t>Beneficiar 138 Persona(s) con alternativas complementarias en salud para la comunidad LGBTI</t>
  </si>
  <si>
    <t>SERVICIOS DE SALUD INCLUSIVOS</t>
  </si>
  <si>
    <t>Números de personas vinculadas a las acciones desarrolladas desde los dispositivos de base comunitaria en respuesta al consumo de SPA</t>
  </si>
  <si>
    <t>Acciones para la disminución de los factores de riesgo frente al consumo de sustancias psicoactivas.</t>
  </si>
  <si>
    <t>Vincular 300 Persona(s) a las acciones desarrolladas desde los dispositivos de base comunitaria en respuesta al consumo SPA</t>
  </si>
  <si>
    <t>DISMINUCIÓN FACTORES DE RIESGO SPA</t>
  </si>
  <si>
    <t>Número de personas beneficiadas con acciones para la promoción y atención de la salud mental</t>
  </si>
  <si>
    <t>Acciones para la promoción y atención de la salud mental</t>
  </si>
  <si>
    <t>Beneficiar 618 Persona(s) con acciones para la promoción y atención de la salud mental</t>
  </si>
  <si>
    <t>SALUD MENTAL</t>
  </si>
  <si>
    <t>Mujeres cuidadoras vinculadas a estrategias de cuidado</t>
  </si>
  <si>
    <t>Cuidado de la vida</t>
  </si>
  <si>
    <t>Estrategias de cuidado a personas cuidadoras</t>
  </si>
  <si>
    <t>12 - Bogotá cuida a su gente</t>
  </si>
  <si>
    <t>Vincular 909 Mujer(es) cuidadora(s) a estrategias de cuidado.</t>
  </si>
  <si>
    <t>ESTRATEGIAS DE CUIDADO</t>
  </si>
  <si>
    <t>2630-Usaquén cuidadora, autónoma y previsora de violencias en el contexto familiar</t>
  </si>
  <si>
    <t>Mujeres vinculadas para el ejercicio de derechos y el fortalecimiento de su autonomía económica</t>
  </si>
  <si>
    <t>Fortalecimiento de capacidades para el ejercicio de derechos y para la autonomía económica de las mujeres.</t>
  </si>
  <si>
    <t>Vincular 2317 Mujer(es) para el ejercicio de derechos y el fortalecimiento de su autonomía económica</t>
  </si>
  <si>
    <t>INTEGRACIÓN SOCIAL</t>
  </si>
  <si>
    <t xml:space="preserve">Número de Personas que participan en procesos para la prevención de violencias en el contexto familiar y/o violencia sexual.          </t>
  </si>
  <si>
    <t>Prevención y atención de violencia intrafamiliar y sexual para poblaciones en situaciones de riesgo y vulnerabilidad de derechos</t>
  </si>
  <si>
    <t>Vincular 1932 Persona(s) en procesos para la prevención de violencias en el contexto familiar y/o violencia sexual</t>
  </si>
  <si>
    <t>GESTIÓN PÚBLICA</t>
  </si>
  <si>
    <t xml:space="preserve">Procesos pedagógicos, artísticos, culturales, formativos o académicos realizados para el fortalecimiento de iniciativas ciudadanas para la apropiación social de la memoria, verdad, reparación integral a víctimas, paz y reconciliación. </t>
  </si>
  <si>
    <t>Construcción de memoria, verdad, reparación, víctimas, paz y reconciliación</t>
  </si>
  <si>
    <t>13 - Bogotá, un territorio de paz y reconciliación en donde todos puedan volver a empezar</t>
  </si>
  <si>
    <t>Realizar 4 Proceso(s) pedagógicos, artísticos, culturales, formativos o para el fortalecimiento de iniciativas ciudadanas para la apropiación social de la memoria, verdad, reparación integral a víctimas, paz y reconciliación</t>
  </si>
  <si>
    <t>2870-Usaquén construyendo un territorio para todos</t>
  </si>
  <si>
    <t xml:space="preserve">Procesos realizados para el fortalecimiento de habilidades y capacidades de la población víctima del conflicto armado o excombatientes que promuevan su participación en diferentes escenarios. </t>
  </si>
  <si>
    <t>Realizar 4 Proceso(s) de fortalecimiento de habilidades y capacidades de la población víctima del conflicto armado o excombatientes para promover su participación en los diferentes escenarios</t>
  </si>
  <si>
    <t>Acciones de construcción de paz realizadas que contribuyan al tejido social, la integración local, la sostenibilidad económica y/o desarrollo territorial para la reconciliación.</t>
  </si>
  <si>
    <t>Realizar 4 Acción(es) de construcción de paz que contribuyan al tejido social, la integración local, la sostenibilidad económica y/o desarrollo territorial para la reconciliación.</t>
  </si>
  <si>
    <t>ACCIONES DE CONSTRUCCIÓN DE PAZ</t>
  </si>
  <si>
    <t>CULTURA, RECREACIÓN Y DEPORTE</t>
  </si>
  <si>
    <t>Personas beneficiadas con actividades recreo-deportivas comunitarias</t>
  </si>
  <si>
    <t>Bogotá cultural y deportiva</t>
  </si>
  <si>
    <t xml:space="preserve">Recreación y deporte </t>
  </si>
  <si>
    <t>14 - Bogotá deportiva, recreativa, artística, patrimonial e intercultural</t>
  </si>
  <si>
    <t>Beneficiar 10455 Persona(s) en actividades recreo-deportivas comunitarias.</t>
  </si>
  <si>
    <t>ACTIVIDADES RECREODEPORTIVAS</t>
  </si>
  <si>
    <t xml:space="preserve">2367-Usaquén camina por el deporte </t>
  </si>
  <si>
    <t>Colectivos u organizaciones recreo deportivas inscritas en el Banco que implementan iniciativas de carácter barrial beneficiadas con apoyos economicos</t>
  </si>
  <si>
    <t>Beneficiar 25 Colectivo(s) u organizaciones recreo deportivas inscritas en el Banco que implementan iniciativas de carácter barrial con apoyos económicos</t>
  </si>
  <si>
    <t>BANCO DE INICIATIVAS</t>
  </si>
  <si>
    <t xml:space="preserve">Personas capacitadas en los campos deportivos o recreativos </t>
  </si>
  <si>
    <t>Capacitar 723 Persona(s) en los campos deportivos o recreativos</t>
  </si>
  <si>
    <t>CAPACITACIÓN</t>
  </si>
  <si>
    <t>Personas beneficiadas con la entrega de dotaciones deportivas.</t>
  </si>
  <si>
    <t>Beneficiar 731 Persona(s) con la entrega de dotaciones deportivas.</t>
  </si>
  <si>
    <t>Eventos de promoción, circulción y apropiación de actividades artísticas, culturales y patrimoniales realizadas</t>
  </si>
  <si>
    <t>Arte, cultura y patrimonio</t>
  </si>
  <si>
    <t>Realizar 21 Evento(s) de promoción, circulación y apropiación de actividades artísticas, culturales y patrimoniales</t>
  </si>
  <si>
    <t>EVENTOS</t>
  </si>
  <si>
    <t>2655-Usaquén cultural, artística y patrimonial</t>
  </si>
  <si>
    <t>No. Organizaciones artísticas, culturales y patrimoniales beneficiadas con elementos entregados.</t>
  </si>
  <si>
    <t>Beneficiar 52 Organización(es) artísticas, culturales y patrimoniales con elementos entregados</t>
  </si>
  <si>
    <t>ENTREGA DE ELEMENTOS</t>
  </si>
  <si>
    <t xml:space="preserve">Personas beneficiadas y capacitadas con procesos de formación y exploración en los campos artísticos, culturales y patrimoniales </t>
  </si>
  <si>
    <t>Capacitar 1568 Persona(s) en los campos artísticos, interculturales, culturales y/o patrimoniales</t>
  </si>
  <si>
    <t xml:space="preserve">Estímulos otorgados de apoyo al sector artístico y cultural </t>
  </si>
  <si>
    <t>Iniciativas de interés cultural, artístico, patrimonial y de cultura ciudadana.</t>
  </si>
  <si>
    <t>Otorgar 56 Estímulo(s) de apoyo al sector artístico y cultural</t>
  </si>
  <si>
    <t>ESTÍMULOS</t>
  </si>
  <si>
    <t>AMBIENTE</t>
  </si>
  <si>
    <t>Número de animales esterilizados</t>
  </si>
  <si>
    <t>Protección y bienestar animal</t>
  </si>
  <si>
    <t>15 - Bogotá protege todas las formas de vida</t>
  </si>
  <si>
    <t>Esterilizar 5182 Perros y gatos incluyendo los que está en condición de vulnerabilidad</t>
  </si>
  <si>
    <t>ESTERILIZACIÓN</t>
  </si>
  <si>
    <t>2628-Usaquén se une por el bienestar animal</t>
  </si>
  <si>
    <t>Número de animales atendidos por los programas de brigadas médicas, urgencias veterinarias y adopciones</t>
  </si>
  <si>
    <t>Atender 6682 Animales en los programas de brigadas médicas, urgencias veterinarias y adopciones</t>
  </si>
  <si>
    <t>BIENESTAR ANIMAL</t>
  </si>
  <si>
    <t>Número de personas vinculadas en acciones de educación en temas de protección y bienestar animal</t>
  </si>
  <si>
    <t>Vincular 2091 Persona(s) en acciones educativas en temas de protección y bienestar animal</t>
  </si>
  <si>
    <t>Número de personas mayores con transferencias Monetarias</t>
  </si>
  <si>
    <t xml:space="preserve">Menos pobreza </t>
  </si>
  <si>
    <t>Apoyo económico para persona mayor - tipo C</t>
  </si>
  <si>
    <t>Menos pobreza (12%)</t>
  </si>
  <si>
    <t>7 - Bogotá, una ciudad con menos Pobreza</t>
  </si>
  <si>
    <t>Beneficiar 1542 Persona(s) Mayor(es) con transferencias monetarias</t>
  </si>
  <si>
    <t>APOYO ECONÓMICO PERSONA MAYOR</t>
  </si>
  <si>
    <t>Constante</t>
  </si>
  <si>
    <t>2555-Usaquén avanza en inclusión y oportunidades</t>
  </si>
  <si>
    <t>Personas atendidas con apoyos que contribuyan al ingreso mínimo garantizado</t>
  </si>
  <si>
    <t>Otras Transferencias Monetarias</t>
  </si>
  <si>
    <t>Atender 977 Persona(s) con apoyos que contribuyan al ingreso mínimo garantizado.</t>
  </si>
  <si>
    <t>INGRESO MÍNIMO</t>
  </si>
  <si>
    <t>Jóvenes beneficiados con transferencias condicionadas y  acompañamiento psicosocial para la promoción al acceso y permanencia a oportunidades de formación y empleabilidad</t>
  </si>
  <si>
    <t xml:space="preserve">Transferencias monetarias condicionadas para jóvenes </t>
  </si>
  <si>
    <t>Beneficiar 760 Joven(es) con transferencias condicionadas y acompañamiento psicosocial para la promoción al acceso y permanencia a oportunidades de formación y empleabilidad.</t>
  </si>
  <si>
    <t>TRANSFERENCIAS MONETARIAS</t>
  </si>
  <si>
    <t>EDUCACIÓN</t>
  </si>
  <si>
    <t>Sedes educativas urbanas y rurales dotadas con recursos pedagógicos y/o tecnológicos</t>
  </si>
  <si>
    <t>Educación como eje del potencial humano</t>
  </si>
  <si>
    <t>Dotación de equipamientos para instituciones educativas públicas del distrito.</t>
  </si>
  <si>
    <t>Educación como eje del potencial humano (9%)</t>
  </si>
  <si>
    <t>3 - Bogotá confía en su potencial</t>
  </si>
  <si>
    <t>16 - Atención Integral a la Primera Infancia y Educación como Eje del Potencial Humano</t>
  </si>
  <si>
    <t>Dotar 13 Sede(s) educativas urbanas y rurales con recursos pedagógicos y/o tecnológicos.</t>
  </si>
  <si>
    <t>2445-Usaquén, Educación para el proyecto de vida en la infancia y la juventud.</t>
  </si>
  <si>
    <t>Número de estudiantes beneficiados con apoyo de sostenimiento para la permanencia en la educación posmedia (niveles de formación técnico profesional, tecnólogo, profesional universitario y educación para el trabajo y desarrollo humano).</t>
  </si>
  <si>
    <t>Apoyo para educación superior</t>
  </si>
  <si>
    <t>Beneficiar 255 Estudiante(s) con apoyo de sostenimiento beneficiados con apoyo para la permanencia en la educación posmedia (niveles de formación posmedia técnico profesional, tecnólogo, profesional universitario, y educación para el trabajo y educación para el trabajo y desarrollo humano).</t>
  </si>
  <si>
    <t>SOSTENIMIENTO</t>
  </si>
  <si>
    <t>Número de estudiantes beneficiados en programas de educación posmedia (niveles de formación técnico profesional, tecnólogo, profesional universitario y educación para el trabajo y desarrollo humano).</t>
  </si>
  <si>
    <t>Beneficiar 255 Estudiante(s) en programas posmedia (niveles de formación técnico profesional, tecnólogo, profesional universitario y educación para el trabajo y educación para el trabajo y desarrollo humano</t>
  </si>
  <si>
    <t>APOYO EDUCACIÓN POSMEDIA</t>
  </si>
  <si>
    <t>DESARROLLO ECONÓMICO, INDUSTRIA Y TURISMO</t>
  </si>
  <si>
    <t>Número de acciones realizadas para fortalecer las capacidades y/o habilidades, técnicas y blandas de las personas de la localidad, con el fin de mejorar el acceso a oportunidades de empleo.</t>
  </si>
  <si>
    <t>Desarrollo empresarial, productividad y empleo</t>
  </si>
  <si>
    <t>Fortalecimiento de habilidades para la empleabilidad - impulso al empleo local.</t>
  </si>
  <si>
    <t>19 - Desarrollo empresarial, productividad y empleo</t>
  </si>
  <si>
    <t>Realizar 8 Acción(es) para fortalecer las capacidades y/o habilidades, técnicas y blandas de las personas de la localidad, con el fin de mejorar el acceso a oportunidades de empleo.</t>
  </si>
  <si>
    <t>2591-Por una Usaquén más productiva y con oportunidades</t>
  </si>
  <si>
    <t>Número de Mipymes y/o emprendimientos orientados al fortalecimiento de las capacidades locales para la gestión y el desarrollo turístico apoyados.</t>
  </si>
  <si>
    <t>Emprendimiento equitativo e incluyente</t>
  </si>
  <si>
    <t>Desarrollo turístico local</t>
  </si>
  <si>
    <t>Apoyar 355 Mipyme(s) y/o emprendimientos orientados al fortalecimiento de las capacidades locales para la gestión y el desarrollo turístico</t>
  </si>
  <si>
    <t>DESARROLLO TURÍSTICO</t>
  </si>
  <si>
    <t>Número  de hogares y/o unidades productivas vinculadas a procesos productivos y de comercialización en el sector rural</t>
  </si>
  <si>
    <t>Extensión agropecuaria y productividad rural</t>
  </si>
  <si>
    <t>20 - Promoción del emprendimiento formal, equitativo e incluyente</t>
  </si>
  <si>
    <t>Vincular 62 Hogar(es) y/o unidades productivas a procesos productivos y de comercialización en el sector rural.</t>
  </si>
  <si>
    <t>PRODUCTIVIDAD Y COMERCIALIZACIÓN</t>
  </si>
  <si>
    <t>2604-Usaquén camina con el tejido empresarial urbano y rural</t>
  </si>
  <si>
    <t>SI</t>
  </si>
  <si>
    <t>Número de Mipymes, emprendimientos y/o actores de la economia informal apoyados para el fortalecimiento del tejido empresarial local.</t>
  </si>
  <si>
    <t>Fortalecimiento del tejido empresarial local</t>
  </si>
  <si>
    <t>Apoyar 281 Mipyme(s) emprendimientos y/o actores de la economía informal para el fortalecimiento del tejido empresarial local.</t>
  </si>
  <si>
    <t>TEJIDO EMPRESARIAL LOCAL</t>
  </si>
  <si>
    <t>Número de proyectos financiados y acompañados del sector cultural y creativo.</t>
  </si>
  <si>
    <t>Sostenibilidad del ecosistema cultural y creativo</t>
  </si>
  <si>
    <t>Financiar 68 Proyecto(s) del sector cultural y creativo</t>
  </si>
  <si>
    <t>SOSTENIBILIDAD</t>
  </si>
  <si>
    <t>2624-Usaquén confía en su potencial cultural</t>
  </si>
  <si>
    <t>Número de Parques de la red de proximidad intervenidos en mejoramiento, mantenimiento y/o dotación</t>
  </si>
  <si>
    <t>Desarrollo urbano y rural integral</t>
  </si>
  <si>
    <t>Construcción, mantenimiento y dotación de parques de la red de proximidad</t>
  </si>
  <si>
    <t>4 - Bogotá ordena su territorio y avanza en su acción climática</t>
  </si>
  <si>
    <t>24 - Revitalización y renovación urbana y rural con inclusión</t>
  </si>
  <si>
    <t>Intervenir 20 Parque(s) de la red de proximidad con acciones de mejoramiento, mantenimiento y/o dotación.</t>
  </si>
  <si>
    <t>2580-Parques renovados, seguridad y bienestar para todos</t>
  </si>
  <si>
    <t>No. de equipamientos culturales intervenidos con acciones de construcción, adecuación y/o dotación</t>
  </si>
  <si>
    <t>Dotación de equipamientos culturales de escala local</t>
  </si>
  <si>
    <t>Intervenir 3 Equipamiento(s) culturales con acciones de construcción, adecuación y/o dotación</t>
  </si>
  <si>
    <t>2656-Usaquén transforma sus espacios y teje su cultura.</t>
  </si>
  <si>
    <t>Número de hectáreas en proceso de restauración ecológica</t>
  </si>
  <si>
    <t>Asistencia técnica agropecuaria y ambiental</t>
  </si>
  <si>
    <t>25 - Aumento de la resiliencia al cambio climático y reducción de la vulnerabilidad</t>
  </si>
  <si>
    <t>Lograr 3 Hectárea(s) En proceso de restauración de ecosistemas</t>
  </si>
  <si>
    <t>RESTAURACIÓN ECOLÓGICA</t>
  </si>
  <si>
    <t>2629-Usaquén preserva la vida</t>
  </si>
  <si>
    <t>Número de hectáreas de conectores ecosistémicos de la Estructura Ecológica Principal intervenidos</t>
  </si>
  <si>
    <t>Protección del ambiente y resiliencia al cambio climático</t>
  </si>
  <si>
    <t xml:space="preserve">Reverdecimeinto Urbano </t>
  </si>
  <si>
    <t>Intervenir 1 Hectárea(s) de conectores ecosistémicos</t>
  </si>
  <si>
    <t>CONECTORES ECOSISTÉMICOS</t>
  </si>
  <si>
    <t>Número de árboles mantenidos en zona urbana</t>
  </si>
  <si>
    <t>Mantener 9764 Arbol(es) en zona urbana</t>
  </si>
  <si>
    <t>ARBOLADO</t>
  </si>
  <si>
    <t>2652-Usaquén comprometida con el ambiente</t>
  </si>
  <si>
    <t>Número de árboles mantenidos en zona rural</t>
  </si>
  <si>
    <t>Mantener 9000 Arbol(es) en zona rural</t>
  </si>
  <si>
    <t>Número de m2 de jardinería convencional y biodiversa mantenidos</t>
  </si>
  <si>
    <t>Mantener 14546 Metro(s) cuadrado(s) de jardinería</t>
  </si>
  <si>
    <t>JARDINERÍA</t>
  </si>
  <si>
    <t>Número de procesos comunitarios de educación ambiental implementados</t>
  </si>
  <si>
    <t>Implementar 2 Proceso(s) comunitarios de educación ambiental que promueven la conservación de la biodiversidad y el agua.</t>
  </si>
  <si>
    <t>EDUCACIÓN AMBIENTAL</t>
  </si>
  <si>
    <t>Número de predios rurales con buenas prácticas agropecuarias y ambientales que fortalezcan la protección a coberturas vegetales y recurso hídrico</t>
  </si>
  <si>
    <t>Apoyar 50 Predio(s) rurales con buenas prácticas agropecuarias y ambientales, que fortalezcan la protección a coberturas vegetales y recurso hídrico.</t>
  </si>
  <si>
    <t>BUENAS PRÁCTICAS</t>
  </si>
  <si>
    <t>HÁBITAT</t>
  </si>
  <si>
    <t>Personas capacitadas en separación en la fuente y reciclaje</t>
  </si>
  <si>
    <t>Cambios de hábitos de consumo, separación en la fuente y reciclaje.</t>
  </si>
  <si>
    <t>Capacitar 2591 Persona(s) en separación en la fuente y reciclaje.</t>
  </si>
  <si>
    <t>SEPARACIÓN EN LA FUENTE</t>
  </si>
  <si>
    <t>Número de huertas urbanas implementadas</t>
  </si>
  <si>
    <t>Implementar 42 Huerta(s) urbanas</t>
  </si>
  <si>
    <t>HUERTAS URBANAS</t>
  </si>
  <si>
    <t>Número de huertas rurales implementadas</t>
  </si>
  <si>
    <t>Implementar 60 Huerta(s) rurales</t>
  </si>
  <si>
    <t>Número de procesos comunitarios de educación ambiental implementados y/o fortalecidos</t>
  </si>
  <si>
    <t>Implementar 3 Proceso(s) comunitarios de educación ambiental que promueven la conservación de la biodiversidad y el agua</t>
  </si>
  <si>
    <t>Kilómetros-carril construidos y/o conservados de malla vial rural</t>
  </si>
  <si>
    <t>Diseño, construcción y conservación (mantenimiento y rehabilitación) de la malla vial local e intermedia urbana o rural.</t>
  </si>
  <si>
    <t>26 - Movilidad Sostenible</t>
  </si>
  <si>
    <t>Intervenir 1,72 Kilómetro(s)-carril de malla vial rural con acciones de construcción y/o conservación</t>
  </si>
  <si>
    <t>INTERVENCIÓN MALLA VIAL RURAL</t>
  </si>
  <si>
    <t>2639-Movilidad incluyente para todos</t>
  </si>
  <si>
    <t>Kilómetros-carril construidos y/o conservados de malla vial urbana (local y/o intermedia)</t>
  </si>
  <si>
    <t>Intervenir 8,61 Kilómetro(s)-carril de malla vial urbana (local y/o intermedia) con acciones de construcción y/o conservación</t>
  </si>
  <si>
    <t>INTERVENCIÓN MALLA VIAL LOCAL</t>
  </si>
  <si>
    <t>Número de acciones efectivas para el fortalecimiento de las capacidades locales en torno a la gestión del riesgo</t>
  </si>
  <si>
    <t>Manejo de emergencias y mitigación del riesgo de desastres</t>
  </si>
  <si>
    <t>27 - Gestión del riesgo de desastres para un territorio seguro</t>
  </si>
  <si>
    <t>Realizar 4 Acción(es) efectivas para el fortalecimiento de las capacidades locales en torno a la gestión del riesgo</t>
  </si>
  <si>
    <t>GESTIÓN DEL RIESGO</t>
  </si>
  <si>
    <t>2641-Por Usaquén con apropiación social del conocimiento para la resiliencia climática</t>
  </si>
  <si>
    <t>Número de obras de mitigación y/u obras de mitigación existentes con mantenimiento</t>
  </si>
  <si>
    <t>Realizar 3 Obra(s) de mitigación y/u obras de mitigación existentes con mantenimiento</t>
  </si>
  <si>
    <t>OBRAS DE MITIGACIÓN</t>
  </si>
  <si>
    <t>Sedes de Centros de Desarrollo Comunitarios dotados y/o acondicionados para la prestación de servicios sociales dirigidas al desarrollo de capacidades y generación de oportunidades.</t>
  </si>
  <si>
    <t>Dotación, adecuación y mejoramiento a unidades operativas de servicios sociales de la SDIS</t>
  </si>
  <si>
    <t>30 - Atención del déficit social para un hábitat digno</t>
  </si>
  <si>
    <t>Dotar y/o acondicionar 1 Centro(s) de Desarrollo Comunitario para la prestación de servicios sociales dirigidas al desarrollo de capacidades y generación de oportunidades</t>
  </si>
  <si>
    <t>2766-Usaquén espacios de vida y crecimiento personal</t>
  </si>
  <si>
    <t>Unidades operativas de atención especializada (Centros Integrarte, Centros Crecer, Cadis) dotados y/o acondicionados</t>
  </si>
  <si>
    <t>Dotar y/o acondicionar 1 Unidad(es) operativa de atención especializada (Centros Integrarte, Centros Crecer y Cadis)</t>
  </si>
  <si>
    <t>Unidades operativas orientadas a la atención de jóvenes (casas de la juventud, centros forjar) dotadas y/o acondicionadas</t>
  </si>
  <si>
    <t>Dotar y/o acondicionar 1 Unidad(es) operativa orientada a la atención de jóvenes (casas de la juventud, centros forjar)</t>
  </si>
  <si>
    <t xml:space="preserve">Unidades operativas orientadas a la atención de la primera infancia  (Jardines Infantiles, Casas de Pensamiento Intercultural, Modalidad Espacios Rurales, Crecemos en la Ruralidad, Creciendo Juntos, Centros Amar) dotadas y/o acondicionadas </t>
  </si>
  <si>
    <t>Dotar y/o acondicionar 12 Unidad(es) operativas orientadas a la atención de la primera infancia (Jardines Infantiles, Casas de Pensamiento Intercultural, Modalidad Espacios Rurales, Crecemos en la Ruralidad, Creciendo Juntos, Centros Amar, Centros Forjar)</t>
  </si>
  <si>
    <t>Unidades operativas orientadas a la prestación de servicios sociales a la persona mayor dotadas y/o acondicionadas</t>
  </si>
  <si>
    <t>Dotar y/o acondicionar 1 Unidad(es) operativa orientada a la prestación de servicios a la persona mayor</t>
  </si>
  <si>
    <t xml:space="preserve">Viviendas de interés social rurales mejoradas </t>
  </si>
  <si>
    <t>Hábitat sostenible e incluyente</t>
  </si>
  <si>
    <t>Asignación del subsidio de mejoramiento de vivienda</t>
  </si>
  <si>
    <t>31 - Acceso equitativo de vivienda urbana y rural</t>
  </si>
  <si>
    <t>Mejorar 67 Vivienda(s) de interés social rurales.</t>
  </si>
  <si>
    <t>MEJORAMIENTO DE VIVIENDA</t>
  </si>
  <si>
    <t>2926-Usaquén Rural, vivienda digna</t>
  </si>
  <si>
    <t>GOBIERNO</t>
  </si>
  <si>
    <t>Estrategias de fortalecimiento institucional realizadas</t>
  </si>
  <si>
    <t>Gobierno confiable</t>
  </si>
  <si>
    <t>Fortalecimiento institucional</t>
  </si>
  <si>
    <t>Gobierno confiable (15%)</t>
  </si>
  <si>
    <t>5 - Bogotá confía en su gobierno</t>
  </si>
  <si>
    <t>33 - Fortalecimiento institucional para un gobierno confiable</t>
  </si>
  <si>
    <t>Realizar 4 Estrategia(s) de fortalecimiento institucional (una por vigencia)</t>
  </si>
  <si>
    <t>FORTALECIMIENTO INSTITUCIONAL</t>
  </si>
  <si>
    <t>2662-Avanzando en el fortalecimiento local de Usaquén</t>
  </si>
  <si>
    <t>Sedes administrativas locales intervenidas.</t>
  </si>
  <si>
    <t>Infraestructura local</t>
  </si>
  <si>
    <t>Intervenir 1 Sede(s) administrativa local</t>
  </si>
  <si>
    <t>Estrategias de inspección, vigilancia y control realizada</t>
  </si>
  <si>
    <t>Inspección, vigilancia y control.</t>
  </si>
  <si>
    <t>Realizar 4 Estrategia(s) de inspección, vigilancia y control (una por vigencia).</t>
  </si>
  <si>
    <t>IVC</t>
  </si>
  <si>
    <t>Servicios TIC´s generados en zonas rurales y/o apartadas y urbanas</t>
  </si>
  <si>
    <t>Ciudad inteligente​</t>
  </si>
  <si>
    <t>Conectividad y redes de comunicación.</t>
  </si>
  <si>
    <t>35 - Bogotá ciudad Inteligente</t>
  </si>
  <si>
    <t>Operativizar 10 Centro(s) de acceso comunitario en zonas rurales y/o apartadas y/o urbanas, con énfasis en Servicios TIC´s generados.</t>
  </si>
  <si>
    <t>CONECTIVIDAD</t>
  </si>
  <si>
    <t>2759-Usaquén una localidad inteligente y productiva</t>
  </si>
  <si>
    <t>Procesos de formacion y desarrollo de competencias digitales realizados en zonas rurales y/o apartadas y urbanas</t>
  </si>
  <si>
    <t>Operativizar 10 Centro(s) de acceso comunitario en zonas rurales y/o apartadas y/o urbanas, con énfasis en procesos de formación y desarrollo de competencias digitales.</t>
  </si>
  <si>
    <t>Personas capacitadas a través de procesos de formación para la participación de manera virtual y presencial.</t>
  </si>
  <si>
    <t>Democracia deliberativa y participación</t>
  </si>
  <si>
    <t>Procesos de formación en capacidades democráticas para la participación ciudadana incidente</t>
  </si>
  <si>
    <t>39 - Camino hacia una democracia deliberativa con un gobierno cercano a la gente y con participación ciudadana</t>
  </si>
  <si>
    <t>Capacitar 827 Persona(s) a través de procesos de formación para la participación de manera virtual y presencial.</t>
  </si>
  <si>
    <t>2561-Usaquén camina hacia la democracia cercana y la participación activa</t>
  </si>
  <si>
    <t>Organizaciones comunales dotadas</t>
  </si>
  <si>
    <t>Infraestructura de espacios para la participación</t>
  </si>
  <si>
    <t>Dotar 41 Organización(es) comunales</t>
  </si>
  <si>
    <t>Organizaciones comunales fortalecidas.</t>
  </si>
  <si>
    <t>Fortalecimiento a organizaciones comunales</t>
  </si>
  <si>
    <t>Fortalecer 75 Organización(es) comunales.</t>
  </si>
  <si>
    <t>FORTALECIMIENTO COMUNAL</t>
  </si>
  <si>
    <t>Organizaciones sociales e Instancias de participación ciudadana fortalecidas.</t>
  </si>
  <si>
    <t>Fortalecimiento a organizaciones sociales y comunitarias y a instancias de participación.</t>
  </si>
  <si>
    <t>Fortalecer 82 Organización(es) sociales e Instancias de participación ciudadana.</t>
  </si>
  <si>
    <t>FORTALECIMIENTO DE ORGANIZACIONES</t>
  </si>
  <si>
    <t>Salones comunales y/o casas de la participación rehabilitados</t>
  </si>
  <si>
    <t>Rehabilitar 21 Salón(es) comunales y/o casas de participación.</t>
  </si>
  <si>
    <t>REHABILITACIÓN</t>
  </si>
  <si>
    <t>Medios comunitarios y alternativos fortalecidos.</t>
  </si>
  <si>
    <t>Fortalecimiento a medios comunitarios y alternativos</t>
  </si>
  <si>
    <t>Fortalecer 16 Medio(s) comunitario(s) y alternativo(s) de Usaquén</t>
  </si>
  <si>
    <t>MEDIOS COMUNITARIOS</t>
  </si>
  <si>
    <t>Iniciativa de inversión local concertada e implementada con las comunidades negras, afrocolombianas y palenqueras</t>
  </si>
  <si>
    <t>Línea diferencial étnica</t>
  </si>
  <si>
    <t>Iniciativas diferenciales étnicas para comunidades Negras, Afrocolombianas, Raizales, Palenqueras, y los Pueblos Indígenas, Rrom o Gitano</t>
  </si>
  <si>
    <t>Concertar e implementar 1 Iniciativa(s) de inversión local con las comunidades negras, afrocolombianas y palenqueras (aplica en todas las localidades con autoridades NARP)</t>
  </si>
  <si>
    <t>INICIATIVAS COMUNIDADES NEGRAS, AFROCOLOMBIANAS, PALENQUERAS</t>
  </si>
  <si>
    <t>2592-Usaquén camina de la mano con la población étnica</t>
  </si>
  <si>
    <t>Iniciativa de inversión local concertada e implementada con las comunidades raizales</t>
  </si>
  <si>
    <t>Concertar e implementar 1 Iniciativa(s) de inversión local con las comunidades raizales (aplica en todas las localidades con autoridades raizales)</t>
  </si>
  <si>
    <t>INICIATIVAS RAIZALES</t>
  </si>
  <si>
    <t>Iniciativa de inversión local concertada e implementada con los pueblos indígenas</t>
  </si>
  <si>
    <t>Concertar e implementar 1 Iniciativa(s) de inversión local con los pueblos indígenas (aplica en todas las localidades con autoridades indígenas)</t>
  </si>
  <si>
    <t>INICIATIVAS PUEBLO INDÍGENA</t>
  </si>
  <si>
    <t>Acciones desarrolladas, orientadas a la ciudadanía en el marco de la estrategía Bogotaneidad</t>
  </si>
  <si>
    <t>Bogotaneidad</t>
  </si>
  <si>
    <t>Desarrollar 4 Acción(es) orientadas a la ciudadanía, en el marco de la estrategia "Bogotaneidad”</t>
  </si>
  <si>
    <t>ESTRATEGIA BOGOTANEIDAD</t>
  </si>
  <si>
    <t>2746-Usaquén abraza su Bogotaneidad</t>
  </si>
  <si>
    <t>Unidades de innovación publica  y social fortalecidas</t>
  </si>
  <si>
    <t>Fortalecer 4 Unidad(es) de innovación pública y social a nivel local</t>
  </si>
  <si>
    <t>INNOVACIÓN PÚBLICA</t>
  </si>
  <si>
    <t>Chapinero</t>
  </si>
  <si>
    <t>Implementar 20 Acción(es) formativas diferenciales para la promoción de la convivencia ciudadana implementadas</t>
  </si>
  <si>
    <t>2326-Tejiendo comunidad seguridad y convivencia con corresponsabilidad ciudadana</t>
  </si>
  <si>
    <t>Implementar 19 Iniciativa(s) iniciativas de convivencia con participación de la ciudadanía</t>
  </si>
  <si>
    <t>Fortalecer 20 Organización(es) comunitarias a través de capacidades para promover acciones de corresponsabilidad en la gestión de la seguridad y la convivencia</t>
  </si>
  <si>
    <t>Vincular 2431 Persona(s) en acciones para la prevención del feminicidio y la violencia contra la mujer.</t>
  </si>
  <si>
    <t>2511-Chapinero libre de violencia unidos y unidas contra el feminicidio</t>
  </si>
  <si>
    <t>Suministrar 8 Dotación(es) a organismos de seguridad</t>
  </si>
  <si>
    <t>2276-Chapinero protegido dotación y mejora de equipamento para la seguridad</t>
  </si>
  <si>
    <t>Intervenir 5 Equipamiento(s) de seguridad y acceso a la justicia con acciones de fortalecimiento, operación, adecuación y/o dotación.</t>
  </si>
  <si>
    <t>Implementar 1 Acción(es) pedagógica para la gestión de conflictividades y prevención de violencias</t>
  </si>
  <si>
    <t>2519-Chapinero en armonía herramientas para una mejor convivencia</t>
  </si>
  <si>
    <t>Implementar 1 Proyecto(s) comunitarios en la localidad, para la apropiación del Código Nacional de Seguridad y Convivencia Ciudadana</t>
  </si>
  <si>
    <t>Fortalecer 1 Actor(es) comunitario con herramientas y capacidades para la implementación de un enfoque restaurativo para la justicia y la convivencia</t>
  </si>
  <si>
    <t>Beneficiar 250 Ciudadanos con habilidades y capacidades para gestionar la convivencia constructivamente</t>
  </si>
  <si>
    <t>Proyectos de justicia local para la resolución efectiva de conflictividades de manera integral en el sistema de justicia implementados</t>
  </si>
  <si>
    <t>Implementar 1 Proyecto(s) de justicia local para la resolución efectiva de conflictividades de manera integral en el sistema de justicia</t>
  </si>
  <si>
    <t>RESOLUCIÓN DE CONFLICTIVIDADES</t>
  </si>
  <si>
    <t>Ejecutar 2 Programa(s) comunitarios con enfoque restaurativo para el cuidado del espacio público y del medio ambiente</t>
  </si>
  <si>
    <t>Implementar 4 Estrategia(s) de seguridad y convivencia a través de gestores locales que permitan el uso y disfrute del espacio público</t>
  </si>
  <si>
    <t>2299-Vive Chapinero espacio público seguro y convivencial</t>
  </si>
  <si>
    <t>Intervenir 1145 Metro(s) cuadrado(s) de elementos del sistema de espacio público peatonal con acciones de construcción y/o conservación.</t>
  </si>
  <si>
    <t>2337-Chapinero caminos seguros renovación y conservación del espacio peatonal</t>
  </si>
  <si>
    <t>Acuerdos realizados para la organización, la recuperación, el cuidado, el embellecimiento, la sostenibilidad, el mejoramiento y el aprovechamiento económico del espacio público.</t>
  </si>
  <si>
    <t>Acuerdos para el uso y aprovechamiento del espacio público</t>
  </si>
  <si>
    <t>Realizar 6 Acuerdo(s) para la organización, la recuperación, el cuidado, el embellecimiento, la sostenibilidad, el mejoramiento y el aprovechamiento económico del espacio público.</t>
  </si>
  <si>
    <t xml:space="preserve">ACUERDOS </t>
  </si>
  <si>
    <t>2471-Chapinero transforma su entorno gestión integral del espacio público</t>
  </si>
  <si>
    <t>Beneficiar 101 Persona(s) con discapacidad a través de Dispositivos de Asistencia Personal - Ayudas Técnicas (no incluidas en los Planes de Beneficios).</t>
  </si>
  <si>
    <t>2543-Chapinero cuida tu vida acciones integrales en salud y bienestar comunitario</t>
  </si>
  <si>
    <t>Número de personas vinculadas en las acciones complementarias en salud física, nutricional y oral, a través del Circuito del Cuidado</t>
  </si>
  <si>
    <t>Acciones complementarias en salud física y nutricional</t>
  </si>
  <si>
    <t>Vincular 320 Persona(s) en acciones complementarias en salud física, nutricional y oral.</t>
  </si>
  <si>
    <t>SALUD FÍSICA Y NUTRICIONAL</t>
  </si>
  <si>
    <t>Beneficiar 425 personas con acciones para la promoción y atención de la salud mental.</t>
  </si>
  <si>
    <t>Vincular 400 Persona(s) a las acciones y estrategias para promover la salud sexual y reproductiva consciente en los diferentes ciclos de vida.</t>
  </si>
  <si>
    <t>Vincular 201 Persona(s) con discapacidad, cuidadores y cuidadoras, en actividades complementarias en salud</t>
  </si>
  <si>
    <t>Vincular 400 Persona(s) a las acciones desarrolladas desde los dispositivos de base comunitaria en respuesta al consumo de SPA.</t>
  </si>
  <si>
    <t>Vincular 1780 Mujer(es) cuidadora(s) a estrategias de cuidado.</t>
  </si>
  <si>
    <t>2538-Chapinero cambia tu vida prevención de violencias y promoción de la autonomía de la mujer</t>
  </si>
  <si>
    <t>Vincular 1234 Mujer(es) para el ejercicio de derechos y el fortalecimiento de su autonomía económica</t>
  </si>
  <si>
    <t>Vincular 4000 Persona(s) en procesos para la prevención de violencias en el contexto familiar y/o violencia sexual</t>
  </si>
  <si>
    <t>Realizar 6 Proceso(s) pedagógicos, artísticos, culturales, formativos o para el fortalecimiento de iniciativas ciudadanas para la apropiación social de la memoria, verdad, reparación integral a víctimas, paz y reconciliación.</t>
  </si>
  <si>
    <t>2513-Chapinero entreteje reconciliación arte, memoria y construcción de paz</t>
  </si>
  <si>
    <t>Realizar 2 Proceso(s) de fortalecimiento de habilidades y capacidades de la población víctima del conflicto armado o excombatientes para promover su participación en los diferentes escenarios.</t>
  </si>
  <si>
    <t>Beneficiar 7 Colectivo(s) u organizaciones recreo deportivas inscritas en el Banco que implementan iniciativas de carácter barrial con apoyos económicos</t>
  </si>
  <si>
    <t>2503-Chapinero en movimiento construye comunidad a través del deporte</t>
  </si>
  <si>
    <t>Beneficiar 4000 Persona(s) en actividades recreo-deportivas comunitarias.</t>
  </si>
  <si>
    <t>Capacitar 3600 Persona(s) en los campos deportivos o recreativos</t>
  </si>
  <si>
    <t>Otorgar 16 Estímulo(s) de apoyo al sector artístico y cultural.</t>
  </si>
  <si>
    <t>2507-Chapinero cultural promueve el talento y el patrimonio local</t>
  </si>
  <si>
    <t>Realizar 10 Evento(s) de promoción, circulación y apropiación de actividades artísticas, culturales y patrimoniales.</t>
  </si>
  <si>
    <t>Capacitar 1540 Persona(s) en los campos artísticos, interculturales, culturales y/o patrimoniales.</t>
  </si>
  <si>
    <t>Beneficiar 32 Organización(es) artísticas, culturales y patrimoniales con elementos entregados.</t>
  </si>
  <si>
    <t>Esterilizar 2695 Perros y gatos incluyendo los que está en condición de vulnerabilidad</t>
  </si>
  <si>
    <t>2302-Chapinero respeta todas las formas de vida</t>
  </si>
  <si>
    <t>Atender 4428 Animales en los programas de brigadas médicas, urgencias veterinarias y adopciones</t>
  </si>
  <si>
    <t>Beneficiar 679 Persona(s) al año mayores con apoyo económico tipo C.</t>
  </si>
  <si>
    <t>2505-Chapinero comprometido con el bienestar apoyo psicosocial y económico para la comunidad</t>
  </si>
  <si>
    <t>Atender 28000 Persona(s) con apoyos que contribuyan al ingreso mínimo garantizado.</t>
  </si>
  <si>
    <t>Beneficiar 160 Joven(es) con transferencias condicionadas y acompañamiento psicosocial para la promoción al acceso y permanencia a oportunidades de formación y empleabilidad</t>
  </si>
  <si>
    <t>Número de cupos habilitados para la atención de población en inseguridad alimentaria y nutricional del Distrito Capital, a través de comedores comunitarios.</t>
  </si>
  <si>
    <t>Comedores Comunitarios</t>
  </si>
  <si>
    <t>8 - Erradicación del hambre en Bogotá</t>
  </si>
  <si>
    <t>Habilitar 400 Cupo(s) para la atención de población en inseguridad alimentaria y nutricional del Distrito Capital, a través de comedores comunitarios.</t>
  </si>
  <si>
    <t>SEGURIDAD ALIMENTARIA</t>
  </si>
  <si>
    <t>2522-Chapinero solidario comedores comunitarios para la vida</t>
  </si>
  <si>
    <t>Dotar 7 Sede(s) educativas urbanas y rurales con recursos pedagógicos y/o tecnológicos</t>
  </si>
  <si>
    <t>2521-Chapinero impulsa tu futuro dotación y apoyo para estudiantes</t>
  </si>
  <si>
    <t>Beneficiar 229 Estudiante(s) con apoyo de sostenimiento para la permanencia en la educación posmedia (niveles de formación técnico profesional, tecnólogo, profesional universitario y educación para el trabajo y desarrollo humano).</t>
  </si>
  <si>
    <t>Beneficiar 229 Estudiante(s) en programas de educación posmedia (niveles de formación técnico profesional, tecnólogo, profesional universitario y educación para el trabajo y desarrollo humano).</t>
  </si>
  <si>
    <t>Realizar 757 Acción(es) para fortalecer las capacidades y/o habilidades, técnicas y blandas de las personas de la localidad, con el fin de mejorar el acceso a oportunidades de empleo.</t>
  </si>
  <si>
    <t>2475-Chapinero progresa oportunidades para el desarrollo productivo y laboral</t>
  </si>
  <si>
    <t>Apoyar 159 Mipyme(s) y/o emprendimientos orientados al fortalecimiento de las capacidades locales para la gestión y el desarrollo turístico</t>
  </si>
  <si>
    <t>Financiar 30 Proyecto(s) del sector cultural y creativo.</t>
  </si>
  <si>
    <t>2480-Chapinero impulsa la creatividad financiación para el talento cultural</t>
  </si>
  <si>
    <t>Vincular 54 Hogar(es) y/o unidades productivas a procesos productivos y de comercialización en el sector rural.</t>
  </si>
  <si>
    <t>2500-Chapinero emprende con propósito transforma vidas y negocios locales</t>
  </si>
  <si>
    <t>Apoyar 177 Mipyme(s), emprendimientos y/o actores de la economía informal para el fortalecimiento del tejido empresarial local.</t>
  </si>
  <si>
    <t>m2 de Parques de la red de proximidad construidos y dotados</t>
  </si>
  <si>
    <t>Construir 950 Metro(s) cuadrado(s) de la red de proximidad (la construcción incluye su dotación).</t>
  </si>
  <si>
    <t>CONSTRUCCIÓN</t>
  </si>
  <si>
    <t>2496-Chapinero re-activa parques para todos</t>
  </si>
  <si>
    <t>Intervenir 6 Parque(s) de la red de proximidad con acciones de mejoramiento, mantenimiento y/o dotación.</t>
  </si>
  <si>
    <t>Intervenir 4 Equipamiento(s) culturales con acciones de construcción, adecuación y/o dotación.</t>
  </si>
  <si>
    <t>2499-Chapinero cultura en evolución transformar espacios para la creatividad</t>
  </si>
  <si>
    <t>Intervenir 3,3 Hectárea(s) de conectores ecosistémicos de la Estructura Ecológica Principal</t>
  </si>
  <si>
    <t>2308-Chapinero conecta la vida</t>
  </si>
  <si>
    <t>Implementar 100 Huerta(s) urbanas</t>
  </si>
  <si>
    <t>2484-Chapinero verde por naturaleza</t>
  </si>
  <si>
    <t>Implementar 4 Proceso(s) comunitarios de educación ambiental que promueven la conservación de la biodiversidad y el agua</t>
  </si>
  <si>
    <t>Implementar 1 Proceso(s) Implementar 1 proceso comunitario de educación ambiental que promueven la conservación de la biodiversidad y el agua</t>
  </si>
  <si>
    <t>Capacitar 4800 Persona(s) en separación en la fuente y reciclaje.</t>
  </si>
  <si>
    <t>Mantener 1050 Metro(s) cuadrado(s) de jardinería</t>
  </si>
  <si>
    <t>Mantener 600 Arbol(es) en zona urbana</t>
  </si>
  <si>
    <t>Intervenir 5 Kilómetro(s)-carril de malla vial urbana (local y/o intermedia) con acciones de construcción y/o conservación</t>
  </si>
  <si>
    <t>2461-Chapinero trabaja por la movilidad en vías urbanas y rurales</t>
  </si>
  <si>
    <t>Intervenir 2 Kilómetro(s)-carril de malla vial rural con acciones de construcción y/o conservación</t>
  </si>
  <si>
    <t>Realizar 2 Obra(s) de mitigación y/u obras de mitigación existentes con mantenimiento</t>
  </si>
  <si>
    <t>2336-Chapinero preparado y seguro mitigación y respuesta a emergencias</t>
  </si>
  <si>
    <t>Realizar 1 Acción(es) efectivas para el fortalecimiento de las capacidades locales para la respuesta a emergencias y desastres.</t>
  </si>
  <si>
    <t>Número de acueductos veredales asistidos o intervenidos técnica u organizacionalmente.</t>
  </si>
  <si>
    <t>Acueductos veredales y saneamiento básico.</t>
  </si>
  <si>
    <t>29 - Servicios públicos inclusivos y sostenibles</t>
  </si>
  <si>
    <t>Fortalecer 3 Acueducto(s) Veredal(es) con asistencia o intervenidos técnica u organizacionalmente.</t>
  </si>
  <si>
    <t>ACUEDUCTOS VEREDALES</t>
  </si>
  <si>
    <t>2332-Chapinero fortalece la vida rural asistencia técnica para acueductos</t>
  </si>
  <si>
    <t>Dotar 1 Unidad(es) operativa orientada a la atención de jóvenes (casas de la juventud, centros forjar)</t>
  </si>
  <si>
    <t>2306-Chapinero para todos espacios que fomentan el cuidado y el crecimiento</t>
  </si>
  <si>
    <t>Dotar 2 Unidad(es) operativas orientadas a la atención de la primera infancia (Jardines Infantiles, Casas de Pensamiento Intercultural, Modalidad Espacios Rurales, Crecemos en la Ruralidad, Creciendo Juntos, Centros Amar, Centros Forjar)</t>
  </si>
  <si>
    <t>Dotar 1 Unidad(es) operativas orientadas a la prestación de servicios a la persona mayor</t>
  </si>
  <si>
    <t>Mejorar 17 Vivienda(s) de interés social rurales.</t>
  </si>
  <si>
    <t>2352-Chapinero construye futuro renovación de viviendas rurales</t>
  </si>
  <si>
    <t>Realizar 4 Estrategia(s) de fortalecimiento institucional (una por vigencia).</t>
  </si>
  <si>
    <t>2527-Chapinero comprometido con la transparencia fortalecimiento institucional y control en acción</t>
  </si>
  <si>
    <t>Creación de Laboratorios de Innovación Social y Transparencia</t>
  </si>
  <si>
    <t>Fortalecer 4 unidades de innovación publica y social a nivel local</t>
  </si>
  <si>
    <t>Operativizar 4 Centro(s) de Acceso Comunitario en zonas rurales y/o apartadas y/o urbanas, con énfasis en procesos de formación y desarrollo de competencias digitales</t>
  </si>
  <si>
    <t>2303-Chapinero conecta con su comunidad</t>
  </si>
  <si>
    <t>Operativizar 4 Centro(s) de Acceso Comunitario en zonas rurales y/o apartadas y/o urbanas, con énfasis en Servicios TIC´s generados.</t>
  </si>
  <si>
    <t>Fortalecer 60 Organización(es) sociales e Instancias de participación ciudadana.</t>
  </si>
  <si>
    <t>2310-Chapinero participa y construye comunidad</t>
  </si>
  <si>
    <t>Capacitar 5348 Persona(s) a través de procesos de formación para la participación de manera virtual y presencial.</t>
  </si>
  <si>
    <t>Fortalecer 18 Organización(es) comunales.</t>
  </si>
  <si>
    <t>Desarrollar 4 Acción(es) orientadas a la ciudadanía, en el marco de la estrategia "Bogotaneidad"</t>
  </si>
  <si>
    <t>2328-Chapinero innova fortaleciendo nuestra identidad</t>
  </si>
  <si>
    <t>Fortalecer 4 Unidad(es) de innovación publica y social a nivel local</t>
  </si>
  <si>
    <t>Concertar 4 Iniciativa(s) de inversión local con las comunidades negras, afrocolombianas y palenqueras (aplica en todas las localidades con autoridades NAP)</t>
  </si>
  <si>
    <t>2536-Chapinero apoya la tradición y el progreso inversiones para comunidades indígenas, afro y raizales</t>
  </si>
  <si>
    <t>Concertar 4 Iniciativa(s) de inversión local con los pueblos indígenas (aplica en todas las localidades con autoridades indígenas)</t>
  </si>
  <si>
    <t>Concertar 4 Iniciativa(s) de inversión local con las comunidades raizales (aplica en todas las localidades con autoridades raizales)</t>
  </si>
  <si>
    <t>Santa Fe</t>
  </si>
  <si>
    <t>Fortalecer 60 Organización(es) comunitarias a través de capacidades para promover acciones de corresponsabilidad en la gestión de la seguridad y la convivencia.</t>
  </si>
  <si>
    <t>2683-Fortalecimiento Comunitario y Formación Ciudadana para la Seguridad y Convivencia Sostenible en Santa Fe.</t>
  </si>
  <si>
    <t>Implementar 4 Acción(es) formativas diferenciales para la promoción de la convivencia ciudadana.</t>
  </si>
  <si>
    <t>Vincular 2400 Mujer(es) personas en acciones para la prevención del feminicidio y la violencia contra la mujer.</t>
  </si>
  <si>
    <t>2894-Santa Fe cuida a su gente fortaleciendo las rutas para la prevención de vulneraciones de los derechos humanos de las mujeres</t>
  </si>
  <si>
    <t>Se ajusto la meta de 579 a 580 beneficiarios verificar el nombre de la meta</t>
  </si>
  <si>
    <t>Suministrar 2 Dotación(es) a organismos de seguridad</t>
  </si>
  <si>
    <t>2885-Santa Fe fortalece la Seguridad Pública y Desarticulación de Redes Criminales mediante Recursos Tecnológicos y Operativos</t>
  </si>
  <si>
    <t>Se requiere recurso para dotación 2026</t>
  </si>
  <si>
    <t>Fortalecer 8 Servicio(s) programas de abordaje de conflictividad escolar para la convivencia</t>
  </si>
  <si>
    <t>2882-Fortalecimiento de la Convivencia Escolar y Ciudadana a través de Enfoques Restaurativos en Santa Fe</t>
  </si>
  <si>
    <t>verificar el nombre de la meta</t>
  </si>
  <si>
    <t>Beneficiar 750 Ciudadanos con habilidades y capacidades para gestionar la convivencia constructivamente.</t>
  </si>
  <si>
    <t>Se ajusto la meta de 181 a 180 beneficiarios</t>
  </si>
  <si>
    <t>Implementar 4 Estrategia(s) de seguridad y convivencia a través de gestores locales que permitan el uso y disfrute del espacio público.</t>
  </si>
  <si>
    <t>2883-Santa Fe con espacio público seguro e inclusivo.</t>
  </si>
  <si>
    <t>Intervenir 17000 Metro(s) cuadrado(s) de elementos del sistema de espacio público peatonal con acciones de construcción y/o conservación.</t>
  </si>
  <si>
    <t>2899-Santa fe espacio público seguro e inclusivo</t>
  </si>
  <si>
    <t>Ajustar meta el Plan de desarrollo tiene una meta imposible de alcanzar</t>
  </si>
  <si>
    <t>Vincular 500 Persona(s) con discapacidad, cuidadores y cuidadoras, en actividades complementarias en salud.</t>
  </si>
  <si>
    <t>2920-Santa Fe, en pro de una salud pública integrada e integral</t>
  </si>
  <si>
    <t>Vincular 600 Persona(s) personas a las acciones desarrolladas desde los dispositivos de base comunitaria en respuesta al consumo de SPA</t>
  </si>
  <si>
    <t>Beneficiar 800 Persona(s) con discapacidad a través de Dispositivos de Asistencia Personal - Ayudas Técnicas (no incluidas en los Planes de Beneficios).</t>
  </si>
  <si>
    <t>Beneficiar 800 Persona(s) con acciones para la promoción y atención de la salud mental.</t>
  </si>
  <si>
    <t>Número de focos intervenidos con acciones de control de plagas</t>
  </si>
  <si>
    <t xml:space="preserve">Control y mitigación de plagas </t>
  </si>
  <si>
    <t>Intervenir 100 Foco(s) con acciones de control de plagas.</t>
  </si>
  <si>
    <t>CONTROL Y MITIGACIÓN</t>
  </si>
  <si>
    <t>Vincular 1000 Persona(s) a las acciones y estrategias para promover la salud sexual y reproductiva consciente en los diferentes ciclos de vida.</t>
  </si>
  <si>
    <t>Vincular 900 Mujer(es) cuidadoras a estrategias de cuidado.</t>
  </si>
  <si>
    <t>2896-Mujeres de Santa Fe, Tejiendo futuro</t>
  </si>
  <si>
    <t>Se ajusta la meta de 217 a 220 beneficiarios</t>
  </si>
  <si>
    <t>Vincular 1400 Mujer(es) para el ejercicio de derechos y el fortalecimiento de su autonomía económica.</t>
  </si>
  <si>
    <t>Se ajusta la meta de 337 a 340 beneficiarios</t>
  </si>
  <si>
    <t>Vincular 2000 Persona(s) en procesos para la prevención de violencias en el contexto familiar y/o violencia sexual.</t>
  </si>
  <si>
    <t>Se ajusta de 482 a 480 beneficiarios</t>
  </si>
  <si>
    <t>2911-Santa Fe Construyendo Caminos de Paz y Reconciliación</t>
  </si>
  <si>
    <t>Se le deba asignar recursos $332.859.000 (0.58%)</t>
  </si>
  <si>
    <t>Capacitar 2000 Persona(s) personas en los campos artísticos, interculturales, culturales y/o patrimoniales.</t>
  </si>
  <si>
    <t>2915-Santa Fe Camina con Cultura</t>
  </si>
  <si>
    <t>Se ajusta la meta de 483 a 485 beneficiarios - verificar el nombre de la meta</t>
  </si>
  <si>
    <t>Otorgar 60 Estímulo(s) de apoyo al sector artístico y cultural.</t>
  </si>
  <si>
    <t>Realizar 36 Evento(s) de promoción, circulación y apropiación de actividades artísticas, culturales y patrimoniales.</t>
  </si>
  <si>
    <t>Beneficiar 8000 Persona(s) en actividades recreo-deportivas comunitarias.</t>
  </si>
  <si>
    <t>2917-Fortaleciendo Los Campos Recreodeportivos en Santa Fe</t>
  </si>
  <si>
    <t>Capacitar 2150 Persona(s) personas en los campos deportivos o recreativos.</t>
  </si>
  <si>
    <t>Se debe ajustar el nombre de la meta y se ajusta de 519 a 520 beneficiarios</t>
  </si>
  <si>
    <t>Beneficiar 2150 Persona(s) Personas con la entrega de dotaciones deportivas.</t>
  </si>
  <si>
    <t>Beneficiar 28 Colectivo(s) u organizaciones recreo deportivas inscritas en el Banco que implementan iniciativas de carácter barrial con apoyos económicos</t>
  </si>
  <si>
    <t>Atender 15000 Animales en los programas de brigadas médicas, urgencias veterinarias y adopciones</t>
  </si>
  <si>
    <t>2888-Santa Fe Protectora de los Animales</t>
  </si>
  <si>
    <t>Vincular 1500 Persona(s) en acciones educativas en temas de protección y bienestar animal</t>
  </si>
  <si>
    <t>Esterilizar 4000 Animales perros y gatos incluyendo los que está en condición de vulnerabilidad</t>
  </si>
  <si>
    <t>Beneficiar 2500 Persona(s) Mayor(es) con transferencias monetarias.</t>
  </si>
  <si>
    <t xml:space="preserve">2902-Santa Fe Avanza caminando hacia el bienestar integral de sus habitantes. 			</t>
  </si>
  <si>
    <t>Atender 1264 Persona(s) con apoyos que contribuyan al ingreso mínimo garantizado.</t>
  </si>
  <si>
    <t>Se amplia la meta y se cambia  a suma</t>
  </si>
  <si>
    <t>Beneficiar 800 Joven(es) con transferencias condicionadas y acompañamiento psicosocial para la promoción al acceso y permanencia a oportunidades de formación y empleabilidad.</t>
  </si>
  <si>
    <t xml:space="preserve">se amplia la meta </t>
  </si>
  <si>
    <t>Habilitar 150 Cupo(s) para la atención de población en inseguridad alimentaria y nutricional del Distrito Capital, a través de comedores comunitarios.</t>
  </si>
  <si>
    <t>2906-Santa Fe en Acción comedores Comunitarios y Seguridad Alimentaria</t>
  </si>
  <si>
    <t>Se debe ajustar a constante - verificar si se cumple</t>
  </si>
  <si>
    <t>Dotar 8 Sede(s) Dotar 8 sedes educativas urbanas y rurales con recursos pedagógicos y/o tecnológicos</t>
  </si>
  <si>
    <t>2925-Educación Integral para Santa Fe</t>
  </si>
  <si>
    <t xml:space="preserve">Se debe ajustar el nombre de la meta </t>
  </si>
  <si>
    <t>Beneficiar 190 Adolescentes y jóvenes con apoyo de sostenimiento para la permanencia en la educación pos-media (niveles de formación técnico profesional, tecnólogo, profesional universitario y educación para el trabajo y desarrollo humano).</t>
  </si>
  <si>
    <t>Beneficiar 200 Adolescentes y jóvenes en programas de educación pos-media (niveles de formación técnico profesional, tecnólogo, profesional universitario y educación para el trabajo y desarrollo humano).</t>
  </si>
  <si>
    <t>Realizar 4 Acción(es) para fortalecer las capacidades y/o habilidades, técnicas y blandas de las personas de la localidad, con el fin de mejorar el acceso a oportunidades de empleo.</t>
  </si>
  <si>
    <t>2923-Santa Fe Productiva</t>
  </si>
  <si>
    <t>Apoyar 100 Mipyme(s) y/o emprendimientos orientados al fortalecimiento de las capacidades locales para la gestión y el desarrollo turístico</t>
  </si>
  <si>
    <t>Vincular 60 Hogar(es) unidades productivas a procesos productivos y de comercialización en el sector rural.</t>
  </si>
  <si>
    <t>2890-Desarrollo económico en Santa Fe</t>
  </si>
  <si>
    <t>Apoyar 200 Mipyme(s) emprendimientos y/o actores de la economía informal para el fortalecimiento del tejido empresarial local.</t>
  </si>
  <si>
    <t>Financiar 48 Proyecto(s) del sector cultural y creativo.</t>
  </si>
  <si>
    <t>2907-Santa Fe un ecosistema cultural y creativo sostenible</t>
  </si>
  <si>
    <t>Predios legalizados y/o con titulación gestionados</t>
  </si>
  <si>
    <t>Legalización y titulación de predios</t>
  </si>
  <si>
    <t>23 - Ordenamiento territorial sostenible, equilibrado y participativo</t>
  </si>
  <si>
    <t>Gestionar 100 Predio(s) la titulación o legalización</t>
  </si>
  <si>
    <t>TITULACIÓN Y LEGALIZACIÓN</t>
  </si>
  <si>
    <t>2892-Santa Fe "Propietaria"</t>
  </si>
  <si>
    <t>Se debe ajustar el nombre de la meta</t>
  </si>
  <si>
    <t>Construir 600 Metro(s) de Parques de la red de proximidad (la construcción incluye su dotación).</t>
  </si>
  <si>
    <t>2908-Desarrollo urbano y rural en Santa fe</t>
  </si>
  <si>
    <t>Imposibilidad de cumplir la meta por recursos, se encuentra en proceso de contratación  estudios y diseños, para construir en 2027</t>
  </si>
  <si>
    <t>Intervenir 10 Parque(s) de la red de proximidad con acciones de mejoramiento, mantenimiento y/o dotación.</t>
  </si>
  <si>
    <t>Intervenir 12 Equipamiento(s) culturales con acciones de construcción, adecuación y/o dotación</t>
  </si>
  <si>
    <t>2909-Dotar sedes culturales en santa fe</t>
  </si>
  <si>
    <t>Lograr 5 Hectárea(s) en proceso de restauración ecológica.</t>
  </si>
  <si>
    <t>2886-Restauración ecológica en Santa fe</t>
  </si>
  <si>
    <t>Implementar 10 Huerta(s) urbanas.</t>
  </si>
  <si>
    <t>2913-Santa fe, hace frente a los efectos del cambio climático y la reducción de la vulnerabilidad.</t>
  </si>
  <si>
    <t>Mantener 4500 Metro(s) cuadrado(s) de jardinería.</t>
  </si>
  <si>
    <t>Meta que no se cumplira en el 2026 por falta de espacios</t>
  </si>
  <si>
    <t>Mantener 4500 Arbol(es) en zona urbana.</t>
  </si>
  <si>
    <t>Implementar 4 Proceso(s) comunitarios de educación ambiental que promueven la conservación de la biodiversidad y el agua.</t>
  </si>
  <si>
    <t>Apoyar 40 Predio(s) rurales con buenas prácticas agropecuarias y ambientales que fortalezcan la protección a coberturas vegetales y recurso hídrico.</t>
  </si>
  <si>
    <t>Capacitar 3000 Persona(s) en separación en la fuente y reciclaje.</t>
  </si>
  <si>
    <t>Implementar 40 Huerta(s) rurales.</t>
  </si>
  <si>
    <t>Intervenir 7.5 Kilómetros-carril de malla vial urbana (local y/o intermedia) con acciones de construcción y/o conservación</t>
  </si>
  <si>
    <t>2904-Movilidad Sostenible para Santa Fe</t>
  </si>
  <si>
    <t>Intervenir 1.5 Kilómetros-carril de malla vial rural con acciones de construcción y/o conservación</t>
  </si>
  <si>
    <t>2889-Santa Fe eficiente en la atención de emergencias.</t>
  </si>
  <si>
    <t>Fortalecer 1 Acueducto(s) Veredal(es) con asistencia, intervenir técnica u organizativa</t>
  </si>
  <si>
    <t>2893-Acueductos Veredales de Santa Fe</t>
  </si>
  <si>
    <t>Dotar y/o acondicionar 1 Centro(s) de Desarrollo Comunitarios para la prestación de servicios sociales dirigidas al desarrollo de capacidades y generación de oportunidades.</t>
  </si>
  <si>
    <t>2903-Santa Fe Crece: Transformando Espacios para la Educación y el Bienestar</t>
  </si>
  <si>
    <t>El Plan plurianual no lo contempla</t>
  </si>
  <si>
    <t>Dotar y/o acondicionar 1 Unidad(es) operativas de atención especializada (Centros Integrarte, Centros Crecer y Cadis).</t>
  </si>
  <si>
    <t>Dotar y/o acondicionar 1 Unidad(es) operativas orientadas a la atención de jóvenes (casas de la juventud, centros forjar).</t>
  </si>
  <si>
    <t>Se debe ajustar el nombre de la meta - El Plan plurianual no lo contempla</t>
  </si>
  <si>
    <t>Dotar y/o acondicionar 10 Unidad(es) operativas orientadas a la atención de la primera infancia (Jardines Infantiles, Casas de Pensamiento Intercultural, Modalidad Espacios Rurales, Crecemos en la Ruralidad, Creciendo Juntos, Centros Amar, Centros Forjar).</t>
  </si>
  <si>
    <t>Sedes administrativas locales construidas.</t>
  </si>
  <si>
    <t>Construir 1 Sede(s) administrativa local</t>
  </si>
  <si>
    <t>2930-Fortalecimiento de la gestión pública local en Santa Fe</t>
  </si>
  <si>
    <t>Operativizar 30 Centro(s) de Acceso Comunitario en zonas rurales y/o apartadas y/o urbanas, con énfasis en Servicios TIC´s generados.</t>
  </si>
  <si>
    <t>2891-Conectando Territorios en Santa Fe, Servicios y Formación Digital para el Desarrollo</t>
  </si>
  <si>
    <t>Operativizar 30 Centro(s) de Acceso Comunitario en zonas rurales y/o apartadas y/o urbanas, con énfasis en procesos de formación y desarrollo de competencias digitales.</t>
  </si>
  <si>
    <t>Desarrollar 2 Acción(es) orientadas a la ciudadanía, en el marco de la estrategia Bogotaneidad.</t>
  </si>
  <si>
    <t>2897-Santa Fe localidad innovadora, participativa y social</t>
  </si>
  <si>
    <t>El Plan plurianual contempla recursos (0.12%) $70.000.000</t>
  </si>
  <si>
    <t>Concertar e implementar 4 iniciativas de inversión local con los pueblos indígenas.</t>
  </si>
  <si>
    <t>2922-Santa Fe construye localidad con las comunidades Negras, Afrocolombianas, Raizales, Palenqueras, y los Pueblos Indígenas.</t>
  </si>
  <si>
    <t>Concertar e implementar 4 Iniciativa(s) de inversión local con las comunidades negras, afrocolombianas y palenqueras.</t>
  </si>
  <si>
    <t>Capacitar 2000 Persona(s) a través de procesos de formación para la participación de manera virtual y presencial.</t>
  </si>
  <si>
    <t>2927-Santa Fe mas participativa e incluyente</t>
  </si>
  <si>
    <t>Fortalecer 40 medios comunitarios y alternativos.</t>
  </si>
  <si>
    <t>Rehabilitar 8 Salón(es) comunales y/o casas de participación.</t>
  </si>
  <si>
    <t>Fortalecer 120 Organización(es) comunales.</t>
  </si>
  <si>
    <t>Las metas estan cruzadas Fortalecer 60
organizaciones 
comunales</t>
  </si>
  <si>
    <t>Las metas estan cruzadas Fortalecer 120 PP Y1.22%
Organizaciones sociales 
e Instancias de 
participación ciudadana.</t>
  </si>
  <si>
    <t>San Cristóbal</t>
  </si>
  <si>
    <t>Implementar 120 Acción(es) formativas diferenciales para la promoción de la convivencia ciudadana</t>
  </si>
  <si>
    <t>2620-San Cristóbal: Camina Seguro, Vive Seguro</t>
  </si>
  <si>
    <t>Implementar 120 Iniciativa(s) de convivencia con participación de la ciudadanía.</t>
  </si>
  <si>
    <t>Fortalecer 100 Organización(es) comunitarias a través de capacidades para promover acciones de corresponsabilidad en la gestión de la seguridad y la convivencia</t>
  </si>
  <si>
    <t>Vincular 6000 Persona(s) en acciones para la prevención del feminicidio y la violencia contra la mujer.</t>
  </si>
  <si>
    <t>2385-San Cristóbal: Mujeres en Acción contra la Violencia</t>
  </si>
  <si>
    <t>2285-Seguridad y Oportunidades con Fuerzas Policiales Equipadas</t>
  </si>
  <si>
    <t>Intervenir 11 Equipamiento(s) de seguridad y acceso a la justicia con acciones de fortalecimiento, operación, adecuación y/o dotación</t>
  </si>
  <si>
    <t>Fortalecer 1600 Actor(es) comunitarios con herramientas y capacidades para la implementación de un enfoque restaurativo para la justicia y la convivencia</t>
  </si>
  <si>
    <t>2633-San Cristóbal: Un Territorio de Oportunidades para la Gestión de Conflictos y la Convivencia</t>
  </si>
  <si>
    <t>Implementar 24 Proyecto(s) comunitarios en la localidad, para la apropiación del Código Nacional de Seguridad y Convivencia Ciudadana</t>
  </si>
  <si>
    <t>Beneficiar 680 Ciudadanos con habilidades y capacidades para gestionar la convivencia constructivamente</t>
  </si>
  <si>
    <t>Implementar 24 Proyecto(s) de justicia local para la resolución efectiva de conflictividades de manera integral en el sistema de justicia</t>
  </si>
  <si>
    <t>Ejecutar 4 Programa(s) comunitarios con enfoque restaurativo para el cuidado del espacio público y del medio ambiente</t>
  </si>
  <si>
    <t>Fortalecer 4 Programa(s) de abordaje de conflictividad escolar para la convivencia con enfoque restaurativo</t>
  </si>
  <si>
    <t>Implementar 80 Acción(es) pedagógicas para la gestión de conflictividades y prevención de violencias</t>
  </si>
  <si>
    <t>Intervenir 4290 Metro(s) cuadrado(s) de elementos del sistema de espacio público peatonal con acciones de construcción y/o conservación.</t>
  </si>
  <si>
    <t>2254-Caminos Sostenibles/Solidez en San Cristóbal: Ampliando y Conservando los Espacios Peatonales</t>
  </si>
  <si>
    <t>2349-San Cristóbal: Espacio Público Seguro y Pacífico</t>
  </si>
  <si>
    <t>Realizar 16 Acuerdo(s) para la organización, la recuperación, el cuidado, el embellecimiento, la sostenibilidad, el mejoramiento y el aprovechamiento económico del espacio público.</t>
  </si>
  <si>
    <t>2601-Pacto por Espacios Sostenibles en San Cristóbal</t>
  </si>
  <si>
    <t>Vincular 2000 Persona(s) a las acciones y estrategias para promover la salud sexual y reproductiva consciente en los diferentes ciclos de vida</t>
  </si>
  <si>
    <t>2316-San Cristóbal sin barreras, salud, bienestar y oportunidades para todos</t>
  </si>
  <si>
    <t>Beneficiar 6000 Persona(s) con acciones para la promoción y atención de la salud mental</t>
  </si>
  <si>
    <t>Vincular 3200 Persona(s) en acciones complementarias en salud física, nutricional y oral, a través del Circuito del Cuidado</t>
  </si>
  <si>
    <t>Beneficiar 2000 Persona(s) con discapacidad a través de Dispositivos de Asistencia Personal - Ayudas Técnicas (no incluidas en los Planes de Beneficios)</t>
  </si>
  <si>
    <t>Vincular 1600 Persona(s) a las acciones desarrolladas desde los dispositivos de base comunitaria en respuesta al consumo de SPA</t>
  </si>
  <si>
    <t>Vincular 1200 Persona(s) con discapacidad, cuidadores y cuidadoras, en actividades complementarias en salud</t>
  </si>
  <si>
    <t>2802-Fortaleciendo Vidas: Mujeres en San Cristóbal por la Prevención y Autonomía</t>
  </si>
  <si>
    <t>Vincular 6000 Mujer(es) cuidadora(s) a estrategias de cuidado.</t>
  </si>
  <si>
    <t>Numero de espacios con adecuación y dotación en las manzanas del cuidado</t>
  </si>
  <si>
    <t>Adecuación y dotación de manzanas del cuidado</t>
  </si>
  <si>
    <t>Adecuar y dotar 2 Espacio(s) en las manzanas del cuidado</t>
  </si>
  <si>
    <t>Vincular 1600 Mujer(es) para el ejercicio de derechos y el fortalecimiento de su autonomía económica</t>
  </si>
  <si>
    <t>Realizar 4 Proceso(s) pedagógicos, artísticos, culturales, formativos o para el fortalecimiento de iniciativas ciudadanas para la apropiación social de la memoria, verdad, reparación integral a víctimas, paz y reconciliación.</t>
  </si>
  <si>
    <t>2606-Tejiendo Memoria y Reconciliación para el Futuro</t>
  </si>
  <si>
    <t>Realizar 4 Proceso(s) de fortalecimiento de habilidades y capacidades de la población víctima del conflicto armado o excombatientes para promover su participación en los diferentes escenarios.</t>
  </si>
  <si>
    <t>Otorgar 100 Estímulo(s) de apoyo al sector artístico y cultural.</t>
  </si>
  <si>
    <t>2405-Cultura y memoria en movimiento, San Cristóbal vive su patrimonio</t>
  </si>
  <si>
    <t>Beneficiar 60 Organización(es) artísticas, culturales y patrimoniales con elementos entregados.</t>
  </si>
  <si>
    <t>Realizar 80 Evento(s) de promoción, circulación y apropiación de actividades artísticas, culturales y patrimoniales.</t>
  </si>
  <si>
    <t>Capacitar 1480 Persona(s) en los campos artísticos, interculturales, culturales y/o patrimoniales.</t>
  </si>
  <si>
    <t>Capacitar 6400 Persona(s) en los campos deportivos o recreativos</t>
  </si>
  <si>
    <t>2495-Actívate San Cristóbal: Deporte, Recreación y Bienestar</t>
  </si>
  <si>
    <t>Beneficiar 4000 Persona(s) con la entrega de dotaciones deportivas.</t>
  </si>
  <si>
    <t>Beneficiar 120 Colectivo(s) u organizaciones recreo deportivas inscritas en el Banco que implementan iniciativas de carácter barrial con apoyos económicos</t>
  </si>
  <si>
    <t>Beneficiar 13200 Persona(s) en actividades recreo-deportivas comunitarias.</t>
  </si>
  <si>
    <t>Vincular 2400 Persona(s) en acciones educativas en temas de protección y bienestar animal</t>
  </si>
  <si>
    <t>2481-San Cristóbal Cuida: Bienestar Animal Y Educación Para Todos</t>
  </si>
  <si>
    <t>Atender 10000 Animales en los programas de brigadas médicas, urgencias veterinarias y adopciones</t>
  </si>
  <si>
    <t>Esterilizar 15000 Perros y gatos incluyendo los que está en condición de vulnerabilidad</t>
  </si>
  <si>
    <t>Beneficiar 1160 Joven(es) con transferencias condicionadas y acompañamiento psicosocial para la promoción al acceso y permanencia a oportunidades de formación y empleabilidad</t>
  </si>
  <si>
    <t>2648-Oportunidades con Bien-Estar: San Cristóbal Avanza Más</t>
  </si>
  <si>
    <t>Atender 8000 Persona(s) con apoyos que contribuyan al ingreso mínimo garantizado.</t>
  </si>
  <si>
    <t>Beneficiar 6250 Persona(s) Mayor(es) con transferencias monetarias</t>
  </si>
  <si>
    <t>Habilitar 300 Cupo(s) para la atención de población en inseguridad alimentaria y nutricional del Distrito Capital, a través de comedores comunitarios</t>
  </si>
  <si>
    <t>2506-Oportunidades con Bien-estar: San Cristóbal Avanza</t>
  </si>
  <si>
    <t>Dotar 61 Sede(s) educativas urbanas y rurales con recursos pedagógicos y/o tecnológicos</t>
  </si>
  <si>
    <t>2615-Educación que genera oportunidades</t>
  </si>
  <si>
    <t>Beneficiar 840 Estudiante(s) estudiantes con apoyo de sostenimiento para la permanencia en la educación posmedia (niveles de formación técnico profesional, tecnólogo, profesional universitario y educación para el trabajo y desarrollo humano).</t>
  </si>
  <si>
    <t>Beneficiar 840 Estudiante(s) en programas de educación posmedia (niveles de formación técnico profesional, tecnólogo, profesional universitario y educación para el trabajo y desarrollo humano).</t>
  </si>
  <si>
    <t>Apoyar 120 Mipyme(s) y/o emprendimientos orientados al fortalecimiento de las capacidades locales para la gestión y el desarrollo turístico</t>
  </si>
  <si>
    <t>2627-El Delirio del Turismo/San Cristóbal: Un Delirio Turístico de Oportunidades</t>
  </si>
  <si>
    <t>Financiar 120 Proyecto(s) del sector cultural y creativo</t>
  </si>
  <si>
    <t xml:space="preserve">2251-Sostenibilidad del Ecosistema Cultural y Creativo </t>
  </si>
  <si>
    <t>Apoyar 800 Mipyme(s) emprendimientos y/o actores de la economía informal para el fortalecimiento del tejido empresarial local.</t>
  </si>
  <si>
    <t>2608-San Cristóbal Emprende: Fortaleciendo el Tejido Empresarial Local</t>
  </si>
  <si>
    <t>Construir 880 Metro(s) cuadrado(s) de Parques de la red de proximidad (la construcción incluye su dotación).</t>
  </si>
  <si>
    <t>2257-Red de Oportunidades: Parques y Cultura para el Bienestar Común</t>
  </si>
  <si>
    <t>Intervenir 32 Parque(s) de la red de proximidad con acciones de mejoramiento, mantenimiento y/o dotación.</t>
  </si>
  <si>
    <t>Intervenir 4 Equipamiento(s) culturales con acciones de construcción, adecuación y/o dotación</t>
  </si>
  <si>
    <t>2638-San Cristóbal activa el sector cultural</t>
  </si>
  <si>
    <t>Mantener 1000 Arbol(es) en zonas urbanas</t>
  </si>
  <si>
    <t>2502-San Cristóbal, oportunidades para el futuro sostenible</t>
  </si>
  <si>
    <t>Capacitar 6000 Persona(s) en separación en la fuente y reciclaje.</t>
  </si>
  <si>
    <t>Implementar 160 Huerta(s) urbanas</t>
  </si>
  <si>
    <t>Mantener 2000 Metro(s) cuadrado(s) de jardinería</t>
  </si>
  <si>
    <t>Intervenir 4 Hectárea(s) de conectores ecosistémicos</t>
  </si>
  <si>
    <t>2805-San Cristóbal: Oportunidades para un Futuro Reverdecido</t>
  </si>
  <si>
    <t>Número de hectáreas de Estructura Ecológica Principal con acciones de conservación</t>
  </si>
  <si>
    <t>Realizar 5 Acción(es) de conservación de la Estructura Ecológica Principal</t>
  </si>
  <si>
    <t>CONSERVACIÓN</t>
  </si>
  <si>
    <t>Número de m2 de áreas renaturalizadas</t>
  </si>
  <si>
    <t>Generar 4000 Metro(s) cuadrado(s) de áreas renaturalizadas</t>
  </si>
  <si>
    <t>RENATURALIZACIÓN</t>
  </si>
  <si>
    <t>Lograr 10 Hectárea(s) en proceso de restauración ecológica</t>
  </si>
  <si>
    <t>Intervenir 17 Kilómetro(s)-carril de malla vial urbana (local y/o intermedia) con acciones de construcción y/o conservación</t>
  </si>
  <si>
    <t>2252-Transformando Espacios, Conectando Comunidades/San Cristóbal Vial: Caminos de Oportunidad y Progreso.</t>
  </si>
  <si>
    <t>Realizar 4 Obra(s) de mitigación y/u obras de mitigación existentes con mantenimiento</t>
  </si>
  <si>
    <t>2273-San Cristóbal Resiliente: Fortaleciendo Capacidades Locales</t>
  </si>
  <si>
    <t>Dotar 16 Unidad(es) operativas orientadas a la atención de la primera infancia (Jardines Infantiles, Casas de Pensamiento Intercultural, Modalidad Espacios Rurales, Crecemos en la Ruralidad, Creciendo Juntos, Centros Amar, Centros Forjar)</t>
  </si>
  <si>
    <t>2791-Creciendo Juntos: Atención Integral y Oportunidades para la Comunidad</t>
  </si>
  <si>
    <t>Dotar y/o acondicionar 2 Unidad(es) operativas de atención especializada (Centros Integrarte, Centros Crecer y Cadis)</t>
  </si>
  <si>
    <t>Dotar y/o acondicionar 1 Unidad(es) operativa orientadas a la atención de jóvenes (casas de la juventud, centros forjar)</t>
  </si>
  <si>
    <t>Dotar y/o acondicionar 2 Centro(s) de Desarrollo Comunitarios para la prestación de servicios sociales dirigidas al desarrollo de capacidades y generación de oportunidades</t>
  </si>
  <si>
    <t>Unidades operativas para la prestación de servicios sociales  y  la generación de estrategias dirigidas a personas habitantes de calle y/o en riesgo de estarlo (Hogares de paso, Autocuidado, SEDID, Atención Socio-sanitaria y Comunidad de Vida El Camino) dotadas y/o acondicionadas.</t>
  </si>
  <si>
    <t>Dotar y/o acondicionar 1 Unidad(es) operativas para la prestación de servicios y la generación de estrategias dirigidas a personas habitantes de calle y/o en riesgo de estarlo (Hogares de paso, Autocuidado, SEDID, Atención Socio-sanitaria y Comunidad de Vida El Camino)</t>
  </si>
  <si>
    <t>Dotar y/o acondicionar 2 Unidad(es) orientadas a la prestación de servicios a la persona mayor</t>
  </si>
  <si>
    <t>Realizar 4 Estrategia(s) de fortalecimiento institucional.</t>
  </si>
  <si>
    <t>2667-Gobierno de lo Cotidiano</t>
  </si>
  <si>
    <t>Realizar 1 Estrategia(s) de inspección, vigilancia y control.</t>
  </si>
  <si>
    <t>Operativizar 20 Centro(s) de Acceso Comunitario en zonas rurales y/o apartadas y/o urbanas, con énfasis en Servicios TIC´s generados.</t>
  </si>
  <si>
    <t>2694-Redes de Oportunidad: Formación Digital y Participación Ciudadana</t>
  </si>
  <si>
    <t>Operativizar 20 Centro(s) de Acceso Comunitario en zonas rurales y/o apartadas y/o urbanas, con énfasis en procesos de formación y desarrollo de competencias digitales.</t>
  </si>
  <si>
    <t>Capacitar 2600 Persona(s) a través de procesos de formación para la participación de manera virtual y presencial.</t>
  </si>
  <si>
    <t>2409-San Cristóbal Incidente</t>
  </si>
  <si>
    <t>Fortalecer 100 Organización(es) comunales</t>
  </si>
  <si>
    <t>Fortalecer 200 Organización(es) e instancias de participación ciudadana</t>
  </si>
  <si>
    <t>Concertar e implementar 4 Iniciativa(s) de inversión local con los pueblos indígenas</t>
  </si>
  <si>
    <t>2708-Changó y territorios indígenas en resistencia</t>
  </si>
  <si>
    <t>Concertar e implementar 4 Iniciativa(s) de inversión local con las comunidades negras, afrocolombianas y palenqueras</t>
  </si>
  <si>
    <t>Fortalecer 1 Unidad(es) de innovación publica y social a nivel local</t>
  </si>
  <si>
    <t>2797-San Cristóbal: Nuestra pasión</t>
  </si>
  <si>
    <t>Desarrollar 4 Acción(es) orientadas a la ciudadanía, en el marco de la estrategia "Bogotaneidad</t>
  </si>
  <si>
    <t>Usme</t>
  </si>
  <si>
    <t>Implementar 4 Acción(es) Formativas diferenciales para la promoción de la convivencia ciudadana.</t>
  </si>
  <si>
    <t>2364-Usme Avanza por la Seguridad y la Convivencia</t>
  </si>
  <si>
    <t>Fortalecer 200 Organización(es) Comunitarias a través de capacidades para promover acciones de corresponsabilidad en la gestión de la seguridad y la convivencia.</t>
  </si>
  <si>
    <t>Implementar 4 Iniciativa(s) De convivencia con participación de la ciudadanía.</t>
  </si>
  <si>
    <t>Vincular 2000 Persona(s) En acciones para la prevención del feminicidio y la violencia contra la mujer.</t>
  </si>
  <si>
    <t>2384-Mujeres Usmeñas Caminan Seguras</t>
  </si>
  <si>
    <t>Suministrar 4 Dotacion(es) A organismos de seguridad.</t>
  </si>
  <si>
    <t>2396-Usme Promueve la Seguridad y el Acceso a la Justicia</t>
  </si>
  <si>
    <t>Intervenir 4 Equipamiento(s) De seguridad y acceso a la justicia con acciones de fortalecimiento, operación, adecuación y/o dotación.</t>
  </si>
  <si>
    <t>Implementar 4 Acción(es) Pedagógicas para la gestión de conflictividades y prevención de violencias.</t>
  </si>
  <si>
    <t>2413-Usme Referente de Justicia Local y Convivencia Restaurativa.</t>
  </si>
  <si>
    <t>Implementar 4 Proyecto(s) Comunitarios en la localidad, para la apropiación del Código Nacional de Seguridad y Convivencia Ciudadana.</t>
  </si>
  <si>
    <t>Fortalecer 20 Programa(s) De abordaje de conflictividad escolar para la convivencia con enfoque restaurativo.</t>
  </si>
  <si>
    <t>Fortalecer 400 Actor(es) Comunitarios con herramientas y capacidades para la implementación de un enfoque restaurativo para la justicia y la convivencia.</t>
  </si>
  <si>
    <t>Beneficiar 400 Ciudadanos Con habilidades y capacidades para gestionar la convivencia constructivamente.</t>
  </si>
  <si>
    <t>Implementar 4 Proyecto(s) De justicia local para la resolución efectiva de conflictividades de manera integral en el sistema de justicia.</t>
  </si>
  <si>
    <t>Ejecutar 4 Programa(s) Comunitarios con enfoque restaurativo para el cuidado del espacio público y del medio ambiente.</t>
  </si>
  <si>
    <t>Realizar 8 Acuerdo(s) Para la organización, la recuperación, el cuidado, el embellecimiento, la sostenibilidad, el mejoramiento y el aprovechamiento económico del espacio</t>
  </si>
  <si>
    <t>2418-Espacios Públicos Accesibles y Seguros en Usme</t>
  </si>
  <si>
    <t>Intervenir 4000 Metro(s) cuadrado(s) De elementos del sistema de espacio público peatonal con acciones de construcción y/o conservación.</t>
  </si>
  <si>
    <t>2421-Espacios Públicos Seguros para la Gente.</t>
  </si>
  <si>
    <t>Implementar 4 Estrategia(s) De seguridad y convivencia a través de gestores locales que permitan el uso y disfrute del espacio público.</t>
  </si>
  <si>
    <t>2422-Usme Fortalece la Cultura Ciudadana en Pro de la Seguridad</t>
  </si>
  <si>
    <t>Beneficiar 1500 Persona(s) Con discapacidad a través de Dispositivos de Asistencia Personal - Ayudas Técnicas (no incluidas en los Planes de Beneficios).</t>
  </si>
  <si>
    <t>2429-Usme Fortalece la Salud y el Bien - Estar Ciudadano.</t>
  </si>
  <si>
    <t>Beneficiar 1200 Persona(s) Con acciones para la promoción y atención de la salud mental.</t>
  </si>
  <si>
    <t>Vincular 1600 Persona(s) A las acciones y estrategias para promover la salud sexual y reproductiva consciente en los diferentes ciclos de vida.</t>
  </si>
  <si>
    <t>Vincular 1000 Persona(s) Con discapacidad, cuidadores y cuidadoras, en actividades complementarias en salud.</t>
  </si>
  <si>
    <t>Vincular 2000 Persona(s) A las acciones desarrolladas desde los dispositivos de base comunitaria en respuesta al consumo de SPA</t>
  </si>
  <si>
    <t>Vincular 2000 Mujer(es) cuidadora(s) Y hombres cuidadores a estrategias de cuidado.</t>
  </si>
  <si>
    <t>2438-Usme Territorio de Garantías para el Ejercicios de sus Derechos.</t>
  </si>
  <si>
    <t>Vincular 2000 Mujer(es) Para el ejercicio de derechos y el fortalecimiento de su autonomía económica.</t>
  </si>
  <si>
    <t>Vincular 1800 Persona(s) En procesos para la prevención de violencias en el contexto familiar y/o violencia sexual.</t>
  </si>
  <si>
    <t>Realizar 8 Acción(es) De construcción de paz que contribuyan al tejido social, la integración local, la sostenibilidad económica y/o desarrollo territorial para la reconciliación.</t>
  </si>
  <si>
    <t>2843-Usme Garante de Memoria Paz y Reconciliación.</t>
  </si>
  <si>
    <t>Realizar 8 Proceso(s) Pedagógicos, artísticos, culturales, formativos o para el fortalecimiento de iniciativas ciudadanas para la apropiación social de la memoria, verdad, reparación integral a víctimas, paz y reconciliación.</t>
  </si>
  <si>
    <t>Realizar 8 Proceso(s) De fortalecimiento de habilidades y capacidades de la población víctima del conflicto armado o excombatientes para promover su participación en los diferentes escenarios.</t>
  </si>
  <si>
    <t>Capacitar 4000 Persona(s) En los campos artísticos, interculturales, culturales y/o patrimoniales.</t>
  </si>
  <si>
    <t>2493-Usme Territorio Patrimonial y Cultural.</t>
  </si>
  <si>
    <t>Beneficiar 60 Organización(es) Artísticas, culturales y patrimoniales con elementos entregados.</t>
  </si>
  <si>
    <t>Otorgar 50 Estímulo(s) De apoyo al sector artístico y cultural.</t>
  </si>
  <si>
    <t>Realizar 80 Evento(s) De promoción, circulación y apropiación de actividades artísticas, culturales y patrimoniales.</t>
  </si>
  <si>
    <t>Personas vinculadas a las acciones de reconocimiento y salvaguardia  del patrimonio cultura inmaterial en torno a practicas artísticas,  recreodeportivas y saberes culturales.</t>
  </si>
  <si>
    <t>Patrimonio tangible e Intagible Local</t>
  </si>
  <si>
    <t>Vincular 200 Persona(s) En acciones de reconocimiento y salvaguardia del patrimonio cultural.</t>
  </si>
  <si>
    <t>PATRIMONIO CULTURAL</t>
  </si>
  <si>
    <t>Beneficiar 3500 Persona(s) En actividades recreo-deportivas comunitarias.</t>
  </si>
  <si>
    <t>2514-Usme Vive Activa: Recreación y Deporte para la Vida.</t>
  </si>
  <si>
    <t>Número de deportistas de alto rendimiento beneficiados con apoyos economicos o especie</t>
  </si>
  <si>
    <t>Apoyos a deportistas de alto rendimiento</t>
  </si>
  <si>
    <t>Beneficiar 200 Deportista(s) De alto rendimiento con apoyos económicos o en especie.</t>
  </si>
  <si>
    <t>APOYO ALTO RENDIMIENTO</t>
  </si>
  <si>
    <t>Beneficiar 80 Colectivo(s) U organizaciones recreo deportivas inscritas en el Banco que implementan iniciativas de carácter barrial con apoyos económicos.</t>
  </si>
  <si>
    <t>Capacitar 3500 Persona(s) En los campos deportivos o recreativos.</t>
  </si>
  <si>
    <t>Beneficiar 3500 Persona(s) Con la entrega de dotaciones deportivas.</t>
  </si>
  <si>
    <t>Atender 20000 Animales En los programas de brigadas médicas, urgencias veterinarias y adopciones.</t>
  </si>
  <si>
    <t>2531-Usme 100% Animalista.</t>
  </si>
  <si>
    <t>Esterilizar 20000 Perros y gatos Incluyendo los que está en condición de vulnerabilidad.</t>
  </si>
  <si>
    <t>Vincular 2000 Persona(s) En acciones educativas en temas de protección y bienestar animal.</t>
  </si>
  <si>
    <t>Beneficiar 4661 Persona(s) Mayores con transferencias monetarias.</t>
  </si>
  <si>
    <t>2426-Usme Aporta al Bien Estar</t>
  </si>
  <si>
    <t>Atender 4000 Persona(s) Con apoyos que contribuyan al ingreso mínimo garantizado.</t>
  </si>
  <si>
    <t>Beneficiar 1000 Joven(es) Con transferencias condicionadas y acompañamiento psicosocial para la promoción al acceso y permanencia a oportunidades de formación y empleabilidad.</t>
  </si>
  <si>
    <t>Habilitar 600 Cupo(s) Para la atención de población en inseguridad alimentaria y nutricional del Distrito Capital, a través de comedores comunitarios.</t>
  </si>
  <si>
    <t>2427-Usme Construye Seguridad Almentaria y Nutricional.</t>
  </si>
  <si>
    <t>Beneficiar 500 Estudiante(s) Con apoyo de sostenimiento para la permanencia en la educación posmedia (niveles de formación técnico profesional, tecnólogo, profesional universitario y educación para el trabajo y desarrollo humano).</t>
  </si>
  <si>
    <t>2549-Usme se Transforma con Educación.</t>
  </si>
  <si>
    <t>Beneficiar 120 Estudiante(s) En programas de educación posmedia (niveles de formación técnico profesional, tecnólogo, profesional universitario y educación para el trabajo y desarrollo humano).</t>
  </si>
  <si>
    <t>Dotar 40 Sede(s) Educativas urbanas y rurales con recursos pedagógicos y/o tecnológicos</t>
  </si>
  <si>
    <t>Apoyar 40 Mipyme(s) Y/o emprendimientos orientados al fortalecimiento de las capacidades locales para la gestión y el desarrollo turístico.</t>
  </si>
  <si>
    <t>2562-Usme Productiva y Emprendedora.</t>
  </si>
  <si>
    <t>Realizar 8 Acción(es) Para fortalecer las capacidades y/o habilidades, técnicas y blandas de las personas de la localidad, con el fin de mejorar el acceso a oportunidades de empleo.</t>
  </si>
  <si>
    <t>Financiar 200 Proyecto(s) Del sector cultural y creativo.</t>
  </si>
  <si>
    <t>2564-Usme Impulsa la Creatividad y la Cultura.</t>
  </si>
  <si>
    <t>Vincular 100 Hogar(es) Y/o unidades productivas a procesos productivos y de comercialización en el sector rural.</t>
  </si>
  <si>
    <t>2570-Usme Potencializa su Tejido Empresarial Rural y Urbano.</t>
  </si>
  <si>
    <t>Apoyar 1000 Mipyme(s) Emprendimientos y/o actores de la economía informal para el fortalecimiento del tejido empresarial local.</t>
  </si>
  <si>
    <t>Construir 200 Metro(s) cuadrado(s) De Parques de la red de proximidad (la construcción incluye su dotación).</t>
  </si>
  <si>
    <t>2571-Mas y Mejores Parques por un Entorno Seguro para Usme.</t>
  </si>
  <si>
    <t>Intervenir 20 Parque(s) De la red de proximidad con acciones de mejoramiento, mantenimiento y/o dotación.</t>
  </si>
  <si>
    <t>Intervenir 4 Equipamiento(s) Culturales con acciones de construcción, adecuación y/o dotación.</t>
  </si>
  <si>
    <t>2822-Creando Espacios de Encuentro y Creatividad.</t>
  </si>
  <si>
    <t>Intervenir 1 Hectárea(s) De conectores ecosistémicos.</t>
  </si>
  <si>
    <t>2806-Usme Conserva y Restaura su Potencial Ambiental.</t>
  </si>
  <si>
    <t>Lograr 2 Hectárea(s) En proceso de restauración ecológica.</t>
  </si>
  <si>
    <t>Lograr 8 Hectárea(s) En proceso de restauración ecológica.</t>
  </si>
  <si>
    <t>Realizar acciones de conservación en 1 Hectárea(s) De la Estructura Ecológica Principal.</t>
  </si>
  <si>
    <t>Mantener 800 Arbol(es) En zona urbana</t>
  </si>
  <si>
    <t>2932-Usme Promueve la Sosteniblidad Ambiental.</t>
  </si>
  <si>
    <t>Mantener 4000 Arbol(es) En zona rural.</t>
  </si>
  <si>
    <t>Implementar 4 Proceso(s) Comunitarios de educación ambiental que promuevan la conservación de la biodiversidad y el agua.</t>
  </si>
  <si>
    <t>Implementar 100 Huerta(s) Rurales.</t>
  </si>
  <si>
    <t>Implementar 400 Huerta(s) Urbanas.</t>
  </si>
  <si>
    <t>Mantener 1600 Metro(s) cuadrado(s) De jardinería.</t>
  </si>
  <si>
    <t>Número de m2 de muros y techos verdes</t>
  </si>
  <si>
    <t>Construir 200 Metro(s) cuadrado(s) De muros y techos verdes.</t>
  </si>
  <si>
    <t>MUROS Y TECHOS VERDES</t>
  </si>
  <si>
    <t>Capacitar 2000 Persona(s) En separación en la fuente y reciclaje.</t>
  </si>
  <si>
    <t>Intervenir 5 Kilómetro(s)-carril De malla vial rural con acciones de construcción y/o conservación.</t>
  </si>
  <si>
    <t>2685-Infraestructura Vial para Mejorar la Competitividad de Usme.</t>
  </si>
  <si>
    <t>Intervenir 6 Kilómetro(s)-carril De malla vial urbana (local y/o intermedia) con acciones de construcción y/o conservación.</t>
  </si>
  <si>
    <t>Realizar 4 Obra(s) De mitigación y/u obras de mitigación existentes con mantenimiento.</t>
  </si>
  <si>
    <t>2691-Usme se Fortalece y Adopta Acciones para la Mitigación de Emergencias.</t>
  </si>
  <si>
    <t>Realizar 4 Acción(es) efectivas para el fortalecimiento de las capacidades locales en torno a la gestión del riesgo.</t>
  </si>
  <si>
    <t>Fortalecer 10 Acueducto(s) Veredal(es) Con asistencia, intervenir técnica u organizativa</t>
  </si>
  <si>
    <t>2692-Usme Preserva y Conserva el Recurso Hídrico.</t>
  </si>
  <si>
    <t>Dotar y/o acondicionar 1 Centro(s) de Desarrollo Comunitario para la prestación de servicios sociales dirigidas al desarrollo de capacidades y generación de oportunidades.</t>
  </si>
  <si>
    <t>2698-Redes de Vida Dotación y Espacios para Usme.</t>
  </si>
  <si>
    <t>Dotar y/o acondicionar 1 Unidad(es) Operativa de atención especializada (Centros Integrarte, Centros Crecer y Cadis).</t>
  </si>
  <si>
    <t>Dotar y/o acondicionar 1 Unidad(es) Operativa orientada a la atención de jóvenes (casas de la juventud, centros forjar).</t>
  </si>
  <si>
    <t>Dotar y/o acondicionar 8 Unidad(es) Operativas orientadas a la atención de la primera infancia (Jardines Infantiles, Casas de Pensamiento Intercultural, Modalidad Espacios Rurales, Crecemos en la Ruralidad, Creciendo Juntos, Centros Amar, Centros Forjar).</t>
  </si>
  <si>
    <t>Dotar y/o acondicionar 1 Unidad(es) Operativa orientada a la prestación de servicios a la persona mayor.</t>
  </si>
  <si>
    <t>Mejorar 200 Vivienda(s) de interés social rurales</t>
  </si>
  <si>
    <t>2699-Viviendas Dignas y Seguras para la Usme Rural.</t>
  </si>
  <si>
    <t>Realizar 4 Estrategia(s) De fortalecimiento institucional (una por vigencia).</t>
  </si>
  <si>
    <t>2731-Usme con Integridad  y al Servicio de la Ciudadanía.</t>
  </si>
  <si>
    <t>Realizar 4 Estrategia(s) De inspección, vigilancia y control (una por vigencia).</t>
  </si>
  <si>
    <t>Intervenir 1 Sede(s) Administrativa local.</t>
  </si>
  <si>
    <t>Operativizar 14 Centro(s) De Acceso Comunitario en zonas rurales y/o apartadas y/o urbanas con énfasis en procesos de formación y desarrollo de competencias digitales.</t>
  </si>
  <si>
    <t>2739-Usme Crece en Conectividad.</t>
  </si>
  <si>
    <t>Operativizar 28 Centro(s) De Acceso Comunitario en zonas rurales y/o apartadas y/o urbanas con énfasis en servicios Tics generados.</t>
  </si>
  <si>
    <t>Desarrollar 4 Acción(es) Orientadas a la ciudadanía, en el marco de la estrategia "Bogotaneidad”.</t>
  </si>
  <si>
    <t>2434-Usme Innova y Teje Identidad Colectiva</t>
  </si>
  <si>
    <t>Fortalecer 1 Unidad(es) De innovación pública y social a nivel local.</t>
  </si>
  <si>
    <t>Dotar 40 Organización(es) Comunales.</t>
  </si>
  <si>
    <t>2821-Usme Participa Construyendo Democracia Local.</t>
  </si>
  <si>
    <t>Rehabilitar 20 Salón(es) Comunales y/o casas de participación.</t>
  </si>
  <si>
    <t>Fortalecer 300 Organización(es) Comunales.</t>
  </si>
  <si>
    <t>Fortalecer 300 Organización(es) Sociales e Instancias de participación ciudadana.</t>
  </si>
  <si>
    <t>Capacitar 2000 Persona(s) A través de procesos de formación para la participación de manera virtual y presencial.</t>
  </si>
  <si>
    <t>Fortalecer 120 Medio(s) comunitarios y alternativos.</t>
  </si>
  <si>
    <t>Salones comunales y/o casas de la participación construidos</t>
  </si>
  <si>
    <t>Construir 1 Sede(s) De salones comunales y/o casas de participación.</t>
  </si>
  <si>
    <t>Concertar e implementar 1 Iniciativa(s) De inversión local con las comunidades negras, afrocolombianas y palenqueras (aplica en todas las localidades con autoridades NAP).</t>
  </si>
  <si>
    <t>2823-Tejiendo Identidad Fortaleciendo la Diversidad Étnica.</t>
  </si>
  <si>
    <t>Concertar e implementar 1 Iniciativa(s) De inversión local con los pueblos indígenas (aplica en todas las localidades con autoridades indígenas).</t>
  </si>
  <si>
    <t>Tunjuelito</t>
  </si>
  <si>
    <t>Fortalecer 80 Organización(es) comunitarias a través de capacidades para promover acciones de corresponsabilidad en la gestión de la seguridad y la convivencia.</t>
  </si>
  <si>
    <t>2857-Tunjuelito fortalece la convivencia ciudadana</t>
  </si>
  <si>
    <t>Implementar 4 Iniciativa(s) de convivencia con participación de la ciudadanía.</t>
  </si>
  <si>
    <t>Vincular 2000 Persona(s) en acciones para la prevención del feminicidio y la violencia contra la mujer.</t>
  </si>
  <si>
    <t>2816-Tunjuelito libre de violencia y feminicidio</t>
  </si>
  <si>
    <t>Suministrar 2 Dotación(es) a organismos de seguridad.</t>
  </si>
  <si>
    <t>2848-Tunjuelito firme con la seguridad y la justicia</t>
  </si>
  <si>
    <t>Intervenir 2 Equipamiento(s) de seguridad y acceso a la justicia con acciones de fortalecimiento, operación, adecuación y/o dotación.</t>
  </si>
  <si>
    <t>Ejecutar 12 Programa(s) comunitarios con enfoque restaurativo para el cuidado del espacio público y del medio ambiente</t>
  </si>
  <si>
    <t>2880-Seguridad y convivencia en Tunjuelito</t>
  </si>
  <si>
    <t>Fortalecer 8 Programa(s) de abordaje de conflictividad escolar para la convivencia con enfoque restaurativo.</t>
  </si>
  <si>
    <t>Beneficiar 160 Ciudadanos con habilidades y capacidades para gestionar la convivencia constructivamente</t>
  </si>
  <si>
    <t>Implementar 12 Acción(es) pedagógicas para la gestión de conflictividades y prevención de violencias</t>
  </si>
  <si>
    <t>Intervenir 7000 Metro(s) cuadrado(s) de elementos del sistema de espacio público peatonal con acciones de construcción y/o conservación</t>
  </si>
  <si>
    <t>2824-Una nueva visión de infraestructura en pro de la comunidad de Tunjuelito 2025 - 2028</t>
  </si>
  <si>
    <t>2842-Tunjuelito disfruta del espacio publico con seguridad y en convivencia</t>
  </si>
  <si>
    <t>Beneficiar 1000 Persona(s) con discapacidad a través de Dispositivos de Asistencia Personal - Ayudas Técnicas (no incluidas en los Planes de Beneficios)</t>
  </si>
  <si>
    <t>2820-Salud y bienestar para Tunjuelito</t>
  </si>
  <si>
    <t>Beneficiar 1000 Persona(s) con acciones para la promoción y atención de la salud mental</t>
  </si>
  <si>
    <t>Vincular 1000 Persona(s) a las acciones y estrategias para promover la salud sexual y reproductiva consciente en los diferentes ciclos de vida</t>
  </si>
  <si>
    <t>Vincular 600 Persona(s) a las acciones desarrolladas desde los dispositivos de base comunitaria en respuesta al consumo de SPA</t>
  </si>
  <si>
    <t>Vincular 400 Persona(s) con discapacidad, cuidadores y cuidadoras, en actividades complementarias en salud</t>
  </si>
  <si>
    <t>Vincular 2000 Mujer(es) cuidadora(s) a estrategias de cuidado</t>
  </si>
  <si>
    <t>2819-Cuidando a cuidadoras</t>
  </si>
  <si>
    <t>Vincular 2000 Mujer(es) cuidadora(s) para el ejercicio de derechos y el fortalecimiento de su autonomía económica</t>
  </si>
  <si>
    <t>Vincular 2400 Persona(s) en procesos para la prevención de violencias en el contexto familiar y/o violencia sexual.</t>
  </si>
  <si>
    <t>2811-Tunjuelito Territorio de paz</t>
  </si>
  <si>
    <t>Beneficiar 40 Colectivo(s) u organizaciones recreo deportivas inscritas en el Banco que implementan iniciativas de carácter barrial con apoyos económicos.</t>
  </si>
  <si>
    <t>2916-Tunjuelito comprometido con el deporte y la recreación</t>
  </si>
  <si>
    <t>Beneficiar 2000 Persona(s) en actividades recreo-deportivas comunitarias.</t>
  </si>
  <si>
    <t>Capacitar 2000 Persona(s) en los campos deportivos o recreativos</t>
  </si>
  <si>
    <t>Beneficiar 800 Persona(s) con la entrega de dotaciones deportivas.</t>
  </si>
  <si>
    <t>Otorgar 44 Estímulo(s) de apoyo al sector artístico y cultural.</t>
  </si>
  <si>
    <t>2929-Tunjuelito epicentro de cultura</t>
  </si>
  <si>
    <t>Realizar 40 Evento(s) de promoción, circulación y apropiación de actividades artísticas, culturales y patrimoniales.</t>
  </si>
  <si>
    <t>Capacitar 800 Persona(s) en los campos artísticos, interculturales, culturales y/o patrimoniales</t>
  </si>
  <si>
    <t>Beneficiar 20 Organización(es) artísticas, culturales y patrimoniales con elementos entregados</t>
  </si>
  <si>
    <t>Vincular 2000 Persona(s) en acciones educativas en temas de protección y bienestar animal.</t>
  </si>
  <si>
    <t>2867-Tunjuelito, un hogar para nuestros animales</t>
  </si>
  <si>
    <t>Atender 4000 Animales en los programas de brigadas médicas, urgencias veterinarias y adopciones.</t>
  </si>
  <si>
    <t>Esterilizar 4000 Perros y gatos incluyendo los que está en condición de vulnerabilidad.</t>
  </si>
  <si>
    <t>Beneficiar 480 Joven(es) con transferencias condicionadas y acompañamiento psicosocial para la promoción al acceso y permanencia a oportunidades de formación y empleabilidad</t>
  </si>
  <si>
    <t>2809-Menos pobreza en Tunjuelito</t>
  </si>
  <si>
    <t>Atender 3800 Persona(s) con apoyos que contribuyan al ingreso mínimo garantizado.</t>
  </si>
  <si>
    <t>Beneficiar 2265 Persona(s) Mayor(es) con transferencias monetarias</t>
  </si>
  <si>
    <t>Habilitar 600 Cupo(s) para la atención de población en inseguridad alimentaria y nutricional del Distrito Capital, a través de comedores comunitarios.</t>
  </si>
  <si>
    <t>2860-Seguridad alimentaria y nutricional para Tunjuelito</t>
  </si>
  <si>
    <t>Beneficiar 200 Persona(s) estudiantes con apoyo de sostenimiento para la permanencia en la educación posmedia (niveles de formación técnico profesional, tecnólogo, profesional universitario y educación para el trabajo y desarrollo humano).</t>
  </si>
  <si>
    <t>2808-Tunjuelito con Oportunidades para la Educación</t>
  </si>
  <si>
    <t>Beneficiar 200 Persona(s) estudiantes en programas de educación posmedia (niveles de formación técnico profesional, tecnólogo, profesional universitario y educación para el trabajo y desarrollo humano).</t>
  </si>
  <si>
    <t>Dotar 12 Sede(s) sedes educativas urbanas y rurales con recursos pedagógicos y/o tecnológicos</t>
  </si>
  <si>
    <t>2898-Impulsando el Desarrollo Económico en Tunjuelito</t>
  </si>
  <si>
    <t>Apoyar 40 Mipyme(s) y/o emprendimientos orientados al fortalecimiento de las capacidades locales para la gestión y el desarrollo turístico</t>
  </si>
  <si>
    <t>Apoyar 300 Mipyme(s) emprendimientos y/o actores de la economía informal para el fortalecimiento del tejido empresarial local.</t>
  </si>
  <si>
    <t>2879-Tunjuelito apuesta por la construccion del tejido empresarial</t>
  </si>
  <si>
    <t>Financiar 45 Proyecto(s) del sector cultural y creativo</t>
  </si>
  <si>
    <t>2924-Tunjuelito fortalece su ecosistema cultural y creativo</t>
  </si>
  <si>
    <t>Intervenir 3 Equipamiento(s) culturales con acciones de construcción, adecuación y/o dotación.</t>
  </si>
  <si>
    <t>2881-Tunjuelito dignifica espacios culturales</t>
  </si>
  <si>
    <t>Construir 4500 Metro(s) de parques de la red de proximidad (la construcción incluye dotación)</t>
  </si>
  <si>
    <t>2905-Tunjuelito fortalece sus parques y embellece sus espacios</t>
  </si>
  <si>
    <t>Intervenir 1 Parque(s) de la red de proximidad con acciones de mejoramiento mantenimiento y/o dotación</t>
  </si>
  <si>
    <t>Mantener 6000 Arbol(es) en zona urbana</t>
  </si>
  <si>
    <t>2875-Tunjuelito resiliente ordena su territorio y se adapta al cambio climático</t>
  </si>
  <si>
    <t>Implementar 12 Proceso(s) comunitarios de educación ambiental que promueven la conservación de la biodiversidad y el agua</t>
  </si>
  <si>
    <t>Implementar 16 Huerta(s) urbanas.</t>
  </si>
  <si>
    <t>Capacitar 3000 Persona(s) en separación en la fuente y reciclaje</t>
  </si>
  <si>
    <t>Intervenir 7,5 Kilómetro(s)-carril de malla vial urbana (local y/o intermedia) con acciones de construcción y/o conservación.</t>
  </si>
  <si>
    <t>2914-Tunjuelito se moviliza con seguridad</t>
  </si>
  <si>
    <t>2869-Tunjuelito responde ante los riegos</t>
  </si>
  <si>
    <t>Dotar y/o acondicionar 10 Unidad(es) operativas orientadas a la atención de la primera infancia (Jardines Infantiles, Casas de Pensamiento Intercultural, Modalidad Espacios Rurales, Crecemos en la Ruralidad, Creciendo Juntos, Centros Amar, Centros Forjar)</t>
  </si>
  <si>
    <t>2910-Espacios de desarrollo comunitario para Tunjuelito</t>
  </si>
  <si>
    <t>Dotar y/o acondicionar 1 Centro(s) de desarrollo Comunitario para la prestación de servicios sociales dirigidas al desarrollo de capacidades y generación de oportunidades.</t>
  </si>
  <si>
    <t>Dotar y/o acondicionar 1 Oportunidad(es) operativas orientadas a la prestación de servicios a la persona mayor.</t>
  </si>
  <si>
    <t>2900-Tunjuelito promueve entornos seguros para la ciudadanía</t>
  </si>
  <si>
    <t>Realizar 4 Estrategia(s) de inspección, vigilancia y control realizada</t>
  </si>
  <si>
    <t>Operativizar 3 Centro(s) de Acceso Comunitario en zonas rurales y/o apartadas y/o urbanas, con énfasis en Servicios TIC´s generados.</t>
  </si>
  <si>
    <t>2851-Tunjuelito conectada con las TIC´s</t>
  </si>
  <si>
    <t>Operativizar 3 Centro(s) de Acceso Comunitario en zonas rurales y/o apartadas y/o urbanas, con énfasis en procesos de formación y desarrollo de competencias digitales.</t>
  </si>
  <si>
    <t>Desarrollar 4 Acción(es) orientadas a la ciudadanía en el marco de la estrategia Bogotaneidad</t>
  </si>
  <si>
    <t>2912-Conciencia ciudadana como un acto de amor por Bogotá y Tunjuelito</t>
  </si>
  <si>
    <t>Fortalecer 1 Unidad(es) de innovación pública y social a nivel local.</t>
  </si>
  <si>
    <t>Concertar e implementar 4 Iniciativa(s) de inversión local con las comunidades negras, afrocolombianas y palenqueras (aplica en todas las localidades con autoridades NAP)</t>
  </si>
  <si>
    <t>2918-Tunjuelito por un pacto con sus raíces</t>
  </si>
  <si>
    <t>Concertar e implementar 4 Iniciativa(s) de inversión local con los pueblos indígenas (aplica en todas las localidades con autoridades indígenas)</t>
  </si>
  <si>
    <t>2928-Participacion ciudadana como motor de desarrollo de Tunjuelito</t>
  </si>
  <si>
    <t>Fortalecer 20 Organización(es) comunales.</t>
  </si>
  <si>
    <t>Fortalecer 200 Organización(es) sociales e Instancias de participación ciudadana.</t>
  </si>
  <si>
    <t>Bosa</t>
  </si>
  <si>
    <t>Implementar 8 Acción(es) formativas diferenciales para la promoción de la convivencia ciudadana</t>
  </si>
  <si>
    <t>2865-Bosa una comunidad cohesionada que construye seguridad ciudadana</t>
  </si>
  <si>
    <t>Fortalecer 200 Organización(es) comunitarias a través de capacidades para promover acciones de corresponsabilidad en la gestión de la seguridad y la convivencia</t>
  </si>
  <si>
    <t>Vincular 10000 Persona(s) en acciones para la prevención del feminicidio y la violencia contra la mujer.</t>
  </si>
  <si>
    <t>2831-Bosa emancipadora un territorio garante de los derechos de las mujeres</t>
  </si>
  <si>
    <t>Suministrar 8 Dotación(es) a organismos de seguridad.</t>
  </si>
  <si>
    <t>2856-Eficiencia logística y tecnológica para que Bosa camine segura</t>
  </si>
  <si>
    <t>Intervenir 2 Equipamiento(s) de seguridad y acceso a la justicia con acciones de fortalecimiento, operación, adecuación y/o dotación</t>
  </si>
  <si>
    <t>Implementar 8 Acción(es) pedagógicas para la gestión de conflictividades y prevención de violencias</t>
  </si>
  <si>
    <t>2878-Bosa Restaurativa una ciudadanía que construye convivencia a partir de la confianza y el enfoque restaurativo.</t>
  </si>
  <si>
    <t>Implementar 4 Proyecto(s) proyectos comunitarios en la localidad, para la apropiación del Código Nacional de Seguridad y Convivencia Ciudadana</t>
  </si>
  <si>
    <t>Fortalecer 4 Programa(s) programas de abordaje de conflictividad escolar para la convivencia con enfoque restaurativo</t>
  </si>
  <si>
    <t>Fortalecer 15000 Actor(es) comunitarios con herramientas y capacidades para la implementación de un enfoque restaurativo para la justicia y la convivencia.</t>
  </si>
  <si>
    <t>Beneficiar 20000 Ciudadanas y ciudadanos con habilidades y capacidades para gestionar la convivencia constructivamente</t>
  </si>
  <si>
    <t>Implementar 4 Proyecto(s) de justicia local para la resolución efectiva de conflictividades de manera integral en el sistema de justicia</t>
  </si>
  <si>
    <t>Intervenir 4000 Metro(s) cuadrado(s) de elementos del sistema de espacio público peatonal con acciones de construcción y/o conservación. </t>
  </si>
  <si>
    <t>2836-Espacio público seguro e inclusivo</t>
  </si>
  <si>
    <t>Implementar 4 Estrategia(s) de seguridad y convivencia mediante acciones de gestores locales que permitan usar y disfrutar del espacio público. </t>
  </si>
  <si>
    <t>2855-Gestión Policiva con capacidad resolutiva</t>
  </si>
  <si>
    <t>Realizar 10 Acuerdo(s) para la organización, la recuperación, el cuidado, el embellecimiento, la sostenibilidad, el mejoramiento y el aprovechamiento económico del espacio público.</t>
  </si>
  <si>
    <t>2864-Espacio publico recuperado y organizado para que Bosa camine segura</t>
  </si>
  <si>
    <t>Beneficiar 3000 Persona(s) con discapacidad a través de Dispositivos de Asistencia Personal - Ayudas Técnicas (no incluidas en los Planes de Beneficios).</t>
  </si>
  <si>
    <t>2839-Bosa empatica y garante de una ciudadanía saludable</t>
  </si>
  <si>
    <t>Beneficiar 2000 Persona(s) con acciones para la promoción y atención de la salud mental.</t>
  </si>
  <si>
    <t>Vincular 1500 Persona(s) a las acciones y estrategias para promover la salud sexual y reproductiva consciente en los diferentes ciclos de vida.</t>
  </si>
  <si>
    <t>Vincular 2000 Persona(s) con discapacidad, cuidadores y cuidadoras, en actividades complementarias en salud.</t>
  </si>
  <si>
    <t>Vincular 3500 Persona(s) a las acciones desarrolladas desde los dispositivos de base comunitaria en respuesta al consumo de SPA.</t>
  </si>
  <si>
    <t>Vincular 40000 Persona(s) en procesos para la prevención de violencias en el contexto familiar y/o violencia sexual.</t>
  </si>
  <si>
    <t>2830-Bosa protectora y garante de derechos de las mujeres y sus familias</t>
  </si>
  <si>
    <t>Vincular 7000 Mujer(es) para el ejercicio de derechos y el fortalecimiento de su autonomía económica</t>
  </si>
  <si>
    <t>Realizar 20 Proceso(s) pedagógicos, artísticos, culturales, formativos o para el fortalecimiento de iniciativas ciudadanas para la apropiación social de la memoria, verdad, reparación integral a víctimas, paz y reconciliación.</t>
  </si>
  <si>
    <t>2828-Paz memoria y reconciliación para que Bosa camine segura</t>
  </si>
  <si>
    <t>Realizar 20 Acción(es) de construcción de paz que contribuyan al tejido social, la integración local, la sostenibilidad económica y/o desarrollo territorial para la reconciliación.</t>
  </si>
  <si>
    <t>Realizar 16 Proceso(s) de fortalecimiento de habilidades y capacidades de la población víctima del conflicto armado o excombatientes para promover su participación en los diferentes escenarios.</t>
  </si>
  <si>
    <t>Otorgar 180 Estímulo(s) de apoyo al sector artístico y cultural</t>
  </si>
  <si>
    <t>2825-Bosa epicentro cultural de una ciudad que camina segura</t>
  </si>
  <si>
    <t>Realizar 150 Evento(s) de promoción, circulación y apropiación de actividades artísticas, culturales y patrimoniales, con el propósito de aumentar la participación de la comunidad, visibilizar el patrimonio cultural local, y fortalecer el acceso a la oferta artística y cultural en la localidad de Bosa</t>
  </si>
  <si>
    <t>Capacitar 2500 Persona(s) en los campos artísticos, interculturales, culturales y/o patrimoniales </t>
  </si>
  <si>
    <t>Beneficiar 200 Organización(es) artísticas, culturales y patrimoniales con elementos entregados </t>
  </si>
  <si>
    <t>Beneficiar 240 Colectivo(s) u organizaciones recreo deportivas inscritas en el Banco que implementa iniciativas de carácter barrial con apoyos económicos </t>
  </si>
  <si>
    <t>2847-Bosa deporte y recreación para la apropiación efectiva del espacio publico y la construcción de ciudadanía</t>
  </si>
  <si>
    <t>Beneficiar 5000 Persona(s) con la entrega de dotaciones deportivas </t>
  </si>
  <si>
    <t>Beneficiar 60000 Persona(s) en actividades recreo-deportivas comunitarias</t>
  </si>
  <si>
    <t>Capacitar 8000 Persona(s) en los campos deportivos o recreativos </t>
  </si>
  <si>
    <t>Vincular 4000 Persona(s) en acciones educativas en temas de protección y bienestar animal</t>
  </si>
  <si>
    <t>2852-Bosa protege la vida animal</t>
  </si>
  <si>
    <t>Esterilizar 25000 Perros y gatos incluyendo los que está en condición de vulnerabilidad </t>
  </si>
  <si>
    <t>Beneficiar 6170 Persona(s) Mayor(es) con apoyo económico Tipo C.</t>
  </si>
  <si>
    <t>2827-Bosa reduce las formas extremas de exclusión</t>
  </si>
  <si>
    <t>Beneficiar 482 Joven(es) con transferencias condicionadas y acompañamiento psicosocial al acceso y permanencia a oportunidades de formación y empleabilidad.</t>
  </si>
  <si>
    <t>Atender 51912 Persona(s) con apoyos que contribuyan al ingreso mínimo garantizado.</t>
  </si>
  <si>
    <t>2850-Bosa comprometida con la erradicación del hambre</t>
  </si>
  <si>
    <t>Dotar 36 Sede(s) educativas con equipamientos, recursos pedagógicos y/o tecnológicos.</t>
  </si>
  <si>
    <t>2829-Educación como elemento central para la construcción de una Bosa que camina segura</t>
  </si>
  <si>
    <t>Beneficiar 800 Estudiante(s) con apoyo de sostenimiento para la permanencia en la educación posmedia (niveles de formación técnico profesional, tecnólogo, profesional universitario y educación para el trabajo y desarrollo humano).</t>
  </si>
  <si>
    <t>Beneficiar 800 Estudiante(s) en programas de educación posmedia (niveles de formación técnico profesional, tecnólogo, profesional universitario y educación para el trabajo y desarrollo humano).</t>
  </si>
  <si>
    <t>Apoyar 200 Mipyme(s) y/o emprendimientos orientados al fortalecimiento de las capacidades locales para la gestión y el desarrollo turístico</t>
  </si>
  <si>
    <t>2832-Desarrollo economico incluyente para que Bosa camine Segura</t>
  </si>
  <si>
    <t>Realizar 886 Acción(es) para fortalecer las capacidades y/o habilidades, técnicas y blandas de las personas de la localidad, con el fin de mejorar el acceso a oportunidades de empleo.</t>
  </si>
  <si>
    <t>Apoyar 850 Mipyme(s) emprendimientos y/o actores de la economía informal para el fortalecimiento del tejido empresarial local.</t>
  </si>
  <si>
    <t>2826-Bosa caminando segura hacia la formalización empresarial</t>
  </si>
  <si>
    <t>Financiar 114 Proyecto(s) del sector cultural y creativo</t>
  </si>
  <si>
    <t>2840-Bosa un territorio que genera valor a partir de la Cultura</t>
  </si>
  <si>
    <t>Construir 3000 Metro(s) cuadrado(s) de la red de proximidad (la construcción incluye su dotación).</t>
  </si>
  <si>
    <t>2838-Infraestructura deportiva de calidad para que Bosa camine segura</t>
  </si>
  <si>
    <t>Intervenir 31 Equipamiento(s) equipamientos culturales con acciones de construcción, adecuación y/o dotación.</t>
  </si>
  <si>
    <t>2844-Espacios para crear cultura abierta e inclusiva</t>
  </si>
  <si>
    <t>Intervenir 2 Hectárea(s) de conectores ecosistémicos</t>
  </si>
  <si>
    <t xml:space="preserve">2849-Bosa comprometida con la acción climática </t>
  </si>
  <si>
    <t>Realizar 4 Acción(es) acciones de conservación en 4 hectáreas de la Estructura Ecológica Principal</t>
  </si>
  <si>
    <t>Implementar 40 Proceso(s) comunitarios de educación ambiental que promueven la conservación de la biodiversidad y el agua</t>
  </si>
  <si>
    <t>2877-Bosa protectora de su ambiente</t>
  </si>
  <si>
    <t>Implementar 500 Huerta(s) urbanas</t>
  </si>
  <si>
    <t>Construir 600 Metro(s) cuadrado(s) de muros y techos verdes.</t>
  </si>
  <si>
    <t>Mantener 1200 Metro(s) cuadrado(s) de jardinería</t>
  </si>
  <si>
    <t>Mantener 3000 Arbol(es) en zona urbana</t>
  </si>
  <si>
    <t>Capacitar 10000 Persona(s) en separación en la fuente y reciclaje. </t>
  </si>
  <si>
    <t>Intervenir 10 Kilómetro(s)-carril de malla vial urbana (local y/o intermedia) con acciones de construcción y/o conservación</t>
  </si>
  <si>
    <t>2834-Movilidad sostenible para que Bosa camine segura</t>
  </si>
  <si>
    <t>Realizar 12 Acción(es) efectivas para el fortalecimiento de las capacidades locales para la respuesta a emergencias y desastres.</t>
  </si>
  <si>
    <t>2841-Bosa un territorio que reduce su vulnerabilidad y aumenta su resiliencia climática</t>
  </si>
  <si>
    <t>Realizar 1 Obra(s) de mitigación y/u obras de mitigación existentes con mantenimiento. </t>
  </si>
  <si>
    <t>Dotar y/o acondicionar 20 Unidad(es) operativas orientadas a la atención de la primera infancia (Jardines Infantiles, Casas de Pensamiento Intercultural, Modalidad Espacios Rurales, Crecemos en la Ruralidad, Creciendo Juntos, Centros Amar, Centros Forjar).</t>
  </si>
  <si>
    <t>2868-Bosa con espacios sociales inclusivos y de calidad</t>
  </si>
  <si>
    <t>Dotar y/o acondicionar 1 Unidad(es) operativa de atención especializada (Centros Integrarte, Centros Crecer y Cadis).</t>
  </si>
  <si>
    <t>Dotar y/o acondicionar 1 Centro(s) Desarrollo Comunitario para la prestación de servicios sociales dirigidas al desarrollo de capacidades y generación de oportunidades</t>
  </si>
  <si>
    <t>Dotar y/o acondicionar 3 Unidad(es) operativas orientadas a la prestación de servicios a la persona mayor.</t>
  </si>
  <si>
    <t>Dotar y/o acondicionar 1 Unidad(es) operativa orientada a la atención de jóvenes (casas de la juventud, centros forjar).</t>
  </si>
  <si>
    <t>Realizar 4 Estrategia(s) de inspección, vigilancia y control (una por vigencia)</t>
  </si>
  <si>
    <t>2810-Gobernanza efectiva y eficiente enfocada en resolver</t>
  </si>
  <si>
    <t>Construir 2 Sede(s) administrativas locales.</t>
  </si>
  <si>
    <t>Intervenir 2 Sede(s) administrativa local.</t>
  </si>
  <si>
    <t>Operativizar 5 Centro(s) de Acceso Comunitario en zonas rurales y/o apartadas y/o urbanas, con énfasis en procesos de formación y desarrollo de competencias digitales.</t>
  </si>
  <si>
    <t>2859-Construyendo confianza ciudadana a partir de la tecnología</t>
  </si>
  <si>
    <t>Operativizar 6 Centro(s) de Acceso Comunitario en zonas rurales y/o apartadas y/o urbanas, con énfasis en Servicios TIC´s generados.</t>
  </si>
  <si>
    <t>Capacitar 2380 Persona(s) a través de procesos de formación para la participación de manera virtual y presencial.</t>
  </si>
  <si>
    <t>2853-Participación incidente para que Bosa recupere la confianza y camine segura</t>
  </si>
  <si>
    <t>Dotar 50 Organización(es) comunales</t>
  </si>
  <si>
    <t>Fortalecer 400 Organización(es) sociales e instancias de participación ciudadana</t>
  </si>
  <si>
    <t>Fortalecer 7 Medio(s) de comunicación alternativos fortalecidos.</t>
  </si>
  <si>
    <t>2866-Innovar para resolver</t>
  </si>
  <si>
    <t>2874-Bosa reivindicativa Inversiones étnicas diferenciales para construir confianza</t>
  </si>
  <si>
    <t>Iniciativa de inversión local concertada e implementada con el pueblo indígena muisca</t>
  </si>
  <si>
    <t>Concertar e implementar 4 Iniciativa(s) de inversión local con el pueblo muisca</t>
  </si>
  <si>
    <t>INICIATIVAS PUEBLO MUISCA</t>
  </si>
  <si>
    <t>Kennedy</t>
  </si>
  <si>
    <t>Fortalecer 100 organizaciones comunitarias a través de capacidades para promover acciones de corresponsabilidad en la gestión de la seguridad y la convivencia.</t>
  </si>
  <si>
    <t>2688-Kennedy Camina Segura</t>
  </si>
  <si>
    <t>Implementar 4 acciones formativas diferenciales para la promoción de la convivencia ciudadana.</t>
  </si>
  <si>
    <t>Implementar 40 iniciativas de convivencia con participación de la ciudadanía.</t>
  </si>
  <si>
    <t>Vincular 9.900 personas en acciones para la prevención del feminicidio y la violencia contra la mujer.</t>
  </si>
  <si>
    <t>2491-Kennedy Hogares Seguros Familias Protegidas</t>
  </si>
  <si>
    <t>Suministrar 4 dotaciones a organismos de seguridad.</t>
  </si>
  <si>
    <t>2706-Kennedy en Alianza por la Seguridad</t>
  </si>
  <si>
    <t>Intervenir 4 equipamientos de seguridad y acceso a la justicia con acciones de fortalecimiento, operación, adecuación y/o dotación.</t>
  </si>
  <si>
    <t>Ejecutar 4 programas comunitarios con enfoque restaurativo para el cuidado del espacio público y del medio ambiente.</t>
  </si>
  <si>
    <t>2745-Kennedy Camina Hacia la Convivencia</t>
  </si>
  <si>
    <t>Implementar 4 acciones pedagógicas para la gestión de conflictividades y prevención de violencias.</t>
  </si>
  <si>
    <t>Implementar 10 proyectos comunitarios en la localidad, para la apropiación del Código Nacional de Seguridad y Convivencia Ciudadana.</t>
  </si>
  <si>
    <t>Fortalecer 4 programas de abordaje de conflictividad escolar para la convivencia con enfoque restaurativo.</t>
  </si>
  <si>
    <t>Fortalecer 200 actores comunitarios con herramientas y capacidades para la implementación de un enfoque restaurativo para la justicia y la convivencia.</t>
  </si>
  <si>
    <t>Beneficiar 600 ciudadanos con habilidades y capacidades para gestionar la convivencia constructivamente.</t>
  </si>
  <si>
    <t>Implementar 8 proyectos de justicia local para la resolución efectiva de conflictividades de manera integral en el sistema de justicia.</t>
  </si>
  <si>
    <t>Intervenir 4000 metros cuadrados de elementos del sistema de espacio público peatonal con acciones de construcción y/o conservación.</t>
  </si>
  <si>
    <t>2551-Kennedy Infraestructura para el Futuro</t>
  </si>
  <si>
    <t>Realizar 12 acuerdos para la organización, la recuperación, el cuidado, el embellecimiento, la sostenibilidad, el mejoramiento y el aprovechamiento económico del espacio público.</t>
  </si>
  <si>
    <t>2684-Kennedy Espacios Públicos Seguros</t>
  </si>
  <si>
    <t>Implementar 4 estrategias de seguridad y convivencia a través de gestores locales que permitan el uso y disfrute del espacio público.</t>
  </si>
  <si>
    <t>2729-Kennedy Segura y en Paz</t>
  </si>
  <si>
    <t>Vincular 1.400 personas a las acciones desarrolladas desde los dispositivos de base comunitaria en respuesta al consumo de SPA.</t>
  </si>
  <si>
    <t>2794-Kennedy Respira Bienestar</t>
  </si>
  <si>
    <t>Beneficiar 1.000 personas con discapacidad a través de Dispositivos de Asistencia Personal - Ayudas Técnicas (no incluidas en los Planes de Beneficios).</t>
  </si>
  <si>
    <t>Beneficiar 1.500 personas con acciones para la promoción y atención de la salud mental.</t>
  </si>
  <si>
    <t>Vincular 1.400 personas a las acciones y estrategias para promover la salud sexual y reproductiva consciente en los diferentes ciclos de vida.</t>
  </si>
  <si>
    <t>Vincular 1.400 personas con discapacidad, cuidadores y cuidadoras, en actividades complementarias en salud.</t>
  </si>
  <si>
    <t>Vincular 6.200 mujeres cuidadoras a estrategias de cuidado.</t>
  </si>
  <si>
    <t>2556-Kennedy Mujeres sin Barreras</t>
  </si>
  <si>
    <t>Vincular 7.500 mujeres para el ejercicio de derechos y el fortalecimiento de su autonomía económica.</t>
  </si>
  <si>
    <t>Vincular 20.000 personas en procesos para la prevención de violencias en el contexto familiar y/o violencia sexual.</t>
  </si>
  <si>
    <t>Realizar 24 acciones de construcción de paz que contribuyan al tejido social, la integración local, la sostenibilidad económica y/o desarrollo territorial para la reconciliación.</t>
  </si>
  <si>
    <t>2818-Kennedy Caminos de Reconciliación</t>
  </si>
  <si>
    <t>Realizar 4 procesos de fortalecimiento de habilidades y capacidades de la población víctima del conflicto armado o excombatientes para promover su participación en los diferentes escenarios.</t>
  </si>
  <si>
    <t>Realizar 8 procesos pedagógicos, artísticos, culturales, formativos o para el fortalecimiento de iniciativas ciudadanas para la apropiación social de la memoria, verdad, reparación integral a víctimas, paz y reconciliación.</t>
  </si>
  <si>
    <t>Capacitar 4.000 personas en los campos artísticos, interculturales, culturales y/o patrimoniales.</t>
  </si>
  <si>
    <t>2780-Kennedy Proyecta Talento</t>
  </si>
  <si>
    <t>Beneficiar 60 organizaciones artísticas, culturales y patrimoniales con elementos entregados.</t>
  </si>
  <si>
    <t>Otorgar 140 estímulos de apoyo al sector artístico y cultural.</t>
  </si>
  <si>
    <t>Realizar 60 eventos de promoción, circulación y apropiación de actividades artísticas, culturales y patrimoniales.</t>
  </si>
  <si>
    <t>Beneficiar 280 Colectivo(s) u organizaciones recreo deportivas inscritas en el Banco que implementan iniciativas de carácter barrial con apoyos económicos.</t>
  </si>
  <si>
    <t>2784-Kennedy Fuerza Local Pasión por el Deporte</t>
  </si>
  <si>
    <t>Beneficiar 20.000 personas en actividades recreo- deportivas comunitarias.</t>
  </si>
  <si>
    <t>Capacitar 10.000 personas en los campos deportivos o recreativos.</t>
  </si>
  <si>
    <t>Beneficiar 900 Personas con la entrega de dotaciones deportivas.</t>
  </si>
  <si>
    <t>Vincular 5.000 personas en acciones educativas en temas de protección y bienestar animal.</t>
  </si>
  <si>
    <t>2612-Kennedy Guardianes del Bienestar Animal</t>
  </si>
  <si>
    <t>Atender 54.000 animales en los programas de brigadas médicas, urgencias veterinarias y adopciones.</t>
  </si>
  <si>
    <t>Esterilizar 30.000 perros y gatos incluyendo los que están en condición de vulnerabilidad.</t>
  </si>
  <si>
    <t>Atender 24700 Persona(s) personas con apoyos que contribuyan al ingreso mínimo garantizado.</t>
  </si>
  <si>
    <t>2610-Kennedy Ingreso con Propósito</t>
  </si>
  <si>
    <t>Beneficiar 2380 Joven(es) jóvenes con transferencias condicionadas y acompañamiento psicosocial para la promoción al acceso y permanencia a oportunidades de formación y empleabilidad.</t>
  </si>
  <si>
    <t>Beneficiar 5826 Persona(s) Mayor(es) personas mayores con apoyo económico tipo C.</t>
  </si>
  <si>
    <t>Beneficiar 700 Estudiante(s) En programas de educación posmedia (niveles de formación técnico profesional, tecnólogo, profesional universitario y educación para el trabajo y desarrollo humano).</t>
  </si>
  <si>
    <t>2377-Kennedy Germinando Futuros</t>
  </si>
  <si>
    <t>Beneficiar 700 Estudiante(s) con apoyo de sostenimiento para la permanencia en la educación posmedia (niveles de formación técnico profesional, tecnólogo, profesional universitario y educación para el trabajo y desarrollo humano).</t>
  </si>
  <si>
    <t>Dotar 74 Sede(s) educativas urbanas y rurales con recursos pedagógicos y/o tecnológicos</t>
  </si>
  <si>
    <t>Apoyar 200 Mipymes y/o emprendimientos orientados al fortalecimiento de las capacidades locales para la gestión y el desarrollo turístico.</t>
  </si>
  <si>
    <t>2492-Kennedy Destino de Oportunidades</t>
  </si>
  <si>
    <t>Realizar 20 acciones para fortalecer las capacidades y/o habilidades, técnicas y blandas de las personas de la localidad, con el fin de mejorar el acceso a oportunidades de empleo.</t>
  </si>
  <si>
    <t>Apoyar 1000 Mipymes, emprendimientos y/o actores de la economía informal para el fortalecimiento del tejido empresarial local.</t>
  </si>
  <si>
    <t>2517-Kennedy Territorio de Progreso</t>
  </si>
  <si>
    <t>Financiar 140 proyectos del sector cultural y creativo.</t>
  </si>
  <si>
    <t>2788-Kennedy Impulso Creativo</t>
  </si>
  <si>
    <t>Construir 1000 m2 de Parques de la red de proximidad (la construcción incluye su dotación).</t>
  </si>
  <si>
    <t>2790-Kennedy mi Parque mi Espacio</t>
  </si>
  <si>
    <t>Intervenir 32 parques de la red de proximidad con acciones de mejoramiento, mantenimiento y/o dotación.</t>
  </si>
  <si>
    <t>Intervenir 4 equipamientos culturales con acciones de construcción, adecuación y/o dotación.</t>
  </si>
  <si>
    <t>2793-Kennedy Espacio que Inspira</t>
  </si>
  <si>
    <t>Realizar acciones de conservación en 4 hectáreas de la Estructura Ecológica Principal.</t>
  </si>
  <si>
    <t>2616-Kennedy Respira Verde</t>
  </si>
  <si>
    <t>Mantener 2.160 árboles en zona urbana.</t>
  </si>
  <si>
    <t>2643-Kennedy Ecomanos en Acción</t>
  </si>
  <si>
    <t>Implementar 240 huertas urbanas.</t>
  </si>
  <si>
    <t>Mantener 2.000 m2 de jardinería.</t>
  </si>
  <si>
    <t>Implementar 40 procesos comunitarios de educación ambiental que promueven la conservación de la biodiversidad y el agua.</t>
  </si>
  <si>
    <t>Capacitar 7.200 personas en separación en la fuente y reciclaje.</t>
  </si>
  <si>
    <t>Intervenir 22 Kilómetros-carril de malla vial urbana (local y/o intermedia) con acciones de construcción y/o conservación.</t>
  </si>
  <si>
    <t>2574-Kennedy Crecimiento y Conexión</t>
  </si>
  <si>
    <t>Realizar 8 acciones efectivas para el fortalecimiento de las capacidades locales en torno a la gestión del riesgo.</t>
  </si>
  <si>
    <t>2626-Kennedy Juntos nos Preparamos Para el Cambio</t>
  </si>
  <si>
    <t>Dotar y/o acondicionar 36 unidades operativas orientadas a la atención de la primera infancia (Jardines Infantiles, Casas de Pensamiento Intercultural, Modalidad Espacios Rurales, Crecemos en la Ruralidad, Creciendo Juntos, Centros Amar, Centros Forjar).</t>
  </si>
  <si>
    <t>2646-Kennedy Espacios de Buen Trato</t>
  </si>
  <si>
    <t>Dotar y/o acondicionar 2 unidades operativas de atención especializada (Centros Integrarte, Centros Crecer y Cadis).</t>
  </si>
  <si>
    <t>Dotar y/o acondicionar 1 unidades operativas orientadas a la atención de jóvenes (casas de la juventud, centros forjar).</t>
  </si>
  <si>
    <t>Dotar y/o acondicionar 6 Centros de Desarrollo Comunitarios para la prestación de servicios sociales dirigidas al desarrollo de capacidades y generación de oportunidades.</t>
  </si>
  <si>
    <t xml:space="preserve">Unidades operativas para la prestación de servicios sociales y estrategias dirigidas a personas de los sectores sociales LGBTI dotadas y/o acondicionadas </t>
  </si>
  <si>
    <t>Dotar y/o acondicionar 1 casa LGBTI para la prestación de servicios sociales y estrategias dirigidas a personas de los sectores sociales LGBTI.</t>
  </si>
  <si>
    <t>Realizar 4 estrategias de fortalecimiento institucional (una por vigencia).</t>
  </si>
  <si>
    <t>2711-Kennedy Transparente y Eficiente</t>
  </si>
  <si>
    <t>Realizar 4 estrategias de inspección, vigilancia y control (una por vigencia).</t>
  </si>
  <si>
    <t>Intervenir 1 sede administrativa local.</t>
  </si>
  <si>
    <t>Operativizar 4 Centros de Acceso Comunitario en zonas rurales y/o apartadas y/o urbanas, con énfasis en Servicios TIC´s generados.</t>
  </si>
  <si>
    <t>2767-Kennedy en Línea</t>
  </si>
  <si>
    <t>Operativizar 4 Centros de Acceso Comunitario en zonas rurales y/o apartadas y/o urbanas, con énfasis en procesos de formación y desarrollo de competencias digitales.</t>
  </si>
  <si>
    <t>Desarrollar 4 acciones orientadas a la ciudadanía, en el marco de la estrategia "Bogotaneidad".</t>
  </si>
  <si>
    <t>2705-Bogotá se Vive en Kennedy</t>
  </si>
  <si>
    <t>Fortalecer 1 unidades de innovación publica y social a nivel local.</t>
  </si>
  <si>
    <t>Fortalecer 150 organizaciones comunales.</t>
  </si>
  <si>
    <t>2733-Voces de Kennedy</t>
  </si>
  <si>
    <t>Fortalecer 240 Organizaciones sociales e Instancias de participación ciudadana.</t>
  </si>
  <si>
    <t>Capacitar 3200 personas a través de procesos de formación para la participación de manera virtual y presencial.</t>
  </si>
  <si>
    <t>Concertar e implementar una (1) iniciativa de inversión local con las comunidades negras, afrocolombianas y palenqueras (aplica en todas las localidades con autoridades NAP).</t>
  </si>
  <si>
    <t>2740-Kennedy Trazos de Identidad</t>
  </si>
  <si>
    <t>Concertar e implementar una (1) iniciativa de inversión local con los pueblos indígenas (aplica en todas las localidades con autoridades indígenas).</t>
  </si>
  <si>
    <t>Concertar e implementar una (1) iniciativa de inversión local con las comunidades raizales (aplica en todas las localidades con autoridades raizales).</t>
  </si>
  <si>
    <t>Iniciativa de inversión local concertada e implementada con el pueblo rom gitano</t>
  </si>
  <si>
    <t>Concertar e implementar una (1) iniciativa de inversión local con el pueblo Rrom (aplica en todas las localidades con autoridades gitanas).</t>
  </si>
  <si>
    <t>INICIATIVAS ROM</t>
  </si>
  <si>
    <t>Fontibón</t>
  </si>
  <si>
    <t>Fortalecer 200 Organización(es) organizaciones comunitarias locales a través de capacidades para la resolución de conflictos y herramientas tecnológicas, logísticas, para promover acciones de corresponsabilidad en la gestión de la seguridad y convivencia.</t>
  </si>
  <si>
    <t>2387-Fontibón camina hacia la promoción de la convivencia ciudadana</t>
  </si>
  <si>
    <t>Implementar 8 Acción(es) formativas diferenciales para la promoción de la convivencia ciudadana.</t>
  </si>
  <si>
    <t>Implementar 8 Iniciativa(s) surgidas desde la participación local, en torno a la convivencia, la veeduría ciudadana, defensa de los derechos humanos y la participación de la ciudadanía.</t>
  </si>
  <si>
    <t>Vincular 4200 Persona(s) en acciones para la prevención del feminicidio y las violencias contra las mujeres en sus diferencias y diversidades con enfoque diferencial y de género en todos los ciclos de vida (primera infancia, infancia, juventud, adultez, y personas mayores)</t>
  </si>
  <si>
    <t>2436-Fontibón camina contra la violencia de las mujeres y la prevención del feminicidio</t>
  </si>
  <si>
    <t>Suministrar 4 Dotación(es) a organismos de seguridad.</t>
  </si>
  <si>
    <t>2393-Fontibón avanza en seguridad</t>
  </si>
  <si>
    <t>Intervenir 1 Equipamiento(s) de seguridad y acceso a la justicia con acciones de fortalecimiento, operación, adecuación y/o dotación.</t>
  </si>
  <si>
    <t>Fortalecer 4 Programa(s) de abordaje de conflictividad escolar para la convivencia con enfoque restaurativo y poblacional.</t>
  </si>
  <si>
    <t>2311-Fontibón camina hacia el acceso a la justicia</t>
  </si>
  <si>
    <t>Fortalecer y/o dotar 40 Actor(es) comunitarios con herramientas y capacidades certificadas, para la implementación de un enfoque restaurativo para la justicia y la convivencia principalmente de jueces de paz y conciliadores en equidad activos</t>
  </si>
  <si>
    <t>Implementar 4 Proyecto(s) y/o iniciativas de justicia para el fortalecimiento de los mecanismos de justicia comunitaria local y la resolución efectiva de conflictividades de manera integral en el sistema de justicia.</t>
  </si>
  <si>
    <t>Beneficiar 200 Ciudadanos con habilidades y capacidades certificadas, que permitan gestionar la convivencia constructivamente.</t>
  </si>
  <si>
    <t>Implementar 4 Proyecto(s) comunitarios en la localidad, para la apropiación del Código Nacional de Seguridad y Convivencia Ciudadana</t>
  </si>
  <si>
    <t>Implementar 8 Acción(es) pedagógicas para la gestión de conflictividades y prevención de violencias, defensa y promoción de los derechos humanos y la participación ciudadana.</t>
  </si>
  <si>
    <t>Ejecutar 4 Programa(s) comunitarios con enfoque restaurativo para el cuidado del espacio público y del ambiente</t>
  </si>
  <si>
    <t>Intervenir 6200 Metro(s) cuadrado(s) metros cuadrados de elementos del sistema de espacio público peatonal con acciones de construcción y/o conservación.</t>
  </si>
  <si>
    <t>2397-Fontibón camina hacia la construcción y conservación del espacio público</t>
  </si>
  <si>
    <t>2400-Fontibón camina hacia la cultura ciudadana en torno a la seguridad</t>
  </si>
  <si>
    <t>#1</t>
  </si>
  <si>
    <t>Número de estrategias implementadas de atención y prevención del hostigamiento escolar (Bullying) en la localidad.</t>
  </si>
  <si>
    <t>Implementar 4 Estrategia(s) de atención y prevención del hostigamiento escolar (Bullying) en la localidad</t>
  </si>
  <si>
    <t>Realizar 5 Acuerdo(s) para la organización, la recuperación, el cuidado, el embellecimiento, la sostenibilidad, el mejoramiento y el aprovechamiento económico y social del espacio público</t>
  </si>
  <si>
    <t>2432-Fontibón camina con acuerdos para el uso y goce del espacio público</t>
  </si>
  <si>
    <t>Vincular 600 Persona(s) con discapacidad, cuidadores y cuidadoras, en actividades complementarias en salud.</t>
  </si>
  <si>
    <t>2392-Fontibón camina saludable y con bien-estar</t>
  </si>
  <si>
    <t>Vincular 1200 Persona(s) a las acciones desarrolladas desde los dispositivos de base comunitaria en respuesta al consumo de SPA.</t>
  </si>
  <si>
    <t>Beneficiar 900 Persona(s) con discapacidad a través de Dispositivos de Asistencia Personal - Ayudas Técnicas (no incluidas en los Planes de Beneficios).</t>
  </si>
  <si>
    <t>Beneficiar 1000 Persona(s) con acciones para la promoción de la salud mental.</t>
  </si>
  <si>
    <t>Vincular 4000 Persona(s) en procesos para la prevención de violencias en el contexto familiar y/o violencia sexual en todos los ciclos de vida (primera infancia, infancia, juventud, adultez y personas mayores)</t>
  </si>
  <si>
    <t>2402-Fontibón camina hacia el cuidado de la vida y de su gente</t>
  </si>
  <si>
    <t>Vincular 3100 Persona(s) cuidadoras a estrategias de cuidado en todos los ciclos de vida (primera infancia, infancia, juventud, adultez, y personas mayores)</t>
  </si>
  <si>
    <t>Vincular 4000 Mujer(es) en sus diferencias y diversidades con enfoque diferencial para el ejercicio de sus derechos y el fortalecimiento de su autonomía económica en todos los ciclos de vida (primera infancia, infancia, juventud, adultez, y personas mayores)</t>
  </si>
  <si>
    <t>Realizar 8 Proceso(s) de fortalecimiento de habilidades y capacidades de la población víctima del conflicto armado o excombatientes para promover su participación en los diferentes escenarios.</t>
  </si>
  <si>
    <t>2399-Fontibón camina hacia la Paz, la Memoria y la Reconciliación</t>
  </si>
  <si>
    <t>Realizar 4 Proceso(s) pedagógicos, artísticos, culturales, formativos o para el fortalecimiento de iniciativas ciudadanas para la apropiación social de la memoria, verdad, reparación integral a víctimas del conflicto armado, paz y reconciliación.</t>
  </si>
  <si>
    <t>Realizar 8 Acción(es) de construcción de paz que contribuyan al tejido social, la integración local, la sostenibilidad económica y/o desarrollo territorial para la reconciliación.</t>
  </si>
  <si>
    <t>Capacitar 2500 Persona(s) en los campos artísticos, interculturales, culturales, gastro turísticos y/o patrimoniales que fomenten la cosmogonía y cosmovisión de Fontibón.</t>
  </si>
  <si>
    <t>2401-Fontibón camina hacia el arte y la cultura</t>
  </si>
  <si>
    <t>Beneficiar 40 Organización(es) artísticas, culturales y patrimoniales con elementos entregados.</t>
  </si>
  <si>
    <t>Otorgar 140 Estímulo(s) de apoyo al sector artístico y cultural local.</t>
  </si>
  <si>
    <t>Realizar 18 Evento(s) de promoción, circulación y apropiación de actividades artísticas, culturales y patrimoniales que fomenten la cosmogonía y cosmovisión de Fontibón.</t>
  </si>
  <si>
    <t>Beneficiar 30000 Persona(s) en actividades recreo-deportivas comunitarias en todos los ciclos de vida (primera infancia, infancia, juventud, adultez y personas mayores)</t>
  </si>
  <si>
    <t>2407-Fontibón camina hacia el deporte y la recreación</t>
  </si>
  <si>
    <t>Beneficiar 40 Colectivo(s) u organizaciones recreo deportivas inscritas en el banco que implementan iniciativas de carácter barrial con apoyos económicos.</t>
  </si>
  <si>
    <t>Capacitar y/o fortalecer 5000 Persona(s) en los campos deportivos o recreativos.</t>
  </si>
  <si>
    <t>Atender 2000 Animales en los programas de brigadas médicas, urgencias veterinarias y adopciones</t>
  </si>
  <si>
    <t>2473-Fontibón camina hacia la protección y el bienestar animal</t>
  </si>
  <si>
    <t>Esterilizar 7440 Perros y gatos incluyendo los que está en condición de vulnerabilidad</t>
  </si>
  <si>
    <t>Vincular 1000 Persona(s) en acciones educativas en temas de protección y bienestar animal</t>
  </si>
  <si>
    <t>Beneficiar 1480 Persona(s) Mayor(es) con transferencias monetarias</t>
  </si>
  <si>
    <t>2433-Fontibón camina hacia la disminución de la pobreza</t>
  </si>
  <si>
    <t>Atender 36000 Persona(s) con apoyos que contribuyan al ingreso mínimo garantizado</t>
  </si>
  <si>
    <t>Beneficiar 1280 Joven(es) con transferencias condicionadas y acompañamiento psicosocial para la promoción al acceso y permanencia a oportunidades de formación, desarrollo de capacidades, empleabilidad y proyectos productivos.</t>
  </si>
  <si>
    <t>Habilitar 100 Cupo(s) para la atención de población en inseguridad alimentaria y nutricional del Distrito Capital a través de comedores comunitarios</t>
  </si>
  <si>
    <t>2547-Fontibón camina hacia la erradicación del hambre</t>
  </si>
  <si>
    <t>#2</t>
  </si>
  <si>
    <t>Número de niños y niñas de cero a cinco años, gestantes y lactantes de las diferentes modalidades de los hogares de bienestar familiar del ICBF de la localidad de Fontibón fortalecidos en el proceso nutricional anualmente.</t>
  </si>
  <si>
    <t>Fortalecer el proceso nutricional de 3000 Niños y niñas de cero a cinco años, gestantes y lactantes de las diferentes modalidades de los hogares de bienestar familiar del ICBF de la localidad de Fontibón anualmente.</t>
  </si>
  <si>
    <t>Dotar 26 Sede(s) educativas urbanas con recursos pedagógicos y/o tecnológicos para todos los niveles de educación.</t>
  </si>
  <si>
    <t>2411-Fontibón camina hacia la educación de calidad</t>
  </si>
  <si>
    <t>Beneficiar 250 Estudiante(s) en programas de educación posmedia (niveles de formación técnico profesional, tecnólogo, profesional universitario y educación para el trabajo y desarrollo humano).</t>
  </si>
  <si>
    <t>Beneficiar 500 Estudiante(s) con apoyo de sostenimiento para la permanencia en la educación posmedia (niveles de formación técnico profesional, tecnólogo, profesional universitario y educación para el trabajo y desarrollo humano).</t>
  </si>
  <si>
    <t>Apoyar 200 Mipyme(s) y/o emprendimientos orientados al fortalecimiento de las capacidades locales para la gestión y el desarrollo turístico y/o gastronómico.</t>
  </si>
  <si>
    <t>2414-Fontibón camina hacia el desarrollo empresarial, productiva, turística y con empleo</t>
  </si>
  <si>
    <t>Realizar 4 Acción(es) para fortalecer las capacidades y/o habilidades, técnicas y blandas de las personas de la localidad, con el fin de mejorar el acceso a oportunidades de empleo con un enfoque diferencial.</t>
  </si>
  <si>
    <t>Financiar 70 Proyecto(s) del sector cultural y creativo local.</t>
  </si>
  <si>
    <t>2415-Fontibón camina hacia las industrias culturales y creativas</t>
  </si>
  <si>
    <t>Apoyar 180 Mipyme(s) emprendimientos y/o actores de la economía informal, turística y/o gastronómica para el fortalecimiento del tejido empresarial local.</t>
  </si>
  <si>
    <t>2416-Fontibón camina hacia el fortalecimiento del tejido empresarial</t>
  </si>
  <si>
    <t>Intervenir 20 Parque(s) de la red de proximidad con acciones de mejoramiento, mantenimiento, adecuación y/o dotación de escenarios deportivos teniendo en cuenta nuevas tendencias y alternativas deportivas incluyentes.</t>
  </si>
  <si>
    <t>2443-Fontibón camina hacia la intervención de parques de la red de proximidad</t>
  </si>
  <si>
    <t>Intervenir 2 Equipamiento(s) culturales con acciones de construcción, adecuación y/o dotación.</t>
  </si>
  <si>
    <t>2453-Fontibón camina hacia el mejoramiento de los equipamientos culturales</t>
  </si>
  <si>
    <t>Lograr y/o mantener 9 Hectárea(s) en proceso de restauración ecológica.</t>
  </si>
  <si>
    <t>2360-Fontibón camina hacia la restauración ecológica</t>
  </si>
  <si>
    <t>Capacitar 2800 Persona(s) en separación en la fuente y la gestión integral de residuos sólidos.</t>
  </si>
  <si>
    <t>2520-Fontibón camina hacia la protección del medio ambiente</t>
  </si>
  <si>
    <t>Mantener 3700 Arbol(es) en zona urbana</t>
  </si>
  <si>
    <t>Implementar y/o fortalecer 25 Huerta(s) urbanas</t>
  </si>
  <si>
    <t>Mantener 3000 Metro(s) cuadrado(s) de jardinería</t>
  </si>
  <si>
    <t>Construir y/o mantener 360 Metro(s) cuadrado(s) de muros y techos verdes</t>
  </si>
  <si>
    <t>Implementar y/o fortalecer 12 Proceso(s) comunitarios de educación ambiental que promuevan la conservación de la biodiversidad y el agua.</t>
  </si>
  <si>
    <t>Intervenir 5,5 Kilómetro(s)-carril de malla vial urbana (local y/o intermedia) con acciones de construcción y/o conservación</t>
  </si>
  <si>
    <t>2408-Fontibón camina hacia la construcción y conservación de la malla vial</t>
  </si>
  <si>
    <t>Realizar 1 Obra(s) de mitigación y/u obras de mitigación existentes con mantenimiento para la reducción del riesgo y adaptación al cambio climático</t>
  </si>
  <si>
    <t>2530-Fontibón camina hacia la gestión del riesgo de desastres</t>
  </si>
  <si>
    <t>Realizar 4 Acción(es) efectivas para el fortalecimiento de las capacidades locales y/o procesos comunitarios en torno a la gestión del riesgo y la respuesta a emergencias y desastres.</t>
  </si>
  <si>
    <t>Dotar 2 Unidad(es) operativas de atención especializada (Centros Integrarte, Centros Crecer y Cadis)</t>
  </si>
  <si>
    <t>2508-Fontibón camina hacia el mejoramiento de los equipamientos sociales</t>
  </si>
  <si>
    <t>Dotar 1 Unidad(es) operativas orientadas a la atención de jóvenes (casas de la juventud, centros forjar)</t>
  </si>
  <si>
    <t>Dotar 7 Unidad(es) operativas orientadas a la atención de la primera infancia (Jardines Infantiles, Bebetecas, Casas de Pensamiento Intercultural, Creciendo Juntos, Centros Amar, Centros Forjar)</t>
  </si>
  <si>
    <t>2412-Fontibón camina hacia el fortalecimiento institucional</t>
  </si>
  <si>
    <t>#3</t>
  </si>
  <si>
    <t>Número de estudios, diseños y/o construcción de equipamientos realizados para servicios sociales dentro de la red de proximidad de la localidad.</t>
  </si>
  <si>
    <t>Realizar estudios, diseños y/o construcción de 1 Equipamiento(s) para servicios sociales dentro de la red de proximidad de la localidad</t>
  </si>
  <si>
    <t>Intervenir 3 Sede(s) administrativas locales y Junta Administradora Local</t>
  </si>
  <si>
    <t>2390-Fontibón camina hacia la innovación pública y la Bogotaneidad</t>
  </si>
  <si>
    <t>Fortalecer 1 Unidad(es) de innovación publica y social a nivel local.</t>
  </si>
  <si>
    <t>Fortalecer 200 Organización(es) sociales e Instancias de participación ciudadana y las reconocidas por las comunidades étnicas.</t>
  </si>
  <si>
    <t>2417-Fontibón camina hacia una democracia participativa</t>
  </si>
  <si>
    <t>Capacitar 1000 Persona(s) a través de procesos de formación para la participación de manera virtual y presencial.</t>
  </si>
  <si>
    <t>Fortalecer 68 Organización(es) comunales</t>
  </si>
  <si>
    <t>Rehabilitar 9 Salón(es) comunales, casas de participación y espacios propios para las comunidades étnicas.</t>
  </si>
  <si>
    <t>Dotar 21 Organización(es) comunales, instancias y casas de participación de la ciudadanía en general y de las comunidades étnicas.</t>
  </si>
  <si>
    <t>Fortalecer 18 Medio(s) comunitario(s) y alternativo(s).</t>
  </si>
  <si>
    <t>Concertar e implementar 4 Iniciativa(s) de inversión local con las comunidades Negras, Afrocolombianas, y Palenqueras, de acuerdo a las necesidades propias de las comunidades, en aras de respetar su cosmovisión, usos y costumbres.</t>
  </si>
  <si>
    <t>2419-Fontibón camina hacia una democracia con enfoque diferencial étnico</t>
  </si>
  <si>
    <t>Concertar e implementar 4 Iniciativa(s) de inversión local de los pueblos indígenas de acuerdo a las necesidades propias de las comunidades, en aras de respetar su cosmovisión, usos y costumbres.</t>
  </si>
  <si>
    <t>Engativá</t>
  </si>
  <si>
    <t xml:space="preserve">2262-Fortaleciendo capacidades ciudadanas para que Engativá camine segura </t>
  </si>
  <si>
    <t>vincular 4000 Persona(s) en acciones para la prevención del feminicidio y la violencia contra la mujer</t>
  </si>
  <si>
    <t>2380-Cero tolerancias a las violencias contra las mujeres y violencias basadas en género en Engativá</t>
  </si>
  <si>
    <t>2282-Engativá segura y con acceso a la justicia</t>
  </si>
  <si>
    <t>Intervenir 4 Equipamiento(s) de seguridad y acceso a la justicia con acciones de fortalecimiento, operación, adecuación y/o dotación.</t>
  </si>
  <si>
    <t>Fortalecer 4 Programa(s) de abordaje de conflictividad escolar para la convivencia con enfoque restaurativo.</t>
  </si>
  <si>
    <t>2539-Seguridad y convivencia para Engativá</t>
  </si>
  <si>
    <t>Fortalecer 8 Actor(es) comunitarios con herramientas y capacidades para la implementación de un enfoque restaurativo para la justicia y la convivencia</t>
  </si>
  <si>
    <t>Intervenir 2500 Metro(s) cuadrado(s) elementos del sistema de espacio público peatonal con acciones de construcción y/o conservación.</t>
  </si>
  <si>
    <t>2267-Conservación y construcción del espacio publico en Engativá</t>
  </si>
  <si>
    <t>2300-Espacio público seguro e inclusivo en Engativá</t>
  </si>
  <si>
    <t>Realizar 4 Acuerdo(s) para la organización, la recuperación, el cuidado, el embellecimiento, la sostenibilidad, el mejoramiento y el aprovechamiento económico del espacio público.</t>
  </si>
  <si>
    <t>2815-Acuerdos en el espacio público para que Engativá camine segura</t>
  </si>
  <si>
    <t>Beneficiar 800 Persona(s) con dispositivos de Asistencia Personal - Ayudas Técnicas (no incluidas en los Planes de Beneficios)</t>
  </si>
  <si>
    <t>2540-Salud activa para todos en Engativá</t>
  </si>
  <si>
    <t>Vincular 800 Persona(s) en acciones complementarias en salud física, nutricional y oral través del Circuito del Cuidado</t>
  </si>
  <si>
    <t>Vincular 350 Persona(s) a las acciones y estrategias para promover la salud sexual y reproductiva consciente en los diferentes ciclos de vida.</t>
  </si>
  <si>
    <t>Beneficiar 3200 Persona(s) con acciones para la promoción y atención de la salud mental</t>
  </si>
  <si>
    <t>Vincular 200 Persona(s) a las acciones desarrolladas desde los dispositivos de base comunitaria en respuesta al consumo de SPA.</t>
  </si>
  <si>
    <t>2375-Igualdad de oportunidades para la inclusión social, productiva y política</t>
  </si>
  <si>
    <t>Adecuar y dotar 1 Espacio(s) en la manzana del cuidado</t>
  </si>
  <si>
    <t>Vincular 800 Persona(s) en procesos para la prevención de violencias en el contexto familiar y/o violencia sexual</t>
  </si>
  <si>
    <t>Vincular 3000 Mujer(es) cuidadora(s) estrategias de cuidado.</t>
  </si>
  <si>
    <t>2350-Engativá un territorio de paz y reconciliación</t>
  </si>
  <si>
    <t>Otorgar 100 Estímulo(s) de apoyo al sector artístico y cultural</t>
  </si>
  <si>
    <t>2339-Engativá activa el arte y la cultura</t>
  </si>
  <si>
    <t>Capacitar 600 Persona(s) en los campos artísticos, interculturales, culturales y/o patrimoniales.</t>
  </si>
  <si>
    <t>Beneficiar 20 Organización(es) artísticas y culturales con elementos entregados</t>
  </si>
  <si>
    <t>Realizar 20 Evento(s) de promoción, circulación y apropiación de actividades artísticas, culturales y patrimoniales.</t>
  </si>
  <si>
    <t>Beneficiar 11200 Persona(s) en actividades recreo-deportivas comunitarias.</t>
  </si>
  <si>
    <t>2373-Engativá Activa</t>
  </si>
  <si>
    <t>Beneficiar 10 Colectivo(s) u organizaciones recreo deportivas inscritas en el Banco que implementan iniciativas de carácter barrial con apoyos económicos.</t>
  </si>
  <si>
    <t>Capacitar 600 Persona(s) en los campos deportivos.</t>
  </si>
  <si>
    <t>Vincular 4000 Usuario(s) En acciones educativas en temas de protección y bienestar animal</t>
  </si>
  <si>
    <t>2368-Caminos de bienestar animal en Engativá</t>
  </si>
  <si>
    <t>Atender 900 Animales en los programas de brigadas médicas, urgencias veterinarias y adopciones</t>
  </si>
  <si>
    <t>Esterilizar 8000 Perros y gatos incluyendo los que está en condición de vulnerabilidad</t>
  </si>
  <si>
    <t>Beneficiar 3650 Persona(s) Mayor(es) personas mayores con apoyo económico tipo C</t>
  </si>
  <si>
    <t>2359-Engativá una localidad con menos pobreza</t>
  </si>
  <si>
    <t>Atender 10000 Persona(s) con apoyos que contribuyan al ingreso mínimo garantizado.</t>
  </si>
  <si>
    <t>Beneficiar 3200 Joven(es) con transferencias condicionadas y acompañamiento psicosocial para la promoción al acceso y permanencia a oportunidades de formación y empleabilidad</t>
  </si>
  <si>
    <t>Habilitar 230 Cupo(s) para la atención de población en inseguridad alimentaria y nutricional del Distrito Capital, a través de comedores comunitarios.</t>
  </si>
  <si>
    <t>2765-Erradicando el Hambre en Engativá</t>
  </si>
  <si>
    <t>Beneficiar 250 Estudiante(s) otorgando financiación para el tránsito y acceso en la educación posmedia.</t>
  </si>
  <si>
    <t>2444-Jóvenes con capacidades proyecto de vida para la ciudadanía, la innovación y el trabajo del siglo XXI en Engativá.</t>
  </si>
  <si>
    <t>Beneficiar 250 Estudiante(s) para el sostenimiento en la permanencia durante la educación posmedia.</t>
  </si>
  <si>
    <t>Dotar 10 Sede(s) educativas de la localidad</t>
  </si>
  <si>
    <t>2525-Engativá emprende</t>
  </si>
  <si>
    <t xml:space="preserve">Apoyar 100 Mipyme(s) y/o emprendimientos orientados al fortalecimiento de las capacidades locales para la gestión y el desarrollo turístico </t>
  </si>
  <si>
    <t>Financiar 40 Proyecto(s) del sector cultural y creativo.</t>
  </si>
  <si>
    <t>2376-Engativá activa y creativa</t>
  </si>
  <si>
    <t>Apoyar 400 Mipyme(s) emprendimientos y/o actores de la economía informal para el fortalecimiento del tejido empresarial local</t>
  </si>
  <si>
    <t>2509-Engativá trabaja segura</t>
  </si>
  <si>
    <t>Intervenir 20 Parque(s) vecinales y/o de bolsillo con acciones de mejoramiento, mantenimiento y/o dotación.</t>
  </si>
  <si>
    <t>2379-Parques seguros para Engativá</t>
  </si>
  <si>
    <t>Intervenir 1 Equipamiento(s) culturales con acciones de construcción, adecuación y/o dotación.</t>
  </si>
  <si>
    <t>2381-Industria cultural para Engativá</t>
  </si>
  <si>
    <t>Generar 500 Metro(s) cuadrado(s) de áreas renaturalizadas</t>
  </si>
  <si>
    <t xml:space="preserve">2314-Restauración activa para los ecosistemas en Engativá
</t>
  </si>
  <si>
    <t>Mantener 2000 Arbol(es) en zona urbana</t>
  </si>
  <si>
    <t>2363-Caminos sostenibles en Engativá</t>
  </si>
  <si>
    <t>Implementar 16 Proceso(s) comunitarios de educación ambiental que promueven la conservación de la biodiversidad y el agua.</t>
  </si>
  <si>
    <t>Mantener 400 Metro(s) cuadrado(s) de jardinería</t>
  </si>
  <si>
    <t>Capacitar 8000 Persona(s) en separación en la fuente y reciclaje.</t>
  </si>
  <si>
    <t>Intervenir 40 Kilómetro(s) la malla vial urbana (local y/o intermedia) con acciones de construcción y/o conservación</t>
  </si>
  <si>
    <t>2291-Engativá activa con la malla vial local</t>
  </si>
  <si>
    <t>Realizar 4 Acción(es) para el fortalecimiento de las capacidades locales para la respuesta a emergencias y desastres</t>
  </si>
  <si>
    <t xml:space="preserve">2321-Engativá activa frente a la gestión del riesgo de desastres y cambio climático
</t>
  </si>
  <si>
    <t>Dotar y/o acondicionar 1 Unidad(es) operativas de atención especializada (Centros Integrarte, Centros Crecer y Cadis)</t>
  </si>
  <si>
    <t>2776-Dotaciones, desarrollo Integral para la Transformación Social</t>
  </si>
  <si>
    <t>Dotar y/o acondicionar 1 Unidad(es) operativas orientadas a la atención de jóvenes (casas de la juventud, centros forjar)</t>
  </si>
  <si>
    <t>Dotar y/o acondicionar 8 Unidad(es) operativas orientadas a la atención de la primera infancia (Jardines Infantiles, Casas de Pensamiento Intercultural, Modalidad Espacios Rurales, Crecemos en la Ruralidad, Creciendo Juntos, Centros Amar, Centros Forjar)</t>
  </si>
  <si>
    <t>Dotar y/o acondicionar 1 Centro(s) de Desarrollo Comunitarios para la prestación de servicios sociales dirigidas al desarrollo de capacidades y generación de oportunidades</t>
  </si>
  <si>
    <t xml:space="preserve">2933-Fortalecimiento al desarrollo local en Engativá			
</t>
  </si>
  <si>
    <t>Realizar 4 Acción(es) de inspección, vigilancia y control</t>
  </si>
  <si>
    <t>Operativizar 2 Centro(s) de Acceso Comunitario en zonas rurales y/o apartadas y/o urbanas, con énfasis en procesos de formación y desarrollo de competencias digitales.</t>
  </si>
  <si>
    <t>2372-Conectando a Engativá</t>
  </si>
  <si>
    <t>Operativizar 2 Centro(s) de Acceso Comunitario en zonas rurales y/o apartadas y/o urbanas, con énfasis en Servicios TIC´s generados.</t>
  </si>
  <si>
    <t>2440-Fortaleciendo la participación en Engativá</t>
  </si>
  <si>
    <t>Dotar 40 Organización(es) comunales</t>
  </si>
  <si>
    <t>Fortalecer 200 Organización(es) JAC e Instancias de participación ciudadana</t>
  </si>
  <si>
    <t>Fortalecer 30 Medio(s) comunitarios y alternativos</t>
  </si>
  <si>
    <t>Rehabilitar 20 Salón(es) comunales y/o casas de participación.</t>
  </si>
  <si>
    <t>Concertar 1 Iniciativa(s) de inversión local con las comunidades negras, afrocolombianas y palenqueras (aplica en todas las localidades con autoridades NAP)</t>
  </si>
  <si>
    <t>2477-Engativá un espacio para todos</t>
  </si>
  <si>
    <t>Concertar 1 Iniciativa(s) de inversión local con los pueblos indígenas (aplica en todas las localidades con autoridades indígenas)</t>
  </si>
  <si>
    <t>Concertar 1 Iniciativa(s) de inversión local con las comunidades raizales (aplica en todas las localidades con autoridades raizales)</t>
  </si>
  <si>
    <t>Desarrollar 4 Acción(es) orientadas a la ciudadanía, en el marco de la estrategia “Bogotaneidad”</t>
  </si>
  <si>
    <t>2479-Engativá activa con la innovación e identidad local</t>
  </si>
  <si>
    <t>Suba</t>
  </si>
  <si>
    <t>Fortalecer 100 Organización(es) comunitarias a través de capacidades para promover acciones de corresponsabilidad en la gestión de la seguridad y la convivencia.</t>
  </si>
  <si>
    <t>2435-Veci, SubaSe al plan de cuidarnos entre todos</t>
  </si>
  <si>
    <t>Vincular 8000 Persona(s) en acciones para la prevención del feminicidio y la violencia contra la mujer.</t>
  </si>
  <si>
    <t>2442-Suba segura, protectora y corresponsable. Empoderamiento y prevención para una vida libre de violencias de Género</t>
  </si>
  <si>
    <t>Suministrar 4 Dotación(es) para la movilidad operacional y el apoyo logístico.</t>
  </si>
  <si>
    <t>2470-Suba Segura y fortalecida</t>
  </si>
  <si>
    <t>Fortalecer 30 Programa(s) de abordaje de conflictividad escolar para la convivencia con enfoque restaurativo</t>
  </si>
  <si>
    <t xml:space="preserve">2676-Vecinos en encuentro, creando espacios de convivencia y reconciliación </t>
  </si>
  <si>
    <t>Fortalecer 100 Actor(es) comunitarios con herramientas y capacidades para la implementación de un enfoque restaurativo para la justicia y la convivencia</t>
  </si>
  <si>
    <t>Beneficiar 600 Ciudadanos con habilidades y capacidades para gestionar la convivencia constructivamente</t>
  </si>
  <si>
    <t>Implementar 4 Acción(es) pedagógicas para la gestión de conflictividades y prevención de violencias</t>
  </si>
  <si>
    <t>2583-Gestores del Cambio y el cuidado del espacio publico</t>
  </si>
  <si>
    <t>Intervenir 13000 Metro(s) cuadrados de elementos del sistema de espacio público peatonal con acciones de construcción y/o conservación</t>
  </si>
  <si>
    <t>2812-Espacios públicos nuevos, renovados y más asequibles</t>
  </si>
  <si>
    <t>2813-Un mejor espacio público para los vecis de Suba</t>
  </si>
  <si>
    <t>Beneficiar 2500 Persona(s) con discapacidad a través de Dispositivos de Asistencia Personal - Ayudas Técnicas (no incluidas en los Planes de Beneficios).</t>
  </si>
  <si>
    <t>2309-Salud Integral para Suba</t>
  </si>
  <si>
    <t>Vincular 600 Persona(s) en acciones complementarias en salud física, nutricional y oral, a través del Circuito del Cuidado</t>
  </si>
  <si>
    <t>Beneficiar 1500 Persona(s) con acciones para la promoción y atención de la salud mental</t>
  </si>
  <si>
    <t>Vincular 700 Persona(s) a las acciones y estrategias para promover la salud sexual y reproductiva consciente en los diferentes ciclos de vida</t>
  </si>
  <si>
    <t>Vincular 1500 Persona(s) con discapacidad, cuidadores y cuidadoras, en actividades complementarias en salud.</t>
  </si>
  <si>
    <t>Vincular 700 Persona(s) a las acciones desarrolladas desde los dispositivos de base comunitaria en respuesta al consumo de SPA.</t>
  </si>
  <si>
    <t>Adecuar y dotar 2 Espacio(s) espacios en las manzanas del cuidado</t>
  </si>
  <si>
    <t>2439-Suba vive en entorno familiar</t>
  </si>
  <si>
    <t>Vincular 4000 Mujer(es) cuidadora(s) A estrategias de cuidado</t>
  </si>
  <si>
    <t>Vincular 1000 Mujer(es) Para el ejercicio de derechos y el fortalecimiento de su autonomía económica</t>
  </si>
  <si>
    <t>Vincular 8000 Persona(s) en procesos para la prevención de violencia en el contexto familiar y/o violencia sexual</t>
  </si>
  <si>
    <t>Realizar 4 Acción(es) de construcción de paz que contribuyan al tejido social, la integración local, la sostenibilidad económica y/o desarrollo territorial para la reconciliación</t>
  </si>
  <si>
    <t>2467-Suba Teje Nuevas Historias</t>
  </si>
  <si>
    <t>Realizar 4 Proceso(s) Pedagógicos, artísticos, culturales formativos para el fortalecimiento de iniciativas ciudadanas para la apropiación social de la memoria, verdad, reparación integral de víctimas, paz y reconciliación</t>
  </si>
  <si>
    <t>Beneficiar 30000 Persona(s) en actividades recreo-deportivas comunitarias</t>
  </si>
  <si>
    <t xml:space="preserve">2498-Suba activa. Recreación y deporte con sus vecis </t>
  </si>
  <si>
    <t>Beneficiar 290 Colectivo(s) U organizaciones recreo deportivas inscritas en el Banco que implementan iniciativas de carácter barrial con apoyos económicos</t>
  </si>
  <si>
    <t>Capacitar 8000 Persona(s) En los campos deportivos o creativos</t>
  </si>
  <si>
    <t>Beneficiar 7000 Persona(s) Con la entrega de dotaciones deportivas</t>
  </si>
  <si>
    <t>Capacitar 5100 Persona(s) En los campos artísticos, interculturales, culturales y/o patrimoniales,</t>
  </si>
  <si>
    <t>2743-Suba, con cultura, camina segura</t>
  </si>
  <si>
    <t>Beneficiar 50 Organización(es) artísticas, culturales y patrimoniales con elementos entregados.</t>
  </si>
  <si>
    <t>Otorgar 150 Estímulo(s) de apoyo al sector artístico y cultural</t>
  </si>
  <si>
    <t>Realizar 50 Evento(s) de promoción, circulación y apropiación de actividades artísticas, culturales y patrimoniales.</t>
  </si>
  <si>
    <t>Atender 1500 Animales en los programas de brigadas médicas, urgencias veterinarias y adopciones</t>
  </si>
  <si>
    <t xml:space="preserve">2614-Suba es BienEstar Animal </t>
  </si>
  <si>
    <t>Esterilizar 16000 Perros y gatos incluyendo los que está en condición de vulnerabilidad</t>
  </si>
  <si>
    <t>Beneficiar 6630 Persona(s) mayores con transferencias monetarias</t>
  </si>
  <si>
    <t>2599-Apoyo y oportunidades para una vida digna</t>
  </si>
  <si>
    <t>Atender 9500 Persona(s) personas con apoyos que contribuyan al ingreso mínimo garantizado</t>
  </si>
  <si>
    <t>Beneficiar 2500 Joven(es) con transferencias condicionadas y acompañamiento psicosocial para la promoción al acceso y permanencia a oportunidades de formación y empleabilidad</t>
  </si>
  <si>
    <t>Habilitar 1800 Cupo(s) para la atención de población en inseguridad alimentaria y nutricional del Distrito Capital, a través de comedores comunitarios.</t>
  </si>
  <si>
    <t>2590-Alimentación saludable en Suba</t>
  </si>
  <si>
    <t>Dotar 30 Sede(s) sedes educativas urbanas y rurales con recursos pedagógicos y/o tecnológicos</t>
  </si>
  <si>
    <t>2529-Suba educa con propósito</t>
  </si>
  <si>
    <t>Beneficiar 600 Persona(s) con apoyo de sostenimiento para la permanencia en la educación posmedia (niveles de formación técnico profesional, tecnólogo, profesional universitario y educación para el trabajo y desarrollo humano).</t>
  </si>
  <si>
    <t>Beneficiar 600 Persona(s) con apoyo para la educación posmedia (niveles de formación, técnico profesional, tecnólogo, profesional universitario y educación para el trabajo y desarrollo humano).</t>
  </si>
  <si>
    <t>Apoyar 200 Mipyme(s) emprendimientos orientados al fortalecimiento de las capacidades locales para la gestión y el desarrollo turístico</t>
  </si>
  <si>
    <t>2544-Suba es oportunidades para el empleo y el turismo</t>
  </si>
  <si>
    <t>Financiar 100 Proyecto(s) sector cultural y creativo.</t>
  </si>
  <si>
    <t>2489-Suba con la cultura del emprendimiento</t>
  </si>
  <si>
    <t>Vincular 50 Hogar(es) y/o unidades productivas a procesos productivos y de comercialización en el sector rural.</t>
  </si>
  <si>
    <t>2534-Suba potencia su economía local</t>
  </si>
  <si>
    <t>Apoyar 500 Mipyme(s) emprendimientos y/o actores de la economía informal para el fortalecimiento del tejido empresarial local.</t>
  </si>
  <si>
    <t>Intervenir 12 Equipamiento(s) culturales con acciones de construcción, adecuación y/o dotación.</t>
  </si>
  <si>
    <t>2533-La cultura de Suba en escenarios seguros</t>
  </si>
  <si>
    <t>2545-Parques integrales, seguros y sostenible en Suba</t>
  </si>
  <si>
    <t>Construir 900 Metro(s) cuadrado(s) de Parques de la red de proximidad (la construcción incluye su dotación).</t>
  </si>
  <si>
    <t>Mantener 500 Arbol(es) en zona urbana</t>
  </si>
  <si>
    <t xml:space="preserve">2483-Suba en defensa del ambiente </t>
  </si>
  <si>
    <t>Mantener 1640 Metro(s) cuadrado(s) de jardinería convencional y biodiversa mantenidos.</t>
  </si>
  <si>
    <t>Implementar 50 Huerta(s) urbanas</t>
  </si>
  <si>
    <t>Implementar 12 Proceso(s) comunitarios de educación ambiental que promuevan la conservación de la biodiversidad y del agua</t>
  </si>
  <si>
    <t>Capacitar 5000 Persona(s) en separación en la fuente y reciclaje.</t>
  </si>
  <si>
    <t>Lograr 1,5 Hectárea(s) en proceso de restauración ecológica.</t>
  </si>
  <si>
    <t>2524-Suba conservando ecosistemas</t>
  </si>
  <si>
    <t>Generar 15000 Metro(s) cuadrado(s) de áreas renaturalizadas</t>
  </si>
  <si>
    <t>Intervenir 15 Kilómetro(s)-carril de malla vial urbana (local y/o intermedia) con acciones de construcción y/o conservación</t>
  </si>
  <si>
    <t>2456-Movilidad integral, segura y sostenible en Suba</t>
  </si>
  <si>
    <t>2581-Suba Mitiga los Riesgos naturales</t>
  </si>
  <si>
    <t>Dotar y/o acondicionar 26 Unidad(es) operativas orientadas a la atención de la primera infancia (Jardines Infantiles, Casas de Pensamiento Intercultural, Modalidad Espacios Rurales, Crecemos en la Ruralidad, Creciendo Juntos, Centres Amar, Centros Forjar)</t>
  </si>
  <si>
    <t>2424-Suba, crea espacios para todos</t>
  </si>
  <si>
    <t>Dotar y/o acondicionar 2 Unidad(es) operativas orientadas a la atención de jóvenes (casas de la juventud, centros forjar)</t>
  </si>
  <si>
    <t>Dotar y/o acondicionar 1 Casa(s) LGBTI para la prestación de servicios sociales y estrategias dirigidas a personas de los sectores sociales LGBTI.</t>
  </si>
  <si>
    <t>Intervenir 5 Sede(s) Administrativas local</t>
  </si>
  <si>
    <t>2537-Fortalecimiento institucional para una Suba confiable</t>
  </si>
  <si>
    <t>Realizar 4 Estrategia(s) de inspección, vigilancia y control</t>
  </si>
  <si>
    <t>Realizar 4 Estrategia(s) de fortalecimiento institucional realizadas</t>
  </si>
  <si>
    <t>Operativizar 3 Centro(s) de acceso comunitario en zonas rurales y/0 apartadas y/o urbanas, con énfasis en procesos de formación y desarrollo de competencias digitales</t>
  </si>
  <si>
    <t>2563-Suba te conecta</t>
  </si>
  <si>
    <t>Capacitar 3000 Persona(s) en capacidades democráticas para la participación incidente de manera virtual y/o presencial.</t>
  </si>
  <si>
    <t>2504-Suba avanza en participación</t>
  </si>
  <si>
    <t>Dotar 70 Sede(s) de Salones comunales</t>
  </si>
  <si>
    <t>Fortalecer 150 Organización(es) Comunales de la Localidad de Suba</t>
  </si>
  <si>
    <t>Fortalecer 300 Organización(es) Sociales e instancias de participación</t>
  </si>
  <si>
    <t>Rehabilitar 20 Salón(es) comunales y/o casas de participación</t>
  </si>
  <si>
    <t>Fortalecer 25 Medio(s) comunitario(s) y alternativo(s) 0</t>
  </si>
  <si>
    <t>Fortalecer 1 Unidad(es) De innovación pública y social fortalecidas</t>
  </si>
  <si>
    <t>2523-SubaLab, gobierno abierto e innovación pública para una Suba más cercana</t>
  </si>
  <si>
    <t>Desarrollar 4 Acción(es) orientadas a la ciudadanía, en el marco de la estrategia Bogotaneidad</t>
  </si>
  <si>
    <t>2554-Suba confía en sus raíces étnicas</t>
  </si>
  <si>
    <t>Concertar e implementar una 1 Iniciativa(s) de inversión local con los pueblos indígenas (aplica en todas las localidades con autoridades indígenas)</t>
  </si>
  <si>
    <t>Concertar e implementar una 4 Iniciativa(s) de inversión local con el pueblo muisca</t>
  </si>
  <si>
    <t>Barrios Unidos</t>
  </si>
  <si>
    <t>Implementar 4 Iniciativa(s) de convivencia con participación de la ciudadanía</t>
  </si>
  <si>
    <t>2333-Unidos en caminos de corresponsabilidad</t>
  </si>
  <si>
    <t>Fortalecer 80 Organización(es) comunitarias a través de capacidades para promover acciones de corresponsabilidad en la gestión de la seguridad y la convivencia</t>
  </si>
  <si>
    <t>Vincular 3000 Persona(s) en acciones para la prevención del feminicidio y las violencias contra la mujer.</t>
  </si>
  <si>
    <t>2371-Conciencia pública para defender la vida de todas</t>
  </si>
  <si>
    <t>2374-Recursos estratégicos para organismos de seguridad</t>
  </si>
  <si>
    <t>2378-Fortaleciendo vínculos para la justicia y la sana convivencia</t>
  </si>
  <si>
    <t>Beneficiar 16 Actor(es) comunitarios con herramientas y capacidades para la implementación de un enfoque restaurativo para la justicia y la convivencia</t>
  </si>
  <si>
    <t>Intervenir 4000 Metro(s) cuadrados de elementos del sistema de espacio público peatonal con acciones de construcción y/o conservación</t>
  </si>
  <si>
    <t>2382-Conservación activa, cuidado y mejora de espacios urbanos</t>
  </si>
  <si>
    <t>2383-Fortaleciendo tejido social, estrategias comunitarias de seguridad</t>
  </si>
  <si>
    <t>Realizar 12 Acuerdo(s) para la organización, la recuperación, el cuidado, el embellecimiento, la sostenibilidad, el mejoramiento y el aprovechamiento económico del espacio público.</t>
  </si>
  <si>
    <t>2679-Mejor Espacio público para la cohesión social</t>
  </si>
  <si>
    <t>2578-Salud, cuidado y bienestar en Comunidad</t>
  </si>
  <si>
    <t>Vincular 600 Persona(s) a las acciones y estrategias para promover la salud sexual y reproductiva consciente en los diferentes ciclos de vida</t>
  </si>
  <si>
    <t>Beneficiar 400 Persona(s) con discapacidad a través de Dispositivos de Asistencia Personal - Ayudas Técnicas (no incluidas en los Planes de Beneficios)</t>
  </si>
  <si>
    <t>Beneficiar 600 Persona(s) con acciones para la promoción y atención de la salud mental</t>
  </si>
  <si>
    <t>Vincular 2000 Mujer(es) cuidadora(s) a estrategias de cuidado.</t>
  </si>
  <si>
    <t>2738-Resistencias femeninas, transformando familias</t>
  </si>
  <si>
    <t>Vincular 1200 Mujer(es) para el ejercicio de derechos y el fortalecimiento de su autonomía económica</t>
  </si>
  <si>
    <t>Vincular 3200 Persona(s) en procesos para la prevención de violencias en el contexto familiar y/o violencia sexual</t>
  </si>
  <si>
    <t>Realizar 4 Proceso(s) Pedagógicos, artísticos, culturales, formativos o académicos realizados para el fortalecimiento de iniciativas ciudadanas para la apropiación social de la memoria, verdad, reparación integral a víctimas, paz y reconciliación.</t>
  </si>
  <si>
    <t>2634-Voces de las víctimas, ecos de justicia</t>
  </si>
  <si>
    <t>Vincular 5000 Persona(s) en actividades recreo-deportivas comunitarias.</t>
  </si>
  <si>
    <t xml:space="preserve">2587-Hábitos de diversión y movimiento para el bienestar 			</t>
  </si>
  <si>
    <t>Capacitar 1200 Persona(s) en los campos deportivos o recreativos</t>
  </si>
  <si>
    <t>Beneficiar 1200 Persona(s) con la entrega de dotaciones deportivas.</t>
  </si>
  <si>
    <t>Vincular 1000 Persona(s) en los campos artísticos, interculturales, culturales y/o patrimoniales.</t>
  </si>
  <si>
    <t>2631-Unidos por las voces, arte y patrimonio</t>
  </si>
  <si>
    <t>Otorgar 40 Estímulo(s) de apoyo al sector artístico y cultural.</t>
  </si>
  <si>
    <t>Atender 2000 Animales En los programas de brigadas médicas, urgencias veterinarias y adopciones</t>
  </si>
  <si>
    <t>2801-Bienestar animal respeto y protección a otras formas de vida</t>
  </si>
  <si>
    <t>Esterilizar 2000 Canino(s) y felino(s) Incluyendo los que está en condición de vulnerabilidad</t>
  </si>
  <si>
    <t>Beneficiar 1050 Persona(s) Mayor(es) con transferencias monetarias</t>
  </si>
  <si>
    <t>2625-Oportunidades y apoyo para el bienestar común</t>
  </si>
  <si>
    <t>Beneficiar 800 Joven(es) con transferencias condicionadas y acompañamiento psicosocial para la promoción al acceso y permanencia a oportunidades de formación y empleabilidad</t>
  </si>
  <si>
    <t>Habilitar 250 Cupo(s) Para la atención de la población en situación de inseguridad alimentaria y nutricional en la localidad de Barrios Unidos mediante comedores comunitarios.</t>
  </si>
  <si>
    <t>2598-Cuidado alimentario para población en riesgo</t>
  </si>
  <si>
    <t>Beneficiar 150 Estudiante(s) En programas de educación posmedia (niveles de formación técnico profesional, tecnólogo, profesional universitario y educación para el trabajo y desarrollo humano)</t>
  </si>
  <si>
    <t>2686-Recursos para la educación integral</t>
  </si>
  <si>
    <t>Beneficiar 200 Estudiante(s) con apoyo de sostenimiento para la permanencia en la educación posmedia (niveles de formación técnico profesional, tecnólogo, profesional universitario y educación para el trabajo y desarrollo humano).</t>
  </si>
  <si>
    <t>Dotar 9 Sede(s) Educativas urbanas y rurales con recursos pedagógicos y/o tecnológicos</t>
  </si>
  <si>
    <t>2814-Reactivando talentos fortalecemos comunidades</t>
  </si>
  <si>
    <t>Apoyar 80 Mipyme(s) y/o emprendimientos orientados al fortalecimiento de las capacidades locales para la gestión y el desarrollo turístico</t>
  </si>
  <si>
    <t>2647-Ecosistema creativo, potenciando iniciativas culturales</t>
  </si>
  <si>
    <t>Apoyar 200 Mipyme(s) y/o emprendimientos y/o actores de la economía informal para el fortalecimiento del tejido empresarial local</t>
  </si>
  <si>
    <t>2650-Recursos para la productividad en el desarrollo local</t>
  </si>
  <si>
    <t>Intervenir 1 Equipamiento(s) cultural con acciones de construcción, adecuación y/o dotación</t>
  </si>
  <si>
    <t>2677-Cultura en acción, transformando espacios comunes</t>
  </si>
  <si>
    <t>Intervenir 10 Parque(s) De la red de proximidad con acciones de mejoramiento, mantenimiento y/o dotación</t>
  </si>
  <si>
    <t>2803-Parques inclusivos, acceso al derecho de ciudad</t>
  </si>
  <si>
    <t>2760-Comunidades activas en defensa de lo vital</t>
  </si>
  <si>
    <t>Implementar 20 Proceso(s) comunitarios de educación ambiental que promueven la conservación de la biodiversidad y el agua</t>
  </si>
  <si>
    <t>Capacitar 1500 Persona(s) en separación en la fuente y reciclaje.</t>
  </si>
  <si>
    <t>Intervenir 7,5 Kilómetro(s)-carril de malla vial urbana (local y/o intermedia) con acciones de construcción y/o conservación</t>
  </si>
  <si>
    <t>2681-Mejoramiento integral de infraestructura vial urbana</t>
  </si>
  <si>
    <t>Realizar 2 Acción(es) efectivas para el fortalecimiento de las capacidades locales en torno a la gestión del riesgo</t>
  </si>
  <si>
    <t>2675-Mitigación del riesgo, un enfoque integral local</t>
  </si>
  <si>
    <t>Dotar y/o acondicionar 3 Unidad(es) Operativas orientadas a la atención de la primera infancia (Jardines Infantiles, Casas de Pensamiento Intercultural, Modalidad Espacios Rurales, Crecemos en la Ruralidad, Creciendo Juntos, Centros Amar, Centros Forjar)</t>
  </si>
  <si>
    <t>2800-Condiciones favorables para el Cuidado Comunitario</t>
  </si>
  <si>
    <t>Dotar y/o acondicionar 1 Centro(s) De Desarrollo Comunitario para la prestación de servicios sociales dirigidas al desarrollo de capacidades y generación de oportunidades</t>
  </si>
  <si>
    <t>Dotar y/o acondicionar 1 Unidad(es) Operativa orientadas a la prestación de servicios a la persona mayor</t>
  </si>
  <si>
    <t>Intervenir 1 Sede(s) Administrativa local</t>
  </si>
  <si>
    <t>2714-Optimización de recursos para la eficiencia administrativa</t>
  </si>
  <si>
    <t>Realizar 4 Estrategia(s) De fortalecimiento institucional (una por vigencia)</t>
  </si>
  <si>
    <t>Operativizar 1 Centro(s) de Acceso Comunitario en zonas rurales y/o apartadas y/o urbanas, con énfasis en procesos de formación y desarrollo de competencias digitales.</t>
  </si>
  <si>
    <t>2695-Habilidades digitales para conectar</t>
  </si>
  <si>
    <t>Desarrollar 1 Acción(es) orientada a la ciudadanía, en el marco de la estrategia "Bogotaneidad"</t>
  </si>
  <si>
    <t>2678-Una nueva identidad bogotana</t>
  </si>
  <si>
    <t>Fortalecer 20 Organización(es) comunales</t>
  </si>
  <si>
    <t>2742-Participación activa, fortaleciendo vínculos sociales</t>
  </si>
  <si>
    <t>Fortalecer 60 Organización(es) sociales e Instancias de participación ciudadana</t>
  </si>
  <si>
    <t>Vincular 800 Persona(s) a través de procesos de formación para la participación de manera virtual y presencial</t>
  </si>
  <si>
    <t>Implementar 1 Iniciativa(s) de inversión local con los pueblos indígenas (aplica en todas las localidades con autoridades indígenas)</t>
  </si>
  <si>
    <t>2750-Cultivando identidades, inversión para pueblos originarios</t>
  </si>
  <si>
    <t>Implementar 1 Iniciativa(s) de inversión local con las comunidades negras, afrocolombianas y palenqueras (aplica en todas las localidades con autoridades NAP)</t>
  </si>
  <si>
    <t>Implementar 1 Iniciativa(s) Concertar e implementar una (1) iniciativa de inversión local con las comunidades raizales</t>
  </si>
  <si>
    <t>Teusaquillo</t>
  </si>
  <si>
    <t>Fortalecer 40 Organización(es) comunitarias a través de capacidades para promover acciones de corresponsabilidad en la gestión de la seguridad y la convivencia</t>
  </si>
  <si>
    <t>2292-Teusaquillo construye seguridad</t>
  </si>
  <si>
    <t>Implementar 4 Accion(es) formativas diferenciales para la promoción de la convivencia ciudadana</t>
  </si>
  <si>
    <t>Vincular 3000 Persona(s) en acciones para la prevención del feminicidio y la violencia contra la mujer.</t>
  </si>
  <si>
    <t>2462-Teusaquillo comprometida con la vida y los derechos de las mujeres</t>
  </si>
  <si>
    <t>Suministrar 1 Organización(es) Suministrar 1 dotación a organismos de seguridad</t>
  </si>
  <si>
    <t>2293-Teusaquillo segura</t>
  </si>
  <si>
    <t>Intervenir 1 Equipamiento(s) de seguridad y acceso a la justicia con acciones de fortalecimiento, operación, adecuación y/o dotación</t>
  </si>
  <si>
    <t>Fortalecer 77 Actor(es) comunitarios con herramientas y capacidades para la implementación de un enfoque restaurativo para la justicia y la convivencia</t>
  </si>
  <si>
    <t>2294-Teusaquillo pacífica, respetuosa y armónica</t>
  </si>
  <si>
    <t>Beneficiar 2000 Ciudadanas y ciudadanos con habilidades y capacidades para gestionar la convivencia constructivamente</t>
  </si>
  <si>
    <t>Implementar 8 Proyecto(s) comunitarios para la apropiación CNSC</t>
  </si>
  <si>
    <t>Intervenir 6000 Metro(s) cuadrado(s) de elementos del sistema de espacio público peatonal con acciones de construcción y/o conservación.</t>
  </si>
  <si>
    <t>2674-Teusaquillo con andenes transitables</t>
  </si>
  <si>
    <t>2709-Teusaquillo nos cuida y acompaña</t>
  </si>
  <si>
    <t>Beneficiar 300 Persona(s) con discapacidad a través de Dispositivos de Asistencia Personal - Ayudas Técnicas (no incluidas en los Planes de Beneficios)</t>
  </si>
  <si>
    <t>2754-Teusaquillo saludable y con bienestar</t>
  </si>
  <si>
    <t>Vincular 600 Persona(s) con discapacidad, cuidadores y cuidadoras, en actividades complementarias en salud</t>
  </si>
  <si>
    <t>2325-Teusaquillo protege, cuida y fortalece</t>
  </si>
  <si>
    <t>Vincular 2000 Mujer(es) para el ejercicio de derechos y el fortalecimiento de su autonomía económica</t>
  </si>
  <si>
    <t>Vincular 2000 Persona(s) en procesos para la prevención de violencias en el contexto familiar y/o violencia sexual</t>
  </si>
  <si>
    <t>2357-Teusaquillo tejiendo redes de paz y reconciliación</t>
  </si>
  <si>
    <t>2323-Teusaquillo recreodeportiva</t>
  </si>
  <si>
    <t>Fortalecer 32 Colectivo(s) u organizaciones recreo deportivas inscritas en el Banco que implementan iniciativas de carácter barrial con apoyos económicos</t>
  </si>
  <si>
    <t>Capacitar 800 Persona(s) en los campos deportivos o recreativos</t>
  </si>
  <si>
    <t>Capacitar 800 Persona(s) en los campos artísticos, interculturales, culturales y/o patrimoniales.</t>
  </si>
  <si>
    <t>2330-Teusaquillo: construyendo comunidades creativas</t>
  </si>
  <si>
    <t>Beneficiar 12 Organización(es) artísticas, culturales y patrimoniales con elementos entregados.</t>
  </si>
  <si>
    <t>Realizar 24 Evento(s) de promoción, circulación y apropiación de actividades artísticas, culturales y patrimoniales.</t>
  </si>
  <si>
    <t>2361-Teusaquillo promueve PyBA</t>
  </si>
  <si>
    <t>Atender 600 Animales en los programas de brigadas médicas, urgencias veterinarias y adopciones</t>
  </si>
  <si>
    <t>Esterilizar 280 Perros y gatos incluyendo los que está en condición de vulnerabilidad</t>
  </si>
  <si>
    <t>Atender 389 Persona(s) con apoyos que contribuyan al ingreso mínimo garantizado.</t>
  </si>
  <si>
    <t>2787-Teusaquillo solidaria</t>
  </si>
  <si>
    <t>Beneficiar 500 Joven(es) con transferencias condicionadas y acompañamiento psicosocial para la promoción al acceso y permanencia a oportunidades de formación y empleabilidad</t>
  </si>
  <si>
    <t>Beneficiar 357 Persona(s) Mayor(es) con transferencias monetarias</t>
  </si>
  <si>
    <t>Habilitar 150 Cupo(s) para la atención de población en inseguridad alimentaria y nutricional del Distrito Capital</t>
  </si>
  <si>
    <t>2789-Bien-estar en Teusaquillo</t>
  </si>
  <si>
    <t>Dotar 2 Sede(s) educativas urbanas y rurales con recursos pedagógicos y/o tecnológicos</t>
  </si>
  <si>
    <t>2356-Teusaquillo cierra brechas</t>
  </si>
  <si>
    <t>Beneficiar 80 Estudiante(s) en programas de educación posmedia (niveles de formación técnico profesional, tecnólogo, profesional universitario y educación para el trabajo y desarrollo humano).</t>
  </si>
  <si>
    <t>Beneficiar 80 Estudiante(s) con apoyo de sostenimiento para la permanencia en la educación posmedia (niveles de formación técnico profesional, tecnólogo, profesional universitario y educación para el trabajo y desarrollo humano).</t>
  </si>
  <si>
    <t>Apoyar 120 Emprendimiento(s) orientados al fortalecimiento de las capacidades locales para la gestión y el desarrollo turístico</t>
  </si>
  <si>
    <t>2295-Teusaquillo impulsa y emprende economía local</t>
  </si>
  <si>
    <t>2663-Teusaquillo impulsa y emprende cultura</t>
  </si>
  <si>
    <t>Apoyar 200 Emprendimiento(s) emprendimientos y/o actores de la economía informal para el fortalecimiento del tejido empresarial local</t>
  </si>
  <si>
    <t>2785-Teusaquillo impulsa y emprende tejido empresarial</t>
  </si>
  <si>
    <t>Intervenir 12 Parque(s) de la red de proximidad con acciones de mejoramiento, mantenimiento y/o dotación.</t>
  </si>
  <si>
    <t>2734-Teusaquillo con infraestructura social</t>
  </si>
  <si>
    <t>Intervenir 1 Equipamiento(s) cultural con acciones de construcción, adecuación y/o dotación.</t>
  </si>
  <si>
    <t>2895-Teusaquillo edifica su cultura</t>
  </si>
  <si>
    <t>Intervenir 2 Hectárea(s) de conectores ecosistémicos y renaturalizar con la participación incidente de la ciudadanía</t>
  </si>
  <si>
    <t>2351-Teusaquillo conecta vida</t>
  </si>
  <si>
    <t>Mantener 1000 Arbol(es) en zona urbana</t>
  </si>
  <si>
    <t>2354-Teusaquillo actúa contra el Cambio Climático</t>
  </si>
  <si>
    <t>Implementar 8 Proceso(s) comunitarios de educación ambiental que promueven la conservación de la biodiversidad y el agua</t>
  </si>
  <si>
    <t>Implementar 20 Huerta(s) urbanas</t>
  </si>
  <si>
    <t>Capacitar 4000 Persona(s) en separación de la fuente y reciclaje</t>
  </si>
  <si>
    <t>Intervenir 4,5 Kilómetro(s)-carril de malla vial urbana (local y/o intermedia) con acciones de construcción y/o conservación</t>
  </si>
  <si>
    <t>2728-Teusaquillo mejora la calidad de vida</t>
  </si>
  <si>
    <t>2338-Teusaquillo mitiga sus riesgos</t>
  </si>
  <si>
    <t>Dotar y/acondicionar 1 Unidad(es) operativas orientadas a la atención de la primera infancia (Jardines Infantiles, Casas de Pensamiento Intercultural, Modalidad Espacios Rurales, Crecemos en la Ruralidad, Creciendo Juntos, Centros Amar, Centros Forjar)</t>
  </si>
  <si>
    <t>2782-Teusaquillo con espacios inclusivos, pedagógicos y accesibles</t>
  </si>
  <si>
    <t>Dotar 1 Casa(s) LGBTI para la prestación de servicios sociales y estrategias dirigidas a personas de los sectores sociales LGBTI</t>
  </si>
  <si>
    <t>Dotar y/acondicionar 1 Unidad(es) operativa orientadas a la prestación de servicios a la persona mayor</t>
  </si>
  <si>
    <t>2664-Teusaquillo eficiente y transparente</t>
  </si>
  <si>
    <t>Operativizar 4 Centro(s) de Acceso Comunitario en zonas rurales y/o apartadas y/o urbanas, con énfasis en procesos de formación y desarrollo de competencias digitales.</t>
  </si>
  <si>
    <t>2334-Teusaquillo innovadora</t>
  </si>
  <si>
    <t>Capacitar 1000 Persona(s) personas a través de procesos de formación para la participación de manera virtual y presencial.</t>
  </si>
  <si>
    <t>2665-Teusaquillo participa en comunidad</t>
  </si>
  <si>
    <t>Fortalecer 21 Organización(es) comunales.</t>
  </si>
  <si>
    <t>Concertar 1 Iniciativa(s) de inversión local con AFROS Y NEGROS</t>
  </si>
  <si>
    <t>2668-Teusaquillo honra su palabra</t>
  </si>
  <si>
    <t>Concertar 1 Iniciativa(s) con comunidades raizales</t>
  </si>
  <si>
    <t>Concertar 1 Iniciativa(s) con los pueblos indígenas</t>
  </si>
  <si>
    <t>2680-Teusaquillo mi casa</t>
  </si>
  <si>
    <t>Los Mártires</t>
  </si>
  <si>
    <t>2501-Mártires camina segura en la convivencia ciudadana</t>
  </si>
  <si>
    <t>Implementar 16 Iniciativa(s) de convivencia con participación de la ciudadanía.</t>
  </si>
  <si>
    <t>Vincular 2000 Persona(s) personas en acciones para la prevención del feminicidio y la violencia contra la mujer</t>
  </si>
  <si>
    <t xml:space="preserve">2727-Mártires camina segura contra el feminicidio y la violencia contra las mujeres </t>
  </si>
  <si>
    <t>Suministrar 4 Dotación(es) Suministrar 4 dotaciones a organismos de seguridad.</t>
  </si>
  <si>
    <t>2719-Mártires camina segura con mejores dotaciones de seguridad</t>
  </si>
  <si>
    <t>Intervenir 4 Equipamiento(s) Intervenir 4 equipamientos de seguridad y acceso a la justicia con acciones de fortalecimiento operación adecuación y/o dotación.</t>
  </si>
  <si>
    <t>2722-Mártires camina segura en el manejo de conflictos y el diálogo ciudadano</t>
  </si>
  <si>
    <t>Implementar 1 Proyecto(s) de justicia local para la resolución efectiva de conflictividades de manera integral en el sistema de justicia.</t>
  </si>
  <si>
    <t>Implementar 4 Proyecto(s) comunitarios en la localidad para la apropiación del Código Nacional de Seguridad y Convivencia Ciudadana.</t>
  </si>
  <si>
    <t>ejecutar 4 Programa(s) comunitarios con enfoque restaurativo para el cuidado del espacio público y del medio ambiente.</t>
  </si>
  <si>
    <t>Realizar 4 Acuerdo(s) para la organización la recuperación el cuidado el embellecimiento la sostenibilidad el mejoramiento y el aprovechamiento económico del espacio público. la seguridad y la convivencia</t>
  </si>
  <si>
    <t>2720- Mártires camina segura por un espacio público incluyente</t>
  </si>
  <si>
    <t>2753-Martires avanza en la construcción de¿confianza en el espacio publico</t>
  </si>
  <si>
    <t>Intervenir 600 Metro(s) cuadrado(s) de elementos del sistema de espacio público peatonal con acciones de construcción y/o conservación.</t>
  </si>
  <si>
    <t>2798-Mártires avanza con mejor espacio público peatonal</t>
  </si>
  <si>
    <t>vincular 240 Persona(s) con discapacidad cuidadores y cuidadoras en actividades complementarias en salud.</t>
  </si>
  <si>
    <t>2726-Mártires camina hacia una salud incluyente</t>
  </si>
  <si>
    <t>vincular 80 Persona(s) a las acciones desarrolladas desde los dispositivos de base comunitaria en respuesta al consumo de SPA</t>
  </si>
  <si>
    <t>beneficiar 320 Persona(s) con discapacidad a través de Dispositivos de Asistencia Personal Ayudas - Técnicas (no incluidas en los Planes de Beneficios)</t>
  </si>
  <si>
    <t>vincular 200 Persona(s) a las acciones y estrategias para promover la salud sexual y reproductiva consciente en los diferentes ciclos de vida</t>
  </si>
  <si>
    <t>beneficiar 400 Persona(s) con acciones para la promoción y atención de la salud mental.</t>
  </si>
  <si>
    <t>Vincular 2000 Persona(s) En procesos para la prevención de violencias en el contexto familiar y/o violencia sexual</t>
  </si>
  <si>
    <t>2774-Mártires avanza en su estrategia de cuidado local</t>
  </si>
  <si>
    <t>Vincular 400 Mujer(es) para el ejercicio de derechos y el fortalecimiento de su autonomía económica</t>
  </si>
  <si>
    <t>Vincular 800 Persona(s) cuidadoras a estrategias de cuidado.</t>
  </si>
  <si>
    <t>Realizar 40 Proceso(s) Pedagógicos, artísticos, culturales, formativos o para el fortalecimiento de iniciativas ciudadanas para la apropiación social de la memoria, verdad, reparación integral a víctimas, paz y reconciliación</t>
  </si>
  <si>
    <t>2763-Mártires avanza por la paz y la reconciliación en su territorio</t>
  </si>
  <si>
    <t>Realizar 4 Acción(es) De construcción de paz que contribuyan al tejido social, la integración local, la sostenibilidad económica y/o desarrollo territorial</t>
  </si>
  <si>
    <t>Realizar 40 Proceso(s) De fortalecimiento de habilidades y capacidades de la población víctima del conflicto armado o excombatientes para promover su participación en los diferentes escenarios</t>
  </si>
  <si>
    <t>Otorgar 32 Estímulo(s) de apoyo al sector artístico y cultural</t>
  </si>
  <si>
    <t>2715-Mártires avanza como territorio cultural</t>
  </si>
  <si>
    <t>Realizar 20 Evento(s) de promoción circulación y apropiación de actividades artísticas culturales y patrimoniales.</t>
  </si>
  <si>
    <t>Capacitar 200 Persona(s) en los campos artísticos interculturales culturales y/o patrimoniales.</t>
  </si>
  <si>
    <t>Beneficiar 20 Organización(es) artísticas culturales y patrimoniales con elementos entregados.</t>
  </si>
  <si>
    <t>Beneficiar 40 Colectivo(s) recreo deportivas inscritas en el Banco que implementan iniciativas de carácter barrial beneficiadas con apoyos económicos</t>
  </si>
  <si>
    <t>2771-Mártires avanza por el deporte</t>
  </si>
  <si>
    <t>Capacitar 400 Persona(s) en los campos deportivos o recreativos</t>
  </si>
  <si>
    <t>Incentivar 200 Persona(s) con la entrega de dotaciones deportivas</t>
  </si>
  <si>
    <t>Vincular 800 Persona(s) en acciones educativas en temas de protección y bienestar animal</t>
  </si>
  <si>
    <t>2741-Mártires avanza en la protección y el bienestar de sus animales</t>
  </si>
  <si>
    <t>Atender 2000 Animales en los programas de brigadas médicas urgencias veterinarias y adopciones</t>
  </si>
  <si>
    <t>Esterilizar 2000 Perros y gatos incluyendo los que están en condición de vulnerabilidad</t>
  </si>
  <si>
    <t>Atender 8000 Persona(s) con apoyos que contribuyan al ingreso mínimo garantizado en los siguientes cuatro años.</t>
  </si>
  <si>
    <t>2724-Mártires avanza contra la pobreza</t>
  </si>
  <si>
    <t>Beneficiar 280 Joven(es) con transferencias condicionadas y acompañamiento psicosocial para la promoción al acceso y permanencia a oportunidades de formación y empleabilidad.</t>
  </si>
  <si>
    <t>Beneficiar 1509 Persona(s) Mayor(es) con apoyo económico tipo c</t>
  </si>
  <si>
    <t>Dotar 56 Sede(s) educativas urbanas y rurales con recursos pedagógicos y/o tecnológicos</t>
  </si>
  <si>
    <t>2749-Mártires confía y le apuesta a su potencial</t>
  </si>
  <si>
    <t>Beneficiar 200 Estudiante(s) con apoyo de sostenimiento para la permanencia en la educación posmedia (niveles de formación técnico profesional tecnólogo profesional universitario y educación para el trabajo y desarrollo humano).</t>
  </si>
  <si>
    <t>Beneficiar 80 Estudiante(s) en programas de educación posmedia (niveles de formación técnico profesional tecnólogo profesional universitario y educación para el trabajo y desarrollo humano).</t>
  </si>
  <si>
    <t>Realizar 4 Acción(es) para fortalecer las capacidades y/o habilidades técnicas y blandas de las personas de la localidad con el fin de mejorar el acceso a oportunidades de empleo.</t>
  </si>
  <si>
    <t>2585-Mártires avanza en su empleabilidad y su ecosistema turístico</t>
  </si>
  <si>
    <t>Apoyar 20 Mipyme(s) y/o emprendimientos orientados al fortalecimiento de las capacidades locales para la gestión y el desarrollo turístico</t>
  </si>
  <si>
    <t>Apoyar 160 Unidad(es) de la economía informal para el fortalecimiento del tejido empresarial local.</t>
  </si>
  <si>
    <t>2575-Mártires confía en su emprendimiento</t>
  </si>
  <si>
    <t>Financiar 32 Proyecto(s) del sector cultural y creativo</t>
  </si>
  <si>
    <t>2752-Mártires confía en su ecosistema creativo</t>
  </si>
  <si>
    <t>Intervenir 4 Equipamiento(s) culturales con acciones de construcción adecuación y/o dotación</t>
  </si>
  <si>
    <t>2796-Mártires avanza en mejores espacios para la cultura</t>
  </si>
  <si>
    <t>Construir 400 Metro(s) cuadrado(s) de Parques de la red de proximidad (la construcción incluye su dotación).</t>
  </si>
  <si>
    <t>2807-Mártires avanza con mejores parques</t>
  </si>
  <si>
    <t>Intervenir 8 Parque(s) de la red de proximidad con acciones de mejoramiento mantenimiento y/o dotación.</t>
  </si>
  <si>
    <t>2730-Mártires avanza por un medio ambiente seguro</t>
  </si>
  <si>
    <t>Implementar 16 Huerta(s) urbanas</t>
  </si>
  <si>
    <t>Construir 320 Metro(s) cuadrado(s) de muros y techos verdes.</t>
  </si>
  <si>
    <t>Mantener 600 Metro(s) cuadrado(s) de jardinería</t>
  </si>
  <si>
    <t>Mantener 4000 Arbol(es) en zona urbana</t>
  </si>
  <si>
    <t>Capacitar 1200 Persona(s) en separación en la fuente y reciclaje</t>
  </si>
  <si>
    <t>Intervenir 8 Kilómetro(s)-carril de malla vial urbana (local y/o intermedia) con acciones de construcción y/o conservación</t>
  </si>
  <si>
    <t>2799-Mártires avanza en mejorar su malla vial</t>
  </si>
  <si>
    <t>Realizar 4 Acción(es) fortalecimiento de las capacidades locales en torno a la gestión del riesgo</t>
  </si>
  <si>
    <t>2748-Martires eficiente en atencion y manejo de emergencias</t>
  </si>
  <si>
    <t>Dotar y/o acondicionar 7 Unidad(es) orientadas a la atención de la primera infancia (Jardines Infantiles Casas de Pensamiento Intercultural Modalidad Espacios Rurales Crecemos en la Ruralidad Creciendo Juntos Centros Amar Centros Forjar)</t>
  </si>
  <si>
    <t>2762-Mártires avanza en su infraestructura social</t>
  </si>
  <si>
    <t>Dotar y/o acondicionar 2 Unidad(es) de atención especializada (Centros Integrarte Centros Crecer y Cadis)</t>
  </si>
  <si>
    <t>Dotar y/o acondicionar 1 Unidad(es) operativa orientadas a la atención de jóvenes (casas de la juventud centros forjar)</t>
  </si>
  <si>
    <t>Dotar y/o acondicionar 4 Unidad(es) operativas para la prestación de servicios y la generación de estrategias dirigidas a personas habitantes de calle y/o en riesgo de estarlo (Hogares de paso Autocuidado SEDID Atención Socio-sanitaria y Comunidad de Vida El Camino)</t>
  </si>
  <si>
    <t>2717-Mártires confía en su gobernanza local</t>
  </si>
  <si>
    <t>realizar 4 Estrategia(s) de fortalecimiento institucional (una por vigencia).</t>
  </si>
  <si>
    <t>Desarrollar 4 Acción(es) de inspección y vigilancia</t>
  </si>
  <si>
    <t>Operativizar 2 Centro(s) Con énfasis en Servicios Tics generados.</t>
  </si>
  <si>
    <t>2772-Mártires avanza en conectividad</t>
  </si>
  <si>
    <t>Operativizar 2 Centro(s) Con énfasis en procesos de formación y desarrollo de competencias digitales.</t>
  </si>
  <si>
    <t>2716-Mártires construye confianza desde la participación incidente</t>
  </si>
  <si>
    <t>Capacitar 2000 Persona(s) a través de procesos de formación para la participación de manera virtual y presencial</t>
  </si>
  <si>
    <t>Fortalecer 56 Organización(es) Comunales</t>
  </si>
  <si>
    <t>Desarrollar 4 Acción(es) orientadas a la ciudadanía en el marco de la estrategia "Bogotaneidad</t>
  </si>
  <si>
    <t>2736-Mártires referente en innovación y Bogotaneidad</t>
  </si>
  <si>
    <t>Concertar 1 Iniciativa(s) de inversión local con los pueblos indígena</t>
  </si>
  <si>
    <t>2756-Mártires construye confianza con sus comunidades Indígenas, Negras y Afrocolombianas</t>
  </si>
  <si>
    <t>Concertar 1 Iniciativa(s) de inversión local con las comunidades negras afrocolombianas y palenqueras (aplica en todas las localidades con autoridades NAP</t>
  </si>
  <si>
    <t>Antonio Nariño</t>
  </si>
  <si>
    <t>2260-Acciones formativas y herramientas pedagógicas innovadoras para la autorregulación, solidaridad y corresponsabilidad</t>
  </si>
  <si>
    <t>Implementar 40 Iniciativa(s) de convivencia con participación de la ciudadanía</t>
  </si>
  <si>
    <t>Vincular 1000 Persona(s) en acciones para la prevención del feminicidio y la violencia contra la mujer</t>
  </si>
  <si>
    <t>2264-Acciones para el fomento y desarrollo de los derechos de las mujeres</t>
  </si>
  <si>
    <t>2266-Acciones de fortalecimiento Integral de Capacidades y Equipamiento para la Seguridad Comunitaria</t>
  </si>
  <si>
    <t>Beneficiar 500 Ciudadanos con habilidades y capacidades para gestionar la convivencia constructivamente</t>
  </si>
  <si>
    <t>2296-Acciones centradas en la administración de justicia y el fortalecimiento de la confianza ciudadana</t>
  </si>
  <si>
    <t>Intervenir 10000 Metro(s) cuadrado(s) de elementos del sistema de espacio público peatonal con acciones de construcción y/o conservación.</t>
  </si>
  <si>
    <t>2298-Acciones de recuperación y mejoramiento del espacio público peatonal</t>
  </si>
  <si>
    <t>Implementar 60 Estrategia(s) de seguridad y convivencia a través de gestores locales, que permitan el uso y disfrute del espacio público</t>
  </si>
  <si>
    <t>2301-Acciones de convivencia para el espacio publico</t>
  </si>
  <si>
    <t>Vincular 300 Persona(s) con discapacidad, cuidadores y cuidadoras, en actividades complementarias en salud</t>
  </si>
  <si>
    <t>2320-Acciones complementarias para personas con discapacidad y sus cuidadores</t>
  </si>
  <si>
    <t>Beneficiar 300 Persona(s) con acciones para la promoción y atención de la salud mental</t>
  </si>
  <si>
    <t>Vincular 200 Persona(s) a las acciones y estrategias para promover la salud sexual y reproductiva consciente en los diferentes ciclos de vida</t>
  </si>
  <si>
    <t>Vincular 160 Persona(s) a las acciones desarrolladas desde los dispositivos de base comunitaria en respuesta al consumo de SPA</t>
  </si>
  <si>
    <t>Vincular 800 Mujer(es) para el ejercicio de derechos y el fortalecimiento de su autonomía económica</t>
  </si>
  <si>
    <t>2335-Acciones para Mujeres en el ejercicio de derechos y el fortalecimiento de su autonomia</t>
  </si>
  <si>
    <t>Vincular 400 Persona(s) en procesos para la prevención de violencias en el contexto familiar y/o violencia sexual</t>
  </si>
  <si>
    <t>Vincular 400 Mujer(es) cuidadora(s) a estrategias de cuidado</t>
  </si>
  <si>
    <t>2340-Acciones para un Territorio de Paz y Reconciliación en donde Todos(as) Puedan Volver a Empezar</t>
  </si>
  <si>
    <t>Realizar 160 Proceso(s) pedagógicos, artísticos, culturales, formativos o para el fortalecimiento de iniciativas ciudadanas para la apropiación social de la memoria, verdad, reparación integral a víctimas, paz y reconciliación</t>
  </si>
  <si>
    <t>Otorgar 60 Estímulo(s) de apoyo al sector artístico y cultural</t>
  </si>
  <si>
    <t>2353-Acciones para una Localidad deportiva, recreativa, artistica, patrimonial e intercultura</t>
  </si>
  <si>
    <t>Realizar 8 Evento(s) de promoción, circulación y apropiación de actividades artísticas, culturales y patrimoniales</t>
  </si>
  <si>
    <t>Beneficiar 40 Organización(es) artísticas, culturales y patrimoniales con elementos entregados</t>
  </si>
  <si>
    <t>Capacitar 600 Persona(s) en los campos artísticos, interculturales, culturales y/o patrimoniales</t>
  </si>
  <si>
    <t>Beneficiar 200 Colectivo(s) u organizaciones recreo deportivas inscritas en el Banco que implementan iniciativas de carácter barrial con apoyos económicos</t>
  </si>
  <si>
    <t>2448-Acciones para un territorio deportivo</t>
  </si>
  <si>
    <t>Beneficiar 800 Persona(s) en actividades recreo-deportivas comunitarias.</t>
  </si>
  <si>
    <t>Beneficiar 600 Persona(s) con la entrega de dotaciones deportivas.</t>
  </si>
  <si>
    <t>Capacitar 600 Persona(s) en los campos deportivos o recreativos</t>
  </si>
  <si>
    <t>Esterilizar 400 perros y gatos incluyendo los que está en condición de vulnerabilidad</t>
  </si>
  <si>
    <t>2488-Acciones para la Comunidad Protectora de Felinos y Caninos</t>
  </si>
  <si>
    <t>Vincular 80 personas en acciones educativas en temas de protección y bienestar animal</t>
  </si>
  <si>
    <t>Atender 1000 animales en los programas de brigadas médicas, urgencias veterinarias y adopciones</t>
  </si>
  <si>
    <t>Beneficiar 100 Joven(es) con trasferencias condicionadas y acompañamiento psicosocial para la promoción al acceso y permanencia a oportunidades de formación y empleabilidad.</t>
  </si>
  <si>
    <t>2305-Acciones para una localidad con menos pobreza</t>
  </si>
  <si>
    <t>Beneficiar 949 Persona(s) Mayor(es) con apoyo económico tipo C.</t>
  </si>
  <si>
    <t>Atender 5000 Persona(s) con apoyos que contribuyan al ingreso mínimo garantizado</t>
  </si>
  <si>
    <t>Habilitar 50 Cupo(s) para la atención de población en inseguridad alimentaria y nutricional del Distrito Capital, a través de comedores comunitarios.</t>
  </si>
  <si>
    <t>2307-Acciones para una seguridad alimentaria</t>
  </si>
  <si>
    <t>Dotar 5 Sede(s) educativas urbanas y rurales con recursos pedagógicos y/o tecnológicos</t>
  </si>
  <si>
    <t>2458-Acciones para la atención integral a primer infancia y educación</t>
  </si>
  <si>
    <t>Beneficiar 100 Estudiante(s) en programas de educación posmedia (niveles de formación técnico profesional, tecnólogo, profesional universitario y educación para el trabajo y desarrollo</t>
  </si>
  <si>
    <t>Realizar 720 acciones para fortalecer las capacidades y/o habilidades, técnicas y blandas de las personas de la localidad, con el fin de mejorar el acceso a oportunidades de empleo.</t>
  </si>
  <si>
    <t>2607-Construyendo acciones para el fortalecimiento de capacidades de la gente, la reactivación económica y el impulso empresarial e industrial de la localidad</t>
  </si>
  <si>
    <t xml:space="preserve">Apoyar 50 Mipymes y/o emprendimientos orientados al fortalecimiento de las capacidades locales para la gestión y el desarrollo turístico </t>
  </si>
  <si>
    <t>Financiar 60 Proyecto(s) del sector cultural y creativo</t>
  </si>
  <si>
    <t>2465-Acciones de impulso al sector cultural</t>
  </si>
  <si>
    <t>Apoyar 100 Mipymes, emprendimientos y/o actores de la economía informal para el fortalecimiento del tejido empresarial local.</t>
  </si>
  <si>
    <t>2516-Acciones en Antonio Nariño, localidad que emprende e impulsa el crecimiento</t>
  </si>
  <si>
    <t>Intervenir 4 Parque(s) de la red de proximidad con acciones de mejoramiento, mantenimiento y/o dotación</t>
  </si>
  <si>
    <t>2469-Acciones de revitalización y embellecimiento del territorio local</t>
  </si>
  <si>
    <t>Intervenir 1 Equipamiento(s) culturales con acciones de construcción, adecuación y/o dotación</t>
  </si>
  <si>
    <t>2669-Acciones de revitalización y embellecimiento de la infraestructura cultural</t>
  </si>
  <si>
    <t>Mantener 4000 árboles en zona urbana</t>
  </si>
  <si>
    <t>2568-Acciones para aumentar de la resilencia al cambio climático y reducción de la vulnerabilidad</t>
  </si>
  <si>
    <t xml:space="preserve">Implementar 16 huertas urbanas </t>
  </si>
  <si>
    <t>Capacitar 800 personas en separación en la fuente y reciclaje.</t>
  </si>
  <si>
    <t>Implementar 4 procesos comunitarios de educación ambiental que promueven la conservación de la biodiversidad y el agua</t>
  </si>
  <si>
    <t>2542-Acciones de mejoramiento de la infraestructura destinada a la movilidad sostenible</t>
  </si>
  <si>
    <t>2472-Acciones de resiliencia hogares seguros y comunidades fortalecidas</t>
  </si>
  <si>
    <t>Realizar 1 Obra(s) de mitigación y/u obras de mitigación existentes con mantenimiento</t>
  </si>
  <si>
    <t>Dotar y/o acondicionar 1 unidades operativas orientadas a la atención de jóvenes (casas de la juventud, centros forjar)</t>
  </si>
  <si>
    <t>2577-Acciones para crear un habitat digno y seguro para nuestros niños y adolescentes</t>
  </si>
  <si>
    <t>Dotar y/o acondicionar 4 unidades operativas orientadas a la atención de la primera infancia (Jardines Infantiles, Casas de Pensamiento Intercultural, Modalidad Espacios Rurales, Crecemos en la Ruralidad, Creciendo Juntos, Centros Amar, Centros Forjar)</t>
  </si>
  <si>
    <t>2478-Fortalecimiento Institucional y Transparencia</t>
  </si>
  <si>
    <t>Operativizar 100 Centros de Acceso Comunitario en zonas rurales y/o apartadas y/o urbanas, con énfasis en procesos de formación y desarrollo de competencias digitales.</t>
  </si>
  <si>
    <t>2594-Acciones para que Antonio Nariño sea una Localidad Inteligente</t>
  </si>
  <si>
    <t>Operativizar 8 Centros de Acceso Comunitario en zonas rurales y/o apartadas y/o urbanas, con énfasis en Servicios TIC´s generados.</t>
  </si>
  <si>
    <t>2329-Acciones de Innovación pública</t>
  </si>
  <si>
    <t>Capacitar 200 Persona(s) a través de procesos de formación para la participación de manera virtual y presencial</t>
  </si>
  <si>
    <t>2510-Acciones de participación ciudadana con un camino libre</t>
  </si>
  <si>
    <t>Fortalecer 15 Organización(es) comunales</t>
  </si>
  <si>
    <t>2535-Acciones por una Localidad incluyente y diferencial</t>
  </si>
  <si>
    <t>Puente Aranda</t>
  </si>
  <si>
    <t>Fortalecer 300 Organización(es) comunitarias a través de capacidades para promover acciones de corresponsabilidad en la gestión de la seguridad y la convivencia.</t>
  </si>
  <si>
    <t>2313-Puente Aranda segura para una convivencia pacífica</t>
  </si>
  <si>
    <t>Implementar 8 Iniciativa(s) de convivencia con participación de la ciudadanía.</t>
  </si>
  <si>
    <t>Vincular 4000 Persona(s) en acciones para la prevención del feminicidio y la violencia contra la mujer.</t>
  </si>
  <si>
    <t>2304-Mujeres Unidas por una Historia sin Violencia</t>
  </si>
  <si>
    <t>2450-Mejores capacidades para una Puente Aranda segura</t>
  </si>
  <si>
    <t>Implementar 4 proyectos de justicia local para la resolución efectiva de conflictividades de manera integral en el sistema de justicia</t>
  </si>
  <si>
    <t>2455-Tejiendo seguridad y convivencia en Puente Aranda</t>
  </si>
  <si>
    <t>Fortalecer 4 programas de abordaje de conflictividad escolar para la convivencia con enfoque restaurativo</t>
  </si>
  <si>
    <t>2460-Gestión local por una Puente Aranda segura</t>
  </si>
  <si>
    <t>2464-Conservación del espacio público para Puente Aranda</t>
  </si>
  <si>
    <t>2582-Espacio público vivo y seguro en Puente Aranda</t>
  </si>
  <si>
    <t>Vincular 400 Persona(s) con discapacidad, cuidadores y cuidadoras, en actividades complementarias en salud.</t>
  </si>
  <si>
    <t>2468-Puente Aranda saludable y con bienestar</t>
  </si>
  <si>
    <t>Vincular 4000 Persona(s) a las acciones desarrolladas desde los dispositivos de base comunitaria en respuesta al consumo de SPA.</t>
  </si>
  <si>
    <t>Beneficiar 300 Persona(s) con acciones para la promoción y atención de la salud mental.</t>
  </si>
  <si>
    <t>Vincular 4000 Persona(s) a las acciones y estrategias para promover la salud sexual y reproductiva consciente en los diferentes ciclos de vida.</t>
  </si>
  <si>
    <t>Vincular 500 Mujer(es) cuidadora(s) a estrategias de cuidado</t>
  </si>
  <si>
    <t>2569-Mujeres de Puente Aranda construyendo juntas</t>
  </si>
  <si>
    <t>2297-Paz y reconciliación en Puente Aranda</t>
  </si>
  <si>
    <t>2369-Puente Aranda camina segura con deporte</t>
  </si>
  <si>
    <t>Capacitar 6000 Persona(s) en los campos deportivos o recreativos.</t>
  </si>
  <si>
    <t>Beneficiar 12 Colectivo(s) recreo deportivas inscritas en el Banco que implementan iniciativas de carácter barrial con apoyos económicos.</t>
  </si>
  <si>
    <t>Capacitar 3000 Persona(s) en los campos artísticos, interculturales, culturales y/o patrimoniales.</t>
  </si>
  <si>
    <t>2482-Conectando el arte y los saberes en Puente Aranda</t>
  </si>
  <si>
    <t>Otorgar 60 Estímulos, reconocimientos, apoyos e incentivos al sector artístico y cultural.</t>
  </si>
  <si>
    <t>Atender 4000 Animales en los programas de brigadas médicas, urgencias veterinarias y adopciones</t>
  </si>
  <si>
    <t>2447-Por el bienestar y la protección de los animales en Puente Aranda</t>
  </si>
  <si>
    <t>Esterilizar 4000 Canino(s) y felino(s) incluyendo los que está en condición de vulnerabilidad</t>
  </si>
  <si>
    <t>Beneficiar 1705 Persona(s) Mayor(es) con apoyo económico tipo C</t>
  </si>
  <si>
    <t>2463-Puente Aranda cuida y protege a la población vulnerable</t>
  </si>
  <si>
    <t>Atender 4000 Persona(s) con apoyos que contribuyan al ingreso mínimo garantizado.</t>
  </si>
  <si>
    <t>Beneficiar 960 Joven(es) con transferencias condicionadas y acompañamiento psicosocial para la promoción al acceso y permanencia a oportunidades de formación y empleabilidad</t>
  </si>
  <si>
    <t>2452-Seguridad alimentaria para Puente Aranda</t>
  </si>
  <si>
    <t>Dotar 15 Sede(s) educativas urbanas con recursos pedagógicos y/o tecnológicos.</t>
  </si>
  <si>
    <t>2446-Atención integral a la primer infancia y educación como eje del potencial humano</t>
  </si>
  <si>
    <t>Beneficiar 1600 Estudiante(s) con apoyo de sostenimiento para la permanencia en la educación posmedia (niveles de formación técnico profesional, tecnólogo, profesional universitario y educación para el trabajo y desarrollo humano).</t>
  </si>
  <si>
    <t>Beneficiar 1040 Estudiante(s) en programas de educación posmedia (niveles de formación técnico profesional, tecnólogo, profesional universitario y educación para el trabajo y desarrollo humano).</t>
  </si>
  <si>
    <t>Apoyar 100 Mipyme(s) y/o emprendimientos orientados al fortalecimiento de las capacidades locales para la gestión y el desarrollo turístico.</t>
  </si>
  <si>
    <t>2449-Gestión y desarrollo turístico en Puente Aranda</t>
  </si>
  <si>
    <t>Realizar 4 Acción(es) para fortalecer las capacidades y/o habilidades técnicas y blandas de las personas de la localidad, con el fin de mejorar el acceso a oportunidades de empleo.</t>
  </si>
  <si>
    <t>Financiar 20 Proyecto(s) del sector cultural y creativo.</t>
  </si>
  <si>
    <t>2322-Cultura en movimiento para Puente Aranda</t>
  </si>
  <si>
    <t>Apoyar 600 Mipyme(s) emprendimientos y/o actores de la economía informal para el fortalecimiento del tejido empresarial local.</t>
  </si>
  <si>
    <t>2457-Productividad y Fortalecimiento Empresarial de Puente Aranda</t>
  </si>
  <si>
    <t>2546-Parques amigables en Puente Aranda</t>
  </si>
  <si>
    <t>2553-Espacios Vivos, intervención cultural en Puente Aranda</t>
  </si>
  <si>
    <t>2565-Puente Aranda EcoActiva</t>
  </si>
  <si>
    <t>Implementar 8 Huerta(s) urbanas</t>
  </si>
  <si>
    <t>Mantener 200 Metro(s) cuadrado(s) de jardinería convencional y biodiversa.</t>
  </si>
  <si>
    <t>Capacitar 8000 Persona(s) en separación en la fuente y reciclaje</t>
  </si>
  <si>
    <t>Intervenir 16 Kilómetro(s)-carril de malla vial urbana (local y/o intermedia) con acciones de construcción y/o conservación</t>
  </si>
  <si>
    <t>2528-Vías seguras para Puente Aranda</t>
  </si>
  <si>
    <t>Realizar 4 Acción(es) efectivas para el fortalecimiento de las capacidades locales para la respuesta a emergencias y desastres</t>
  </si>
  <si>
    <t>2370-Puente Aranda segura ante emergencias</t>
  </si>
  <si>
    <t>Dotar y/o acondicionar 2 Centro(s) de Desarrollo Comunitario para la presentación de servicios sociales dirigidas al desarrollo de capacidades y generación de oportunidades</t>
  </si>
  <si>
    <t>2355-En Puente Aranda Creamos Futuro</t>
  </si>
  <si>
    <t>Dotar y/o acondicionar 1 Unidad(es) operativas de atención especializada (Centros Integrarte, Centros Crecer, Cadis) dotados y/o acondicionados</t>
  </si>
  <si>
    <t>Dotar 9 Unidad(es) operativas orientadas a la atención de la primera infancia (Jardines Infantiles)</t>
  </si>
  <si>
    <t>2588-Fortalecimiento seguro para Puente Aranda</t>
  </si>
  <si>
    <t>Realizar 4 Estrategia(s) de fortalecimiento institucional</t>
  </si>
  <si>
    <t>Fortalecer 4 Unidad(es) de innovación publica y social nivel local</t>
  </si>
  <si>
    <t>Operativizar 2 Centro(s) de acceso comunitario en zonas urbanas, con énfasis en procesos de formación y desarrollo de competencias digitales.</t>
  </si>
  <si>
    <t>2579-Cierre de la brecha digital a través de formación y redes de comunicación comunitarias en Puente Aranda</t>
  </si>
  <si>
    <t>2317-Puente Aranda fortalece la identidad local</t>
  </si>
  <si>
    <t>Capacitar 400 Persona(s) a través de procesos de formación para la participación de manera virtual y presencial.</t>
  </si>
  <si>
    <t>2451-Puente Aranda participativa</t>
  </si>
  <si>
    <t>Fortalecer 54 Organización(es) comunales</t>
  </si>
  <si>
    <t>Conectar e implementar 4 Iniciativa(s) de inversión local con el pueblo Rom gitano</t>
  </si>
  <si>
    <t>2459-Puente Aranda étnica y diversa</t>
  </si>
  <si>
    <t>Concertar e implementar 4 Iniciativa(s) de inversión local con pueblos indígenas</t>
  </si>
  <si>
    <t>La Candelaria</t>
  </si>
  <si>
    <t>Implementar 12 Acción(es) formativas diferenciales para la promoción de la convivencia ciudadana.</t>
  </si>
  <si>
    <t>2649-FORMANDO CANDELARIOS Y CANDELARIAS</t>
  </si>
  <si>
    <t>Fortalecer 13 Organización(es) comunitarias a través de capacidades para promover acciones de corresponsabilidad en la gestión de la seguridad y la convivencia.</t>
  </si>
  <si>
    <t>Vincular 1800 Persona(s) en acciones para la prevención del feminicidio y la violencia contra la mujer</t>
  </si>
  <si>
    <t>2552-En La Candelaria vivimos libres y caminamos seguras</t>
  </si>
  <si>
    <t>Suministrar 3 Dotación(es) a organismos de seguridad</t>
  </si>
  <si>
    <t>2466-La candelaria camina hacia el fortalecimiento de la Seguridad y acceso a la Justicia</t>
  </si>
  <si>
    <t>Fortalecer 2 Programa(s) de abordaje de conflictividad escolar para la convivencia con enfoque restaurativo</t>
  </si>
  <si>
    <t>2425-La Candelaria camina hacia la convivencia ciudadana y la justicia local</t>
  </si>
  <si>
    <t>Intervenir 1000 Metro(s) cuadrado(s) de elementos del sistema de espacio público peatonal con acciones de construcción y/o conservación.</t>
  </si>
  <si>
    <t>2572-La Candelaria camina segura en un espacio público incluyente</t>
  </si>
  <si>
    <t>2773-Espacio Público para todos en el corazón de Bogotá</t>
  </si>
  <si>
    <t>2779-La Candelaria camina segura de la mano  de sus gestores de convivencia</t>
  </si>
  <si>
    <t>Vincular 80 Persona(s) a las acciones desarrolladas desde los dispositivos de base comunitaria en respuesta al consumo de SPA.</t>
  </si>
  <si>
    <t>2431-La candelaria camina hacia una salud preventiva e inclusiva</t>
  </si>
  <si>
    <t>Beneficiar 260 Persona(s) con discapacidad a través de Dispositivos de Asistencia Personal - Ayudas Técnicas (no incluidas en los Planes de Beneficios).</t>
  </si>
  <si>
    <t>Vincular 195 Persona(s) a las acciones y estrategias para promover la salud sexual y reproductiva consciente en los diferentes ciclos de vida</t>
  </si>
  <si>
    <t>Beneficiar 400 Persona(s) con acciones para la promoción y atención de la salud mental.</t>
  </si>
  <si>
    <t>Numero de casas de igualdad dotadas</t>
  </si>
  <si>
    <t>Dotación de Casas de igualdad</t>
  </si>
  <si>
    <t>Dotar 1 Casa(s) de igualdad</t>
  </si>
  <si>
    <t>2441-La candelaria camina hacia la prevención de violencias, autonomía y cuidado con enfoque de igualdad para las mujeres y familias</t>
  </si>
  <si>
    <t>Vincular 1040 Mujer(es) cuidadora(s) a estrategias de cuidado.</t>
  </si>
  <si>
    <t>Vincular 1040 Mujer(es) para el ejercicio de derechos y el fortalecimiento de su autonomía económica</t>
  </si>
  <si>
    <t>Vincular 1580 Persona(s) en procesos para la prevención de violencias en el contexto familiar y/o violencia sexual</t>
  </si>
  <si>
    <t>Realizar 8 Proceso(s) pedagógicos, artísticos, culturales, formativos o para el fortalecimiento de iniciativas ciudadanas para la apropiación social de la memoria, verdad, reparación integral a víctimas, paz y reconciliación.</t>
  </si>
  <si>
    <t>2428-La Candelaria,  un territorio de memoria, paz y reconciliación</t>
  </si>
  <si>
    <t>2454-La Candelaria Camina Hacia la Promoción del Deporte y la Recreación</t>
  </si>
  <si>
    <t>Beneficiar 16 Colectivo(s) u organizaciones recreo deportivas inscritas en el Banco que implementan iniciativas de carácter barrial con apoyos económicos</t>
  </si>
  <si>
    <t>2637-CON CULTURA REDESCUBRIMOS EL CORAZÓN DE BOGOTÁ</t>
  </si>
  <si>
    <t>Realizar 12 Evento(s) de promoción, circulación y apropiación de actividades artísticas, culturales y patrimoniales</t>
  </si>
  <si>
    <t>Capacitar 150 Persona(s) en los campos artísticos, interculturales, culturales y/o patrimoniales.</t>
  </si>
  <si>
    <t>Vincular 550 Persona(s) en acciones educativas en temas de protección y bienestar animal</t>
  </si>
  <si>
    <t>2403-Por un cuidado responsable de los animales de La Candelaria</t>
  </si>
  <si>
    <t>Esterilizar 1600 Perros y gatos incluyendo los que está en condición de vulnerabilidad</t>
  </si>
  <si>
    <t>Atender 1600 Animales en los programas de brigadas médicas, urgencias veterinarias y adopciones</t>
  </si>
  <si>
    <t>Beneficiar 564 Persona(s) Mayor(es) con apoyo económico tipo C.</t>
  </si>
  <si>
    <t>2573-La Candelaria camina segura hacia un futuro con menos pobreza</t>
  </si>
  <si>
    <t>Atender 4728 Persona(s) con apoyos que contribuyan al ingreso mínimo garantizado.</t>
  </si>
  <si>
    <t>Beneficiar 312 Joven(es) con transferencias condicionadas y acompañamiento psicosocial para la promoción al acceso y permanencia a oportunidades de formación y empleabilidad</t>
  </si>
  <si>
    <t>Dotar 3 Sede(s) educativas urbanas y rurales con recursos pedagógicos y/o tecnológicos (De la localidad de La Candelaria)</t>
  </si>
  <si>
    <t>2619-La Candelaria con educación para la vida</t>
  </si>
  <si>
    <t>Beneficiar 77 Estudiante(s) con apoyo de sostenimiento para la permanencia en la educación posmedia (niveles de formación técnico profesional, tecnólogo, profesional universitario y educación para el trabajo y desarrollo humano).</t>
  </si>
  <si>
    <t>Beneficiar 77 Estudiante(s) en programas de educación posmedia (niveles de formación técnico profesional, tecnólogo, profesional universitario y educación para el trabajo y desarrollo humano).</t>
  </si>
  <si>
    <t>Implementar 16 Acción(es) para fortalecer las capacidades y/o habilidades, técnicas y blandas de las personas de la localidad de La Candelaria</t>
  </si>
  <si>
    <t>2423-La Candelaria Camina hacía un fortalecimiento empresarial y fomento al empleo equitativo e incluyente</t>
  </si>
  <si>
    <t>Fortalecer 25 Mipyme(s) y/o emprendimientos orientados al fortalecimiento de las capacidades locales para la gestión y el desarrollo turístico</t>
  </si>
  <si>
    <t>Apoyar 200 Emprendimiento(s) Mipymes, y/o actores de la economía informal para el fortalecimiento del tejido empresarial local.</t>
  </si>
  <si>
    <t>2410-La Candelaria Camina hacía un fortalecimiento del tejido empresarial</t>
  </si>
  <si>
    <t>Financiar 28 Proyecto(s) del sector cultural y creativo</t>
  </si>
  <si>
    <t>2653-La Candelaria Camina Hacia el Fortalecimiento de los Proyectos Culturales y Creativos</t>
  </si>
  <si>
    <t>Intervenir 1 Parque(s) de la red de proximidad con acciones de mejoramiento, mantenimiento y/o dotación.</t>
  </si>
  <si>
    <t>2558-Parques recreación y cultura para La Candelaria</t>
  </si>
  <si>
    <t>Beneficiar 4 Equipamiento(s) culturales con acciones de construcción, adecuación y/o dotación</t>
  </si>
  <si>
    <t>2640-La Candelaria mejor equipada para la cultura</t>
  </si>
  <si>
    <t>Mantener 100 Arbol(es) en zona urbana - 100 mm</t>
  </si>
  <si>
    <t>2389-La Candelaria camina entre espacios verdes y procesos de gestión ambiental</t>
  </si>
  <si>
    <t>Mantener 100 Metro(s) cuadrado(s) de jardinería</t>
  </si>
  <si>
    <t>Implementar 21 Huerta(s) Urbanas</t>
  </si>
  <si>
    <t>Implementar 3 Proceso(s) comunitarios de educación ambiental que promueven la conservación de la biodiversidad y el agua + 100 mm de árboles</t>
  </si>
  <si>
    <t>Intervenir 7 Kilómetro(s)-carril de malla vial urbana (local y/o intermedia) con acciones de construcción y/o conservación</t>
  </si>
  <si>
    <t>2777-La Candelaria camina hacia la construcción y la conservación de la malla vial</t>
  </si>
  <si>
    <t>Realizar 15 Acción(es) efectivas para el fortalecimiento de las capacidades locales para la respuesta a emergencias y desastres.</t>
  </si>
  <si>
    <t>2437-LA CANDELARIA BRINDA RESPUESTA A EMERGENCIAS Y DESASTRES</t>
  </si>
  <si>
    <t>Dotar / adecuar 1 Unidad(es) operativa orientada a la atención de jóvenes (casas de la juventud, centros forjar)</t>
  </si>
  <si>
    <t>2783-La Candelaria camina de la mano de sus niños y jóvenes</t>
  </si>
  <si>
    <t>Dotar y/o acondicionar 1 Unidad(es) operativa orientada a la atención de la primera infancia (Jardines Infantiles, Casas de Pensamiento Intercultural, Modalidad Espacios Rurales, Crecemos en la Ruralidad, Creciendo Juntos, Centros Amar, Centros Forjar)</t>
  </si>
  <si>
    <t>2632-La Candelaria camina segura con un gobierno confiable</t>
  </si>
  <si>
    <t>2420-La Candelaria conectada desde el corazón de la ciudad</t>
  </si>
  <si>
    <t>Operativizar 3 Centro(s) de Acceso Comunitario en zonas rurales y/o apartadas y/o urbanas.</t>
  </si>
  <si>
    <t>2394-El corazón de La Candelaria símbolo de la bogotaneidad</t>
  </si>
  <si>
    <t>2589-La Candelaria reconoce a sus comunidades étnicas</t>
  </si>
  <si>
    <t>capacitar 400 Persona(s) A través de procesos de formación para la participación de manera virtual y presencial.</t>
  </si>
  <si>
    <t>2792-Redescubriendo La Candelaria con participación incidente y democrática</t>
  </si>
  <si>
    <t>Fortalecer 40 Organización(es) comunales</t>
  </si>
  <si>
    <t>Fortalecer 25 Organización(es) comunal JAC y propiedad horizontal</t>
  </si>
  <si>
    <t>Fortalecer 20 Medio(s) comunitario(s) y alternativo(s) medios alternativos</t>
  </si>
  <si>
    <t>Mejorar 4 Salon(es) comunales</t>
  </si>
  <si>
    <t>Rafael Uribe Uribe</t>
  </si>
  <si>
    <t>2670-Seguridad y convivencia en Rafael Uribe Uribe</t>
  </si>
  <si>
    <t>Vincular 8000 Persona(s) vinculadas en acciones para la prevención del feminicidio y la violencia contra la mujer</t>
  </si>
  <si>
    <t>2532-Rafael Uribe Uribe previene el feminicidio y las violencias contra las mujeres</t>
  </si>
  <si>
    <t>2690-Mejores capacidades al servicio de la seguridad en Rafael Uribe Uribe</t>
  </si>
  <si>
    <t>Implementar 4 Acción(es) pedagógicas para la gestión de conflictividades y prevención de violencias.</t>
  </si>
  <si>
    <t>2761-Rafael Uribe Uribe con acceso a una justicia integral</t>
  </si>
  <si>
    <t>Implementar 4 Proyecto(s) de justicia local para la resolución efectiva de conflictividades de manera integral en el sistema de justicia.</t>
  </si>
  <si>
    <t>2710-Gestores de Convivencia en Rafael Uribe Uribe</t>
  </si>
  <si>
    <t>2764-Espacio Publico Inclusivo en Rafael Uribe Uribe</t>
  </si>
  <si>
    <t>2557-Rafael Uribe Uribe saludable y con bienestar</t>
  </si>
  <si>
    <t>Vincular 2000 Persona(s) a las acciones desarrolladas desde los dispositivos de base comunitaria en respuesta al consumo de SPA.</t>
  </si>
  <si>
    <t>Beneficiar 2000 Persona(s) con discapacidad a través de Dispositivos de Asistencia Personal - Ayudas Técnicas (no incluidas en los Planes de Beneficios).</t>
  </si>
  <si>
    <t>Beneficiar 1000 Persona(s) con acciones para la promoción y atención de la salud mental.</t>
  </si>
  <si>
    <t>Vincular 5000 Persona(s) en procesos para la prevención de violencias en el contexto familiar y/o violencia sexual, incluyendo a la población infantil NNA</t>
  </si>
  <si>
    <t>2268-Rafael Uribe Uribe cuida la vida</t>
  </si>
  <si>
    <t>Vincular 2600 Mujer(es) para el ejercicio de derechos y el fortalecimiento de su autonomía económica (incluir mujeres trabajadoras sexuales)</t>
  </si>
  <si>
    <t>Vincular 2400 Persona(s) cuidadoras a estrategias de cuidado.</t>
  </si>
  <si>
    <t>Realizar 4 Acción(es) de construcción de paz realizadas que contribuyan al tejido social, la integración local, la sostenibilidad económica y/o desarrollo territorial para la reconciliación.</t>
  </si>
  <si>
    <t>2778-Paz y reconciliación en Rafael Uribe Uribe</t>
  </si>
  <si>
    <t>Otorgar 80 Estímulo(s) de apoyo al sector artístico y cultural.</t>
  </si>
  <si>
    <t>2673-Rafael Uribe Uribe cultural y artística</t>
  </si>
  <si>
    <t>Realizar 40 Evento(s) de promoción, circulación y apropiación de actividades artísticas, culturales y patrimoniales</t>
  </si>
  <si>
    <t>Capacitar 5000 Persona(s) en los campos artísticos, interculturales, culturales y/o patrimoniales.</t>
  </si>
  <si>
    <t>Beneficiar 48 Organización(es) artísticas y culturales con artículo elementos entregados. (NARP y medios alternativos).</t>
  </si>
  <si>
    <t>2795-Rafael Uribe Uribe deportiva, recreativa y con bienestar</t>
  </si>
  <si>
    <t>Capacitar 4000 Persona(s) en los campos deportivos.</t>
  </si>
  <si>
    <t>Beneficiar 8000 Persona(s) con artículos deportivos entregados.</t>
  </si>
  <si>
    <t>Vincular 4000 Persona(s) Vincular 4.000 personas en acciones educativas en temas de protección y bienestar animal</t>
  </si>
  <si>
    <t>2757-Bienestar animal en Rafael Uribe Uribe</t>
  </si>
  <si>
    <t>Atender 5000 Animales en los programas de brigadas médicas (desparasitación, chips, vacunación), urgencias veterinarias y adopciones</t>
  </si>
  <si>
    <t>Esterilizar 18000 Animales perros y gatos incluyendo los que está en condición de vulnerabilidad</t>
  </si>
  <si>
    <t>Beneficiar 1486 Joven(es) con trasferencias condicionadas y acompañamiento</t>
  </si>
  <si>
    <t>2256-Menos pobreza y más equidad en Rafael Uribe Uribe</t>
  </si>
  <si>
    <t>Atender 19275 Hogar(es) con apoyos que contribuyan al ingreso mínimo garantizado</t>
  </si>
  <si>
    <t>Beneficiar 6500 Persona(s) Mayor(es) con transferencias monetarias</t>
  </si>
  <si>
    <t>Dotar 28 Sede(s) educativas urbanas y rurales</t>
  </si>
  <si>
    <t>2226-Educación como eje del potencial humano en Rafael Uribe Uribe</t>
  </si>
  <si>
    <t>Beneficiar 480 Estudiante(s) con apoyo de sostenimiento para la permanencia en la educación superior</t>
  </si>
  <si>
    <t>Beneficiar 480 Estudiante(s) en programas de educación posmedia</t>
  </si>
  <si>
    <t>2623-Fortaleciendo el turismo en Rafael Uribe Uribe</t>
  </si>
  <si>
    <t>Apoyar 200 Mipyme(s) y/o emprendimientos orientados al fortalecimiento de las capacidades locales para la gestión y el desarrollo turístico apoyados.</t>
  </si>
  <si>
    <t>Financiar 80 Proyecto(s) Financiar 80 proyectos del sector cultural y creativo.</t>
  </si>
  <si>
    <t>2550-Rafael Uribe Uribe con un ecosistema cultural, creativo y sostenible</t>
  </si>
  <si>
    <t>Apoyar 480 Mipyme(s) emprendimientos y/o actores de la economía informal para el fortalecimiento del tejido empresarial local.</t>
  </si>
  <si>
    <t>2704-Fortaleciendo el Tejido Empresarial en Rafael Uribe Uribe</t>
  </si>
  <si>
    <t>Intervenir 4 Equipamiento(s) equipamientos culturales con acciones de construcción, adecuación y/o dotación.</t>
  </si>
  <si>
    <t>2586-Rafael Uribe Uribe con equipamientos culturales dignos y fortalecidos.</t>
  </si>
  <si>
    <t>Construir 2400 Metro(s) cuadrado(s) de Parques de la red de proximidad (la construcción incluye su dotación).</t>
  </si>
  <si>
    <t>2697-Rafael Uribe Uribe con parques revitalizados, renovados e inclusivos</t>
  </si>
  <si>
    <t>Intervenir 4 Parque(s) de la red de proximidad con acciones de mejoramiento, mantenimiento y/o dotación.</t>
  </si>
  <si>
    <t>Mantener 4000 Arbol(es) en zona urbana.</t>
  </si>
  <si>
    <t>2635-Reverdeciendo Rafael Uribe Uribe</t>
  </si>
  <si>
    <t>Implementar 40 Proceso(s) comunitarios de educación ambiental que promueven la conservación de la biodiversidad y el agua.</t>
  </si>
  <si>
    <t>Implementar y/o mantener 16 Huerta(s) urbanas.</t>
  </si>
  <si>
    <t>Mantener 4000 Metro(s) cuadrado(s) de jardinería.</t>
  </si>
  <si>
    <t>Capacitar 25000 Persona(s) en separación en la fuente y reciclaje.</t>
  </si>
  <si>
    <t>Lograr 3 Hectárea(s) en proceso de restauración ecológica.</t>
  </si>
  <si>
    <t>2700-Restauración ecológica integral en Rafael Uribe Uribe</t>
  </si>
  <si>
    <t>2737-Rafael Uribe Uribe mejora la movilidad local</t>
  </si>
  <si>
    <t>Realizar 8 Acción(es) efectivas para el fortalecimiento de las capacidades locales para la respuesta a emergencias y desastres.</t>
  </si>
  <si>
    <t>2768-Mitigación del Riesgo en Rafael Uribe Uribe</t>
  </si>
  <si>
    <t>Realizar 4 Obra(s) de mitigación y/u obras de mitigación existentes con mantenimiento.</t>
  </si>
  <si>
    <t>Dotar y/o acondicionar 24 Unidad(es) operativas de la SDIS que presten atención a la atención de la primera infancia de la localidad de Rafael Uribe Uribe.</t>
  </si>
  <si>
    <t>2596-Espacios sociales dignos para un desarrollo integral en Rafael Uribe Uribe.</t>
  </si>
  <si>
    <t>Dotar y/o acondicionar 3 Centro(s) de Desarrollo Comunitarios para la prestación de servicios sociales dirigidas al desarrollo de capacidades y generación de oportunidades</t>
  </si>
  <si>
    <t>Realizar 4 Estrategia(s) de fortalecimiento institucional, incluyendo a la JAL RUU</t>
  </si>
  <si>
    <t>2775-Gestión pública local  y gobierno confiable en Rafael Uribe Uribe</t>
  </si>
  <si>
    <t>Intervenir 4 Sede(s) administrativa local</t>
  </si>
  <si>
    <t>Operativizar 25 Centro(s) de acceso comunitario en zonas rurales y/o apartadas y/o urbanas, con énfasis en procesos de formación y desarrollo de competencias digitales.</t>
  </si>
  <si>
    <t>2732-Rafael Uribe Uribe conectado con la comunidad</t>
  </si>
  <si>
    <t>Operativizar 25 Centro(s) de acceso comunitario en zonas rurales y/o apartadas y/o urbanas, con énfasis en Servicios TIC´ s generados.</t>
  </si>
  <si>
    <t>2603-La Bogotaneidad en Rafael Uribe Uribe</t>
  </si>
  <si>
    <t>2781-Rafael Uribe Uribe diferencial y étnica</t>
  </si>
  <si>
    <t>Fortalecer 107 Organización(es) comunales. (Juntas de Acción Comunal, Asojuntas)</t>
  </si>
  <si>
    <t>2786-Participación Efectiva en Rafael Uribe Uribe</t>
  </si>
  <si>
    <t>Capacitar 3000 Persona(s) a través de procesos pluralistas de formación para la participación de manera virtual y presencial.</t>
  </si>
  <si>
    <t>Ciudad Bolívar</t>
  </si>
  <si>
    <t>Implementar 1200 Acción(es) formativas diferenciales para la promoción de la convivencia ciudadana.</t>
  </si>
  <si>
    <t>2246-Ciudad Bolívar Camina Segura en Convivencia Ciudadana con Seguridad  y Acciones Afirmativas para la Localidad.</t>
  </si>
  <si>
    <t>Fortalecer 260 Organización(es) comunitarias a través de capacidades para promover acciones de corresponsabilidad en la gestión de la seguridad y la convivencia</t>
  </si>
  <si>
    <t>Vincular 8000 Persona(s) en acciones para la prevención del feminicidio y la violencia contra la mujer</t>
  </si>
  <si>
    <t xml:space="preserve">2281-Creciendo y emprendiendo juntas en pro del reconocimiento y los derechos de las mujeres en Ciudad Bolívar Camina Segura		</t>
  </si>
  <si>
    <t>2242-CONFIANZA Y LEGITIMIDAD FRENTE A LA SEGURIDAD DE CIUDAD BOLIVAR CAMINA SEGURA</t>
  </si>
  <si>
    <t>Intervenir 6 Equipamiento(s) y acceso a la justicia con acciones de fortalecimiento, operación, adecuación y/o dotación</t>
  </si>
  <si>
    <t>2248-Acceso a la Justicia Restaurativa para la Localidad "CIUDAD BOLIVAR CAMINA SEGURA"</t>
  </si>
  <si>
    <t>Fortalecer 8 Programa(s) de abordaje de conflictividad escolar para la convivencia con enfoque restaurativo</t>
  </si>
  <si>
    <t>Fortalecer 800 Actor(es) comunitarios con herramientas y capacidades para la implementación de un enfoque restaurativo para la justicia y la convivencia</t>
  </si>
  <si>
    <t>2229-Acciones de Seguridad Integrales para la localidad Ciudad Bolívar Camina Segura</t>
  </si>
  <si>
    <t>Intervenir 12000 Metro(s) cuadrados de elementos del sistema de espacio público peatonal con acciones de construcción y/o conservación.</t>
  </si>
  <si>
    <t>2232-MEJOR INFRAESTRUCTURA PEATONAL INCLUSIVA Y SEGURA PARA CIUDAD BOLIVAR</t>
  </si>
  <si>
    <t>Vincular 3000 Persona(s) a las acciones desarrolladas desde los dispositivos de base comunitaria en respuesta al consumo de SPA.</t>
  </si>
  <si>
    <t>2243-Bienestar en Salud Integral para la Localidad Ciudad Bolívar Camina Segura</t>
  </si>
  <si>
    <t>Beneficiar 3200 Persona(s) con discapacidad a través de Dispositivos de Asistencia Personal - Ayudas Técnicas (no incluidas en los Planes de Beneficios</t>
  </si>
  <si>
    <t>Beneficiar 3000 Persona(s) con acciones para la promoción y atención de la salud mental</t>
  </si>
  <si>
    <t>Vincular 3000 Persona(s) a las acciones y estrategias para promover la salud sexual y reproductiva consciente en los diferentes ciclos de vida</t>
  </si>
  <si>
    <t>Vincular 2000 Persona(s) con discapacidad, cuidadores y cuidadoras, en actividades complementarias en salud</t>
  </si>
  <si>
    <t>Vincular 8000 Mujer(es) cuidadora(s) a estrategias del cuidado</t>
  </si>
  <si>
    <t>2253-Una Localidad que promueve los Derechos de las Mujeres, cuida y potencializa a sus cuidadoras y previene hechos de Violencia Contra las Mujeres Ciudad Bolívar Camina Segura</t>
  </si>
  <si>
    <t>Vincular 4000 Mujer(es) para el ejercicio de derechos y el fortalecimiento de su autonomía económica</t>
  </si>
  <si>
    <t>Vincular 1200 Persona(s) en procesos para la prevención de violencias en el contexto familiar y/o violencia sexual</t>
  </si>
  <si>
    <t>2231-Un territorio de construcción y fortalecimiento de paz, memoria y reconciliación en Ciudad Bolívar Camina Segura.</t>
  </si>
  <si>
    <t>otorgar 200 Estímulo(s) de apoyo al sector artístico y cultural.</t>
  </si>
  <si>
    <t>2244-Conexión cultural, Impulso y Circulación Artística en la localidad Ciudad Bolívar Camina Segura</t>
  </si>
  <si>
    <t>Realizar 60 Evento(s) de promoción, circulación y apropiación de actividades artísticas, culturales y patrimoniales.</t>
  </si>
  <si>
    <t>Capacitar 4000 Persona(s) en los campos artísticos, interculturales, culturales y/o patrimoniales.</t>
  </si>
  <si>
    <t>Beneficiar 300 Organización(es) artísticas, culturales y patrimoniales con elementos entregados.</t>
  </si>
  <si>
    <t>Beneficiar 320 Colectivo(s) u organizaciones recreo deportivas inscritas en el Banco que implementan iniciativas de carácter barrial con apoyos económicos</t>
  </si>
  <si>
    <t>2249-"Ciudad Bolívar camina segura" y con bienestar a través de la practica y formación en el deporte, la recreación y la actividad física</t>
  </si>
  <si>
    <t>Capacitar 1250 Persona(s) en los campos deportivos o recreativos</t>
  </si>
  <si>
    <t>Beneficiar 1600 Persona(s) con la entrega de dotaciones deportivas.</t>
  </si>
  <si>
    <t>Vincular 11000 Persona(s) en acciones educativas en temas de protección y bienestar animal</t>
  </si>
  <si>
    <t>2245-Ciudad Bolívar Camina Segura y comprometida por el Bienestar Animal</t>
  </si>
  <si>
    <t>Atender 22000 Animales en los programas de brigadas médicas, urgencias veterinarias y adopciones</t>
  </si>
  <si>
    <t>Esterilizar 21000 Perros y gatos incluyendo los que está en condición de vulnerabilidad</t>
  </si>
  <si>
    <t>Beneficiar 6750 Persona(s) Mayor(es) con transferencias monetarias</t>
  </si>
  <si>
    <t>2277-Ciudad Bolívar Camina Segura y Promueve el Bienestar Integral para la Inclusión Social</t>
  </si>
  <si>
    <t>Atender 5000 Persona(s) con apoyos que contribuyan al ingreso mínimo garantizado.</t>
  </si>
  <si>
    <t>Beneficiar 4460 Joven(es) con transferencias condicionadas y acompañamiento psicosocial para la promoción al acceso y permanencia a oportunidades de formación y empleabilidad</t>
  </si>
  <si>
    <t>Beneficiar 1050 Estudiante(s) en programas de educación posmedia (niveles de formación técnico profesional, tecnólogo y, profesional universitario) (niveles de formación técnico profesional, tecnólogo, profesional universitario y educación para el trabajo y desarrollo humano).</t>
  </si>
  <si>
    <t>2227-Educación con calidad desde la primera infancia hasta el acceso a la educación superior en una Ciudad Bolívar Camina Segura</t>
  </si>
  <si>
    <t>Beneficiar 1050 Estudiante(s) con apoyo de sostenimiento para la permanencia en la educación posmedia (niveles de formación técnico profesional, tecnólogo y, profesional universitario). (niveles de formación técnico profesional, tecnólogo, profesional universitario y educación para el trabajo y desarrollo humano).</t>
  </si>
  <si>
    <t>Dotar 48 Sede(s) educativas urbanas y rurales con recursos pedagógicos y/o tecnológicos</t>
  </si>
  <si>
    <t>Apoyar 500 Mipyme(s) y/o emprendimientos orientados al fortalecimiento de las capacidades locales para la gestión y el desarrollo turístico apoyados.</t>
  </si>
  <si>
    <t>2235-Un Modelo para el Fortalecimiento y el Desarrollo Productivo de la localidad Ciudad Bolívar Camina Segura</t>
  </si>
  <si>
    <t>Realizar 2200 Acción(es) para fortalecer las capacidades y/o habilidades técnicas y blandas de las personas de la localidad, con el fin de mejorar el acceso a oportunidades de empleo.</t>
  </si>
  <si>
    <t>Vincular 180 Hogar(es) y/o unidades productivas a procesos productivos y de comercialización en el sector rural.</t>
  </si>
  <si>
    <t>2239-Ciudad Bolívar, Impulsando la Productividad, Comercialización  y el Tejido empresarial rural</t>
  </si>
  <si>
    <t>Financiar 180 Proyecto(s) del sector cultural y creativo</t>
  </si>
  <si>
    <t>2406-Ciudad Bolívar "Camina Segura" Promoviendo el Impulso local creativo</t>
  </si>
  <si>
    <t>Construir 4000 Metro(s) de parques de la red de proximidad (la construcción incluye su dotación).</t>
  </si>
  <si>
    <t>2237-DISEÑO, CONSTRUCCIÓN, MANTENIMIENTO Y ADECUACIÓN DE PARQUES, CIUDAD BOLIVAR CAMINA SEGURA</t>
  </si>
  <si>
    <t>Intervenir 9 Parque(s) de la red de proximidad con acciones de mejoramiento, mantenimiento y/o dotación.</t>
  </si>
  <si>
    <t>Intervenir 8 Equipamiento(s) culturales con acciones de construcción, adecuación y/o dotación</t>
  </si>
  <si>
    <t>2247-Equipamientos Culturales y patrimoniales accesibles y modernos en una Ciudad Bolívar Camina Segura</t>
  </si>
  <si>
    <t>Mantener 800 Arbol(es) en zona urbana</t>
  </si>
  <si>
    <t>2240-Ciudad Bolívar Camina Segura en ser, Sostenible, Activa y Participativa en Estrategias Ambientales y Agropecuarias</t>
  </si>
  <si>
    <t>Mantener 1300 Arbol(es) en zona rural</t>
  </si>
  <si>
    <t>Apoyar 848 Predio(s) rurales con buenas prácticas agropecuarias y ambientales que fortalezcan la protección a coberturas vegetales y recurso hídrico</t>
  </si>
  <si>
    <t>Implementar 80 Proceso(s) comunitarios de educación ambiental que promueven la conservación de la biodiversidad y el agua</t>
  </si>
  <si>
    <t>Implementar 120 Proceso(s) comunitarios de educación ambiental que promueven la conservación de la biodiversidad y el agua</t>
  </si>
  <si>
    <t>Implementar 60 Huerta(s) URBANAS</t>
  </si>
  <si>
    <t>Capacitar a personas en 8 acciones separación en la fuente y reciclaje.</t>
  </si>
  <si>
    <t>Intervenir 6 Hectárea(s) de conectores ecosistémicos 4</t>
  </si>
  <si>
    <t>2241-Ciudad Bolívar Camina segura, Reverdecida y Resiliente al Cambio Climático</t>
  </si>
  <si>
    <t>Realizar acciones de conservación en 4 Hectárea(s) de la Estructura Ecológica Principal</t>
  </si>
  <si>
    <t>Lograr 8 Hectárea(s) en proceso de restauración ecológica</t>
  </si>
  <si>
    <t>Lograr 6 Hectárea(s) en proceso de restauración ecológica.</t>
  </si>
  <si>
    <t>Intervenir 19 Kilómetro(s)-carril de malla vial urbana (local y/o intermedia) con acciones de construcción y/o conservación</t>
  </si>
  <si>
    <t>2233-Mejorar la Infraestructura para Construir Tejido Social en Ciudad Bolívar Camina Segura</t>
  </si>
  <si>
    <t>Intervenir 20 Kilómetro(s)-carril de malla vial rural con acciones de construcción y/o conservación</t>
  </si>
  <si>
    <t>Realizar 100 Acción(es) efectivas para el fortalecimiento de las capacidades locales en torno a la gestión del riesgo</t>
  </si>
  <si>
    <t>2238-Ciudad Bolívar Camina Segura, con estrategias de Resiliencia Climática, Gestión del Riesgo, prevención de emergencias y Manejo de Desastres para un Territorio Seguro y Sostenible.</t>
  </si>
  <si>
    <t>Realizar 8 Obra(s) de mitigación y/u obras de mitigación existentes con mantenimiento</t>
  </si>
  <si>
    <t>Fortalecer 6 Acueducto(s) Veredal(es) con asistencia, intervenir técnica u organizativa</t>
  </si>
  <si>
    <t>2548-Ciudad Bolívar Camina segura, Mejorando la Provisión y Calidad de los Servicios de Agua..</t>
  </si>
  <si>
    <t>2228-Dotación e Intervención de los espacios de  cuidado para la Primera Infancia de  la Localidad   "CIUDAD BOLÍVAR CAMINA SEGURA"</t>
  </si>
  <si>
    <t>Mejorar 48 Vivienda(s) de interés social rurales.</t>
  </si>
  <si>
    <t>2236-Mejoramiento de la calidad de vida en los habitantes rurales de la localidad Ciudad Bolívar Camina Segura.</t>
  </si>
  <si>
    <t>2283-Ciudad Bolívar Camina Segura hacia una gestión efectiva, transparente con control de territorio</t>
  </si>
  <si>
    <t>Realizar 4 Estrategia(s) de inspección, vigilancia y control (una por vigencia</t>
  </si>
  <si>
    <t>Operativizar 13 Centro(s) de Acceso Comunitario en zonas rurales y/o apartadas y/o urbanas, con énfasis en Servicios TIC´s generados.</t>
  </si>
  <si>
    <t>2275-Conexión hacia el Universo Digital para Ciudad Bolívar Camina Segura</t>
  </si>
  <si>
    <t>Operativizar 13 Centro(s) de Acceso Comunitario en zonas rurales y/o apartadas y/o urbanas, con énfasis en procesos de formación y desarrollo de competencias digitales.</t>
  </si>
  <si>
    <t>Capacitar 4000 Persona(s) a través de procesos de formación para la participación de manera virtual y presencial.</t>
  </si>
  <si>
    <t>2234-Participación activa para la localidad Ciudad Bolívar camina segura</t>
  </si>
  <si>
    <t>Construir 1 Sede(s) de salones comunales y/o casas de participación.</t>
  </si>
  <si>
    <t>Dotar 130 Organización(es) comunales</t>
  </si>
  <si>
    <t>Fortalecer 380 Organización(es) sociales e Instancias de participación ciudadana.</t>
  </si>
  <si>
    <t>2284-"CIUDAD BOLÍVAR CAMINA SEGURA" Bogotaniando</t>
  </si>
  <si>
    <t>Concertar e Implementar 4 Iniciativa(s) de inversión local con las comunidades negras afrocolombianas y palenqueras</t>
  </si>
  <si>
    <t>2318-"CIUDAD BOLIVAR CAMINA SEGURA" Iniciativas  Concertadas con las comunidades Étnicas</t>
  </si>
  <si>
    <t>Concertar e Implementar 4 Iniciativa(s) de inversión local con los pueblos indígenas (aplica en todas las localidades con autoridades indígenas)</t>
  </si>
  <si>
    <t>Sumapaz</t>
  </si>
  <si>
    <t>Implementar 16 Acción(es) formativas diferenciales para la promoción de la convivencia ciudadana</t>
  </si>
  <si>
    <t>2230-Por una mejor convivencia en Sumapaz</t>
  </si>
  <si>
    <t>Implementar 16 Iniciativa(s) de convivencia con participación de la ciudadanía</t>
  </si>
  <si>
    <t>Vincular 1200 Persona(s) en acciones para la prevención del feminicidio y la violencia contra la mujer.</t>
  </si>
  <si>
    <t>2526-Por una vida libre de violencias para las mujeres de Sumapaz</t>
  </si>
  <si>
    <t>Implementar 16 Acción(es) pedagógicas para la gestión de conflictividades y prevención de violencias implementadas</t>
  </si>
  <si>
    <t>2290-Fortaleciendo la Justicia en Sumapaz</t>
  </si>
  <si>
    <t>Fortalecer 80 Actor(es) comunitarios fortalecidos con herramientas y capacidades para la implementación de un enfoque restaurativo para la justicia y la convivencia</t>
  </si>
  <si>
    <t>Beneficiar 100 Ciudadanos beneficiados con habilidades y capacidades para gestionar la convivencia constructivamente</t>
  </si>
  <si>
    <t>Fortalecer 8 Programa(s) de abordaje de conflictividad escolar para la convivencia con enfoque restaurativo fortalecidos</t>
  </si>
  <si>
    <t>Intervenir 13250 Espacio(s) publico, mediante acciones de construcción, rehabilitación y/o mantenimiento de caminos veredales, reales o espacio público de centros poblados, así como la intervención y/o construcción de puentes peatonales y/o vehiculares.</t>
  </si>
  <si>
    <t>2474-Por un mejor espacio público en Sumapaz</t>
  </si>
  <si>
    <t>Beneficiar 600 Persona(s) beneficiadas con acciones para la promoción y atención de la salud mental</t>
  </si>
  <si>
    <t>2324-Acciones para el cuidado de la salud y el bienestar de las y los Sumapaceños</t>
  </si>
  <si>
    <t>Beneficiar 180 Persona(s) con discapacidad beneficiadas con Dispositivos de Asistencia Personal - Ayudas Técnicas (no incluidas en los Planes de Beneficios)</t>
  </si>
  <si>
    <t>Vincular 200 Persona(s) con discapacidad, cuidadores y cuidadoras, vinculados en actividades complementarias en salud</t>
  </si>
  <si>
    <t>Vincular 400 Persona(s) a las acciones y estrategias para promover la salud sexual y reproductiva consciente en los diferentes ciclos de vida</t>
  </si>
  <si>
    <t>Vincular 300 Persona(s) a las acciones desarrolladas desde los dispositivos de base comunitaria en respuesta al consumo de SPA</t>
  </si>
  <si>
    <t>Vincular 1000 Persona(s) en acciones complementarias en salud física, nutricional y oral, a través del Circuito
del Cuidado.</t>
  </si>
  <si>
    <t>Vincular 600 Mujer(es) cuidadoras a estrategias de cuidado.</t>
  </si>
  <si>
    <t>2541-Bienestar para las Mujeres de Sumapaz</t>
  </si>
  <si>
    <t>Vincular 2800 Mujer(es) para el ejercicio de derechos y el fortalecimiento de su autonomía económica.</t>
  </si>
  <si>
    <t>Vincular 600 Persona(s) en procesos para la prevención de violencias en el contexto familiar y/o violencia sexual.</t>
  </si>
  <si>
    <t>Realizar 4 Proceso(s) pedagógicos, artísticos, culturales, formativos o académicos realizados para el fortalecimiento de iniciativas ciudadanas para la apropiación social de la memoria, verdad, reparación integral a víctimas, paz y reconciliación.</t>
  </si>
  <si>
    <t>2319-Atención a víctimas en Sumapaz</t>
  </si>
  <si>
    <t>Realizar 8 Proceso(s) para el fortalecimiento de habilidades y capacidades de la población víctima del conflicto armado o excombatientes que promuevan su participación en diferentes escenarios.</t>
  </si>
  <si>
    <t>Beneficiar 1200 Persona(s) en actividades recreo-deportivas comunitarias.</t>
  </si>
  <si>
    <t>2388-Recreación y Deporte para Sumapaz</t>
  </si>
  <si>
    <t>Beneficiar 1000 Persona(s) Mayor(es) con la entrega de dotaciones</t>
  </si>
  <si>
    <t>Capacitar 1000 Persona(s) en los campos deportivos o recreativos</t>
  </si>
  <si>
    <t>Beneficiar 40 Colectivo(s) u organizaciones recreodeportivas inscritas en el banco que implementan iniciativas de carácter barrial con apoyo económico</t>
  </si>
  <si>
    <t>2486-Acciones para la promoción de la cultura, tradición y costumbres Sumapaceñas.</t>
  </si>
  <si>
    <t>Otorgar 50 Estímulo(s) de apoyo al sector artístico y cultural.</t>
  </si>
  <si>
    <t>Realizar 12 Evento(s) de promoción, circulación y apropiación de actividades culturales y / o patrimoniales.</t>
  </si>
  <si>
    <t>Beneficiar 32 Organizacion(es) artísticas, culturales y patrimoniales con elementos entregados</t>
  </si>
  <si>
    <t>Atender 1000 Animales en los programas de brigadas médicas urgencias y adopción</t>
  </si>
  <si>
    <t>2666-Sumapaz protege su fauna</t>
  </si>
  <si>
    <t>Vincular 600 Persona(s) en acciones educativas en temas de protección y bienestar animal</t>
  </si>
  <si>
    <t>Beneficiar 305 Persona(s) Mayor(es) con transferencias monetarias</t>
  </si>
  <si>
    <t>2398-Cuidado y protección para la población Vulnerable de Sumapaz</t>
  </si>
  <si>
    <t>Atender 800 Persona(s) con apoyos que contribuyan al ingreso mínimo garantizado.</t>
  </si>
  <si>
    <t>Dotar 18 Sede(s) educativas urbanas y rurales con recursos pedagógicos y/o tecnológicos.</t>
  </si>
  <si>
    <t>2703-Una ruralidad educada desde la infancia hasta la educación posmedia para una "sumapaz que camina segura"</t>
  </si>
  <si>
    <t>Proyectos para el desarrollo integral de la primera infancia y la relación escuela, familia y comunidad.</t>
  </si>
  <si>
    <t>Procesos complementarios de educación a las personas para el cierre de brechas de la ruralidad</t>
  </si>
  <si>
    <t>Implementar 8 Proyecto(s) para el desarrollo integral de la primera infancia y la relación escuela, familia y comunidad.</t>
  </si>
  <si>
    <t>DESARROLLO INTEGRAL</t>
  </si>
  <si>
    <t>Beneficiar 160 Estudiante(s) en programas de educación posmedia (niveles de formación técnico profesional, tecnólogo, profesional universitario y educación para el trabajo y desarrollo humano).</t>
  </si>
  <si>
    <t>Beneficiar 160 Estudiante(s) con apoyo de sostenimiento para la permanencia en la educación posmedia (niveles de formación técnico profesional, tecnólogo, profesional universitario y educación para el trabajo y desarrollo humano).</t>
  </si>
  <si>
    <t>Realizar 4 Acción(es) mediante estrategias que permitan fortalecer las capacidades y/o habilidades, técnicas y blandas de las personas de la localidad, con el fin de mejorar el acceso a oportunidades de empleo.</t>
  </si>
  <si>
    <t>2395-Fortalecimiento de capacidades y habilidades para el trabajo</t>
  </si>
  <si>
    <t>Financiar 20 Proyecto(s) financiados y acompañados del sector cultural y creativo.</t>
  </si>
  <si>
    <t>2288-Acciones para fortalecer las industrias culturales y creativas.</t>
  </si>
  <si>
    <t>Vincular 600 Hogar(es) y/o unidades productivas vinculadas a procesos productivos y de comercialización en el sector rural</t>
  </si>
  <si>
    <t>2315-Somos Sumapaz: emprendiendo de manera sostenible en nuestro territorio</t>
  </si>
  <si>
    <t>Apoyar 120 Mipyme(s) emprendimientos y/o actores de la economía informal apoyados para el fortalecimiento del tejido empresarial local.</t>
  </si>
  <si>
    <t>Gestionar 150 Predio(s) legalizados y/o con titulación gestionados</t>
  </si>
  <si>
    <t>2362-Legalización y titulación de predios en Sumapaz </t>
  </si>
  <si>
    <t>2331-Construcción e Intervención de equipamientos culturales</t>
  </si>
  <si>
    <t>Construir 4000 Metro(s) cuadrado(s) de Parques de la red de proximidad construidos y dotados</t>
  </si>
  <si>
    <t>2358-Mejores parques para Sumapaz</t>
  </si>
  <si>
    <t>2671-Asistencia técnica agropecuaria y educación ambiental en la localidad de Sumapaz</t>
  </si>
  <si>
    <t>Capacitar 500 Persona(s) en separación en la fuente y reciclaje.</t>
  </si>
  <si>
    <t>Apoyar 500 Predio(s) rurales con buenas prácticas agropecuarias y ambientales que fortalezcan la protección a coberturas vegetales y recurso hídrico.</t>
  </si>
  <si>
    <t>Implementar 100 Huerta(s) rurales</t>
  </si>
  <si>
    <t>Realizar acciones de conservación en 8 hectáreas de la Estructura Ecológica Principal</t>
  </si>
  <si>
    <t>2682-Restauración ecológica urbana y/o rural.</t>
  </si>
  <si>
    <t>Lograr 16 Hectárea(s) en proceso de restauración ecológica</t>
  </si>
  <si>
    <t>Intervenir 40 Kilómetro(s)-carril de malla vial rural con acciones de construcción y/o conservación</t>
  </si>
  <si>
    <t>2289-Movilidad para Sumapaz.</t>
  </si>
  <si>
    <t>Realizar 12 Acción(es) efectivas para el fortalecimiento de las capacidades locales en torno a la gestión del riesgo.</t>
  </si>
  <si>
    <t>2613-Manejo de emergencias y mitigación del riesgo de desastres.</t>
  </si>
  <si>
    <t>Realizar 40 Obra(s) de mitigación y/u obras de mitigación existentes con mantenimiento.</t>
  </si>
  <si>
    <t>Fortalecer 4 Acueducto(s) Veredal(es) con asistencia, intervención técnica y organizativa</t>
  </si>
  <si>
    <t>2689-Acueductos veredales, saneamiento básico y energías alternativas</t>
  </si>
  <si>
    <t>Acciones con energías alternativas para el área rural realizadas.</t>
  </si>
  <si>
    <t>Energias alternativas</t>
  </si>
  <si>
    <t>Realizar 160 Acción(es) con energías alternativas para el área rural</t>
  </si>
  <si>
    <t>ENERGÍAS ALTERNATIVAS</t>
  </si>
  <si>
    <t>Dotar 3 Unidad(es) operativas orientadas a la atención de la primera infancia (Jardines Infantiles, Casas de Pensamiento Intercultural, Modalidad Espacios Rurales, Crecemos en la Ruralidad, Creciendo Juntos, Centros Amar, Centros Forjar)</t>
  </si>
  <si>
    <t>2404-Atención a la primera infancia y la persona mayor en Sumapaz</t>
  </si>
  <si>
    <t>Dotar y/o acondicionar 1 Centro(s) unidades operativas orientadas a la prestación de servicios a la persona mayor</t>
  </si>
  <si>
    <t>Mejorar 200 Vivienda(s) de interés social rurales mejoradas</t>
  </si>
  <si>
    <t>2278-Mejoramiento de vivienda para la Comunidad de Sumapaz</t>
  </si>
  <si>
    <t>2327-Fortalecimiento Institucional y sedes administrativas</t>
  </si>
  <si>
    <t>Sedes administrativas locales terminadas.</t>
  </si>
  <si>
    <t>Terminar 1 Sede(s) sede administrativa local</t>
  </si>
  <si>
    <t xml:space="preserve">TERMINACIÓN </t>
  </si>
  <si>
    <t>Operativizar 17 Centro(s) de Acceso Comunitario en zonas rurales y/o apartadas y/o urbanas, con énfasis en Servicios TIC´s generados.</t>
  </si>
  <si>
    <t>2265-Fortaleciendo la Conectividad en Sumapaz</t>
  </si>
  <si>
    <t>Desarrollar 4 Acción(es) acciones orientadas a la ciudadanía, en el marco de la estrategia "Bogotaneidad"</t>
  </si>
  <si>
    <t>2386-Bogotá También es rural</t>
  </si>
  <si>
    <t>Fortalecer 4 Unidad(es) unidades de innovación pública y social a nivel local</t>
  </si>
  <si>
    <t>Capacitar 240 Persona(s) a través de procesos de formación para la participación de manera virtual y presencial.</t>
  </si>
  <si>
    <t>2696-Participacion incidente en Sumapaz</t>
  </si>
  <si>
    <t>Construir 4 Sede(s) de salones comunales y/o casas de participación.</t>
  </si>
  <si>
    <t>Dotar 20 Organización(es) comunales</t>
  </si>
  <si>
    <t>Fortalecer 27 Organización(es) comunales</t>
  </si>
  <si>
    <t>Fortalecer 40 Organización(es) sociales e Instancias de participación ciudadana.</t>
  </si>
  <si>
    <t>Rehabilitar 4 Salón(es) comunales y/o casas de participación.</t>
  </si>
  <si>
    <t>VERIFICACIÓN CUMPLIMIENTO DE LOS PORCENTAJES 
CIRCULAR CONFIS 04 DE 2024</t>
  </si>
  <si>
    <t>% COMPONENTE PRESUPUESTOS PARTICIPATIVOS (50%)</t>
  </si>
  <si>
    <t>% CULTURA CIUDADANA (MINIMO 2%)</t>
  </si>
  <si>
    <t>Componentes</t>
  </si>
  <si>
    <t>Valor POAI 2026</t>
  </si>
  <si>
    <t>%</t>
  </si>
  <si>
    <t>Conceptos de gasto</t>
  </si>
  <si>
    <t>Total general</t>
  </si>
  <si>
    <t>% EDUCACIÓN COMO EJE POTENCIAL (MÍNIMO 9%)</t>
  </si>
  <si>
    <t>Porcentaje Local</t>
  </si>
  <si>
    <t>Total</t>
  </si>
  <si>
    <t>% GOBIERNO CONFIABLE (MÁXIMO 15%)</t>
  </si>
  <si>
    <t>% MENOS POBREZA (MÍNIMO 12%)</t>
  </si>
  <si>
    <t>% CIUDAD SALUDABLE (MÍNIMO 3%)</t>
  </si>
  <si>
    <t>% CULTURA CIUDADANA Y MEJORES CAPACIDADES AL SERVICIO DE LA SEGURIDAD (MÍNIMO 2%)</t>
  </si>
  <si>
    <t>% MALLA VIAL Y ESPACIO PÚBLICO (MAYOR 14%)</t>
  </si>
  <si>
    <t>PLAN OPERATIVO ANUAL DE INVERSIONES 2026</t>
  </si>
  <si>
    <t>Detalle por localidad y sus proyectos</t>
  </si>
  <si>
    <t>Valor en pesos</t>
  </si>
  <si>
    <t>Monto</t>
  </si>
  <si>
    <t>Código meta proyecto Extendida</t>
  </si>
  <si>
    <t>No. Localidad</t>
  </si>
  <si>
    <t xml:space="preserve">Nombre Localidad </t>
  </si>
  <si>
    <t>Código Eje/Pilar</t>
  </si>
  <si>
    <t>Nombre Eje/Pilar</t>
  </si>
  <si>
    <t>Código Programa</t>
  </si>
  <si>
    <t>Nombre Programa</t>
  </si>
  <si>
    <t>Nombre meta PDL</t>
  </si>
  <si>
    <t>Código Proyecto</t>
  </si>
  <si>
    <t>Nombre Proyecto</t>
  </si>
  <si>
    <t>Componente</t>
  </si>
  <si>
    <t>Tipo de anualización meta proyecto</t>
  </si>
  <si>
    <t>Código meta proyecto SEGPLAN</t>
  </si>
  <si>
    <t>Proceso meta proyecto</t>
  </si>
  <si>
    <t>Magnitud meta proyecto</t>
  </si>
  <si>
    <t>Unidad de Medida meta proyecto</t>
  </si>
  <si>
    <t>Descripción meta proyecto</t>
  </si>
  <si>
    <t>Meta proyecto</t>
  </si>
  <si>
    <t>Componente líneas</t>
  </si>
  <si>
    <t>Código Línea de inversión</t>
  </si>
  <si>
    <t>Línea de Inversión</t>
  </si>
  <si>
    <t>Concepto línea de inversión</t>
  </si>
  <si>
    <t>Código sector</t>
  </si>
  <si>
    <t xml:space="preserve">Sector relacionado </t>
  </si>
  <si>
    <t>Código producto</t>
  </si>
  <si>
    <t>Producto PMR</t>
  </si>
  <si>
    <t xml:space="preserve">Código Indicador </t>
  </si>
  <si>
    <t xml:space="preserve">Nombre Indicador </t>
  </si>
  <si>
    <t>Valor Plan plurianual PDL 2021</t>
  </si>
  <si>
    <t>Valor Plan plurianual PDL 2022</t>
  </si>
  <si>
    <t>Valor Plan plurianual PDL 2023</t>
  </si>
  <si>
    <t>Valor Plan plurianual PDL 2024</t>
  </si>
  <si>
    <t>TOTAL PLAN PLURIANUAL</t>
  </si>
  <si>
    <t>Ponderación indicador de la meta de proyecto</t>
  </si>
  <si>
    <t>Suma contratado</t>
  </si>
  <si>
    <t>% Avance Acumulado contratado</t>
  </si>
  <si>
    <t>Suma Entregado</t>
  </si>
  <si>
    <t>% Avance Acumulado Entregado</t>
  </si>
  <si>
    <t>Nivel de avance Contratado</t>
  </si>
  <si>
    <t>Nivel de avance Entregado</t>
  </si>
  <si>
    <t>Año_corte</t>
  </si>
  <si>
    <t xml:space="preserve">Magnitud contratada meta proyecto 2021 </t>
  </si>
  <si>
    <t>Magnitud contratada meta proyecto 2022</t>
  </si>
  <si>
    <t>Magnitud contratada meta proyecto 2023</t>
  </si>
  <si>
    <t>Magnitud contratada meta proyecto 2024</t>
  </si>
  <si>
    <t>Magnitud entregada meta proyecto 2021</t>
  </si>
  <si>
    <t>Magnitud entregada meta proyecto 2022</t>
  </si>
  <si>
    <t>Magnitud entregada meta proyecto 2023</t>
  </si>
  <si>
    <t>Magnitud entregada meta proyecto 2024</t>
  </si>
  <si>
    <t>Condición 2021</t>
  </si>
  <si>
    <t>Condición 2022</t>
  </si>
  <si>
    <t>Condición 2023</t>
  </si>
  <si>
    <t>Condición 2024</t>
  </si>
  <si>
    <t>Apropiación inicial POAI vigencia del corte</t>
  </si>
  <si>
    <t>Apropiacion inicial meta proyecto POAI 2021</t>
  </si>
  <si>
    <t>Apropiación inicial meta proyecto POAI 2022</t>
  </si>
  <si>
    <t>Apropiación inicial meta proyecto POAI 2023</t>
  </si>
  <si>
    <t>Apropiación inicial meta proyecto POAI 2024</t>
  </si>
  <si>
    <t>Compromisos meta proyecto 2021</t>
  </si>
  <si>
    <t>Compromisos meta proyecto 2022</t>
  </si>
  <si>
    <t>Compromisos meta proyecto 2023</t>
  </si>
  <si>
    <t>Compromisos meta proyecto 2024</t>
  </si>
  <si>
    <t>Total Compromisos 2021-2024</t>
  </si>
  <si>
    <t>Giros vigencia del corte</t>
  </si>
  <si>
    <t>Giros meta proyecto 2021</t>
  </si>
  <si>
    <t>Giros meta proyecto 2022</t>
  </si>
  <si>
    <t>Giros meta proyecto 2023</t>
  </si>
  <si>
    <t>Giros meta proyecto 2024</t>
  </si>
  <si>
    <t>Observaciones 2021</t>
  </si>
  <si>
    <t>Observaciones 2022</t>
  </si>
  <si>
    <t>Observaciones 2023</t>
  </si>
  <si>
    <t>Observaciones 2024</t>
  </si>
  <si>
    <t>Hacer un nuevo contrato social con igualdad de oportunidades para la inclusión social, productiva y política</t>
  </si>
  <si>
    <t>Subsidios y transferencias para la equidad</t>
  </si>
  <si>
    <t>Atender 977 hogares con apoyos que contribuyan al ingreso mínimo garantizado.</t>
  </si>
  <si>
    <t>Integración económica y social de Usaquén</t>
  </si>
  <si>
    <t>Atender</t>
  </si>
  <si>
    <t>Hogares</t>
  </si>
  <si>
    <t>con apoyos que contribuyan al ingreso mínimo garantizado.</t>
  </si>
  <si>
    <t>Inflexible</t>
  </si>
  <si>
    <t>Ingreso Mínimo Garantizado</t>
  </si>
  <si>
    <t>Transferencias Ordinarias.</t>
  </si>
  <si>
    <t>Protección integral a personas y familias en situación de vulneración.</t>
  </si>
  <si>
    <t>Hogares atendidos con apoyos que contribuyan al ingreso mínimo garantizado</t>
  </si>
  <si>
    <t>Alto</t>
  </si>
  <si>
    <t>Muy Alto</t>
  </si>
  <si>
    <t>2023_3</t>
  </si>
  <si>
    <t>Completo</t>
  </si>
  <si>
    <t>Incompleto</t>
  </si>
  <si>
    <t>Corte 31 de diciembre de 2021:  Por instrucciones del comité coordinador del sistema distrital de bogota solidaria, para la vigencia 2021  solo se va a utilizar el canal de transferencias monetarias lo que hizo que se incrementara el número de hogares ben</t>
  </si>
  <si>
    <t xml:space="preserve">Corte 31 diciembre de 2022:
Apoyar 17. 323hogares por el canal de transferencias monetarias a través de ingreso mínimo garantizado, según informe presentado por SDG, fuente SHD-SDP a 31/08/2022.
Corte 30 septiembre de 2022:
Apoyar 17. 323hogares por </t>
  </si>
  <si>
    <t>Con corte al 30-09-2023,  bajo el convenio interadministrativo 8568-2023 firmado con la Secretaria Distrital de Integracion Social, se hizo giro sin situacion de fondos a la entidad en mencion por tal razon no se ha generado reporte de ejecucion.</t>
  </si>
  <si>
    <t>Beneficiar 950 personas mayores con apoyo económico tipo C.</t>
  </si>
  <si>
    <t>SUBSIDIO TIPO C</t>
  </si>
  <si>
    <t>Beneficiar</t>
  </si>
  <si>
    <t>Personas</t>
  </si>
  <si>
    <t>mayores con apoyo económico tipo C.</t>
  </si>
  <si>
    <t>Beneficiar 1542 personas mayores con apoyo económico tipo C.</t>
  </si>
  <si>
    <t>Subsidio tipo C adulto mayor.</t>
  </si>
  <si>
    <t>Número de personas mayores con apoyo económico tipo C</t>
  </si>
  <si>
    <t>Medio</t>
  </si>
  <si>
    <t>Corte 31 Diciembre: OK</t>
  </si>
  <si>
    <t>corte diciembre 31 de 2022:
Se entregaron los subsidios a los adultos mayores para el cuarto trimestre 2022.
corte septiembre 30 de 2022:
Se entregaron los subsidios a los adultos mayores para el tercer trimestre de 2022.
Corte a junio 30 de 202</t>
  </si>
  <si>
    <t>Con corte al 30-09-2023, se han atendido 1542 beneficiarios como meta constante, bajo el convenio interadministrativo 4002-2011 de la mano con la Secretaria Distrital de Integracion Social.</t>
  </si>
  <si>
    <t>Sistema Distrital de Cuidado</t>
  </si>
  <si>
    <t>Promover en 208 Mipymes y/o emprendimientos la transformación empresarial y/o productiva</t>
  </si>
  <si>
    <t>Reactivación económica por Usaquén</t>
  </si>
  <si>
    <t>TRANSFORMACIÓN PRODUCTIVA</t>
  </si>
  <si>
    <t>Promover</t>
  </si>
  <si>
    <t>Mipymes</t>
  </si>
  <si>
    <t>y/o emprendimientos la transformación empresarial y/o productiva</t>
  </si>
  <si>
    <t>Desarrollo de la Economía Local</t>
  </si>
  <si>
    <t>Transformación productiva y formación de capacidades</t>
  </si>
  <si>
    <t>Servicios de asesoría, asistencia técnica integral, dotación y/o apoyo financiero a Mipymes y/o emprendimientos.</t>
  </si>
  <si>
    <t>Número de Mipymes y/o emprendimientos con transformacion empresarial y/o productiva</t>
  </si>
  <si>
    <t>Corte 31 de diciembre de 2021: contrato en ejecucion y se hizo cumplimiento de la meta programada.</t>
  </si>
  <si>
    <t>Corte Diciembre 31 de 2022:
Ejecucion de Contratos de eventos con Pubblica SAS. CPS No.307-2022 , que benefician 44 mipymes y emprendimientos.
Contrato CPS No.160-2022 con J&amp;M SOLUCIONES SEGURAS S.A.S., evento para comunidad NARP beneficio a emprendedor</t>
  </si>
  <si>
    <t>Con corte al 30-09-2023, Se realiza evento para la promocion y comercializacion de los productos de los emprendedores: Usaquén Gospel 2023.
Se avanza en el programa de Capital semilla en convenio con Propais,entregando formación y asistencia técnica y en</t>
  </si>
  <si>
    <t>Revitalizar 211 Mipymes y/o emprendimientos potencializadas dentro de las aglomeraciones económicas que fomentan el empleo y/o nuevas actividades económicas</t>
  </si>
  <si>
    <t>REVITALIZACIÓN</t>
  </si>
  <si>
    <t>Revitalizar</t>
  </si>
  <si>
    <t>y/o emprendimientos potencializadas dentro de las aglomeraciones económicas que fomentan el empleo y/o nuevas actividades económicas</t>
  </si>
  <si>
    <t>Revitalización del corazón productivo de las localidades</t>
  </si>
  <si>
    <t>Número de Mipymes  y/o emprendimientos revitalizadas o potencializadas dentro de las aglomeraciones económicas que fomentan el empleo y/o nuevas actividades económicas</t>
  </si>
  <si>
    <t>Corte 30 de diciembre de 2021 : se encuentran en ejecución los contratos y se da  cumplimiento de la meta</t>
  </si>
  <si>
    <t>Corte Diciembre 31 de 2022:
ejecucion del conrato 307-2022 con PUBBLICA S.A.S. realizar evento para fomento de nuevos emprendimientos, revitalización de 15 Mipymes y/o emprendimientos.
Convenio No.CI 498-2022 Corporación para el desarrollo de las microe</t>
  </si>
  <si>
    <t>Con corte al 30-09-2023, Se realiza evento para la promocion y comercializacion de los productos de los emprendedores: Hackaton local, Celebracion Dia del padre y Usaquén Gospel 2023.
Se avanza en el programa de Capital semilla en convenio con Propais,en</t>
  </si>
  <si>
    <t>Apoyar 267 Mipymes y/o emprendimientos culturales y creativos</t>
  </si>
  <si>
    <t>FORTALECIMIENTO MIPYMES</t>
  </si>
  <si>
    <t>Apoyar</t>
  </si>
  <si>
    <t xml:space="preserve"> y/o emprendimientos culturales y creativos</t>
  </si>
  <si>
    <t>Apoyo a industrias culturales y creativas.</t>
  </si>
  <si>
    <t>Número de Mipymes y/o emprendimientos culturales y creativos apoyados</t>
  </si>
  <si>
    <t>Corte 30 de diciembre de 2021: el convenio con el SENA ya se esta ejecutando y se encuentra girado, ese completo la cantidad de beneficiarios y se cumplio con la meta anual.</t>
  </si>
  <si>
    <t>Corte Diciembre 31 de 2022:
ejecucion del Convenio No.CI 498-2022 Corporación para el desarrollo de las microempresas.,PROPAIS- Entidad mixta del orden nacional, está en ejecución.
Corte junio 30 de 2022:  Se contratataron personas para formulación de</t>
  </si>
  <si>
    <t>Con corte al 30-09-2023, Se realiza evento para la promocion y comercializacion de los productos de los emprendedores: Hackaton local y Usaquén Gospel 2023.
Se avanza en el programa de Capital semilla en convenio con Propais,entregando formación y asiste</t>
  </si>
  <si>
    <t>Promover en 210 Mipymes y/o emprendimientos procesos de reconversión hacia actividades sostenibles</t>
  </si>
  <si>
    <t>REACTIVACIÓN</t>
  </si>
  <si>
    <t>y/o emprendimientos procesos de reconversión hacia actividades sostenibles</t>
  </si>
  <si>
    <t>Reactivación y reconversión verde</t>
  </si>
  <si>
    <t>Número de Mipymes y/o emprendimientos con procesos de reconversión hacia actividades sostenibles</t>
  </si>
  <si>
    <t>Corte 31 de Diciembre de 2021: Se logro la meta a alcanzar y el convenio sigue en ejecucion.</t>
  </si>
  <si>
    <t xml:space="preserve">
Corte Diciembre 31 de 2022:
Se contrató mediante CPS No.332-2022 Valoración económica ambiental S.A.S. la adquisición de 31 kits para transformación de materia prima de huerteros y planta productora de humus sólido y líquido de lombriz.
Corte se</t>
  </si>
  <si>
    <t>Con corte al 30-09-2023, Se realiza evento para la promocion y comercializacion de los productos de los emprendedores: Usaquén Gospel 2023 y Recorrido agroturistico.
Se avanza en el programa de Capital semilla en convenio con Propais,entregando formación</t>
  </si>
  <si>
    <t>Beneficiar 711 personas con discapacidad a través de Dispositivos de Asistencia Personal - Ayudas Técnicas (no incluidas en los Planes de Beneficios).</t>
  </si>
  <si>
    <t>Usaquén te cuida</t>
  </si>
  <si>
    <t xml:space="preserve"> con discapacidad a través de Dispositivos de Asistencia Personal - Ayudas Técnicas (no incluidas en los Planes de Beneficios).</t>
  </si>
  <si>
    <t>Flexible</t>
  </si>
  <si>
    <t>Condiciones de salud</t>
  </si>
  <si>
    <t>Dispositivos de asistencia personal -DAP- Ayudas técnicas a personas con discapacidad (No incluidas en el POS).</t>
  </si>
  <si>
    <t>Promoción, prevención e intervención en salud.</t>
  </si>
  <si>
    <t>Número de personas con discapacidad beneficiadas con Dispostivos de Asistencia Personal - Ayudas Técnicas (no incluidas en los Planes de Beneficios).</t>
  </si>
  <si>
    <t>Corte 30 de Septiembre de 2021: el convenio se encuentra en al fase de caracterización, convocatoria y alistamiento 
Corte 31 Diciembre: Se desarrollo y ejecuto el convenio satisfactoriamente, dando cumplimiento a las metas programadas, superando el nu</t>
  </si>
  <si>
    <t>Corte diciembre 31 de 2022:
se ejecuto el CI 335-2022 para beneficiar a 99 personas con dispositivos de asistencia personal -DAP- AYUDAS TÉCNICAS, el convenio está en ejecución desde el 9 de agosto de 2022.
Corte septiembre 30 de 2022:
Se celebró e</t>
  </si>
  <si>
    <t>Con corte al 30-09-2023, De acuerdo con el cronograma establecido para el convenio interadministrativo suscrito con la Subred Norte no. 395 de 2023 con corte a 30 de septiembre 2023: se realizaron las visitas de verificación de vulnerabilidad y visitas de</t>
  </si>
  <si>
    <t>Dotar 1 centro de atención especializado</t>
  </si>
  <si>
    <t>Formación de familia Usaquén</t>
  </si>
  <si>
    <t>DOTACIÓN CENTROS DE ATENCIÓN ESPECIALIZADOS</t>
  </si>
  <si>
    <t>Dotar</t>
  </si>
  <si>
    <t>Centros</t>
  </si>
  <si>
    <t>de atención especializado</t>
  </si>
  <si>
    <t>Infraestructura</t>
  </si>
  <si>
    <t>Dotación a Centros Crecer, Renacer.</t>
  </si>
  <si>
    <t>Dotación para la atención y la prestación de los servicios en la infraestructura del sector Integración Social.</t>
  </si>
  <si>
    <t>Centros de atención especializada dotados</t>
  </si>
  <si>
    <t>Bajo</t>
  </si>
  <si>
    <t>No Aplica</t>
  </si>
  <si>
    <t/>
  </si>
  <si>
    <t>Junio 30 de 2022: No hay recursos ni magnitud programados.
Marzo 31 de 2022: Nohay recursos ni magnitud programados.</t>
  </si>
  <si>
    <t xml:space="preserve">Con corte al 30-09-2023, se estima dotar 1 centro de atencion especializado Centro Crecer Unidad Operativa de Secretaria Distrital de Integracion Social atencion de poblacion en situacion de discapacidad, el proceso SASI se encuentra en contratacion para </t>
  </si>
  <si>
    <t>Formar 1020 personas en prevención de violencia intrafamiliar y/o violencia sexual.</t>
  </si>
  <si>
    <t>PREVENCIÓN DE VIOLENCIAS</t>
  </si>
  <si>
    <t>Formar</t>
  </si>
  <si>
    <t>en prevención de violencia intrafamiliar y/o violencia sexual.</t>
  </si>
  <si>
    <t>Desarrollo social y cultural</t>
  </si>
  <si>
    <t>Prevención y atención de violencia intrafamiliar y sexual para poblaciones en situaciones de riesgo y vulneración de derechos.</t>
  </si>
  <si>
    <t>Protección integral a niños y niñas y adolescentes.</t>
  </si>
  <si>
    <t xml:space="preserve">Número de Personas formadas u orientadas o sensibilizadas en prevención de violencia intrafamiliar y/o violencia sexual.            </t>
  </si>
  <si>
    <t>Corte 30 de septiembre de 2021: el convenio se encuentra en fase de alistamiento y convocatoria
Corte 31 diciembre: El convenio con la universidad Nacional inicio su fase de implementacion y desarrollo atendiendo a un total de 150 personas a corte de 3</t>
  </si>
  <si>
    <t>Corte diciembre 31 de 2022
Se realizo  la formación en prevención de violencia intrafamiliar  y/o violencia sexual con Moriah company S.A.S., acta de inicio de 05 septiembre de 2022, en ejecución.
Corte septiembre 30 de 2022:
Se contrató la for</t>
  </si>
  <si>
    <t>Con corte al 30-09-2023, se han atendido 38 familias remitidas por la Comisaría de Familia I de la localidad y 155 estudiantes en procesos de formacion en violencia intrafamiliar y sexual.</t>
  </si>
  <si>
    <t>Dotar 11 Sedes de atención a la primera infancia y/o adolescencia (jardines infantiles y Centros Amar).</t>
  </si>
  <si>
    <t>DOTACIÓN JARDINES IFANTILES Y CENTROS AMAR</t>
  </si>
  <si>
    <t>Sedes</t>
  </si>
  <si>
    <t>de atención a la primera infancia y/o adolescencia (jardines infantiles y Centros Amar).</t>
  </si>
  <si>
    <t>Dotación a Jardines Infantiles, Centros Amar y Forjar.</t>
  </si>
  <si>
    <t>Sedes de atención a la primera infancia y/o adolescencia dotadas.</t>
  </si>
  <si>
    <t>Corte junio 30 de 2022:  No hay programación de magnitud ni recursos.
Corte marzo 31 de 2022:  No hay programación de magnitud ni recursos.</t>
  </si>
  <si>
    <t>Con corte al 30-09-2023, se estima dotar 9 jardines infantiles Verbenal, Tibabita, Buenavista, Horizontes, Santa cecilia, Sol naciente, Barrancas, Babilonia y Orquideas, y dotar 1 centro Amar unidades operativas de Secretaría Distrital de Integración Soci</t>
  </si>
  <si>
    <t>Dotar 1 Centro de Desarrollo comunitario.</t>
  </si>
  <si>
    <t>DOTACIÓN CDC</t>
  </si>
  <si>
    <t>de Desarrollo comunitario.</t>
  </si>
  <si>
    <t>Dotación Centros de Desarrollo Comunitario.</t>
  </si>
  <si>
    <t>Sedes de Centros de Desarrollo comunitarios dotados</t>
  </si>
  <si>
    <t>Corte 30 de junio de 2022:  No hay recursos ni magnitud programados.
Corte 31 de marzo de 2022:  No hay recursos ni magnitud programados</t>
  </si>
  <si>
    <t>Con corte al 30-09-2023, se estima dotar 1 centro de desarrollo comunitario Simon Bolivar - Servita unidad operativa de Secretaria Distrital de Integracion Social atencion de poblacion vulnerable, el proceso SASI se encuentra en contratacion para posterio</t>
  </si>
  <si>
    <t>Vincular 711 mujeres cuidadoras a estrategias de cuidado</t>
  </si>
  <si>
    <t>Usaquén cuidadora</t>
  </si>
  <si>
    <t>Vincular</t>
  </si>
  <si>
    <t>Mujeres</t>
  </si>
  <si>
    <t>cuidadoras a estrategias de cuidado</t>
  </si>
  <si>
    <t>Estrategias de cuidado para cuidadoras, cuidadores y a personas con discapacidad</t>
  </si>
  <si>
    <t>Estrategias del cuidado para cuidadoras.</t>
  </si>
  <si>
    <t>Corte 30 de Septiembre: El convenio con la UNAL se encuentra en fase de alsitamiento.
Corte 31 diciembre: Continua convenio en ejecución.</t>
  </si>
  <si>
    <t xml:space="preserve">
Corte 31 de diciembre de 2022:
Se logró la meta de 204 mujeres cuidadoras con el convenio UNAL 132 mujeres y con PUBBLICA 46 mujeres, se  genera un reconocimiento a 26 mujeres cuidadoras en el mes de octubre de 2022, contrtación culminada.
Corte</t>
  </si>
  <si>
    <t>Con corte al 30-09-2023, Se realiza el evento de la 3era edicion de reconocimiento a mujeres cuidadoras con una meta de 25 mujeres y 145 mujeres que participan del proceso con el convenio interadministrativo 403 con la Universidad Nacional.</t>
  </si>
  <si>
    <t>Educación inicial: Bases sólidas para la vida</t>
  </si>
  <si>
    <t>Implementar 12 Proyectos para el desarrollo integral de la primera infancia y la relación escuela, familia y comunidad.</t>
  </si>
  <si>
    <t>Oportunidades para la primera infancia</t>
  </si>
  <si>
    <t>EDUCACIÓN INICIAL</t>
  </si>
  <si>
    <t>Implementar</t>
  </si>
  <si>
    <t>Proyectos</t>
  </si>
  <si>
    <t>para el desarrollo integral de la primera infancia y la relación escuela, familia y comunidad.</t>
  </si>
  <si>
    <t>Educación superior y primera infancia (10%)</t>
  </si>
  <si>
    <t>Apoyo para educación inicial.</t>
  </si>
  <si>
    <t>Corte 31 de diciembre: ok</t>
  </si>
  <si>
    <t xml:space="preserve">
Corte Diciembre 31 de 2022:
Ejecucion para la adquisición de bienes cuyo propósito es desarrollar los proyectos presentados por las IED en vigencia 2022 y  entrega a 11 colegios de la localidad.
Corte a septiembre de 2022:
Se contrató la adqu</t>
  </si>
  <si>
    <t>Con corte al 30-09-2023, no tiene ejecucion debido a que para la vigencia no se otorgo presupuesto al proyecto.</t>
  </si>
  <si>
    <t>Formación integral: más y mejor tiempo en los colegios</t>
  </si>
  <si>
    <t>Dotar 10 sedes educativas urbanas</t>
  </si>
  <si>
    <t>Dotaciones tecnológicas para al innovación en educación</t>
  </si>
  <si>
    <t>educativas urbanas</t>
  </si>
  <si>
    <t>Dotación pedagógica a colegios.</t>
  </si>
  <si>
    <t>Infraestructura y dotación escolar.</t>
  </si>
  <si>
    <t>Sedes educativas urbanas y rurales dotadas</t>
  </si>
  <si>
    <t>Corte Diciembre 31 de 2022:Se contrató  y ejecuto la dotación tecnológica para tres IED y está en proceso de entrega de bienes 
Corte 30 de septiembre de 2022:
Se contrató la dotación tecnológica para tres IED y está en proceso de entrega de bienes para</t>
  </si>
  <si>
    <t xml:space="preserve">Con corte al 30-09-2023, El 31 de julio 2023 inició el contrato 594-2023 con el cual se dotarán dos instituciones educativas y su entrega se espera en el mes de octubre 2023.
El 29 de septiembre 2023, se inició la orden de compra 308-2023 con el cual se </t>
  </si>
  <si>
    <t>Jóvenes con capacidades: Proyecto de vida para la ciudadanía, la innovación y el trabajo del siglo XXI</t>
  </si>
  <si>
    <t>Beneficiar 250 estudiantes de programas de educación superior con apoyo de sostenimiento para la permanencia</t>
  </si>
  <si>
    <t>Usaquén, territorio de oportunidades para los jóvenes</t>
  </si>
  <si>
    <t>estudiantes</t>
  </si>
  <si>
    <t>de programas de educación superior con apoyo de sostenimiento para la permanencia</t>
  </si>
  <si>
    <t>Apoyo para educación superior.</t>
  </si>
  <si>
    <t>Apoyo a la educación superior.</t>
  </si>
  <si>
    <t>Número de estudiantes de programas de educación superior con apoyo de sostenimiento para la permanencia.</t>
  </si>
  <si>
    <t>Corte 30 de Septiembre 2021: Se encuentra en ejecución el convenio con la SED y se esta adelantado un convenio con el ICETEX por 226,005,926</t>
  </si>
  <si>
    <t>Corte Diciembre 31 de 2022:
La Agencia ATENEA reporta 66 beneficiarios que se cubren en el marco del CONVENIO 506-2022, puede incrementarse con corte a enero de 2023, por semestre vencido.
Corte septiembre 30 de 2022:
Se celebró el Convenio interad</t>
  </si>
  <si>
    <t>Con corte al 30-09-2023, si bien en el periodo anterior ya se desarrollo la convocatoria, ATENEA informa que entregará los resultados de la misma en octubre 2023.</t>
  </si>
  <si>
    <t>Beneficiar 250 personas con apoyo para la educación superior</t>
  </si>
  <si>
    <t>APOYO EDUCACIÓN SUPERIOR</t>
  </si>
  <si>
    <t>con apoyo para la educación superior</t>
  </si>
  <si>
    <t>Personas beneficiadas con  apoyo para la educación superior</t>
  </si>
  <si>
    <t>Corte 31 de Diciembre 2021: Se encuentra en ejecución el convenio con la SED</t>
  </si>
  <si>
    <t>Corte a 31  Diciembre de 2022:
Agencia ATENEA reporta 66 beneficiarios de acceso (apoyo) que se cubren en el marco del CONVENIO 506-2022, puede incrementarse con corte a enero de 2023, por semestre vencido.  Con el convenio con el ICETEX se realizó convo</t>
  </si>
  <si>
    <t>Con corte al 30-09-2023, si bien en el periodo anterior ya se desarrollo la convocatoria, ATENEA informa que entregará los resultados de la misma en octubre 2023.
En el caso de la adición de recursos al convenio con ICETEX ya se entregaron 4 becas.</t>
  </si>
  <si>
    <t>Bogotá, referente en cultura, deporte, recreación y actividad física, con parques para el desarrollo y la salud</t>
  </si>
  <si>
    <t>Vincular 9142 personas en actividades recreodeportivas comunitarias</t>
  </si>
  <si>
    <t>Usaquén deportiva y recreativa</t>
  </si>
  <si>
    <t>en actividades recreodeportivas comunitarias</t>
  </si>
  <si>
    <t>Eventos recreo-deportivos.</t>
  </si>
  <si>
    <t>Eventos y actividades recreativas y deportivas.</t>
  </si>
  <si>
    <t>Personas vinculadas en actividades recreo-deportivas comunitarias</t>
  </si>
  <si>
    <t>Corte 31 Diciembre de 2021:  Contrato Interadministrativo U Pedagogica: en ejecucción inicia actividades 1 de febrero
Carrera ciclistica y Festival de Clubes: en ejecucción ya se ejecuto la primera actividad que fue la carrerra ciclistica que beneficio a</t>
  </si>
  <si>
    <t>Corte Diciembre 31 de 2022:
En ejecucion  Contrato Interadministrativo 497-2022 con UPN para vicular 1050 adultos a las actividades físicas y recreodeportivas, en etapa de inscripción de las personas beneficiarias.
En ejecucion contrato 458 de 2022  cop</t>
  </si>
  <si>
    <t>Con corte al 30-09-2023, Los contratos derivados de la meta fueron adjudicados y se encuentran en proceso de ejecucion.</t>
  </si>
  <si>
    <t>Capacitar 680 personas en los campos deportivos</t>
  </si>
  <si>
    <t>FORMACIÓN DEPORTIVA</t>
  </si>
  <si>
    <t>Capacitar</t>
  </si>
  <si>
    <t>en los campos deportivos</t>
  </si>
  <si>
    <t>Procesos de formación y dotación de insumos para los campos artísticos, interculturales, culturales, patrimoniales y deportivos.</t>
  </si>
  <si>
    <t>Personas capacitadas en los campos deportivos</t>
  </si>
  <si>
    <t xml:space="preserve">Corte 31 Diciembre de 2021: No se a realizado avance debido a que el contrato interadministrativo con la Universidad Pedagogica, se encuentra en la etapa de convocatoria y alistamiento, y el avance propio y ejecucion de las Metas inicia a partir del 1 de </t>
  </si>
  <si>
    <t>Corte Diciembre 31 de 2022: se culmino la capacitación en NTD con el contratista WAYS OF HOPE, se realizo evento de cierre en el mes de noviembre de 2022.
Corte 30 septiembre de 2022 está en proceso de culminar la capacitación en NTD con el contratista</t>
  </si>
  <si>
    <t>Con corte al 30-09-2023, El contrato derivado, se encuentra en ejecución y terminará en el mes de dicembre 2023.</t>
  </si>
  <si>
    <t>Beneficiar 680 Personas con artículos deportivos entregados</t>
  </si>
  <si>
    <t>con artículos deportivos entregados</t>
  </si>
  <si>
    <t>Personas beneficiadas con artículos entregados.</t>
  </si>
  <si>
    <t>Corte 31 diciembre de 2021:  El convenio se desarrolla de la siguiente manera 
Implementos deportivos de alto rendimiento: en ejecuccion y por entregara 37 deportistas, y el  
Evento de fomento a la bicicleta: donde se hizo efectiva la entrega  a 97 parc</t>
  </si>
  <si>
    <t>Corte Diciembre 31 de 2022: Se contrató a FUNDESCO, para realizar el evento de fomento al uso de la bicicleta, se entregaron 80 bicicletas al grupo de Parceros por Bogotá.Se contrató  a Corporación Puntos Cardinales para dotar 12 colegios IED de la locali</t>
  </si>
  <si>
    <t>Con corte al 30-09-2023, Las 450 perosnas beneficiarias faltantes se atenderán, una vez el contratista que tiene a cargo la dotacion de adulto mayor haga entrega al Fondo de Desarrollo Local, para recibo y entrega a la comunidad.</t>
  </si>
  <si>
    <t>Creación y vida cotidiana: Apropiación ciudadana del arte, la cultura y el patrimonio, para la democracia cultural</t>
  </si>
  <si>
    <t>Capacitar 680 personas en los campos artísticos, interculturales, culturales y/o patrimoniales.</t>
  </si>
  <si>
    <t>Usaquén cultura creativa y diversa</t>
  </si>
  <si>
    <t>en los campos artísticos, interculturales, culturales y/o patrimoniales.</t>
  </si>
  <si>
    <t>Formación artística y cultural.</t>
  </si>
  <si>
    <t>Personas capacitadas en los campos artísticos, interculturales, culturales y/o patrimoniales</t>
  </si>
  <si>
    <t>30 de septiembre de 2021: El Convenio es cultura local se encuentra en fase de alistamiento
Corte 31 diciembre: dentro de la fase de convocatoria y alistamiento, para la vigencia 2021 se recibieron a 300 personas en el sector cultural se atendieron y ben</t>
  </si>
  <si>
    <t>Corte Diciembre 31 de 2022: 
Continúa el espacio para la Escuela de formación musical sin comprometer recursos del fdlusa, sólo se gastan recursos para servicios públicos y arrendamiento.
Se celebró convenio interadministrativo o.447-2022 con SDC-SDG-FD</t>
  </si>
  <si>
    <t>Con corte al 30-09-2023, Los contructores locales de las dos iniciativas de presupuestos participativos: Arte Joven y Centro Cuerpo Crecer, estan a la espera de la entrega de los documentos de resoluciones y posterior desembolso del estimulo para poder in</t>
  </si>
  <si>
    <t>Realizar 16 eventos de promoción de actividades culturales</t>
  </si>
  <si>
    <t>Realizar</t>
  </si>
  <si>
    <t>Eventos</t>
  </si>
  <si>
    <t>de promoción de actividades culturales</t>
  </si>
  <si>
    <t>Circulación y apropiación de prácticas artísticas, interculturales, culturales y patrimoniales.</t>
  </si>
  <si>
    <t>Espacios artísticos y culturales.</t>
  </si>
  <si>
    <t>Eventos de promoción de actividades culturales realizadas</t>
  </si>
  <si>
    <t>30 de septiembre de 2021: ya se encuentra el desarrollo de los eventos programados
Corte 31 diciembre: Convenio en desarrollo satisfactoriamente en el cumplimiento de las metas proigramadas.</t>
  </si>
  <si>
    <t>Corte Diciembre 31 de 2022:
Se desarrollaron eventos tales comoel Festival de Hip Hop y el festival de las artes, alumbrado navideño, cumpleaños de usaquen entre otros, culminada la ejecución.
Corte septiembre 30 de 2022:
Se desarrolló el Festival de</t>
  </si>
  <si>
    <t>Con corte al 30-09-2023, Se ejecutaron los eventos: Festival de las Artes Usaquén version XIX y el II Festival de Danza Usaquén.</t>
  </si>
  <si>
    <t>Intervenir 1 sede cultural con dotación y/o adecuación</t>
  </si>
  <si>
    <t>FORTALECIMIENTO INFRAESTRUCTURA</t>
  </si>
  <si>
    <t>Intervenir</t>
  </si>
  <si>
    <t>cultural con dotación y/o adecuación</t>
  </si>
  <si>
    <t>Dotación e infraestructura cultural.</t>
  </si>
  <si>
    <t>Infraestructura y dotación a centros artísticos y culturales.</t>
  </si>
  <si>
    <t>Sedes dotadas/Sedes adecuadas</t>
  </si>
  <si>
    <t>Corte 30 de Septiembre de 2021: El proceso de adecuación y mibiliario del teatro servita se encuentra publicado en secop
Corte 31 diciembre: En el marco del cumplimiento de la meta propuesta, se realizo la entrega de una sede cultura adapytada completa</t>
  </si>
  <si>
    <t>Corte Diciembre 31 de 2022:
Se desarrollo el contrato 590 de 2022 para el equipamento cultural del teatro servita, asi como los contratos 563 y 569 para la adquisicion de mobiliario y enseres para la casa cultural del codito y la casa de la memoria
Co</t>
  </si>
  <si>
    <t>Con corte al 30-09-2023, se realizará la tercera inervencion al Teatro Servita, la cual tiene un enfoque en el cielo razo, mejoras en la fachada y mantenimiento de paredes. Se inicia ejecucion a finales de octubre 2023.</t>
  </si>
  <si>
    <t>Otorgar 50 estímulos de apoyo al sector artístico y cultural</t>
  </si>
  <si>
    <t>Otorgar</t>
  </si>
  <si>
    <t>Estímulos</t>
  </si>
  <si>
    <t>de apoyo al sector artístico y cultural</t>
  </si>
  <si>
    <t>Iniciativas de interés cultural, artístico, patrimonial y recreo deportivas.</t>
  </si>
  <si>
    <t>Servicio de apoyo financiero para el desarrollo de prácticas artísticas y culturales en el Distrito de Bogotá.</t>
  </si>
  <si>
    <t>30 de Septiembre de 2021: el convenio es cultura local se encuentra en etapa de convocatoria.
Corte 31 diciembre: Convenio en desarrollo satisfactoriamente en el cumplimiento de las metas proigramadas.</t>
  </si>
  <si>
    <t xml:space="preserve">
Corte Diciembre 31 de 2022:
 En ejecucion convenio interadministrtivo No.447-2022 entre SDC-SDG-FDL c, en proceso de evaluación de propuestas.
Corte septiembre 30 de 2022:
Se celebró el convenio interadministrtivo No.447-2022 entre SDC-SDG-FD</t>
  </si>
  <si>
    <t>Con corte al 30-09-2023, Ya se surtió la comvocatoria de los 2 estimulos, de los cuales llegaron mas de 50 propuestas las cuales estan en etapa de evaluacion y en el mes de diciembre 2023 se anunciarán los ganadores de la convocatoria.</t>
  </si>
  <si>
    <t>Bogotá región emprendedora e innovadora</t>
  </si>
  <si>
    <t>Implementar 4 acciones de fomento para la agricultura urbana</t>
  </si>
  <si>
    <t>Cultivando en Usaquén</t>
  </si>
  <si>
    <t>AGRICULTURA URBANA</t>
  </si>
  <si>
    <t>Acciones</t>
  </si>
  <si>
    <t>de fomento para la agricultura urbana</t>
  </si>
  <si>
    <t>Inversiones ambientales sostenibles</t>
  </si>
  <si>
    <t>Agricultura urbana.</t>
  </si>
  <si>
    <t>Servicios de asesoría, asistencia técnica integral y dotación de infraestructura productiva para la Agricultura urbana y periurbana.</t>
  </si>
  <si>
    <t>Número acciones de fomento para la agricultura urbana</t>
  </si>
  <si>
    <t>Corte 31 de Diciembre de 2021: se inicio la ejecución del contrato con el operador, se espera cumplimiento de meta para el siguiente corte</t>
  </si>
  <si>
    <t>Corte 31 diciembre de 2022
Ejecucion del contrato CPS No.332-2022 con Valoración económica ambiental S.A.S., para realizar capacitación en agroecología, fortalecimiento mipymes, también inlcuye entrega  y montaje de material de huertas en zonas duras.
_x000D_</t>
  </si>
  <si>
    <t>Con corte al 30-09-2023, A traves del contrato 391-2023, se establecieron: 1- capacitacion a niños y niñas en temas de agroecologia con entrega de kits de huertas. 2- capacitacion a adultos mayores en temas agroecologicos con enfasis en plantas medicinale</t>
  </si>
  <si>
    <t>Financiar 65 proyectos del sector cultural y creativo</t>
  </si>
  <si>
    <t>Usaquén emprendedora y creativa</t>
  </si>
  <si>
    <t>FORTALECIMIENTO INDUSTRIA CULTURAL</t>
  </si>
  <si>
    <t>Financiar</t>
  </si>
  <si>
    <t>del sector cultural y creativo</t>
  </si>
  <si>
    <t>Apoyo y fortalecimiento a las industrias culturales y creativas en las localidades</t>
  </si>
  <si>
    <t>Corte 30 de septiembre 2021: el convenio es cultura local se encuentra en la fase de convocatoria para seleccionar los beneficiados.
Corte 31 diciembre: Convenio desarrollado satisfactoriamente donde inicialmente se atendieron a 15 proyectos y/o colect</t>
  </si>
  <si>
    <t>Corte diciembre 31 de 2022:
Se celebró Convenio interadministativo con Secretaría de cultura -SDG-FDL No.447-2022, para creación del programa Es Cultural Local,  los beneficiarios recibieron los recursos según mesas concertadas para población indígena, j</t>
  </si>
  <si>
    <t>Con corte al 30-09-2023, Los contructores locales estan a la espera de la entrega de los documentos de  resoluciones y posterior desembolso del estimulo para poder iniciar ejecucion.</t>
  </si>
  <si>
    <t>Cambiar nuestros hábitos de vida para reverdecer a Bogotá y adaptarnos y mitigar el cambio climático.</t>
  </si>
  <si>
    <t>Cambio cultural para la gestión de la crisis climática</t>
  </si>
  <si>
    <t>Construir 167 m2 de muros y techos verdes</t>
  </si>
  <si>
    <t>Usaquén más verde</t>
  </si>
  <si>
    <t>MUROS VERDES</t>
  </si>
  <si>
    <t>Construir</t>
  </si>
  <si>
    <t>Metros cuadrados</t>
  </si>
  <si>
    <t>de muros y techos verdes</t>
  </si>
  <si>
    <t>Eco-urbanismo.</t>
  </si>
  <si>
    <t>Calidad ambiental y preservación del patrimonio natural.</t>
  </si>
  <si>
    <t>m2 de muros y techos verdes</t>
  </si>
  <si>
    <t>No hay recursos ni meta para el 2022.</t>
  </si>
  <si>
    <t>Con corte al 30-09-2023, La actualidad se esta en la aprobacion de los diseños y de la revision del jardin vertical de la casa de las inspecciones.</t>
  </si>
  <si>
    <t>Implementar 6 PROCEDAS.</t>
  </si>
  <si>
    <t>PROCEDAS</t>
  </si>
  <si>
    <t>Educación ambiental.</t>
  </si>
  <si>
    <t xml:space="preserve">Número de PROCEDAS implementados </t>
  </si>
  <si>
    <t>Corte 31 de diciembre de 2021: OK</t>
  </si>
  <si>
    <t>Corte diciembre de 2022:
Se contrató la implementación de un PROCEDA para el manejo de residuos sólidos organicos con Valoración Económica Ambiental, culminada la entrega CPS No.332-2022 y otro PROCEDA con Aguas de Bogotá con Convenio Interadministrativo</t>
  </si>
  <si>
    <t>Con corte al 30-09-2023, Se desarrolló 1 PROCEDA con el contrato de 059-2023 con la ejecucion del Foro Usaquén en Accion Climatica 2023. Se esta en ejecutando el 2 PROCEDA con el contrato 391-2023 según lo planeado.</t>
  </si>
  <si>
    <t>Intervenir 9000 m2 de jardinería y coberturas verdes</t>
  </si>
  <si>
    <t>de jardinería y coberturas verdes</t>
  </si>
  <si>
    <t>m2 de jardinería y coberturas verdes</t>
  </si>
  <si>
    <t>Corte diciembre  de 2022:
Ejecucion del convenio interadministrativo con Aguas de Bogota No.449-2022 para realizar siembra de jardinería y empradización.
Corte septiembre 30 de 2022:
Se celebró el convenio interadministrativo con Aguas de Bogota No</t>
  </si>
  <si>
    <t>Con corte al 30-09-2023, En la actualidad estamos en aprobacion de diseños por parte de la Alcaldia Local de Usaquen y de Agua de Bogota.</t>
  </si>
  <si>
    <t>Bogotá protectora de sus recursos naturales</t>
  </si>
  <si>
    <t>Intervenir 6 hectáreas con procesos de restauración, rehabilitación o recuperación ecológica.</t>
  </si>
  <si>
    <t>Recuperación de la estructura , composición , función y conservación de ecosistemas de Usaquén</t>
  </si>
  <si>
    <t>Hectáreas</t>
  </si>
  <si>
    <t>con procesos de restauración, rehabilitación o recuperación ecológica.</t>
  </si>
  <si>
    <t>Restauración ecológica urbana y/o rural.</t>
  </si>
  <si>
    <t xml:space="preserve">Hectáreas en restauración, rehabilitación o recuperación ecológica y mantenimiento </t>
  </si>
  <si>
    <t>Corte Diciembre 31 de 2022:
En ejecucion el convenio interadministrativo con Aguas de Bogotá No.449-2022 para restauración ecológica de una hectárea.
Corte septiembre de 2022:
Se celebró el convenio interadministrativo con Aguas de Bogotá No.449-20</t>
  </si>
  <si>
    <t>Con corte al 30-09-2023,Se está a la espera de la aprobacion de la Secretaria Distrital de Ambiente de los diseños floristicos para el proceso de restauracion ecologica.</t>
  </si>
  <si>
    <t>Eficiencia en la atención de emergencias</t>
  </si>
  <si>
    <t>Desarrollar 1 intervención para la reducción del riesgo y adaptación al cambio climático</t>
  </si>
  <si>
    <t>Adaptación del territorio a los efectos del cambio climático</t>
  </si>
  <si>
    <t>REDUCCIÓN DEL RIESGO Y ADAPTACIÓN AL CAMBIO CLIMÁTICO</t>
  </si>
  <si>
    <t>Desarrollar</t>
  </si>
  <si>
    <t>Intervenciones</t>
  </si>
  <si>
    <t>para la reducción del riesgo y adaptación al cambio climático</t>
  </si>
  <si>
    <t xml:space="preserve">Mitigación del riesgo. </t>
  </si>
  <si>
    <t>Gestión para la prevención y mitigación del riesgo.</t>
  </si>
  <si>
    <t>Intervenciones para la reducción del riesgo y adaptación al cambio climático</t>
  </si>
  <si>
    <t>Corte Diciembre 31 de 2022:
En ejecucion el contrato de obra pública No.561-2022 Rafael Eduardo Montes Navas con acta de inicio.
Septiembre 30 de 2022:
Se celebró el contrato de obra pública No.561-2022 Rafael Eduardo Montes Navas con acta de inici</t>
  </si>
  <si>
    <t>Con corte a 30 de septiembre no se presento avance teniendo en cuenta que para esta vigencia no se otorgo prespuesto. Sin embargo la intervención para la reducción del riesgo y adaptación al cambio climático se ejecutó a este corte al 100%.</t>
  </si>
  <si>
    <t>Realizar 1 acción efectiva para el fortalecimiento de las capacidades locales para la respuesta a emergencias y desastres</t>
  </si>
  <si>
    <t>MANEJO DE EMERGENCIAS, CALAMIDADES Y DESASTRES</t>
  </si>
  <si>
    <t>efectiva para el fortalecimiento de las capacidades locales para la respuesta a emergencias y desastres</t>
  </si>
  <si>
    <t>Manejo de emergencias y desastres.</t>
  </si>
  <si>
    <t>Acciones efectivas para el fortalecimiento de las capacidades locales para la respuesta a emergencias y desastres</t>
  </si>
  <si>
    <t>Corte Diciembre 31 de 2022:
En ejecucion contrato  de compraventa No.337-2022 por valor de $54,946,491 para adquirir maquinaria y elementos para atención de emergencias en la localidad, se entregan elementos a los bomberos, para las personas asignadas al</t>
  </si>
  <si>
    <t>Con corte a 30 de septiembre de 2023, se informa que para la vigencia 2023 no se asignaron recursos a esta meta, sin embargo se aclara que a este corte la meta de realizar 1 acción efectiva para el fortalecimiento de las capacidades locales para la respue</t>
  </si>
  <si>
    <t xml:space="preserve">Más árboles y más y mejor espacio público </t>
  </si>
  <si>
    <t>Mantener 8000 árboles urbanos y/o rurales</t>
  </si>
  <si>
    <t>Usaquén reverdece</t>
  </si>
  <si>
    <t>ARBORIZACIÓN</t>
  </si>
  <si>
    <t>Mantener</t>
  </si>
  <si>
    <t>Árboles</t>
  </si>
  <si>
    <t>urbanos y/o rurales</t>
  </si>
  <si>
    <t>Arbolado urbano y/o rural.</t>
  </si>
  <si>
    <t xml:space="preserve">Plantación y mantenimiento de árboles, jardines y especies vegetales. </t>
  </si>
  <si>
    <t>Número de árboles mantenidos</t>
  </si>
  <si>
    <t>Corte 31 de diciembre 2021: Se hizo la conservacion de 752 arbolados urbanos: asi mismo de esta desarrollando actualmente un contrato en ejecución para 6.820 arboles que se van a mantener con fines de restauración ecológica.</t>
  </si>
  <si>
    <t xml:space="preserve">
Corte Diciembre 31 de 2022:
En ejecucion convenio interadministrativo con Aguas de Bogotá No.449-2022 para mantenimiento de arbolado
Corte septiembre 30 de 2022:
Se celebró convenio interadministrativo con Aguas de Bogotá No.449-2022 para mantenimi</t>
  </si>
  <si>
    <t>Con corte al 30-09-2023, Se esta ejecutando el proceso con en las condiciones normales, en cumplimiento a las capas que ha proporcionado el Jardin Botanico. Se han mantenido 1800 arboles.</t>
  </si>
  <si>
    <t>Plantar 340 árboles urbanos y/o rurales.</t>
  </si>
  <si>
    <t>Plantar</t>
  </si>
  <si>
    <t>Número de árboles plantados</t>
  </si>
  <si>
    <t>Corte Diciembre 31 de 2022:
Ejecucion del contrato y convenio interadministrativo No.449-2022 con Aguas de Bogotá se va a realizar plantación de árboles.
Corte septiembre 30 de 2022:
Mediante convenio interadministrativo No.449-2022 con Aguas de Bogo</t>
  </si>
  <si>
    <t>Con corte al 30-09-2023, no se otorgo presupuesto en esta vigencia para esta meta, dado que la meta se cumpló en la vigencia anterior</t>
  </si>
  <si>
    <t>Intervenir 30 Parques vecinales y/o de bolsillo con acciones de mejoramiento, mantenimiento y/o dotación</t>
  </si>
  <si>
    <t>Parques más verdes y activos</t>
  </si>
  <si>
    <t>Parques</t>
  </si>
  <si>
    <t>vecinales y/o de bolsillo con acciones de mejoramiento, mantenimiento y/o dotación</t>
  </si>
  <si>
    <t>Construcción, mantenimiento y dotación de parques vecinales y/o de bolsillo.</t>
  </si>
  <si>
    <t>Parques y escenarios deportivos.</t>
  </si>
  <si>
    <t>Número de Parques vecinales y/o de bolsillo intervenidos en mejoramiento, mantenimiento y/o dotación</t>
  </si>
  <si>
    <t>Corte 31 de diciembre de 2021: Se da cumplimiento a l meta programada anual y se avanza en un 93 %con la proyeccion de la meta de cuatrenio.</t>
  </si>
  <si>
    <t>Corte Diciembre 31 de 2022:
Se ejecuto el contrato celebrado No.158-2022 con Consorcio Proparques.  
Corte septiembre 30 de 2022:
Continúa en ejecución el contrato celebrado No.158-2022 con Consorcio Proparques.  
Corte junio 30 de 2022:  Se con</t>
  </si>
  <si>
    <t>Con corte al 30-09-2023, el contrato de obra se encuentra en ejecucion No 285-2023</t>
  </si>
  <si>
    <t>Bogotá protectora de los animales</t>
  </si>
  <si>
    <t>Atender 4000 animales en urgencias, brigadas médicoveterinarias, acciones de esterilización, educación y adopción.</t>
  </si>
  <si>
    <t>Protegemos la vida y el bienestar de nuestros animales</t>
  </si>
  <si>
    <t>Animales</t>
  </si>
  <si>
    <t>en urgencias, brigadas médicoveterinarias, acciones de esterilización, educación y adopción.</t>
  </si>
  <si>
    <t xml:space="preserve">Acuerdos con las redes locales de proteccionistas de animales para urgencias, brigadas médico veterinarias, acciones de esterilización, educación y adopción  </t>
  </si>
  <si>
    <t>Servicios de protección y bienestar animal.</t>
  </si>
  <si>
    <t>Número de animales atendidos</t>
  </si>
  <si>
    <t>Corte 31 de Diciembre de 2021: Las esterilizaciones llevadas a cabo fueron  948 Brigadas medicas, 287 Urgencias, asi mismo se realizaron 
Implantaciones adicionales de microchip de identificación para un 
TOTAL 1343 animales atendidos a 31 de diciembre de</t>
  </si>
  <si>
    <t>Corte 31 de diciembre de 2022:  
Ejecución el contrato con IMPECOS S.A.S., para atender animales con acciones medico veterinarias, y acciones de educación, sensibilización y adopción.
Corte 30 de septiembre de 2022:  Se contrató el profesional para el</t>
  </si>
  <si>
    <t>Con corte al 30-09-2023, Se han realizado actividades como lo son: esterilizaciones, brigadas medico-veterinarias, jornadas de sensibilizacion en tenencia responsable y se han atendido urgencias vitales.</t>
  </si>
  <si>
    <t>Ecoeficiencia, reciclaje, manejo de residuos e inclusión de la población recicladora</t>
  </si>
  <si>
    <t>Capacitar 2500 personas en separación en la fuente y reciclaje.</t>
  </si>
  <si>
    <t>Escuela de economía circular</t>
  </si>
  <si>
    <t>HÁBITOS DE CONSUMO</t>
  </si>
  <si>
    <t>en separación en la fuente y reciclaje.</t>
  </si>
  <si>
    <t xml:space="preserve">Manejo integral de residuos sólidos. </t>
  </si>
  <si>
    <t>Corte 30 de diciembre: Se cumple con la meta programada para 2021.</t>
  </si>
  <si>
    <t xml:space="preserve">
Corte Diciembre 31 de 2022:
Se contrató la capacitación en gestión de residuos en el entorno urbano con el cps No.332-2022 con Valoración económica Ambiental y con PUBBLICA S.A.S. se contrató un concierto para difundir un mensaje de uso de residuos y c</t>
  </si>
  <si>
    <t>Con corte al 30-09-2023, para el 2022, hubo desercion de grupos que se estaban capacitando en separacion en la fuente y manejo de residuos, lo cual genero solicitar adiciones para el tiempo. para el 2023, se han completado los grupos y avanzado en el proy</t>
  </si>
  <si>
    <t>Inspirar confianza y legitimidad para vivir sin miedo y ser epicentro de cultura ciudadana, paz y reconciliación.</t>
  </si>
  <si>
    <t>Bogotá territorio de paz y atención integral a las víctimas del conflicto armado</t>
  </si>
  <si>
    <t>Vincular 150 personas a procesos de construcción de memoria, verdad, reparación integral a víctimas, paz y reconciliación.</t>
  </si>
  <si>
    <t>Usaquén territorio de paz y reconciliación</t>
  </si>
  <si>
    <t>PAZ, MEMORIA Y RECONCILIACIÓN</t>
  </si>
  <si>
    <t>a procesos de construcción de memoria, verdad, reparación integral a víctimas, paz y reconciliación.</t>
  </si>
  <si>
    <t>Construcción de memoria, verdad, reparación, víctimas, paz y reconciliación.</t>
  </si>
  <si>
    <t>Servicio de apoyo y fortalecimiento a los procesos de construcción de memoria, verdad, reparación integral a víctimas, paz y reconciliación.</t>
  </si>
  <si>
    <t>Personas vinculadas a procesos de construcción de memoria, verdad, reparación integral a víctimas, paz y reconciliación</t>
  </si>
  <si>
    <t>Corte 31 de Diciembre de 2021: se cumple la meta del cuatrienio, con un contrato en el que se realizan diferentes actividades de contrucción de memoria, verdad, reparación integral, a victimas, paz y reconciliación.</t>
  </si>
  <si>
    <t xml:space="preserve">
Corte Diciembre 31 de 2022:
Se celebraron dos contratos:
CPS No.331-2022 contrapunto group S.A.S. para presupuestos participativos, realización de videos de reconcocimiento de la comunidad NARP, vinculando 15 personas de la comunidad afro victimas de </t>
  </si>
  <si>
    <t>Con corte al 30-09-2023 Se adjudicó 1 de los 2 contratos beneficiando 40 victimas del conflicto armado de usaquen. 
El 2 contrato se adjudicará en octubre beneficiando 54 victimas del conflicto armado de la poblacion NARP.</t>
  </si>
  <si>
    <t>Más mujeres viven una vida libre de violencias, se sienten seguras y acceden con confianza al sistema de justicia</t>
  </si>
  <si>
    <t>Capacitar 1530 personas para la construcción de ciudadanía y desarrollo de capacidades para el ejercicio de derechos de las mujeres</t>
  </si>
  <si>
    <t>Usaquén territorio de mujeres sin miedo</t>
  </si>
  <si>
    <t>DESARROLLO DE CAPACIDADES</t>
  </si>
  <si>
    <t>para la construcción de ciudadanía y desarrollo de capacidades para el ejercicio de derechos de las mujeres</t>
  </si>
  <si>
    <t>Construcción de ciudadanía y desarrollo de capacidades para el ejercicio de derechos de las mujeres.</t>
  </si>
  <si>
    <t>Servicios de promoción y capacitación para la construcción de ciudadanía y desarrollo de capacidades para el ejercicio de derechos de las mujeres.</t>
  </si>
  <si>
    <t>Personas capacitadas para la construcción de ciudadanía y desarrollo de capacidades para el ejercicio de derechos de las mujeres.</t>
  </si>
  <si>
    <t>Corte 31 de Diciembre: De acuerdo al reporte de actividades, se logro completar la meta programada en 2021.</t>
  </si>
  <si>
    <t>Corte diciembre 31 de 2022:
Culminó el convenio 288 -2021 adicionado en 2022 y se cumplió la meta 2022.
Corte septiembre 30 de 2022:
Culminó el convenio 288 -2021 adicionado en 2022 y se cumplió la meta 2022.
Corte junio 30 de 2022:  Se adicio</t>
  </si>
  <si>
    <t>Con corte al 30-09-2023, se han atendido 92 personas con el convenio interadministrativo 403-2023 con la Universidad Nacional en procesos de formación y jornadas artísticas. Se conmemoró el Dia de la Mujer Afrolatina donde impactaron 40 personas y se conm</t>
  </si>
  <si>
    <t>Vincular 2500 personas en acciones para la prevención del feminicidio y la violencia contra la  mujer.</t>
  </si>
  <si>
    <t>en acciones para la prevención del feminicidio y la violencia contra la  mujer.</t>
  </si>
  <si>
    <t>Prevención del feminicidio y la violencia contra la mujer.</t>
  </si>
  <si>
    <t>Prevención, atención y gestión del conflicto en la localidad.</t>
  </si>
  <si>
    <t xml:space="preserve">
Corte Diciembre 31 de 2022:
Se celebró un convenio interadministrativo No.478- 2022 para vincular personas en prevención de feminicidio y violenica intrafamiliar, con acta de inicio de septiembre 01-2022, en ejecución.
Corte septiembre 30 de 2</t>
  </si>
  <si>
    <t>Con corte al 30-09-2023, Se han atendido 188 personas en procesos de formacion y actividades en prevencion de violencias por el convenio interadministrativo 403-2023 con la Universidad Nacional. se han ejecutado 3 intervenciones artisticas en espacios ins</t>
  </si>
  <si>
    <t>Cultura ciudadana para la confianza, la convivencia y la participación desde la vida cotidiana</t>
  </si>
  <si>
    <t>Implementar 4 estrategias de atención de movilizaciones y aglomeraciones en el territorio a través de equipos de gestores de convivencia bajo el direccionamiento estratégico de la Secretaria de Seguridad, Convivencia y Justicia.</t>
  </si>
  <si>
    <t>Usaquén segura, responsabilidad de todos</t>
  </si>
  <si>
    <t>GESTORES DE CONVIVENCIA</t>
  </si>
  <si>
    <t>Estrategias</t>
  </si>
  <si>
    <t>de atención de movilizaciones y aglomeraciones en el territorio a través de equipos de gestores de convivencia bajo el direccionamiento estratégico de la Secretaria de Seguridad, Convivencia y Justicia.</t>
  </si>
  <si>
    <t>Promoción de la convivencia ciudadana.</t>
  </si>
  <si>
    <t>Estrategia de atención de movilizaciones y aglomeraciones en el territorio implementada a traves de equipos de gestores de convivencia bajo el direccionamiento estrategico de la Secretaria de Seguridad, Convivencia y Justicia</t>
  </si>
  <si>
    <t>Corte 31 de diciembre 2021: Se desarrollo   la implementación de la estrategia a través de la contratación de gestores de convivencia.</t>
  </si>
  <si>
    <t>Corte Diciembre 31 de 2022: Se desarrolló   una estrategia a través de la contratación de gestores de seguridad y convivencia, acompañamiento a la ciudadanía, soporte logístico y difusión de las actividades programadas en la Localidad.
Corte 30 d</t>
  </si>
  <si>
    <t>Con corte al 30-09-2023, A la fecha se encuentra contratado el total de equipo de gestores para la implementacion de las estrategias de atencion, sin embargo se deben adelantar unos tramites administrativos contractuales para finalizar la vigencia, .</t>
  </si>
  <si>
    <t>Espacio público más seguro y construido colectivamente</t>
  </si>
  <si>
    <t>Realizar 4 acuerdos para la vinculación de la ciudadanía en los programas adelantados por el IDRD y acuerdos con vendedores informales o estacionarios</t>
  </si>
  <si>
    <t>Usaquén con espacio público inclusivo</t>
  </si>
  <si>
    <t>ACUERDOS CIUDADANOS</t>
  </si>
  <si>
    <t>Acuerdos</t>
  </si>
  <si>
    <t>para la vinculación de la ciudadanía en los programas adelantados por el IDRD y acuerdos con vendedores informales o estacionarios</t>
  </si>
  <si>
    <t>Acuerdos para mejorar el uso de medios de transporte no motorizados.</t>
  </si>
  <si>
    <t>Acuerdos ciudadanos suscritos.</t>
  </si>
  <si>
    <t xml:space="preserve">Acuerdos realizados para la vinculación de la ciudadanía en los programas adelantados por el IDRD y acuerdos con vendedores informales o estacionarios </t>
  </si>
  <si>
    <t>Corte Diciembre 31 de 2022:
Se vinculo la contratacion de personal tecnico y gestores de convivencia para el desarrollo de actividades, ademas se hizo la contracion de los contratos 585 y 603 con PEOPLE SECURITY SAS para la realizacion de la feria comerc</t>
  </si>
  <si>
    <t>Con corte al 30-09-2023, Se han adelantado actividades entorno al fortalecimiento del sector de vendedores informales y/o economia popular asi mismo, la firma de los acuerdos de espacio público que adelantaran en octubre y noviembre 2023.</t>
  </si>
  <si>
    <t>Realizar 4 acuerdos para el uso del EP con fines culturales, deportivos, recreacionales o de mercados temporales.</t>
  </si>
  <si>
    <t>para el uso del EP con fines culturales, deportivos, recreacionales o de mercados temporales.</t>
  </si>
  <si>
    <t>Acuerdos para el uso, acceso y aprovechamiento del espacio público.</t>
  </si>
  <si>
    <t>Acuerdos realizados para el uso del EP con fines culturales, deportivos, recreacionales o de mercados temporales.</t>
  </si>
  <si>
    <t>Corte 31 de Diciembre 2021: OK</t>
  </si>
  <si>
    <t xml:space="preserve">Corte Diciembre 31 de 2022:
Se desarrollo el contrato 606 de 2022 con inversiones CFS SAS para llevar a cabo los mercados campesinos dentro de la localidad
Corte septiembre 30 de 2022:
En etapa de estructuración de estudios previos con el DADEP.
No </t>
  </si>
  <si>
    <t>Con corte al 30-09-2023, se han adelantado actividades entorno al fortalecimiento de las instancias de participación asi mismo, se han generado jornadas de pedagogía, sensibilización y recuperación y reubicación del espacio publico.</t>
  </si>
  <si>
    <t>Realizar 1 acuerdo para promover la formalización de vendedores informales a círculos económicos productivos de la ciudad que incluya formación para el trabajo.</t>
  </si>
  <si>
    <t>para promover la formalización de vendedores informales a círculos económicos productivos de la ciudad que incluya formación para el trabajo.</t>
  </si>
  <si>
    <t>Acuerdos para fortalecer la formalidad.</t>
  </si>
  <si>
    <t>Acuerdos realizados para la promover la formalización de vendedores informales a circulos económicos productivos de la ciudad</t>
  </si>
  <si>
    <t>Corte 31 de Diciembre de 2021: OK</t>
  </si>
  <si>
    <t>Corte Diciembre 31 de 2022:
Se llevo a cabo el contrato 482 de 2022 con INVERSIONES Y CONTRATOS BR SAS para el desarrollo y adquisicion de muebles  en el espacio público y mercados temporales de los vendedores informales de la localidad
Corte sept</t>
  </si>
  <si>
    <t>Con corte al 30-09-2023, se han adelantado actividades entorno al fortalecimiento del sector informal y economia popular asi mismo, se ha adelantado el proceso de caracterización del registro HEMI y RIVI en los puntos priorizados para la localidad en arti</t>
  </si>
  <si>
    <t>Plataforma institucional para la seguridad y justicia</t>
  </si>
  <si>
    <t>Implementar 2 estrategias locales de acciones pedagógicas del Código Nacional de Seguridad y Convivencia Ciudadana en la localidad.</t>
  </si>
  <si>
    <t>Usaquén con acceso a la justicia</t>
  </si>
  <si>
    <t>locales de acciones pedagógicas del Código Nacional de Seguridad y Convivencia Ciudadana en la localidad.</t>
  </si>
  <si>
    <t>Acceso a la Justicia.</t>
  </si>
  <si>
    <t>Estrategia local de acciones pedagógicas del Código Nacional de Seguridad y Convivencia Ciudadana implementada en la localidad.</t>
  </si>
  <si>
    <t>Corte Diciembre 31 de 2022:
Se ejecutó el contrato por modalidad SASI con Excelsior advantage S.A.S. para suministrar elementos para desarrollar estrategias de seguridad. 
Contratación de los profesionales de apoyo para el proyecto de inversión con ac</t>
  </si>
  <si>
    <t>Con corte al 30-09-2023, Se va a realizar una segunda jornada de seguridad de atencion a la ciudadania en el marco de la semana de seguridad, de acuerdo a la programacion vigente.</t>
  </si>
  <si>
    <t>Atender 150 personas en estrategias de acceso a la justicia integral en la ciudad.</t>
  </si>
  <si>
    <t>JUECES DE PAZ</t>
  </si>
  <si>
    <t xml:space="preserve"> en estrategias de acceso a la justicia integral en la ciudad.</t>
  </si>
  <si>
    <t>Bienes y  servicios de apoyo para el fortalecimiento de la justicia comunitaria y la justicia integral en la ciudad.</t>
  </si>
  <si>
    <t>Personas atendidas en estrategias de acceso a la justicia integral en la ciudad.</t>
  </si>
  <si>
    <t>Corte Diciembre 31 de 2022:
Profesionales contratados por CPS.para desarrollar estrategias de seguridad y convivencia, acompañamiento a la ciudadanía , soporte logístico y difusión de actividades programadas por la alcaldía.
Corte septiembre 30 de 2</t>
  </si>
  <si>
    <t>Con corte al 30-09-2023, Se atenderán en total para la vigencia 2023, 500 personas en el marco de las jornadas de acceso integral a la justicia en la Semana de la Seguridad</t>
  </si>
  <si>
    <t>Suministrar 1  dotación logística a organismos de seguridad</t>
  </si>
  <si>
    <t>Usaquén fortalecida y segura</t>
  </si>
  <si>
    <t>Suministrar</t>
  </si>
  <si>
    <t>Dotaciones</t>
  </si>
  <si>
    <t>logística a organismos de seguridad</t>
  </si>
  <si>
    <t>Dotación para instancias de seguridad.</t>
  </si>
  <si>
    <t>Infraestructura y dotaciones para seguridad.</t>
  </si>
  <si>
    <t>Dotaciones logísticas suministradas a organismos de seguridad.</t>
  </si>
  <si>
    <t xml:space="preserve">
Corte Diciembre 31 de 2022:
Se contrató mediante modalidad SASI a Muebles Escolares Lucena S.A.S. mediante contrato de compraventa No.459-2022, está en ejecución desde el 01 de agosto de 2022 sin entrega de elementos a este corte.
Septiembre 30 </t>
  </si>
  <si>
    <t>Con corte al 30-09-2023, no hay contrato para esta vigencia</t>
  </si>
  <si>
    <t>Suministrar 2 dotaciones tecnológicas a organismos de seguridad.</t>
  </si>
  <si>
    <t>tecnológicas a organismos de seguridad.</t>
  </si>
  <si>
    <t>Dotaciones tecnológicas suministradas a organismos de seguridad.</t>
  </si>
  <si>
    <t xml:space="preserve">Corte 30 de septiembre 2021: se estan estructurando dos procesos de dotación tecnologica conjuntamente con la MEBOG
Corte 31 Diciembre: el proceso se encuentra en ejecución para la entrega de la dotación en el primer semestre de 2022, en la cual ya se </t>
  </si>
  <si>
    <t>No hay magnitud programada para 2022 ni recursos.</t>
  </si>
  <si>
    <t xml:space="preserve"> 30-09-2023:
En ejecución convenio interadministrativo No.CISCJ1731-2023 con SDSJ CUENTA CON ACTA DE INICIO.
Se adquieron licencias HOMEOFFICE para dotar la MEBOG.</t>
  </si>
  <si>
    <t>Hacer de Bogotá-región un modelo de movilidad, creatividad y productividad incluyente y sostenible</t>
  </si>
  <si>
    <t>Movilidad segura, sostenible y accesible</t>
  </si>
  <si>
    <t>Intervenir 1700 metros cuadrados de elementos del sistema de espacio público peatonal con acciones de construcción y/o conservación.</t>
  </si>
  <si>
    <t>Movilidad sostenible local</t>
  </si>
  <si>
    <t xml:space="preserve">CONSTRUCCIÓN Y CONSERVACIÓN </t>
  </si>
  <si>
    <t>de elementos del sistema de espacio público peatonal con acciones de construcción y/o conservación.</t>
  </si>
  <si>
    <t>Construcción y/o conservación de elementos del sistema de espacio público peatonal.</t>
  </si>
  <si>
    <t xml:space="preserve"> Espacio público.</t>
  </si>
  <si>
    <t>Corte 30 de junio de 2022 no hay magnitud ni recursos programados.
Corte 31 de marzo de 2022 no hay magnitud ni recursos programados.</t>
  </si>
  <si>
    <t>Con corte al 30-09-2023, el contrato de obra 327 se encuentra en ejecucion con fecha de terminacion abril 2024.</t>
  </si>
  <si>
    <t>Intervenir 500 metros cuadrados de Puentes vehiculares y/o peatonales de escala local sobre cuerpos de agua con acciones de construcción y/o conservación.</t>
  </si>
  <si>
    <t>INTERVENCIÓN PUENTES</t>
  </si>
  <si>
    <t>de Puentes vehiculares y/o peatonales de escala local sobre cuerpos de agua con acciones de construcción y/o conservación.</t>
  </si>
  <si>
    <t>Construcción y/o conservación de puentes peatonales y/o vehiculares sobre cuerpos de agua (de escala local: urbana y/o rural).</t>
  </si>
  <si>
    <t>Metros cuadrados de Puentes vehiculares y/o peatonales de escala local sobre cuerpos de agua construidos y/o intervenidos</t>
  </si>
  <si>
    <t>No mueve meta</t>
  </si>
  <si>
    <t>Corte 30 de septiembre de 2022: 
No hay magnitud ni recurso programados.
Corte 30 de junio de 2022 no hay magnitud ni recursos programados.
Corte 31 de marzo de 2022 no hay magnitud ni recursos programados.</t>
  </si>
  <si>
    <t>Con corte al 30-09-2023, a través del contrato 536 de 2023 se encuentra en ejecucion las intervenciones, con fecha de terminación a diciembre 2023.</t>
  </si>
  <si>
    <t>Intervenir 2 Kilómetros-carril de malla vial urbana (local y/o intermedia) con acciones de construcción y/o conservación.</t>
  </si>
  <si>
    <t>Kilómetros-carril</t>
  </si>
  <si>
    <t>de malla vial urbana (local y/o intermedia) con acciones de construcción y/o conservación.</t>
  </si>
  <si>
    <t>Vías locales.</t>
  </si>
  <si>
    <t>Corte 30 de septiembre de 2021: se encuentra en fase de alistamiento el contrato de obra, y se cuenta con recursos adicionales por traslados, que permitieron aumentar la magnitud de la meta programada
Corte 31 diciembre: 34 segmentos en ejecución de ob</t>
  </si>
  <si>
    <t>Corte Diciembre 31 de 2022::
En ejecución los contratos Nos. 175-2022 construcción con Estudios Ingeniería S.A.S.
No.296-2022 contrato de conservación con Consorcio conservación Usaquén, en ejecución.
Corte septiembre 30 de 2022:
En ejec</t>
  </si>
  <si>
    <t>Con corte al 30-09-2023, el contrato 327 se encuentra en ejecucion con fecha de terminacion abril 2024.</t>
  </si>
  <si>
    <t>Intervenir 800 metros lineales de Ciclo-infraestructura con acciones de construcción y/o conservación.</t>
  </si>
  <si>
    <t>CICLO INFRAESTRUCTURA</t>
  </si>
  <si>
    <t>Metros</t>
  </si>
  <si>
    <t>lineales de Ciclo-infraestructura con acciones de construcción y/o conservación.</t>
  </si>
  <si>
    <t>Diseño, construcción y conservación de ciclo-infraestructura.</t>
  </si>
  <si>
    <t>Ciclo infraestructura construida y/o conservada.</t>
  </si>
  <si>
    <t>Metros lineales construidos y/o conservados de Ciclo-infraestructura</t>
  </si>
  <si>
    <t>Corte 31 de diciembre 2021: OK</t>
  </si>
  <si>
    <t>Corte Diciembre 31 de 2022:
Se ejecuto contrato de obra pública No.305-2022 con Procom ingeniería S.A.S. con interventoría Consorcio JMELO 2022.
Corte septiembre 30 de 2022:
En ejecución contrato de obra pública No.305-2022 con Procom ingeniería S.A.</t>
  </si>
  <si>
    <t>Con corte al 30-09-2023, se informa que la meta no tiene prespuesto asignado para esta vigencia</t>
  </si>
  <si>
    <t>Construir Bogotá-región con gobierno abierto, transparente y ciudadanía consciente.</t>
  </si>
  <si>
    <t>Fortalecimiento de Cultura Ciudadana y su institucionalidad</t>
  </si>
  <si>
    <t>Capacitar 734 personas a través de procesos de formación para la participación de manera virtual y presencial.</t>
  </si>
  <si>
    <t>Usaquén fortalece la participación ciudadana</t>
  </si>
  <si>
    <t>a través de procesos de formación para la participación de manera virtual y presencial.</t>
  </si>
  <si>
    <t>Escuelas y procesos de formación para la participación ciudadana y/u organizaciones para los procesos de presupuestos participativos.</t>
  </si>
  <si>
    <t xml:space="preserve">Espacios y procesos de participación ciudadana fortalecidos. </t>
  </si>
  <si>
    <t>Número de Personas capacitadas a través de procesos de formación para la participación de manera virtual y presencial.</t>
  </si>
  <si>
    <t>Corte 30 de septiembre de 2021: El contrato con la U Distrital se encuentra en su fase inicial, pero se espera que se avance en la meta en el ultimo trimestre.
Corte 31 diciembre: Contrato en ejecución, donde se surtio la fase de convocatoria y alistam</t>
  </si>
  <si>
    <t xml:space="preserve">Corte Diciembre 31 de 2022:
Se  ejecutó convenio interadministrativo No.477-2022 con Universidad Nacional para desarrollar un diplomado en contratatación estatal dirigido a personas mayores de edad de la Localidad.
Corte septiembre 30 de 2022:
</t>
  </si>
  <si>
    <t>Con corte al 30-09-2023, Se adjudicó el contrato interadministrativo 630-2023 a la Universidad Nacional y esta en ejecucion los cursos de formacion los cuales finalizan a mediados de noviembre 2023 y el contrato va hasta el 29 de diciembre 2023.</t>
  </si>
  <si>
    <t>Intervenir 3 sedes de salones comunales</t>
  </si>
  <si>
    <t>de salones comunales</t>
  </si>
  <si>
    <t>Intervención y dotación de salones comunales.</t>
  </si>
  <si>
    <t>Sedes intervenidas de salones comunales.</t>
  </si>
  <si>
    <t xml:space="preserve">
Corte 30 de junio 2022 no hay magnitud ni recursos programados.
En corte 31 de marzo 2022 no hay magnitud ni recursos programados.</t>
  </si>
  <si>
    <t>Con corte al 30-09-2023, Se adjudicó el contrato 632-2023, el cual ya esta en proceso de ejecucion.</t>
  </si>
  <si>
    <t>Dotar 38 sedes de salones comunales</t>
  </si>
  <si>
    <t>Sedes dotadas de salones comunales.</t>
  </si>
  <si>
    <t>Corte Diciembre 31 de 2022:
Se celebraron dos contratos:
Compraventa No. 299-2022 Tecnophone colombia S.A.S. elementos logísticos y bienes muebles de las JAC. Y con Leonardo González un contrato de compraventa  No.2022 bienes muebles, elementos de ofici</t>
  </si>
  <si>
    <t>Con corte al 30-09-2023, En esta vigencia 2023, no se ejecuta esta meta por DTS</t>
  </si>
  <si>
    <t>Fortalecer 43 Organizaciones, JAC e Instancias de participación ciudadana</t>
  </si>
  <si>
    <t>FORTALECIMIENTO ORGANIZATIVO</t>
  </si>
  <si>
    <t>Fortalecer</t>
  </si>
  <si>
    <t>Organizaciones</t>
  </si>
  <si>
    <t>, JAC e Instancias de participación ciudadana</t>
  </si>
  <si>
    <t>Fortalecimiento de organizaciones sociales, comunitarias, comunales, propiedad horizontal e instancias y mecanismos de participación, con énfasis en jóvenes y asociatividad productiva.</t>
  </si>
  <si>
    <t>Número de Organizaciones, JAC e Instancias de participación ciudadana fortalecidas.</t>
  </si>
  <si>
    <t>Corte 30 de Septiembre de 2021: ya se cuenta con los elementos para fortalecer 10 JAC, sin embargo, esta en etapa de selección de las beneficiadas y revision de documentos.
Corte 31 diciembre: De las 10 sedes programadas para la vigencia 2021, 8 de las</t>
  </si>
  <si>
    <t>Corte Diciembre 31 de 2022:
Con Pubblica SAS CPS No.307-2022 se fortalecieron instancias de participación ciudadada, con chaquetas, elementos, evento de Festival de la Participación del mes de agosto de 2022 (día 27).
Durante la ejecución se fortalecier</t>
  </si>
  <si>
    <t>Con corte al 30-09-2023, Se adjudicó el contrato 647-2023 y los elementos de dotacion se entregarán el 21 de octubre 2023 en Gobierno al barrio.</t>
  </si>
  <si>
    <t>Realizar 4 estrategias de fortalecimiento institucional.</t>
  </si>
  <si>
    <t>Fortalecimiento local y participativo</t>
  </si>
  <si>
    <t>FORTALECIMIENTO LOCAL</t>
  </si>
  <si>
    <t>de fortalecimiento institucional.</t>
  </si>
  <si>
    <t>Gestión pública local</t>
  </si>
  <si>
    <t>Fortalecimiento institucional.</t>
  </si>
  <si>
    <t>Corte Diciembre 31 de 2022: Se contrataron  profesionales y técnicos para los procesos misionales y de apoyo que ejecuta  la Alcaldía Local de Usaquén, como también la contratación de servicios para el normal desarrollo de actividades y operatividad diari</t>
  </si>
  <si>
    <t>Con corte al 30-09-2023, Se pagan los servicios públicos de las sedes de la alcaldía Casa Memoria, y el inmueble en arrendamiento para la JAL.
Se contrató el outsourcing de impresoras para la localidad; sevicio de internet y wifi sedes de la alcaldía, pi</t>
  </si>
  <si>
    <t>Realizar 1 rendición de cuenta anual</t>
  </si>
  <si>
    <t>TRANSPARENCIA Y CONTROL SOCIAL</t>
  </si>
  <si>
    <t>Rendicion de cuenta</t>
  </si>
  <si>
    <t>anual</t>
  </si>
  <si>
    <t>Participación
Ciudadana y
construcción de
confianza.</t>
  </si>
  <si>
    <t>Transparencia, control social y rendición de cuentas del Gobierno Local.</t>
  </si>
  <si>
    <t>Número de Rendiciones de cuentas anuales.</t>
  </si>
  <si>
    <t>Corte 31 de diciembre: La meta fue ejecutada por gestión.</t>
  </si>
  <si>
    <t>Corte Diciembre 31 de 2022:
Se realizó la rendición de cuentas en el mes de abril de 2022 mediante actividades de gestión de los profesionales contratados por el proyecto de inversión No.1949 por la meta "Realizar 4 estrategias de fortalecimiento institu</t>
  </si>
  <si>
    <t>Con corte al 30-09-2023, Se completa la meta debido a que la rendición pública de cuentas de la vigencia 2022 se realizó el 17 de mayo de 2023, actividad realizada por medio de gestión de los contratistas del proyecto de inversión. La rendición de cuentas</t>
  </si>
  <si>
    <t>Realizar 4 acciones de inspección, vigilancia y control.</t>
  </si>
  <si>
    <t>Inspección vigilancia y control local</t>
  </si>
  <si>
    <t>de inspección, vigilancia y control.</t>
  </si>
  <si>
    <t>Inspección, vigilancia y control</t>
  </si>
  <si>
    <t>Inspección, vigilancia y control (IVC).</t>
  </si>
  <si>
    <t>Acciones de inspección, vigilancia y control realizadas</t>
  </si>
  <si>
    <t xml:space="preserve">Corte Diciembre 31 de 2022: Mediante contratos de prestación de servicios se cumplen acciones de IVC
Corte septiembre 30 de 2022: Mediante contratos de prestación de servicios se cumplen acciones de IVC
Corte junio 30 de 2022: Mediante contratos de </t>
  </si>
  <si>
    <t>Con corte al 30-09-2023, Se contrató mediante CPS el recurso humano (profesionales, técnicos y asistenciales) para apoyar a Gestión Policiva de la Alcaldía y las inspecciones de policia, en actividades tales como: Operativos de IVC, Visitas técnicas,  Con</t>
  </si>
  <si>
    <t>Atender 977 hogares con apoyos que contribuyan al ingreso mínimo garantizado (Jóvenes Reto).</t>
  </si>
  <si>
    <t>jóvenes</t>
  </si>
  <si>
    <t>con transferencias monetarias condicionadas.</t>
  </si>
  <si>
    <t>Beneficiar 364 jóvenes con transferencias monetarias condicionadas.</t>
  </si>
  <si>
    <t>Parceros por Bogotá.</t>
  </si>
  <si>
    <t>Jóvenes beneficiados con transferencias monetarias condicionadas</t>
  </si>
  <si>
    <t xml:space="preserve">
Corte 31 de diciembre de 2021:  Por instrucciones del comité coordinador del sistema distrital de bogota solidaria, para la vigencia 2021  solo se va a utilizar el canal de transferencias monetarias lo que hizo que se incrementara el número de hogares b</t>
  </si>
  <si>
    <t>Diciembre 31 de 2022:
Culminación cuarta cohorte de jóvenes parceros por Bogotá.
Se adicionan recursos para los contratos CPS del personal que apoya la ejecución del proyecto de inversión.
Septiembre 30 de 2022:
En espera de culminación de la cuar</t>
  </si>
  <si>
    <t>Con corte al 30-09-2023,  se han atendido 187 jovenes beneficiarios como meta constante, bajo el convenio interadministrativo 5714-2023 de la mano con la Secretaria Distrital de Integracion Social y 13 Fondos de Desarrollo Local.</t>
  </si>
  <si>
    <t>Beneficiar 431 personas mayores con apoyo económico tipo C.</t>
  </si>
  <si>
    <t>CHAPINERO TERRITORIO DE INCLUSIÓN SOCIAL Y EQUIDAD</t>
  </si>
  <si>
    <t>Contratacion de meta constante se dio ejecución al segundo trimestre queda pendiente los proximos 2 trimestres
Con corte al 30-09-2021 se dio ejeución al 3 trimestre queda pendiente un trimestre
A 31/12/2021 Se realizó el giro de los recursos a traves</t>
  </si>
  <si>
    <t>Para la vigencia 2022 se estan atendiendo 431 personas mensualmente</t>
  </si>
  <si>
    <t>2023 atendiendo circular CONFIS 3 de 2023 se beneficiaron 679 personas con apoyo económico tipo c</t>
  </si>
  <si>
    <t>Atender 2960 hogares con apoyos que contribuyan al ingreso mínimo garantizado.</t>
  </si>
  <si>
    <t>Se realizo la transferencia de recursos a nivel central y queda pendiente la confirmación de la ejecución por parte de integración social
con corte al 30-09-2021 conforme al informe entregado por la SDIS de fecha 09-08-2021 quienes determinaron un cubrim</t>
  </si>
  <si>
    <t>para la vigencia 2022 conforme a comunicación correo electrónico desde la secretaria distrital de gobierno a 30 de septiembre se tienen 3307 dispersiones con el promedio de los ciclos 4 y 5</t>
  </si>
  <si>
    <t>2023 se contrato con la sdis</t>
  </si>
  <si>
    <t>Apoyar 200  Mipymes y/o emprendimientos culturales y creativos.</t>
  </si>
  <si>
    <t>CHAPINERO PRODUCTIVO Y EMPRENDEDOR</t>
  </si>
  <si>
    <t>y/o emprendimientos culturales y creativos.</t>
  </si>
  <si>
    <t>Recursos humanos institucionales requeridos para el cumplimiento de la meta.
A 30-09-21, en razon a que la entrega de los apoyos son condicionados el avance corresponde a 20 mipymes que ya fueron capacitadas las 20 restantes se seleccionarán por concurso</t>
  </si>
  <si>
    <t>Para la meta 2022, Los crp corresponden a la contratación de los profesionales formuladores de la meta y cto fundacion WAYS OF HOPE</t>
  </si>
  <si>
    <t>2023 corresponde al personal que esta formulando el proceso de la meta y se contrato con consultores y asesores tic sas la ejecucion de la meta</t>
  </si>
  <si>
    <t>Promover en 150  Mipymes y/o emprendimientos procesos de reconversión hacia actividades sostenibles.</t>
  </si>
  <si>
    <t>y/o emprendimientos procesos de reconversión hacia actividades sostenibles.</t>
  </si>
  <si>
    <t>Recursos humanos institucionales requeridos para el cumplimiento de la meta.
A 30-09-21 se estan capacitando las 48 mipymes con un desembolso aproximado del 59% de los beneficiarios.
A 31/12/2021 se capacitaron 46 mipymes y se les otorgaron transferen</t>
  </si>
  <si>
    <t>Para la meta 2022, Los crp corresponden a la contratación de los profesionales formuladores de la meta  y cto con corporacion para el desarrollo</t>
  </si>
  <si>
    <t>2022 con propais sigue ejecutandose la meta vamos en 82
2023 corresponde al personal que esta formulando el proceso de la meta</t>
  </si>
  <si>
    <t>Promover en 160 Mipymes y/o emprendimientos la transformación empresarial, productiva y/o turística</t>
  </si>
  <si>
    <t>y/o emprendimientos la transformación empresarial, productiva y/o turística</t>
  </si>
  <si>
    <t>Recursos humanos institucionales requeridos para el cumplimiento de la meta
a corte de 30-09-2021 se han capacitado 52 mipymes y se han realizado giros por aproximadamente el 59%
A 31/12/2021 se promovieron 49 mipymes y se les otorgaron transferencias</t>
  </si>
  <si>
    <t>para 2022 Los crp corresponden a la contratación de los profesionales formuladores de la meta y cto con corporacion para el desarrollo, en la feria de emprendimiento para 50 mipymes que participaron de la misma</t>
  </si>
  <si>
    <t>2022 Se promueven 50 de presupuestos participativos y 59 con propais.
2023 corresponde al personal que esta formulando el proceso de la meta, se contrato con propais.</t>
  </si>
  <si>
    <t>Revitalizar 130 Mipymes y/o emprendimientos potencializadas dentro de las aglomeraciones económicas que fomentan el empleo y/o nuevas actividades económicas y/o turísticas.</t>
  </si>
  <si>
    <t>y/o emprendimientos potencializadas dentro de las aglomeraciones económicas que fomentan el empleo y/o nuevas actividades económicas y/o turísticas.</t>
  </si>
  <si>
    <t xml:space="preserve">Recursos humanos institucionales requeridos para el cumplimiento de la meta
a corte del 30-09-2021 se están capacitando 20 mipymes.
A 31/12/2021 se están capacitando 20 Mipymes con el IDT. Se contrató proceso a traves de la iniciativa de presupuestos </t>
  </si>
  <si>
    <t>Para la meta 2021 se han revitalizado 40 emprendimientos con el IDT. FDLCH-CIA-144-2021 pendiente entrega de estimulos economicos.
Para el 2022, Los crp corresponden a la contratación de los profesionales formuladores de la meta y cto fundacion WAYS OF</t>
  </si>
  <si>
    <t>2023 corresponde al personal que esta formulando el proceso de la meta, se contrata con propais.</t>
  </si>
  <si>
    <t>CHAPINERO CONSTRUYE INFRAESTRUCTURA SOCIAL</t>
  </si>
  <si>
    <t>Dotar 1 centro de desarrollo comunitario.</t>
  </si>
  <si>
    <t>de desarrollo comunitario.</t>
  </si>
  <si>
    <t>para 2022 Los crp corresponden a la contratación de los profesionales formuladores de la meta y cto con grupo empresarial soluciones</t>
  </si>
  <si>
    <t>Formar 3000  personas en prevención de violencia intrafamiliar y/o violencia sexual.</t>
  </si>
  <si>
    <t>Recursos humanos institucionales requeridos para el cumplimiento de la meta
A 31/12/2021 En contratista cuenta con acta de inicio y se encuentra en etapa de alistamiento.</t>
  </si>
  <si>
    <t>Para la meta 2022, Los crp corresponden a la contratación de los profesionales formuladores de la meta y meta de 766 con fundacion para el desarrollo</t>
  </si>
  <si>
    <t>2023 corresponde al personal que esta formulando el proceso de la meta</t>
  </si>
  <si>
    <t>Vincular 1000 mujeres cuidadoras a estrategias de cuidado.</t>
  </si>
  <si>
    <t>Chapinero te cuida</t>
  </si>
  <si>
    <t>para la vigencia 2022 Los crp corresponden a la contratación de los profesionales que ejecutan el desarrollo de la meta cto con gyd proyectos</t>
  </si>
  <si>
    <t>Beneficiar 100 personas con discapacidad a través de Dispositivos de Asistencia Personal - Ayudas Técnicas (no incluidas en los Planes de Beneficios).</t>
  </si>
  <si>
    <t>CHAPINERO PROMUEVE LA INCLUSIÓN Y EL CUIDADO DE LA SALUD</t>
  </si>
  <si>
    <t>con discapacidad a través de Dispositivos de Asistencia Personal - Ayudas Técnicas (no incluidas en los Planes de Beneficios).</t>
  </si>
  <si>
    <t>Recursos humanos institucionales requeridos para el cumplimiento de la meta
Con corte al 30-09-2021 se tiene el recuerso humano trabajando en la formulación y tramite de convenio con sub-red norte
A 31/12/2021 Se encuentra contratado con la Subred Nor</t>
  </si>
  <si>
    <t>para la vigencia 2022 Los crp corresponden a la contratación de los profesionales que ejecutan el desarrollo de la meta</t>
  </si>
  <si>
    <t xml:space="preserve">
2023 corresponde al personal que esta formulando el proceso de la meta</t>
  </si>
  <si>
    <t>Vincular 100 mujeres gestantes, niños y niñas, migrantes irregulares, vinculados en acciones de protección específica y detección temprana.</t>
  </si>
  <si>
    <t>Mujeres gestantes, niños y niñas, migrantes irregulares, vinculados en acciones de protección específica y detección temprana.</t>
  </si>
  <si>
    <t>Acciones de cuidado y protección para madres gestantes, niños y niñas migrantes.</t>
  </si>
  <si>
    <t>Número de mujeres gestantes, niños y niñas, migrantes irregulares, vinvulados en acciones de protección específica y detección temprana.</t>
  </si>
  <si>
    <t>para la vigencia 2022 Los crp corresponden a la contratación de los profesionales que ejecutan el desarrollo de la meta y SUB RED NORTE</t>
  </si>
  <si>
    <t>Vincular 200 personas con discapacidad, cuidadores y cuidadoras, en actividades alternativas de salud fisíca y mental.</t>
  </si>
  <si>
    <t>ACCIONES COMPLEMENTARIAS</t>
  </si>
  <si>
    <t>con discapacidad, cuidadores y cuidadoras, en actividades alternativas de salud física y mental</t>
  </si>
  <si>
    <t>Acciones complementarias para personas en condición de discapacidad y sus cuidadores.</t>
  </si>
  <si>
    <t>Número de personas con discapacidad, cuidadadores y cuidadoras, vinculados en actividades alernativas de salud.</t>
  </si>
  <si>
    <t>para la vigencia 2022 Los crp corresponden a la contratación de los profesionales que ejecutan el desarrollo de la meta CON SUB RED NORTE</t>
  </si>
  <si>
    <t>Vincular 400 personas a las acciones desarrolladas desde los dispositivos de base comunitaria en respuesta al consumo de SPA.</t>
  </si>
  <si>
    <t>a las acciones desarrolladas desde los dispositivos de base comunitaria en respuesta al consumo de SPA.</t>
  </si>
  <si>
    <t>Números de personas vinculadas a las acciones desarrolladas desde los dispositivos de base comunitaria en respuesta al consumo de SPA.</t>
  </si>
  <si>
    <t>Recursos humanos institucionales requeridos para el cumplimiento de la meta
Con corte al 30-09-2021 se tiene el recuerso humano trabajando en la formulación y tramite de convenio con sub-red norte
A 31/12/2021 La meta se encuentra contratada y se está</t>
  </si>
  <si>
    <t>para la vigencia 2022 Los crp corresponden a la contratación de los profesionales que ejecutan el desarrollo de la meta SUBRED- NORTE</t>
  </si>
  <si>
    <t>Vincular 400 personas a las acciones y estrategias de reconocimiento de los saberes ancestrales en medicina.</t>
  </si>
  <si>
    <t>SABERES ANCESTRALES</t>
  </si>
  <si>
    <t>a las acciones y estrategias de reconocimiento de los saberes ancestrales en medicina.</t>
  </si>
  <si>
    <t>Reconocimiento de los saberes ancestrales en medicina.</t>
  </si>
  <si>
    <t>Número de personas vinculadas a las acciones y estrategias de reconocimiento de los saberes ancestrales en medicina.</t>
  </si>
  <si>
    <t>Vincular 400 personas en acciones complementarias de la estrategia territorial de salud integral.</t>
  </si>
  <si>
    <t>ESTRATEGIA TERRITORIAL DE SALUD</t>
  </si>
  <si>
    <t>en acciones complementarias de la estrategia territorial de salud integral.</t>
  </si>
  <si>
    <t>Coinversión en la estrategia territorial de salud.</t>
  </si>
  <si>
    <t>Número de personas vinculadas en las acciones complementarias de la estrategia territorial de salud.</t>
  </si>
  <si>
    <t>para la vigencia 2022 Los crp corresponden a la contratación de los profesionales que ejecutan el desarrollo de la meta  SUBRED- NORTE</t>
  </si>
  <si>
    <t>Prevención y atención de maternidad temprana</t>
  </si>
  <si>
    <t>Vincular 200 personas a las acciones y estrategias para la prevención del embarazo adolescente.</t>
  </si>
  <si>
    <t>Chapinero joven, sano y responsable</t>
  </si>
  <si>
    <t>a las acciones y estrategias para la prevención del embarazo adolescente.</t>
  </si>
  <si>
    <t>Prevención del embarazo en adolescentes.</t>
  </si>
  <si>
    <t>Número de personas vinculadas a las acciones y estrategias para la prevención del embarazo adolescente</t>
  </si>
  <si>
    <t>2023 contratado con corporacion digerati</t>
  </si>
  <si>
    <t>Implementar 16  Proyectos para el desarrollo integral de la primera infancia y la relación escuela, familia y comunidad.</t>
  </si>
  <si>
    <t>CHAPINERO ES PRIMERA INFANCIA</t>
  </si>
  <si>
    <t xml:space="preserve">Recursos humanos institucionales requeridos para el cumplimiento de la meta
con corte al 30-09-2021 se tiene contratado el proyecto transversal pendiente 3 de dotación.
A 31/12/2021 Se han venido ejecutando los 4 proyectos para el desarrollo integral </t>
  </si>
  <si>
    <t>para la vigencia 2022 Los crp corresponden a la contratación de los profesionales formuladores de la meta CTO CON EGESCO</t>
  </si>
  <si>
    <t>2023 corresponde al personal que esta formulando el proceso de la meta, con corporacion estrategica en gestión se contrato 1 proyecto.</t>
  </si>
  <si>
    <t>Dotar 4 sedes educativas urbanas</t>
  </si>
  <si>
    <t>Chapinero apropia los espacios educativos</t>
  </si>
  <si>
    <t>Dotar 1 Sede de casa de juventud</t>
  </si>
  <si>
    <t>JOVENES COMPROMETIDOS POR CHAPINERO</t>
  </si>
  <si>
    <t>de casa de la juventud</t>
  </si>
  <si>
    <t>Dotación Casas de Juventud.</t>
  </si>
  <si>
    <t>Sedes de Casas de juventud dotadas</t>
  </si>
  <si>
    <t>Recursos humanos institucionales requeridos para el cumplimiento de la meta
con corte a 30-09-2021 ya se encuentra en tramite la entrega de lo adquirido
A 31/12/2021 Ya se adquirieron los elementos por parte del FDL. Se encuentra en proceso de entrega</t>
  </si>
  <si>
    <t>Para la vigencia 2021 se concluyo la dotación con entrega a integración social de nivel central
La magnitud programada para 2022 es 0</t>
  </si>
  <si>
    <t>Beneficiar 100 personas con apoyo para la educación superior.</t>
  </si>
  <si>
    <t>CHAPINERO CONSTRUYE FUTURO</t>
  </si>
  <si>
    <t xml:space="preserve">Recursos humanos institucionales requeridos para el cumplimiento de la meta y firma de convenio con secretaria de educación, se entrega el recurso con el avance de la meta de los trimestres 3 y 4
A 31/12/2021 Se realizaron las dispersiones de recursos </t>
  </si>
  <si>
    <t>para la vigencia 2022 Los crp corresponden a la contratación de los profesionales formuladores de la meta y contrato con agencia distrital para la educacion</t>
  </si>
  <si>
    <t>023 corresponde al personal que esta formulando el proceso de la meta, se contrata la meta con agencia distrital para la educación y se realizó el giro ya completo para el beneficio de los estudiantes.</t>
  </si>
  <si>
    <t>Beneficiar 200 estudiantes de programas de educación superior con apoyo de sostenimiento para la permanencia.</t>
  </si>
  <si>
    <t>Recursos humanos institucionales requeridos para el cumplimiento de la meta y firma de convenio con secretaria de educación, se entrega el recurso con el avance de la meta de los trimestres 3 y 4
con corte al  30-09-2021 se han venido entregando los apoy</t>
  </si>
  <si>
    <t>Para la vigencia 2021, se cumple la meta con el Convenio FDLCH-CIA-124-2021
para la vigencia 2022 Los crp corresponden a la contratación de los profesionales formuladores de la meta y contrato con agencia distrital para la educacion</t>
  </si>
  <si>
    <t>Vivienda y entornos dignos en el territorio urbano y rural</t>
  </si>
  <si>
    <t>Mejorar 20 viviendas de interés social rurales</t>
  </si>
  <si>
    <t>Chapinero vive rural</t>
  </si>
  <si>
    <t>Mejorar</t>
  </si>
  <si>
    <t>Viviendas</t>
  </si>
  <si>
    <t>de interés social rurales</t>
  </si>
  <si>
    <t>Ruralidad</t>
  </si>
  <si>
    <t>Mejoramiento de vivienda rural.</t>
  </si>
  <si>
    <t>Viviendas de interés social rural mejoradas.</t>
  </si>
  <si>
    <t>Capacitar 400 personas en los campos deportivos.</t>
  </si>
  <si>
    <t>CHAPINERO EPICENTRO DEL DEPORTE Y LA RECREACIÓN</t>
  </si>
  <si>
    <t>para la vigencia 2022 Los crp corresponden a la contratación de los profesionales que ejecutan el desarrollo de la meta, ya se contrato con IWOKE el CONTRATO FDLCH-CPS-153-2022 con el cual se inscribieron 250 personas</t>
  </si>
  <si>
    <t>2023 corresponde al personal que esta formulando el proceso de la meta, se contrata con induhotel 201 personas a capacita, se estan capacitando 200 adultos mayores y 250 niños y niñas en proceso capacitacion</t>
  </si>
  <si>
    <t>Vincular 3000 personas en actividades recreo-deportivas comunitarias.</t>
  </si>
  <si>
    <t>Con corte al 30-09-2021 se tiene ya contratado el proceso para vinculacion de la meta de 749 personas de este año
A 31/12/2021 Se realizó convenio con el IDRD y se encuentra en ejecución (convocatoria y selección)</t>
  </si>
  <si>
    <t>para la vigencia 2022 Los crp corresponden a la contratación de los profesionales que ejecutan el desarrollo de la meta, se tiene  contrato con FUNDESCO para elementos logisticos. Se atendieron 80 personas con evento de presupuestos participativos</t>
  </si>
  <si>
    <t>Formar 500 personas en los campos artísticos, interculturales, culturales y/o patrimoniales con enfoque  diferencial, poblacional y de derechos.</t>
  </si>
  <si>
    <t>Chapinero cultural y creativo</t>
  </si>
  <si>
    <t>en los campos artísticos, interculturales, culturales y/o patrimoniales con enfoque  diferencial, poblacional y de derechos.</t>
  </si>
  <si>
    <t>Recursos humanos institucionales requeridos para el cumplimiento de la meta
Con corte al 30-09-2021 ya se tiene convenio con secretaria de cultura
A 31/12/2021 Se celebró convenio interadministrativo con la Secretaria Distrital de Cultura y se lleva u</t>
  </si>
  <si>
    <t>Intervenir 1 sede cultural con dotación y/o adecuación.</t>
  </si>
  <si>
    <t>con dotación y/o adecuación</t>
  </si>
  <si>
    <t>Otorgar 40 estímulos de apoyo al sector artístico y cultural.</t>
  </si>
  <si>
    <t>para la vigencia 2022 para la meta se tiene contrato con ideartes.</t>
  </si>
  <si>
    <t>Realizar 6 eventos de promocion de actividades culturales</t>
  </si>
  <si>
    <t>para la vigencia 2022 se tiene contrato firmado con fundacion espacios de vida</t>
  </si>
  <si>
    <t>Bogotá rural</t>
  </si>
  <si>
    <t>Vincular 24 hogares y/o unidades productivas a procesos productivos y de comercialización en el sector rural.</t>
  </si>
  <si>
    <t>Chapinero rural y productivo</t>
  </si>
  <si>
    <t>EMPRENDIMIENTO RURAL</t>
  </si>
  <si>
    <t>y/o unidades productivas a procesos productivos y de comercialización en el sector rural.</t>
  </si>
  <si>
    <t>Asistencia técnica agropecuaria y ambiental y productividad rural.</t>
  </si>
  <si>
    <t>94-89</t>
  </si>
  <si>
    <t>AMBIENTE / DESARROLLO ECONÓMICO</t>
  </si>
  <si>
    <t>Servicios de asistencia técnica agropecuaria y/o ambiental.</t>
  </si>
  <si>
    <t>para la vigencia 2022 Los crp corresponden a la contratación de los profesionales formuladores de la meta cto corporacion grupo luna</t>
  </si>
  <si>
    <t>2022 falta entrega de insumos y elementos de fortalecimiento para dar cierre.
2023 corresponde al personal que esta formulando el proceso de la meta</t>
  </si>
  <si>
    <t>Implementar 12 acciones de fomento para la agricultura urbana.</t>
  </si>
  <si>
    <t>CHAPINERO SIEMBRA ESPERANZA</t>
  </si>
  <si>
    <t>Corresponde a la contratacion del profesional que lidera el proyecto
Con corte a Dic 31/2021 se inició la contratación, pero los entregables se estiman tenerlos en los primeros 4 meses del año 2022.</t>
  </si>
  <si>
    <t>De la meta 2022, Los rp obedecen a la contratación del personal formulador y cto con corporacion grupo luna</t>
  </si>
  <si>
    <t>2022 el contrato termina el 31 de octubre queda pendiente 1 acción
2023 corresponde al personal que esta formulando el proceso de la meta</t>
  </si>
  <si>
    <t>Financiar 20 proyectos del sector cultural y creativo.</t>
  </si>
  <si>
    <t>CHAPINERO CONSTRUYE TEJIDO CULTURAL</t>
  </si>
  <si>
    <t xml:space="preserve">Recursos humanos institucionales requeridos para el cumplimiento de la meta
Con corte al 30-09-2021 ya se tiene convenio con secretaria de cultura
A  31/12/2021 Se celebró convenio interadministrativo con la Secretaria Distrital de Cultura y se lleva </t>
  </si>
  <si>
    <t>2023 esta pendiente el informe de secretaria para dar cierre</t>
  </si>
  <si>
    <t>Construir 500 m2 de muros y techos verdes.</t>
  </si>
  <si>
    <t>Chapinero consiente y resilente con el cambio climatico</t>
  </si>
  <si>
    <t>Implementar 15 PROCEDAS.</t>
  </si>
  <si>
    <t>Para la meta 2022, Los crp corresponden a la contratación de los profesionales formuladores de la meta y cto con asociacion arkambiental</t>
  </si>
  <si>
    <t>2023 corresponde al personal que esta formulando el proceso de la meta contrato con egesco</t>
  </si>
  <si>
    <t>Intervenir 8 hectáreas con procesos de restauración, rehabilitación o recuperación ecológica.</t>
  </si>
  <si>
    <t>CHAPINERO RESTAURADOR Y CUIDADOR DEL TERRITORIO</t>
  </si>
  <si>
    <t>Recursos humanos institucionales requeridos para el cumplimiento de la meta
A 31/12/2021 Se realizó convenio Interadministrativo con Aguas de Bogotá, el cual se encuentra en ejecución en etapa de alistamiento</t>
  </si>
  <si>
    <t>Para la meta 2022, Los crp corresponden a la contratación de los profesionales formuladores de la meta con aguas de bogota S.A. ESP</t>
  </si>
  <si>
    <t>Desarrollar 1 intervención física para la reducción del riesgo y adaptación al cambio climático.</t>
  </si>
  <si>
    <t>Chapinero ante la reducción y mitigación del riesgo frente al cambio climático</t>
  </si>
  <si>
    <t>física para la reducción del rieso y adaptación al cambio climático</t>
  </si>
  <si>
    <t>Mitigación del riesgo.</t>
  </si>
  <si>
    <t>Realizar 5 acciones efectivas para el fortalecimiento de las capacidades locales para la respuesta a emergencias y desastres materializadas en el Plan Local de Gestión del Riesgo y Cambio Climático.</t>
  </si>
  <si>
    <t>efectivas para el fortalecimiento de las capacidades locales para la respuesta a emergencias y desastres materializadas en el Plan Local de Gestión del Riesgo y Cambio Climático.</t>
  </si>
  <si>
    <t>Para la meta 2022, Los crp corresponden a la contratación de los profesionales formuladores de la meta Y  CTO ASOCIOACION ARKAMBIENTAL</t>
  </si>
  <si>
    <t>Mantener 1000 árboles urbanos y/o rurales.</t>
  </si>
  <si>
    <t>Reverdece Chapinero</t>
  </si>
  <si>
    <t>Plantar 1000 árboles urbanos y/o rurales.</t>
  </si>
  <si>
    <t>Construir 1200  m2 de Parques vecinales y/o de bolsillo (la construcción incluye su dotación).</t>
  </si>
  <si>
    <t>Chapinero espacios para hábitos saludables</t>
  </si>
  <si>
    <t>de parques vecinales y/o de bolsillo (la construcción incluye su dotación).</t>
  </si>
  <si>
    <t>m2 de Parques vecinales y/o de bolsillo construidos y dotados</t>
  </si>
  <si>
    <t>Recursos humanos institucionales requeridos para el cumplimiento de la meta
A 31/12/2021 se realizó contratación mediante las modalidades Licitación publica (Obra) y concurso de meritos (interventoría). Se encuentraen etapa de alistamiento.</t>
  </si>
  <si>
    <t>Para la meta 2022, Los crp corresponden a la contratación de los profesionales formuladores de la meta. CTO con constructora valher con la cual se le realizó adición al cto 2021 para completar la meta de 1400 m2</t>
  </si>
  <si>
    <t>Atender 8000 animales en urgencias, brigadas médico-veterinarias, acciones de esterilización, educación y adopción, de las cuales una se realizará en el día de los animales como estrategia de promoción del cuidado animal..</t>
  </si>
  <si>
    <t>CHAPINERO DEJANDO HUELLA POR LOS ANIMALES</t>
  </si>
  <si>
    <t>Acuerdos con las redes locales de proteccionistas de animales para urgencias, brigadas médico veterinarias, acciones de esterilización, educación y adopción</t>
  </si>
  <si>
    <t xml:space="preserve">Recursos humanos institucionales requeridos para el cumplimiento de la meta
a corte del 30-09-2021 se han atendido un total de 1100 animales en brigadas PYBA
A 31/12/2021 se han atendido un total de 1582 animales en brigadas PYBA y la ejecución de la </t>
  </si>
  <si>
    <t>para la vigencia 2022 se contrata la meta con la empresa impecos sas ya 233 animales atendidos</t>
  </si>
  <si>
    <t>2023 se tiene contratado el personal formulador la empresa union temporal bienestar animal y se encuentra en alistamiento</t>
  </si>
  <si>
    <t>Provisión y mejoramiento de servicios públicos</t>
  </si>
  <si>
    <t>Fortalecer 1 acueducto veredales con asistencia, intervenir técnica u organizativa.</t>
  </si>
  <si>
    <t>Agua, liquido vital para la ruralidad de Chapinero</t>
  </si>
  <si>
    <t>Acueductos</t>
  </si>
  <si>
    <t>veredales con asistencia, intervenir técnica u organizativa.</t>
  </si>
  <si>
    <t>Acueductos y alcantarillados.</t>
  </si>
  <si>
    <t>Número de acueductos verdales asistidos o intervenidos técnica u organizacionalmente.</t>
  </si>
  <si>
    <t>Ejecutar 4 Acciones con energías alternativas para el área rural.</t>
  </si>
  <si>
    <t>CHAPINERO SOSTENIBLE Y CONSCIENTE</t>
  </si>
  <si>
    <t>Ejecutar</t>
  </si>
  <si>
    <t>con energías alternativas para el área rural.</t>
  </si>
  <si>
    <t>Energías alternativas para el área rural.</t>
  </si>
  <si>
    <t>Fuentes de energías alternativas para el área rural.</t>
  </si>
  <si>
    <t>2023 esta pendiente la contratacion de la meta</t>
  </si>
  <si>
    <t>Formar 900 personas como multiplicadoras en separación en la fuente y reciclaje</t>
  </si>
  <si>
    <t>como multiplicadoras en separación en la fuente y reciclaje</t>
  </si>
  <si>
    <t>Para la meta 2022, Los crp corresponden a la contratación de los profesionales formuladores de la meta. Cto con arkambiental</t>
  </si>
  <si>
    <t>Vincular 100 personas a procesos de construcción de memoria, verdad, reparación integral a víctimas, paz y reconciliación.</t>
  </si>
  <si>
    <t>Chapinero territorio de Paz</t>
  </si>
  <si>
    <t>para la vigencia 2022 Los crp corresponden a la contratación de los profesionales que ejecutan el desarrollo de la meta con Fundacion para el desarrollo social</t>
  </si>
  <si>
    <t>Capacitar 1200 personas para la construcción de ciudadanía y desarrollo de capacidades para el ejercicio de derechos de las mujeres.</t>
  </si>
  <si>
    <t>EN CHAPINERO TODAS CONTAMOS</t>
  </si>
  <si>
    <t>Recursos humanos institucionales requeridos para el cumplimiento de la meta
Con corte al 30-09-2021 se han capacitado 20 personas y se gestionó el contrato para la meta restante
A 31/12/2021 se han capacitado 20 personas y se gestionó el contrato para</t>
  </si>
  <si>
    <t>para la vigencia 2022 Los crp corresponden a la contratación de los profesionales que ejecutan el desarrollo de la meta con cto GYD</t>
  </si>
  <si>
    <t>Vincular 2000 personas en acciones para la prevención del feminicidio y la vilenca contra la mujer.</t>
  </si>
  <si>
    <t>Recursos humanos institucionales requeridos para el cumplimiento de la meta
Con corte al 30-09-2021 se han cvinculado 60 personas y se gestionó el contrato para la meta restante
A 31/12/2021 se han vinculado 158 personas y se gestionó el contrato para</t>
  </si>
  <si>
    <t>para la vigencia 2021 se vincularon con corte a junio 499 personas cumpliendo la meta
para la vigencia 2022 Los crp corresponden a la contratación de los profesionales que ejecutan el desarrollo de la meta</t>
  </si>
  <si>
    <t>Formar 1500 personas en la escuela de seguridad, derechos humanos (DDHH) y convivencia.</t>
  </si>
  <si>
    <t>CHAPINERO PROMUEVE Y GENERA CONFIANZA CIUDADANA</t>
  </si>
  <si>
    <t>ESCUELA DE SEGURIDAD</t>
  </si>
  <si>
    <t>en la escuela de seguridad, derechos humanos (DDHH) y convivencia.</t>
  </si>
  <si>
    <t>Número de personas formadas en la escuela de seguridad</t>
  </si>
  <si>
    <t>Para la meta 2022, Los crp corresponden a la contratación de los profesionales formuladores de la meta y cto fundacion educacion superior san jose</t>
  </si>
  <si>
    <t>Incluir 1000 personas en actividades de educación para la resiliencia y la prevención de hechos delictivos.</t>
  </si>
  <si>
    <t>Incluir</t>
  </si>
  <si>
    <t>en actividades de educación para la resiliencia y la prevención de hechos delictivos.</t>
  </si>
  <si>
    <t xml:space="preserve">Personas incluidas en actividades de educación para la resiliencia y la prevención de hechos delictivos. </t>
  </si>
  <si>
    <t>Recursos humanos institucionales requeridos para el cumplimiento de la meta
A 31/12/2021 Se realizó contratación para la meta y se encuentra en alistamiento.</t>
  </si>
  <si>
    <t>De la meta 2021 se INCLUYERON 1031 personas con el contrato FDLCH-CPS-245-2021</t>
  </si>
  <si>
    <t>Realizar 1 acuerdo para el uso del EP con fines culturales, deportivos, recreacionales o de mercados temporales.</t>
  </si>
  <si>
    <t>CHAPINERO ES ESPACIO PUBLICO INCLUYENTE Y DEMOCRATICO</t>
  </si>
  <si>
    <t>Recursos humanos institucionales requeridos para el cumplimiento de la meta
 a corte del 30-09-21 con el personal ya contratado se ha trabajado en un primer momento de tres consistente en caracterización de actores.
A 31/12/2021 La meta se encuentra c</t>
  </si>
  <si>
    <t>Para la meta 2021, se tiene contrato FDLCH-CPS-296-2021 se realizó la entrega con FUNDESCO.</t>
  </si>
  <si>
    <t>Realizar 1 acuerdo para la promover la formalización de vendedores informales a círculos económicos productivos de la ciudad.</t>
  </si>
  <si>
    <t>para promover la formalización de vendedores informales a círculos económicos productivos de la ciudad</t>
  </si>
  <si>
    <t>Para la meta 2022, Los crp corresponden a la contratación de los profesionales formuladores de la meta se cto a ikala</t>
  </si>
  <si>
    <t>2022 contrato terminado pero falta la firma simbolica del acuerdo programada el 19 de octubre</t>
  </si>
  <si>
    <t>Realizar 1 acuerdo para la vinculación de la ciudadanía en los programas adelantados por el IDRD y acuerdos con vendedores informales o estacionarios</t>
  </si>
  <si>
    <t>Atender 1000 personas en estrategias de acceso a la justicia integral en la ciudad.</t>
  </si>
  <si>
    <t>JUSTICIA ACCESIBLE Y OPORTUNA PARA CHAPINERO</t>
  </si>
  <si>
    <t>en estrategias de acceso a la justicia integral en la ciudad</t>
  </si>
  <si>
    <t>2023 corresponde al personal que esta formulando el proceso de la meta, se firmó el contrato para atender 487 personas adicionales a la meta cuatrenio.</t>
  </si>
  <si>
    <t>Implementar 1 estrategia local de acciones pedagógicas del Código Nacional de Seguridad y Convivencia Ciudadana en la localidad.</t>
  </si>
  <si>
    <t>para la vigencia 2022 Los crp corresponden a la contratación de los profesionales formuladores de la meta se contrata con fundacion de educación superior san jose</t>
  </si>
  <si>
    <t>Vincular 3 Instituciones educativas al programa pedagógico de resolución de conflictos en la comunidad escolar.</t>
  </si>
  <si>
    <t>RESOLUCIÓN DE CONFLICTOS ESCOLARES</t>
  </si>
  <si>
    <t>Instituciones</t>
  </si>
  <si>
    <t>educativas al programa pedagógico de resolución de conflictos en la comunidad escolar.</t>
  </si>
  <si>
    <t>Instituciones educativas vinculadas al programa pedagógico de resolución de conflictos en la comunidad escolar.</t>
  </si>
  <si>
    <t>Recursos humanos institucionales requeridos para el cumplimiento de la meta
 a corte del 30-09-21 con el personal ya contratado se ha trabajado en un primer momento de dos consistente en diseño y formulación del plan con las 3 instituciones involucradas.</t>
  </si>
  <si>
    <t>Para la meta 2021, Se vincularon 3 instituciones con el contrato FDLCH-CPS-244-2021 se encuentra en liquidación</t>
  </si>
  <si>
    <t>Suministrar 1 dotación de equipos especiales de protección a organismos de seguridad.</t>
  </si>
  <si>
    <t>CHAPINERO TERRITORIO PARA VIVIR SIN MIEDO</t>
  </si>
  <si>
    <t>de equipos especiales de protección a organismos de seguridad</t>
  </si>
  <si>
    <t>Dotaciones de equipos especiales de protección  suministradas a organismos de seguridad.</t>
  </si>
  <si>
    <t>Suministrar 1 dotación del parque automotor a organismos de seguridad.</t>
  </si>
  <si>
    <t>del parque automotor a organismos de seguridad</t>
  </si>
  <si>
    <t>Dotación del parque automotor suministrada a organismos de seguridad.</t>
  </si>
  <si>
    <t>A 31/12/2021 La meta se encuentra contratada. Se cuenta con acta de inicio con plazo de 150 dias calendario.</t>
  </si>
  <si>
    <t>para la vigencia 2021 se tiene a junio 2022 la entrega del vehiculo y se encuentra el contrato en liquidación</t>
  </si>
  <si>
    <t>Suministrar 1 dotacion logística a organismos de seguridad</t>
  </si>
  <si>
    <t>para la vigencia 2022 Los crp corresponden a la contratación de los profesionales formuladores de la meta cto con colombia construcciones y diseños</t>
  </si>
  <si>
    <t>Suministrar 1 dotacion tecnológica a organismos de seguridad.</t>
  </si>
  <si>
    <t>Suministrar 2 dotacion tecnológica a organismos de seguridad.</t>
  </si>
  <si>
    <t>Recursos humanos institucionales requeridos para el cumplimiento de la meta el cual esta en implementacion de la estrategia
A 31/12/2021  La meta se encuentra contratada. Se está pendiente la firma de acta de inicio.</t>
  </si>
  <si>
    <t>para la vigencia 2021 ya se entrego la meta</t>
  </si>
  <si>
    <t>2023 se contrato con secretaria distrital de seguridad.</t>
  </si>
  <si>
    <t>Intervenir 0,4 Kilómetros-carril de malla vial urbana (local y/o intermedia) con acciones de construcción y/o conservación.</t>
  </si>
  <si>
    <t>CHAPINERO MODELO DE MOVILIDAD INTELIGENTE.</t>
  </si>
  <si>
    <t>Intervenir 0,8 Kilómetros-carril de malla vial urbana (local y/o intermedia) con acciones de construcción y/o conservación.</t>
  </si>
  <si>
    <t>para el 2022 Los crp corresponden a la contratación de los profesionales formuladores de la meta y cto de obra union temporal brapo</t>
  </si>
  <si>
    <t>2022 el contrato fue cesionado y se encuentra en ejecución sin reporte de avance de meta.
2023 corresponde al personal que esta formulando el proceso de la meta</t>
  </si>
  <si>
    <t>Intervenir 2  Kilómetros-carril de malla vial rural con acciones de construcción y/o conservación</t>
  </si>
  <si>
    <t>Intervenir 2,5 Kilómetros-carril de malla vial rural con acciones de construcción y/o conservación</t>
  </si>
  <si>
    <t>para 2022 Los CRP corresponden a la adición y prorroga del contrato de obra e interventoría para las obras complementarias de la meta 2021 a la cual se le realizo adición para completar meta de 2,1</t>
  </si>
  <si>
    <t>Corresponde al personal que esta formulando el proceso de la meta</t>
  </si>
  <si>
    <t>Intervenir 500 metros lineales de Ciclo-infraestructura con acciones de construcción y/o conservación.</t>
  </si>
  <si>
    <t>Intervenir 75 metros cuadrados de Puentes vehiculares y/o peatonales de escala local sobre cuerpos de agua con acciones de construcción y/o conservación.</t>
  </si>
  <si>
    <t>Intervenir 900 metros cuadrados de elementos del sistema de espacio público peatonal con acciones de construcción y/o conservación.</t>
  </si>
  <si>
    <t>CONSTRUCCIÓN Y CONSERVACIÓN</t>
  </si>
  <si>
    <t>para el 2022 se contrato con comercializadora electrocon sas la meta</t>
  </si>
  <si>
    <t>2023 se contrato con william laguna 50 metros cuadrados de espacio público por juntos cuidamos bogotá</t>
  </si>
  <si>
    <t>Transformación digital y gestión de TIC para un territorio inteligente</t>
  </si>
  <si>
    <t>Acondicionar 1 Centro de Acceso Comunitario en zonas rurales y/o apartadas.</t>
  </si>
  <si>
    <t>Chapinero conecta y transforma digitalmente</t>
  </si>
  <si>
    <t>Acondicionar</t>
  </si>
  <si>
    <t>Centro</t>
  </si>
  <si>
    <t>de Acceso Comunitario en zonas rurales y/o apartadas.</t>
  </si>
  <si>
    <t>Servicios de Conectividad y redes de comunicación.</t>
  </si>
  <si>
    <t xml:space="preserve">Centros de Acceso Comunitario en zonas rurales y/o apartadas funcionando </t>
  </si>
  <si>
    <t>Capacitar 450 personas a través de procesos de formación para la participación de manera virtual y presencial.</t>
  </si>
  <si>
    <t>CHAPINERO LIDERADO POR LA CIUDADANIA</t>
  </si>
  <si>
    <t>para la vigencia 2022 Los crp corresponden a la contratación de los profesionales formuladores de la meta y cto asociacion de hogares si a la vida</t>
  </si>
  <si>
    <t>2022 se esta ejecutando y pendiente prorroga operador hogares si a la vida</t>
  </si>
  <si>
    <t>Construir 1 sede de salon comunal</t>
  </si>
  <si>
    <t>Sedes construidas de salones comunales</t>
  </si>
  <si>
    <t>2023 corresponde al personal que esta formulando el proceso de la meta, y el diseñador del proyecto esta pendiente la interventoria</t>
  </si>
  <si>
    <t>Dotar 17 organizaciones comunales.</t>
  </si>
  <si>
    <t>comunales</t>
  </si>
  <si>
    <t>Recursos humanos institucionales requeridos para el cumplimiento de la meta
con corte a 30-09-2021 se tiene contratado los implementos para la dotación en tramite de entregas.
A 31/12/2021 Se realizó la dotación de las 17 organizaciones comunales.</t>
  </si>
  <si>
    <t>Para la meta 2021, se han dotado 18 organizaciones, bajo contratos de compraventa</t>
  </si>
  <si>
    <t>Fortalecer 40 Organizaciones, JAC e Instancias de participación ciudadana.</t>
  </si>
  <si>
    <t>para la vigencia 2022 Los crp corresponden a la contratación de los profesionales formuladores de la meta se cto con asociacion de hogares si a la vida</t>
  </si>
  <si>
    <t>2022 se esta ejecutando y pendiente prorroga operador hogares si a la vida
2023 corresponde a los formuladores</t>
  </si>
  <si>
    <t>Realizar 1 rendición de cuentas anual.</t>
  </si>
  <si>
    <t>CHAPINERO EJEMPLO DE GOBIERNO ABIERTO Y TRANSPARENCIA LOCAL</t>
  </si>
  <si>
    <t>A corrte del 30-09-2021 se informa que la rendición de cuentas presentadas en el mes de abril se realizó con recuersos del año anterior.
A 31/12/2021 La meta se encuentra contratada y se prevé realizar la rendición de cuentas dentro del primer semestre</t>
  </si>
  <si>
    <t>para la vigencia 2022 se cto con OFIBEST</t>
  </si>
  <si>
    <t>Recursos humanos institucionales requeridos para el cumplimiento de la meta para el desarrollo de la estrategia institucional
Con corte al 30-09-2021 se continua realizando la estrategia de este año
A 31/12/2021 se cumplió con la contratación y ejecuc</t>
  </si>
  <si>
    <t>Para la vigencia 2021 Los crp corresponden a la contratación de los profesionales que ejecutan el desarrollo de la meta
para la vigencia 2022 Los crp corresponden a la contratación de los profesionales que ejecutan el desarrollo de la meta</t>
  </si>
  <si>
    <t>Corresponde al personal de apoyo a la gestión</t>
  </si>
  <si>
    <t>Fortalecimiento del EJECICIO DE INSPECCIÓN, VIGILANCIA Y CONTROL EN CHAPINERO</t>
  </si>
  <si>
    <t>Recursos humanos institucionales requeridos para el cumplimiento de la meta. Se trata de los gestores de convivencia para gestión policiva.
Con corte al 30-09-2021 se continua realizando la accion de este año
A 31/12/2021 se cumplió con la contratac</t>
  </si>
  <si>
    <t>para la vigencia 2022 Los crp corresponden a la contratación de los GESTORES DE CONVIVENCIA que ejecutan el desarrollo de la meta</t>
  </si>
  <si>
    <t>Corresponde al personal de apoyo a la gestión IVC</t>
  </si>
  <si>
    <t>Atender 1776 hogares con apoyos que contribuyan al ingreso mínimo garantizado.</t>
  </si>
  <si>
    <t>Santa Fe activo con el envejecimiento, cuidador e incluyente</t>
  </si>
  <si>
    <t>Atender 7086 hogares con apoyos que contribuyan al ingreso mínimo garantizado.</t>
  </si>
  <si>
    <t>Seguimiento cuarto trimestre diciembre 31 de 2021: Teniendo en las orientaciones recibidas por Secretaria Distrital de Gobierno en reunión con la Dra. Ludin Adriana Galeano Gómez, en la que se nos informó que el reporte que se debe tener en cuenta para el</t>
  </si>
  <si>
    <t>CON CORTE A 31 DE MARZO DE 2022: TENIENDO EN CUENTA LA REUNIÓN ADELANTADA EL 27 DE ABRIL DE 2022, CON LOS ASESORES DEL SISTEMA DISTRITAL BOGOTÁ SOLIDARIA DE LA SECRETARIA DISTRITAL DE PLANEACIÓN Y SECRETARIA DISTRITAL DE GOBIERNO, CON RELACIÓN AL CANAL DE</t>
  </si>
  <si>
    <t>CON CORTE A 30 DE SEPTIEMBRE DE 2023: LA META NO PRESENTA NOVEDAD CON RELACIÓN A SU AVANCE.</t>
  </si>
  <si>
    <t>Beneficiar 2500 personas mayores con apoyo económico tipo C</t>
  </si>
  <si>
    <t>CON CORTE A 31 DE MARZO DE 2022 EL PROYECTO SE ENCUENTRA EN: SE ATENDIERON UN TOTAL DE 2.500 PERSONAS MAYORES EN ENERO, 2499 PERSONAS MAYORES EN FEBRERO Y 2500 PERSONAS MAYORES EN MARZO.
CON CORTE A 30 DE JUNIO DE 2022 EL PROYECTO SE ENCUENTRA EN: SE A</t>
  </si>
  <si>
    <t>CON CORTE A 30 DE SEPTIEMBRE DE 2023: LA META CONTINUA EN EJECUCIÓN.</t>
  </si>
  <si>
    <t>Apoyar 50 Mipymes y/o emprendimientos culturales y creativos.</t>
  </si>
  <si>
    <t>Santa Fe con un sistema de cuidado</t>
  </si>
  <si>
    <t>Convenio FDLSF-CIA-356-2021 en ejecución.</t>
  </si>
  <si>
    <t>CON CORTE A 31 DE MARZO DE 2022 EL PROYECTO SE ENCUENTRA EN: PROCESO PRECONTRACTUAL.
CON CORTE A 30 DE JUNIO DE 2022 EL PROYECTO SE ENCUENTRA EN: TRÁMITE DE FIRMAS CONVENIO CON SDCRD Y FUGA.
CON CORTE A 30 DE SEPTIEMBRE DE 2022 EL PROYECTO SE ENCUEN</t>
  </si>
  <si>
    <t>CON CORTE A 30 DE SEPTIEMBRE DE 2023: LA META PRESENTA NO NOVEDAD CON RELACIÓN A SU AVANCE.</t>
  </si>
  <si>
    <t>Beneficiar 650 personas con discapacidad a través de Dispositivos de Asistencia Personal - Ayudas Técnicas (no incluidas en los Planes de Beneficios).</t>
  </si>
  <si>
    <t>Beneficiar 700 personas con discapacidad a través de Dispositivos de Asistencia Personal - Ayudas Técnicas (no incluidas en los Planes de Beneficios).</t>
  </si>
  <si>
    <t>Se suscribió el convenio FLDSF-CIN-242-2021 con la SUBRED INTEGRADA DE SERVICIOS DE SALUD C ENTRO ORIENTE ESE, la magnitud contratada quedó por debajo de la programada de acuerdo con los recursos asignados a la meta.</t>
  </si>
  <si>
    <t>CON CORTE A 31 DE MARZO DE 2022 EL PROYECTO SE ENCUENTRA EN: PROCESO PRECONTRACTUAL.
CON CORTE A 30 DE JUNIO DE 2022 EL PROYECTO SE ENCUENTRA EN:  PROCESO PRECONTRACTUAL.
CON CORTE A 30 DE SEPTIEMBRE DE 2022 EL PROYECTO SE ENCUENTRA EN: SE REPORTA M</t>
  </si>
  <si>
    <t>CON CORTE A 30 DE SEPTIEMBRE DE 2023: LA META PRESENTA NOVEDAD CON RELACIÓN A SU AVANCE 2023.</t>
  </si>
  <si>
    <t>CON CORTE A 31 DE MARZO DE 2022 EL PROYECTO SE ENCUENTRA EN: SIN RECURSOS ASIGNADOS PARA LA VIGENCIA 2022.</t>
  </si>
  <si>
    <t>Dotar 10 Sedes de atención a la primera infancia y/o adolescencia (jardines infantiles).</t>
  </si>
  <si>
    <t>de atención a la primera infancia y/o adolescencia (jardines infantiles).</t>
  </si>
  <si>
    <t>Formar 1.200 personas en prevención de violencia intrafamiliar y/o violencia sexual.</t>
  </si>
  <si>
    <t>Se adjudicó el contrato FDLSF-CPS-263-2021, el cual cuenta con acta de inicio del 06/12/2021, en ejecución.</t>
  </si>
  <si>
    <t>CON CORTE A 31 DE MARZO DE 2022 EL PROYECTO SE ENCUENTRA EN: PROCESO PRECONTRACTUAL.
CON CORTE A 30 DE JUNIO DE 2022 EL PROYECTO SE ENCUENTRA EN:  PROCESO PRECONTRACTUAL.
CON CORTE A 30 DE SEPTIEMBRE DE 2022 EL PROYECTO SE ENCUENTRA EN: PROCESO PREC</t>
  </si>
  <si>
    <t>CON CORTE A 30 DE SEPTIEMBRE DE 2023: LA META PRESENTA NOVEDAD CON RELACIÓN A SU AVANCE 2022.</t>
  </si>
  <si>
    <t>Promover en 50 Mipymes y/o emprendimientos la transformación empresarial y/o productiva.</t>
  </si>
  <si>
    <t>y/o emprendimientos la transformación empresarial y/o productiva.</t>
  </si>
  <si>
    <t>Promover en 130 Mipymes y/o emprendimientos la transformación empresarial y/o productiva.</t>
  </si>
  <si>
    <t>CONVENIO DE COOPERACIÓN 118 - 2021 acta de inicio 16/07/2021 en ejecución.
Se realiza corrección en magnitud contratada de acuerdo con alcance realizado por profesional responsable mediante correo electrónico institucional del 27/01/2022</t>
  </si>
  <si>
    <t>Promover en 50 Mipymes y/o emprendimientos procesos de reconversión hacia actividades sostenibles.</t>
  </si>
  <si>
    <t>Revitalizar 60 Mipymes y/o emprendimientos potencializadas dentro de las aglomeraciones económicas que fomentan el empleo y/o nuevas actividades económicas.</t>
  </si>
  <si>
    <t>y/o emprendimientos potencializadas dentro de las aglomeraciones económicas que fomentan el empleo y/o nuevas actividades económicas.</t>
  </si>
  <si>
    <t>Revitalizar 174 Mipymes y/o emprendimientos potencializadas dentro de las aglomeraciones económicas que fomentan el empleo y/o nuevas actividades económicas.</t>
  </si>
  <si>
    <t>CONVENIO DE COOPERACIÓN 118 - 2021  acta de inicio 16/07/2021 en ejecución.
Se realiza corrección en magnitud contratada de acuerdo con alcance realizado por profesional responsable mediante correo electrónico institucional del 27/01/2022
FDLSF-CPS-</t>
  </si>
  <si>
    <t>CON CORTE A 31 DE MARZO DE 2022 EL PROYECTO SE ENCUENTRA EN: SE REALIZA LA CONTRATACIÓN DEL RECURSO HUMANO QUE APOYA EL PROYECTO PERO NO MUEVE META.
SEGUIMIENTO TRIMESTRE II VIGENCIA 2022: PARA LA VIGENCIA 2022 SE INFORMA QUE SE ENCUENTRA EN FASE PRECO</t>
  </si>
  <si>
    <t>CON CORTE A 30 DE SEPTIEMBRE DE 2023: LA META NO PRESENTA NOVEDAD CON RELACIÓN A SU AVANCE. CPS 2023 NO MUEVEN META</t>
  </si>
  <si>
    <t>Vincular 200 personas con discapacidad, cuidadores y cuidadoras, en actividades alternativas de salud.</t>
  </si>
  <si>
    <t>con discapacidad, cuidadores y cuidadoras, en actividades alternativas de salud</t>
  </si>
  <si>
    <t>FDLSF-CPS-246-2021 en ejecución.</t>
  </si>
  <si>
    <t>Vincular 500 mujeres cuidadoras a estrategias de cuidado.</t>
  </si>
  <si>
    <t>FDLSF-CPS-245-2021 INICIÓ EN NOVIEMBRE Y SE SUSPENDIÓ DEL 22/12/2021 - 11/01/2022</t>
  </si>
  <si>
    <t>CON CORTE A 31 DE MARZO DE 2022 EL PROYECTO SE ENCUENTRA EN: PROCESO PRECONTRACTUAL.
CON CORTE A 30 DE JUNIO DE 2022 EL PROYECTO SE ENCUENTRA EN:  PROCESO PRECONTRACTUAL.
CON CORTE A 30 DE SEPTIEMBRE DE 2022 EL PROYECTO SE ENCUENTRA EN:  APOYO A SUP</t>
  </si>
  <si>
    <t>CON CORTE A 30 DE SEPTIEMBRE DE 2023: LA META PRESENTA NOVEDAD CON RELACIÓN A SU AVANCE 2022 y 2023.</t>
  </si>
  <si>
    <t>Vincular 500 personas a las acciones y estrategias de reconocimiento de los saberes ancestrales en medicina.</t>
  </si>
  <si>
    <t>Vincular 800 personas a las acciones desarrolladas desde los dispositivos de base comunitaria en respuesta al consumo de SPA.</t>
  </si>
  <si>
    <t>FDLSF-CPS-260-2021 adjudicado.</t>
  </si>
  <si>
    <t>CON CORTE A 31 DE MARZO DE 2022 EL PROYECTO SE ENCUENTRA EN: PROCESO PRECONTRACTUAL.
CON CORTE A 30 DE JUNIO DE 2022 EL PROYECTO SE ENCUENTRA EN: SE REPORTA AVANCE EN MAGNITUD CONTRATADA PARA LA VIGENCIA 2021 Y EN PROCESO PRECONTRACTUAL PARA LA VIGENCI</t>
  </si>
  <si>
    <t>Mejora de la gestión de instituciones de salud</t>
  </si>
  <si>
    <t>Vincular 800 personas en acciones complementarias de la estrategia territorial de salud.</t>
  </si>
  <si>
    <t>Santa Fe mejora la gestión en salud</t>
  </si>
  <si>
    <t>en acciones complementarias de la estrategia territorial de salud.</t>
  </si>
  <si>
    <t>Vincular 1100 personas en acciones complementarias de la estrategia territorial de salud.</t>
  </si>
  <si>
    <t>En ejecución contrato FDLSF-CIA-251-2021</t>
  </si>
  <si>
    <t>CON CORTE A 30 DE SEPTIEMBRE DE 2023: LA META NO PRESENTA NOVEDAD CON RELACIÓN A SU AVANCE, SE ACTUALIZA CONDICIÓN 2022.</t>
  </si>
  <si>
    <t>Vincular 800 personas a las acciones y estrategias para la prevención del embarazo adolescente.</t>
  </si>
  <si>
    <t>Santa Fe atiende y previene la maternidad temprana</t>
  </si>
  <si>
    <t>Contrato FDLSF-CPS-158-2021 con Acta de Inicio del 28 de septiembre de 2021.
SE HA REALIZADO PRESENTACIÓN PUBLICA ANTE LA JAL Y SOCIALIZACIÓN EN DOS COLEGIOS (JORGE SOTO DEL CORRAL Y ANTONIO JOSE URIBE)
SUSPENDIDO DESDE 01/12/2021 HASTA 01/02/2022</t>
  </si>
  <si>
    <t xml:space="preserve">CON CORTE A 31 DE MARZO DE 2022 EL PROYECTO SE ENCUENTRA EN: PROCESO PRECONTRACTUAL.
CON CORTE A 30 DE JUNIO DE 2022 EL PROYECTO SE ENCUENTRA EN: AVANCE DE MAGNITUD ENTREGADA PARA LA VIGENCIA 2021 Y PROCESO PRECONTRACTUAL PARA LA VIGENCIA 2022.
CON </t>
  </si>
  <si>
    <t>CON CORTE A 30 DE SEPTIEMBRE DE 2023 EL PROYECTO SE ENCUENTRA EN: SIN RECURSOS PARA LA VIGENCIA Y SIN NOVEDAD EN AVANCE DE META 2022.</t>
  </si>
  <si>
    <t>Implementar 4 Proyectos para el desarrollo integral de la primera infancia y la relación escuela, familia y comunidad.</t>
  </si>
  <si>
    <t>Educación inicial para Santa Fe</t>
  </si>
  <si>
    <t>Se suscribieron tres contratos de compraventa cuyo objeto es:CONTRATAR LA ADQUISICIÓN DE ELEMENTOS TECNOLÓGICOS, PEDAGÓGICOS, DIDÁCTICOS, DEPORTIVOS, MUSICALES, MOBILIARIO Y PAPELERÍA PARA APOYAR LA GESTIÓN DE LAS INSTITUCIONES EDUCATIVAS DISTRITALES (IED</t>
  </si>
  <si>
    <t>CON CORTE A 30 DE SEPTIEMBRE DE 2023: LA META PRESENTA NOVEDAD CON RELACIÓN A SU AVANCE VIGENCIA 2023.</t>
  </si>
  <si>
    <t>Dotar 9 sedes educativas urbanas y rurales.</t>
  </si>
  <si>
    <t>Formación Integral en Santa Fe</t>
  </si>
  <si>
    <t>educativas urbanas y rurales</t>
  </si>
  <si>
    <t>FDLSF-CCV-284-2021 ADJUDICADO</t>
  </si>
  <si>
    <t>CON CORTE A 31 DE MARZO DE 2022 EL PROYECTO SE ENCUENTRA EN: PROCESO PRECONTRACTUAL.
CON CORTE A 30 DE JUNIO DE 2022 EL PROYECTO SE ENCUENTRA EN: SE REALIZA REPORTE DE AVANCE EN MAGNITUD ENTREGADA VIGENCIA 2021, PARA LA VIGENCIA 2022 EN PROCESO PRECONT</t>
  </si>
  <si>
    <t>Beneficiar 60 estudiantes de programas de educación superior con apoyo de sostenimiento para la permanecía.</t>
  </si>
  <si>
    <t>Jóvenes con capacidades en Santa Fe</t>
  </si>
  <si>
    <t>Seguimiento cuarto trimestre de 2021: Convenio Interadministrativo FDLSF-CIA-2267-2021. Los recursos se giraron en septiembre de 2021 (acta de inicio del 09/07/2021). En ejecución</t>
  </si>
  <si>
    <t>CON CORTE A 31 DE MARZO DE 2022 EL PROYECTO SE ENCUENTRA EN: PARA LA MAGNITUD ENTREGADA 2021 NO SE CUENTA CON INFORME DE AVANCE ENTREGADO POR PARTE DE SED, SE HAN ENVIADO OCHO REQUERIMIENTOS A ESTA ENTIDAD.
PARA LA VIGENCIA 2022 EN PROCESO PRECONTRACTU</t>
  </si>
  <si>
    <t>CON CORTE A 30 DE SEPTIEMBRE DE 2023: LA META PRESENTA NOVEDAD CON RELACIÓN A SU AVANCE VIGENCIA 2021 Y 2022.</t>
  </si>
  <si>
    <t>Beneficiar 80 personas con apoyo para la educación superior.</t>
  </si>
  <si>
    <t>con apoyo a la educación superior</t>
  </si>
  <si>
    <t xml:space="preserve">CON CORTE A 31 DE MARZO DE 2022 EL PROYECTO SE ENCUENTRA EN:  PROCESO PRECONTRACTUAL.
CON CORTE A 30 DE JUNIO DE 2022 EL PROYECTO SE ENCUENTRA EN:  PROCESO PRECONTRACTUAL.
CON CORTE A 30 DE SEPTIEMBRE DE 2022 EL PROYECTO SE ENCUENTRA EN: SE REPORTA </t>
  </si>
  <si>
    <t>Mejorar 130 viviendas de interés social rurales.</t>
  </si>
  <si>
    <t>Vivienda y entornos dignos en el territorio urbano y rural en Santa Fe</t>
  </si>
  <si>
    <t>Se adjudicaron los contratos: FDLSF-COP-276-2021 y FDLSF-CIN-282-2021</t>
  </si>
  <si>
    <t xml:space="preserve">CON CORTE A 31 DE MARZO DE 2022 EL PROYECTO SE ENCUENTRA EN: PROCESO PRECONTRACTUAL.
CON CORTE A 30 DE JUNIO DE 2022 EL PROYECTO SE ENCUENTRA EN: EL PROCESO PARA LA PRESENTE VIGENCIA ESTA EN FASE PRECONTRACTUAL.
CON CORTE A 30 DE SEPTIEMBRE DE 2022 </t>
  </si>
  <si>
    <t>CON CORTE A 30 DE SEPTIEMBRE DE 2023: LA META PRESENTA NOVEDAD CON RELACIÓN A SU AVANCE 2022. CPS 2023 NO MUEVE META</t>
  </si>
  <si>
    <t>Capacitar 1.400 personas en los campos deportivos.</t>
  </si>
  <si>
    <t>Santa Fe referente en cultura, deporte, recreación y actividad física con parques para el desarrollo y la salud</t>
  </si>
  <si>
    <t>Seguimiento cuarto trimestre de 2021: Para la vigencia 2021 se suscribieron los  contratos:
FDLSF-CCV-116-2021 por un valor de $218.446.138 cuyo objeto es “ADQUISICIÓN DE ELEMENTOS DEPORTIVOS Y RECREATIVOS PARA EL FORTALECIMIENTO DE LOS PROCESOS DEPORT</t>
  </si>
  <si>
    <t>CON CORTE A 31 DE MARZO DE 2022 EL PROYECTO SE ENCUENTRA EN: SE REALIZA REPORTE EN MAGNITUD ENTREGADA PARA LA VIGENCIA 2021.
CON CORTE A 30 DE JUNIO DE 2022 EL PROYECTO SE ENCUENTRA EN: SE REALIZA REPORTE EN MAGNITUD ENTREGADA PARA LA VIGENCIA 2021, PA</t>
  </si>
  <si>
    <t>CON CORTE A 30 DE SEPTIEMBRE DE 2023: LA META  PRESENTA NOVEDAD CON RELACIÓN A SU AVANCE VIGENCIA 2023.</t>
  </si>
  <si>
    <t>Vincular 18.000 personas en actividades recreo-deportivas comunitarias.</t>
  </si>
  <si>
    <t>CON CORTE A 31 DE MARZO DE 2022 EL PROYECTO SE ENCUENTRA EN: SE AUMENTA LA MAGNITUD CONTRATADA 2021 A 1650 Y LA ENTREGADA  A 900, TENIENDO EN CUENTA LA POBLACIÓN BENEFICIARIA  DEL CONTRATO FDLSF-CPS-255-2021 SEGÚN INFORME DE APOYO A LA SUPERVISIÓN DESIGNA</t>
  </si>
  <si>
    <t>Capacitar 1.400 personas en los campos artísticos, interculturales, culturales y/o patrimoniales.</t>
  </si>
  <si>
    <t>Apropiación ciudadana del arte, la cultura y el patrimonio en Santa Fe</t>
  </si>
  <si>
    <t>en los campos artísticos, interculturales, culturales y/o patrimoniales</t>
  </si>
  <si>
    <t>Seguimiento cuarto trimestre de 2021: Convenio FDLSF-CIA-356-2021 en ejecución</t>
  </si>
  <si>
    <t xml:space="preserve">CON CORTE A 31 DE MARZO DE 2022 EL PROYECTO SE ENCUENTRA EN: AUMENTA MAGNITUD CONTRATADA Y ENTREGA 2021 A 360, DE ACUERDO CON REPORTE ENTREGADO POR PROFESIONAL RESPONSABLE DEL PROYECTO.
PARA LA VIGENCIA 2022: SE ENCUENTRA EN PROCESO PRECONTRACTUAL.
</t>
  </si>
  <si>
    <t>Intervenir 8 sedes culturales con dotación y/o adecuación.</t>
  </si>
  <si>
    <t>Intervenir 13 sedes culturales con dotación y/o adecuación.</t>
  </si>
  <si>
    <t>Seguimiento cuarto trimestre de 2021: la meta es de imposible cumplimiento teniendo en cuenta los criterios de viabilidad y elegibilidad, por lo que el FDLSF realizó el traslado presupuestal dentro del mismo proyecto en las metas de eventos y estimulos. L</t>
  </si>
  <si>
    <t>CON CORTE A 31 DE MARZO DE 2022 EL PROYECTO SE ENCUENTRA EN: EL SECTOR ACTUALIZÓ EN MARZO DE 2022 LOS CRITERIOS DE VIABILIDAD Y ELEGIBILIDAD Y SE INICIÓ EL PROCESO DE FORMULACIÓN.
CON CORTE A 30 DE JUNIO DE 2022 EL PROYECTO SE ENCUENTRA EN: EN ETAPA DE</t>
  </si>
  <si>
    <t>Otorgar 60 estímulos de apoyo al sector artístico y cultural.</t>
  </si>
  <si>
    <t>Seguimiento cuarto trimestre de 2021: Convenio FDLSF-CIA-356-2021 en ejecución y se realizó adición al mismo, por lo que incrementa la magnitud contratada.</t>
  </si>
  <si>
    <t>CON CORTE A 31 DE MARZO DE 2022 EL PROYECTO SE ENCUENTRA EN:  PROCESO PRECONTRACTUAL.
CON CORTE A 30 DE JUNIO DE 2022 EL PROYECTO SE ENCUENTRA EN: EN TRÁMITE FIRMA DE CONVENIO CON SDCRD Y FUGA.
CON CORTE A 30 DE SEPTIEMBRE DE 2022 EL PROYECTO SE ENC</t>
  </si>
  <si>
    <t>Realizar 24 eventos de promoción de actividades culturales.</t>
  </si>
  <si>
    <t>CON CORTE A 31 DE MARZO DE 2022 EL PROYECTO SE ENCUENTRA EN:  PROCESO PRECONTRACTUAL.
CON CORTE A 30 DE JUNIO DE 2022 EL PROYECTO SE ENCUENTRA EN: SE REPORTA AVANCE DE META ENTREGADA PARA VIGENCIA 2021.
PARA VIGENCIA 2022 EN TRÁMITE FIRMA DE CONVENI</t>
  </si>
  <si>
    <t>Apoyar 60 predios rurales con asistencia técnica agropecuaria y/o ambiental.</t>
  </si>
  <si>
    <t>Santa Fe rural</t>
  </si>
  <si>
    <t xml:space="preserve">ASESORÍA Y ASISTENCIA TÉCNICA </t>
  </si>
  <si>
    <t>Predios</t>
  </si>
  <si>
    <t>rurales con asistencia técnica agropecuaria y/o ambiental</t>
  </si>
  <si>
    <t>Número de Predios rurales con asistencia técnica agropecuaria y/o ambiental</t>
  </si>
  <si>
    <t>Se adjudicó el contrato FDLSF-CPS-269-2021.</t>
  </si>
  <si>
    <t>CON CORTE A 30 DE SEPTIEMBRE DE 2023: LA META PRESENTA NOVEDAD CON RELACIÓN A SU AVANCE ENTREGADO 2022, 2023 EN FASE PRECONTRACTUAL.</t>
  </si>
  <si>
    <t>Vincular 60 hogares y/o unidades productivas a procesos productivos y de comercialización en el sector rural.</t>
  </si>
  <si>
    <t>Se adjudicó el contrato FDLSF-CPS-269-2021</t>
  </si>
  <si>
    <t>Financiar 64 proyectos del sector cultural y creativo.</t>
  </si>
  <si>
    <t>Santa Fe región emprendedora e innovadora</t>
  </si>
  <si>
    <t>Seguimiento cuarto trimestre de 2021: Convenio FDLSF-CIA-356-2021 en ejecución.</t>
  </si>
  <si>
    <t xml:space="preserve">CON CORTE A 31 DE MARZO DE 2022 EL PROYECTO SE ENCUENTRA EN: PROCESO PRECONTRACTUAL.
CON CORTE A 30 DE JUNIO DE 2022 EL PROYECTO SE ENCUENTRA EN: PARA LA VIGENCIA 2022 SE INFORMA QUE SE ENCUENTRA EN FASE PRECONTRACTUAL.
CON CORTE A 30 DE SEPTIEMBRE </t>
  </si>
  <si>
    <t>Implementar 5 acciones de fomento para la agricultura urbana.</t>
  </si>
  <si>
    <t>Seguimiento cuarto trimestre de 2021: FDLSF-CSU-171-2021 CRP $164.777.286 ADQUISICIÓN DE ELEMENTOS E INSUMOS AGRICOLAS Y DE FERRETERIA PARA GARANTIZAR EL MANTENIMIENTO Y SOSTENIMIENTO DE LAS COBERTURAS VERDES, HUERTAS URBANAS Y FORTALECIMIENTO A LA PROTEC</t>
  </si>
  <si>
    <t>CON CORTE A 31 DE MARZO DE 2022 EL PROYECTO SE ENCUENTRA EN: CINCO CONTRATOS POR PRESTACIÓN DE SERVICIOS QUE CORRESPONDEN A TÉCNICOS Y OPERARIOS CONTRATADOS POR EL FDLSF PARA DESARROLLAR LOS OBJETOS: "PRESTAR  LOS  SERVICIOS  TÉCNICOS  DE  APOYO  EN  CAMP</t>
  </si>
  <si>
    <t>CON CORTE A 30 DE SEPTIEMBRE DE 2023: LA META PRESENTA NOVEDAD CON RELACIÓN A SU AVANCE ENTREGADO 2021.</t>
  </si>
  <si>
    <t>Implementar 10 PROCEDAS</t>
  </si>
  <si>
    <t>Cambio cultural en Santa Fe para la gestión de la crisis climática</t>
  </si>
  <si>
    <t>Implementar 19 PROCEDAS</t>
  </si>
  <si>
    <t xml:space="preserve">Seguimiento cuarto trimestre de 2021: FDLSF-CSU-173-2021 CRP 659 - $ 10.216.810 ADQUISICIÓN DE ELEMENTOS E INSUMOS AGRICOLAS Y DE FERRETERIA PARA GARANTIZAR EL MANTENIMIENTO Y SOSTENIMIENTO DE LAS COBERTURAS VERDES, HUERTAS URBANAS Y FORTALECIMIENTO A LA </t>
  </si>
  <si>
    <t>CON CORTE A 31 DE MARZO DE 2022 EL PROYECTO SE ENCUENTRA EN: SIN RECURSOS ASIGNADOS PARA LA VIGENCIA 2022.
CON CORTE A 30 DE JUNIO DE 2022 EL PROYECTO SE ENCUENTRA EN: SE REPORTA AVANCE EN MAGNITUD ENTREGADA 2021.
CON CORTE A 30 DE SEPTIEMBRE DE 202</t>
  </si>
  <si>
    <t>Intervenir 6.500 m2 de jardinería y coberturas verdes.</t>
  </si>
  <si>
    <t xml:space="preserve">Seguimiento cuarto trimestre de 2021: FDLSF-CSU-171-2021 CRP 658 - $108.816.480 ADQUISICIÓN DE ELEMENTOS E INSUMOS AGRICOLAS Y DE FERRETERIA PARA GARANTIZAR EL MANTENIMIENTO Y SOSTENIMIENTO DE LAS COBERTURAS VERDES, HUERTAS URBANAS Y FORTALECIMIENTO A LA </t>
  </si>
  <si>
    <t>Intervenir 20 hectáreas con procesos de restauración, rehabilitación o recuperación ecológica.</t>
  </si>
  <si>
    <t>Restauración ecologica en Santa Fe</t>
  </si>
  <si>
    <t xml:space="preserve">CON CORTE A 31 DE MARZO DE 2022 EL PROYECTO SE ENCUENTRA EN: PROCESO PRECONTRACTUAL.
CON CORTE A 30 DE JUNIO DE 2022 EL PROYECTO SE ENCUENTRA EN:  PROCESO PRECONTRACTUAL.
CON CORTE A 30 DE SEPTIEMBRE DE 2022 EL PROYECTO SE ENCUENTRA EN: TENIENDO EN </t>
  </si>
  <si>
    <t>Desarrollar 1 intervenciones para la reducción del riesgo y adaptación al cambio climático.</t>
  </si>
  <si>
    <t>Santa Fe eficiente en la atención de emergencias</t>
  </si>
  <si>
    <t>CON CORTE A 31 DE MARZO DE 2022 EL PROYECTO SE ENCUENTRA EN: SIN RECURSOS ASIGNADOS PARA LA VIGENCIA 2022</t>
  </si>
  <si>
    <t>Realizar 4 acciones efectivas para el fortalecimiento de las capacidades locales para la respuesta a emergencias y desastres.</t>
  </si>
  <si>
    <t xml:space="preserve"> efectivas para el fortalecimiento de las capacidades locales para la respuesta a emergencias y desastres.</t>
  </si>
  <si>
    <t>FDLSF-CPS-280-2021 ADJUDICADO</t>
  </si>
  <si>
    <t>CON CORTE A 31 DE MARZO DE 2022 EL PROYECTO SE ENCUENTRA EN: SIN RECURSOS ASIGNADOS PARA LA VIGENCIA 2022
CON CORTE A 30 DE JUNIO DE 2022 EL PROYECTO SE ENCUENTRA EN: SIN NOVEDAD PARA LA VIGENCIA 2021 CONTRATO SUSPENDIDO.
CON CORTE A 30 DE SEPTIEMBR</t>
  </si>
  <si>
    <t>Intervenir 12 Parques vecinales y/o de bolsillo con acciones de mejoramiento, mantenimiento y/o dotación.</t>
  </si>
  <si>
    <t>Más árboles y más y mejor espacio público en Santa Fe</t>
  </si>
  <si>
    <t>FDLSF-COP-278-2021 ADJUDICADO
FDLSF-CIN-277-2021 INTERVENTORÍA ADJUDICADA</t>
  </si>
  <si>
    <t>CON CORTE A 31 DE MARZO DE 2022 EL PROYECTO SE ENCUENTRA EN: PROCESO PRECONTRACTUAL.
CON CORTE A 30 DE JUNIO DE 2022 EL PROYECTO SE ENCUENTRA EN: CRP ASOCIADO A PRORROGA Y ADICION No. 1 AL CONTRATO FDLSF-CIN-277-2021.
SE REALIZA REPORTE DE AVANCE EN</t>
  </si>
  <si>
    <t>CON CORTE A 30 DE SEPTIEMBRE DE 2023: EN PROCESO PRECONTRACTUAL Y CPS NO MUEVE META.</t>
  </si>
  <si>
    <t>Mantener 5.000 árboles urbanos y/o rurales.</t>
  </si>
  <si>
    <t>Atender 15.000 animales en urgencias, brigadas médico-veterinarias, acciones de esterilización, educación y adopción.</t>
  </si>
  <si>
    <t>Santa Fe protectora de los animales</t>
  </si>
  <si>
    <t>Seguimiento cuarto trimestre de 2021: Contrato FDLSF-CPS-113-2021 (RP 552) corresponde al profesional descrito en el trimestre anterior, no mueve meta.  El contrato FDLSF-CSU-174-2021 (RP 660) que tiene como objeto: ADQUISICIÓN DE ELEMENTOS E INSUMOS AGRI</t>
  </si>
  <si>
    <t xml:space="preserve">CON CORTE A 31 DE MARZO DE 2022 EL PROYECTO SE ENCUENTRA EN: EL CONTRATO FDLSF-CPS-088-2022 CORRESPONDE A PROFESIONAL CONTRATADO POR EL FDLSF PARA DESARROLLAR EL OBJETO: "APOYAR AL ALCALDE LOCAL EN LA PROMOCIÓN, ARTICULACIÓN, ACOMPAÑAMIENTO Y SEGUIMIENTO </t>
  </si>
  <si>
    <t>Fortalecer 4 acueductos veredales con asistencia, intervenir técnica u organizativa.</t>
  </si>
  <si>
    <t>Provición y mejoramiento de servicios públicos en Santa Fe</t>
  </si>
  <si>
    <t>FDLSF-CON-273-2021 CONSULTORIA ADJUDICADA
FDLSF-CIN-283-2021 INTERVENTORÍA ADJUDICADA</t>
  </si>
  <si>
    <t>CON CORTE A 31 DE MARZO DE 2022 EL PROYECTO SE ENCUENTRA EN: PROCESO PRECONTRACTUAL.
CON CORTE A 30 DE JUNIO DE 2022 EL PROYECTO SE ENCUENTRA EN:  PROCESO PRECONTRACTUAL.
CON CORTE A 30 DE SEPTIEMBRE DE 2022 EL PROYECTO SE ENCUENTRA EN: RESULTADO DE</t>
  </si>
  <si>
    <t>CON CORTE A 30 DE SEPTIEMBRE DE 2023 EL PROYECTO SE ENCUENTRA EN: FASE PRECONTRACTUAL</t>
  </si>
  <si>
    <t>Capacitar 1.200 personas en separación en la fuente y reciclaje.</t>
  </si>
  <si>
    <t>Ecoeficiencia y manejo de residuos en Santa Fe</t>
  </si>
  <si>
    <t>FDLSF-CPS-265-2021 ADJUDICADO</t>
  </si>
  <si>
    <t>CON CORTE A 31 DE MARZO DE 2022 EL PROYECTO SE ENCUENTRA EN: PROCESO PRECONTRACTUAL.
CON CORTE A 30 DE JUNIO DE 2022 EL PROYECTO SE ENCUENTRA EN:  SE REPORTA AVANCE EN MAGNITUD ENTREGADA 2021, PARA LA VIGENCIA 2022 EN PROCESO PRECONTRACTUAL.
CON COR</t>
  </si>
  <si>
    <t>Realizar 3 acciones con energías alternativas para el área rural.</t>
  </si>
  <si>
    <t>con energías alternativas para el área rural</t>
  </si>
  <si>
    <t>FDLSF-COP-276-2021 ADJUDICADO
FDLSF-CIN-282-2021 INTERVENTORÍA ADJUDICADA</t>
  </si>
  <si>
    <t>CON CORTE A 31 DE MARZO DE 2022 EL PROYECTO SE ENCUENTRA EN: SIN RECURSOS ASIGNADOS PARA LA VIGENCIA 2022.
CON CORTE A 30 DE JUNIO DE 2022 EL PROYECTO SE ENCUENTRA EN: SIN NOVEDAD PARA LA VIGENCIA 2021, CONTRATO CONTINUA EN EJECUCIÓN.
CON CORTE A 31</t>
  </si>
  <si>
    <t>CON CORTE A 30 DE SEPTIEMBRE DE 2023: LA META SE ENCUENTRA EN FORMULACIÓN Y CPS NO MUEVE META.</t>
  </si>
  <si>
    <t>Vincular 500 personas a procesos de construcción de memoria, verdad, reparación integral a víctimas, paz y reconciliación.</t>
  </si>
  <si>
    <t>Santa Fe territorio de paz y atención integral a las víctimas del conflcito armado</t>
  </si>
  <si>
    <t>Capacitar 1020 personas para la construcción de ciudadanía y desarrollo de capacidades para el ejercicio de derechos de las mujeres.</t>
  </si>
  <si>
    <t>Santa Fe con más mujeres seguras y defensoras de sus derechos</t>
  </si>
  <si>
    <t>CON CORTE A 31 DE MARZO DE 2022 EL PROYECTO SE ENCUENTRA EN: SIN RECURSOS ASIGNADOS PARA LA VIGENCIA 2022
CON CORTE A 30 DE JUNIO DE 2022 EL PROYECTO SE ENCUENTRA EN: SE REPORTA AVANCE EN MAGNITUD ENTREGADA 2021.
CON CORTE A 30 DE SEPTIEMBRE DE 2022</t>
  </si>
  <si>
    <t>Vincular 1.800 personas en acciones para la prevención del feminicidio y la violencia contra la mujer.</t>
  </si>
  <si>
    <t>FDLSF-CPS-245-2021 FDLSF-CPS-245-2021 INICIÓ EN NOVIEMBRE Y SE SUSPENDIÓ DEL 22/12/2021 - 11/01/2022
FDLSF-CPS-229-2021: EN EJECUCIÓN A DICIEMBRE.</t>
  </si>
  <si>
    <t>CON CORTE A 31 DE MARZO DE 2022 EL PROYECTO SE ENCUENTRA EN: PROCESO PRECONTRACTUAL.
CON CORTE A 30 DE JUNIO DE 2022 EL PROYECTO SE ENCUENTRA EN:  PROCESO PRECONTRACTUAL.
CON CORTE A 30 DE SEPTIEMBRE DE 2022 EL PROYECTO SE ENCUENTRA EN: APOYO A SUPE</t>
  </si>
  <si>
    <t>CON CORTE A 30 DE SEPTIEMBRE DE 2023: LA META PRESENTA NOVEDAD CON RELACIÓN A SU AVANCE ENTREGADO 2022 Y CONTRATADO 2023.</t>
  </si>
  <si>
    <t>Implementar 2 estrategias de atención de movilizaciones y aglomeraciones en el territorio a través de equipos de gestores de convivencia bajo el direccionamiento estratégico de la Secretaria de Seguridad, Convivencia y Justicia.</t>
  </si>
  <si>
    <t>Santa Fe con convivencia, justicia y seguridad</t>
  </si>
  <si>
    <t>CON CORTE A 31 DE MARZO DE 2022 EL PROYECTO SE ENCUENTRA EN: SE REALIZÓ LA CONTRATACIÓN DEL RECURSO HUMANO QUE IMPLEMENTARÁ LAS ESTRATEGIAS DE ATENCIÓN DE MOVILIZACIONES Y AGLOMERACIONES EN EL TERRITORIO BAJO EL DIRECCIONAMIENTO ESTRATÉGICO DE LA SECRETAR</t>
  </si>
  <si>
    <t>Realizar 2 acuerdos para la vinculación de la ciudadanía en los programas adelantados por el IDRD y acuerdos con vendedores informales o estacionarios.</t>
  </si>
  <si>
    <t>Espacio público mas seguro y construido colectivamente en Santa Fe</t>
  </si>
  <si>
    <t>CON CORTE A 31 DE MARZO DE 2022 EL PROYECTO SE ENCUENTRA EN: PROCESO PRECONTRACTUAL.
CON CORTE A 30 DE JUNIO DE 2022 EL PROYECTO SE ENCUENTRA EN:  PROCESO PRECONTRACTUAL.
CON CORTE A 30 DE SEPTIEMBRE DE 2022 EL PROYECTO SE ENCUENTRA EN: CRP 722 NO M</t>
  </si>
  <si>
    <t>CON CORTE A 30 DE SEPTIEMBRE DE 2023: LA META PRESENTA NOVEDAD CON RELACIÓN A SU AVANCE ENTREGADO 2022.</t>
  </si>
  <si>
    <t>Se debieron pagar riesgos laborales del mes de diciembre de 2020, al venir rubros de la vigencia anterior que ya no se encontraban en la presente, se realizó el pago con cargo al proyecto 2130 con el fin de continuar con trámite para el cumplimiento de la</t>
  </si>
  <si>
    <t>CON CORTE A 31 DE MARZO DE 2022 EL PROYECTO SE ENCUENTRA EN: SIN RECURSOS ASIGNADOS PARA LA VIGENCIA 2022
CON CORTE A 30 DE JUNIO DE 2022 EL PROYECTO SE ENCUENTRA EN: SE REPORTA AVANCE EN MAGNITUD ENTREGADA 2021.</t>
  </si>
  <si>
    <t>Realizar 4 acuerdos para la promover la formalización de vendedores informales a círculos económicos productivos de la ciudad.</t>
  </si>
  <si>
    <t>para la promover la formalización de vendedores informales a círculos económicos productivos de la ciudad.</t>
  </si>
  <si>
    <t>FDLSF-CPS-285-2021 EN EJECUCIÓN</t>
  </si>
  <si>
    <t>CON CORTE A 31 DE MARZO DE 2022 EL PROYECTO SE ENCUENTRA EN:  PROCESO PRECONTRACTUAL.
CON CORTE A 30 DE JUNIO DE 2022 EL PROYECTO SE ENCUENTRA EN: CRP ASOCIADO A COMPRA DE IMPRESORA E INSUMOS PARA LA CARNETIZACIÓN DE VENDEDORES INFORMALES, NO MUEVE MET</t>
  </si>
  <si>
    <t>CON CORTE A 30 DE SEPTIEMBRE DE 2023: LA META NO PRESENTA NOVEDAD CON RELACIÓN A SU AVANCE, CPS NO MUEVEN META, PARA LA VIGENCIA 2023 EN FASE DE FORMULACIÓN.</t>
  </si>
  <si>
    <t>Atender 750 personas en estrategias de acceso a la justicia integral en la ciudad.</t>
  </si>
  <si>
    <t>Plataforma institucional para la seguridad y justicia en Santa Fe</t>
  </si>
  <si>
    <t>FDLSF-CPS-256-2021 ADJUDICADO</t>
  </si>
  <si>
    <t>Suministrar 48 dotaciones tecnológicas a organismos de seguridad.</t>
  </si>
  <si>
    <t>Se realizó traslado presupuestal mediante DECRETO LOCAL No. 011 DE 2021 debido a que el sector no actualizó especificaciones y cantidades en los anexos que integraban los criterios de viabilidad y elegibilidad.</t>
  </si>
  <si>
    <t>CON CORTE A 31 DE MARZO DE 2022 EL PROYECTO SE ENCUENTRA EN: A LA ESPERA DE LA ACTUALIZACIÓN DE CRITERIOS DE ELEGIBILIDAD Y VIABILIDAD POR PARTE DE LA SDSCJ.
CON CORTE A 30 DE JUNIO DE 2022 EL PROYECTO SE ENCUENTRA EN: PROCESO DE FORMULACIÓN.
CON CO</t>
  </si>
  <si>
    <t>CON CORTE A 30 DE SEPTIEMBRE DE 2023: LA META PRESENTA NOVEDAD CON RELACIÓN A SU AVANCE ENTREGADO 2022 Y CONTRATADO 2023, PARA LA VIGENCIA EN CURSO SE ACLARA QUE NO ES POSIBLE DETERMINAR EL NUMERO DE CÁMARAS QUE SE VAN A TENER EN CUENTA MEDIANTE EL CONVEN</t>
  </si>
  <si>
    <t>Intervenir 0,5 Kilómetros-carril de malla vial urbana (local y/o intermedia) con acciones de construcción y/o conservación.</t>
  </si>
  <si>
    <t>Movilidad segura, sostenible y accesible en Santa Fe</t>
  </si>
  <si>
    <t>Intervenir 5,32 Kilómetros-carril de malla vial urbana (local y/o intermedia) con acciones de construcción y/o conservación.</t>
  </si>
  <si>
    <t>Giros por concepto de Riesgos Laborales que no mueven la meta.
CRP 612 - $750.782.097 ADICION 1 Y PRORROGA 1 AL CONTRATO FDLSF-COP-237-2020.  CRP 613 - $162.350.540 ADICION 1 Y PRORROGA 1 AL CONTRATO FDLSF CIN 238 2020</t>
  </si>
  <si>
    <t>CON CORTE A 31 DE MARZO DE 2022 EL PROYECTO SE ENCUENTRA EN: PROCESO PRECONTRACTUAL.
CON CORTE A 30 DE JUNIO DE 2022 EL PROYECTO SE ENCUENTRA EN:  PROCESO PRECONTRACTUAL.
CON CORTE A 30 DE SEPTIEMBRE DE 2022 EL PROYECTO SE ENCUENTRA EN: CRP DE ESTUD</t>
  </si>
  <si>
    <t>Intervenir 1 Kilómetros-carril de malla vial rural con acciones de construcción y/o conservación</t>
  </si>
  <si>
    <t>de malla vial rural con acciones de construcción y/o conservación</t>
  </si>
  <si>
    <t>CON CORTE A 30 DE SEPTIEMBRE DE 2023 EL PROYECTO SE ENCUENTRA EN: VIGENCIA 2023 EN PROCESO DE FORMULACIÓN.</t>
  </si>
  <si>
    <t>Intervenir 1.600 metros lineales de Ciclo-infraestructura con acciones de construcción y/o conservación.</t>
  </si>
  <si>
    <t>CRP 612 - $157.269.843 ADICION 1 Y PRORROGA 1 AL CONTRATO FDLSF-COP-237-2020.  CRP 613 - $34.008.328 ADICION 1 Y PRORROGA 1 AL CONTRATO FDLSF-CIN-238-2020.</t>
  </si>
  <si>
    <t>Intervenir 2.000 metros cuadrados de Puentes vehiculares y/o peatonales de escala local sobre cuerpos de agua con acciones de construcción y/o conservación.</t>
  </si>
  <si>
    <t>Intervenir 2.200 metros cuadrados de elementos del sistema de espacio público peatonal con acciones de construcción y/o conservación.</t>
  </si>
  <si>
    <t>Intervenir 16275 metros cuadrados de elementos del sistema de espacio público peatonal con acciones de construcción y/o conservación.</t>
  </si>
  <si>
    <t>CON CORTE A 31 DE MARZO DE 2022 EL PROYECTO SE ENCUENTRA EN: PROCESO PRECONTRACTUAL.
CON CORTE A 30 DE JUNIO DE 2022 EL PROYECTO SE ENCUENTRA EN:  PROCESO PRECONTRACTUAL.
CON CORTE A 30 DE SEPTIEMBRE DE 2022 EL PROYECTO SE ENCUENTRA EN:  CRP 705 (OR</t>
  </si>
  <si>
    <t>Operativizar 60 Centros de Acceso Comunitario en zonas rurales y/o apartadas.</t>
  </si>
  <si>
    <t>Transformación digital y gestión de TIC en Santa Fe</t>
  </si>
  <si>
    <t>Operativizar</t>
  </si>
  <si>
    <t>CONVENIO FDLSF-CIA-212-2021 EN EJECUCIÓN</t>
  </si>
  <si>
    <t>CON CORTE A 30 DE SEPTIEMBRE DE 2023: LA META NO PRESENTA NOVEDAD CON RELACIÓN A SU AVANCE. CPS 2023 NO MUEVE META</t>
  </si>
  <si>
    <t>Capacitar 1.000 personas a través de procesos de formación para la participación de manera virtual y presencial.</t>
  </si>
  <si>
    <t>Participación y cultura ciudadana en Santa Fe</t>
  </si>
  <si>
    <t>FDLSF-CPS-252-2021 INICIÓ EN NOVIEMBRE Y FUE SUSPENDIDO HASTA EL 10 DE ENERO DE 2022</t>
  </si>
  <si>
    <t>CON CORTE A 31 DE MARZO DE 2022 EL PROYECTO SE ENCUENTRA EN: PROCESO PRECONTRACTUAL.
CON CORTE A 30 DE JUNIO DE 2022 EL PROYECTO SE ENCUENTRA EN: SE REPORTA AVANCE ENTREGADO PARA LA VIGENCIA 2021, EL CONTRATO TERMINÓ SIN ALCANZAR LA MAGNITUD CONTRATADA</t>
  </si>
  <si>
    <t>CON CORTE A 30 DE SEPTIEMBRE DE 2023: LA META PRESENTA NOVEDAD CON RELACIÓN A SU AVANCE VIGENCIA 2022.</t>
  </si>
  <si>
    <t>Fortalecer 120 Organizaciones, JAC e Instancias de participación ciudadana.</t>
  </si>
  <si>
    <t>FDLSF-CPS-243-2021 EN EJECUCIÓN
FDLSF-CPS-249-2021 EJECUTADO
FDLSF-CSU-264-2021 EN EJECUCIÓN</t>
  </si>
  <si>
    <t>CON CORTE A 31 DE MARZO DE 2022 EL PROYECTO SE ENCUENTRA EN: PROCESO PRECONTRACTUAL.
CON CORTE A 30 DE JUNIO DE 2022 EL PROYECTO SE ENCUENTRA EN: PROCESO PRECONTRACTUAL.
CON CORTE A 30 DE SEPTIEMBRE DE 2022 EL PROYECTO SE ENCUENTRA EN: PROCESO PRECO</t>
  </si>
  <si>
    <t>CON CORTE A 30 DE SEPTIEMBRE DE 2023: LA META PRESENTA NOVEDAD CON RELACIÓN A SU AVANCE VIGENCIA 2022. CPS 2023 NO MUEVEN META.</t>
  </si>
  <si>
    <t>Intervenir 24 sedes de salones comunales.</t>
  </si>
  <si>
    <t>FDLSF-COP-279-2021 ADJUDICADO
FDLSF-CIN-227-2021 INTERVENTORÍA ADJUDICADA</t>
  </si>
  <si>
    <t>CON CORTE A 31 DE MARZO DE 2022 EL PROYECTO SE ENCUENTRA EN: PROCESO PRECONTRACTUAL.
CON CORTE A 30 DE JUNIO DE 2022 EL PROYECTO SE ENCUENTRA EN:  SE REALIZA REPORTE DE AVANCE EN MAGNITUD ENTREGADA PARA LA VIGENCIA 2021.
PARA LA VIGENCIA 2022 SE INF</t>
  </si>
  <si>
    <t>CON CORTE A 30 DE SEPTIEMBRE DE 2023: LA META NO PRESENTA NOVEDAD CON RELACIÓN A SU AVANCE, CPS 2023 NO MUEVEN META.</t>
  </si>
  <si>
    <t>Gestión pública efectiva</t>
  </si>
  <si>
    <t>Construir 1 sedes administrativas locales.</t>
  </si>
  <si>
    <t>Gestión pública efectiva en Santa Fe</t>
  </si>
  <si>
    <t>SEDE ADMINISTRATIVA</t>
  </si>
  <si>
    <t>administrativa local</t>
  </si>
  <si>
    <t>Terminación de infraestructuras (sedes administrativas locales).</t>
  </si>
  <si>
    <t>Infraestructura para la atención de servicio al ciudadano.</t>
  </si>
  <si>
    <t>CON CORTE A 31 DE MARZO DE 2022 EL PROYECTO SE ENCUENTRA EN: SE REALIZÓ SOLICITUD PARA RENOVACIÓN DE LICENCIA DE CONSTRUCCIÓN, EL PROYECTO DEPENDE DE LA GESTIÓN DE RECURSOS.
CON CORTE A 30 DE JUNIO DE 2022 EL PROYECTO SE ENCUENTRA EN: SIN NOVEDAD.
C</t>
  </si>
  <si>
    <t>CON CORTE A 30 DE SEPTIEMBRE DE 2023 EL PROYECTO SE ENCUENTRA EN: NO SE HAN LOGRADO OBTENER LOS RECURSOS SUFICIENTES PARA LA MATERIALIZACIÓN DE LA META.</t>
  </si>
  <si>
    <t>Realizar 1 rendición de cuentas anuales.</t>
  </si>
  <si>
    <t>Santa Fe abierta y transparente</t>
  </si>
  <si>
    <t>FDLSF-CPS-110-2021 EN LIQUIDACIÓN</t>
  </si>
  <si>
    <t>CON CORTE A 31 DE MARZO DE 2022 EL PROYECTO SE ENCUENTRA EN: PROCESO PRECONTRACTUAL.
CON CORTE A 30 DE JUNIO DE 2022 EL PROYECTO SE ENCUENTRA EN: EL PASADO 20 DE ABRIL SE LLEVÓ A ACABO LA RENDICIÓN DE CUENTAS, VIGENCIA 2021 EN LAS INSTALACIONES DEL TEA</t>
  </si>
  <si>
    <t>CON CORTE A 30 DE SEPTIEMBRE DE 2023: LA META NO PRESENTA NOVEDAD CON RELACIÓN A SU AVANCE, SE CAMBIA SU CONDICIÓN A COMPLETO PARA LA VIGENCIA 2023.</t>
  </si>
  <si>
    <t>Gestión pública local en Santa Fe</t>
  </si>
  <si>
    <t>CON CORTE A 31 DE MARZO DE 2022 EL PROYECTO SE ENCUENTRA EN: SE REALIZA LA CONTRATACIÓN DEL RECURSO HUMANO QUE APOYARÁ EL PROYECTO.
CON CORTE A 30 DE JUNIO DE 2022 EL PROYECTO SE ENCUENTRA EN: PAGOS RECURSO HUMANO Y PAGOS DE ARL.
CON CORTE A 30 DE S</t>
  </si>
  <si>
    <t>CON CORTE A 30 DE SEPTIEMBRE DE 2023: LA META PRESENTA NOVEDAD CON RELACIÓN A SU AVANCE.</t>
  </si>
  <si>
    <t xml:space="preserve">CON CORTE A 31 DE MARZO DE 2022 EL PROYECTO SE ENCUENTRA EN: SE REALIZA LA CONTRATACIÓN DEL RECURSO HUMANO QUE APOYARÁ EL PROYECTO.
CON CORTE A 30 DE JUNIO DE 2022 EL PROYECTO SE ENCUENTRA EN: SE ADELATARON 3 PROCESOS DE FORTALECIMIENTO INSTITUCIONAL, </t>
  </si>
  <si>
    <t>Atender 40122 hogares con apoyos que contribuyan al ingreso mínimo garantizado.</t>
  </si>
  <si>
    <t>Ingreso Vital para San Cristobal</t>
  </si>
  <si>
    <t>Se generaron las resoluciones por los valores inicialmente pactados y dicho traslado de recursos se realizo a la SDH para continuar el tramíte.
Seguimiento segundo trimestre 2021: El numero de hogares beneficiados con la transferencia es de 28.365, situa</t>
  </si>
  <si>
    <t>Seguimiento primer trimestre 2022: Se generaron las resoluciones por el valor inicialmente pactado y dicho traslado de recursos se realizo a la SDH para continuar el tramíte, no se cuenta con reporte trimestral de hogares beneficiados.
Seguimiento III Tr</t>
  </si>
  <si>
    <t>Seguimiento III Trimestre 2023: Se encuentra en ejecución el convenio interadministrativo 473-2023 con la Secretaría Distrital de Integración Social para el pago de transferencias monetarias no condicionadas de la Estrategia de Ingreso Mínimo Garantizado</t>
  </si>
  <si>
    <t>Beneficiar 4950 personas mayores con apoyo económico tipo C.</t>
  </si>
  <si>
    <t>Beneficiar 6250 personas mayores con apoyo económico tipo C.</t>
  </si>
  <si>
    <t xml:space="preserve">Ante la no activación en base de datos de algunos beneficiarios, se continua en labores de busqueda y activación de los mismos para cumplir la meta en su totalidad.
Seguimiento tercer trimestre 2021: Se tiene la base de datos de los beneficiarios con la </t>
  </si>
  <si>
    <t>Seguimiento primer trimestre 2022:
Se tiene la base de datos de los beneficiarios con la georreferenciación, logrando hacer la entrega a un promedio trimestral de 4948 personas. Cada mes se realiza el ingreso y egreso de beneficiarios, por lo tanto los n</t>
  </si>
  <si>
    <t>"Seguimiento IV Trimestre 2022: Se logra la entrega a 5.146 personas mayores del subsidio tipo C. Adicionalmente, los CPS, durante el trimestre de julio a septiembre han realizado la siguiente gestión: Se han realizado visitas de validación de condiciones</t>
  </si>
  <si>
    <t>Dotar 2 centros de atención especializados.</t>
  </si>
  <si>
    <t>San Cristóbal te cuida</t>
  </si>
  <si>
    <t>Seguimiento IV Trimestre 2022: Se encuentra en ejecución el contrato 524-2022 con Didácticos signos y símbolos para la dotación de los Centros Crecer de SDIS Balcanes y La Victoria, para beneficiar a los niños, niñas adolescentes y jóvenes con discapacida</t>
  </si>
  <si>
    <t>Dotar 2 Centros de Desarrollo comunitario.</t>
  </si>
  <si>
    <t>Seguimiento IV Trimestre 2022: Se suscribieron los  contratos por lotes: 568-2022,  570-2022 y 571 -2022 con WORKING PROJECTS SAS; contratos 572- 2022  y 573- 2022 con COMERCIALIZADORA SERLE.COM; y el contrato 572- 2022 con SECVIDEO; para la dotación para</t>
  </si>
  <si>
    <t>Dotar 22 Sedes de atención a la primera infancia y/o adolescencia (jardines infantiles y Centros Amar).</t>
  </si>
  <si>
    <t>Seguimietno Primer Trimestre 2022: Se legalizó contrato de compraventa 527-2021 a través de RP 769 de 2022, para la adquisición y distribución de elementos pedagógicos y didacticos, para jardines infantiles y centro amar.
Seguimiento segundo trimestre 20</t>
  </si>
  <si>
    <t>Formar 4000 personas en prevención de violencia intrafamiliar y/o violencia sexual.</t>
  </si>
  <si>
    <t>Seguimiento primer trimestre 2021: Se adelanta la contratación del personal que gestionará el desarrollo de la meta.
Seguimiento segundo trimestre junio 30 de 2021: El personal vinculado apoya las actividades de formulación y sensibilización con la comun</t>
  </si>
  <si>
    <t>Seguimiento primer trimestre 2022: El personal vinculado apoya las actividades de formulación y sensibilización con la comunidad para la efectiva vinculación de la población proyectada.
Seguimiento segundo trimestre 2022: Se han realizado 185 orientacion</t>
  </si>
  <si>
    <t>"Seguimiento III Trimestre 2023: 
Los CPS han realizado Jornadas educativas en 10 IED  (Colegio Flandes; Colegio 20 de julio; Colegio Juan Evangelista; Colegio Joaquín Castro; Colegio la Victoria; Colegio Nueva Roma; Colegio Nueva generación Altamira; Col</t>
  </si>
  <si>
    <t>Vincular 3600 mujeres cuidadoras a estrategias de cuidado.</t>
  </si>
  <si>
    <t>Seguimiento segundo trimestre junio 30 de 2021: El personal vinculado apoya las actividades de formulación, caracterización y sensibilización con la comunidad para la efectiva vinculación de la población proyectada.
Seguimiento tercer trimestre
Se han a</t>
  </si>
  <si>
    <t>Seguimiento primer trimestre 2022: El personal vinculado apoya las actividades de formulación, caracterización y sensibilización con la comunidad para la efectiva vinculación de la población proyectada.
Seguimiento segundo trimestre 2022: Los CPS realiza</t>
  </si>
  <si>
    <t>Seguimiento III Trimestre 2023: Se realizó adición y prórroga al convenio interadministrativo 668-2022 con ALDESARROLLO para desarrollo del PAMS (punto de atención a mujeres de San Cristóbal), se plantea un proceso de formación teórico práctico, contempla</t>
  </si>
  <si>
    <t>Beneficiar 1600 personas con discapacidad a través de Dispositivos de Asistencia Personal - Ayudas Técnicas (no incluidas en los Planes de Beneficios).</t>
  </si>
  <si>
    <t>San Cristóbal saludable</t>
  </si>
  <si>
    <t>Seguimiento Cuarto trimestre 2021: Se suscribió convenio interadministrativo con la subred CI-454-2021 y CI-455-2021</t>
  </si>
  <si>
    <t>Seguimiento IV Trimestre 2022: se adjudicó el contrato 551-2022 con Tu Salud H &amp; G Sociedad, para brindar atención a 400 personas con discapacidad y/o cuidadores con el otorgamiento de dispositivos de asistencia personal-ayudas técnicas no incluidas en el</t>
  </si>
  <si>
    <t>Vincular 1000 personas a las acciones y estrategias de reconocimiento de los saberes ancestrales en medicina.</t>
  </si>
  <si>
    <t>Seguimiento IV Trimestre 2022 se adjudicó el contrato 670-2022 con la Comunidad Indígena Inga de Bogotá, para implementar estrategias de reconocimiento de los saberes ancestrales en medicina en la localidad de San Cristóbal​ dirigido a 250 personas indíge</t>
  </si>
  <si>
    <t>Vincular 1000 personas con discapacidad, cuidadores y cuidadoras, en actividades alternativas de salud.</t>
  </si>
  <si>
    <t>Seguimiento IV Trimestre 2022: 621-2022 con B2 Network, para prestar los servicios de salud, para aportar a la calidad de vida de grupo poblacionales, comunidad con discapacidad, cuidadores y cuidadoras, habitantes en la localidad de San Cristóbal, a trav</t>
  </si>
  <si>
    <t>Vincular 1100 personas a las acciones desarrolladas desde los dispositivos de base comunitaria en respuesta al consumo de SPA.</t>
  </si>
  <si>
    <t>Vincular 2400 personas en acciones complementarias de la estrategia territorial de salud.</t>
  </si>
  <si>
    <t>en acciones complementarias de la estrategia territorial de salud</t>
  </si>
  <si>
    <t>Se adelanta la contratación del personal que gestionará el desarrollo de la meta.
Seguimiento segundo trimestre 2021: El personal contratado realiza acciones de acercamiento a la comunidad para identificar las necesidades y avanzar en la formulación, a l</t>
  </si>
  <si>
    <t>Seguimiento primer trimestre 2022: El personal contratado realiza acciones de acercamiento a la comunidad para identificar las necesidades y avanzar en la formulación, a la fecha el Fondo espera el lineamiento técnico del sector salud.
Seguimiento segund</t>
  </si>
  <si>
    <t>Seguimiento III Trimestre 2023: El equipo ha realizado 307 atenciones entre el 1 de julio y el 30 de septiembre a personas en temas de: Ayudas técnicas, oferta institucional e información sobre el derecho a la Salud.  Visita a los 7 patrimonios de la loca</t>
  </si>
  <si>
    <t>Apoyar 600 Mipymes y/o emprendimientos culturales y creativos.</t>
  </si>
  <si>
    <t>San Cristóbal le apuesta a la reactivación economica apoyando lo nuestro</t>
  </si>
  <si>
    <t>Se adelanta la contratación del personal que gestionará el desarrollo de la meta.
Seguimiento segundo trimestre 2021: El contrato vigente apoya la estrategia de Mipymes.
Seguimiento tercer trimestre 2021: Se suscribió el convenio marco 331 de 2021 y con</t>
  </si>
  <si>
    <t>Seguimiento IV Trimestre 2022: Se suscribió el contrato interadministrativo 667-2022 con ENTERRITORIO para la entrega de apoyos económicos a MiPymes y emprendimientos culturales y creativos de la cadena de valor. ​Se beneficiarán 200 MiPymes y emprendimie</t>
  </si>
  <si>
    <t>Seguimiento III Trimestre 2023: Se realizó adición y prórroga al contrato interadministrativo 667-2022 con ENTERRITORIO para la entrega de apoyos económicos a MiPymes y emprendimientos culturales y creativos de la cadena de valor. ​Se beneficiarán 200 MiP</t>
  </si>
  <si>
    <t>Promover en 400 Mipymes y/o emprendimientos procesos de reconversión hacia actividades sostenibles.</t>
  </si>
  <si>
    <t>Se adelanta la contratación del personal que gestionará el desarrollo de la meta.
Seguimiento segundo trimestre 2021: El contrato vigente apoya la estrategia de Mipymes.
Seguimiento tercer trimestre 2021: Se suscribió convenio con el PNUD, el cual se en</t>
  </si>
  <si>
    <t xml:space="preserve">Seguimiento III Trimestre 2022: Se suscribió convenio interadministrativo 450-2022 con Propaís y la SDDE, para desarrollar los programas de Micorempresa local y Bogotá Productiva. Esta meta se desarrolla en Microempresa Local. Se encuentran realizando la </t>
  </si>
  <si>
    <t>Seguimiento III Trimestre 2023: En ejecución los convenios interadministrativo con PROPAIS de Microempresa Local 397-2023, e Impulso Local 398-2023.</t>
  </si>
  <si>
    <t>Promover en 800 Mipymes y/o emprendimientos la transformación empresarial y/o productiva.</t>
  </si>
  <si>
    <t>Seguimiento primer trimestre 2022: 
Se adelanta la contratación del personal que gestionará el desarrollo de la meta, y apoya la estrategia de Mipyme; se adelanta euniones con Secretria de Gobierno para definir si continua con el convenio, se esta creand</t>
  </si>
  <si>
    <t>Revitalizar 500 Mipymes y/o emprendimientos potencializadas dentro de las aglomeraciones económicas que fomentan el empleo y/o nuevas actividades económicas.</t>
  </si>
  <si>
    <t>Seguimiento primer trimestre 2022: 
Se adelanta la contratación del personal que gestionará el desarrollo de la meta, y apoya la estrategia de Mipymes; se adelanta euniones con Secretria de Gobierno para definir si continua con el convenio, se esta crean</t>
  </si>
  <si>
    <t>Vincular 1600 personas a las acciones y estrategias para la prevención del embarazo adolescente.</t>
  </si>
  <si>
    <t>Adolescencia plena en San Cristóbal</t>
  </si>
  <si>
    <t>Seguimiento Cuarto trimestre 2021: Se suscribió convenio interadministrativo con la subred CI-454-2021.</t>
  </si>
  <si>
    <t>Implementar 34 Proyectos para el desarrollo integral de la primera infancia y la relación escuela, familia y comunidad.</t>
  </si>
  <si>
    <t>Por una Infancia feliz en San cristobal</t>
  </si>
  <si>
    <t>Se legalizó contrato de compraventa 524-2021 a través de RP 767 de 2022, para la adquisición y distribución de elementos pedagógicos y didacticos, para la implementación de proyectos de primera infancia.
Seguimiento segundo trimestre 2022: El contrato CC</t>
  </si>
  <si>
    <t>Dotar 35 sedes educativas urbanas y rurales.</t>
  </si>
  <si>
    <t>San Cristobal fortalece la educación</t>
  </si>
  <si>
    <t>Se legalizó contrato de compraventa 525-2021 a través de RP 768 de 2022, para la adquisición y distribución de elementos pedagógicos y didacticos, para fortalecer el proceso formativo de las IED.
Seguimiento segundo trimestre 2022: En el marco del CCV-52</t>
  </si>
  <si>
    <t>Beneficiar 530 personas con apoyo para la educación superior.</t>
  </si>
  <si>
    <t>San Cristobal le apuesta a una educación sin limites</t>
  </si>
  <si>
    <t>Seguimiento segundo trimestre junio 30 de 2021: El proyecto se encuentra actualmente en fase de convocatoria, inscripción y selección.
Seguimiento tercer trimestre 2021: En el desarrollo del convenio se ha hecho entrega de beneficios a 113 personas, situ</t>
  </si>
  <si>
    <t>Seguimiento primer trimestre 2022: 
Se están realizando convocatorias para el proximo periodo academico y se ampliaron las estrategias de vinculación de jóvenes a los programas de educación superior. Los contratos CPS apoyan la gestión del convenio suscr</t>
  </si>
  <si>
    <t>Seguimiento III Trimestre 2023: Los CPS realizaron el primer encuentro de jóvenes a la U 200 beneficiarios, se les informo de la pasantía social para los beneficiarios 32 horas semestral se abrió oferta para la ALSC en áreas: Subsidio C, Planeación, Educa</t>
  </si>
  <si>
    <t>Beneficiar 730 estudiantes de programas de educación superior con apoyo de sostenimiento para la permanencia.</t>
  </si>
  <si>
    <t>Seguimiento segundo trimestre junio 30 de 2021: En proceso de selección de la población inscrita.
Seguimiento tercer trimestre 2021: En el desarrollo del convenio se ha confirmado la vinculación de 50 personas, situación verificada por la alcaldía local.</t>
  </si>
  <si>
    <t xml:space="preserve">Seguimiento III Trimestre 2022: Convocatoria 2022-1, se inscribieron por la localidad 2.532 jóvenes de los cuales quedaron habilitados 1960 y 392 elegibles. De los inscritos 1.414 son mujeres y 1.117 son hombres, 1 persona intersexual y 2 transgénero. De </t>
  </si>
  <si>
    <t>Seguimiento III Trimestre 2023: 
PREICFES: Se vincularon 400 jóvenes a la plataforma virtual. 
PREUNIVERSITARIO: 340 jóvenes inscritos es un ejercicio virtual, se realizó un primera reunión para brindar información general luego sigue la formación virtu</t>
  </si>
  <si>
    <t>Dotar 1 sedes de casas de juventud.</t>
  </si>
  <si>
    <t>La juventud tiene espacio en San Cristóbal</t>
  </si>
  <si>
    <t>Seguimiento segundo trimestre 2022: Se encuentra en formulación la dotación de la casa de la juventud Amawa, por $547 millones
Seguimiento IV Trimestre 2022: Se suscribió el contrato de compraventa 608 de 2022 con Security Video Equipment SAS para adquir</t>
  </si>
  <si>
    <t>Beneficiar 3200 Personas con artículos deportivos entregados.</t>
  </si>
  <si>
    <t>San cristobal es deporte</t>
  </si>
  <si>
    <t>Seguimiento cuarto trimestre 2021: No se ejecutó, se adelantó proceso por acuerdo marco de precios, sin embargo, ningún proponente cumplia con todos los items a contratar.</t>
  </si>
  <si>
    <t>Seguimiento IV Trimestre 2022: 
Se adjudicó el contrato 649-2022 con Consorcio UT SC, para la entrega de implementos para la organizaciones deportivas para personas con discapacidad, y de artes marciales mixtas; con el fin de beneficiar 800 personas.
Se</t>
  </si>
  <si>
    <t>Seguimiento III Trimestre 2023: Se realizó una adición y prórroga al contrato 649-2022 con Consorcio UT SC, para la entrega de implementos para la organizaciones deportivas para personas con discapacidad, y de artes marciales mixtas; con el fin de benefic</t>
  </si>
  <si>
    <t>Capacitar 3200 personas en los campos deportivos.</t>
  </si>
  <si>
    <t>Seguimiento cuarto trimestre 2021:  Se suscribió contrato con la fundación construcción local, para la ejecución de escuelas deportivas y un convenio de cooperación internacional 539-2021 para la ejecución de iniciativas deportivas.</t>
  </si>
  <si>
    <t>Seguimiento IV Trimestre 2022: 
Se adjudicó el contrato 623-2022 con Duendesco, para el cumplimiento de las iniciativas de presupuestos participativos en formación deportiva, para beneficiar 550 personas.
Se adjudicó contrato interadministrativo con FUN</t>
  </si>
  <si>
    <t>Seguimiento III Trimestre 2023: Se realizó una adición y prórroga al contrato 623-2022 para la realización de las iniciativas deportivas en actividades recreo deportivas en la localidad de San Cristóbal para capacitar 355 personas. Se ha realizado la Capa</t>
  </si>
  <si>
    <t>Vincular 8000 personas en actividades recreo-deportivas comunitarias.</t>
  </si>
  <si>
    <t>Seguimiento cuarto trimestre 2021:  Se suscribió contrato con la asociación para el desarrollo integral para la ejecución de iniciativas deportivas y un convenio de cooperación internacional 539-2021 para la ejecución de festivales y eventos deportivos.</t>
  </si>
  <si>
    <t>Seguimiento primer trimestre 2022:  Se encuentra en ejecución el contrato con la asociación para el desarrollo integral para la ejecución de iniciativas deportivas y un convenio de cooperación internacional 539-2021 para la ejecución de festivales y event</t>
  </si>
  <si>
    <t>"Seguimiento III Trimestre 2023:  Se realizó una adición y prórroga al contrato 623-2022 para la realización de las iniciativas deportivas en actividades recreo deportivas en la localidad de San Cristóbal para vincular 360 personas.
En el marco del contra</t>
  </si>
  <si>
    <t>Capacitar 1200 personas en los campos artísticos, interculturales, culturales y/o patrimoniales.</t>
  </si>
  <si>
    <t>San Cristóbal promotora del arte, la cultura y el patrimonio</t>
  </si>
  <si>
    <t xml:space="preserve">Seguimiento segundo trimestre junio 30 de 2021: El personal vinculado apoya las actividades de formulación y sensibilización con la comunidad para la efectiva vinculación de la población proyectada.
Seguimiento tercer trimestre: Se suscribió el convenio </t>
  </si>
  <si>
    <t>Seguimiento primer trimestre 2022: El personal vinculado apoya las actividades de seguimiento a la ejecución de las iniciativas de presupuestos participativos.
Seguimiento segundo trimestre 2022: Los CPS realizan acompañamiento a la ejecución de activida</t>
  </si>
  <si>
    <t>"Seguimiento III Trimestre 2023: En el marco del convenio 471-2023 se han realizado desembolsos del 90% a las personas capacitadas y las vinculadas en el cumplimiento del acuerdo local Efartes.
Los CPS han apoyado a rotar información de las convocatorias,</t>
  </si>
  <si>
    <t>Intervenir 3 sedes culturales con dotación y/o adecuación.</t>
  </si>
  <si>
    <t>Seguimiento cuarto trimestre 2021:  El proceso se declaró desierto, por cuanto no  hubo recepción  de ofertas.</t>
  </si>
  <si>
    <t>Seguimiento IV Trimestre 2022: 
Se adjudicó el contrato 650-2022 con Security Video Equipment SAS para la dotación técnica especializada para promover la gestión local en los temas de Arte, Cultura y Patrimonio en la Alcaldía Local​.
Se suscribió el con</t>
  </si>
  <si>
    <t>Seguimiento III Trimestre 2023: Se realizó una adición al contrato 650-2022 con Security Video Equipment SAS para la dotación técnica especializada del sonido del teatro la victoria. Se adjudicó el contrato FDLSC-CPS-740-2023 para adecuación y mejoramient</t>
  </si>
  <si>
    <t>Otorgar 80 estímulos de apoyo al sector artístico y cultural.</t>
  </si>
  <si>
    <t>Seguimiento tercer trimestre: Se suscribió el convenio con IDARTES
Seguimiento cuarto trimestre 2021: Se realizó entrega de los 20 estímulos económicos a los beneficiarios del sector artístico y cultural de la localidad.</t>
  </si>
  <si>
    <t>Seguimiento III Trimestre 2022: El CPS realiza acompañamiento a la ejecución de actividades y eventos culturales y patrimoniales de la administración y materialización de presupuestos participativos.
eguimiento IV Trimestre 2022: Se suscribió el Contrato</t>
  </si>
  <si>
    <t>Seguimiento III Trimestre 2023: Se realizó la adición al contrato interadministrativo 667-2022 con Enterritorio para otorgar un total de 55 (2022: 30 y 2023: 25)  estímulos culturales para personerías jurídicas por $28.200.000 cada uno y estímulos para ag</t>
  </si>
  <si>
    <t>Realizar 48 eventos de promoción de actividades culturales.</t>
  </si>
  <si>
    <t>Seguimiento primer trimestre 2022: Se encuentra en ejecución el convenio Es cultura local 2021, para la realización de eventos de promoción de actividades culturales, en el marco del festival iberoamericano de teatro. Los CPS realizan el seguimiento al co</t>
  </si>
  <si>
    <t>"Seguimiento III Trimestre 2023: En el marco del convenio interadministrativo se ejecutan 7 eventos, 5 presupuestos participativos y se da cumplimiento a 2 acuerdos locales, cuenta en ejecución del 40% que corresponde a la entrega del desembolso por parte</t>
  </si>
  <si>
    <t>Implementar 20 acciones de fomento para la agricultura urbana.</t>
  </si>
  <si>
    <t>Espacios mas verdes en San cristobal</t>
  </si>
  <si>
    <t>Seguimiento segundo trimestre junio 30 de 2021: El personal vinculado apoya las actividades de sensibilización con la comunidad para la efectiva implementación de las acciones de agricultura urbana.
Seguimiento tercer  trimestre: El personas vinculado ha</t>
  </si>
  <si>
    <t>Seguimiento primer trimestre 2022: El personal vinculado apoya las actividades de sensibilización con la comunidad para la efectiva implementación de las acciones de agricultura urbana.
Seguimiento segundo trimestre 2022: EL personal vinculado al proyect</t>
  </si>
  <si>
    <t>Seguimiento III Trimestre 2023: En el marco del contrato interadministrativo 571-2023, se ha ejecutado en un 80% las actividades logísticas de las acciones de Fortalecimiento de la red local de agricultores urbanos y periurbanos con entrega de kits y refr</t>
  </si>
  <si>
    <t>Financiar 100 proyectos del sector cultural y creativo.</t>
  </si>
  <si>
    <t>San Cristóbal creativa</t>
  </si>
  <si>
    <t>Seguimiento tercer trimestre 2021: Se realizó convenio 325 del 2021 con IDARTES, se encuentran en la selección de cada uno de los proyectos que se van a financiar.
Seguimiento cuarto trimestre 2021: Se realizó la selección de los beneficiarios, se termin</t>
  </si>
  <si>
    <t>Seguimiento III Trimestre 2022: Se suscribió el convenio “es cultura local 3.0” 447-2022 (FDLSC) con la secretaría de cultura e idartes. para dar cumplimiento a 13 presupuestos participativos y  2 acuerdos locales 076 semana de la cultura y 077 red evento</t>
  </si>
  <si>
    <t>Seguimiento III Trimestre 2023:  En ejecución el convenio interadministrativo 471-2023 con SDCRD e Idartes, se encuentra en proceso de evaluación de jurados para dar cumplimiento a 5 presupuestos participativos, y 20 becas.</t>
  </si>
  <si>
    <t>Construir 50 m2 de muros y techos verdes.</t>
  </si>
  <si>
    <t>San Cristobal ambientalmente sostenible</t>
  </si>
  <si>
    <t>Se adelanta la contratación del personal que gestionará el desarrollo de la meta.
Seguimiento segundo y tercer trimestre 2021: La persona contratada apoya el proceso de formulación para el convenio a suscribir.
Seguimiento cuarto trimestre 2021: Se susc</t>
  </si>
  <si>
    <t>Implementar 8 PROCEDAS.</t>
  </si>
  <si>
    <t>Se adelanta la contratación del personal que gestionará el desarrollo de la meta.
Seguimiento segundo y tercer trimestre 2021: El personal contratado apoya el proceso de acercamiento comunitario, sensibilización y de identificacion de necesidades.
Segui</t>
  </si>
  <si>
    <t>Seguimiento primer trimestre 2022: El personal contratado apoya el proceso de acercamiento comunitario, sensibilización y de identificacion de necesidades.
Seguimiento segundo trimestre 2022: El personal contratado apoya el proceso de acercamiento comuni</t>
  </si>
  <si>
    <t>Intervenir 4000 m2 de jardinería y coberturas verdes.</t>
  </si>
  <si>
    <t>Seguimiento cuarto trimestre 2021: Se suscribió el contrato 545-2021 para jardinería urbana. Para efectos del cumplimiento total de la magnitud se realizará proceso de rerpogramación a fin de cumplir con el PDL.</t>
  </si>
  <si>
    <t>Seguimiento IV Trimestre 2022: Se suscribió el contrato 659-2022 con AREAS VERDES LTDA para la ejecución de actividades de mantenimiento de jardinería. contemplando 1000m2.</t>
  </si>
  <si>
    <t>Intervenir 30 hectáreas con procesos de restauración, rehabilitación o recuperación ecológica.</t>
  </si>
  <si>
    <t>San Cristobal protectora de sus recursos naturales</t>
  </si>
  <si>
    <t>Se adelanta la contratación del personal que gestionará el desarrollo de la meta.
Seguimiento segundo y tercer trimestre septiembre 30 de 2021: El personal vinculado apoya las actividades de sensibilización con la comunidad para la efectiva implementació</t>
  </si>
  <si>
    <t>Seguimiento primer trimestre 2022:
Se adelanta la contratación del personal que gestionará el desarrollo de la meta, apoyan las actividades de sensibilización con la comunidad para la efectiva implementación de las acciones de restauración, rehabilitació</t>
  </si>
  <si>
    <t>Seguimiento III Trimestre 2023: Se ha realizado el mantenimiento de 10 hectáreas y la intervención de 4 hectáreas de las 15 nuevas. Los CPS han realizado actividades de gestión ambiental, la intervención para el control y manejo del retamo liso y espinoso</t>
  </si>
  <si>
    <t>Desarrollar 4 intervenciones para la reducción del riesgo y adaptación al cambio climático.</t>
  </si>
  <si>
    <t>San Cristóbal preparada ante emergencias</t>
  </si>
  <si>
    <t>Seguimiento segundo y tercer trimestre 2021:
los vigias contratados realizan adecuación de predios, procesos de sensibilización, y procesos de reducción de situaciones conflictivas y de riesgo en la localidad de San Cristóbal. Para el periodo, se realizó</t>
  </si>
  <si>
    <t xml:space="preserve">Seguimiento primer trimestre 2022:
los vigias contratados realizan adecuación de predios, procesos de sensibilización, y procesos de reducción de situaciones conflictivas y de riesgo en la localidad de San Cristóbal.
Seguimiento segundo trimestre 2022: </t>
  </si>
  <si>
    <t>Seguimiento III Trimestre 2023:  Se encuentra en ejecución el contrato de obra 488-2023 e interventoría 526-2023 para realizar el muro de contención de Paseíto ubicado en calle 42C sur y calle 41 sur con carrera 17 A este.</t>
  </si>
  <si>
    <t>efectivas para el fortalecimiento de las capacidades locales para la respuesta a emergencias y desastres</t>
  </si>
  <si>
    <t>Tercer trimestre de 2021:
Estuvieron en Montebello y Sanmiguel realizando adecuanción de predios en zonas de afectación de riesgo.
Seguimiento cuarto trimestre 2021: Escuela de riesgos, y los vigias de riesgos, que realizan el acompañamaiento y realizan</t>
  </si>
  <si>
    <t>Seguimiento primer trimestre 2022: Los CPS corresponden a los Vigias de Riesgos, que realizan acciones de cerramiento, adecuación de predios, atención a emergencias, acompañamiento a PMU local.
Seguimiento segundo trimestre 2022: Se desarrollo la escuela</t>
  </si>
  <si>
    <t>Seguimiento III Trimestre 2023: Los vigías del riesgo han intervenido 3600 metros cuadrados adecuados, han realizado actas de restricción y acompañamiento a operativos.</t>
  </si>
  <si>
    <t>Construir 6000 m2 de Parques vecinales y/o de bolsillo (la construcción incluye su dotación).</t>
  </si>
  <si>
    <t>San Cristóbal construye espacios para la recreación</t>
  </si>
  <si>
    <t>Construir 26524 m2 de Parques vecinales y/o de bolsillo (la construcción incluye su dotación).</t>
  </si>
  <si>
    <t>Seguimiento cuarto trimestre 2021: Los estudios y diseños de parques se ejecutarán en la vigencia 2022, para cumplir la meta del cuatrienio.</t>
  </si>
  <si>
    <t>Seguimiento primer trimestre 2022: El personal contratado, realiza la formulación del proceso de contrato de obra e interventoría para la Construcción de 6 parques vecinales.
Seguimiento segundo trimestre 2022: Se adjudicó el contrato de obra 368-2022 co</t>
  </si>
  <si>
    <t>Seguimiento III Trimestre 2023: En ejecución el contrato  de obra 368-2022 con Estudios e Ingeniería SAS, y el contrato de interventoría 367-2022 con Consorcio Parques SC</t>
  </si>
  <si>
    <t>Intervenir 20 Parques vecinales y/o de bolsillo con acciones de mejoramiento, mantenimiento y/o dotación.</t>
  </si>
  <si>
    <t>Intervenir 71 Parques vecinales y/o de bolsillo con acciones de mejoramiento, mantenimiento y/o dotación.</t>
  </si>
  <si>
    <t>Seguimiento segundo y tercer trimestre 2021: El contrato vigente suministra los materiales para la intervención de los 5 parques programados y 28 adicionales.
Dicha intervencion se llevo a cabo con
las personas incorporadas a traves de la estrategia EMR</t>
  </si>
  <si>
    <t>Seguimiento primer trimestre 2022: se realiza el acompañamiento asistencial al contrato de obra 509 2021 e interventoria para mantenimiento de parques.
Seguimiento segundo trimestre 2022: El equipo de trabajo ha realizado la intervención de 12 parques en</t>
  </si>
  <si>
    <t>Mantener 2000 árboles urbanos y/o rurales.</t>
  </si>
  <si>
    <t>Reverdecer a San Cristóbal, adaptarnos y mitigar la crisis climatica</t>
  </si>
  <si>
    <t>Se adelanta la contratación del personal que gestionará el desarrollo de la meta.
Seguimiento segundo y tercer trimestre 2021: El contrato vigente apoya la estrategia de planificación para la intervención que se realizará con la suscripción del convenio.</t>
  </si>
  <si>
    <t>Seguimiento IV Trimestre 2022: Se suscribió el Contrato Interadministrativo 669-2022 con FONDECUN por un valor de $312.259.995 para la plantación y mantenimiento de 500 árboles urbanos con el fin de fortalecer tanto la Estructura Ecológica Principal, como</t>
  </si>
  <si>
    <t>Seguimiento III Trimestre 2023: os CPS han realizado actividades de gestión ambiental, que incluye mantenimiento de la jardinería existente 960 m2, mantenimiento de arbolado a más de 900 árboles existentes y  traslado de 3 arboles adultos en los Alpes.</t>
  </si>
  <si>
    <t>Plantar 2000 árboles urbanos y/o rurales.</t>
  </si>
  <si>
    <t>Segumiento cuarto trimestre 2021: Se suscribió el contrato 534-2021 para los procesos de arbolado urbano.</t>
  </si>
  <si>
    <t>Segumiento primer trimestre 2022: El contrato vigente apoya la estrategia de planificación para la intervención que se realizará.
Seguimiento segundo trimestre 2022: Los CPS han realizado actividades de gestión ambiental, logrando plantación y mantenimie</t>
  </si>
  <si>
    <t>Atender 12000 animales en urgencias, brigadas médico veterinarias, acciones de esterilización, educación y adopción.</t>
  </si>
  <si>
    <t>San Cristóbal proteje todas las formas de vida</t>
  </si>
  <si>
    <t>Seguimiento segundo trimestre 2021: El personal contratado apoya la sensibilización del proceso y brigadas medicoveterinarias, convocadas por el IDPYBA, atención a domicilio, visitas de requerimientos radicados, atención a la comunidad. Y la formulación d</t>
  </si>
  <si>
    <t>Seguimiento primer trimestre 2022: El personal contratado apoya la sensibilización del proceso y brigadas medicoveterinarias, convocadas por el IDPYBA, atención a domicilio, visitas de requerimientos radicados, atención a la comunidad. Y la formulación de</t>
  </si>
  <si>
    <t>"Seguimiento IV Trimestre 2022: 
Se adjudicó el contrato 347-2023 con la Unión Temporal Bienestar Animal para prestar los servicios de esterilización, urgencias veterinarias, y plan de medios para apoyar las diferentes jornadas en atención de caninos y fe</t>
  </si>
  <si>
    <t>Capacitar 4500 personas en separación en la fuente y reciclaje.</t>
  </si>
  <si>
    <t>San Cristóbal formenta la separación, transformación y aprovechamiento de sus residuos</t>
  </si>
  <si>
    <t>Se adelanta la contratación del personal que gestionará el desarrollo de la meta.
Seguimiento segundo trimestre 2021: La primera etapa del proceso de formulación requiere de un diagnóstico, el cual de ha venido adelantando con el personal contratado.
Se</t>
  </si>
  <si>
    <t>Seguimiento primer trimestre 2022:
Los CPS realizaron 2.012 sensibilizaciones, 140 visitas de diagnósticos a punto críticos y 22 visitas de seguimiento críticos. El personal contratado ha realizado 2.012 sensibilizaciones que ha permitido identificar a l</t>
  </si>
  <si>
    <t>Seguimiento III Trimestre 2023:  Los CPS han realizado en la vigencia las siguientes acciones: diagnóstico de puntos de acumulación 305; diagnostico total puntos críticos 99; 7080 sensibilizaciones en temas de separación en la fuente de la ley 1801 del 20</t>
  </si>
  <si>
    <t>Vincular 2000 personas a procesos de construcción de memoria, verdad, reparación integral a víctimas, paz y reconciliación.</t>
  </si>
  <si>
    <t>San Cristóbal territorio de paz y reconciliación</t>
  </si>
  <si>
    <t>Se adelanta la contratación del personal que gestionará el desarrollo de la meta.
Seguimiento segundo y tercer trimestre 2021: Los contratos vigentes apoya la sensibilización con las mesas de victimas para las acciones que se van a desarrollar en el segu</t>
  </si>
  <si>
    <t>Seguimiento primer trimestre 2022: Los contratos vigentes apoyan la sensibilización con las mesas de victimas para las acciones que se van a desarrollar en 2022.
Seguimiento segundo trimestre 2022: Los contratos vigentes apoyan la sensibilización con las</t>
  </si>
  <si>
    <t>Seguimiento III Trimestre 2023: Los CPS han realizado 130 atenciones a población víctima y étnica de la localidad.</t>
  </si>
  <si>
    <t>Capacitar 3000 personas para la construcción de ciudadanía y desarrollo de capacidades para el ejercicio de derechos de las mujeres.</t>
  </si>
  <si>
    <t>Mujeres empoderadas en San cristobal</t>
  </si>
  <si>
    <t xml:space="preserve">Se adelanta la contratación del personal que gestionará el desarrollo de la meta.
Seguimiento segundo trimestre 2021: Los contratos vigentes apoyan la sensibilización con la población a beneficiar para las acciones que se van a desarrollar en el segundo </t>
  </si>
  <si>
    <t>Seguimiento primer trimestre 2022: Los contratos vigentes apoyan la sensibilización con la población a beneficiar para las acciones que se van a desarrollar.
Seguimiento segundo trimestre 2022: Se han suscrito el contrato CPS-361-2022 con Salamym Ltda. p</t>
  </si>
  <si>
    <t>Seguimiento III Trimestre 2023: Se realizó adición y prórroga al convenio interadministrativo 668-2022 con ALDESARROLLO para desarrollar los componentes escuela de artes Empoderarte, entrega de capital semilla, escuadrón de mujeres y cumplimiento de presu</t>
  </si>
  <si>
    <t>Vincular 4300 personas en acciones para la prevención del feminicidio y la violencia contra la mujer.</t>
  </si>
  <si>
    <t>Seguimiento segundo trimestre 2021: Los contratos vigentes apoyan la sensibilización con la población a beneficiar para las acciones que se van a desarrollar en el segundo semestre de 2021.
Seguimiento tercer trimestre 2021:
Con el personal contratado s</t>
  </si>
  <si>
    <t>Seguimiento primer trimestre 2022: Los contratos vigentes apoyan la sensibilización con la población a beneficiar para las acciones que se van a desarrollar.
Seguimiento segundo trimestre 2022: Los contratos vigentes apoyan la ejecución del plan de acció</t>
  </si>
  <si>
    <t>Formar 1000 personas en la escuela de seguridad.</t>
  </si>
  <si>
    <t>San Cristóbal construye confianza y convivencia</t>
  </si>
  <si>
    <t>en la escuela de seguridad</t>
  </si>
  <si>
    <t>Seguimiento cuarto trimestre 2021: Se suscribió contrato 516-2021 para la formación de 500 personas en escuelas de seguridad.</t>
  </si>
  <si>
    <t>Seguimiento IV Trimestre 2022: Se adjudicó el contrato 641-2022 con H &amp; M TECNOLOGIES Y CIA S EN C, para desarrollar para la formación de la escuela de seguridad ciudadana, la implementación de acciones pedagógicas del Código Nacional de Seguridad y Convi</t>
  </si>
  <si>
    <t>Los valores registrados corresponden a la vinculación de los gestores de convivencia.</t>
  </si>
  <si>
    <t>Seguimiento primer trimestre 2022: Los valores registrados corresponden a la vinculación de los gestores de convivencia. Realizan acciones en territorio como: jornadas de bioseguridad,  operativos de IVC, frentes de seguridad,acompañamiento en entornos es</t>
  </si>
  <si>
    <t xml:space="preserve"> Seguimiento III Trimestre 2023: Los CPS obedecen a 16 gestores de convivencia y seguridad, que han desarrollado 873 actividades en la vigencia 2023, en las que se resaltan 306 recorridos de seguridad, en territorio e informativos, 181 apoyos en los opera</t>
  </si>
  <si>
    <t>Realizar 3 acuerdos para la promover la formalización de vendedores informales a círculos económicos productivos de la ciudad.</t>
  </si>
  <si>
    <t>Por un buen uso en el espacio publico en San Cristóbal</t>
  </si>
  <si>
    <t>Seguimiento primer trimestre 2022: El personal contratado apoya la formulación y acompañamiento técnico de los acuerdos ciudadanos. Se han realizado reuniones para suscribir el acuero ciudadano  con vendedores informales de la carrera 6  del barrio  20 de</t>
  </si>
  <si>
    <t>Realizar 8 acuerdos para el uso del EP con fines culturales, deportivos, recreacionales o de mercados temporales.</t>
  </si>
  <si>
    <t>Se adelanta la contratación del personal que gestionará la firma del acuerdo propuesto para el desarrollo de la meta.
Seguimiento segundo y tercer trimestre 2021: El personal contratado realiza acciones para la formalización de los 2 acuerdos proyectados</t>
  </si>
  <si>
    <t>Seguimiento primer trimestre 2022: El personal contratado apoya la formulación y acompañamiento técnico de los acuerdos ciudadanos.
Seguimiento segundo trimestre 2022: Se han firmado: 
1) El acuerdo ciudadano por el respeto y cuidado del Hilo de Agua "Dr</t>
  </si>
  <si>
    <t>"Seguimiento III Trimestre 2023: Se suscribió un acuerdo ciudadano de mercados temporales para la circulación de la economía popular para dar respuesta al presupuesto participativo ""Feria gastronómica en el corazón del rio Fucha"".
En el marco de la estr</t>
  </si>
  <si>
    <t>Realizar 8 acuerdos para la vinculación de la ciudadanía en los programas adelantados por el IDRD y acuerdos con vendedores informales o estacionarios</t>
  </si>
  <si>
    <t>Seguimiento segundo y tercer trimestre 2021: El personal contratado realiza acciones para la formalización de los 2 acuerdos proyectados.
Seguimiento cuarto trimestre 2021: Se realizó dos acuerdos: Acuerdo Bici 1 y 2 el 11 y 18 de diciembre respectivamen</t>
  </si>
  <si>
    <t>Seguimiento primer trimestre 2022: El personal contratado apoya la formulación y acompañamiento técnico de los acuerdos ciudadanos.
Seguimiento segundo trimestre 2022:Se ha firmado el acuerdo ciudadano por el adecuado uso del espacio público "Tu me cuida</t>
  </si>
  <si>
    <t>Seguimiento III Trimestre 2023:  Se adelantó la firma de los acuerdos ciudadanos de las Rutas Seguras del Boquerón y Márquez del 11. Lanzamiento de la III ruta de la localidad</t>
  </si>
  <si>
    <t>Beneficiar 1500 personas a través de estrategias para el fortalecimiento de los mecanismos de justicia comunitaria.</t>
  </si>
  <si>
    <t>San Cristóbal cuida a San Cristóbal</t>
  </si>
  <si>
    <t>JUSTICIA COMUNITARIA</t>
  </si>
  <si>
    <t>a través de estrategias para el fortalecimiento de los mecanismos de justicia comunitaria.</t>
  </si>
  <si>
    <t>Beneficiarios de las estrategias para el fortalecimiento  de los mecanismos  de justicia comunitaria.</t>
  </si>
  <si>
    <t>Seguimiento cuarto trimestre 2021: Se suscribió contrato 515-2021 para la vinuculación a mecanismos de justicia comunitaria.</t>
  </si>
  <si>
    <t>Seguimiento III Trimestre 2022: Se adicionó el contrato 515-2021, para realizar un diplomado y ferias de servicios, se busca beneficiar a 250 personas .
Seguimiento IV Trimestre 2022: La adición al contrato 515-2021 con CONSORCIO SAN CRISTOBAL JUSTICIA C</t>
  </si>
  <si>
    <t>Seguimiento III Trimestre 2023: En ejecución el contrato interadministrativo 571-2023 para apoyar las actividades logísticas relacionadas con las reuniones de  Las Juntas Zonales de Seguridad de San Cristóbal.</t>
  </si>
  <si>
    <t>Implementar 4 estrategia local de acciones pedagógicas del Código Nacional de Seguridad y Convivencia Ciudadana en la localidad.</t>
  </si>
  <si>
    <t>Seguimiento cuarto trimestre 2021: Se suscribió contrato 516-2021 para la capacitación en CNP.</t>
  </si>
  <si>
    <t xml:space="preserve">Seguimiento IV Trimestre 2022: Se suscribió contrato 641-2022 con H &amp; M TECNOLOGIES Y CIA S EN C, para la formación de la Escuela de Seguridad Ciudadana, la implementación de acciones pedagógicas del Código Nacional de Seguridad y Convivencia Ciudadana y </t>
  </si>
  <si>
    <t>Suministrar 360 dotaciones de equipos especiales de protección a organismos de seguridad.</t>
  </si>
  <si>
    <t>Suministrar 45 dotaciones tecnológicas a organismos de seguridad.</t>
  </si>
  <si>
    <t>Seguimiento cuarto trimestre 2021: Se realizó proceso precontractual, pero no se presentaron ofertas.</t>
  </si>
  <si>
    <t>Seguimiento IV Trimestre 2022: Para la meta de suministrar 45 dotaciones tecnológicas a organismos de seguridad, se formuló y se publicó un proceso de selección abreviada por menor cuantía en SECOP ll (FDLSC-SAMC-010-2022) con un presupuesto de $298.829.6</t>
  </si>
  <si>
    <t>Suministrar 750 dotaciones logísticas a organismos de seguridad.</t>
  </si>
  <si>
    <t>Seguimiento IV Trimestre 2022: DYC EL TRIANGULO SAS los contratos 664-2022 para las dotaciones logísticas a organismos de seguridad</t>
  </si>
  <si>
    <t>Vincular 35 Instituciones educativas al programa pedagógico de resolución de conflictos en la comunidad escolar.</t>
  </si>
  <si>
    <t>Seguimiento cuarto trimestre 2021: No se pudo realizar proceso pedagógicos en las instituciones educativas durante el 2021 debido a las metodologías de alternancia propuestas en los colegios.</t>
  </si>
  <si>
    <t>Seguimiento IV Trimestre 2022: DYC EL TRIANGULO SAS el contrato 563-2022 para la adquisición y distribución de los elementos pedagógicos para dar desarrollo al programa de resolución de conflictos en la comunidad escolar.​</t>
  </si>
  <si>
    <t>Intervenir 2,5 Kilómetros-carril de malla vial urbana (local y/o intermedia) con acciones de construcción y/o conservación</t>
  </si>
  <si>
    <t>Obras para la movilidad en San Cristóbal</t>
  </si>
  <si>
    <t>Intervenir 4,43 Kilómetros-carril de malla vial urbana (local y/o intermedia) con acciones de construcción y/o conservación</t>
  </si>
  <si>
    <t>Seguimiento segundo trimestre 2021: El registro asociado corresponde a la interventoría de un proceso contractual de la vigencia 2020.
Seguimiento tercer trimestre 2021:
Se adelantó la contratación de elementos de ferreteria que permitió la intervención</t>
  </si>
  <si>
    <t>Seguimiento primer trimestre 2022: El contrato de CPS realiza actividades operativas y asistenciales en la intervención de malla vial de los procesos adelantados por la alcaldía.
Se realizó una adición y prorroga al contrato de obra 596 del 2020 y su res</t>
  </si>
  <si>
    <t>Seguimiento III Trimestre 2023: En ejecución el contrato de obra 487-2023 y su interventoría 524-2023 para dar cumplimiento a las metas de 4825 m2 de espacio público, y 1,83 km/carril de malla vial. Entregado 0,91 km/carril de malla vial.</t>
  </si>
  <si>
    <t>Intervenir 3000 metros lineales de Ciclo-infraestructura con acciones de construcción y/o conservación.</t>
  </si>
  <si>
    <t>Intervenir 3200 metros lineales de Ciclo-infraestructura con acciones de construcción y/o conservación.</t>
  </si>
  <si>
    <t>Seguimiento cuarto trimestre 2021: Los estudios y diseños se desarrollaran en el 2022, lo que llevará a reprogramar la meta para el cumplimiento del PDL.</t>
  </si>
  <si>
    <t>Seguimiento segundo trimestre 2022: Se suscribió el contrato 371-2022 con Comercializadora Electromero SAS para la adquisición de elementos de construcción, herramientas y ferretería necesarios para la rehabilitación, mantenimiento de la malla vial, espac</t>
  </si>
  <si>
    <t>Intervenir 800 metros cuadrados de Puentes vehiculares y/o peatonales de escala local sobre cuerpos de agua con acciones de construcción y/o conservación.</t>
  </si>
  <si>
    <t>Intervenir 1532 metros cuadrados de Puentes vehiculares y/o peatonales de escala local sobre cuerpos de agua con acciones de construcción y/o conservación.</t>
  </si>
  <si>
    <t xml:space="preserve">Seguimiento III Trimestre 2022: Se adjudicó el contrato de obra 378-2022 para la conservación de puentes vehiculares y/o peatonales de la localidad y la Interventoría 379-2022. Se planea la intervención de 1.108 m2 de Puentes vehiculares y/o peatonales.
</t>
  </si>
  <si>
    <t>Intervenir 8000 metros cuadrados de elementos del sistema de espacio público peatonal con acciones de construcción y/o conservación.</t>
  </si>
  <si>
    <t>Seguimiento segundo trimestre 2021: El contrato vigente suministra los materiales para la intervención de los elementos del sistema de espacio público peatonal.
Seguimiento tercer trimestre 2021: Se adelantó la contratación de elementos de ferreteria que</t>
  </si>
  <si>
    <t>Seguimiento primer trimestre 2022: El contrato de CPS realiza actividades operativas y asistenciales en la intervención de espacio público peatonal de los procesos adelantados por la alcaldía.
Seguimiento segundo trimestre 2022: El contrato de CPS realiz</t>
  </si>
  <si>
    <t>Seguimiento III Trimestre 2023: En ejecución el contrato de obra 487-2023 y su interventoría 524-2023 para dar cumplimiento a las metas de 4825 m2 de espacio público, y 1,83 km/carril de malla vial.</t>
  </si>
  <si>
    <t>Capacitar 2500 personas a través de procesos de formación para la participación de manera virtual y presencial.</t>
  </si>
  <si>
    <t>Participación ciudadana para el desarrollo local</t>
  </si>
  <si>
    <t>Se adelanta la contratación del personal que gestionará el desarrollo de la meta.
Seguimiento segundo trimestre 2021: Los contratos vigentes apoyan la sensibilización de las instancias de participación en procesos de presupuestos participativos.
Seguimi</t>
  </si>
  <si>
    <t>Seguimiento IV Trimestre 2022: A través de la gestión del equipo (CPS) y la contrapartida del convenio de coooperación internacional OEI 539-2021, se logró iniciar la capacitación de 625 personas en procesos de participación ciudadana, se han finalizado 2</t>
  </si>
  <si>
    <t>Construir 3 sedes de salones comunales</t>
  </si>
  <si>
    <t>Seguimiento IV Trimestre 2022: Se suscribió el contrato 640-2022 con GRUPO M&amp;M CONSULTORIA SAS por valor de $147.674.873 para la elaboración de estudios y diseños de construcción de Salones Comunales y su respectiva interventoría mediante contrato 642-202</t>
  </si>
  <si>
    <t>Dotar 55 sedes de salones comunales.</t>
  </si>
  <si>
    <t>Seguimiento primer trimestre 2022: Se legalizó el contrato 526 de 2021 para la adquisición de elementos logísticos y tecnológicos para el fortalecimiento de las Juntas de Acción Comunal.
Seguimiento segundo trimestre 2022: Se legalizó el contrato de comp</t>
  </si>
  <si>
    <t>Fortalecer 80 Organizaciones, JAC e Instancias de participación ciudadana.</t>
  </si>
  <si>
    <t>Seguimiento segundo y tercer trimestre 2021: Los contratos vigentes apoyan el fortalecimiento del funcionamiento de las instancias de participación según su plan de acción interno.
Seguimiento cuarto trimestre 2021: Se suscribió convenio CCI 539-2021.</t>
  </si>
  <si>
    <t>Seguimiento primer trimestre 2022: Los contratos vigentes apoyan el fortalecimiento del funcionamiento de las instancias de participación según su plan de acción interno.
Seguimiento segundo trimestre 2022: Los contratos vigentes apoyan el fortalecimient</t>
  </si>
  <si>
    <t>Intervenir 16 sedes de salones comunales.</t>
  </si>
  <si>
    <t>San Cristóbal al servicio de la ciudadania</t>
  </si>
  <si>
    <t>Seguimiento segundo, tercer y cuarto trimestre de 2021: La actividad fue realizada a través de gestion de otros proyectos.</t>
  </si>
  <si>
    <t>Seguimiento segundo trimestre 2022: Se suscribió el contrato 365-2022 para realizar la rendición de cuentas de San Cristóbal de la vigencia 2021, desarrollado mediante el evento de rendición de cuentas el día 30 de abril, y adicionalmente, 5 jornadas de d</t>
  </si>
  <si>
    <t>Con la contratación de este personal se generan las acciones de Inspección, Vigilancia y Control.
Las personas contratadas son profesionales que realizan actividades de IVC bajo el rol inspectores.</t>
  </si>
  <si>
    <t>Seguimiento primer trimestre 2022: Con la contratación de este personal se generan las acciones de Inspección, Vigilancia y Control.
Seguimiento segundo trimestre 2022: Las acciones realizadas por Inspección, Vigilancia y Control corresponden al cumplimi</t>
  </si>
  <si>
    <t>Seguimiento III Trimestre 2023: Las acciones realizadas por Inspección, Vigilancia y Control corresponden al cumplimiento del Plan de Gestión de la Secretaría de Gobierno, para lo cual han realizado fallo de archivo 274 de 273 y Fallos de primera instanci</t>
  </si>
  <si>
    <t xml:space="preserve">Se contrató personal para el funcionamiento del FDLSC y para la ejecución de los proyectos de inversión.
Seguimiento cuarto trimestre 2021: Se realizó contratación y adición a CPS para el funcionamiento del FDLSC, se realizó en proceso de toma física de </t>
  </si>
  <si>
    <t>Seguimiento primer trimestre 2022: Se contrató personal para el funcionamiento del FDLSC y para la ejecución de los proyectos de inversión.
Seguimiento segundo trimestre 2022: Se ha realizado la contratación, adición y cesiones correspondientes, al perso</t>
  </si>
  <si>
    <t>"Seguimiento III Trimestre 2023: Se ejecutó la orden de compra 114839 para la adquisición, mantenimiento y recarga de extintores contraincendios y suministro de elementos para la atención de primeros auxilios y emergencias en las instalaciones de la Alcal</t>
  </si>
  <si>
    <t>Atender 40122 hogares con apoyos que contribuyan al ingreso mínimo garantizado (Jóvenes Reto).</t>
  </si>
  <si>
    <t>Beneficiar 981 jóvenes con transferencias monetarias condicionadas.</t>
  </si>
  <si>
    <t xml:space="preserve">Seguimiento tercer trimestre 2021: Se incorporó una base de datos de 150 con las cuales se adelantaron las actividades de capacitación y servicio social, resultado de lo cual se otorgaron 106 transferencias. El recurso total salió del FDLSC.
Seguimiento </t>
  </si>
  <si>
    <t>"Seguimiento segundo trimestre 2022: La magnitud programada para la vigencia 2022 de 62 jóvenes beneficiados con trasnferencias monetarias condicionadas, obedece a la reprogramación generada por la inclusión de excedentes financieros. Estos 62 jóvenes per</t>
  </si>
  <si>
    <t xml:space="preserve">"Seguimiento III Trimestre 2023: En el marco del Contrato FDLSC-CSU-413-2023 (INFRALOGISTIC GROUP SAS) para la adquisición de chaquetas se realizó la primera entrega de 151 kits. 
Los elementos de Ferretería se adquirieron por medio de evento RFI 155092, </t>
  </si>
  <si>
    <t>Atender 41290 hogares con apoyos que contribuyan al ingreso mínimo garantizado.</t>
  </si>
  <si>
    <t>Apoyos para la población vulnerable de Usme</t>
  </si>
  <si>
    <t>Con corte a 31 de diciembre 2021, se atendieron 42635 hogares de acuerdo con la información de la base maestra de  los Hogares Únicos Atendidos con los recursos de los FDL en 2021. Dando cumplimiento a la meta programada</t>
  </si>
  <si>
    <t>Corte al 31 de Diciembre de 2022: se realiza transferencia ingreso mínimo garantizado</t>
  </si>
  <si>
    <t>2023: De acuerdo a la meta programada la ALU se encuentra realizando la entrega de ayudas en dinero a los hogares pobres y vulnerables de la localidad a través de transferencias monetarias.</t>
  </si>
  <si>
    <t>Beneficiar 3107 personas mayores con apoyo económico tipo C.</t>
  </si>
  <si>
    <t>Con corte a 31 de diciembre 2021, Se realiza contratación de recurso humano que ha contribuido con las actividades concernientes al alistamiento de información.</t>
  </si>
  <si>
    <t>Corte al 31 de Diciembre de 2022: se realiza giro a la caja de Compensación Familiar Compensar de para cubrir los bonos de personas mayores con apoyo económico tipo C.</t>
  </si>
  <si>
    <t>2023: Se realiza transferencia monetaria a los 4661 beneficiaros del subsidio</t>
  </si>
  <si>
    <t>Apoyar 200 Mipymes y/o emprendimientos culturales y creativos.</t>
  </si>
  <si>
    <t>Fortalecimiento a Mipymes y/o emprendimientos culturales, empresariales y actividad productiva en Usme</t>
  </si>
  <si>
    <t>Con corte a 31 de diciembre 2021, El proyecto cuenta con la contratación de un grupo de profesionales que han realizado a través de actividades propias de sus obligaciones contractuales, acciones que contribuyen al fortalecimiento de la reactivación econó</t>
  </si>
  <si>
    <t>Corte a 31 de diciembre 2022, se están realizando inscripciones en la página de Bogotá local, para capitalizar los emprendimientos.</t>
  </si>
  <si>
    <t>2022: Se capitalizaron a los emprendedores al 100%
2023: Se realiza proceso de convocatoria e inscripción y se adelantan las visitas de las personas inscritas.</t>
  </si>
  <si>
    <t>Promover en 1500 Mipymes y/o emprendimientos la transformación empresarial y/o productiva.</t>
  </si>
  <si>
    <t>2022: Se capitalizan al 100% 87 emprendedores y  205 emprendedores al 75%
2023: En fase de análisis y diseño de formulación.</t>
  </si>
  <si>
    <t>Promover en 500 Mipymes y/o emprendimientos procesos de reconversión hacia actividades sostenibles.</t>
  </si>
  <si>
    <t>2022: Se capitalizan a los emprendedores al 100%
2023: Se realiza proceso de convocatoria e inscripción y se adelantan las visitas de las personas inscritas.</t>
  </si>
  <si>
    <t>Revitalizar 600 Mipymes y/o emprendimientos potencializadas dentro de las aglomeraciones económicas que fomentan el empleo y/o nuevas actividades económicas.</t>
  </si>
  <si>
    <t>Corte a 31 de diciembre 2022 se realizó la adjudicación de una contratación directa con alianza para el desarrollo, la ejecución se realizará en el 2023.
Nota: se aumento la magnitud</t>
  </si>
  <si>
    <t>2023: Se han generado procesos con 50 emprendimientos Mipymes y se adelantan acciones para cumplir la meta</t>
  </si>
  <si>
    <t>Dotar 1 centros de atención especializados.</t>
  </si>
  <si>
    <t>DESARROLLO SOCIAL LOCAL</t>
  </si>
  <si>
    <t>de atención especializados.</t>
  </si>
  <si>
    <t>Con corte a 31 de diciembre 2021.
Se desarrolla mediante el contrato 417 de 2021 con la Comercializadora FF. SAS, fortalecer la infraestructura de los inmobiliarios sociales. Se encuentra en ejucición y finalizara en el primer semestre de 2022.</t>
  </si>
  <si>
    <t>Corte a 31 de diciembre 2022, el contrato para la  vigencia 2021 se encuentra en ejecución</t>
  </si>
  <si>
    <t>Esta meta no se encuentra programada para la vigencia.</t>
  </si>
  <si>
    <t>Dotar 1 Centros de Desarrollo comunitarios</t>
  </si>
  <si>
    <t>de Desarrollo comunitarios</t>
  </si>
  <si>
    <t xml:space="preserve">
Con corte a 31 de diciembre 2021, Fortalecer la infraestructura de los inmobiliarios sociales a través de elementos necesarios para su normal funcionamiento en beneficio de los habitantes de la localidad que requieren sus servicios. Se encuentra en ejec</t>
  </si>
  <si>
    <t>Corte a 31 de diciembre 2022, el contrato para la  vigencia 2021 se encuentra n ejecución</t>
  </si>
  <si>
    <t>Dotar 8 Sedes de atención a la primera infancia y/o adolescencia (jardines infantiles y Centros Amar).</t>
  </si>
  <si>
    <t>Corte a 31 de diciembre 2022 se realizó la adjudicación de SASI No. 038-2022 y acuerdo marco No 137-2022, la ejecución se realizará en el 2023.
El contrato para la  vigencia 2021 se encuentra en ejecución</t>
  </si>
  <si>
    <t>2023: Se realiza adquisición de material literario para dotación de jardín infantil.
Adicional, se encuentra LP en proceso de adjudicación, publicado en Secop.</t>
  </si>
  <si>
    <t>Formar 1600 personas en prevención de violencia intrafamiliar y/o violencia sexual.</t>
  </si>
  <si>
    <t>Con corte a 31 de diciembre 2021, se firmó contrato No. 438 - 2021 con la Fundación para el Desarrollo Infantil para formar personas en prevención de violencia intrafamiliar y/o violencia sexual.
Se encuentra en ejecución, finaliza en el 2022</t>
  </si>
  <si>
    <t>Corte a 31 de diciembre 2022 se realizó la adjudicación de la licitación pública No. 024-2022, la ejecución se realizará en el 2023.</t>
  </si>
  <si>
    <t>2023: Se encuentra LP en proceso de adjudicación, publicado en Secop.</t>
  </si>
  <si>
    <t>Vincular 1800 mujeres cuidadoras a estrategias de cuidado.</t>
  </si>
  <si>
    <t>Empoderamiento de la mujer Usmeña</t>
  </si>
  <si>
    <t>cuidadoras a estrategias de cuidado.</t>
  </si>
  <si>
    <t>Con corte a 31 de diciembre 2021, se realizan acciones dirigidas a reconocer, redistribuir, resignificar y reducir el trabajo del cuidado, de acuerdo con los estudios previos y anexos técnicos.
Se encuentra en ejecución, finaliza en el 2022</t>
  </si>
  <si>
    <t>Corte a 31 de Diciembre 2022 se realizó la adjudicación de la licitación pública con el operador Corporación escandalo futuro. Pendiente firma acta de inicio, la ejecución se realizará en el 2023.</t>
  </si>
  <si>
    <t>2022: Se han impactado por medio de talleres( danza, cuidado de la piel, crochet,pintura mixta, liderazgo, comunicación asertiva) encuentros de pueblos indigenas y Afro,
2023: En proceso de adjudicación, publicado en SECOP</t>
  </si>
  <si>
    <t>Beneficiar 1200 personas con discapacidad a través de Dispositivos de Asistencia Personal - Ayudas Técnicas (no incluidas en los Planes de Beneficios).</t>
  </si>
  <si>
    <t>APOYOS EN ESTRATEGIA DE SALUD PARA LA LOCALIDAD</t>
  </si>
  <si>
    <t>Con corte a 31 de diciembre 2021, se realiza convenio con la SUB RED SUR E.S.E, Se encuentra en ejecución, finaliza en el 2022</t>
  </si>
  <si>
    <t>Corte a 31 de diciembre 2022 se realizó la adjudicación de la licitación pública con el operador Fundación social vive Colombia. Pendiente firma acta de inicio, la ejecución se realizará en el 2023.</t>
  </si>
  <si>
    <t>2022: Se ha impactado a la poblaciòn objetivo por medio de visitas de vulnerabilidad y prescribciòn de los DAPS a las personas en condiciòn de discapacidad incritas con anterioridad 
2023: Se encuentra en fase de diseño y construcción de documentos par</t>
  </si>
  <si>
    <t>con discapacidad, cuidadores y cuidadoras, en actividades alternativas de salud.</t>
  </si>
  <si>
    <t>Con corte a 31 de diciembre 2021, se realiza convenio con la SUB RED SUR E.S.E Se encuentra en ejecución, finaliza en el 2022</t>
  </si>
  <si>
    <t>2022: Se han impactado a la poblaciòn objetivo a traves de visitas de vulerabilidad en los domicilios de las personas insctitas con anterioridad, el objetivo de dicha visita es conocer las diamicas propias de los y las cuidadoras y las personas en condici</t>
  </si>
  <si>
    <t>Vincular 1200 mujeres gestantes, niños y niñas, migrantes irregulares, vinculados en acciones de protección específica y detección temprana.</t>
  </si>
  <si>
    <t>gestantes, niños y niñas, migrantes irregulares, vinculados en acciones de protección específica y detección temprana.</t>
  </si>
  <si>
    <t>Con corte a 31 de diciembre 2021, se realiza convenio con la SUB RED SUR E.S.E
Se encuentra en ejecución, finaliza en el 2022</t>
  </si>
  <si>
    <t xml:space="preserve">2022: Se ha impactado a la poblaciòn objetivo por medio de visitas de vulnerabilidad con el fin de conocer las dinamicas porpias de las personas, asi como tambien tamizajes nutricionales con el fin de conocer las personas con estados de malnuticiòn y por </t>
  </si>
  <si>
    <t>Vincular 1200 personas en acciones complementarias de la estrategia territorial de salud.</t>
  </si>
  <si>
    <t>Con corte a 31 de diciembre 2021, se realiza convenio con la SUB RED SUR E.S.E. 
Se encuentra en ejecución, finaliza en el 2022</t>
  </si>
  <si>
    <t>2022: se han filtrado la base de datos del aplicativo SIRC con el fin de conocer y validar las enfermedades cronicas y agendar vistas de tamizaje nutricional 
2023: Se encuentra en fase de diseño y construcción de documentos para formulación.</t>
  </si>
  <si>
    <t>Vincular 2400 personas a las acciones desarrolladas desde los dispositivos de base comunitaria en respuesta al consumo de SPA.</t>
  </si>
  <si>
    <t>Con corte a 31 de diciembre 2021, se realiza convenio con la SUB RED SUR E.S.E. Se encuentra en ejecución, finaliza en el 2022</t>
  </si>
  <si>
    <t>2022: Se han impactado a la poblaciòn objetivo por medio de festivales "si a oscuras no quieres estar las drogas no debes probar" en colegios de la localidad, asi como tambien intervenciones  comunitarias de DBC en las diferentes UPZ 
2023: Se encuentr</t>
  </si>
  <si>
    <t>Vincular 800 personas a las acciones y estrategias de reconocimiento de los saberes ancestrales en medicina.</t>
  </si>
  <si>
    <t>Con corte a 31 de diciembre 2021, Se contrata personal Afro e Indígena para realizar las actividades. Se encuentra en ejecución, finaliza en el 2022</t>
  </si>
  <si>
    <t>Corte al 31 diciembre  de 2022, el recurso humano contratado realiza acciones y estrategias de reconocimiento de los saberes ancestrales en medicina.</t>
  </si>
  <si>
    <t>2022: Se superó la meta, vinculando 278 Indígena - 459 Afro
2023: Los profesionales se encuentran adelantando acciones con la comunidad indígena y afro de la localidad.</t>
  </si>
  <si>
    <t>2022: Se han impactado a la poblaciòn objetivo por medio de festivales "si relaciones quieres tener prevenciones deber tener" en colegios de la localidad, asi como tambien talleres de prevenciòn de embarazo en adolescentes en colegios.
2023: Se encuent</t>
  </si>
  <si>
    <t>Implementar 51 Proyectos para el desarrollo integral de la primera infancia y la relación escuela, familia y comunidad.</t>
  </si>
  <si>
    <t>Educación inicial con bases sólidas para la vida, una primera infancia para el siglo XXI</t>
  </si>
  <si>
    <t>Con corte a 31 de diciembre 2021, se realizó contrato No.  422 2021 cuyo objeto es  “realizar la promoción y el apoyo al desarrollo adquisición, y puesta en funcionamiento de equipos para adelantar proyectos actividades y procesos que garanticen un desarr</t>
  </si>
  <si>
    <t>Corte a 31 de diciembre 2022 se realizó la adjudicación acuerdo marco 166 de 2021, 971 de 2022. La ejecución se realizará en el 2023.
La magnitud programada del 2021, no se alcanzó a ejecutar durante la vigencia 2022, sin embargo, su ejecución continua</t>
  </si>
  <si>
    <t>2021: Queda pendiente la dotación del colegio Paulo Freiredebido a cambios administrativos.
2022: Se instalaron los parques pendientes en los meses de Julio y Agosto 2023
2023: Se adelantan acciones para continuar con la dotación de los colegios res</t>
  </si>
  <si>
    <t>Dotar 30 sedes educativas urbanas y rurales.</t>
  </si>
  <si>
    <t>dotacion pedagogica</t>
  </si>
  <si>
    <t>Con corte a 31 de diciembre 2021, se realizó contrato No. 386 – 2021 compraventa computadores portátiles. Se encuentra en proceso de ejecución terminando en el 2022</t>
  </si>
  <si>
    <t>Corte a 31 de diciembre 2022 se realizó la adjudicación acuerdo marco 166 de 2021, 971 de 2022, la ejecución se realizará en el 2023.</t>
  </si>
  <si>
    <t>2023: Se encuentra en fase de adjudicación, publicado en Secop.</t>
  </si>
  <si>
    <t>Beneficiar 120 personas con apoyo para la educación superior.</t>
  </si>
  <si>
    <t>Educación superior para la Usme del Siglo XXI</t>
  </si>
  <si>
    <t>Con corte a 31 de diciembre 2021, se realizó el convenio SECRETARIA DISTRITAL DE EDUCACION.  Se encuentra en proceso de ejecución terminando en el 2022</t>
  </si>
  <si>
    <t>Corte a 31 Diciembre: Se firmó el Convenio Interadministrativo 439 de 2022 con la Agencia Distrital para la Educación Superior - Atenea / Se encuentra en fase de selección de beneficiarios por parte del FDLU.</t>
  </si>
  <si>
    <t>Se realiza convenio con la Agencia ATENEA para la ejecuciòn de las meta, con la cual se da cumplimiento en la entrega de apoyos a los beneficiarios</t>
  </si>
  <si>
    <t>Beneficiar 500 estudiantes de programas de educación superior con apoyo de sostenimiento para la permanencia.</t>
  </si>
  <si>
    <t>Con corte a 31 de diciembre 2021, se realizó el convenio SECRETARIA DISTRITAL DE EDUCACION. Se encuentra en proceso de ejecución terminando en el 2022.</t>
  </si>
  <si>
    <t>Corte a 31 diciembre : Se firmó el Convenio Interadministrativo 439 de 2022 con la Agencia Distrital para la Educación Superior - Atenea / Se encuentra en fase de selección de beneficiarios por parte del FDLU.</t>
  </si>
  <si>
    <t>Mejorar 180 viviendas de interés social rurales.</t>
  </si>
  <si>
    <t>Mejoramiento de vivienda zona rural Usme</t>
  </si>
  <si>
    <t>Corte a 31 de diciembre 2022 Se encuentra en ejecución el Contrato de Obra Pública 421 de 2021 con Cumbre Ingeniería SAS  y contrato de interventoría 434 de 2021 con Sandra Mónica Cardozo Rojas, adicionalmente se adicionó el contrato del apoyo a la  super</t>
  </si>
  <si>
    <t>2023: El proyecto se encuentra en fase de diseño y formulación</t>
  </si>
  <si>
    <t>USME, REFERENTE EN CULTURA, DEPORTE, RECREACIÓN Y ACTIVIDAD FÍSICA, CON PARQUES PARA EL DESARROLLO Y LA SALUD 2021 – 2026</t>
  </si>
  <si>
    <t>Con corte a 31 de diciembre 2021, Se realiza contratación de recurso humano que ha contribuido con las actividades concernientes al alistamiento de información (estadísticas de la población beneficiada) para la formulación del proyecto. Pendiente ejecutar</t>
  </si>
  <si>
    <t>Corte a 31 Diciembre: Se firmó el contrato de licitacion publica con Consiltoria y construccion especializada. Pendiente acta de inicio, ejecucion para el 2023</t>
  </si>
  <si>
    <t>2023: El proceso se encuentra en fase de adjudicación, publicado en plataforma Secop a través de Licitación Pública.</t>
  </si>
  <si>
    <t>Capacitar 3200 personas en los campos deportivos</t>
  </si>
  <si>
    <t>USME, REFERENTE EN CULTURA, DEPORTE, RECREACIÓN Y ACTIVIDAD FÍSICA, CON PARQUES PARA EL DESARROLLO Y LA SALUD 2021 – 2025</t>
  </si>
  <si>
    <t>Con corte a 31 de diciembre 2021, Se realiza contratación de recurso humano que ha contribuido con las actividades concernientes al alistamiento de información (estadísticas de la población beneficiada) para la formulación del proyecto.
Se realiza conven</t>
  </si>
  <si>
    <t>A corte 31  de Diciembre se realizo la contratacion del recurso humano para la ejecución del proyecto ( gestores y profesores de escuelas) y se realizo la contratacion del proceso FDLU-SASI-050-2022.</t>
  </si>
  <si>
    <t>Vincular 3200 personas en actividades recreo-deportivas comunitarias.</t>
  </si>
  <si>
    <t>USME, REFERENTE EN CULTURA, DEPORTE, RECREACIÓN Y ACTIVIDAD FÍSICA, CON PARQUES PARA EL DESARROLLO Y LA SALUD 2021 – 2024</t>
  </si>
  <si>
    <t>Con corte a 31 de diciembre 2021, Se realiza contratación de recurso humano que ha contribuido con las actividades concernientes al alistamiento de información (estadísticas de la población beneficiada) para la formulación del proyecto.
Se realiza contra</t>
  </si>
  <si>
    <t>Corte a 31 Diciembre: Se firmó el contrato de licitacion publica con Carlos arberto Pinzon Molina.  Pendiente acta de inicio, ejecucion para el 2023</t>
  </si>
  <si>
    <t>Capacitar 3200 personas en los campos artísticos, interculturales, culturales y/o patrimoniales.</t>
  </si>
  <si>
    <t>Fortalecimiento al Desarrollo cultural y deportivo de la Localidad de Usme</t>
  </si>
  <si>
    <t xml:space="preserve">
Con corte a 31 de diciembre 2021, Se realiza contratación de recurso humano que ha contribuido con las actividades concernientes al alistamiento de información (estadísticas de la población, cotizaciones para el estudio de mercado) para la formulación d</t>
  </si>
  <si>
    <t>Corte al 31 diciembre  de 2022, el FDLU cuenta con el recurso humano que contribuye con las actividades del proyecto. Se realizó la contratacion del proyecto con el ejecutor consultoria y construccion especial, pendiente acta de incio. Ejecucion para el 2</t>
  </si>
  <si>
    <t>2023: Las escuelas de formación ganadas en el marco de presupuestos participativos (6), estan en ejecución lo que incluye fase tecnica de mentoria por parte de IDARTES.</t>
  </si>
  <si>
    <t>Intervenir 1 sedes culturales con dotación y/o adecuación.</t>
  </si>
  <si>
    <t>Con corte a 31 de diciembre 2021, se realiza contrato No.  419 de 2021 cuyo objeto es  “contratar a precios unitarios fijos, sin fórmula de ajuste y a monto agotable el diagnostico e intervención del predio donde se encuentra ubicado actualmente la casa d</t>
  </si>
  <si>
    <t>Corte a 31 Diciembre  2022 se realiza contracion para servicios e inmuebles.</t>
  </si>
  <si>
    <t>Se dio cumplimiento a la meta, a través de la dotación de señalética, domos y mobiliario al hallazgo arqueológico Hacienda el Carmen
Para la vigencia 2023 no se programó.</t>
  </si>
  <si>
    <t xml:space="preserve">
Con corte a 31 de diciembre 2021, se realiza contrato NO. 406-2021 cuyo objeto es  “suministrar de manera periódica, continua y oportuna; los bienes y servicios necesarios para la logística y datación en la organización, realización y operación de event</t>
  </si>
  <si>
    <t>Corte  30 de Diciembre  se realizo convenio 447-2022 con la secretaria Distrital de cultura y recreacion.</t>
  </si>
  <si>
    <t>2023: Para la vigencia 2023, se realiza ejecución de la meta mediante la estrategia de Es Cultura Local y cuyo avance de ejecución técnica se encuentra en proceso de mentoria acorde a uno de los componentes del convenio.</t>
  </si>
  <si>
    <t>Realizar 80 eventos de promoción de actividades culturales.</t>
  </si>
  <si>
    <t>Con corte a 31 de diciembre 2021, se realiza contrato NO. 406-2021  cuyo objeto es “suministrar de manera periódica, continua y oportuna; los bienes y servicios necesarios para la logística y datación en la organización, realización y operación de eventos</t>
  </si>
  <si>
    <t>Corte 31 de Diciembre  se realiza contracion con el ejecutor Fundacion proyeccion social, pendiente acta de inicio. Ejecucion para el 2023</t>
  </si>
  <si>
    <t>2022: Se adelantan las acciones correspondientes para la ejecución de los festivales con la comunidad, acorde a lo programado.
2023: Se encuentra ejecución a través del convenio Es cultura Local, se realizarán  festivales en el marco de presupuestos pa</t>
  </si>
  <si>
    <t xml:space="preserve">Apoyar 400 predios rurales con asistencia técnica agropecuaria y/o ambiental. </t>
  </si>
  <si>
    <t>Extensión agropecuaria, ambiental y productividad rural en Usme.</t>
  </si>
  <si>
    <t>Con corte a 31 de diciembre 2021, los contratistas vinculados al proyecto han realizado actividades de asistencia técnica veterinaria y ambiental a los habitantes de la ruralidad de Usme.
Se encuentra en ejecución, finaliza en el 2022</t>
  </si>
  <si>
    <t>Corte al 31 Diciembre de 2022, los contratistas vinculados al proyecto realizaron  actividades de asistencia técnica veterinaria y ambiental a los habitantes de la ruralidad de Usme,  la cual se encuentra terminada.</t>
  </si>
  <si>
    <t>2023: Se realizan las visitas y asistencia a los diferentes predios ubicados en la zona rural para dar cumplimiento con la actividades programadas y con base en la meta propuesta.</t>
  </si>
  <si>
    <t>Vincular 80 hogares y/o unidades productivas a procesos productivos y de comercialización en el sector rural.</t>
  </si>
  <si>
    <t>Con corte a 31 de diciembre 2021, los contratistas vinculados al proyecto han realizado actividades de asistencia técnica veterinaria y ambiental a los habitantes de la ruralidad de Usme. Se encuentra en ejecución, finaliza en el 2022</t>
  </si>
  <si>
    <t>Corte al 31 Diciembre de 2022, los contratistas vinculados al proyecto realizaron  actividades de asistencia técnica en procesos productivos y de comercialización a los habitantes de la ruralidad de Usme, la cual se encuentra terminada.</t>
  </si>
  <si>
    <t>2023: A la fecha se han vinculado 11 hogares a los procesos productivos y comerciales</t>
  </si>
  <si>
    <t>Implementar 4 acciones de fomento para la agricultura urbana.</t>
  </si>
  <si>
    <t>Agricultura Urbana en Usme</t>
  </si>
  <si>
    <t>Con corte a 31 de diciembre 2021, Se contrató los profesionales y asistenciales que implementaran toda las actividades de alistamiento y puesta en marcha de la inclusión de 75 huertas familiares y 14 huertas en las 7 UPZ .
Se encuentra en ejecución, fina</t>
  </si>
  <si>
    <t>Corte al 31  Diciembre  de 2022, Los profesionales y asistenciales implementaron  las actividades de alistamiento y puesta en marcha de la inclusión de huertas conforme con el cumplimiento de meta.  Dejando por terminada la implemtacion de la accion de fo</t>
  </si>
  <si>
    <t>2023: Los profesionales se encuentran realizando diferentes acciones  en territorio con la comunidad, basadas en la caracterización, focalización, formación en temas relacionados a la agricultura urbana.
Adicionalmente se está formulando proyecto para la</t>
  </si>
  <si>
    <t>Financiar 30 proyectos del sector cultural y creativo.</t>
  </si>
  <si>
    <t>Fortalecimiento cultural y creativo en Usme</t>
  </si>
  <si>
    <t xml:space="preserve">
Con corte a 31 de diciembre 2021, se realiza contrato cuyo objeto es “realizar la promoción y el apoyo al desarrollo deportivo y cultural de la localidad por medio de la vinculación de personas a procesos de formación deportiva, recreativa y de activida</t>
  </si>
  <si>
    <t>Corte a 31 de diciembre 2022, se realizó convenio con el Instituto Distrital de Artes programa “ES CULTURA LOCAL”.En proceso de convocatoia.</t>
  </si>
  <si>
    <t>2023: Se encuentra en ejecución a través del convenio Es Cultura Local, actualmente se  desarrollan las acciones pertinentes para la selección de los proyectos a beneficiar, a fin de continuar con el proceso.</t>
  </si>
  <si>
    <t>Construir 400 m2 de muros y techos verdes.</t>
  </si>
  <si>
    <t>Cambio cultural para la gestión de la crisis climática en Usme</t>
  </si>
  <si>
    <t>de muros y techos verdes.</t>
  </si>
  <si>
    <t>Con corte a 31 de diciembre 2021, no mueve meta.</t>
  </si>
  <si>
    <t>Corte a 31 de diciembre 2022 se realizó la adjudicación de la licitación pública con el operador Impecos. Pendiente firma acta de inicio, la ejecución se realizará en el 2023.</t>
  </si>
  <si>
    <t>2023: se encuentra LP en proceso de adjudicación, publicado en Secop.</t>
  </si>
  <si>
    <t>Implementar 20 PROCEDAS.</t>
  </si>
  <si>
    <t>Con corte a 31 de diciembre 2021, A través de la contratación de recurso humano se ha recolectado la información   para la formulación del proceso de educación ambiental, así mismo han realizado reuniones con los proponentes ganadores de presupuestos part</t>
  </si>
  <si>
    <t>Corte a 31 de diciembre 2022 se realizó la adjudicación de la licitación pública con el operador consorcio usme . Pendiente firma acta de inicio, la ejecución se realizará en el 2023.</t>
  </si>
  <si>
    <t>2022: Para la ejecución del PROCEDAS con Indígenas, debido a que no hubo concertación con la mesa local, no se podrá ejecutar.
2023: se encuentra LP en proceso de adjudicación, publicado en Secop.</t>
  </si>
  <si>
    <t>Intervenir 1500 m2 de jardinería y coberturas verdes.</t>
  </si>
  <si>
    <t>de jardinería y coberturas verdes.</t>
  </si>
  <si>
    <t>Con corte a 31 de diciembre 2021, Los contratistas vinculados al proyecto realizaron acompañamiento a las actividades de visitas de campo de los puntos a ser intervenidos en el marco de la ejecución del proyecto.
Se encuentra en ejecución, finaliza en el</t>
  </si>
  <si>
    <t>Intervenir 25 hectáreas con procesos de restauración, rehabilitación o recuperación ecológica.</t>
  </si>
  <si>
    <t>Con corte a 31 de diciembre 2021, se realiza contrato cuyo objeto “adelantar acciones integrales para el fomento y la recuperación ambiental de la localidad de Usme a través de la implementación de los componentes de jardinería, implementación de muros ve</t>
  </si>
  <si>
    <t>Corte a 31 de diciembre 2022 se realizó la adjudicación de la licitación pública con el operador impecos . Pendiente firma acta de inicio, la ejecución se realizará en el 2023.</t>
  </si>
  <si>
    <t>Vigencia 2022: Debido a que no hubo permisos del BITER 13, para intervenir la hectárea, se realizó intervención en el parque Cantarrana.
2023: se encuentra LP en proceso de adjudicación, publicado en Secop.</t>
  </si>
  <si>
    <t>Acciones para el manejo de emergencias y desastres en la localidad</t>
  </si>
  <si>
    <t>para la reducción del riesgo y adaptación al cambio climático.</t>
  </si>
  <si>
    <t xml:space="preserve">Con corte a 31 de diciembre 2021, A la fecha los contratistas vinculados por el proyecto han realizado capacitaciones en acompañamiento del IDIGER para la mitigación del riesgo, como también han realizado intervenciones en desastres naturales presentados </t>
  </si>
  <si>
    <t>Ya se cumplió la meta.</t>
  </si>
  <si>
    <t>efectivas para el fortalecimiento de las capacidades locales para la respuesta a emergencias y desastres.</t>
  </si>
  <si>
    <t>Con corte a 31 de diciembre 2021, se avanza en la ejecución de la meta. A la fecha los contratistas vinculados por el proyecto han realizado capacitaciones en acompañamiento del IDIGER para la mitigación del riesgo, como también han realizado intervencion</t>
  </si>
  <si>
    <t>Corte a 31 de diciembre 2022 se realizó la adjudicación de la licitación pública Consocio bioparque  Pendiente firma acta de inicio, la ejecución se realizará en el 2023.</t>
  </si>
  <si>
    <t>2023: Se genera pago de cobro a la Sec. Distrital de Ambiente, con base en la Resolucion no. Dco- 17956 “por la cual se libra mandamiento de pago dentro del procesos de cobro coactivo no.202303158100061833.</t>
  </si>
  <si>
    <t>Mantener 4000 árboles urbanos y/o rurales.</t>
  </si>
  <si>
    <t>Calidad ambiental en Usme</t>
  </si>
  <si>
    <t>urbanos y/o rurales.</t>
  </si>
  <si>
    <t>Mantener 4040 árboles urbanos y/o rurales.</t>
  </si>
  <si>
    <t>Con corte a 31 de diciembre 2021, Teniendo en cuenta las necesidades de mantenimiento, sensibilización y demás necesarias para el cumplimiento de la meta propuesta, se hizo necesario realizar la contratación de un equipo con experiencia en temáticas relac</t>
  </si>
  <si>
    <t>2022: Se culminaron acciones en el mes de septiembre, realizando ciclos de mantenimiento
2023: se encuentra LP en proceso de adjudicación, publicado en Secop.</t>
  </si>
  <si>
    <t>Plantar 4000 árboles urbanos y/o rurales.</t>
  </si>
  <si>
    <t>Plantar 4065 árboles urbanos y/o rurales.</t>
  </si>
  <si>
    <t>Intervenir 9 Parques vecinales y/o de bolsillo con acciones de mejoramiento, mantenimiento y/o dotación.</t>
  </si>
  <si>
    <t>Infraestructura para la Cultura, recración y deporte</t>
  </si>
  <si>
    <t>vecinales y/o de bolsillo con acciones de mejoramiento, mantenimiento y/o dotación.</t>
  </si>
  <si>
    <t>Con corte a 31 de diciembre 2021, Dada la complejidad de la meta se vinculó al proyecto un equipo de profesionales que han realizado trabajo de campo en los espacios a intervenir producto de las propuestas ganadoras de presupuestos participativos 2020, as</t>
  </si>
  <si>
    <t>Corte a 31 de diciembre 2022 se realizó el contrato de obra 404-2022 con ESTUDIOS E INGENIERIA SAS y  la interventoría consorcio interparques Usme 2022. La ejecución se realizará en el 2023.</t>
  </si>
  <si>
    <t>Se están adelantando las gestiones pertinentes para la intervención de los parques priorizados.</t>
  </si>
  <si>
    <t>Atender 10000 animales en urgencias, brigadas médico veterinarias, acciones de esterilización, educación y adopción.</t>
  </si>
  <si>
    <t>Usme Protectora de animales</t>
  </si>
  <si>
    <t>en urgencias, brigadas médico veterinarias, acciones de esterilización, educación y adopción.</t>
  </si>
  <si>
    <t>Con corte a 31 de diciembre 2021, En cumplimiento de la meta el equipo de protección animal de Usme ha realizado brigadas medico veterinarias, sensibilización en la tenencia responsable de mascotas. Así como, la articulación con el IDPYBA para las esteril</t>
  </si>
  <si>
    <t>Corte a 31 de diciembre 2022 se realizó la adjudicación de la licitación pública con el operador Corporación Nacional para el desarrollo. Pendiente firma acta de inicio, la ejecución se realizará en el 2023.</t>
  </si>
  <si>
    <t>2023: Estos animales se asisten en los componentes de 
Brigadas medico veterinarias,  
Acciones de esterilización, Valoraciones medico veterinarias, Atencion urgencias veterinarias con proyecto y atenciones en casa PYBA, visitas de verificación donde se c</t>
  </si>
  <si>
    <t>Fortalecer 7 acueductos veredales con asistencia, intervenir técnica u organizativa</t>
  </si>
  <si>
    <t>Provisión y mejoramiento de servicios públicos en la ruralidad</t>
  </si>
  <si>
    <t>veredales con asistencia, intervenir técnica u organizativa</t>
  </si>
  <si>
    <t>Con corte a 31 de diciembre 2021, Se realiza contrato NO.  428 2021 con Diseño Consultoría y construcción y su receptivo contrato de interventoría INTERCONDI SAS. Se encuentra en ejecución, finaliza en el 2022</t>
  </si>
  <si>
    <t>Corte a 31 de diciembre 2022 se realizó la adjudicación de la licitación pública de obra  con el contratista consorcio acueductos y con la interventoría Umbrella Internacional  Pendiente firma acta de inicio, la ejecución se realizará en el 2023.</t>
  </si>
  <si>
    <t>2023: Se encuentra en proceso de  diseño y formulación para la intervención de 3 acueductos.</t>
  </si>
  <si>
    <t>Capacitar 1000 personas en separación en la fuente y reciclaje.</t>
  </si>
  <si>
    <t>Usme comprometida con energías alternativas y separación en la fuente</t>
  </si>
  <si>
    <t>Con corte a 31 de diciembre 2021, Los contratistas vinculados a la meta han contribuido con acciones de capacitación a los funcionarios del FDLU en el proceso de manejo de residuos sólidos, como también, han articulado con las redes de recicladores de Usm</t>
  </si>
  <si>
    <t>Corte a 31 de diciembre 2022 se realizó la adjudicación de la licitación pública con el operador Consorcio Usme . Pendiente firma acta de inicio, la ejecución se realizará en el 2023.</t>
  </si>
  <si>
    <t>2023: Se encuentra en etapa de adjudicación, publicado en Secop</t>
  </si>
  <si>
    <t>Realizar 4 acciones con energías alternativas para el área rural.</t>
  </si>
  <si>
    <t>Con corte a 31 de diciembre 2021, se realizó el Contrato 407 - 2021 cuyo objeto “diseño, suministro e instalación de sistemas de generación de energía eléctrica renovable mediante celdas fotovoltaicas en la localidad de Usme”. 
Se encuentra en ejecución,</t>
  </si>
  <si>
    <t>Corte a 31 de diciembre 2022 se realizó la adjudicación por acuerdo marco No  200-2021.  La ejecución se realizará en el 2023.</t>
  </si>
  <si>
    <t>2022: Se se instalaron 34 páneles solares, con los cuales se dio cumplimiento a la meta de realizar 1 acción con energías alternativas
2023: En proceso de formulación, los profesionales vinculados se encuentran realizando las diferentes  visitas técnic</t>
  </si>
  <si>
    <t>Vincular 400 personas a procesos de construcción de memoria, verdad, reparación integral a víctimas, paz y reconciliación.</t>
  </si>
  <si>
    <t>Usme en paz con memoria y reconciliación</t>
  </si>
  <si>
    <t xml:space="preserve">Con corte a 31 de diciembre 2021, se realizó el Contrato No. 390 - 2021 cuyo objeto es “prestar servicios para realizar acciones vinculantes tendientes a la construcción de memoria, paz y reconciliación en el marco proyecto 1817 Usme en paz con memoria y </t>
  </si>
  <si>
    <t>Corte a 31 de diciembre 2022 se realizó la adjudicación de la licitación pública Cidior consulting allance sas Pendiente firma acta de inicio, la ejecución se realizará en el 2023.</t>
  </si>
  <si>
    <t>2023: Se encuentra en etapa de diseño y formulación</t>
  </si>
  <si>
    <t>Capacitar 1000 personas para la construcción de ciudadanía y desarrollo de capacidades para el ejercicio de derechos de las mujeres.</t>
  </si>
  <si>
    <t>Usme libre de violencia contra la Mujer</t>
  </si>
  <si>
    <t>para la construcción de ciudadanía y desarrollo de capacidades para el ejercicio de derechos de las mujeres.</t>
  </si>
  <si>
    <t xml:space="preserve">Se vinculan un grupo de  mujeres para realizar acciones afirmativas en cumplimiento de una iniciativa de presupuestos participativos en la  prevención de violencia de género. De igual forma, se contribuye con la capacitación de los servidores públicos de </t>
  </si>
  <si>
    <t>2022:Se está realizando artciculación con los diferentes instituciones de la localidad para la creación de mapas de calor de sitios inseguros de la localidad para poder desarrollar las diferentes actividades del componente.
2023: Se encuentra en etapa</t>
  </si>
  <si>
    <t>Vincular 1800 personas en acciones para la prevención del feminicidio y la violencia contra la mujer.</t>
  </si>
  <si>
    <t>en acciones para la prevención del feminicidio y la violencia contra la mujer.</t>
  </si>
  <si>
    <t>Con corte a 31 de diciembre 2021, Se vinculan un grupo de mujeres para realizar acciones afirmativas en cumplimiento de una iniciativa de presupuestos participativos en la prevención de violencia de género. De igual forma, se contribuye con la capacitació</t>
  </si>
  <si>
    <t>2022: Se realizó la celebración de la mujer Afrolatina-Afrocaribeña y de la Diaspora , dentro de las actividades se realizó junto con la SDM sensibilización sobre violencia contra la mujer.
2023: Se encuentra en etapa de adjudicación, publicado en Seco</t>
  </si>
  <si>
    <t>Formar 600 personas en la escuela de seguridad.</t>
  </si>
  <si>
    <t>Usme pilar de la cultura ciudadana para la confianza, la convivencia y la participación</t>
  </si>
  <si>
    <t>en la escuela de seguridad.</t>
  </si>
  <si>
    <t>Con corte a 31 de diciembre 2021, se realiza el contrato No.  406 -2021 cuyo objeto es “suministrar de manera periódica, continua y oportuna; los bienes y servicios necesarios para la logística y datación en la organización, realización y operación de eve</t>
  </si>
  <si>
    <t>Corte a 31 de diciembre 2022 se realizó la adjudicación de la licitación pública con el consorcio seguridad Usme. Pendiente firma acta de inicio, la ejecución se realizará en el 2023.</t>
  </si>
  <si>
    <t>2023: Se encuentra en fase de diseño y formulación para la creación de escuelas de seguridad</t>
  </si>
  <si>
    <t>Incluir 600 personas en actividades de educación para la resiliencia y la prevención de hechos delictivos.</t>
  </si>
  <si>
    <t>Con corte a 31 de diciembre 2021, A través del proyecto se vinculó un contratista que realiza trabajo de campo para la inclusión de los vendedores informales al proceso contractual que se pretende realizar en cumplimento de los acuerdos de espacio público</t>
  </si>
  <si>
    <t>2023: Se encuentra en fase de diseño y formulación para la creación de escuelas de seguridad.</t>
  </si>
  <si>
    <t>Realizar 2 acuerdos para la promover la formalización de vendedores informales a círculos económicos productivos de la ciudad.</t>
  </si>
  <si>
    <t>Usme con un espacio público más seguro y construido colectivamente</t>
  </si>
  <si>
    <t>Corte a 31 de diciembre 2022 se realizó la adjudicación de la licitación pública con alianza publica para el desarrollo. Pendiente firma acta de inicio, la ejecución se realizará en el 2023.</t>
  </si>
  <si>
    <t>2022: Se está realizando entrega de elementos de dotación como chalecos, elementos para demarcación y actividades lúdicas, previas a la firma del acuerdo y se realizará entrega de elementos para sus emprendimientos a través del capital semilla</t>
  </si>
  <si>
    <t xml:space="preserve">
Además, se realiza el contrato No.  411 2021 cuyo objeto es “realizar procesos de formación que apoyen el desarrollo social y cultural e implementar acuerdos con acciones afirmativas para el aprovechamiento del espacio público con fines culturales, recr</t>
  </si>
  <si>
    <t>2022: Se está realizando entrega de elementos de dotación como chalecos, elementos para demarcación y actividades lúdicas, previas a la firma del acuerdo y se realizará entrega de elementos para sus emprendimientos a través del capital semilla
2023: En</t>
  </si>
  <si>
    <t>Atender 800 personas en estrategias de acceso a la justicia integral en la ciudad.</t>
  </si>
  <si>
    <t>Acceso a la justicia para el desarrollo social y cultural del siglo XXI</t>
  </si>
  <si>
    <t>acceso a la justicia integral en la ciudad</t>
  </si>
  <si>
    <t xml:space="preserve">Con corte a 31 de diciembre 2021, se realiza el contrato No. 404 2021 cuyo objeto es “ prestar sus servicios para implementar y desarrollar acciones y ejercicios de sensibilización y capacitación que promuevan el acceso a la justicia por medio de métodos </t>
  </si>
  <si>
    <t>2023: Se encuentra en fase de diseño y formulación</t>
  </si>
  <si>
    <t>Beneficiar 800 personas a través de estrategias para el fortalecimiento de los mecanismos de justicia comunitaria.</t>
  </si>
  <si>
    <t>2022: La meta programada fueron 180  y no 280.
2023: Se encuentra en fase de diseño y formulación</t>
  </si>
  <si>
    <t>Implementar 2 estrategia local de acciones pedagógicas del Código Nacional de Seguridad y Convivencia Ciudadana en la localidad.</t>
  </si>
  <si>
    <t>local de acciones pedagógicas del Código Nacional de Seguridad y Convivencia Ciudadana en la localidad.</t>
  </si>
  <si>
    <t>2022: Se adelantan y ejecutan las propuestas pedagógicas (puestas en escena) en las que se convoca a la comunidad para participación en propuestas que contribuyan a promover el código nacional de Seguridad y Convivencia.
2023: No aplica para la vigenci</t>
  </si>
  <si>
    <t>Vincular 30 Instituciones educativas al programa pedagógico de resolución de conflictos en la comunidad escolar.</t>
  </si>
  <si>
    <t xml:space="preserve"> educativas al programa pedagógico de resolución de conflictos en la comunidad escolar.</t>
  </si>
  <si>
    <t>Suministrar 4 dotaciones de equipos especiales de protección a organismos de seguridad.</t>
  </si>
  <si>
    <t>Usme comprometida con la segurdad</t>
  </si>
  <si>
    <t>de equipos especiales de protección a organismos de seguridad.</t>
  </si>
  <si>
    <t>Con corte a 31 de diciembre 2021, no mueve meta</t>
  </si>
  <si>
    <t>Corte a 31 de diciembre 2022 se realizó la adjudicación de SASI No. 041-2022, la ejecución se realizará en el 2023.</t>
  </si>
  <si>
    <t>Suministrar 4 dotaciones del parque automotor a organismos de seguridad.</t>
  </si>
  <si>
    <t>del parque automotor a organismos de seguridad.</t>
  </si>
  <si>
    <t>Con corte a 31 de diciembre 2021, se realiza el contrato No. 426 2021 cuyo objeto es “adquisición de motocicletas con mantenimiento preventivo, adecuaciones y accesorios al amparo del acuerdo marco de precios “cce-971-1-amp 2019 para la adquisición de mot</t>
  </si>
  <si>
    <t>Corte a 31 de diciembre 2022 se realizó la adjudicación por acuerdo marco No 971-2019, la ejecución se realizará en el 2023.</t>
  </si>
  <si>
    <t>Suministrar 4 dotaciones logísticas a organismos de seguridad.</t>
  </si>
  <si>
    <t>logísticas a organismos de seguridad.</t>
  </si>
  <si>
    <t>Con corte a 31 de diciembre 2021,  no mueve meta</t>
  </si>
  <si>
    <t>Corte a 31 de diciembre 2022 se realizó la adjudicación de SASI No. 040-2022, la ejecución se realizará en el 2023.</t>
  </si>
  <si>
    <t>2023: Se realiza adquisición de licencias ofimáticas para equipos de cómputo nuevos.</t>
  </si>
  <si>
    <t>Suministrar 4 dotaciones tecnológicas a organismos de seguridad.</t>
  </si>
  <si>
    <t>Con corte a 31 de diciembre 2021, Se contrató personal por este proyecto, estos no afectan meta
Además, se realiza el contrato No 425 - 427 2021 cuyo objeto es “adquisición de software por catálogo al amparo del instrumento de agregación de demanda, ad</t>
  </si>
  <si>
    <t>Corte a 31 de diciembre 2022 se realizó la adjudicación por acuerdo marco No 280-2021, la ejecución se realizará en el 2023.</t>
  </si>
  <si>
    <t>2021: Proceso a través de bolsa mercantil que se fue desierto y por consiguiente no se ejecutó.
2023: Se realiza convenio para aunar esfuerzos administrativos y financieros entre la SecretaríaDistrital de Seguridad, Convivencia y Justicia y la ALU, tod</t>
  </si>
  <si>
    <t>Intervenir 0,5 Kilómetros-carril de malla vial rural con acciones de construcción y/o conservación</t>
  </si>
  <si>
    <t>movilidad local sostenible</t>
  </si>
  <si>
    <t>Intervenir 3,05 Kilómetros-carril de malla vial rural con acciones de construcción y/o conservación</t>
  </si>
  <si>
    <t>Con corte a 31 de diciembre 2021, Los contratistas vinculados por la meta son  los técnicos que están realizando actividades para los procedimientos de las formulaciones de las diferentes metas estipuladas en el proyecto. Así mismo, realizan actividades d</t>
  </si>
  <si>
    <t>Corte al 31 de Diciembre  de 2022, el recurso humano contratado realiza acciones seguimiento al proyecto y se realiza contratacion con HYUNDAUTOS SAS para el desarrollo del proyecto.</t>
  </si>
  <si>
    <t>2023: Se están adelantando las acciones con la maquinaria pesada para intervenir con acciones de fresado y/o mantenimiento las vías priorizadas.</t>
  </si>
  <si>
    <t>Intervenir 1,1 Kilómetros-carril de malla vial urbana (local y/o intermedia) con acciones de construcción y/o conservación</t>
  </si>
  <si>
    <t>de malla vial urbana (local y/o intermedia) con acciones de construcción y/o conservación</t>
  </si>
  <si>
    <t>Intervenir 7,0 Kilómetros-carril de malla vial urbana (local y/o intermedia) con acciones de construcción y/o conservación</t>
  </si>
  <si>
    <t>Corte al 31 de Diciembre de 2022, el recurso humano contratado realiza acciones seguimiento al proyecto y se realiza contratación con Ingeniería y Desarrollo Urbanístico para el desarrollo del proyecto. Pendiente firma acta de inicio, la ejecución se real</t>
  </si>
  <si>
    <t>Intervenir 3600 metros cuadrados de elementos del sistema de espacio público peatonal con acciones de construcción y/o conservación.</t>
  </si>
  <si>
    <t>Con corte a 31 de diciembre 2021,  no mueve meta.</t>
  </si>
  <si>
    <t>Corte al 31 de Diciembre de 2022, el recurso humano contratado realiza acciones seguimiento al proyecto y se realiza contratación con consorcio Distrital para el desarrollo del proyecto. Pendiente firma acta de inicio, la ejecución se realizará en el 2023</t>
  </si>
  <si>
    <t>2022: Se continúa realizando proceso de intervención  en diferentes puntos de la localidad.
2023: El proyecto se encuentra en fase de diseño y formulación de documentos.</t>
  </si>
  <si>
    <t xml:space="preserve">
Corte al 31 de Diciembre de 2022, el recurso humano contratado realiza acciones seguimiento al proyecto y se realiza contratación con Open Ingenieria SASA para el desarrollo del proyecto. Pendiente firma acta de inicio, la ejecución se realizará en el 2</t>
  </si>
  <si>
    <t>No se programó meta para la vigencia</t>
  </si>
  <si>
    <t>Intervenir 6000 metros lineales de Ciclo-infraestructura con acciones de construcción y/o conservación.</t>
  </si>
  <si>
    <t>Corte al 31 de Diciembre de 2022, el recurso humano contratado realiza acciones seguimiento al proyecto y se realiza contratación con Invesakk Ldta para el desarrollo del proyecto. Pendiente firma acta de inicio, la ejecución se realizará en el 2023.</t>
  </si>
  <si>
    <t>2021: Contratado estudios y diseños de 6,000 m de ciclo infraestructura.
2022: Se adelantaron los estudios y diseños. Contrato suspendido por tramite en Secretaría Distrital de Movilidad.
2023: debido al contrato que se encuentra suspendido, se está</t>
  </si>
  <si>
    <t>Operativizar 2 Centros de Acceso Comunitario en zonas rurales y/o apartadas.</t>
  </si>
  <si>
    <t>Conectividad para Usme rural en el siglo XXI</t>
  </si>
  <si>
    <t>Con corte a 31 de diciembre 2021, se realiza el contrato No. 412- 2021 cuyo objeto es “implementación y mantenimiento de zonas digitales de acceso público gratuito a internet mediante una red fibra óptica, en el área rural de la localidad de Usme”.
Se en</t>
  </si>
  <si>
    <t>2023: El proyecto se encuentra en fase de visitas técnicas, cotización, diseño y construcción de documentos para la formulación.</t>
  </si>
  <si>
    <t>Capacitar 1200 personas a través de procesos de formación para la participación de manera virtual y presencial.</t>
  </si>
  <si>
    <t>Intervención, dotación de salones comunales para el fortalecimiento de la participación ciudadana</t>
  </si>
  <si>
    <t>Con corte a 31 de diciembre 2021, Los profesionales vinculados al proyecto han realizado actividades que articulan la administración y los espacios de participación en la inclusión de sus líderes y las comunidades que estos representan en los proyectos qu</t>
  </si>
  <si>
    <t>Corte a 31 de diciembre 2022 se realizó la adjudicación de la licitación pública corporación para el desarrollo.  Pendiente firma acta de inicio, la ejecución se realizará en el 2023.</t>
  </si>
  <si>
    <t>2023: Se encuentra en fase de diseño y construcción de documentos técnicos para la formulación.</t>
  </si>
  <si>
    <t>Construir 2 sedes de salones comunales</t>
  </si>
  <si>
    <t>Corte a 31 de diciembre 2022 se realizó la adjudica con cumbre ingenieria e interventoria EIS Constructores Pendiente firma acta de inicio, la ejecución se realizará en el 2023.
para la vigencia 2021, se contuniara la ejecucion el 2023</t>
  </si>
  <si>
    <t>2023: Ejecución de estudios y  diseños, y proceso de licencia de construcción para posterior paso a licitación para la construcción de los salones comunales</t>
  </si>
  <si>
    <t>Dotar 40 sedes de salones comunales.</t>
  </si>
  <si>
    <t>de salones comunales.</t>
  </si>
  <si>
    <t>Con corte a 31 de diciembre 2021, se realiza el contrato No.  414-  2021 cuyo objeto es “la adquisición de los elementos básicos para dotar juntas de acción comunal a precios unitarios fijos sin formula de reajuste necesarios requeridos por la entidad par</t>
  </si>
  <si>
    <t>Corte a 31 de diciembre 2022 se realizó la adjudicación de una subasta inversa con GN generacion de negocios sas. Pendiente firma acta de inicio, la ejecución se realizará en el 2023.</t>
  </si>
  <si>
    <t>2022: Se realiza dotación a 10 salones comunales, a través del contrato 671 -2022.
2023: Se encuentra en proceso de construcción y diseño de documentos técnicos para la formulación.</t>
  </si>
  <si>
    <t>Fortalecer 300 Organizaciones, JAC e Instancias de participación ciudadana.</t>
  </si>
  <si>
    <t>, JAC e Instancias de participación ciudadana.</t>
  </si>
  <si>
    <t>Corte a 31 de diciembre 2022 se realizó la adjudicación del proceso de selección abreviada con Citius colombia.  Pendiente firma acta de inicio, la ejecución se realizará en el 2023.</t>
  </si>
  <si>
    <t>2023: Se encuentra en proceso de construcción y diseño de documentos técnicos para la formulación.</t>
  </si>
  <si>
    <t>Intervenir 40 sedes de salones comunales.</t>
  </si>
  <si>
    <t>Con corte a 31 de diciembre 2021, Se contrató un técnico que con las actividades realizadas contribuyen a generar insumos para la formulación de la meta proyecto. Se encuentra en ejecución, finaliza en el 2022</t>
  </si>
  <si>
    <t>Corte a 31 de diciembre 2022 se realizó la adjudicación del proceso de licitacion publica cib EIS CONSTRUCTORES Y CUMBRE INGENIERIA SAS . Pendiente firma acta de inicio, la ejecución se realizará en el 2023.</t>
  </si>
  <si>
    <t>2022: se genera intervención en 10 salones comunales de la localidad
2023: Se encuentra en estudio y anàlisis la posibilidad de adicionar el contrato 655-2022 para intervenir los salones  comunales para la vigencia.</t>
  </si>
  <si>
    <t>Gobierno abierto y transparente</t>
  </si>
  <si>
    <t>anuales.</t>
  </si>
  <si>
    <t>A la fecha se encuentra en formulación de un proceso de Mínima cuantía para la logística de la fse II de Presupuestos Participativos 2021</t>
  </si>
  <si>
    <t>2023: Se realizó rendición de cuentas el día 3 de junio 2023, en Coliseo Valles de Cafam</t>
  </si>
  <si>
    <t>Con corte a 31 de diciembre 2021,  se avanza en la ejecución de la meta.</t>
  </si>
  <si>
    <t>Corte al 31 de Diciembre de 2022, se realiza la contratacion del recurso humano para el desarrollo del proyecto</t>
  </si>
  <si>
    <t>Se desarrollan todas las actividades a través de las cuales se garantiza el cumplimiento de la meta.</t>
  </si>
  <si>
    <t>Gobierno Legítimo y Eficiente</t>
  </si>
  <si>
    <t>de inspección, vigilancia y control</t>
  </si>
  <si>
    <t>Corte a 31 diciembre 2022  Se realiza la contratación del recurso humano encargado de apoyar las actividades del proyecto.</t>
  </si>
  <si>
    <t>Atender 41290 hogares con apoyos que contribuyan al ingreso mínimo garantizado (Jóvenes Reto).</t>
  </si>
  <si>
    <t>Beneficiar 1.058 jóvenes con transferencias monetarias condicionadas.</t>
  </si>
  <si>
    <t>Con corte a 31 de diciembre 2021, se encuentra en proceso de ejecución el contrato para beneficiar a jóvenes con transferencias monetarias condicionadas, vigente en el 2022.</t>
  </si>
  <si>
    <t>Corte al 31 de Diciembre de 2022: se continúa la ejecución del programa Parceros por Bogotá con las actividades correspodientes</t>
  </si>
  <si>
    <t xml:space="preserve"> 2023: Se supera la meta con 537 jóvenes, que reciben transferencia monetaria y formación.</t>
  </si>
  <si>
    <t xml:space="preserve">Parques </t>
  </si>
  <si>
    <t>Vecinales Y/O De Bolsillo Con Acciones De Mejoramiento, Mantenimiento Y/O Dotación..</t>
  </si>
  <si>
    <t>Construir 2 Parques De Bolsillo Contrucción De Parques Vecinales Y/O De Bolsillo Con Acciones De Mejoramiento, Mantenimiento Y/O Dotación.</t>
  </si>
  <si>
    <t>La formulación del proyecto se se encuentra en análisis y estudio.</t>
  </si>
  <si>
    <t>Atender 18.600 hogares con apoyos que contribuyan al ingreso mínimo garantizado.</t>
  </si>
  <si>
    <t>Tunjuelito un contrato social por la Inclusión</t>
  </si>
  <si>
    <t>Atender 20925 hogares con subsidios en especie y/o transferencias monetarias y/o bonos canjeables.</t>
  </si>
  <si>
    <t>Los datos reportados en la meta de IMG fueron entregados por la Secretaría Distrital de Hacienda en medio magnetico de reporte con fecha de corte 30052022</t>
  </si>
  <si>
    <t>Para el tercer trimestre, de la vigencia 2023, no se ha recibido ningun reporte.</t>
  </si>
  <si>
    <t>Beneficiar 1.624 personas mayores con apoyo económico tipo C.</t>
  </si>
  <si>
    <t>Beneficiar 2111 personas mayores con apoyo económico tipo C.</t>
  </si>
  <si>
    <t xml:space="preserve">A corte tercer trimestre, se evidencia cumplimiento y entrega de 2.111 beneficiarios, integrando costos operativos de julio a diciembre de la presente vigencia.
A partir del mes de octubre, se realizo ingreso de un beneficiario a comunidad de cuidado, </t>
  </si>
  <si>
    <t>Emprendimiento y transformación para el desarrollo de la economía local</t>
  </si>
  <si>
    <t>Actualmente el convenio esta en ejecucion, para la vigencia 2021 y 2022. PNUD</t>
  </si>
  <si>
    <t>A corte 30 de septiembre, de la vigencia 2022 se entregan 120 fortalecimientos a Mipymes. 
De la vigencia 2023, se suscribio convenio con propais, se encuentran en capacitación.</t>
  </si>
  <si>
    <t>Promover en 280 Mipymes y/o emprendimientos procesos de reconversión hacia actividades sostenibles.</t>
  </si>
  <si>
    <t>No Mueve Meta</t>
  </si>
  <si>
    <t>El proceso de entrega a las mipymes beneficiarias se realizó en el mes de noviembre de 2021.</t>
  </si>
  <si>
    <t>A la fecha esta meta se encuentra en proceso de revision, etapa precontractual.
Asi mismo estos CRPs no mueven la magnitud fisica de la meta.</t>
  </si>
  <si>
    <t>A corte 30 de septiembre, para la vigencia 2022 se fortalecieron 70 emprendimientos. 
Para la vigencia 2023, se encuentra en proceso de contratacion.</t>
  </si>
  <si>
    <t>Promover en 400 Mipymes y/o emprendimientos la transformación empresarial y/o productiva.</t>
  </si>
  <si>
    <t>El recursos para las mipymes beneficiarias se entregó en el mes de noviembre de 2022.</t>
  </si>
  <si>
    <t>Para la vigencia 2022, esta meta se encuentra publicada mediante proceso en secop II.
Asi mismo estos CRPs no mueven la magnitud fisica de la meta.</t>
  </si>
  <si>
    <t>A corte 30 de septiembre, de la vigencia 2022 se entregaron 90 capitalizaciones. 
Para la vigencia 2023, se realizo posicionamiento y promocion de emprendimientos en la feria internacional (feria del hogar) en corferias</t>
  </si>
  <si>
    <t>Revitalizar 440 Mipymes y/o emprendimientos potencializadas dentro de las aglomeraciones económicas que fomentan el empleo y/o nuevas actividades económicas.</t>
  </si>
  <si>
    <t>Durante el 2021 se realizó la revitalización de las mipymes y emprendimientos a través de ferias locales</t>
  </si>
  <si>
    <t>El proceso fue contratado, sin embargo hasta la fecha inicia ejecucion, por tanto no se ha entregado o revitalizado MiPymes.
Asi mismo estos CRPs no mueven la magnitud fisica de la meta.</t>
  </si>
  <si>
    <t>A corte 30 de septiembre, para la vigencia 2022 se capitalizaran 59 personas. 
Para el 2023, se encuentran en proceso de formacion con propais.</t>
  </si>
  <si>
    <t>Dotar 1 Centro de Desarrollo Comunitario.</t>
  </si>
  <si>
    <t>Tunjuelito fortalece la atención a la primera infancia</t>
  </si>
  <si>
    <t>de Desarrollo comunitario</t>
  </si>
  <si>
    <t>Ya se realizo la compra de los 18 computadores, sin embargo no han sido entregados a integracion social hasta el 26 de enero de 2023.</t>
  </si>
  <si>
    <t>Dotar 9 Sedes de atención a la primera infancia (jardines infantiles).</t>
  </si>
  <si>
    <t xml:space="preserve"> de atención a la primera infancia (jardines infantiles).</t>
  </si>
  <si>
    <t>Dotar 9 Sedes de atención a la primera infancia y/o adolescencia (jardines infantiles).</t>
  </si>
  <si>
    <t>Elementos pedagogicos a jardines infantiles a espera de acta de inicio.</t>
  </si>
  <si>
    <t>A corte 30 de septiembre, se realizo a los tres jardines priorizados por la SDIS.</t>
  </si>
  <si>
    <t>Formar 2.200 personas en prevención de violencia intrafamiliar y/o violencia sexual.</t>
  </si>
  <si>
    <t>Licitacion a espera de acta de inicio.</t>
  </si>
  <si>
    <t>A corte 30 de septiembre, para la vigencia 2022, se concluyo procesos de formacion para el cumplimiento de meta.
Para la vigencia 2023, se suscribio CPS 314 de 2023 y se encuentran en alistamiento.</t>
  </si>
  <si>
    <t>Vincular 1.800 Mujeres cuidadoras a estrategias de cuidado.</t>
  </si>
  <si>
    <t>Tunjuelito cuidadora y protectora</t>
  </si>
  <si>
    <t>El inicio de ejecución del contrato será en febrero de 2022.</t>
  </si>
  <si>
    <t>El proceso se encuentra adjudicado y a espera de acta de inicio, y entrega de polizas del contratista.</t>
  </si>
  <si>
    <t>A corte 30 de septiembre, para la vigencia 2022 se impactaron 350 mujeres cuidadoras de la localidad.
Para la vigencia 2023, se encuentra en proceso de contratacion mediante selección objetiva (licitacion publica).</t>
  </si>
  <si>
    <t>Beneficiar 400 personas con discapacidad a través de Dispositivos de Asistencia Personal - Ayudas Técnicas (no incluidas en los Planes de Beneficios).</t>
  </si>
  <si>
    <t>Tunjuelito territorio saludable</t>
  </si>
  <si>
    <t>Esta meta tiene una apropiación de recursos de $289.000.000 del valor total del convenio</t>
  </si>
  <si>
    <t>A la fecha de 30/09/2022 no se registran entregas de dispositivos de asistencia personal para 2021, sin embargo se tiene el listado de futuros beneficiarios.
Para 2022 esta meta no contempla avances, toda vez que el convenio no ha sido suscrito a la fech</t>
  </si>
  <si>
    <t>A corte 30 de septiembre, para la vigencia 2022 se beneficiaron a 110 usuarios. 
Para la vigencia 2023, se encuentra en elaboracion de acta de inicio.</t>
  </si>
  <si>
    <t>Vincular 120 personas en acciones complementarias de la estrategia territorial de salud.</t>
  </si>
  <si>
    <t>El valor para essta meta dentro del convenio corresponde a 32.000.000</t>
  </si>
  <si>
    <t>A corte de 30/09/2022 la meta  de la vigencia 2021 no presenta cumplimiento, sin embargo se cuenta con la totalidad de soportes y procedimientos previos para realizar las entregas.</t>
  </si>
  <si>
    <t>A corte 30 de septiembre, para la vigencia 2022 se beneficiaron a 30 usuarios. 
Para la vigencia 2023, se encuentra en elaboracion de acta de inicio.</t>
  </si>
  <si>
    <t>Vincular 200 personas a las acciones y estrategias de reconocimiento de los saberes ancestrales en medicina.</t>
  </si>
  <si>
    <t>Se continuara con la escuela de saberes ancestrales mediante SAMC, que se encuentra adjudicada.</t>
  </si>
  <si>
    <t>A corte 30 de septiembre, para la vigencia 2022 se impactaron 50 personas, 25 de comunidades indigenas, 25 de comunidades afro. 
Para el 2023, se encuentra en proceso de contratacion, en plataforma transaccional Secop II.</t>
  </si>
  <si>
    <t>Vincular 400 mujeres gestantes, niños y niñas, migrantes irregulares, vinculados en acciones de protección específica y detección temprana.</t>
  </si>
  <si>
    <t>A la fecha 30/09/2022 los CRP reportados por esta meta son CPS, por lo tanto no mueven meta.</t>
  </si>
  <si>
    <t>A corte 30 de septiembre, para la vigencia 2022 se beneficiaron a 100 usuarios.
Para la vigencia 2023, se encuentra en elaboracion de acta de inicio.</t>
  </si>
  <si>
    <t>Vincular 400 personas con discapacidad, cuidadores y cuidadoras, en actividades alternativas de salud.</t>
  </si>
  <si>
    <t>Parar 2021 los talleres no han culminado, sin embargo las 100 personas se mantienen en los mismos.
Recurso comprometido no mueve magnitud fìsica de la meta</t>
  </si>
  <si>
    <t>A corte 30 de septiembre, para la vigencia 2022 se beneficiaron a 100 usuarios, y se estan finalizando actividades de hipoterapia. 
Para la vigencia 2023, se encuentra en elaboracion de acta de inicio.</t>
  </si>
  <si>
    <t>Parar 2021 los talleres no han culminado, sin embargo las 300 personas se mantienen en los mismos.
Para el 2022 se adjudico mediante SAMC, y se encuentra a espera de acta de inicio.</t>
  </si>
  <si>
    <t>A corte 30 de septiembre de 2023, se encuentra en ejecucion CPS 319 de 2022. 
Para la vigencia 2023 se encuentra en proceso de contratacion.</t>
  </si>
  <si>
    <t>Tunjuelito previene la maternidad y paternidad temprana</t>
  </si>
  <si>
    <t>Nota: el proceso inició ejecución contractua lel 18 de enero de 2022.
Los registros 601, 605, 649, 650 corresponden a la supervisión contratada para el seguimiento del convenio con la Subred.</t>
  </si>
  <si>
    <t>Los CRPs aportan a cumplimiento de meta, y se adjudica una SAMC.</t>
  </si>
  <si>
    <t>A corte 30 de septiembre, se han realizado capacitaciones con el personal vinculado a la meta, en prevencion del embarazo.
De la misma manera, se encuentra en proceso de contratacion Selección Abreviada de Menor Cuantia.</t>
  </si>
  <si>
    <t>Tunjuelito comprometida con el desarrollo Integral de la primera Infancia</t>
  </si>
  <si>
    <t>Es un proceso de dotacion mediante dos  Acuerdos Marco. Fueron adjudicados, a espera de acta de inicio.</t>
  </si>
  <si>
    <t>Al tercer trimestre de 2023, se realizo entrega en los colegios Rafael Uribe Uribe, Bernardo Jaramillo y San Carlos. (Vigencia 2022)
Para la vigencia 2023, se esta realizando proceso de contratacion mediante selección objetiva.</t>
  </si>
  <si>
    <t>Dotar 12 sedes educativas urbanas</t>
  </si>
  <si>
    <t>Tunjuelito fortalece la educación</t>
  </si>
  <si>
    <t>Dotar 12 sedes educativas urbanas.</t>
  </si>
  <si>
    <t>El proceso de dotacion a sedes educativas se encuentra adjudicado mediante subasta inversa. Esta a la espera de acta de inicio.</t>
  </si>
  <si>
    <t>A corte 30 de septiembre el personal no mueve meta, sin embargo se adjudica proceso de selección objetiva por 507 millones, en la fecha 6 de octubre.
CRP 1097.</t>
  </si>
  <si>
    <t>Beneficiar 180 estudiantes de programas de educación superior con apoyo de sostenimiento para la permanencia.</t>
  </si>
  <si>
    <t>Tunjuelito con Oportunidades para la Educación Superior</t>
  </si>
  <si>
    <t>de programas de educación superior con apoyo de sostenimiento para la permanencia.</t>
  </si>
  <si>
    <t>Esta meta corresponde a 45 estudiantes con beneficio de permanencia en educación superior.</t>
  </si>
  <si>
    <t>Esta meta corresponde a 45 estudiantes con beneficio de permanencia en educación superior. Sin embargo, aun no hay reporte de entrega para la vigencia 2022.</t>
  </si>
  <si>
    <t>A corte 30 de septiembre de 2023. No se han realizado reportes de beneficiados para la vigencia 2023, toda vez que, las universidades no han reportado a la agencia ATENEA el estado de las matriculas de los beneficiados.</t>
  </si>
  <si>
    <t>Beneficiar 180 personas con apoyo para la educación superior.</t>
  </si>
  <si>
    <t>con apoyo para la educación superior.</t>
  </si>
  <si>
    <t>Esta meta corresponde a 45 estudiantes con beneficio de acceso  educación superior.</t>
  </si>
  <si>
    <t>En el 2022 se firmo un convenio, y esta a la espera del reporte de beneficiarios.</t>
  </si>
  <si>
    <t>Por el bienestar recreo-deportivo de Tunjuelito</t>
  </si>
  <si>
    <t>El recurso comprometido, son instructores de las escuelas de formacion deportiva</t>
  </si>
  <si>
    <t>Vincular 1.400 personas en actividades recreo- deportivas comunitarias.</t>
  </si>
  <si>
    <t>en actividades recreo- deportivas comunitarias.</t>
  </si>
  <si>
    <t>El recurso comprometido, son los instructores de gimnasios publicos.</t>
  </si>
  <si>
    <t>Capacitar 800 personas en los campos artísticos, interculturales, culturales y/o patrimoniales.</t>
  </si>
  <si>
    <t>Tunjuelito se apropia del arte, la cultura y el patrimonio</t>
  </si>
  <si>
    <t>Se encuenta en capacitacion de 10 organizaciones.</t>
  </si>
  <si>
    <t>A corte 30 de septiembre, se esta realizando proceso de incripcion y clasificacion de ganadores, para la vigencia 2023.
De la vigencia 2022, se capacitaron 200 personas, y se termino ejecucion de convenio 447.</t>
  </si>
  <si>
    <t>Intervenir 4 sedes culturales con dotación y/o adecuación.</t>
  </si>
  <si>
    <t>culturales con dotación y/o adecuación.</t>
  </si>
  <si>
    <t>El contrato se encuentra en ejecución pendiente reporte para el siguiente trimestre para la vigencia 2021. 
Para 2022 estos CRPs no mueven la magnitud fisica de la meta.</t>
  </si>
  <si>
    <t>Se encuentra en ejecucion.</t>
  </si>
  <si>
    <t>de apoyo al sector artístico y cultural.</t>
  </si>
  <si>
    <t>En febrero se hace el desembolso del recurso por parte de IDARTES e inicia la ejecución de las actividades.</t>
  </si>
  <si>
    <t>Estan en proceso de formacion de agentes culturales, aun no se han entregado estimulos.</t>
  </si>
  <si>
    <t>A corte 30 de septiembre, se encuentra en proceso de inscripcion y clasificacion de ganadores. 
Para la vigencia 2023 se estregaron los 20 estimulos planeados.</t>
  </si>
  <si>
    <t>Realizar 20 eventos de promoción de actividades culturales.</t>
  </si>
  <si>
    <t>de promoción de actividades culturales.</t>
  </si>
  <si>
    <t>Los demás eventos se programaron para el primer trimestre de 2022.</t>
  </si>
  <si>
    <t>El proceso se encuentra adjudicado y en ejecucion, se han realizado dos eventos: 1. Novenas y 2. Mujer afrolatina.</t>
  </si>
  <si>
    <t>Implementar 8 acciones de fomento para la agricultura urbana.</t>
  </si>
  <si>
    <t>Cultivando nuestro territorio</t>
  </si>
  <si>
    <t>de fomento para la agricultura urbana.</t>
  </si>
  <si>
    <t>Adjudicado y en ejecucion.</t>
  </si>
  <si>
    <t>A corte 30 de septiembre de 2023. Se encuentra en ejecucion CPS 313 de 2023, bajo el cual se realizaran las dos acciones de fomento. Se encuentran en capacitaciones.</t>
  </si>
  <si>
    <t>Financiar 48 proyectos del sector cultural y creativo.</t>
  </si>
  <si>
    <t>Industria cultural en la nueva Tunjuelito</t>
  </si>
  <si>
    <t>del sector cultural y creativo.</t>
  </si>
  <si>
    <t>Se encuentra en proceso de capacitacion, aun no han sido entregados los estimulos.</t>
  </si>
  <si>
    <t>Reverdecimiento del territorio</t>
  </si>
  <si>
    <t>Los CRP 389 y 400 no aportal al cumplimiento de la meta por ser CPS profesionales y el CRP 516 aporta parcialmente al cumplimiento de la meta plan</t>
  </si>
  <si>
    <t>A la fecha se ha realizado un proceda, mediante las acciones de los gestores ambientales. Las otras acciones de procedas estan contempladas en la SAMC, la cual se encuentra en ejecucion.</t>
  </si>
  <si>
    <t>Para la vigencia 2022, se han realizado mediante CPS 175 2022 las acciones de procedas. Falta por terminar el quinto proceda .
Para la vigencia 2023, mediante cps 313 2023 se ha realizado la capacitacion de un proceda.</t>
  </si>
  <si>
    <t>Intervenir 1.500 m2 de jardinería y coberturas verdes.</t>
  </si>
  <si>
    <t>Adjudicado a espera de acta de inicio.</t>
  </si>
  <si>
    <t>Red de corredores naturales para la biodiversidad de Tunjuelito</t>
  </si>
  <si>
    <t>Los CRP reportados no mueven la meta, corresponden a contratación de personal por prestación de servicios del FDLT</t>
  </si>
  <si>
    <t>A corte 30 de septiembre de 2023, se encuentra en proceso de contratación, a espera de adjudicacion.</t>
  </si>
  <si>
    <t>Desarrollar 1 intervención para la reducción del riesgo y adaptación al cambio climático.</t>
  </si>
  <si>
    <t>Tunjuelito se prepara frente al riesgo y el cambio climático</t>
  </si>
  <si>
    <t>Realizar 2 acciones efectivas para el fortalecimiento de las capacidades locales para la respuesta a emergencias y desastres.</t>
  </si>
  <si>
    <t>Se realizo un proceso por minima cuantia, para fortalecer al fondo de desarrollo local de tunjuelito en el marco del cumplimiento de la meta. Asi mismo se realizo una SAMC para fortalecer otras entidades locales, en el marco de atencion y prevencion a eme</t>
  </si>
  <si>
    <t>A corte 30 de septiembre, se va realizar un solo proceso para las dos metas mediante Selección Abreviada de Menor Cuantia. Y se encuentra en proceso de contratación.</t>
  </si>
  <si>
    <t>Mantener 1.700 árboles urbanos y/o rurales.</t>
  </si>
  <si>
    <t>Más árboles para Tunjuelito</t>
  </si>
  <si>
    <t>Plantar 1.300 árboles urbanos y/o rurales.</t>
  </si>
  <si>
    <t>Construir 2.000 m2 de Parques vecinales y/o de bolsillo (la construcción incluye su dotación).</t>
  </si>
  <si>
    <t>Más parques como parte de un contrato social y ambiental</t>
  </si>
  <si>
    <t>de Parques vecinales y/o de bolsillo (la construcción incluye su dotación).</t>
  </si>
  <si>
    <t>Construir 7674 m2 de Parques vecinales y/o de bolsillo (la construcción incluye su dotación).</t>
  </si>
  <si>
    <t>Reporte meta 2021 pendiente porque el contrato aún está en ejecución, en 95%. Por su parte 2022, se encuentra adjudicado, pero no ha suscrito acta inicio.</t>
  </si>
  <si>
    <t>A corte 30 de septiembre, de la vigencia 2022 se encuentran en proceso de liquidación. 
Para la vigencia 2023, se encuentra en proceso de adjudicacion mediante plataforma secop II.</t>
  </si>
  <si>
    <t>Atender 12.000 animales en urgencias, brigadas médico veterinarias, acciones de esterilización, educación y adopción.</t>
  </si>
  <si>
    <t>Tunjuelito protectora con los animales de compañía</t>
  </si>
  <si>
    <t>El proceso fue adjudicado y se encuentra en ejecucion, mediante proceso LP.</t>
  </si>
  <si>
    <t>Capacitar 2.000 personas en separación en la fuente y reciclaje.</t>
  </si>
  <si>
    <t>Cambio de hábitos para una Tunjuelito sostenible</t>
  </si>
  <si>
    <t>Se realiza cumplimiento de meta mediante la vinculacion de gestores ambientales para la localidad de Tunjuelito. Ademas se realiza un proceso de SAMC para dar cumplimiento a las propuesta de presupuestos participativos</t>
  </si>
  <si>
    <t>Para la vigencia 2022 mediante CPS 275 de 2022, se capacitaron 100, mas las capacitaciones realizadas por gestores ambientales, sumaron 705. 
Para la vigencia 2023, se han realizado 148 por parte de gestores ambientales, y se esta ejecutando CPS 313 de</t>
  </si>
  <si>
    <t>Vincular 1.200 personas a procesos de construcción de memoria, verdad, reparación integral a víctimas, paz y reconciliación.</t>
  </si>
  <si>
    <t>Atención, protección y garantías a las víctimas en el marco del contrato social</t>
  </si>
  <si>
    <t>Adjudicado y a espera de acta de inicio.</t>
  </si>
  <si>
    <t>Capacitar 1.600 personas para la construcción de ciudadanía y desarrollo de capacidades para el ejercicio de derechos de las mujeres.</t>
  </si>
  <si>
    <t>Tunjuelito sin violencia y libre de feminicidios</t>
  </si>
  <si>
    <t>A la fecha el se encuentra suscrito convenio con Universidad Nacional.</t>
  </si>
  <si>
    <t>A corte 30 de septiembre de 2023, se encuentra en ejecucion Contrato Interadministrativo 289. 
Para el 2023 se encuentra en proceso de contratacion.
Los Crps relacionados no mueven meta.</t>
  </si>
  <si>
    <t>Vincular 2.400 personas en acciones para la prevención del feminicidio y la violencia contra la mujer.</t>
  </si>
  <si>
    <t>Tunjuelito sin violenta y libre de feminicidios</t>
  </si>
  <si>
    <t>Recurso comprometido no mueve magnitud fìsica de la meta.</t>
  </si>
  <si>
    <t>A corte 30 de septiembre, de vigencia 2022 el CPS 320 de 2022 se encuentra en ejecución. 
Para la vigencia 2023 se encuentra en proceso de contratacion, y adjudicacion.</t>
  </si>
  <si>
    <t>Convivencia y participación ciudadana en Tunjuelito</t>
  </si>
  <si>
    <t>Los CRP se corresponden con el personal de gestores de seguridad y convivencia contratados por el FDLT para el cumplimiento del proyecto de inversión de acuerdo a la línea técnica.</t>
  </si>
  <si>
    <t>Incluir 250 personas en actividades de educación para la resiliencia y la prevención de hechos delictivos.</t>
  </si>
  <si>
    <t>A corte 30 de septiembre, para la vigencia 2023, se encuentra en proceso de adjudicacion mediante la plataforma transaccional secop II.</t>
  </si>
  <si>
    <t>Organización del espacio público en el marco del contrato social y ambiental</t>
  </si>
  <si>
    <t>Recurso comprometido mediante subasta para entrega de mobiliario.</t>
  </si>
  <si>
    <t>A corte 30 de septiembre, se ha realizado un acuerdo de uso y aprovechamiento del espacio publico. Para vigencia 2022.</t>
  </si>
  <si>
    <t>Realizar 4 acuerdos para la vinculación de la ciudadanía en los programas adelantados por el IDRD y acuerdos con vendedores informales o estacionarios.</t>
  </si>
  <si>
    <t>Adjudicado a espera de acta de inicio</t>
  </si>
  <si>
    <t>Vincular 12 Instituciones educativas al programa pedagógico de resolución de conflictos en la comunidad escolar.</t>
  </si>
  <si>
    <t>Tunjuelito sin conflictos</t>
  </si>
  <si>
    <t>El recurso comprometido es un instructor y una profesional para apoyo psicosocial a instituciones educativas. Tambien una SAMC y una MC que estan adjudicadas.</t>
  </si>
  <si>
    <t>A corte 30 de septiembre, para la vigencia 2022 se encuentra en cierre de ejecucion CPS 283 de 2022. 
Para la vigencia 2023, se encuentra en proceso de contratación. Teniendo en cuenta las solicitades de la comunidad educativa se ajustó proceso de cont</t>
  </si>
  <si>
    <t>Suministrar 1 dotaciones del parque automotor a organismos de seguridad.</t>
  </si>
  <si>
    <t>Tunjuelito fortalece la seguridad y la justicia</t>
  </si>
  <si>
    <t>Suministrar 1 dotaciones tecnológicas a organismos de seguridad.</t>
  </si>
  <si>
    <t>Adelantar cumplimiento de meta en automotor que estaba programada para el 2024. y la tecnologica se completaria para el 2024.</t>
  </si>
  <si>
    <t>A corte 30 de septiembre, se encuentra suscrito convenio con secretaria de seguridad para suministro e instalacion de componentes para el sistema de video vigilancia de la localidad.</t>
  </si>
  <si>
    <t>Intervenir 1.000 metros cuadrados de Puentes vehiculares y/o peatonales de escala local sobre cuerpos de agua con acciones de construcción y/o conservación.</t>
  </si>
  <si>
    <t>Una nueva infraestructura con igualdad de condiciones para la inclusión social, productiva y de género</t>
  </si>
  <si>
    <t>Intervenir 1.022 metros cuadrados de Puentes vehiculares y/o peatonales de escala local sobre cuerpos de agua con acciones de construcción y/o conservación.</t>
  </si>
  <si>
    <t>A corte 30 de septiembre, 
se encuentra en proceso de contratacion para adjudicacion de contrato de obra y de interventoria, para el cumplimiento de la meta.</t>
  </si>
  <si>
    <t>Intervenir 1.000 metros lineales de Ciclo- infraestructura con acciones de construcción y/o conservación.</t>
  </si>
  <si>
    <t>Intervenir 1.000 metros lineales de Cicloinfraestructura con acciones de construcción y/o conservación.</t>
  </si>
  <si>
    <t>El contrato de cicloinfraestructura se encuentra en suspensión toda vez que no se ha aprobado los diseños por Secretaria de Movilidad.</t>
  </si>
  <si>
    <t>A corte 30 de septiembre de 2023, se realizo proceso de liberacion, ya que no se logro ejecutar, toda vez que, las ciclorutas tienen contratos activos con el IDU y la UMV.</t>
  </si>
  <si>
    <t>Intervenir 1.5 Kilómetros-carril de malla vial urbana (local y/o intermedia) con acciones de construcción y/o conservación.</t>
  </si>
  <si>
    <t>Intervenir 3 Kilómetros-carril de malla vial urbana (local y/o intermedia) con acciones de construcción y/o conservación.</t>
  </si>
  <si>
    <t>El proceso fue adjudicado, y se encuentra a la espera de suscripcion de acta de inicio.</t>
  </si>
  <si>
    <t xml:space="preserve">A corte 30 de setiembre de 2023, para la vigencia 2023 se encuentra en ejecucion, 0.65 km carril en construcción, mediante COP 316 de 2023, e interventoria 320 de 2023.
Para completar meta se encuentra en proceso de contratación, COP para conservacion y </t>
  </si>
  <si>
    <t>Intervenir 2.000 metros cuadrados de elementos del sistema de espacio público peatonal con acciones de construcción y/o conservación.</t>
  </si>
  <si>
    <t>Intervenir 2.300 metros cuadrados de elementos del sistema de espacio público peatonal con acciones de construcción y/o conservación.</t>
  </si>
  <si>
    <t>El contrato para la vigencia 2021, se encuentra en proceso de liquidacion. Para el 2022 se realizara a traves de convenio marco "juntos cuidemos bogota"</t>
  </si>
  <si>
    <t>A corte 30 de septiembre,  CPS 304 y 308 de 2022 acuerdo marco para conservacion y/o recuperacion de espacio publico peatonal.
Para el vigencia 2023, se encuentra en proceso de contratacion, estudios y diseños para el cumplimiento de esta meta.</t>
  </si>
  <si>
    <t>Capacitar 960 personas a través de procesos de formación para la participación de manera virtual y presencial.</t>
  </si>
  <si>
    <t>Fortaleciendo a Tunjuelito desde lo social</t>
  </si>
  <si>
    <t>Recurso comprometido no mueve magnitud fìsica de la meta. El proceso se encuentra en proyeccion de documentos tecnicos.</t>
  </si>
  <si>
    <t>A corte 30 de septiembre, la vigencia 2022 se encuentra un proceso de ejecucion de constitucion de un moodle educativo. 
Para la vigencia 2023 se encuentra en proceso de contratacion.</t>
  </si>
  <si>
    <t>Construir 1 sede de salones comunales</t>
  </si>
  <si>
    <t>Construir 1,1 sede de salones comunales</t>
  </si>
  <si>
    <t xml:space="preserve">Para el 2021 se realizo contrato para la casa de la participacion y hay un 80% de entrega fisica. Sin embargo es necesario activar meta para 2022 para culminar la totalidad de la obra.
Asi mismo, para 2022 estos CRPs no mueven la magnitud fisica de la </t>
  </si>
  <si>
    <t>Dotar 20 sedes de salones comunales.</t>
  </si>
  <si>
    <t>A corte 30 de septiembre, para la vigencia 2023 se encuentra en proceso de contratacion.</t>
  </si>
  <si>
    <t>Fortalecer 150 Organizaciones, JAC e Instancias de participación ciudadana.</t>
  </si>
  <si>
    <t>Las 17 juntas de accion comunal seran dotadas, sin embargo a la fecha solo se ha entregado una, esto porque no han suscrito polizas, para 2021.
Para la vigencia 2022 se dotan 20 instancias de participacion, toda vez que dos desistieron de la misma.</t>
  </si>
  <si>
    <t>Terminar 1 sedes administrativas locales.</t>
  </si>
  <si>
    <t>Una nueva sede administrativa local para Tunjuelito incluyente y con un enfoque ambiental</t>
  </si>
  <si>
    <t>Terminar</t>
  </si>
  <si>
    <t>administrativas locales.</t>
  </si>
  <si>
    <t>Terminar 1 sede administrativa local.</t>
  </si>
  <si>
    <t>Transparencia y fortalecimiento institucional para la Tunjuelito del siglo XXI</t>
  </si>
  <si>
    <t>A corte 30 de septiembre, se realizo respectiva rendicion de cuentas 2023.</t>
  </si>
  <si>
    <t>Control Institucional para la Tunjuelito del siglo XXI</t>
  </si>
  <si>
    <t>Con Transferencias Monetarias Condicionadas</t>
  </si>
  <si>
    <t>Beneficiar 400 Jovenes Jovenes Con Transferencias Monetarias Condicionadas</t>
  </si>
  <si>
    <t>Para el tercer trimestre del 2023, se han beneficiado 253 jovenes, asi mismo, se realizo proceso de contratacion mediante CPS 261 de 2023 para contrato de suministro. Estos jovenes obedecen a las condiciones del convenio interadministrativo 5714. Sin emba</t>
  </si>
  <si>
    <t>Atender 51.912 hogares con apoyos que contribuyan al ingreso mínimo garantizado  de las bosunas y los bosunos</t>
  </si>
  <si>
    <t>Bosa solidaria: Hogares protegidos, ciudadanía tranquila</t>
  </si>
  <si>
    <t>con apoyos que contribuyan al ingreso mínimo garantizado de las bosunas y los bosunos</t>
  </si>
  <si>
    <t>Atender 51.912 hogares con apoyos que contribuyan al ingreso mínimo garantizado de las bosunas y los bosunos</t>
  </si>
  <si>
    <t>Seguimiento Cuarto Trimestre: Reporte de dispersiones entregado por SDH.</t>
  </si>
  <si>
    <t>Seguimiento 4° trimestre 2022: Reporte de dispersiones entregado por SDH, balance: 65.041 hogares beneficiados</t>
  </si>
  <si>
    <t xml:space="preserve">Seguimiento 30 Sep 2023:
Se adelantó la suscripción del convenio interadministrativo 8552 de 2023 con la Secretaría Distrital de Integración Social, a través del cual se realizan la implementación del programa de Ingreso Mínimo Garantizado.  Se tiene en </t>
  </si>
  <si>
    <t>Beneficiar a 4670 personas mayores con apoyo económico tipo C</t>
  </si>
  <si>
    <t>Seguimiento Cuarto Trimestre: Reporte ficha SIRBE, actas de reunion y listados de identificacion de benficiarios de bonos.</t>
  </si>
  <si>
    <t>Seguimiento 4o. Trimestre 2022: vigencia 2022 entregada, beneficiar a 4670 personas mayores con apoyo económico tipo C estan asociados todos CRPs excepto SDH.CRPS relacionado el de SDH y los demás estan asociados en la meta.</t>
  </si>
  <si>
    <t>Seguimiento 30 Sep 2023:
Se viene realizando mensualemnte la entrega de apoyos económicos tipo C a 6170 adultos mayores de la localida de Bosa.</t>
  </si>
  <si>
    <t>Beneficiar 1900 personas con discapacidad a través de Dispositivos de Asistencia Personal - Ayudas Técnicas (no incluidas en los Planes de Beneficios), con enfoque diferencial y poblacional</t>
  </si>
  <si>
    <t>Bosa cuida a una ciudadanía imparable</t>
  </si>
  <si>
    <t>con discapacidad a través de Dispositivos de Asistencia Personal - Ayudas Técnicas (no incluidas en los Planes de Beneficios), con enfoque diferencial y poblacional</t>
  </si>
  <si>
    <t>seguimiento 4°. trimestre 2022: Se encuentran en ejecución los 325 y 327, a través de los cuales se busca dar cumplimiento a la meta del PDL</t>
  </si>
  <si>
    <t>Seguimiento 30 Sep 2023:
Se viene adelantado la ejecución del contrato 290 de 2023, a través del cual se ha logrado realizar la entrega de 120 ayudas técnicas de la comunidad de Bosa</t>
  </si>
  <si>
    <t>Seguimiento Cuarto Trimestre: Suscripcion de contrato No 383 de 2021 con la SUBRED INTREGRADA DE SERVICIOS SUROCCIDENTE.</t>
  </si>
  <si>
    <t xml:space="preserve">Seguimiento 4°. Trimestre: Se adelantó la suscripción del contrato interadministrativo 642 con la SUBRED INTEGRADA DE SERVICIOS DE SALUD S UR OCCIDENTE E.S.E., a través del cual se dará cumplimiento a la meta del PDL. Así mismo, se cuenta con contrato de </t>
  </si>
  <si>
    <t>Seguimiento 30 Sep 2023:
Se proyecta adelantar proceso de contratación para el mes de noviembre. El mismo corresponde a una adición presupuestal con la Subred Suroccidente para realizar la implementación del componente de acciones complementarias. El CRP</t>
  </si>
  <si>
    <t>Vincular 2500 personas en las acciones desarrolladas desde los dispositivos de base comunitaria en respuesta al consumo de SPA de la localidad de Bosa</t>
  </si>
  <si>
    <t>en las acciones desarrolladas desde los dispositivos de base comunitaria en respuesta al consumo de SPA de la localidad de Bosa</t>
  </si>
  <si>
    <t>seguimiento Cuarto Trimestre: Soportes piezas comunicativas para los dispositivos de base comunitarios para prevencion de SPA, base de datso para acceder al incentivo para la implementacion de iniciativas.</t>
  </si>
  <si>
    <t>Seguimiento 4°. Trimestre: Se adelantó la suscripción del contrato interadministrativo 642 con la SUBRED INTEGRADA DE SERVICIOS DE SALUD S UR OCCIDENTE E.S.E., a través del cual se dará cumplimiento a la meta del PDL</t>
  </si>
  <si>
    <t>Seguimiento 30 Sep 2023:
Se proyecta adelantar proceso de contratación para el mes de noviembre. El mismo corresponde a una adición presupuestal con la Subred Suroccidente para realizar la implementación del componente de disminución de factores de riesg</t>
  </si>
  <si>
    <t>Vincular 3198 personas en acciones complementarias de la estrategia territorial de salud.</t>
  </si>
  <si>
    <t>El contrato no afecta la meta
Seguimiento Cuarto Trimestre: Suscripcion del contrato 383 de 2021 SUBRED INTEGRADA DE SERVICIOS DE SALUD SUROCCIDENTE</t>
  </si>
  <si>
    <t>Seguimiento 4°. Trimestre: Se suscribieron 7 contratos de prestación de servicios y 2 subastas para garantizar la implementación de la estrategia territorial de salud en la localidad de bosa</t>
  </si>
  <si>
    <t>Seguimiento 30 Sep 2023:
Se vienen adelantado acciones complementarias de la estrategia territorial de salud con el equipo contratado desde el FDL. El ciclo de las acciones finaliza con la entrega de KITS establecidos en los criterios de elegibilidad y v</t>
  </si>
  <si>
    <t>Vincular 500 mujeres gestantes, niños y niñas, migrantes irregulares,  en acciones de protección específica y detección temprana.</t>
  </si>
  <si>
    <t>Seguimiento Cuarto Trimestre: Suscripcion del contrato 383 de 2021 SUBRED INTEGRADA DE SERVICIOS DE SALUD SUROCCIDENTE</t>
  </si>
  <si>
    <t>Seguimiento 4°. Trimestre: Se adelantó la suscripción del contrato interadministrativo 642 con la SUBRED INTEGRADA DE SERVICIOS DE SALUD SUR OCCIDENTE E.S.E., a través del cual se dará cumplimiento a la meta del PDL</t>
  </si>
  <si>
    <t>Seguimiento 30 Sep 2023:
Se proyecta adelantar proceso de contratación para el mes de noviembre. El mismo corresponde a una adición presupuestal con la Subred Suroccidente para realizar la implementación del componente de acciones de cuidado.</t>
  </si>
  <si>
    <t>Vincular 6.885  personas a las acciones y estrategias de reconocimiento de los saberes ancestrales en medicina para las comunidades étnicas de la localidad de Bosa.</t>
  </si>
  <si>
    <t>a las acciones y estrategias de reconocimiento de los saberes ancestrales en medicina para las comunidades étnicas de la localidad de Bosa.</t>
  </si>
  <si>
    <t>Vincular 6.885 personas a las acciones y estrategias de reconocimiento de los saberes ancestrales en medicina para las comunidades étnicas de la localidad de Bosa.</t>
  </si>
  <si>
    <t>Seguimiento Cuarto Trimestre: Suscripcion del contrato 399 de 2021 con Universidad Nacional de Colombia.</t>
  </si>
  <si>
    <t>Seguimiento 4°. Trimestre 2022: contrato 399 de 2021 con Universidad Nacional de Colombia en ejecucion vigencia 2021 y se cumplió la meta para 2021. Para 2022 se encuentra en ejecución contrato interadministrativo 593 suscrito con el CABILDO MAYOR INGA KI</t>
  </si>
  <si>
    <t>Seguimiento 30 Sep 2023:
Se esta la espera para definir la figura jurdica que permita adelantar un proceso de contratación que garantice la implementación de la escuela de saberes ancetrales en la comunidad de Bosa.</t>
  </si>
  <si>
    <t>Dotar 1 centro de atención especializado para fortalecer el desarrollo de competencias de personas con discapacidad.</t>
  </si>
  <si>
    <t>Bosa cuida y protege</t>
  </si>
  <si>
    <t>de atención especializado para fortalecer el desarrollo de competencias de personas con discapacidad.</t>
  </si>
  <si>
    <t>seguimiento 4°. Trimestre 2022: 
Se adelantó la suscrupción de contratos de suministro a través de selecciión abreviada y acuerdos marco de precios, a través de los cuales se proyecta dar cumplimiento a la meta.
NOTA: Se registra el valor total de l</t>
  </si>
  <si>
    <t>Dotar 1 Centro de Desarrollo comunitario de la Localidad de Bosa.</t>
  </si>
  <si>
    <t>de Desarrollo comunitario de la Localidad de Bosa</t>
  </si>
  <si>
    <t>seguimiento 4°. trimestre 2022: 
Se adelantó la suscrupción de contratos de suministro a través de selecciión abreviada y acuerdos marco de precios, a través de los cuales se proyecta dar cumplimiento a la meta.
NOTA: Se registra el valor total de l</t>
  </si>
  <si>
    <t>Seguimiento 30 Sep 2023:
Se han adelantado los procesos contractuales para garantizar la dotación de los elementos priorizados por el centro de desarrollo comunitario de la localidad de Bosa para la vigencia 2023</t>
  </si>
  <si>
    <t>Dotar 15 Sedes de atención a la primera infancia y/o adolescencia (jardines infantiles y Centros Amar).</t>
  </si>
  <si>
    <t xml:space="preserve">Seguimiento 30 Sep 2023:
Se han adelantado los procesos contractuales para garantizar la dotación de los elementos priorizados por las sedes de atención a la primera infancia y/o adolescencia de la localidad de Bosa para la vigencia 2023. Actualmente se </t>
  </si>
  <si>
    <t>Formar 37.548  personas en prevención de violencia intrafamiliar y/o violencia sexual.</t>
  </si>
  <si>
    <t>Formar 37.548 personas en prevención de violencia intrafamiliar y/o violencia sexual.</t>
  </si>
  <si>
    <t>Seguimiento Cuarto Trimestre: Los Soportes que se tienen son:  Protocolos metodologicos de las actividades realizadas, listados de asistencia, actas de reunion, registro fotografico, piezas publicitarias y formularios diligenciados de orientacion y asesor</t>
  </si>
  <si>
    <t>Seguimiento 4°.  Trimestre 2022: vigencia 2021 finalizó ejecucion.
Vigencia 2022 se encuentra en ejecución
Nota: El total de recursos asociados corresponde a 15 contratos y 35 CRP</t>
  </si>
  <si>
    <t>Seguimiento 30 Sep 2023:
Se han adelantado los procesos contractuales para garantizar la implementación de las diferentes estrategias de formación en prevención de violencia intrafamulizar y/o violencia sexual. Producto del ejercicio adelantado, se ha lo</t>
  </si>
  <si>
    <t>Vincular 5.079 mujeres cuidadoras a estrategias de cuidado.</t>
  </si>
  <si>
    <t>Mujeres imparables que cuidan a Bosa</t>
  </si>
  <si>
    <t>Seguimiento Cuarto Trimestres: Soprtes son listados de asistencia, evidencias fotograficas, piezas publicitarias, actas de reunion, bases de datos y un soporte que se llama terminos y condiciones.</t>
  </si>
  <si>
    <t>Seguimiento 4°. Trimestre 2022: Se adelantó la suscripción del contrato 510 con la Universidad Nacional de Colombia, en el marco del cual se viene dando cumplimiento a la meta del PDL</t>
  </si>
  <si>
    <t>Seguimiento 30 Sep 2023:
Se adelantaron las contrataciones de persona natural y jurídica a través de las cuales se proyecta dar cumplimiento a la meta proyecto y en el mismo sentido, realizar la vinculación de mujeres cuidadoras a estrategias de cuidad</t>
  </si>
  <si>
    <t>Apoyar 262 MiPymes y/o emprendimientos culturales y creativos de forma técnica, financiera y/o promocional.</t>
  </si>
  <si>
    <t>Bosa emprendedora, productiva y resiliente</t>
  </si>
  <si>
    <t>y/o emprendimientos culturales y creativos de forma técnica, financiera y/o promocional.</t>
  </si>
  <si>
    <t>Seguimiento Cuarto Trimestre: Soportes resoluciones de reconocimiento de incentivos, en el marco del programa es Cultura Local.</t>
  </si>
  <si>
    <t>Seguimiento 4o.Trimestre 2022: vigencia 2021 se cumplió y continua en ejecución. para el 2022 no se programa magnitud.</t>
  </si>
  <si>
    <t xml:space="preserve">
Seguimiento 30 Sep 2023:
El componente de apoyo a emprendimientos culturales y creativos, se implementa a través de la tercera versión del programa distrital Es Cultura Local.</t>
  </si>
  <si>
    <t>Promover 334 MiPymes y/o emprendimientos y/o unidades productivas en procesos de reconversión hacia actividades sostenibles, de forma técnica, financiera y/o formativa.</t>
  </si>
  <si>
    <t>y/o emprendimientos y/o unidades productivas en procesos de reconversión hacia actividades sostenibles, de forma técnica, financiera y/o formativa.</t>
  </si>
  <si>
    <t>Seguimiento Cuarto Trimestre: Soportes incentivos entregados a traves del conevio de cooperacion internacional suscrito con el PNUD  en el marco del programa Impulso Local.</t>
  </si>
  <si>
    <t>Seguimiento 4°. Trimestre 2022:
Se encuentra en ejecución el convenio interaministrativo 480 con PROPAIS y, el convenio de cooperación internacional 619 con PNUD. En el marco de estos contratos se realiza la ruta de fortalecimiento a emprendimiento y rea</t>
  </si>
  <si>
    <t>Promover 490 MiPymes y/o emprendimientos y/o unidades productivas en la transformación empresarial y/o productiva a través de apoyo técnico, financiero y formativo.</t>
  </si>
  <si>
    <t>y/o emprendimientos y/o unidades productivas en la transformación empresarial y/o productiva a través de apoyo técnico, financiero y formativo.</t>
  </si>
  <si>
    <t>Seguimiento Cuarto Trimestre: Soportes incentivos entregados a traves del conevio de cooperacion internacional suscrito con el PNUD  en el marco del programa Impulso Local y microempresa local.</t>
  </si>
  <si>
    <t xml:space="preserve">Seguimiento 30 Sep 2023:
Se adelantaron las contrataciones de persona natural y jurídica a través de las cuales se proyecta dar cumplimiento a la meta proyecto y en el mismo sentido, apoyar emprendimientos y unidades productivas de la localidad de Bosa. </t>
  </si>
  <si>
    <t>Revitalizar 324 MiPymes y/o emprendimientos y/o unidades productivas potencializadas dentro de las aglomeraciones económicas que fomentan el empleo y/o nuevas actividades económicas, a través de estrategias de organización, promoción y/o comercialización, de forma técnica y/o financiera.</t>
  </si>
  <si>
    <t>y/o emprendimientos y/o unidades productivas potencializadas dentro de las aglomeraciones económicas que fomentan el empleo y/o nuevas actividades económicas, a través de estrategias de organización, promoción y/o comercialización, de forma técnica y/o financiera.</t>
  </si>
  <si>
    <t>Vincular 1100 personas a las acciones y estrategias para la prevención del embarazo adolescente.</t>
  </si>
  <si>
    <t>Jóvenes conscientes, jóvenes imparables</t>
  </si>
  <si>
    <t>Seguimiento Cuarto Trimestre: Informe de ejecucion y sus anexos disponibles en la plataforma SECOP.</t>
  </si>
  <si>
    <t>Seguimiento 4°. Trimestre 2022: magnitud entregada vigencia 2021. Pata la vigencia 2022 se realizó la adjudicación del contrato 601 a través del cual se dará cumplimiento</t>
  </si>
  <si>
    <t>Seguimiento 30 Sep 2023:
Se adelantó contrato interadministrativo 432 de 2023 con la Universidad Colegio Mayor de Cundinamarca para realizar la implementación del componente de prevención del embarazo adolescente. El contrato en mención se encuentra en e</t>
  </si>
  <si>
    <t>Implementar 27 proyectos para el desarrollo integral de la primera infancia y la relación escuela, familia y comunidad, conforme a los requerimientos reportados, concertados y priorizados con las IED y sus sedes.</t>
  </si>
  <si>
    <t xml:space="preserve"> La niñez de Bosa lista para educarse</t>
  </si>
  <si>
    <t>para el desarrollo integral de la primera infancia y la relación escuela, familia y comunidad, conforme a los requerimientos reportados, concertados y priorizados con las IED y sus sedes.</t>
  </si>
  <si>
    <t>Seguimiento Cuarto Trimestre: Suscritos los contratos de suministro 504, 505 y 506 de 2021.</t>
  </si>
  <si>
    <t>Seguimiento 4°. Trimestre: Se entregan 6 magnitud 2021. Para la vigencia 2022 se realizó la adjudicación 8 contratos de suministro para adelantar la dotación de 6 colegios.
Nota: El valor total de CRP reportado corresponde a 8 contratos y 18 CRP</t>
  </si>
  <si>
    <t>Seguimiento 30 Sep 2023:
Se han adelantado las contratacionesa través de las cuales se proyectarealizar la implementación del componente de educación inicial. Se encuentran pendiente 2 procesos por Acuerdo Marco, los cuales se proyectan perfeccionar en n</t>
  </si>
  <si>
    <t>Dotar 29 sedes educativas urbanas para fortalecer el nuevo contrato social y ambiental en Bosa.</t>
  </si>
  <si>
    <t>Bosa con colegios sólidos e incluyentes.</t>
  </si>
  <si>
    <t>educativas urbanas para fortalecer el nuevo contrato social y ambiental en Bosa.</t>
  </si>
  <si>
    <t>Seguimiento 4°. trimestre 2022: Fueron contratadas 8, a los cuales se proyecta entregar la dotación en el 1° semestre de la vigencia 2023</t>
  </si>
  <si>
    <t>Seguimiento 30 Sep 2023:
Se adelantaron las contrataciones necesarias para garantizar las dotaciones a las sedes educativas priorizadas en la vigencia 2023. De las 11 sedes educativas, 8 ya han recibido elementos de dotación tecnológica. Se proyecta fina</t>
  </si>
  <si>
    <t>Dotar 1 sede de casa de juventud en la Localidad de Bosa, para el fortalecimiento de capacidades y habilidades de los y las jóvenes.</t>
  </si>
  <si>
    <t>Bosa jóven y a lo bien.</t>
  </si>
  <si>
    <t>de casa de juventud en la Localidad de Bosa, para el fortalecimiento de capacidades y habilidades de los y las jóvenes.</t>
  </si>
  <si>
    <t>Seguimiento 4o. Trimestre 2022:</t>
  </si>
  <si>
    <t>Seguimiento 30 Sep 2023:
Se vienen adelantado la suscripción de procesos de contratación orientados a garantizar la dotación de elementos priorizados por la SDIS en la casa de la juventud. Se proyecta finalizar los procesos de contratación en el mes de d</t>
  </si>
  <si>
    <t>Beneficiar 486 personas con apoyo para la educación superior residentes en la localidad de Bosa.</t>
  </si>
  <si>
    <t>Bosa fortalece el acceso a la educación superior en el siglo XXI</t>
  </si>
  <si>
    <t>con apoyo para la educación superior residentes en la localidad de Bosa.</t>
  </si>
  <si>
    <t>seguimiento Cuarto Trimestre: soportes contrato con la Secretaria de Educacion remitieron base de datos con detalle de beneficiarios e informe de gestion.</t>
  </si>
  <si>
    <t>seguimiento 4°. Trimestre 2022 : vigencia 2021 en proceso de ejecucion. Vigencia 2022 se suscribio convenio interadministrativo 482 con la AGENCIA DISTRITAL PARA LA EDUCACION SUPE RIOR LA CIENCIA Y LA TECNOLOGIA "ATENEA", lo anterior, con el objetivo de e</t>
  </si>
  <si>
    <t>Seguimiento 30 Sep 2023:
Se viene implementando el programa Jovenes la U en la localidad de Bosa, lo anterior, en articulación con Atenea y la SED</t>
  </si>
  <si>
    <t>Beneficiar 647 estudiantes de programas de educación superior con apoyo de sostenimiento para la permanencia.</t>
  </si>
  <si>
    <t>Beneficiar 450 personas con artículos deportivos entregados a deportistas y/o organizaciones deportivas (clubes, colectivos, escuelas) de la localidad de Bosa.</t>
  </si>
  <si>
    <t>Bosa se la juega por el deporte.</t>
  </si>
  <si>
    <t>con artículos deportivos entregados a deportistas y/o organizaciones deportivas (clubes, colectivos, escuelas) de la localidad de Bosa.</t>
  </si>
  <si>
    <t>Seguimiento Cuarto Trimestre: Suscripcion Contrato 390 de 2021 adquisicion de elementos deportivos.</t>
  </si>
  <si>
    <t>Seguimiento 4. Trimestre 2022: Contrato de suministro subasta inversa para suministro articulos deportivos, a través de las cuales se viene realizando el proceso de dotaciones a las escuelas certificadas y avaladas</t>
  </si>
  <si>
    <t>Seguimiento 30 Sep 2023:
A través de los procesos contractuales se ha logrado realizar la entrega de articulos deportivos a 660 peronas pertencientes a organizaciones deportivas</t>
  </si>
  <si>
    <t>Capacitar 5.250 personas en los campos deportivos.</t>
  </si>
  <si>
    <t>El recurso contratado a la fecha no afecta el avance de la meta
Seguimiento Cuarto trimestre: Listados de asistencia  a las Escuelas deportivas que se desarrollan en las 5 UPZ y piezas comunicativas de la convocatoria de la oferta.</t>
  </si>
  <si>
    <t>Seguimiento 4° Trimestre 2022:Las escuelas deportivas en la AL se encuentran en ejecución desde el 1er trim. Atraves de la vinculación de los instructores deportivos.
Nota: El valor total de CRP reportado corresponde a 22 contratos y 31 CRP</t>
  </si>
  <si>
    <t>Seguimiento 30 Sep 2023:
Con la ejecución de los recursos de la meta proyecto, se cuenta con un equipo de profesionales en diferentes especializades deportivas que lideran e implementan las escuelas de formación deportiva de la Alcaldía Local. A través d</t>
  </si>
  <si>
    <t>Vincular a 50.985 personas en actividades recreo deportivas comunitarias  en las 5 UPZ de la Localidad.</t>
  </si>
  <si>
    <t>en actividades recreo deportivas comunitarias  en las 5 UPZ de la Localidad.</t>
  </si>
  <si>
    <t>Vincular a 50.985 personas en actividades recreo deportivas comunitarias en las 5 UPZ de la Localidad.</t>
  </si>
  <si>
    <t>Seguimiento Cuarto trimestre: Desarrollo de 16 eventos recreodeprotivos con Listados de asistencia, generacion de videos y piezas comunicativas de la convocatoria.</t>
  </si>
  <si>
    <t>Seguimiento 4°.trimestre 2022: Se cuenta con contratos de prestación de servicio, suministro de elementos deportivos y operador logistico, a través de los cuales se vienen implementando los eventos recreo-deportivos.
Nota: El valor total de CRP reporta</t>
  </si>
  <si>
    <t>eguimiento 30 Sep 2023:
Con la ejecución de los recursos de la meta proyecto, se cuenta con un equipo de profesionales en diferentes especializades deportivas que se encargan de la ejecución de actividades recreo deportivas para la comunidad de Bosa. A t</t>
  </si>
  <si>
    <t>Capacitar 2.000 personas en los campos artísticos, interculturales, culturales y/o patrimoniales.</t>
  </si>
  <si>
    <t>BosARTE para vivir la cultura local.</t>
  </si>
  <si>
    <t>Seguimiento cuarto trimestre: soportes listados de asistenciay bases de datos de los beneficiarios atendidos, meta superada.</t>
  </si>
  <si>
    <t>En seguimiento 4°.trimestre 2022: Los incentivos se vienen entregando en el marco de la ejecución del programa "ES CULTURA LOCAL", el cual se enmarca en el convenio interadministrativo 348. Así mismo, se cuenta con el contrato 489 suscrito con la UNIVERSI</t>
  </si>
  <si>
    <t>Seguimiento 30 Sep 2023:
Se adelantaron las contrataciones a través de las cuales se proyecta realizar los procesos de capacitación en campos artisticos, interculturales y culturales. Estos procesos de formación se vienen desarrollando con la UNIVERSIDAD</t>
  </si>
  <si>
    <t>Intervenir 17 sedes culturales con dotación y/o adecuación.</t>
  </si>
  <si>
    <t>Seguimiento Cuarto Trimestre: Contrato  No 481 y 482 de 2021.</t>
  </si>
  <si>
    <t>Seguimiento 4° Trimestre 2022: Se realiza la entrega de la dotación de las sedes programadas en la vigencia 2021. Para la vigencia 2022, se realizó la adquisicion de elementos para las sedes programdas, lo anterior, a través de 2 acuerdos marco de precios</t>
  </si>
  <si>
    <t>Seguimiento 30 Sep 2023:
Se adelantaron las contrataciones a través de las cuales se proyecta dar cumplimiento a la meta proyecto y en el mismo sentido, realizar la dotación a las sedes culturales priorizadas para la vigencia 2023</t>
  </si>
  <si>
    <t>Otorgar 110 estímulos de apoyo al sector artístico y cultural, con enfoque poblacional.</t>
  </si>
  <si>
    <t>de apoyo al sector artístico y cultural, con enfoque poblacional.</t>
  </si>
  <si>
    <t>seguimiento Cuarto Trimestre Resoluciones que emiten la Secretria de Cultura de los ganadores de los estimulos.</t>
  </si>
  <si>
    <t>En seguimiento 4°.trimestre 2022: La meta de estimulos se ejecuta a través del programa "ES CULTURA LOCAL", el cual se enmarca en el convenio interadministrativo 348.</t>
  </si>
  <si>
    <t>Seguimiento 30 Sep 2023:
El componente de estímulos de apoyo al sector artístico y cultural, se implementa a través de la tercera versión del programa distrital Es Cultura Local.</t>
  </si>
  <si>
    <t>Realizar 58 eventos de promoción de actividades culturales  con todos los grupos poblaciones de la Localidad.</t>
  </si>
  <si>
    <t>de promoción de actividades culturales  con todos los grupos poblaciones de la Localidad.</t>
  </si>
  <si>
    <t>Realizar 58 eventos de promoción de actividades culturales con todos los grupos poblaciones de la Localidad.</t>
  </si>
  <si>
    <t>seguimiento cuatro trimestres Soprtes listado de asistencia, registro fotografico y actas con el contratista  de la realizacion de eventos.</t>
  </si>
  <si>
    <t>En seguimiento 4°.trimestre 2022: La meta de estimulos se ejecuta a través del programa "ES CULTURA LOCAL", el cual se enmarca en el convenio interadministrativo 348.
NOTA: El valor total de los CRP reportados corresponde a 6 contratos y 9 CRP</t>
  </si>
  <si>
    <t>Seguimiento 30 Sep 2023:
El componente de financiación de ventos de promoción de actividades culturales con todos los grupos poblaciones de la Localidad, se implementa a través de la tercera versión del programa distrital Es Cultura Local.
Aunado a lo a</t>
  </si>
  <si>
    <t>Implementar 60 acciones de fomento para la agricultura urbana.</t>
  </si>
  <si>
    <t xml:space="preserve"> Bosa Siembra Vida y esperanza. Una apuesta por la seguridad alimentaria.</t>
  </si>
  <si>
    <t>seguimiento cuarto Trimestre: Se avanza en la entrega de KITS de agricultrura urbana y feria de  agricultrura urbana.</t>
  </si>
  <si>
    <t>seguimiento 4°. Trimestre 2022: Vigencia 2021 en proceso de ejecucion. Para la vigencia 2022 se realizó la adjudicación del contrato 609 (FUNDACION ESCUELA) y el contrato de suministro 341 (CIMAC REPRESENTACIONES SAS), a través de los cuales se dará cumpl</t>
  </si>
  <si>
    <t>Seguimiento 30 Sep 2023:
Se adelantaron las contrataciones de persona natural y jurídica a través de las cuales se proyectar dar cumplimiento a la meta proyecto y en el mismo sentido, realizar las acciones de fomento de agricultura urbana programadas par</t>
  </si>
  <si>
    <t>Financiar 100 proyectos del sector cultural y creativo de Bosa.</t>
  </si>
  <si>
    <t>Bosa tiene ADN creativo.</t>
  </si>
  <si>
    <t>1 va por presupuestos participativos, 12 concertadas con grupos etnicos (5 por afro, 7 por indigenas) y 11 por convocatoria.
Seguimiento cuarto Trimestre, soportes resoluciones de ganadores.</t>
  </si>
  <si>
    <t>Seguimiento 4°.trim 2022: 4 iniciativas  va por presupuestos participativos, 1 prorizada por votación PP y 3 concertadas con comunidades etnicas y jovenes por componente afro. El restante se contratrá por escultura local componente B de fomento.</t>
  </si>
  <si>
    <t>Seguimiento 30 Sep 2023:
El componente de financiación de proyectos del sector cultural y creativo se implementa a través de la tercera versión del programa distrital Es Cultura Local.</t>
  </si>
  <si>
    <t>Construir 507 m2 de muros y techos verdes.</t>
  </si>
  <si>
    <t>Bosa reverdece haciéndole frente al cambio climático.</t>
  </si>
  <si>
    <t>Seguimiento 30 Sep 2023:
Se cuenta con los documentos contractuales avalados por el comité de contratación. Se espera realizar la adjudicación del proceso contractual para el mes de noviembre</t>
  </si>
  <si>
    <t>Implementar 40 PROCEDAS para la  concienciación social en la conservación, protección ambiental.</t>
  </si>
  <si>
    <t>para la  concienciación social en la conservación, protección ambiental.</t>
  </si>
  <si>
    <t>Implementar 40 PROCEDAS para la concienciación social en la conservación, protección ambiental.</t>
  </si>
  <si>
    <t>Los contratos no afectan el avance de la meta
Seguimiento Cuarto Trimestre: Soprtes Actas de reunion, informes de ejecucion, listados de asistencia.</t>
  </si>
  <si>
    <t>Seguimiento 4°. Trimestre 2022: Se realizó la adjudicación del contrato 631 (ASOCIACION DE PROFESIONALES PARA EL DESA RROLLO DE PROYECTOS DE INVERSION PUBLICA Y PRIVADA S&amp;A) y contratos de prestación de servicios a través de los cuales se realizará la ent</t>
  </si>
  <si>
    <t>Intervenir 2030 m2 de jardinería y coberturas verdes.</t>
  </si>
  <si>
    <t>Seguimiento Cuarto Trimestre: Soprtes Actas de reunion, informes de ejecucion, listados de asistencia.</t>
  </si>
  <si>
    <t>Seguimiento 4°. Trimestre 2022: Se realizó la adjudicación del contrato 631 (ASOCIACION DE PROFESIONALES PARA EL DESA RROLLO DE PROYECTOS DE INVERSION PUBLICA Y PRIVADA S&amp;A), a través del cual se realizará la ejecución de la meta del PDL</t>
  </si>
  <si>
    <t>Bosa piensa verde, actúa verde, evoluciona verde.</t>
  </si>
  <si>
    <t>Seguimiento Cuarto Trimestre: avance en el diagnostico para la siembra.</t>
  </si>
  <si>
    <t>Seguimiento 4°.Trimestre 2022: en ejecucion vigencia 2021. Para la vigencia 2022 se realizó la adjudicación del contrato 524 (CORPORACION NACIONAL PARA EL DESARROLLO SOSTENIBLE), a través de la cual se dará cumplimiento a la meta del PDL</t>
  </si>
  <si>
    <t>Seguimiento 30 Sep 2023:
De las zonas priorizadas por el FDL de Bosa, se han presentado dificultades para la realización de las intervenciones de restauración, rehabilitación y recuperación. Desde el Acuedocto de Bogotá, el Jardín Botanico de Bogotá y la</t>
  </si>
  <si>
    <t>Desarrollar 8 intervenciones para la reducción del riesgo y adaptación al cambio climático.</t>
  </si>
  <si>
    <t xml:space="preserve">Bosa aprende y reduce los riesgos </t>
  </si>
  <si>
    <t>Seguimiento Cuarto Trimestre: Contrato suscrito en Diciembre de 2021.</t>
  </si>
  <si>
    <t>Seguimiento 4°. Trimestre 2022: Se realizó la adjudicación del contrato 608 con la empresa "ASOCIACION DE PROFESIONALES PARA EL DESA RROLLO DE PROYECTOS DE INVERSION PUBLICA Y PRIVADA S&amp;A". A través del contrato se dará cumplimiento a la meta del PDL</t>
  </si>
  <si>
    <t>Seguimiento 30 Sep 2023:
En el marco de la ejecución del proyecto, se vienen adelantado la ejecución de contratos de persona natural y jurídica que contribuyen al desarrollo de las 2 intervenciones para la reducción del riesgo y adaptación al cambio clim</t>
  </si>
  <si>
    <t>Seguimiento 4o. Trimestre 2022: Contrato  para 2022 se realizo contrato con PN para ejecución, así mismo se cuenta con los contratos 608 (ASOCIACION DE PROFESIONALES PARA EL DESA RROLLO DE PROYECTOS DE INVERSION PUBLICA Y PRIVADA S&amp;A)  y 576 (DEFENSA CIVI</t>
  </si>
  <si>
    <t>Mantener 8131 árboles urbanos.</t>
  </si>
  <si>
    <t>Árboles que reverdecen a Bosa.</t>
  </si>
  <si>
    <t>urbanos</t>
  </si>
  <si>
    <t>Seguimiento 4° trimestre: Se realizó la adjudicación del contrato 524, a través del cual se dará cumplimiento a la meta del PDL</t>
  </si>
  <si>
    <t>Plantar 4200 árboles urbanos.</t>
  </si>
  <si>
    <t>Seguimiento Cuarto  Trimestre: contratado pero sin avance de meta, Jardin Botanico no ha aprobado las areas para siembra.</t>
  </si>
  <si>
    <t>Seguimiento 3o. Trimestre 2022:  avance de meta para vigencia 2021. Se realizó la adjudicación del contrato 524, a través del cual se dará cumplimiento a la meta del PDL.
Se realizó ajuste a la meta para el 2022 con ocasión a la justificación aportada po</t>
  </si>
  <si>
    <t>Construir 8070  metros cuadrados de parques vecinales  y/o de bolsillo.</t>
  </si>
  <si>
    <t>Bosa vive los parques.</t>
  </si>
  <si>
    <t>de parques vecinales  y/o de bolsillo.</t>
  </si>
  <si>
    <t>Construir 8070 metros cuadrados de parques vecinales y/o de bolsillo.</t>
  </si>
  <si>
    <t>Seguimiento Cuarto Trimestre: Soportes suscrito contrato No 508 del 2021,  en proceso de realizacion de diagnostico.</t>
  </si>
  <si>
    <t>Seguimiento 4°. Trimestre 2022:  contratos No 417 y 470 del 2021,  en proceso de ejecucion vigencia 2021. Se contrataron 8857 mts cuadrados de parques para 2022 con CRPs 1084 y 1091 asociados de los 1527 Mts programados para la vigencia 2022.</t>
  </si>
  <si>
    <t>Intervenir 10  parques  vecinales y/o de bolsillo  con acciones de mejoramiento, mantenimiento y/o dotación, para garantizar  el uso y disfrute por parte de las comunidades bosunas en las diferentes UPZ.</t>
  </si>
  <si>
    <t>vecinales y/o de bolsillo  con acciones de mejoramiento, mantenimiento y/o dotación, para garantizar  el uso y disfrute por parte de las comunidades bosunas en las diferentes UPZ.</t>
  </si>
  <si>
    <t>Intervenir 10 parques vecinales y/o de bolsillo con acciones de mejoramiento, mantenimiento y/o dotación, para garantizar el uso y disfrute por parte de las comunidades bosunas en las diferentes UPZ.</t>
  </si>
  <si>
    <t>En seguimiento 4o. Trimetestre 2022, se deja programado para el mantenimiento que a partir 2023 se hará a los parques del proyecto.</t>
  </si>
  <si>
    <t>Se inició la intervención de los parques pero a la fecha no se cuenta con entregas.</t>
  </si>
  <si>
    <t>Atender 20019 animales en urgencias, brigadas médico veterinarias, acciones de esterilización, educación y adopción.</t>
  </si>
  <si>
    <t>Bosa peluda: acciones para cuidar y proteger a los pequeños animales</t>
  </si>
  <si>
    <t>Seguimiento cuarto trimestre: soprtes informes de ejecucion de operadores, con listados de asistencia de las jornadas de atencion animal.</t>
  </si>
  <si>
    <t>Seguimiento 4°. trimestre 2022:  Se cuenta con los contratos 347 (CONSORCIO ESTERILIZACIONES BOSA 2022) y 333 (AGROFACIL S.A.S), a través de los cuales se atenderán animales en urgencias, y se realizaran brigadas médico veterinarias, acciones de esteriliz</t>
  </si>
  <si>
    <t>Seguimiento 30 Sep 2023:
Se realizó la suscripción del contrato 521 de 2023, a través del cual se garantizará la prestación de los servicios para la prevención y atención medica veterinaria de animales en condición de habitabilidad de calle y animales de</t>
  </si>
  <si>
    <t>Capacitar a 8739 personas en separación en la fuente y reciclaje.</t>
  </si>
  <si>
    <t>En ReverdeBosa ¡consumo, separo y reciclo!</t>
  </si>
  <si>
    <t>Seguimeinto cuarto trimestre: soportes actas de los  eventos, listados de asistencia y registro fotografico.</t>
  </si>
  <si>
    <t>Seguimiento 4°. Trimestre 2022: Para vigencia 2021, se incremento magnitud entregada de las 2106 personas programadas, se entregaron  5.961 personas capacitadas.
Para la vigencia 2022 se cuenta con los contratos 611 (UNIVERSIDAD PEDAGOGICA NACIONAL), y c</t>
  </si>
  <si>
    <t>Seguimiento 30 Sep 2023:
Se adelantaron las contrataciones de persona natural y jurídica a través de las cuales se proyectar dar cumplimiento a la meta proyecto y en el mismo sentido, realizar los procesos de capacitación en separación en la fuente y rec</t>
  </si>
  <si>
    <t>Vincular 5.000 personas a procesos de construcción de memoria, verdad, reparación integral a víctimas, paz y reconciliación.</t>
  </si>
  <si>
    <t>BosaPAZ trae verdad y reconciliación.</t>
  </si>
  <si>
    <t>Seguimiento Cuarto Trimestre: Soportes Informes de la Universidad Distrital, listados de asistencias y actas.</t>
  </si>
  <si>
    <t>Seguimiento 4°. Trimestre 2022: vigencia 2021 finaliza ejecución. Para la vigencia 2022 se adelantarón proceso de contratación a través de los cuales se desarrollaran diferentes estrategias de acompañamiento y fortalecimiento a la población victima del co</t>
  </si>
  <si>
    <t>Seguimiento 30 Sep 2023:
Se cuenta con los documentos contractuales avalados por el comité de contratación. Se espera realizar la adjudicación del proceso contractual para el mes de diciembre</t>
  </si>
  <si>
    <t>Capacitar 5236 personas para la construcción de ciudadanía y desarrollo de capacidades para el ejercicio de derechos de las mujeres.</t>
  </si>
  <si>
    <t>Bosa incondicional con las mujeres.</t>
  </si>
  <si>
    <t>Seguimiento cuarto trimestre: Soportes listados de asistencia, evidencias fotograficas, piezas publicitarias y actas de reunion.</t>
  </si>
  <si>
    <t>Seguimiento 30 Sep 2023:
Se adelantaron las contrataciones de persona natural y jurídica a través de las cuales se proyecta dar cumplimiento a la meta proyecto y en el mismo sentido, realizar las capacitaciones para la construcción de ciudadanía y desarr</t>
  </si>
  <si>
    <t>Vincular 8.700 personas en acciones para la prevención del feminicidio y la violencia contra la mujer.</t>
  </si>
  <si>
    <t>Seguimiento 4o. trimestre 2022: Contratados la totalidad.</t>
  </si>
  <si>
    <t>Seguimiento 30 Sep 2023:
Se adelantaron las contrataciones de persona natural y jurídica a través de las cuales se proyecta dar cumplimiento a la meta proyecto y en el mismo sentido, realizar acciones de prevención del feminicidio y la violencia contra</t>
  </si>
  <si>
    <t>Formar 3542 personas en la escuela de seguridad que beneficie la población de la localidad en las 5 UPZ.</t>
  </si>
  <si>
    <t>Bosa sin miedo y  más segura.</t>
  </si>
  <si>
    <t>en la escuela de seguridad que beneficie la población de la localidad en las 5 UPZ.</t>
  </si>
  <si>
    <t>seguimiento 4°. trimestre 2022: 
Se sucribió contrato interadministrativo con la UNIVERSIDAD DISTRITAL FRANCISCO JOSE DE CALDAS, para adelantar la implementación de la escuela de seguridad en la localidad</t>
  </si>
  <si>
    <t>Seguimiento 30 Sep 2023:
Se adelantaron las contrataciones a través de las cuales se proyecta dar cumplimiento a la meta proyecto y en el mismo sentido, implementar la escuela de seguridad que beneficie la población de la localidad en las 5 UPZ. Estos pr</t>
  </si>
  <si>
    <t>Implementar 4 estrategias de atención de movilizaciones y aglomeraciones en el territorio a través de equipos de gestores de convivencia bajo el direccionamiento estratégico de la Secretaría de Seguridad, Convivencia y Justicia.</t>
  </si>
  <si>
    <t>Seguimiento Cuarto Trimestre: Soportes actas de reunion e informes realziados por gestores de convivencia.</t>
  </si>
  <si>
    <t xml:space="preserve">Seguimiento 4°. Trimestre 2022: 
Se adelantaron acciones de gestión de convivencia y diálogo social a cargo de los gestores de seguridad de la localidad. Dando cumplimiento al plan de trabajo de la vigencia
NOTA: El total del recurso reportado en los </t>
  </si>
  <si>
    <t>Seguimiento 30 Sep 2023:
Con el personal contratado, se viene adelantado la ejecución de la estrategia de atención a movilizaciones y aglomeraciones priorizada para la vigencia 2023</t>
  </si>
  <si>
    <t>Incluir 7240 personas en actividades de educación para la resiliencia y la prevención de hechos delictivos, que beneficie la población de la localidad en las 5 UPZ.</t>
  </si>
  <si>
    <t>en actividades de educación para la resiliencia y la prevención de hechos delictivos, que beneficie la población de la localidad en las 5 UPZ.</t>
  </si>
  <si>
    <t>Seguimiento cuarto Trimestre: Soportes listados de asistencia, evidencias fotograficas, piezas publicitarias y actas de reunion.</t>
  </si>
  <si>
    <t>seguimiento 4°. trimestre 2022: 
Se suscribió contrato interadministrativo con la UNIVERSIDAD DISTRITAL FRANCISCO JOSE DE CALDAS, para adelantar los procesos de formación en actividades de educación para la resiliencia y la prevención de hechos delictivo</t>
  </si>
  <si>
    <t>Seguimiento 30 Sep 2023:
Se adelantaron las contrataciones a través de las cuales se proyecta dar cumplimiento a la meta proyecto y en el mismo sentido, actividades de educación para la resiliencia y la prevención de hechos delictivos, que beneficie la p</t>
  </si>
  <si>
    <t>Realizar  4 acuerdos para la vinculación de la ciudadanía en los programas adelantados por el IDRD y acuerdos con vendedores informales o estacionarios.</t>
  </si>
  <si>
    <t>Acuerdos para La Bosa del siglo XXI.</t>
  </si>
  <si>
    <t>Seguimiento Cuarto Trimestre: Soprtes suscripcion de contrato 377 de 2021 Convenio con OEI.</t>
  </si>
  <si>
    <t>Seguimiento 4°.Trimestre 2022: vigencia 2021 ejecutado. 
Vigencia 2022 se realizó la adjudicación del convenio de cooperación internacional 619 de 2022 con el PNUD, lo anterior, con el cual se proyecta dar cumplimiento a la meta del PDL</t>
  </si>
  <si>
    <t>Seguimiento 30 Sep 2023:
Con el personal contratado, se han adelantado procesos de vinculación de la ciudadanía en los programas adelantados por el IDRD y acuerdos con vendedores informales o estacionarios.
Producto del trabajo adelantado, se sucribio e</t>
  </si>
  <si>
    <t>Realizar 4  acuerdos para la promover la formalización de vendedores informales a círculos económicos productivos de la ciudad.</t>
  </si>
  <si>
    <t>Seguimiento cuarto Trimestre: Soporte Informes de contratistas e informe del Convenio.</t>
  </si>
  <si>
    <t>Seguimiento 4°. Trimestre 2022:
Se cuenta con el convenio de cooperación internacional 619 (PNUD), contrato interdaministrativo 612 suscrito con UNIVERSIDAD DISTRITAL FRANCISCO JOSE DE CALDAS y, contratos de prestación de servicios a través de los cuales</t>
  </si>
  <si>
    <t>Seguimiento 30 Sep 2023:
Con el personal contratado, se han adelantado procesos de promoción para la formalización de vendedores informales a círculos económicos productivos de la ciudad.</t>
  </si>
  <si>
    <t>Seguimiento cuarto Trimestre: Soporte Informes de contratistas.</t>
  </si>
  <si>
    <t>Se cuenta con el convenio de cooperación internacional 619 (PNUD), contrato interdaministrativo 612 suscrito con UNIVERSIDAD DISTRITAL FRANCISCO JOSE DE CALDAS y, contratos de prestación de servicios a través de los cuales se proyecta dar cumplimiento a l</t>
  </si>
  <si>
    <t>Seguimiento 30 Sep 2023:
Con el personal contratado, se han adelantado procesos para el uso del EP con fines culturales, deportivos, recreacionales o de mercados temporales.
Producto del trabajo adelantado se sucribio el "Acuerdo para el mejoramiento de</t>
  </si>
  <si>
    <t>Suministrar 2 dotaciones de equipos especiales de protección a organismos de seguridad.</t>
  </si>
  <si>
    <t>Bosa Más Segura con mejores elementos para cuidar a la gente.</t>
  </si>
  <si>
    <t>seguimiento 4°. trimestre 2022: Se adelantó la suscripción del contrato de suministro No. 632, para la adquisición de  chalecos antibalas nivel IIIA de uso femenino para fortalecer las acciones de seguridad en la Localidad de Bosa</t>
  </si>
  <si>
    <t>Seguimiento 30 Sep 2023:
Se proyecta realizar el proceso de adjudicación contractual para el mes de noviembre</t>
  </si>
  <si>
    <t>Suministrar 2 dotaciones del parque automotor a organismos de seguridad.</t>
  </si>
  <si>
    <t>Seguimiento 4°. trimestre 2022: Se adelantó la ADQUISICIÓN DE MOTOCICLETAS PARA LA POLICÍA DE LA LOCALIDAD DE BOSA PARA FORTALECER LAS ACCIONES DE SEGURIDAD EN VIRTUD DEL ACUERDO MARCO DE PRECIOS ACUERDO MARCO MOTOCICLETAS Y MOTOCARROS II ¿CCE-971-AMP-201</t>
  </si>
  <si>
    <t>Suministrar 2 dotaciones logísticas a organismos de seguridad.</t>
  </si>
  <si>
    <t>seguimiento 4°. trimestre 2022: 
Se realizó la adjudicación de contrato de suministro de mobiliario para garantizar la operación logística de organismos de seguridad de la localidad de Bosa</t>
  </si>
  <si>
    <t>Seguimiento Cuatro Trimestre: Contrato Suscrito con UT SICVEL BOSA WALL 2021, No 512 de 2021,</t>
  </si>
  <si>
    <t>seguimiento 4o. trimestre 2022: sin recursos 2022.</t>
  </si>
  <si>
    <t>Seguimiento 30 Sep 2023:
Se adelantaron las contrataciones  a través de las cuales se proyecta dar cumplimiento a la meta proyecto y en el mismo sentido, realizar las dotaciones tecnológicas a organismos de seguridad. El proceso contractual restante se</t>
  </si>
  <si>
    <t>Atender 12.000 personas en estrategias de acceso a la justicia integral en la ciudad.</t>
  </si>
  <si>
    <t>Bosa justa para ti.</t>
  </si>
  <si>
    <t>seguimiento cuarto trimestre: Se suscribio el contrato interadmistrativo  389 de 2021,</t>
  </si>
  <si>
    <t>seguimiento 4°. Trimestre: Se suscribio el contrato interadmistrativo  Cto 495 con la Unipedagogica.</t>
  </si>
  <si>
    <t>Seguimiento 30 Sep 2023:
Se adelantaron las contrataciones a través de las cuales se proyecta dar cumplimiento a la meta proyecto y en el mismo sentido, atender personas en estrategias de acceso a la justicia integral en la ciudad. Estos procesos de form</t>
  </si>
  <si>
    <t>Beneficiar 20.000 personas a través de estrategias para el fortalecimiento de los mecanismos de justicia no formal y comunitaria.</t>
  </si>
  <si>
    <t>a través de estrategias para el fortalecimiento de los mecanismos de justicia no formal y comunitaria.</t>
  </si>
  <si>
    <t>Seguimiento 30 Sep 2023:
Se adelantaron las contrataciones a través de las cuales se proyecta dar cumplimiento a la meta proyecto y en el mismo sentido, implementar estrategias para el fortalecimiento de los mecanismos de justicia no formal y comunitaria</t>
  </si>
  <si>
    <t>Implementar 2 estrategias locales de acciones pedagógicas del Código Nacional de Seguridad y Convivencia Ciudadana en la localidad con enfoque diferencial, de género y poblacional.</t>
  </si>
  <si>
    <t>locales de acciones pedagógicas del Código Nacional de Seguridad y Convivencia Ciudadana en la localidad con enfoque diferencial, de género y poblacional.</t>
  </si>
  <si>
    <t>Seguimiento 4°. Trimestre: Se suscribio el contrato interadmistrativo  Cto 495 con la Unipedagogica.</t>
  </si>
  <si>
    <t>Seguimiento 30 Sep 2023:
Se adelantaron las contrataciones a través de las cuales se proyecta dar cumplimiento a la meta proyecto y en el mismo sentido, implementar estrategias locales de acciones pedagógicas del Código Nacional de Seguridad y Convivenci</t>
  </si>
  <si>
    <t>Vincular 29 Instituciones educativas al programa pedagógico de resolución de conflictos en la comunidad escolar de las 5 UPZ, con enfoque diferencial y de género.</t>
  </si>
  <si>
    <t>educativas al programa pedagógico de resolución de conflictos en la comunidad escolar de las 5 UPZ, con enfoque diferencial y de género.</t>
  </si>
  <si>
    <t>Seguimiento 30 Sep 2023:
Se adelantaron las contrataciones a través de las cuales se proyecta dar cumplimiento a la meta proyecto y en el mismo sentido, vinculación de instituciones educativas al programa pedagógico de resolución de conflictos en la comu</t>
  </si>
  <si>
    <t>Intervenir 3.000 metros cuadrados de elementos del sistema de espacio público peatonal con acciones de construcción y/o conservación</t>
  </si>
  <si>
    <t>Bosa; más tiempo para vivir, menos tiempo en el trancón.</t>
  </si>
  <si>
    <t>Seguimiento Cuarto Trimestre: Soportes convenio con IDU y se encuentra en estado de adjudicacion de contratos.</t>
  </si>
  <si>
    <t>Seguimiento 4°. Trimestre 2022: Soportes convenio con IDU y se encuentra en estado de ejecucion 2021 y vigencia 2022.</t>
  </si>
  <si>
    <t>Seguimiento 30 Sep 2023:
Se adelantaron las contrataciones  a través de las cuales se proyecta dar cumplimiento a la meta proyecto y en el mismo sentido, realizar las interveniciones de elementos del sistema de espacio público peatonal con acciones de co</t>
  </si>
  <si>
    <t>Intervenir 4,5 kilómetros de malla vial local</t>
  </si>
  <si>
    <t>Kilómetros</t>
  </si>
  <si>
    <t>de malla vial local</t>
  </si>
  <si>
    <t>El contrato obedece a una interventoria de estudios y diseños de uncontrato de vigencia anterior
Seguimiento Cuarto Trimestre: Soportes contrato en ejecucion con realizacion de diagnosticos.</t>
  </si>
  <si>
    <t>Seguimiento 4°.  Trimestre 2022: Soportes contrato en ejecucion vigencia 2021 y para el 2022 se aumento la magnitud contratada para 3,78 kilomdetros carril, de los 1,2 km programados para la vigencia 2022. Lo anterior, tenienco en cuenta los excedentes fi</t>
  </si>
  <si>
    <t>Seguimiento 30 Sep 2023:
Se adelantaron las contrataciones  a través de las cuales se proyecta dar cumplimiento a la meta proyecto y en el mismo sentido, realizar las intervenciones de malla vial local</t>
  </si>
  <si>
    <t>Intervenir 4.000 metros lineales de ciclorrutas de la localidad de Bosa</t>
  </si>
  <si>
    <t>lineales de ciclorrutas de la localidad de Bosa</t>
  </si>
  <si>
    <t>Seguimiento Cuarto Trimestre: Soportes contrato en ejecucion con realizacion de diagnosticos.</t>
  </si>
  <si>
    <t>Seguimiento 4°. Trimestre 2022: vigencia 2021 aun en ejecucion. Para la vigencia 2022 se realizó la adjudicación de contratación a través de los cuales se dará cumplimiento a la meta del PDL</t>
  </si>
  <si>
    <t>Intervenir 7.000 metros cuadrados de puentes vehiculares y/o peatonales sobre cuerpos de agua</t>
  </si>
  <si>
    <t>de puentes vehiculares y/o peatonales sobre cuerpos de agua</t>
  </si>
  <si>
    <t>Seguimiento 4° Trimestre 2022: vigencia 2021 aun en ejecucion. Para la vigencia 2022 se realizó la adjudicación de contratación a través de los cuales se dará cumplimiento a la meta del PDL</t>
  </si>
  <si>
    <t>Capacitar 2380 personas a través de procesos de formación para la participación de manera virtual y presencial.</t>
  </si>
  <si>
    <t>Espacios activos de participación: insumos para que la ciudadanía haga parte de un gobierno abierto.</t>
  </si>
  <si>
    <t>Seguimiento Cuarto Trimestre: Proceso Contratado No 397 de 2021.</t>
  </si>
  <si>
    <t>Seguimiento 4°.Trimestre 2022: Contrato No 397 de 2021 cto. Finalizado y certificadas 339 de  personas de total inscritas 603.
Vigencia 2022: Se suscribieron 14 contratos de prestación de servicios a través de los cuales se realizará la implementación de</t>
  </si>
  <si>
    <t>Seguimiento 30 Sep 2023:
Se adelantaron las contrataciones de persona natural y jurídica a través de las cuales se proyecta dar cumplimiento a la meta proyecto y en el mismo sentido, adelantar la capacitación para la participación. Resulta oportuno ind</t>
  </si>
  <si>
    <t>El contrato no afecta el avance de la meta.</t>
  </si>
  <si>
    <t xml:space="preserve">Seguimiento 4°  Trimestre 2022: vigencia 2021  en proceso de ejecucion.
Vigencia 2022: $1.814 millones corresponde a procesos en curso, recursos que serán adjudicados el 1° trimestre de la vigencia 2023 y en el mismo sentido, incorporados al presupuesto </t>
  </si>
  <si>
    <t>Seguimiento 30 Sep 2023:
Se realizó la adjudicación del contrato de obra 511 de 2023 y su respectiva interventoria, recursos destinados a garantizar la construcción de un nuevo equipamiento comunal en la localidad de Bosa</t>
  </si>
  <si>
    <t>Dotar 42 sedes de salones comunales.</t>
  </si>
  <si>
    <t>Seguimiento Cuarto Trimestre: se firmaron dos Contratos 499 y 501 de 2021,</t>
  </si>
  <si>
    <t>Seguimiento 4°. Trimestre 2022:  Contratos 499 y 501 de 2021 en ejecucion. 
Vigencia 2022: Se adjudicaron 4 contratos de suministro a través de los cuales se proyecta realizar la dotación de 20 salones comunales.
NOTA: El valor total de los CRP report</t>
  </si>
  <si>
    <t>Fortalecer 718 Organizaciones, sociales, comunitarias, comunales, propiedad horizontal e instancias y mecanismos de participación, con énfasis en jóvenes y asociatividad productiva.</t>
  </si>
  <si>
    <t>, sociales, comunitarias, comunales, propiedad horizontal e instancias y mecanismos de participación, con énfasis en jóvenes y asociatividad productiva.</t>
  </si>
  <si>
    <t>Seguimiento Cuarto Trimestre: Proceso Contrato No 478 de 2021,</t>
  </si>
  <si>
    <t>Seguimiento 4°.  Trimestre 2022:  Contrato No 478 de 2021 finalizado.
Vigencia 2022: Se realizó la adjudicación del contrato 629 de 2022 (PROYECTAMOS COLOMBIA SAS), a través del cual se dará cumplimiento a la meta del PDL
NOTA: El valor total de los C</t>
  </si>
  <si>
    <t>Seguimiento 30 Sep 2023:
Se han adelantado las contrataciones necesarias para acompañamiento institucional para el fortalecimiento organizacione sociales, comunitarias, comunales, propiedad horizontal e instancias. El primero proceso de fortalecimiento s</t>
  </si>
  <si>
    <t>Intervenir 20 sedes de salones comunales.</t>
  </si>
  <si>
    <t xml:space="preserve">Seguimiento 4°. trimestre 2022:
Se realizó la adjudicación del contrato 641, cuyo objeto es "REALIZAR A PRECIOS UNITARIOS FIJOS SIN FORMULA DE REAJUSTE A MONTO AGOTABLE LOS MANTENIMIENTOS PREVENTIVO Y/O CORRECTIVO DE LOS SALONES COMUNALES UBICADOS EN LA </t>
  </si>
  <si>
    <t>Bosa convive: Justicia policiva para vivir tranquilos, seguros y con buen espacio público.</t>
  </si>
  <si>
    <t>seguimiento 4°. trimestre 2022: en ejecucion, 261 CRPs VlrNeto</t>
  </si>
  <si>
    <t>Seguimiento 2° Trim 2023: 
Se vienen realizando las acciones de IVC priorizadas por la administración distrital conforme a la programación realizada para la vigencia.</t>
  </si>
  <si>
    <t>Realizar 1 estrategia de rendición de cuentas anual.</t>
  </si>
  <si>
    <t>Cuentas claras en Bosa: Fortalecimiento de la capacidad institucional con una gestión pública eficiente y transparente</t>
  </si>
  <si>
    <t xml:space="preserve"> de rendición de cuentas anual.</t>
  </si>
  <si>
    <t>Seguimiento Cuarto Trimestre: Soportes adiciones contrato de logistica.</t>
  </si>
  <si>
    <t>Seguimiento para el 4°. Trimestre 2022:
Se realizó proceso de rendición de cuentas dando cumplimiento a los lineamientos distritales</t>
  </si>
  <si>
    <t>Seguimiento 30 Sep 2023:
 Se realizó ejecución conforme a las acciones programadas</t>
  </si>
  <si>
    <t>Seguimiento Cuarto Trimestre: Soportes contratos de talento Humano del FDLB.</t>
  </si>
  <si>
    <t>Seguimiento para el 4°. Trimestre 2022 se toman 381 CRPs y se toman todos y se toman el valor neto 2022. Excepto CRP 1067 estará compartido 50% con la meta Realizar 4 estrategias de fortalecimiento institucional.</t>
  </si>
  <si>
    <t>Seguimiento 30 Sep 2023:
 Se vienen realizando las acciones de fortalecimiento institucional conforme a la programación realizada para la vigencia.</t>
  </si>
  <si>
    <t>Atender 51.912 hogares con apoyos que contribuyan al ingreso mínimo garantizado  de las bosunas y los bosunos (Jóvenes Reto).</t>
  </si>
  <si>
    <t>Beneficiar 835 jóvenes con apoyos que contribuyan al ingreso mínimo garantizado.</t>
  </si>
  <si>
    <t>Seguimiento Cuarto Trimestre: Reporte de dispersiones entregado por SDH, registro videografico del desarrollo de las actividades.</t>
  </si>
  <si>
    <t>Seguimiento 4o. Trimestre 2022: no tuvo programación para 2022, con la observación de recibir excedentes asignados en abril 2022 incorporados al 2022 sin ejecutar.</t>
  </si>
  <si>
    <t>Seguimiento 30 Sep 2023:
Se adelantó la suscripción del convenio interadministrativo 5714 de 2023 con la Secretaría Distrital de Integración Social, a través del cual se realizan las dispersiones condicionadas a los beneficiarios del programa Parceros po</t>
  </si>
  <si>
    <t>Infraestructura para una Bosa más segura</t>
  </si>
  <si>
    <t>EQUIPAMIENTOS</t>
  </si>
  <si>
    <t>Garantizar</t>
  </si>
  <si>
    <t>equipamiento de seguridad</t>
  </si>
  <si>
    <t>que contribuya a la atención oportuna de las necesidades de seguridad y 
convivencia.</t>
  </si>
  <si>
    <t>Garantizar 1 equipamiento de seguridad que contribuya a la atención oportuna de las necesidades de seguridad y 
convivencia</t>
  </si>
  <si>
    <t>Diseño, construcción, dotación, mantenimiento y arrendamiento de equipamientos que permitan el fortalecimiento de la seguridad, convivencia y justicia.</t>
  </si>
  <si>
    <t>Dotación de equipamientos para la seguridad</t>
  </si>
  <si>
    <t xml:space="preserve">Seguimiento 30 Sep 2023:
Se adelantó la suscripción del convenio interadministrativo 496 de 2023 con la Secretaría Distrital de Seguridad, convivencia y justicia, a través del cual se realizarán las acciones necesarias para garantizar el equipamiento de </t>
  </si>
  <si>
    <t>Atender 41143 hogares con apoyos que contribuyan al ingreso mínimo garantizado.</t>
  </si>
  <si>
    <t>Kennedy Solidaria</t>
  </si>
  <si>
    <t>Corte 31 de marzo de 2021: Si bien el contrato reportado tiene previsto beneficiar una cantidad de hogares importante, no se lleva acabo el reporte debido a que se presentó modificación en el valor de los bonos/tranferencias que puede conllevar a una modi</t>
  </si>
  <si>
    <t>Con corte al 31 de marzo de 2022, se reporta 45347 beneficiarios en la meta, de acuerdo a la información suminstrada por SDG
30.06.2022 se está atendiendo la población asignada sin novedad
30.09.2022 Se está atendiendo a la población asignada sin no</t>
  </si>
  <si>
    <t>31.03.2023. En espera de documentación de SDG SDIS para desarrollo de convenio
30.06.2023 Se realizó transferencia del recurso para proceso de dispersión
30.09.2023 Se inició dispersión en septiembre, se espera reporte para el mes de diciembre</t>
  </si>
  <si>
    <t>Beneficiar 3884 personas mayores con apoyo económico tipo C.</t>
  </si>
  <si>
    <t>Beneficiar 5826 personas mayores con apoyo económico tipo C.</t>
  </si>
  <si>
    <t>Como es ccontante se reporta incompleta hasta el cierre de la meta. A mayor ampliación de presupuesto ingresan más personas
Septiembre de 2021 - Como es constante se reporta incompleta hasta el cierre de la meta. A mayor ampliación de presupuesto ingre</t>
  </si>
  <si>
    <t>31.03.2022. ya se comenzaron los giros. Se reporta incompleta hasta finalizar la vigencia
30.06.2022 Se realizó modificación contractual N° 12 al convenio 4002 de 2011, prorrogando el convenio hasta el 30 de junio de 2023.
30.09.2022 En ejecución
_x000D_</t>
  </si>
  <si>
    <t>31.03.2023. En espera de documentación de SDG SDIS para desarrollo de convenio
30.06.2023 En ejecución de la meta
30.09.2023 Se viene realizando la dispersión de giros con normalidad.</t>
  </si>
  <si>
    <t>Apoyar 1200 MiPymes y/o emprendimientos culturales y creativos.</t>
  </si>
  <si>
    <t>Kennedy Productiva</t>
  </si>
  <si>
    <t xml:space="preserve">
Corte 30 de junio de 2021. Los recursos contratados no contribuyen al avance de la meta. En proceso de contratación -Convenio IDARTES y Cultura se firmó el 30 de junio, con fecha de acta de incio de 7 de julio
Corte 30 de septiembre de 2021 Los r</t>
  </si>
  <si>
    <t>31.03.2022 Se tiene reunión programada con la alcaldesa el 31.03.2022. Convenio con e
30.06.2022. En proceso de construcción de documentos para convenio interadministrativo con SDE y PROPAIS
30.09.2022 En proceso de ejecución
31.12.2022 La meta s</t>
  </si>
  <si>
    <t>31.03.2023. En proceso de formulación
30.06.2023. Convenio PROPAIS en ejecución. Se contrataron 361 emprenidmientos culturales y/o creativos
30.09.2023 Convenio EMRE 4.0 en ejecución con propais.</t>
  </si>
  <si>
    <t>Promover en 1500 MiPymes y/o emprendimientos procesos de reconversión hacia actividades sostenibles.</t>
  </si>
  <si>
    <t xml:space="preserve">
Corte 30 de junio de 2021. Los recursos contratados no contribuyen al avance de la meta. En proceso de contratación - Convenio PNUD: se firmó el 16 de julio de 2021
Corte 30 de septiembre de 2021 Los recursos contratados no contribuyen al avance de</t>
  </si>
  <si>
    <t xml:space="preserve">31.03.2022 Proceso conjunto 2119  Kennedy Recicla. 31.03.2022 se entrega primer borrador de la documentación precontractual. Comité de contratación 05.05.2022
30.06.2022 Se adjudica el 5 de agosto
30.09.2022 En proceso de ejecución
31.12.2022 La </t>
  </si>
  <si>
    <t>31.03.2023. En proceso de formulación
30.06.2023. en proceso de adjudicación.
30.09.2023 Proceso conjunto proyecto Kennedy Recicla. Licitación Pública. En ejecución, fase de alistamiento</t>
  </si>
  <si>
    <t>Promover en 1700 MiPymes y/o emprendimientos la transformación empresarial y/o productiva.</t>
  </si>
  <si>
    <t>Corte 31 de marzo 2021: Los recursos contratado no contribuyen al avance de la meta.
Corte 30 de junio 2021: Los recursos contratado no contribuyen al avance de la meta.
Corte 30 de septiembre de 2021 Los recursos contratados no contribuyen al ava</t>
  </si>
  <si>
    <t>Comité de contratación para el 16.06.2022. Convenio con el SENA
30.06.2022. En proceso de construcción de documentos para convenio interadministrativo con SDE y PROPAIS. Convenio con el SENA para presupuestos participativos étnicos y proceso de licti</t>
  </si>
  <si>
    <t>31.03.2023. En proceso de formulación
30.06.2023. Convenio PROPAIS en ejecución
30.09.23 Convenio propaís en ejecución, sin novedad. Se realizó adición convenio interadministrativo Universidad Distiral, para impacto de inciativas de componente étnic</t>
  </si>
  <si>
    <t>Revitalizar 1100 MiPymes y/o emprendimientos potencializadas dentro de las aglomeraciones económicas que fomentan el empleo y/o nuevas actividades económicas.</t>
  </si>
  <si>
    <t xml:space="preserve">
Corte 30 de junio de 2021. Los recursos contratados no contribuyen al avance de la meta. En proceso de contratación
Corte 30 de septiembre de 2021 Los recursos contratados no contribuyen al avance de la meta. - En proceso de convocatoria</t>
  </si>
  <si>
    <t xml:space="preserve">31.03.2022 BOLSA LOGÍSTICA: Se terminó el primer borrador de la documentación precontractual. 4 de abril de 2022 se envía a revisión de inversión y contratación.
LICITACIÓN PÚBLICA: Se requiere la segunda versión del estudio de corazones productivos. Se </t>
  </si>
  <si>
    <t>31.03.2023. En proceso de formulación
30.06.2023. Convenio PROPAIS en ejecución
30.09.2023 Proceso licitatorio proceso corazones productivos en ejecución, fase de alistamiento</t>
  </si>
  <si>
    <t>Kennedy, territorio de buen trato, libre de violencias y discriminación</t>
  </si>
  <si>
    <t>Corte 30 de junio 2021: Los recursos contratado no contribuyen al avance de la meta.
Corte 30 de septiembre de 2021. No hay presupuesto para esta meta para 2021
Corte 31 de diciembre. No se tiene presupuesto para esta meta en 2021</t>
  </si>
  <si>
    <t>29.03.2022. Proceso conjunto de metas de dotación. Se cuenta con los anexos técnicos y está pendiente terminar estudios previos. Se Están presentando problemas la formulación del proceso de dotaciones de las unidades operativas con La Secretaría Distrital</t>
  </si>
  <si>
    <t>31.06.2023 no se encuentra programada para la vigencia
30.09.2023 No se programó para la vigencia</t>
  </si>
  <si>
    <t>Dotar 20 Sedes de atención a la primera infancia y/o adolescencia (jardines infantiles y Centros Amar).</t>
  </si>
  <si>
    <t>Corte 30 de junio 2021: Los recursos contratado no contribuyen al avance de la meta.
Modificar plan de acción de la meta programada para 2021: magnitud cambia a 1
Corte 30 de septiembre de 2021.  Los recursos contratado no contribuyen al avance de l</t>
  </si>
  <si>
    <t>29.03.2022. Proceso conjunto de metas de dotación. Se cuenta con los anexos técicnos y está pendiente terminar estudios previos. Se Están presentando problemas la formulación del proceso de dotaciones de las unidades operativas con La Secretaría Distrital</t>
  </si>
  <si>
    <t>31.03.2023. En proceso de formulación
30.06.2023. Proceso adjudicado, en trámite de perfeccionamiento contractual para inicio de ejecución
30.09.2023 Se realizó proceso de selección abreviada por subasta inversa, se adjudicaron 4 lotes para cumplimi</t>
  </si>
  <si>
    <t>Dotar 3 Centros de Desarrollo comunitarios</t>
  </si>
  <si>
    <t>Corte 30 de junio 2021: Los recursos contratado no contribuyen al avance de la meta.
2021: Centro de desarrollo comunitario de Bellavista, en la estrategia de implmentación de la manzana del cuidado
Septiembre de 2021. Los recursos contratado no con</t>
  </si>
  <si>
    <t>31.03.2023. En proceso de formulación
30.06.2023. Proceso adjudicado, en trámite de perfeccionamiento contractual para inicio de ejecución
30.09.2023 Se realizó proceso de selección abreviada por subasta inversa, se adjudicaron 6 lotes para cumplimi</t>
  </si>
  <si>
    <t>Formar 14000 personas en prevención de violencia intrafamiliar y/o violencia sexual.</t>
  </si>
  <si>
    <t>Corte 31 de marzo 2021: Los recursos contratado no contribuyen al avance de la meta.
Corte 30 de junio 2021: Los recursos contratado no contribuyen al avance de la meta.
Corte 30 de septiembre 2021: Los recursos contratado no contribuyen al avance d</t>
  </si>
  <si>
    <t>30.03.2022 Comité de contratación el 28.04.2022
30.06.2022. En observaciones (proceso de adjudicación)
30.09.2022 en proceso de ejecución
31.12.2022 La meta se encuentra contratada y en proceso de ejecución</t>
  </si>
  <si>
    <t>31.03.2023. En proceso de formulación
30.06.2023 Convenio en ejecución Universidad distrital
30.09.2023 Se realizó adjudicación de proceso de licitación para componente de prevención de violencias, acta de incio 28.09.2023</t>
  </si>
  <si>
    <t>Vincular 4500 mujeres cuidadoras a estrategias de cuidado.</t>
  </si>
  <si>
    <t>Kennedy Cuidadora</t>
  </si>
  <si>
    <t>Corte 31 de diciembre. Se realizó el proceso de contratación. Se espera el cumplimiento de la meta en el mes de febrero.</t>
  </si>
  <si>
    <t>31.03.2022. Se reprogramó comitpe de contratación para el 28 de abril de 2022
30.06.2022 Fecha de adjudicación 19 o 21 de julio de 2022
30.09.2022 Se realizó contratación de la meta
31.12.2022. la meta se encuentra en ejecución</t>
  </si>
  <si>
    <t>31.03.2023. en proceso de formulación
30.06.2023 Convenio en ejecución Universidad distrital
30.09.2023 Se realizó proceso licitatorio para adjudicación de formación y certificación de mujeres para habilidades de conducción, proceso conjunto proyect</t>
  </si>
  <si>
    <t>Beneficiar 1500 personas con discapacidad a través de Dispositivos de Asistencia Personal - Ayudas Técnicas (no incluidas en los Planes de Beneficios).</t>
  </si>
  <si>
    <t>Kennedy territorio de la salud inclusiva</t>
  </si>
  <si>
    <t>Corte 31 marzo 2021: Los contratos asociados no contribuyen al avance de la meta.
Corte 30 de septiembre de 2021. Los recursos contratados no contribuyen al avance de la meta. - SE ENVIARON OBSERVACIONES A CONTRATACIÓN
Se encuentra en fase de alista</t>
  </si>
  <si>
    <t>31.03.2022 Comité de contratación 28.04.2022. Se han presentado inconvenientes con el sector porque se encuentran haciendo renovación de valores de las ayudas técnicas. Si al 1 de abril de 2022 no se tiene respuesta, se solicitará mesa de ayuda técnica co</t>
  </si>
  <si>
    <t>31.03.2023 En proceso de formulación
30.06.2023 En proceso de ejecución Convenio Universidad Distrital
30.09.2023 Convenio Universidad Distrital, en ejecución sin novedad</t>
  </si>
  <si>
    <t>Vincular 1700 personas a las acciones desarrolladas desde los dispositivos de base comunitaria en respuesta al consumo de SPA.</t>
  </si>
  <si>
    <t xml:space="preserve">
Corte 30 de junio de 2021. Los recursos contratados no contribuyen al avance de la meta. Se van a contratar seis profesionales para la elaboración de estudios previos
Corte 30 de septiembre de 2021. Los recursos contratados no contribuyen al avance d</t>
  </si>
  <si>
    <t>31.03.2022. Convenio de cooperación con Naciones unidas. Se presenta en junio de 2022
30.06.2022 En proceso de formulación
30.09.2022 Proceso en ejecución
31.12.2022. Procesos contratados y en ejecución para el cumplimiento de la meta</t>
  </si>
  <si>
    <t>31.03.2023 En proceso de formulación
30.06.2023 En proceso de ejecución de la meta
30.09.2023 Convenio Universidad Distrital, en ejecución sin novedad</t>
  </si>
  <si>
    <t>Implementar 20 Proyectos para el desarrollo integral de la primera infancia y la relación escuela, familia y comunidad.</t>
  </si>
  <si>
    <t>Kennedy para la primera infancia</t>
  </si>
  <si>
    <t>31.12.2021 Se realizó el proceso de contratación y se dio inicio de actividades en los colegios beneficiados.</t>
  </si>
  <si>
    <t xml:space="preserve">28.03.2022 se realizó reunión con el director local de educación y la SDE, pero la SDE no asistió. Teniendo en cuenta esto, se enfatizó la urgencia de realizar la reunión. Si al 1 de abril de 2022 no se ha realizado la reunión, se solicitará mesa técnica </t>
  </si>
  <si>
    <t xml:space="preserve">31.03.2023 En proceso de formulación
30.06.2023 En proceso de formulación de los procesos contractuales
30.09.2023 El proceso se declaró desierto, a la fecha está en proceso de adjudicación de seis lotes, y se está formulando proceso de dotación de </t>
  </si>
  <si>
    <t>Dotar 20 sedes educativas urbanas</t>
  </si>
  <si>
    <t>Kennedy por la educación</t>
  </si>
  <si>
    <t>educativas urbanas y rurales.</t>
  </si>
  <si>
    <t>Dotar 20 sedes educativas urbanas y rurales.</t>
  </si>
  <si>
    <t>corte 31 de diciembre, se inició el proceso de dotación con las instituciones beneficiarias</t>
  </si>
  <si>
    <t>EN PROCESO DE FORMULACIÓN
30.06.2022 en proceso de adjudicación.
30.09.2022 En ejecución
31.12.2022 Procesos contratadosejecutados para el cumplimiento de la meta</t>
  </si>
  <si>
    <t>31.03.2023 En proceso de formulación
30.06.2023 En revisión por parte del equipo de contratación de los documentos contractuales
30.09.2023. Contrato de dotación tecnológica para siete sedes educativas con SISTETRONICS, en ejecución desde el 1 de se</t>
  </si>
  <si>
    <t>Beneficiar 500 personas con apoyo para la educación superior.</t>
  </si>
  <si>
    <t>Kennedy, territorio de oportunidades para los jóvenes</t>
  </si>
  <si>
    <t>Corte 31 de marzo 2021: Los recursos contratado no contribuyen al avance de la meta.
A 30 de junio se realizó convenio 28 de junio de 2021 con Secretaría de educación y todos los fondos locales.
A corte de 30 de septiembre el proyecto se encuentra e</t>
  </si>
  <si>
    <t xml:space="preserve">corte 31 de marzo de 2022. No se han presentado avances. La Secretaría de Educación a través de ATENEA debe convocar a la reunión a todas las alcaldías locales. Correo electrónico enviado el 29.03.2022 solicitando información al respecto
30.06.2022 Se </t>
  </si>
  <si>
    <t>31.03.2023. Está en proceso de formulación, convenio ATENEA, a la espera de respuesta de documentos definitivos por parte de la SDE
30.06.2023 Convenio firmado y en ejecución con la Agencia ATENEA
30.09.2023. Con corte al 30 de septiembre, se inform</t>
  </si>
  <si>
    <t>Kennedy, Territorio joven</t>
  </si>
  <si>
    <t>de casas de juventud.</t>
  </si>
  <si>
    <t>No programada para la vigencia
30.09.2023 No se realiza formulación para la vigencia</t>
  </si>
  <si>
    <t>Capacitar 1800 personas en los campos deportivos.</t>
  </si>
  <si>
    <t>Kennedy apuesta por el deporte</t>
  </si>
  <si>
    <t>Capacitar 4500 personas en los campos deportivos.</t>
  </si>
  <si>
    <t>Corte 30 de junio de 2021 - En proceso de convocatoria, contratación y vinculación de los profesionales a cargo.
Corte 30 de septiembre de 2021 - En proceso de contratación de los elementos para las actividades. Inscripción de los beneficiarios
Cort</t>
  </si>
  <si>
    <t xml:space="preserve">31.03.2022. Proceso conjunto con dotación de cultura. Se tiene anexo técnico para inversión y contratación el 18 de abril de 2022
Proceso conjunto con  cultura. Se está realizando proyección de contratación de docentes 2022. Se espera abrir convocatoria </t>
  </si>
  <si>
    <t>31.03.2023 se completó proceso de contracion de profesores, En proceso de ejecución de meta
30.06.2023 se completó proceso de contratacion de profesores, En proceso de ejecución de meta
30.09.2023 Se realizó proceso de contratación de profesores par</t>
  </si>
  <si>
    <t>Vincular 12000 personas en actividades recreo-deportivas comunitarias.</t>
  </si>
  <si>
    <t>en actividades recreo-deportivas comunitarias.</t>
  </si>
  <si>
    <t>Vincular 16500 personas en actividades recreo-deportivas comunitarias.</t>
  </si>
  <si>
    <t>Corte 31 de marzo 2021: Los recursos contratado no contribuyen al avance de la meta.
Corte 30 de junio de 2021 - Los recursos contratados no contribuyen al avance de la meta. En proceso de contratación
Corte 30 de septiembre de 2021 - 
 Los recurso</t>
  </si>
  <si>
    <t>31.03.2022 Se están terminando los avances del anexo técnico LICITACIÓN PÚBLICA. Se entrega a inversión local y a contratación para revisión el 04.04.2022.
30.06.2022. Se encuentra en periodo de observaciones
30.09.2022. Proceso contratado, en proce</t>
  </si>
  <si>
    <t>31.03.2023 En proceso de formulación
30.06.2023. Se va a realizar proceso de adición contractual para el desarrollo de la meta, proyectado al 13.07.2023
30.09.2023 Se realizó proceso de adición contractual, actividades vienen desarrollándose con nor</t>
  </si>
  <si>
    <t>Capacitar 4000 personas en los campos artísticos, interculturales, culturales y/o patrimoniales.</t>
  </si>
  <si>
    <t>Kennedy, cultura en mi barrio</t>
  </si>
  <si>
    <t xml:space="preserve">
Corte 30 de junio de 2021. Los recursos contratados no contribuyen al avance de la meta. En proceso de contratación
Corte 30 de septiembre  Los recursos contratados no contribuyen al avance de la meta. En proceso de contratación
Corte 31 de dici</t>
  </si>
  <si>
    <t xml:space="preserve">31.03.2022 Proceso conjunto con  deportes. Se está realizando proyección de contratación de docentes 2022. Se espera abrir convocatoria a finales de abril de 2022.
30.06.2022 se encuentra en fase de entrevistas a los docentes
30.09.2022. Se realizó </t>
  </si>
  <si>
    <t>31.03.2023 se completó proceso de contracion de profesores, En proceso de ejecución de meta
30.06.2023 se completó proceso de contracion de profesores, En proceso de ejecución de meta
30.09.2023 Proceso de capacitación mediante docentes en curso, se</t>
  </si>
  <si>
    <t>En la reunión de la asamblea de Arte cultura y Patrimonio se abordó una mesa de trabajo, sin embargo, los aportes de los participantes no fueron concluyentes, sus inquietudes están enfocadas en la adquisición de un predio, ítem que no está contemplado den</t>
  </si>
  <si>
    <t>31.03.2022 Proceso conjunto con dotación de deportes. Se tiene anexo técnico para inversión y contratación el 18 de abril de 2022
30.06.2022 A la espera de concepto de la SDP
30.09.2022. Se Realizó proceso de arrendamiento de sede como actividad par</t>
  </si>
  <si>
    <t>31.03.2023. Se realizó proceso de arrendamiento de sede de cultura predio SAE para cumplimiento de la meta
30.06.2023. Se realizó proceso de arrendamiento de sede de cultura predio SAE para cumplimiento de la meta
30.09.2023. Se encuentra en ejecuci</t>
  </si>
  <si>
    <t>Otorgar 200 estímulos de apoyo al sector artístico y cultural.</t>
  </si>
  <si>
    <t>Corte 30 de junio de 2021. Los recursos contratados no contribuyen al avance de la meta. En proceso de contratación
Corte 30 de septiembre. Se encuentra en proceso de convocatoria
Corte 31 de diciembre. En el proceso de convocatoria liderado por IDA</t>
  </si>
  <si>
    <t xml:space="preserve">31.03.2022 Se va a realizar prórrga del convenio hasta el 31 de diciembre, para terminar 2021. Se solicita mesa técnica con gobierno para ajustes con el sector.
30.06.2022. entró a comité de contratación el 22 de junio de 2022
30.09.2022 Se realizó </t>
  </si>
  <si>
    <t>31.03.2023. Se realizó proceso de arrendamiento de sede de cultura predio SAE para cumplimiento de la meta
30.06.2023. Se realizó proceso de arrendamiento de sede de cultura predio SAE para cumplimiento de la meta
30.09.2023 Convenio interadministra</t>
  </si>
  <si>
    <t>Realizar 40 eventos de promoción de actividades culturales.</t>
  </si>
  <si>
    <t>Realizar 60 eventos de promoción de actividades culturales.</t>
  </si>
  <si>
    <t>Corte 31 de marzo 2021: Los recursos contratado no contribuyen al avance de la meta.
Corte 30 de junio de 2021. Los recursos contratados no contribuyen al avance de la meta. En proceso de contratación
Corte 30 de septiembre de 2021. Los recursos con</t>
  </si>
  <si>
    <t>31.03.2023. En proceso de formulación de convenio por parte de IDARTES y SDC
30.06.2023. Se firmó el convenio con IDARTES y SDCRD
30.09.2023 se realizó proceso de adición contractual para la meta de eventos con el operador logísitco vigente.</t>
  </si>
  <si>
    <t>Kennedy con Agricultura Urbana</t>
  </si>
  <si>
    <t>Corte 31 de marzo 2021: Los recursos contratados no contribuyen al avance de la meta.
Corte 30 de junio 2021: Los recursos contratados no contribuyen al avance de la meta.
Corte 30 de septiembre de 2021 - EN EVALUACIÓN DE PROCESO DE MENOR CUANTÍA PA</t>
  </si>
  <si>
    <t>31.03.2022
Proceso conjunto 2124 meta procedas.  El 24.03.2022 se solicitó aplazamiento directamente a la alcaldesa debido a problemas internos en la formulación. Se presenta a comité de contratación el 21.04.2022
30.06.2022 se adjudica el 15 de jul</t>
  </si>
  <si>
    <t>31.03.2023 En proceso de formulación.
30.06.2023 En resolución de observaciones de los documentos contractuales por parte del equipo de contratación
30.09.2023 Proceso conjunto con meta de procedas, se realizó licitación pública.</t>
  </si>
  <si>
    <t>Financiar 125 proyectos del sector cultural y creativo.</t>
  </si>
  <si>
    <t>Kennedy Creativa</t>
  </si>
  <si>
    <t>Corte 31 marzo 2021: Los contratos asociados no contribuyen al avance de la meta.
Corte 30 de junio de 2021. Los recursos contratados no contribuyen al avance de la meta.
Corte 30 de septiembre. Inició ejecución - apertura de convocatoria
Corte</t>
  </si>
  <si>
    <t>31.03.2022. En proceso de formulación
30.06.2022. entró a comité de contratación el 22 de junio de 2022
30.09.2022. Se realizaron procesos contractuales para el cumplimiento de la meta
31.12.2022. Procesos contratados y en ejecución para el cumpl</t>
  </si>
  <si>
    <t>31.03.2023 En proceso de formulación
30.06.2023. convenio firmado con IDARTES y SDCRD
30.09.2023 Convenio interadministrativo IDARTES - SDCRD, en ejecución</t>
  </si>
  <si>
    <t>Construir 1900 m2 de muros y techos verdes.</t>
  </si>
  <si>
    <t>Kennedy Eco-urbana</t>
  </si>
  <si>
    <t>Corte 30 junio 2021: Los contratos asociados no contribuyen al avance de la meta.
Corte 30 de septiembre - Los contratos asociados no contribuyen al avance de la meta. Mesas técnicas con ISIPRON para terminar elaboración documental
Corte 31 de dicie</t>
  </si>
  <si>
    <t>31.03.2022 Licitación pública. Programado para comité de contratación 21.04.2021
30.06.2022 Se adjudica el 3 de agosto de 2022
30.09.2022 Se encuentra en ejecución
31.12.2022 Procesos contratados y en ejecución para le cumplimiento de la meta</t>
  </si>
  <si>
    <t>31.03.2023 En proceso de formulación
30.06.2023. En proceso de formulación de los procesos contractuales
30.09.2023 Proceso licitatorio en fase de formulación.</t>
  </si>
  <si>
    <t>Implementar 60 PROCEDAS.</t>
  </si>
  <si>
    <t>Corte 31 marzo 2021: Los contratos asociados no contribuyen al avance de la meta.
Corte 31 junio 2021: Los contratos asociados no contribuyen al avance de la meta.
Corte 30 de septiembre - Los contratos asociados no contribuyen al avance de la meta. C</t>
  </si>
  <si>
    <t>31.03.2022 Proceso conjunto 2159. El 24.03.2022 se solicitó aplazamiento directamente a la alcaldesa debido a problemas internos en la formulación. Se presenta a comité de contratación el 21.04.2022
30.06.2022 se adjudica el 15 de julio
30.09.2022 S</t>
  </si>
  <si>
    <t>31.03.2023. En proceso de formulación
30.06.2023. En proceso de formulación de los procesos contractuales
30.09.2023 Proceso conjunto con proyecto de agricultura urbana. Se realizó licitación pública.</t>
  </si>
  <si>
    <t>Intervenir 6500 m2 de jardinería y coberturas verdes.</t>
  </si>
  <si>
    <t>Corte 31 junio 2021: Los contratos asociados no contribuyen al avance de la meta.
Corte 30 de septiembre - Los contratos asociados no contribuyen al avance de la meta. Mesas técnicas con IDIPRON para terminar elaboración documental</t>
  </si>
  <si>
    <t>31.03.2022 Licitación pública. Programado para comité de contratación 21.04.2021
30.06.2022 Se adjudica el 3 de agosto de 2022. Contrato Aguas de Bogotá afecta presupuestos participativos
30.09.2022 Se encuentra en ejecución
31.12.2022 Proc</t>
  </si>
  <si>
    <t>Intervenir 12 hectáreas con procesos de restauración, rehabilitación o recuperación ecológica.</t>
  </si>
  <si>
    <t>Kennedy Ecológica</t>
  </si>
  <si>
    <t>Corte 31 marzo 2021: Los contratos asociados no contribuyen al avance de la meta.
Corte 30 junio 2021: Los contratos asociados no contribuyen al avance de la meta.
Corte 30 de septiembre de 2021 -Los contratos asociados no contribuyen al avance de l</t>
  </si>
  <si>
    <t>31.03.2022 Proceso conjunto metas Construir 1900 m2 de muros y techos verdes. Intervenir 6500 m2 de jardinería y coberturas verdes. Intervenir 12 hectáreas con procesos de restauración, rehabilitación o recuperación ecológica. Se está terminando la formul</t>
  </si>
  <si>
    <t>31.03.2023. En proceso de formulación
30.06.2023. En proceso de formulación de los procesos contractuales
30.09.2023 Proceso licitatorio en fase de formulación.</t>
  </si>
  <si>
    <t>Kennedy eficiente en la atención de emergencias y adaptación del cambio climático</t>
  </si>
  <si>
    <t xml:space="preserve">
Corte 30 de junio de 2021. Los recursos contratados no contribuyen al avance de la meta. Se está en proceso de ajustes finales del proyecto. La propuesta existente de Presupuestos participativos del proyecto 2174 "acciones efectivas para el fortalecimie</t>
  </si>
  <si>
    <t xml:space="preserve">31.03.2022 Se enviaron los documentos a contratación el 28.03.2022. el 30.03.2022 se envían los documentos para comité de contratación
30.06.2022 En proceso de adjudicación
30.09.2022 En proceso de ejecución
31.12.2022. Procesos contratados y en </t>
  </si>
  <si>
    <t>31.03.2023 En proceso de formulación
30.06.2023 En proceso de formulación
30.09.2023 proceso de emergencias en formulación</t>
  </si>
  <si>
    <t>Corte 31 marzo 2021: Los contratos asociados no contribuyen al avance de la meta.
Corte 30 junio 2021: Los contratos asociados no contribuyen al avance de la meta.
Corte 31 de diciembre de 2021. Se encuentra en fase de alistamiento. Se completa el 1</t>
  </si>
  <si>
    <t>29.03.2022 Se enviaron las evaluaciones del proceso que está publicado en secop; un lote quedó desierto del grupo de electricos (planta eléctrica, una torre de iluminación y una lápara portatil) Se publicaron las observaciones que llegaron del proceso. Ha</t>
  </si>
  <si>
    <t>Mantener 11.100  árboles urbanos y/o rurales.</t>
  </si>
  <si>
    <t>Kennedy reverdece</t>
  </si>
  <si>
    <t>Corte 31 marzo 2021: Los contratos asociados no contribuyen al avance de la meta.
Corte 30 junio: Los contratos asociados no contribuyen al avance de la meta.
Corte 30 de septiembre -  Los contratos asociados no contribuyen al avance de la meta. A l</t>
  </si>
  <si>
    <t>31.03.2022 Se envió el primer borrador de documento a Jardín Botánico. Se espera retroalimentación el 08.04.2022
30.06.2022. En Construcción conjunta del convenio con jardín botánico
30.09.2022 En proceso de contratación, convenio interadministrativ</t>
  </si>
  <si>
    <t>31.03.2023 En proceso de formulación
30.06.2023 En proceso de formulación de los procesos contractuales
30.09.2023 Proceso licitatorio en fase de formulación.</t>
  </si>
  <si>
    <t>Plantar 2.500 árboles urbanos y/o rurales.</t>
  </si>
  <si>
    <t>Corte 30 junio: Los contratos asociados no contribuyen al avance de la meta.
Corte 30 de septiembre -  Los contratos asociados no contribuyen al avance de la meta. A la espera de respuesta por parte de los sectores
Corte al 31 de diciembre de 2021</t>
  </si>
  <si>
    <t>31.03.2022 Se envió el primer borrador de documento a Jardín Botánico. Se espera retroalimentación el 08.04.2022
30.06.2022. En Construcción conjunta del convenio con jardín botánico
30.09.2022 en proceso de contratación
31.12.2022  Procesos co</t>
  </si>
  <si>
    <t>Construir 5000 m2 de Parques vecinales y/o de bolsillo (la construcción incluye su dotación).</t>
  </si>
  <si>
    <t>Kennedy con mejores parques</t>
  </si>
  <si>
    <t>Corte 31 marzo 2021: Los contratos asociados no contribuyen al avance de la meta.
Corte 30 junio 2021: Los contratos asociados no contribuyen al avance de la meta.
Corte 30 de septiembre -  Los contratos asociados no contribuyen al avance de la meta</t>
  </si>
  <si>
    <t>31.03.2022 en proceso de formulación
30.06.2022 Se está en proceso de negociación de convenio con IDRD
30.09.2022. Se reprograma para 2023
31.12.2022 Se reprograma para 2023</t>
  </si>
  <si>
    <t>31.03.2023 En proceso de formulación
30.06.2023 Se reprograma para la siguiente vigencia
30.09.2023 No programado para la vigencia</t>
  </si>
  <si>
    <t>Intervenir 60 Parques vecinales y/o de bolsillo con acciones de mejoramiento, mantenimiento y/o dotación.</t>
  </si>
  <si>
    <t xml:space="preserve">Corte 30 junio 2021: Los contratos asociados no contribuyen al avance de la meta.
Corte 30 de septiembre -  Los contratos asociados no contribuyen al avance de la meta. A la espera de respuesta por parte de los sectores
Corte 31 de diciembre de </t>
  </si>
  <si>
    <t>31.03.2022 en proceso de formulación
30.06.2022. A la espera de concepto de la SDG
30.09.2022 en proceso de contratación
31.12.2022. Procesos contratados y en ejecución para el cumplimiento de la meta</t>
  </si>
  <si>
    <t>31.03.2023 En proceso de formulación
30.06.2023: Obra: en concepto de gobierno
Interventoría: en revisión de contratación
30.09.2023 Terminó entrega de parques 2022, intervención 2023 fue adjudicado el 19 de septiembre, pendiente pólizas, acta de</t>
  </si>
  <si>
    <t>Atender 45.000 animales en urgencias, brigadas médico veterinarias, acciones de esterilización, educación y adopción.</t>
  </si>
  <si>
    <t>Kennedy por la protección y defensa de los animales</t>
  </si>
  <si>
    <t xml:space="preserve">Corte 30 junio 2021: Los contratos asociados no contribuyen al avance de la meta.
Corte a 30 de septiembre de 2021 -Se encuentra en publicación - Fase aclaración de observaciones
Corte 31 de diciembre. Se realizó proceso de contratación, en fase de </t>
  </si>
  <si>
    <t>30.03.2022. Se cargan procesos de pliegos a secop el 18.04.2022
30.06.2022 se suscribió el contrato el 13 de junio de 2022
30.09.2022. En ejecución
31.12.2022 Procesos contratados y en ejecución para le cumplimiento de la meta</t>
  </si>
  <si>
    <t>31.03.2023 En proceso de formulación
30.06.2023 En revisión del equipo de contratación
30.09.2023 se realizó proceso licitatorio de animales.</t>
  </si>
  <si>
    <t>Capacitar 6500 personas en separación en la fuente y reciclaje.</t>
  </si>
  <si>
    <t>Kennedy Recicla</t>
  </si>
  <si>
    <t>Corte 30 de septiembre de 2021 -Los contratos asociados no contribuyen al avance de la meta. - En comité de contratación
Corte 31 de diciembre. Se realizó proceso de contratación, en fase de alistamiento. Se espera el cumplimiento de la meta al 100% en</t>
  </si>
  <si>
    <t>31.03.2022 
Proceso conjunto 2061 Kennedy productiva. 31.03.2022 se entrega primer borrador de la documentación precontractual.
30.06.2022 Se adjudica el 5 de agosto
30.09.2022 En ejecución
31.12.2022 Procesos contratados y en ejecución pa</t>
  </si>
  <si>
    <t>31.03.2023. En proceso de formulación
30.06.2023. en proceso de adjudicación
30.09.2023 Proceso conjunto proyecto Kennedy productiva. Licitación Pública. En ejecución, fase de alistamiento</t>
  </si>
  <si>
    <t>Vincular 1200 personas a procesos de construcción de memoria, verdad, reparación integral a víctimas, paz y reconciliación.</t>
  </si>
  <si>
    <t>Kennedy con Paz, memoria y Reconciliación</t>
  </si>
  <si>
    <t>Corte 31 de marzo 2021: Los recursos contratado no contribuyen al avance de la meta.
Corte 30 de junio 2021: Los recursos contratado no contribuyen al avance de la meta.
Corte septiembre de 2021 -  Los recursos contratado no contribuyen al avance de l</t>
  </si>
  <si>
    <t xml:space="preserve">31.03.2022. Se están terminando los ajustes para envío a la abogada el
30.06.2022 A la espera de expedición de póliza y NIT para firma de acta de inicio. Ya se publicó
30.09.2022. Contrato en ejecución
31.12.2022. La meta se encuentra contratada </t>
  </si>
  <si>
    <t>31.03.2023. En proceso de formulación
30.06.2023 En proceso de adjudicación
30.09.2023. Se realizó proceso de selección y adjudicación de licitación pública con UNION TEMPORAL PAZ Y RECONCILIACION, acta de inicio con fecha de 25.09.2023.
NOTA: Proc</t>
  </si>
  <si>
    <t>Capacitar 5100 personas para la construcción de ciudadanía y desarrollo de capacidades para el ejercicio de derechos de las mujeres.</t>
  </si>
  <si>
    <t>Kennedy por los derechos de las mujeres</t>
  </si>
  <si>
    <t xml:space="preserve">
Corte 30 de junio de 2021. Los recursos contratados no contribuyen al avance de la meta. En proceso de contratación - Se están realizando ajustes frente a las promotoras y mesas de mujeres para la ejecucion de las iniciativa
Corte 31 de diciembre d</t>
  </si>
  <si>
    <t xml:space="preserve">30.03.2022 Se presentó a comité de contratación en el mes de febrero y se adjudica el 29 de abril
30.06.2022 Acta de inicio 24 de junio. Estan en fase de alistamiento. Copntrato Grupo IS Colombia S.A.S BIC por valor de $ 1.400.000.000
30.09.2022 en </t>
  </si>
  <si>
    <t>31.03.2023 En proceso de formulación
30.06.2023 Convenio en ejecución Universidad distrital
30.09.2023 Se realizó proceso licitatorio para adjudicación de formación y certificación de mujeres para habilidades de conducción, proceso conjunto proyecto</t>
  </si>
  <si>
    <t>Vincular 7800 personas en acciones para la prevención del feminicidio y la violencia contra la mujer.</t>
  </si>
  <si>
    <t>Corte 31 marzo 2021: Los contratos asociados no contribuyen al avance de la meta.
Corte 30 de juio 2021: Los contratos asociados no contribuyen al avance de la meta.
Se están realizando ajustes con mesas de mujeres y para garantizar su participación</t>
  </si>
  <si>
    <t>31.03.2022 Se tiene programado para comité de contratación el 28 de abril de 2022
30.06.2022 En ajustes de documentos técnicos
30.09.2022 En proceso de publicación del proceso
31.12.2022 Procesos contratados y en ejecución para le cumplimiento de</t>
  </si>
  <si>
    <t>31.03.2023 En proceso de formulación
30.06.2023. Se realizó contratación de mujeres orientadoras, que realizaron procesos de vinculación de acciones para prevención del feminicidio y violencia contra la mujer.  Se firmó convenio Universidad distrital e</t>
  </si>
  <si>
    <t>Formar 2500 personas en la escuela de seguridad.</t>
  </si>
  <si>
    <t>Kennedy con convivencia ciudadana</t>
  </si>
  <si>
    <t xml:space="preserve">
Corte 30 de junio de 2021. Los recursos contratados no contribuyen al avance de la meta.
Corte 30 de septiembre - publicado en SECOP - SE ENCUENTRA EN OBSERVACIONES
Corte 31 de diciembre de 2021. Se encuentra en fase de alistamiento. De acuerdo a </t>
  </si>
  <si>
    <t>31.03.2022 PROCESO DE EXPLORACIÓN PARA CONVENIO
30.06.2022 En revisión de documentos, pasa a comité de contratación el 21.07.2022
30.09.2022 En proceso de publicación, convenio Universidad Nacional
30.12.2022. Se realizó convenio con la Universid</t>
  </si>
  <si>
    <t>31.03.2023 En proceso de formulación
30.06.2023 En proceso de formulación de los procesos contractuales
30.09.2023. Proceso en adjudicación. Se adjudica el 24.10.2023</t>
  </si>
  <si>
    <t>Implementar 4 estrategia de atención de movilizaciones y aglomeraciones en el territorio a través de equipos de gestores de convivencia bajo el direccionamiento estratégico de la Secretaria de Seguridad, Convivencia y Justicia.</t>
  </si>
  <si>
    <t>Corte 30 de septiembre - en ejecución
corte 31 de diciembre, se completó la meta</t>
  </si>
  <si>
    <t>31.03.2022 EN EJECUCIÓN
30.06.2022 en ejecución
30.09.2022 en ejecución
31.12.2022. Se completaron los procesos contractuales para el cumplimiento de la meta</t>
  </si>
  <si>
    <t>31.03.2023. Se realiza contratación de personal para el cumplimiento de la meta
30.06.2023. Se realiza contratación de personal para el cumplimiento de la meta
30.09.2023. Procesos de acompañamiento y manejo de gestores de convivencia, en ejecución.</t>
  </si>
  <si>
    <t>Incluir 2500 personas en actividades de educación para la resiliencia y la prevención de hechos delictivos.</t>
  </si>
  <si>
    <t>Corte 31 marzo 2021: Los contratos asociados no contribuyen al avance de la meta.
Corte 30 de junio 2021: Los contratos asociados no contribuyen al avance de la meta. Esta en proceso de contratación
Corte 30 de septiembre - publicado en SECOP - SE ENC</t>
  </si>
  <si>
    <t>31.03.2022 PROCESO DE EXPLORACIÓN PARA CONVENIO
30.06.2022 Los documentos se encuentran en revisión de contratación desde el 05.07.2022. Se programa para comité de contratación el 21.07.2022
30.09.2022 En proceso de publicación, convenio Universidad</t>
  </si>
  <si>
    <t>Kennedy de Acuerdo con todas y todos</t>
  </si>
  <si>
    <t xml:space="preserve">
Corte 30 de junio de 2021. Los recursos contratados no contribuyen al avance de la meta. En proceso de contratación - El proyecto se encuentra en etapa precontractual
Corte 30 de septiembre - 
Convenio OEI - Aprobado por comité de contratación, in</t>
  </si>
  <si>
    <t>31.03.2022 Se inicia formulación del proyecto el 11 de abril con OEI. Se espera terminar la formulación el 31 de mayo de 2022
30.06.2022 Se presentó a comité de contratación
30.09.2022 En proceso de observaxción de pliegos
31.12.2022 Procesos c</t>
  </si>
  <si>
    <t>31.03.2023. En proceso de formulación
30.06.2023 En proceso de adjudicación
30.09.2023 Se realizó proceso de adjudicación de licitación pública. Se encuentra en ejecución en fase de alistamiento</t>
  </si>
  <si>
    <t xml:space="preserve">Corte 31 marzo 2021: Los contratos asociados no contribuyen al avance de la meta.
Corte 30 de septiembre - 
Convenio OEI - Aprobado por comité de contratación, inicia proceso de firma y publicación. Los contratos asociados no contribuyen al avance de </t>
  </si>
  <si>
    <t>31.03.2022 Se inicia formulación del proyecto el 11 de abril con OEI. Se espera terminar la formulación el 31 de mayo de 2022
30.06.2022 Se presentó a comité de contratación
30.09.2022 En proceso de observación de pliegos
31.12.2022 Procesos co</t>
  </si>
  <si>
    <t>Corte 31 marzo 2021: Los contratos asociados no contribuyen al avance de la meta.
Corte 31 junio 2021: Los contratos asociados no contribuyen al avance de la meta.
Corte 30 de septiembre - 
Convenio OEI - Aprobado por comité de contratación, inicia</t>
  </si>
  <si>
    <t>31.03.2022. Presentación de licitación pública a comité de contratación programado para el 21.04.2022
30.06.2022. Se adjudicó el 22.06.2022
30.09.2022 En proceso de ejecución
31.12.2022 Procesos contratados y en ejecución para le cumplimiento d</t>
  </si>
  <si>
    <t>Kennedy más segura</t>
  </si>
  <si>
    <t xml:space="preserve">
Corte 30 de junio de 2021. Los recursos contratados no contribuyen al avance de la meta. - A la espera del anexo técnico de la policía metropolitana
Corte 30 de septiembre - Los contratos asociados no contribuyen al avance de la meta. En revisión d</t>
  </si>
  <si>
    <t>31.03.2022. Se remitió correo electrónico solicitando la información del sector. Se realizó reunión con Adriana Casas de la METBOG para definir las dotaciones, que se están cambiando de acuerdo a los lineamientos dados. De acuerdo a la información, se rad</t>
  </si>
  <si>
    <t>31.03.2023 No se han recibido necesidades por parte del sector
30.06.2023. En proceso de formulación, se recibieron necesidades del sector en el mes de junio
30.09.2023. en proceso de evaluación de oferentes. Fecha estimada de adjudicación - 17.10.2</t>
  </si>
  <si>
    <t xml:space="preserve">
Corte 30 de junio de 2021. Los recursos contratados no contribuyen al avance de la meta. - A la espera del anexo técnico de la policía metropolitana
Corte 30 de septiembre - Los contratos asociados no contribuyen al avance de la meta. En revisión de </t>
  </si>
  <si>
    <t>31.03.2023 No se han recibido necesidades por parte del sector
30.06.2023. En proceso de formulación, se recibieron necesidades del sector en el mes de junio
30.09.2023. Proceso adjudicado, pendiente proceso de acta de incio y expedición de CRP.</t>
  </si>
  <si>
    <t xml:space="preserve">31.03.2023 No se han recibido necesidades por parte del sector
30.06.2023. En proceso de formulación, se recibieron necesidades del sector en el mes de junio
30.09.2023 Por solicitud de la MEBOG y la SDSCJ, se traslada el recurso para automóviles y </t>
  </si>
  <si>
    <t xml:space="preserve">
Corte 30 de junio de 2021. Los recursos contratados no contribuyen al avance de la meta. - A la espera de los criterios de elegibilidad y viabilidad
Corte 30 de septiembre - Los contratos asociados no contribuyen al avance de la meta. En revisión d</t>
  </si>
  <si>
    <t>31.03.2023 No se han recibido necesidades por parte del sector. Los CRP registrados permiten cumplimiento de meta 2021
30.06.2023 Se firmó convenio con la SDSCJ excedentes financieros para contratación de cámaras multisensor
30.09.2023 En proceso de</t>
  </si>
  <si>
    <t>Kennedy con acceso a la justicia</t>
  </si>
  <si>
    <t xml:space="preserve">Corte a 30 de septiembre de 2021 - Pasó comité de contratación, se encuentra en correcciones por parte del equipo de formulación
Corte a 31 de diciembre. Se encuentra en alistamiento. Se garantiza el cunmplimiento del 100% la meta para el mes de julio </t>
  </si>
  <si>
    <t>31.03.2022 28-30 de marzo de 2022 se realizaron mesas de trabajo con potenciales proponentes.
30.06.2022 En revisión de documentos, pasa a comité de contratación el 21.07.2022
30.09.2022 En proceso de publicación, convenio con la Universidad Naciona</t>
  </si>
  <si>
    <t>31.03.2023 En proceso de formulación
30.06.2023 en proceso de adjudicación
30.09.2023 Contrato FUNVIVE, en proceso de ejecución, Acta de inicio 11 de septiembre.</t>
  </si>
  <si>
    <t>31.03.2023 En proceso de formulación
30.06.2023. Se firmó convenio con la SDSCJ sobre casas de justicia. No se ha recibido indicación de parte de la SDG ni de SDSCJ sobre la manera de reportar meta contratada y meta entregada, por lo que se deja como i</t>
  </si>
  <si>
    <t>Corte a 30 de septiembre de 2021 Publicado en SECOP
Corte 31 de diciembre de 2021: Se encuentra en fase de alistamiento. En el mes de agosto de 2022 se completa la meta al 100%</t>
  </si>
  <si>
    <t>31.03.2023 En proceso de formulación
30.06.2023 Convenio IDPRON firmado y en ejecución
30.09.2023. Convenio con IDIPRON en proceso de ejecución</t>
  </si>
  <si>
    <t>Vincular 42 Instituciones educativas al programa pedagógico de resolución de conflictos en la comunidad escolar.</t>
  </si>
  <si>
    <t>Corte a 30 de septiembre - EN EJECUCIÓN. Se realizó mediante contratación directa para el desarrollo de la meta
Corte 31 de diciembre. Se logró la implmentación en cinco instituciones educativas. Durante 2022 se vinculará 15 instituciones educativas pa</t>
  </si>
  <si>
    <t>31.03.2022 se inició el trabajo con los colegios para completar la meta 2022
30.06.2022 Se encuentra en ejecución sin novedad
30.09.2022 Se encuentra en ejecución sin novedad
31.12.2022 Se encuentra en ejecución de los procesos para el cumplimien</t>
  </si>
  <si>
    <t>Intervenir 2 Kilómetros-carril de malla vial urbana (local y/o intermedia) con acciones de construcción y/o conservación</t>
  </si>
  <si>
    <t>Kennedy con mejor movilidad</t>
  </si>
  <si>
    <t>Intervenir 8,57 Kilómetros-carril de malla vial urbana (local y/o intermedia) con acciones de construcción y/o conservación</t>
  </si>
  <si>
    <t>31.03.2022. Se están antendiendo las observaciones técnicas de gobierno para cargue de proceso
30.06.2022 En etapa de observaciones
30.09.2022 proceso en fase de alistamiento. Se incorporan vigencias futuras. Los contratos van asociados a estudios y</t>
  </si>
  <si>
    <t>31.03.2023. Se realizó la expedición de los CRP correspondientes a la vigencias futuras aprobadas en 2022.
30.06.2023 En proceso de ejecución y de formulación de procesos contractuales de obra diseño e interventoría de malla vial y acciones de movilida</t>
  </si>
  <si>
    <t>Intervenir 400 metros cuadrados de elementos del sistema de espacio público peatonal con acciones de construcción y/o conservación.</t>
  </si>
  <si>
    <t>Intervenir 24.300 metros cuadrados de elementos del sistema de espacio público peatonal con acciones de construcción y/o conservación.</t>
  </si>
  <si>
    <t xml:space="preserve">
Corte 30 de junio de 2021. Los recursos contratados no contribuyen al avance de la meta. En proceso de contratación - En formulación
Corte 30 de septiembre de 2021 -Los contratos asociados no contribuyen al avance de la meta. A la espera respuesta </t>
  </si>
  <si>
    <t>31.03.2022 En proceso de formulación
30.06.2022 En etapa de observaciones
30.09.2022 proceso en fase de alistamiento. Se incorporan vigencias futuras. Los contratos van asociados a estudios y diseños de malla vial y espacio público integrado ya real</t>
  </si>
  <si>
    <t>31.03.2023. Se realizó la expedición de los CRP correspondientes a la vigencias futuras aprobadas en 2022.
30.06.2023 En proceso de formulación de obra e interventoría
30.09.2023 Está en proceso de adjudicación obra, en publicación SECOP interventor</t>
  </si>
  <si>
    <t>Intervenir 4000 metros cuadrados de Puentes vehiculares y/o peatonales de escala local sobre cuerpos de agua con acciones de construcción y/o conservación.</t>
  </si>
  <si>
    <t xml:space="preserve">
Corte 30 de junio de 2021. Los recursos contratados no contribuyen al avance de la meta. - En formulación
Corte 30 de septiembre de 2021 -Los contratos asociados no contribuyen al avance de la meta.
Corte 31 de diciembre de 2021. Se e cuentra en</t>
  </si>
  <si>
    <t>31.03.2022 En proceso de formulación
30.06.2022 En proceso de formulación
30.09.2022 En proceso de formulación
31.12.2022 Procesos contratados y en ejecución para el cumplimiento de la meta</t>
  </si>
  <si>
    <t>31.03.2023 En proceso de formulación
30.06.2023 En proceso de formulación
30.09.2023 Se encuentra en proceso de publicación</t>
  </si>
  <si>
    <t>Intervenir 6600 metros lineales de Ciclo-infraestructura con acciones de construcción y/o conservación.</t>
  </si>
  <si>
    <t xml:space="preserve">
Corte 30 de junio de 2021. Los recursos contratados no contribuyen al avance de la meta. - En formulación
Corte 30 de septiembre de 2021 -Los contratos asociados no contribuyen al avance de la meta.
Corte 31 de diciembre de 2021. Se e cuentra en f</t>
  </si>
  <si>
    <t>31.03.2022 En proceso de formulación
30.06.2022 Se va a realizar adición CONVENIO INTERADMINISTRATIVO CIA-534 2021 hacia el mes de octubre de 2022
31.12.2022. Se reprograma para 2023</t>
  </si>
  <si>
    <t>31.03.2023. Se realizó la expedición de los CRP correspondientes a la vigencias futuras aprobadas en 2022.
30.06.2023 En proceso de formulación contración obra e interventoría
30.09.2023 Está en proceso de adjudicación obra, en publicación SECOP int</t>
  </si>
  <si>
    <t>Capacitar 1800 personas a través de procesos de formación para la participación de manera virtual y presencial.</t>
  </si>
  <si>
    <t>Kennedy fortalece la participación ciudadana</t>
  </si>
  <si>
    <t xml:space="preserve">
Corte 30 de junio de 2021. Los recursos contratados no contribuyen al avance de la meta. - Procesos de formulación del convenio
Corte 30 de septiembre - Se están adelantando gestiones para culminar el convenio con la Universidad Pedagógica Nacional</t>
  </si>
  <si>
    <t>31.03.2022 Proceso conjunto meta 320 organizaciones. Se realizó reunión con la abogada para definir proceso de entrega.
30.06.2022 En finalización de construcción de los documentos para el convenio interadministrativo con la universidad nacional. Se es</t>
  </si>
  <si>
    <t>31.03.2023 En proceso de formulación
30.06.2023 Proceso contratado convenio Universidad Nacional
30.09.2023. Convenio Universidad Nacional en Ejecución</t>
  </si>
  <si>
    <t>Construir 1 sedes de salones comunales</t>
  </si>
  <si>
    <t xml:space="preserve">
Corte 30 de junio de 2021. Los recursos contratados no contribuyen al avance de la meta. -En elaboración del anexo técnico, debido a problemas de norma urbanística
Corte 30 de septiembre - SE ENVIARON DOCUMENTOS CON OBSERVACIONES FINALES DE CONTRATAC</t>
  </si>
  <si>
    <t>31.03.2022 Se está a la espera de estudios y diseños.
30.06.2022 Se realizó la interventoría de estudios y diseños
30.09.2022. Se traslada recurso a la meta de fortalecimiento, y se completa la meta en 2023
31.12.2022. Procesos contratados y ejec</t>
  </si>
  <si>
    <t>31.03.2023 En proceso de formulación
30.06.2023. en concepto de gobierno / a la espera de resolución de Curaduría Ubana
30.09.2023. En proceso de formulación y revisión por parte de gobierno de licitación de obra e interventoría</t>
  </si>
  <si>
    <t xml:space="preserve">
Corte 30 de junio de 2021. Los recursos contratados no contribuyen al avance de la meta. - Se está en ajustes de anexo técnico
Corte 30 de septiembre - COMITÉ DE CONTRATACIÓN EL 30.09.2021
Corte 31 de diciembre de 2021. Se espera el cumplimien</t>
  </si>
  <si>
    <t>31.03.2022 En contrucción de anexo técnico
30.06.2022 Ingresa a comité de contratación en el mes de julio
30.09.2022 Mínima cuantía, en proceso de contratación
31.12.2022. Se reprograma para la vigencia 2023</t>
  </si>
  <si>
    <t>31.03.2023 En proceso de formulación
30.06.2023 En proceso de ejecución
30.09.2023. Se realizó entrega de diez juntas de acción comunal, se espera terminar proceso de entrega en noviembre de 2023</t>
  </si>
  <si>
    <t>Fortalecer 320 Organizaciones, JAC e Instancias de participación ciudadana.</t>
  </si>
  <si>
    <t xml:space="preserve"> - 
Corte 30 de junio de 2021. Los recursos contratados no contribuyen al avance de la meta.Proceso de formulación convenio OEI
Corte 30 de septiembre - ENTRÓ A COMITÉ DE CONTRATACIÓN 23.09.2021.
Corte 31 de diciembre de 2021. Se espera el cumplimi</t>
  </si>
  <si>
    <t xml:space="preserve">31.03.2022 en proceso de formulación
30.06.2022 En finalización de construcción de los documentos para el convenio interadministrativo con la universidad nacional. Se espera tener la documentación lista para ingresar a comité el 28 de julio de 2022
</t>
  </si>
  <si>
    <t xml:space="preserve"> 31.03.2023 En proceso de formulación
30.06.2023 Proceso contratado convenio Universidad Nacional
30.09.2023. Convenio Universidad Nacional en Ejecución</t>
  </si>
  <si>
    <t>Intervenir 15 sedes de salones comunales.</t>
  </si>
  <si>
    <t>Intervenir 25 sedes de salones comunales.</t>
  </si>
  <si>
    <t xml:space="preserve">
Corte 30 de junio de 2021. Los recursos contratados no contribuyen al avance de la meta. - Proceso de elaboración de anexo técnico
Corte 30 de septiembre - SE ENVIARON DOCUMENTOS CON OBSERVACIONES FINALES DE CONTRATACIÓN EL 24.09.2021.
Corte 3</t>
  </si>
  <si>
    <t>31.03.2022 En proceso de formulación
30.06.2022. La entrega de salones comunales se realizará oficialmente el 30 de julio de 2022 para la meta vigencia 2021.
Se encuentra en revisión de IDEPAC
30.09.2022. En proceso de contratación con IDEPAC (conv</t>
  </si>
  <si>
    <t>31.03.2023 En proceso de formulación
30.06.2023 En proceso de ejecución
30.09.2023. Convenio IDEPAC en ejecución. Meta 2022 y 2023 se culmina en diciembre.</t>
  </si>
  <si>
    <t>Sede Administrativa de Kennedy</t>
  </si>
  <si>
    <t>Construir 1,01 sedes administrativas locales.</t>
  </si>
  <si>
    <t xml:space="preserve">
Corte 30 de junio de 2021. Los recursos contratados no contribuyen al avance de la meta. - 
Corte 30 de septiembre - os recursos contratados no contribuyen al avance de la meta. - Ajustes convenio con ANIN
Corte 31 de diciembre. Se realizó el proc</t>
  </si>
  <si>
    <t xml:space="preserve">31.03.2023 En proceso de formulación
30.06.2023 En proceso de formulación y ejecución de los procesos contractuales para el cumplimiento de la meta restante
30.09.2023 Se vienen realizando procesos contractuales para diferentes acciones de dotación </t>
  </si>
  <si>
    <t>Kennedy transparente</t>
  </si>
  <si>
    <t>31.12.2021 se cumplió con el 100% de la meta programada</t>
  </si>
  <si>
    <t>31.03.2022. en proceso de ejecución de la meta
30.06.2022 en proceso de ejecución
30.09.2022 En proceso de ejecución
30.12.2022. Se cumplió la meta</t>
  </si>
  <si>
    <t>31.03.2023. En proceso de formulación
30.06.2023 En ejecución
30.09.2023 Procesos contractuales para el cumplimiento de la meta en liquidación</t>
  </si>
  <si>
    <t>Se cumplió con el 100% de la meta programada</t>
  </si>
  <si>
    <t>31.03.2022 En proceso de ejecución
30.06.2022 en proceso de ejecución
30.09.2022 En proceso de ejecución
30.12.2022. Se cumplió la meta</t>
  </si>
  <si>
    <t>31.03.2023. Se realiza contratación de personal para el cumplimiento de la meta
30.06.2023 Se realiza contratación de personal para el cumplimiento de la meta
30.09.2023 Procesos contractuales para el cumplimiento de la meta en ejecución</t>
  </si>
  <si>
    <t>Se completó la meta al 100% de acuerdo a lo planeado</t>
  </si>
  <si>
    <t>31.03.2022 en proceso de ejecución
30.06.2022 en proceso de ejecución
30.09.2022 en proceso de ejecución
30.12.2022 Se cumplió la meta</t>
  </si>
  <si>
    <t>31.03.2023. Se realizó contratación del personal para el cumplimiento de la meta.
30.06.2023. Se realizó contratación del personal para el cumplimiento de la meta.
30.09.2023 Procesos contractuales para el cumplimiento de la meta en ejecución</t>
  </si>
  <si>
    <t>Atender 41143 hogares con apoyos que contribuyan al ingreso mínimo garantizado (Jóvenes Reto).</t>
  </si>
  <si>
    <t>con trasferencias monetarias condicionadas a través del programa Jóvenes Reto.</t>
  </si>
  <si>
    <t>Beneficia 1.278 jóvenes con trasferencias monetarias condicionadas a través del programa Jóvenes Reto.</t>
  </si>
  <si>
    <t>Corte 30 de junio de 2021 -Está en proceso de contratación. Fue creada la meta en el proyecto de inversión mediante excedentes financieros Resolución 002 de 2021
Corte 30 de septiembre - GIROS: EN EJECUCIÓN. SE REALIZÓ TRASLADO A HACIENDA. SE HACE GIRO</t>
  </si>
  <si>
    <t>31.03.2022 Se está a la espera del ingreso de excedentes financieros
30.06.2022 Se está a la espera de ingreso de excedentes
31.12.2022 se realizaron las actividades y procesos para le cumplimiento de la meta</t>
  </si>
  <si>
    <t>31.03.2023. En fase de alistamiento del convenio
30.06.2023 Convenio en ejecución
30.09.2023 Meta proceso jovenes reto en ejecución. Se contrató recurso para elementos de apoyo</t>
  </si>
  <si>
    <t>Atender 30000 Hogares con apoyos que contribuyan al ingreso mínimo garantizadoen el cuatrienio</t>
  </si>
  <si>
    <t>Un nuevo contrato para garantizar el ingreso mínimo en Fontibón</t>
  </si>
  <si>
    <t xml:space="preserve">Atender </t>
  </si>
  <si>
    <t>hogares</t>
  </si>
  <si>
    <t>con apoyos  que contribuyan al ingreso mínimo garantizadoen el cuatrienio</t>
  </si>
  <si>
    <t>Atender 30000  Hogares con apoyos que contribuyan al ingreso mínimo garantizadoen el cuatrienio</t>
  </si>
  <si>
    <t>Con corte 31 de diciembre de 2022, para el proyecto se genero la transferencia del valor total de los recursos disponibles en la meta, para la dispersión por parte de la Secretaria de Hacienda y en acompañamiento de la Secretaria de Integración Social.
_x000D_</t>
  </si>
  <si>
    <t xml:space="preserve">30-09-2023_ cor corte al 3°trimestres  se presentaron dificultades respecto al cronograma del convenio. Para el ciclo de septiembre por disposición del Comité Coordinador y la Alcaldesa, se realizaron cambios a los criterios de selección de beneficiarios </t>
  </si>
  <si>
    <t>Beneficiar 980 personas mayores anualmente con apoyo económico tipo C.</t>
  </si>
  <si>
    <t>personas mayores</t>
  </si>
  <si>
    <t>anualmente con apoyo económico tipo C.</t>
  </si>
  <si>
    <t>Beneficiar  1480 personas mayores anualmente con apoyo económico tipo C.</t>
  </si>
  <si>
    <t xml:space="preserve">Con corte a 31 de diciembre se genero la resolucion de costos operativos y y gasto para la entrega de subsidicio C correspondiente al segundo semestre.
Con corte a 30 de septiembre se genero la resolucion de costos operativos y y gasto para la entrega </t>
  </si>
  <si>
    <t>30-09-2023_Se mantiene la cobertura según lo proyectado para la vigencia</t>
  </si>
  <si>
    <t>Apoyar 160 Mipymes y emprendimientos culturales y creativos durante el cuatrienio</t>
  </si>
  <si>
    <t>Un nuevo contrato para la reactivación económica de Fontibón</t>
  </si>
  <si>
    <t>y emprendimientos culturales y creativos durante el cuatrienio</t>
  </si>
  <si>
    <t>Corte 31 marzo 2021: Los contratos asociados no contribuyen al avance de la meta.</t>
  </si>
  <si>
    <t>Con corte 31 dic se genero el convenio PROGRAMA DE LAS NACIONES UNIDAS PARA EL DESARROLLO para desarrollar el programa ¿IMPULSAMOS LA ECONOMÍA LOCAL 
Con corte a 30 de sep-22 con el personal contratado se ha generado el apoyo a las Mipymes, y se encuen</t>
  </si>
  <si>
    <t>30-09-2023_Convenio 292-2023 se firmó acta de inicio del 20 de junio, se culminó el proceso de registro e inscripciones, revisión documental y visitas en físico al listado definitivo de beneficiarios de la I CORTE de 98 personas, el 25 de septiembre se re</t>
  </si>
  <si>
    <t>Promover en 120 Mipymes y/o emprendimientos la transformación empresarial y/o productiva durante el cuatrienio</t>
  </si>
  <si>
    <t>y/o emprendimientos la transformación empresarial y/o productiva durante el cuatrienio</t>
  </si>
  <si>
    <t>Con corte 31 dic se genero el convenio PROGRAMA DE LAS NACIONES UNIDAS PARA EL DESARROLLO para desarrollar el programa ¿IMPULSAMOS LA ECONOMÍA LOCAL 
Con corte a 30 de sep-22 se ha generado la promocion de las mipymes a traves del personal contratado y</t>
  </si>
  <si>
    <t>Promover en 120 Mipymes y/o emprendimientos procesos de reconversión hacia actividades sostenibles durante el cuatrienio.</t>
  </si>
  <si>
    <t>y/o emprendimientos procesos de reconversión hacia actividades sostenibles durante el cuatrienio.</t>
  </si>
  <si>
    <t>Con corte 31 dic se genero el convenio PROGRAMA DE LAS NACIONES UNIDAS PARA EL DESARROLLO para desarrollar el programa ¿IMPULSAMOS LA ECONOMÍA LOCAL 
Con corte a 30 de sep-22 se ha llevado a cabo promoción de emprendimiento y se tiene al pendiente la s</t>
  </si>
  <si>
    <t>Revitalizar 200 Mipymes y/o emprendimientos potencializadas dentro de las aglomeraciones económicas que fomentan el empleo y/o nuevas actividades económicas en el cuatrienio</t>
  </si>
  <si>
    <t>y/o emprendimientos potencializadas dentro de las aglomeraciones económicas que fomentan el empleo y/o nuevas actividades económicas en el cuatrienio</t>
  </si>
  <si>
    <t>Con corte 31 dic se genero el convenio PROGRAMA DE LAS NACIONES UNIDAS PARA EL DESARROLLO para desarrollar el programa ¿IMPULSAMOS LA ECONOMÍA LOCAL 
Con corte a 30 de sep-22 con el personal contratado se ha generado acciones para revitalizar mipymes d</t>
  </si>
  <si>
    <t>Dotar 1 Centros de atención especializados durante el cuatrienio</t>
  </si>
  <si>
    <t>Un nuevo contrato para dotación social, prevención y atención de la violencia intrafamiliar y sexual en Fontibón</t>
  </si>
  <si>
    <t>de atención especializados durante el cuatrienio</t>
  </si>
  <si>
    <t>30-09-2023_Se encuentra pendiente la publicación el proceso ya se aprobó por comité de contratación</t>
  </si>
  <si>
    <t>Dotar 6 sede de atención a la primera infancia y/o adolescencia (jardines infantiles y centros Amar) durante el cuatrienio</t>
  </si>
  <si>
    <t>de atención a la primera infancia y/o adolescencia (jardines infantiles y centros Amar) durante el cuatrienio</t>
  </si>
  <si>
    <t>con corte 31 dic Se suscribiò el CCV-243-2022 con la empresa S&amp;S Servicios y Suministros  Stelar S.A.S -Se realizaron las visitas técnicas para revisar cada uno de los elementos a dotar en compañia de SDIS para el respectivo aval, quedando autorizados y s</t>
  </si>
  <si>
    <t>30-09-2023_Se dotarán los centro de atención Jardín Oso de Anteojos y Jardín Rafael Pombo para completar la meta del cuatrenio, se encuentra formulación para publicación en pagina</t>
  </si>
  <si>
    <t>Dotar un (1) Centro de Desarrollo comunitario en el cuatrienio</t>
  </si>
  <si>
    <t>de Desarrollo comunitario en el cuatrienio</t>
  </si>
  <si>
    <t>No se tenia presupuesto para desarrollar esa meta</t>
  </si>
  <si>
    <t>Formar 4580 personas en prevención de violencia intrafamiliar y/o violencia sexual durante el cuatrienio</t>
  </si>
  <si>
    <t>en prevención de violencia intrafamiliar y/o violencia sexual durante el cuatrienio</t>
  </si>
  <si>
    <t>Corte 30 de junio de 2021: La contratación reportada no contribuye al cumplimiento de la meta directamente por corresponder a talento  humano.</t>
  </si>
  <si>
    <t>Con corte 31 dic Con el equipo de prevención de Violencia se reliazó la estrategia el cuidado se contagia y se participó en la semana del buen trato, apoyando de esta manera al cumplimiento de la meta en 780 personas. Ademas se genero contratacion con UNI</t>
  </si>
  <si>
    <t>30-09-2023_Formulación del proceso para la formación de 1145 personas que se encuentra pendiente de publicación 
A través del equipo de contratistas de prestación de servicios profesionales se viene adelantado la formación de 500 personas y 600 sensibili</t>
  </si>
  <si>
    <t>Vincular 1260 mujeres cuidadoras a estrategias de cuidado durante el cuatrienio</t>
  </si>
  <si>
    <t>Un nuevo contrato para mujeres cuidadoras en Fontibón</t>
  </si>
  <si>
    <t>cuidadoras a estrategias de cuidado durante el cuatrienio</t>
  </si>
  <si>
    <t>Con corte 31 dic Se realizo proceso de firma del convenio interadministrativo con UNIVERSIDAD DISTRITAL FRANCISCO JOSE DE CALDAS 
Con corte a 30 de sep-22 En proceso de formulación para convenio interadministrativo (posiblemente con la UD)
Con corte</t>
  </si>
  <si>
    <t xml:space="preserve">
30-09-2023 Se encuentra en proceso de formulación para atender a las 315 mujeres establecidas en la meta con verificación del déficit de avance de las vigencias anteriores a fin de garantizar las 457 mujeres vinculadas para dar cumplimiento al cuatrenio</t>
  </si>
  <si>
    <t>Beneficiar 750 personas con discapacidad a través de Dispositivos de Asistencia Personal - Ayudas Técnicas (no incluidas en los Planes de Beneficios) en el cuatrienio</t>
  </si>
  <si>
    <t>Un nuevo contrato para la salud en Fontibón</t>
  </si>
  <si>
    <t xml:space="preserve">personas </t>
  </si>
  <si>
    <t>con discapacidad a través de Dispositivos de Asistencia Personal - Ayudas Técnicas (no incluidas en los Planes de Beneficios) en el cuatrienio</t>
  </si>
  <si>
    <t>Corte 30 junio 2021: Los contratos asociados no contribuyen al avance de la meta.
Corte 31 marzo 2021: Los contratos asociados no contribuyen al avance de la meta.</t>
  </si>
  <si>
    <t xml:space="preserve">con corte 31 dic Entrega de DAP a 120 personas con discapacidad a través de jornadas en las que se daba a conocer la manera adecuada de uso y cuidado de los mismos y se hacía acompañamiento y verificación de parte de apoyo a la supervisión desde el Fondo </t>
  </si>
  <si>
    <t>30-09-2023_se cumplió la meta 2021 al 100%, meta 2022 en ejecución física 0 convenio 342-2022, se tiene proyectado beneficiar a 120 personas las cuales ya fueron focalizadas, esta pendiente la entrega de los dispositivos. Se debe corregir el avance de met</t>
  </si>
  <si>
    <t>Contribuir al proceso nutricional de 4.000 niños y niñas de cero a cinco años de los hogares de bienestar familiar del ICBF de la localidad de Fontibón</t>
  </si>
  <si>
    <t>MINUTAS NUTRICIONALES</t>
  </si>
  <si>
    <t>Contribuir al proceso nutricional de</t>
  </si>
  <si>
    <t xml:space="preserve">niños y niñas </t>
  </si>
  <si>
    <t>de cero a cinco años de los hogares de bienestar familiar del ICBF de la localidad de Fontibón</t>
  </si>
  <si>
    <t>NO APLICA</t>
  </si>
  <si>
    <t>Niños y niñas de cero a cinco años de los hogares de bienestar familiar del ICBF de la localidad de Fontibón con contribución en sus procesos nutricionales</t>
  </si>
  <si>
    <t>Con corte 31 dic se Entrega de producto lácteo litro de  leche UHT a 16 hogares del ICBF, con acompañamiento del FDLF en cada una de las entregas y verificación del producto 
Con corte a 30 de sep-22 se suscribio contrato No. 234-2022 con COLANTA con e</t>
  </si>
  <si>
    <t xml:space="preserve">30-09-2023Proceso 2022 atendió a 2700 niños aproximadamente, se debe verificar movilidad de niños para establecer el valor promedio por encima, no obstante, la meta no resulta cumplible ya que entre los 15 hogares habilitados en la localidad no se cuenta </t>
  </si>
  <si>
    <t>Vincular 200 personas a las acciones y estrategias de reconocimiento de los saberes ancestrales en medicina en el cuatrienio.</t>
  </si>
  <si>
    <t>personas</t>
  </si>
  <si>
    <t>personas a las acciones y estrategias de reconocimiento de los saberes ancestrales en medicina en el cuatrienio.</t>
  </si>
  <si>
    <t xml:space="preserve">Con corte 31 dic Plan de trabajo de implementación de escuela de medicina ancestral y contratacion SUBRED INTEGRADA DE SERVICIOS DE SALUD S UR OCCIDENTE ESE
Con corte a 30 de sep-22 esta meta se encuentra en la construcción conjunta con la SUBRED para </t>
  </si>
  <si>
    <t>30-09-2023_ se cumplió la meta 2021 al 100%, meta 2022 en ejecución física 0 contrato 438-2022, se tiene proyectado vincular  a 50 personas las cuales no han sido socializadas. Se debe corregir el avance de meta. Cigencia 2023 en formulacion</t>
  </si>
  <si>
    <t>Vincular 292 mujeres gestantes, niños y niñas, migrantes irregulares, vinculados en acciones de protección específica y detección temprana en el cuatrienio</t>
  </si>
  <si>
    <t>mujeres</t>
  </si>
  <si>
    <t>gestantes, niños y niñas, migrantes irregulares, vinculados en acciones de protección específica y detección temprana en el cuatrienio</t>
  </si>
  <si>
    <t>Con corte 31 dic 2022 Entrega de 50 paquete de atención gestacional a mujeres migrantes  irregulares, según estado de la gestante y trimestre gestacional. 
Entrega de 50 paquetes de atención a niños menor de 5 años migrantes irregulares, que incluyó cont</t>
  </si>
  <si>
    <t>30-09-2023_se cumplió la meta 2021 se cubrio por encima 80/61, meta 2022 en ejecución física 0 al 31/12/2022 mediante contrato 438-2022 que inicio en febrero de 2023, ala fecha lleva 28 personas vinculadas. Se debe corregir el avance de meta. Vigencia 202</t>
  </si>
  <si>
    <t>Vincular 442 personas a las acciones desarrolladas desde los dispositivos de base comunitaria en respuesta al consumo de SPA en el cuatrienio</t>
  </si>
  <si>
    <t xml:space="preserve">Vincular </t>
  </si>
  <si>
    <t>a las acciones desarrolladas desde los dispositivos de base comunitaria en respuesta al consumo de SPA en el cuatrienio</t>
  </si>
  <si>
    <t>Corte 30 junio 2021: Los contratos asociados no contribuyen al avance de la meta.</t>
  </si>
  <si>
    <t>Con corte 31 dic se genero contratación SUBRED INTEGRADA DE SERVICIOS DE SALUD S UR OCCIDENTE ESE para desarrollar varios componentes, Fortalecimiento de Dispositivos de Base comunitaria en temas relacionados con identificación de consumo de SPA, fortalec</t>
  </si>
  <si>
    <t>30-09-2023_se cumplió la meta 2021 al 100%, meta 2022 el contrato inicio en febrero de 2023 a la fecha se han vinculado 55 personas de las 111 programadas para la vigencia. Se debe corregir el avance de meta. La vigencia 2023 esta en proceso de formulació</t>
  </si>
  <si>
    <t>Vincular anualmente 100 personas con discapacidad, cuidadores y cuidadoras, en actividades alternativas de salud</t>
  </si>
  <si>
    <t xml:space="preserve"> con discapacidad, cuidadores y cuidadoras, en actividades alternativas de salud anualmente</t>
  </si>
  <si>
    <t>Con corte 31 dic 2022 100 personas cuidadoras de población con discapacidad  de la localidad de Fontibón participaron en la Escuela me Cuido para cuidar en la que se abordaron secciones con temas relacionados a Salud Mental positiva, Eco cuidado, Medios A</t>
  </si>
  <si>
    <t>30-09-2023_se cumplió la meta 2021 al 100%, meta 2022 en ejecución física 0 convenio 342-2022, se el contrato ha presentado dificultad, en la vinculación del talento humano para la focalización de los beneficiarios y una vez vinculados, la verificación de</t>
  </si>
  <si>
    <t>Vincular anualmente 127 personas en acciones complementarias de la estrategia territorial de salud</t>
  </si>
  <si>
    <t xml:space="preserve"> en acciones complementarias de la estrategia territorial de salud anualmente</t>
  </si>
  <si>
    <t>Con corte 31 dic 2022 No se ha realizado el abordaje de la población puesto que la base de datos obedecía al SIRC y de la misma no hubo interés de la población en participar, sin embargo se genero contratacion SUBRED INTEGRADA DE SERVICIOS DE SALUD S UR O</t>
  </si>
  <si>
    <t>30-09-2023_ Se cumplió el 100% de la meta 2021, meta 2022 en ejecución física 30 personas vinculadas mediante contrato 438-2022 que inicio en febrero de 2023. Se debe corregir el avance de meta. Vigencia 2023 en formulacion</t>
  </si>
  <si>
    <t>Vincular 700 personas a las acciones y estrategias para la prevención del embarazo adolescente en el cuatrienio</t>
  </si>
  <si>
    <t>Un nuevo contrato para la prevención del  embarazo en adolescentes en Fontibón.</t>
  </si>
  <si>
    <t>a las acciones y estrategias para la prevención del embarazo adolescente en el cuatrienio</t>
  </si>
  <si>
    <t xml:space="preserve">con corte 31 dic Realización de talleres vivenciales intercambio de experiencias en torno a la sexualidad, adelanto cortometraje local con el tema central prevención de embarazos en adolescentes. Y la contratacion SUBRED INTEGRADA DE SERVICIOS DE SALUD S </t>
  </si>
  <si>
    <t>30-09-2023_La Secretaría de Salud se encuentra en la formulación y revisión de los componentes para la construcción de los convenios que se suscribirán en el último trimestre de la vigencia superada la Ley de garantías 2020-2021-2022</t>
  </si>
  <si>
    <t>Implementar 28 Proyectos para el desarrollo integral de la primera infancia y la relación escuela, familia y comunidad en el cuatrienio</t>
  </si>
  <si>
    <t>Un nuevo contrato para  la educación inicial en Fontibón</t>
  </si>
  <si>
    <t>proyectos</t>
  </si>
  <si>
    <t>para el desarrollo integral de la primera infancia y la relación escuela, familia y comunidad en el cuatrienio</t>
  </si>
  <si>
    <t>Corte 30 junio 2021: La contratación reportada no contribuye al avance de la magnitud de la meta.
Corte 31 marzo 2021: La contratación reportada no contribuye al avance de la magnitud de la meta.</t>
  </si>
  <si>
    <t>Corte 31 de dic-22: Se realizó contratación con 7 proveedores a partir de un proceso de Selección abreviada por acuerdo marco de precios para la adqusición de los elementos pedagógicos y tecnológicos necesarios para la implementación de los 8 proyectos de</t>
  </si>
  <si>
    <t>30-09-2023_vigencia 2021_ Se adelantaron 11 proyectos, vigencia 2022 aun se encuentra en ejecución la intervención de esta meta, se finalizara en el mes de septiembre de 2023 garantizando 8 proyectos.vigencia 2023 Se encuentra publicado el proceso para ad</t>
  </si>
  <si>
    <t>Dotar 11 Sedes educativas urbanas durante el cuatrienio</t>
  </si>
  <si>
    <t>Un nuevo contrato para dotación de sedes educativas en Fontibón</t>
  </si>
  <si>
    <t>educativas urbanas durante el cuatrienio</t>
  </si>
  <si>
    <t>Con corte a 31 de dic de 2022 y una vez generada la contratacion para la dotación de las sedes, se encuentra al pendiente la entrga de los mismos
Con corte a 30 de sep de 2022 se llevo a cabo la contratación 296-2022 para la adquisición de elementos de</t>
  </si>
  <si>
    <t>30-09-2023_vigencia 2021_ se dotaron los colegios, cumpliendo el 100% de la meta, vigencia 2022_ se dotaron los colegios, cumpliendo el 100% de la meta, vigencia 2023 Se encuentra publicado el proceso por medio del cual se intervendrá 3 colegios</t>
  </si>
  <si>
    <t>Beneficiar 1.580 estudiantes de programas de educación superior con apoyo de sostenimiento para la permanencia en el cuatrienio</t>
  </si>
  <si>
    <t>Un nuevo contrato para educación superior en Fontibón</t>
  </si>
  <si>
    <t xml:space="preserve"> de programas de educación superior con apoyo de sostenimiento para la permanencia en el cuatrienio</t>
  </si>
  <si>
    <t>Beneficiar 400 estudiantes de programas de educación superior con apoyo de sostenimiento para la permanencia en el cuatrienio</t>
  </si>
  <si>
    <t>Con corte a 31 de dic de 2022 Se realizó conovocatorias locales de invitación a participar en las inscripciones de jóvenes a la U, tanto en colegios oficiales como en la comunidad en general. Se realizó periodo de inscripción y posterior selección de bene</t>
  </si>
  <si>
    <t>30-09-2023_Se suscribió el convenio interadministrativo 281-2023 el 18 de mayo de 2023 (plazo 6 años) con AGENCIA DISTRITAL PARA LA EDUCACION SUPERIOR LA CIENCIA Y LA TECNOLOGIA "ATENEA" para la implementación del Programa Jóvenes a la U.el 30 de julio se</t>
  </si>
  <si>
    <t>Beneficiar 4.280 personas con apoyo para la educación superior en el cuatrienio</t>
  </si>
  <si>
    <t>con apoyo para la educación superior en el cuatrienio</t>
  </si>
  <si>
    <t>Beneficiar 200 personas con apoyo para la educación superior en el cuatrienio</t>
  </si>
  <si>
    <t xml:space="preserve">Corte 30 de junio de 2021: A través del convenio 167-21 entre SED y el FDL-Fontibón se espera beneficiar el 70% de las personas con carreras técnicas y y 30% profesionales.
Corte 31 de marzo 2021: Los recursos contratado no contribuyen al avance de la </t>
  </si>
  <si>
    <t>30-09-2023_Se suscribió el convenio interadministrativo 281-2023 el 18 de mayo de 2023 (plazo 6 años) con AGENCIA DISTRITAL PARA LA EDUCACION SUPERIOR LA CIENCIA Y LA TECNOLOGIA "ATENEA" para la implementación del Programa Jóvenes a la U. donde se incluir</t>
  </si>
  <si>
    <t>Dotar 1 Sedes de Casas de juventud durante el cuatrienio</t>
  </si>
  <si>
    <t>Un nuevo contrato para los jóvenes en Fontibón</t>
  </si>
  <si>
    <t xml:space="preserve"> de Casas de juventud durante el cuatrienio</t>
  </si>
  <si>
    <t>Con corte a 31 de dic de 2022 se genero la contratación con AMERICANA CORP S A S con el proposito de adquirir los elementos a dotar en la casa de la juventud
Con corte a 30 de junio de 2022 esta meta se encuentra en etapa de revisión de estudios previo</t>
  </si>
  <si>
    <t>30-09-2023_se encuentra en ejecución, meta proyectada para el cuatrienio, contratada desde el 2022 y se encuentra en ejecución. Pendiente de la única entregada programada.</t>
  </si>
  <si>
    <t>Beneficiar 1.643 Personas con artículos deportivos entregados durante el cuatrienio</t>
  </si>
  <si>
    <t>Un nuevo contrato para el deporte en Fontibón</t>
  </si>
  <si>
    <t>con artículos deportivos entregados durante el cuatrienio</t>
  </si>
  <si>
    <t>Beneficiar 1753 Personas con artículos deportivos entregados durante el cuatrienio</t>
  </si>
  <si>
    <t>Con corte 31 dic 2022 se generó la entrega de uniformes deportivos al grupo de discapacidad de la  fundación Estrellitas de cielo la tierra, en el parque Santo Cristo.
Y Entrega de uniformes y elementos deportivos a los equipos participantes en el evento</t>
  </si>
  <si>
    <t>Capacitar 2.290 personas en los campos deportivos durante el cuatrienio</t>
  </si>
  <si>
    <t>en los campos deportivos durante el cuatrienio</t>
  </si>
  <si>
    <t>Capacitar 3467 personas en los campos deportivos durante el cuatrienio</t>
  </si>
  <si>
    <t>Con corte 31 dic se genero la Promoción escuelas de formación deportivas en el Colegio Atahualpa, Torneo Femenino con apoyo del equipo de Mujer y Género para la capacitación en prevención y eliminación de violencia contra la mujer. Se contrato UNION TEMPO</t>
  </si>
  <si>
    <t>30-09-2023_Se adelanta a través del equipo de contratista de apoyo a la gestión propio del FDLF a la fecha se han vinculado 720 persona aproximadamente en 35 puntos de toda la localidad.</t>
  </si>
  <si>
    <t>Vincular 21.000 personas en actividades recreo-deportivas comunitarias en el cuatrienio</t>
  </si>
  <si>
    <t>en actividades recreo-deportivas comunitarias en el cuatrienio</t>
  </si>
  <si>
    <t>Corte 30 de junio de 2021: Los contratos realizados no contribuyen en el avnce de la meta
Corte 31 de marzo de 2021: Los contratos realizados no contribuyen en el avnce de la meta</t>
  </si>
  <si>
    <t>con corte 31 dic se genero la contratacion de UNION TEMPORAL FONTIBON DEPORTIVA para la prestacion de los servicios logisticos, operativo y tecnicos para la vinculacion de las personad en las actividades recreo-deportivas.
Con corte a 30 de sep de 2022</t>
  </si>
  <si>
    <t>30-09-2023_vigencia 2021 Se gestiono mediante el convenio 213-2021 entre IDRD y FDLF, se giro el 80% del presupuesto, la ejecución física solo se reporta al 45%, se debe corregir reporte de meta que se encuentre en magnitud física al 100%, igualmente se d</t>
  </si>
  <si>
    <t>Capacitar 1.527 personas en los campos artísticos, interculturales, culturales y/o patrimoniales durante el cuatrienio</t>
  </si>
  <si>
    <t>Un nuevo contrato para la cultura en Fontibón</t>
  </si>
  <si>
    <t>en los campos artísticos, interculturales, culturales y/o patrimoniales durante el cuatrienio</t>
  </si>
  <si>
    <t>Con corte 31 dic El Convenio Interadministrativo con la OFB esta ejecución y en proceso de convocatoria abierta para las inscripciones al Centro Filarmónico Local; El CSU está por programar la reunión de socialización del contrato a la JAL y el Convenio I</t>
  </si>
  <si>
    <t>Se encuentra en proceso de inscripción las personas vinculadas a las propuestas de presupuestos participativos de Danzas persona mayor, Vamos a la Banda, Danza Fontibón, LabDif.Del pacifico, cultura y son:"Escuela de formación artistica, cultural y creati</t>
  </si>
  <si>
    <t>Intervenir 8 sedes culturales con dotación y/o adecuación en el cuatrienio</t>
  </si>
  <si>
    <t>culturales con dotación y/o adecuación en el cuatrienio</t>
  </si>
  <si>
    <t>Con corte 31 dic se genero dos procesos contractuales para realizar la adecuación y dotación de mobiliaro de la nueva Biblioteca de Fontibón, el Contrato de Obra Pública COP 410 de 2022 con la empresa Servicios Integrales de Ingeniería y Construcción S.A.</t>
  </si>
  <si>
    <t>Se aprobó el proceso de obra publica para la intervención de la sede de la casa de la cultura, se encuentra pendiente de adjudicación a la par con la interventoria, y se encuentra en formulación el proceso para dotación de la misma sede</t>
  </si>
  <si>
    <t>Otorgar 140 estímulos de apoyo al sector artístico y cultural durante el cuatrienio</t>
  </si>
  <si>
    <t>de apoyo al sector artístico y cultural durante el cuatrienio</t>
  </si>
  <si>
    <t>con corte 31 dic Se suscribió el Convenio Interadministrativo 447 de 2022 (N° interna 231-2022) con la SCRD y el Instituto Distrial de Las Artes - IDARTESpara beneficiar el ecosistema artístico y cultural con el objeto de fortalecer y aportar a la sosteni</t>
  </si>
  <si>
    <t>30-09-2023_vigencia 2022, si bien al cierre de la vigencia no se habia dado por cumplida la meta al 100% en magnitud fisica, a corte del 3°trimestre de 2023 ya se cumplieros los 35 estimulos. Vigencia 2023, Con el convenio 471 de 2023 con la Secretaría de</t>
  </si>
  <si>
    <t>Realizar 14 eventos de promoción de actividades culturales durante el cuatrienio</t>
  </si>
  <si>
    <t>de promoción de actividades culturales durante el cuatrienio</t>
  </si>
  <si>
    <t>con corte 31 dic Se adelantaron diferentes mesas de trabajo con los constructores locales para revisar la parte técnica de los proyectos priorizados en Presupuestos Participativos.
Se suscribió el Convenio Interadministrativo 447 de 2022 (N° interna 23</t>
  </si>
  <si>
    <t>30-09-2023_ se corrige el avance de meta toda vez que el CRP adociado a Canal capital equivale a uno de los eventos a realizar en la vigencia, el proceso para completar la magnitud fisica esta en proceso de publicación.</t>
  </si>
  <si>
    <t>Implementar anualmente 3 acciones de fomento para la agricultura urbana</t>
  </si>
  <si>
    <t>Un nuevo contrato para el fomento de la agricultura urbana en Fontibón</t>
  </si>
  <si>
    <t>anualmente de fomento para la agricultura urbana</t>
  </si>
  <si>
    <t>Con corte 31 dic Se realizaron acciones de formacion pedagogica en temas de agricultura urbana y se realizo la dotacion de 20 kits de agricultrua urbana a huertas caseras.
Con corte a 30 de sep-22 con el personal contratado se han implementado acciones</t>
  </si>
  <si>
    <t>30-09-2023_1° Acción, dotación de kit de agricultura urbana, con destino a la comunidad y que tiene involucrados 3 propuestas de presupuestos participativos, a saber, PLANTAS, MEDICINA Y TRADICIÓN (2021), PUNTO DE ECOLOGÍA, MEDIO AMBIENTE Y APRENDIZAJE PA</t>
  </si>
  <si>
    <t>Financiar 34 proyectos del sector cultural y creativo durante el cuatrienio</t>
  </si>
  <si>
    <t>Un nuevo contrato para las industrias culturales y creativas en Fontibón</t>
  </si>
  <si>
    <t>del sector cultural y creativo durante el cuatrienio</t>
  </si>
  <si>
    <t>Con corte a 31 de DIC-22 se genero la contratacion en la modalidad de convenio 231-2022 CON IDARTES Y LA SECRETARIA DE CULTURA con el proposito de financiar los proyectos presentados por la comunidad.
Con corte a 30 de sep-22 se genero la contratac</t>
  </si>
  <si>
    <t>30-09-2023_vigencia 2022 se financiarán 9 proyectos culturales a través del convenio (CI 231-2022) el contrato se encuentra en ejecución. Vigencia 2023, Se encuentra en proceso de formulación el proceso para atender las propuestas de presupuestos particip</t>
  </si>
  <si>
    <t>Construir 360 m2 de muros y techos verdes durante el cuatrienio</t>
  </si>
  <si>
    <t>Un nuevo contrato para reverceder Fontibón</t>
  </si>
  <si>
    <t>de muros y techos verdes durante el cuatrienio</t>
  </si>
  <si>
    <t>Con Corte a 30 sep 2022 Para la vigencia 2022 no se cuenta con recursos.</t>
  </si>
  <si>
    <t>Implementar 143 PROCEDAS en el cuatrienio</t>
  </si>
  <si>
    <t>en el cuatrienio</t>
  </si>
  <si>
    <t xml:space="preserve">Con corte 31 dic Se realizaran acciones de formación pedagogica y dotacion de elementos a los procesos de educacion de medio ambiente, asi como el convenio con UNIVERSIDAD NACIONAL DE COLOMBIA
Con corte a 30 de sep de 2022 esta meta se encuentra en la </t>
  </si>
  <si>
    <t>30-09-2023_Se suscribe el convenio 291-2023 con la Universidad Nacional, fecha de inicio 20 de junio de 2023, se realizó el primer comité técnico aprobando cronograma y personal vinculado. El avance físico no se entrega si no hasta finalizar el contrato e</t>
  </si>
  <si>
    <t>Intervenir 3930 m2 de jardinería y coberturas verdes durante el cuatrienio</t>
  </si>
  <si>
    <t>de jardinería y coberturas verdes durante el cuatrienio</t>
  </si>
  <si>
    <t>Corte 30 SEPT  2022: vigencia 2022. No tiene asignacion de recursos para esta meta.
Corte 31 marzo 2022: vigencia 2022. no tiene asignacion de recursos para esta meta.</t>
  </si>
  <si>
    <t>Intervenir 15 hectáreas con procesos de restauración, rehabilitación o recuperación ecológica durante el cuatrienio.</t>
  </si>
  <si>
    <t>Un nuevo contrato para la restauración de la Estructura Ecologica de Fontibón.</t>
  </si>
  <si>
    <t>con procesos de restauración, rehabilitación o recuperación ecológica durante el cuatrienio.</t>
  </si>
  <si>
    <t>Con corte 31 dic Se encuentra en ejecución convenio interadminitrativo ente el Fondo de Desarrollo Local de Fontibon y el IDPRON en el cual se ha hecho el restablecimiento de 2 hectareas de reforestacion en el Humedal Meandro del Say.
Con corte a 30 de</t>
  </si>
  <si>
    <t>Restauración de humedales que de acuerdo a las vigencias anteriores se cumplieron a cabalidad conforme a la magnitud, por lo anterior para la vigencia 2023 no se cuenta con los lineamientos técnicos del sector considerando la necesidad de terreno suscepti</t>
  </si>
  <si>
    <t>Desarrollar 1 intervención para la reducción del riesgo y adaptación al cambio climático durante el cuatrienio.</t>
  </si>
  <si>
    <t>Un nuevo contrato para prevenir y atender riesgos en Fontibón</t>
  </si>
  <si>
    <t>para la reducción del riesgo y adaptación al cambio climático durante el cuatrienio.</t>
  </si>
  <si>
    <t xml:space="preserve">Con corte a 30 de septiembre  de 2022 esta meta se encuentra pendiente de la aprobación del comité de contratación.
Corte 31 marzo 2022: vigencia 2022. Para la presente vigencia no se cuenta con recursos disponibles para ejecutar
Corte 31 marzo 2022: </t>
  </si>
  <si>
    <t>Realizar 3 Acciones efectivas para el fortalecimiento de las capacidades locales para la respuesta a emergencias y desastres durante el cuatrienio</t>
  </si>
  <si>
    <t>efectivas para el fortalecimiento de las capacidades locales para la respuesta a emergencias y desastres durante el cuatrienio</t>
  </si>
  <si>
    <t>Con corte 31 dic Se realiza una accion de prevención para la prevención de riesgo y cambio climatico.  Se relizo el cumplimiento de meta por medio de la vinculacion de personal al fondo de desarrollo local de fontibon que realizo las acciones de mitigacio</t>
  </si>
  <si>
    <t xml:space="preserve"> La Acción se constituye en la realización de un proceso para 100 personas adelantado a través del equipo de profesionales de apoyo a la gestión propio del FDLF, adicionalmente se entregará a los participantes una dotación de elementos para la atención de</t>
  </si>
  <si>
    <t>Mantener 5217 árboles urbanos durante el cuatrienio</t>
  </si>
  <si>
    <t>Un nuevo contrato para arborizar Fontibón</t>
  </si>
  <si>
    <t xml:space="preserve">Con corte 31 dic Se realizara la siembra de 393 individuos arboreos por medio del convenio que se establecera entre Jardin Botanico de Bogota y el Fondo de Desarrollo Local de Fontibón.
Con corte a 30 de sep de 2022 esta meta se encuentra pendiente de </t>
  </si>
  <si>
    <t>30-09-2023_Se encuentra en proceso de formulación el contrato para adquirir los servicios de mantenimiento de los 3217 arboles programados para la vigencia 2023</t>
  </si>
  <si>
    <t>Plantar 1919 árboles urbanos durante el cuatrienio</t>
  </si>
  <si>
    <t>urbanos durante el cuatrienio</t>
  </si>
  <si>
    <t>30-09-2023_  se deben corregir los avances de metas en magnitud fisica de vigencias pasada. vigencia 2021 Verificadas evidencias en materia plantación no habria ningún avance para la vigencia, esta tiene asociada el contrato 321 de 2021 del cual se libera</t>
  </si>
  <si>
    <t>Intervenir 44 Parques vecinales y/o de bolsillo con acciones de mejoramiento, mantenimiento y/o dotación durante el cuatrienio.</t>
  </si>
  <si>
    <t>Un nuevo contrato para los parques de Fontibón</t>
  </si>
  <si>
    <t>con corte 31 dic se ha ejecutado los contratados suscritos para la intevencion de los parques
Con corte a 30 de sep de 2022 se genero la contratacion de proceso  229-2022 con CONSORCIO AC PARQUES del proceso y su respectiva interventoria con el contrat</t>
  </si>
  <si>
    <t>30-09-2023_Contrato 314vigencia 2021 -2021 y Contrato 229-2022 contrato de obra finalizado, se completan 3 parques en mantenimiento y dotación. Vigencia 2022 Con la cuadrilla del FDLF y los contratos de ferretería se hicieron 37 parques.vigencia 2023En pr</t>
  </si>
  <si>
    <t>Atender 7500 animales en urgencias, brigadas médico-veterinarias, acciones de esterilización, educación y adopción durante el cuatrienio</t>
  </si>
  <si>
    <t>Un nuevo contrato para la protección y el bienestar animal en Fontibón</t>
  </si>
  <si>
    <t>en urgencias, brigadas médico-veterinarias, acciones de esterilización, educación y adopción durante el cuatrienio</t>
  </si>
  <si>
    <t>con corte 31 dic se genero la contratacion de COMERCIALIZADORA CAFE BOTERO SAS y FUNDACION ECODES para llevar a cabo las acciones de urgencias y brigadas medico veterinarias
Con corte a 30 de sep de 2022 se han venido realizando acciones para la atenci</t>
  </si>
  <si>
    <t>30-09-2023_proceso aprobado en comité se atenderán 1875 animales</t>
  </si>
  <si>
    <t>Capacitar 1900 personas en separación en la fuente y reciclaje durante el cuatrienio</t>
  </si>
  <si>
    <t>Un nuevo contrato para cambiar habitos de consumo en Fontibón</t>
  </si>
  <si>
    <t>Con corte 31 dic Se realizara por medio de la ejecución contractual de un proceso competitivo de menor cuantia. Los cuales aun estan en proceso de evlaución para determinación de adjudicacion. Del mismo modo, se realiza la contratacion de personal para re</t>
  </si>
  <si>
    <t>Se adelanta un proceso de formación a través del equipo de contratistas de apoyo a la gestión propio del FDLF del cual se han vinculado a 36 personas, se encuentra en proceso de formulación la contratación de apoyo logístico para talleres prácticos y form</t>
  </si>
  <si>
    <t>Vincular 800 Personas a procesos de construcción de memoria, verdad, reparación integral a víctimas, paz y reconciliación durante el cuatrienio</t>
  </si>
  <si>
    <t>Un nuevo contrato para construir paz y reconciliación en Fontibón</t>
  </si>
  <si>
    <t xml:space="preserve"> a procesos de construcción de memoria, verdad, reparación integral a víctimas, paz y reconciliación durante el cuatrienio</t>
  </si>
  <si>
    <t>Con corte 31 dic se llevo a cabo proceso de contratacion NECONSER S.A.S. ADQUISICIÓN DE ELEMENTOS DE APOYO LOGÍSTICO Y TECNOLÓGICO PARA EL FORTALECIMIENTO DE LAS ORGANIZACIONES DE VÍCTIMAS
Con corte a 30 de sep de 2022 se genero la contratación de un p</t>
  </si>
  <si>
    <t>30-09-2023_ se corrige avance de meta fisica en vigencia 2023 por cuanto se habia reportado el avance de los contrataos correspondientes al 2022. la vigencia 20233 Se encuentra en proceso de formulación pendiente de publicación en el 3 trimestre de la vig</t>
  </si>
  <si>
    <t>Capacitar 1000 personas para la construcción de ciudadanía y desarrollo de capacidades para el ejercicio de derechos de las mujeres en el cuatrienio</t>
  </si>
  <si>
    <t>Un nuevo contrato por los derechos de las mujeres en Fontibón</t>
  </si>
  <si>
    <t>para la construcción de ciudadanía y desarrollo de capacidades para el ejercicio de derechos de las mujeres en el cuatrienio</t>
  </si>
  <si>
    <t>Capacitar 4374 personas para la construcción de ciudadanía y desarrollo de capacidades para el ejercicio de derechos de las mujeres en el cuatrienio</t>
  </si>
  <si>
    <t>Con corte 31 dic ACCIONES REALIZADAS EQUIPO DE MUJER Y  GÉNERO PREVENCIÓN DEL FEMINICIDIO:
Talleres Colegios Públicos
Estrategia Comercio Seguro
Sensibilización sobre violencia
contra las mujeres PONAL
Sensibilizaciones Juntas de Acción  Comunal
Des</t>
  </si>
  <si>
    <t>30-09-2023_
A través del equipo de contratistas de prestación de servicios profesionales propio del FDLF se realizaron las capacitación y sensibilización sobre política pública de mujer y equidad de género, para un total de 598 personas vinculadas a 31/0</t>
  </si>
  <si>
    <t>Vincular 1250 personas en acciones para la prevención del feminicidio y la violencia contra la mujer durante el cuatrienio</t>
  </si>
  <si>
    <t>en acciones para la prevención del feminicidio y la violencia contra la mujer durante el cuatrienio</t>
  </si>
  <si>
    <t>Con corte 31 dic ACCIONES REALIZADAS EQUIPO DE MUJER Y  GÉNERO CONSTRUCCIÓN DE CIUDADANÍA
Laboratorios cívicos
Juntanza intergeneracional de mujeres
Festival por la igualdad: Fontibón  Parcha por la Diversidad
Conversatorio Conejo Local LGBTIQ
Elecci</t>
  </si>
  <si>
    <t>30-09-2023_A través del equipo de contratistas de prestación de servicios profesionales propio del FDLF se realizaron cine foros y sensibilización y publicación de la ruta de atención de violencia de género, para un total de 827 personas vinculadas a 31/8</t>
  </si>
  <si>
    <t>Formar 1000 personas en la escuela de seguridad durante el cuatrienio</t>
  </si>
  <si>
    <t>Un nuevo contrato para la seguridad y convivencia en Fontibón</t>
  </si>
  <si>
    <t>en la escuela de seguridad durante el cuatrienio</t>
  </si>
  <si>
    <t xml:space="preserve">
Corte 31 diciembre 2022, Para la presente vigencia 2022, No se cuenta con recursos disponibles para ejecutar
Corte 30 sept 2022, Para la presente vigencia 2022, No se cuenta con recursos disponibles para ejecutar
Con corte a 30 de junio de 2022 </t>
  </si>
  <si>
    <t>30-09-2021_Para ambas vigencia se adelanto la formación de la comunidad a través del grupo de contratistas de prestación de servicios propios del FDLF, de acuerdo a la verificación de las actas de gestión, vigencia 2021solo se identifican 200 personas cap</t>
  </si>
  <si>
    <t>Implementar 3 estrategias de atención de movilizaciones y aglomeraciones en el territorio a través de equipos de gestores de convivencia bajo el direccionamiento estratégico de la Secretaria de Seguridad, Convivencia y Justicia en el cuatrienio</t>
  </si>
  <si>
    <t>Con corte 31 dic Se atendieron todas las aglomeraciones y movilizaciones identificadas en la localidad de Fontibón, este ejercicio se realizó de manera articulada con la Secretaría de Seguridad, COnvivencia y Justicia y con la Secretaría de Gobierno, espe</t>
  </si>
  <si>
    <t>30-09-2023_Se encuentra en formulación pendiente de revisión para su publicación en página, con el objeto de adquirir alarmas para la dotación de frente comunitarios, se dotaron 150 frente fijos con una proyección de 200. se corrige el reporte del 1 trime</t>
  </si>
  <si>
    <t>Incluir 1000 personas en actividades de educación para la resiliencia y la prevención de hechos delictivos durante el cuatrienio</t>
  </si>
  <si>
    <t>en actividades de educación para la resiliencia y la prevención de hechos delictivos durante el cuatrienio</t>
  </si>
  <si>
    <t>Con corte 31 dic Se empezó a ejecutar el contrato de seuminstros 362-2022 que tiene por objeto "suminstrar elementos a los frentes comunitarios de seguridad, redes comunitarias de apoyo e instituciones educativas distritales en la localidad de fontibón pa</t>
  </si>
  <si>
    <t>Realizar 2 acuerdo para la vinculación de la ciudadanía en los programas adelantados por el IDRD y acuerdos con vendedores informales o estacionarios en cuatrienio.</t>
  </si>
  <si>
    <t>Un nuevo contrato para el uso y aprovechamiento del espacio público en Fontibón</t>
  </si>
  <si>
    <t xml:space="preserve"> para la vinculación de la ciudadanía en los programas adelantados por el IDRD y acuerdos con vendedores informales o estacionarios en cuatrienio.</t>
  </si>
  <si>
    <t>Con corte 31 dic 2022 Se ejecuto el Convenio Interadministrativo 029 de 2021, para el cumpliemiento de las metas (2 acuerdos ciudadanos) 2021.                                                     Actualmente se adelanta un proceso de contartación de una mí</t>
  </si>
  <si>
    <t>30-09-2023 
Pendiente por publicación proceso 2023 con el que se adquirirán los suministros para apoyo a vendedores informales 
Con el equipo de contratistas de prestación de servicios profesionales y técnicos se adelanta la gestión de las mesas de dial</t>
  </si>
  <si>
    <t>Realizar 1 acuerdo para promover la formalización de vendedores informales a círculos económicos productivos de la ciudad en el cuatrienio.</t>
  </si>
  <si>
    <t>para promover la formalización de vendedores informales a círculos económicos productivos de la ciudad en el cuatrienio.</t>
  </si>
  <si>
    <t>Corte 31 septiembre 2022: vigencia 2022. Para la presente vigencia no se cuenta con recursos disponibles para ejecutar</t>
  </si>
  <si>
    <t>Realizar 2 Acuerdos para el uso del EP con fines culturales, deportivos, recreacionales o de mercados temporales durante el cuatrienio</t>
  </si>
  <si>
    <t>para el uso del EP con fines culturales, deportivos, recreacionales o de mercados temporales durante el cuatrienio</t>
  </si>
  <si>
    <t>Corte 31 diciembre 2022 Para la presente vigencia 2022 No se cuenta con recursos disponibles para ejecutar
Corte 31 marzo 2022 Para la presente vigencia 2022 No se cuenta con recursos disponibles para ejecutar</t>
  </si>
  <si>
    <t>Suministrar 1 Dotación de equipos especiales de protección a organismos de seguridad en el cuatrienio</t>
  </si>
  <si>
    <t>Un nuevo contrato para dotación de seguridad en Fontibón</t>
  </si>
  <si>
    <t>de equipos especiales de protección a organismos de seguridad en el cuatrienio</t>
  </si>
  <si>
    <t>Corte 31 marzo 2022 Para la presente vigencia no se cuenta con recursos disponibles para ejecutar
Corte 31 marzo 2022: vigencia 2021. Para la vigencia 2021 no se conto con recursos disponibles para ejecutar</t>
  </si>
  <si>
    <t>Suministrar 1 Dotaciones logísticas a organismos de seguridad en el cuatrienio.</t>
  </si>
  <si>
    <t>logísticas a organismos de seguridad en el cuatrienio.</t>
  </si>
  <si>
    <t>Con corte 31 dic 2022 se encuentra suscrito el el contratao para la entrega de dotación
Con corte a 30 de sep de 2022 el proceso para la adquisición de la dotación se encuentra publicado en SECOP para su evaluación y adjudicación
Con corte a 30 de j</t>
  </si>
  <si>
    <t>Suministrar 1 Dotaciones tecnológicas suministradas a organismos de seguridad en el cuatrienio</t>
  </si>
  <si>
    <t>tecnológicas suministradas a organismos de seguridad en el cuatrienio</t>
  </si>
  <si>
    <t>Corte 31 diciembre 2022: vigencia 2022. Para la presente vigencia no se cuenta con recursos disponibles para ejecutar,
Corte 31 marzo 2022: vigencia 2021. Para la vigencia 2021 no se conto con recursos disponibles para ejecutar</t>
  </si>
  <si>
    <t>30-09-2023_Se firmo acta de inicio el convenio esta en proceso de programación del primer comité técnico de cara al diagnostico del contratista</t>
  </si>
  <si>
    <t>Atender 200 personas en estrategias de acceso a la justicia integral en la ciudad en el cuatrienio</t>
  </si>
  <si>
    <t>Un nuevo contrato para la justicia y la resolución de conflictos en Fontibón</t>
  </si>
  <si>
    <t>en estrategias de acceso a la justicia integral en la ciudad en el cuatrienio</t>
  </si>
  <si>
    <t>Corte 30 junio  2021: Los contratos asociados no contribuyen al avance de la meta.
Corte 31 marzo 2021: Los contratos asociados no contribuyen al avance de la meta.</t>
  </si>
  <si>
    <t xml:space="preserve">
Con corte a 30 de SEPTIEMBRE No se cuenta con recursos para esta vigencia 2022
Con corte a 30 de junio no se cuenta con recursos para esta vigencia
Corte 31 marzo 2022 no se cuenta con recursos para esta vigencia</t>
  </si>
  <si>
    <t>Vincular 11 Instituciones educativas al programa pedagógico de resolución de conflictos en la comunidad escolar en el cuatrienio</t>
  </si>
  <si>
    <t>educativas al programa pedagógico de resolución de conflictos en la comunidad escolar en el cuatrienio</t>
  </si>
  <si>
    <t>Con corte 31 dic 2022 El equipo de resolución de conflictos realizó charlas pedagógicas a las 11 instituciones educativas en temas de resolución no violenta de conflictos, autocuidado y matoneo escolar. adiconalmente se realizó acompañamientos a la entrad</t>
  </si>
  <si>
    <t>Intervenir 1737 metros cuadrados de Puentes vehiculares y/o peatonales de escala local sobre cuerpos de agua con acciones de construcción y/o conservación durante el cuatrienio</t>
  </si>
  <si>
    <t>Un nuevo contrato para movilidad en Fontibón</t>
  </si>
  <si>
    <t>de Puentes vehiculares y/o peatonales de escala local sobre cuerpos de agua con acciones de construcción y/o conservación durante el cuatrienio</t>
  </si>
  <si>
    <t>Con corte a 31 de dic de 2022 se han adelantado acciones para la intervención de puentes vehiculares con el personal contratato  
Con corte a 30 de sep de 2022 se han adelantado acciones para la intervención de puentes vehiculares con el personal contr</t>
  </si>
  <si>
    <t>30-09-2023_Se tiene proyectado realizar 805 metros cuadros de puentes con la cuadrilla del FDLF</t>
  </si>
  <si>
    <t>Intervenir 2420 metros lineales de Ciclo-infraestructura con acciones de construcción y/o conservación durante el cuatrienio.</t>
  </si>
  <si>
    <t>lineales de Ciclo-infraestructura con acciones de construcción y/o conservación durante el cuatrienio.</t>
  </si>
  <si>
    <t xml:space="preserve">Con corte a 31 de dic de 2022 esta meta se encuentra en ejecución mediante el personal contratado y se genero contratación para la adqusicion de equipos bajo el contrato 227-2022 con PARTEQUIPOS MAQUINARIA SAS para la intervención de cicloinfraestructura </t>
  </si>
  <si>
    <t>30-09-2023_Se encuentra en formulación de cara a presupuestos participativos para intervenir 3.500 metros lineales de ciclo-infraestructura</t>
  </si>
  <si>
    <t>Intervenir 6 Kilómetros-carril de malla vial urbana (local y/o intermedia) con acciones de construcción y/o conservación durante el cuatrienio</t>
  </si>
  <si>
    <t>de malla vial urbana (local y/o intermedia) con acciones de construcción y/o conservación durante el cuatrienio</t>
  </si>
  <si>
    <t>Con corte 31 dic 2022 Se suscribió el contrato de obra 228 de 2022 y el contrato de interventoría 230 de 2022. Con estos contratos se proyecta ejecutar 2,22 kilometros - carril, de los cuales a la fecha se han entregado 0,11 kilometros - carril.
Se sus</t>
  </si>
  <si>
    <t>30-09-2023_Se adjudico el proceso e interventoría contrato de obre 379-2023 para intervenir 
1.64km/carril</t>
  </si>
  <si>
    <t>Intervenir 6652 metros cuadrados de elementos del sistema de espacio público peatonal con acciones de construcción y/o conservación durante el cuatrienio</t>
  </si>
  <si>
    <t>de elementos del sistema de espacio público peatonal con acciones de construcción y/o conservación durante el cuatrienio</t>
  </si>
  <si>
    <t xml:space="preserve">Con corte 31 dic 2022 Se suscribió el contrato de obra 228 de 2022 y el contrato de interventoría 230 de 2022. Con estos contratos se proyecta ejecutar 4334,03 metros cuadrados de espacio público. A la fecha no se ha entregado ningún área intervenida.
</t>
  </si>
  <si>
    <t>30-09-2023_Se adjudico el proceso e interventoría contrato de obre 379-2023 para intervenir 1.666 metros cuadrado de espacios publico</t>
  </si>
  <si>
    <t>Capacitar 705 personas a través de procesos de formación para la participación de manera virtual y presencial durante el cuatrienio</t>
  </si>
  <si>
    <t>Un nuevo contrato para la participación ciudadana en Fontibón</t>
  </si>
  <si>
    <t xml:space="preserve"> a través de procesos de formación para la participación de manera virtual y presencial durante el cuatrienio</t>
  </si>
  <si>
    <t xml:space="preserve">Con corte 31 dic Se cumplio a través de procesos de capacitación impulsados desde el equipo de participación de la Alcaldia Local de Fontibón. Se realizo un foro llamado "El Control Social, la Participación Incidente y los
Presupuestos Participativos en </t>
  </si>
  <si>
    <t>30-09-2023 Contrato de prestación de servicios 364-2023 con ASOJUNTAS se firma acta de inicio el 1/08/2023, inicio proceso de formación con 250 beneficiarios inicia actividades de capacitación 11/09/2023 y finaliza en el mes de diciembre.</t>
  </si>
  <si>
    <t>Dotar 44 sedes de salones comunales durante el cuatrienio</t>
  </si>
  <si>
    <t>de salones comunales durante el cuatrienio</t>
  </si>
  <si>
    <t>con corte 31 dic Dotación de 34 Juntas de Acción Comunal en ejecucion
Con corte a 30 de sep de 2022 se genero la contratación 307-2022 con TECNOLOGY WORLD GROUP SAS y conrato 308-2022 con VENEPLAST LTDA  para dotar las sedes de salones comunales
Con</t>
  </si>
  <si>
    <t>30-09-2024_En revisión para pasar a comité pendiente de publicación con el cual se intervendrá 40 juntas de acción comunal conforme a la propuesta de presupuesto participativos razón por la cual superará la meta de la vigencia. 
De acuerdo al avance de m</t>
  </si>
  <si>
    <t>Fortalecer 223 Organizaciones, JAC e Instancias de participación ciudadana durante el cuatrienio</t>
  </si>
  <si>
    <t>, JAC e Instancias de participación ciudadana durante el cuatrienio</t>
  </si>
  <si>
    <t>Con corte 31 dic 2022 A través del contrato, se inicio el proceso de fortalecimiento con 23 instancias de participación ( CORPORACION DE SERVICIOS COLOMBIA CORSER VICOL ONG) tambien se genero comvenio ALIANZA PUBLICA PARA EL DESARROLLO INTEGRAL - ALDESARR</t>
  </si>
  <si>
    <t>30-09-2023. vigencia 2021 Contrato 336-2021 con el fin de dotar instancias de participación. Pendiente de liquidación con el contrato se intervinieron 20 organizaciones con un déficit de 27 respecto de la vigencia. Vigencia 2023  Se encuentra en formulaci</t>
  </si>
  <si>
    <t>Intervenir 12 sedes de salones comunales durante el cuatrienio</t>
  </si>
  <si>
    <t>Con corte 31 dic Se cumplio a través del contrato de obra celebrado en donde se proveia pintura u arreglos locativos al barrio Salamanca por lo pronto. 
Con corte a 30 de septiembre de 2022 esta meta se encuentra con documentos precontractuales y publi</t>
  </si>
  <si>
    <t>30-09-2023 Proceso pendiente por publicar para adjudicación. Salones A intervenir Centro A, San Pablo II Sector, Rincón de Modelia</t>
  </si>
  <si>
    <t>Realizar 1 rendición de cuentas anual</t>
  </si>
  <si>
    <t>Un nuevo contrato para fortalecimiento institucional en Fontibón</t>
  </si>
  <si>
    <t>Con corte a 31 de dic de 2022 se genero la audiencia de rendición de cuentas para la vigencia. 
Con corte a 30 de sep de 2022 se genero la audiencia de rendición de cuentas para la vigencia. 
Con corte a 30 de junio de 2022 se genero la audiencia de</t>
  </si>
  <si>
    <t>30-09-2023 se adelantan las acciones con el equipo de contratistas directos de la alcaldia</t>
  </si>
  <si>
    <t>Realizar 4 estrategias de fortalecimiento institucional en el cuatrienio.</t>
  </si>
  <si>
    <t xml:space="preserve"> de fortalecimiento institucional en el cuatrienio.</t>
  </si>
  <si>
    <t>Con corte al 31 dic de 2022,  se han realizado contratación de CPS de apoyo a la gestión con los cuales se da cumplimiento a la meta.
Con corte al 30 de sep de 2022,  se han realizado contratación de CPS de apoyo a la gestión con los cuales se da cumpl</t>
  </si>
  <si>
    <t>Realizar 4 acciones de inspección, vigilancia y control en el cuatrienio</t>
  </si>
  <si>
    <t>Un nuevo contrato para acciones de inspección, vigilancia y control  en Fontibón</t>
  </si>
  <si>
    <t>de inspección, vigilancia y control en el cuatrienio</t>
  </si>
  <si>
    <t>Con corte 31 dic 2022 Se ha ejecutado mediante la contratación CPS para el cumplimiento de la meta
Corte 30 sep  2022 Se ha ejecutado mediante la contratación CPS para el cumplimiento de la meta
Corte 30 junio 2022 Se ha ejecutado mediante la contra</t>
  </si>
  <si>
    <t>Jóvenes</t>
  </si>
  <si>
    <t>Con Trasferencias Monetarias Condicionadas</t>
  </si>
  <si>
    <t>Beneficiar 594 Jóvenes Con Trasferencias Monetarias Condicionadas</t>
  </si>
  <si>
    <t>30-09-2023_Convenio interadministrativo 5714 con La secretaria de Integración social y 13 fondo de desarrollo Local que inicio el 23 de marzo de 2023, y hasta el momento se ha adelantado la etapa de formalización de 155/104(activos) jóvenes, el 14 de juli</t>
  </si>
  <si>
    <t xml:space="preserve">Atender 30000 hogares con apoyos que contribuyan al ingreso mínimo garantizado. </t>
  </si>
  <si>
    <t>Subsidios y transferencias para la equidad en Engativá</t>
  </si>
  <si>
    <t>Corte 31 marzo de 2022 Dado que no se cuenta con cifras oficiales de reporte por parte de SHD, SDP y SDG no se reporta avance en lo entregado</t>
  </si>
  <si>
    <t>Beneficiar 2.150 personas mayores con apoyo económico tipo C.</t>
  </si>
  <si>
    <t>Beneficiar 3650 personas mayores con apoyo económico tipo C.</t>
  </si>
  <si>
    <t>Apoyar 241 Mipymes y/o emprendimientos culturales y creativos, con énfasis en jóvenes y población vulnerable</t>
  </si>
  <si>
    <t>Engativá emprende, se transforma e innova</t>
  </si>
  <si>
    <t>y/o emprendimientos culturales y creativos, con énfasis en jóvenes y población vulnerable</t>
  </si>
  <si>
    <t>Corte 30 de junio de 2021: El avance reportado corresponde a lo consignado en el convenio 359 de 2021 con IDEARTES y la Secretaría de Cultura.</t>
  </si>
  <si>
    <t>Promover en 176 Mipymes y/o emprendimientos sociales procesos de reconversión hacia actividades sostenibles, con énfasis en jóvenes y población vulnerable</t>
  </si>
  <si>
    <t xml:space="preserve"> y/o emprendimientos sociales procesos de reconversión hacia actividades sostenibles, con énfasis en jóvenes y población vulnerable</t>
  </si>
  <si>
    <t>Promover en 308 Mipymes y/o emprendimientos sociales procesos de reconversión hacia actividades sostenibles, con énfasis en jóvenes y población vulnerable</t>
  </si>
  <si>
    <t>Promover en 277 Mipymes y/o emprendimientos la transformación empresarial y/o productiva, con énfasis en jóvenes y. población vulnerable</t>
  </si>
  <si>
    <t>y/o emprendimientos la transformación empresarial y/o productiva, con énfasis en jóvenes y. población vulnerable</t>
  </si>
  <si>
    <t>Corte 31 de marzo 2022: Las contrataciones reportadas corresponden a prestaciones de servicio que no mueven meta</t>
  </si>
  <si>
    <t>Revitalizar 244 Mipymes y/o emprendimientos potencializadas dentro de las aglomeraciones económicas que fomentan el empleo con énfasis en jóvenes y población vulnerable y/o nuevas actividades económicas</t>
  </si>
  <si>
    <t>y/o emprendimientos potencializadas dentro de las aglomeraciones económicas que fomentan el empleo con énfasis en jóvenes y población vulnerable y/o nuevas actividades económicas</t>
  </si>
  <si>
    <t>Desarrollo integral para la transformación social</t>
  </si>
  <si>
    <t>Dotar 5 Sedes de atención a la primera infancia y/o adolescencia (jardines infantiles y Centros Amar).</t>
  </si>
  <si>
    <t>Formar 501 personas en prevención de violencia intrafamiliar, violencia sexual, violencia de género, violencia de identidad sexual, violencia contra las creencias religiosas o de culto y/o violencia racial o étnica.</t>
  </si>
  <si>
    <t>en prevención de violencia intrafamiliar, violencia sexual, violencia de género, violencia de identidad sexual, violencia contra las creencias religiosas o de culto y/o violencia racial o étnica.</t>
  </si>
  <si>
    <t>Formar 761 personas en prevención de violencia intrafamiliar, violencia sexual, violencia de género, violencia de identidad sexual, violencia contra las creencias religiosas o de culto y/o violencia racial o étnica.</t>
  </si>
  <si>
    <t>Vincular 2.586 personas cuidadoras a estrategias de cuidado.</t>
  </si>
  <si>
    <t>Sistema local de cuidado</t>
  </si>
  <si>
    <t>Beneficiar 278 personas con discapacidad a través de Dispositivos de Asistencia Personal - Ayudas Técnicas (no incluidas en los Planes de Beneficios).</t>
  </si>
  <si>
    <t>Promoción de la inclusión social de las personas con discapacidad en las diferentes acciones de la vida cotidiana</t>
  </si>
  <si>
    <t>Corte 30 de junio 2021: El avance reportado corresponde a lo consignado en el contrato con la SUBRED INTEGRADA DE SERVICIOS DE SALUD (Contrato 437 de 2020)</t>
  </si>
  <si>
    <t>Implementar 33 Proyectos para el desarrollo integral de la primera infancia y la relación escuela, familia y comunidad.</t>
  </si>
  <si>
    <t>Educación Inicial: Bases Solidas para La Vida en Engativá</t>
  </si>
  <si>
    <t>Dotar 9 sedes educativas urbanas.</t>
  </si>
  <si>
    <t>Dotaciones pedagógicas para mejorar el aprendizaje</t>
  </si>
  <si>
    <t>Beneficiar 233 estudiantes de programas de educación superior con apoyo de sostenimiento para la permanencia.</t>
  </si>
  <si>
    <t>Jóvenes con capacidades: Proyecto de vida para la ciudadanía, la innovación y el trabajo del siglo XXI en Engativá</t>
  </si>
  <si>
    <t>corte 30 de junio 2021: El reporte de avance corresponde a lo consignado en el convenio  344 de 2021 entre el FDL de Engativá y la Secretaría de Educación Distrital</t>
  </si>
  <si>
    <t>Beneficiar 233 personas con apoyo para la educación superior.</t>
  </si>
  <si>
    <t>corte 30 de junio 2021: El reporte de avance corresponde a lo consignado en el convenio  344 de 2021 entre el FDL de Engativá y la Secretaría de Educación Distrital
Corte 31 marzo 2021: La contratación reportada no contribuye al avance de la magnitud d</t>
  </si>
  <si>
    <t>Dotar 1 sede de la casa de juventud.</t>
  </si>
  <si>
    <t>Jóvenes con espacios para la formación de capacidades y la consolidación de proyecto de vida</t>
  </si>
  <si>
    <t>de la casa de juventud.</t>
  </si>
  <si>
    <t>Capacitar 1.260 personas en los campos deportivos.</t>
  </si>
  <si>
    <t>Engativá siempre activa con el deporte, la recreación y la actividad física</t>
  </si>
  <si>
    <t>Corte 30 de junio 2021: La contratación reportada no contribuye al avance de la magnitud de la meta.
Corte 31 marzo 2021: La contratación reportada no contribuye al avance de la magnitud de la meta.</t>
  </si>
  <si>
    <t>Vincular 20.908 personas en actividades recreo-deportivas comunitarias.</t>
  </si>
  <si>
    <t>Capacitar 1.260 personas en los campos artísticos, interculturales, culturales y/o patrimoniales.</t>
  </si>
  <si>
    <t>Cultura, arte y patrimonio para transformar a Engativá</t>
  </si>
  <si>
    <t>Corte 30 de junio de 2021: El reporte de avance corresponde a lo consigando en el convenio interadministrativo con la OFB, 343 de 2021. Si bien no se reporta ejeución de recursos se presenta avance en la meta.</t>
  </si>
  <si>
    <t>cultural con dotación y/o adecuación.</t>
  </si>
  <si>
    <t>Otorgar 100 estímulos de apoyo al sector artístico, cultural y recreo-deportivo.</t>
  </si>
  <si>
    <t>de apoyo al sector artístico, cultural y recreo-deportivo.</t>
  </si>
  <si>
    <t>Corte 30 de junio de 2021: El avance reportado corresponde a lo consignado en el convenio 359 de 2021 con el IDEARTES y Secretaría de Cultura. 
Corte 31 marzo 2021: La contratación reportada no contribuye al avance de la magnitud de la meta.</t>
  </si>
  <si>
    <t>Realizar 29 eventos de promoción de actividades culturales.</t>
  </si>
  <si>
    <t>Realizar 34 eventos de promoción de actividades culturales.</t>
  </si>
  <si>
    <t>Desarrollo sostenible y participación social</t>
  </si>
  <si>
    <t>Financiar 58 proyectos del sector cultural y creativo.</t>
  </si>
  <si>
    <t>Emprendimiento de industrias Culturales y Creativas</t>
  </si>
  <si>
    <t>Implementar 4 PROCEDAS.</t>
  </si>
  <si>
    <t>Participación social para la gestión del cambio climático</t>
  </si>
  <si>
    <t>Implementar 12 PROCEDAS.</t>
  </si>
  <si>
    <t>Intervenir 1.670 m2 de jardinería, coberturas verdes y paisajismo</t>
  </si>
  <si>
    <t>de jardinería, coberturas verdes y paisajismo</t>
  </si>
  <si>
    <t>Intervenir 3 hectáreas con procesos de restauración, rehabilitación o recuperación ecológica.</t>
  </si>
  <si>
    <t>Engativá protectora de sus recursos naturales</t>
  </si>
  <si>
    <t>Corte 30 septiembre 2022: No se encontraron los terrenos para hacer la intervención y por ende el recursos será liberado. Por tal razón no se reporta magnitud entregada y se establece como completo 
Corte 30 junio  2021: La contratación reportada no co</t>
  </si>
  <si>
    <t>Desarrollar 3 intervenciones físicas para la reducción del riesgo y adaptación al cambio climático.</t>
  </si>
  <si>
    <t>Prevención del riesgo y atención de emergencias</t>
  </si>
  <si>
    <t>Corte 31 de marzo 2022: El avance reportado corresponde a 1 intervención realizada en la vigencia 2021 que no se reportó en el corte a 31 de diciembre de 2021. Las contrataciones de la vigencia 2022 no contribuyen al cumplimiento de la meta en este corte.</t>
  </si>
  <si>
    <t>Mantener 9.805 árboles urbanos.</t>
  </si>
  <si>
    <t>Arborización y cuidado de nuestro medio ambiente</t>
  </si>
  <si>
    <t>Plantar 1.562 árboles urbanos.</t>
  </si>
  <si>
    <t>Urbanos</t>
  </si>
  <si>
    <t>Intervenir 40 Parques vecinales y/o de bolsillo con acciones de mejoramiento, mantenimiento y/o dotación.</t>
  </si>
  <si>
    <t>Parques para la vida, la transformación social y la cultura</t>
  </si>
  <si>
    <t>Corte 31 de marzo 2022: El avance entregado reportado para la vigencia 2021 correponde a intervenciones realizadas a través de gestión y que tienen que ver especialmente con acciones de embellecimiento de los parques</t>
  </si>
  <si>
    <t>Atender 15.688 animales en urgencias, brigadas médico veterinarias, acciones de esterilización, educación y adopción.</t>
  </si>
  <si>
    <t>Engativá protectora de los animales</t>
  </si>
  <si>
    <t>Vincular 2.529 personas en hábitos de consumo, separación en la fuente y reciclaje.</t>
  </si>
  <si>
    <t>Ecoeficiencia, reciclaje, manejo de residuos e inclusión de la población recicladora en Engativá.</t>
  </si>
  <si>
    <t>en hábitos de consumo, separación en la fuente y reciclaje.</t>
  </si>
  <si>
    <t>Vincular 5.205 personas en hábitos de consumo, separación en la fuente y reciclaje.</t>
  </si>
  <si>
    <t>Corte 31 de marzo 2022: El avance reportado para la vigencia 2021 correponde a acciones realizadas a través de gestión, soportadas.</t>
  </si>
  <si>
    <t>Vincular 721 personas a procesos de construcción de memoria, verdad, reparación integral a víctimas, paz y reconciliación.</t>
  </si>
  <si>
    <t>Engativá Territorio de Paz y Atención Integral a las Víctimas del Conflicto Armado</t>
  </si>
  <si>
    <t>Vincular 800 personas a procesos de construcción de memoria, verdad, reparación integral a víctimas, paz y reconciliación.</t>
  </si>
  <si>
    <t>Vincular 2.653 personas para la construcción de ciudadanía y desarrollo de capacidades para el ejercicio de derechos de las mujeres.</t>
  </si>
  <si>
    <t>Más mujeres viven una vida libre de violencias en Engativá</t>
  </si>
  <si>
    <t>Vincular 3.959 personas en acciones para la prevención del feminicidio y la violencia contra la mujer.</t>
  </si>
  <si>
    <t>Implementar 70 estrategias de atención de movilizaciones y aglomeraciones en el territorio a través de equipos de gestores de convivencia bajo el direccionamiento estratégico de la Secretaria de Seguridad, Convivencia y Justicia.</t>
  </si>
  <si>
    <t>Cultura Ciudadana para la Confianza, la Convivencia y la Participación desde la Vida Cotidiana en Engativá</t>
  </si>
  <si>
    <t>Corte 31 marzo 2021: La contratación reportada no contribuye al avance de la magnitud de la meta.</t>
  </si>
  <si>
    <t>Vincular 8.896 personas en actividades para la resiliencia, la prevención de hechos delictivos y el desarrollo de los frentes de seguridad.</t>
  </si>
  <si>
    <t>en actividades para la resiliencia, la prevención de hechos delictivos y el desarrollo de los frentes de seguridad.</t>
  </si>
  <si>
    <t>Vincular 11.434 personas en actividades para la resiliencia, la prevención de hechos delictivos y el desarrollo de los frentes de seguridad.</t>
  </si>
  <si>
    <t>Espacio público para una vida en sociedad en Engativá</t>
  </si>
  <si>
    <t>Realizar 5 acuerdos para la vinculación de la ciudadanía en los programas adelantados por el IDRD y acuerdos con vendedores informales o estacionarios.</t>
  </si>
  <si>
    <t>Realizar 4 acuerdos para el uso del EP con fines culturales, deportivos, recreacionales, de mercados temporales, o del uso democrático del espacio público.</t>
  </si>
  <si>
    <t>para el uso del EP con fines culturales, deportivos, recreacionales, de mercados temporales, o del uso democrático del espacio público.</t>
  </si>
  <si>
    <t>Realizar 4 acuerdos para promover la formalización de vendedores informales a círculos económicos productivos de la ciudad.</t>
  </si>
  <si>
    <t>Implementar 3 estrategias locales de acciones afirmativas y pedagógicas del Código Nacional de Seguridad y Convivencia Ciudadana en la localidad.</t>
  </si>
  <si>
    <t>Fomento de la seguridad ciudadana integral y transformación de conflictos sociales</t>
  </si>
  <si>
    <t>Implementar 7 estrategias locales de acciones afirmativas y pedagógicas del Código Nacional de Seguridad y Convivencia Ciudadana en la localidad.</t>
  </si>
  <si>
    <t>Corte 30 de junio de 2021: La contratación reportada no contribuye al avance de la magnitud de la meta.
Corte 31 marzo 2021: La contratación reportada no contribuye al avance de la magnitud de la meta.</t>
  </si>
  <si>
    <t>Suministrar 1.290 dotaciones logísticas a organismos de seguridad.</t>
  </si>
  <si>
    <t>Fortalecimiento a los organismos de seguridad</t>
  </si>
  <si>
    <t>Corte 31 de marzo 2022: La contratación realizada para la vigencia 2021 fue cancelada porque los elementos a dotarse no se encontraban disponibles. Por ende no hay avance en lo entregado para esa vigencia.</t>
  </si>
  <si>
    <t>Suministrar 90 dotaciones tecnológicas a organismos de seguridad.</t>
  </si>
  <si>
    <t>Intervenir 2.395 metros cuadrados de Puentes vehiculares y/o peatonales de escala local sobre cuerpos de agua con acciones de construcción y/o conservación.</t>
  </si>
  <si>
    <t>Movilidad segura, sostenible y accesible en Engativá</t>
  </si>
  <si>
    <t>Intervenir 2.405 metros cuadrados de elementos del sistema de espacio público peatonal con acciones de construcción y/o conservación.</t>
  </si>
  <si>
    <t>Intervenir 4.439 metros cuadrados de elementos del sistema de espacio público peatonal con acciones de construcción y/o conservación.</t>
  </si>
  <si>
    <t>Intervenir 2.417 metros lineales de Ciclo-infraestructura con acciones de construcción y/o conservación.</t>
  </si>
  <si>
    <t>Intervenir 32 Kilómetros-carril de malla vial urbana (local y/o intermedia) con acciones de construcción y/o conservación.</t>
  </si>
  <si>
    <t>Intervenir 55 Kilómetros-carril de malla vial urbana (local y/o intermedia) con acciones de construcción y/o conservación.</t>
  </si>
  <si>
    <t>Dotar 68 sedes de salones comunales.</t>
  </si>
  <si>
    <t>Participación ciudadana para el desarrollo social</t>
  </si>
  <si>
    <t>Fortalecer 195 Organizaciones, JAC, propiedad horizontal e Instancias de participación ciudadana.</t>
  </si>
  <si>
    <t>, JAC, propiedad horizontal e Instancias de participación ciudadana.</t>
  </si>
  <si>
    <t>Intervenir 41 sedes de salones comunales.</t>
  </si>
  <si>
    <t>Vincular 1.320 personas a través de procesos de formación para la participación de manera virtual y presencial.</t>
  </si>
  <si>
    <t>Gestión pública y control social</t>
  </si>
  <si>
    <t>El evento de rendición de cuentas se realizó por gestión</t>
  </si>
  <si>
    <t>Gestión Policiva y Jurídica</t>
  </si>
  <si>
    <t xml:space="preserve">Jóvenes </t>
  </si>
  <si>
    <t>Con Trasferencias Monetarias Condicionadas En El Maco Del Programa Parceros Por Bogota</t>
  </si>
  <si>
    <t xml:space="preserve">Beneficiar 822 Jóvenes Con Trasferencias Monetarias Condicionadas En El Maco Del Programa Parceros Por Bogota </t>
  </si>
  <si>
    <t>Atender 27.000 hogares con apoyos que contribuyan al ingreso mínimo garantizado.</t>
  </si>
  <si>
    <t>Suba solidaria y equitativa</t>
  </si>
  <si>
    <t>Se adelantó giro a la SDH; se encuentra pendiente desde esta secretaría los giros hacia los beneficiarios</t>
  </si>
  <si>
    <t>Beneficiar 5.100 personas mayores con apoyo económico tipo C 12 meses al año</t>
  </si>
  <si>
    <t>mayores con apoyo económico tipo C 12 meses al año</t>
  </si>
  <si>
    <t>Beneficiar 6630 personas mayores con apoyo económico tipo C 12 meses al año</t>
  </si>
  <si>
    <t>Se trata del cumplimiento de una meta constante</t>
  </si>
  <si>
    <t>Apoyar 1000 MiPymes y/o emprendimientos culturales y creativos.</t>
  </si>
  <si>
    <t>Fortaleciendo el tejido económico Local</t>
  </si>
  <si>
    <t>Promover en 1.400 MiPymes y/o emprendimientos la transformación empresarial y/o productiva.</t>
  </si>
  <si>
    <t>Obedece a la contratación del talento humano para la formulación</t>
  </si>
  <si>
    <t>Corte 31 marzo 2022: Las contrataciones reportadas no aportan al avance  directo de la meta.</t>
  </si>
  <si>
    <t>Promover en 800 MiPymes y/o emprendimientos procesos de reconversión hacia actividades sostenibles.</t>
  </si>
  <si>
    <t>Revitalizar 1.000 MiPymes y/o emprendimientos potencializadas dentro de las aglomeraciones económicas que fomentan el empleo y/o nuevas actividades económicas.</t>
  </si>
  <si>
    <t>Beneficiar 1500 personas con discapacidad a través de Dispositivos de Asistencia Personal - Ayudas Técnicas (no incluidas en los Planes de Beneficios en salud).</t>
  </si>
  <si>
    <t>Suba Saludable y sin barreras</t>
  </si>
  <si>
    <t>con discapacidad a través de Dispositivos de Asistencia Personal - Ayudas Técnicas (no incluidas en los Planes de Beneficios en salud).</t>
  </si>
  <si>
    <t>Vincular 1800 personas con discapacidad, cuidadores y cuidadoras, en actividades alternativas de salud.</t>
  </si>
  <si>
    <t>Vincular 3000 personas en acciones complementarias de la estrategia territorial de salud.</t>
  </si>
  <si>
    <t>Vincular 500 mujeres gestantes, niños y niñas, migrantes irregulares, vinculados en acciones de protección específica y detección temprana.</t>
  </si>
  <si>
    <t>Vincular 700 personas a las acciones y estrategias de reconocimiento de los saberes ancestrales en medicina.</t>
  </si>
  <si>
    <t>Vincular 3000 mujeres cuidadoras a estrategias de cuidado.</t>
  </si>
  <si>
    <t>Mujeres guardianas del cuidado</t>
  </si>
  <si>
    <t>Dotar 1 centro de atención especializado Crecer</t>
  </si>
  <si>
    <t>Suba entorno protector</t>
  </si>
  <si>
    <t>de atención especializado Crecer</t>
  </si>
  <si>
    <t>Formar 10000 personas en prevención de violencia intrafamiliar y/o violencia sexual.</t>
  </si>
  <si>
    <t>Vincular 900 personas a las acciones y estrategias para la prevención del embarazo adolescente.</t>
  </si>
  <si>
    <t>Adolescencia con sexualidad segura y responsable</t>
  </si>
  <si>
    <t>Implementar 58 Proyectos para el desarrollo integral de la primera infancia y la relación escuela, familia y comunidad.</t>
  </si>
  <si>
    <t>Construyendo nuestra infancia Local</t>
  </si>
  <si>
    <t>Contrato del profesional a acargo del proyecto</t>
  </si>
  <si>
    <t>Corte 31 marzo 2022: Las ocntrataciones reportadas no aportan al avance  directo de la meta.</t>
  </si>
  <si>
    <t>Dotar 29 sedes educativas urbanas y rurales.</t>
  </si>
  <si>
    <t>Herramientas para Educar</t>
  </si>
  <si>
    <t>Dotar 1 sedes de atención a adolescentes y jóvenes vinculados al sistema de responsabilidad penal adolescente (Centros Forjar).</t>
  </si>
  <si>
    <t>Instrumentos que garantizan el desarrollo de la Juventud</t>
  </si>
  <si>
    <t>de atención a adolescentes y jóvenes vinculados al sistema de responsabilidad penal adolescente (Centros Forjar).</t>
  </si>
  <si>
    <t>Sedes de atención a adolescentes y jovenes vinculados al sistema de responsabilidad penal adolescente dotados.</t>
  </si>
  <si>
    <t>Beneficiar 575 estudiantes de programas de educación superior con apoyo de sostenimiento para la permanencia.</t>
  </si>
  <si>
    <t>Jovenes Formados para el Futuro</t>
  </si>
  <si>
    <t>Obedece a la contratación del talento humano para la formulación.
Se comprometieron los recursos para beneficiar a 144 jóvenes, a través de la Secretaría Distrital de Educación.</t>
  </si>
  <si>
    <t>Beneficiar 575 personas con apoyo para la educación superior.</t>
  </si>
  <si>
    <t>Mejorar 120 viviendas de interés social rurales.</t>
  </si>
  <si>
    <t>Ruralidad con vivienda digna e integral</t>
  </si>
  <si>
    <t>de interés social rurales.</t>
  </si>
  <si>
    <t>Contratación de recurso humano para el desarrollo de las actividades de gestión de la meta.
Cesión de contrato registrada.</t>
  </si>
  <si>
    <t>Beneficiar 6000 Personas con artículos deportivos entregados.</t>
  </si>
  <si>
    <t>Suba, una comunidad que se mueve</t>
  </si>
  <si>
    <t>con artículos deportivos entregados.</t>
  </si>
  <si>
    <t>Formar 7000 personas en los campos deportivos.</t>
  </si>
  <si>
    <t>Vincular 20.000 personas en actividades recreo-deportivas comunitarias.</t>
  </si>
  <si>
    <t>Capacitar 1600 personas en los campos artísticos, interculturales, culturales y/o patrimoniales.</t>
  </si>
  <si>
    <t>Suba Cultural y Creativa</t>
  </si>
  <si>
    <t>Intervenir 6 sedes culturales con dotación y/o adecuación.</t>
  </si>
  <si>
    <t>Se dotaron 6 bibliotecas que cuenta como una dotación y una casa de la cultura</t>
  </si>
  <si>
    <t>Otorgar 150 estímulos de apoyo al sector artístico, cultural y recreo deportivos</t>
  </si>
  <si>
    <t>de apoyo al sector artístico, cultural y recreo deportivos</t>
  </si>
  <si>
    <t>Apoyar 40 predios rurales con asistencia técnica agropecuaria y/o ambiental.</t>
  </si>
  <si>
    <t>Ruralidad capacitada y fortalecida</t>
  </si>
  <si>
    <t>ASESORÍA Y ASISTENCIA TÉCNICA</t>
  </si>
  <si>
    <t>rurales con asistencia técnica agropecuaria y/o ambiental.</t>
  </si>
  <si>
    <t>Vincular 100 hogares y/o unidades productivas a procesos productivos y de comercialización en el sector rural.</t>
  </si>
  <si>
    <t>Financiar 50 proyectos del sector cultural y creativo.</t>
  </si>
  <si>
    <t>Suba Territorio Cultural</t>
  </si>
  <si>
    <t>Implementar 750 acciones de fomento para la agricultura urbana.</t>
  </si>
  <si>
    <t>Sembrando emprendimiento Urbano</t>
  </si>
  <si>
    <t>Convenio 345-2021 suscrito con el JBB 
Convenio 500 de 2021Suscrito con la Universidad Nacional</t>
  </si>
  <si>
    <t>Implementar 50 PROCEDAS.</t>
  </si>
  <si>
    <t>Suba Reverdece</t>
  </si>
  <si>
    <t>1. Convenio 372-2021 suscrito con la Universidad Distrital</t>
  </si>
  <si>
    <t>Intervenir 10000 m2 de jardinería y coberturas verdes.</t>
  </si>
  <si>
    <t>Convenio 345-2021 suscrito con el JBB</t>
  </si>
  <si>
    <t>Conectividad del territorio ambiental de Suba</t>
  </si>
  <si>
    <t>Contrtación de recurso humano para el desarrollo de las actividades de gestión de la meta</t>
  </si>
  <si>
    <t>Suba previene y reduce riesgos naturales</t>
  </si>
  <si>
    <t>Contratación de talento humano para la gestión de la meta.</t>
  </si>
  <si>
    <t>Mantener 3000 árboles urbanos y/o rurales.</t>
  </si>
  <si>
    <t>Mas arboles mas vida</t>
  </si>
  <si>
    <t>Contratación de personas para  el desarrollo del proyecto.</t>
  </si>
  <si>
    <t>Intervenir 37 Parques vecinales y/o de bolsillo con acciones de mejoramiento, mantenimiento y/o dotación.</t>
  </si>
  <si>
    <t>Suba recupera y mantiene sus parques</t>
  </si>
  <si>
    <t>Contratación de recurso humano para el desarrollo de las actividades de gestión de la meta</t>
  </si>
  <si>
    <t>Atender 11000 animales en urgencias, brigadas médico veterinarias, acciones de esterilización, educación y adopción.</t>
  </si>
  <si>
    <t>Suba protege los animales</t>
  </si>
  <si>
    <t>Fortalecer 1 acueducto veredal con asistencia, intervención técnica u organizativa.</t>
  </si>
  <si>
    <t>Mas agua potable para nuestras veredas</t>
  </si>
  <si>
    <t>Fortalecer 20 organizaciones de recicladores en materia organizativa y operacional.</t>
  </si>
  <si>
    <t>Suba promueve el reciclaje y las energías alternativas</t>
  </si>
  <si>
    <t>de recicladores en materia organizativa y operacional.</t>
  </si>
  <si>
    <t>Organizaciones de recicladores fortalecidas</t>
  </si>
  <si>
    <t>Convenio suspendido</t>
  </si>
  <si>
    <t>Realizar 2 acciones con energías alternativas para el área rural.</t>
  </si>
  <si>
    <t>Vincular 2000 personas en separación en la fuente y reciclaje.</t>
  </si>
  <si>
    <t>Suba territorio de paz y reconciliación</t>
  </si>
  <si>
    <t>Vincular 4000 personas para la construcción de ciudadanía y desarrollo de capacidades para el ejercicio de derechos de las mujeres.</t>
  </si>
  <si>
    <t>Mujeres libres, seguras y sin miedo</t>
  </si>
  <si>
    <t>Vincular 6800 personas en acciones para la prevención del feminicidio y la violencia contra la mujer.</t>
  </si>
  <si>
    <t>Formar 2000 personas en la escuela de seguridad.</t>
  </si>
  <si>
    <t>Suba convive con seguridad y tranquilidad</t>
  </si>
  <si>
    <t>Contratación de gestores de convivencia</t>
  </si>
  <si>
    <t>Realizar 4 acuerdos para el uso del espacio público con fines culturales, deportivos, recreacionales o de mercados temporales.</t>
  </si>
  <si>
    <t>Espacio Público un lugar de encuentro libre y democrático</t>
  </si>
  <si>
    <t>para el uso del espacio público con fines culturales, deportivos, recreacionales o de mercados temporales.</t>
  </si>
  <si>
    <t>Beneficiar 500 personas a través de estrategias para el fortalecimiento de los mecanismos de justicia comunitaria.</t>
  </si>
  <si>
    <t>Conviviendo con seguridad y justicia</t>
  </si>
  <si>
    <t>Vincular 15 Instituciones educativas al programa pedagógico de resolución de conflictos en la comunidad escolar.</t>
  </si>
  <si>
    <t>Mejores herramientas para mayor seguridad</t>
  </si>
  <si>
    <t>Intervenir 11000 metros lineales de Ciclo-infraestructura con acciones de construcción y/o conservación.</t>
  </si>
  <si>
    <t>Mejor infraestructura para la movilidad en Suba</t>
  </si>
  <si>
    <t>Intervenir 160 metros cuadrados de Puentes vehiculares y/o peatonales de escala local sobre cuerpos de agua con acciones de construcción y/o conservación.</t>
  </si>
  <si>
    <t>Intervenir 3000 metros cuadrados de elementos del sistema de espacio público peatonal con acciones de construcción y/o conservación.</t>
  </si>
  <si>
    <t>Intervenir 10.350 metros cuadrados de elementos del sistema de espacio público peatonal con acciones de construcción y/o conservación.</t>
  </si>
  <si>
    <t>Intervenir 5.5 Kilómetros-carril de malla vial urbana (local y/o intermedia) con acciones de construcción y/o conservación.</t>
  </si>
  <si>
    <t>Intervenir 7,4 Kilómetros-carril de malla vial urbana (local y/o intermedia) con acciones de construcción y/o conservación.</t>
  </si>
  <si>
    <t>La ruralidad se conecta con el mundo</t>
  </si>
  <si>
    <t>Dotar 70 sedes de salones comunales.</t>
  </si>
  <si>
    <t>Suba participa, incide y reconstruye la confianza ciudadana.</t>
  </si>
  <si>
    <t>Formar 2.000 personas a través de procesos para la participación de manera virtual y presencial.</t>
  </si>
  <si>
    <t>Fortalecer 400 organizaciones sociales, comunitarias, comunales, propiedad horizontal e instancias y mecanismos de participación con énfasis en jóvenes y asociatividad productiva.</t>
  </si>
  <si>
    <t>Suba con una gestión pública trasparente y eficiente</t>
  </si>
  <si>
    <t>Contratación de recurso humano para el desarrollo de las actividades de la meta</t>
  </si>
  <si>
    <t>Inspección vigilancia y control mas eficiente</t>
  </si>
  <si>
    <t>Atender 27.000 hogares con apoyos que contribuyan al ingreso mínimo garantizado (Jóvenes Reto).</t>
  </si>
  <si>
    <t>Beneficiar 1314 jóvenes con transferencias monetarias condicionadas.</t>
  </si>
  <si>
    <t>Atender 12.000 hogares con apoyos que contribuyan al ingreso mínimo garantizado.</t>
  </si>
  <si>
    <t>Gobierno solidario</t>
  </si>
  <si>
    <t>Beneficiar 650 personas mayores con apoyo económico tipo C</t>
  </si>
  <si>
    <t>Formar 1.800 personas en prevención de violencia intrafamiliar y/o vioencia sexual</t>
  </si>
  <si>
    <t>Buen trato</t>
  </si>
  <si>
    <t>en prevención de violencia intrafamiliar y/o vioencia sexual</t>
  </si>
  <si>
    <t>Formar 2300 personas en prevención de violencia intrafamiliar y/o vioencia sexual</t>
  </si>
  <si>
    <t>Beneficiar 400 personas con discapacidad a través de Dispositivos de Asistencia Personal - Ayudas Técnicas (no incluidas en los Planes de Beneficios)</t>
  </si>
  <si>
    <t>Sistema Local de Cuidado</t>
  </si>
  <si>
    <t>Convenio 2021 con la subred venció en septiembre 2022. Nuevo convenio proyectado noviembre 2022.</t>
  </si>
  <si>
    <t>Las magnitudes correctas referente a lo contratado son: 2021: 100; 2022: 100.</t>
  </si>
  <si>
    <t>Dotar 6 Sedes de atención a la primera infancia y/o adolescencia (jardines infantiles y Centros Amar)</t>
  </si>
  <si>
    <t>Nasqua</t>
  </si>
  <si>
    <t>Vincular 1.000 mujeres cuidadoras a estrategias de cuidado</t>
  </si>
  <si>
    <t>La contratación no contribuye al avance de la meta. Contratación proyectada para el siguiente trimestre.</t>
  </si>
  <si>
    <t>El proceso se encuentra en SECOP II para adjudicar 14 de diciembre de 2023. Lo correcto referente a lo contratado es: 2022: 250.</t>
  </si>
  <si>
    <t>Vincular 400 personas con discapacidad, cuidadores y cuidadoras, en actividades alternativas de salud</t>
  </si>
  <si>
    <t>El proceso se encuentra en SECOP II para adjudicar 14 de diciembre de 2023. Lo correcto referente a lo contratado es: 2022: 100.</t>
  </si>
  <si>
    <t>Vincular 400 personas en acciones complementarias de la estrategia territorial de salud</t>
  </si>
  <si>
    <t>El proceso se encuentra en SECOP II para adjudicar 14 de diciembre de 2023.</t>
  </si>
  <si>
    <t>Vincular 600 personas a las acciones desarrolladas desde los dospositivos de base comunitaria en respuesta al consumo de SPA</t>
  </si>
  <si>
    <t>El proceso se encuentra en SECOP II para adjudicar 14 de diciembre de 2023. Lo correcto para lo contratado es: 2021: 150; 2022: 150.</t>
  </si>
  <si>
    <t>Apoyar 380 Mipymes y/o emprendimientos culturales y creativos.</t>
  </si>
  <si>
    <t>Impulsemos Economía Local</t>
  </si>
  <si>
    <t>La contratación no contribuye al avance de la meta</t>
  </si>
  <si>
    <t>Avance presupuestal de la contratación proyectado para octubre.</t>
  </si>
  <si>
    <t>El proceso se adjudicará el 22 de noviembre de 2023.</t>
  </si>
  <si>
    <t>Promover en 145 Mipymes y/o emprendimientos procesos de reconversión hacia actividades sostenibles.</t>
  </si>
  <si>
    <t>Promover en 340 Mipymes y/o emprendimientos la  transformación empresarial y/o productiva.</t>
  </si>
  <si>
    <t>y/o emprendimientos la  transformación empresarial y/o productiva.</t>
  </si>
  <si>
    <t>Revitalizar 102 Mipymes y/o emprendimientos potencializadas dentro de las aglomeraciones económicas que fomentan el empleo y/o nuevas actividades económicas.</t>
  </si>
  <si>
    <t>/o emprendimientos potencializadas dentro de las aglomeraciones económicas que fomentan el empleo y/o nuevas actividades económicas.</t>
  </si>
  <si>
    <t>Vincular 1.200 personas a las acciones y estrategias para la prevención del embarazo adolescente</t>
  </si>
  <si>
    <t>Educación para decidir</t>
  </si>
  <si>
    <t>Primeros pasos</t>
  </si>
  <si>
    <t>La contratación no contribuye al avance de la meta. Las personas contratadas contribuyen a la formulación de los procesos de subasta inversa.</t>
  </si>
  <si>
    <t>Dotar 9 sedes educativas urbanas</t>
  </si>
  <si>
    <t>Herramientas para educar</t>
  </si>
  <si>
    <t>Beneficiar 202 personas con apoyo para la educación superior</t>
  </si>
  <si>
    <t>Beneficiar 636 estudiantes de programas de educación superior con apoyo de sustenimiento para la permanencia</t>
  </si>
  <si>
    <t>de programas de educación superior con apoyo de sustenimiento para la permanencia</t>
  </si>
  <si>
    <t>Dotar 1 sedes de casa de juventud</t>
  </si>
  <si>
    <t>Contratado en octubre</t>
  </si>
  <si>
    <t>Capacitar 700 personas en los campos deportivos.</t>
  </si>
  <si>
    <t>Deporte y recreación para el desarrollo social</t>
  </si>
  <si>
    <t>Vincular 4.500 personas en actividades recreo-deportivas comunitarias.</t>
  </si>
  <si>
    <t>Capacitar 1.300 personas en los campos artísticos, interculturales, culturales y/o patrimoniales.</t>
  </si>
  <si>
    <t>Cultura para el desarrollo social</t>
  </si>
  <si>
    <t>Otorgar 40 estímulos de apoyo al sector artístico y cultural</t>
  </si>
  <si>
    <t>Realizar 16 eventos de promoción de actividades culturales.</t>
  </si>
  <si>
    <t>Financiar 40 proyectos del sector cultural y creativo.</t>
  </si>
  <si>
    <t>Emprendimiento cultural para el desarrollo social</t>
  </si>
  <si>
    <t>Implementar 100 acciones de fomento para la agricultura urbana</t>
  </si>
  <si>
    <t>Reverdecer el urbanismo</t>
  </si>
  <si>
    <t>fomento para la agricultura urbana</t>
  </si>
  <si>
    <t>Aprendamos para cuidar la naturaleza</t>
  </si>
  <si>
    <t>La contratación no contribuye al avance físico de la meta. La persona contratada es la formuladora.</t>
  </si>
  <si>
    <t>Intervenir 3000 m2 de jardinería y coberturas verdes.</t>
  </si>
  <si>
    <t>Respeta y conéctate con la naturaleza</t>
  </si>
  <si>
    <t>Realizar 4 acción efectiva para el fortalecimiento de las capacidades locales para la respuesta a emergencias y desastres.</t>
  </si>
  <si>
    <t>Acciones efectivas para prevenir</t>
  </si>
  <si>
    <t>Intervenir 30 parques vecinales y/o de bolsillo con acciones de mejoramiento, mantenimiento y/o dotación</t>
  </si>
  <si>
    <t>Verde para Barrios Unidos</t>
  </si>
  <si>
    <t>Se adjudica la contratación de la interventoría el 19 de octubre de 2023.</t>
  </si>
  <si>
    <t>Mantener 5.400 árboles urbanos y/o rurales.</t>
  </si>
  <si>
    <t>Plantar 600 árboles urbanos y/o rurales.</t>
  </si>
  <si>
    <t>Atender 4000 animales en urgencias, brigadas médico veterinarias, acciones de esterilización, educación y adopción.</t>
  </si>
  <si>
    <t>Nirvana</t>
  </si>
  <si>
    <t>Capacitar 1.600 personas en separación en la fuente y reciclaje.</t>
  </si>
  <si>
    <t>Barrios Unidos contra el cabio climático</t>
  </si>
  <si>
    <t>Vincular 1.000 personas a procesos de construcción de memoria, verdad, reparación integral a víctimas, paz y reconciliación.</t>
  </si>
  <si>
    <t>Barrios Unidos territorio de paz</t>
  </si>
  <si>
    <t>Capacitar 980 personas para la construcción de ciudadanía y desarrollo de capacidades para el ejercicio de derechos de las mujeres.</t>
  </si>
  <si>
    <t>Yuliana Samboni</t>
  </si>
  <si>
    <t>Vincular 2.000 personas en acciones para la prevención del feminicidio y la violencia contra la mujer.</t>
  </si>
  <si>
    <t>Formar 1.000 personas en la escuela de seguridad</t>
  </si>
  <si>
    <t>Por una localidad segura y resiliente</t>
  </si>
  <si>
    <t>Implementar 1 estrategia de atención de movilizaciones y aglomeraciones en el territorio a través de equipos de gestores de convivencia bajo el direccionamiento estratégico de la Secretaría de Seguridad, Convivencia y Justicia</t>
  </si>
  <si>
    <t>Incluir 1.000 personas en actividades de educación para la resiliencia y la prevención de hechos delictivos</t>
  </si>
  <si>
    <t>en actividades de educación para la resiliencia y la prevención de hechos delictivos</t>
  </si>
  <si>
    <t>Realizar 15 acuerdos para el uso del EP con fines culturales, deportivos, recreacionales o de mercadores temporales</t>
  </si>
  <si>
    <t>Acuerdos en comunidad</t>
  </si>
  <si>
    <t>Realizar 30 acuerdos para promover la formación de vendedores informales a círculos productivos de la ciudad</t>
  </si>
  <si>
    <t>para promover la formación de vendedores informales a círculos productivos de la ciudad</t>
  </si>
  <si>
    <t>Realizar 90 acuerdos para la vinculación de la ciudadanía en los programas adelantados por el IDRD y acuerdos con vendedores informales o estacionarios</t>
  </si>
  <si>
    <t>Implementar 1 estrategia local de acciones pedagógicas del Código Nacional de Seguridad y Convivencia Ciudadana en la localidad</t>
  </si>
  <si>
    <t>Instituciones fuertes y efectivas</t>
  </si>
  <si>
    <t>Suministrar 1 dotaciones de equipos especiales de protección a organismos de seguridad</t>
  </si>
  <si>
    <t>Suministrar 1 dotaciones del parque automotor a organismos de seguridad</t>
  </si>
  <si>
    <t>Suministrar 1 dotaciones logísticas a organismos de seguridad</t>
  </si>
  <si>
    <t>Se espera contratación en noviembre 2022.</t>
  </si>
  <si>
    <t>Suministrar 1 dotaciones tecnológicas a organismos de segurdad</t>
  </si>
  <si>
    <t>Intervenir 0.8 kilómetros-carril de malla vial urbana (local y/o intermedia) con acciones de construcción y/o conservación</t>
  </si>
  <si>
    <t>Mejores vías para una mejor calidad de vida</t>
  </si>
  <si>
    <t>Intervenir 40 kilómetros-carril de malla vial urbana (local y/o intermedia) con acciones de construcción y/o conservación</t>
  </si>
  <si>
    <t>La magnitud contratada para la vigencia 2022 excede la magnitud programada en virtud a que el mantenimiento que se realizará será reparchaeo´.</t>
  </si>
  <si>
    <t>El proceso se encuentra en la plataforma SECOP II para adjdicar el 30 de octubre de 2023.</t>
  </si>
  <si>
    <t>Intervenir 1.895 metros lineales de Cicloinfraestructura con acciones de construcción y/o conservación</t>
  </si>
  <si>
    <t>Intervenir 2.500 metros cuadrados de elementos del sistema del espacio público peatonal con acciones de construcción y/o conservación</t>
  </si>
  <si>
    <t>de elementos del sistema del espacio público peatonal con acciones de construcción y/o conservación</t>
  </si>
  <si>
    <t>Intervenir 4.500 metros cuadrados de elementos del sistema del espacio público peatonal con acciones de construcción y/o conservación</t>
  </si>
  <si>
    <t>La contratación no contribuye al avance físico de la meta. Las personas contratadas se encargan del diagnóstico del espacio público así como la intervención 'Juntos ciudamos Bogotá.</t>
  </si>
  <si>
    <t>Intervenir 500 metros cuadrados de puentes vehículares y/o peatonales de escala local sobre cuerpos de agua con acciones de construcción y/o conservación</t>
  </si>
  <si>
    <t>de puentes vehículares y/o peatonales de escala local sobre cuerpos de agua con acciones de construcción y/o conservación</t>
  </si>
  <si>
    <t>Capacitar 460 personas a través de procesos de formación para la participación de manera virtual y presencial</t>
  </si>
  <si>
    <t>Diálogos para crecer y participar</t>
  </si>
  <si>
    <t>Dotar 14 sedes de salones comunales</t>
  </si>
  <si>
    <t>Fortalecer 60 Organizaciones, JAC e Instancias de participación ciudadana.</t>
  </si>
  <si>
    <t>Convocatoria realizada. Se espera dotar a las instancias el 14 de diciembre de 2023.</t>
  </si>
  <si>
    <t>Intervenir 14 sedes de salones comunales</t>
  </si>
  <si>
    <t>Realizar 4 acciones de inspección, vigilancia y control</t>
  </si>
  <si>
    <t>Realizar 4 estrategias de fortalecimiento institucional</t>
  </si>
  <si>
    <t>Atender 2773 hogares con apoyos que contribuyan al ingreso mínimo garantizado</t>
  </si>
  <si>
    <t>Teusaquillo con un nuevo contrato social con igualdad de oportunidades para la inclusión social</t>
  </si>
  <si>
    <t>Atender 2773 hogares con apoyos que contribuyan al ingreso mínimo garantizado.</t>
  </si>
  <si>
    <t>Se realizó giro a SDH y las dispersiones se preveen de Junio a Diciembre, aún no ha remitido informe SDH.
Septiembre 30 de 2021:  Se ha venido llevandoa cabo  la dispersión  en la entrega de  Ingreso minimo garantizado a traves de la SDH-
Diciembre 31 d</t>
  </si>
  <si>
    <t>Para la meta 2022: De acuerdo a Reporte enviado por SDG , información con corte a 30 sept de 2022,  hogares atendidos con al menos una trasferencia</t>
  </si>
  <si>
    <t>Beneficiar 250 personas mayores con apoyo económico tipo C.</t>
  </si>
  <si>
    <t>En el mes de Enero de 2021 228 ayudas, febrero 228 ayudas y marzo 231 ayudas.  En el mes de abril de 2021 se entregaron 236 apoyos econ, Mayo 230 y junio 230 .
Septiembre 30 de 2021: Se ha llevado a cabo la entrega de bonos beneficiando a personas asi: 2</t>
  </si>
  <si>
    <t>Para la meta  2022, se adelanto la entrega de subsidio tipo C: Julio   250 personas, Agostos 250 personas y sept  250 personas, oct 250, nov 250 y Dic  250</t>
  </si>
  <si>
    <t>Sept 23  meta con cumplimiento mensual y ejecución normal.</t>
  </si>
  <si>
    <t>Apoyar 258 Mipymes y/o emprendimientos culturales y creativos.</t>
  </si>
  <si>
    <t>Teusaquillo construyendo acciones para el fortalecimiento de capacidades de la gente, la reactivación economica y el impulso empresarial e industrial de la localidad</t>
  </si>
  <si>
    <t>Se efectuaron contratos de las personas que apoyan el proyecto. Segundo trimestre 2021:  Se reporta sólo el pago de recurso humano, actualmente se está dando trámite a traslado presupuestal que darán soporte para suscribir convenio con el PENUD
Septiembr</t>
  </si>
  <si>
    <t>Vigencia 2021  Se  completo la meta poyos convenio PNUD
Vigencia 2022 Se llevo a cabo Convenio Interadministrativo  con Pro Pais, convenio No. 215</t>
  </si>
  <si>
    <t>2023  se han formado 64 personas en Mipymes falta el desembolso del emprendimiento.</t>
  </si>
  <si>
    <t>Dotar 1 CAIDSG con herramientas a los servicios sociales ya existentes y a otros nuevos posibles</t>
  </si>
  <si>
    <t>Teusaquillo un nuevo contrato social  para la dotación de CAIDSG, dotación de jardines infantiles y centros amar para la prevención de violencias</t>
  </si>
  <si>
    <t>DOTACIÓN CAIDSG</t>
  </si>
  <si>
    <t>CAIDSG</t>
  </si>
  <si>
    <t>con herramientas a los servicios sociales ya existentes y a otros nuevos posibles</t>
  </si>
  <si>
    <t>Dotación a Centro de Atención a la diversidad Sexual y de géneros – CAIDSG.</t>
  </si>
  <si>
    <t>Unidades Operativas de los Centros de Atención Integral a la Diversidad Sexual y de Géneros dotadas</t>
  </si>
  <si>
    <t>Meta 2022:  Se llevó a cabo Contrato con  Tecnophone Colombia SAS No. 225</t>
  </si>
  <si>
    <t>Promover en 207 Mipymes y/o emprendimientos la transformación empresarial y/o productiva</t>
  </si>
  <si>
    <t>Promover en 207 Mipymes y/o emprendimientos la transformación empresarial y/o productiva.</t>
  </si>
  <si>
    <t>se efectuaron los contratos de las personas que van a realizar el proyecto.  Se reporta sólo el pago de recurso humano, actualmente se está dando trámite a traslado presupuestal que darán soporte para suscribir convenio con el PENUD.
Septiembre 30 de 202</t>
  </si>
  <si>
    <t>Vigencia  2022, Se llevo a cabo Convenio Interadministrativo  con Pro Pais, convenio No. 215 y adiconalmente  se mueve la meta con profesionales  contratados por la adm local.</t>
  </si>
  <si>
    <t>2023  se han formado 53 personas y se encuentra pendiente el apoyo que seria el desembolso de los recursos</t>
  </si>
  <si>
    <t>Promover en 279 Mipymes y/o emprendimientos procesos de reconversión hacia actividades sostenibles</t>
  </si>
  <si>
    <t>Promover en 279 Mipymes y/o emprendimientos procesos de reconversión hacia actividades sostenibles.</t>
  </si>
  <si>
    <t>Vigencia  2022 acompañamiento a Mipymes por parte de los profesionales contratados por la adm local. La meta con oferta permanente dio como resultado la superación de la meta.</t>
  </si>
  <si>
    <t>Revitalizar 230 Mipymes y/o emprendimientos potencializadas dentro de las aglomeraciones económicas que fomentan el empleo y/o nuevas actividades económicas</t>
  </si>
  <si>
    <t>/o emprendimientos potencializadas dentro de las aglomeraciones económicas que fomentan el empleo y/o nuevas actividades económicas</t>
  </si>
  <si>
    <t>Revitalizar 230 Mipymes y/o emprendimientos potencializadas dentro de las aglomeraciones económicas que fomentan el empleo y/o nuevas actividades económicas.</t>
  </si>
  <si>
    <t>se realiza el valor de los contratos de las personas que apoyan el proyecto. Segundo trimestre 2021: Actualmente en revisión estudios previos para minima cuantia.
Septiembre 30 de 2021: Proyecto en proceso  de formulación.
Diciembre 31 de 2021: Proyecto</t>
  </si>
  <si>
    <t>Para la meta 2021 se  potenciaron 
 emprendimientos y se evidencian mediante el registro de la feria "Teusafest" que dio posibilidad de mayor cobertura para lo planeado
Vigencia  2022: Con el personal contratado  se apoya la ejecución de las Ferias do</t>
  </si>
  <si>
    <t>2023 esta meta se ejecuta principalmente con teusafest y se espera aun más revitalizacion de Mipymes</t>
  </si>
  <si>
    <t>Dotar 1 jardin infantil y/o centro AMAR de la localidad</t>
  </si>
  <si>
    <t>jardin infantil y/o centro AMAR</t>
  </si>
  <si>
    <t>de la localidad</t>
  </si>
  <si>
    <t>Se llevo a cabo la dotación del Jardin Centro Amar</t>
  </si>
  <si>
    <t>Formar 2000 personas en prevención de violencia intrafamiliar y/o violencia sexual</t>
  </si>
  <si>
    <t>Teusaquillo un nuevo contrato social para la dotación de CAIDSG, dotación de jardines infantiles y centros amar y para la prevención de violencias</t>
  </si>
  <si>
    <t>Formar 2000 personas en prevención de violencia intrafamiliar y/o violencia sexual.</t>
  </si>
  <si>
    <t>se realizo contrato de la persona que efctua el contrato. El CRP 384 se anulo en Junio de 2021
Septiembre 30 de 2021: Se ha expedido CDP del proyecto, proyecto paso por comité de contratación y se encuentra en proceso de contratación.
Diciembre 31 de 20</t>
  </si>
  <si>
    <t>Para la meta 2021 los beneficiarios se atendieron con el contratista  Colombia Siglo XXI
Para la meta 2022  Se llevó a cabo Convenio con PENUD  No. 192</t>
  </si>
  <si>
    <t>Vincular 860 mujeres cuidadoras a estrategias de cuidado</t>
  </si>
  <si>
    <t>Teusaquillo un nuevo contrato social con igualdad de oportunidades para vincular mujeres cuidadoras
a estrategias del cuidado</t>
  </si>
  <si>
    <t>Vincular 860 mujeres cuidadoras a estrategias de cuidado.</t>
  </si>
  <si>
    <t>Vigencia 2022 : Convenio llevado a cabo Convenio de Cooperación  con PNUD No. 192</t>
  </si>
  <si>
    <t>Beneficiar 300 personas con discapacidad a través de Dispositivos de Asistencia Personal - Ayudas Técnicas (no incluidas en los Planes de Beneficios).</t>
  </si>
  <si>
    <t>Teusaquillo incluyente para las personas con discapacidad y la disminución de factores de riesgo frente al consumo de sustancias psicoactivas</t>
  </si>
  <si>
    <t>se efectuo contrato de la persona que va a manejar el proyecto. Segundo trimestre 2021: Se encuentra en proceso de revisión estudios previos para la compra de dispositivos de asistencia personal.
Septiembre 30 de 2021: Se llevo  a cabo convenio con la Su</t>
  </si>
  <si>
    <t>La meta 2021 se logro mediante Convenio con Sub Red Norte
La meta 2022  : Se llevó a convenio  Interadministrativo con la Sub Red Norte No. 200</t>
  </si>
  <si>
    <t>Vincular 480 personas a las acciones desarrolladas desde los dispositivos de base comunitaria en respuesta al consumo de SPA.</t>
  </si>
  <si>
    <t>se realizo el contrato de la persona que va a realizar el proyecto. Segundo trimestre 2021: Se encuentra en proceso de revisión estudios previos para la compra de dispositivos de asistencia personal.
Septiembre 30 de 2021: Proyecto en oficina de contrata</t>
  </si>
  <si>
    <t>La meta 2022  se está ejecutando a traves de los profesionales contratados para ello por el FDLT, soportado  con listas de participación de las personas atendidas.</t>
  </si>
  <si>
    <t>2023 se encuentra sobre ejecutado por cuanto se cumple esta meta por Contrato de prestación de servicios y la vinculación a personas   en el tema spa, se ofrece de manera permanente</t>
  </si>
  <si>
    <t>Implementar 4 Proyectos para el desarrollo integral de la primera infancia y la relación escuela, familia y comunidad</t>
  </si>
  <si>
    <t>Teusaquillo un entorno protector para los niños y las niñas</t>
  </si>
  <si>
    <t>se efectuo el contrato de la persona que va a manejar el proyecto y se encuentra en verificación los estudios previos con el sector.
Septiembre 30 de 2021: Proceso que se encuentra en pagina para contratación.
Diciembre 31 de 2021:  Se encuentra contrat</t>
  </si>
  <si>
    <t>El proyecto se contrata mediante 8 segmentos definidos de los cuales has sido entregados 7</t>
  </si>
  <si>
    <t>sept 23 continua la magnitud entregada en 0.85  por  revisión  a las cantidades ejecutadas.</t>
  </si>
  <si>
    <t>Dotar 2 sedes educativas urbanas</t>
  </si>
  <si>
    <t>Teusaquillo Respira Educación</t>
  </si>
  <si>
    <t>Beneficiar 311 personas con apoyo para la educación superior.</t>
  </si>
  <si>
    <t>Jóvenes con futuro</t>
  </si>
  <si>
    <t xml:space="preserve">se realizo el contrato de las personas que van a realizar el proyecto. Segundo trimestre 2021, el proyecto  se encuentra con acta de inicio  del 12 de julio de 2021
Septiembre 30 de 2021:  Secretaria de Educación   a entregado reporte de apoyos y número </t>
  </si>
  <si>
    <t>Para la meta 2021   ejecución            soportada en el Reporte remitido por Secretaria de Educación a sept 31 de 2022
Para la meta 2022 : Se llevó a cabo Convenio No. 222 con la Agencia Distrital de Educación Superior</t>
  </si>
  <si>
    <t>Desde el año 2021 2022 y 2023 se presentan incompletos porq son varias convocatorias y se hace revisión permanente para incorporar mas personal.</t>
  </si>
  <si>
    <t>Beneficiar 349 estudiantes de programas de educación superior con apoyo de sostenimiento para la permanencia.</t>
  </si>
  <si>
    <t>se realizo el contrato de las personas que van a realizar el proyecto. Segundo trimestre 2021, el proyecto  se encuentra con acta de inicio  del 12 de julio de 2021.
Septiembre 30 de 2021: Secretaria de Hacienda no ha llevado  a cabo la dispersión.
Dici</t>
  </si>
  <si>
    <t>Para la meta 2021   ejecución            soportada en el Reporte remitido por Secretaria de Educación. Informe con corte a junio de 2022
Para la meta 2022 : Se llevó a cabo Convenio No. 222 con la Agencia Distrital de Educación Superior, Informe con co</t>
  </si>
  <si>
    <t>Beneficiar 1000 Personas con artículos deportivos entregados.</t>
  </si>
  <si>
    <t>Teusaquillo referente en deporte, recreación y actividad física</t>
  </si>
  <si>
    <t xml:space="preserve">se efectuo el contrato de la persona que va a manejar el proyecto. Segundo trimestre 21: Se encuentra en página para contratación.
Septiembre 30 de 2021: Contrato con acta de inicio  de fecha 23 de septiembre de 2021.
Diciembre 31 de 2021: Se encuentra </t>
  </si>
  <si>
    <t>Vincular 2000 personas en actividades recreo-deportivas comunitarias</t>
  </si>
  <si>
    <t>Vincular 2000 personas en actividades recreo-deportivas comunitarias.</t>
  </si>
  <si>
    <t>Se vincularon 1302 personas a actividades recreodeportivas con la gestión de profesionales contratistas del FDLT</t>
  </si>
  <si>
    <t>sept 23  ejecución normal</t>
  </si>
  <si>
    <t>Capacitar 450 personas en los campos artísticos, interculturales, culturales y/o patrimoniales</t>
  </si>
  <si>
    <t>Teusaquillo promotora del arte, la cultura y el patrimonio</t>
  </si>
  <si>
    <t>Capacitar 450 personas en los campos artísticos, interculturales, culturales y/o patrimoniales.</t>
  </si>
  <si>
    <t>Intervenir 3 sedes culturales con dotación y/o adecuación</t>
  </si>
  <si>
    <t>Se determinó que en la Localidad de Teusaquillo no hay sedes culturales para poderles dotar o adecuar</t>
  </si>
  <si>
    <t>Otorgar 15 estímulos de apoyo al sector artístico y cultural</t>
  </si>
  <si>
    <t>Otorgar 15 estímulos de apoyo al sector artístico y cultural.</t>
  </si>
  <si>
    <t>Meta  2022: Se llevo a cabo Convenio Marco  con el IDCT para emprendimientos culturales  y cumplir con esta meta</t>
  </si>
  <si>
    <t>2022 terminacion de contrato</t>
  </si>
  <si>
    <t>Realizar 12 eventos de promoción de actividades culturales.</t>
  </si>
  <si>
    <t>Contratado  por Convenio  de Cooperación Internacional No. 192 PNUD</t>
  </si>
  <si>
    <t>2023 se entregaron eventos Teusiquillo y festival de culturas alternativas</t>
  </si>
  <si>
    <t>Implementar 2 acciones de fomento para la agricultura urbana</t>
  </si>
  <si>
    <t>Teusaquillo adelante con la agricultura urbana</t>
  </si>
  <si>
    <t>Implementar 2 acciones de fomento para la agricultura urbana.</t>
  </si>
  <si>
    <t>Contratación de profesionales por la admón local para sensibilización, adicional de forma complementaria  se realizan talleres con la suscripción de contrato de compra de herramientas No. 224 de 2022</t>
  </si>
  <si>
    <t>Financiar 20 proyectos del sector cultural y creativo</t>
  </si>
  <si>
    <t>Teusaquillo localidad emprendedora e innovadora</t>
  </si>
  <si>
    <t>Se llevó a cabo convenio con PNUD No. 192</t>
  </si>
  <si>
    <t>Implementar 2 PROCEDAS</t>
  </si>
  <si>
    <t>Teusaquillo se embellece para los ciudadanos</t>
  </si>
  <si>
    <t>Implementar 2 PROCEDAS.</t>
  </si>
  <si>
    <t>las personas contratadas gestionan el desarrollo de la meta en diferentes fases. Segundo trimestre 2021: Proyecto en trámite subir a página para contratación.
Tercer trimestre de 2021: Proyecto en trámite subir a página para contratación.
Diciembre 31 d</t>
  </si>
  <si>
    <t>Para la meta 2021 se completaron las capacitaciones en los 7 ejes  soportado con las asistencias a las capacitaciones y registros fotograficos del jardin utópico la Esmeralda.</t>
  </si>
  <si>
    <t>2023 Un Proceda esta en ejecución   con cinco puntos de intervención.</t>
  </si>
  <si>
    <t>Intervenir 4200 M2 de jardinería y coberturas verdes</t>
  </si>
  <si>
    <t>Intervenir 4200 M2 de jardinería y coberturas verdes.</t>
  </si>
  <si>
    <t>Intervenir 2 hectáreas con procesos de restauración, rehabilitación o recuperación ecológica</t>
  </si>
  <si>
    <t>Teusaquillo recupera ecosistemas</t>
  </si>
  <si>
    <t>Intervenir 2 hectáreas con procesos de restauración, rehabilitación o recuperación ecológica.</t>
  </si>
  <si>
    <t>Teusaquillo se previene y se prepara para las emergencias</t>
  </si>
  <si>
    <t>Realizar 1 acción efectiva para el fortalecimiento de las capacidades locales para la respuesta a emergencias y desastres.</t>
  </si>
  <si>
    <t>La meta 2022 : Se llevo a cabo  Convenio de Cooperación con PNUD No. 198</t>
  </si>
  <si>
    <t>Mantener 1200 árboles urbanos</t>
  </si>
  <si>
    <t>Teusaquillo siembra árboles y respira oxígeno</t>
  </si>
  <si>
    <t>Mantener 1200 árboles urbanos.</t>
  </si>
  <si>
    <t>Septiembre 30 de 2021: Se llevo a cabo convenio con Jardin Botánico, con acta de inicio 23 de julio de 2021
Diciembre 31 de 2021: Se ha llevado a cabo mantenimientos parciales  de árboles, en Informe de Supervisión presenta una ejecución fisica de manten</t>
  </si>
  <si>
    <t>De la meta  2021, se efectuo mantenimiento al 100% arboles, soportado en actas y Registro Fotográfico.</t>
  </si>
  <si>
    <t>Plantar 450 árboles urbanos</t>
  </si>
  <si>
    <t>Plantar 450 árboles urbanos.</t>
  </si>
  <si>
    <t>Recursos contratados que no mueve meta fisica y es el profesional que va a desarrollar el proyecto.
Septiembre 30 de 2021: Se llevo a cabo convenio con el jardin Botánico con acta de inicio 23 de julio de 2021
Diciembre 31 de 2021: Se han plantado 184 á</t>
  </si>
  <si>
    <t>la meta 2021, se supero el 100% soportado en actas y registro fotográfico.</t>
  </si>
  <si>
    <t>Intervenir 4 Parques vecinales y/o de bolsillo con acciones de mejoramiento, mantenimiento y/o dotación.</t>
  </si>
  <si>
    <t>Teusaquillo con parques para disfrutar</t>
  </si>
  <si>
    <t>Por parte de la Alcaldia se esta priorizando los parques a intervenir. Segundo trimestre 2021: Proyecto se encuentra en estructuración y obtención de viabilidad de SDG.
Septiembre 30 de 2021: El proceso licitatorio  se encuentra formulado, paso por comit</t>
  </si>
  <si>
    <t>La meta 2021  Se intervinieron los parques Belalcazar y Salitre.
La meta 2022  Dos parques contratados</t>
  </si>
  <si>
    <t>Atender 4000 animales en urgencias, brigadas médico veterinarias, acciones de esterilización, educación y adopción</t>
  </si>
  <si>
    <t>Teusaquillo respira bienestar por los animales</t>
  </si>
  <si>
    <t>se realizo el contrato de la persona que va a realizar el proyecto. Segundo trimestre de 2021: Proyecto en consolidación documental para subir a SECOP2.
Septiembre 30 de 2021: Contrato adjudicado  y en ejecución.
Diciembre 31 de 2021: Se ha validado  po</t>
  </si>
  <si>
    <t>De la meta 2021, cumplida al 100% soportada en historias clinicas, actas de reunión, formato de atención y registros fotográficos.
De la meta 2022 : Se llevó a cabo Contrato No. 201 con CRECE SAS,   asi mismo con la gestión de los profesionales contrat</t>
  </si>
  <si>
    <t>Capacitar 700 personas en separación en la fuente y reciclaje.</t>
  </si>
  <si>
    <t>Teusaquillo responsable con el consumo</t>
  </si>
  <si>
    <t>se realizo el contrato de la persona que va a realizar el proyecto. Segundo trimestre de 2021: Proyecto en revisión los estudios previos.
Septiembre 30 de 2021: Proyecto se encuentra formulado  y en proceso de subir en página.
Diciembre 31 de 2021: Se c</t>
  </si>
  <si>
    <t>La meta 2021  Se supero la meta  con el contratista Fundecol y está soportado en actas de asistencia a las capacitaciones y registros fotográficos.</t>
  </si>
  <si>
    <t>Vincular 1000 personas a procesos de construcción de memoria, verdad, reparación integral a víctimas, paz y reconciliación</t>
  </si>
  <si>
    <t>En Teusaquillo construimos un territorio de paz, memoria y reconciliación</t>
  </si>
  <si>
    <t>Vincular 1000 personas a procesos de construcción de memoria, verdad, reparación integral a víctimas, paz y reconciliación.</t>
  </si>
  <si>
    <t>2023  se ha llevado a cabo la caracterización al 100% de los vinculados , en proceso de iniciar formación.</t>
  </si>
  <si>
    <t>Capacitar 800 personas para la construcción de ciudadanía y desarrollo de capacidades para el ejercicio de derechos de las mujeres</t>
  </si>
  <si>
    <t>Teusaquillo Localidad segura para las mujeres</t>
  </si>
  <si>
    <t>Capacitar 800 personas para la construcción de ciudadanía y desarrollo de capacidades para el ejercicio de derechos de las mujeres.</t>
  </si>
  <si>
    <t>se realizo el contrato de la persona que va a realizar el proyecto. Segundo trimestre 2021: Proyecto en revisión estudios previos.
Septiembre 30 de 2021: Proyecto se encuentra  publicado en pagina web local.
Diciembre 31 de 2021: Contratado y pend de ac</t>
  </si>
  <si>
    <t>Para la meta 2021  la ejecución se está realizando con Fundación IWOKE y está soportada en actas de asistencia a capacitación.</t>
  </si>
  <si>
    <t>Vincular 1600 personas en acciones para la prevención del feminicidio y la violencia contra la mujer</t>
  </si>
  <si>
    <t>Vincular 1600 personas en acciones para la prevención del feminicidio y la violencia contra la mujer.</t>
  </si>
  <si>
    <t>se realizo el contrato de la persona que va a realizar el proyecto.  Segundo trimestre 2021: Proyecto en revisión estudios previos.
Septiembre 30 de 2021: Proyecto publico en pagina web local.
Diciembre 31 de 2021: Contratado y pend de acta de inicio</t>
  </si>
  <si>
    <t>Para la meta 2021  la ejecución se está realizando con Fundación IWOKE y está soportada en actas de asistencia a capacitación.
Para la meta  2022 se viene llevando a cabola ejecucion del proyecto</t>
  </si>
  <si>
    <t>Implementar 2 estrategias de atención de movilizaciones y aglomeraciones en el territorio a través de equipos de gestores de convivencia bajo el direccionamiento estratégico de la Secretaria de Seguridad, Convivencia y Justicia</t>
  </si>
  <si>
    <t>Teusaquillo respira confianza y seguridad ciudadana</t>
  </si>
  <si>
    <t>las personas contratadas son gestores de convivencia.
Septiembre 30 de 2021: la estrategia  de moviliazaciones y aglomeraciones se encuentra en ejecución.
Diciembre 31 de 2021:  Se han contratado los gestores  para implementar la estrategia de movilizac</t>
  </si>
  <si>
    <t xml:space="preserve">Para la meta 2021 corresponde la ejecución a  los gestores de convivencia vinculados  y se soporta con actas y registro fotográfico
Para la meta 2022 corresponde la ejecución a  los gestores de convivencia vinculados  y se soporta con actas y registro </t>
  </si>
  <si>
    <t>Realizar 2 acuerdos para la promover la formalización de vendedores informales a círculos económicos productivos de la ciudad</t>
  </si>
  <si>
    <t>Un nuevo contrato social para el Espacio Público Local</t>
  </si>
  <si>
    <t>La meta 2022 : Se llevó a cabo convenio  de Cooperación No. 198  con PNUD.</t>
  </si>
  <si>
    <t>2023 acuerdo firmado</t>
  </si>
  <si>
    <t>Realizar 4 acuerdos para el uso del EP con fines culturales, deportivos, recreacionales o de mercados temporales</t>
  </si>
  <si>
    <t>los profesionales contratados han iniciado el desarrollo del acuerdo. Segundo trimestre 2021: Se proyecta realizar 1 acuerdo de gestión  por EP.
Tercer trimestre 2021: En proceso de formulación de acuerdo  por EP. participaron biciusuarios.
Cuarto trime</t>
  </si>
  <si>
    <t>De la meta 2021  su cumplimiento esta soportado  en actas de mesas de trabajo y  registro fotografico  por convenio con Idipron.
De la meta  2022 : Se llevó a cabo convenio  de Cooperación No. 198  con PNUD.</t>
  </si>
  <si>
    <t>las profesionales comenzaron a fectuar el desarrollo de los acuerdos. Segundo trimestre 2021: Se proyecta hacer un acuerdo por el uso de la Bicicleta  por gestión.
Septiembre 30 de 2021: El acuerdo   de la Bicicleta se  llevo a cabo en la Biblioteca Virg</t>
  </si>
  <si>
    <t>La meta 2021 Se llevó a cabo Acuerdos articulados con IDRD, Policia asi como diferentes entidades, soportados en actas y registro fotográfico.
La meta 2022 Personal contratado adelanta el proceso de formulación del proyecto</t>
  </si>
  <si>
    <t>Suministrar 2 dotaciones logísticas a organismos de seguridad</t>
  </si>
  <si>
    <t>Teusaquillo una localidad para la paz, la concertación y el cuidado</t>
  </si>
  <si>
    <t>Diciembre 31 de 2021: Contratado y pend de acta de inicio.</t>
  </si>
  <si>
    <t>Meta 2021 se cumplió al 100% con el contratista Invector SAS   dotando a la Estación de Policia de Teusaquillo soportado en acta de entrega y registros fotográficos.</t>
  </si>
  <si>
    <t>Suministrar 2 dotaciones tecnológicas a organismos de seguridad</t>
  </si>
  <si>
    <t>Suministrar 3 dotaciones tecnológicas a organismos de seguridad.</t>
  </si>
  <si>
    <t>Diciembre 31 de 2021: Contratado y pend de acta de inicio</t>
  </si>
  <si>
    <t>La meta 2021 se cumplió al 100% con el contratista Invector SAS   dotando a la Estación de Policia de Teusaquillo soportado en acta de entrega y registros fotográficos.
La meta 2022 se encuentra en formulación  con personal contratado por el FDLT</t>
  </si>
  <si>
    <t>Atender 500 personas en estrategias de acceso a la justicia integral en la ciudad</t>
  </si>
  <si>
    <t>Teusaquillo Localidad accesible y justa</t>
  </si>
  <si>
    <t>Atender 500 personas en estrategias de acceso a la justicia integral en la ciudad.</t>
  </si>
  <si>
    <t>Intervenir 1 Kilómetro-carril de malla vial urbana (local y/o intermedia) con acciones de construcción y/o conservación.</t>
  </si>
  <si>
    <t>Teusaquillo mejor con la malla vial y espacio público</t>
  </si>
  <si>
    <t>Intervenir 6,87 Kilómetro-carril de malla vial urbana (local y/o intermedia) con acciones de construcción y/o conservación.</t>
  </si>
  <si>
    <t>se realizo el contrato de la persona que va a realizar el proyecto. Segundo trimestre 2021: Proyecto en proceso de  estructuración.
Septiembre 30 de 2021: Proceso licitatorio  en contratación a subir a pagina
Diciembre 31 de 2021: Contratado , adjudicad</t>
  </si>
  <si>
    <t>De la meta 2021 se encuentra el avance soportado  con actas de avance de obra, registros fotográficos .
De la meta 2022  Contratacion llevada a cabo con INCITECO SAS, el contrato sigue en ejecución y está pendiente registrar las magnitudes que se entre</t>
  </si>
  <si>
    <t>Intervenir 1300 metros cuadrados de Puentes peatonales de escala local sobre cuerpos de agua con acciones de construcción y/o conservación</t>
  </si>
  <si>
    <t>de Puentes peatonales de escala local sobre cuerpos de agua con acciones de construcción y/o conservación</t>
  </si>
  <si>
    <t>Intervenir 1300 metros cuadrados de Puentes peatonales de escala local sobre cuerpos de agua con acciones de construcción y/o conservación.</t>
  </si>
  <si>
    <t>Intervenir 2300 metros cuadrados de elementos del sistema de espacio público peatonal con acciones de construcción y/o conservación</t>
  </si>
  <si>
    <t>Intervenir 2300 metros cuadrados de elementos del sistema de espacio público peatonal con acciones de construcción y/o conservación.</t>
  </si>
  <si>
    <t>se realizo el contrato de la persona que va a realizar el proyecto. Segundo trimestre 2021: Proyecto en estructuración de estudios previos.
Septiembre 30 de 2021: Proceso en proceso de subir a pagina
Diciembre 31 de 2021: Contratado y pend de acta de in</t>
  </si>
  <si>
    <t>Para la meta 2021 evidenciados en informe de apoyo a supervsión, la magnitud entregada fue inferior a la contratada en razon a  que hubo andenes q se exluyeron por temas  de imposibilidad de ejecución D1, y por ser zona de inundación
Meta 2022 Se contr</t>
  </si>
  <si>
    <t>Intervenir 2900 metros lineales de Ciclo-infraestructura con acciones de construcción y/o conservación.</t>
  </si>
  <si>
    <t>se realizo el contrato de la persona que va a realizar el proyecto. Segundo trimestre 2021: Proyecto en estructuración de estudios previos.
Septiembre 30 de 2021: Proceso en proceso de subir a pagina.
Diciembre 31 de 2021: Contratado y pend de acta de i</t>
  </si>
  <si>
    <t>Para la meta 2021 Profesionales  que apoyan la formulación del proyecto.
Para la meta 2022 se contrataron los profesionales gestors del proyecto</t>
  </si>
  <si>
    <t>Capacitar 500 personas a través de procesos de formación para la participación de manera virtual y presencial.</t>
  </si>
  <si>
    <t>Teusaquillo, un nuevo contrato social para la Participación</t>
  </si>
  <si>
    <t>se realizo el contrato de las personas que van a realizar el proyecto. Segundo trimestre 2021: Proyecto en página para contratación.
Septiembre 30 de 2021: Proceso contratado y con acta de inicio de fecha 28 de septiembre de 2021
Diciembre 31 de 2021: S</t>
  </si>
  <si>
    <t>Para la meta 2021  se llevó a cabo con el contratista  Grupo Prodesarrollo   soportado en  listas de capacitación y registros fotográficos.</t>
  </si>
  <si>
    <t>Dotar 4 sedes de salones comunales</t>
  </si>
  <si>
    <t>Dotar 4  sedes de salones comunales.</t>
  </si>
  <si>
    <t>Fortalecer 50 Organizaciones, JAC e Instancias de participación ciudadana</t>
  </si>
  <si>
    <t>Fortalecer 50 Organizaciones, JAC e Instancias de participación ciudadana.</t>
  </si>
  <si>
    <t>Fortalecimiento institucional y rendición de cuentas</t>
  </si>
  <si>
    <t>Segundo trimestre 2021:  Se realizó evento de Rendición de cuentas el 15 de abril de 2021, por gestión local, sin embargo el ejercicio se da durante todo el año.</t>
  </si>
  <si>
    <t>Para la meta 2022 su cumplimiento se dio por gestión Institucional. Se soporta en actas y registros fotográficos.</t>
  </si>
  <si>
    <t>la contratacion adelantada aporta al desarrollo de las actividades para el Fortalecimiento Institucional de la vigencia 2021</t>
  </si>
  <si>
    <t>Para la meta  2022 Corresponde a la contratación del personal destinado al fortalecimiento.</t>
  </si>
  <si>
    <t>Teusaquillo con acciones de IVC transparentes</t>
  </si>
  <si>
    <t>la contratacion adelantada hace parte del desarrollo de IVC.</t>
  </si>
  <si>
    <t>Para la meta 2022 Corresponde a la contratación del personal que apoya las labores de las inspecciones de policia de la localidad</t>
  </si>
  <si>
    <t>Atender 4000 hogares con apoyos que contribuyan al ingreso mínimo garantizado.</t>
  </si>
  <si>
    <t>Mártires equitativa con la población más vulnerable</t>
  </si>
  <si>
    <t>Los valores totales de los recursos se transfirieron a la Secretaria Distrital de Hacienda, entidad que se 
encarga de realizar las transferencias a cada hogar.
Proyecto direccionado por la Secretaria Distrital de Integración social en el marco de “BOGO</t>
  </si>
  <si>
    <t>Seguimiento primer Trimestre 2022; reporte de acuerdo a las dispersiones y se realizo giro de un mes.
Seguimiento tercer trimestre: vigencia 2021 se logro la meta con 4000 ingresos minimos, para la vigencia 2022 a la fecha se ha logrado 4885 ingresos y s</t>
  </si>
  <si>
    <t>CON CORTE A 30 DE SEPTIEMBRE DE 2023: Se tiene que el convenio con la SDIS se suscribió el 27 de junio de 2023,  dando inicio de acuerdo al acta de inicio el  29 de junio de 2023, con base a esto en el mes de julio y agosto la SDIS realizó todo el tramite</t>
  </si>
  <si>
    <t>Beneficiar 4.800 personas mayores con apoyo económico tipo C.</t>
  </si>
  <si>
    <t>Beneficiar 5418 personas mayores con apoyo económico tipo C.</t>
  </si>
  <si>
    <t>Se llevo a cabo los procesos precontractuales para la consecucion de la adicion del contrato con Compensar y la contratacion e personal que conforma el equipo de atencion subsidio C,  actualmente se encuentra en ejecucion y se esta cubriendo a 1200 person</t>
  </si>
  <si>
    <t xml:space="preserve">seguimiento primer trimestre 2022: en proceso de ejecucion y con cumplimiento de beneficiarios.
seguimiento segundo trimestre 2022: en proceso de ejecucion y con cumplimiento de beneficiarios.
Segimiento tercer trimestre: para la vigencia 2021 se logro </t>
  </si>
  <si>
    <t>CON CORTE A 30 DE SEPTIEMBRE DE 2023: EN EL MARCO DE LA META SE CONTINUARON ATENDIENDO 1509 PERSONAS MAYORES MEDIANTE EL APOYO ECONOMICO TIPO C.</t>
  </si>
  <si>
    <t>Beneficiar 240 personas con discapacidad a través de Dispositivos de Asistencia Personal - Ayudas Técnicas (no incluidas en los Planes de Beneficios).</t>
  </si>
  <si>
    <t>Ayudas técnicas y medicina ancestral</t>
  </si>
  <si>
    <t>Con recursos de la vigencia 2021 se suscribió el contrato de interventoría para el convenio 206 de 2020 suscrito con la subred integrada de servicios de salud centro oriente, clave aclarar que la contratación de esta interventoría no genera avances para e</t>
  </si>
  <si>
    <t>Seguimiento primer trimestre 2022: adicion y prorroga del convenio 206 de 2020 suscrito  con la red centro oriente adicion.
Seguimiento segundo trimestre 2022:  convenio 206 de 2020 en proceso de ejecucion.
Seguimiento cuarto trimestre 2022:  convenio 2</t>
  </si>
  <si>
    <t>CON CORTE A 30 DE SEPTIEMBRE DE 2023: LA META NO PRESENTA NOVEDAD CON RELACIÓN A SU AVANCE. CONTRATO 2023 EN EJECUCIÓN ETAPA INICIAL.</t>
  </si>
  <si>
    <t>Vincular 240 personas a las acciones y estrategias de reconocimiento de los saberes ancestrales en medicina.</t>
  </si>
  <si>
    <t>Se ha realizado coordinación interinstitucional con la Secretaría Distrital de Salud, sosteniendo tres sesiones de mesas de trabajo con los profesionales de formulaicón de la SDS. Se han socializado los avances de la formulación de la meta de saberes ance</t>
  </si>
  <si>
    <t>Seguimiento primer trimestre 2022: vigencia 2021 en proceso de ejecucion y 2022 en proceso de formulacion.
Seguimiento segundo trimestre 2022: vigencia 2021  finalizo y 2022 en proceso de formulacion.
Seguimiento tercer trimestre: para la vigencia 202</t>
  </si>
  <si>
    <t>CON CORTE A 30 DE SEPTIEMBRE DE 2023: LA META PRESENTA NOVEDAD CON RELACIÓN A SU AVANCE EN MAGNITUD ENTREGADA 2022.</t>
  </si>
  <si>
    <t>Apoyar 140 MiPymes y/o emprendimientos con transformación empresarial y/o productiva</t>
  </si>
  <si>
    <t>Localidad emprendedora y sostenible</t>
  </si>
  <si>
    <t>y/o emprendimientos con transformación empresarial y/o productiva</t>
  </si>
  <si>
    <t>Se encuentra en ejecución
Seguimiento Cuarto Trimestre; CONVENIO 139-2021 SUSCRITO ENTRE EL FDLM E INFOTIC, CONTRATO AL 31 DE DICIEMBRE SE ENCONTRABA EN FASE 2 POR LO TANTO AUN NO SE HA REALIZADO SELECCIÓN Y BENEFICIO FINAL</t>
  </si>
  <si>
    <t>Seguimiento primer Trimestre 2022; Vigencia 2021 contarato se encuentra suspendido, vigencia 2022 en proceso de formulacion.
Seguimiento segundo Trimestre 2022; Vigencia 2021 contrato se reactivo, vigencia 2022 continua  en proceso de formulacion.
Seg</t>
  </si>
  <si>
    <t>CON CORTE A 30 DE SEPTIEMBRE DE 2023: LA META PRESENTA NOVEDAD CON RELACIÓN A SU AVANCE VIGENCIA 2021.</t>
  </si>
  <si>
    <t>Apoyar 170 MiPymes y/o emprendimientos culturales y creativos</t>
  </si>
  <si>
    <t>y/o emprendimientos culturales y creativos</t>
  </si>
  <si>
    <t>Se realizó reunión con  cada uno de los constructores locales, logrando establecer fichas perfil proyecto para establecer el alcance de los proyectos. Se avanzó con la estructuración de la necesidad, estudios de la localidad y los estudios de mercado para</t>
  </si>
  <si>
    <t>Seguimiento primer Trimestre 2022; Vigencia 2021 contarato se encuentra suspendido, vigencia 2022 en proceso de formulacion.
Seguimiento segundo Trimestre 2022; Vigencia 2021 contrato se reactivo, vigencia 2022 continua  en proceso de formulacion.
Segui</t>
  </si>
  <si>
    <t>CON CORTE A 30 DE SEPTIEMBRE DE 2023: LA META PRESENTA NOVEDAD CON RELACIÓN A SU AVANCE A VIGENCIA 2021. CPS NO MUEVEN META</t>
  </si>
  <si>
    <t>Apoyar 80 MiPymes y/o emprendimientos con procesos de reconversión hacia actividades sostenibles</t>
  </si>
  <si>
    <t>y/o emprendimientos con procesos de reconversión hacia actividades sostenibles</t>
  </si>
  <si>
    <t>Apoyar 95 MiPymes y/o emprendimientos revitalizadas o potencializadas dentro de las aglomeraciones económicas que fomentan el empleo y/o nuevas actividades económicas</t>
  </si>
  <si>
    <t>y/o emprendimientos revitalizadas o potencializadas dentro de las aglomeraciones económicas que fomentan el empleo y/o nuevas actividades económicas</t>
  </si>
  <si>
    <t>En ejecución, termina en ejecucuión febrero 2022.
Seguimiento Cuarto Trimestre; CONVENIO 139-2021 SUSCRITO ENTRE EL FDLM E INFOTIC, CONTRATO AL 31 DE DICIEMBRE SE ENCONTRABA EN FASE 2 POR LO TANTO AUN NO SE HA REALIZADO SELECCIÓN Y BENEFICIO FINAL</t>
  </si>
  <si>
    <t>Dotar 1 Centros de atención especializada CRECER</t>
  </si>
  <si>
    <t>Mártires cuidadora</t>
  </si>
  <si>
    <t>de atención especializada CRECER</t>
  </si>
  <si>
    <t>Seguimiento primer Trimestre 2022; Vigencia 2021 proceso desierto, vigencia 2022 sin programacion.
Seguimiento cuartoTrimestre 2022; Vigencia 2021 proceso desierto, vigencia 2022 sin programacion de recursos.</t>
  </si>
  <si>
    <t>CON CORTE A 30 DE SEPTIEMBRE DE 2023: LA META NO PRESENTA NOVEDAD CON RELACIÓN A SU AVANCE, EL PROCESO 2023 SE ENCUENTRA EN FASE DE FORMULACIÓN.</t>
  </si>
  <si>
    <t>Seguimiento primer Trimestre 2022; Vigencia 2021 proceso desierto, vigencia 2022 en proceso de Formulacion.
Seguimiento segundo Trimestre 2022;  vigencia 2022 a la espera de comité de contratacion.
Seguimiento tercer Trimestre 2022. en proceso de contra</t>
  </si>
  <si>
    <t>CON CORTE A 30 DE SEPTIEMBRE DE 2023: LA META PRESENTA NOVEDAD CON RELACIÓN A SU AVANCE VIGENCIA 2022. NO TIENE RECURSOS ASIGNADOS PARA LA VIGENCIA.</t>
  </si>
  <si>
    <t>Seguimiento Cuarto Trimestre: CONTRATADO MEDIANTE CONVENIO CI-006-2021 CON LA SUBRED CENTRO ORIENTE</t>
  </si>
  <si>
    <t>seguimiento primer trimestre 2022: proceso de 2021 en proceso de ejecucion  y vigencia 2022 sen proceso de formulacion
seguimiento segundo  trimestre 2022: proceso de 2021 en proceso de ejecucion  y vigencia 2022  procesoformulado a la espera de comité d</t>
  </si>
  <si>
    <t>CON CORTE A 30 DE SEPTIEMBRE DE 2023: LA META NO PRESENTA NOVEDAD CON RELACIÓN A SU AVANCE ENTREGADO 2023.</t>
  </si>
  <si>
    <t>Vincular 600 personas con discapacidad, cuidadores y cuidadoras, en actividades alternativas de salud</t>
  </si>
  <si>
    <t>Seguimiento Cuarto trimestre:CONTRATADO MEDIANTE CONVENIO CI-006-2021 CON LA SUBRED CENTRO ORIENTE</t>
  </si>
  <si>
    <t>Seguimiento primer Trimestre 2022; Vigencia 2021 proceso de ejecucion es espera de aprobacion guia técnica, vigencia 2022 en proceso de formulacion.
Seguimiento segundo Trimestre 2022;  vigencia 2022 a la espera de comité de contratacion.
Seguimiento te</t>
  </si>
  <si>
    <t>Vincular 800 Mujeres cuidadoras vinculadas a estrategias de cuidado</t>
  </si>
  <si>
    <t>cuidadoras vinculadas a estrategias de cuidado</t>
  </si>
  <si>
    <t>Seguimiento Cuarto Trimestre: Mediante contrato No. 133 de 2021 se llevó a cabo la ejecución para el cumplimiento de la meta. Este proceso contempló la vinculación 200 mujeres.
con corte 31 de diciembre beneficiado 80 mujeres en este proceso</t>
  </si>
  <si>
    <t>Seguimiento primer Trimestre 2022; Vigencia 2021 proceso de liquidacion, vigencia 2022 en proceso de Formulacion.
Seguimiento segundo Trimestre 2022;  vigencia 2022 a la espera de comité de contratacion.
Seguimiento tercer Trimestre: vigencia 2021 se lo</t>
  </si>
  <si>
    <t>CON CORTE A 30 DE SEPTIEMBRE DE 2023: LA META PRESENTA NOVEDAD CON RELACIÓN A SU AVANCE ENTREGADO VIGENCIA 2022. VIGENCIA 2023 EN EJECUCIÓN, SIN NOVEDAD.</t>
  </si>
  <si>
    <t>Dotar 1 Unidad Operativa del Centro de Atención Integral a la Diversidad Sexual y de Géneros.</t>
  </si>
  <si>
    <t>Territorios diversos y libres de violencia</t>
  </si>
  <si>
    <t>Unidades operativas</t>
  </si>
  <si>
    <t>del Centro de Atención Integral a la Diversidad Sexual y de Géneros.</t>
  </si>
  <si>
    <t>Seguimiento Cuarto Trimestre:CONTRATADO MEDIANTE PROCESO FDLM - SASI - 02 -21, POR  $641.165.150 CON AMERICANA CORP SAS BAJO CONTRATO No	193-2021</t>
  </si>
  <si>
    <t>seguimiento primer trimestre 2022: vigencia 2021 en proceso de ejecucion, sin entrega y vigencia 2022 no cuenta con programacion ni recursos.
seguimiento tercer trimestre: para la vigencia 2021 se encuentra en ejecucion el contrato, para vigencia 2022 no</t>
  </si>
  <si>
    <t>CON CORTE A 30 DE SEPTIEMBRE DE 2023: NO TIENE RECURSOS ASIGNADOS PARA LA VIGENCIA.</t>
  </si>
  <si>
    <t>Orientar, formar o sensibilizar 1000 Personas en prevención de violencia intrafamiliar y/o violencia sexual.</t>
  </si>
  <si>
    <t>Orientar, formar o sesibilizar</t>
  </si>
  <si>
    <t>El quipo profesional apoya la vinculación de personas a la estrategia de prevención de violencias.
Seguimiento Cuarto Trimestre: CONTRATADO MEDIANTE PROCESO FDLM - SAMC - 04 -21 POR $134.717.760 CON CORPO ACII, BAJO CONTRATO No 192-2021</t>
  </si>
  <si>
    <t>seguimiento primer trimestre 2022: vigencia 2021 en proceso de ejecucion y vigencia 2022 en proceso de ejecucion.
seguimiento segundo trimestre 2022: vigencia 2021 y 2022 en proceso de ejecucion.
seguimiento tercer trimestre: para la vigencia 2021 se en</t>
  </si>
  <si>
    <t>CON CORTE A 30 DE SEPTIEMBRE DE 2023: LA META PRESENTA NOVEDAD CON RELACIÓN A SU AVANCE ENTREGADO VIGENCIA 2023.</t>
  </si>
  <si>
    <t>Implementar 8 Proyectos para el desarrollo integral de la primera infancia y la relación escuela, familia y comunidad.</t>
  </si>
  <si>
    <t>Educación inicial para el desarrollo integral</t>
  </si>
  <si>
    <t>Se está en proceso de formualción. Se espera tener el proceso de contratación a partir del 1ro de noviembre
Seguimiento Cuarto Trimestre: CONTRATADO MEDIANTE PROCESO FDLM - LP - 02 - 21 POR VALOR DE  $471.336.000 CON UT ALMART 2021 BAJO CONTRATO No 195-2</t>
  </si>
  <si>
    <t>Seguimiento primer Trimestre 2022: vigencia 2021 en proceso de ejecucion y vigencia 2022 en proceso de Formulacion.
Seguimiento segundo Trimestre 2022: vigencia 2021 continua en  proceso de ejecucion y vigencia 2022 en proceso de Formulacion, esperando q</t>
  </si>
  <si>
    <t>CON CORTE A 30 DE SEPTIEMBRE DE 2023: LA META NO PRESENTA NOVEDAD CON RELACIÓN A SU AVANCE. CONTRATO 2022 Y 2023 EN EJECUCIÓN.</t>
  </si>
  <si>
    <t>Dotar 13 Sedes educativas urbanas</t>
  </si>
  <si>
    <t>Educación integral y de calidad</t>
  </si>
  <si>
    <t>Se proyecta presentar en subasta. Está en revisión precontractual.
Seguimiento Cuarto Trimestre: CONTRATADO MEDIANTE PROCESO FDLM - SASI - 03 -21	POR VALOR DE	 $374.198.710  CON AMERICAN OUTSIRCING SA BAJO CONTRATO No	194-2021</t>
  </si>
  <si>
    <t xml:space="preserve">
Seguimiento tercer Trimestre 2022: vigencia 2021 entregado y vigencia 2022 en proceso de contratacion
Seguimiento segunod Trimestre 2022: vigencia 2021 entregado y  vigencia 2022 proceso de contratacion.
Seguimiento tercer Trimestre 2022: vigencia 202</t>
  </si>
  <si>
    <t>CON CORTE A 30 DE SEPTIEMBRE DE 2023: LA META PRESENTA NOVEDAD CON RELACIÓN A SU AVANCE EN MAGNITUD ENTREGADA VIGENCIA 2022. PARA LA VIGENCIA 2023 SE ENCUENTRA EN FORMULACIÓN.</t>
  </si>
  <si>
    <t>Beneficiar 340 estudiantes de programas de educación superior con apoyo de sostenimiento para la permanencia.</t>
  </si>
  <si>
    <t>Jóvenes con oportunidades para la vida</t>
  </si>
  <si>
    <t>Seguimiento cuarto trimestre: CONVENIO SUSCRITO CON LA SECRETRIA DISTRITAL DE RECREACIÓN Y DEPORTES</t>
  </si>
  <si>
    <t>Seguimiento primer trimestre 2022: Vigenicia  en 2021 en ejecucion  y vigencia 2022 en proceso de estructuracion.
Seguimiento segundo  trimestre 2022: Vigenicia  en 2021 en ejecucion  y vigencia 2022 en espera de los documentos precontractuales remitidos</t>
  </si>
  <si>
    <t>CON CORTE A 30 DE SEPTIEMBRE DE 2023: LA META PRESENTA NOVEDAD CON RELACIÓN A VIGENCIA 2022.</t>
  </si>
  <si>
    <t>Beneficiar 80 personas con apoyo para la educación superior</t>
  </si>
  <si>
    <t>Seguimiento primer trimestre 2022: Vigencia 2021 en proceso de ejecucion para culmianr entrega de magintud, vigencia 2022  en proceso de estructuracion.
Seguimiento segundo  trimestre 2022: Vigenicia  en 2021 en ejecucion  y vigencia 2022 en espera de lo</t>
  </si>
  <si>
    <t>Dotar 1 Sede de Casa de Juventud</t>
  </si>
  <si>
    <t>Seguimiento Caurto Trimestre: CONTRATADO MEDIANTE PROCESO FDLM - SASI - 02 -21, POR  $641.165.150 CON AMERICANA CORP SAS BAJO CONTRATO No	193-2021</t>
  </si>
  <si>
    <t xml:space="preserve">Seguimiento primer Trimestre 2022: vigencia 2021 en proceso de ejecucion.
Seguimiento segundo  trimestre 2022: Vigencia  en 2021 continua en ejecucion.
Seguimiento tercer trimestre: 
Seguimiento cuarto trimestre: para la vigencia 2021, se encuentra en </t>
  </si>
  <si>
    <t>CON CORTE A 30 DE SEPTIEMBRE DE 2023:  META CUMPLIDA. NO TIENE RECURSOS ASIGNADOS PARA LA VIGENCIA.</t>
  </si>
  <si>
    <t>Beneficiar 60 Personas con artículos deportivos entregados.</t>
  </si>
  <si>
    <t>Recreación y deporte para una vida más sana</t>
  </si>
  <si>
    <t>Beneficiar 60 Personas con artículos entregados.</t>
  </si>
  <si>
    <t>En formulación</t>
  </si>
  <si>
    <t>seguimiento primer trimestre 2022: proceso de 2021 se declaro desierto y vigencia 2022 sin recursos y programacion.
Seguimiento tercer trimestre 2022: proceso de 2021 se declaro desierto y vigencia 2022 sin recursos y programacion.
Seguimiento cuart</t>
  </si>
  <si>
    <t>Capacitar 200 Personas en los campos deportivos</t>
  </si>
  <si>
    <t>No tiene programación durante la vigencia</t>
  </si>
  <si>
    <t>No tiene programación durante la vigencia 2021, seguimiento primer trimestre 2022: vigencia 2022  sin recursos y programacion.
Seguimiento tercer trimestre 2022: proceso de 2021 se declaro desierto y vigencia 2022 sin recursos y programacion.
Seguim</t>
  </si>
  <si>
    <t>CON CORTE A 30 DE SEPTIEMBRE DE 2023:  NO TIENE RECURSOS ASIGNADOS PARA LA VIGENCIA.</t>
  </si>
  <si>
    <t>Proceso aprobado por comeité de contratación
Seguimiento Cuarto Trimestre:CONTRATADO MEDIANTE PROCESO FDLM - SAMC - 05 -21 POR VALOR DE	 $238.026.053  CON FUNDACION CONSTRUCCION LOCAL	BAJO CONTRATO No	197-2021</t>
  </si>
  <si>
    <t>seguimiento primer trimestre 2022: proceso de 2021 en proceso de ejecucion  y vigencia 2022 en proceso de formulacion.
seguimiento segundo trimestre 2022: proceso de 2021 en proceso de ejecucion  y vigencia 2022  proceso formulado a la espera de comité</t>
  </si>
  <si>
    <t>CON CORTE A 30 DE SEPTIEMBRE DE 2023: LA META PRESENTA NOVEDAD CON RELACIÓN A SU AVANCE PARA LA VIGENCIA 2022. RECURSO HUMANO NO MUEVE META</t>
  </si>
  <si>
    <t>Capacitar 250 Personas en los campos artísticos, interculturales, culturales y/o patrimoniales</t>
  </si>
  <si>
    <t>Promoción de la democracia local por medio del arte y la cultura</t>
  </si>
  <si>
    <t>Seguimiento primer trimestre 2022: esta meta no cueta con recurso ni programacion para vigencia 2022.</t>
  </si>
  <si>
    <t>seguimiento primer trimestre 2022: vigencia 2022 en proceso de Formulacion.
Seguimiento segundo trimestre 2022: vigencia 2022 en proceso de selección.
Tercer trimestre: en proceso de ejecucion.
seguimiento cuarto trimestre 2022: se contrato levantamien</t>
  </si>
  <si>
    <t>CON CORTE A 30 DE SEPTIEMBRE DE 2023: LA META PRESENTA NOVEDAD CON RELACIÓN A SU AVANCE CONTRATADO 2023. CPS NO MUEVE META (RECURSO HUMANO)</t>
  </si>
  <si>
    <t>Otorgar 16 Estímulos de apoyo al sector artístico y cultural</t>
  </si>
  <si>
    <t>seguimiento primer trimestre 2022: vigencia 2021 en proceso de ejecucion vigencia 2022 en proceso de Formulacion.
Seguimiento segundo trimestre 2022: vigencia 2021 continua en proceso de ejecucion vigencia 2022 en proceso de contratacion.
Seguimiento te</t>
  </si>
  <si>
    <t>Realizar 15 eventos de promoción de actividades culturales</t>
  </si>
  <si>
    <t>seguimiento primer trimestre 2022: vigencia 2022 en proceso de Formulacion.
seguimiento segundo trimestre 2022: vigencia 2021 en proceso de ejecucion vigencia 2022 proceso formulado a espera de comité de contratacion.
Seguimiento tercer trimestre: par</t>
  </si>
  <si>
    <t>CON CORTE A 30 DE SEPTIEMBRE DE 2023: LA META NO PRESENTA NOVEDAD CON RELACIÓN A SU AVANCE. 2023 EN FORMULACIÓN</t>
  </si>
  <si>
    <t>Realizar 8 acciones de fomento para la agricultura urbana</t>
  </si>
  <si>
    <t>Mártires, territorio emprendedor</t>
  </si>
  <si>
    <t>seguimiento primer trimestre 2022:  vigencia 2022 en proceso de formulacion.
Seguimiento segundo trimestre 2022:  continua en proceso de formulacion.
Seguimiento segundo trimestre 2022: vigencia 2021 en ejecucion, vigencia 2022 en proceso de contratacio</t>
  </si>
  <si>
    <t>CON CORTE A 30 DE SEPTIEMBRE DE 2023: LA META PRESENTA NOVEDAD CON RELACIÓN A SU AVANCE ENTREGADO 2022. RECURSO HUMANO NO MUEVE META</t>
  </si>
  <si>
    <t>Realizar 8 proyectos financiados y acompañados del sector cultural y creativo.</t>
  </si>
  <si>
    <t>financiados y acompañados del sector cultural y creativo.</t>
  </si>
  <si>
    <t>seguimiento primer trimestre 2022:  vigencia 2021 proceso  entregado, vigencia 2022 en proceso de formulacion.
seguimiento segundo trimestre 2022:  vigencia 2022 en proceso de ejecucion
seguimiento tercer trimestre: para la vigencia 2021 se cumplio co</t>
  </si>
  <si>
    <t>CON CORTE A 30 DE SEPTIEMBRE DE 2023: LA META NO PRESENTA NOVEDAD CON RELACIÓN A SU AVANCE. RECURSO HUMANO NO MUEVE META</t>
  </si>
  <si>
    <t>Implementar 12 PROCEDAS</t>
  </si>
  <si>
    <t>Gestión ante la crisis climática</t>
  </si>
  <si>
    <t>Seguimiento Cuarto Trimestre:CONVENIO 139-2021 SUSCRITO ENTRE EL FDLM E INFOTIC, CONTRATO AL 31 DE DICIEMBRE SE ENCONTRABA EN FASE 2 POR LO TANTO AUN NO SE HA REALIZADO SELECCIÓN Y BENEFICIO FINAL</t>
  </si>
  <si>
    <t>seguimiento primer trimestre 2022:  vigencia 2021 proceso suspendido,   vigencia 2022 en proceso de formulacion.
Seguimiento segundo  trimestre 2022:  vigencia 2021 proceso  reactivado y ejecucion,     vigencia 2022 en proceso de formulacion.
Seguimient</t>
  </si>
  <si>
    <t>Intervenir 100 m2 de muros y techos verdes</t>
  </si>
  <si>
    <t>seguimiento primer trimestre 2022:    vigencia 2022 en proceso de formulacion.
Seguimiento segundo  trimestre 2022:   vigencia 2022 en proceso de formulacion.
Seguimiento tercer trimestre: para la vigencia 2021 no conto con recursos para la vigencia 202</t>
  </si>
  <si>
    <t>Intervenir 800 m2 de jardinería y coberturas verdes</t>
  </si>
  <si>
    <t>seguimiento primer trimestre 2022:   vigencia 2022 en proceso de formulacion.
Seguimiento segundo  trimestre 2022:   vigencia 2022 en proceso de formulacion.
Seguimiento tercer trimestre: para la vigencia 2021 no conto con recursos para la vigencia 2022</t>
  </si>
  <si>
    <t>Intervenir 5 hectáreas en restauración, rehabilitación ecológica y mantenimiento.</t>
  </si>
  <si>
    <t>Mártires reverdece</t>
  </si>
  <si>
    <t>en restauración, rehabilitación ecológica y mantenimiento.</t>
  </si>
  <si>
    <t>Desarrollar 1 Intervención para la reducción del riesgo y adaptación al cambio climático.</t>
  </si>
  <si>
    <t>Mártires eficiente en atención y manejo de emergencias</t>
  </si>
  <si>
    <t>seguimiento primer trimestre 2022:  vigencia 2021 proceso  entregado,   vigencia 2022 sin programacion  de recursos.
Seguimiento tercer trimestre. Para la vigencia 2022 No cuenta con programacion de recursos para la vigencia.
Seguimiento cuarto trim</t>
  </si>
  <si>
    <t>Realizar 2 Acciones efectivas para el fortalecimiento de las capacidades locales para la respuesta a emergencias y desastres.</t>
  </si>
  <si>
    <t>seguimiento primer trimestre 2022:    vigencia 2022 no tiene programacion de recursos.
Seguimiento tercer trimestre. vigencia 2022 sin programacion  de recursos.
Seguimiento cuarto trimestre. vigencia 2022 sin programacion  de recursos.</t>
  </si>
  <si>
    <t>Se intervienen los parques 14014 barrio Santa Fe, 14034 parqeu urbanización Santa Fe tercer sector
Seguimiento Cuarto Trimestre: CONTRATATO FINALIZADO EN PROCESO DE LIQUIDACIÓN.</t>
  </si>
  <si>
    <t>seguimiento primer trimestre 2022:  vigencia 2021 proceso de entrega completa,   vigencia 2022 sin programacion de recursos.
Seguimiento tercer trimestre: para la vigencia 2021 la meta se completo. 2022 no cuenta con recursos.
Seguimiento cuarto tri</t>
  </si>
  <si>
    <t>CON CORTE A 30 DE SEPTIEMBRE DE 2023: LA META NO PRESENTA NOVEDAD CON RELACIÓN A SU AVANCE. RECURSO HUMANO NO MUEVE META.</t>
  </si>
  <si>
    <t>Intervenir 700 m2 de Parques vecinales y/o de bolsillo construidos y dotados</t>
  </si>
  <si>
    <t>de Parques vecinales y/o de bolsillo construidos y dotados</t>
  </si>
  <si>
    <t>seguimiento primer trimestre 2022:  vigencia 2022 sin programacion de recursos.</t>
  </si>
  <si>
    <t>CON CORTE A 30 DE SEPTIEMBRE DE 2023: LA META NO PRESENTA NOVEDAD CON RELACIÓN A SU AVANCE, 2023 EN FORMULACIÓN.</t>
  </si>
  <si>
    <t>Mantener 4000 árboles urbanos</t>
  </si>
  <si>
    <t>seguimiento primer trimestre 2022:  vigencia 2022 sin programacion de recursos</t>
  </si>
  <si>
    <t>Plantar 125 árboles urbanos y/o rurales</t>
  </si>
  <si>
    <t>Atender 2.000 animales en urgencias, brigadas médico-veterinarias, acciones de esterilización, educación y adopción.</t>
  </si>
  <si>
    <t>Cuidado y protección de animales en el territorio</t>
  </si>
  <si>
    <t>En revisión de despacho
Seguimiento Cuarto Trimestre:CONTRATADO MEDIANTE PROCESO FDLM - SAMC - 02 -21 POR VALOR 	 $249.195.000 CON FUNDACION ECODES	BAJO CONTRATO No	184-2021</t>
  </si>
  <si>
    <t>Seguimiento primer trimestre 2022:  vigencia 2021 proceso  de ejecucion,  vigencia 2022 en proceso de formulacion.
Seguimiento primer trimestre 2022:  vigencia 2021 proceso  de ejecucion,  vigencia 2022 en proceso de selección.
Seguimiento cuarto trim</t>
  </si>
  <si>
    <t>CON CORTE A 30 DE SEPTIEMBRE DE 2023: NO SE PRESENTA NOVEDAD EN LO REPORTADO.</t>
  </si>
  <si>
    <t>Capacitar 800 Personas en separación en la fuente y reciclaje</t>
  </si>
  <si>
    <t>Territorio eficiente en el manejo y disposición de residuos</t>
  </si>
  <si>
    <t>Seguimiento primer trimestre 2022:  vigencia 2021 proceso  suspendido,     vigencia 2022 en proceso de formulacion.
Seguimiento segundo  trimestre 2022:  vigencia 2021 proceso  reactivado y ejecucion,     vigencia 2022 en proceso de formulacion.
Seguimi</t>
  </si>
  <si>
    <t>CON CORTE A 30 DE SEPTIEMBRE DE 2023: LA META  PRESENTA NOVEDAD CON RELACIÓN A SU AVANCE VIGENCIA 2022. RECURSO HUMANO NO MUEVE META</t>
  </si>
  <si>
    <t>Vincular 250 Personas a procesos de construcción de memoria, verdad, reparación integral a víctimas, paz y reconciliación</t>
  </si>
  <si>
    <t>MÁRTIRES TERRITORIO DE PAZ Y ATENCIÓN A LAS VÍCTIMAS DEL CONFLICTO ARMADO</t>
  </si>
  <si>
    <t>Seguimiento primer trimestre 2022: El Proceso se encuentra en Formulacion.
Seguimiento segundo  trimestre 2022: en revision del area de jurídca para comité de contratacion.
Seguimiento tercer trimestre: 2021 proceso decierto, para 2022 el proceso se enc</t>
  </si>
  <si>
    <t>Capacitar 800 Personas para la construcción de ciudadanía y desarrollo de capacidades para el ejercicio de derechos de las mujeres.</t>
  </si>
  <si>
    <t>Mártires libre de violencias</t>
  </si>
  <si>
    <t>Ya fue adjudicado el proceso, pero cuenta con acta de inicio.</t>
  </si>
  <si>
    <t>seguimiento primer trimestre 2022:  vigencia 2021 proceso de ejecucion,   vigencia 2022 en proceso de formulacion.
Seguimiento segundo trimestre 2022:  vigencia 2021 proceso culminado,   vigencia 2022 en proceso de formulacion.
Seguimiento tercer trim</t>
  </si>
  <si>
    <t>Vincular 1500 Personas en acciones para la prevención del feminicidio y la violencia contra la mujer</t>
  </si>
  <si>
    <t>Implementar 28 estrategias de atención de movilizaciones y aglomeraciones en el territorio a través de equipos de gestores de convivencia bajo el direccionamiento estratégico de la Secretaria de Seguridad, Convivencia y Justicia.</t>
  </si>
  <si>
    <t>Atención a movilizaciones y aglomeraciones</t>
  </si>
  <si>
    <t xml:space="preserve">En el desarrollo de esta meta, se encuentran siete (7) gestores de seguridad y convivencia implementando las siguientes estrategias: 1. Sembrando seguridad para todas y todos. 2. Territorios protectores - Entornos seguros en los Colegios. 3. CAI Seguros. </t>
  </si>
  <si>
    <t>Seguimiento primer trimestre 2022:  vigencia 2021 proceso entregado,   vigencia 2022 en proceso de ejecucion.
seguimiento segundo trimestre 2022:  vigencia 2021 proceso entregado,   vigencia 2022 en proceso de ejecucion con avance de 6 estrategias.
segu</t>
  </si>
  <si>
    <t>CON CORTE A 30 DE SEPTIEMBRE DE 2023: LA META CONTINUA EN EJECUCIÓN 2023.</t>
  </si>
  <si>
    <t>Realizar 4 Acuerdos para la promover la formalización de vendedores informales a círculos económicos productivos de la ciudad</t>
  </si>
  <si>
    <t>Paisaje urbano amigable y seguro</t>
  </si>
  <si>
    <t>seguimiento primer trimestre 2022: vigencia 2022 sin programacion de recursos.
seguimiento cuarto trimestre 2022: vigencia 2022 sin programacion de recursos.</t>
  </si>
  <si>
    <t>seguimiento primer trimestre 2022:  vigencia 2021 proceso entregado,   vigencia 2022 en proceso de ejecucion.
seguimiento segundo trimestre 2022:  vigencia 2021 proceso entregado,   vigencia 2022 en proceso entregado.
seguimiento cuarto trimestre 20</t>
  </si>
  <si>
    <t>Realizar 8 Acuerdos para el uso del EP con fines culturales, deportivos, recreacionales o de mercados temporales.</t>
  </si>
  <si>
    <t>Se están desarrollando acuerosdos en al barrio la Favorita, Bahia de Paloquemao.</t>
  </si>
  <si>
    <t xml:space="preserve">seguimiento primer trimestre 2022:  vigencia 2021 proceso entregado,   vigencia 2022 en proceso de ejecucion.
seguimiento segundo trimestre 2022:  vigencia 2021 proceso entregado,   vigencia 2022 proceso entregado.
seguimiento cuarto trimestre 2022:  </t>
  </si>
  <si>
    <t>CON CORTE A 30 DE SEPTIEMBRE DE 2023: LA META NO PRESENTA NOVEDAD CON RELACIÓN A SU AVANCE 2023.</t>
  </si>
  <si>
    <t>Beneficiar 50 personas a través de estrategias para el fortalecimiento de los mecanismos de justicia comunitaria.</t>
  </si>
  <si>
    <t>Seguridad y justicia comunitaria</t>
  </si>
  <si>
    <t>seguimiento primer trimestre 2022: vigencia 2022  sin programacion de recursos.
seguimiento cuarto trimestre 2022: vigencia 2022  sin programacion de recursos.</t>
  </si>
  <si>
    <t>CON CORTE A 30 DE SEPTIEMBRE DE 2023: LA META NO PRESENTA NOVEDAD CON RELACIÓN A SU AVANCE, EN ETAPA DE ALISTAMIENTO</t>
  </si>
  <si>
    <t>seguimiento primer trimestre 2022: vigencia 2022 en proceso de formualacion.
seguimiento segundo trimestre 2022: vigencia 2022 esperando comité de contratacion.
Seguimiento tercer trimestre: para la vigencia 2021 no conto con recursos para la vigencia 2</t>
  </si>
  <si>
    <t>seguimiento primer trimestre 2022: vigencia 2022  sin programacion de recursos.
seguimiento cuarto trimestre 2022: vigencia 2022  sin programacion de recursos.</t>
  </si>
  <si>
    <t>Suministrar 1 dotación logística a organismos de seguridad.</t>
  </si>
  <si>
    <t>seguimiento primer trimestre 2022: vigencia 2022  en proceso de formulacion.
seguimiento segundo trimestre 2022: vigencia 2022 esperando comité de contratacion.
Seguimiento tercer trimestre: para la vigencia 2021 no conto con recursos para la vigencia 2</t>
  </si>
  <si>
    <t>Vincular 8 Instituciones educativas al programa pedagógico de resolución de conflictos en la comunidad escolar.</t>
  </si>
  <si>
    <t>seguimiento primer trimestre:  vigencia 2021  magnitud entregada (8).
seguimiento cuarto trimestre: vigencia 2021 entregada, 2022  sin programacion de recursos.</t>
  </si>
  <si>
    <t>Intervenir 1 Kilómetros-carril de malla vial urbana (local y/o intermedia) con acciones de construcción y/o conservación.</t>
  </si>
  <si>
    <t>Movilidad segura y sostenible</t>
  </si>
  <si>
    <t>Se entregó para revisión del despacho estructuración convenio interadministrativo con la Unidad de Mantenimiento Vial
Seguimiento Cuarto Trimestre:CONTRATO DE OBRA MEDIANTE PROCESO FDLM - LP - 03 - 21	POR VALOR DE	 $660.000.000  CON	PAVIOBRAS SAS	BAJO CO</t>
  </si>
  <si>
    <t>seguimiento primer trimestre 2022: vigencia 2021 en ejecucion, vigencia 2022 en proceso de Formulacion.
Seguimiento segundo trimestre 2022: vigencia 2021 en ejecucion, vigencia 2022 en proceso de contratacion.
Seguimiento tercer trimestre: para la vigen</t>
  </si>
  <si>
    <t>CON CORTE A 30 DE SEPTIEMBRE DE 2023: LA META  PRESENTA NOVEDAD CON RELACIÓN A SU AVANCE CONTRATADO 2023.</t>
  </si>
  <si>
    <t>Intervenir 1200 metros cuadrados de elementos del sistema de espacio público peatonal con acciones de construcción y/o conservación.</t>
  </si>
  <si>
    <t>Se entregó para revisión del despacho estructuración convenio interadministrativo con la Unidad de Mantenimiento Vial
seguimiento Cuarto Trimestre: CONTRATO DE OBRA MEDIANTE PROCESO FDLM - LP - 03 - 21	POR VALOR DE	 $660.000.000  CON	PAVIOBRAS SAS	BAJO C</t>
  </si>
  <si>
    <t>seguimiento primer trimestre 2022: vigencia 2021 en ejecucion, vigencia 2022 en proceso de Formulacion.
Seguimiento segundo trimestre 2022: vigencia 2021 en ejecucion, vigencia 2022 en proceso de selección. Seguimiento segundo trimestre 2022: vigencia 20</t>
  </si>
  <si>
    <t>Intervenir 900 metros lineales de Ciclo-infraestructura con acciones de construcción y/o conservación.</t>
  </si>
  <si>
    <t>Se entregó para revisión del despacho estructuración convenio interadministrativo con la Unidad de Mantenimiento Vial
Seguimiento Cuarto Trimestre: CONTRATO DE OBRA MEDIANTE PROCESO FDLM - LP - 03 - 21	POR VALOR DE	 $660.000.000  CON	PAVIOBRAS SAS	BAJO C</t>
  </si>
  <si>
    <t>seguimiento primer trimestre 2022: vigencia 2021 en ejecucion, vigencia 2022 en proceso de Formulacion.
Seguimiento segundo trimestre 2022: vigencia 2021 en ejecucion, vigencia 2022 en proceso de contratacion.
Seguimiento segundo trimestre 2022: vigenci</t>
  </si>
  <si>
    <t>Capacitar 500 Personas a través de procesos de formación para la participación de manera virtual y presencial.</t>
  </si>
  <si>
    <t>Mártires participa y decide</t>
  </si>
  <si>
    <t>seguimiento primer trimestre 2022:  vigencia 2022 en proceso de formulacion.
seguimiento segundo trimestre 2022:  vigencia 2022 continua en proceso de formulacion. 
seguimiento tercer trimestre : para la vigencia 2021 no se contaba con recursos, vigenci</t>
  </si>
  <si>
    <t>Dotar 9 Sedes de salones comunales</t>
  </si>
  <si>
    <t>seguimiento primer trimestre 2022:  vigencia 2022 sin programacion de recursos.
Seguimiento cuarto trimestre 2022:  vigencia 2021 y 2022 sin programacion de recursos.</t>
  </si>
  <si>
    <t>Fortalecer 60 Organizaciones, JAC e Instancias de participación ciudadana</t>
  </si>
  <si>
    <t>Seguimiento Cuarto Trimestre: SE ADELANTO PROCESO DE CONTRATACIÓN DIRECTA FDLM-CI-005-2021 POR VALOR DE	 $311.370.000  CON	EDURED BAJO NUMERO DE CONVENIO	CI-005-21</t>
  </si>
  <si>
    <t>seguimiento primer trimestre 2022: vigencia 2021 en proceso de ejecucion,   vigencia 2022 en proceso de formulacion.
Seguimiento segundo trimestre 2022: vigencia 2021 en proceso de ejecucion,   vigencia 2022 en proceso de contratacion.
Seguimiento terce</t>
  </si>
  <si>
    <t>CON CORTE A 30 DE SEPTIEMBRE DE 2023: LA META PRESENTA NOVEDAD EN MAGNITUD ENTREGADA 2021.</t>
  </si>
  <si>
    <t>Intervenir 7 Sedes de salones comunales</t>
  </si>
  <si>
    <t>seguimiento primer trimestre 2022:  vigencia 2022 en  proceso de formulacion.
seguimiento segundo trimestre 2022:  vigencia 2022 en espera de comité de contratacion.
Seguimiento tercer trimestre: para la vigencia 2021 no conto con recursos para la vigen</t>
  </si>
  <si>
    <t>Construir 1 sede administrativa local.</t>
  </si>
  <si>
    <t>Gestión pública eficiente y transparente</t>
  </si>
  <si>
    <t>administrativa local.</t>
  </si>
  <si>
    <t>Seguimiento Cuarto Trimestre: FINALIZO PROCESO DE CONSULTORIA Y SE ADELANTO PROCESO DE OBRA Y CONSULTORIA PARA ADJUDICAR EN EL MES DE ENERO Y SUSCRIBIR ACTA DE INICIO DE LAS OBRAS.</t>
  </si>
  <si>
    <t>Seguimiento primer Trimestre 2022:  vigencia 2021 se hizo acto presencial de  inicio obra el dia 22 de Abril de 2022.
Seguimiento segundoTrimestre 2022:   proceso se encuntra en la Fase 1 de construccion.
Seguimiento tercertrimestre, el avance de obra</t>
  </si>
  <si>
    <t>CON CORTE A 30 DE SEPTIEMBRE DE 2023: LA META NO PRESENTA NOVEDAD CON RELACIÓN A SU AVANCE. NO TIENE RECURSOS ASIGNADOS PARA LA VIGENCIA.</t>
  </si>
  <si>
    <t>Realizar 1 Rendición de cuentas anual.</t>
  </si>
  <si>
    <t>Se llevo a cabo el proceso de contratacion por valor de 6.679.748, Se realizó Rendición de cuentas el 10 de junio de 2021.</t>
  </si>
  <si>
    <t>seguimiento primer trimestre 2022: vigencia 2022  en proceso de contratacion.
seguimiento segundo trimestre 2022: vigencia 2022  en proceso finalizado.
Seguimiento tercer trimestre: para la vigencia 2021 se realizo el proceso y se cumplio meta, para l</t>
  </si>
  <si>
    <t>CON CORTE A 30 DE SEPTIEMBRE DE 2023: LA META NO PRESENTA NOVEDAD</t>
  </si>
  <si>
    <t>Se ha realizado los procesos para la contratacion de personal en la entidad, por contratos de prestacion de servicios.614.680.0000</t>
  </si>
  <si>
    <t>seguimiento primer trimestre 2022: vigencia 2022  en proceso de ejecucion.
Seguimiento segundo trimestre 2022: vigencia 2022  en proceso de ejecucion.
Seguimiento cuarto  trimestre: para la vigencia 2021 se realizo el proceso y se cumplio meta, para l</t>
  </si>
  <si>
    <t>Se ha realizado los procesos para la contratacion de personal en la entidad, por contratos de prestacion de servicios.1.592.904.000</t>
  </si>
  <si>
    <t>En Condición De Vulnerabilidad</t>
  </si>
  <si>
    <t>Beneficiar 187 Jóvenes En Condición De Vulnerabilidad</t>
  </si>
  <si>
    <t>CON CORTE A 30 DE SEPTIEMBRE DE 2023: LA META PRESENTA NOVEDAD CON RELACIÓN A SU AVANCE ENTREGADO. CONTRATO 2023 EN EJECUCIÓN.</t>
  </si>
  <si>
    <t xml:space="preserve">Atender 5000 hogares con apoyos que contribuyan al ingreso mínimo garantizado </t>
  </si>
  <si>
    <t>Acciones de atención para población vulnerable</t>
  </si>
  <si>
    <t>Atender 13560 hogares con apoyos que contribuyan al ingreso mínimo garantizado.</t>
  </si>
  <si>
    <t>Resolución 27 del 17 de febrero del 2021. Resolución 94 del 24 de mayo del 2021, Resolución 246. La magnitud entregada corresponde a la presentada en el alcance reporte hogares únicos atendidos transferencias monetarias con corte al 30 de noviembre, (Envi</t>
  </si>
  <si>
    <t>Se suscribió el convenio 007 de 2023 con SDIS por un valor de 1.667.398.697.</t>
  </si>
  <si>
    <t>Beneficiar 700 personas mayores con apoyo económico tipo C</t>
  </si>
  <si>
    <t>Beneficiar 949 personas mayores con apoyo económico tipo C.</t>
  </si>
  <si>
    <t xml:space="preserve">Resolución 118 del 23 de diciembre del 2020 (01/01 al 31/03/2021), y resolución 40 del 25 de marzo del 2021 (1/04 al 30/06/2021).Resolución 143 del 30 de junio del 2021(1/07/2021 al 30/04/2022). Resolución 173 del 30 de julio del 2021. Se aclara que para </t>
  </si>
  <si>
    <t>Se realizó prórroga del convenio marco de asociación 4002 de 2011 desde el 1 de julio de 2023 al 31 de junio de 2024. Es una meta constante, se entrega mensual durante un año.</t>
  </si>
  <si>
    <t>Apoyar 100 Mipymes y/o emprendimientos culturales y creativos.</t>
  </si>
  <si>
    <t>Acciones integrales para la productividad y el emprendimiento</t>
  </si>
  <si>
    <t>SSe ejecuta a través del Convenio de Cooperación Internacional  127-2021. Programa de las Naciones Unidas para el Desarrollo - PNUD. Informe final de actividades.</t>
  </si>
  <si>
    <t>Se inició el convenio con ALDESARROLLO el 17 de julio para realizar la ejecución de las metas.</t>
  </si>
  <si>
    <t>Promover en 100 Mipymes y/o emprendimientos la transformación empresarial y/o productiva.</t>
  </si>
  <si>
    <t xml:space="preserve"> y/o emprendimientos la transformación empresarial y/o productiva.</t>
  </si>
  <si>
    <t xml:space="preserve">Promover en 100 Mipymes y/o emprendimientos la transformación empresarial, productiva y/o comercial. </t>
  </si>
  <si>
    <t>Se ejecuta a través del Convenio de Cooperación Internacional  127-2021. Programa de las Naciones Unidas para el Desarrollo - PNUD. Informe final de actividades.</t>
  </si>
  <si>
    <t xml:space="preserve"> y/o emprendimientos procesos de reconversión hacia actividades sostenibles.</t>
  </si>
  <si>
    <t>Se tiene previsto un proceso de consultoría con número de contrato 215/2021, para verificar la viabilidad de ejecución de la iniciativa para 12 mipymes.IEI INGENIERIA ELÉCTRICA Y ESPACIOS INTELIGENTES SAS</t>
  </si>
  <si>
    <t>Se el proceso de formulación se encuentra en trámite precontractual y se encuentra publicado en la tienda virtual por acuerdo marco.</t>
  </si>
  <si>
    <t>Revitalizar 80 Mipymes y/o emprendimientos potencializadas dentro de las aglomeraciones económicas que fomentan el empleo y/o nuevas actividades económicas.</t>
  </si>
  <si>
    <t>Revitalizar 80 Mipymes y/o emprendimientos potencializadas dentro de las aglomeraciones económicas que fomentan el empleo y/o nuevas actividades económicas</t>
  </si>
  <si>
    <t>CONVENIO 004 PROGRAMA DE LAS NACIONES UNIDAS PARA EL DESARROLLO, RP 621. CONTRATO 283 FUNDACION PAIS HUMANO. EN EJECUCIÓN.</t>
  </si>
  <si>
    <t>Dotar 4 Sedes de atención a la primera infancia y/o adolescencia (jardines infantiles y Centros Amar).</t>
  </si>
  <si>
    <t>Acciones de atención a primera infancia y prevención de violencias</t>
  </si>
  <si>
    <t>Se ejecutará a través de contrato 203 de 2021. S&amp;S SERVICIOS Y SUMINISTROS STELAR SAS</t>
  </si>
  <si>
    <t>CONTRATO INVERSIONES RIME. EN EJECUCIÓN.</t>
  </si>
  <si>
    <t>Se suscribió el CPS-274-2023 con ACIERTO EMPRESARIAL para dar cumplimiento a la meta.</t>
  </si>
  <si>
    <t>Formar 420 personas en prevención de violencia intrafamiliar y/o violencia sexual.</t>
  </si>
  <si>
    <t>Los rps generados no mueven la meta. Corresponden a prestación de servicios de apoyo. Se ejecutará a través de contrato 219 de 2021, ASOCIACION PARA EL DESARROLLO INTEGRAL D E LA FAMILIA COLOMBIANA 3 metas se cumplen bajo este proceso</t>
  </si>
  <si>
    <t>Los rps corresponden a contratación de personal.No se pudo adelantar ningún proceso por inconvenientes administrativos.</t>
  </si>
  <si>
    <t>El proceso de formulación se encuentra en revisión precontractual.</t>
  </si>
  <si>
    <t>Vincular 850 personas cuidadoras a estrategias de cuidado</t>
  </si>
  <si>
    <t>Acciones para las personas cuidadoras</t>
  </si>
  <si>
    <t>Vincular 850 personas cuidadoras a estrategias de cuidado.</t>
  </si>
  <si>
    <t xml:space="preserve"> Se ejecutará a través de contrato 214 de 2021.CORPORACION CON CIENCIA</t>
  </si>
  <si>
    <t>Los rps corresponden a contratación de personal. Proceso declarado desierto.</t>
  </si>
  <si>
    <t>Se encuentra en proceso de formulación del estudio del sector.</t>
  </si>
  <si>
    <t>Beneficiar 200 personas con discapacidad a través de Dispositivos de Asistencia Personal - Ayudas Técnicas (no incluidas en los Planes de Beneficios).</t>
  </si>
  <si>
    <t>Acciones de fomento y promoción de las condiciones de salud</t>
  </si>
  <si>
    <t>Los rps generados no mueven la meta. Corresponden a prestación de servicios de apoyo.</t>
  </si>
  <si>
    <t>SUBRED INTEGRADA DE SERVICIOS DE SALUD CENTRO ORIENTE ESE.EN EJECUCIÓN.</t>
  </si>
  <si>
    <t>El proceso se encuentra formulado como convenio con la SUBRED Centro Oriente, pero por ley de garantias no ha podido suscribirse.</t>
  </si>
  <si>
    <t>Vincular 100 personas en acciones complementarias de la estrategia territorial de salud</t>
  </si>
  <si>
    <t>Vincular 100 personas en acciones complementarias de la estrategia territorial de salud.</t>
  </si>
  <si>
    <t>El proceso de formulación se encuentra en revisión técnica del sector y la oficina de contratación.</t>
  </si>
  <si>
    <t>Vincular 150 mujeres gestantes, niños y niñas, migrantes irregulares, vinculados en acciones de protección específica y detección temprana.</t>
  </si>
  <si>
    <t>CONTRATO CORPORACION INTEGRAL PARA EL DESARROLLO DE LAS REGIONES. EN EJECUCIÓN.</t>
  </si>
  <si>
    <t>Se ejecutará a través de contrato 213 de 2021. CORPORACION CON CIENCIA</t>
  </si>
  <si>
    <t>CONTRATOS FUNDACION CONSTRUCCION LOCAL, Y LOGISTICA Y GESTION DE NEGOCIOS SAS. EN EJECUCIÓN.</t>
  </si>
  <si>
    <t>Vincular 300 personas con discapacidad, cuidadores y cuidadoras, en actividades alternativas de salud</t>
  </si>
  <si>
    <t>Vincular 300 personas con discapacidad, cuidadores y cuidadoras, en actividades alternativas de salud.</t>
  </si>
  <si>
    <t>CONTRATO CON CORPORACION INTEGRAL PARA EL DESARROLLO DE LAS REGIONES. EN EJECUCIÓN.</t>
  </si>
  <si>
    <t>Vincular 50 personas a las acciones desarrolladas desde los dispositivos de base comunitaria en respuesta al consumo de SPA.</t>
  </si>
  <si>
    <t>Vincular 100 personas a las acciones y estrategias para la prevención del embarazo adolescente</t>
  </si>
  <si>
    <t>Acciones de prevención del embarazo adolecentes</t>
  </si>
  <si>
    <t>Vincular 100 personas a las acciones y estrategias para la prevención del embarazo adolescente.</t>
  </si>
  <si>
    <t>Acciones para la primera infancia</t>
  </si>
  <si>
    <t>CONTRATO 177 ALMACÉN EL DEPORTISTA S.A.S. EN EJECUCIÓN.</t>
  </si>
  <si>
    <t>No se ha adjudicado se encuentra en etapa de formulación del estudio del sector.</t>
  </si>
  <si>
    <t>Dotar 5 Sedes educativas urbanas</t>
  </si>
  <si>
    <t>Dotaciones a instituciones educativas</t>
  </si>
  <si>
    <t>Dotar cinco (5) sedes educativas urbanas.</t>
  </si>
  <si>
    <t>Se ejecutará a través de contrato 208 de 2021 REDCOMPUTO LIMITADA</t>
  </si>
  <si>
    <t>CONTRATO SECURITY VIDEO EQUIPMENT SA. EN EJECUCIÓN.</t>
  </si>
  <si>
    <t>El proceso de formulación se encuentra en revisión técnica del sector.</t>
  </si>
  <si>
    <t>Beneficiar 92 personas con apoyo para la educación superior</t>
  </si>
  <si>
    <t>Acciones de promoción para la educación superior</t>
  </si>
  <si>
    <t xml:space="preserve">Convenio Interadministrativo 115-2021 del 30 de junio del 2021 entre la SED y FDLAN. Memorando 20216520008293, se informa que  aunque se giró la totalidad del compromiso aún no se encuentra información por parte de la SED, encargada de la verificación de </t>
  </si>
  <si>
    <t>Se suscribió el convenio 002 de 2023 con Atenea para dar cumplimiento a la meta.</t>
  </si>
  <si>
    <t>Dotar 1 sede de Casa de la Juventud, con elementos y material pedagógico, elementos para el desarrollo artístico, elementos para el desarrollo de oficios y elementos para el desarrollo deportivo</t>
  </si>
  <si>
    <t>Acciones de fomento a la juventud</t>
  </si>
  <si>
    <t>de la Juventud, con elementos y material pedagógico, elementos para el desarrollo artístico, elementos para el desarrollo de oficios y elementos para el desarrollo deportivo</t>
  </si>
  <si>
    <t>Dotar una (1) sedes de casas de juventud, con elementos y material pedagógico, elementos para el desarrollo artístico, elementos para el desarrollo de oficios y elementos para el desarrollo deportivo.</t>
  </si>
  <si>
    <t>Los rps generados no mueven la meta. Corresponden a prestación de servicios de apoyo. Proceso desierto publicado bajo el título FDLAN-SIE-002-2021</t>
  </si>
  <si>
    <t>GN GENERACION DE NEGOCIOS SAS y C I WARRIORS COMPANY SAS. EN EJECUCIÓN.</t>
  </si>
  <si>
    <t>El proceso se encuentra en formulación de estudio del sector. Los RP asociados no mueven meta 2023, puesto que, fueron destinados para adicionar los contratos de la ejecución de la meta en vigencia 2022.</t>
  </si>
  <si>
    <t>Beneficiar 600 Personas con artículos deportivos entregados</t>
  </si>
  <si>
    <t>Acciones de fomento y promoción de actividades en el campo deportivo</t>
  </si>
  <si>
    <t>Beneficiar 600 Personas con artículos deportivos entregados.</t>
  </si>
  <si>
    <t>Proceso desierto publicado bajo el título FDLAN-SAMC-009-2021</t>
  </si>
  <si>
    <t>CONTRATO ESM SOLUTIONS SAS. EN EJECUCIÓN.</t>
  </si>
  <si>
    <t>El proceso se encuentra en formulación del estudio del sector.</t>
  </si>
  <si>
    <t>Capacitar 600 personas en los campos deportivos</t>
  </si>
  <si>
    <t>Capacitar 600 personas en los campos deportivos.</t>
  </si>
  <si>
    <t>Se ejecutará a través de contrato 211 de 2021 Fundación otro rollo social</t>
  </si>
  <si>
    <t xml:space="preserve"> CONTRATO CORPORACION COLECTIVO DIGERATI. EN EJECUCIÓN.</t>
  </si>
  <si>
    <t>Vincular 800 personas en actividades recreo-deportivas comunitarias</t>
  </si>
  <si>
    <t>Vincular 800 personas en actividades recreo-deportivas comunitarias.</t>
  </si>
  <si>
    <t>Se ejecutará a través de contrato 206 de 2021 CORPORACION DE SERVICIOS COLOMBIA CORSER VICOL ONG</t>
  </si>
  <si>
    <t xml:space="preserve"> CONTRATO LCB GROUP. EN EJECUCIÓN.</t>
  </si>
  <si>
    <t>Capacitar 600 personas en los campos artísticos interculturales, culturales y/o patrimoniales</t>
  </si>
  <si>
    <t>Acciones de fomento y promoción de actividades artísticas, interculturales, culturales y/o patrimoniales</t>
  </si>
  <si>
    <t>en los campos artísticos interculturales, culturales y/o patrimoniales</t>
  </si>
  <si>
    <t>Capacitar 600 personas en los campos artísticos, interculturales, culturales y/o patrimoniales.</t>
  </si>
  <si>
    <t>Adición al Convenio 160 de 2020</t>
  </si>
  <si>
    <t xml:space="preserve"> CONTRATO LCB GROUP S.A.S. EN EJECUCIÓN. FUNDACIÓN G3 EN EJECUCIÓN.</t>
  </si>
  <si>
    <t>Se comprometió el recurso mediante la sucripción de Es Cultura Local 2023</t>
  </si>
  <si>
    <t>Corresponden a contratación de personal, Resolución 31 del 23 de Febrero del 2021. Resolución 90 del 21 de mayo del 2021. Preliminares, pago licencia de construcción. Se ejecutará a través de contrato 207 de 2021 ORTIZO S.A.S</t>
  </si>
  <si>
    <t>El proceso de formulación se encuentra en revisión técnica del despacho. Los RP asociados no mueven meta.</t>
  </si>
  <si>
    <t>Otorgar 55 estímulos de apoyo al sector artístico y cultural</t>
  </si>
  <si>
    <t>Otorgar 55 estímulos de apoyo al sector artístico y cultural.</t>
  </si>
  <si>
    <t>Convenio Interadministrativo IDARTES 119-2021/SCRD-IDARTES 359 -2021. Informe final de actividades</t>
  </si>
  <si>
    <t>Realizar 8 eventos de promoción de actividades culturales</t>
  </si>
  <si>
    <t>Realizar 8 eventos de promoción de actividades culturales.</t>
  </si>
  <si>
    <t>Se ejecutará a través de contrato 195 de 2021 FUNDACION G3</t>
  </si>
  <si>
    <t>CANAL CAPITAL, CORPORACION COLECTIVO DIGERATI, CORPORACION DE SERVICIOS COLOMBIA CORSERVICOL ONG, EN EJECUCIÓN.</t>
  </si>
  <si>
    <t>El proceso de formulación se encuentra en formulación. LOS RPS GENERADOS NO MUEVEN LA META, CORRESPONDEN A CONTRATACIÓN DE PERSONAL.</t>
  </si>
  <si>
    <t>Financiar 1 proyecto del sector cultural y/o creativo</t>
  </si>
  <si>
    <t>Acciones de fortalecimiento a industrias culturales y creativas de la localidad</t>
  </si>
  <si>
    <t>del sector cultural y/o creativo</t>
  </si>
  <si>
    <t>Financiar 1 proyectos del sector cultural y creativo.</t>
  </si>
  <si>
    <t xml:space="preserve"> CONTRATO FUNDACION AYUDANOS- ONG. EN EJECUCIÓN.</t>
  </si>
  <si>
    <t>No aplica vigencia 2023.</t>
  </si>
  <si>
    <t>Acciones que promueven la agricultura urbana</t>
  </si>
  <si>
    <t>Se ejecutará a través de contrato 209 de 2021, JOSE NICANOR NUMPAQUE BALLESTEROS se cumplen dos iniciativas bajo el mismo proceso</t>
  </si>
  <si>
    <t xml:space="preserve"> CONTRATO IMPECOS. EN EJECUCIÓN.</t>
  </si>
  <si>
    <t>Se adjudicó el contrato con Ingeniería y Servicios Ambientales para ejecución de la meta.</t>
  </si>
  <si>
    <t>Contruir 150 m2 de muros y techos verdes</t>
  </si>
  <si>
    <t>Acciones de educación ambiental y eco-urbanismo</t>
  </si>
  <si>
    <t>Construir 150 m2 de muros y techos verdes.</t>
  </si>
  <si>
    <t>Proceso desierto bajo el proceso títulado FDLAN-SAMC-011-202. Los rps no mueven meta.</t>
  </si>
  <si>
    <t>Implementar 4 PROCEDAS</t>
  </si>
  <si>
    <t>CONTRATO IMPECOS. EN EJECUCIÓN.</t>
  </si>
  <si>
    <t>Se adjudicó el contrato con ARKAMBIENTAL para la ejecución de la meta.</t>
  </si>
  <si>
    <t>Intervenir 100 m2 de jardinería y coberturas verdes</t>
  </si>
  <si>
    <t>Intervenir 100 m2 de jardinería y coberturas verdes.</t>
  </si>
  <si>
    <t>Proceso desierto bajo el proceso títulado FDLAN-SAMC-011-2021</t>
  </si>
  <si>
    <t>Se adjudicó el contrato con Asesorías de Empresas Solidarias para la ejecución de la meta.</t>
  </si>
  <si>
    <t>Acciones de mitigación del riesgo y fortalecimiento de capacidades de reacción</t>
  </si>
  <si>
    <t>El rp generado corresponde a contratación de personal. Se desarrollo a través de gestión institucional con UAESP - Juntos cuidamos Bogotá, la intervención de sumideros en la Localidad AN.</t>
  </si>
  <si>
    <t>Se cumple la meta sin comprometer recursos. Capacitación desde el área ambiental del FDLAN en cabeza de la Dra. María Alejandra Moreno Giraldo.</t>
  </si>
  <si>
    <t>El proceso se encuentra en revisión técnica del despacho.</t>
  </si>
  <si>
    <t>* ACUERDO MARCO DE PRECIOS CCE-197-AMP-202  *Modulos sobre acciones para el fortalecimiento de las capacidades locales para respuesta a emergencias</t>
  </si>
  <si>
    <t>Mantener 800 árboles urbanos.</t>
  </si>
  <si>
    <t>Acciones ambientales para reverdecer la localidad</t>
  </si>
  <si>
    <t>Mantener 800 árboles urbanos y/o rurales.</t>
  </si>
  <si>
    <t>Se ejecutará a través del contrato 216/2021. REFORESTADORA PALOS VERDES SAS</t>
  </si>
  <si>
    <t>CONTRATO REFORESTADORA PALOS VERDES SAS. EN EJECUCIÓN.</t>
  </si>
  <si>
    <t>Se adjudicó contrato con fundación ECODES para la ejecución de la meta.</t>
  </si>
  <si>
    <t>Plantar 680 árboles urbanos.</t>
  </si>
  <si>
    <t>Plantar 680 árboles urbanos y/o rurales.</t>
  </si>
  <si>
    <t>El rp generado no mueve meta. Corresponde a contratación de personal.</t>
  </si>
  <si>
    <t>El rp generado no mueve meta. Corresponde a contratación de personal. No se ha podido adelantar proceso porque según información del Jardín Botánico, la localidad de Antonio Nariño no tiene espacio para sembrar árboles.</t>
  </si>
  <si>
    <t>No aplica, puesto que no hay espacios para sembrar, según concepto del Jardín Botánico.</t>
  </si>
  <si>
    <t>Construir 1.800 m2 de Parques de bolsillo (la construcción incluye su dotación).</t>
  </si>
  <si>
    <t>Acciones de mejoramiento y embellecimiento de parques</t>
  </si>
  <si>
    <t>de Parques de bolsillo (la construcción incluye su dotación).</t>
  </si>
  <si>
    <t>Construir 1800 m2 de parques vecinales y de bolsillo (la construcción incluye su dotación)</t>
  </si>
  <si>
    <t>Se adjudicó el Contrato de Obra Pública 198 de 2023 para ejecución de la meta.</t>
  </si>
  <si>
    <t>Se ejecutará a través del contrato 205 de 2021. INCIVIAS S.A.S</t>
  </si>
  <si>
    <t>CONTRATO DE OBRA 214– 2022 – CONSORCIO ADECUACION PARQUES. EN EJECUCIÓN.</t>
  </si>
  <si>
    <t>El proceso se encuentra en etapa de revisión de asistencia técnica. Los RP relacionados no mueven meta.</t>
  </si>
  <si>
    <t>Atender 1.000 animales en urgencias, brigadas médico veterinarias, acciones de esterilización, educación y adopción.</t>
  </si>
  <si>
    <t>Acciones de atención y bienestar animal</t>
  </si>
  <si>
    <t>Atender 1000 animales en urgencias, brigadas médico veterinarias, acciones de esterilización, educación y adopción.</t>
  </si>
  <si>
    <t>Se ejecutará a través del contrato 204/2021 ASOCIACION ARKAMBIENTAL</t>
  </si>
  <si>
    <t>El proceso se encuentra en revisión técnica del despacho. LOS RPS GENERADOS NO MUEVEN LA META, CORRESPONDEN A CONTRATACIÓN DE PERSONAL.</t>
  </si>
  <si>
    <t>Capacitar 800 personas en separación en la fuente y reciclaje, garantizando acciones efectivas de separación en la fuente y reciclaje dentro del territorio local.</t>
  </si>
  <si>
    <t>Acciones que fomentan el cambio de hábitos y mejoramiento de las condiciones ambientales</t>
  </si>
  <si>
    <t>Se ejecutó a través del contrato 117 de 2021. Capacitación</t>
  </si>
  <si>
    <t>FEC SUMINISTROS Y SERVICIOS S.A.S. PRESENTÓ INCUMPLIMIENTO.</t>
  </si>
  <si>
    <t>Se adjudicón contrato con ARKAMBIENTAL para la ejecución de la meta.</t>
  </si>
  <si>
    <t>Acciones para la construcción de memoria, verdad, reparación, víctimas, paz y reconciliación</t>
  </si>
  <si>
    <t>Se ejecutará a través del contrato 197/2021 CORPORACION DE SERVICIOS COLOMBIA CORSER VICOL ONG</t>
  </si>
  <si>
    <t>Los rps corresponden a contratación de personal. No se pudo adelantar ningún proceso por inconvenientes administrativos.</t>
  </si>
  <si>
    <t>Acciones para el desarrollo de capacidades y el fomento de los derechos de las mujeres</t>
  </si>
  <si>
    <t>Se ejecutará a través de contrato 219 de 2021, 3 metas se cumplen bajo este proceso ASOCIACION PARA EL DESARROLLO INTEGRAL DE LA FAMILIA COLOMBIANA</t>
  </si>
  <si>
    <t>CONVENIO UNIVERSIDAD NACIONAL ABIERTA Y A DISTANCIA. EN EJECUCIÓN.</t>
  </si>
  <si>
    <t>Se suscribió un contrato interadministrativo con la UNAD para dar ejecución a la meta.</t>
  </si>
  <si>
    <t>Vincular 1.000 personas en acciones para la prevención del feminicidio y la violencia contra la mujer.</t>
  </si>
  <si>
    <t>Vincular 1000 personas en acciones para la prevención del feminicidio y la violencia contra la mujer.</t>
  </si>
  <si>
    <t>Se ejecutará a través de contrato 219 de 2021, 3 metas se cumplen bajo este proceso. ASOCIACION PARA EL DESARROLLO INTEGRAL D E LA FAMILIA COLOMBIANA</t>
  </si>
  <si>
    <t>CONTRATO FUNDACION DE CIENCIA Y TECNOLOGIA GLOBAL. EN EJECUCIÓN.</t>
  </si>
  <si>
    <t>El proceso se encuentra en proceso de formulación del estudio del sector.</t>
  </si>
  <si>
    <t>Formar 200 personas en la escuela de seguridad.</t>
  </si>
  <si>
    <t>Acciones de promoción para la convivencia ciudadana</t>
  </si>
  <si>
    <t>Formar 200 personas en la escuela de seguridad</t>
  </si>
  <si>
    <t>Realizar 2 acuerdos para el uso del EP con fines culturales, deportivos, recreacionales o de mercados temporales.</t>
  </si>
  <si>
    <t>Acciones para establecer acuerdos ciudadanos</t>
  </si>
  <si>
    <t>Los rps generados no mueven meta. Corresponden a contratación de personal.</t>
  </si>
  <si>
    <t>Los rps generados no mueven meta.Se cumple la meta sin comprometer recursos. Acuerdo entre venderores informales y oficina de IVC, en cabeza del Dr. Luis Carlos Erira, asesor de despacho.</t>
  </si>
  <si>
    <t>No se ha adjudicado se encuentra en etapa de formulación del estudio del sector. El  RP relacionado no mueve meta.</t>
  </si>
  <si>
    <t>Realizar 2 acuerdos para promover la formalización de vendedores informales a círculos económicos productivos de la ciudad.</t>
  </si>
  <si>
    <t>Se contrata con CORSERVICOL. En ejecución.</t>
  </si>
  <si>
    <t>Beneficiar 400 personas a través de estrategias para el fortalecimiento de los mecanismos de justicia comunitaria.</t>
  </si>
  <si>
    <t>Acciones de acceso a la justicia</t>
  </si>
  <si>
    <t>Contrato con RED CÓMPUTO. En ejecución.</t>
  </si>
  <si>
    <t>Se adjudicó el CPS-262-2023 con CONVIEST SAS para cumplir la meta y la iniciativa de presupuestos participativos de Alarmas Comunitarias.</t>
  </si>
  <si>
    <t>Suministrar 1 dotación de parque automotor a organismos de seguridad</t>
  </si>
  <si>
    <t>Dotaciones de seguridad</t>
  </si>
  <si>
    <t>de parque automotor a organismos de seguridad</t>
  </si>
  <si>
    <t>Suministrar 1 dotación del parque automotor a organismos de seguridad</t>
  </si>
  <si>
    <t>CONTRATO CON FANALCA. EN EJCUCIÓN.</t>
  </si>
  <si>
    <t>CONTRATO CON CORBAN COMPUTADORES S A S. EN EJECUCIÓN.</t>
  </si>
  <si>
    <t>Se suscribió un convenio interadministrativo con la Secretaría de Seguridad, Convivencia y Justicia para la adquisición de cámaras multisensor.</t>
  </si>
  <si>
    <t>Intervenir 10.000 metros cuadrados de elementos del sistema de espacio público peatonal con acciones de construcción y/o conservación.</t>
  </si>
  <si>
    <t>Acciones de mejoramiento de la malla vial y el espacio público</t>
  </si>
  <si>
    <t>Se ejecutará a través del contrato 202 de 2021</t>
  </si>
  <si>
    <t>CONTRATO CON  CONSORCIO INGEVIAL LAM, EN EJECUCIÓN.</t>
  </si>
  <si>
    <t>Se adjudicó en el Contrato de Obra Publica -260-2023 para la ejecución de la meta. Adicionalmente, se adjudicó el contato 261 para la ejecución de la meta mediante acupuntura urbana.</t>
  </si>
  <si>
    <t>Intervenir 450 metros lineales de Ciclo-infraestructura con acciones de construcción y/o conservación.</t>
  </si>
  <si>
    <t>Intervenir 450 metros lineales de ciclo-infraestructura con acciones de construcción y/o conservación</t>
  </si>
  <si>
    <t>Los documentos de formulación se encuentran en elaboración de pliegos para publicarse en SECOP II. Los RP relacionados no mueven meta.</t>
  </si>
  <si>
    <t>Intervenir 5 Kilómetros-carril de malla vial urbana (local y/o intermedia) con acciones de conservación.</t>
  </si>
  <si>
    <t>de malla vial urbana (local y/o intermedia) con acciones de conservación.</t>
  </si>
  <si>
    <t>Intervenir 5 km/carril de malla vial urbana (local y/o intermedia) con acciones de construcción y /o conservación</t>
  </si>
  <si>
    <t>Se adjudicó en el Contrato de Obra Publica -260-2023 para la ejecución de la meta</t>
  </si>
  <si>
    <t>Intervenir 600 metros cuadrados de Puentes vehiculares y/o peatonales de escala local sobre cuerpos de agua con acciones de construcción y/o conservación.</t>
  </si>
  <si>
    <t>Intervenir 600 metros cuadrados de puentes vehiculares y/o peatonales de escala local sobre cuerpos de agua con acciones de construcción y/o conservación</t>
  </si>
  <si>
    <t>CONTRATO CON  CONSORCIO MANTENIMIENTO PUENTES, EN EJECUCIÓN.</t>
  </si>
  <si>
    <t>Acciones de fomento y fortalecimiento de procesos participativos</t>
  </si>
  <si>
    <t>Los rsp generados no mueven la meta. Corresponden a prestación de servicios de apoyo.</t>
  </si>
  <si>
    <t>Los rsp generados no mueven la meta. Corresponden a prestación de servicios de apoyo.No se pudo adelantar ningún proceso por inconvenientes administrativos.</t>
  </si>
  <si>
    <t>Se adjudicó un contrato de persona jurídica para cumplimiento de la meta Inversiones C F S S.A.S</t>
  </si>
  <si>
    <t>Dotar 15 sedes de salones comunales</t>
  </si>
  <si>
    <t>El rp generado no mueve la meta. Corresponde a prestación de servicios de apoyo.</t>
  </si>
  <si>
    <t>CONTRATO A SECURITY VIDEO EQUIPMENT SAS. EN EJECUCIÓN.</t>
  </si>
  <si>
    <t>Proceso en revisión precontractual.</t>
  </si>
  <si>
    <t>Fortalecer 70 Organizaciones, JAC e Instancias de participación ciudadana.</t>
  </si>
  <si>
    <t>Fortalecer 70 organizaciones, JAC e instancias de participación ciudadana</t>
  </si>
  <si>
    <t>Se ejecutó a través del contrato 191/2021</t>
  </si>
  <si>
    <t>Los rps generados corresponden a contratación de personal.No se pudo adelantar ningún proceso por inconvenientes administrativos.</t>
  </si>
  <si>
    <t>Intervenir 7 sedes de salones comunales</t>
  </si>
  <si>
    <t>Acciones inspección, vigilancia y control</t>
  </si>
  <si>
    <t>Realizar 4 acciones de inspección vigilancia y control</t>
  </si>
  <si>
    <t>Los rps generados  corresponden a contratación de personal de apoyo.</t>
  </si>
  <si>
    <t>Los rps son del personal contratado que apoya las acciones de inspección, vigilancia y control.</t>
  </si>
  <si>
    <t>Las acciones se han realizado de manera periódica en la localidad, mediante el equipo.</t>
  </si>
  <si>
    <t>Acciones para el fortalecimiento institucional</t>
  </si>
  <si>
    <t>Realizar 1 rendición de cuentas anuales</t>
  </si>
  <si>
    <t>Se realiza la rendición de cuentas sin ejecutar recursos de la meta.</t>
  </si>
  <si>
    <t>Se adjudicó y se realizó la rendición de cuentas sin contratiempos.</t>
  </si>
  <si>
    <t>LLos rps generados corresponden a contratación de personal de apoyo.</t>
  </si>
  <si>
    <t>Atender 6402 hogares con apoyos que contribuyan al ingreso mínimo garantizado.</t>
  </si>
  <si>
    <t>Puente Aranda cuidadora y protectora de la población vulnerable</t>
  </si>
  <si>
    <t>Está en ajuste la resolución y está en espera el proceso de dispersión.</t>
  </si>
  <si>
    <t>A 30 septiembre: Pendiente de información de SDP y SDH para conocer las dispersiones.</t>
  </si>
  <si>
    <t>Beneficiar 885 personas mayores con apoyo económico tipo C</t>
  </si>
  <si>
    <t>Beneficiar 1705 personas mayores con apoyo económico tipo C</t>
  </si>
  <si>
    <t>a 30 de septiembre: se siguen haciendo las dispersiones y se tiene resolución que comprende recursos del mes de julio al mes enero 2023. A la fecha no hay orientación sobre aumento del bono.</t>
  </si>
  <si>
    <t>Apoyar 1.000 Mipymes y/o emprendimientos culturales y creativos.</t>
  </si>
  <si>
    <t>Empleo y productividad, una apuesta del contrato social para Puente Aranda</t>
  </si>
  <si>
    <t>a 30 septiembre: Ya se suscribió licitación pública.</t>
  </si>
  <si>
    <t>Promover en 4.000 Mipymes y/o emprendimientos la transformación empresarial y/o productiva.</t>
  </si>
  <si>
    <t>El contrato del corte no mueve la meta…</t>
  </si>
  <si>
    <t>a 30 septiembre: la meta se encuentra en ejecución por medio de convenio y licitación pública</t>
  </si>
  <si>
    <t>la presente meta para la vigencia 2022 se mantiene en su condicion de incompleta toda vez que el contrato 306-2022 y el contrato 286-2022 continuan en ejecución y se espera que la magnitud entregada aumente</t>
  </si>
  <si>
    <t>a 30 de septiembre: se encuentra en ejecución con proceso de licitación pública</t>
  </si>
  <si>
    <t>para la magnitud entregada 2022 continua en su condicion incompleta toda vez que el contrrato 306-2022 continua en ejecucion y se espera que aumente la cantidad entregada.</t>
  </si>
  <si>
    <t>Revitalizar 2.000 Mipymes y/o emprendimientos potencializadas dentro de las aglomeraciones económicas que fomentan el empleo y/o nuevas actividades económicas.</t>
  </si>
  <si>
    <t>a 30 septiembre: Licitación pública en ejecución</t>
  </si>
  <si>
    <t>Puente Aranda sin violencias</t>
  </si>
  <si>
    <t>Dotart</t>
  </si>
  <si>
    <t xml:space="preserve"> centro</t>
  </si>
  <si>
    <t>Dotar 2 centros de desarrollo comunitario</t>
  </si>
  <si>
    <t xml:space="preserve"> centros</t>
  </si>
  <si>
    <t>de desarrollo comunitario</t>
  </si>
  <si>
    <t>Sedes de centros de desarrollo comunitarios dotados</t>
  </si>
  <si>
    <t>Dotar 8 sedes de atención a la primera infancia y/o adolescencia (jardines infantil y centros amar)</t>
  </si>
  <si>
    <t>sedes</t>
  </si>
  <si>
    <t>de atención a la primera infancia y/o adolescencia (jardines infantil y centros amar)</t>
  </si>
  <si>
    <t>a 30 septiembre: continúa ejecución de meta. Se finaliza en el mes de diciembre.</t>
  </si>
  <si>
    <t>Vincular 400 mujeres cuidadoras a estrategias de cuidado.</t>
  </si>
  <si>
    <t>Mujeres cuidadoras en un nuevo contrato social para Puente Aranda</t>
  </si>
  <si>
    <t>Vincular 400 personas cuidadoras a estrategias de cuidado.</t>
  </si>
  <si>
    <t>a 30 de septiembre: no se tenía contratada la licitación publica.</t>
  </si>
  <si>
    <t>Beneficiar 500 personas con discapacidad a través de Dispositivos de Asistencia Personal - Ayudas Técnicas (no incluidas en los Planes de Beneficios).</t>
  </si>
  <si>
    <t>Puente Aranda con salud</t>
  </si>
  <si>
    <t>la contratación no afecta la meta</t>
  </si>
  <si>
    <t>a 30 septiembre: convenio interadministrativo se encuentra en ejecución</t>
  </si>
  <si>
    <t>Vincular 1.600 personas en acciones complementarias de la estrategia territorial de salud.</t>
  </si>
  <si>
    <t>a 30 septiembre: La ejecución se mantiene y cantidad entregada aumentará.</t>
  </si>
  <si>
    <t>Vincular 2.000 personas a las acciones desarrolladas desde los dispositivos de base comunitaria en respuesta al consumo de SPA.</t>
  </si>
  <si>
    <t>a 30 de junio: convenio en ejecución</t>
  </si>
  <si>
    <t>Vincular 600 mujeres gestantes, niños, niñas, migrantes irregulares, vinculados en acciones de protección específica y detección temprana</t>
  </si>
  <si>
    <t>Puente Aranda cuida a las muejres gestantes</t>
  </si>
  <si>
    <t>gestantes, niños, niñas, migrantes irregulares, vinculados en acciones de protección específica y detección temprana</t>
  </si>
  <si>
    <t>Vincular 2000 personas a las acciones y estrategias para la prevención del embarazo adolescente.</t>
  </si>
  <si>
    <t>Puente Aranda educada en prevención de embarazo</t>
  </si>
  <si>
    <t>a 30 septiembre: continúa en ejecución</t>
  </si>
  <si>
    <t>Implementar 15 proyectos para el desarrollo integral de la primera infancia y la relación escuela, familia y comunidad.</t>
  </si>
  <si>
    <t>Educación inicial: bases solidadas para la vida para los niños y niñas de puente Aranda</t>
  </si>
  <si>
    <t>Cada proyecto corresponde a un IED</t>
  </si>
  <si>
    <t>a 30 septiembre: está en ejecución/formulación</t>
  </si>
  <si>
    <t>Dotar 15 sedes educativas urbanas.</t>
  </si>
  <si>
    <t>Una localidad pedagógica</t>
  </si>
  <si>
    <t>a 30 septiembre: está en proceso de contratación</t>
  </si>
  <si>
    <t>Beneficiar 1.500 estudiantes de programas de educación superior con apoyo de sostenimiento para la permanencia.</t>
  </si>
  <si>
    <t>Puente Aranda comprometida con la educación superior de los jóvenes</t>
  </si>
  <si>
    <t>a 30 de septiembre: para el reporte 2021 la SED con corte 30 de junio nos indica que hay 252 alumnos en la meta de permanencia.</t>
  </si>
  <si>
    <t>En la vigencia 2022 se cumlio con la magnitud contratada de 375 beneficiarios al momento de realizar el reporte ya se habia cerrado la meta lo cual no permitio actualizar el valor.</t>
  </si>
  <si>
    <t>a 30 septiembre: La contratacion de la meta 2022 no afecta la magnitud</t>
  </si>
  <si>
    <t>en cuanto a la magnitud entregada esta sobrepasa la contratada ya que  los rendimientos financieros del convenio permitieron beneficiar a más estudiantes evidenciando una sobre ejecucion de las metas, aspecto contemplado dentro del convenio 294-2022.</t>
  </si>
  <si>
    <t>Beneficiar 2.000 Personas con artículos deportivos entregados.</t>
  </si>
  <si>
    <t>Puente Aranda referente en cultura, deporte y recreación</t>
  </si>
  <si>
    <t>Capacitar 4.000 personas en los campos deportivos.</t>
  </si>
  <si>
    <t>a 30 septiembre: el proyecto continúa en ejecución</t>
  </si>
  <si>
    <t>Vincular 6.000 personas en actividades recreo-deportivas comunitarias.</t>
  </si>
  <si>
    <t>a 30 de septiembre: se encuentra en ejecución</t>
  </si>
  <si>
    <t>No se cierran debido a que las iniciativas se ejecutaran hasta la finalizacion de los contratos de los instructores contemplado para el mes de diciembre.</t>
  </si>
  <si>
    <t>Otorgar 80 estímulos de apoyo al sector cultural, artístico, patrimonial y recreo deportivas.</t>
  </si>
  <si>
    <t>Arte, cultura y patrimonio, un nuevo pacto social para Puente Aranda</t>
  </si>
  <si>
    <t>de apoyo al sector cultural, artístico, patrimonial y recreo deportivas.</t>
  </si>
  <si>
    <t>a 30 de septiembre: Se encuentra en ejecución</t>
  </si>
  <si>
    <t>para la meta de la vigencia 2022 de este componente su condicion continua incompleta dado que el convenio 369-2022 continua en ejecución.</t>
  </si>
  <si>
    <t>a 30 de septiembre: se encuentra en formulación el restante de la meta</t>
  </si>
  <si>
    <t>esta en ejecucion el contrato 386-2022 razon por la cual no se cierra la magnitud entregada</t>
  </si>
  <si>
    <t>Financiar 12 proyectos del sector cultural y creativo.</t>
  </si>
  <si>
    <t>Industria cultural para Puente Aranda</t>
  </si>
  <si>
    <t>Construir 300 m2 de muros y techos verdes.</t>
  </si>
  <si>
    <t>Educación ambiental y eco urbanismo en Puente Aranda</t>
  </si>
  <si>
    <t>Implementar 5 PROCEDAS.</t>
  </si>
  <si>
    <t>a 30 septiembre: se encuentra en ejecución</t>
  </si>
  <si>
    <t>entendiendo que el contrato 269-2022 actualmente se encuentra en ejecucion para la meta de procedas a la fecha se reporta un aproximado de cumplimiento del 70% en su condicion incompleto dado que se espera que el contrato aumente la magnitud entregada</t>
  </si>
  <si>
    <t xml:space="preserve">Intervenir 300 m2 de jardinería y coberturas verdes. </t>
  </si>
  <si>
    <t>Intervenir 300 m2 de jardinería y coberturas verdes.</t>
  </si>
  <si>
    <t>Intervenir 4 hectáreas con procesos de restauración, rehabilitación o recuperación ecológica</t>
  </si>
  <si>
    <t>Restauración ecológica para Puente Aranda</t>
  </si>
  <si>
    <t xml:space="preserve">Intervenir </t>
  </si>
  <si>
    <t>hectáreas</t>
  </si>
  <si>
    <t>con procesos de restauración, rehabilitación o recuperación ecológica</t>
  </si>
  <si>
    <t>de acuerdo a los criterios de viabilidad de este proyecto de inversion emitidos por la secretria distrital de ambiente, la localidad de puente aranda no cuenta con estructura ecologica principal esto con base en reuniones bilaterales que mantuvo la alcald</t>
  </si>
  <si>
    <t>Puente Aranda alerta ante las emergencias</t>
  </si>
  <si>
    <t>a 30 de septiembre: se encuentra en proceso de contratación</t>
  </si>
  <si>
    <t>Mantener 1.000 árboles urbanos.</t>
  </si>
  <si>
    <t>Arbolado para Puente Aranda</t>
  </si>
  <si>
    <t>a 30 de septiembre: se encuentra en formulación</t>
  </si>
  <si>
    <t>a la fecha se reportan 221 individuos arboreos con mantenimiento y el excedente esta en proceso de entrega por parte del Jardon botanico de bogotá para culminar la meta de mantener 500 araboles para la localidad, por tal motivo  el contratista solicito su</t>
  </si>
  <si>
    <t>Plantar 500 árboles urbanos.</t>
  </si>
  <si>
    <t>Plantar 500 árboles urbanos y/o rurales.</t>
  </si>
  <si>
    <t>La contratqación del corte no mueve meta.</t>
  </si>
  <si>
    <t>Más árboles y más y mejor espacio público</t>
  </si>
  <si>
    <t>"Intervenir 8 parques vecinales y/o de bolsillo con acciones de mejoramiento, mantenimiento y/o dotación"</t>
  </si>
  <si>
    <t>Parques para puente aranda</t>
  </si>
  <si>
    <t>parques vecinales y/o de bolsillo</t>
  </si>
  <si>
    <t>con acciones de mejoramiento, mantenimiento y/o dotación"</t>
  </si>
  <si>
    <t>Atender 3.000 animales en urgencias, brigadas médico veterinarias, acciones de esterilización, educación y adopción.</t>
  </si>
  <si>
    <t>Puente Aranda protege y cuida a los animales</t>
  </si>
  <si>
    <t>Se atendieron 102 animañes por el profesional de la Alcaldia y por persona juridca 362 aninales</t>
  </si>
  <si>
    <t>a 30 de septiembre: La contratación de la clínica veterinaria ya se adjudicó, estamos a la espera de que la UT generé RIT para poder apropiar recursos en el CRP.</t>
  </si>
  <si>
    <t>Capacitar 4.000 personas en separación en la fuente y reciclaje</t>
  </si>
  <si>
    <t>Puente Aranda cambia sus hábitos de consumo</t>
  </si>
  <si>
    <t>Capacitar 4.000 personas en separación en la fuente y reciclaje.</t>
  </si>
  <si>
    <t>la meta 2022 aun continua en condicion incompleta dado que el contrato 369-2022 continua en ejecucion y se espera que aumente la magnitud entregada finalizando su contrato</t>
  </si>
  <si>
    <t>Puente Aranda de la mano con la paz y la reconciliación</t>
  </si>
  <si>
    <t>Capacitar 1.000 personas para la construcción de ciudadanía y desarrollo de capacidades para el ejercicio de derechos de las mujeres.</t>
  </si>
  <si>
    <t>Mujeres libres y seguras en Puente Aranda</t>
  </si>
  <si>
    <t>a 30 de septiembre: Sin iniciar ejecución de la licitación pública</t>
  </si>
  <si>
    <t>a 30 de septiembre: Licitación sin iniciar. El inicio del contrato es posterior al corte.</t>
  </si>
  <si>
    <t>Seguridad y convivencia para Puente Aranda</t>
  </si>
  <si>
    <t>Incluir 800 personas en actividades de educación para la resilencia y la prevención de hechos delictivos</t>
  </si>
  <si>
    <t>en actividades de educación para la resilencia y la prevención de hechos delictivos</t>
  </si>
  <si>
    <t>Acuerdos para el espacio público en el marco del contrato social para Puente Aranda</t>
  </si>
  <si>
    <t>Realizar 2 acuerdos para la vinculación de la ciudadanía en los programas adelantados por el IDRD y acuerdos con vendedores informales o estacionarios</t>
  </si>
  <si>
    <t>La contratación del corte no mueve meta.</t>
  </si>
  <si>
    <t>a 30 de septiembre: continúa en ejecución</t>
  </si>
  <si>
    <t>Atender 3000 personas en estrategias de acceso a la justicia integral en la ciudad.</t>
  </si>
  <si>
    <t>Puente Aranda con justicia y paz</t>
  </si>
  <si>
    <t>a 30 septiembre: se encuentra en formulación</t>
  </si>
  <si>
    <t>Implementar 2 estrategias local de acciones pedagógicas del Código Nacional de Seguridad y Convivencia Ciudadana en la localidad.</t>
  </si>
  <si>
    <t>Dotación en seguridad para Puente Aranda</t>
  </si>
  <si>
    <t>Suministrar 1 dotación tecnológica a organismos de seguridad.</t>
  </si>
  <si>
    <t>Intervenir 11.000 metros cuadrados de elementos del sistema de espacio público peatonal con acciones de construcción y/o conservación.</t>
  </si>
  <si>
    <t>Movilidad segura, sostenible y accesible para Puente Aranda</t>
  </si>
  <si>
    <t>Intervenir 11.001 metros cuadrados de elementos del sistema de espacio público peatonal con acciones de construcción y/o conservación.</t>
  </si>
  <si>
    <t>la contratación del corte no mueve meta.</t>
  </si>
  <si>
    <t>Intervenir 1600 metros lineales de Ciclo-infraestructura con acciones de construcción y/o conservación.</t>
  </si>
  <si>
    <t>Intervenir 4,8 Kilómetros-carril de malla vial urbana (local y/o intermedia) con acciones de construcción y/o conservación</t>
  </si>
  <si>
    <t>Intervenir 6,81 Kilómetros-carril de malla vial urbana (local y/o intermedia) con acciones de construcción y/o conservación</t>
  </si>
  <si>
    <t>Capacitar 800 personas a través de procesos de formación para la participación de manera virtual y presencial.</t>
  </si>
  <si>
    <t>Fortalecimiento de la participación ciudadana en Puente Aranda</t>
  </si>
  <si>
    <t>Construir 2,1 sedes de salones comunales</t>
  </si>
  <si>
    <t>Los contratos no afectan el avance de la meta</t>
  </si>
  <si>
    <t>a 30 de septiembre: ninguna</t>
  </si>
  <si>
    <t>Fortalecer 100 Organizaciones, JAC e Instancias de participación ciudadana.</t>
  </si>
  <si>
    <t>Intervenir 4 sedes de salones comunales</t>
  </si>
  <si>
    <t>Intervenir 4 sedes de salones comunales.</t>
  </si>
  <si>
    <t>a 30 de junio: contrato sigue en ejecución</t>
  </si>
  <si>
    <t>Fortalecimiento al desarrollo local de Puente Aranda</t>
  </si>
  <si>
    <t>A 30 de septiembre: continúa en ejecución</t>
  </si>
  <si>
    <t>Construir 1 parque zonal Veraguas</t>
  </si>
  <si>
    <t>parque zonal</t>
  </si>
  <si>
    <t>Veraguas</t>
  </si>
  <si>
    <t>Número de Parques zonales construidos</t>
  </si>
  <si>
    <t>a 30 de septiembre: se encuentra en ejecución, convenio con IDRD</t>
  </si>
  <si>
    <t>la meta de este proyecto de inversion para la vigencia 2022 continua en un condicion incompleta toda vez que el contrato 299-2022 continua en ejecuciin y se espera que la magnitud entregada aumente finalizando dicho contrato</t>
  </si>
  <si>
    <t>De Parque Automotor A Organismos De Seguridad</t>
  </si>
  <si>
    <t>Suministrar 1 Dotación De Parque Automotor A Organismos De Seguridad</t>
  </si>
  <si>
    <t xml:space="preserve">Beneficiar </t>
  </si>
  <si>
    <t>Beneficiar 291 Jóvenes Con Trasferencias Monetarias Condicionadas</t>
  </si>
  <si>
    <t xml:space="preserve">Puente Aranda con equipamientos para la garantía de la seguridad y la justicia </t>
  </si>
  <si>
    <t>equipamento</t>
  </si>
  <si>
    <t>que contribuya a la garantía de l seguridad y la justicia</t>
  </si>
  <si>
    <t>Garantizar 1 equipamento que contribuya a la garantía de l seguridad y la justicia</t>
  </si>
  <si>
    <t>Atender 3500 hogares con apoyos que contribuyan al ingreso mínimo garantizado.</t>
  </si>
  <si>
    <t>La Candelaria solidaria</t>
  </si>
  <si>
    <t>Atender 4254 hogares con apoyos que contribuyan al ingreso mínimo garantizado.</t>
  </si>
  <si>
    <t>En febrero se realizó transferencia a SHD, se entregará subsidio de 120.000 por 8 meses. Acta de Comité Coordinador de Sistema Bogotá Solidaria en Casa. 
En mayo se realizó nueva transferencia a SHD quedando con una magnitud contratada de 1674 hogares,</t>
  </si>
  <si>
    <t>A 31 de diciembre de 2022
Conforme al reporte de la DGDL-SDG sobre el seguimiento de los hogares únicos atendidos con al menos una transferencia monetaria con recursos del Fondos de Desarrollo Local de La Candelaria, con corte a 31 de diciembre de 2022 s</t>
  </si>
  <si>
    <t>A 30 de septiembre de 2023
El 11 de septiembre se llevó a cabo reunión con la SDIS para la socialización de la apertura del convenio. Mediante correo del 18 de septiembre la supervisora de la SDIS del convenio remitió el informe con corte a 31 de agosto,</t>
  </si>
  <si>
    <t>Beneficiar 450 personas mayores con apoyo económico tipo C.</t>
  </si>
  <si>
    <t>Beneficiar 514 personas mayores con apoyo económico tipo C.</t>
  </si>
  <si>
    <t>De acuerdo con indicaciones de SDIS se reportan beneficiarios en estado EN ATENCIÓN, y al corte trimestral se calcula el promedio acumulado durante el año.</t>
  </si>
  <si>
    <t>A 31 de diciembre de 2022
Mediante resolución 117 del 22 de noviembre se dio cobertura al subsidio tipo C para el mes de diciembre con lo cual se cumplió el total de la meta programada de beneficiar mensualmente a 450 personas mayores durante la vigencia</t>
  </si>
  <si>
    <t>A 30 de septiembre de 2023
Se expidió la resolución mediante la cual se da cobertura a los costos operativos del convenio de julio 2023 a enero 2024. Se desarrollan acciones complementarias de: a) Gestión de acuerdos de pago para la recuperación de cobro</t>
  </si>
  <si>
    <t>Apoyar 146 Mipymes y/o emprendimientos culturales y creativos, incluyendo la asesoría, acompañamiento técnico y/o apoyos económicos, teniendo en cuenta las salas de teatro de la localidad.</t>
  </si>
  <si>
    <t>La Candelaria productiva y resiliente</t>
  </si>
  <si>
    <t>y/o emprendimientos culturales y creativos, incluyendo la asesoría, acompañamiento técnico y/o apoyos económicos, teniendo en cuenta las salas de teatro de la localidad.</t>
  </si>
  <si>
    <t>Se contrató operador para formación empresarial y  feria empresarial para emprendimientos
y/o mipymes de la población Afrodescendiente de la localidad para beneficiar 30 Mipymes y/o emprendimientos culturales y creativos.
Se suscribió convenio con PNU</t>
  </si>
  <si>
    <t>A 31 de diciembre de 2022
Dentro de la ejecución del contrato interadministrativo 153-2022 (CIA-003-2022) suscrito con la Corporación para el desarrollo de las Microempresas PROPAIS que inicio el 02 de septiembre de 2022, se realizaron las actividades de</t>
  </si>
  <si>
    <t xml:space="preserve">A 30 de septiembre de 2023
Convenio 187-2023. Cumplidas las etapas de inscripción y verificación de requisitos, se preseleccionaron 61 beneficiarios de los cuales ingresaron a la ruta E 58. Se realizo la primera visita para el diagnóstico y focalización </t>
  </si>
  <si>
    <t>Promover en 133 Mipymes y/o emprendimientos la transformación empresarial y/o productiva incluyendo la asesoría, acompañamiento técnico y/o apoyo económico.</t>
  </si>
  <si>
    <t>y/o emprendimientos la transformación empresarial y/o productiva incluyendo la asesoría, acompañamiento técnico y/o apoyo económico.</t>
  </si>
  <si>
    <t>Número de procesos en SECOP: 
PNUD: FDLC-ACI-001-2021
Beneficiarios del proyecto: 40 PNUD mprendimientos y/o mypimes de PNUD (en proceso de inscripcion 27)</t>
  </si>
  <si>
    <t>Promover en 75 Mipymes y/o emprendimientos procesos de reconversión hacia actividades sostenibles, incluyendo la asesoría, acompañamiento técnico y/o apoyo económico.</t>
  </si>
  <si>
    <t>y/o emprendimientos procesos de reconversión hacia actividades sostenibles, incluyendo la asesoría, acompañamiento técnico y/o apoyo económico.</t>
  </si>
  <si>
    <t>Número de procesos en SECOP: 
PNUD: FDLC-ACI-001-2021 
beneficiarios del proyecto: 35 emprendimientos y/o mypimes de PNUD (en proceso de inscripcion 20)
30 de indigenas (se ejecuto)</t>
  </si>
  <si>
    <t>En la vigencia 2022 no fue programada magnitud para la meta</t>
  </si>
  <si>
    <t>Revitalizar 100 Mipymes y/o emprendimientos, potencializadas dentro de las aglomeraciones económicas que fomentan el empleo y/o nuevas actividades económicas incluyendo la asesoría, acompañamiento técnico y/o apoyo económico.</t>
  </si>
  <si>
    <t>y/o emprendimientos, potencializadas dentro de las aglomeraciones económicas que fomentan el empleo y/o nuevas actividades económicas incluyendo la asesoría, acompañamiento técnico y/o apoyo económico.</t>
  </si>
  <si>
    <t>Número de procesos en SECOP: 
PNUD: FDLC-ACI-001-2021
beneficiarios del proyecto: 30 PNUD emprendimientos y/o mypimes de PNUD (en proceso de inscripcion 15)</t>
  </si>
  <si>
    <t>Dotar 1 Sedes de atención a la primera infancia y/o adolescencia (Centros Amar).</t>
  </si>
  <si>
    <t>La Candelaria territorio libre de violencia intrafamiliar y sexual</t>
  </si>
  <si>
    <t>de atención a la primera infancia y/o adolescencia (Centros Amar).</t>
  </si>
  <si>
    <t>Dotar 1 Sede de atención a la primera infancia y/o adolescencia (Centros Amar).</t>
  </si>
  <si>
    <t>En noviembre se hizo entrega de elementos artísticos, deportivos, musicales, juegos infantiles y didácticos, y elementos electrónicos, al Centro Amar de La Candelaria</t>
  </si>
  <si>
    <t>Se dio cumplimiento a la meta en la vigencia 2021</t>
  </si>
  <si>
    <t>Formar 400 personas en prevención de violencia intrafamiliar y/o violencia sexual.</t>
  </si>
  <si>
    <t>120 personas formadas a través de *2 Ferias de la Sexualidad, realizadas el 17 de Noviembre, en la Jornada de Mañana y Tarde, con 120 alumnos mayores de 14 años de la Escuela Nacional de Comercio.                        
*Caravana Territorial por el buen</t>
  </si>
  <si>
    <t>A 30 de septiembre de 2023
Se adjudicó el contrato 266/2023 a la Corporación Colectivo Digerati proceso FDLC-SAMC-005-2023, para beneficiar 158 niños, niñas adolescentes, jóvenes y familias en prevención y sensibilización de violencia intrafamiliar, plaz</t>
  </si>
  <si>
    <t>Vincular 400 mujeres cuidadoras a estrategias de cuidado y demás personas que ejerzan las labores del cuidado.</t>
  </si>
  <si>
    <t>La Candelaria redistributiva: democratizando el trabajo de cuidado</t>
  </si>
  <si>
    <t>cuidadoras a estrategias de cuidado y demás personas que ejerzan las labores del cuidado.</t>
  </si>
  <si>
    <t>En septiembre se sucribió el contrato de prestación de servicios  No. 134 de 2021 y se han realizado las siguientes actividades: *Taller 1: Reconocimiento e intercambio de saberes, realizado el 3 de Noviembre, con asistencia de 30 personas, en la Casa Com</t>
  </si>
  <si>
    <t>A 30 de septiembre de 2023
Se celebro el contrato 263/2023 con Dreams Event Planning Services SAS, para beneficiar 200 personas con la implementación estrategias de descanso y mecanismos de financiación, plazo 6 meses, fecha inicio 29 de agosto. Se reali</t>
  </si>
  <si>
    <t>La Candelaria incluyente y ancestral</t>
  </si>
  <si>
    <t>Se adelantó la etapa de visitas de seguimiento de vigencias 2019 y 2020, se estaba llevando a cabo proceso  de inscripción de nuevos beneficiarios, entrega de las ayudas tecnicas previstas para el mes de mayo de 2022</t>
  </si>
  <si>
    <t xml:space="preserve">A 31 de diciembre de 2022
Se suscribió el convenio interadministrativo 178-2022 con la Subred integrada de servicios en salud Centro Oriente proceso FDLC-CIA-178-2022 para el otorgamiento de dispositivos de asistencia personal ayudas técnicas a personas </t>
  </si>
  <si>
    <t>A 30 de septiembre de 2023
El proceso contractual se adjudicará una vez finalice el convenio de la vigencia 2022 el cual de acuerdo con la última modificación, es el 18 de octubre. Sin embargo, por corresponder a la modalidad de contratación directa apli</t>
  </si>
  <si>
    <t>En noviembre se suscribió el contrato interadministrativo con el Cabildo Indígena Inga de Bogotá D.C.  para implementar acciones para el reconocimiento integral de las comunidades indígenas que habitan en la localidad, mediante la generación de herramient</t>
  </si>
  <si>
    <t>Para la vigencia 2022 no fue programada magnitud para la meta</t>
  </si>
  <si>
    <t>A 30 de septiembre de 2023
Dentro de la ejecución del contrato 190-2023 se han realizado las siguientes actividades: 1. Cinco talleres de formación en medicina ancestral y etnobotánica dirigidos a 50 personas, 2. Conmemoración del día de la afrocolombian</t>
  </si>
  <si>
    <t>Implementar 2 Proyectos para el desarrollo integral de la primera infancia y la relación escuela, familia y comunidad.</t>
  </si>
  <si>
    <t>La Candelaria pedagógica: bases sólidas para la vida</t>
  </si>
  <si>
    <t>Se adjudicó contrato No.  196-2021  para la ejecución de talleres lúdico pedagógicos de promoción de lectura y escritura, que contengan expresiones artísticas y de narración oral dirigidos a los niños y niñas de tres a seis años de la localidad de La Cand</t>
  </si>
  <si>
    <t>A 30 de septiembre de 2023
Conforme al Acuerdo marco 166-2021 se cargó evento en tienda virtual el 21 de julio. El 10 de agosto se generaron 6 órdenes de compra con fecha de inicio 30 de agosto para la adquisición de elementos tecnológicos, deportivos, d</t>
  </si>
  <si>
    <t>Dotar 3 sedes educativas urbanas públicas.</t>
  </si>
  <si>
    <t>La Candelaria pedagógica: más y mejor tiempo en los colegios</t>
  </si>
  <si>
    <t>educativas urbanas públicas.</t>
  </si>
  <si>
    <t>Su ejecución no fue posible en la vigencia 2021 debido a que los procesos formulados y publicados mediante acuerdo marco y posteriormente por bolsa mercantil se cayeron por falta de proponentes para la compra de equipos portátiles solicitados por parte de</t>
  </si>
  <si>
    <t xml:space="preserve">A 30 de septiembre de 2023
Se presenta dificultad con simulador del acuerdo marco para la compra y alquiler de computadores y periféricos ETP III CCE-280-2021, por especificaciones técnicas de los equipos requeridos por DLE. A la espera del agendamiento </t>
  </si>
  <si>
    <t>Beneficiar 55 estudiantes de programas de educación superior con apoyo de sostenimiento para la permanencia.</t>
  </si>
  <si>
    <t>La Candelaria pedagógica: proyecto de vida para la ciudadanía, la innovación y el trabajo del siglo XXI</t>
  </si>
  <si>
    <t>Convenio interadministrativo 2267 del 2021 SED - FDL
SECOP I: FDLC-CIA-002-2021
14 estudiantes de los cuales se les da el sostenimiento para su carrera profesional</t>
  </si>
  <si>
    <t>A 31 de diciembre de 2022
Se realizó otrosí modificatorio al convenio con el fin de realizar la redistribución de los recursos entre los componentes de acceso (matricula) y permanencia (apoyo de 1 SMMLV por semestre) para mejorar la cobertura de estos. E</t>
  </si>
  <si>
    <t xml:space="preserve">A 30 de septiembre de 2023
Se realizó reunión el 26 de septiembre por parte de ATENEA, en la cual se presentó informe semestral con el reporte consolidado de los convenios que se han suscrito a la fecha para la implementación del Programa Jóvenes a la U </t>
  </si>
  <si>
    <t>Beneficiar 55 personas con apoyo para la educación superior, priorizando el ingreso a las universidades públicas.</t>
  </si>
  <si>
    <t>con apoyo para la educación superior, priorizando el ingreso a las universidades públicas.</t>
  </si>
  <si>
    <t>Beneficiar 55 personas con apoyo para la educación superior, priorizando el ingreso a las universidades públicas .</t>
  </si>
  <si>
    <t>Convenio interadministrativo 2267 del 2021 SED - FDL
SECOP I: FDLC-CIA-002-2021
14 estudiantes inscritos en programas técnico profesional</t>
  </si>
  <si>
    <t>La Candelaria para los jóvenes: dotación de la casa de la juventud</t>
  </si>
  <si>
    <t>Dotar 1 sede de casa de juventud</t>
  </si>
  <si>
    <t>A 31 de diciembre de 2022
En los meses de noviembre y diciembre de 2022 se dio ingreso al almacén del FDL de La Candelaria a los bienes adquiridos para dotación de la Casa Nacho Sánchez mediante los contratos 172, 173, 174, 175, 176 y 177 de 2022 corresp</t>
  </si>
  <si>
    <t>Se dio cumplimiento a la meta en la vigencia 2022</t>
  </si>
  <si>
    <t>Vincular 2.000 personas en actividades recreo-deportivas comunitarias incluyendo los elementos necesarios para su desarrollo.</t>
  </si>
  <si>
    <t>La Candelaria activa: referente en cultura, deporte, recreación</t>
  </si>
  <si>
    <t>en actividades recreo-deportivas comunitarias incluyendo los elementos necesarios para su desarrollo.</t>
  </si>
  <si>
    <t>A 31 de diciembre de 2022
Se ejecutaron el cien por ciento de las acciones contempladas en el contrato 131-2022 celebrado con Fundación País Humano dando cumplimiento a la meta y a la ejecución de los presupuestos participativos asociados esta.  Las acti</t>
  </si>
  <si>
    <t>Para la vigencia 2023 no fue programada magnitud para la meta</t>
  </si>
  <si>
    <t>Capacitar 400 personas en los campos artísticos, interculturales, culturales y/o patrimoniales.</t>
  </si>
  <si>
    <t>La Candelaria cultural, artística y patrimonial</t>
  </si>
  <si>
    <t>A 31 de diciembre de 2022
Con la celebración del convenio 446-2022 con la SDCRD y la FUGA programa "Es Cultura Local 2022" que inicio el 18 de julio del 2022 se articularon acciones orientadas a la consecución de las iniciativas de presupuestos participa</t>
  </si>
  <si>
    <t xml:space="preserve">A 30 de septiembre de 2023
Se realizó presentación del convenio 235-2023 ante la JAL el 23 de agosto, donde se sugirió por parte de esa corporación que el proveedor de los refrigerios que se entregaran dentro de la ejecución del convenio pertenezca a la </t>
  </si>
  <si>
    <t>Los CRP 397 y 398 corresponden a Presupuesto de proceso en curso para terminación de construcción de Casa Zipa
En diciembre se adjudicó contrato para adquirir  bienes para realizar la adecuación y dotación de la Casa Cultural del Zipa en la Localidad d</t>
  </si>
  <si>
    <t>A 31 de diciembre de 2022
Se dio cumplimiento a la meta programada para la vigencia con el ingreso al almacén del FDL de La Candelaria a los bienes adquiridos para dotación de la de la Casa Cultural del ZIPA mediante los contratos 125, 126, 127, 128 y 12</t>
  </si>
  <si>
    <t>Otorgar 30 estímulos de apoyo al sector artístico y cultural.</t>
  </si>
  <si>
    <t>Realizar 3 eventos de promoción de actividades culturales, priorizando las fiestas tradicionales definidas mediante acuerdo local.</t>
  </si>
  <si>
    <t>de promoción de actividades culturales, priorizando las fiestas tradicionales definidas mediante acuerdo local.</t>
  </si>
  <si>
    <t>Realizar 3 eventos de promoción de actividades culturales, priorizando las fiestas tradicionales definidas mediante acuerdo local .</t>
  </si>
  <si>
    <t>En diciembre se llevaron a cabo el festival de hip hop, festival de puertas abiertas, festival góspel. El 9 y 10 de enero de 2022 se llevó a cabo la fiesta de reyes magos y epifanía</t>
  </si>
  <si>
    <t>A 31 de diciembre de 2022
A través del contrato 163-2022 celebrado con DIAL GROUP S.A.S se llevó a cabo la fiesta de Bogotá el día 09 de octubre de 2022, con un recorrido de comparsas y cultura festiva por la localidad con una ejecución del cien por cien</t>
  </si>
  <si>
    <t>A 30 de septiembre de 2023
Se adjudicó el contrato 268-2023 proceso FDLC-LP-002-2023 a Excursiones Amistad SAS y/o Adescubrir Travel y Adventure SAS para prestar los servicios logísticos y técnicos necesarios para la realización de eventos, fiestas y fes</t>
  </si>
  <si>
    <t>Implementar 4 acciones de fomento para la agricultura urbana (capacitación, implementación, fortalecimiento y encadenamiento productivo) teniendo en cuenta su sostenibilidad en el tiempo.</t>
  </si>
  <si>
    <t>La Candelaria sostenible: agricultura urbana</t>
  </si>
  <si>
    <t>de fomento para la agricultura urbana (capacitación, implementación, fortalecimiento y encadenamiento productivo) teniendo en cuenta su sostenibilidad en el tiempo.</t>
  </si>
  <si>
    <t>Implementar 4 acciones de fomento para la agricultura urbana (capacitación, implementación, fortalecimiento y encadenamiento productivo) teniendo en cuenta su sostenibilidad en el tiempo .</t>
  </si>
  <si>
    <t>En diciembre de adjudicó contrato No. 185-2021 para prestar los servicios para la ejecución de procesos de formación, asitencia técnica, dotación y encadenamiento productivo, para el fortalecimiento de la práctica de la agricultura urbana. Contrato  en ej</t>
  </si>
  <si>
    <t>A 30 de septiembre de 2023
Dentro de la ejecución del contrato 181-2023 se realizaron las siguientes acciones: 1. aprobó plan de trabajo, cronograma, metodología y piezas publicitarias, 2. actividades del Circulo de la palabra con los huerteros de la loc</t>
  </si>
  <si>
    <t>Financiar 30 proyectos del sector cultural y creativo entre ellos los proyectos relacionados con los medios de comunicación alternativa.</t>
  </si>
  <si>
    <t>La Candelaria emprendedora e innovadora</t>
  </si>
  <si>
    <t>del sector cultural y creativo entre ellos los proyectos relacionados con los medios de comunicación alternativa.</t>
  </si>
  <si>
    <t>A 30 de septiembre de 2023
El 04 de agosto se realizó el lanzamiento del programa Es Cultura Local a nivel distrital y local. Se adelantaron reuniones de comité técnico ordinario en los meses de julio, agosto y septiembre. Se desarrollaron las siguientes</t>
  </si>
  <si>
    <t>Construir 50 m2 de muros y techos verdes, y su sostenimiento.</t>
  </si>
  <si>
    <t>La Candelaria sostenible: cambio cultural para la gestión de la crisis climática</t>
  </si>
  <si>
    <t>de muros y techos verdes, y su sostenimiento.</t>
  </si>
  <si>
    <t xml:space="preserve">A 31 de diciembre de 2022
Se suscribió el contrato de prestación de servicios 229-2022 con Ecoflora SAS proceso SAMC-007-2022 para la implementación de los diseños de nueva jardinería, la construcción de muros verdes en las estructuras ya establecidas y </t>
  </si>
  <si>
    <t>Intervenir 50 m2 de jardinería y coberturas verdes y su sostenimiento.</t>
  </si>
  <si>
    <t>de jardinería y coberturas verdes y su sostenimiento.</t>
  </si>
  <si>
    <t>Intervenir 0,01 hectáreas con procesos de restauración, rehabilitación o recuperación ecológica.</t>
  </si>
  <si>
    <t>La Candelaria Sostenible: protectora de sus recursos naturales</t>
  </si>
  <si>
    <t>La Candelaria preventiva: eficiencia en la atención de emergencias</t>
  </si>
  <si>
    <t>Mantener 500 árboles urbanos.</t>
  </si>
  <si>
    <t>La Candelaria sostenible: más árboles y más vida</t>
  </si>
  <si>
    <t>Plantar 100 árboles urbanos.</t>
  </si>
  <si>
    <t>Construir 30 m2 de Parques de bolsillo (la construcción incluye su dotación).</t>
  </si>
  <si>
    <t>La Candelaria recreativa: parques para la vida</t>
  </si>
  <si>
    <t>A 31 de diciembre de 2022
Se suscribió el 27 de diciembre el contrato de obra pública 258-2022 con Constructora VMJ LTDA proceso LP-003-2022 para realizar el ajuste y complementación de los estudios y diseños a precio global fijo y la construcción y dota</t>
  </si>
  <si>
    <t>Intervenir 3 Parques vecinales y/o de bolsillo con acciones de mejoramiento, mantenimiento y/o dotación.</t>
  </si>
  <si>
    <t>A 30 de septiembre de 2023
Se presentó a comité de contratación para viabilidad el 17 de julio el proceso, según procedimiento se envió a asistencia técnica de la DGDL-SDG, una vez recibida la respuesta se presentó nuevamente a comité el 05 de septiembre</t>
  </si>
  <si>
    <t>Atender 1500 animales en urgencias, brigadas médico veterinarias, acciones de esterilización, educación y adopción, y articulando con los espacios de acogida presentes en la localidad</t>
  </si>
  <si>
    <t>La Candelaria animalista: mejores condiciones para los animales</t>
  </si>
  <si>
    <t>en urgencias, brigadas médico veterinarias, acciones de esterilización, educación y adopción, y articulando con los espacios de acogida presentes en la localidad</t>
  </si>
  <si>
    <t>Atender 1657 animales en urgencias, brigadas médico veterinarias, acciones de esterilización, educación y adopción, y articulando con los espacios de acogida presentes en la localidad</t>
  </si>
  <si>
    <t>A diciembre del 2021, se realizarón  5 jornadas de esterilización con atención de 228 animales de compañía, asi mismo se han atendido 230 animales en 5 jornadas de brigada medica veterinaria. En el componente de urgencias veterinatrias se ingresarón 6 ani</t>
  </si>
  <si>
    <t>A 31 de diciembre de 2022
Se da cumplimiento a la meta programada para la vigencia 2022 y a la ejecución de los presupuestos participativos asociados con la ejecución total de las actividades contratadas brindando atención a 660 animales a través de: cin</t>
  </si>
  <si>
    <t>Capacitar 150 personas en separación en la fuente y reciclaje fortaleciendo los procesos gremiales de los recicladores.</t>
  </si>
  <si>
    <t>La Candelaria sostenible: ecoeficiencia, reciclaje y cambio de hábitos de consumo</t>
  </si>
  <si>
    <t xml:space="preserve">A 31 de diciembre de 2022
Con la ejecución del contrato de prestación de servicios 143-2022 el cual inicio del 02 de agosto de 2022 por un término de 4 meses, se dio cumplimiento a la meta programada para la vigencia y a la ejecución de los presupuestos </t>
  </si>
  <si>
    <t>A 30 de septiembre de 2023
Dentro de la ejecución del contrato 181-2023 se realizaron las siguientes actividades: 1. aprobó plan de trabajo, cronograma, metodología y piezas publicitarias, 2. jornadas de manejo de excretas y residuos sólidos en espacio p</t>
  </si>
  <si>
    <t>Vincular 200 personas a procesos de construcción de memoria, verdad, reparación integral a víctimas, paz y reconciliación teniendo en cuenta la Mesa de Víctimas.</t>
  </si>
  <si>
    <t>La Candelaria territorio de paz y reconciliación</t>
  </si>
  <si>
    <t>a procesos de construcción de memoria, verdad, reparación integral a víctimas, paz y reconciliación teniendo en cuenta la Mesa de Víctimas.</t>
  </si>
  <si>
    <t xml:space="preserve">A 31 de diciembre de 2022
Se ejecutó el total de las actividades estipuladas para la meta proyecto y la propuesta de presupuestos participativos asociada mediante el contrato de prestación de servicios 123-2022 el cual inicio del 23 de junio de 2022 por </t>
  </si>
  <si>
    <t>A 30 de septiembre de 2023,
Se dio viabilidad al proceso contractual en comite del 05 de septiembre y se publicó el proceso SAMC-007-2023 en la plataforma SECOP II el 18 de septiembre. De acuerdo con el cronograma se adjudica el contrato el 30 de octubre</t>
  </si>
  <si>
    <t>Capacitar 300 personas para la construcción de ciudadanía y desarrollo de capacidades para el ejercicio de derechos de las mujeres teniendo en cuenta los procesos organizativos de base comunitaria, con enfoque de género y diferencial, en el marco de los 8 derechos priorizados por la Política Pública Distrital de Mujer y Género.</t>
  </si>
  <si>
    <t>La Candelaria segura: mujeres libres de violencias</t>
  </si>
  <si>
    <t>para la construcción de ciudadanía y desarrollo de capacidades para el ejercicio de derechos de las mujeres teniendo en cuenta los procesos organizativos de base comunitaria, con enfoque de género y diferencial, en el marco de los 8 derechos priorizados por la Política Pública Distrital de Mujer y Género.</t>
  </si>
  <si>
    <t>Capacitar 300 personas para la construcción de ciudadanía y desarrollo de capacidades para el ejercicio de derechos de las mujeres teniendo en cuenta los procesos organizativos de base comunitaria, con enfoque de género y diferencial, en el marco de los 8 derechos priorizados por la Política Pública Distrital de Mujer y  Género.</t>
  </si>
  <si>
    <t>A 30 de septiembre de 2023
Los documentos anexo técnico, estudio de mercado y estudio previo presentaron ajustes de acuerdo con la revisión efectuada en las áreas encargadas.  Se dio viabilidad al proceso contractual mediante el cual se dará implementaci</t>
  </si>
  <si>
    <t>Vincular 200 personas en acciones para la prevención del feminicidio y la violencia contra la mujer, principalmente aquellas mujeres víctimas de violencias y/o riesgo de feminicidio y a las mujeres que ejercen trabajos sexuales en La Candelaria.</t>
  </si>
  <si>
    <t>en acciones para la prevención del feminicidio y la violencia contra la mujer, principalmente aquellas mujeres víctimas de violencias y/o riesgo de feminicidio y a las mujeres que ejercen trabajos sexuales en La Candelaria.</t>
  </si>
  <si>
    <t>No. proceso en SECOP II: 
 FDLC-SAMC-005-2021
CPS 128 de 2021; contrato suspendido y fecha de activacion  18 de enero 2022. Este proceso pretende formar mujeres con asistencia en talleres sobre violencia y derechos  y se certifican con un 80% de asisten</t>
  </si>
  <si>
    <t>A 31 de diciembre de 2022
Teniendo en cuenta la revocatoria de la Resolución 094 del 26 de septiembre de 2022 de adjudicación del proceso SAMC-006-2022 por presunta ilegalidad en documentación del proponente habilitado con el mayor puntaje, se adjudicó e</t>
  </si>
  <si>
    <t>Implementar 2 estrategias de atención de movilizaciones y aglomeraciones en el territorio a través de equipos de gestores de convivencia bajo el direccionamiento estratégico de la Secretaria de Seguridad, Convivencia y Justicia, con enfoque de género y diferencial.</t>
  </si>
  <si>
    <t>La Candelaria segura: cultura y convivencia ciudadana</t>
  </si>
  <si>
    <t>Implementar 2 estrategias de atención de movilizaciones y aglomeraciones en el territorio a través de equipos de gestores de convivencia bajo el direccionamiento estratégico de la Secretaría de Seguridad, Convivencia y Justicia, con enfoque de género y diferencial.</t>
  </si>
  <si>
    <t>La estrategia corresponde  a la conformación del equipo de gestores de convivencia quienes están prestando de manera permanente sus servicios de apoyo en las actividades de convivencia ciudadana y seguridad.</t>
  </si>
  <si>
    <t>A 31 de diciembre de 2022
El equipo de gestores prestó de manera permanente durante la vigencia 2022 los servicios de apoyo en las actividades de convivencia ciudadana y seguridad de acuerdo a las necesidades y estrategias de la alcaldía local, para lo c</t>
  </si>
  <si>
    <t>Realizar 1 acuerdo para el uso del EP con fines culturales, deportivos, recreacionales o de mercados temporales, entre la ciudadanía, los vendedores informales y la administración, de acuerdo a lo reglado por la Junta Administradora Local en la Materia y teniendo en cuenta procesos de dotación para los mercados temporales.</t>
  </si>
  <si>
    <t>La Candelaria incluyente: espacio público para la ciudadanía</t>
  </si>
  <si>
    <t>para el uso del EP con fines culturales, deportivos, recreacionales o de mercados temporales, entre la ciudadanía, los vendedores informales y la administración, de acuerdo a lo reglado por la Junta Administradora Local en la Materia y teniendo en cuenta procesos de dotación para los mercados temporales.</t>
  </si>
  <si>
    <t>Firma del contrato 28 de diciembre. A la fecha se esta solicitando por permisos de PMT con movilidad para los mercados campesinos de los corredores calle 10 y 11. Terminacion de ejecucion prevista Junio de 2022. Contrato de prestación de servicios No. 199</t>
  </si>
  <si>
    <t>Realizar 1 acuerdo para la promover la formalización de vendedores informales a círculos económicos productivos de la ciudad, entre la ciudadanía, los vendedores informales y la administración.</t>
  </si>
  <si>
    <t>para la promover la formalización de vendedores informales a círculos económicos productivos de la ciudad, entre la ciudadanía, los vendedores informales y la administración.</t>
  </si>
  <si>
    <t>Realizar 1 acuerdo para la vinculación de la ciudadanía en los programas adelantados por el IDRD y acuerdos con vendedores informales o estacionarios .</t>
  </si>
  <si>
    <t>Atender 50 personas en estrategias de acceso a la justicia integral en la ciudad.</t>
  </si>
  <si>
    <t>La Candelaria segura: acceso a la justicia integral</t>
  </si>
  <si>
    <t>Suministrar 1 dotación tecnológica a organismos de seguridad que facilite la operatividad y movilidad en el marco del cumplimiento de los derechos humanos.</t>
  </si>
  <si>
    <t>La Candelaria segura: dotación en seguridad</t>
  </si>
  <si>
    <t>tecnológica a organismos de seguridad que facilite la operatividad y movilidad en el marco del cumplimiento de los derechos humanos.</t>
  </si>
  <si>
    <t>A 30 de septiembre de 2023
En consecución de las cotizaciones para estudio de mercado del proceso, solo se ha obtenido 1 de las 3 requeridas por las condiciones técnicas de los bienes. Pendiente el traslado de recursos al proyecto dado que la disponibili</t>
  </si>
  <si>
    <t>Intervenir 0.5 Kilómetros-carril de malla vial urbana (local y/o intermedia) con acciones de conservación.</t>
  </si>
  <si>
    <t>La Candelaria sostenible: espacio público e infraestructura para la movilidad</t>
  </si>
  <si>
    <t>Intervenir 0,5 Kilómetros-carril de malla vial urbana (local y/o intermedia) con acciones de conservación.</t>
  </si>
  <si>
    <t>A 31 de diciembre de 2022
El 08 de noviembre de 2022 fue publicado en la plataforma SECOP II el proceso FDLC-LP-004-2022 cuyo objeto consistió en "Realizar mediante el sistema de precios unitarios, a monto agotable, actividades de conservación y mantenim</t>
  </si>
  <si>
    <t>A 30 de septiembre de 2023
Se suscribió el contrato de obra pública 264-2023 con Retin Ingeniería S A S proceso LP-001-2023, para realizar el diagnóstico y las obras de conservación y acciones de movilidad de la malla vial urbana priorizada por el FDLC a</t>
  </si>
  <si>
    <t>Intervenir 150 metros lineales de Ciclo-infraestructura con acciones de construcción y/o conservación, incluyendo mobiliarios para ciclo-parqueadero.</t>
  </si>
  <si>
    <t>lineales de Ciclo-infraestructura con acciones de construcción y/o conservación, incluyendo mobiliarios para ciclo-parqueadero.</t>
  </si>
  <si>
    <t>Intervenir 50 metros cuadrados de Puentes peatonales de escala local con acciones de conservación.</t>
  </si>
  <si>
    <t>de Puentes peatonales de escala local con acciones de conservación.</t>
  </si>
  <si>
    <t>Meta de imposible cumplimiento porque IDU realizará la intervención Mediante CONTRATO DE OBRA No. IDU-1775 DE 2021, el IDU realizará la intervención del puente peatonal de la localidad
Oficio radicado 20216710009092 Respuesta del IDU acerca de prioriza</t>
  </si>
  <si>
    <t>No viable la intervención, el puente peatonal de la localidad esta a cargo del IDU.</t>
  </si>
  <si>
    <t>Intervenir 600 metros cuadrados de elementos del sistema de espacio público peatonal con acciones de conservación que fomente el acceso de las personas con discapacidad.</t>
  </si>
  <si>
    <t>de elementos del sistema de espacio público peatonal con acciones de conservación que fomente el acceso de las personas con discapacidad.</t>
  </si>
  <si>
    <t>Intervenir 4678 metros cuadrados de elementos del sistema de espacio público peatonal con acciones de conservación que fomente el acceso de las personas con discapacidad.</t>
  </si>
  <si>
    <t>En diciembre se suscribió contrato de obra No. 201 para ejecutar a precios unitarios fijos y a monto agotable las actividades y obras requeridas para la conservación del espacio público peatonal con acciones de conservación que fomente el acceso de las pe</t>
  </si>
  <si>
    <t>A 31 de diciembre de 2022
Se suscribió el contrato de obra pública 242-2022 el 09 de diciembre con Consorcio Candelaria LC resultado del proceso LP-001-2022,para realizar el ajuste, complementación y actualización de los estudios y diseños a precio globa</t>
  </si>
  <si>
    <t>A 30 de septiembre de 2023
Se presentó a comité de contratación para viabilidad el 07 de julio los procesos de obra e interventoria de espacio publico peatonal, según procedimiento se enviaron a asistencia técnica de la DGDL-SDG, una vez recibida la resp</t>
  </si>
  <si>
    <t>Capacitar 200 personas a través de procesos de formación para la participación de manera virtual y presencial, teniendo en cuenta la divulgación y comunicación de dichos procesos.</t>
  </si>
  <si>
    <t>La Candelaria participativa</t>
  </si>
  <si>
    <t>a través de procesos de formación para la participación de manera virtual y presencial, teniendo en cuenta la divulgación y comunicación de dichos procesos.</t>
  </si>
  <si>
    <t>A 30 de septiembre de 2023
Dentro de la ejecución del contrato 184-2023 se realizaron las siguientes actividades para el logro de la meta: 1. Conformación del comité técnico, 2. aprobación de cronograma y plan de trabajo y 3. sesiones de promoción de lec</t>
  </si>
  <si>
    <t>Fortalecer 20 Organizaciones, JAC e Instancias de participación ciudadana.</t>
  </si>
  <si>
    <t>Actividades adelantadas por cada iniciativa:  1. Asojuntas (día comunal);  2: ONAV; 3. Mesa Indígena; 4. Baules del Saber; 5. Mesa del Graffiti 6. Fundación Club Deportivo; 7. JAC Egipto; 8: JAC Belén; 9. Asociación Gran Manaza de San victorino )</t>
  </si>
  <si>
    <t>A 30 de septiembre de 2023
Dentro de la ejecución del contrato 184-2023 se realizaron las siguientes actividades para el logro de la meta: 1. Conformación del comité técnico, 2. aprobación de cronograma y plan de trabajo, 3. talleres de formación consejo</t>
  </si>
  <si>
    <t>La Candelaria gobierno abierto y transparente: fortalecimiento institucional</t>
  </si>
  <si>
    <t>Se suscribió el contrato de suministro 127 para entrega de refrigerios para apoyar actividades de transparencia, control social, participación y rendición de cuentas</t>
  </si>
  <si>
    <t>A 31 de diciembre de 2022
Se realizó la modificación contractual de adición y prorroga al contrato 124-2022, con la cual se logró apoyar a lo largo de la vigencia las actividades en los diferentes espacios de control social, dialogo y participación de la</t>
  </si>
  <si>
    <t>A 30 de septiembre de 2023
Se adiciono en recursos y se prorrogó por dos meses el contrato de prestación de servicios logísticos para los espacios de rendición de cuentas, por cuanto se tiene prevista la segunda fase de presupuestos participativos en dif</t>
  </si>
  <si>
    <t>La estrategia de fortalecimiento institucional corresponde a la conformación de los equipos internos de trabajo de la Alcaldía Local, los cuales fueron contratados mediante contratos de prestación de servicios para garantizar la ejecución de procesos y pr</t>
  </si>
  <si>
    <t>A 31 de diciembre de 2022
Los equipos internos de trabajo en el Área para la Gestión del Desarrollo Local encargados de la estrategia de fortalecimiento institucional mediante el cumplimiento de procesos y procedimientos se mantuvieron durante la vigenci</t>
  </si>
  <si>
    <t>A 30 de septiembre de 2023
Se realizaron adiciones a algunos de los contratos de prestación de servicios encargados de la estrategia de fortalecimiento institucional mediante el cumplimiento de procesos y procedimientos en el Área para la Gestión del Des</t>
  </si>
  <si>
    <t>La Candelaria segura: inspección, vigilancia y control</t>
  </si>
  <si>
    <t>La acción de inspección, vigilancia y control corresponde a la conformación de los equipos internos de trabajo del área de Gestión Policiva, los cuales fueron contratados mediante contratos de prestación de servicios para garantizar la ejecución de proces</t>
  </si>
  <si>
    <t>A 31 de diciembre de 2022
Durante la vigencia 2022 se garantizó la conformación de los equipos internos de trabajo en el Área para la Gestión Policiva encargados de la acción de inspección, vigilancia y control mediante el cumplimiento de procesos y proc</t>
  </si>
  <si>
    <t>A 30 de septiembre de 2023
Se realizaron adiciones a algunos de los contratos de prestación de servicios encargados de la acción de inspección, vigilancia y control mediante el cumplimiento de procesos y procedimientos en el Área para la Gestión Policiva</t>
  </si>
  <si>
    <t>Beneficiar 6500 personas mayores con apoyo económico tipo C.</t>
  </si>
  <si>
    <t>Mejoramiento de la calidad de vida del adulto mayor en Rafael Uribe Uribe</t>
  </si>
  <si>
    <t>Corte diciembre 31 de 2021, se cumplió a satisfacción con el total de la meta programada.</t>
  </si>
  <si>
    <t>A corte al 31 de diciembre de 2022: Sigue manteniendo su cobertura de las 6500 personas mayores en condición de vulnerabilidad, con un aporte mensual de $130.000 pesos permitiendo el mejoramiento de su calidad de vida.</t>
  </si>
  <si>
    <t>Con corte a 30 de septiembre de 2023: El proyecto se encuentra en ejecución.</t>
  </si>
  <si>
    <t>Atender 27927 hogares con apoyos que contribuyan al ingreso mínimo garantizado</t>
  </si>
  <si>
    <t>Corte Diciembre 31 de 2021. Se dio cumplimiento a la meta de inversión y se sobrepaso atiendo más hogares.</t>
  </si>
  <si>
    <t>Con corte a 31 de diciembre de 2022:  El recurso del Proyecto 2213 Meta #2 Ingreso Mínimo Garantizado fue colocado por parte del FDL AL RUU en la cuenta maestra de la Secretaría de Integración Social para ser girado a los Hogares Beneficiarios del Program</t>
  </si>
  <si>
    <t>Apoyar 457 Mipymes y/o emprendimientos culturales y creativos.</t>
  </si>
  <si>
    <t>Oportunidades para el desarrollo económico cultural y creativo en Rafael Uribe Uribe</t>
  </si>
  <si>
    <t>/o emprendimientos culturales y creativos.</t>
  </si>
  <si>
    <t>Corte Diciembre 31 de 2021, se avanza en la ejecución de la segunda Cohorte con 90 cupos que beneficiara la meta de emprendimientos culturales y creativos y emprendimientos hacia actividades sostenibles. Su ejecución se realizará durante el primer semestr</t>
  </si>
  <si>
    <t>Con Corte a 31 de Diciembre de 2022: El proyecto encuentra Contratado mediante un Convenio Inter Administrativo con la Entidad PROPAIS, para beneficiar 102 emprendimientos o Mypimes;  este proyecto fue aprobado en Comité de Contratación del mes de agosto</t>
  </si>
  <si>
    <t>Promover en 237 Mipymes y/o emprendimientos procesos de reconversión hacia actividades sostenibles.</t>
  </si>
  <si>
    <t>Corte Diciembre 31 de 2021, se avanza en la ejecución de la segunda Cohorte con 90 cupos que beneficiara la meta de emprendimientos culturales y creativos y emprendimientos hacia actividades sostenibles. su ejecución se realizará durante el primer semestr</t>
  </si>
  <si>
    <t>Con Corte a 31 de Diciembre de 2022: El proyecto encuentra Contratado mediante un Convenio Inter Administrativo con la Entidad PROPAIS, para beneficiar 102 emprendimientos o Mypimes;  este proyecto fue aprobado en Comité de Contratación del mes de agosto.</t>
  </si>
  <si>
    <t>Promover en 445 Mipymes y/o emprendimientos la transformación empresarial y/o productiva.</t>
  </si>
  <si>
    <t>Corte Diciembre 31 de 2021, se revisara con PNUD la cohorte 1 y la cohorte 2 para abrir cupos destinados a emprendimientos que fomenten el empleo y las nuevas actividades económicas.</t>
  </si>
  <si>
    <t>Con corte a 31 de Diciembre de 2022: El Proyecto se encuentra en Contratación por medio de un Convenio Inter Administrativo con ALDESARROLLO.</t>
  </si>
  <si>
    <t>Revitalizar 316 Mipymes y/o emprendimientos potencializadas dentro de las aglomeraciones económicas que fomentan el empleo y/o nuevas actividades económicas.</t>
  </si>
  <si>
    <t>Dotar 1 centro de atención especializado.</t>
  </si>
  <si>
    <t>Prevención de la violencia intrafamiliar y sexual en Rafael Uribe Uribe</t>
  </si>
  <si>
    <t>de atención especializado.</t>
  </si>
  <si>
    <t>Con corte a 31 de diciembre de 2022: El proyecto se encuentra adjudicado y se encuentra suspendido, toda vez que su desarrollo vincula otras instituciones como jardines y colegios, quienes se encuentran en periodo de vaciones.</t>
  </si>
  <si>
    <t>Con corte a 30 de septiembre de 2023: El proyecto se encuentra en proceso de formulación.</t>
  </si>
  <si>
    <t>Dotar 7 Sedes de atención a la primera infancia y/o adolescencia (jardines infantiles y Centros Amar).</t>
  </si>
  <si>
    <t xml:space="preserve"> Corte diciembre 31 de 2021.
Se adjudico el contrato 323 de 2021 con Didácticos Celmax SAS, en el mes de diciembre de 2021 y su ejecución se realizará durante el primer semestre del 2022.</t>
  </si>
  <si>
    <t>Con corte a 31 de diciembre de 2022: La meta en la presente vigencia no tiene magnitud ni presupuesto programado.</t>
  </si>
  <si>
    <t>Corte diciembre 31 de 2021.
Se adjudico el contrato 332 de 2021 con C&amp;D Gerencia y Dirección de Proyectos, en el mes de diciembre de 2021 y su ejecución se realizará durante el primer semestre del 2022.</t>
  </si>
  <si>
    <t>Vincular 1400 personas cuidadoras a estrategias de cuidado.</t>
  </si>
  <si>
    <t>Autocuidado y bienestar de la comunidad en Rafael Uribe Uribe</t>
  </si>
  <si>
    <t>Corte diciembre 31 de 2021.
A la fecha el contrato celebrado con la OEI- organización de Estados Iberoamericanos mediante convenio 242 de 2021, para la vinculación de 350 mujeres a acciones de prevención del femicidio y violencia contra la mujer, se vien</t>
  </si>
  <si>
    <t>A la fecha 31 de diciembre 2022:  El Proyecto se encuentra adjudicado al operador Fundación Justicia Social y en ajecución desde el 1 de diciembre del 2022, se está ejecutando la etapa de alistamiento.</t>
  </si>
  <si>
    <t>Beneficiar 960 personas con discapacidad a través de Dispositivos de Asistencia Personal - Ayudas Técnicas (no incluidas en los Planes de Beneficios).</t>
  </si>
  <si>
    <t>Promoción y prevención de la salud en Rafael Uribe Uribe</t>
  </si>
  <si>
    <t>Corte diciembre 31 de 2021.
Se adjudico el CIA 235 - 2021 con la Subred Centro Oriente, iniciando el 28 de julio. Para beneficiar personas con discapacidad a través de dispositivos de asistencia personal, no incluidos en los planes de beneficios de salud</t>
  </si>
  <si>
    <t>Con corte a 31 de diciembre de 2022: Se adjudica el CIA-320-2022, con un aporte del FDLRUU de $1.102.000.000 y un plazo de 11 meses, para beneficiar 400 PcD, a través de DAP. Inició el 01 de diciembre. Se encuentra en etapa de alistamiento.</t>
  </si>
  <si>
    <t>Vincular 250 personas con discapacidad, cuidadores y cuidadoras, en actividades alternativas de salud.</t>
  </si>
  <si>
    <t>Corte diciembre 31 de 2021.
Se adjudico el CPS 301 de 2021, se encuentra en ejecución desde el 22 de octubre con la fundación Vive Colombia y finaliza el 21 de abril de 2022</t>
  </si>
  <si>
    <t>Con corte a 31 de diciembre de 2022:  Se adjudicó el CPS-328-2022, con COINDERE, para beneficio de 190 personas con discapacidad y/o sus cuidadores en terapias alternas como hidroterapia, equino terapía, equino Yoga y talleres de fortalecimiento de la sal</t>
  </si>
  <si>
    <t>Vincular 600 personas a las acciones desarrolladas desde los dispositivos de base comunitaria en respuesta al consumo de SPA.</t>
  </si>
  <si>
    <t>Corte diciembre 31 de 2021.
Se adjudico el CPS 279 de 2021 con la Corporación Puntos Cardinales el cual inicio el 06/09/2021, con el cual se prevé vincular especialmente jóvenes y adolescentes de la localidad a las acciones tendientes a la prevención o d</t>
  </si>
  <si>
    <t>Con corte a 31 de diciembre de 2022: Esta meta fue adjudicada en un solo proceso junto a la meta de Prevención de Embarazo en Adolescentes del Proyecto de Inversión 1659; para beneficiar a 300 jóvenes y adolescentes en acciones y estrategias en colegios y</t>
  </si>
  <si>
    <t>Vincular 600 personas en acciones complementarias de la estrategia territorial de salud.</t>
  </si>
  <si>
    <t>Corte diciembre 31 de 2021.
Se adjudico el contrato CPS 320 de 2021 con la fundación Foro Cívico escuela de democracia derechos humanos participación ciudadana, con plazo de 6 meses. A ejecutarse durante el primer semestre de 2022.</t>
  </si>
  <si>
    <t>Vincular 600 personas a las acciones y estrategias para la prevención del embarazo adolescente.</t>
  </si>
  <si>
    <t>Prevención de la maternidad temprana en Rafael Uribe Uribe</t>
  </si>
  <si>
    <t>Corte Diciembre 31 de 2021. Se realizo el contrato de prestación de servicios CPS 295-2021, pendiente de ejecutar la fase 3, el contrato se ejecutará durante el primer cuatrimestre de 2022.</t>
  </si>
  <si>
    <t>Con corte a 31 de diciembre de 2022: El Proyecto se encuentra formulado junto a la meta de Prevención en el Consumo de SPA- Proyecto de Inversión 1658; para beneficiar a 300 jóvenes y adolescentes, este proyecto fue adjudicado bajo el contrato CPS-383-202</t>
  </si>
  <si>
    <t>Implementar 100 proyectos para el desarrollo integral de la primera infancia y la relación escuela, familia y comunidad.</t>
  </si>
  <si>
    <t>Educación integral para la primera infancia en Rafael Uribe Uribe</t>
  </si>
  <si>
    <t>Con corte a 31 de diciembre de 2022: Esta pendiente por informar por parte del área de contratación el nombre del operador con el cual se adjudicó el proceso de tecnología.</t>
  </si>
  <si>
    <t>Dotar 28 sedes educativas urbanas</t>
  </si>
  <si>
    <t>Calidad y permanencia en los colegios en Rafael Uribe Uribe</t>
  </si>
  <si>
    <t>Corte Diciembre 31 de 2021. Mediante subasta inversa se adjudicó el contrato312 de 2021 con la empresa RED Computo para dotar las 28 sedes, el contrato se ejecutará durante el primer trimestre de 2022.</t>
  </si>
  <si>
    <t>Con corte a 31 de diciembre de 2022: Se contrató con América CORP S.A.S. para la dotación de las 28 sedes para ejecutar en 2023.</t>
  </si>
  <si>
    <t>Beneficiar 300 estudiantes de programas de educación superior con apoyo de sostenimiento para la permanencia.</t>
  </si>
  <si>
    <t>Acceso y permanencia en la educación superior en Rafael Uribe Uribe</t>
  </si>
  <si>
    <t xml:space="preserve">Corte Septiembre 30 de 2021.
Durante la vigencia de 2021 se completo la meta de permanecia a los 75 beneficiarios entregados por la Secretaria de Educación Distrital, se tiene como evidencia el listado entregado por la SED y verificado por la gestora de </t>
  </si>
  <si>
    <t>CON CORTE A 31 DE DICIEMBRE EL PROYECTO SE ENCUNTRA EN EJECUCION SE REALIZO EL TRASLADO DE  FONDOS AL 100% SE REALIZO CONVENIO INTERADMINISTRATIVO N° 307-2022 CON LA AGENCIA ATENEA</t>
  </si>
  <si>
    <t>Beneficiar 300 personas con apoyo para la educación superior.</t>
  </si>
  <si>
    <t>Corte Septiembre 30 de 2021.
Durante la vigencia de 2021 se completo la meta de acceso a los 75 beneficiarios entregados por la Secretaria de Educación Distrital, se tiene como evidencia el listado entregado por la SED y verificado por la gestora de plan</t>
  </si>
  <si>
    <t>Dotar 1 sede de atención a adolescentes y jóvenes vinculados al sistema de responsabilidad penal adolescente (Centros Forjar).</t>
  </si>
  <si>
    <t>Desarrollo de capacidades y fortalecimiento de habilidades en los y las adolescentes y jóvenes de Rafael Uribe Uribe</t>
  </si>
  <si>
    <t>A 31 de diciembre de 2022: el Proyecto 1644 no tiene recursos, tampoco le fue asignada meta.</t>
  </si>
  <si>
    <t>Dotar 1 sede de casa de juventud.</t>
  </si>
  <si>
    <t>A corte 31 de diciembre de 2022:No le fue asignada meta.</t>
  </si>
  <si>
    <t>Cultura, deporte y recreación para el bienestar de la ciudadanía de Rafael Uribe Uribe</t>
  </si>
  <si>
    <t>Corte diciembre 31 de 2021.
Se realizo el convenio 2590 de 2021 con IDRD,  y con el restante se organiza el torneo de Futsal que se realizara en el mes de febrero de 2022. pendiente de ejecutar en el primer semestre de 2022.</t>
  </si>
  <si>
    <t>Con corte al 31 de diciembre de 2022: El proyecto se encuentra adjudicado en espera del acta de inicio</t>
  </si>
  <si>
    <t>Capacitar 3780 personas en los campos artísticos, interculturales, culturales y/o patrimoniales.</t>
  </si>
  <si>
    <t>Apropiación del arte, la cultura y el patrimonio en Rafael Uribe Uribe</t>
  </si>
  <si>
    <t>Corte diciembre 31 de 2021. 
Se realizo el convenio 359 de 2021 con IDARTES y Secretaria de Cultura, el cual se desarrollará durante el primer semestre del año.</t>
  </si>
  <si>
    <t>A corte a 31 de diciembre 2022: Se encuentra en ejecución mediante Convenio Interadministrativo Nº447-2022 del 2022. Se realizó el proceso de formación para el componente "A" Presupuestos Participativos, y a la fecha los seis constructores locales ya carg</t>
  </si>
  <si>
    <t>Construir una (1) sede cultural y dotarla</t>
  </si>
  <si>
    <t>cultural y dotarla</t>
  </si>
  <si>
    <t>A corte del 31 de diciembre de 2022: El proceso no fue posible adjudicarlo.</t>
  </si>
  <si>
    <t>Otorgar 90 estímulos de apoyo al sector artístico y cultural.</t>
  </si>
  <si>
    <t>Corte diciembre 31 de 2021
A través del convenio 359 de 2021 celebrado con la SCRD- IDARTE se entregaron 18 estímulos al sector artístico cultural a través del programa distrital de estímulos -PDE, pendiente entregar el restante durante el primer semestr</t>
  </si>
  <si>
    <t>Con corte a 31 de diciembre de 2022: Se encuentra en ejecución el CIA Nº447-2022 y el Componente "B"- ESTIMULOS: El pasado 28 de septiembre cerró la Convocatoria teniendo un total de 64 propuestas inscritas, las cuales serán objeto de análisis por parte d</t>
  </si>
  <si>
    <t>Corte diciembre 31 de 2021.
Para la realización del evento cultural y artístico corredor navideño se realizó el contrato CPS 316 de 2021, con la Fundación para el Desarrollo Social, se cumplió a satisfacción con el total de la meta programada.</t>
  </si>
  <si>
    <t>Con corte a 31 de diciembre de 2022: El proyecto fue contratado y se encuentra en ejecución.</t>
  </si>
  <si>
    <t>Agricultura urbana productiva y sostenible en Rafael Uribe Uribe</t>
  </si>
  <si>
    <t>Corte Diciembre 31 de 2021. 
Se tiene un avance de ejecución del 25%, el contrato se ejecutará durante el primer trimestre de 2022.</t>
  </si>
  <si>
    <t>Con corte a 31 de diciembre de 2022: El Proyecto se encuentra adjudicado con acta de inicio para implementar una (1) acción de agricultura urbana. Con numero d contrato CPS-407-2022. con la empresa UT ASOCIACIÓN AMBIENTAL.</t>
  </si>
  <si>
    <t>Financiar 54 proyectos del sector cultural y creativo.</t>
  </si>
  <si>
    <t>Cultura y emprendimiento con igualdad de oportunidades en Rafael Uribe Uribe</t>
  </si>
  <si>
    <t>Corte diciembre 31 de 2021.
A través del convenio 359 de 2021 celebrado con la SCRD - IDARTES, se financiaron 5 proyectos del sector cultural y recreativo en el 2021. Pendientes 8 proyectos a realizarse durante el primer semestre de 2022.</t>
  </si>
  <si>
    <t>Implementar 120 PROCEDAS.</t>
  </si>
  <si>
    <t>Reverdecimiento y mitigación del cambio climático en Rafael Uribe Uribe</t>
  </si>
  <si>
    <t>Corte 31 de diciembre de 2021.
El contrato interadministrativo con la Universidad NacionaL CI-254-2021, Para implementar 30 procedas, se encuentra en ejecución y finaliza el primer trimestre del año 2022.</t>
  </si>
  <si>
    <t>Con corte a 31 de diciembre de 2022: El Proyecto se encuentra formulado para implementar TREINTA (30) PROCEDES.  Con numero de contrato CPS-407-2022. con la empresa UT ASOCIACIÓN AMBIENTAL</t>
  </si>
  <si>
    <t xml:space="preserve">Intervenir 4000 m2 de jardinería y coberturas verdes. </t>
  </si>
  <si>
    <t>Corte Diciembre 31 de 2021.
El convenio interadministrativo CIA-252-2021 con la UNAD- Universidad Nacional Abierta y a Distancia, se encuentra en proceso de ejecución, termina el 5 de abril de 2022.</t>
  </si>
  <si>
    <t xml:space="preserve">Con corte a 31 de diciembre de 2022: Se llevó a cabo el proceso de contratación para intervenir mil (1.000 M2) metros cuadrados de jardinería y coberturas verdes. Este fue aprobado en Comité de Contratación de fecha 02-SEP-2022; se expedió el CDP Nº 1132 </t>
  </si>
  <si>
    <t>Intervenir 4 hectáreas con procesos de restauración, rehabilitación o recuperación ecológica.</t>
  </si>
  <si>
    <t>Restauración ecológica en Rafael Uribe Uribe</t>
  </si>
  <si>
    <t>Corte diciembre 31 de 2021.
Se realizó el contrato CIA 253-2021 con la Universidad Distrital Francisco José de Caldas y se encuentra en ejecución, con fecha de terminación el 25 de mayo de 2022.</t>
  </si>
  <si>
    <t>Con corte a 31 de diciembre de 2022: El Proyecto se encuentra formulado INTERVENIR 1 HECTÁREA CON PROCESOS DE RESTAURACIÓN, REHABILITACIÓN O RECUPERACIÓN ECOLÓGICA. este se encuenta adjudicao con el numero de contrato CPS-329-2022, y la empresa  ASOCIACIO</t>
  </si>
  <si>
    <t>Reducción de riesgos por emergencias y desastres en Rafael Uribe Uribe</t>
  </si>
  <si>
    <t>Desarrollar 1,01 intervención para la reducción del riesgo y adaptación al cambio climático.</t>
  </si>
  <si>
    <t>Corte Diciembre 31 de 2021. Se realizaron los contratos de obra e interventoría para la intervención para la reducción del riesgo y adaptación al cambio climático en el mes de diciembre,  la meta se encuentra en ejecución en un 0% bajo el siguiente contra</t>
  </si>
  <si>
    <t>Se realizó adición y prórroga a los contratos No. 322 y 331 de 2021 para cumplir la meta programada.</t>
  </si>
  <si>
    <t>Corte Diciembre 31 de 2021. Se tiene un avance de ejecución del 90%, se realizó contratación para adquisición de elementos para atención a riesgos y emergencias mediante el contrato 293 de 2021, con la Cruz Roja Colombiana. El contrato se ejecutará durant</t>
  </si>
  <si>
    <t>Con corte a 31 de diciembre de 2022: El Proyecto se encuentra formulado FORMATO ESTUDIOS PREVIOS SELECCIÓN ABREVIADA DE MENOR CUANTÍA Realizar 1 acciones efectivas para el fortalecimiento de las capacidades locales para la respuesta a emergencias y desast</t>
  </si>
  <si>
    <t>Mantener 2800 árboles urbanos y/o rurales.</t>
  </si>
  <si>
    <t>Árboles y medio ambiente en Rafael Uribe Uribe</t>
  </si>
  <si>
    <t>Mantener 2.800 árboles urbanos y/o rurales.</t>
  </si>
  <si>
    <t>Corte diciembre 31 de 2021.
Se realizó el contrato interadministrativo  CIA 253-2021 con la Universidad Distrital Francisco José de Caldas y se encuentra en ejecución con un avance de ejecución del 20%, se realizó el diagnóstico y se están gestionando lo</t>
  </si>
  <si>
    <t>Con corte a 31 de diciembre de 2022: Se llevó a cabo el proceso de contratación del Proyecto MANTENER 400 ÁRBOLES URBANOS Y/O RURALES. Este fue aprobado en Comité de Contratación de fecha 13-jul-2022; se expedió el CDP Nº 1113 DEL 01-SEP-2022, fue publica</t>
  </si>
  <si>
    <t>Plantar 1800 árboles urbanos y/o rurales.</t>
  </si>
  <si>
    <t>Corte diciembre 31 de 2021.
Se realizó el contrato interadministrativo CIA 253-2021 con la Universidad Distrital Francisco José de Caldas y se encuentra en ejecución con un avance de ejecución del 20%, se realizó el diagnóstico y se están gestionando los</t>
  </si>
  <si>
    <t>Con corte a 31 de diciembre de 2022: Se llevó a cabo el proceso de contratación del Proyecto PLANTAR 50 ÁRBOLES URBANOS Y/O RURALES. Este fue aprobado en Comité de Contratación de fecha 13-jul-2022; se expedió el CDP Nº 1113 DEL 01-SEP-2022, fue publicado</t>
  </si>
  <si>
    <t>Construir 2000 m2 de parques vecinales y/o de bolsillo (la construcción incluye su dotación).</t>
  </si>
  <si>
    <t>Más parques en Rafael Uribe Uribe</t>
  </si>
  <si>
    <t>Corte Diciembre 31 de 2021,
La meta se encuentra en ejecución en un 0% bajo el siguiente contrato:
COP-315-2021 INCITECO S.A.S El contrato se adjudicó en diciembre 2021 a espera de acta de inicio y ejecución en el primer semestre 2022.</t>
  </si>
  <si>
    <t>A Corte a 31 de diciembre de 2022: Se adjudica el proceso de obra de parques con el contrato de obra publica COP-321-2022 y su interventoria CI-322-2020, los cuales estan en expedicion de CRP y se esta a la espera de acta de inicio para inicio de obra.</t>
  </si>
  <si>
    <t>Atender 18200 animales en urgencias, brigadas médico veterinarias, acciones de esterilización, educación y adopción.</t>
  </si>
  <si>
    <t>Acciones responsables para la protección y cuidado animal en Rafael Uribe Uribe</t>
  </si>
  <si>
    <t>Corte Diciembre 31 de 2021. Se realizo un convenio interadministrativo con la Universidad Nacional, para atender 4000 animales, se tiene un avance de ejecución del 15%, el contrato se ejecutará durante el primer trimestre de 2022.</t>
  </si>
  <si>
    <t>Con corte a 31 de diciembre de 2022, el proceso se encuentra en la plataforma SECOP II con el número FDLRUU-CD-416-2022, bajo la figura de Convenio Interadministrativo, suscrito con la Universidad Nacional de Colombia.</t>
  </si>
  <si>
    <t>Capacitar 80000 personas en separación en la fuente y reciclaje.</t>
  </si>
  <si>
    <t>Cambio de hábitos en el manejo de residuos para mitigar el cambio climático en Rafael Uribe Uribe</t>
  </si>
  <si>
    <t>Corte diciembre 31 de 2021. Se realizo el contrato 305-2021 interadministrativo con la Universidad Distrital Francisco José de Caldas, para capacitar 20000 personas en separación en la fuente y reciclaje. El cual se desarrollara durante el primer semestre</t>
  </si>
  <si>
    <t>Territorio de paz, memoria y reconciliación de las víctimas en Rafael Uribe Uribe</t>
  </si>
  <si>
    <t>Con corte a 31 de diciembre de 2022: El proyecto se encuentra adjudicado y cuenta con acta de inicio del 30 de noviembre, en la actualidad se encuentra en ejecucion.
Con corte a 30 de septiembre de 2022: El Proyecto se encuentra formulado, para beneficia</t>
  </si>
  <si>
    <t>Capacitar 2600 personas para la construcción de ciudadanía y desarrollo de capacidades para el ejercicio de derechos de las mujeres.</t>
  </si>
  <si>
    <t>Mujeres con una vida libre de violencia y con confianza en la justicia en Rafael Uribe Uribe</t>
  </si>
  <si>
    <t>Corte diciembre 31 de 2021
El convenio 242 de 2021 celebrado con OEI- organización de Estados Iberoamericanos , para la capacitación de mujeres en derechos de ciudadania y derechos de las mujeres, se encuentra en ejecución y finaliza en el primer trimest</t>
  </si>
  <si>
    <t>A la fecha 31 de diciembre 2022:  El Proyecto se encuentra adjudicado al operadorFUNDESCO y en ejecución desde el 1 de noviembre del 2022, se ejecutó la estapa de alistamiento y encuentra suspuendio desde el 23 de diciembre</t>
  </si>
  <si>
    <t>Vincular 8000 personas en acciones para la prevención del feminicidio y la violencia contra la mujer.</t>
  </si>
  <si>
    <t>A la fecha 31 de diciembre 2022:  El Proyecto se encuentra adjudicado al operadorFUNDESCO y en ejecución desde el 1 de noviembre del 2022, se ejecutó la estapa de alistamiento, se desarollaron 2 activiades de conmeroción del 25 de noviemre y del 4 de dici</t>
  </si>
  <si>
    <t>Ciudadanos más seguros y con confianza en la justicia en Rafael Uribe Uribe</t>
  </si>
  <si>
    <t>Con Corte a 31 de diciembre de 2022: El Proyecto formuló y se pasó a contratación, pero finalmente no fue llevado a cabo el contrato.</t>
  </si>
  <si>
    <t>Con corte al 31 de diciembre de 2022: La meta # 2 del Proyecto, se encuentra en ejecución de la meta de la estrategia del componente de gestores de convivencia, y se cumple con normalidad a la fecha.</t>
  </si>
  <si>
    <t>Corte diciembre 31 de 2021, se cumplio a satisfacción con el total de la meta programada,</t>
  </si>
  <si>
    <t>Con corte a 31 de diciembre de 2022: Se llevó a cabo el proceso de contratación para la ejecución del proyecto.</t>
  </si>
  <si>
    <t>Realizar 20 acuerdos para el uso del EP con fines culturales, deportivos, recreacionales o de mercados temporales.</t>
  </si>
  <si>
    <t>Cultura ciudadana y uso optimo del espacio público en Rafael Uribe Uribe</t>
  </si>
  <si>
    <t>Corte diciembre 31 de 2021.
Los 5 acuerdos fueron firmados a 31 de diciembre de 2021, queda pendiente el cierre del evento con la alcaldía y la comunidad donde se realizará el cierre y firma simbólica de los acuerdos, a celebrarse la segunda semana de fe</t>
  </si>
  <si>
    <t>Con corte a 31 de diciembre de 2022: Se llevó a cabo el proceso de contratación y se encuentra pendiente para ejecución.</t>
  </si>
  <si>
    <t>Corte diciembre 31 de 2021.
El acuerdo fue firmado a 31 de diciembre de 2021, queda pendiente el cierre del evento con la alcaldía y la comunidad donde se realizará el cierre y firma simbólica del acuerdo, a celebrarse la segunda semana de febrero de 202</t>
  </si>
  <si>
    <t>Atender 400 personas en estrategias de acceso a la justicia integral en la ciudad.</t>
  </si>
  <si>
    <t>Confianza ciudadana en la red institucional de justicia en Rafael Uribe Uribe</t>
  </si>
  <si>
    <t>Corte diciembre 31 de 2021, se cumplió a satisfacción con la magnitud programada y las actividades se encuentran en ejecución hasta el mes de febrero de 2022</t>
  </si>
  <si>
    <t>Con corte al 31 de diciembre de 2022: Se encuentra en ejecucion desde el 21 de octubre de 2022, se supendio el 28 de diciembre de 2022 y se reanudara el 16 de enero de 2023 con plazo de ejecucion de 6 meses</t>
  </si>
  <si>
    <t>Beneficiar 200 personas a través de estrategias para el fortalecimiento de los mecanismos de justicia comunitaria.</t>
  </si>
  <si>
    <t>Corte diciembre 31 de 2021, se cumplió a satisfacción con la magnitud programada y las actividades se encuentran en ejecución hasta el mes de febrero de 2022.</t>
  </si>
  <si>
    <t>Con corte al 31 de diciembre de 2022: La meta fue lograda en la vigencia 2021.</t>
  </si>
  <si>
    <t>Confianza y seguridad ciudadana en Rafael Uribe Uribe</t>
  </si>
  <si>
    <t>Con corte a 31 de diciembre de 2022: inicio ejecucion el 26 de diciembre de 2022 en un contrato interadministrativo con la ETB, plazo de ejecucion 9 meses</t>
  </si>
  <si>
    <t>Corte diciembre 31 de 2021, se avanza con la ejecución de la meta se encuentran en ejecución hasta el mes de febrero de 2022, pendiente que la policiva suministre los diseños para la dotación logística.</t>
  </si>
  <si>
    <t>Con corte a 31 de diciembre de 2022: Se adjudicó el 15 de diciembre de 2022</t>
  </si>
  <si>
    <t>Vincular 60 Instituciones educativas al programa pedagógico de resolución de conflictos en la comunidad escolar.</t>
  </si>
  <si>
    <t>Corte diciembre 31 de 2021, se avanza con la ejecución de la meta, con la vinculación de las instituciones con el reinicio de clases y de acuerdo con el cronograma establecido, la ejecución va hasta el mes de febrero de 2022.</t>
  </si>
  <si>
    <t>Movilidad multimodal, incluyente y sostenible en Rafael Uribe Uribe</t>
  </si>
  <si>
    <t>Corte diciembre 31 de 2021.
La obra se encuentra en un 95% de avance en su ejecución, el contrato COP 321 de 2019 finaliza el 11 de febrero de 2022. Se realizó adición al contrato de interventoría CI273 de 2020 y una prorroga de 45 días a la interventorí</t>
  </si>
  <si>
    <t>Intervenir 2527 metros lineales de Ciclo-infraestructura con acciones de construcción y/o conservación.</t>
  </si>
  <si>
    <t>Intervenir 7164 metros cuadrados de elementos del sistema de espacio público peatonal con acciones de construcción y/o conservación.</t>
  </si>
  <si>
    <t>Corte Diciembre 31 de 2021 - La meta se encuentra en ejecución en un 95% bajo los siguientes contratos:
COP-321-2019 CONSORCIO RU 2020 Avance de ejecución del 95% finaliza el 11 de febrero de 2022
COP-334-2019.CONSORCIO JH 233 Terminado, ejecución del 1</t>
  </si>
  <si>
    <t>Intervenir 800 metros cuadrados de puentes vehiculares y/o peatonales de escala local sobre cuerpos de agua con acciones de construcción y/o conservación.</t>
  </si>
  <si>
    <t>Corte Diciembre 31 de 2021.
La meta se encuentra en ejecución en un 0% bajo los siguientes contratos:
COP-321-2019 CONSORCIO RU 2020 Avance de ejecución del 10% en cuanto a puentes, finaliza el 11 de febrero de 2022 (está ejecutando el mantenimiento a 4</t>
  </si>
  <si>
    <t>Capacitar 1600 personas a través de procesos de formación para la participación de manera virtual y presencial.</t>
  </si>
  <si>
    <t>Participación ciudadana organizada y solidaria en Rafael Uribe Uribe</t>
  </si>
  <si>
    <t>Corte diciembre 31 de 2021.
Se adelanto contratación con ASOJUNTAS para capacitar a 200 personas contrato 300-2021 y con la Universidad Nacional se adelantó una adición al contrato 318 de 2019, para capacitar a 175 personas, las actividades se encuentran</t>
  </si>
  <si>
    <t>Con corte a 31 de diciembre de 2022: Se realizó la Adición del CPS 300-2021 por valor de $51.265.224, adicionalmente se realizó la adjudicacion del  proceso FDLRUU-LP-009-2022 bajo  el contrato CPS 333-2022</t>
  </si>
  <si>
    <t>Con corte al 31 de diciembre del 2022 no  se realizo la adjudicaciòn del proceso</t>
  </si>
  <si>
    <t>Dotar 51 juntas de acción comunales.</t>
  </si>
  <si>
    <t>Juntas</t>
  </si>
  <si>
    <t>de acción comunales</t>
  </si>
  <si>
    <t xml:space="preserve">Corte diciembre 31 de 2021, se realizo el contrato 284 de 2021, con la comercializadora Serle.com, para dotar a las 10 juntas, esta pendiente la orden de compra 83979 y 83980 para la entrega de equipos de computo e impresoras en el mes de enero de 2022 a </t>
  </si>
  <si>
    <t>Con corte al 31 de diciembre del 2022 se realizo la adjudicaciòn del contra de CCV- 420-2022 para realizar la entrega de los elementos a las JAC</t>
  </si>
  <si>
    <t>Fortalecer 250 organizaciones, medios alternativos de comunicación comunitaria, JAC e Instancias de participación ciudadana.</t>
  </si>
  <si>
    <t>, medios alternativos de comunicación comunitaria, JAC e Instancias de participación ciudadana.</t>
  </si>
  <si>
    <t>Corte diciembre 31 de 2021.
No se aprobó por parte del comité de contratación el contrato interadministrativo con la Universidad Nacional, por lo tanto, se procedió a realizar una adición al contrato 318 de 2019, para fortalecer 19 organizaciones, medios</t>
  </si>
  <si>
    <t>Con corte a 31 de diciembre de 2022: Se  realizó la adjudicacion del  proceso FDLRUU-LP-009-2022 bajo  el contrato CPS 333-2022</t>
  </si>
  <si>
    <t>Con corte a Diciembre 31 de 2021,
La meta se encuentra en ejecución en un 0% bajo el siguiente contrato:
COP-319-2021 IEMM INGENIERIA SAS, El contrato se adjudicó en diciembre 2021 a espera de acta de inicio. Esta en estado de ejecució urante el 2022.</t>
  </si>
  <si>
    <t>Con corte al 31 de diciembre del 2022 se realizó la adjudicación del contra de Interveciòn  COP-411-2022</t>
  </si>
  <si>
    <t>Gestión pública transparente y que rinde cuentas a la ciudadanía en Rafael Uribe Uribe</t>
  </si>
  <si>
    <t>Corte diciembre 31 de 2021.
No se ejecuto el presupuesto, por cuanto la rendición de cuentas se realizo con medios digitales y profesionales de la localidad.</t>
  </si>
  <si>
    <t>Con corte a 31 de Diciembre de 2022:El señor Jesús Bayro Muñoz realizó y coordinó las actividades y la exposición de la rendición de cuentas. Lo demás se hizo por gestión.</t>
  </si>
  <si>
    <t>Con corte a 31 de diciembre de 2022: Se  realizó la adjudicacion de las 4 estretegias, n embargo se  El personal del Talento Humano contratado para las acciones administrativas vienen desarrollando y ejecutando las actividades propias de cada CPS dentro d</t>
  </si>
  <si>
    <t>Inspección, vigilancia y control en Rafael Uribe Uribe</t>
  </si>
  <si>
    <t>Con corte a 31 de diciembre de 2022: El personal del Talento Humano contratado para las Acciones de Control y Vigilancia Policiva vienen desarrollando y ejecutando las actividades propias de cada CPS dentro del Proyecto.</t>
  </si>
  <si>
    <t>Atender 27927 hogares con apoyos que contribuyan al ingreso mínimo garantizado (Jóvenes Reto).</t>
  </si>
  <si>
    <t>Beneficiar 816 jóvenes con transferencias monetarias condicionadas.</t>
  </si>
  <si>
    <t>Corte Diciembre 31 de 2021. Se han atendido 390 jóvenes con transferencias monetarias condicionadas, no se ha dado cumplimiento a la meta debido a que está pendiente del ingreso a más beneficiarios dados por la SDIS. el convenio interadministrativo celebr</t>
  </si>
  <si>
    <t>Con corte a 31 de diciembre de 2022: El proyecto se encuentra vigente y en ejecución la Cuarta Corte con 104 jóvenes beneficiarios del proyecto.- "Programa Parceros- Reto Local" y actualmente se tiene presupuestado que la Cohorte termine el 31-octubre</t>
  </si>
  <si>
    <t>Atender 77329 hogares con apoyos que contribuyan al ingreso mínimo garantizado.</t>
  </si>
  <si>
    <t>Un nuevo contrato para el desarrollo social y económico de Ciudad Bolíva</t>
  </si>
  <si>
    <t>Se reporta la magnitud remitida por  SDG 79.470 teniendo en cuenta que esta base esta a 30 de agosto 2022 el cual es suceptible de modificacion todo acorde a lo reportado por SDH Y SDP</t>
  </si>
  <si>
    <t>Beneficiar 4.500 personas mayores con apoyo económico tipo C.</t>
  </si>
  <si>
    <t>Beneficiar 6750 personas mayores con apoyo económico tipo C.</t>
  </si>
  <si>
    <t>Apoyar 300 MiPymes y/o emprendimientos culturales y creativos.</t>
  </si>
  <si>
    <t>Revitalización y Transformación Productiva en la localidad de Ciudad Bolívar</t>
  </si>
  <si>
    <t>Apoyar 923 MiPymes y/o emprendimientos culturales y creativos.</t>
  </si>
  <si>
    <t>Capacitar 1.000 personas en procesos de formación para el trabajo y desarrollo humano.</t>
  </si>
  <si>
    <t>#N/A</t>
  </si>
  <si>
    <t>en procesos de formación para el trabajo y desarrollo humano.</t>
  </si>
  <si>
    <t>Capacitar 2.670 personas en procesos de formación para el trabajo y desarrollo humano.</t>
  </si>
  <si>
    <t>Personas capacitadas en formación para el trabajo y desarrollo humano.</t>
  </si>
  <si>
    <t>Los recursos comprometidos corresponden a apoyos territoriales y no mueven meta.</t>
  </si>
  <si>
    <t>Promover en 250 MiPymes y/o emprendimientos procesos de reconversión hacia actividades sostenibles.</t>
  </si>
  <si>
    <t>Promover en 688 MiPymes y/o emprendimientos procesos de reconversión hacia actividades sostenibles.</t>
  </si>
  <si>
    <t>Revitalizar el corazón productivo a través de 4 estrategias de fortalecimiento a MiPymes y/o emprendimientos y generación de empleo.</t>
  </si>
  <si>
    <t xml:space="preserve"> el corazón productivo a través de 4 estrategias de fortalecimiento a MiPymes y/o emprendimientos y generación de empleo.</t>
  </si>
  <si>
    <t>Dotar 1 Centro de Desarrollo comunitarios.</t>
  </si>
  <si>
    <t>Ciudad Bolívar un nuevo contrato Social desde la gestación hasta la adolescencia</t>
  </si>
  <si>
    <t>Dotar 280 Sedes de atención a la primera infancia y/o adolescencia (Jardines infantiles, Hogares Comunitarios ICBF y Centros Amar).</t>
  </si>
  <si>
    <t>de atención a la primera infancia y/o adolescencia (Jardines infantiles, Hogares Comunitarios ICBF y Centros Amar).</t>
  </si>
  <si>
    <t>Formar 4.000 personas en prevención de violencia intrafamiliar y/o violencia sexual.</t>
  </si>
  <si>
    <t>Los recursos comprometidos corresponden a los apoyos territoriales que no afectan meta.</t>
  </si>
  <si>
    <t>Vincular 6.000 mujeres cuidadoras a estrategias de cuidado.</t>
  </si>
  <si>
    <t>un nuevo contrato social por las cuidadoras de ciudad bolívar</t>
  </si>
  <si>
    <t>Beneficiar 1.700 personas con discapacidad a través de Dispositivos de Asistencia Personal - Ayudas Técnicas (no incluidas en los Planes de Beneficios).</t>
  </si>
  <si>
    <t>Ciudad Bolívar, un nuevo contrato social en salud con igualdad de oportunidades</t>
  </si>
  <si>
    <t>Vincular 1.200 personas con discapacidad, cuidadores y cuidadoras, en actividades alternativas de salud.</t>
  </si>
  <si>
    <t>Vincular 2.400 personas a las acciones desarrolladas desde los dispositivos de base comunitaria en respuesta al consumo de SPA.</t>
  </si>
  <si>
    <t>Vincular 2.500 personas en acciones complementarias de la estrategia territorial de salud.</t>
  </si>
  <si>
    <t>Los recursos comprometidos corresponden a la adicion del contrato de vigencia 2022.</t>
  </si>
  <si>
    <t>Vincular 600 mujeres gestantes, niños y niñas, migrantes irregulares, vinculados en acciones de protección específica y detección temprana.</t>
  </si>
  <si>
    <t>Vincular 1.300 personas a las acciones y estrategias para la prevención del embarazo adolescente.</t>
  </si>
  <si>
    <t>Ciudad Bolívar, un nuevo contrato social y ambiental en la promoción y prevención de la maternidad temprana</t>
  </si>
  <si>
    <t>Implementar 80 Proyectos para el desarrollo integral de la primera infancia y la relación escuela, familia y comunidad.</t>
  </si>
  <si>
    <t>Educación inicial: un nuevo contrato social para los niños y niñas de Ciudad Bolívar</t>
  </si>
  <si>
    <t>Dotar 46 colegios educativos urbanas y rurales.</t>
  </si>
  <si>
    <t>Dotación pedagógica a IED</t>
  </si>
  <si>
    <t>Colegios</t>
  </si>
  <si>
    <t>educativos urbanas y rurales.</t>
  </si>
  <si>
    <t>Beneficiar 160 estudiantes de programas de educación superior con apoyo de sostenimiento para la permanencia.</t>
  </si>
  <si>
    <t>Educación superior: un contrato social para los habitantes de Ciudad Bolívar con garantías de acceso y permanencia</t>
  </si>
  <si>
    <t>Beneficiar 594 estudiantes de programas de educación superior con apoyo de sostenimiento para la permanencia.</t>
  </si>
  <si>
    <t>Beneficiar 730 personas con apoyo para la educación superior.</t>
  </si>
  <si>
    <t>Un nuevo contrato Social para los jóvenes con capacidades de Ciudad Bolívar</t>
  </si>
  <si>
    <t>Mejorar 90 viviendas rurales.</t>
  </si>
  <si>
    <t>Mejoramiento en la calidad de vida en los habitantes rurales de la localidad de Ciudad Bolívar</t>
  </si>
  <si>
    <t>rurales</t>
  </si>
  <si>
    <t>Beneficiar 300 Personas con artículos deportivos entregados.</t>
  </si>
  <si>
    <t>Ciudad Bolívar, un nuevo contrato social y ambiental en deporte y nuevas tendencias para los habitantes de la localidad</t>
  </si>
  <si>
    <t>Vincular 4.000 personas en actividades recreo-deportivas comunitarias.</t>
  </si>
  <si>
    <t>Vincular 5500 personas en actividades recreo-deportivas comunitarias.</t>
  </si>
  <si>
    <t>Un nuevo contrato social por la cultura, el arte y patrimonio de Ciudad Bolívar</t>
  </si>
  <si>
    <t>Otorgar 320 estímulos de apoyo al sector artístico y cultural.</t>
  </si>
  <si>
    <t>Apoyar 800 predios rurales con asistencia técnica agropecuaria y/o ambiental.</t>
  </si>
  <si>
    <t>Ciudad Bolívar Rural, sostenible, con asistencia agropecuaria y emprendimiento ciudadano para un territorio productivo y creciente.</t>
  </si>
  <si>
    <t>Con los recursos apropiados corresponden a apoyos territoriales y no mueven meta.</t>
  </si>
  <si>
    <t>Vincular 160 hogares y/o unidades productivas a procesos productivos y de comercialización en el sector rural.</t>
  </si>
  <si>
    <t xml:space="preserve"> y/o unidades productivas a procesos productivos y de comercialización en el sector rural.</t>
  </si>
  <si>
    <t>Implementar 200 acciones de fomento para la agricultura urbana.</t>
  </si>
  <si>
    <t>Ciudad Bolívar, una localidad ambiental y orientada para la agricultura urbana</t>
  </si>
  <si>
    <t>Los contratos de la vigencia 2021 obedecen a contratacion de personal, sin embargo esta en proceso de adjudicación los insumos necesarios para el desarrollo de la iniciativa y el cumplimiento de la meta.</t>
  </si>
  <si>
    <t>Cultura en Ciudad Bolívar: un camino de inclusión y emprendimiento.</t>
  </si>
  <si>
    <t>Implementar acopañar y/o fortalecer 400 PROCEDAS.</t>
  </si>
  <si>
    <t>Ciudad Bolívar, participativa, activa y reverdecida, con más educación y practica ambiental</t>
  </si>
  <si>
    <t>Los contratos de la vigencia 2021 obedecen a contratación de personal, sin embargo está en proceso de adjudicación los insumos necesarios para el desarrollo de la iniciativa y el cumplimiento de la meta.</t>
  </si>
  <si>
    <t>Intervenir con implementacion o mantenimiento de 3.000 m2 de jardinería y coberturas verdes.</t>
  </si>
  <si>
    <t>con implementacion o mantenimiento de jardinería y coberturas verdes.</t>
  </si>
  <si>
    <t>Los contratos de la vigencia 2021 obedecen a contratación de personal, sin embargo está en proceso de adjudicación los insumos necesarios para el desarrollo de la iniciativa y el cumplimiento de la meta.
Los contratos estan adelantando accioens de la f</t>
  </si>
  <si>
    <t>Intervenir con implementacion o mantenimiento  12 hectáreas con procesos de restauración, rehabilitación o recuperación ecológica.</t>
  </si>
  <si>
    <t>Ciudad Bolívar, adaptada a cambio climático con acciones de restauración.</t>
  </si>
  <si>
    <t xml:space="preserve"> con implementacion o mantenimiento con procesos de restauración, rehabilitación o recuperación ecológica.</t>
  </si>
  <si>
    <t>Intervenir con implementacion o mantenimiento 12 hectáreas con procesos de restauración, rehabilitación o recuperación ecológica.</t>
  </si>
  <si>
    <t>Acciones de mejoramiento, gestión de riesgo, manejo de emergencias y desastres de los eventos y fenómenos relacionados con los escenarios de
amenaza que se presentan</t>
  </si>
  <si>
    <t>Desarrollar 1 intervencion para la reducción del riesgo y adaptación al cambio climático.</t>
  </si>
  <si>
    <t>Los contratos obedecen a una adicion de la obra e interventoria Brisas del volador de la vigencia 2019, en tal sentido no afecta la magnitud de la meta.</t>
  </si>
  <si>
    <t>Generar 100 acciones efectivas que garanticen el fortalecimiento de las capacidades de organizaciones locales para la respuesta a emergencias y desastres.</t>
  </si>
  <si>
    <t>Generar</t>
  </si>
  <si>
    <t>efectivas que garanticen el fortalecimiento de las capacidades de organizaciones locales para la respuesta a emergencias y desastres.</t>
  </si>
  <si>
    <t>Mantener 1.000 árboles urbanos y/o rurales.</t>
  </si>
  <si>
    <t>Ciudad Bolívar, más verde más sostenible</t>
  </si>
  <si>
    <t>Los contratos de la vigencia 2021 obedecen a contratación de personal, sin embargo está en proceso de adjudicación los insumos necesarios para el desarrollo de la iniciativa y el cumplimiento de la meta.
Los contratos estan adelantando acciones de CB03</t>
  </si>
  <si>
    <t>Plantar 1.200 árboles urbanos y/o rurales.</t>
  </si>
  <si>
    <t>Construir 1.800 m2 de Parques vecinales y/o de bolsillo (la construcción incluye su dotación).</t>
  </si>
  <si>
    <t>Construcción y mantenimiento de parques</t>
  </si>
  <si>
    <t>Construir 2.800 m2 de Parques vecinales y/o de bolsillo (la construcción incluye su dotación).</t>
  </si>
  <si>
    <t>Obecede a un contrato de una interventoria de la vigencia 2019, por tanto no mueve meta</t>
  </si>
  <si>
    <t>Intervenir 22 Parques vecinales y/o de bolsillo con acciones de mejoramiento, mantenimiento y/o dotación.</t>
  </si>
  <si>
    <t>El recurso es para terminar contrato de la vigencia 2019, en tal sentido no mueve meta de este PDL.</t>
  </si>
  <si>
    <t>Atender 40.000 animales en urgencias, brigadas médico veterinarias, acciones de esterilización, educación y adopción.</t>
  </si>
  <si>
    <t>Ciudad Bolívar, Protectora de los Animales</t>
  </si>
  <si>
    <t>Fortalecer 6 acueductos veredales con asistencia, intervenir técnica u organizativa.</t>
  </si>
  <si>
    <t>Ciudad Bolívar mejorando la provisión y calidad de servicios de agua a la comunidad rural</t>
  </si>
  <si>
    <t>Se realizo un contrato para identificar las accioens a realizar con los recursos que se destinaran para acueductos veredales. No mueve meta.</t>
  </si>
  <si>
    <t>Fomentar, fortalecer y/o promover 80 acciones con organizaciones yo colectivos que promuevan el cambio de la cultura ciudadana en la separación en la fuente y reciclaje.</t>
  </si>
  <si>
    <t>Ciudad Bolívar, una localidad eficiente, resiliente y alternativa</t>
  </si>
  <si>
    <t>Fomentar</t>
  </si>
  <si>
    <t>fortalecer y/o promover con organizaciones yo colectivos que promuevan el cambio de la cultura ciudadana en la separación en la fuente y reciclaje.</t>
  </si>
  <si>
    <t>Acciones  que promuevan el cambio de la cultura ciudadana en la separación en la fuente y reciclaje.</t>
  </si>
  <si>
    <t>Realizar 20 acciones  de implementacion, investigacion o promocion de energías alternativas para el área rural.</t>
  </si>
  <si>
    <t>de implementacion, investigacion o promocion de energías alternativas para el área rural.</t>
  </si>
  <si>
    <t>Realizar 20 acciones de implementacion, investigacion o promocion de energías alternativas para el área rural.</t>
  </si>
  <si>
    <t>Paz, memoria y reconciliación en el marco de un nuevo contrato social y ambiental para Ciudad Bolívar</t>
  </si>
  <si>
    <t>Capacitar 4.000 personas para la construcción de ciudadanía y desarrollo de capacidades para el ejercicio de derechos de las mujeres.</t>
  </si>
  <si>
    <t>Un nuevo contrato social por las mujeres de Ciudad Bolívar</t>
  </si>
  <si>
    <t>Vincular 5.600 personas en acciones para la prevención del feminicidio y la violencia contra la mujer.</t>
  </si>
  <si>
    <t>Ciudad Bolívar, una localidad segura y en paz a través de la convivencia y la prevención.</t>
  </si>
  <si>
    <t>Incluir 450 personas en actividades de educación para la resiliencia y la prevención de hechos delictivos.</t>
  </si>
  <si>
    <t>Un nuevo contrato social y ambiental por un espacio público amigable con la comunidad de Ciudad Bolívar</t>
  </si>
  <si>
    <t>Atender 600 personas en estrategias de acceso a la justicia integral en la ciudad.</t>
  </si>
  <si>
    <t>Acceso a la justicia en Ciudad Bolívar</t>
  </si>
  <si>
    <t>Beneficiar 4.000 personas a través de estrategias para el fortalecimiento de los mecanismos de justicia comunitaria.</t>
  </si>
  <si>
    <t>Beneficiar 5.830 personas a través de estrategias para el fortalecimiento de los mecanismos de justicia comunitaria.</t>
  </si>
  <si>
    <t>Vincular 40 Instituciones educativas al programa pedagógico de resolución de conflictos en la comunidad escolar.</t>
  </si>
  <si>
    <t>Suministrar 1 dotacion logísticas a organismos de seguridad.</t>
  </si>
  <si>
    <t>Tecnologica, segura y en paz en ciudad bolívar</t>
  </si>
  <si>
    <t>Intervenir 1.500 metros lineales de Ciclo-infraestructura con acciones de construcción y/o conservación.</t>
  </si>
  <si>
    <t xml:space="preserve">Movilidad segura, sostenible y accesible en Ciudad Bolívar </t>
  </si>
  <si>
    <t>Intervenir 19 Kilómetros-carril de malla vial rural con acciones de construcción y/o conservación</t>
  </si>
  <si>
    <t>LA CONTRATACIÓN DEL CORTE NO AFECTA EL AVANCE DE LA META</t>
  </si>
  <si>
    <t>Intervenir 35.000 metros cuadrados de Puentes vehiculares y/o peatonales de escala local sobre cuerpos de agua con acciones de construcción y/o conservación.</t>
  </si>
  <si>
    <t>Intervenir 15 Kilómetros-carril de malla vial urbana (local y/o intermedia) con acciones de construcción y/o conservación.</t>
  </si>
  <si>
    <t>Intervenir 26 Kilómetros-carril de malla vial urbana (local y/o intermedia) con acciones de construcción y/o conservación.</t>
  </si>
  <si>
    <t>Intervenir 5.000 metros cuadrados de elementos del sistema de espacio público peatonal con acciones de construcción y/o conservación.</t>
  </si>
  <si>
    <t>Intervenir 9000 metros cuadrados de elementos del sistema de espacio público peatonal con acciones de construcción y/o conservación.</t>
  </si>
  <si>
    <t>Operativizar 15 Centros de Acceso Comunitario en zonas rurales y/o apartadas.</t>
  </si>
  <si>
    <t xml:space="preserve">Ciudad Bolívar con conectividad rural </t>
  </si>
  <si>
    <t>con los recursos comprometidos se contrato el personal que opera los 12 portales existentes, y no mueven meta.</t>
  </si>
  <si>
    <t>Capacitar 2.000 personas a través de procesos de formación para la participación de manera virtual y presencial.</t>
  </si>
  <si>
    <t>Participación ciudadana, pilar del nuevo contrato social</t>
  </si>
  <si>
    <t>Fortalecer 400 Organizaciones, JAC e Instancias de participación ciudadana.</t>
  </si>
  <si>
    <t>Intervenir 35 sedes de salones comunales.</t>
  </si>
  <si>
    <t>Ciudad Bolívar, una localidad con gobierno abierto y gestión pública transparente y eficiente, adaptada al siglo XXI</t>
  </si>
  <si>
    <t>IVC eficaz, eficiente y transparente en Ciudad Bolívar</t>
  </si>
  <si>
    <t>Atender 77329 hogares con apoyos que contribuyan al ingreso mínimo garantizado (Jóvenes Reto).</t>
  </si>
  <si>
    <t>Beneficiar 1703 jóvenes con transferencias monetarias condicionadas.</t>
  </si>
  <si>
    <t>El recurso de la vigencia 2022 no afecta la magnitud de la meta, se trata de adiciones para continuar con el beneficio de los jóvenes reto 2021</t>
  </si>
  <si>
    <t>Terminar 1 sede de la Universidad Distrital Francisco José de Caldas El Ensueño, en Ciudad Bolívar, incluyendo su construcción y adecuación.</t>
  </si>
  <si>
    <t>Ciudad Bolívar, una localidad con infraestructura educativa para la educación superior</t>
  </si>
  <si>
    <t>INFRAESTRUCTURA</t>
  </si>
  <si>
    <t>sede</t>
  </si>
  <si>
    <t>de la Universidad Distrital Francisco José de Caldas El Ensueño, en Ciudad Bolívar, incluyendo su construcción y adecuación.</t>
  </si>
  <si>
    <t>Sede Universidad Distrital terminada y adecuada</t>
  </si>
  <si>
    <t>Atender 800 hogares con apoyos que contribuyan al ingreso mínimo garantizado.</t>
  </si>
  <si>
    <t>Más y mejores oportunidades para la población vulnerable</t>
  </si>
  <si>
    <t xml:space="preserve"> con apoyos que contribuyan al ingreso mínimo garantizado.</t>
  </si>
  <si>
    <t>Atender 800 hogares con apoyos que contribuyan al ingreso mínimo</t>
  </si>
  <si>
    <t>Los profesionales contratados para esta meta, se encuentran realizando la focalización, organización y el desarrollo de las actividades operativas relacionados con el cargue de información</t>
  </si>
  <si>
    <t>Corte 31 diciembre 2022 - Se beneficiaron a 208 hogares, dando cumplimiento a la meta.</t>
  </si>
  <si>
    <t>Con transferencias monetarias se  atenderan 282 personas</t>
  </si>
  <si>
    <t>Beneficiar 239 personas mayores con apoyo económico tipo C.</t>
  </si>
  <si>
    <t>Beneficiar 239 personas mayores con apoyo económico tipo C</t>
  </si>
  <si>
    <t>El reporte corresponde a la entrega de subsidios correspondiente a los meses de (ABRIL - JUNIO de 2021)</t>
  </si>
  <si>
    <t>Corte 31 diciembre 2022 - Se beneficiaron a 275 personas de acuerdo a la circular CONFIS 04 de 2021, dando cumplimiento a la meta.</t>
  </si>
  <si>
    <t>"Se inicio ejecucion con las resoluciones1.Resolución 001 del 5 de febrero de 2023 – plazo 5 meses (febrero, marzo, abril mayo, junio )
2.Resolución 002 del 5 de febrero de 2023 - plazo 5 meses (febrero, marzo, abril mayo, junio )
3. Resolución No. 049 de</t>
  </si>
  <si>
    <t>Promover en 20 Mipymes y/o emprendimientos procesos de reconversión hacia actividades sostenibles. apoyando en asesoría administrativa, técnica y jurídica para la constitución de los emprendimientos organizativos y MiPymes</t>
  </si>
  <si>
    <t>Revitalización y transformación productiva en la localidad de Sumapaz</t>
  </si>
  <si>
    <t>y/o emprendimientos procesos de reconversión hacia actividades sostenibles. apoyando en asesoría administrativa, técnica y jurídica para la constitución de los emprendimientos organizativos y MiPymes</t>
  </si>
  <si>
    <t>No hay presupuesto para 2023 se realizo un traslado</t>
  </si>
  <si>
    <t>Promover en 50 Mipymes y/o emprendimientos la transformación empresarial y/o productiva. apoyando en asesoría administrativa, técnica y jurídica para la constitución de los emprendimientos organizativos y MiPymes</t>
  </si>
  <si>
    <t xml:space="preserve"> y/o emprendimientos la transformación empresarial y/o productiva. apoyando en asesoría administrativa, técnica y jurídica para la constitución de los emprendimientos organizativos y MiPymes</t>
  </si>
  <si>
    <t>Se inicia la ejecucion en el mes de octubre.</t>
  </si>
  <si>
    <t>Corte 31 diciembre 2022 - Se realizó la ejecución para dar cumplimiento a la meta.</t>
  </si>
  <si>
    <t>pendiente soliicitar ajuste de reporte por menor valor $ 33.906.667</t>
  </si>
  <si>
    <t>Revitalizar 50 Mipymes y/o emprendimientos potencializadas dentro de las aglomeraciones económicas que fomentan el empleo y/o nuevas actividades económicas. apoyando en asesoría administrativa, técnica y jurídica para la constitución de los emprendimientos organizativos y MiPymes</t>
  </si>
  <si>
    <t>y/o emprendimientos potencializadas dentro de las aglomeraciones económicas que fomentan el empleo y/o nuevas actividades económicas. apoyando en asesoría administrativa, técnica y jurídica para la constitución de los emprendimientos organizativos y MiPymes</t>
  </si>
  <si>
    <t>Corte 31 diciembre 2022 - Se realizó la contratación y se dará la ejecución para dar cumplimiento a la meta en el 2023.</t>
  </si>
  <si>
    <t>Se realizo traslado presupuestal de los recursos para la meta 1637 vigencia 2023, el valor presente corresponde a los profesionales quien realizan actividades de reactivacion economica</t>
  </si>
  <si>
    <t>Dotar 3 Sedes de atención a la primera infancia y/o adolescencia (jardines infantiles y Centros Amar).</t>
  </si>
  <si>
    <t>Prevención de violencias y dotación jardines</t>
  </si>
  <si>
    <t>los elementos de dotacion a jardines se entregan por dos procesos contractuales; Ordenes de compra los cuales ya fueron entregaos a los jardines y estan en tramite de pago, y por proceso de suministro que esta en tramite de cargue en secop.</t>
  </si>
  <si>
    <t>Formar 600 personas en prevención de violencia intrafamiliar y/o violencia sexual.</t>
  </si>
  <si>
    <t>Se adiciono convenio 2022</t>
  </si>
  <si>
    <t>Estrategias del cuidado para cuidadoras, cuidadores y a personas con discapacidad</t>
  </si>
  <si>
    <t>Vincular 500 mujeres cuidadoras a estrategias de cuidado</t>
  </si>
  <si>
    <t>Se ha comprometido los recursos, para seguimiento y formulación.</t>
  </si>
  <si>
    <t>Los recursos comprometidos corresponden a los profesionales encargados de su formulación!</t>
  </si>
  <si>
    <t>Vincular 100 personas a las acciones y estrategias de reconocimiento de los saberes ancestrales en medicina.</t>
  </si>
  <si>
    <t>Mejores condiciones de salud en la Ruralidad</t>
  </si>
  <si>
    <t>Vincular 100 personas con discapacidad, cuidadores y cuidadoras, en actividades alternativas de salud.</t>
  </si>
  <si>
    <t>Vincular 1000 personas en acciones complementarias de la estrategia territorial de salud.</t>
  </si>
  <si>
    <t>Recurso de apoyo a la gestión contratado para el cumplimiento y desarrollo de las actividades relacionadas con la meta, como formulación de estudios previos, trabajo de campo para establecer población a beneficiar, articulación del proyecto de inversión c</t>
  </si>
  <si>
    <t>Vincular 300 personas a las acciones desarrolladas desde los dispositivos de base comunitaria en respuesta al consumo de SPA. Las acciones serán concertadas con las comunidades</t>
  </si>
  <si>
    <t xml:space="preserve"> a las acciones desarrolladas desde los dispositivos de base comunitaria en respuesta al consumo de SPA. Las acciones serán concertadas con las comunidades</t>
  </si>
  <si>
    <t>Vincular 400 personas a las acciones y estrategias para la prevención del embarazo adolescente. Acciones que serán concertadas en mesas técnicas con el sector</t>
  </si>
  <si>
    <t>Estrategia para la prevención del embarazo en la adolescencia de Sumapaz</t>
  </si>
  <si>
    <t>a las acciones y estrategias para la prevención del embarazo adolescente. Acciones que serán concertadas en mesas técnicas con el sector</t>
  </si>
  <si>
    <t>Implementar 1 proyecto para el desarrollo integral de la primera infancia y la relación escuela, familia y comunidad. Beneficiando a 300 familias de la localidad</t>
  </si>
  <si>
    <t>Fortalecimiento de la educación inicial con pertinencia y calidad</t>
  </si>
  <si>
    <t>para el desarrollo integral de la primera infancia y la relación escuela, familia y comunidad. Beneficiando a 300 familias de la localidad</t>
  </si>
  <si>
    <t>En el mes de octubre se inicia proceso de entrega de las dotaciones.</t>
  </si>
  <si>
    <t>Corte 31 diciembre 2022 - Se realizó la contratación y se dará la ejecución para dar cumplimiento a la meta en el 2023 .</t>
  </si>
  <si>
    <t>Dotar 18 sedes educativas rurales.</t>
  </si>
  <si>
    <t>Dotaciones didácticas y pedagógicas para mejores colegios</t>
  </si>
  <si>
    <t>educativas rurales</t>
  </si>
  <si>
    <t>Dotar 18 sedes educativas rurales</t>
  </si>
  <si>
    <t>La entrega de dotaciones ha sido parcial a las 16 sedes</t>
  </si>
  <si>
    <t>se esta adelantando  tramite de cargue en secop proceso de suministro con presupuesto vigencia 2023, con un presupuesto de $633,336,765, que proyecta dotar las 18 sedes.</t>
  </si>
  <si>
    <t>Beneficiar 160 estudiantes de programas de educación superior con apoyo de sostenimiento para la permanencia. Para egresados de los colegios públicos de la localidad</t>
  </si>
  <si>
    <t>Acceso y sostenimiento en la educación superior</t>
  </si>
  <si>
    <t>de programas de educación superior con apoyo de sostenimiento para la permanencia. Para egresados de los colegios públicos de la localidad</t>
  </si>
  <si>
    <t>Se continua en el proceso de vinculación de jóvenes a fin de gartantizar el cumplimiento de la meta según los recursos contratados en el marco del convenio interadministrativo.</t>
  </si>
  <si>
    <t>Corte 31 diciembre 2022 - Para la vigencia de 2021 se beneficiaron 35 estudiantes dando por terminada la meta, teniendo en cuenta que no había más estudiantes.
Para la vigencia 2022, Se realizó la ejecución del proyecto, beneficiando 24 estudiantes, dand</t>
  </si>
  <si>
    <t>Beneficiar 160 personas con apoyo para la educación superior. Para egresados de los colegios públicos de la localidad</t>
  </si>
  <si>
    <t>con apoyo para la educación superior. Para egresados de los colegios públicos de la localidad</t>
  </si>
  <si>
    <t>Corte 31 diciembre 2022 - Para la vigencia de 2021 se beneficiaron 33 estudiantes dando por terminada la meta, teniendo en cuenta que no había más estudiantes.
Para la vigencia 2022, Se realizó la ejecución del proyecto, beneficiando 24 estudiantes, dand</t>
  </si>
  <si>
    <t>Mejorar 150 viviendas de interés social rurales. Con un diagnóstico de saneamiento predial y condiciones físicas para su mejoramiento</t>
  </si>
  <si>
    <t>Vivienda y entornos dignos en el territorio rural</t>
  </si>
  <si>
    <t>de interés social rurales. Con un diagnóstico de saneamiento predial y condiciones físicas para su mejoramiento</t>
  </si>
  <si>
    <t>Se inició el diagnóstico para determinar las necesidades y cantidades de obra requeridas.</t>
  </si>
  <si>
    <t>Corte 31 diciembre 2022 - Para la vigencia de 2021, se mejoraron 17 viviendas.
Para la vigencia 2022 se contrató la mejora para 57 viviendas con el consorcio sumapaz 2023, mediante contrato 328 de 2022, la ejecución se realizará en la vigencia 2023.</t>
  </si>
  <si>
    <t>"Para la vigencia 2023 El proceso  FDRS-LP-329-2023, Se declara desierto bajo resolución No. 059 DE 2023 (23 de agosto), 
FDRS-SAMC-335-2023, Se declara desierto bajo resolución No. 078 DE 2023 (04 de octubre de 2023), se publicará por tercera vez"</t>
  </si>
  <si>
    <t>Recreación y deportes</t>
  </si>
  <si>
    <t>Contrato de prestación de servicios, no contribuye al avance de la meta
Por error se coloco avance en esta meta en el primer trimestre y al validar el avance fue por la meta "Vincular 500 personas en actividades recreo-deportivas comunitarias", la cual</t>
  </si>
  <si>
    <t>Se mantiene la misma meta a corte de 30 de septiembre de 2023. Porceo aún  se encuentra en etapa precontractual</t>
  </si>
  <si>
    <t>Capacitar 600 personas en los campos deportivos. Teniendo como referencia diagnósticos participativos que atiendan a realidades culturales de la localidad que sirvan como insumo para la estructuración de proyectos</t>
  </si>
  <si>
    <t>en los campos deportivos. Teniendo como referencia diagnósticos participativos que atiendan a realidades culturales de la localidad que sirvan como insumo para la estructuración de proyectos</t>
  </si>
  <si>
    <t>El registro presupuestal por valor de $95.655.830 fue anulado posterior al corte de este informe, toda vez que no tiene relación con el proyecto.</t>
  </si>
  <si>
    <t>Vincular 500 personas en actividades recreo-deportivas comunitarias.</t>
  </si>
  <si>
    <t>Acciones para la promoción de la cultura, tradición y costumbres sumapaceñas</t>
  </si>
  <si>
    <t>El RP. No.860 por valor de $95.655.830 al cierre del corte 30 de septiembre se relacionó a otro proyecto, no obstante corresponde a la meta de capacitación en campos artisticos, interculturales, culturales y/o patrimoniales.</t>
  </si>
  <si>
    <t>El valor programado es de $  1.026.000.000</t>
  </si>
  <si>
    <t>Intervenir 2 sedes culturales con dotación y/o adecuación.</t>
  </si>
  <si>
    <t>Para la vigencia 2023, teniendo en cuenta las condiciones prediales y fisicas de la sede Cultural Concepción, se opta por realizar inicialmente unos estudios y diseños que determinen el tipo de intervención y/o restauración que se requiera, contando con e</t>
  </si>
  <si>
    <t>Otorgar 50 estímulos de apoyo al sector artístico y cultural.</t>
  </si>
  <si>
    <t>En proceso de inicio convenio con la Secretaria de Cultura</t>
  </si>
  <si>
    <t>Corte 31 diciembre 2022 - Se realiza la ejecución del 50% de la meta programada para dar cumplimiento a la meta.</t>
  </si>
  <si>
    <t>Realizar 4 eventos de promoción de actividades culturales.</t>
  </si>
  <si>
    <t xml:space="preserve">Realizar 4 eventos de promoción de actividades culturales 
</t>
  </si>
  <si>
    <t>se entregan elementos en el mes de octubre</t>
  </si>
  <si>
    <t>Corte 31 diciembre 2022 - Para la vigencia de 2022 se realizaron 3 eventos más que los programados., toda vez que se aprobaron mas recursos en el presupuesto.</t>
  </si>
  <si>
    <t xml:space="preserve"> El recurso programado para los 4 eventos que fueron formulados presentados ante comité de contratación es de  $1.475.825.334 </t>
  </si>
  <si>
    <t>Apoyar 600 predios rurales con asistencia técnica agropecuaria y/o ambiental. En ese sentido se impulsarán 600 unidades productivas de la localidad.</t>
  </si>
  <si>
    <t>rurales con asistencia técnica agropecuaria y/o ambiental. En ese sentido se impulsarán 600 unidades productivas de la localidad.</t>
  </si>
  <si>
    <t>Ya se estan atendiendo los 150 predios en asistencia agropecuaria</t>
  </si>
  <si>
    <t>Contratación de CPS para la ejecución de las actividades de Asistencia técnica.</t>
  </si>
  <si>
    <t>Financiar 37 proyectos del sector cultural y creativo.</t>
  </si>
  <si>
    <t>Acciones para fortalecer las Industrias culturales y creativas</t>
  </si>
  <si>
    <t>Se está ejecutando el convenio 471 de 2023 con la SCRD. La publicación de la convocatoria es del 18 al 31 de octubre de 2023, se publican 6 estímulos pero se impactan 12 agentes mediante impacto expandido. Queda un saldo para 2024 de $48.070.000</t>
  </si>
  <si>
    <t>Implementar 4 PROCEDAS. Así mismo trabajando las iniciativas ambientalmente sostenibles formuladas juntamente con las comunidades</t>
  </si>
  <si>
    <t>Educación ambiental</t>
  </si>
  <si>
    <t>Así mismo trabajando las iniciativas ambientalmente sostenibles formuladas juntamente con las comunidades</t>
  </si>
  <si>
    <t>No mueve meta, profesionales encargados de coordinar actividades relacionadas con PROCEDAS.
Corte 31 diciembre 2022 - Se realizó la contratación y se dará la ejecución para dar cumplimiento a la meta en el 2023.</t>
  </si>
  <si>
    <t>1 red suma (jovenes y adultos) 1 capacitaciones. // 2023 sistema de recoleccion aguas lluvia, tanque ya se entregaron y los sistemas // sep 2023 : Se realizo traslado presupuestal de los recursos para la meta 1637 vigencia 2023, el valor presente correspo</t>
  </si>
  <si>
    <t>Restauración ecológica urbana y/o rural</t>
  </si>
  <si>
    <t>Intervenir 11 hectáreas con procesos de restauración, rehabilitación o recuperación ecológica.</t>
  </si>
  <si>
    <t>Desarrollar 3 intervenciones  para la reducción del riesgo y adaptación al cambio climático.</t>
  </si>
  <si>
    <t>Por una Sumapaz sin riesgos que le aporta y se adopta al cambio climático</t>
  </si>
  <si>
    <t>Desarrollar 19 intervenciones  para la reducción del riesgo y adaptación al cambio climático.</t>
  </si>
  <si>
    <t>Con recursos de la vigencia 2023, se adjudicó el proceso de obra e interventoría que dio origen a los contratos COP-442-2023 y  CIN-443-2023 dando inicio de actividades el 02 de octubre del 2023 en 8 puntos priorizados, adicionalmente, para el contrato CO</t>
  </si>
  <si>
    <t>Realizar 5 acciones efectivas para el fortalecimiento de las capacidades locales para la respuesta a emergencias y desastres.</t>
  </si>
  <si>
    <t>Entrega total del proyecto para 2022</t>
  </si>
  <si>
    <t>Plantar y/o Mantener 950 árboles urbanos y/o rurales.</t>
  </si>
  <si>
    <t>Sumapaz también es arbolado</t>
  </si>
  <si>
    <t>y/o Mantener urbanos y/o rurales.</t>
  </si>
  <si>
    <t>Construir 1500 m2 de Parque vecinales y/o de bolsillo (la construcción incluye su dotación). (Construir una chancha sintetica de 1500 M2)</t>
  </si>
  <si>
    <t>Mas y mejor espacio público</t>
  </si>
  <si>
    <t>vecinales y/o de bolsillo (la construcción incluye su dotación). (Construir una chancha sintetica de 1500 M2)</t>
  </si>
  <si>
    <t>Construir 1501 m2 de Parque vecinales y/o de bolsillo (la construcción incluye su dotación). (Construir una chancha sintetica de 1500 M2)</t>
  </si>
  <si>
    <t>Se encuentra publicado en la plataforma SECOP II bajo el número FDRS-LP-346-2023, con fecha de adjudicación en el mes de noviembre de 2023.</t>
  </si>
  <si>
    <t>Intervenir 1 Parques vecinales y/o de bolsillo con acciones de mejoramiento, mantenimiento y/o dotación.</t>
  </si>
  <si>
    <t>Para la vigencia 2023 el proceso FDRS-SAMC-341-2023, Se declara desierto bajo resolución No. 074 DE 2023 (28 de septiembre), se vuelve a publicar bajo proceso FDRS-SAMC-349-2023, con fecha de adjudicación programada en el mes de noviembre de 2023.</t>
  </si>
  <si>
    <t>Sumapaz comprometida con el bienestar animal</t>
  </si>
  <si>
    <t>Fortalecer 4 acueductos veredales con asistencia, intervenir técnica u organizativa. Incluyendo el tratamiento de aguas residuales</t>
  </si>
  <si>
    <t>Acueductos veredales y saneamiento básico</t>
  </si>
  <si>
    <t>veredales con asistencia, intervenir técnica u organizativa. Incluyendo el tratamiento de aguas residuales</t>
  </si>
  <si>
    <t>Adicion al contrato de interventoria 181 de 2019</t>
  </si>
  <si>
    <t>Vigencia 2022 en ejecución, vigencia 2023 Se programa adjudicación finalizando el mes de octubre</t>
  </si>
  <si>
    <t>Por una Sumapaz ecoeficiente, alternativa y sostenible</t>
  </si>
  <si>
    <t>Implementar 100 acciones enfocadas a consolidar el modelo de energías alternativas sostenible para Sumapaz.</t>
  </si>
  <si>
    <t>enfocadas a consolidar el modelo de energías alternativas sostenible para Sumapaz.</t>
  </si>
  <si>
    <t>Procesos de construcción de memoria, verdad, reparación integral a víctimas, paz y reconciliación</t>
  </si>
  <si>
    <t>El equipo de profesionales de apoyo a la gestión, se encuentra atendiendo a las victimas.</t>
  </si>
  <si>
    <t xml:space="preserve">para llegar a esta meta se han realizado las siguientes acciones : 1. Asesorías jurídica y psicosociales  2.Encuentrosde fortalecimiento intergeneracional (por medio de la preparación de alimentos) 3.Talleres de prevención de reclutamiento y todo tipo de </t>
  </si>
  <si>
    <t>Capacitar 1000 personas para la construcción de ciudadanía y desarrollo de capacidades para el ejercicio de derechos de las mujeres. Así mismo se tendrá en cuenta la vinculación a las mujeres en acciones de construcción de ciudadanía y capacidad para el ejercicio del derecho</t>
  </si>
  <si>
    <t xml:space="preserve"> para la construcción de ciudadanía y desarrollo de capacidades para el ejercicio de derechos de las mujeres. Así mismo se tendrá en cuenta la vinculación a las mujeres en acciones de construcción de ciudadanía y capacidad para el ejercicio del derecho</t>
  </si>
  <si>
    <t>Corte 31 diciembre 2022 - Se realizó la ejecución para dar cumplimiento a la meta.
Se contrató capacitación para 700 personas y llegaron 900.</t>
  </si>
  <si>
    <t>Se adicionaron recursos convenio 2022, para el cumplimiento de las metas programadas del 2022</t>
  </si>
  <si>
    <t>Vincular 1200 personas en acciones para la prevención del feminicidio y la violencia contra la mujer.</t>
  </si>
  <si>
    <t>Se ha comprometido los recursos, para seguimiento y formulación.
Se comprometieron recursos en avituallamiento y transporte para los espacios de participación de las mujeres.</t>
  </si>
  <si>
    <t>Formar 200 personas en la escuela de seguridad. Garantizando el enfoque de escuela de convivencia comunitaria</t>
  </si>
  <si>
    <t>Promoción de la convivencia ciudadana - Escuela de seguridad</t>
  </si>
  <si>
    <t xml:space="preserve"> en la escuela de seguridad. Garantizando el enfoque de escuela de convivencia comunitaria</t>
  </si>
  <si>
    <t>Atender 200 personas en estrategias de acceso a la justicia integral en la ciudad.</t>
  </si>
  <si>
    <t>Acceso a la justicia</t>
  </si>
  <si>
    <t>Se distribuye $1,000,000 del CRP 839 para que cuedre el valor reportado de junio en SEGPLAN</t>
  </si>
  <si>
    <t>Se ha realizado atenciones individuales a 140 personas  en visitas personalizadas y en 2 ferias de servicios realizadas en las veredas Sopas y Rios.</t>
  </si>
  <si>
    <t>Beneficiar 150 personas a través de estrategias para el fortalecimiento de los mecanismos de justicia comunitaria.</t>
  </si>
  <si>
    <t>Se SACA  $1,000,000 del CRP 839 y se pasa a la otra meta para que cuedre el valor reportado de junio en SEGPLAN</t>
  </si>
  <si>
    <t>Feria de servicios en apoyo al ejercito Nacional, pendiente encuentro de saberes en Simacota</t>
  </si>
  <si>
    <t>Suministrar 3 dotaciones del parque automotor a organismos de seguridad. Específicamente para las corregidurías de la localidad de Sumapaz</t>
  </si>
  <si>
    <t>Dotación para la seguridad y justicia</t>
  </si>
  <si>
    <t>el parque automotor a organismos de seguridad. Específicamente para las corregidurías de la localidad de Sumapaz</t>
  </si>
  <si>
    <t>Suministrar 3 dotaciones tecnológicas a organismos de seguridad. Específicamente para las corregidurías de la localidad de Sumapaz</t>
  </si>
  <si>
    <t>tecnológicas a organismos de seguridad. Específicamente para las corregidurías de la localidad de Sumapaz</t>
  </si>
  <si>
    <t>Intervenir 12800 metros cuadrados de elementos del sistema de espacio público peatonal con acciones de construcción y/o conservación. impactando en los caminos veredales.</t>
  </si>
  <si>
    <t>de elementos del sistema de espacio público peatonal con acciones de construcción y/o conservación. impactando en los caminos veredales.</t>
  </si>
  <si>
    <t>Se adjudicaron 14 convenios solidarios para intervención de caminos veredales y/o reales, a la fecha se encuentran en ejecución</t>
  </si>
  <si>
    <t>Intervenir 4 Kilómetros-carril de malla vial rural con acciones de construcción y/o conservación</t>
  </si>
  <si>
    <t>Intervenir 5,3 Kilómetros-carril de malla vial rural con acciones de construcción y/o conservación.</t>
  </si>
  <si>
    <t>Adicion al contrato de interventoria No. 119 de 2019.</t>
  </si>
  <si>
    <t xml:space="preserve">Vigencia 2022, valor correspondiente la conservación de malla vial en recebo, Para la vigencia 2023 se encuentra en formulación el proceso de obra e interventiría para conservación de la malla vial, adicionalmente se adjudico el proces de acuerdo marco y </t>
  </si>
  <si>
    <t>Intervenir 450 metros cuadrados de Puentes vehiculares y/o peatonales de escala local sobre cuerpos de agua con acciones de construcción y/o conservación.</t>
  </si>
  <si>
    <t>Se adjudico proceso con 3 JAC para mantenimiento de puentes</t>
  </si>
  <si>
    <t>Operativizar 10 Centros de Acceso Comunitario en zonas rurales y/o apartadas. Garantizando acceso digital en la ruralidad</t>
  </si>
  <si>
    <t>Conectividad y redes de comunicación</t>
  </si>
  <si>
    <t>de Acceso Comunitario en zonas rurales y/o apartadas. Garantizando acceso digital en la ruralidad</t>
  </si>
  <si>
    <t>- La meta para la vigencia 2021 es operativizar 6 Centros de Acceso Comunitario, a la fecha estan operando 5.
- El recurso de apoyo a la gestión contratado para el cumplimiento y desarrollo de las actividades relacionadas con la meta, como formulación</t>
  </si>
  <si>
    <t>Para la vigencia 2023, se realizaron las adecuaciones al salón comunal de la vereda de Sopas, para la implementación de un nuevo Centro de Conectividad Campesina, desde el 17 de marzo de 2023, se remitieron los archivos a ETB con los diferentes ítem a cot</t>
  </si>
  <si>
    <t>Fortalecimiento de cultura ciudadana y su institucionalidad</t>
  </si>
  <si>
    <t>2023- Propuesta aprobada en comité de Contratación</t>
  </si>
  <si>
    <t>Construir 3 sedes de salones comunales. Con un diagnóstico de saneamiento predial y condiciones físicas para su construcción.</t>
  </si>
  <si>
    <t>de salones comunales. Con un diagnóstico de saneamiento predial y condiciones físicas para su construcción.</t>
  </si>
  <si>
    <t>Para la vigencia 2022 como 2023 se adantan los trámites de saneamiento predial</t>
  </si>
  <si>
    <t>Dotar 21 sedes de salones comunales.</t>
  </si>
  <si>
    <t>Dotar 21 sedes de salones comunales</t>
  </si>
  <si>
    <t>se divide el gasto entre las metas dotar 21 sedes (94,088,000) y Fortalecer 50 Organizaciones (104,712,000)
y el gasto de 51,468,000(MADEX) se traslada a la meta de Fortalecer 50 Organizaciones</t>
  </si>
  <si>
    <t>2023 - En formulación de contratación - 2022 - la dotación ya se recicbio pero no se ha entregado por ley de garantias a las JAC</t>
  </si>
  <si>
    <t>Se capacitaron 11 organizaciones en atención de emergencias relacionadas con incendios forestales. //
se divide el gasto entre las metas dotar 21 sedes (94,088,000) y Fortalecer 50 Organizaciones (104,712,000)
y el gasto de 51,468,000(MADEX) se traslada</t>
  </si>
  <si>
    <t>2023 - En formulación de contratación - 2022 - la dotación ya se recicbio pero no se ha entregado por ley de garantias a las JAC Y/O Instancias de participación</t>
  </si>
  <si>
    <t>Intervenir 7 sedes de salones comunales.</t>
  </si>
  <si>
    <t>se divide el gasto (COMPAÑIA DE DISTRIBUCION FERRETERA S A S) entre las metas intervenir 7 sedes (114,670,000) y Fortalecer 50 Organizaciones (56,627,000)</t>
  </si>
  <si>
    <t>Se relizó adición con recursos de la vigencia 2023, en el marco de contrato de obra COP-325-2022 e intervntoría CIN-326-2022 para intervención de 4 salones comunales  y a la fecha se avanza en el proceso de formulación para intervenir 5 salones más.</t>
  </si>
  <si>
    <t>terminación de infraestructuras (sedes administrativas locales)</t>
  </si>
  <si>
    <t>Se adjudico proceso de menor cuantía FDRS-SAMC-337-2023, para reparaciones locativas en la Sede Santa Rosa y corregidurías</t>
  </si>
  <si>
    <t>Realizar 4 estrategias de fortalecimiento institucional.
Diferente en EBI</t>
  </si>
  <si>
    <t>id_rep</t>
  </si>
  <si>
    <t>codigo_pd</t>
  </si>
  <si>
    <t>nombre_pd</t>
  </si>
  <si>
    <t>sigla_pd</t>
  </si>
  <si>
    <t>ano_prog_repr</t>
  </si>
  <si>
    <t>fecha_seguimiento</t>
  </si>
  <si>
    <t>recursos</t>
  </si>
  <si>
    <t>version_pa</t>
  </si>
  <si>
    <t>bt_desc_version_pa</t>
  </si>
  <si>
    <t>codigo_entidad</t>
  </si>
  <si>
    <t>nombre_entidad</t>
  </si>
  <si>
    <t>sigla_ent</t>
  </si>
  <si>
    <t>codigo_sector</t>
  </si>
  <si>
    <t>bt_desc_codigo_sector</t>
  </si>
  <si>
    <t>codigo_componente_n1</t>
  </si>
  <si>
    <t>nombre_componente_n1</t>
  </si>
  <si>
    <t>codigo_componente_n2</t>
  </si>
  <si>
    <t>nombre_componente_n2</t>
  </si>
  <si>
    <t>codigo_proyecto</t>
  </si>
  <si>
    <t>nombre_proyecto</t>
  </si>
  <si>
    <t>version_py</t>
  </si>
  <si>
    <t>codigo_interno_meta</t>
  </si>
  <si>
    <t>descripcion_meta</t>
  </si>
  <si>
    <t>tipo_anualizacion</t>
  </si>
  <si>
    <t>bt_desc_tipo_anualizacion</t>
  </si>
  <si>
    <t>estado_prog_meta</t>
  </si>
  <si>
    <t>bt_desc_estado_prog_meta</t>
  </si>
  <si>
    <t>origen</t>
  </si>
  <si>
    <t xml:space="preserve"> prog_ano1</t>
  </si>
  <si>
    <t>ejec_ano1</t>
  </si>
  <si>
    <t>avance_ano1</t>
  </si>
  <si>
    <t>prog_ano2</t>
  </si>
  <si>
    <t>ejec_ano2</t>
  </si>
  <si>
    <t>avance_ano2</t>
  </si>
  <si>
    <t>prog_ano3</t>
  </si>
  <si>
    <t>ejec_ano3</t>
  </si>
  <si>
    <t>avance_ano3</t>
  </si>
  <si>
    <t>prog_ano4</t>
  </si>
  <si>
    <t>ejec_ano4</t>
  </si>
  <si>
    <t>avance_ano4</t>
  </si>
  <si>
    <t>prog_ano5</t>
  </si>
  <si>
    <t>ejec_ano5</t>
  </si>
  <si>
    <t>avance_ano5</t>
  </si>
  <si>
    <t>prog_tot</t>
  </si>
  <si>
    <t>ejec_tot</t>
  </si>
  <si>
    <t>avance_tot</t>
  </si>
  <si>
    <t>prog_rec_ano1</t>
  </si>
  <si>
    <t>ejec_rec_ano1</t>
  </si>
  <si>
    <t>avance_rec_ano1</t>
  </si>
  <si>
    <t>prog_rec_ano2</t>
  </si>
  <si>
    <t>ejec_rec_ano2</t>
  </si>
  <si>
    <t>avance_rec_ano2</t>
  </si>
  <si>
    <t>prog_rec_ano3</t>
  </si>
  <si>
    <t>ejec_rec_ano3</t>
  </si>
  <si>
    <t>avance_rec_ano3</t>
  </si>
  <si>
    <t>prog_rec_ano4</t>
  </si>
  <si>
    <t>ejec_rec_ano4</t>
  </si>
  <si>
    <t>avance_rec_ano4</t>
  </si>
  <si>
    <t>prog_rec_ano5</t>
  </si>
  <si>
    <t>ejec_rec_ano5</t>
  </si>
  <si>
    <t>avance_rec_ano5</t>
  </si>
  <si>
    <t>Usaquén reverdece 2021-2024: Un nuevo contrato social y ambiental para Usaquén</t>
  </si>
  <si>
    <t>UR_UNCSABU</t>
  </si>
  <si>
    <t>30/09/2023 (En proceso de consolidación)</t>
  </si>
  <si>
    <t>Pesos corrientes</t>
  </si>
  <si>
    <t>Ultima Version Oficial</t>
  </si>
  <si>
    <t>No aplica</t>
  </si>
  <si>
    <t>Beneficiar 1542 Personas Mayores Con Apoyo Económico Tipo C</t>
  </si>
  <si>
    <t>En ejecucion</t>
  </si>
  <si>
    <t>N/A</t>
  </si>
  <si>
    <t>97.3</t>
  </si>
  <si>
    <t>Atender 977 Hogares Con Apoyos Que Contribuyan Al Ingreso Minimo Garantizado</t>
  </si>
  <si>
    <t>Beneficiar 364 Jóvenes Con Transferencias Monetarias Condicionadas</t>
  </si>
  <si>
    <t>Sistema Distrital del Cuidado</t>
  </si>
  <si>
    <t>Apoyar 267 Mipymes Y/O Emprendimientos Culturales Y Creativos</t>
  </si>
  <si>
    <t>141.27</t>
  </si>
  <si>
    <t>221.74</t>
  </si>
  <si>
    <t>116.1</t>
  </si>
  <si>
    <t>Promover 210 Mipymes Y/O Emprendimientos Con Procesos De Reconversión Hacia Actividades Sostenibles.</t>
  </si>
  <si>
    <t>122.09</t>
  </si>
  <si>
    <t>176.19</t>
  </si>
  <si>
    <t>116.19</t>
  </si>
  <si>
    <t>94.64</t>
  </si>
  <si>
    <t>Promover 208 Mipymes Y/O Emprendimientos  Con Transformación Empresarial Y/O Productiva</t>
  </si>
  <si>
    <t>141.11</t>
  </si>
  <si>
    <t>326.32</t>
  </si>
  <si>
    <t>145.19</t>
  </si>
  <si>
    <t>82.73</t>
  </si>
  <si>
    <t>Revitalizar 211 Mipymes Y/O Emprendimientos Potencializadas Dentro De Las Aglomeraciones Económicas Que Fomentan El Empleo Y/O Nuevas Actividades Económicas</t>
  </si>
  <si>
    <t>114.29</t>
  </si>
  <si>
    <t>289.66</t>
  </si>
  <si>
    <t>119.43</t>
  </si>
  <si>
    <t>Beneficiar 711  Personas Con Discapacidad  A Través De Dispositivos De Asistencia Personal - Ayudas Técnicas (No Incluidas En Los Planes De Beneficios).</t>
  </si>
  <si>
    <t>97.75</t>
  </si>
  <si>
    <t>100.56</t>
  </si>
  <si>
    <t>74.4</t>
  </si>
  <si>
    <t>99.16</t>
  </si>
  <si>
    <t>Formar 1020 Personas En Prevención De Violencia Intrafamiliar Y/O Violencia Sexual</t>
  </si>
  <si>
    <t>132.97</t>
  </si>
  <si>
    <t>60.39</t>
  </si>
  <si>
    <t>93.65</t>
  </si>
  <si>
    <t>Dotar 1 Centro Atención Especializada</t>
  </si>
  <si>
    <t>14.79</t>
  </si>
  <si>
    <t>Dotar 1 Centro De Desarrollo Comunitario</t>
  </si>
  <si>
    <t>22.43</t>
  </si>
  <si>
    <t>Dotar 11 Sedes Atención A La Primera Infancia Y Adolescencia (Jardines Infantiles Y Centros Amar)</t>
  </si>
  <si>
    <t>90.91</t>
  </si>
  <si>
    <t>20.7</t>
  </si>
  <si>
    <t>Vincular 711 Mujeres Cuidadoras A Estrategias De Cuidado</t>
  </si>
  <si>
    <t>114.61</t>
  </si>
  <si>
    <t>78.48</t>
  </si>
  <si>
    <t>98.22</t>
  </si>
  <si>
    <t>Implementar 12 Proyectos Para El Desarrollo Integral De La Primera Infancia Y La Relación Escuela , Familia Y Comunidad.</t>
  </si>
  <si>
    <t>233.33</t>
  </si>
  <si>
    <t>133.33</t>
  </si>
  <si>
    <t>Dotar 10 Sedes Educativas Urbanas</t>
  </si>
  <si>
    <t>59.66</t>
  </si>
  <si>
    <t>Beneficiar 250 Personas  Con  Apoyo Para La Educación Superior</t>
  </si>
  <si>
    <t>121.21</t>
  </si>
  <si>
    <t>98.95</t>
  </si>
  <si>
    <t>Beneficiar 250 Estudiantes De Programas De Educación Superior Con Apoyo De Sostenimiento Para La Permanencia.</t>
  </si>
  <si>
    <t>107.58</t>
  </si>
  <si>
    <t>76.4</t>
  </si>
  <si>
    <t>Vincular 9142 Personas En Actividades Recreodeportivas Comunitarias</t>
  </si>
  <si>
    <t>101.3</t>
  </si>
  <si>
    <t>105.7</t>
  </si>
  <si>
    <t>76.14</t>
  </si>
  <si>
    <t>99.74</t>
  </si>
  <si>
    <t>Capacitar 680 Personas En Los Campos Deportivos</t>
  </si>
  <si>
    <t>223.53</t>
  </si>
  <si>
    <t>105.88</t>
  </si>
  <si>
    <t>98.41</t>
  </si>
  <si>
    <t>Benefiiciar 680 Personas Con Artículos Deportivos Entregados</t>
  </si>
  <si>
    <t>545.29</t>
  </si>
  <si>
    <t>305.88</t>
  </si>
  <si>
    <t>237.79</t>
  </si>
  <si>
    <t>99.99</t>
  </si>
  <si>
    <t>66.25</t>
  </si>
  <si>
    <t>Realizar 16 Eventos De Promoción De  Actividades Culturales</t>
  </si>
  <si>
    <t>156.25</t>
  </si>
  <si>
    <t>99.62</t>
  </si>
  <si>
    <t>Otorgar 50 Estímulos Al Sector Artistico Y Cultural</t>
  </si>
  <si>
    <t>116.67</t>
  </si>
  <si>
    <t>92.31</t>
  </si>
  <si>
    <t>95.02</t>
  </si>
  <si>
    <t>Capacitar 680 Personas En Los Campos Artísticos, Interculturales, Culturales Y/O Patrimoniales</t>
  </si>
  <si>
    <t>176.47</t>
  </si>
  <si>
    <t>170.59</t>
  </si>
  <si>
    <t>188.24</t>
  </si>
  <si>
    <t>133.82</t>
  </si>
  <si>
    <t>88.91</t>
  </si>
  <si>
    <t>Intervenir 1 Sede Cultural Con Dotación Y/O Adecuación</t>
  </si>
  <si>
    <t>.25</t>
  </si>
  <si>
    <t>.5</t>
  </si>
  <si>
    <t>2.5</t>
  </si>
  <si>
    <t>98.43</t>
  </si>
  <si>
    <t>Implementar 4 Acciones De Fomento Para La Agricultura Urbana</t>
  </si>
  <si>
    <t>63.94</t>
  </si>
  <si>
    <t>Financiar 65 Proyectos Del Sector Cultura Y Creativo</t>
  </si>
  <si>
    <t>84.62</t>
  </si>
  <si>
    <t>97.85</t>
  </si>
  <si>
    <t>Cambiar nuestros hábitos de vida para reverdecer a Bogotá y adaptarnos y mitigar la crisis climática</t>
  </si>
  <si>
    <t>Implementar 6 Procedas  (Proyectos Ciudadanos De Educacion Ambiental)</t>
  </si>
  <si>
    <t>83.33</t>
  </si>
  <si>
    <t>98.06</t>
  </si>
  <si>
    <t>Intervenir 9000 Metros Cuadrados De Jardineria Y Coberturas Verdes</t>
  </si>
  <si>
    <t>96.87</t>
  </si>
  <si>
    <t>65.62</t>
  </si>
  <si>
    <t>Construir 167 Metros Cuadrados Muros Y Techos Verdes</t>
  </si>
  <si>
    <t>Intervenir 6 Hectáreas Con Procesos De Restauración, Rehabilitación O Recuperación Ecológica</t>
  </si>
  <si>
    <t>1.5</t>
  </si>
  <si>
    <t>3.5</t>
  </si>
  <si>
    <t>58.33</t>
  </si>
  <si>
    <t>99.12</t>
  </si>
  <si>
    <t>Realiza 1 Acciones Efectivas Para El Fortalecimiento De Las Capacidades Locales Para La Respuesta A Emergencias Y Desastres</t>
  </si>
  <si>
    <t>Desarrollar 1 Intervención Para La Reducción Del Riesgo Y Adapatación Al Cambio Climatico</t>
  </si>
  <si>
    <t>Mantener 8000 Árboles Urbanos Y/O Rurales</t>
  </si>
  <si>
    <t>99.87</t>
  </si>
  <si>
    <t>Plantar 340 Árboles Urbanos Y/O Rurales</t>
  </si>
  <si>
    <t>Intervenir 30 Parques Vecinales Y/O De Bolsillo Con Acciones De Mejoramiento, Mantenimiento Y/O Dotación</t>
  </si>
  <si>
    <t>157.14</t>
  </si>
  <si>
    <t>103.33</t>
  </si>
  <si>
    <t>99.05</t>
  </si>
  <si>
    <t>Atender 4000 Animales En Urgencias, Brigadas Médico Veterinarias, Acciones De Esterilización, Educación Y Adopción</t>
  </si>
  <si>
    <t>109.57</t>
  </si>
  <si>
    <t>64.73</t>
  </si>
  <si>
    <t>99.67</t>
  </si>
  <si>
    <t>Capacitar 2500 Personas En Separación En La Fuente Y Reciclaje</t>
  </si>
  <si>
    <t>133.92</t>
  </si>
  <si>
    <t>119.57</t>
  </si>
  <si>
    <t>102.64</t>
  </si>
  <si>
    <t>76.76</t>
  </si>
  <si>
    <t>Inspirar confianza y legitimidad para vivir sin miedo y ser epicentro de cultura ciudadana, paz y reconciliación</t>
  </si>
  <si>
    <t>Vincular 150 Personas A Procesos De Construcción De Memoria, Verdad, Reparación Integral A Victimas, Paz Y Reconciliación</t>
  </si>
  <si>
    <t>39.47</t>
  </si>
  <si>
    <t>247.37</t>
  </si>
  <si>
    <t>59.02</t>
  </si>
  <si>
    <t>Capacitar 1530 Personas Para La Construcción De Ciudadania Y Desarrollo De Capacidades Para El Ejercicio De Derechos De Las Mujeres.</t>
  </si>
  <si>
    <t>99.01</t>
  </si>
  <si>
    <t>68.5</t>
  </si>
  <si>
    <t>98.87</t>
  </si>
  <si>
    <t>Vincular 2500 Personas Personas En Acciones Para La Prevención Del Feminicidio Y La Violencia Contra La Mujer</t>
  </si>
  <si>
    <t>154.31</t>
  </si>
  <si>
    <t>80.6</t>
  </si>
  <si>
    <t>99.94</t>
  </si>
  <si>
    <t>Implementar 4 Estrategias De Atención De Movilizaciones Y Aglomeraciones En El Territorio A Través De Equipos De Gestores De Convivencia Bajo El Direccionamiento Estratégico De La Secretaria De Seguridad, Convivencia Y Justicia.</t>
  </si>
  <si>
    <t>97.05</t>
  </si>
  <si>
    <t>Realizar 4 Acuerdos Pra El Uso Del Ep Con Fines Culturales, Deportivos, Recreacionales O De Mercados Temporales</t>
  </si>
  <si>
    <t>Realizar 1 Acuerdo Para Promover La Formalización De Vendedores Informales A Círculos Economicos Productivos De La Ciudad Que Incluya Formaión Para El Trabajo</t>
  </si>
  <si>
    <t>.75</t>
  </si>
  <si>
    <t>93.86</t>
  </si>
  <si>
    <t>Realizar 4 Acuerdos Realizar 4 Acuerdos Para La Vinculación De La Ciudadanía En Los Programas Adelantados Por El Idrd, Y Acuerdos Con Vendedores Informales O Estacionarios.</t>
  </si>
  <si>
    <t>Implementar 2 Estrategias Locales De Acciones Pedagógicas Del Código Nacional De Seguridad Y Convivencia Ciudadana En La Localidad.</t>
  </si>
  <si>
    <t>73.32</t>
  </si>
  <si>
    <t>Atender 150 Personas Estrategias De Acceso A La Justicia Integral En La Ciudad.</t>
  </si>
  <si>
    <t>83.02</t>
  </si>
  <si>
    <t>Suministrar 2 Dotacion Tecnológica A Organismos De Seguridad</t>
  </si>
  <si>
    <t>52.47</t>
  </si>
  <si>
    <t>Suministrar 1 Dotación Logística A Organismos De Seguridad</t>
  </si>
  <si>
    <t>Hacer de Bogotá Región un modelo de movilidad multimodal, incluyente y sostenible</t>
  </si>
  <si>
    <t>Intervenir 800 Metros Lineales De Cliclo-Infraestructura Con Acciones De Construcción Y/O Conservación</t>
  </si>
  <si>
    <t>88.75</t>
  </si>
  <si>
    <t>Intervenir 1700 Metros Cuadrados De Elementos Del Sistema De Espacio Público Peatonal Con Acciones De Construcción Y/O Conservación</t>
  </si>
  <si>
    <t>226.67</t>
  </si>
  <si>
    <t>98.93</t>
  </si>
  <si>
    <t>Intervenir 2 Km/Carril De Malla Vial Urbana (Local Y/O Intermedia) Con Acciones De Construcción Y/O Conservación</t>
  </si>
  <si>
    <t>.7</t>
  </si>
  <si>
    <t>3.28</t>
  </si>
  <si>
    <t>.3</t>
  </si>
  <si>
    <t>3.66</t>
  </si>
  <si>
    <t>7.64</t>
  </si>
  <si>
    <t>99.91</t>
  </si>
  <si>
    <t>Intervenir 500 Metros Cuadrados De Puentes Vehiculares Y/O Peatonales De Escala Local Sobre Cuerpos De Agua Con Acciones De Construcción Y/O Conservación</t>
  </si>
  <si>
    <t>99.36</t>
  </si>
  <si>
    <t>Construir Bogotá Región con gobierno abierto, transparente y ciudadanía consciente</t>
  </si>
  <si>
    <t>Intervernir 3 Sedes De Salones Comunales</t>
  </si>
  <si>
    <t>32.65</t>
  </si>
  <si>
    <t>Dotar 38 Sedes De Salones Comunales</t>
  </si>
  <si>
    <t>Capacitar 734 Personas A Tráves De Procesos De Formación Para La Participación De Manera Virtual Y Presencial.</t>
  </si>
  <si>
    <t>113.44</t>
  </si>
  <si>
    <t>96.77</t>
  </si>
  <si>
    <t>77.79</t>
  </si>
  <si>
    <t>99.02</t>
  </si>
  <si>
    <t>Fortalecer 43 Organizaciones, Jac E Instancias De Participación Ciudadana Fortalecer</t>
  </si>
  <si>
    <t>155.81</t>
  </si>
  <si>
    <t>93.85</t>
  </si>
  <si>
    <t>Realizar 4 Estrategias De Fortalecimiento Institucional</t>
  </si>
  <si>
    <t>.9</t>
  </si>
  <si>
    <t>2.9</t>
  </si>
  <si>
    <t>72.5</t>
  </si>
  <si>
    <t>91.79</t>
  </si>
  <si>
    <t>Realizar 1 Rendición De Cuentas Anual</t>
  </si>
  <si>
    <t>Realizar 4 Acciones De Inspección Vigilancia Y Control</t>
  </si>
  <si>
    <t>94.85</t>
  </si>
  <si>
    <t>Un nuevo contrato social y ambiental para Chapinero</t>
  </si>
  <si>
    <t>UNCSABC</t>
  </si>
  <si>
    <t>Chapinero territorio de inclusión social y equidad</t>
  </si>
  <si>
    <t>Beneficiar 431 Adultos Mayores Apoyo Económico Tipo C</t>
  </si>
  <si>
    <t>157.54</t>
  </si>
  <si>
    <t>92.61</t>
  </si>
  <si>
    <t>Atender 2960 Hogares Apoyos Que Contribuyan Al Ingreso Mínimo Garantizado</t>
  </si>
  <si>
    <t>75.68</t>
  </si>
  <si>
    <t>99.7</t>
  </si>
  <si>
    <t>100.01</t>
  </si>
  <si>
    <t>Chapinero productivo y emprendedor</t>
  </si>
  <si>
    <t>Apoyar 200 Mipymes Y/O Emprendimientos Culturales Y Creativos</t>
  </si>
  <si>
    <t>Promover 150 Mipymes Y/O Emprendimientos Procesos De Reconversión Hacia Actividades Sostenibles</t>
  </si>
  <si>
    <t>195.92</t>
  </si>
  <si>
    <t>99.97</t>
  </si>
  <si>
    <t>Promover 160 Mipymes Y/O Emprendimientos La Transformación Empresarial Y/O Productiva</t>
  </si>
  <si>
    <t>186.54</t>
  </si>
  <si>
    <t>93.13</t>
  </si>
  <si>
    <t>99.93</t>
  </si>
  <si>
    <t>Revitalizar 130 Mipymes Y/O Emprendimientos Potencializadas Dentro De Las Aglomeraciones Económicas Que Fomentan El Empleo Y/O Nuevas Actividades Económicas</t>
  </si>
  <si>
    <t>64.62</t>
  </si>
  <si>
    <t>Chapinero construye infraestructura social</t>
  </si>
  <si>
    <t>Formar 3000 Personas En Prevención De Violencia Intrafamiliar Y/O Violencia Sexual.</t>
  </si>
  <si>
    <t>99.98</t>
  </si>
  <si>
    <t>99.92</t>
  </si>
  <si>
    <t>97.57</t>
  </si>
  <si>
    <t>Dotar 1 Centro De Atención Especializado</t>
  </si>
  <si>
    <t>Finalizada por cumplimiento</t>
  </si>
  <si>
    <t>80.23</t>
  </si>
  <si>
    <t>Vincular 1000 Mujeres Cuidadoras A Estrategias De Cuidado</t>
  </si>
  <si>
    <t>33.2</t>
  </si>
  <si>
    <t>99.32</t>
  </si>
  <si>
    <t>42.73</t>
  </si>
  <si>
    <t>Chapinero promueve la inclusión y el cuidado de la salud</t>
  </si>
  <si>
    <t>Vincular 200 Personas Con Discapacidad, Cudadores Y Duidadoras En Actividades Alternativas De Salud Física Y Mental</t>
  </si>
  <si>
    <t>73.5</t>
  </si>
  <si>
    <t>Beneficiar 100 Personas Con Discapacidad A Través De Dispositivos De Asistencia Personal-Ayudas Técnicas (No Incluidas En El Pos)</t>
  </si>
  <si>
    <t>99.95</t>
  </si>
  <si>
    <t>Vincular 400 Personas A Las Acciones Y Estrategias De Reconocimiento De Los Saberes Ancestrales En Medicina</t>
  </si>
  <si>
    <t>48.75</t>
  </si>
  <si>
    <t>82.29</t>
  </si>
  <si>
    <t>Vincular 400 Personas En Acciones Desarrolladas Desde Los Dispositivos De Base Comunitaria En Respuesta Al Consumo De Spa</t>
  </si>
  <si>
    <t>48.5</t>
  </si>
  <si>
    <t>95.77</t>
  </si>
  <si>
    <t>Vincular 400 Personas En Acciones Complementarias De La Estrategia Terriorial De Salud Integral</t>
  </si>
  <si>
    <t>73.75</t>
  </si>
  <si>
    <t>Vincular 100 Mujeres, Niños Y Niñas Migrantes Irregulares Vinculados En Acciones De Protección Espec¿Fiica Y Detección Temprana</t>
  </si>
  <si>
    <t>Vincular 200 Personas A Las Acciones Y Estrategias Para La Prevención Del Embarazo Adolescente</t>
  </si>
  <si>
    <t>93.4</t>
  </si>
  <si>
    <t>Chapinero es primera infancia</t>
  </si>
  <si>
    <t>Implementar 16 Proyectos Para El Desarrollo Integral De La Primera Infancia</t>
  </si>
  <si>
    <t>89.3</t>
  </si>
  <si>
    <t>78.81</t>
  </si>
  <si>
    <t>Dotar 4 Sedes Educativas Urbanas</t>
  </si>
  <si>
    <t>Jóvenes comprometidos por Chapinero</t>
  </si>
  <si>
    <t>Dotar 1 Sede De Casa De Juventud</t>
  </si>
  <si>
    <t>Chapinero construye futuro</t>
  </si>
  <si>
    <t>Beneficiar 100 Personas Apoyo Para La Educación Superior</t>
  </si>
  <si>
    <t>108.33</t>
  </si>
  <si>
    <t>99.18</t>
  </si>
  <si>
    <t>Beneficiar 200 Estudiantes De Programas De Educación Superior Con Apoyo De Sostenimiento Para La Permanencia</t>
  </si>
  <si>
    <t>98.68</t>
  </si>
  <si>
    <t>Mejorar 20 Viviendas Interés Social Rurales.</t>
  </si>
  <si>
    <t>Chapinero epicentro del deporte y la recreación</t>
  </si>
  <si>
    <t>Vincular 3000 Personas En Actividades Recreo-Deportivas Comunitarias</t>
  </si>
  <si>
    <t>49.93</t>
  </si>
  <si>
    <t>36.49</t>
  </si>
  <si>
    <t>Capacitar 400 Personas En Los Campos Deportivos</t>
  </si>
  <si>
    <t>82.78</t>
  </si>
  <si>
    <t>Realizar 6 Eventos De Promocion De Actividades Culturales</t>
  </si>
  <si>
    <t>Otorgar 40 Estimulos De Apoyo Al Sector Artistico Y Cultural</t>
  </si>
  <si>
    <t>Formar 500 Personas En Los Campos Artisiticos, Interculturales, Culturales Y/O Patrimoniales Con Enfoque Diferencial, Poblacional Y De Derechos</t>
  </si>
  <si>
    <t>23.04</t>
  </si>
  <si>
    <t>Intervenir 1 Sede Cultural Con Dotacion Y/O Adecuacion</t>
  </si>
  <si>
    <t>Apoyar 24 Hogares Y/O Unidades Productivas A Procesos Productivos Y De Comercialización En El Sector Rural.</t>
  </si>
  <si>
    <t>41.3</t>
  </si>
  <si>
    <t>Chapinero siembra esperanza</t>
  </si>
  <si>
    <t>Implementar 12 Acciones De Fomento Para La Agricultura Urbana</t>
  </si>
  <si>
    <t>21.33</t>
  </si>
  <si>
    <t>Chapinero construye tejido cultural</t>
  </si>
  <si>
    <t>Financiar 20 Proyectos Del Sector Cultural Y Creativo</t>
  </si>
  <si>
    <t>Chapinero consiente y resilente con el cambio climático</t>
  </si>
  <si>
    <t>Implementar 15 Unidades De Procedas</t>
  </si>
  <si>
    <t>66.67</t>
  </si>
  <si>
    <t>95.85</t>
  </si>
  <si>
    <t>94.43</t>
  </si>
  <si>
    <t>Construir 500 M2 De Muros Y Techos Verdes.</t>
  </si>
  <si>
    <t>Chapinero restaurador y cuidador del territorio</t>
  </si>
  <si>
    <t>Intervenir 8 Ha Con Procesos De Restauración, Rehabilitación O Recuperación Ecológica.</t>
  </si>
  <si>
    <t>2.3</t>
  </si>
  <si>
    <t>4.3</t>
  </si>
  <si>
    <t>53.75</t>
  </si>
  <si>
    <t>24.85</t>
  </si>
  <si>
    <t>Realizar 5 Acciones Efectivas Para El Fortalecimiento De Las Capacidades Locales Para La Respuesta A Emergencias Y Desastres Materializadas En El Plan Local De Gestión Del Riesgo Y Cambio Climático.</t>
  </si>
  <si>
    <t>Desarrollar 1 Intervención Física Para La Reducción Del Riesgo Y Adaptación Al Cambio Climático</t>
  </si>
  <si>
    <t>Mantener 1000 Árboles Urbanos Y/O Rurales</t>
  </si>
  <si>
    <t>15.8</t>
  </si>
  <si>
    <t>Plantar 1000 Árboles Urbanos Y/O Rurales.</t>
  </si>
  <si>
    <t>Chapinero espacio para hábitos saludables</t>
  </si>
  <si>
    <t>Construir 1200 M2 De Parques Vecinales Y/O De Bolsillo (La Construcción Incluye Su Dotación).</t>
  </si>
  <si>
    <t>97.88</t>
  </si>
  <si>
    <t>99.33</t>
  </si>
  <si>
    <t>Chapinero dejando huella por los animales</t>
  </si>
  <si>
    <t>Anteder 8000 Animales En Urgencias, Brigadas Médico-Veterinarias, Acciones De Esterilización, Educación Y Adopción, De Las Cuales Una Se Realizará En El Día De Los Animales Como Estrategia De Promoción Del Cuidado Animal</t>
  </si>
  <si>
    <t>96.12</t>
  </si>
  <si>
    <t>Agua, líquido vital para la ruralidad de Chapinero</t>
  </si>
  <si>
    <t>Fortalecer 1 Acueducto Veredales Con Asistencia, Intervenir Técnica U Organizativa.</t>
  </si>
  <si>
    <t>9.6</t>
  </si>
  <si>
    <t>Chapinero sostenible y consciente</t>
  </si>
  <si>
    <t>Formar 900 Personas Como Multiplicadoras  En Separacion En La Fuente Y Reciclaje</t>
  </si>
  <si>
    <t>Ejecutar 4 Acciones Con Energías Alternativas Para El Área Rural.</t>
  </si>
  <si>
    <t>Chapinero territorio de paz</t>
  </si>
  <si>
    <t>Vincular 100 Personas A Procesos De Memoria, Verdad, Reparacion Integral A Victimas, Paz Y Reconciliacion</t>
  </si>
  <si>
    <t>En Chapinero todas contamos</t>
  </si>
  <si>
    <t>Capacitar 1200 Personas Para La Construccion De Ciudadania Y Desarrollo De Capacidades Para El Ejercicio De Derechos De Las Mujeres</t>
  </si>
  <si>
    <t>48.67</t>
  </si>
  <si>
    <t>22.82</t>
  </si>
  <si>
    <t>Vincular 2000 Personas En Acciones Para La Prevencion Del Feminicidio Y La Violencia Contra La Mujer</t>
  </si>
  <si>
    <t>49.9</t>
  </si>
  <si>
    <t>13.91</t>
  </si>
  <si>
    <t>Chapinero promueve y genera confianza ciudadana</t>
  </si>
  <si>
    <t>Formar 1500 Personas En La Escuela De Seguridad</t>
  </si>
  <si>
    <t>Incluir 1000 Personas En Actividades De Educación Para La Resiliencia Y La Prevención De Hechos Delictivos</t>
  </si>
  <si>
    <t>99.96</t>
  </si>
  <si>
    <t>Chapinero es espacio publico incluyente y democrático</t>
  </si>
  <si>
    <t>Realizar 1 Acuerdo Para El Uso Del Ep Con Fines Culturales, Deportivos, Recreacionales O De Mercados Temporales.</t>
  </si>
  <si>
    <t>Realizar 1 Acuerdo Para La Promover La Formalización De Vendedores Informales A Círculos Económicos Productivos De La Ciudad</t>
  </si>
  <si>
    <t>Realizar 1 Acuerdo Para La Vinculación De La Ciudadanía En Los Programas Adelantados Por El Idrd Y Acuerdos Con Vendedores Informales O Estacionarios</t>
  </si>
  <si>
    <t>60.68</t>
  </si>
  <si>
    <t>Justicia accesible y oportuna para chapinero</t>
  </si>
  <si>
    <t>Atender 1000 Personas En Estrategias De Acceso A La Justicia Integral En La Ciudad</t>
  </si>
  <si>
    <t>48.7</t>
  </si>
  <si>
    <t>57.44</t>
  </si>
  <si>
    <t>Vincular 3 Instituciones Educativas Al Programa Pedagógico De Resolución De Conflictos En La Comunidad Escolar.</t>
  </si>
  <si>
    <t>99.19</t>
  </si>
  <si>
    <t>Implementar 1 Estrategia Local De Acciones Pedagógicas Del Código Nacional De Seguridad Y Convivencia Ciudadana En La Localidad</t>
  </si>
  <si>
    <t>Chapinero territorio para vivir sin miedo</t>
  </si>
  <si>
    <t>Suministrar 2 Dotaciones Tecnológicas A Organismos De Seguridad.</t>
  </si>
  <si>
    <t>99.9</t>
  </si>
  <si>
    <t>Suministrar 1 Dotaciones Logísticas A Organismos De Seguridad.</t>
  </si>
  <si>
    <t>Suministrar 1 Dotaciones De Equipos Especiales De Protección A Organismos De Seguridad</t>
  </si>
  <si>
    <t>17.93</t>
  </si>
  <si>
    <t>Suministrar 1 Dotaciones Del Parque Automotor A Organismos De Seguridad.</t>
  </si>
  <si>
    <t>97.69</t>
  </si>
  <si>
    <t>Chapinero modelo de movilidad inteligente</t>
  </si>
  <si>
    <t>Intervenir 900 M2 De Elementos Del Sistema De Espacio Público Peatonal Con Acciones De Construcción Y/O Conservación.</t>
  </si>
  <si>
    <t>5.56</t>
  </si>
  <si>
    <t>93.33</t>
  </si>
  <si>
    <t>4.43</t>
  </si>
  <si>
    <t>Intervenir 75 M2 De Puentes Vehiculares Y/O Peatonales De Escala Local Sobre Cuerpos De Agua Con Acciones De Construcción Y/O Conservación.</t>
  </si>
  <si>
    <t>Intervenir .8 Km-Carril De Malla Vial Urbana (Local Y/O Intermedia) Con Acciones De Construcción Y/O Conservación.</t>
  </si>
  <si>
    <t>.4</t>
  </si>
  <si>
    <t>.8</t>
  </si>
  <si>
    <t>99.89</t>
  </si>
  <si>
    <t>4.02</t>
  </si>
  <si>
    <t>Intervenir 2.5 Km-Carril De Malla Vial Rural Con Acciones De Construcción Y/O Conservación</t>
  </si>
  <si>
    <t>.1</t>
  </si>
  <si>
    <t>2.1</t>
  </si>
  <si>
    <t>97.01</t>
  </si>
  <si>
    <t>22.76</t>
  </si>
  <si>
    <t>Intervenir 500 Ml De Ciclo-Infraestructura Con Acciones De Construcción Y/O Conservación."</t>
  </si>
  <si>
    <t>Acondicionar 1 Centro De Acceso Comunitario En Zonas Rurales Y/O Apartadas.</t>
  </si>
  <si>
    <t>Chapinero liderado por la ciudadanía</t>
  </si>
  <si>
    <t>Dotar 17 Organizaciones Comunales.</t>
  </si>
  <si>
    <t>Construir 1 Sede De Salon Comunal</t>
  </si>
  <si>
    <t>.2</t>
  </si>
  <si>
    <t>57.46</t>
  </si>
  <si>
    <t>Capacitar 450 Personas A Través De Procesos De Formación Para La Participación De Manera Virtual Y Presencial.</t>
  </si>
  <si>
    <t>Fortalecer 40 Organizaciones Jac E Instancias De Participación Ciuda</t>
  </si>
  <si>
    <t>32.5</t>
  </si>
  <si>
    <t>20.86</t>
  </si>
  <si>
    <t>Chapinero ejemplo de gobierno abierto y transparencia local</t>
  </si>
  <si>
    <t>Realizar 4 Estrategias De Fortalecimiento Institucional.</t>
  </si>
  <si>
    <t>81.03</t>
  </si>
  <si>
    <t>Realizar 1 Rendición De Cuentas Anuales</t>
  </si>
  <si>
    <t>Fortalecimiento del ejercicio de Inspección, Vigilancia y Control en Chapinero</t>
  </si>
  <si>
    <t>Realizar 4 Acciones De Inspección, Vigilancia Y Control.</t>
  </si>
  <si>
    <t>74.8</t>
  </si>
  <si>
    <t>Un nuevo contrato social y ambiental para Santa Fe</t>
  </si>
  <si>
    <t>UNCSABSF</t>
  </si>
  <si>
    <t>Beneficiar 2500 Personas Mayores  Con Apoyo Económico Tipo C</t>
  </si>
  <si>
    <t>81.09</t>
  </si>
  <si>
    <t>Atender 7086 Hogares Con Apoyos Que Contribuyan Al Ingreso Mínimo Garantizado</t>
  </si>
  <si>
    <t>Formar 1200 Personas En Prevención De Violencia Intrafamiliar Y/O Violencia Sexual.</t>
  </si>
  <si>
    <t>191.67</t>
  </si>
  <si>
    <t>72.92</t>
  </si>
  <si>
    <t>96.42</t>
  </si>
  <si>
    <t>Apoyar 50 Mipymes Y/O Emprendimientos Culturales Y Creativos.</t>
  </si>
  <si>
    <t>Promover 50 Mipymes Y/O Emprendimientos Procesos De Reconversión Hacia Actividades Sostenibles</t>
  </si>
  <si>
    <t>69.88</t>
  </si>
  <si>
    <t>Promover 130 Mipymes Y/O Emprendimientos La Transformación Empresarial Y/O Productiva.</t>
  </si>
  <si>
    <t>77.69</t>
  </si>
  <si>
    <t>52.98</t>
  </si>
  <si>
    <t>Revitalizar 174 Mipymes Y/O Emprendimientos Potencializadas Dentro De Las Aglomeraciones Económicas Que Fomentan El Empleo Y/O Nuevas Actividades Económicas.</t>
  </si>
  <si>
    <t>813.33</t>
  </si>
  <si>
    <t>37.04</t>
  </si>
  <si>
    <t>111.49</t>
  </si>
  <si>
    <t>99.84</t>
  </si>
  <si>
    <t>94.17</t>
  </si>
  <si>
    <t>42.05</t>
  </si>
  <si>
    <t>Dotar 10 Sedes De Atención A La Primera Infancia Y/O Adolescencia (Jardines Infantiles).</t>
  </si>
  <si>
    <t>Dotar 1 Centro Centro De Desarrollo Comunitario.</t>
  </si>
  <si>
    <t>Vincular 500 Mujeres Cuidadoras A Estrategias De Cuidado.</t>
  </si>
  <si>
    <t>95.25</t>
  </si>
  <si>
    <t>95.45</t>
  </si>
  <si>
    <t>Vincular 200 Personas Con Discapacidad, Cuidadores Y Cuidadoras, En Actividades Alternativas De Salud.</t>
  </si>
  <si>
    <t>98.35</t>
  </si>
  <si>
    <t>Vincular 800 Personas A Las Acciones Desarrolladas Desde Los Dispositivos De Base Comunitaria En Respuesta Al Consumo De Spa.</t>
  </si>
  <si>
    <t>93.6</t>
  </si>
  <si>
    <t>Beneficiar 700 Personas Con Discapacidad A Través De Dispositivos De Asistencia Personal - Ayudas Técnicas (No Incluidas En Los Planes De Beneficios).</t>
  </si>
  <si>
    <t>43.21</t>
  </si>
  <si>
    <t>88.96</t>
  </si>
  <si>
    <t>56.67</t>
  </si>
  <si>
    <t>90.99</t>
  </si>
  <si>
    <t>Vincular 500 Personas A Las Acciones Y Estrategias De Reconocimiento De Los Saberes Ancestrales En Medicina.</t>
  </si>
  <si>
    <t>Santa Fe mejora la gestión en Salud</t>
  </si>
  <si>
    <t>Vincular 1100 Personas En Acciones Complementarias De La Estrategia Territorial De Salud</t>
  </si>
  <si>
    <t>61.49</t>
  </si>
  <si>
    <t>98.17</t>
  </si>
  <si>
    <t>Vincular 800 Personas A Las Acciones Y Estrategias Para La Prevención Del Embarazo Adolescente</t>
  </si>
  <si>
    <t>141.25</t>
  </si>
  <si>
    <t>93.51</t>
  </si>
  <si>
    <t>96.6</t>
  </si>
  <si>
    <t>Implementar 4 Proyectos Para El Desarrollo Integral De La Primera Infancia Y La Relación Escuela, Familia Y Comunidad</t>
  </si>
  <si>
    <t>99.72</t>
  </si>
  <si>
    <t>Formación integral en Santa Fe</t>
  </si>
  <si>
    <t>Dotar 9 Sedes Educativas Urbanas Y Rurales</t>
  </si>
  <si>
    <t>99.46</t>
  </si>
  <si>
    <t>Beneficiar 80 Personas Con Apoyo Para La Educación Superior</t>
  </si>
  <si>
    <t>61.25</t>
  </si>
  <si>
    <t>Beneficiar 60 Estudiantes De Programas De Educación Superior Con Apoyo De Sostenimiento Para La Permanecía.</t>
  </si>
  <si>
    <t>Mejorar 130 Viviendas  De Interés Social Rurales</t>
  </si>
  <si>
    <t>48.46</t>
  </si>
  <si>
    <t>99.88</t>
  </si>
  <si>
    <t>11.5</t>
  </si>
  <si>
    <t>Santa Fe , referente en cultura, deporte, recreación y actividad física, con parques para el desarrollo y la salud</t>
  </si>
  <si>
    <t>Vincular 18000 Personas En Actividades Recreo-Deportivas Comunitarias</t>
  </si>
  <si>
    <t>16.89</t>
  </si>
  <si>
    <t>32.11</t>
  </si>
  <si>
    <t>20.91</t>
  </si>
  <si>
    <t>17.48</t>
  </si>
  <si>
    <t>52.92</t>
  </si>
  <si>
    <t>Capacitar 1400 Personas En Los Campos Deportivos</t>
  </si>
  <si>
    <t>154.29</t>
  </si>
  <si>
    <t>171.43</t>
  </si>
  <si>
    <t>131.43</t>
  </si>
  <si>
    <t>93.84</t>
  </si>
  <si>
    <t>98.86</t>
  </si>
  <si>
    <t>85.6</t>
  </si>
  <si>
    <t>Realizar 24 Eventos De Promoción De Actividades Culturales.</t>
  </si>
  <si>
    <t>112.5</t>
  </si>
  <si>
    <t>98.4</t>
  </si>
  <si>
    <t>Otorgar 60 Estímulos De Apoyo Al Sector Artístico Y Cultural.</t>
  </si>
  <si>
    <t>Capacitar 1400 Personas En Los Campos Artísticos, Interculturales, Culturales Y/O Patrimoniales.</t>
  </si>
  <si>
    <t>102.86</t>
  </si>
  <si>
    <t>79.29</t>
  </si>
  <si>
    <t>71.67</t>
  </si>
  <si>
    <t>Intervenir 13 Sedes Culturales Con Dotación Y/O Adecuación</t>
  </si>
  <si>
    <t>69.23</t>
  </si>
  <si>
    <t>Apoyar 60 Predios Rurales Con Asistencia Técnica Agropecuaria Y/O Ambiental.</t>
  </si>
  <si>
    <t>73.33</t>
  </si>
  <si>
    <t>97.38</t>
  </si>
  <si>
    <t>95.51</t>
  </si>
  <si>
    <t>Vincular 60 Hogares Y/O Unidades Productivas A Procesos Productivos Y De Comercialización En El Sector Rural.</t>
  </si>
  <si>
    <t>Implementar 5 Acciones De Fomento Para La Agricultura Urbana</t>
  </si>
  <si>
    <t>96.04</t>
  </si>
  <si>
    <t>Financiar 64 Proyectos Del Sector Cultural Y Creativo.</t>
  </si>
  <si>
    <t>346.15</t>
  </si>
  <si>
    <t>128.13</t>
  </si>
  <si>
    <t>Cambio cultural en Santa fe para la gestión de la crisis climática</t>
  </si>
  <si>
    <t>Implementar 19 Proceda .</t>
  </si>
  <si>
    <t>99.13</t>
  </si>
  <si>
    <t>Intervenir 6500 M2 De Jardinería Y Coberturas Verdes.</t>
  </si>
  <si>
    <t>Restauración ecológica en Santa Fe</t>
  </si>
  <si>
    <t>Intervenir 20 Hectareas Con Procesos De Restauración, Rehabilitación O Recuperación Ecológica.</t>
  </si>
  <si>
    <t>Realizar 4 Acciones Efectivas Para El Fortalecimiento De Las Capacidades Locales Para La Respuesta A Emergencias Y Desastres Y Mitigación Del Riesgo</t>
  </si>
  <si>
    <t>96.7</t>
  </si>
  <si>
    <t>Desarrollar 1 Intervencion Para La Reducción Del Riesgo Y Adaptación Al Cambio Climático</t>
  </si>
  <si>
    <t>39.95</t>
  </si>
  <si>
    <t>Intervenir 12 Parques Vecinales Y/O De Bolsillo Con Acciones De Mejoramiento, Mantenimiento Y/O Dotación.</t>
  </si>
  <si>
    <t>98.23</t>
  </si>
  <si>
    <t>4.04</t>
  </si>
  <si>
    <t>Mantener 5000 Árboles Urbanos Y/O Rurales.</t>
  </si>
  <si>
    <t>Atender 15000 Animales  En Urgencias, Brigadas Médico Veterinarias, Acciones De Esterilización, Educación Y Adopción.</t>
  </si>
  <si>
    <t>36.67</t>
  </si>
  <si>
    <t>97.19</t>
  </si>
  <si>
    <t>97.6</t>
  </si>
  <si>
    <t>10.58</t>
  </si>
  <si>
    <t>Provisión y mejoramiento de servicios públicos en Santa Fe</t>
  </si>
  <si>
    <t>Fortalecer 4 Acueductos Veredales Con Asistencia, Intervenir Técnica U Organizativa</t>
  </si>
  <si>
    <t>Capacitar 1200 Personas En Separación En La Fuente Y Reciclaje</t>
  </si>
  <si>
    <t>255.38</t>
  </si>
  <si>
    <t>119.17</t>
  </si>
  <si>
    <t>98.73</t>
  </si>
  <si>
    <t>98.53</t>
  </si>
  <si>
    <t>Realizar 3 Acciones Con Energías Alternativas Para El Área Rural</t>
  </si>
  <si>
    <t>33.33</t>
  </si>
  <si>
    <t>4.39</t>
  </si>
  <si>
    <t>Santa Fe territorio de paz y atención integral a las víctimas del conflicto armado</t>
  </si>
  <si>
    <t>Vincular 500 Personas A Procesos De Construcción De Memoria, Verdad, Reparación Integral A Víctimas, Paz Y Reconciliación.</t>
  </si>
  <si>
    <t>Capacitar 1020 Personas Para La Construcción De Ciudadanía Y Desarrollo De Capacidades Para El Ejercicio De Derechos De Las Mujeres.</t>
  </si>
  <si>
    <t>Vincular 1800 Personas En Acciones Para La Prevención Del Feminicidio Y La Violencia Contra La Mujer</t>
  </si>
  <si>
    <t>286.44</t>
  </si>
  <si>
    <t>121.61</t>
  </si>
  <si>
    <t>2.75</t>
  </si>
  <si>
    <t>68.75</t>
  </si>
  <si>
    <t>96.8</t>
  </si>
  <si>
    <t>87.52</t>
  </si>
  <si>
    <t>78.26</t>
  </si>
  <si>
    <t>Realizar 4 Acuerdos  Para El Uso Del Ep Con Fines Culturales, Deportivos, Recreacionales O De Mercados Temporales.</t>
  </si>
  <si>
    <t>97.91</t>
  </si>
  <si>
    <t>Realizar 4 Acuerdos  Para La Promover La Formalización De Vendedores Informales A Círculos Económicos Productivos De La Ciudad</t>
  </si>
  <si>
    <t>97.4</t>
  </si>
  <si>
    <t>14.32</t>
  </si>
  <si>
    <t>Realizar 2 Acuerdos Para La Vinculación De La Ciudadanía En Los Programas Adelantados Por El Idrd Y Acuerdos Con Vendedores Informales O Estacionarios.</t>
  </si>
  <si>
    <t>Atender 750 Personas En Estrategias De Acceso A La Justicia Integral En La Ciudad.</t>
  </si>
  <si>
    <t>Suministrar 48 Dotaciones Tecnológicas A Organismos De Seguridad.</t>
  </si>
  <si>
    <t>7.69</t>
  </si>
  <si>
    <t>43.61</t>
  </si>
  <si>
    <t>Intervenir 16275 M2 De Elementos Del Sistema De Espacio Público Peatonal Con Acciones De Construcción Y/O Conservación</t>
  </si>
  <si>
    <t>98.65</t>
  </si>
  <si>
    <t>22.67</t>
  </si>
  <si>
    <t>Intervenir 2000 M2 De Puentes Vehiculares Y/O Peatonales De Escala Local Sobre Cuerpos De Agua Con Acciones De Construcción Y/O Conservación</t>
  </si>
  <si>
    <t>Intervenir 5.32 Km/ Carril Malla Vial Urbana (Local O Intermedia) Con Acciones De Construcción Y/O Conservación.</t>
  </si>
  <si>
    <t>.43</t>
  </si>
  <si>
    <t>2.07</t>
  </si>
  <si>
    <t>.73</t>
  </si>
  <si>
    <t>24.33</t>
  </si>
  <si>
    <t>5.32</t>
  </si>
  <si>
    <t>3.23</t>
  </si>
  <si>
    <t>60.71</t>
  </si>
  <si>
    <t>52.85</t>
  </si>
  <si>
    <t>23.98</t>
  </si>
  <si>
    <t>Intervenir 2.5 Km/ Carril Malla Vial Rural Con Acciones De Construcción Y/O Conservación</t>
  </si>
  <si>
    <t>Intervenir 1600 Metros Lineales De Ciclo-Infraestructura Con Acciones De Construcción Y/O Conservación.</t>
  </si>
  <si>
    <t>99.38</t>
  </si>
  <si>
    <t>Operativizar 60 Centros De Acceso Comunitario  En Zonas Rurales Y/O Apartadas.</t>
  </si>
  <si>
    <t>106.67</t>
  </si>
  <si>
    <t>51.67</t>
  </si>
  <si>
    <t>95.72</t>
  </si>
  <si>
    <t>9.06</t>
  </si>
  <si>
    <t>Intervenir 24 Sedes De Salones Comunales</t>
  </si>
  <si>
    <t>94.98</t>
  </si>
  <si>
    <t>12.01</t>
  </si>
  <si>
    <t>Capacitar 1000 Personas A Través De Procesos De Formación Para La Participación De Manera Virtual Y Presencial</t>
  </si>
  <si>
    <t>109.2</t>
  </si>
  <si>
    <t>43.3</t>
  </si>
  <si>
    <t>96.26</t>
  </si>
  <si>
    <t>Fortalecer 120 Organizaciones, Jac E Instancias De Participación Ciudadana Fortalecer Organizaciones, Jac E Instancias De Participación Ciudadana.</t>
  </si>
  <si>
    <t>98.33</t>
  </si>
  <si>
    <t>15.27</t>
  </si>
  <si>
    <t>Gestión Pública Efectiva</t>
  </si>
  <si>
    <t>Construir 1 Sede Administrativa Local</t>
  </si>
  <si>
    <t>Realizar 1 Rendición De Cuentas Anual.</t>
  </si>
  <si>
    <t>99.69</t>
  </si>
  <si>
    <t>Gestión publica local en Santa Fe</t>
  </si>
  <si>
    <t>95.69</t>
  </si>
  <si>
    <t>95.49</t>
  </si>
  <si>
    <t>Realizar 4 Acciones De Inspección, Vigilancia Y Control</t>
  </si>
  <si>
    <t>97.15</t>
  </si>
  <si>
    <t>99.21</t>
  </si>
  <si>
    <t>Un nuevo contrato social y ambiental para San Cristóbal</t>
  </si>
  <si>
    <t>UNCSABSC</t>
  </si>
  <si>
    <t>San Cristo</t>
  </si>
  <si>
    <t>Ingreso vital para San Cristóbal</t>
  </si>
  <si>
    <t>Beneficiar 6250 Personas Mayores Con Apoyo Económico Tipo C.</t>
  </si>
  <si>
    <t>91.47</t>
  </si>
  <si>
    <t>Atender 40122 Hogares Con Apoyos Que Contribuyan Al Ingreso Mínimo Garantizado</t>
  </si>
  <si>
    <t>Beneficiar 981 Jóvenes Con Transferencias Monetarias Condicionadas</t>
  </si>
  <si>
    <t>111.05</t>
  </si>
  <si>
    <t>106.22</t>
  </si>
  <si>
    <t>86.35</t>
  </si>
  <si>
    <t>Dotar 2 Centros De Atención Especializados</t>
  </si>
  <si>
    <t>Dotar 2 Centros De Desarrollo Comunitarios</t>
  </si>
  <si>
    <t>Dotar 22 Sedes De Atención A La Primera Infancia Y/O Adolescencia (Jardines Infantiles Y Centros Amar)</t>
  </si>
  <si>
    <t>45.45</t>
  </si>
  <si>
    <t>Formar 4000 Personas En Prevención De Violencia Intrafamiliar Y/O Violencia Sexual</t>
  </si>
  <si>
    <t>137.1</t>
  </si>
  <si>
    <t>84.28</t>
  </si>
  <si>
    <t>96.01</t>
  </si>
  <si>
    <t>66.69</t>
  </si>
  <si>
    <t>Vincular 3600 Mujeres Cuidadoras A Estrategias De Cuidado</t>
  </si>
  <si>
    <t>99.66</t>
  </si>
  <si>
    <t>24.67</t>
  </si>
  <si>
    <t>Vincular 1000 Personas Con Discapacidad, Cuidadores Y Cuidadoras, En Actividades Alternativas De Salud</t>
  </si>
  <si>
    <t>98.29</t>
  </si>
  <si>
    <t>Beneficiar 1600 Personas Con Discapacida Con Entrega De Dispositivos De Asistencia Personal - Ayudas Téncicas No Pos</t>
  </si>
  <si>
    <t>Vincular 1000 Personas A Las Acciones Y Estrategias De Reconocimiento De Los Saberes Ancestrales En Medicina</t>
  </si>
  <si>
    <t>Vincular 1100 Personas A Las Acciones Desarrolladas Desde Los Dispositivos De Base Comunitaria En Respuesta Al Consumo De Spa</t>
  </si>
  <si>
    <t>74.02</t>
  </si>
  <si>
    <t>Vincular 2400 Personas En Acciones Complementarias De La Estrategia Territorial De Salud</t>
  </si>
  <si>
    <t>95.4</t>
  </si>
  <si>
    <t>99.51</t>
  </si>
  <si>
    <t>San Cristóbal le apuesta a la reactivación económica apoyando lo nuestro</t>
  </si>
  <si>
    <t>Apoyar 600 Mipymes Y/O Emprendimientos Culturales Y Creativos</t>
  </si>
  <si>
    <t>134.67</t>
  </si>
  <si>
    <t>71.23</t>
  </si>
  <si>
    <t>Promover 400 Mipymes Y/O Emprendimientos Procesos De Reconversión Hacia Actividades Sostenibles.</t>
  </si>
  <si>
    <t>83.25</t>
  </si>
  <si>
    <t>99.47</t>
  </si>
  <si>
    <t>Promover 800 Mipymes Y/O Emprendimientos La Transformación Empresarial Y/O Productiva.</t>
  </si>
  <si>
    <t>103.5</t>
  </si>
  <si>
    <t>75.88</t>
  </si>
  <si>
    <t>98.2</t>
  </si>
  <si>
    <t>96.9</t>
  </si>
  <si>
    <t>Revitalizar 500 Mipymes Y/O Emprendimientos Potencializadas Dentro De Las Aglomeraciones Económicas Que Fomentan El Empleo Y/O Nuevas Actividades Económicas.</t>
  </si>
  <si>
    <t>105.6</t>
  </si>
  <si>
    <t>91.4</t>
  </si>
  <si>
    <t>78.46</t>
  </si>
  <si>
    <t>Vincular 1600 Personas A Las Acciones Y Estrategias Para La Prevención Del Embarazo Adolescente.</t>
  </si>
  <si>
    <t>Por una infancia feliz en San Cristóbal</t>
  </si>
  <si>
    <t>Implementar 34 Proyectos Para El Desarrollo Integral De La Primera Infacia Y La Relación Escuela, Familia Y Comunidad.</t>
  </si>
  <si>
    <t>38.24</t>
  </si>
  <si>
    <t>San Cristóbal fortalece la educación</t>
  </si>
  <si>
    <t>Dotar 35 Sedes Educativas Urbanas</t>
  </si>
  <si>
    <t>37.14</t>
  </si>
  <si>
    <t>San Cristóbal le apuesta a una educación sin limites</t>
  </si>
  <si>
    <t>Beneficiar 530 Personas Con Apoyo Para La Educacion Superior</t>
  </si>
  <si>
    <t>143.01</t>
  </si>
  <si>
    <t>91.1</t>
  </si>
  <si>
    <t>91.03</t>
  </si>
  <si>
    <t>75.09</t>
  </si>
  <si>
    <t>99.54</t>
  </si>
  <si>
    <t>97.51</t>
  </si>
  <si>
    <t>Beneficiar 730 Estudiantes De Programas De Educación Superior Con Apoyo De Sostenimiento Para La Permanencia.</t>
  </si>
  <si>
    <t>145.24</t>
  </si>
  <si>
    <t>91.04</t>
  </si>
  <si>
    <t>90.55</t>
  </si>
  <si>
    <t>75.07</t>
  </si>
  <si>
    <t>98.98</t>
  </si>
  <si>
    <t>San Cristóbal es deporte</t>
  </si>
  <si>
    <t>Vincular 8000 Personas En Actividades Recreo-Deportivas Comunitarias</t>
  </si>
  <si>
    <t>127.5</t>
  </si>
  <si>
    <t>75.38</t>
  </si>
  <si>
    <t>91.65</t>
  </si>
  <si>
    <t>97.89</t>
  </si>
  <si>
    <t>68.68</t>
  </si>
  <si>
    <t>Capacitar 3200 Personas En Los Campos Deportivos</t>
  </si>
  <si>
    <t>46.88</t>
  </si>
  <si>
    <t>79.22</t>
  </si>
  <si>
    <t>34.69</t>
  </si>
  <si>
    <t>Beneficiar 3200 Personas Con Articulos Deportivos Entregados</t>
  </si>
  <si>
    <t>18.75</t>
  </si>
  <si>
    <t>54.69</t>
  </si>
  <si>
    <t>86.81</t>
  </si>
  <si>
    <t>8.7</t>
  </si>
  <si>
    <t>Realizar 48 Eventos De Promoción De Actividades Culturales</t>
  </si>
  <si>
    <t>70.83</t>
  </si>
  <si>
    <t>68.43</t>
  </si>
  <si>
    <t>Otorgar 80 Estímulos De Apoyo Al Sectos Artístico Y Cultural</t>
  </si>
  <si>
    <t>Capacitar 1200 Personas En Los Campos Artísticos, Interculturales, Culturales Y/O Patrimoniales</t>
  </si>
  <si>
    <t>72.62</t>
  </si>
  <si>
    <t>Intervenir 3 Sedes Culturales Con Dotación Y/O Adecuación</t>
  </si>
  <si>
    <t>26.83</t>
  </si>
  <si>
    <t>Espacios mas verdes en San Cristóbal</t>
  </si>
  <si>
    <t>Implementar 20 Acciones De Fomento Para La Agricultura Urbana</t>
  </si>
  <si>
    <t>98.01</t>
  </si>
  <si>
    <t>96.81</t>
  </si>
  <si>
    <t>18.77</t>
  </si>
  <si>
    <t>Financiar 100 Proyectos Del Sector Cultural Y Creativo</t>
  </si>
  <si>
    <t>77.53</t>
  </si>
  <si>
    <t>San Cristóbal ambientalmente sostenible</t>
  </si>
  <si>
    <t>Implementar 8 Procedas Procedas</t>
  </si>
  <si>
    <t>37.5</t>
  </si>
  <si>
    <t>89.37</t>
  </si>
  <si>
    <t>Construir 50 M² De Muros Y Techos Verdes</t>
  </si>
  <si>
    <t>Intervenir 4000 M² De Jardinería Y Coberturas Verdes.</t>
  </si>
  <si>
    <t>65.2</t>
  </si>
  <si>
    <t>San Cristóbal protectora de sus recursos naturales</t>
  </si>
  <si>
    <t>Intervenir 30 Hectáreas Con Procesos De Restauración, Rehabilitación O Recuperación Ecológica.</t>
  </si>
  <si>
    <t>7.5</t>
  </si>
  <si>
    <t>8.8</t>
  </si>
  <si>
    <t>117.33</t>
  </si>
  <si>
    <t>31.3</t>
  </si>
  <si>
    <t>104.33</t>
  </si>
  <si>
    <t>99.61</t>
  </si>
  <si>
    <t>92.42</t>
  </si>
  <si>
    <t>Realizar 4 Acciones Efectivas Para El Fortalecimiento De Las Capacidades Locales Para La Respuesta A Emergencias Y Desastres</t>
  </si>
  <si>
    <t>84.25</t>
  </si>
  <si>
    <t>98.46</t>
  </si>
  <si>
    <t>77.68</t>
  </si>
  <si>
    <t>Desarrollar 4 Intervenciones Para La Reducción Del Riesgo Y Adaptación Al Cambio Climático.</t>
  </si>
  <si>
    <t>91.63</t>
  </si>
  <si>
    <t>97.52</t>
  </si>
  <si>
    <t>Construir 26524 M2 De Parques Vecinales Y/O De Bolsillo (La Construcción Incluye Su Dotación).</t>
  </si>
  <si>
    <t>834.13</t>
  </si>
  <si>
    <t>523.13</t>
  </si>
  <si>
    <t>123.93</t>
  </si>
  <si>
    <t>99.29</t>
  </si>
  <si>
    <t>Intervenir 71 Parques Vecinales Y/O De Bolsillo Con Acciones De Mejoramiento, Mantenimiento Y/O Dotación.</t>
  </si>
  <si>
    <t>Reverdecer a San Cristóbal, adaptarnos y mitigar la crisis climática</t>
  </si>
  <si>
    <t>Mantener 2000 Árboles Urbanos Y/O Rurales</t>
  </si>
  <si>
    <t>56.5</t>
  </si>
  <si>
    <t>22.24</t>
  </si>
  <si>
    <t>Plantar 2000 Árboles Urbanos Y/O Rurales</t>
  </si>
  <si>
    <t>119.4</t>
  </si>
  <si>
    <t>54.85</t>
  </si>
  <si>
    <t>90.48</t>
  </si>
  <si>
    <t>San Cristóbal protege todas las formas de vida</t>
  </si>
  <si>
    <t>Atender 12000 Animales En Jornadas Urgencias, Brigadas Médico-Veterinarias, Acciones De Esterilización, Educación Y Adopción</t>
  </si>
  <si>
    <t>71.13</t>
  </si>
  <si>
    <t>89.93</t>
  </si>
  <si>
    <t>65.27</t>
  </si>
  <si>
    <t>95.57</t>
  </si>
  <si>
    <t>40.57</t>
  </si>
  <si>
    <t>86.08</t>
  </si>
  <si>
    <t>San Cristóbal fomenta la separación, transformación y aprovechamiento de sus residuos</t>
  </si>
  <si>
    <t>Capacitar 4500 Personas En Separación En La Fuente Y Reciclaje.</t>
  </si>
  <si>
    <t>80.15</t>
  </si>
  <si>
    <t>24.28</t>
  </si>
  <si>
    <t>Vincular 2000 Personas Construcción De Memoria, Verdad, Reparación Integral A Víctimas, Paz Y Reconciliación.</t>
  </si>
  <si>
    <t>28.69</t>
  </si>
  <si>
    <t>Mujeres empoderadas en San Cristóbal</t>
  </si>
  <si>
    <t>Capacitar 3000 Personas Para La Construcción De Ciudadanía Y Desarrollo De Capacidades Para El Ejercicio De Derechos De Las Mujeres.</t>
  </si>
  <si>
    <t>34.67</t>
  </si>
  <si>
    <t>58.67</t>
  </si>
  <si>
    <t>43.41</t>
  </si>
  <si>
    <t>Vincular 4300 Personas En Acciones Para La Prevención Del Feminicidio Y La Violencia Contra La Mujer.</t>
  </si>
  <si>
    <t>109.3</t>
  </si>
  <si>
    <t>23.26</t>
  </si>
  <si>
    <t>58.14</t>
  </si>
  <si>
    <t>97.07</t>
  </si>
  <si>
    <t>10.35</t>
  </si>
  <si>
    <t>Implementar 4 Estrategias De Atención De Movilizaciones Y Aglomeraciones En El Territorio A Traves De Equipos De Gestores De Convivencia Bajo El Direccionamiento Estrategico De La Secretaria De Seguridad, Convivencia Y Justicia</t>
  </si>
  <si>
    <t>83.69</t>
  </si>
  <si>
    <t>97.53</t>
  </si>
  <si>
    <t>96.72</t>
  </si>
  <si>
    <t>Formar 1000 Personas En La Escuela De Seguridad</t>
  </si>
  <si>
    <t>Por un buen uso en el espacio publico en San Cristóbal..</t>
  </si>
  <si>
    <t>Realizar 8 Acuerdos Para El Uso Del Ep Con Fines Culturales, Deportivos, Recreacionales O De Mercados Temporales</t>
  </si>
  <si>
    <t>97.71</t>
  </si>
  <si>
    <t>30.52</t>
  </si>
  <si>
    <t>Realizar 3 Acuerdos Para Promover La Formalizacion De Vendedores Informales A Circulos Economicos Productivos De La Ciudad</t>
  </si>
  <si>
    <t>Realizar 8 Acuerdos Para La Vinculacion De La Ciudadania En Los Programas Adelantados Por El Idrd Acuerdos Con Vendedores Informales O Estacionarios</t>
  </si>
  <si>
    <t>62.5</t>
  </si>
  <si>
    <t>92.69</t>
  </si>
  <si>
    <t>87.62</t>
  </si>
  <si>
    <t>42.13</t>
  </si>
  <si>
    <t>Beneficiar 1500 Personas A Traves De Estrategias Para El Fortalecimiento De Los Mecanismos De Justicia Comunitaria</t>
  </si>
  <si>
    <t>94.47</t>
  </si>
  <si>
    <t>6.03</t>
  </si>
  <si>
    <t>Vincular 35 Instituciones Educativas Al Programa Pedagogico De Resolucion De Conflictos En La Comunidad Escolar</t>
  </si>
  <si>
    <t>Implementar 4 Estrategias Locales De Acciones Pedagogicas Del Codigo Nacional De Seguridad Y Convivencia Ciudadana En La Localidad</t>
  </si>
  <si>
    <t>97.67</t>
  </si>
  <si>
    <t>Suministrar 45 Dotaciones Tecnologicas A Organismos De Seguridad</t>
  </si>
  <si>
    <t>Suministrar 750 Dotaciones Logisticas A Organismos De Seguridad</t>
  </si>
  <si>
    <t>47.33</t>
  </si>
  <si>
    <t>Suministrar 360 Dotaciones De Equipos Especiales De Proteccion A Organismos De Seguridad</t>
  </si>
  <si>
    <t>Intervenir 8000 M2 De Elementos Del Sistema De Espacio Público Peatonal Con Acciones De Construcción Y/O Conservación</t>
  </si>
  <si>
    <t>662.7</t>
  </si>
  <si>
    <t>78.5</t>
  </si>
  <si>
    <t>241.25</t>
  </si>
  <si>
    <t>245.61</t>
  </si>
  <si>
    <t>99.27</t>
  </si>
  <si>
    <t>Intervenir 1532 M2 De Puentes Vehiculares Y/O Peatonales De Escala Local Sobre Cuerpos De Agua Con Acciones De Construcción Y/O Conservación.</t>
  </si>
  <si>
    <t>510.67</t>
  </si>
  <si>
    <t>Intervenir 4.43 Kilómetros-Carril De Malla Vial Urbana (Local Y/O Intermedia) Con Acciones De Construcción Y/O Conservación.</t>
  </si>
  <si>
    <t>.62</t>
  </si>
  <si>
    <t>1.65</t>
  </si>
  <si>
    <t>266.13</t>
  </si>
  <si>
    <t>2.57</t>
  </si>
  <si>
    <t>414.52</t>
  </si>
  <si>
    <t>1.83</t>
  </si>
  <si>
    <t>295.16</t>
  </si>
  <si>
    <t>6.05</t>
  </si>
  <si>
    <t>136.57</t>
  </si>
  <si>
    <t>41.24</t>
  </si>
  <si>
    <t>75.32</t>
  </si>
  <si>
    <t>Intervenir 3200 Metros Lineales De Ciclo-Infraestructura Con Acciones De Construcción Y/O Conservación.</t>
  </si>
  <si>
    <t>266.67</t>
  </si>
  <si>
    <t>93.75</t>
  </si>
  <si>
    <t>Intervenir 16 Sedes De Salones Comunales</t>
  </si>
  <si>
    <t>Dotar 55 Sedes De Salones Comunales</t>
  </si>
  <si>
    <t>30.91</t>
  </si>
  <si>
    <t>Construir 3 Sedes De Salones Comunales</t>
  </si>
  <si>
    <t>3.33</t>
  </si>
  <si>
    <t>99.59</t>
  </si>
  <si>
    <t>Capacitar 2500 Personas A Través De Procesos De Formación Para La Participación De Manera Virtual</t>
  </si>
  <si>
    <t>92.09</t>
  </si>
  <si>
    <t>86.91</t>
  </si>
  <si>
    <t>Fortalecer 80 Organizaciones, Jac E Instancias De Participación Ciudadana</t>
  </si>
  <si>
    <t>98.81</t>
  </si>
  <si>
    <t>San Cristóbal al servicio de la ciudadanía</t>
  </si>
  <si>
    <t>85.53</t>
  </si>
  <si>
    <t>92.94</t>
  </si>
  <si>
    <t>Realizar 1 Rendicion De Cuentas Anual.</t>
  </si>
  <si>
    <t>Realizar 4  Acciones De Inspección, Vigilancia Y Control.</t>
  </si>
  <si>
    <t>95.8</t>
  </si>
  <si>
    <t>86.98</t>
  </si>
  <si>
    <t>95.3</t>
  </si>
  <si>
    <t>Usme Un nuevo contrato social y ambiental para el siglo XXI</t>
  </si>
  <si>
    <t>U_UNCSAB</t>
  </si>
  <si>
    <t>Beneficiar 3107 Personas Mayores Con Apoyo Economico Tipo C</t>
  </si>
  <si>
    <t>97.32</t>
  </si>
  <si>
    <t>Atender 41290 Hogares Con Apoyos Que Contribuyan Al Ingreso Mínimo Garantizado</t>
  </si>
  <si>
    <t>103.26</t>
  </si>
  <si>
    <t>Beneficiar 1058 Jóvenes Con Transferencias Monetarias Condicionadas</t>
  </si>
  <si>
    <t>96.66</t>
  </si>
  <si>
    <t>75.99</t>
  </si>
  <si>
    <t>Apoyar 200 Mipymes Y/O Emprendimientos  Culturales Y Creativos Apoyados</t>
  </si>
  <si>
    <t>75.5</t>
  </si>
  <si>
    <t>Promover 500 Mipymes Y/O Emprendimientos Con Procesos De Reconversión Hacia Actividades Sostenibles</t>
  </si>
  <si>
    <t>70.8</t>
  </si>
  <si>
    <t>56.17</t>
  </si>
  <si>
    <t>Promover 1500 Mipymes Y/O Emprendimientos La Transformación Empresarial Y/O Productiva</t>
  </si>
  <si>
    <t>75.87</t>
  </si>
  <si>
    <t>99.56</t>
  </si>
  <si>
    <t>47.32</t>
  </si>
  <si>
    <t>Revitalizar 600  Mipymes Y/O Emprendimientos Potencializadas Dentro De Las Aglomeraciones Económicas Que Fomentan El Empleo Y/O Nuevas Actividades Económicas.</t>
  </si>
  <si>
    <t>91.83</t>
  </si>
  <si>
    <t>91.37</t>
  </si>
  <si>
    <t>63.75</t>
  </si>
  <si>
    <t>Desarrollo social Local</t>
  </si>
  <si>
    <t>Formar 1600 Personas En Prevención De Violencia Intrafamiliar Y/O Violencia Sexual.</t>
  </si>
  <si>
    <t>43.63</t>
  </si>
  <si>
    <t>97.77</t>
  </si>
  <si>
    <t>Dotar 1 Centro De Atención Especializados.</t>
  </si>
  <si>
    <t>.6</t>
  </si>
  <si>
    <t>Dotar 1 Centro De Desarrollo Comunitarios</t>
  </si>
  <si>
    <t>Dotar 8 Sedes De Atención A La Primera Infancia Y/O Adolescencia (Jardines Infantiles Y Centros Amar).</t>
  </si>
  <si>
    <t>3.18</t>
  </si>
  <si>
    <t>Vincular 1800 Mujeres Cuidadoras A Estrategias De Cuidado.</t>
  </si>
  <si>
    <t>43.83</t>
  </si>
  <si>
    <t>Apoyos en estrategias de salud para la Localidad</t>
  </si>
  <si>
    <t>Vincular 1000 Personas Con Discapacidad, Cuidadores Y Cuidadoras, En Actividades Alternativas De Salud.</t>
  </si>
  <si>
    <t>Vincular 2400 Personas A Las Acciones Desarrolladas Desde Los Dispositivos De Base Comunitaria En Respuesta Al Consumo De Spa.</t>
  </si>
  <si>
    <t>47.58</t>
  </si>
  <si>
    <t>98.05</t>
  </si>
  <si>
    <t>Beneficiar 1200 Personas Con Discapacidad A Través De Dispositivos De Asistencia Personal - Ayudas Técnicas (No Incluidas En Los Planes De Beneficios).</t>
  </si>
  <si>
    <t>48.33</t>
  </si>
  <si>
    <t>Vincular 800 Personas A Las Acciones Y Estrategias De Reconocimiento De Los Saberes Ancestrales En Medicina.</t>
  </si>
  <si>
    <t>83.38</t>
  </si>
  <si>
    <t>Vincular 1200 Mujeres Gestantes, Niños Y Niñas Migrantes Irregulares, Vinculados En Acciones De Protección Específica Y Detección Temprana.</t>
  </si>
  <si>
    <t>46.58</t>
  </si>
  <si>
    <t>98.21</t>
  </si>
  <si>
    <t>Vincular 1200 Personas En Acciones Complementarias De La Estrategia Territorial De Salud.</t>
  </si>
  <si>
    <t>43.67</t>
  </si>
  <si>
    <t>64.19</t>
  </si>
  <si>
    <t>Vincular 1600 Personas A Personas  A Las Acciones Y Estrategias Para La Prevención Del Embarazo Adolescente</t>
  </si>
  <si>
    <t>45.75</t>
  </si>
  <si>
    <t>Educación inicial con bases sólidas para la vida, una  primera infancia para el siglo XXI</t>
  </si>
  <si>
    <t>Implementar 51 Proyectos Para El Desarrollo Integral De La Primera Infancia Y La Relación Escuela, Familia Y Comunidad.</t>
  </si>
  <si>
    <t>72.55</t>
  </si>
  <si>
    <t>91.45</t>
  </si>
  <si>
    <t>Dotaciones pedagógicas</t>
  </si>
  <si>
    <t>Dotar 30 Colegios Sedes Educativas Urbanas Y Rurales</t>
  </si>
  <si>
    <t>43.33</t>
  </si>
  <si>
    <t>Beneficiar 120 Personas Con Apoyo Para La Educación Superior.</t>
  </si>
  <si>
    <t>Beneficiar 500 Estudiantes De Programas De Educación Superior Con Apoyo De Sostenimiento Para La Permanencia</t>
  </si>
  <si>
    <t>100.82</t>
  </si>
  <si>
    <t>73.2</t>
  </si>
  <si>
    <t>83.53</t>
  </si>
  <si>
    <t>Mejoramiento De Vivienda 180 Vivienda De Interés Social Rurales</t>
  </si>
  <si>
    <t>Usme, referente en cultura, deporte, recreación y actividad física, con parques para el desarrollo y la salud 2021 - 2024</t>
  </si>
  <si>
    <t>Vincular 3200 Personas Actividades Recreo-Deportivas Comunitarias, En El Cuatrienio.</t>
  </si>
  <si>
    <t>46.13</t>
  </si>
  <si>
    <t>10.15</t>
  </si>
  <si>
    <t>Beneficiar 3200 Personas Artículos Deportivos Entregados, En El Cuatrienio.</t>
  </si>
  <si>
    <t>44.31</t>
  </si>
  <si>
    <t>Capacitar 3200 Personas En Los Campos Deportivos, En El Cuatrienio.</t>
  </si>
  <si>
    <t>47.44</t>
  </si>
  <si>
    <t>86.26</t>
  </si>
  <si>
    <t>44.43</t>
  </si>
  <si>
    <t>Realizar 80 Eventos De Promoción De Actividades Culturales Durante El Cuatrienio</t>
  </si>
  <si>
    <t>67.5</t>
  </si>
  <si>
    <t>58.17</t>
  </si>
  <si>
    <t>Otorgar 60 Estímulos Para El Apoyo Al Sector Artístico Y Cultural Durante El Cuatrienio</t>
  </si>
  <si>
    <t>115.38</t>
  </si>
  <si>
    <t>99.53</t>
  </si>
  <si>
    <t>80.85</t>
  </si>
  <si>
    <t>Capacitar 3200 Personas En Campos Artísticos, Interculturales, Culturales Y/O Patrimoniales</t>
  </si>
  <si>
    <t>69.75</t>
  </si>
  <si>
    <t>89.18</t>
  </si>
  <si>
    <t>90.58</t>
  </si>
  <si>
    <t>1.25</t>
  </si>
  <si>
    <t>Extensión agropecuaria, ambiental y productividad rural en Usme</t>
  </si>
  <si>
    <t>Apoyar 400 Predios Rurales      Con Asistencia Técnica Agropecuaria Y/O Ambiental</t>
  </si>
  <si>
    <t>101.01</t>
  </si>
  <si>
    <t>68.25</t>
  </si>
  <si>
    <t>92.66</t>
  </si>
  <si>
    <t>74.14</t>
  </si>
  <si>
    <t>Vincular 80 Hogares Y/O Unidades Productivas A Procesos Productivos Y De Comercialización En El Sector Rural</t>
  </si>
  <si>
    <t>92.02</t>
  </si>
  <si>
    <t>30.78</t>
  </si>
  <si>
    <t>Agricultura urbana en Usme</t>
  </si>
  <si>
    <t>Implementar 4 Acciones De Fomento Para La Agricultura Urbana.</t>
  </si>
  <si>
    <t>98.59</t>
  </si>
  <si>
    <t>99.76</t>
  </si>
  <si>
    <t>53.55</t>
  </si>
  <si>
    <t>Financiar 30 Proyectos Del Sector Cultural Y Creativo</t>
  </si>
  <si>
    <t>Implementar 20 Procedas Esa Es Tosda La Meta</t>
  </si>
  <si>
    <t>94.99</t>
  </si>
  <si>
    <t>Construir 400 Metros Cuadrados De Muros Y Techos Verdes</t>
  </si>
  <si>
    <t>Intervenir 1500 Metros Cuadrados De Jardinería Y Coberturas Verdes</t>
  </si>
  <si>
    <t>41.2</t>
  </si>
  <si>
    <t>Intervenir 25 Hectáreas Con Procesos De Restauración, Rehabilitación O Recuperación Ecológica</t>
  </si>
  <si>
    <t>16.26</t>
  </si>
  <si>
    <t>Desarrollar 1 Intervensión Para La Reducción Del Riesgo Y Adaptación Al Cambio Climático.</t>
  </si>
  <si>
    <t>79.56</t>
  </si>
  <si>
    <t>Mantener 4040 Árboles Urbanos Y/O Rurales.</t>
  </si>
  <si>
    <t>75.2</t>
  </si>
  <si>
    <t>Plantar 4065 Árboles Urbanos Y/O Rurales.</t>
  </si>
  <si>
    <t>75.35</t>
  </si>
  <si>
    <t>80.91</t>
  </si>
  <si>
    <t>Infraestructura para la Cultura, recreación y deporte</t>
  </si>
  <si>
    <t>Intervernir 9 Parques De Bolsillo Con Acciones De Mejoramiento, Mantenimiento Y/O Dotación.</t>
  </si>
  <si>
    <t>88.89</t>
  </si>
  <si>
    <t>61.15</t>
  </si>
  <si>
    <t>Atender 10000 Animales Urgencias, Brigadas Medico Veterinarias, Acciones De Esterilización, Educación Y Adopción</t>
  </si>
  <si>
    <t>71.4</t>
  </si>
  <si>
    <t>92.97</t>
  </si>
  <si>
    <t>57.52</t>
  </si>
  <si>
    <t>Fortalecer 7 Acueductos Veredales Con Asistencia, Intervenir Técnica U Organizativa</t>
  </si>
  <si>
    <t>42.86</t>
  </si>
  <si>
    <t>Capacitar 1000 Personas En Separación En La Fuente Y Reciclaje.</t>
  </si>
  <si>
    <t>21.98</t>
  </si>
  <si>
    <t>Realizar 4 Acciones Con Energías Alternativas Para El Área Rural.</t>
  </si>
  <si>
    <t>99.17</t>
  </si>
  <si>
    <t>Vincular 400 Personas Procesos De Construcción De Memoria, Verdad, Reparación Integral A Víctimas, Paz Y Reconciliación</t>
  </si>
  <si>
    <t>46.25</t>
  </si>
  <si>
    <t>95.06</t>
  </si>
  <si>
    <t>10.66</t>
  </si>
  <si>
    <t>Vincular 1800 Personas Acciones Para La Prevención Del Feminicidio Y La Violencia Contra La Mujer</t>
  </si>
  <si>
    <t>72.61</t>
  </si>
  <si>
    <t>Capacitar 1000 Personas Para La Construcción De Ciudadanía Y Desarrollo De Capacidades Para El Ejercicio De Derechos De Las Mujeres</t>
  </si>
  <si>
    <t>72.2</t>
  </si>
  <si>
    <t>86.93</t>
  </si>
  <si>
    <t>65.75</t>
  </si>
  <si>
    <t>Formar 600 Personas En La Escuela De Seguridad</t>
  </si>
  <si>
    <t>98.48</t>
  </si>
  <si>
    <t>35.83</t>
  </si>
  <si>
    <t>29.87</t>
  </si>
  <si>
    <t>Incluir 600 Personas En Actividades De Educación Para La Resiliencia Y La Prevención De Hechos Delictivos</t>
  </si>
  <si>
    <t>6.61</t>
  </si>
  <si>
    <t>Realizar 4 Acuerdos Para El Uso Del Espacio Públicos Con Fines Culturales, Deportivos, Recreacionales O De Mercados Temporales.</t>
  </si>
  <si>
    <t>Realizar 2 Acuerdos Para La Promover La Formalización De Vendedores Informales A Círculos Económicos Productivos De La Ciudad.</t>
  </si>
  <si>
    <t>97.62</t>
  </si>
  <si>
    <t>Realizar 4 Acuerdos Para La Vinculación De La Ciudadanía En Los Programas Adelantados Por El Idrd Y Acuerdos Con Vendedores Informales O Estacionarios</t>
  </si>
  <si>
    <t>Beneficiar 800 Personas A Través De Estrategias Para El Fortalecimiento De Los Mecanismos De Justicia Comunitaria</t>
  </si>
  <si>
    <t>51.25</t>
  </si>
  <si>
    <t>Atender 800 Personas En Estrategias De Acceso A La Justicia Integral En La Ciudad.</t>
  </si>
  <si>
    <t>21.25</t>
  </si>
  <si>
    <t>Vincular 30 Instituciones Educativas Al Programa Pedagógico De Resolución De Conflictos En La Comunidad Escolar.</t>
  </si>
  <si>
    <t>Implementar 2 Estrategias Implementar     2       Estrategias     De Acciones Pedagógicas Del Código Nacional De Seguridad Y Convivencia Ciudadana En La Localidad.</t>
  </si>
  <si>
    <t>1.9</t>
  </si>
  <si>
    <t>97.06</t>
  </si>
  <si>
    <t>Usme comprometida con la seguridad</t>
  </si>
  <si>
    <t>Realizar 4 Dotaciones Tecnológicas  A Organismos De Seguridad.</t>
  </si>
  <si>
    <t>94.34</t>
  </si>
  <si>
    <t>53.64</t>
  </si>
  <si>
    <t>Realizar 4 Dotaciones Logísticas  A Organismos De Seguridad.</t>
  </si>
  <si>
    <t>98.97</t>
  </si>
  <si>
    <t>17.34</t>
  </si>
  <si>
    <t>Realizar 4 Dotaciones  De Equipos Especiales De Protección A Organismos De Seguridad.</t>
  </si>
  <si>
    <t>Realizar 4 Dotaciones Parque Automotor A Organismos De Seguridad</t>
  </si>
  <si>
    <t>Movilidad local sostenible</t>
  </si>
  <si>
    <t>Intervenir 3600 Metros Cuadrados De Elementos Del Sistema De Espacio Público Peatonal Con Acciones De Construcción Y/O Conservación.</t>
  </si>
  <si>
    <t>36.11</t>
  </si>
  <si>
    <t>29.86</t>
  </si>
  <si>
    <t>Intervenir 500 Metros Cuadrados De Puentes Vehiculares Y/O Peatonales De Escala Local Sobre Cuerpos De Agua Con Acciones De Construcción Y/O Conservación.</t>
  </si>
  <si>
    <t>Intervenir 7 Kilómetros-Carril De Malla Vial Urbana (Local Y/O Intermedia) Con Acciones De Construcción Y/O Conservación</t>
  </si>
  <si>
    <t>.55</t>
  </si>
  <si>
    <t>.81</t>
  </si>
  <si>
    <t>147.27</t>
  </si>
  <si>
    <t>1.2</t>
  </si>
  <si>
    <t>7.01</t>
  </si>
  <si>
    <t>100.14</t>
  </si>
  <si>
    <t>96.13</t>
  </si>
  <si>
    <t>66.41</t>
  </si>
  <si>
    <t>Intervenir 3.05 Kilómetros-Carril De Malla Vial Rural Con Acciones De Construcción Y/O Conservación</t>
  </si>
  <si>
    <t>.03</t>
  </si>
  <si>
    <t>1.4</t>
  </si>
  <si>
    <t>3.05</t>
  </si>
  <si>
    <t>2.83</t>
  </si>
  <si>
    <t>92.79</t>
  </si>
  <si>
    <t>60.05</t>
  </si>
  <si>
    <t>Intervenir 6000 Metros Lineales De Ciclo-Infraestructura Con Acciones De Construcción Y/O Conservación.</t>
  </si>
  <si>
    <t>49.85</t>
  </si>
  <si>
    <t>Operativizar 2 Centros De Acceso Comunitario En Zonas Rurales Y/O Apartadas.</t>
  </si>
  <si>
    <t>.45</t>
  </si>
  <si>
    <t>111.11</t>
  </si>
  <si>
    <t>.44</t>
  </si>
  <si>
    <t>1.11</t>
  </si>
  <si>
    <t>.94</t>
  </si>
  <si>
    <t>Intervenir 40 Sedes De Salones Comunales.</t>
  </si>
  <si>
    <t>Dotar 40 Sedes De Salones Comunales.</t>
  </si>
  <si>
    <t>Construir 2 Sedes De Salones Comunales</t>
  </si>
  <si>
    <t>.32</t>
  </si>
  <si>
    <t>9.38</t>
  </si>
  <si>
    <t>1.68</t>
  </si>
  <si>
    <t>1.71</t>
  </si>
  <si>
    <t>85.5</t>
  </si>
  <si>
    <t>Capacitar 1200 Personas A Través De Procesos De Formación Para La Participación De Manera Virtual Y Presencial.</t>
  </si>
  <si>
    <t>100.33</t>
  </si>
  <si>
    <t>Fortalecer 300 Organizaciones Jac E Instancias De Participación Ciudadana.</t>
  </si>
  <si>
    <t>98.79</t>
  </si>
  <si>
    <t>Realizar 4 Estrategias Fortalecimiento Institucional</t>
  </si>
  <si>
    <t>96.1</t>
  </si>
  <si>
    <t>92.95</t>
  </si>
  <si>
    <t>Realizar 1 Rendición  De Cuentas Anuales.</t>
  </si>
  <si>
    <t>67.11</t>
  </si>
  <si>
    <t>Gobierno legítimo y eficiente</t>
  </si>
  <si>
    <t>94.87</t>
  </si>
  <si>
    <t>87.81</t>
  </si>
  <si>
    <t>Un nuevo contrato social y ambiental para Tunjuelito</t>
  </si>
  <si>
    <t>UNCSABT</t>
  </si>
  <si>
    <t>Atender 20925 Hogares Con Subsidios En Especie Y/O Transferencias Monetarias Y/O Bonos Canjeables</t>
  </si>
  <si>
    <t>82.48</t>
  </si>
  <si>
    <t>Beneficiar 2111 Personas Mayores Con Apoyo Economico Tipo C</t>
  </si>
  <si>
    <t>Apoyar 600 Mipymes Y/O Emprendimientos Culturales Y Creativos.</t>
  </si>
  <si>
    <t>99.06</t>
  </si>
  <si>
    <t>Promover En 280 Mipymes Y/O Emprendimientos Procesos De Reconversión Hacia Actividades Sostenibles.</t>
  </si>
  <si>
    <t>20.79</t>
  </si>
  <si>
    <t>Promover En 400 Mipymes Y/O Emprendimientos La Transformación Empresarial Y/O Productiva.</t>
  </si>
  <si>
    <t>49.87</t>
  </si>
  <si>
    <t>Revitalizar 440 Mipymes Y/O Emprendimientos Potencializadas Dentro De Las Aglomeraciones Económicas Que Fomentan El Empleo Y/O Nuevas Actividades Económicas.</t>
  </si>
  <si>
    <t>Formar 2200 Personas En Prevención De Violencia Intrafamiliar Y/O Violencia Sexual.</t>
  </si>
  <si>
    <t>63.95</t>
  </si>
  <si>
    <t>Dotar 9 Sedes De Atención A La Primera Infancia Y/O Adolescencia (Jardines Infantiles ).</t>
  </si>
  <si>
    <t>83.54</t>
  </si>
  <si>
    <t>Vincular 1800 Mujeres Cuidadoras A Estrategias De Cuidado</t>
  </si>
  <si>
    <t>38.89</t>
  </si>
  <si>
    <t>98.1</t>
  </si>
  <si>
    <t>15.81</t>
  </si>
  <si>
    <t>Vincular 400 Personas Con Discapacidad, Cuidadores Y Cuidadoras, En Actividades Alternativas De Salud.</t>
  </si>
  <si>
    <t>Vincular 800 Personas A Las Acciones Desarrolladas Desde Los Dispositivos De Base Comunitaria En Respuesta Al Consumo De Spa</t>
  </si>
  <si>
    <t>97.63</t>
  </si>
  <si>
    <t>35.29</t>
  </si>
  <si>
    <t>Beneficiar 400 Personas Con Discapacidad A Través De Dispositivos De Asistencia Personal - Ayudas Técnicas (No Incluidas En Los Planes De Beneficios).</t>
  </si>
  <si>
    <t>Vincular 200 Personas A Las Acciones Y Estrategias De Reconocimiento De Los Saberes Ancestrales En Medicina.</t>
  </si>
  <si>
    <t>Vincular 400 Mujeres Gestantes, Niños Y Niñas, Migrantes Irregulares, Vinculados En Acciones De Protección Específica Y Detección Temprana.</t>
  </si>
  <si>
    <t>Vincular 120 Personas En Acciones Complementarias De La Estrategia Territorial De Salud.</t>
  </si>
  <si>
    <t>Vincular 800 Personas A Las Acciones Y Estrategias Para La Prevención Del Embarazo Adolescente.</t>
  </si>
  <si>
    <t>116.25</t>
  </si>
  <si>
    <t>55.65</t>
  </si>
  <si>
    <t>Implementar 12 Proyectos Para El Desarrollo Integral De La Primera Infancia Y La Relación Escuela, Familia Y Comunidad.</t>
  </si>
  <si>
    <t>91.41</t>
  </si>
  <si>
    <t>66.9</t>
  </si>
  <si>
    <t>10.14</t>
  </si>
  <si>
    <t>Dotar 12 Sedes Educativas Dotación De Colegios Oficiales De La Localidad De Acuerdo A Los Lineamientos</t>
  </si>
  <si>
    <t>99.75</t>
  </si>
  <si>
    <t>15.37</t>
  </si>
  <si>
    <t>Beneficiar 180 Personas Con Apoyo Para La Educación Superior.</t>
  </si>
  <si>
    <t>99.68</t>
  </si>
  <si>
    <t>Beneficiar 180 Estudiantes De Programas De Educación Superior Con Apoyo De Sostenimiento Para La Permanencia.</t>
  </si>
  <si>
    <t>Vincular 1400 Personas En Actividades Recreo-Deportivas Comunitarias.</t>
  </si>
  <si>
    <t>134.29</t>
  </si>
  <si>
    <t>112.14</t>
  </si>
  <si>
    <t>74.26</t>
  </si>
  <si>
    <t>148.57</t>
  </si>
  <si>
    <t>87.14</t>
  </si>
  <si>
    <t>91.6</t>
  </si>
  <si>
    <t>Realizar 20 Eventos De Promoción De Actividades Culturales.</t>
  </si>
  <si>
    <t>58.53</t>
  </si>
  <si>
    <t>Otorgar 80 Estímulos De Apoyo Al Sector Artístico Y Cultural.</t>
  </si>
  <si>
    <t>99.34</t>
  </si>
  <si>
    <t>Capacitar 800 Personas En Los Campos Artísticos, Interculturales, Culturales Y/O Patrimoniales.</t>
  </si>
  <si>
    <t>Intervenir 4 Sedes Culturales Con Dotación Y/O Adecuación.</t>
  </si>
  <si>
    <t>1.1</t>
  </si>
  <si>
    <t>27.5</t>
  </si>
  <si>
    <t>24.13</t>
  </si>
  <si>
    <t>Implementar 8 Acciones De Fomento Para La Agricultura Urbana</t>
  </si>
  <si>
    <t>99.86</t>
  </si>
  <si>
    <t>Financiar 48 Proyectos Del Sector Cultural Y Creativo.</t>
  </si>
  <si>
    <t>Implementar 20 Procedas Procedas</t>
  </si>
  <si>
    <t>Intervenir 1500 M2 De Jardinería Y Coberturas Verdes.</t>
  </si>
  <si>
    <t>Intervenir 8 Hectareas Con Procesos De Restauración, Rehabilitación O Recuperación Ecológica.</t>
  </si>
  <si>
    <t>30.12</t>
  </si>
  <si>
    <t>Realizar 2 Acciones Efectivas Para El Fortalecimiento De Las Capacidades Locales Para La Respuesta A Emergencias Y Desastres.</t>
  </si>
  <si>
    <t>57.16</t>
  </si>
  <si>
    <t>Desarrollar 1 Intervención Para La Reducción Del Riesgo Y Adaptación Al Cambio Climático.</t>
  </si>
  <si>
    <t>26.37</t>
  </si>
  <si>
    <t>Mantener 1700 Árboles Urbanos Y/O Rurales.</t>
  </si>
  <si>
    <t>Plantar 1300 Árboles Urbanos Y/O Rurales</t>
  </si>
  <si>
    <t>11.9</t>
  </si>
  <si>
    <t>Construir 7674 M2 De Parques Vecinales Y/O De Bolsillo (La Construcción Incluye Su Dotación).</t>
  </si>
  <si>
    <t>117.7</t>
  </si>
  <si>
    <t>94.19</t>
  </si>
  <si>
    <t>95.27</t>
  </si>
  <si>
    <t>9.89</t>
  </si>
  <si>
    <t>Atender 12000 Animales En Urgencias, Brigadas Médico Veterinarias, Acciones De Esterilización, Educación Y Adopción</t>
  </si>
  <si>
    <t>75.25</t>
  </si>
  <si>
    <t>97.04</t>
  </si>
  <si>
    <t>Capacitar 2000 Personas En Separación En La Fuente Y Reciclaje.</t>
  </si>
  <si>
    <t>89.44</t>
  </si>
  <si>
    <t>Vincular 1200 Personas A Procesos De Construcción De Memoria, Verdad</t>
  </si>
  <si>
    <t>80.88</t>
  </si>
  <si>
    <t>Capacitar 1600 Personas Para La Construcción De Ciudadanía Y Desarrollo De Capacidades Para El Ejercicio De Derechos De Las Mujeres</t>
  </si>
  <si>
    <t>56.25</t>
  </si>
  <si>
    <t>18.63</t>
  </si>
  <si>
    <t>Vincular 2400 Personas En Acciones Para La Prevención Del Feminicidio Y La Violencia Contra La Mujer.</t>
  </si>
  <si>
    <t>102.67</t>
  </si>
  <si>
    <t>50.67</t>
  </si>
  <si>
    <t>41.28</t>
  </si>
  <si>
    <t>99.6</t>
  </si>
  <si>
    <t>81.51</t>
  </si>
  <si>
    <t>Ncluir 250 Personas En Actividades De Educación Para La Resiliencia Y La Prevención De Hechos Delictivos.</t>
  </si>
  <si>
    <t>38.33</t>
  </si>
  <si>
    <t>Realizar 4 Acuerdos Para El Uso Del Ep Con Fines Culturales, Deportivos, Recreacionales O De Mercados Temporales.</t>
  </si>
  <si>
    <t>Realizar 4 Acuerdos Para La Promover La Formalización De Vendedores Informales A Círculos Económicos Productivos De La Ciudad.</t>
  </si>
  <si>
    <t>55.16</t>
  </si>
  <si>
    <t>Realizar 4 Acuerdos Para La Vinculación De La Ciudadanía En Los Programas Adelantados Por El Idrd Y Acuerdos Con Vendedores Informales O Estacionarios.</t>
  </si>
  <si>
    <t>Vincular 12 Instituciones Educativas Al Programa Pedagógico De Resolución De Conflictos En La Comunidad Escolar.</t>
  </si>
  <si>
    <t>43.58</t>
  </si>
  <si>
    <t>Suministrar 2 Dotacion Tecnológica A Organismos De Seguridad.</t>
  </si>
  <si>
    <t>1.3</t>
  </si>
  <si>
    <t>Suministrar 1 Dotacion Del Parque Automotor A Organismos De Seguridad</t>
  </si>
  <si>
    <t>Intervenir 2300 Metros Cuadrados De Elementos Del Sistema De Espacio Público Peatonal Con Acciones De Construcción Y/O Conservación.</t>
  </si>
  <si>
    <t>56.52</t>
  </si>
  <si>
    <t>97.14</t>
  </si>
  <si>
    <t>14.33</t>
  </si>
  <si>
    <t>Intervenir 1022 Metros Cuadrados De Puentes Vehiculares Y/O Peatonales De Escala Local Sobre Cuerpos De Agua Con Acciones De Construcción Y/O Conservación.</t>
  </si>
  <si>
    <t>2.15</t>
  </si>
  <si>
    <t>Intervenir 3 Kilómetros-Carril De Puentes Vehiculares Y/O Peatonales De Escala Local Sobre Cuerpos De Agua Con Acciones De Construcción Y/O Conservación.</t>
  </si>
  <si>
    <t>.65</t>
  </si>
  <si>
    <t>46.67</t>
  </si>
  <si>
    <t>99.71</t>
  </si>
  <si>
    <t>43.11</t>
  </si>
  <si>
    <t>Intervenir 1000 Metros Lineales De Ciclo-Infraestructura Con Acciones De Construcción Y/O Conservación.</t>
  </si>
  <si>
    <t>Dotar 20 Sedes De Salones Comunales.</t>
  </si>
  <si>
    <t>8.34</t>
  </si>
  <si>
    <t>Construir 1.1 Sede De Salones Comunales</t>
  </si>
  <si>
    <t>Capacitar 960 Personas A Través De Procesos De Formación Para La Participación De Manera Virtual Y Presencial.</t>
  </si>
  <si>
    <t>141.67</t>
  </si>
  <si>
    <t>60.42</t>
  </si>
  <si>
    <t>98.67</t>
  </si>
  <si>
    <t>47.35</t>
  </si>
  <si>
    <t>Fortalecer 150 Organizaciones Jac E Instancias De Participación Ciudadana.</t>
  </si>
  <si>
    <t>93.98</t>
  </si>
  <si>
    <t>82.13</t>
  </si>
  <si>
    <t>Terminar 1 Sede Administrativa Local</t>
  </si>
  <si>
    <t>89.83</t>
  </si>
  <si>
    <t>Un nuevo contrato social y ambiental para Bosa</t>
  </si>
  <si>
    <t>UNCSABB</t>
  </si>
  <si>
    <t>Atender 51912 Hogares Con Apoyos Que Contribuyan Al Ingreso Mínimo Garantizado</t>
  </si>
  <si>
    <t>125.29</t>
  </si>
  <si>
    <t>Beneficiar 4670 Personas Mayores Con Apoyo Económico Tipo C</t>
  </si>
  <si>
    <t>132.12</t>
  </si>
  <si>
    <t>99.39</t>
  </si>
  <si>
    <t>Beneficiar 835 Jóvenes Con Transferencias Monetarias Condicionadas</t>
  </si>
  <si>
    <t>57.6</t>
  </si>
  <si>
    <t>96.46</t>
  </si>
  <si>
    <t>Vincular 1000 Personas Con Discapacidad, Cuidadores Y Cuidadoras En Actividades Alternativas De Salud.</t>
  </si>
  <si>
    <t>264.23</t>
  </si>
  <si>
    <t>88.9</t>
  </si>
  <si>
    <t>77.71</t>
  </si>
  <si>
    <t>32.82</t>
  </si>
  <si>
    <t>Vincular 2500 Personas En Las Acciones Desarrolladas Desde Los Dispositivos De Base Comunitaria En Respuesta Al Consumo De Spa De La Localidad De Bosa</t>
  </si>
  <si>
    <t>Beneficiar 1900 Personas Con Discapacidad A Través De Dispositivos De Asistencia Personal - Ayudas Técnicas (No Incluidas En Los Planes De Beneficios), Con Enfoque Diferencial Y Poblacional</t>
  </si>
  <si>
    <t>42.11</t>
  </si>
  <si>
    <t>50.08</t>
  </si>
  <si>
    <t>35.37</t>
  </si>
  <si>
    <t>Vincular 6885 Personas A Las Acciones Y Estrategias De Reconocimiento De Los Saberes Ancestrales En Medicina Para Las Comunidades Étnicas De La Localidad De Bosa</t>
  </si>
  <si>
    <t>50.01</t>
  </si>
  <si>
    <t>Vincular 500 Mujeres Gestantes, Niños Y Niñas, Migrantes Irregulares En Acciones De Protección Específica Y Detección Temprana</t>
  </si>
  <si>
    <t>Vincular 3198 Personas En Acciones Complementarias De La Estrategia Territorial De Salud</t>
  </si>
  <si>
    <t>68.39</t>
  </si>
  <si>
    <t>99.52</t>
  </si>
  <si>
    <t>Formar 37548 Personas En Prevención De Violencia Intrafamiliar Y/O Violencia Sexual</t>
  </si>
  <si>
    <t>84.2</t>
  </si>
  <si>
    <t>98.04</t>
  </si>
  <si>
    <t>91.82</t>
  </si>
  <si>
    <t>80.78</t>
  </si>
  <si>
    <t>Dotar 15 Sedes De Atención A La Primera Infancia Y/O Adolescencia (Jardines Infantiles Y Centros Amar)</t>
  </si>
  <si>
    <t>81.45</t>
  </si>
  <si>
    <t>Vincular 5079 Mujeres Cuidadoras A Estrategias De Cuidado</t>
  </si>
  <si>
    <t>128.57</t>
  </si>
  <si>
    <t>80.11</t>
  </si>
  <si>
    <t>Apoyar 262 Mipymes Y/O Empredimientos Culturales Y Creativos</t>
  </si>
  <si>
    <t>82.06</t>
  </si>
  <si>
    <t>99.58</t>
  </si>
  <si>
    <t>Promover En 334 Mipymes Y/O Emprendimientos Procesos De Reconversión Hacia Actividades Sostenibles</t>
  </si>
  <si>
    <t>107.55</t>
  </si>
  <si>
    <t>122.16</t>
  </si>
  <si>
    <t>Promover En 490 Mipymes Y/O Emprendimientos La Trasnaformación Empresarial Y/O Productiva</t>
  </si>
  <si>
    <t>196.32</t>
  </si>
  <si>
    <t>272.86</t>
  </si>
  <si>
    <t>195.51</t>
  </si>
  <si>
    <t>Revitalizar 324 Mipymes Y/O Emprendimientos Potencializadas Dentro De Las Aglomeraciones Económicas Que Fomentan El Empleo Y/O Nuevas Actividades Económicas</t>
  </si>
  <si>
    <t>301.67</t>
  </si>
  <si>
    <t>343.88</t>
  </si>
  <si>
    <t>215.74</t>
  </si>
  <si>
    <t>Vincular 1100 Personas A Las Acciones Y Estrategias Para La Prevención Del Embarazo Adolescente</t>
  </si>
  <si>
    <t>117.65</t>
  </si>
  <si>
    <t>74.55</t>
  </si>
  <si>
    <t>La niñez de Bosa lista para educarse</t>
  </si>
  <si>
    <t>Implementar 27 Proyectos Para El Desarrollo Integral De La Primera Infancia Y La Relación Escuela, Familia Y Comunidad</t>
  </si>
  <si>
    <t>59.26</t>
  </si>
  <si>
    <t>45.87</t>
  </si>
  <si>
    <t>Bosa con colegios sólidos e incluyentes</t>
  </si>
  <si>
    <t>Dotar 29 Sedes Educativas Urbanas</t>
  </si>
  <si>
    <t>65.52</t>
  </si>
  <si>
    <t>Bosa joven y a la bien</t>
  </si>
  <si>
    <t>Dotar 1 Sede De Casa De La Juventud</t>
  </si>
  <si>
    <t>14.14</t>
  </si>
  <si>
    <t>Beneficiar 486 Personas Con Apoyo Para La Educación Superior</t>
  </si>
  <si>
    <t>113.93</t>
  </si>
  <si>
    <t>206.61</t>
  </si>
  <si>
    <t>105.14</t>
  </si>
  <si>
    <t>Beneficiar 647 Estudiantes De Programas De Educación Superior Con Apoyo De Sostenimiento Para La Permanencia</t>
  </si>
  <si>
    <t>18.86</t>
  </si>
  <si>
    <t>38.64</t>
  </si>
  <si>
    <t>Bosa se la juega por el deporte</t>
  </si>
  <si>
    <t>Vincular 50985 Personas En Actividades Recreodeportivos Comunitarias</t>
  </si>
  <si>
    <t>73.64</t>
  </si>
  <si>
    <t>99.79</t>
  </si>
  <si>
    <t>87.56</t>
  </si>
  <si>
    <t>Capacitar 5250 Personas En Los Campos Deportivos</t>
  </si>
  <si>
    <t>117.18</t>
  </si>
  <si>
    <t>74.19</t>
  </si>
  <si>
    <t>95.95</t>
  </si>
  <si>
    <t>Beneficiar 450 Personas Con Artículos Deportivos Entregados</t>
  </si>
  <si>
    <t>410.71</t>
  </si>
  <si>
    <t>589.29</t>
  </si>
  <si>
    <t>274.22</t>
  </si>
  <si>
    <t>BosArte para vivir la cultura local</t>
  </si>
  <si>
    <t>Realizar 58 Eventos De Promoción De Actividades Culturales</t>
  </si>
  <si>
    <t>101.72</t>
  </si>
  <si>
    <t>96.16</t>
  </si>
  <si>
    <t>Otorgar 110 Estímulos De Apoyo Al Sector Artístico Y Cultural</t>
  </si>
  <si>
    <t>79.09</t>
  </si>
  <si>
    <t>Capacitar 2000 Personas En Los Campos Artísticos, Interculturales, Culturales Y/O Patrimoniales</t>
  </si>
  <si>
    <t>153.16</t>
  </si>
  <si>
    <t>83.05</t>
  </si>
  <si>
    <t>Intervenir 17 Sedes Culturales Con Dotación Y/O Adecuación</t>
  </si>
  <si>
    <t>58.82</t>
  </si>
  <si>
    <t>Bosa siembra vida y esperanza: una apuesta por la seguridad alimentaria</t>
  </si>
  <si>
    <t>Implementar 60 Acciones De Fomento Para La Agricultura Urbana</t>
  </si>
  <si>
    <t>Bosa tiene ADN creativo</t>
  </si>
  <si>
    <t>Bosa reverdece haciéndole frente al cambio climático</t>
  </si>
  <si>
    <t>Implementar 40 Procedas .</t>
  </si>
  <si>
    <t>19.78</t>
  </si>
  <si>
    <t>Construir 507 Metros Cuadrados De Techos Y Muros Verdes</t>
  </si>
  <si>
    <t>Intervenir 2030 Metros Cuadrados De Jardinería Y Coberturas Verdes</t>
  </si>
  <si>
    <t>120.39</t>
  </si>
  <si>
    <t>110.34</t>
  </si>
  <si>
    <t>Bosa piensa verde, actúa verde, evoluciona verde</t>
  </si>
  <si>
    <t>Intervenir 8 Hectáreas Con Procesos De Restauración, Rehabilitación O Recuperación Ecológica.</t>
  </si>
  <si>
    <t>Bosa aprende y reduce los riesgos</t>
  </si>
  <si>
    <t>Realizar 4 Acciones Efectivas Para El Fortalecimiento De Las Capacidades Locales Para La Respuesta A Mergencias Y Desastres</t>
  </si>
  <si>
    <t>84.55</t>
  </si>
  <si>
    <t>Desarrollar 8 Intervenciones Para La Reducción Del Riesgo Y Adaptación Al Cambio Climático</t>
  </si>
  <si>
    <t>13.3</t>
  </si>
  <si>
    <t>Árboles que reverdecen a Bosa</t>
  </si>
  <si>
    <t>Mantener 8131 Árboles Urbanos</t>
  </si>
  <si>
    <t>146.22</t>
  </si>
  <si>
    <t>52.76</t>
  </si>
  <si>
    <t>Plantar 4200 Árboles Urbanos</t>
  </si>
  <si>
    <t>26.43</t>
  </si>
  <si>
    <t>6.67</t>
  </si>
  <si>
    <t>Bosa vive los parques</t>
  </si>
  <si>
    <t>Construir 8070 Metros Cuadrados De Parques Vecinales Y/O De Bolsillo (La Construcción Incluye Su Dotación)</t>
  </si>
  <si>
    <t>854.25</t>
  </si>
  <si>
    <t>580.03</t>
  </si>
  <si>
    <t>290.24</t>
  </si>
  <si>
    <t>Intervenir 10 Parques Vecinales Y/O  E Bolsillo Con Acciones De Mejoramiento, Mantenimiento Y/O Dotación</t>
  </si>
  <si>
    <t>Bosa peluda: Acciones para cuidar y proteger a los pequeños animales</t>
  </si>
  <si>
    <t>Atender 20019 Animales En Urgencias, Brigadas Médico Veterinarias, Acciones De Esterilización, Educación Y Adopción.</t>
  </si>
  <si>
    <t>193.9</t>
  </si>
  <si>
    <t>176.84</t>
  </si>
  <si>
    <t>178.8</t>
  </si>
  <si>
    <t>137.13</t>
  </si>
  <si>
    <t>99.81</t>
  </si>
  <si>
    <t>97.55</t>
  </si>
  <si>
    <t>En ReverdeBosa ¡Consumo, separo y reciclo!</t>
  </si>
  <si>
    <t>Capacitar 8739 Personas En Separación En La Fuente Y Reciclaje</t>
  </si>
  <si>
    <t>160.26</t>
  </si>
  <si>
    <t>89.14</t>
  </si>
  <si>
    <t>99.04</t>
  </si>
  <si>
    <t>88.49</t>
  </si>
  <si>
    <t>BosaPAZ trae verdad y reconciliación</t>
  </si>
  <si>
    <t>Vincular 5000 Personas A Procesos De Construcción De Memoria, Verdad, Reparación Integral A Víctimas, Paz Y Reconciliación.</t>
  </si>
  <si>
    <t>42.4</t>
  </si>
  <si>
    <t>66.1</t>
  </si>
  <si>
    <t>Bosa incondicional con las mujeres</t>
  </si>
  <si>
    <t>Capacitar 5236 Personas Para La Construcción De Ciudadanía Y Desarrollo De Capacidades Para El Ejercicio De Derechos De Las Mujeres</t>
  </si>
  <si>
    <t>75.4</t>
  </si>
  <si>
    <t>Vincular 8700 Personas En Acciones Para La Prevención Del Feminicidio Y La Violencia Contra La Mujer</t>
  </si>
  <si>
    <t>76.49</t>
  </si>
  <si>
    <t>96.62</t>
  </si>
  <si>
    <t>Bosa sin miedo y más segura</t>
  </si>
  <si>
    <t>Implementar 4 Estrategias De Atención De Movilizaciones Y Aglomeraciones En El Territorio A Través De Equipos De Gestores De Convivencia Bajo El Direccionamiento Estratégico De La Secretaría De Seguridad, Convivencia Y Justicia</t>
  </si>
  <si>
    <t>99.82</t>
  </si>
  <si>
    <t>91.51</t>
  </si>
  <si>
    <t>Formar 3542 Personas En La Escuela De Seguridad</t>
  </si>
  <si>
    <t>75.01</t>
  </si>
  <si>
    <t>Incluir 7240 Personas En Actividades De Educación Para La Resiliciencia Y  La Prevención De Hechos Delictivos</t>
  </si>
  <si>
    <t>76.99</t>
  </si>
  <si>
    <t>Acuerdos para La Bosa del siglo XXI</t>
  </si>
  <si>
    <t>Realizar 4 Acuerdos Para El Uso Del Ep Con Fines Culturales, Deportivos, Recreacionales O De Mercados Temporales</t>
  </si>
  <si>
    <t>94.74</t>
  </si>
  <si>
    <t>6.43</t>
  </si>
  <si>
    <t>Realizar 4 Acuerdos Para La Promover La Formalización De Vendedores Informales A Círculos Económicos Productivos De La Ciudad</t>
  </si>
  <si>
    <t>69.63</t>
  </si>
  <si>
    <t>Realizar 4 Acuerdos Para La Vinculación De La Ciudadanía En Los Programas Adelantados Por El Idrd Y Acuerdos Con Vendeores Informales O Estacionarios</t>
  </si>
  <si>
    <t>5.87</t>
  </si>
  <si>
    <t>Bosa más segura con mejores elementos para cuidar a la gente</t>
  </si>
  <si>
    <t>Suministrar 4 Dotaciones Tecnológicas A Organismos De Seguridad</t>
  </si>
  <si>
    <t>77.1</t>
  </si>
  <si>
    <t>49.33</t>
  </si>
  <si>
    <t>Suministrar 2 Dotaciones Logísticas A Organismos De Seguridad</t>
  </si>
  <si>
    <t>Suministrar 2 Dotaciones De Equipos Especiales De Protección A Organismos De Seguridad</t>
  </si>
  <si>
    <t>Suministrar 2 Dotaciones Del Parque Automotor A Organismos De Seguridad</t>
  </si>
  <si>
    <t>Bosa justa para ti</t>
  </si>
  <si>
    <t>Beneficiar 20000 Personas A Través De Estrategias Para El Fortalecimiento De Los Mecanismos De Justicia Comunitaria</t>
  </si>
  <si>
    <t>74.18</t>
  </si>
  <si>
    <t>Atender 12000 Personas En Estrategias De Acceso A La Justicia Integral En La Ciudad</t>
  </si>
  <si>
    <t>100.31</t>
  </si>
  <si>
    <t>75.74</t>
  </si>
  <si>
    <t>Vincular 29 Instituciones Educativas Al Programa Pedagógico De Resolución De Conflictos En La Comunidad Escolar</t>
  </si>
  <si>
    <t>Implementar 2 Estrategias Localesl De Acciones Pedagógicas Del Código Nacional De Seguridad Y Convivencia Ciudadana En La Localidad</t>
  </si>
  <si>
    <t>Garantizar 1 Equipamiento De Seguridad Que Contribuya A La Atención Oportuna De Las Necesidades De Seguridad Y Convivencia.</t>
  </si>
  <si>
    <t>Bosa: más tiempo para vivir, menos tiempo en el trancón</t>
  </si>
  <si>
    <t>Intervenir 3000 Metros Cuadrados De Elementos Del Sistema De Espacio Público Peatonal Con Acciones De Construcción Y/O Conservación</t>
  </si>
  <si>
    <t>319.73</t>
  </si>
  <si>
    <t>205.29</t>
  </si>
  <si>
    <t>1855.2</t>
  </si>
  <si>
    <t>766.13</t>
  </si>
  <si>
    <t>Intervenir 7000 Metros Cuadrados De Puentes Vehiculares Y/O Peatonales De Escala Local Sobre Cuerpos De Agua Con Acciones De Construcción Y/O Conservación</t>
  </si>
  <si>
    <t>45.13</t>
  </si>
  <si>
    <t>Intervenir 4.5 Kilómetros-Carril De Malla Vial Urbana Con Acciones De Construcción Y/O Conservación</t>
  </si>
  <si>
    <t>109.09</t>
  </si>
  <si>
    <t>4.2</t>
  </si>
  <si>
    <t>10.1</t>
  </si>
  <si>
    <t>918.18</t>
  </si>
  <si>
    <t>4.5</t>
  </si>
  <si>
    <t>15.5</t>
  </si>
  <si>
    <t>344.44</t>
  </si>
  <si>
    <t>Intervenir 4000 Metros Lineales De Cicloinfraestructura Con Acciones De Construcción Y/O Conservación</t>
  </si>
  <si>
    <t>Suspendida</t>
  </si>
  <si>
    <t>145.94</t>
  </si>
  <si>
    <t>202.41</t>
  </si>
  <si>
    <t>86.83</t>
  </si>
  <si>
    <t>99.48</t>
  </si>
  <si>
    <t>Espacios activos de participación: insumos para que la ciudadanía haga parte de un gobierno abierto</t>
  </si>
  <si>
    <t>Intervenir 20 Sedes De Salones Comunales</t>
  </si>
  <si>
    <t>5.2</t>
  </si>
  <si>
    <t>Dotar 42 Sedes De Salones Comunales</t>
  </si>
  <si>
    <t>52.38</t>
  </si>
  <si>
    <t>47.37</t>
  </si>
  <si>
    <t>99.45</t>
  </si>
  <si>
    <t>2.05</t>
  </si>
  <si>
    <t>46.52</t>
  </si>
  <si>
    <t>Capacitar 2380 Personas A Través De Procesos De Formación Para La Participación De Manera Virtual Y Presencial</t>
  </si>
  <si>
    <t>385.54</t>
  </si>
  <si>
    <t>74.2</t>
  </si>
  <si>
    <t>78.23</t>
  </si>
  <si>
    <t>89.78</t>
  </si>
  <si>
    <t>Fortalecer 718 Organizaciones Jac E Instancias De Participación Ciudadana</t>
  </si>
  <si>
    <t>30.87</t>
  </si>
  <si>
    <t>45.26</t>
  </si>
  <si>
    <t>47.14</t>
  </si>
  <si>
    <t>Bosa convive: justicia policiva para vivir tranquilos, seguros y con buen espacio público</t>
  </si>
  <si>
    <t>99.4</t>
  </si>
  <si>
    <t>86.29</t>
  </si>
  <si>
    <t>Cuentas claras en Bosa: fortalecimiento de la capacidad institucional con una gestión pública eficiente y transparente</t>
  </si>
  <si>
    <t>99.77</t>
  </si>
  <si>
    <t>83.89</t>
  </si>
  <si>
    <t>Realizar 1 Estrategia De Rendición De Cuentas Anual</t>
  </si>
  <si>
    <t>Un nuevo contrato social y ambiental para Kennedy</t>
  </si>
  <si>
    <t>UNCSABK</t>
  </si>
  <si>
    <t>Kennedy solidaria</t>
  </si>
  <si>
    <t>Atender 41143 Hogares Con Apoyos Que Contribuyan Al Ingreso Mínimo Garantizado</t>
  </si>
  <si>
    <t>173.78</t>
  </si>
  <si>
    <t>Beneficiar 5826 Personas Mayores Con Apoyo Económico Tipo C</t>
  </si>
  <si>
    <t>Beneficiar 1278 Jóvenes Con Tranferencias Monetarias Condicianas A Trvés Del Programa Jóvenes Reto</t>
  </si>
  <si>
    <t>118.8</t>
  </si>
  <si>
    <t>107.36</t>
  </si>
  <si>
    <t>61.69</t>
  </si>
  <si>
    <t>92.8</t>
  </si>
  <si>
    <t>Kennedy productiva</t>
  </si>
  <si>
    <t>Promover 1700 Mipymes Y/O Emprendimiento Transformación Empresarial Y/O Productiva.</t>
  </si>
  <si>
    <t>103.2</t>
  </si>
  <si>
    <t>86.24</t>
  </si>
  <si>
    <t>Revitalizar 1100 Mipymes Y/O Emprendimiento Potencialización Dentro De Las Aglomeraciones Económicas Que Fomenten El Empleo Y/O Nuevas Actividades Económicas.</t>
  </si>
  <si>
    <t>72.25</t>
  </si>
  <si>
    <t>71.73</t>
  </si>
  <si>
    <t>Promover En 1500 Mipymes Y/O Emprendimiento Procesos De Reconversión Hacia Actividades Sostenibles.</t>
  </si>
  <si>
    <t>Apoyar A 1200 Mipymes Y/O Emprendimientos  Culturales Y Creativos.</t>
  </si>
  <si>
    <t>111.25</t>
  </si>
  <si>
    <t>120.33</t>
  </si>
  <si>
    <t>92.17</t>
  </si>
  <si>
    <t>Formar 14000 Personas Formadas En Prevención De Violencia Intrafamiliar Y/O Violencia Sexual</t>
  </si>
  <si>
    <t>172.5</t>
  </si>
  <si>
    <t>123.57</t>
  </si>
  <si>
    <t>97.65</t>
  </si>
  <si>
    <t>99.5</t>
  </si>
  <si>
    <t>Dotar 1 Centros De Atención Especializada Con Elementos Pedagogicos Y Fisicos</t>
  </si>
  <si>
    <t>Dotar 3 Centros De Desarrollo Comunitario Con Elementos Pedagógicos Y Físicos</t>
  </si>
  <si>
    <t>89.1</t>
  </si>
  <si>
    <t>Dotar 20 Jardines Infantiles, Centros Amar Y Forjar Con Elementos Pedagógicos Y Físicos</t>
  </si>
  <si>
    <t>85.73</t>
  </si>
  <si>
    <t>98.72</t>
  </si>
  <si>
    <t>Kennedy cuidadora</t>
  </si>
  <si>
    <t>Vincular 4500 Mujeres Cuidadoras A Estrategias De Cuidado</t>
  </si>
  <si>
    <t>62.04</t>
  </si>
  <si>
    <t>67.93</t>
  </si>
  <si>
    <t>Beneficiar 1500 Personas Con Discapacidad A Través De Dispositivos De Asistencia Personal - Ayudas Técnicas (No Incluidas En Los Planes De Beneficios).</t>
  </si>
  <si>
    <t>95.54</t>
  </si>
  <si>
    <t>99.23</t>
  </si>
  <si>
    <t>Vincular 1700 Personas A Las Acciones Desarrolladas Desde Los Dispositivos De Base Comunitaria En Respuesta Al Consumo De Spa.</t>
  </si>
  <si>
    <t>82.35</t>
  </si>
  <si>
    <t>73.22</t>
  </si>
  <si>
    <t>96.3</t>
  </si>
  <si>
    <t>Implementar 20 Proyectos Desarrollo Integral De La Primera Infancia Y La Relación Escuela, Familia Y Comunidad</t>
  </si>
  <si>
    <t>55.55</t>
  </si>
  <si>
    <t>Dotar 20 Sedes Educativas Urbanas.</t>
  </si>
  <si>
    <t>40.01</t>
  </si>
  <si>
    <t>Beneficiar 500 Personas Con Apoyo Para La Educación Superior.</t>
  </si>
  <si>
    <t>73.53</t>
  </si>
  <si>
    <t>88.2</t>
  </si>
  <si>
    <t>99.2</t>
  </si>
  <si>
    <t>Kennedy, territorio joven</t>
  </si>
  <si>
    <t>Dotar 1 Sede Casas De La Juventud</t>
  </si>
  <si>
    <t>Vincular 16500 Personas En Actividades Recreo-Deportivas Comunitarias</t>
  </si>
  <si>
    <t>54.83</t>
  </si>
  <si>
    <t>79.67</t>
  </si>
  <si>
    <t>Capacitar 4500 Personas En Los Campos Deportivos.</t>
  </si>
  <si>
    <t>411.25</t>
  </si>
  <si>
    <t>118.78</t>
  </si>
  <si>
    <t>96.54</t>
  </si>
  <si>
    <t>Realizar 60 Eventos De Promoción De Actividades Culturales.</t>
  </si>
  <si>
    <t>129.17</t>
  </si>
  <si>
    <t>143.33</t>
  </si>
  <si>
    <t>98.47</t>
  </si>
  <si>
    <t>94.55</t>
  </si>
  <si>
    <t>Otorgar 200 Estímulos De Apoyo Al Sector Artístico Y Cultural.</t>
  </si>
  <si>
    <t>Capacitar 4000 Personas En Los Campos Artísticos, Interculturales, Culturales Y/O Patrimoniales.</t>
  </si>
  <si>
    <t>121.2</t>
  </si>
  <si>
    <t>158.3</t>
  </si>
  <si>
    <t>94.88</t>
  </si>
  <si>
    <t>88.97</t>
  </si>
  <si>
    <t>Intervenir 1 Sede Cultural Con Dotación Y/O Adecuación.</t>
  </si>
  <si>
    <t>91.08</t>
  </si>
  <si>
    <t>96.24</t>
  </si>
  <si>
    <t>Kennedy con agricultura urbana</t>
  </si>
  <si>
    <t>Implementar 20 Acciones De Fomento Para La Agricultura Urbana.</t>
  </si>
  <si>
    <t>98.07</t>
  </si>
  <si>
    <t>Kennedy creativa</t>
  </si>
  <si>
    <t>Financiar 125 Proyectos Del Sector Cultural Y Creativo.</t>
  </si>
  <si>
    <t>97.08</t>
  </si>
  <si>
    <t>Kennedy eco-urbana</t>
  </si>
  <si>
    <t>Implementar 60 Procedas .</t>
  </si>
  <si>
    <t>97.99</t>
  </si>
  <si>
    <t>Intervenir 6500 M2  De Jardinería Y Coberturas Verdes</t>
  </si>
  <si>
    <t>22.22</t>
  </si>
  <si>
    <t>36.92</t>
  </si>
  <si>
    <t>Construir 1900 M2 De Muros Y Techos Verdes</t>
  </si>
  <si>
    <t>Kennedy ecológica</t>
  </si>
  <si>
    <t>Intervenir 12 Hectáreas Con Procesos De Restauración, Rehabilitación O Recuperación Ecológica.</t>
  </si>
  <si>
    <t>41.67</t>
  </si>
  <si>
    <t>Realizar 4 Acciones Efectivas Para El Fortalecimiento De Las Capacidades Locales Para La Respuesta A Emergencias Y Desastres.</t>
  </si>
  <si>
    <t>53.47</t>
  </si>
  <si>
    <t>Mantener 11100 Árboles  Urbanos Y/O Rurales.</t>
  </si>
  <si>
    <t>138.75</t>
  </si>
  <si>
    <t>56.53</t>
  </si>
  <si>
    <t>Plantar 2500 Árboles Urbanos Y/O Rurales.</t>
  </si>
  <si>
    <t>Construir 5000 M2 De Parques Vecinales Y/O De Bolsillo (La Construcción Incluye Su Dotación).</t>
  </si>
  <si>
    <t>Intervenir 60 Parques Vecinales Y/O De Bolsillo Con Acciones De Mejoramiento, Mantenimiento Y/O Dotación</t>
  </si>
  <si>
    <t>Atender 45000 Animales En Brigadas Médico-Veterinarias, Urgencias, Acciones De Esterilización, Educación Y Adopción</t>
  </si>
  <si>
    <t>75.56</t>
  </si>
  <si>
    <t>97.76</t>
  </si>
  <si>
    <t>Kennedy recicla</t>
  </si>
  <si>
    <t>Capacitar 6500 Personas En Capacitación En Separación En La Fuente Y Reciclaje.</t>
  </si>
  <si>
    <t>82.71</t>
  </si>
  <si>
    <t>Kennedy con paz, memoria y reconciliación</t>
  </si>
  <si>
    <t>Vincular  1200 Personas A Procesos De Construcción De Memoria, Verdad, Reparación Integral A Víctimas, Paz Y Reconciliación</t>
  </si>
  <si>
    <t>Capacitar 5100 Personas Para La Construcción De Ciudadanía Y Desarrollo De Capacidades Para El Ejercicio De Derechos De Las Mujeres</t>
  </si>
  <si>
    <t>48.88</t>
  </si>
  <si>
    <t>59.43</t>
  </si>
  <si>
    <t>62.73</t>
  </si>
  <si>
    <t>Vincular 7800 Personas En Acciones Para La Prevención Del Feminicidio Y La Violencia Contra Las Mujeres</t>
  </si>
  <si>
    <t>56.41</t>
  </si>
  <si>
    <t>39.48</t>
  </si>
  <si>
    <t>99.26</t>
  </si>
  <si>
    <t>Formar 2500 Personas En La Escuela De Seguridad, Garantizando El Disfrute De Un Territorio Libre De Violencia A Los Habitantes De La Localidad.</t>
  </si>
  <si>
    <t>89.29</t>
  </si>
  <si>
    <t>Incluir 2500 Personas En Actividades De Educación Para La Resiliencia Y La Prevención De Hechos Delictivos.</t>
  </si>
  <si>
    <t>Kennedy de acuerdo con todas y todos</t>
  </si>
  <si>
    <t>Realizar 4 Acuerdos Para El Uso Del Espacio Público Con Fines Culturales, Deportivos, Recreacionales O De Mercados Temporales</t>
  </si>
  <si>
    <t>98.63</t>
  </si>
  <si>
    <t>91.96</t>
  </si>
  <si>
    <t>Suministrar 4 Dotaciones Dotaciones Tecnológicas A Organismos De Seguridad.</t>
  </si>
  <si>
    <t>81.17</t>
  </si>
  <si>
    <t>76.37</t>
  </si>
  <si>
    <t>Suministrar 4 Dotaciones Logísticas A Organismos De Seguridad.</t>
  </si>
  <si>
    <t>Suministrar 4 Dotaciones De Equipos Especiales De Protección A Organismos De Seguridad.</t>
  </si>
  <si>
    <t>Siministrar 4 Dotaciones Del Parque Automotor A Organismos De Seguridad</t>
  </si>
  <si>
    <t>87.48</t>
  </si>
  <si>
    <t>Beneficiar 800 Personas A Través De Estrategias Para El Fortalecimiento De Los Mecanismos De Justicia Comunitaria.</t>
  </si>
  <si>
    <t>Vincular 42 Instituciones Educativas Al Programa Pedagógico De Resolución De Conflictos En La Comunidad Escolar</t>
  </si>
  <si>
    <t>136.36</t>
  </si>
  <si>
    <t>154.55</t>
  </si>
  <si>
    <t>88.1</t>
  </si>
  <si>
    <t>Implementar 4 Estrategias Locales De Acciones Pedagógicas Del Código Nacional De Seguridad Y Convivencia Ciudadana En La Localidad</t>
  </si>
  <si>
    <t>Intervenir 24300 Metros Cuadrados De Elementos Del Sistema De Espacio Público Peatonal Con Acciones De Construcción Y/O Conservación.</t>
  </si>
  <si>
    <t>27.18</t>
  </si>
  <si>
    <t>Intervenir 4000 Metros Cuadrados De Puentes Vehiculares Y/O Peatonales De Escala Local Sobre Cuerpos De Agua Con Acciones De Construcción Y/O Conservación</t>
  </si>
  <si>
    <t>Intervenir 8.57 Kilómetros Carril De Malla Vial Urbana (Local Y/O Intermedia) Con Acciones De Construcción Y/O Conservación</t>
  </si>
  <si>
    <t>7.07</t>
  </si>
  <si>
    <t>1.26</t>
  </si>
  <si>
    <t>8.57</t>
  </si>
  <si>
    <t>8.83</t>
  </si>
  <si>
    <t>103.03</t>
  </si>
  <si>
    <t>61.34</t>
  </si>
  <si>
    <t>Intervenir 6600 Metros Lineales De Ciclo-Infraestructura Con Acciones De Construcción Y/O Conservación</t>
  </si>
  <si>
    <t>22.73</t>
  </si>
  <si>
    <t>Intervenir 25 Sedes De Salones Comunales</t>
  </si>
  <si>
    <t>92.5</t>
  </si>
  <si>
    <t>Construir 2 Sede De Salones Comunales</t>
  </si>
  <si>
    <t>90.68</t>
  </si>
  <si>
    <t>99.78</t>
  </si>
  <si>
    <t>Capacitar 1800 Personas  Través De Procesos De Formación Para La Participación De Manera Virtual Y Presencial</t>
  </si>
  <si>
    <t>72.22</t>
  </si>
  <si>
    <t>98.3</t>
  </si>
  <si>
    <t>Fortalecer 320 Organizaciones, Jac E Instancias De Participación Ciudadana.</t>
  </si>
  <si>
    <t>77.78</t>
  </si>
  <si>
    <t>71.88</t>
  </si>
  <si>
    <t>99.42</t>
  </si>
  <si>
    <t>Sede administrativa de Kennedy</t>
  </si>
  <si>
    <t>Construir 1.01 Sede Administrativas Locales</t>
  </si>
  <si>
    <t>.01</t>
  </si>
  <si>
    <t>1.01</t>
  </si>
  <si>
    <t>99.22</t>
  </si>
  <si>
    <t>19.84</t>
  </si>
  <si>
    <t>82.77</t>
  </si>
  <si>
    <t>83.99</t>
  </si>
  <si>
    <t>74.32</t>
  </si>
  <si>
    <t>Realizar 4 Estrategias De Inspección, Vigilancia Y Control.</t>
  </si>
  <si>
    <t>99.8</t>
  </si>
  <si>
    <t>63.21</t>
  </si>
  <si>
    <t>Un nuevo contrato social y ambiental para Fontibón</t>
  </si>
  <si>
    <t>UNCSABF</t>
  </si>
  <si>
    <t>Atender 30000 Hogares Con Apoyos Que Contribuyan Al Ingreso Mínimo Garantizado En El Cuatrienio.</t>
  </si>
  <si>
    <t>169.38</t>
  </si>
  <si>
    <t>95.48</t>
  </si>
  <si>
    <t>Beneficiar 1480 Personas Mayores Anualmente Con Apoyo Económico Tipo C.</t>
  </si>
  <si>
    <t>85.85</t>
  </si>
  <si>
    <t>92.01</t>
  </si>
  <si>
    <t>Apoyar 160 Mipymes  Y Emprendimientos Culturales Y Creativos Durante El Cuatrienio</t>
  </si>
  <si>
    <t>81.26</t>
  </si>
  <si>
    <t>Promover 120 Mipymes  Y/O Emprendimientos Procesos De Reconversión Hacia Actividades Sostenibles Durante El Cuatrienio.</t>
  </si>
  <si>
    <t>94.38</t>
  </si>
  <si>
    <t>Promover 120 Mipymes  Y/O Emprendimientos La Transformación Empresarial Y/O Productiva Durante El Cuatrienio</t>
  </si>
  <si>
    <t>96.64</t>
  </si>
  <si>
    <t>Revitalizar 200 Mipymes  Y/O Emprendimientos Potencializadas Dentro De Las Aglomeraciones Económicas Que Fomentan El Empleo Y/O Nuevas Actividades Económicas En El Cuatrienio</t>
  </si>
  <si>
    <t>71.87</t>
  </si>
  <si>
    <t>Formar 4580 Personas En Prevención De Violencia Intrafamiliar Y/O Violencia Sexual Durante El Cuatrienio</t>
  </si>
  <si>
    <t>48.8</t>
  </si>
  <si>
    <t>Dotar 1 Centro  De Atención Especializados Durante El Cuatrienio</t>
  </si>
  <si>
    <t>Dotar 1 Centro  De Desarrollo Comunitario En El Cuatrienio</t>
  </si>
  <si>
    <t>Dotar 6 Sedes De Atención A La Primera Infancia Y/O Adolescencia (Jardines Infantiles Y Centros Amar) Durante El Cuatrienio</t>
  </si>
  <si>
    <t>92.25</t>
  </si>
  <si>
    <t>Vincular 1260 Mujeres  Cuidadoras A Estrategias De Cuidado Durante El Cuatrienio</t>
  </si>
  <si>
    <t>Vincular 100 Personas  Con Discapacidad, Cuidadores Y Cuidadoras, En Actividades Alternativas De Salud Anualmente</t>
  </si>
  <si>
    <t>Vincular 442 Personas  A Las Acciones Desarrolladas Desde Los Dispositivos De Base Comunitaria En Res-Puesta Al Consumo De Spa En El Cuatrienio</t>
  </si>
  <si>
    <t>50.23</t>
  </si>
  <si>
    <t>98.54</t>
  </si>
  <si>
    <t>Beneficiar 750 Personas Con Discapacidad A Través De Dispositivos De Asistencia Personal - Ayudas Técnicas (No Incluidas En Los Planes De Beneficios) En El Cuatrienio</t>
  </si>
  <si>
    <t>94.68</t>
  </si>
  <si>
    <t>Vincular 292 Mujeres Gestantes, Niños Y Niñas, Migrantes Irregulares, Vinculados En Acciones De Protección Específica Y Detección Temprana En El Cuatrienio</t>
  </si>
  <si>
    <t>47.26</t>
  </si>
  <si>
    <t>Vincular 127 Personas Personas En Acciones Complementarias De La Estrategia Territorial De Salud Anualmente</t>
  </si>
  <si>
    <t>93.94</t>
  </si>
  <si>
    <t>Contribuir 4000 Niños Y Niñas De Cero A Cinco Años, Gestantes Y Lactantes De Las Diferentes Modalidades De Los Hogares De Bienestar Familiar Del Icbf De La Localidad De Fontibón.</t>
  </si>
  <si>
    <t>Vincular 200 Personas A Las Acciones Y Estrategias De Reconocimiento De Los Saberes Ancestrales En Medicina En El Cuatrienio</t>
  </si>
  <si>
    <t>Un nuevo contrato para la prevención del embarazo en adolescentes en Fontibón</t>
  </si>
  <si>
    <t>Vincular 700 Personas A Las Acciones Y Estrategias Para La Prevención Del Embarazo Adolescente En El Cuatrienio</t>
  </si>
  <si>
    <t>58.57</t>
  </si>
  <si>
    <t>Un nuevo contrato para la educación inicial en Fontibón</t>
  </si>
  <si>
    <t>Implementar 28 Proyectos Para El Desarrollo Integral De La Primera Infancia Y La Relación Escuela, Familia Y Comunidad En El Cuatrienio</t>
  </si>
  <si>
    <t>142.86</t>
  </si>
  <si>
    <t>77.61</t>
  </si>
  <si>
    <t>14.13</t>
  </si>
  <si>
    <t>Dotar 11 Sedes Educativas Urbanas Durante El Cuatrienio</t>
  </si>
  <si>
    <t>54.55</t>
  </si>
  <si>
    <t>Beneficiar 200 Personas Con Apoyo Para La Educación Superior En El Cuatrienio</t>
  </si>
  <si>
    <t>Beneficiar 400 Estudiantes De Programas De Educación Superior Con Apoyo De Sostenimiento Para La Permanencia En El Cuatrienio</t>
  </si>
  <si>
    <t>Dotar 1 Sede De Casas De Juventud Durante El Cuatrienio</t>
  </si>
  <si>
    <t>Vincular 21000 Personas En Actividades Recreo-Deportivas Comunitarias En El Cuatrienio</t>
  </si>
  <si>
    <t>17.23</t>
  </si>
  <si>
    <t>Capacitar 3467 Personas En Los Campos Deportivos Durante El Cuatrienio</t>
  </si>
  <si>
    <t>83.5</t>
  </si>
  <si>
    <t>96.58</t>
  </si>
  <si>
    <t>96.52</t>
  </si>
  <si>
    <t>79.73</t>
  </si>
  <si>
    <t>Beneficiar 1753 Personas Con Artículos Deportivos Entregados Durante El Cuatrienio</t>
  </si>
  <si>
    <t>Realizar 14 Eventos De Promoción De Actividades Culturales Durante El Cuatrienio</t>
  </si>
  <si>
    <t>78.57</t>
  </si>
  <si>
    <t>97.74</t>
  </si>
  <si>
    <t>43.23</t>
  </si>
  <si>
    <t>Otorgar 140 Estímulos De Apoyo Al Sector Artístico Y Cultural Durante El Cuatrienio</t>
  </si>
  <si>
    <t>Capacitar 1527 Personas En Los Campos Artísticos, Interculturales, Culturales Y/O Patrimoniales Durante El Cuatrienio</t>
  </si>
  <si>
    <t>75.05</t>
  </si>
  <si>
    <t>Intervenir 8 Sedes Culturales Con Dotación Y/O Adecuación En El Cuatrienio</t>
  </si>
  <si>
    <t>97.87</t>
  </si>
  <si>
    <t>Implementar 3 Acciones De Fomento Para La Agricultura Urbana Anualmente</t>
  </si>
  <si>
    <t>86.7</t>
  </si>
  <si>
    <t>11.89</t>
  </si>
  <si>
    <t>Financiar 34 Proyectos  Del Sector Cultural Y Creativo Durante El Cuatrienio</t>
  </si>
  <si>
    <t>Un nuevo contrato para reverdecer Fontibón</t>
  </si>
  <si>
    <t>Implementar 143 Procedas En El Cuatrienio</t>
  </si>
  <si>
    <t>75.52</t>
  </si>
  <si>
    <t>Construir 360 Metros Cuadrados De Muros Y Techos Verdes Durante El Cuatrienio</t>
  </si>
  <si>
    <t>81.94</t>
  </si>
  <si>
    <t>Intervenir 3930 Metros Cuadrados De Jardinería Y Coberturas Verdes Durante El Cuatrienio</t>
  </si>
  <si>
    <t>Un nuevo contrato para la restauración de la Estructura Ecológica de Fontibón</t>
  </si>
  <si>
    <t>Intervenir 15 Hectareas  Con Procesos De Restauración, Rehabilitación O Recuperación Ecológica Durante El Cuatrienio.</t>
  </si>
  <si>
    <t>53.33</t>
  </si>
  <si>
    <t>Realizar 3 Acciones  Efectivas Para El Fortalecimiento De Las Capacidades Locales Para La Respuesta A Emergencias Y Desastres Durante El Cuatrienio</t>
  </si>
  <si>
    <t>98.28</t>
  </si>
  <si>
    <t>92.67</t>
  </si>
  <si>
    <t>45.1</t>
  </si>
  <si>
    <t>Desarrollar 1 Intervención Para La Reducción Del Riesgo Y Adaptación Al Cambio Climático Durante El Cuatrienio.</t>
  </si>
  <si>
    <t>Mantener 5217 Árboles  Urbanos Durante El Cuatrienio</t>
  </si>
  <si>
    <t>76.69</t>
  </si>
  <si>
    <t>38.34</t>
  </si>
  <si>
    <t>23.78</t>
  </si>
  <si>
    <t>Plantar 1919 Árboles  Urbanos Durante El Cuatrienio</t>
  </si>
  <si>
    <t>66.65</t>
  </si>
  <si>
    <t>94.07</t>
  </si>
  <si>
    <t>Intervenir 44 Parques  Vecinales Y/O De Bolsillo Con Acciones De Mejoramiento, Mantenimiento Y/O Dotación Durante El Cuatrienio.</t>
  </si>
  <si>
    <t>52.27</t>
  </si>
  <si>
    <t>11.19</t>
  </si>
  <si>
    <t>Atender 7500 Animales  En Urgencias, Brigadas Médico-Veterinarias, Acciones De Esterilización, Educación Y Adopción Durante El Cuatrienio</t>
  </si>
  <si>
    <t>25.96</t>
  </si>
  <si>
    <t>Un nuevo contrato para cambiar hábitos de consumo en Fontibón</t>
  </si>
  <si>
    <t>Capacitar 1900 Personas En Separación En La Fuente Y Reciclaje Durante El Cuatrienio</t>
  </si>
  <si>
    <t>21.05</t>
  </si>
  <si>
    <t>55.26</t>
  </si>
  <si>
    <t>98.24</t>
  </si>
  <si>
    <t>38.94</t>
  </si>
  <si>
    <t>Vincular 800 Personas A Procesos De Construcción De Memoria, Verdad, Reparación Integral A Víctimas, Paz Y Reconciliación Durante El Cuatrienio</t>
  </si>
  <si>
    <t>85.54</t>
  </si>
  <si>
    <t>39.8</t>
  </si>
  <si>
    <t>Capacitar 4374 Personas  Para La Construcción De Ciudadanía Y Desarrollo De Capacidades Para El Ejercicio De Derechos De Las Mujeres En El Cuatrienio</t>
  </si>
  <si>
    <t>93.61</t>
  </si>
  <si>
    <t>Vincular 1250 Personas En Acciones Para La Prevención Del Feminicidio Y La Violencia Contra La Mujer Durante El Cuatrienio</t>
  </si>
  <si>
    <t>74.88</t>
  </si>
  <si>
    <t>46.77</t>
  </si>
  <si>
    <t>Implementar 3 Estrategias  De Atención De Movilizaciones Y Aglomeraciones En El Territorio A Través De Equipos De Gestores De Convivencia Bajo El Direccionamiento Estratégico De La Secretaria De Seguridad, Convivencia Y Justicia En El Cuatrienio</t>
  </si>
  <si>
    <t>94.84</t>
  </si>
  <si>
    <t>Formar 1000 Personas  En La Escuela De Seguridad Durante El Cuatrienio</t>
  </si>
  <si>
    <t>89.36</t>
  </si>
  <si>
    <t>18.99</t>
  </si>
  <si>
    <t>Incluir 1000 Personas  En Actividades De Educación Para La Resiliencia Y La Prevención De Hechos Delictivos Durante El Cuatrienio</t>
  </si>
  <si>
    <t>92.98</t>
  </si>
  <si>
    <t>Realizar 2 Acuerdos Para El Uso Del Ep Con Fines Culturales, Deportivos, Recreacionales O De Mercados Temporales Durante El Cuatrienio</t>
  </si>
  <si>
    <t>64.29</t>
  </si>
  <si>
    <t>Realizar 1 Acuerdo  Para Promover La Formalización De Vendedores Informales A Círculos Económicos Productivos De La Ciudad En El Cuatrienio.</t>
  </si>
  <si>
    <t>95.11</t>
  </si>
  <si>
    <t>Realizar 2 Acuerdo  Para La Vinculación De La Ciudadanía En Los Programas Adelantados Por El Idrd Y Acuerdos Con Vendedores Informales O Estacionarios En Cuatrienio.</t>
  </si>
  <si>
    <t>82.17</t>
  </si>
  <si>
    <t>Suministrar 1 Dotaciones Tecnológicas  A Organismos De Seguridad En El Cuatrienio</t>
  </si>
  <si>
    <t>Suministrar 1 Dotaciones Logísticas  A Organismos De Seguridad En El Cuatrienio</t>
  </si>
  <si>
    <t>Suministrar 1 Otación De Equipos  Especiales De Protección A Organismos De Seguridad En El Cuatrienio</t>
  </si>
  <si>
    <t>Atender 200 Personas  En Estrategias De Acceso A La Justicia Integral En La Ciudad En El Cuatrienio</t>
  </si>
  <si>
    <t>79.47</t>
  </si>
  <si>
    <t>Vincular 11 Instituciones Educativas Al Programa Pedagógico De Resolución De Conflictos En La Comunidad Escolar En El Cuatrienio</t>
  </si>
  <si>
    <t>82.16</t>
  </si>
  <si>
    <t>Intervenir 6652 Metros Cuadrados De Elementos Del Sistema De Espacio Público Peatonal Con Acciones De Construcción Y/O Conservación Durante El Cuatrienio</t>
  </si>
  <si>
    <t>101.2</t>
  </si>
  <si>
    <t>63.2</t>
  </si>
  <si>
    <t>100.18</t>
  </si>
  <si>
    <t>66.15</t>
  </si>
  <si>
    <t>96.65</t>
  </si>
  <si>
    <t>Intervenir 1737 Metros Cuadrados  De Puentes Vehiculares Y/O Peatonales De Escala Local Sobre Cuerpos De Agua Con Acciones De Construcción Y/O Conservación Durante El Cuatrienio</t>
  </si>
  <si>
    <t>49.97</t>
  </si>
  <si>
    <t>Intervenir 6 Kilometros Carril De Malla Vial Urbana (Local Y/O Intermedia) Con Acciones De Construcción Y/O Conservación Durante El Cuatrienio</t>
  </si>
  <si>
    <t>6.81</t>
  </si>
  <si>
    <t>Intervenir 2420 Metros Lineales De Ciclo-Infraestructura Con Acciones De Construcción Y/O Conservación Durante El Cuatrienio.</t>
  </si>
  <si>
    <t>94.37</t>
  </si>
  <si>
    <t>59.58</t>
  </si>
  <si>
    <t>Intervenir 12 Sedes  De Salones Comunales Durante El Cuatrienio</t>
  </si>
  <si>
    <t>13.84</t>
  </si>
  <si>
    <t>Dotar 44 Sedes De Salones Comunales Durante El Cuatrienio</t>
  </si>
  <si>
    <t>34.09</t>
  </si>
  <si>
    <t>Capacitar 705 Personas A Través De Procesos De Formación Para La Participación De Manera Virtual Y Presencial Durante El Cuatrienio</t>
  </si>
  <si>
    <t>74.89</t>
  </si>
  <si>
    <t>75.33</t>
  </si>
  <si>
    <t>98.76</t>
  </si>
  <si>
    <t>Fortalecer 223 Organizaciones  Jac E Instancias De Participación Ciudadana Durante El Cuatrienio</t>
  </si>
  <si>
    <t>45.74</t>
  </si>
  <si>
    <t>88.71</t>
  </si>
  <si>
    <t>18.23</t>
  </si>
  <si>
    <t>Realizar 4 Estrategias De Fortalecimiento Institucional En El Cuatrienio.</t>
  </si>
  <si>
    <t>Realizar 1 Rendición Realizar 1 Rendición De Cuentas Anual</t>
  </si>
  <si>
    <t>98.57</t>
  </si>
  <si>
    <t>79.54</t>
  </si>
  <si>
    <t>Un nuevo contrato para acciones de inspección, vigilancia y control en Fontibón</t>
  </si>
  <si>
    <t>Realizar 4 Acciones  De Inspección, Vigilancia Y Control En El Cuatrienio</t>
  </si>
  <si>
    <t>93.63</t>
  </si>
  <si>
    <t>98.99</t>
  </si>
  <si>
    <t>80.05</t>
  </si>
  <si>
    <t>Un nuevo contrato social y ambiental para Engativá</t>
  </si>
  <si>
    <t>UNCSABE</t>
  </si>
  <si>
    <t>Atender 30000 Hogares Con Apoyos Que Contribuyan Al Ingreso Mínimo Garantizado</t>
  </si>
  <si>
    <t>106.91</t>
  </si>
  <si>
    <t>131.45</t>
  </si>
  <si>
    <t>Beneficiar 3650 Personas Mayores Con Apoyo Economico Tipo C</t>
  </si>
  <si>
    <t>Beneficiar 822 Jóvenes Con Trasferencias Monetarias Condicionadas En El Maco Del Programa Parceros Por Bogota</t>
  </si>
  <si>
    <t>Apoyar 241 Mipymes Y/O Empredimientos Culturales Y Creativos, Con Enfasis En Jóvenes Y Población Vulnerable</t>
  </si>
  <si>
    <t>143.94</t>
  </si>
  <si>
    <t>Promover 308 Mipymes Y/O Emprendimientos Sociales Con Procesos De Reconversión Hacia Actividades Sostenibles, Con Enfasis En Jóvenes Y Población Vulnerable</t>
  </si>
  <si>
    <t>604.76</t>
  </si>
  <si>
    <t>168.83</t>
  </si>
  <si>
    <t>99.37</t>
  </si>
  <si>
    <t>Promover 277 Mipymes Y/O Empredimientos Sociales La Transformación Empresarial Y/O Produciva, Con Enfasis En Jóvenes Y Población Vulnerable</t>
  </si>
  <si>
    <t>81.43</t>
  </si>
  <si>
    <t>81.59</t>
  </si>
  <si>
    <t>Revitalizar 244 Mipymes Y/O Emprendimientos Sociales Potencializadas Dentro De Las Aglomeraciones Económicas Que Fomentan El Empleo, Con Enfasis En Jóvenes Y Población Vulnerable Y/O Nuevas Actividades Económicas</t>
  </si>
  <si>
    <t>572.73</t>
  </si>
  <si>
    <t>205.74</t>
  </si>
  <si>
    <t>97.94</t>
  </si>
  <si>
    <t>Dotar 5 Sedes De Atención A La Primera Infancia Y/O Adolescencia (Jardines Infantiles Y Centro Amar)</t>
  </si>
  <si>
    <t>Formar 761 Personas En Prevención De Violencia Intrafamiliar, Violencia Sexual, Violencia De Género, Violencia De Identidad Sexual, Violencia Contra Las Creencias Religiosas O De Culto Y/O Violencia Racial O Étnica</t>
  </si>
  <si>
    <t>408.43</t>
  </si>
  <si>
    <t>167.28</t>
  </si>
  <si>
    <t>97.25</t>
  </si>
  <si>
    <t>Vincular 2586 Personas Cuidadoras A Estratégias De Cuidado</t>
  </si>
  <si>
    <t>392.23</t>
  </si>
  <si>
    <t>178.54</t>
  </si>
  <si>
    <t>95.18</t>
  </si>
  <si>
    <t>99.41</t>
  </si>
  <si>
    <t>Beneficar 278 Personas Con Discapacidad A Través De Dispositivos De Asistencia Personal - Ayudas Técnicas (No Incluidas En Los Planes De Beneficios)</t>
  </si>
  <si>
    <t>82.37</t>
  </si>
  <si>
    <t>Educación Inicial: Bases sólidas para la vida en Engativá</t>
  </si>
  <si>
    <t>Implementar 33 Proyectos Para El Desarrollo Integral De La Primera Infancia Y La Relación Escuela, Familia Y Comunidad.</t>
  </si>
  <si>
    <t>Dotar 9 Sedes Educativas Urbanas</t>
  </si>
  <si>
    <t>Jóvenes con capacidades: proyecto de vida para la ciudadanía, la innovación y el trabajo del Siglo XXI en Engativá</t>
  </si>
  <si>
    <t>Beneficiar 233 Personas Con Apoyos Para La Educación Superior</t>
  </si>
  <si>
    <t>122.41</t>
  </si>
  <si>
    <t>153.45</t>
  </si>
  <si>
    <t>93.56</t>
  </si>
  <si>
    <t>Beneficiar 233 Estudiantes De Programas De Educación Superior Con Apoyo De Sostenimiento Para La Permanencia</t>
  </si>
  <si>
    <t>Dotar 1 Sede De La Casa De Juventud</t>
  </si>
  <si>
    <t>Vincular 20908 Personas En Actividades Recreo-Deportivas Comunitarias</t>
  </si>
  <si>
    <t>37.62</t>
  </si>
  <si>
    <t>98.11</t>
  </si>
  <si>
    <t>17.26</t>
  </si>
  <si>
    <t>Capacitar 1260 Personas En Los Campos Deportivos</t>
  </si>
  <si>
    <t>222.64</t>
  </si>
  <si>
    <t>120.79</t>
  </si>
  <si>
    <t>Realizar 34 Eventos De Promoción De Actividades Culturales</t>
  </si>
  <si>
    <t>132.35</t>
  </si>
  <si>
    <t>98.45</t>
  </si>
  <si>
    <t>Otorgar 100 Estímulos De Apoyo Al Sector Artístico, Cultural Y Recreo-Deportivo</t>
  </si>
  <si>
    <t>Capacitar 1260 Personas En Los Campos Artísticos, Interculturales, Culturales Y/O Patrimoniales</t>
  </si>
  <si>
    <t>166.24</t>
  </si>
  <si>
    <t>301.89</t>
  </si>
  <si>
    <t>160.16</t>
  </si>
  <si>
    <t>98.92</t>
  </si>
  <si>
    <t>98.02</t>
  </si>
  <si>
    <t>Emprendimiento de industrias culturales y creativas</t>
  </si>
  <si>
    <t>Financiar 58 Proyectos Del Sector Cultural Y Creativo</t>
  </si>
  <si>
    <t>144.44</t>
  </si>
  <si>
    <t>98.18</t>
  </si>
  <si>
    <t>Implementar 12 Procedas .</t>
  </si>
  <si>
    <t>91.67</t>
  </si>
  <si>
    <t>Intervenir 1670 M2 De Jardinería, Coberturas Verdes Y Paisajísmo</t>
  </si>
  <si>
    <t>24.97</t>
  </si>
  <si>
    <t>Intervenir 3 Hectáreas Con Procesos De Restauración, Rehabilitación O Recuperación Ecológica</t>
  </si>
  <si>
    <t>2.25</t>
  </si>
  <si>
    <t>Realizar 2 Acciones Efectivas Para El Fortalecimiento De Las Capacidades Locales Para La Respuesta A Emergencias Y Desastres</t>
  </si>
  <si>
    <t>Desarrollar 3 Intervenciones Para La Reducción Del Riesgo Y Adaptación Al Cambio Climático</t>
  </si>
  <si>
    <t>34.14</t>
  </si>
  <si>
    <t>Mantener 9805 Arboles Urbanos</t>
  </si>
  <si>
    <t>24.96</t>
  </si>
  <si>
    <t>Plantar 1562 Arboles Urbanos</t>
  </si>
  <si>
    <t>25.61</t>
  </si>
  <si>
    <t>Intervenir 40 Parques Vecinales Y/O De Bolsillo Con Acciones De Mejoramiento, Mantenimiento, Y/O Dotación</t>
  </si>
  <si>
    <t>333.33</t>
  </si>
  <si>
    <t>162.5</t>
  </si>
  <si>
    <t>Atender 15688 Animales En Urgencias, Brigadas Médico-Beterinarias, Acciones De Esterilización, Educación Y Adopción</t>
  </si>
  <si>
    <t>128.42</t>
  </si>
  <si>
    <t>82.09</t>
  </si>
  <si>
    <t>Ecoeficiencia, reciclaje, manejo de residuos e inclusión de la población recicladora en Engativá</t>
  </si>
  <si>
    <t>Vincular 5205 Personas En Habitos De Consumo, Separación En La Fuente Y Reciciclaje</t>
  </si>
  <si>
    <t>78.06</t>
  </si>
  <si>
    <t>94.6</t>
  </si>
  <si>
    <t>Engativá territorio de paz y atención integral a las víctimas del conflicto armado</t>
  </si>
  <si>
    <t>Vincular 800 Personas A Procesos De Construcción De Memoría, Verdad, Reparación Integral A Víctimas, Paz Y Reconciliación</t>
  </si>
  <si>
    <t>214.67</t>
  </si>
  <si>
    <t>121.5</t>
  </si>
  <si>
    <t>39.62</t>
  </si>
  <si>
    <t>Vincular 2653 Personas Para La Construcción De Ciudadanía Y Desarrollo De Capacidades Para El Ejercicio De Derechos De Las Mujeres</t>
  </si>
  <si>
    <t>188.92</t>
  </si>
  <si>
    <t>115.23</t>
  </si>
  <si>
    <t>Vincular 3959 Personas En Acciones Para La Prevención Del Feminicidio Y La Violencia Contra La Mujer</t>
  </si>
  <si>
    <t>214.99</t>
  </si>
  <si>
    <t>125.06</t>
  </si>
  <si>
    <t>Cultura ciudadana para la confianza, la convivencia y la participación desde la vida cotidiana en Engativá</t>
  </si>
  <si>
    <t>Implementar 70 Estrategias De Atención De Movilizaciones Y Aglomeraciones En El Territorio A Través De Equipos De Gestores De Convivencia Bajo El Direccionamiento Estratégico De La Secretaría De Seguridad,Convivencia Y Justicia</t>
  </si>
  <si>
    <t>205.26</t>
  </si>
  <si>
    <t>Vincular 11434 Personas En Actividades Para La Resiliencia, La Prevención De Hechos Delictivos Y El Desarrollo De Los Frentes De Seguridad</t>
  </si>
  <si>
    <t>92.37</t>
  </si>
  <si>
    <t>98.51</t>
  </si>
  <si>
    <t>99.28</t>
  </si>
  <si>
    <t>Realizar 4 Acuerdos Para El Uso Del Ep Con Fines Culturales, Deportivos, Recreacionales, De Mercados Temporales O Del Uso Democrático Del Espacio Público</t>
  </si>
  <si>
    <t>96.4</t>
  </si>
  <si>
    <t>69.47</t>
  </si>
  <si>
    <t>Realizar 4 Acuerdos Para Promover La Formalización De Vendedores Informales A Circulos Económicos Productivos De La Ciudad</t>
  </si>
  <si>
    <t>72.82</t>
  </si>
  <si>
    <t>Realizar 5 Acuerdos Para La Vinculación De La Ciudadania En Los Programas Adelantados Por El Idrd Y Acuerdos Con Vendedores Informales O Estacionarios</t>
  </si>
  <si>
    <t>70.25</t>
  </si>
  <si>
    <t>Implementar 7 Estrategias Locales De Acciones Afirmativas Y Pedagógicas Del Código Nacional De Seguridad Y Convivencia Ciudadana En La Localidad</t>
  </si>
  <si>
    <t>Suministrar 90 Dotaciones Tecnológicas A Organismos De Seguridad</t>
  </si>
  <si>
    <t>145.45</t>
  </si>
  <si>
    <t>67.78</t>
  </si>
  <si>
    <t>52.68</t>
  </si>
  <si>
    <t>Suministrar 1290 Dotaciones Logísticas A Organismos De Seguridad</t>
  </si>
  <si>
    <t>12.07</t>
  </si>
  <si>
    <t>42.33</t>
  </si>
  <si>
    <t>11.67</t>
  </si>
  <si>
    <t>Intervenir 4439 Metros Cuadrados De Elementos Del Sistema De Espacio Público Peatonal Con Acciones De Construcción Y/O Conservación</t>
  </si>
  <si>
    <t>Intervenir 2395 Metros Cuadrados De Puentes Vehiculares Y/O Peatonales De Escala Local Sobre Cuerpos De Agua Con Acciones De Construcción Y/O Conservación</t>
  </si>
  <si>
    <t>1237.11</t>
  </si>
  <si>
    <t>155.03</t>
  </si>
  <si>
    <t>2655.11</t>
  </si>
  <si>
    <t>110.86</t>
  </si>
  <si>
    <t>Intervenir 55 Kilómetros-Carril De Malla Vial Urbana (Local Y/O Intermedia) Con Acciones De Construcción Y/O Conservación</t>
  </si>
  <si>
    <t>27.67</t>
  </si>
  <si>
    <t>230.58</t>
  </si>
  <si>
    <t>26.95</t>
  </si>
  <si>
    <t>4.05</t>
  </si>
  <si>
    <t>60.62</t>
  </si>
  <si>
    <t>110.22</t>
  </si>
  <si>
    <t>Intervenir 2417 Metros Lineales De Ciclo-Infraestructura Con Acciones De Construcción Y/O Conservación</t>
  </si>
  <si>
    <t>Intervenir 41 Sedes De Salones Comunales</t>
  </si>
  <si>
    <t>87.8</t>
  </si>
  <si>
    <t>Dotar 68 Sedes De Salones Comunales</t>
  </si>
  <si>
    <t>Vincular 1320 Personas A Través De Procesos De Formación Para La Participación De Manera Vritual Y Presencial</t>
  </si>
  <si>
    <t>127.23</t>
  </si>
  <si>
    <t>100.76</t>
  </si>
  <si>
    <t>98.03</t>
  </si>
  <si>
    <t>Fortalecer 195 Organizaciones Jac, Propiedad Horizontal E Instancias De Participación Ciudadana</t>
  </si>
  <si>
    <t>205.48</t>
  </si>
  <si>
    <t>102.05</t>
  </si>
  <si>
    <t>95.92</t>
  </si>
  <si>
    <t>Realizar 4 Estratégias De Fortalecimiento Institucional</t>
  </si>
  <si>
    <t>Gestión policiva y jurídica</t>
  </si>
  <si>
    <t>98.85</t>
  </si>
  <si>
    <t>Un nuevo contrato social y ambiental para Suba</t>
  </si>
  <si>
    <t>UNCSABS</t>
  </si>
  <si>
    <t>Beneficiar 6630 Personas Mayores Con Apoyo Económico Tipo C Doce Meses Al Año</t>
  </si>
  <si>
    <t>Atender 27000 Hogares Con Apoyos Que Contribuyan Al Ingreso Mínimo Garantizado</t>
  </si>
  <si>
    <t>120.57</t>
  </si>
  <si>
    <t>203.77</t>
  </si>
  <si>
    <t>97.98</t>
  </si>
  <si>
    <t>Beneficiar 1314 Jóvenes Con Transferencias Monetarias Condicionadas</t>
  </si>
  <si>
    <t>100.28</t>
  </si>
  <si>
    <t>100.08</t>
  </si>
  <si>
    <t>92.3</t>
  </si>
  <si>
    <t>Fortaleciendo el tejido económico local</t>
  </si>
  <si>
    <t>Apoyar 1000 Mipymes Y/O Emprendimientos Culturales Y Creativos</t>
  </si>
  <si>
    <t>Promover En 800 Mipymes Y/O Emprendimientos Procesos De Reconversión Hacia Actividades Sostenibles</t>
  </si>
  <si>
    <t>Promover En 1400 Mipymes Y/O Emprendimientos La Transformación Empresarial Y/O Productiva</t>
  </si>
  <si>
    <t>Revitalizar 1000 Mipymes Y/O Emprendimientos Dentro De Las Aglomeraciones Económicas Que Fomentan El Empleo Y/O Nuevas Actividades Económicas</t>
  </si>
  <si>
    <t>Suba saludable y sin barreras</t>
  </si>
  <si>
    <t>Vincular 1800 Personas Con Discapacidad, Cuidadores Y Cuidadoras A Actividades Alternativas En Salud</t>
  </si>
  <si>
    <t>87.5</t>
  </si>
  <si>
    <t>99.55</t>
  </si>
  <si>
    <t>85.99</t>
  </si>
  <si>
    <t>Vincular 1100 Personas A Acciones Desarrolladas Desde Los Dispositivos De Base Comunitaria En Respuesta Al Consumo De Spa.</t>
  </si>
  <si>
    <t>57.73</t>
  </si>
  <si>
    <t>98.75</t>
  </si>
  <si>
    <t>22.51</t>
  </si>
  <si>
    <t>Beneficiar 1500 Personas Con Discapacidad Con La Entrega De Dispositivos De Asistencia Personal - Ayudas Técnicas (No Incluidas En Los Planes De Beneficios)</t>
  </si>
  <si>
    <t>130.67</t>
  </si>
  <si>
    <t>82.67</t>
  </si>
  <si>
    <t>98.8</t>
  </si>
  <si>
    <t>Beneficiar 700 Personas A Acciones Y Estrategias De Reconocimiento De Los Saberes Ancestrales En Medicina</t>
  </si>
  <si>
    <t>77.14</t>
  </si>
  <si>
    <t>97.29</t>
  </si>
  <si>
    <t>58.06</t>
  </si>
  <si>
    <t>Beneficiar 500 Mujeres Gestantes, Niños Y Niñas, Migrantes Irregulares En Acciones De Protección Específica Y Detección Temprana.</t>
  </si>
  <si>
    <t>Beneficiar 3000 Personas A Acciones Complementarias De La Estrategia Territorial De Salud</t>
  </si>
  <si>
    <t>99.83</t>
  </si>
  <si>
    <t>Mujeres guardianes del cuidado</t>
  </si>
  <si>
    <t>Vincular 3000 Mujeres Cuidadoras A Estrategias De Cuidado</t>
  </si>
  <si>
    <t>112.78</t>
  </si>
  <si>
    <t>83.83</t>
  </si>
  <si>
    <t>33.42</t>
  </si>
  <si>
    <t>Formar 10000 Personas En Prevención De Violencia Intrafamiliar Y/O Violencia Sexual.</t>
  </si>
  <si>
    <t>9.34</t>
  </si>
  <si>
    <t>Dotar 1 Centro De Atención Especializado Crecer</t>
  </si>
  <si>
    <t>Dotar 11 Sedes De Atención A La Primera Infancia Y/O Adolescencia (Jardines Infantiles Y Centros Amar)</t>
  </si>
  <si>
    <t>95.13</t>
  </si>
  <si>
    <t>Vincular 900 Personas A Las Acciones Y Estrategias Para La Prevención Del Embarazo Adolescente</t>
  </si>
  <si>
    <t>90.45</t>
  </si>
  <si>
    <t>Construyendo nuestra infancia local</t>
  </si>
  <si>
    <t>Implementar 58 Proyectos Para El Desarrollo Integral De La Primera Infancia Y La Relación Escuela, Familia Y Comunidad</t>
  </si>
  <si>
    <t>72.41</t>
  </si>
  <si>
    <t>96.25</t>
  </si>
  <si>
    <t>72.21</t>
  </si>
  <si>
    <t>50.79</t>
  </si>
  <si>
    <t>Instrumentos que garantizan el desarrollo de la juventud</t>
  </si>
  <si>
    <t>Dotar 1 Sede De La Casa De La Juventud</t>
  </si>
  <si>
    <t>98.62</t>
  </si>
  <si>
    <t>Dotar 1 Sede  De Atención A Adolescentes Y Jovenes Vinculados Al Sistema De Responsabilidad Penal Adolescente (Centros Forjar)</t>
  </si>
  <si>
    <t>93.37</t>
  </si>
  <si>
    <t>Jóvenes formados para el futuro</t>
  </si>
  <si>
    <t>Beneficiar 575 Personas Con Apoyo Para La Educación Superior</t>
  </si>
  <si>
    <t>104.17</t>
  </si>
  <si>
    <t>Beneficiar 575 Estudiantes De Programas De Educación Superior Con Apoyo De Sostenimiento Para La Permanencia</t>
  </si>
  <si>
    <t>99.64</t>
  </si>
  <si>
    <t>Mejorar 120 Viviendas De Interés Social Rurales En La Localidad De Suba</t>
  </si>
  <si>
    <t>16.72</t>
  </si>
  <si>
    <t>Vincular 20000 Personas En Actividades Recreo-Deportivas Comunitarias</t>
  </si>
  <si>
    <t>92.56</t>
  </si>
  <si>
    <t>Formar 7000 Personas En Los Campos Deportivos</t>
  </si>
  <si>
    <t>119.77</t>
  </si>
  <si>
    <t>177.14</t>
  </si>
  <si>
    <t>93.87</t>
  </si>
  <si>
    <t>86.85</t>
  </si>
  <si>
    <t>Beneficiar 6000 Personas Con Artículos Deportivos Entregados</t>
  </si>
  <si>
    <t>95.19</t>
  </si>
  <si>
    <t>Suba cultural y creativa</t>
  </si>
  <si>
    <t>Realizar 40 Eventos De Promoción De Actividades Culturales</t>
  </si>
  <si>
    <t>99.85</t>
  </si>
  <si>
    <t>Otorgar 150 Estímulos De Apoyo Al Sector Artístico, Cultural Y Recreodeportivo</t>
  </si>
  <si>
    <t>Capacitar 1600 Personas En Los Campos Artísticos, Interculturales, Culturales Y/O Patrimoniales.</t>
  </si>
  <si>
    <t>Intervenir 6 Sedes Culturales Con Dotación Y/O Adecuación</t>
  </si>
  <si>
    <t>Apoyar 40 Predios Rurales Con Asistencia Técnica Agropecuaria Y/O Ambiental</t>
  </si>
  <si>
    <t>51.72</t>
  </si>
  <si>
    <t>98.6</t>
  </si>
  <si>
    <t>Vincular 100 Hogares Y/O Unidades Productivas A Procesos Productivos Y De Comercialización En El Sector Rural</t>
  </si>
  <si>
    <t>Suba territorio cultural</t>
  </si>
  <si>
    <t>Financiar 50 Proyectos Del Sector Cultural Y Creativo</t>
  </si>
  <si>
    <t>Sembrando emprendimiento urbano</t>
  </si>
  <si>
    <t>Implementar 750 Acciones De Fomento Para La Agricultura Urbana</t>
  </si>
  <si>
    <t>101.15</t>
  </si>
  <si>
    <t>84.27</t>
  </si>
  <si>
    <t>88.31</t>
  </si>
  <si>
    <t>96.11</t>
  </si>
  <si>
    <t>Suba reverdece</t>
  </si>
  <si>
    <t>Implementar 50 Procedas ..</t>
  </si>
  <si>
    <t>91.66</t>
  </si>
  <si>
    <t>87.67</t>
  </si>
  <si>
    <t>Inervenir Y/O Plantar 10000 M2 De Jardinería Y Coberturas Verdes</t>
  </si>
  <si>
    <t>264.72</t>
  </si>
  <si>
    <t>250.12</t>
  </si>
  <si>
    <t>191.24</t>
  </si>
  <si>
    <t>94.5</t>
  </si>
  <si>
    <t>1.49</t>
  </si>
  <si>
    <t>.76</t>
  </si>
  <si>
    <t>25.33</t>
  </si>
  <si>
    <t>5.05</t>
  </si>
  <si>
    <t>Suba previene y reduce riegos naturales</t>
  </si>
  <si>
    <t>Realizar 4 Acciones Para El Fortalecimiento De Las Capacidades Locales Para La Respuesta A Emergencias Y Desastres</t>
  </si>
  <si>
    <t>98.83</t>
  </si>
  <si>
    <t>95.12</t>
  </si>
  <si>
    <t>45.06</t>
  </si>
  <si>
    <t>Más arboles, más vida</t>
  </si>
  <si>
    <t>Mantener 3000 Árboles Jóvenes Urbanos Y/O Rurales</t>
  </si>
  <si>
    <t>99.07</t>
  </si>
  <si>
    <t>45.61</t>
  </si>
  <si>
    <t>Plantar 1000 Árboles Urbanos Y/O Rurales</t>
  </si>
  <si>
    <t>125.6</t>
  </si>
  <si>
    <t>166.67</t>
  </si>
  <si>
    <t>87.95</t>
  </si>
  <si>
    <t>97.23</t>
  </si>
  <si>
    <t>Intervenir 37 Parques Vecinales Y/O De Bolsillo</t>
  </si>
  <si>
    <t>102.7</t>
  </si>
  <si>
    <t>99.03</t>
  </si>
  <si>
    <t>Atender 11000 Animales Con Servicios Medico Veterinarios: Urgencias, Brigadas Médico Veterinarias, Esterilización, Vacunación, Promoción De La Adopción Y Educación A Sus Cuidadores</t>
  </si>
  <si>
    <t>Más agua potable para nuestras veredas</t>
  </si>
  <si>
    <t>Fortalecer 1 Acuducto Veredal Con Asistencia, Intervención Técnica U Organizativa</t>
  </si>
  <si>
    <t>99.09</t>
  </si>
  <si>
    <t>51.05</t>
  </si>
  <si>
    <t>73.19</t>
  </si>
  <si>
    <t>Vincular 2000 Personas En Separación En La Fuente Y Reciclaje</t>
  </si>
  <si>
    <t>95.67</t>
  </si>
  <si>
    <t>97.48</t>
  </si>
  <si>
    <t>90.33</t>
  </si>
  <si>
    <t>Fortalecer 20 Organización De Recicladores En Materia Organizativa Y Operacional</t>
  </si>
  <si>
    <t>89.25</t>
  </si>
  <si>
    <t>92.35</t>
  </si>
  <si>
    <t>Realizar 2 Acciones Con Energías Alternativas Para El Área Rural.</t>
  </si>
  <si>
    <t>96.61</t>
  </si>
  <si>
    <t>88.45</t>
  </si>
  <si>
    <t>Vincular 2000 Personas A Procesos De Construcción De Memoria, Verdad, Reparación Integral A Víctimas, Paz Y Reconciliación</t>
  </si>
  <si>
    <t>Vincular 4000 Personas En La Construcción De Ciudadanía Y Desarrollo De Capacidades Para El Ejercicio De Derechos De Las Mujeres.</t>
  </si>
  <si>
    <t>95.17</t>
  </si>
  <si>
    <t>97.54</t>
  </si>
  <si>
    <t>Vincular 6800 Personas En Acciones Para La Prevención Del Feminicidio Y La Violencia Contra La Mujer</t>
  </si>
  <si>
    <t>Implementar 4 Estrategias De Atención De Movilizaciones Y Aglomeraciones En El Territorio A Través De Equipos De Gestores De Convivencia Bajo El Direccionamiento Estratégico De La Secretaria De Seguridad, Convivencia Y Justicia</t>
  </si>
  <si>
    <t>94.23</t>
  </si>
  <si>
    <t>Formar 2000 Personas En La Escuela De Seguridad</t>
  </si>
  <si>
    <t>77.75</t>
  </si>
  <si>
    <t>97.86</t>
  </si>
  <si>
    <t>44.65</t>
  </si>
  <si>
    <t>81.4</t>
  </si>
  <si>
    <t>74.81</t>
  </si>
  <si>
    <t>Espacio Público, un lugar de encuentro libre y democrático</t>
  </si>
  <si>
    <t>97.22</t>
  </si>
  <si>
    <t>87.1</t>
  </si>
  <si>
    <t>Realizar 4 Acuerdos Acuerdos Para La Promover La Formalización De Vendedores Informales A Círculos Económicos Productivos De La Localidad.</t>
  </si>
  <si>
    <t>95.9</t>
  </si>
  <si>
    <t>71.45</t>
  </si>
  <si>
    <t>Beneficiar 500 Personas A Través De Estrategias Para El Fortalecimiento De Los Mecanismos De Justicia Comunitaria.</t>
  </si>
  <si>
    <t>409.6</t>
  </si>
  <si>
    <t>152.4</t>
  </si>
  <si>
    <t>Vincular 15 Instituciones Educativas Al Programa Pedagógico De Resolución De Conflictos En La Comunidad Escolar</t>
  </si>
  <si>
    <t>Suministrar 2 Dotaciones Tecnológicas A Organismos De Seguridad</t>
  </si>
  <si>
    <t>70.3</t>
  </si>
  <si>
    <t>Suministar 2 Dotaciones Logísticas A Organismos De Seguridad</t>
  </si>
  <si>
    <t>94.54</t>
  </si>
  <si>
    <t>11.87</t>
  </si>
  <si>
    <t>Mejor infraestructura para la movilidad en suba</t>
  </si>
  <si>
    <t>Intervenir 7.4 Kilómetros-Carril De Malla Vial Urbana (Local Y/O Intermedia) Con Acciones De Construcción Y/O Conservación.</t>
  </si>
  <si>
    <t>1.06</t>
  </si>
  <si>
    <t>75.71</t>
  </si>
  <si>
    <t>2.7</t>
  </si>
  <si>
    <t>7.4</t>
  </si>
  <si>
    <t>6.26</t>
  </si>
  <si>
    <t>84.59</t>
  </si>
  <si>
    <t>98.27</t>
  </si>
  <si>
    <t>Intervenir 160 Metros Cuadrados De Puentes Vehiculares Y/O Peatonales De Escala Local Sobre Cuerpos De Agua Con Acciones De Construcción Y/O Conservación</t>
  </si>
  <si>
    <t>Intervenir 10350 Metros Cuadrados De Elementos Del Sistema De Espacio Público Peatonal Con Acciones De Construcción Y/O Conservación</t>
  </si>
  <si>
    <t>1499.4</t>
  </si>
  <si>
    <t>199.92</t>
  </si>
  <si>
    <t>106.55</t>
  </si>
  <si>
    <t>11060.4</t>
  </si>
  <si>
    <t>106.86</t>
  </si>
  <si>
    <t>Intervenir 11000 Metros Lineales De Ciclo-Infraestructura Con Acciones De Construcción Y/O Conservación</t>
  </si>
  <si>
    <t>71.08</t>
  </si>
  <si>
    <t>76.3</t>
  </si>
  <si>
    <t>Suba participa, incide y reconstruye la confianza ciudadana</t>
  </si>
  <si>
    <t>Dotar 70 Sedes De Salones Comunales</t>
  </si>
  <si>
    <t>69.16</t>
  </si>
  <si>
    <t>Formar 2000 Personas A Través De Procesos Para La Participación De Manera Virtual Y Presencial</t>
  </si>
  <si>
    <t>100.8</t>
  </si>
  <si>
    <t>180.2</t>
  </si>
  <si>
    <t>90.25</t>
  </si>
  <si>
    <t>Fortalecer 400 Organizaciones Sociales, Comunales, Comunitarias, De Propiedad Horizontal E Instancias De Participación, Con Énfasis En Jóvenes Y Asociatividad Productiva.</t>
  </si>
  <si>
    <t>96.88</t>
  </si>
  <si>
    <t>69.94</t>
  </si>
  <si>
    <t>85.51</t>
  </si>
  <si>
    <t>Inspección Vigilancia y Control más eficiente</t>
  </si>
  <si>
    <t>81.49</t>
  </si>
  <si>
    <t>Un nuevo contrato social y ambiental para Barrios Unidos</t>
  </si>
  <si>
    <t>UNCSABBU</t>
  </si>
  <si>
    <t>Barrios Un</t>
  </si>
  <si>
    <t>Beneficiar 650 Personas Mayores Con Apoyo Económico Tipo C</t>
  </si>
  <si>
    <t>161.54</t>
  </si>
  <si>
    <t>94.92</t>
  </si>
  <si>
    <t>Beneficiar 12000 Hogares Con Apoyos Que Contribuyan Al Ingreso Mínimo Garantizado</t>
  </si>
  <si>
    <t>105.67</t>
  </si>
  <si>
    <t>175.77</t>
  </si>
  <si>
    <t>61.4</t>
  </si>
  <si>
    <t>85.71</t>
  </si>
  <si>
    <t>39.08</t>
  </si>
  <si>
    <t>Formar 2300 Personas En Prevención De Violencia Intrafamiliar Y/O Vioencia Sexual</t>
  </si>
  <si>
    <t>163.43</t>
  </si>
  <si>
    <t>80.17</t>
  </si>
  <si>
    <t>69.78</t>
  </si>
  <si>
    <t>90.09</t>
  </si>
  <si>
    <t>89.91</t>
  </si>
  <si>
    <t>18.8</t>
  </si>
  <si>
    <t>Vincular 400 Personas Con Discapacidad, Cuidadores Y Cuidadoras, En Actividades Alternativas De Salud</t>
  </si>
  <si>
    <t>95.66</t>
  </si>
  <si>
    <t>29.12</t>
  </si>
  <si>
    <t>Vincular 600 Personas A Las Acciones Desarrolladas Desde Los Dospositivos De Base Comunitaria En Respuesta Al Consumo De Spa</t>
  </si>
  <si>
    <t>93.03</t>
  </si>
  <si>
    <t>Beneficiar 400 Personas Con Discapacidad A Través De Dispositivos De Asistencia Personal - Ayudas Técnicas (No Incluidas En Los Planes De Beneficios)</t>
  </si>
  <si>
    <t>12.5</t>
  </si>
  <si>
    <t>51.44</t>
  </si>
  <si>
    <t>Vincular 400 Personas En Acciones Complementarias De La Estrategia Territorial De Salud</t>
  </si>
  <si>
    <t>Revitalizar 102 Mipymes Y/O Emprendimientos Potencializadas Dentro De Las Aglomeraciones Económicas Que Fomentan El Empleo Y/O Nuevas Actividades Económicas.</t>
  </si>
  <si>
    <t>95.73</t>
  </si>
  <si>
    <t>23.68</t>
  </si>
  <si>
    <t>Apoyar 380 Mipymes Y/O Emprendimientos Culturales Y Creativos.</t>
  </si>
  <si>
    <t>31.58</t>
  </si>
  <si>
    <t>96.98</t>
  </si>
  <si>
    <t>33.55</t>
  </si>
  <si>
    <t>Promover 145 Mipymes Y/O Emprendimientos Procesos De Reconversión Hacia Actividades Sostenibles.</t>
  </si>
  <si>
    <t>Promover 340 Mipymes Y/O Emprendimientos La Transformación Empresarial Y/O Productiva.</t>
  </si>
  <si>
    <t>68.82</t>
  </si>
  <si>
    <t>44.74</t>
  </si>
  <si>
    <t>Vincular 1200 Personas A Las Acciones Y Estrategias Para La Prevención Del Embarazo Adolescente</t>
  </si>
  <si>
    <t>158.33</t>
  </si>
  <si>
    <t>61.67</t>
  </si>
  <si>
    <t>84.17</t>
  </si>
  <si>
    <t>60.93</t>
  </si>
  <si>
    <t>57.3</t>
  </si>
  <si>
    <t>Implementar 4 Proyectos Para El Desarrollo Integral De La Primera Infancia Y La Relación Escuela, Familia Y Comunidad.</t>
  </si>
  <si>
    <t>65.49</t>
  </si>
  <si>
    <t>75.24</t>
  </si>
  <si>
    <t>58.8</t>
  </si>
  <si>
    <t>Beneficiar 202 Personas Con Apoyo Para La Educación Superior</t>
  </si>
  <si>
    <t>57.38</t>
  </si>
  <si>
    <t>47.03</t>
  </si>
  <si>
    <t>Beneficiar 636 Estudiantes De Programas De Educación Superior Con Apoyo De Sustenimiento Para La Permanencia</t>
  </si>
  <si>
    <t>52.14</t>
  </si>
  <si>
    <t>52.91</t>
  </si>
  <si>
    <t>28.14</t>
  </si>
  <si>
    <t>Dotar 1 Sede De Casas De Juventud</t>
  </si>
  <si>
    <t>Finalizada - No continua</t>
  </si>
  <si>
    <t>87.06</t>
  </si>
  <si>
    <t>Dotar 6 Sedes De Atención A La Primera Infancia Y/O Adolescencia (Jardines Infantiles Y Centros Amar)</t>
  </si>
  <si>
    <t>Vincular 4500 Personas En Actividades Recreo-Deportivas Comunitarias.</t>
  </si>
  <si>
    <t>59.29</t>
  </si>
  <si>
    <t>155.47</t>
  </si>
  <si>
    <t>53.69</t>
  </si>
  <si>
    <t>94.49</t>
  </si>
  <si>
    <t>76.17</t>
  </si>
  <si>
    <t>Capacitar 700 Personas En Los Campos Deportivos.</t>
  </si>
  <si>
    <t>50.71</t>
  </si>
  <si>
    <t>86.22</t>
  </si>
  <si>
    <t>Realizar 16 Eventos De Promoción De Actividades Culturales.</t>
  </si>
  <si>
    <t>98.55</t>
  </si>
  <si>
    <t>Otorgar 40 Estímulos De Apoyo Al Sector Artístico Y Cultural</t>
  </si>
  <si>
    <t>Capacitar 1300 Personas En Los Campos Artísticos, Interculturales, Culturales Y/O Patrimoniales.</t>
  </si>
  <si>
    <t>65.85</t>
  </si>
  <si>
    <t>41.46</t>
  </si>
  <si>
    <t>98.14</t>
  </si>
  <si>
    <t>Intervenir 1 Sedes Culturales Con Dotación Y/O Adecuación.</t>
  </si>
  <si>
    <t>.63</t>
  </si>
  <si>
    <t>.37</t>
  </si>
  <si>
    <t>61.52</t>
  </si>
  <si>
    <t>Financiar 40 Proyectos Del Sector Cultural Y Creativo.</t>
  </si>
  <si>
    <t>98.38</t>
  </si>
  <si>
    <t>99.11</t>
  </si>
  <si>
    <t>Implemetar 100 Acciones De Fomento Para La Agricultura Urbana</t>
  </si>
  <si>
    <t>54.57</t>
  </si>
  <si>
    <t>97.93</t>
  </si>
  <si>
    <t>26.67</t>
  </si>
  <si>
    <t>Intervenir 3000 Metros Cuadrados De Jardinería Y Coberturas Verde</t>
  </si>
  <si>
    <t>91.26</t>
  </si>
  <si>
    <t>Intervenir 3 Hectáreas Con Procesos De Restauración, Rehabilitación O Recuperación Ecológica.</t>
  </si>
  <si>
    <t>Realizar 4 Acción Efectiva Para El Fortalecimiento De Las Capacidades Locales Para Las Respuestas A Emergencias Y Desastres</t>
  </si>
  <si>
    <t>94.96</t>
  </si>
  <si>
    <t>66.44</t>
  </si>
  <si>
    <t>Mantener 5400 Árboles Urbanos Y/O Rurales.</t>
  </si>
  <si>
    <t>148.15</t>
  </si>
  <si>
    <t>91.18</t>
  </si>
  <si>
    <t>Plantar 600 Árboles Urbanos Y/O Rurales.</t>
  </si>
  <si>
    <t>Atender 4000 Animales En Urgencias, Brigadas Médico Veterinarias, Acciones De Esterilización, Educación Y Adopción.</t>
  </si>
  <si>
    <t>91.73</t>
  </si>
  <si>
    <t>70.23</t>
  </si>
  <si>
    <t>89.27</t>
  </si>
  <si>
    <t>93.57</t>
  </si>
  <si>
    <t>Capacitar 1600 Personas En Separación En La Fuente Y Reciclaje.</t>
  </si>
  <si>
    <t>56.99</t>
  </si>
  <si>
    <t>Vincular 1000 Personas A Procesos De Construcción De Memoria, Verdad, Reparación Integral A Víctimas, Paz Y Reconciliación.</t>
  </si>
  <si>
    <t>58.59</t>
  </si>
  <si>
    <t>Capacitar 980 Personas Para La Construcción De Ciudadanía Y Desarrollo De Capacidades Para El Ejercicio De Derechos De Las Mujeres.</t>
  </si>
  <si>
    <t>12.24</t>
  </si>
  <si>
    <t>36.22</t>
  </si>
  <si>
    <t>91.16</t>
  </si>
  <si>
    <t>Vincular 2000 Personas En Acciones Para La Prevención Del Feminicidio Y La Violencia Contra La Mujer.</t>
  </si>
  <si>
    <t>113.4</t>
  </si>
  <si>
    <t>84.35</t>
  </si>
  <si>
    <t>96.53</t>
  </si>
  <si>
    <t>Implementar 1 Estrategia De Atención De Movilizaciones Y Aglomeraciones En El Territorio A Través De Equipos De Gestores De Convivencia Bajo El Direccionamiento Estratégico De La Secretaría De Seguridad, Convivencia Y Justicia</t>
  </si>
  <si>
    <t>87.09</t>
  </si>
  <si>
    <t>Realizar 15 Acuerdos Para El Uso Del Ep Con Fines Culturales, Deportivos, Recreacionales O De Mercadores Temporales</t>
  </si>
  <si>
    <t>126.67</t>
  </si>
  <si>
    <t>Realizar 30 Acuerdos Para Promover La Formación De Vendedores Informales A Círculos Productivos De La Ciudad</t>
  </si>
  <si>
    <t>Realizar 90 Acuerdos Para La Vinculación De La Ciudadanía En Los Programas Adelantados Por El Idrd Y Acuerdos Con Vendedores Informales O Estacionarios</t>
  </si>
  <si>
    <t>89.05</t>
  </si>
  <si>
    <t>87.94</t>
  </si>
  <si>
    <t>81.25</t>
  </si>
  <si>
    <t>Suministrar 1 Dotaciones Tecnológicas A Organismos De Seguridad</t>
  </si>
  <si>
    <t>Suministrar 1 Dotaciones Logísticas A Organismos De Seguridad</t>
  </si>
  <si>
    <t>79.83</t>
  </si>
  <si>
    <t>Suministrar 1 Dotaciones Del Parque Automotor A Organismos De Seguridad</t>
  </si>
  <si>
    <t>Intervenir 4500 Metros Cuadrados De Elementos Del Sistema Del Espacio Público Peatonal Con Acciones De Construcción Y/O Conservación</t>
  </si>
  <si>
    <t>34.03</t>
  </si>
  <si>
    <t>Intervenir 500 Metros Cuadrados De Puentes Vehículares Y/O Peatonales De Escala Local Sobre Cuerpos De Agua Con Acciones De Construcción Y/O Conservación</t>
  </si>
  <si>
    <t>Intervenir 40 Kilómetros-Carril De Malla Vial Urbana (Local Y/O Intermedia) Con Acciones De Construcción Y/O Conservación</t>
  </si>
  <si>
    <t>33.41</t>
  </si>
  <si>
    <t>6.59</t>
  </si>
  <si>
    <t>10.87</t>
  </si>
  <si>
    <t>Intervenir 1895 Metros Lineales De Cicloinfraestructura Con Acciones De Construcción Y/O Conservación</t>
  </si>
  <si>
    <t>95.71</t>
  </si>
  <si>
    <t>Intervenir 14 Sedes De Salones Comunales</t>
  </si>
  <si>
    <t>Dotar 14 Sedes De Salones Comunales</t>
  </si>
  <si>
    <t>92.15</t>
  </si>
  <si>
    <t>Capacitar 460 Personas A Través De Procesos De Formación Para La Participación De Manera Virtual Y Presencial</t>
  </si>
  <si>
    <t>67.83</t>
  </si>
  <si>
    <t>41.96</t>
  </si>
  <si>
    <t>77.65</t>
  </si>
  <si>
    <t>Fortalecer 60 Organizaciones , Jac E Instancias De Participación Ciudadana.</t>
  </si>
  <si>
    <t>98.49</t>
  </si>
  <si>
    <t>Realizar 1 Rendición De Cuentas Anuales.</t>
  </si>
  <si>
    <t>Un nuevo contrato social y ambiental para Teusaquillo</t>
  </si>
  <si>
    <t>Teusaquill</t>
  </si>
  <si>
    <t>Beneficiar 250 Personas Mayores Con Apoyo Económico Tipo C</t>
  </si>
  <si>
    <t>142.8</t>
  </si>
  <si>
    <t>93.15</t>
  </si>
  <si>
    <t>Beneficiar 2773 Hogares Con Apoyos Que Contribuyan Al Ingreso Mínimo Garantizado</t>
  </si>
  <si>
    <t>56.13</t>
  </si>
  <si>
    <t>98.7</t>
  </si>
  <si>
    <t>35.66</t>
  </si>
  <si>
    <t>Teusaquillo: Construyendo acciones para el fortalecimiento de capacidades de la gente, la reactivación económica y el impulso empresarial e industrial de la localidad</t>
  </si>
  <si>
    <t>Apoyar 258 Mypimes Y/O Emprendimientos Culturales Y Creativos Desarrollo De Capacidades Y Fortalecimiento A Emprendimientos Culturales Y Creativos, Asi Como Dotación.</t>
  </si>
  <si>
    <t>74.42</t>
  </si>
  <si>
    <t>Promover 279 Mipymes Y/O Emprendimientos Con Procesos De Reconversión Hacia Actividades Sostenibles</t>
  </si>
  <si>
    <t>43.01</t>
  </si>
  <si>
    <t>97.45</t>
  </si>
  <si>
    <t>Promover 207 Mipymes Y/O Emprendimientos Con La Transformación Empresarial Y/O Productiva.</t>
  </si>
  <si>
    <t>Revitalizar 230 Mipymes Y/O Emprendimientos Potencializadas Dentro De Las Aglomeraciones Económicas Que Fomentan El Empleo Y/O Nuevas Actividades Económicas.</t>
  </si>
  <si>
    <t>75.22</t>
  </si>
  <si>
    <t>Dotar 1 Jardin Infantil Y/O Centro Amar De La Localidad</t>
  </si>
  <si>
    <t>88.06</t>
  </si>
  <si>
    <t>Dotar 1 Caidsg Herramientas A Los Servicios Sociales Ya Existentes Y A Otros Nuevos Posibles</t>
  </si>
  <si>
    <t>Formar 2000 Personas En Prevención De La Violencia Intrafamiliar Y Sexual</t>
  </si>
  <si>
    <t>Teusaquillo un nuevo contrato social con igualdad de oportunidades para vincular mujeres cuidadoras a estrategias del cuidado</t>
  </si>
  <si>
    <t>Vincular 860 Mujeres A Estrategias De Cuidado</t>
  </si>
  <si>
    <t>Beneficiar 300 Personas Con Discapacidad A Treves Del Suministro De Ayudas Técnicas No Cubiertas Por El Pos.</t>
  </si>
  <si>
    <t>95.05</t>
  </si>
  <si>
    <t>Vincular 480 Personas A Las Acciones Desarrolladas Desde Los Dispositivos De Base Comunitaria En Respuesta Al Consumo De Spa</t>
  </si>
  <si>
    <t>31.72</t>
  </si>
  <si>
    <t>Teusaquillo entorno protector para los niños y las niñas</t>
  </si>
  <si>
    <t>65.88</t>
  </si>
  <si>
    <t>38.4</t>
  </si>
  <si>
    <t>Teusaquillo respira educación</t>
  </si>
  <si>
    <t>Dotar 2 Sedes Educativas Urbanas</t>
  </si>
  <si>
    <t>Beneficiar 311 Personas Con Apoyo Para La Educación Superior</t>
  </si>
  <si>
    <t>73.95</t>
  </si>
  <si>
    <t>Beneficiar 349 Estudiantes De Programas De Educación Superior Con Apoyo De Sostenimiento Para La Permanencia</t>
  </si>
  <si>
    <t>74.79</t>
  </si>
  <si>
    <t>98.91</t>
  </si>
  <si>
    <t>Vincular 2000 Personas En Actividades Recreodeportivas</t>
  </si>
  <si>
    <t>90.67</t>
  </si>
  <si>
    <t>Beneficiar 1000 Personas Con Articulos Deportivos Entregados</t>
  </si>
  <si>
    <t>Realizar 12 Eventos De Promocion De Actividades Culturales</t>
  </si>
  <si>
    <t>Capacitar 450 Personas En Los Campos Artisticos, Interculturales, Culturales Y/O Patrimoniales</t>
  </si>
  <si>
    <t>59.74</t>
  </si>
  <si>
    <t>Otrogar 15 Estimulos De Apoyo Al Sector Artistico Y Cultural</t>
  </si>
  <si>
    <t>84.6</t>
  </si>
  <si>
    <t>Intervenir 3 Sedes Culturales Mediante Su Adecuación Y/O Dotación</t>
  </si>
  <si>
    <t>99.73</t>
  </si>
  <si>
    <t>Implementar 2 Acciones De Fomento Para La Agricultura Urbana</t>
  </si>
  <si>
    <t>99.44</t>
  </si>
  <si>
    <t>Financiar 20 Proyectos Del Sector Cultural Y Creativo.</t>
  </si>
  <si>
    <t>69.17</t>
  </si>
  <si>
    <t>Intervenir 2 Hectareas Con Procesos De Restauración Rehabilitación O Recuperación Ecológica</t>
  </si>
  <si>
    <t>88.13</t>
  </si>
  <si>
    <t>Realizar 1 Acción Efectiva Para El Fortalecimiento De Las Capacidades Locales Para La Respuesta A Emergencias Y Desastres.</t>
  </si>
  <si>
    <t>Realizar 1 Intervención Para La Reducción Del Riesgo Y Adaptación Al Cambio Climático.</t>
  </si>
  <si>
    <t>Mantener 1200 Arboles Urbanos</t>
  </si>
  <si>
    <t>Plantar 450 Arboles Urbanos</t>
  </si>
  <si>
    <t>Intervenir Y/O Mantener 4 Parques De Bolsillo Y/O Vecinales</t>
  </si>
  <si>
    <t>Atender 4000 Animales En Urgencias, Brigadas Médico Veterinarias, Acciones De Esterilización Educación Y Adopción</t>
  </si>
  <si>
    <t>98.94</t>
  </si>
  <si>
    <t>Implementar 2 Procedas Procesos De Educación Ambiental</t>
  </si>
  <si>
    <t>99.14</t>
  </si>
  <si>
    <t>97.64</t>
  </si>
  <si>
    <t>Intervenir 4200 Metros De Jardinería Y Coberturas Verdes</t>
  </si>
  <si>
    <t>75.85</t>
  </si>
  <si>
    <t>Capacitar 700 Personas En Separación En La Fuente Y Reciclaje</t>
  </si>
  <si>
    <t>46.37</t>
  </si>
  <si>
    <t>80.14</t>
  </si>
  <si>
    <t>Capacitar 800 Personas Para La Construcción De Ciudadanía Y Desarrollo De Capacidades Para El Ejercicio De Derechos De Las Mujeres.</t>
  </si>
  <si>
    <t>60.73</t>
  </si>
  <si>
    <t>Vincular 1600 Personas En Acciones Para La Prevención Del Feminicidio Y La Violencia Contra La Mujer.</t>
  </si>
  <si>
    <t>92.68</t>
  </si>
  <si>
    <t>Implementar 2 Estrategias De Atención De Movilizaciones Y Aglomeraciones En El Territorio A Través De Equipos De Gestores De Convivencia Bajo El Direccionamiento Estratégico De La Secretaria De Seguridad, Convivencia Y Justicia.</t>
  </si>
  <si>
    <t>97.42</t>
  </si>
  <si>
    <t>97.49</t>
  </si>
  <si>
    <t>Realizar 4 Acuerdos Para El Uso Del Espacio Publico Con Fines Culturales, Deportivos, Recreacionales O De Mercados Temporales.</t>
  </si>
  <si>
    <t>87.9</t>
  </si>
  <si>
    <t>13.16</t>
  </si>
  <si>
    <t>Suministrar 3  Dotaciones Tecnologicas Tecnologicas A Organismos De Seguridad</t>
  </si>
  <si>
    <t>Suministrar 2 Dotaciones Logisticas A Organismos De Seguridad</t>
  </si>
  <si>
    <t>17.52</t>
  </si>
  <si>
    <t>Atender 500 Personas En Estrategias De Acceso A La Justicia Integral En La Ciudad</t>
  </si>
  <si>
    <t>Intervenir 6.87 Km Carril De Malla Vial Urbana (Local Y/O Intermedia) Con Acciones De Construcción Y/O Conservación.</t>
  </si>
  <si>
    <t>3.17</t>
  </si>
  <si>
    <t>3.2</t>
  </si>
  <si>
    <t>6.87</t>
  </si>
  <si>
    <t>6.97</t>
  </si>
  <si>
    <t>101.46</t>
  </si>
  <si>
    <t>Intervenir 2300 Metros Cuadrados De Elementos Del Sistema De Espacio Público Peatonal) Con Acciones De Construcción Y/O Conservación.</t>
  </si>
  <si>
    <t>104.85</t>
  </si>
  <si>
    <t>111.43</t>
  </si>
  <si>
    <t>Interveniir 1300 Metros Cuadrados De  Puentes Vehiculares Y/O Peatonales De Escala Local Sobre Cuerpos De Agua Con Acciones De Construcción Y/O Conservación.</t>
  </si>
  <si>
    <t>Intervenir 2900 Metros Lineales De Ciclo-Infraestructura Con Acciones De Construcción Y/O Conservación.</t>
  </si>
  <si>
    <t>Dotar 4 Salones Comunales  De Elementos Tecnológicos Y Logísticos Propios De La Dinámica Comunal</t>
  </si>
  <si>
    <t>Capacitar 500 Personas Capacitación A Personas A Través  De Procesos De Formación Para La Participación De Manera Virtual Y Presencial</t>
  </si>
  <si>
    <t>90.75</t>
  </si>
  <si>
    <t>Fortalecer 50 Organizaciones E Instancias De Participación Por Medio De Actividades Que Mejoren De Manera Sustancial Su Estructura Organizativa</t>
  </si>
  <si>
    <t>43.36</t>
  </si>
  <si>
    <t>99.43</t>
  </si>
  <si>
    <t>88.92</t>
  </si>
  <si>
    <t>86.4</t>
  </si>
  <si>
    <t>98.32</t>
  </si>
  <si>
    <t>83.97</t>
  </si>
  <si>
    <t>Un nuevo contrato social y ambiental para Los Mártires emprendedora, diversa, incluyente, cuidadora, sostenible y que dignifica a sus habitantes</t>
  </si>
  <si>
    <t>UNCSABLM</t>
  </si>
  <si>
    <t>Los Mártir</t>
  </si>
  <si>
    <t>Beneficiar 5418 Personas Mayores Con Apoyo Económico Tipo C.</t>
  </si>
  <si>
    <t>72.15</t>
  </si>
  <si>
    <t>96.28</t>
  </si>
  <si>
    <t>Atender 4000 Hogarea Con Apoyos Que Contribuyan Al Ingreso Mínimo Garantizado.</t>
  </si>
  <si>
    <t>122.13</t>
  </si>
  <si>
    <t>Beneficiar 240 Personas Con Discapacidad A Través De Dispositivos De Asistencia Personal - Ayudas Técnicas (No Incluidas En Los Planes De Beneficios).</t>
  </si>
  <si>
    <t>78.33</t>
  </si>
  <si>
    <t>63.33</t>
  </si>
  <si>
    <t>35.42</t>
  </si>
  <si>
    <t>15.2</t>
  </si>
  <si>
    <t>Vincular 240 Personas A Las Acciones Y Estrategias De Reconocimiento De Los Saberes Ancestrales En Medicina.</t>
  </si>
  <si>
    <t>52.17</t>
  </si>
  <si>
    <t>88.24</t>
  </si>
  <si>
    <t>49.17</t>
  </si>
  <si>
    <t>Apoyar 140 Mipymes Y/O Emprendimientos Con Transformación Empresarial Y/O Productiva</t>
  </si>
  <si>
    <t>53.81</t>
  </si>
  <si>
    <t>Apoyar 170 Mipymes Y/O Emprendimientos Culturales Y Creativos</t>
  </si>
  <si>
    <t>63.52</t>
  </si>
  <si>
    <t>Apoyar 80 Mipymes Y/O Emprendimientos Procesos De Reconversión Hacia Actividades Sostenibles</t>
  </si>
  <si>
    <t>105.26</t>
  </si>
  <si>
    <t>92.54</t>
  </si>
  <si>
    <t>Apoyar 95 Mipymes Y/O Emprendimientos Revitalizadas O Potenciadas Dentro De Las Aglomeraciones Económicas Que Fomentan El Empleo Y/O Nuevas Actividades Económicas</t>
  </si>
  <si>
    <t>82.11</t>
  </si>
  <si>
    <t>85.79</t>
  </si>
  <si>
    <t>Dotar 1 Centro De Atencion Especializada Crecer</t>
  </si>
  <si>
    <t>Vincular 800 Mujeres Cuidadoras Vinculadas A Estrategias De Cuidado</t>
  </si>
  <si>
    <t>108.11</t>
  </si>
  <si>
    <t>75.63</t>
  </si>
  <si>
    <t>86.33</t>
  </si>
  <si>
    <t>Vincular 600 Personas Con Discapacidad, Cudadores Y Cuidadoras, En Alternativas De Salud</t>
  </si>
  <si>
    <t>71.33</t>
  </si>
  <si>
    <t>87.31</t>
  </si>
  <si>
    <t>Dotar 1 Unidad Operativa Del Centro De Atención Integral A La Diversidad Sexual Y De Géneros.</t>
  </si>
  <si>
    <t>Orientar, Formar O Sensibiizar 1000 Personas En Prevención De Violencia Intrafamiliar Y/O Violencia Sexual.</t>
  </si>
  <si>
    <t>86.82</t>
  </si>
  <si>
    <t>Vincular 400 Personas A Las Acciones Desarrolladas Desde Los Dispositivos De Base Comunitaria En Respuesta Al Consumo De Spa.</t>
  </si>
  <si>
    <t>70.5</t>
  </si>
  <si>
    <t>Implementar 8 Proyectos Para El Desarrollo Integral De La Primera Infancia Y La Relación Escuela, Familia Y Comunidad.</t>
  </si>
  <si>
    <t>Dotar 13 Sedes Educativas Urbanas</t>
  </si>
  <si>
    <t>76.92</t>
  </si>
  <si>
    <t>91.27</t>
  </si>
  <si>
    <t>Dotar 1 Sedes De Casa De Juventud</t>
  </si>
  <si>
    <t>71.25</t>
  </si>
  <si>
    <t>Beneficiar 340 Estudiantes De Programas De Educación Superior Con Apoyo De Sostenimiento Para La Permanencia.</t>
  </si>
  <si>
    <t>107.59</t>
  </si>
  <si>
    <t>75.59</t>
  </si>
  <si>
    <t>Vincular 2000 Personas En Actividades Recreo-Deportivas Comunitarias</t>
  </si>
  <si>
    <t>14.17</t>
  </si>
  <si>
    <t>Beneficiar 60 Personas Con Artículos Deportivos Entregados.</t>
  </si>
  <si>
    <t>Capacitar 200 Personas En Los Campos Deportivos</t>
  </si>
  <si>
    <t>Otorgar 16 Estímulos De Apoyo Al Sector Artístico Y Cultural</t>
  </si>
  <si>
    <t>90.53</t>
  </si>
  <si>
    <t>66.12</t>
  </si>
  <si>
    <t>Realizar 15 Eventos De Promoción De Actividades Culturales</t>
  </si>
  <si>
    <t>Capacitar 250 Personas En Los Campos Artísticos, Interculturales, Culturales Y/O Patrimoniales</t>
  </si>
  <si>
    <t>Realizar 8 Proyectos Financiados Y Acompañados Del Sector Cultural Y Creativo.</t>
  </si>
  <si>
    <t>137.5</t>
  </si>
  <si>
    <t>Realizar 8 Acciones De Fomento Para La Agricultura Urbana</t>
  </si>
  <si>
    <t>9.1</t>
  </si>
  <si>
    <t>Intervenir 100 Metros Cuadrados De Muros Y Techos Verdes</t>
  </si>
  <si>
    <t>Intervenir 800 Metros Cuadrados De Jardinería Y Coberturas Verdes</t>
  </si>
  <si>
    <t>52.88</t>
  </si>
  <si>
    <t>Desarrollar 1 Intervención Para La Reducción Del Riesgo Y Adaptación Al Cambio Climático</t>
  </si>
  <si>
    <t>98.42</t>
  </si>
  <si>
    <t>Intervenir 4 Parques Vecinales Y/O De Bolsillo Con Acciones De Mejoramiento, Mantenimiento Y/O Dotación.</t>
  </si>
  <si>
    <t>95.5</t>
  </si>
  <si>
    <t>10.85</t>
  </si>
  <si>
    <t>Mantener 4000 Árboles Urbanos</t>
  </si>
  <si>
    <t>Plantar 125 Árboles Urbanos Y/O Rurales</t>
  </si>
  <si>
    <t>Intervenir 700 Metros Cuadrados De Parques Vecinales Y/O De Bolsillo Con Acciones De Mejoramiento, Mantenimiento Y/O Dotación.</t>
  </si>
  <si>
    <t>Intervenir 5 Hectáreas En Restauracion, Reahabilitacion Ecologica Y Mantenimiento</t>
  </si>
  <si>
    <t>Atender 2000 Animales En Urgencias, Brigadas Médico-Veterinarias, Acciones De Esterilización, Educación Y Adopción.</t>
  </si>
  <si>
    <t>91.91</t>
  </si>
  <si>
    <t>68.65</t>
  </si>
  <si>
    <t>88.72</t>
  </si>
  <si>
    <t>Capacitar 800 Personas En Separación En La Fuente Y Reciclaje</t>
  </si>
  <si>
    <t>94.95</t>
  </si>
  <si>
    <t>13.33</t>
  </si>
  <si>
    <t>Mártires territorio de paz y atención a las víctimas del conflicto armado</t>
  </si>
  <si>
    <t>Vincular 250 Personas A Procesos De Construcción De Memoria, Verdad, Reparación Integral A Víctimas, Paz Y Reconciliación</t>
  </si>
  <si>
    <t>60.8</t>
  </si>
  <si>
    <t>106.38</t>
  </si>
  <si>
    <t>61.24</t>
  </si>
  <si>
    <t>Vincular 1500 Personas En Acciones Para La Prevención Del Feminicidio Y La Violencia Contra La Mujer</t>
  </si>
  <si>
    <t>108.07</t>
  </si>
  <si>
    <t>Implementar 28 Estrategias De Atención De Movilizaciones Y Aglomeraciones En El Territorio A Través De Equipos De Gestores De Convivencia Bajo El Direccionamiento Estratégico De La Secretaria De Seguridad, Convivencia Y Justicia</t>
  </si>
  <si>
    <t>65.05</t>
  </si>
  <si>
    <t>Realizar 8 Acuerdos Para El Uso Del Ep Con Fines Culturales, Deportivos, Recreacionales O De Mercados Temporales.</t>
  </si>
  <si>
    <t>74.12</t>
  </si>
  <si>
    <t>68.63</t>
  </si>
  <si>
    <t>92.24</t>
  </si>
  <si>
    <t>71.91</t>
  </si>
  <si>
    <t>Vincular 8 Instituciones Educativas Al Programa Pedagógico De Resolución De Conflictos En La Comunidad Escolar.</t>
  </si>
  <si>
    <t>Beneficiar 50 Personas A Través De Estrategias Para El Fortalecimiento De Los Mecanismos De Justicia Comunitaria.</t>
  </si>
  <si>
    <t>217.39</t>
  </si>
  <si>
    <t>65.22</t>
  </si>
  <si>
    <t>Implementar 1 Estrategia Local De Acciones Pedagógicas Del Código Nacional De Seguridad Y Convivencia Ciudadana En La Localidad.</t>
  </si>
  <si>
    <t>Suministrar 1 Dotacion Logística A Organismos De Seguridad.</t>
  </si>
  <si>
    <t>Suministrar 1 Dotacion De Equipos Especiales De Protección A Organismos De Seguridad.</t>
  </si>
  <si>
    <t>Suministrar 1 Dotacion Del Parque Automotor A Organismos De Seguridad.</t>
  </si>
  <si>
    <t>Intervenir 1200 Metros Cuadrados De Elementos Del Sistema De Espacio Público Peatonal Con Acciones De Construcción Y/O Conservación.</t>
  </si>
  <si>
    <t>Intervenir 1 Kilometros-Carril De Malla Vial Urbana (Local Y/O Intermedia) Con Acciones De Construcción Y/O Conservación.</t>
  </si>
  <si>
    <t>85.87</t>
  </si>
  <si>
    <t>Intervenir 900 Metros Lineales De Ciclo-Infraestructura Con Acciones De Construcción Y/O Conservación.</t>
  </si>
  <si>
    <t>98.84</t>
  </si>
  <si>
    <t>Fortalecer 60 Organizaciones , Jac E Instancias De Participación Ciudadana</t>
  </si>
  <si>
    <t>59.27</t>
  </si>
  <si>
    <t>Intervenir 7 Sedes De Salones Comunales</t>
  </si>
  <si>
    <t>57.14</t>
  </si>
  <si>
    <t>Dotar 9 Sedes De Salones Comunales</t>
  </si>
  <si>
    <t>Capacitar 500 Personas A Través De Procesos De Formación Para La Participación De Manera Virtual Y Presencial.</t>
  </si>
  <si>
    <t>42.9</t>
  </si>
  <si>
    <t>Construcción y dotación sede administrativa local</t>
  </si>
  <si>
    <t>Construccion 1 Sede Administrativa  Construir 1 Sede Administrativa Local</t>
  </si>
  <si>
    <t>83.48</t>
  </si>
  <si>
    <t>61.79</t>
  </si>
  <si>
    <t>Un nuevo contrato social y ambiental para la localidad Antonio Nariño</t>
  </si>
  <si>
    <t>UNCSABAN</t>
  </si>
  <si>
    <t>Antonio Na</t>
  </si>
  <si>
    <t>Atender 13560 Hogares Atendidos Con Apoyos Que Contribuyan Al Ingreso Mínimo Garantizado. Atender 5000 Hogares Con Apoyos Que Contribuyan Al Ingreso Mínimo Garantizado.</t>
  </si>
  <si>
    <t>303.2</t>
  </si>
  <si>
    <t>232.96</t>
  </si>
  <si>
    <t>28.68</t>
  </si>
  <si>
    <t>84.98</t>
  </si>
  <si>
    <t>Beneficiar 949 Número De Personas Mayores Con Apoyo Económico Tipo C. Beneficiar 700 Personas Mayores Con Apoyo Económico Tipo C.</t>
  </si>
  <si>
    <t>97.44</t>
  </si>
  <si>
    <t>Fortalecer 100 Mipymes Y/O Emprendimiento Culturales Apoyar 100 Mipymes Y/O Emprendimientos Culturales Y Creativos</t>
  </si>
  <si>
    <t>Reactivación 50 Mipymes Y/O Procesos De Actividades Sostenibles Promover 50 Mipymes Y/O Emprendimientos Procesos De Reconversión Hacia Actividades Sostenibles</t>
  </si>
  <si>
    <t>64.67</t>
  </si>
  <si>
    <t>Transformación Productiva 100 Promover Mipymes Y/O Emprendimientos Promover En 100 Mipymes Y/O Emprendimientos La Transformación Empresarial, Productiva Y/O Comercial</t>
  </si>
  <si>
    <t>Revitalización De Corazón Productivo 80 Revitalización De Mipymes Revitalizar 80 Mipymes Y/O Emprendimientos Potencializadas Dentro De Las Aglomeraciones Económicas Que Fomentan El Empleo Y/O Nuevas Actividades Económicas</t>
  </si>
  <si>
    <t>97.12</t>
  </si>
  <si>
    <t>94.7</t>
  </si>
  <si>
    <t>Dotar 4 Sedes De Atención A La Primera Infancia Y/O Adolescencia (Jardines Infantiles Y Centros Amar) Dotar 4 Sedes De Atención A La Primera Infancia  Y/O Adolescencia (Jardines Infantiles Y Centros Amar)</t>
  </si>
  <si>
    <t>66.76</t>
  </si>
  <si>
    <t>Formar 420 Personas Formar 420 Personas En Prevneción De Violencia Intrafamiliar Y/O Violencia Sexual.</t>
  </si>
  <si>
    <t>25.58</t>
  </si>
  <si>
    <t>Vincular 850 Mujeres Cuiadadoras Vinculadas A Estrategias De Cuidado Vincular 850 Personas Cuidadoras A Estrategias De Cuidado</t>
  </si>
  <si>
    <t>25.06</t>
  </si>
  <si>
    <t>97.61</t>
  </si>
  <si>
    <t>42.65</t>
  </si>
  <si>
    <t>Vincular 300 Número De Personas Con Discapacidad, Cuidadoras Y Cuidadores, Vinculados En Alternativas De Salud Vincular 300 Personas Con Discapacidad, Cuidadoras Y Cuidadores, En Actividades Alternativas De Salud.</t>
  </si>
  <si>
    <t>Beneficiar 200 Número De Personas Con Discapacidad  Beneficiadas Con Dsipositivos De Asistencia Personal - Ayudas T Beneficiar 200 Personas Con Discapacidad A Través De Dispositivos De Asistencia Personal - Ayudas Técnicas (No Incluidas En Los Planes De Beneficios)</t>
  </si>
  <si>
    <t>18.5</t>
  </si>
  <si>
    <t>Vincular 200 Número De Personas Vinculadas A Las Acciones Y Estrategias De Reconocimiento De Los Saberes Ancestra Vincular 200 Personas A Las Acciones Y Estrategias De Reconocimiento De Los Saberes Ancestrales En Medicina</t>
  </si>
  <si>
    <t>93.59</t>
  </si>
  <si>
    <t>95.89</t>
  </si>
  <si>
    <t>Vincular 50 Número De Personas Vinculadas A Las Acciones Desarrolladas Desde Los Dispositivos De Base Comunitari Vincular 50 Personas A Las Acciones Desarrolladas Desde Los Dispositivos De Base Comunitaria En Respuesta Al Consumo De Spa.</t>
  </si>
  <si>
    <t>Vincular 100 Número De Personas Vinculadas En Las Acciones Complementarias De La Estrategia Territorial De Salud Vincular 100 Personas En Acciones Complementarias De La Estrategia Territorial De Salud</t>
  </si>
  <si>
    <t>Vincular 150 Número De Mujeres Gestantes, Niños Y Niñas, Migrantes Irregulares, Vinculados En Acciones De Protecc Vincular 150 Mujeres Gestantes, Niños Y Niñas, Migrnates Irregulares, Vinculados En Acciones De Protección Específica Y Detección Temprana.</t>
  </si>
  <si>
    <t>112.12</t>
  </si>
  <si>
    <t>84.7</t>
  </si>
  <si>
    <t>Vincular 100 Número De Personas Vinculadas A Las Acciones Y Estrategias Para La Prevención Del Embarazo Adolescen Vincular 100 Personas A Las Acciones Y Estrategias Para La Prevención Del Embarazo Adolescente.</t>
  </si>
  <si>
    <t>Implementar 4 Proyectos Para Desarrollo Integral De La Primera Infancia Y Relación Escuela, Familia Y Comunidad. Los Proyectos Para El Fortalecimiento De La Educación Inicial Se Constituyen En Una Alternativa Pertinente Para Dar Respuesta A Lo Que Las Niñas Y Niños De Primera Infancia Y Sus Familias Necesitan En Función De Las Dinámicas De Cada Localidad, Upz Y Territorio , Así Como A Las Apuetas Que Se Tienen En El Marco Del Plan De Desarrollo Distrital Y El Proyecto De Inversión 7784: Fortalecimiento De La Educación Inicial Con Pertinencia Y Calidad En Los Colegios Tanto Urbanos Como Rurales De Bogotá.</t>
  </si>
  <si>
    <t>Dotar 5 Sedes Educativas Urbanas Y Rurales Dotadas Dotar Cinco (5) Sedes Educativas Urbanas.</t>
  </si>
  <si>
    <t>96.22</t>
  </si>
  <si>
    <t>Beneficiar 92 Personas Beneficiadas Con Apoyo Para La Educación Superior Beneficiar 92 Personal Con Apoyo Para La Educación Superior</t>
  </si>
  <si>
    <t>Dotar 1 Sedes De Casa De Juventud Dotadas Dotar Una (1) Desde De Casas De Juventud, Con Elementos Y Material Pedagógico, Elementos Para El Desarrollo Artístico, Elementos Para El Desarrollo De Oficios Y Elementos Para El Desarrollo Deportivo.</t>
  </si>
  <si>
    <t>12.87</t>
  </si>
  <si>
    <t>74.04</t>
  </si>
  <si>
    <t>10.2</t>
  </si>
  <si>
    <t>Vincular 800 Personas Vinculadas En Actividades Recreo-Deportivas Comunitarias Vincular 800 Personas En Actividades Recreo-Deportivas Comunitarias</t>
  </si>
  <si>
    <t>187.5</t>
  </si>
  <si>
    <t>86.38</t>
  </si>
  <si>
    <t>Capacitar 600 Personas Capacitadas En Los Campos Deportivas Capacitar  600 Personas En Los Campos Deportivos.</t>
  </si>
  <si>
    <t>97.27</t>
  </si>
  <si>
    <t>97.41</t>
  </si>
  <si>
    <t>Beneficiar 600 Personas Beneficiadas Con Artículos Entregados Beneficiar 600 Personas Con Artículos Deportivos Entregados</t>
  </si>
  <si>
    <t>87.64</t>
  </si>
  <si>
    <t>Acciones de fomento y promoción de actividades artísticas, interculturales, culturales y/o patrimoniales.</t>
  </si>
  <si>
    <t>Realizar 8 Eventos De Promoción De Actividades Culturales Realizadas Realizar 8 Eventos De Promoción De Actividades Culturales.</t>
  </si>
  <si>
    <t>68.73</t>
  </si>
  <si>
    <t>95.86</t>
  </si>
  <si>
    <t>14.95</t>
  </si>
  <si>
    <t>Otorgar 55 Estímulos Otorgados De Apoyo Al Sector Artístico Y Cultural Otorgar 55 Estímulos De Apoyo Al Sector Artístico Y Cultural .</t>
  </si>
  <si>
    <t>76.36</t>
  </si>
  <si>
    <t>Capacitar 600 Personas Capacitadas En Los Campor Artísticos, Interculturales, Culturales Y/O Patrimoniales Capacitar 600 Personas Enlos Campos Artísticos, Interculturales, Culturales Y/O Patrimoniales</t>
  </si>
  <si>
    <t>Intervenir 3 Sedes Dotadas/Sedes Adecuadas Intervenir 3 Sedes Culturales Con Dotación Y/O Adecuación</t>
  </si>
  <si>
    <t>7.89</t>
  </si>
  <si>
    <t>Financiar 1 Número De Proyectos Financiados Y Acompañados Del Sector Cultural Y Creativo. Financiar 1 Proyectos Del Sector Cultural Y Creativo.</t>
  </si>
  <si>
    <t>92.92</t>
  </si>
  <si>
    <t>Implementar 4 Número De Acciones De Fomento Para La Agricultura Urbana. Implementar 4 Acciones De Fomento Para La Agricultura Urbana.</t>
  </si>
  <si>
    <t>96.59</t>
  </si>
  <si>
    <t>95.6</t>
  </si>
  <si>
    <t>Implementar 4 Número De Procedas Implementados Implementar 4 Procedas</t>
  </si>
  <si>
    <t>97.5</t>
  </si>
  <si>
    <t>Construir 150 M2 De Muros Y Techos Verde Construir 150 M2 De Muros Y Techos Verdes.</t>
  </si>
  <si>
    <t>Intervenir 100 M2 De Jardinería Y Coberturas Verdes Intervenir 100 M2 De Jardinería Y Coberturas Verdes.</t>
  </si>
  <si>
    <t>64.7</t>
  </si>
  <si>
    <t>Acciones de mitigación del riesgo y fortalecimiento de capacidades de reacción.</t>
  </si>
  <si>
    <t>Realizar 2 Acciones Efectivas Para El Fortalecimiento De Las Capacidades Locales Para La Respuesta A Emergencia Realizar 2 Acciones Efectivas Para El Fortalecimiento De Las Capacidades Locales Para La Respuesta A Emergencias Y Desastres</t>
  </si>
  <si>
    <t>91.25</t>
  </si>
  <si>
    <t>50.82</t>
  </si>
  <si>
    <t>Intervención 1 Intervenciones Para La Reducción Del Riesgo Y Adaptación Al Cambio Climático Desarrollar 1 Intervenciones Para La Reducción Del Riesgo Y Adaptación Al Cambio Climático</t>
  </si>
  <si>
    <t>63.53</t>
  </si>
  <si>
    <t>Mantener 800 Número De Árboles Mantenidos Mantener 800 Árboles Urbanos Y/O Rurales</t>
  </si>
  <si>
    <t>83.84</t>
  </si>
  <si>
    <t>60.7</t>
  </si>
  <si>
    <t>Plantar 680 Número De Árboles Plantados Plantar 680 Árboles Urbanos Y/O Rurales</t>
  </si>
  <si>
    <t>Construir 1800 M2 De Parque Vecinales Y/O De Bolsillo Construidos Y Dotados Construir 1800 M2 De Parques Vecinales Y De Bolsillo (La Construcción Incluye Su Dotación)</t>
  </si>
  <si>
    <t>26.09</t>
  </si>
  <si>
    <t>83.13</t>
  </si>
  <si>
    <t>Intervenir 4 Número De Parques Vecinales Y/O De Bolsillo Intervenidos En Mejoramiento, Mantenimiento Y/O Dotación Intervenir 4 Parques Vecinales Y/O De Bolsillo Con Acciones De Mejoramiento, Mantenimiento Y/O Dotación.</t>
  </si>
  <si>
    <t>57.68</t>
  </si>
  <si>
    <t>Atender 1000 Número De Animales Atendidos. Atender 1000 Animales En Urgencias, Brigadas Médico Veterinarias, Acciones De Esterilización, Educación Y Adopción.</t>
  </si>
  <si>
    <t>96.15</t>
  </si>
  <si>
    <t>15.28</t>
  </si>
  <si>
    <t>Capacitar 800 Personas Capacitadas En Separación En La Fuente Y Reciclaje. Capacitar 800 Personas En Separación En La Fuente Y Reciclaje.</t>
  </si>
  <si>
    <t>51.13</t>
  </si>
  <si>
    <t>69.71</t>
  </si>
  <si>
    <t>Vincular 500 Personas Vinculadas A Procesos De Construcción De Memoria, Verdad,Reparación Integral A Víctimas,Paz Vincular 500 Personas A Procesos De Construcción De Memoria, Verdad, Reparación Integral A Víctimas, Paz  Y Reconciliación</t>
  </si>
  <si>
    <t>55.44</t>
  </si>
  <si>
    <t>Capacitar 800 Personas Capacitadas Para La Construcción De Ciudadanía Y Desarrollo De Capacidades Capacitar  800 Personas Para La Construcción De Ciudadanía Y Desarrollo De Capacidades Para El Ejercicio De Derechos De Las Mujeres</t>
  </si>
  <si>
    <t>Vincular 1000 Número De Personas Vinculadas En Acciones Para La Prevención Del Feminicidio Y La Violencia Contra Vincular 1000 Personas En Acciones Para La Prevención Del Feminicidio Y La Violencia Contra La Mujer.</t>
  </si>
  <si>
    <t>Formar 200 Número De Personas Formadas En La Escuela De Seguridad Formar 200 Personas En La Escuela De Seguridad</t>
  </si>
  <si>
    <t>Realizar 2 Acuerdos Realizados Para El Uso De Ep Con Fines Culturales, Deportivos, Recreacionales O De Mercados Realizar 2 Acuerdos Para El Uso De Ep Con Fines Culturales, Deportivos, Recreacionales O De Mercados Temporales</t>
  </si>
  <si>
    <t>13.55</t>
  </si>
  <si>
    <t>Realizar 2 Acuerdos Realizados Para Promover La Formalización De Vendedores Informales A Círculos Económicos Pr Realizar 2 Acuerdos Para Promover La Formalización De Vendedores Informales A Círculos Económicos Productivos De La Ciudad.</t>
  </si>
  <si>
    <t>94.67</t>
  </si>
  <si>
    <t>Beneficiar 400 Beneficiarios De Las Estrategias Para Elfortaleciiento De Losmecanismos De Justicia Comunitaria Beneficiar  400 Personas A Través De Estrategias Para El Fortalecimiento De Los Mecanismos De Justicia Comunitaria</t>
  </si>
  <si>
    <t>53.08</t>
  </si>
  <si>
    <t>86.36</t>
  </si>
  <si>
    <t>Dotación Tecnológica 2 Dotaciones Tecnológicas Suministradas A Organismos De Seguridad Suministrar 2 Dotaciones Tecnológicas A Organismos De Seguridad.</t>
  </si>
  <si>
    <t>39.19</t>
  </si>
  <si>
    <t>Dotación Automotor 1 Dotación Del Parque Automotor Suministrada A Organismos De Seguridad Suministrar 1 Dotación Del Parque Automotor A Organismos De Seguridad</t>
  </si>
  <si>
    <t>95.31</t>
  </si>
  <si>
    <t>Intervenir 10000 M2. Construcción Y Conservación Intervenir 10.000 Metros Cuadrados De Elementos Del Sistema De Espacio Público Peatonal Con Acciones De Construcción Y/O Conservación.</t>
  </si>
  <si>
    <t>131.72</t>
  </si>
  <si>
    <t>6967.13</t>
  </si>
  <si>
    <t>278.69</t>
  </si>
  <si>
    <t>306.05</t>
  </si>
  <si>
    <t>16687.13</t>
  </si>
  <si>
    <t>166.87</t>
  </si>
  <si>
    <t>3088029957.45</t>
  </si>
  <si>
    <t>90.41</t>
  </si>
  <si>
    <t>Intervenir 600 M2. Intervención Puentes Intervenir 600 Metros Cuadrados De Puentes Vehiculares Y/O Peatonales De Escala Local Sobre Cuerpos De Agua Con Acciones De Construcción Y/O Conservación</t>
  </si>
  <si>
    <t>64.33</t>
  </si>
  <si>
    <t>52.1</t>
  </si>
  <si>
    <t>Intervenir 5 Km/Carril Intervención Malla Vial Local Intervenir 5 Km/Carril De Malla Vial Urbana (Local Y/O Intermedia) Con Acciones De Construcción Y /O Conservación</t>
  </si>
  <si>
    <t>1.05</t>
  </si>
  <si>
    <t>2.36</t>
  </si>
  <si>
    <t>7.41</t>
  </si>
  <si>
    <t>148.2</t>
  </si>
  <si>
    <t>3449345860.55</t>
  </si>
  <si>
    <t>Intervenir 450 Ml Ciclo Infraestructura Intervenir 450 Metros Lineales De Ciclo- Infraestructura Con Acciones De Construcción Y/O Conservación</t>
  </si>
  <si>
    <t>18.32</t>
  </si>
  <si>
    <t>Intervenir 7 Sedes Intervenidas  De Salones Comunales Intervenir 7 Sedes De Salones Comunales</t>
  </si>
  <si>
    <t>28.57</t>
  </si>
  <si>
    <t>Dotar 15 Sedes Dotadas De Salones Comunales Dotar 15 Sedes De Salones Comunales</t>
  </si>
  <si>
    <t>Capacitar 500 Número De Personas Capacitadas En Procesos De Formación Para La Participación De Manera Virtual Y Pr Capacitar 500 Personas A Través De Procesos De Formación Para La Participación De Manera Virtual Y Presencial.</t>
  </si>
  <si>
    <t>57.75</t>
  </si>
  <si>
    <t>Fortalecer 70 Número De Organizaciones, Jac E Instancias De Participación Ciudadana Fortalecidas Fortalecer 70 Organizaciones, Jac E Instacncias De Participación Ciudadana</t>
  </si>
  <si>
    <t>158.82</t>
  </si>
  <si>
    <t>97.43</t>
  </si>
  <si>
    <t>76.94</t>
  </si>
  <si>
    <t>Realizar 4 Acciones De Inspección Vigilancia Y Control Realizadas Realizar 4 Acciones De Inspección Vigilancia Y Control</t>
  </si>
  <si>
    <t>86.39</t>
  </si>
  <si>
    <t>96.47</t>
  </si>
  <si>
    <t>Rendir 1 Número De Rendición De Cuentas Anuales Realizar 1 Rendición De Cuentas Anuales.</t>
  </si>
  <si>
    <t>31.2</t>
  </si>
  <si>
    <t>Realizar 4 Estrategias De Fortalecimiento Insitucional Realizadas Realizar 4 Estrategias De Fortalecimiento Institucional</t>
  </si>
  <si>
    <t>77.7</t>
  </si>
  <si>
    <t>Un nuevo contrato social y ambiental para Puente Aranda</t>
  </si>
  <si>
    <t>UNCSABPA</t>
  </si>
  <si>
    <t>Puente Ar</t>
  </si>
  <si>
    <t>Beneficiar 1705 Personas Mayores Con Subsidio Tipo C</t>
  </si>
  <si>
    <t>Atender 6402 Hogares Con Apoyos Que Contribuyan Al Ingreso Mínimo Garantizado.</t>
  </si>
  <si>
    <t>162.76</t>
  </si>
  <si>
    <t>50.39</t>
  </si>
  <si>
    <t>69.95</t>
  </si>
  <si>
    <t>80.71</t>
  </si>
  <si>
    <t>Apoyar 1000 Mipymes Y/O Emprendimientos Culturales Y Creativos.</t>
  </si>
  <si>
    <t>Promover 500 Mipymes Y/O Emprendimientos En Procesos De Reconversión Hacia Actividades Sostenibles.</t>
  </si>
  <si>
    <t>87.2</t>
  </si>
  <si>
    <t>71.8</t>
  </si>
  <si>
    <t>Promover 4000 Mipymes Y/O Emprendimientos En  Transformación Empresarial Y/O Productiva</t>
  </si>
  <si>
    <t>12.4</t>
  </si>
  <si>
    <t>53.1</t>
  </si>
  <si>
    <t>Revitalizar. 2000 Mipymes Y/O Emprendimientos Potencializadas Dentro De Las Aglomeraciones Económicas Que Fomentan El Empleo Y/O Nuevas Actividades Económicas</t>
  </si>
  <si>
    <t>93.43</t>
  </si>
  <si>
    <t>166.3</t>
  </si>
  <si>
    <t>113.33</t>
  </si>
  <si>
    <t>Dotar 1 Centro De Atención Especialiados</t>
  </si>
  <si>
    <t>92.47</t>
  </si>
  <si>
    <t>Dotar 8 Sedes De Atención A La Primera Infancia Y/O Adolescencia (Jardines Infantiles Y Centros Amar)</t>
  </si>
  <si>
    <t>93.58</t>
  </si>
  <si>
    <t>Vincular 400 Mujeres Cuidadoras A Estrategias De Cuidado.</t>
  </si>
  <si>
    <t>Beneficiar 500 Personas Con Discapacidad A Través De Dispositivos De Asistencia Personal - Ayudas Técnicas (No Incluidas En Los Planes De Beneficios).</t>
  </si>
  <si>
    <t>90.4</t>
  </si>
  <si>
    <t>68.8</t>
  </si>
  <si>
    <t>Vincular 2000 Personas A Las Acciones Desarrolladas Desde Los Dispositivos De Base Comunitaria En Respuesta Al Consumo De Spa</t>
  </si>
  <si>
    <t>82.69</t>
  </si>
  <si>
    <t>Vincular 1600 Personas En Acciones Complementarias De La Estrategia Territorial De Salud.</t>
  </si>
  <si>
    <t>73.8</t>
  </si>
  <si>
    <t>Viincular 600 Mujeres Gestantes, Niños, Niñas, Migrantes Irregulares  En Acciones De Protección Específica Y Detección Temprana</t>
  </si>
  <si>
    <t>Vincular 2000 Personas Acciones Y Estrategias Para La Prevención Del Embarazo Adolescente.</t>
  </si>
  <si>
    <t>Implementar 15 Proyectos Para El Desarrollo Integral De La Primera Infancia Y La Relación Escuela, Familia Y Comunidad.</t>
  </si>
  <si>
    <t>Dotar 15 Sedes Educativas Urbanas</t>
  </si>
  <si>
    <t>214.29</t>
  </si>
  <si>
    <t>Beneficiar 180 Personas Con Apoyo A La Educación Superior</t>
  </si>
  <si>
    <t>95.64</t>
  </si>
  <si>
    <t>Beneficiar 1500 Estudiantes De Programas De Educación Superior Con Apoyo De Sostenimiento Para La Permanencia.</t>
  </si>
  <si>
    <t>93.35</t>
  </si>
  <si>
    <t>Vincular 6000 Personas En Actividades Recreo Deportivas Comunitarias.</t>
  </si>
  <si>
    <t>81.85</t>
  </si>
  <si>
    <t>84.26</t>
  </si>
  <si>
    <t>Capacitar 4000 Personas En Los Campos Deportivos</t>
  </si>
  <si>
    <t>85.25</t>
  </si>
  <si>
    <t>Beneficiar 2000 Personas Con Artículos Deportivos Entregados</t>
  </si>
  <si>
    <t>Realizar 8 Eventos De Promoción De Actividades Culturales</t>
  </si>
  <si>
    <t>17.64</t>
  </si>
  <si>
    <t>Otorgar 80 Estímulos De Apoyo Al Sector Cultural, Artístico, Patrimonial Y Recreo Deportivas</t>
  </si>
  <si>
    <t>89.88</t>
  </si>
  <si>
    <t>Intervenir 6 Sedes Sedes Culturales Con Dotación Y/O Adecuación.</t>
  </si>
  <si>
    <t>67.34</t>
  </si>
  <si>
    <t>Financiar 12 Proyectos Del Sector Cultural Y Creativo.</t>
  </si>
  <si>
    <t>54.99</t>
  </si>
  <si>
    <t>Implementar 5 Procedas Conservación Y El Desarrollo Sostenible De La Localidad</t>
  </si>
  <si>
    <t>21.46</t>
  </si>
  <si>
    <t>Construir 300 M2 De Muros Y Techos Verdes</t>
  </si>
  <si>
    <t>Intervenir 300 M2 De Jardinería Y Coberturas Verdes</t>
  </si>
  <si>
    <t>Intervenir 4 Hectáreas Con Procesos De Restauración, Rehabilitación O Recuperación Ecológica.</t>
  </si>
  <si>
    <t>83.07</t>
  </si>
  <si>
    <t>85.45</t>
  </si>
  <si>
    <t>Mantener 1000 Árboles Urbanos Bajo Condiciones Necesarias Para La Protección Ambiental.</t>
  </si>
  <si>
    <t>Plantar 500 Árboles Urbanos Bajo Condiciones Necesarias Para La Protección Ambiental.</t>
  </si>
  <si>
    <t>88.01</t>
  </si>
  <si>
    <t>16.66</t>
  </si>
  <si>
    <t>Parques para Puente Aranda</t>
  </si>
  <si>
    <t>Intervenir 8 Parques De Bolsillo Y Vecinales  Con Acciones De Construcción, Mejoramiento, Mantenimiento Y/O Dotación</t>
  </si>
  <si>
    <t>43.95</t>
  </si>
  <si>
    <t>Construir 1 Parque Zonal Veraguas</t>
  </si>
  <si>
    <t>Atender 3000 Animales En Urgencias, Brigadas Médico-Veterinarias, Acciones De Esterilización, Educación Y Adopción.</t>
  </si>
  <si>
    <t>43.75</t>
  </si>
  <si>
    <t>Capacitar 4000 Personas En Separación La Fuente Y Reciclaje.</t>
  </si>
  <si>
    <t>196.5</t>
  </si>
  <si>
    <t>80.07</t>
  </si>
  <si>
    <t>147.5</t>
  </si>
  <si>
    <t>88.41</t>
  </si>
  <si>
    <t>Capacitar 1000 Personas Para La Construcción De Ciudadanía Y Desarrollo De Capacidades Para El Ejercicio De Derechos De Las Mujeres.</t>
  </si>
  <si>
    <t>94.16</t>
  </si>
  <si>
    <t>Vincular 2000 Personas En Acciones Para La Prevención Del Feminicidio Y La Violencia Contra La Mujer</t>
  </si>
  <si>
    <t>89.49</t>
  </si>
  <si>
    <t>Implementar 4 Estrategias Atención De Movilizaciones Y Aglomeraciones En El Territorio A Través De Equipos De Gestores De Convivencia Bajo El Direccionamiento Estratégico De La Secretaría De Seguridad, Convivencia Y Justicia.</t>
  </si>
  <si>
    <t>Incluir 800 Personas En Actividades De Educación Para La Resiliencia Y La Prevención De Hechos Delictivos.</t>
  </si>
  <si>
    <t>Realizar 4 Acuerdos Para Promover La Formalización De Vendedores Informales A Círculos Económicos Productivos De La Ciudad.</t>
  </si>
  <si>
    <t>89.8</t>
  </si>
  <si>
    <t>77.26</t>
  </si>
  <si>
    <t>70.09</t>
  </si>
  <si>
    <t>Atender 3000 Personas En Estrategias De Acceso A La Justicia Integral En La Ciudad.</t>
  </si>
  <si>
    <t>99.57</t>
  </si>
  <si>
    <t>Implementar 2 Estrategias De Acciones Pedagógicas Del Código Nacional De Seguridad Y Convivencia Ciudadana En La Localidad.</t>
  </si>
  <si>
    <t>95.75</t>
  </si>
  <si>
    <t>Suministrar 1 Dotación Tecnológica, Logistica Y Parque Automor</t>
  </si>
  <si>
    <t>16.79</t>
  </si>
  <si>
    <t>Suministrar 1 Dotación Logística A Organismos De Seguridad.</t>
  </si>
  <si>
    <t>Puente Aranda con equipamientos para la garantía de la seguridad y la justicia</t>
  </si>
  <si>
    <t>Garantizar 1 Equipamento Que Contribuya A La Garantía De La Seguridad Y La Justicia</t>
  </si>
  <si>
    <t>Intervenir 11001 Metros Cuadrados De Elementos Del Sistema De Espacio Público Peatonal Con Acciones Construcción Y/O De Conservación.</t>
  </si>
  <si>
    <t>22.55</t>
  </si>
  <si>
    <t>Intervenir 2000 Metros Cuadrados De Puentes Vehiculares Y/O Peatonales De Escala Local Sobre Cuerpos De Agua Con Acciones De Construcción Y/O Conservación.</t>
  </si>
  <si>
    <t>77.43</t>
  </si>
  <si>
    <t>Intervenir 6.81 Kilómetros-Carril De Malla Vial Urbana (Local Y/O Intermedia) Con Acciones De Construcción Y/O Conservación</t>
  </si>
  <si>
    <t>6.8</t>
  </si>
  <si>
    <t>48.24</t>
  </si>
  <si>
    <t>48.16</t>
  </si>
  <si>
    <t>5.96</t>
  </si>
  <si>
    <t>Intervenir 4 Sedes De Salones Comunales</t>
  </si>
  <si>
    <t>Construir 2.1 Sedes De Salones Comunales</t>
  </si>
  <si>
    <t>.05</t>
  </si>
  <si>
    <t>5.25</t>
  </si>
  <si>
    <t>Capacitar 800 Personas A Través De Procesos De Formación Para La Participación De Manera Virtual Y Presencial.</t>
  </si>
  <si>
    <t>Fortalecer 100 Organizaciones Estrategias De Fortalecimiento</t>
  </si>
  <si>
    <t>91.31</t>
  </si>
  <si>
    <t>86.72</t>
  </si>
  <si>
    <t>88.56</t>
  </si>
  <si>
    <t>73.91</t>
  </si>
  <si>
    <t>Un nuevo contrato social y ambiental para La Candelaria</t>
  </si>
  <si>
    <t>UNCSABLC</t>
  </si>
  <si>
    <t>La Candela</t>
  </si>
  <si>
    <t>Atender 4254 Hogares Con Apoyos Que Contribuyan Al Ingreso Mínimo Garantizado</t>
  </si>
  <si>
    <t>121.35</t>
  </si>
  <si>
    <t>88.74</t>
  </si>
  <si>
    <t>77.44</t>
  </si>
  <si>
    <t>Beneficiar 514 Personas Mayores Con Apoyo Económico Tipo C</t>
  </si>
  <si>
    <t>Apoyar 146 Mipymes Y/O Emprendimientos Culturales Y Creativos, Incluyendo La Asesoría, Acompañamiento Técnico Y/O Apoyos Económicos,  Teniendo En Cuenta Las Salas De Teatro De La Localidad</t>
  </si>
  <si>
    <t>144.12</t>
  </si>
  <si>
    <t>102.56</t>
  </si>
  <si>
    <t>121.23</t>
  </si>
  <si>
    <t>93.27</t>
  </si>
  <si>
    <t>Promover En 75 Mipymes Y/O Emprendimientos Procesos De Reconversión Hacia Actividades Sostenibles, Incluyendo La Asesoría, Acompañamiento Técnico Y/O Apoyo Económico.</t>
  </si>
  <si>
    <t>75.62</t>
  </si>
  <si>
    <t>Revitalizar 100 Mipymes Y/O Emprendimientos Potencializadas Dentro De Las Aglomeraciones Económicas Que Fomentan El Empleo Y/O Nuevas Actividades Económicas Incluyendo La Asesoría, Acompañamiento Técnico Y/O Apoyo Económico.</t>
  </si>
  <si>
    <t>41.13</t>
  </si>
  <si>
    <t>Promover En 133 Mipymes Y/O Emprendimientos La Transformación Empresarial Y/O Productiva Incluyendo La Asesoría, Acompañamiento Técnico Y/O Apoyo Económico.</t>
  </si>
  <si>
    <t>85.11</t>
  </si>
  <si>
    <t>43.43</t>
  </si>
  <si>
    <t>Formar 400 Personas En Prevención De Violencia Intrafamiliar Y/O Violencia Sexual</t>
  </si>
  <si>
    <t>130.58</t>
  </si>
  <si>
    <t>Dotar 1 Sede De Atención A La Primera Infancia Y/O Adolescencia (Centros Amar)</t>
  </si>
  <si>
    <t>Vincular 400 Mujeres Cuidadoras A Estrategias De Cuidado Y Demás Personas Que Ejerzan Las Labores Del Cuidado</t>
  </si>
  <si>
    <t>90.07</t>
  </si>
  <si>
    <t>Beneficiar 100 Personas Con Discapacidad A Través De Dispositivos De Asistencia Personal - Ayudas Técnicas (No Incluidas En Los Planes De Beneficios).</t>
  </si>
  <si>
    <t>113.64</t>
  </si>
  <si>
    <t>40.49</t>
  </si>
  <si>
    <t>112.15</t>
  </si>
  <si>
    <t>118.28</t>
  </si>
  <si>
    <t>64.41</t>
  </si>
  <si>
    <t>94.1</t>
  </si>
  <si>
    <t>Implementar 2 Proyectos Para El Desarrollo Integral De La Primera Infancia Y La Relación Escuela, Familia Y Comunidad.</t>
  </si>
  <si>
    <t>86.5</t>
  </si>
  <si>
    <t>Dotar 3 Sedes Educativas Urbanas Públicas</t>
  </si>
  <si>
    <t>Beneficiar 55 Personas Con Apoyo Para La Educación Superior, Priorizando El Ingreso A Las Universidades Públicas</t>
  </si>
  <si>
    <t>89.09</t>
  </si>
  <si>
    <t>Beneficiar 55 Estudiantes De Programas De Educación Superior Con Apoyo De Sostenimiento Para La Permanencia</t>
  </si>
  <si>
    <t>Dotar 1 Sede De Casa De Juventud.</t>
  </si>
  <si>
    <t>Vincular 2000 Personas En Actividades Recreo-Deportivas Comunitarias Incluyendo Los Elementos Necesarios Para Su Desarrollo.</t>
  </si>
  <si>
    <t>Realizar 3 Eventos De Promoción De Actividades Culturales, Priorizando Las Fiestas Tradicionales Definidas Mediante Acuerdo Local</t>
  </si>
  <si>
    <t>Otorgar 30 Estímulos Apoyo Al Sector Artístico Y Cultural</t>
  </si>
  <si>
    <t>Capacitar 400 Personas Procesos De Formación En Los Campos Artísticos, Interculturales, Culturales Y/O Patrimoniales</t>
  </si>
  <si>
    <t>150.38</t>
  </si>
  <si>
    <t>72.37</t>
  </si>
  <si>
    <t>Intervenir 1 Sedes Culturales Con Dotación Y/O Adecuación</t>
  </si>
  <si>
    <t>96.96</t>
  </si>
  <si>
    <t>Implementar 4 Acciones De Fomento Para La Agricultura Urbana (Capacitación, Implementación, Fortalecimiento Y Encadenamiento Productivo) Teniendo En Cuenta Su Sostenibilidad En El Tiempo</t>
  </si>
  <si>
    <t>Financiar 30 Proyectos Del Sector Cultural Y Creativo Entre Ellos Los Proyectos Relacionados Con Los Medios De Comunicación Alternativa</t>
  </si>
  <si>
    <t>Implementar 2 Procedas .</t>
  </si>
  <si>
    <t>Construir 50 M2 De Muros Y Techos Verdes, Y Su Sostenimiento.</t>
  </si>
  <si>
    <t>Intervenir 50 M2 De Jardinería Y Coberturas Verdes, Y Su Sostenimiento.</t>
  </si>
  <si>
    <t>Intervenir .01 Hectáreas Con Procesos De Restauración, Rehabilitación O Recuperación Ecológica.</t>
  </si>
  <si>
    <t>Desarrollar 1 Intervención Física Para La Reducción Del Riesgo Y Adaptación Al Cambio Climático.</t>
  </si>
  <si>
    <t>Mantener 500 Árboles Urbanos</t>
  </si>
  <si>
    <t>Plantar 100 Árboles Urbanos</t>
  </si>
  <si>
    <t>Construir 30 M2 De Parques De Bolsillo (La Construcción Incluye Su Dotación).</t>
  </si>
  <si>
    <t>Intervenir 3 Parques Vecinales Y/O De Bolsillo Con Acciones De Mejoramiento, Mantenimiento Y/O Dotación.</t>
  </si>
  <si>
    <t>16.67</t>
  </si>
  <si>
    <t>Atender 1657 Animales En Urgencias, Brigadas Médico Veterinarias, Acciones De Esterilización, Educación Y Adopción, Y  Articulando Con Los Espacios De Acogida Presentes En La Localidad</t>
  </si>
  <si>
    <t>126.72</t>
  </si>
  <si>
    <t>67.59</t>
  </si>
  <si>
    <t>Capacitar 150 Personas En Separación En La Fuente Y Reciclaje Fortaleciendo Los Procesos Gremiales De Los Recicladores.</t>
  </si>
  <si>
    <t>631.58</t>
  </si>
  <si>
    <t>436.67</t>
  </si>
  <si>
    <t>97.31</t>
  </si>
  <si>
    <t>Vincular 200 Personas A Procesos De Construcción De Memoria, Verdad, Reparación Integral A Víctimas, Paz Y Reconciliación Teniendo En Cuenta La Mesa De Víctimas.</t>
  </si>
  <si>
    <t>24.55</t>
  </si>
  <si>
    <t>Capacitar 300 Personas Para La Construcción De Ciudadanía Y Desarrollo De Capacidades Para El Ejercicio De Derechos De Las Mujeres Teniendo En Cuenta Los Procesos Organizativos De Base Comunitaria, Con Enfoque De Género Y Diferencial, En El Marco De Los 8 Derechos Priorizados Por La Política Pública Distrital De Mujer Y Género.</t>
  </si>
  <si>
    <t>41.66</t>
  </si>
  <si>
    <t>Vincular 200 Personas En Acciones Para La Prevención Del Feminicidio Y La Violencia Contra La Mujer, Principalmente Aquellas Mujeres Víctimas De Violencias Y/O Riesgo De Feminicidio Y A Las Mujeres Que Ejercen Trabajos Sexuales En La Candelaria.</t>
  </si>
  <si>
    <t>97.78</t>
  </si>
  <si>
    <t>28.46</t>
  </si>
  <si>
    <t>Implementar 2 Estrategias De Atención De Movilizaciones Y Aglomeraciones En El Territorio A Través De Equipos De Gestores De Convivencia Bajo El Direccionamiento Estratégico De La Secretaria De Seguridad, Convivencia Y Justicia, Con Enfoque De Género Y Diferencial .</t>
  </si>
  <si>
    <t>94.66</t>
  </si>
  <si>
    <t>Realizar 1 Acuerdo Para El Uso Del Ep Con Fines Culturales, Deportivos, Recreacionales O De Mercados Temporales, Entre La Ciudadanía, Los  Vendedores Informales Y La Administración, De Acuerdo A Lo Reglado Por La Junta Administradora Local En La Materia  Y Teniendo En Cuenta Procesos De Dotación Para Los Mercados Temporales.</t>
  </si>
  <si>
    <t>92.83</t>
  </si>
  <si>
    <t>Realizar 1 Acuerdo Para La Promover La Formalización De Vendedores Informales A Círculos Económicos Productivos De La Ciudad, Entre La Ciudadanía, Los Vendedores Informales Y  La Administración.</t>
  </si>
  <si>
    <t>Atender 50 Personas En Estrategias De Acceso A La Justicia Integral En La Ciudad.</t>
  </si>
  <si>
    <t>Suministrar 1 Dotación Tecnológica A Organismos De Seguridad Que Facilite La Operatividad Y Movilidad En El Marco Del Cumplimiento De  Los Derechos Humanos</t>
  </si>
  <si>
    <t>49.37</t>
  </si>
  <si>
    <t>Intervenir 4678 Metros Cuadrados De Elementos Del Sistema De Espacio Público Peatonal Con Acciones De  Conservación Que Fomente El Acceso De Las Personas Con Discapacidad .</t>
  </si>
  <si>
    <t>672.89</t>
  </si>
  <si>
    <t>67.94</t>
  </si>
  <si>
    <t>89.32</t>
  </si>
  <si>
    <t>9.93</t>
  </si>
  <si>
    <t>Intervenir 50 Metros Cuadrados De Puentes Peatonales De Escala Local Con Acciones De Conservación.</t>
  </si>
  <si>
    <t>Intervenir .5 Kilómetros-Carril De Malla Vial Urbana (Local Y/O Intermedia) Con Acciones De Conservación.</t>
  </si>
  <si>
    <t>Intervenir 150 Metros Lineales De Ciclo-Infraestructura Con Acciones De Construcción Y/O Conservación, Incluyendo Mobiliarios Para Ciclo-Parqueadero</t>
  </si>
  <si>
    <t>Capacitar 200 Personas A Través De Procesos De Formación Para La Participación De Manera Virtual Y Presencial, Teniendo En Cuenta La Divulgación Y Comunicación De Dichos Procesos</t>
  </si>
  <si>
    <t>46.5</t>
  </si>
  <si>
    <t>83.16</t>
  </si>
  <si>
    <t>Fortalecer 20 Organizaciones Jac E Instancias De Participación Ciudadana.</t>
  </si>
  <si>
    <t>97.82</t>
  </si>
  <si>
    <t>96.09</t>
  </si>
  <si>
    <t>.98</t>
  </si>
  <si>
    <t>2.98</t>
  </si>
  <si>
    <t>74.5</t>
  </si>
  <si>
    <t>98.09</t>
  </si>
  <si>
    <t>Un nuevo contrato social y ambiental para la localidad de Rafael Uribe Uribe</t>
  </si>
  <si>
    <t>UNCSABRUU</t>
  </si>
  <si>
    <t>Rafael Uri</t>
  </si>
  <si>
    <t>Beneficiar 6500 Personas Mayores Con Apoyo Económico Tipo C</t>
  </si>
  <si>
    <t>86.04</t>
  </si>
  <si>
    <t>Rafael Uribe Uribe Solidaria.</t>
  </si>
  <si>
    <t>Beneficiar 27927 Hogares En Situación De Pobreza Con Apoyos Que Contribuyan Al Ingreso Mínimo Garantizado</t>
  </si>
  <si>
    <t>69.02</t>
  </si>
  <si>
    <t>Beneficiar 816 Jóvenes Con Transferencias Monetarias Condicionadas</t>
  </si>
  <si>
    <t>98.96</t>
  </si>
  <si>
    <t>87.39</t>
  </si>
  <si>
    <t>Apoyar 457 Mipymes Y/O Emprendimientos Culturales Y Creativos</t>
  </si>
  <si>
    <t>74.84</t>
  </si>
  <si>
    <t>73.07</t>
  </si>
  <si>
    <t>Promover 237 Mipymes Y/O Emprendimientos De Procesos De Reconversión Hacia Actividades Sostenibles</t>
  </si>
  <si>
    <t>74.68</t>
  </si>
  <si>
    <t>Promover 445 Mipymes Y/O Emprendimientos Para La Transformación Empresarial Y/O Productiva</t>
  </si>
  <si>
    <t>46.07</t>
  </si>
  <si>
    <t>Revitalizar 316 Mipymes Y/O Emprendimientos Potencializados Dentro De Las Aglomeraciones Económicas Que Fomentan El Empleo Y/O Nuevas Actividades Económicas</t>
  </si>
  <si>
    <t>Formar 4000 Personas En Prevención De Violencia Intrafamiliar Y/O Violencia Sexual.</t>
  </si>
  <si>
    <t>69.72</t>
  </si>
  <si>
    <t>Dotar 7 Sedes De Atención A La Primera Infancia Y/O Adolescencia (Jardines Infantiles Y Centros Amar)</t>
  </si>
  <si>
    <t>Vincular 1400 Personas Cuidadoras A Estrategias De Cuidado.</t>
  </si>
  <si>
    <t>Vincular 250 Personas Con Discapacidad, Cuidadores Y Cuidadoras En Actividades Alternativas De Salud</t>
  </si>
  <si>
    <t>96.73</t>
  </si>
  <si>
    <t>Vincular 600 Personas A Las Acciones Desarrolladas Desde Los Dispositivos De Base Comunitaria En Respuesta Al Consumo De Spa</t>
  </si>
  <si>
    <t>92.7</t>
  </si>
  <si>
    <t>Beneficiar 960 Personas Con Discapacidad A Través De Dispositivos De Asistencia Personal - Ayudas Técnicas (No Incluidas En Los Planes De Beneficios)</t>
  </si>
  <si>
    <t>88.53</t>
  </si>
  <si>
    <t>95.94</t>
  </si>
  <si>
    <t>Vincular 600 Personas En Acciones Complementarias De La Estrategia Territorial De Salud</t>
  </si>
  <si>
    <t>208.33</t>
  </si>
  <si>
    <t>154.17</t>
  </si>
  <si>
    <t>Vincular 600 Personas  A Las Acciones Y Estrategias Para La Prevención Del Embarazo Adolescente</t>
  </si>
  <si>
    <t>73.36</t>
  </si>
  <si>
    <t>Implementar 100 Proyectos Para El Desarrollo Integral De La Primera Infancia Y La Relación Escuela, Familia Y Comunidad</t>
  </si>
  <si>
    <t>93.8</t>
  </si>
  <si>
    <t>Dotar 28 Sedes Educativas Urbanas</t>
  </si>
  <si>
    <t>Beneficiar 300 Personas Con Apoyo Para La Educación Superior</t>
  </si>
  <si>
    <t>Beneficiar 300 Estudiantes De Programas De Educación Superior Con Apoyo De Sostenimiento Par La Permanencia Con Apoyo De Sostenimiento Para La Permanencia.</t>
  </si>
  <si>
    <t>Dotar 1 Sede De Atención A Adolescentes Y Jóvenes Vinculados Al Sistema De Responsabilidad Penal Adolescente (Centros Forjar).</t>
  </si>
  <si>
    <t>79.17</t>
  </si>
  <si>
    <t>59.33</t>
  </si>
  <si>
    <t>Otorgar 90 Estímulos De Apoyo Al Sector Artístico Y Cultural.</t>
  </si>
  <si>
    <t>65.56</t>
  </si>
  <si>
    <t>74.45</t>
  </si>
  <si>
    <t>Capacitar 3780 Personas En Los Campos Artísticos, Interculturales, Culturales Y/O Patrimoniales.</t>
  </si>
  <si>
    <t>95.63</t>
  </si>
  <si>
    <t>Construir 1 Sede Cultural Y Dotarla</t>
  </si>
  <si>
    <t>97.73</t>
  </si>
  <si>
    <t>Financiar 54 Proyectos  Del Sector Cultural Y Creativo</t>
  </si>
  <si>
    <t>48.15</t>
  </si>
  <si>
    <t>94.28</t>
  </si>
  <si>
    <t>Implementar 120 Procedas .</t>
  </si>
  <si>
    <t>96.99</t>
  </si>
  <si>
    <t>Intervenir 4000 M2 De Jardinería Y Coberturas Verdes</t>
  </si>
  <si>
    <t>95.22</t>
  </si>
  <si>
    <t>Realizar 4 Acciones Efectivas Para El Fortalecimiento De Las Capacidades Locales Para La Respuesta A Emergencias Y Desastres Meta 1  Para La Reducción Del Riesgo Y Adaptación Al Cambio Climático. Meta 2</t>
  </si>
  <si>
    <t>51.88</t>
  </si>
  <si>
    <t>Desarrollar 1.01 Intervención Para La Reducción Del Riesgo Y Adaptación Al Cambio Climático</t>
  </si>
  <si>
    <t>Mantener 2800 Árboles Urbanos Y/O Rurales</t>
  </si>
  <si>
    <t>17.86</t>
  </si>
  <si>
    <t>Plantar 1800 Árboles Urbanos Y/O Rurales</t>
  </si>
  <si>
    <t>19.44</t>
  </si>
  <si>
    <t>Construir 2000 M2 De Parques Vecinales Y/O De Bolsillo (La Construcción Incluye Su Dotación)</t>
  </si>
  <si>
    <t>38.99</t>
  </si>
  <si>
    <t>Atender 18200 Animales En Urgencias, Brigadas Médico Veterinarias, Acciones De Esterilización, Educación Y Adopción</t>
  </si>
  <si>
    <t>72.53</t>
  </si>
  <si>
    <t>Capacitar 80000 Personas En Separación En La Fuente Y Reciclaje</t>
  </si>
  <si>
    <t>Vincular 1000 Personas A Procesos De Construcción De Memoria, Verdad, Reparación Integral A Víctimas, Paz Y Reconciliación</t>
  </si>
  <si>
    <t>98.16</t>
  </si>
  <si>
    <t>Capacitar 2600 Personas Para La Construcción De Ciudadanía Y Desarrollo De Capacidades Para El Ejercicio De Derechos De Las Mujeres</t>
  </si>
  <si>
    <t>Vincular 8000 Personas En Acciones Para La Prevención Del Feminicidio Y La Violencia Contra La Mujer</t>
  </si>
  <si>
    <t>95.01</t>
  </si>
  <si>
    <t>82.41</t>
  </si>
  <si>
    <t>94.3</t>
  </si>
  <si>
    <t>4.55</t>
  </si>
  <si>
    <t>Realizar 20 Acuerdos Para El Uso Del Ep Con Fines Culturales, Deportivos, Recreacionales O De Mercados Temporales Para La Promover La Formalización De Vendedores Informales A Círculos Económicos Productivos De La Ciudad Para La Vinculación De La Ciudadanía En Los Programas Adelantados Por El Idrd Y Acuerdos Con Vendedores Informales O Estacionarios.</t>
  </si>
  <si>
    <t>84.66</t>
  </si>
  <si>
    <t>58.34</t>
  </si>
  <si>
    <t>78.9</t>
  </si>
  <si>
    <t>77.42</t>
  </si>
  <si>
    <t>29.38</t>
  </si>
  <si>
    <t>Beneficiar 200 Personas A Través De Estrategias Para El Fortalecimiento De Los Mecanismos De Justicia Comunitaria</t>
  </si>
  <si>
    <t>Atender 400 Personas En Estrategias De Acceso A La Justicia Integral En La Ciudad</t>
  </si>
  <si>
    <t>Vincular 60 Instituciones Educativas Al Programa Pedagógico De Resolución De Conflictos En La Comunidad Escolar</t>
  </si>
  <si>
    <t>12.43</t>
  </si>
  <si>
    <t>Suministrar 4 Dotaciones Logísticas A Organismos De Seguridad</t>
  </si>
  <si>
    <t>Intervenir 7164 M2 De Elementos Del Sistema De Espacio Público Peatonal Con Acciones De Construcción Y/O Conservación</t>
  </si>
  <si>
    <t>78.17</t>
  </si>
  <si>
    <t>17.67</t>
  </si>
  <si>
    <t>Intervenir 800 M2 De Puentes Vehiculares Y/O Peatonales De Escala Local Sobre Cuerpos De Agua Con Acciones De Construcción Y/O Conservación</t>
  </si>
  <si>
    <t>97.28</t>
  </si>
  <si>
    <t>23.97</t>
  </si>
  <si>
    <t>Intervenir 2527 M Lineales De Ciclo-Infraestructura Con Acciones De Construcción Y/O Conservación</t>
  </si>
  <si>
    <t>43.53</t>
  </si>
  <si>
    <t>84.73</t>
  </si>
  <si>
    <t>78.42</t>
  </si>
  <si>
    <t>27.25</t>
  </si>
  <si>
    <t>Dotar 51 Juntas De Acción Comunal .</t>
  </si>
  <si>
    <t>39.22</t>
  </si>
  <si>
    <t>95.58</t>
  </si>
  <si>
    <t>Construir 1 Sede De Salón Comunal</t>
  </si>
  <si>
    <t>Capacitar 1600 Personas A Través De Procesos De Formación Para La Participación De Manera Virtual Y Presencial</t>
  </si>
  <si>
    <t>55.94</t>
  </si>
  <si>
    <t>17.04</t>
  </si>
  <si>
    <t>44.05</t>
  </si>
  <si>
    <t>Fortalecer 250 Organizaciones, Medios Alternativos De Comunicación Comunitaria, Jac E Instancias De Participación Ciudadana</t>
  </si>
  <si>
    <t>31.67</t>
  </si>
  <si>
    <t>13.6</t>
  </si>
  <si>
    <t>85.55</t>
  </si>
  <si>
    <t>8.05</t>
  </si>
  <si>
    <t>21.99</t>
  </si>
  <si>
    <t>85.38</t>
  </si>
  <si>
    <t>Un nuevo contrato social y ambiental para Ciudad Bolívar</t>
  </si>
  <si>
    <t>UNCSABCB</t>
  </si>
  <si>
    <t>Ciudad Bol</t>
  </si>
  <si>
    <t>Un nuevo contrato para el desarrollo social y económico de Ciudad Bolívar</t>
  </si>
  <si>
    <t>Beneficiar 6750 Personas Con Apoyo Economico Tipo C</t>
  </si>
  <si>
    <t>Atender 77329 Hogares Con Apoyos Que Contribuyan Al Ingreso Mínimo Garantizado</t>
  </si>
  <si>
    <t>Beneficar 1703 Jovenes Con Transferencias Monetarias Condicionadas</t>
  </si>
  <si>
    <t>82.59</t>
  </si>
  <si>
    <t>Apoyar 923 Mipymes Y/O Emprendimientos Culturales Y Creativos.</t>
  </si>
  <si>
    <t>332.2</t>
  </si>
  <si>
    <t>38.75</t>
  </si>
  <si>
    <t>Promover 688 Mipymes Y/O Emprendimientos Procesos De Reconversión Hacia Actividades Sostenibles.</t>
  </si>
  <si>
    <t>205.88</t>
  </si>
  <si>
    <t>78.86</t>
  </si>
  <si>
    <t>Capacitar 2670 Peronas En Procesos De Formación Para El Trabajo Y Desarrollo Humano.</t>
  </si>
  <si>
    <t>97.18</t>
  </si>
  <si>
    <t>3.15</t>
  </si>
  <si>
    <t>Revitalizar El Corazon Productivo 4 Estrategias De Fortalecimiento A Mipymes Y/O Emprendimientos Y Generación De Empleo.</t>
  </si>
  <si>
    <t>2.77</t>
  </si>
  <si>
    <t>Dotar 2 Centros De Atención Especializado</t>
  </si>
  <si>
    <t>Dotar 1 De Desarrollo Comunitario De Desarrollo Comunitario</t>
  </si>
  <si>
    <t>Dotar 280 Sedes De Atención A La Primera Infancia Y/O Adolescencia (Jardines Infantiles, Hogares Comunitarios Icbf Y Centros Amar).</t>
  </si>
  <si>
    <t>5.36</t>
  </si>
  <si>
    <t>Un nuevo contrato social por las cuidadoras de Ciudad Bolívar</t>
  </si>
  <si>
    <t>Vincular 6000 Mujeres Cuidadoras A Estrategias De Cuidado.</t>
  </si>
  <si>
    <t>7.36</t>
  </si>
  <si>
    <t>Vincular 1200 Personas Actividades Alternativas De Salud.</t>
  </si>
  <si>
    <t>86.11</t>
  </si>
  <si>
    <t>2.96</t>
  </si>
  <si>
    <t>Vincular 2400 Personas Acciones Desarrolladas Desde Los Dispositivos De Base Comunitaria En Respuesta Al Consumo De Spa.</t>
  </si>
  <si>
    <t>102.33</t>
  </si>
  <si>
    <t>Beneficiar 1700 Personas Entrega De Dispositivos De Asistencia Personal - Ayudas Técnicas (No Incluidas En Los Planes De Beneficios). Pos).</t>
  </si>
  <si>
    <t>91.97</t>
  </si>
  <si>
    <t>3.46</t>
  </si>
  <si>
    <t>Vincular 800 Personas Acciones Y Estrategias De Reconocimiento De Los Saberes Ancestrales En Medicina.</t>
  </si>
  <si>
    <t>82.15</t>
  </si>
  <si>
    <t>13.89</t>
  </si>
  <si>
    <t>Vincular 600 Personas Vinculados En Acciones De Protección Específica Y Detección Temprana.</t>
  </si>
  <si>
    <t>90.3</t>
  </si>
  <si>
    <t>Vicncular 2500 Personas Acciones Complementarias De La Estrategia Territorial De Salud.</t>
  </si>
  <si>
    <t>91.5</t>
  </si>
  <si>
    <t>Vincular 1300 Personas Acciones Y Estrategias Para La Prevención Del Embarazo Adolescente.</t>
  </si>
  <si>
    <t>153.85</t>
  </si>
  <si>
    <t>88.46</t>
  </si>
  <si>
    <t>63.4</t>
  </si>
  <si>
    <t>97.72</t>
  </si>
  <si>
    <t>Implementar 80 Proyectos Fortalecimiento Y/O Desarrollo Integral De La Primera Infancia Y La Relación Escuela, Familia Y Comunidad.</t>
  </si>
  <si>
    <t>77.35</t>
  </si>
  <si>
    <t>Dotar 46 Colegios  Educativas Urbanas Y Rurales.</t>
  </si>
  <si>
    <t>8.33</t>
  </si>
  <si>
    <t>54.35</t>
  </si>
  <si>
    <t>2.44</t>
  </si>
  <si>
    <t>Beneficiar 730 Personas Apoyo Para La Educación Superior.</t>
  </si>
  <si>
    <t>101.6</t>
  </si>
  <si>
    <t>92.05</t>
  </si>
  <si>
    <t>Beneficiar 594 Personas Programas De Educación Superior Con Apoyo De Sostenimiento Para La Permanencia</t>
  </si>
  <si>
    <t>89.23</t>
  </si>
  <si>
    <t>Dotar 1 Casa De Casa De Juventud</t>
  </si>
  <si>
    <t>.35</t>
  </si>
  <si>
    <t>Terminar 1 Sede De La Universidad Distrital Francisco José De Caldas ¿ El Ensueño, En Ciudad Bolívar, Incluyendo Su Construcción Y Adecuación.</t>
  </si>
  <si>
    <t>Mejorar 90 Viviendas Rurales</t>
  </si>
  <si>
    <t>Vincular 5500 Personas Actividades Recreo-Deportivas Comunitarias</t>
  </si>
  <si>
    <t>34.48</t>
  </si>
  <si>
    <t>70.91</t>
  </si>
  <si>
    <t>88.21</t>
  </si>
  <si>
    <t>9.85</t>
  </si>
  <si>
    <t>Capacitar 4000 Personas Actividades Campos Deportivos</t>
  </si>
  <si>
    <t>99.49</t>
  </si>
  <si>
    <t>6.35</t>
  </si>
  <si>
    <t>Beneficiar 300 Personas Dotación Artículos Deportivos</t>
  </si>
  <si>
    <t>Realizar 40 Eventos De Promoción De Actividades Culturales.</t>
  </si>
  <si>
    <t>59.67</t>
  </si>
  <si>
    <t>Otorgar 320 Estimulos De Apoyo Al Sector Artístico Y Cultural</t>
  </si>
  <si>
    <t>56.96</t>
  </si>
  <si>
    <t>104.55</t>
  </si>
  <si>
    <t>76.25</t>
  </si>
  <si>
    <t>98.61</t>
  </si>
  <si>
    <t>Intervenir 8 Sedes Culturales Con Dotación Y/O Adecuación</t>
  </si>
  <si>
    <t>57.19</t>
  </si>
  <si>
    <t>Ciudad Bolívar Rural, sostenible, con asistencia agropecuaria y emprendimiento ciudadano para un territorio productivo y creciente</t>
  </si>
  <si>
    <t>Apoyar 800 Predios A Programas De Asistencia Técnica Agropecuaria Y Ambiental, Que  Permitan  A  La  Población  Rural Tener Una Participación Comunitaria Para Mejorar La Productividad Con Un Desarrollo Sostenible Y Calidad De Vida</t>
  </si>
  <si>
    <t>33.38</t>
  </si>
  <si>
    <t>2.37</t>
  </si>
  <si>
    <t>Vincular 160 Hogares En  Eventos Y Actividades  De  Emprendimiento Y Comercialización De Sus Productos Agrícolas Y Pecuarios  Que Permitan Reconocer, Fortalecer El Mercado Rural  En La  Localidad  Y La Ciudad.</t>
  </si>
  <si>
    <t>66.88</t>
  </si>
  <si>
    <t>Implementar 200 Acciones De Fomento Para La Agricultura Urbana.</t>
  </si>
  <si>
    <t>45.92</t>
  </si>
  <si>
    <t>Cultura en Ciudad Bolívar: un camino de inclusión y emprendimiento</t>
  </si>
  <si>
    <t>Financiar 50 Proyectos Del Sector Cultural Y Creativo.</t>
  </si>
  <si>
    <t>Implementar 400 Procedas Implementar Acopañar Y/O Fortalecer 400 Procedas.</t>
  </si>
  <si>
    <t>99.31</t>
  </si>
  <si>
    <t>31.69</t>
  </si>
  <si>
    <t>Intervenir 3000 M2 Intervenir Con Implementación O Mantenimiento 3000 M2 De Jardinería Y Coberturas Verdes</t>
  </si>
  <si>
    <t>95.81</t>
  </si>
  <si>
    <t>72.58</t>
  </si>
  <si>
    <t>66.27</t>
  </si>
  <si>
    <t>97.59</t>
  </si>
  <si>
    <t>34.59</t>
  </si>
  <si>
    <t>Ciudad Bolívar, adaptada al cambio climático con acciones de restauración ecologica</t>
  </si>
  <si>
    <t>Intervenir 12 Hectareas Con Procesos De Restauración, Rehabilitación Y Mantenimiento</t>
  </si>
  <si>
    <t>34.65</t>
  </si>
  <si>
    <t>Acciones de mejoramiento, gestión de riesgo, manejo de emergencias y desastres de los eventos y fenómenos relacionados con los escenarios de amenaza que se presentan</t>
  </si>
  <si>
    <t>Generar 100 Acciones Efectivas Que Garanticen El Fortalecimiento De Las Capacidades De Organizaciones Locales Para La Respuesta A Emergencias Y Desastres.</t>
  </si>
  <si>
    <t>85.33</t>
  </si>
  <si>
    <t>Desarrollar 1 Intervencion Desarrollar 1 Intervenciones Para La Reducción Del Riesgo Y Adaptación Al Cambio Climático.</t>
  </si>
  <si>
    <t>Mantener 1000 Arboles Urbanos Y/O Rurales.</t>
  </si>
  <si>
    <t>52.6</t>
  </si>
  <si>
    <t>28.92</t>
  </si>
  <si>
    <t>Plantar 1200 Arboles Urbanos Y/O Rurales.</t>
  </si>
  <si>
    <t>119.35</t>
  </si>
  <si>
    <t>34.32</t>
  </si>
  <si>
    <t>Construir 2800 Metros Cuadrados Vecinales Y/O De Bolsillo (La Construcción Incluye Su Dotación)</t>
  </si>
  <si>
    <t>Intervenir 22 Parques Vecinales Y/O De Bolsillo Con Acciones De Mejoramiento, Mantenimiento Y/O Dotación</t>
  </si>
  <si>
    <t>19.9</t>
  </si>
  <si>
    <t>100.5</t>
  </si>
  <si>
    <t>Atender 40000 Animales En Urgencias, Brigadas Médico Veterinarias, Acciones De Esterilización, Educación Y Adopción.</t>
  </si>
  <si>
    <t>65.32</t>
  </si>
  <si>
    <t>Fortalescer 6 Acueductos Veredales Con Asistencia, Intervenir Técnica U Organizativa</t>
  </si>
  <si>
    <t>Fortalecer 80 Acciones  Y/O Promover 80 Acciones Con Organizaciones Yo Colectivos Que Promuevan El Cambio De La Cultura Ciudadana En La Separación En La Fuente Y Reciclaje</t>
  </si>
  <si>
    <t>98.15</t>
  </si>
  <si>
    <t>97.96</t>
  </si>
  <si>
    <t>51.68</t>
  </si>
  <si>
    <t>Adelantar 20 Acciones De Implementación, Investigación O Promoción De Energías Alternativas Para El Área Rural.</t>
  </si>
  <si>
    <t>paz, memoria y reconciliación en el marco de un nuevo contrato social y ambiental para Ciudad Bolívar</t>
  </si>
  <si>
    <t>Vincular 1200 Personas Procesos De Construcción De Memoria, Verdad, Reparación Integral A Víctimas, Paz Y Reconciliación</t>
  </si>
  <si>
    <t>98.5</t>
  </si>
  <si>
    <t>96.83</t>
  </si>
  <si>
    <t>Capacitar 4000 Personas Para La Construcción De Ciudadanía Y Desarrollo De Capacidades Para El Ejercicio De Derechos De Las Mujeres</t>
  </si>
  <si>
    <t>95.74</t>
  </si>
  <si>
    <t>8.04</t>
  </si>
  <si>
    <t>Vincular 5600 Personas Personas En Acciones Para La Prevención Del Feminicidio Y La Violencia Contra La Mujer.</t>
  </si>
  <si>
    <t>40.27</t>
  </si>
  <si>
    <t>34.5</t>
  </si>
  <si>
    <t>51.48</t>
  </si>
  <si>
    <t>7.44</t>
  </si>
  <si>
    <t>Ciudad Bolívar, una localidad segura y en paz a través de la convivencia y la prevención</t>
  </si>
  <si>
    <t>Implemetar 4 Estrategias De Atención De Movilizaciones Y Aglomeraciones En El Territorio A Través De Equipos De Gestores De Convivencia Bajo El Direccionamiento Estratégico De La Secretaria De Seguridad, Convivencia Y Justicia.</t>
  </si>
  <si>
    <t>74.21</t>
  </si>
  <si>
    <t>79.03</t>
  </si>
  <si>
    <t>Incluir 600 Personas En Actividades De Educación Para La Resiliencia Y La Prevención De Hechos Delictivos.</t>
  </si>
  <si>
    <t>97.37</t>
  </si>
  <si>
    <t>Beneficiar 5830 Personas A Través De Estrategias Para El Fortalecimiento De Los Mecanismos De Justicia Comunitaria.</t>
  </si>
  <si>
    <t>30.03</t>
  </si>
  <si>
    <t>13.94</t>
  </si>
  <si>
    <t>Atender 600 Personas En Estrategias De Acceso A La Justicia Integral En La Ciudad.</t>
  </si>
  <si>
    <t>98.69</t>
  </si>
  <si>
    <t>Vincular 40 Instituciones Al Programa Pedagógico De Resolución De Conflictos En La Comunidad Escolar.</t>
  </si>
  <si>
    <t>6.25</t>
  </si>
  <si>
    <t>17.5</t>
  </si>
  <si>
    <t>10.36</t>
  </si>
  <si>
    <t>Tecnológica, segura y en paz en Ciudad Bolívar</t>
  </si>
  <si>
    <t>Suministrar 1 Dotacion Tecnológicas A Organismos De Seguridad.</t>
  </si>
  <si>
    <t>11.03</t>
  </si>
  <si>
    <t>Suministrar 1 Dotac Ion Llogisticos A Organismos De Seguridad.</t>
  </si>
  <si>
    <t>Movilidad segura, sostenible y accesible en Ciudad Bolívar</t>
  </si>
  <si>
    <t>Intervenir 9000 M2 De Elementos Del Sistema De Espacio Público Peatonal Con Acciones De Construcción Y/O Conservación.</t>
  </si>
  <si>
    <t>108.58</t>
  </si>
  <si>
    <t>104.77</t>
  </si>
  <si>
    <t>9.27</t>
  </si>
  <si>
    <t>Intervenir 35000 M2 De Puentes Vehiculares Y/O Peatonales De Escala Local Sobre Cuerpos De Agua Con Acciones De Construcción Y/O Conservación.</t>
  </si>
  <si>
    <t>8.06</t>
  </si>
  <si>
    <t>38.88</t>
  </si>
  <si>
    <t>1.59</t>
  </si>
  <si>
    <t>Intervenir 26 Km-Carril De Malla Vial Urbana (Local Y/O Intermedia) Con Acciones De Construcción Y/O Conservación</t>
  </si>
  <si>
    <t>75.65</t>
  </si>
  <si>
    <t>67.27</t>
  </si>
  <si>
    <t>21.1</t>
  </si>
  <si>
    <t>81.15</t>
  </si>
  <si>
    <t>Intervenir 19 Km-Carril De Malla Vial Rural Con Acciones De Construcción Y/O Conservación</t>
  </si>
  <si>
    <t>12.25</t>
  </si>
  <si>
    <t>4.6</t>
  </si>
  <si>
    <t>15.3</t>
  </si>
  <si>
    <t>80.53</t>
  </si>
  <si>
    <t>52.3</t>
  </si>
  <si>
    <t>Intervenir 1500 M2 Lineales De Ciclo-Infraestructura Con Acciones De Construcción Y/O Conservación.</t>
  </si>
  <si>
    <t>Ciudad Bolívar con conectividad rural</t>
  </si>
  <si>
    <t>Operativizar 15 Centros De Acceso Comunitario En Zonas Rurales Y/O Apartadas</t>
  </si>
  <si>
    <t>47.09</t>
  </si>
  <si>
    <t>Intervenir 35 Salones Comunales Elementos Logísticos O Tecnológicos</t>
  </si>
  <si>
    <t>88.88</t>
  </si>
  <si>
    <t>Capacitar 2000 Personas Formación Para La Participación De Manera Virtual Y Presencial.</t>
  </si>
  <si>
    <t>80.74</t>
  </si>
  <si>
    <t>Fortalecer 400 Organizaciones Jac E Instancias De Participación Ciudadana</t>
  </si>
  <si>
    <t>94.82</t>
  </si>
  <si>
    <t>71.58</t>
  </si>
  <si>
    <t>Realizar 1 Rendicion De Cuentas Anuales</t>
  </si>
  <si>
    <t>91.15</t>
  </si>
  <si>
    <t>41.25</t>
  </si>
  <si>
    <t>95.28</t>
  </si>
  <si>
    <t>Un nuevo contrato social y ambiental para Sumapaz</t>
  </si>
  <si>
    <t>Beneficiar 239 Personas Mayores Con Apoyo Económico Tipo C</t>
  </si>
  <si>
    <t>115.06</t>
  </si>
  <si>
    <t>127.62</t>
  </si>
  <si>
    <t>97.09</t>
  </si>
  <si>
    <t>86.12</t>
  </si>
  <si>
    <t>Atender 800 Hogares Con Apoyos Que Contribuyan Al Ingreso Mínimo</t>
  </si>
  <si>
    <t>94.05</t>
  </si>
  <si>
    <t>Promover 20 Mipymes Y/O Emprendimientos Procesos De Reconversión Hacia Actividades Sostenibles. Apoyando En Asesoría Administrativa, Técnica Y Jurídica Para La Constitución De Los Emprendimientos Organizativos Y Mipymes</t>
  </si>
  <si>
    <t>Promover 50 Mipymes Y/O Emprendimientos La Transformación Empresarial Y/O Productiva. Apoyando En Asesoría Administrativa, Técnica Y Jurídica Para La Constitución De Los Emprendimientos Organizativos Y Mipymes</t>
  </si>
  <si>
    <t>31.99</t>
  </si>
  <si>
    <t>Revitalizar 50 Mipymes Y/O Emprendimientos Potencializadas Dentro De Las Aglomeraciones Económicas Que Fomentan El Empleo Y/O Nuevas Actividades Económicas. Apoyando En Asesoría Administrativa, Técnica Y Jurídica Para La Constitución De Los Emprendimientos Organizativos Y Mipymes</t>
  </si>
  <si>
    <t>19.49</t>
  </si>
  <si>
    <t>Dotar 3 Sedes De Atención A La Primera Infancia Y/O Adolescencia (Jardines Infantiles Y Centros Amar)</t>
  </si>
  <si>
    <t>10.16</t>
  </si>
  <si>
    <t>Formar 600 Personas En Prevención De Violencia Intrafamiliar Y/O Violencia Sexual.</t>
  </si>
  <si>
    <t>6.32</t>
  </si>
  <si>
    <t>Vincular 500 Mujeres Cuidadoras A Estrategias De Cuidado</t>
  </si>
  <si>
    <t>87.66</t>
  </si>
  <si>
    <t>9.61</t>
  </si>
  <si>
    <t>Vincular 100 Personas Con Discapacidad, Cuidadores Y Cuidadoras, En Actividades Alternativas De Salud.</t>
  </si>
  <si>
    <t>Vincular 300 Personas A Las Acciones Desarrolladas Desde Los Dispositivos De Base Comunitaria En Respuesta Al Consumo De Spa. Las Acciones Serán Concertadas Con Las Comunidades</t>
  </si>
  <si>
    <t>22.79</t>
  </si>
  <si>
    <t>Vincular 100 Personas A Las Acciones Y Estrategias De Reconocimiento De Los Saberes Ancestrales En Medicina.</t>
  </si>
  <si>
    <t>71.36</t>
  </si>
  <si>
    <t>Vincular 1000 Personas En Acciones Complementarias De La Estrategia Territorial De Salud.</t>
  </si>
  <si>
    <t>71.43</t>
  </si>
  <si>
    <t>Vincular 400 Personas A Las Acciones Y Estrategias Para La Prevención Del Embarazo Adolescente. Acciones Que Serán Concertadas En Mesas Técnicas Con El Sector</t>
  </si>
  <si>
    <t>Implementar 1 Proyecto Para El Desarrollo Integral De La Primera Infancia Y La Relación Escuela, Familia Y Comunidad. Beneficiando A 300 Familias De La Localidad</t>
  </si>
  <si>
    <t>Dotar 18 Sedes Educativas Rurales</t>
  </si>
  <si>
    <t>84.97</t>
  </si>
  <si>
    <t>15.21</t>
  </si>
  <si>
    <t>Cierre de brechas para la inclusión productiva urbano rural</t>
  </si>
  <si>
    <t>Beneficiar 160 Personas Con Apoyo Para La Educación Superior. Para Egresados De Los Colegios Públicos De La Localidad</t>
  </si>
  <si>
    <t>82.5</t>
  </si>
  <si>
    <t>60.63</t>
  </si>
  <si>
    <t>100.52</t>
  </si>
  <si>
    <t>97.03</t>
  </si>
  <si>
    <t>Benefiaciar 160 Personas De Programas De Educación Superior Con Apoyo De Sostenimiento Para La Permanencia. Para Egresados De Los Colegios Públicos De La Localidad</t>
  </si>
  <si>
    <t>61.88</t>
  </si>
  <si>
    <t>93.69</t>
  </si>
  <si>
    <t>84.43</t>
  </si>
  <si>
    <t>Mejorar 150 Viviendas De Interés Social Rurales. Con Un Diagnóstico De Saneamiento Predial Y Condiciones Físicas Para Su Mejoramiento</t>
  </si>
  <si>
    <t>147.37</t>
  </si>
  <si>
    <t>21.71</t>
  </si>
  <si>
    <t>Vincular 500 Personas En Actividades Recreo-Deportivas Comunitarias.</t>
  </si>
  <si>
    <t>69.43</t>
  </si>
  <si>
    <t>Capacitar 600 Personas En Los Campos Deportivos. Teniendo Como Referencia Diagnósticos Participativos Que Atiendan A Realidades Culturales De La Localidad Que Sirvan Como Insumo Para La Estructuración De Proyectos</t>
  </si>
  <si>
    <t>96.67</t>
  </si>
  <si>
    <t>60.18</t>
  </si>
  <si>
    <t>Beneficiar 600 Personas Con Artículos Deportivos Entregados.</t>
  </si>
  <si>
    <t>60.83</t>
  </si>
  <si>
    <t>2.51</t>
  </si>
  <si>
    <t>Realizar 4 Eventos De Promoción De Actividades Culturales</t>
  </si>
  <si>
    <t>17.05</t>
  </si>
  <si>
    <t>Otorgar 50 Estímulos De Apoyo Al Sector Artístico Y Cultural</t>
  </si>
  <si>
    <t>Capacitar 600 Personas En Los Campos Artísticos, Interculturales, Culturales Y/O Patrimoniales.</t>
  </si>
  <si>
    <t>433.33</t>
  </si>
  <si>
    <t>61.17</t>
  </si>
  <si>
    <t>Intervenir 2 Sedes Culturales Con Dotación Y/O Adecuación.</t>
  </si>
  <si>
    <t>23.14</t>
  </si>
  <si>
    <t>Apoyar 600 Predios Rurales Con Asistencia Técnica Agropecuaria Y/O Ambiental. En Ese Sentido Se Impulsarán 600 Unidades Productivas De La Localidad.</t>
  </si>
  <si>
    <t>322.67</t>
  </si>
  <si>
    <t>183.17</t>
  </si>
  <si>
    <t>56.07</t>
  </si>
  <si>
    <t>90.92</t>
  </si>
  <si>
    <t>77.04</t>
  </si>
  <si>
    <t>Financiar 37 Proyectos Del Sector Cultural Y Creativo.</t>
  </si>
  <si>
    <t>646.15</t>
  </si>
  <si>
    <t>259.46</t>
  </si>
  <si>
    <t>Implementar 4 Procedas . Así Mismo Trabajando Las Iniciativas Ambientalmente Sostenibles Formuladas Juntamente Con Las Comunidades</t>
  </si>
  <si>
    <t>51.3</t>
  </si>
  <si>
    <t>90.83</t>
  </si>
  <si>
    <t>Intervenir 11 Hectáreas Con Procesos De Restauración, Rehabilitación O Recuperación Ecológica.</t>
  </si>
  <si>
    <t>47.68</t>
  </si>
  <si>
    <t>Desarrollar 19 Intervenciones  Para La Reducción Del Riesgo Y Adaptación Al Cambio Climático.</t>
  </si>
  <si>
    <t>Realizar 5 Acciones Efectivas Para El Fortalecimiento De Las Capacidades Locales Para La Respuesta A Emergencias Y Desastres.</t>
  </si>
  <si>
    <t>Plantar Y/O Mantener 950 Árboles Urbanos Y/O Rurales.</t>
  </si>
  <si>
    <t>Construir 1501 Metros Cuadrados De Parque Vecinales Y/O De Bolsillo (La Construcción Incluye Su Dotación). (Construir Una Chancha Sintetica De 1500 M2)</t>
  </si>
  <si>
    <t>Intervenir 1 Parques Vecinales Y/O De Bolsillo Con Acciones De Mejoramiento, Mantenimiento Y/O Dotación.</t>
  </si>
  <si>
    <t>.67</t>
  </si>
  <si>
    <t>Atender 1000 Animales En Urgencias, Brigadas Médico Veterinarias, Acciones De Esterilización, Educación Y Adopción.</t>
  </si>
  <si>
    <t>188.4</t>
  </si>
  <si>
    <t>47.1</t>
  </si>
  <si>
    <t>13.65</t>
  </si>
  <si>
    <t>38.48</t>
  </si>
  <si>
    <t>Fortalecer 4 Acueductos Veredales Con Asistencia, Intervenir Técnica U Organizativa. Incluyendo El Tratamiento De Aguas Residuales</t>
  </si>
  <si>
    <t>92.62</t>
  </si>
  <si>
    <t>8.45</t>
  </si>
  <si>
    <t>Implementar 100 Acciones Enfocadas A Consolidar El Modelo De Energías Alternativas Sostenible Para Sumapaz.</t>
  </si>
  <si>
    <t>12.65</t>
  </si>
  <si>
    <t>Capacitar 700 Personas En Separación En La Fuente Y Reciclaje.</t>
  </si>
  <si>
    <t>9.2</t>
  </si>
  <si>
    <t>Vincular 800 Personas A Procesos De Construcción De Memoria, Verdad, Reparación Integral A Víctimas, Paz Y Reconciliación.</t>
  </si>
  <si>
    <t>44.87</t>
  </si>
  <si>
    <t>Capacitar 1000 Personas Para La Construcción De Ciudadanía Y Desarrollo De Capacidades Para El Ejercicio De Derechos De Las Mujeres. Así Mismo Se Tendrá En Cuenta La Vinculación A Las Mujeres En Acciones De Construcción De Ciudadanía Y Capacidad Para El Ejercicio Del Derecho</t>
  </si>
  <si>
    <t>20.8</t>
  </si>
  <si>
    <t>15.47</t>
  </si>
  <si>
    <t>Vincular 1200 Personas En Acciones Para La Prevención Del Feminicidio Y La Violencia Contra La Mujer.</t>
  </si>
  <si>
    <t>Formar 200 Personas En La Escuela De Seguridad. Garantizando El Enfoque De Escuela De Convivencia Comunitaria</t>
  </si>
  <si>
    <t>Beneficiar 150 Personas A Través De Estrategias Para El Fortalecimiento De Los Mecanismos De Justicia Comunitaria.</t>
  </si>
  <si>
    <t>598.57</t>
  </si>
  <si>
    <t>362.67</t>
  </si>
  <si>
    <t>107.13</t>
  </si>
  <si>
    <t>64.03</t>
  </si>
  <si>
    <t>Atender 200 Personas En Estrategias De Acceso A La Justicia Integral En La Ciudad.</t>
  </si>
  <si>
    <t>442.11</t>
  </si>
  <si>
    <t>320.5</t>
  </si>
  <si>
    <t>88.32</t>
  </si>
  <si>
    <t>39.56</t>
  </si>
  <si>
    <t>Suministrar 3 Dotaciones Tecnológicas A Organismos De Seguridad. Específicamente Para Las Corregidurías De La Localidad De Sumapaz</t>
  </si>
  <si>
    <t>Suministrar 3 Dotaciones Del Parque Automotor A Organismos De Seguridad. Específicamente Para Las Corregidurías De La Localidad De Sumapaz</t>
  </si>
  <si>
    <t>Intervenir 12800 Metros De Elementos Del Sistema De Espacio Público Peatonal Con Acciones De Construcción Y/O Conservación. Impactando En Los Caminos Veredales.</t>
  </si>
  <si>
    <t>Intervenir 450 Metros Cuadrados De Puentes Vehiculares Y/O Peatonales De Escala Local Sobre Cuerpos De Agua Con Acciones De Construcción Y/O Conservación.</t>
  </si>
  <si>
    <t>74.52</t>
  </si>
  <si>
    <t>35.65</t>
  </si>
  <si>
    <t>Intervenir 5.3 Kilometros-Carril De Malla Vial Rural Con Acciones De Construcción Y/O Conservación.</t>
  </si>
  <si>
    <t>1.8</t>
  </si>
  <si>
    <t>1.7</t>
  </si>
  <si>
    <t>94.44</t>
  </si>
  <si>
    <t>5.3</t>
  </si>
  <si>
    <t>54.72</t>
  </si>
  <si>
    <t>29.62</t>
  </si>
  <si>
    <t>Operativizar 10 Centros De Acceso Comunitario En Zonas Rurales Y/O Apartadas. Garantizando Acceso Digital En La Ruralidad</t>
  </si>
  <si>
    <t>91.95</t>
  </si>
  <si>
    <t>25.14</t>
  </si>
  <si>
    <t>18.14</t>
  </si>
  <si>
    <t>Dotar 21 Sedes De Salones Comunales</t>
  </si>
  <si>
    <t>Construir 3 Sedes De Salones Comunales. Con Un Diagnóstico De Saneamiento Predial Y Condiciones Físicas Para Su Construcción.</t>
  </si>
  <si>
    <t>39.59</t>
  </si>
  <si>
    <t>Fortalecer 50 Organizaciones , Jac E Instancias De Participación Ciudadana.</t>
  </si>
  <si>
    <t>49.53</t>
  </si>
  <si>
    <t>Terminación de infraestructuras (sedes administrativas locales)</t>
  </si>
  <si>
    <t>Construir 1 Sedes Administrativas Locales.</t>
  </si>
  <si>
    <t>99.35</t>
  </si>
  <si>
    <t>5.62</t>
  </si>
  <si>
    <t>89.35</t>
  </si>
  <si>
    <t>97.95</t>
  </si>
  <si>
    <t>59.51</t>
  </si>
  <si>
    <t>40.78</t>
  </si>
  <si>
    <t>63.43</t>
  </si>
  <si>
    <t>TIPO C</t>
  </si>
  <si>
    <t>Parceros</t>
  </si>
  <si>
    <t>(Varios elementos)</t>
  </si>
  <si>
    <t xml:space="preserve">Cuenta de No. Indicador </t>
  </si>
  <si>
    <t>Propuestas Priorizadas en PP</t>
  </si>
  <si>
    <t>Cuota 2024</t>
  </si>
  <si>
    <t>Valor Sobretasa a la Gasolina</t>
  </si>
  <si>
    <t>Etiquetas de fila</t>
  </si>
  <si>
    <t>Inversión Directa
(Sobretasa a la Gasolina) 
1-100-I010</t>
  </si>
  <si>
    <t xml:space="preserve">Total Inversión 
Directa
(SIN Oxp)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</si>
</sst>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7">
    <numFmt numFmtId="41" formatCode="_-* #,##0_-;\-* #,##0_-;_-* &quot;-&quot;_-;_-@_-"/>
    <numFmt numFmtId="44" formatCode="_-&quot;$&quot;\ * #,##0.00_-;\-&quot;$&quot;\ * #,##0.00_-;_-&quot;$&quot;\ * &quot;-&quot;??_-;_-@_-"/>
    <numFmt numFmtId="43" formatCode="_-* #,##0.00_-;\-* #,##0.00_-;_-* &quot;-&quot;??_-;_-@_-"/>
    <numFmt numFmtId="164" formatCode="_(* #,##0.0_);_(* \(#,##0.0\);_(* &quot;-&quot;??_);_(@_)"/>
    <numFmt numFmtId="165" formatCode="_(* #,##0.00_);_(* \(#,##0.00\);_(* \-??_);_(@_)"/>
    <numFmt numFmtId="166" formatCode="_(* &quot;$&quot;#,##0_);_(* \(&quot;$&quot;#,##0\);_(* &quot;-&quot;??_);_(@_)"/>
    <numFmt numFmtId="167" formatCode="0.0%"/>
    <numFmt numFmtId="168" formatCode="_(* 0.0%_);_(* \(0.0%\);_(* &quot;-&quot;??_);_(@_)"/>
    <numFmt numFmtId="169" formatCode="#,##0.0"/>
    <numFmt numFmtId="170" formatCode="_(&quot;$&quot;\ * #,##0_);_(&quot;$&quot;\ * \(#,##0\);_(&quot;$&quot;\ * &quot;-&quot;_);_(@_)"/>
    <numFmt numFmtId="171" formatCode="_(* #,##0.00_);_(* \(#,##0.00\);_(* &quot;-&quot;??_);_(@_)"/>
    <numFmt numFmtId="172" formatCode="_-&quot;$&quot;\ * #,##0_-;\-&quot;$&quot;\ * #,##0_-;_-&quot;$&quot;\ * &quot;-&quot;??_-;_-@_-"/>
    <numFmt numFmtId="173" formatCode="_(* #,##0_);_(* \(#,##0\);_(* &quot;-&quot;??_);_(@_)"/>
    <numFmt numFmtId="174" formatCode="&quot;$&quot;\ #,##0"/>
    <numFmt numFmtId="175" formatCode="#,##0_ ;\-#,##0\ "/>
    <numFmt numFmtId="176" formatCode="_(* &quot;$&quot;#,##0,,_);_(* \(&quot;$&quot;#,##0,,\);_(* &quot;-&quot;??_);_(@_)"/>
    <numFmt numFmtId="177" formatCode="0.0"/>
  </numFmts>
  <fonts count="49">
    <font>
      <sz val="11"/>
      <color indexed="8"/>
      <name val="Calibri"/>
      <family val="2"/>
    </font>
    <font>
      <sz val="11"/>
      <color theme="1"/>
      <name val="Calibri"/>
      <family val="2"/>
      <scheme val="minor"/>
    </font>
    <font>
      <sz val="10"/>
      <name val="Arial"/>
      <family val="2"/>
    </font>
    <font>
      <b/>
      <sz val="12"/>
      <color indexed="9"/>
      <name val="Arial Narrow"/>
      <family val="2"/>
    </font>
    <font>
      <sz val="11"/>
      <color indexed="8"/>
      <name val="Calibri"/>
      <family val="2"/>
    </font>
    <font>
      <b/>
      <sz val="10"/>
      <color rgb="FFFFFFFF"/>
      <name val="Arial Narrow"/>
      <family val="2"/>
    </font>
    <font>
      <b/>
      <sz val="12"/>
      <color theme="8"/>
      <name val="Arial Narrow"/>
      <family val="2"/>
    </font>
    <font>
      <b/>
      <sz val="12"/>
      <color rgb="FFFF0000"/>
      <name val="Arial Narrow"/>
      <family val="2"/>
    </font>
    <font>
      <sz val="12"/>
      <color indexed="8"/>
      <name val="Arial Narrow"/>
      <family val="2"/>
    </font>
    <font>
      <sz val="10"/>
      <color rgb="FF000000"/>
      <name val="Arial Narrow"/>
      <family val="2"/>
    </font>
    <font>
      <sz val="10"/>
      <color theme="1"/>
      <name val="Arial Narrow"/>
      <family val="2"/>
    </font>
    <font>
      <sz val="10"/>
      <color indexed="8"/>
      <name val="Arial Narrow"/>
      <family val="2"/>
    </font>
    <font>
      <sz val="10"/>
      <name val="Arial Narrow"/>
      <family val="2"/>
    </font>
    <font>
      <sz val="10"/>
      <color rgb="FFFF0000"/>
      <name val="Arial Narrow"/>
      <family val="2"/>
    </font>
    <font>
      <b/>
      <sz val="10"/>
      <color rgb="FF000000"/>
      <name val="Arial Narrow"/>
      <family val="2"/>
    </font>
    <font>
      <sz val="11"/>
      <color theme="1"/>
      <name val="Arial"/>
      <family val="2"/>
    </font>
    <font>
      <sz val="11"/>
      <name val="Calibri"/>
      <family val="2"/>
      <scheme val="minor"/>
    </font>
    <font>
      <b/>
      <sz val="11"/>
      <color indexed="8"/>
      <name val="Calibri"/>
      <family val="2"/>
    </font>
    <font>
      <b/>
      <sz val="11"/>
      <color theme="1"/>
      <name val="Calibri"/>
      <family val="2"/>
    </font>
    <font>
      <b/>
      <sz val="10"/>
      <color theme="0"/>
      <name val="Calibri"/>
      <family val="2"/>
      <scheme val="minor"/>
    </font>
    <font>
      <sz val="10"/>
      <color rgb="FF000000"/>
      <name val="Calibri"/>
      <family val="2"/>
      <scheme val="minor"/>
    </font>
    <font>
      <sz val="11"/>
      <color indexed="8"/>
      <name val="Calibri"/>
      <family val="2"/>
      <scheme val="minor"/>
    </font>
    <font>
      <b/>
      <sz val="10"/>
      <name val="Calibri"/>
      <family val="2"/>
      <scheme val="minor"/>
    </font>
    <font>
      <b/>
      <sz val="28"/>
      <color theme="0"/>
      <name val="Calibri"/>
      <family val="2"/>
      <scheme val="minor"/>
    </font>
    <font>
      <b/>
      <sz val="11"/>
      <color theme="1"/>
      <name val="Calibri"/>
      <family val="2"/>
      <scheme val="minor"/>
    </font>
    <font>
      <b/>
      <sz val="10"/>
      <color theme="1"/>
      <name val="Arial Unicode MS"/>
      <family val="2"/>
    </font>
    <font>
      <sz val="10"/>
      <color theme="1"/>
      <name val="Arial Unicode MS"/>
      <family val="2"/>
    </font>
    <font>
      <sz val="9"/>
      <color theme="1"/>
      <name val="Calibri"/>
      <family val="2"/>
      <scheme val="minor"/>
    </font>
    <font>
      <b/>
      <sz val="10"/>
      <color theme="1"/>
      <name val="Calibri"/>
      <family val="2"/>
      <scheme val="minor"/>
    </font>
    <font>
      <sz val="9"/>
      <name val="Calibri"/>
      <family val="2"/>
      <scheme val="minor"/>
    </font>
    <font>
      <b/>
      <sz val="11"/>
      <name val="Calibri"/>
      <family val="2"/>
      <scheme val="minor"/>
    </font>
    <font>
      <sz val="10"/>
      <name val="Calibri"/>
      <family val="2"/>
      <scheme val="minor"/>
    </font>
    <font>
      <b/>
      <sz val="10"/>
      <color theme="0"/>
      <name val="Arial Narrow"/>
      <family val="2"/>
    </font>
    <font>
      <sz val="8"/>
      <name val="Calibri"/>
      <family val="2"/>
    </font>
    <font>
      <sz val="11"/>
      <color theme="1"/>
      <name val="Calibri"/>
      <family val="2"/>
    </font>
    <font>
      <b/>
      <sz val="14"/>
      <color indexed="8"/>
      <name val="Calibri"/>
      <family val="2"/>
    </font>
    <font>
      <sz val="11"/>
      <color theme="0"/>
      <name val="Calibri"/>
      <family val="2"/>
    </font>
    <font>
      <b/>
      <sz val="10"/>
      <color rgb="FF0000FF"/>
      <name val="Arial Narrow"/>
      <family val="2"/>
    </font>
    <font>
      <b/>
      <sz val="10"/>
      <color theme="0"/>
      <name val="Calibri"/>
      <family val="2"/>
    </font>
    <font>
      <b/>
      <sz val="11"/>
      <color theme="0"/>
      <name val="Calibri"/>
      <family val="2"/>
    </font>
    <font>
      <b/>
      <sz val="18"/>
      <color indexed="8"/>
      <name val="Calibri"/>
      <family val="2"/>
    </font>
    <font>
      <b/>
      <sz val="20"/>
      <color indexed="8"/>
      <name val="Calibri"/>
      <family val="2"/>
    </font>
    <font>
      <sz val="11"/>
      <name val="Calibri"/>
      <family val="2"/>
    </font>
    <font>
      <b/>
      <sz val="12"/>
      <color indexed="8"/>
      <name val="Calibri"/>
      <family val="2"/>
    </font>
    <font>
      <b/>
      <sz val="16"/>
      <color indexed="8"/>
      <name val="Calibri"/>
      <family val="2"/>
    </font>
    <font>
      <b/>
      <i/>
      <sz val="11"/>
      <color indexed="8"/>
      <name val="Calibri"/>
      <family val="2"/>
    </font>
    <font>
      <b/>
      <sz val="28"/>
      <color rgb="FFFFDE09"/>
      <name val="Calibri"/>
      <family val="2"/>
      <scheme val="minor"/>
    </font>
    <font>
      <b/>
      <sz val="10"/>
      <color rgb="FFC90B00"/>
      <name val="Arial Narrow"/>
      <family val="2"/>
    </font>
    <font>
      <b/>
      <sz val="10"/>
      <color rgb="FFFFDE09"/>
      <name val="Arial Narrow"/>
      <family val="2"/>
    </font>
  </fonts>
  <fills count="33">
    <fill>
      <patternFill patternType="none"/>
    </fill>
    <fill>
      <patternFill patternType="gray125"/>
    </fill>
    <fill>
      <patternFill patternType="solid">
        <fgColor theme="8" tint="-0.249977111117893"/>
        <bgColor indexed="64"/>
      </patternFill>
    </fill>
    <fill>
      <patternFill patternType="solid">
        <fgColor indexed="40"/>
        <bgColor indexed="64"/>
      </patternFill>
    </fill>
    <fill>
      <patternFill patternType="solid">
        <fgColor theme="9"/>
        <bgColor indexed="64"/>
      </patternFill>
    </fill>
    <fill>
      <patternFill patternType="solid">
        <fgColor theme="5" tint="-0.499984740745262"/>
        <bgColor theme="5"/>
      </patternFill>
    </fill>
    <fill>
      <patternFill patternType="solid">
        <fgColor theme="5"/>
        <bgColor indexed="64"/>
      </patternFill>
    </fill>
    <fill>
      <patternFill patternType="solid">
        <fgColor theme="7" tint="-0.249977111117893"/>
        <bgColor indexed="64"/>
      </patternFill>
    </fill>
    <fill>
      <patternFill patternType="solid">
        <fgColor rgb="FF7030A0"/>
        <bgColor indexed="64"/>
      </patternFill>
    </fill>
    <fill>
      <patternFill patternType="solid">
        <fgColor rgb="FFC00000"/>
        <bgColor indexed="64"/>
      </patternFill>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bgColor rgb="FFD8D8D8"/>
      </patternFill>
    </fill>
    <fill>
      <patternFill patternType="solid">
        <fgColor theme="0"/>
        <bgColor theme="0"/>
      </patternFill>
    </fill>
    <fill>
      <patternFill patternType="solid">
        <fgColor theme="7" tint="0.79998168889431442"/>
        <bgColor indexed="64"/>
      </patternFill>
    </fill>
    <fill>
      <patternFill patternType="solid">
        <fgColor theme="5" tint="0.79998168889431442"/>
        <bgColor indexed="64"/>
      </patternFill>
    </fill>
    <fill>
      <patternFill patternType="solid">
        <fgColor rgb="FFFF0000"/>
        <bgColor indexed="64"/>
      </patternFill>
    </fill>
    <fill>
      <patternFill patternType="solid">
        <fgColor theme="0"/>
        <bgColor rgb="FFFF9900"/>
      </patternFill>
    </fill>
    <fill>
      <patternFill patternType="solid">
        <fgColor theme="7"/>
        <bgColor indexed="64"/>
      </patternFill>
    </fill>
    <fill>
      <patternFill patternType="solid">
        <fgColor theme="4" tint="0.79998168889431442"/>
        <bgColor indexed="64"/>
      </patternFill>
    </fill>
    <fill>
      <patternFill patternType="solid">
        <fgColor theme="0"/>
        <bgColor rgb="FFE2EFD9"/>
      </patternFill>
    </fill>
    <fill>
      <patternFill patternType="solid">
        <fgColor theme="0"/>
        <bgColor rgb="FFFFFF00"/>
      </patternFill>
    </fill>
    <fill>
      <patternFill patternType="solid">
        <fgColor theme="0"/>
        <bgColor rgb="FFF7CAAC"/>
      </patternFill>
    </fill>
    <fill>
      <patternFill patternType="solid">
        <fgColor theme="8"/>
        <bgColor indexed="64"/>
      </patternFill>
    </fill>
    <fill>
      <patternFill patternType="solid">
        <fgColor theme="4" tint="0.79998168889431442"/>
        <bgColor theme="4" tint="0.79998168889431442"/>
      </patternFill>
    </fill>
    <fill>
      <patternFill patternType="solid">
        <fgColor theme="9" tint="0.59999389629810485"/>
        <bgColor indexed="64"/>
      </patternFill>
    </fill>
    <fill>
      <patternFill patternType="solid">
        <fgColor theme="9" tint="-0.249977111117893"/>
        <bgColor indexed="64"/>
      </patternFill>
    </fill>
    <fill>
      <patternFill patternType="solid">
        <fgColor rgb="FFC90B00"/>
        <bgColor indexed="64"/>
      </patternFill>
    </fill>
    <fill>
      <patternFill patternType="solid">
        <fgColor theme="2"/>
        <bgColor indexed="64"/>
      </patternFill>
    </fill>
    <fill>
      <patternFill patternType="solid">
        <fgColor rgb="FFF7B325"/>
        <bgColor indexed="64"/>
      </patternFill>
    </fill>
    <fill>
      <patternFill patternType="solid">
        <fgColor theme="0" tint="-0.14999847407452621"/>
        <bgColor indexed="64"/>
      </patternFill>
    </fill>
    <fill>
      <patternFill patternType="solid">
        <fgColor rgb="FFF7B325"/>
        <bgColor rgb="FF000000"/>
      </patternFill>
    </fill>
  </fills>
  <borders count="18">
    <border>
      <left/>
      <right/>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thin">
        <color indexed="64"/>
      </right>
      <top style="double">
        <color indexed="64"/>
      </top>
      <bottom style="double">
        <color indexed="64"/>
      </bottom>
      <diagonal/>
    </border>
    <border>
      <left/>
      <right style="thin">
        <color indexed="64"/>
      </right>
      <top/>
      <bottom/>
      <diagonal/>
    </border>
    <border>
      <left style="thin">
        <color indexed="64"/>
      </left>
      <right style="thin">
        <color indexed="64"/>
      </right>
      <top/>
      <bottom/>
      <diagonal/>
    </border>
    <border>
      <left style="hair">
        <color indexed="64"/>
      </left>
      <right/>
      <top style="hair">
        <color indexed="64"/>
      </top>
      <bottom style="hair">
        <color indexed="64"/>
      </bottom>
      <diagonal/>
    </border>
    <border>
      <left style="thin">
        <color rgb="FFC90B00"/>
      </left>
      <right style="thin">
        <color rgb="FFC90B00"/>
      </right>
      <top style="thin">
        <color rgb="FFC90B00"/>
      </top>
      <bottom style="thin">
        <color rgb="FFC90B00"/>
      </bottom>
      <diagonal/>
    </border>
    <border>
      <left style="thin">
        <color rgb="FFC90B00"/>
      </left>
      <right/>
      <top style="thin">
        <color rgb="FFC90B00"/>
      </top>
      <bottom style="thin">
        <color rgb="FFC90B00"/>
      </bottom>
      <diagonal/>
    </border>
    <border>
      <left/>
      <right style="thin">
        <color rgb="FFC90B00"/>
      </right>
      <top style="thin">
        <color rgb="FFC90B00"/>
      </top>
      <bottom style="thin">
        <color rgb="FFC90B00"/>
      </bottom>
      <diagonal/>
    </border>
  </borders>
  <cellStyleXfs count="9">
    <xf numFmtId="0" fontId="0" fillId="0" borderId="0"/>
    <xf numFmtId="43" fontId="4" fillId="0" borderId="0" applyFont="0" applyFill="0" applyBorder="0" applyAlignment="0" applyProtection="0"/>
    <xf numFmtId="41" fontId="4" fillId="0" borderId="0" applyFont="0" applyFill="0" applyBorder="0" applyAlignment="0" applyProtection="0"/>
    <xf numFmtId="44" fontId="1" fillId="0" borderId="0" applyFont="0" applyFill="0" applyBorder="0" applyAlignment="0" applyProtection="0"/>
    <xf numFmtId="170" fontId="4" fillId="0" borderId="0" applyFont="0" applyFill="0" applyBorder="0" applyAlignment="0" applyProtection="0"/>
    <xf numFmtId="9" fontId="4" fillId="0" borderId="0" applyFill="0" applyBorder="0" applyAlignment="0" applyProtection="0"/>
    <xf numFmtId="0" fontId="2" fillId="0" borderId="0"/>
    <xf numFmtId="0" fontId="2" fillId="0" borderId="0"/>
    <xf numFmtId="165" fontId="4" fillId="0" borderId="0" applyFill="0" applyBorder="0" applyAlignment="0" applyProtection="0"/>
  </cellStyleXfs>
  <cellXfs count="274">
    <xf numFmtId="0" fontId="0" fillId="0" borderId="0" xfId="0"/>
    <xf numFmtId="0" fontId="3" fillId="2" borderId="1" xfId="6" applyFont="1" applyFill="1" applyBorder="1" applyAlignment="1">
      <alignment horizontal="center" vertical="center" wrapText="1"/>
    </xf>
    <xf numFmtId="0" fontId="3" fillId="3" borderId="1" xfId="6" applyFont="1" applyFill="1" applyBorder="1" applyAlignment="1">
      <alignment horizontal="center" vertical="center" wrapText="1"/>
    </xf>
    <xf numFmtId="0" fontId="3" fillId="4" borderId="1" xfId="6" applyFont="1" applyFill="1" applyBorder="1" applyAlignment="1">
      <alignment horizontal="center" vertical="center" wrapText="1"/>
    </xf>
    <xf numFmtId="3" fontId="3" fillId="2" borderId="1" xfId="7" applyNumberFormat="1" applyFont="1" applyFill="1" applyBorder="1" applyAlignment="1">
      <alignment horizontal="center" vertical="center" wrapText="1"/>
    </xf>
    <xf numFmtId="3" fontId="3" fillId="2" borderId="1" xfId="7" applyNumberFormat="1" applyFont="1" applyFill="1" applyBorder="1" applyAlignment="1">
      <alignment horizontal="left" vertical="center" wrapText="1"/>
    </xf>
    <xf numFmtId="3" fontId="5" fillId="5" borderId="2" xfId="0" applyNumberFormat="1" applyFont="1" applyFill="1" applyBorder="1" applyAlignment="1" applyProtection="1">
      <alignment horizontal="center" vertical="center" wrapText="1"/>
      <protection locked="0"/>
    </xf>
    <xf numFmtId="3" fontId="3" fillId="6" borderId="1" xfId="7" applyNumberFormat="1" applyFont="1" applyFill="1" applyBorder="1" applyAlignment="1">
      <alignment horizontal="center" vertical="center" wrapText="1"/>
    </xf>
    <xf numFmtId="3" fontId="6" fillId="6" borderId="1" xfId="7" applyNumberFormat="1" applyFont="1" applyFill="1" applyBorder="1" applyAlignment="1">
      <alignment horizontal="center" vertical="center" wrapText="1"/>
    </xf>
    <xf numFmtId="3" fontId="3" fillId="7" borderId="1" xfId="7" applyNumberFormat="1" applyFont="1" applyFill="1" applyBorder="1" applyAlignment="1">
      <alignment horizontal="center" vertical="center" wrapText="1"/>
    </xf>
    <xf numFmtId="0" fontId="3" fillId="2" borderId="1" xfId="7" applyFont="1" applyFill="1" applyBorder="1" applyAlignment="1">
      <alignment horizontal="center" vertical="center" wrapText="1"/>
    </xf>
    <xf numFmtId="3" fontId="3" fillId="8" borderId="1" xfId="7" applyNumberFormat="1" applyFont="1" applyFill="1" applyBorder="1" applyAlignment="1">
      <alignment horizontal="center" vertical="center" wrapText="1"/>
    </xf>
    <xf numFmtId="3" fontId="3" fillId="9" borderId="1" xfId="7" applyNumberFormat="1" applyFont="1" applyFill="1" applyBorder="1" applyAlignment="1">
      <alignment horizontal="center" vertical="center" wrapText="1"/>
    </xf>
    <xf numFmtId="0" fontId="8" fillId="0" borderId="0" xfId="0" applyFont="1"/>
    <xf numFmtId="0" fontId="8" fillId="0" borderId="0" xfId="0" applyFont="1" applyAlignment="1">
      <alignment horizontal="center" vertical="center"/>
    </xf>
    <xf numFmtId="0" fontId="9" fillId="10" borderId="3" xfId="0" applyFont="1" applyFill="1" applyBorder="1" applyAlignment="1">
      <alignment horizontal="center" vertical="center"/>
    </xf>
    <xf numFmtId="0" fontId="9" fillId="10" borderId="3" xfId="0" applyFont="1" applyFill="1" applyBorder="1" applyAlignment="1">
      <alignment horizontal="center" vertical="center" wrapText="1"/>
    </xf>
    <xf numFmtId="0" fontId="9" fillId="10" borderId="3" xfId="0" applyFont="1" applyFill="1" applyBorder="1" applyAlignment="1">
      <alignment vertical="center"/>
    </xf>
    <xf numFmtId="0" fontId="9" fillId="10" borderId="3" xfId="0" applyFont="1" applyFill="1" applyBorder="1" applyAlignment="1">
      <alignment vertical="center" wrapText="1"/>
    </xf>
    <xf numFmtId="1" fontId="9" fillId="10" borderId="3" xfId="0" applyNumberFormat="1" applyFont="1" applyFill="1" applyBorder="1" applyAlignment="1">
      <alignment horizontal="center" vertical="center" wrapText="1"/>
    </xf>
    <xf numFmtId="0" fontId="10" fillId="10" borderId="3" xfId="0" applyFont="1" applyFill="1" applyBorder="1" applyAlignment="1">
      <alignment horizontal="center" vertical="center" wrapText="1"/>
    </xf>
    <xf numFmtId="166" fontId="9" fillId="0" borderId="3" xfId="0" applyNumberFormat="1" applyFont="1" applyBorder="1" applyAlignment="1" applyProtection="1">
      <alignment horizontal="right" vertical="center"/>
      <protection locked="0"/>
    </xf>
    <xf numFmtId="164" fontId="11" fillId="0" borderId="3" xfId="0" applyNumberFormat="1" applyFont="1" applyBorder="1" applyAlignment="1">
      <alignment horizontal="center" vertical="center"/>
    </xf>
    <xf numFmtId="164" fontId="11" fillId="0" borderId="3" xfId="0" applyNumberFormat="1" applyFont="1" applyBorder="1" applyAlignment="1" applyProtection="1">
      <alignment horizontal="center" vertical="center"/>
      <protection locked="0"/>
    </xf>
    <xf numFmtId="169" fontId="11" fillId="0" borderId="3" xfId="0" applyNumberFormat="1" applyFont="1" applyBorder="1" applyAlignment="1" applyProtection="1">
      <alignment horizontal="center" vertical="center"/>
      <protection locked="0"/>
    </xf>
    <xf numFmtId="166" fontId="11" fillId="0" borderId="3" xfId="4" applyNumberFormat="1" applyFont="1" applyFill="1" applyBorder="1" applyAlignment="1" applyProtection="1">
      <alignment vertical="center" wrapText="1"/>
      <protection locked="0"/>
    </xf>
    <xf numFmtId="3" fontId="11" fillId="0" borderId="3" xfId="4" applyNumberFormat="1" applyFont="1" applyFill="1" applyBorder="1" applyAlignment="1" applyProtection="1">
      <alignment vertical="center" wrapText="1"/>
    </xf>
    <xf numFmtId="0" fontId="10" fillId="10" borderId="3" xfId="0" applyFont="1" applyFill="1" applyBorder="1" applyAlignment="1">
      <alignment vertical="center" wrapText="1"/>
    </xf>
    <xf numFmtId="166" fontId="9" fillId="6" borderId="3" xfId="0" applyNumberFormat="1" applyFont="1" applyFill="1" applyBorder="1" applyAlignment="1" applyProtection="1">
      <alignment horizontal="right" vertical="center"/>
      <protection locked="0"/>
    </xf>
    <xf numFmtId="0" fontId="9" fillId="13" borderId="3" xfId="0" applyFont="1" applyFill="1" applyBorder="1" applyAlignment="1">
      <alignment vertical="center" wrapText="1"/>
    </xf>
    <xf numFmtId="0" fontId="10" fillId="13" borderId="3" xfId="0" applyFont="1" applyFill="1" applyBorder="1" applyAlignment="1">
      <alignment vertical="center" wrapText="1"/>
    </xf>
    <xf numFmtId="0" fontId="10" fillId="10" borderId="3" xfId="0" applyFont="1" applyFill="1" applyBorder="1" applyAlignment="1">
      <alignment horizontal="center" vertical="center"/>
    </xf>
    <xf numFmtId="0" fontId="9" fillId="10" borderId="3" xfId="0" applyFont="1" applyFill="1" applyBorder="1" applyAlignment="1">
      <alignment horizontal="left" vertical="center" wrapText="1"/>
    </xf>
    <xf numFmtId="0" fontId="9" fillId="14" borderId="3" xfId="0" applyFont="1" applyFill="1" applyBorder="1" applyAlignment="1">
      <alignment horizontal="center" vertical="center"/>
    </xf>
    <xf numFmtId="0" fontId="9" fillId="14" borderId="3" xfId="0" applyFont="1" applyFill="1" applyBorder="1" applyAlignment="1">
      <alignment horizontal="center" vertical="center" wrapText="1"/>
    </xf>
    <xf numFmtId="0" fontId="9" fillId="14" borderId="3" xfId="0" applyFont="1" applyFill="1" applyBorder="1" applyAlignment="1">
      <alignment vertical="center"/>
    </xf>
    <xf numFmtId="0" fontId="9" fillId="14" borderId="3" xfId="0" applyFont="1" applyFill="1" applyBorder="1" applyAlignment="1">
      <alignment vertical="center" wrapText="1"/>
    </xf>
    <xf numFmtId="1" fontId="9" fillId="14" borderId="3" xfId="0" applyNumberFormat="1" applyFont="1" applyFill="1" applyBorder="1" applyAlignment="1">
      <alignment horizontal="center" vertical="center" wrapText="1"/>
    </xf>
    <xf numFmtId="0" fontId="10" fillId="14" borderId="3" xfId="0" applyFont="1" applyFill="1" applyBorder="1" applyAlignment="1">
      <alignment horizontal="center" vertical="center" wrapText="1"/>
    </xf>
    <xf numFmtId="0" fontId="9" fillId="14" borderId="3" xfId="0" applyFont="1" applyFill="1" applyBorder="1" applyAlignment="1">
      <alignment horizontal="left" vertical="top" wrapText="1"/>
    </xf>
    <xf numFmtId="0" fontId="12" fillId="14" borderId="3" xfId="0" applyFont="1" applyFill="1" applyBorder="1" applyAlignment="1">
      <alignment horizontal="center" vertical="center" wrapText="1"/>
    </xf>
    <xf numFmtId="0" fontId="12" fillId="14" borderId="3" xfId="0" applyFont="1" applyFill="1" applyBorder="1" applyAlignment="1">
      <alignment horizontal="center" vertical="center"/>
    </xf>
    <xf numFmtId="0" fontId="12" fillId="14" borderId="3" xfId="0" applyFont="1" applyFill="1" applyBorder="1" applyAlignment="1">
      <alignment vertical="center"/>
    </xf>
    <xf numFmtId="0" fontId="12" fillId="14" borderId="3" xfId="0" applyFont="1" applyFill="1" applyBorder="1" applyAlignment="1">
      <alignment vertical="center" wrapText="1"/>
    </xf>
    <xf numFmtId="0" fontId="10" fillId="14" borderId="3" xfId="0" applyFont="1" applyFill="1" applyBorder="1" applyAlignment="1">
      <alignment vertical="center" wrapText="1"/>
    </xf>
    <xf numFmtId="0" fontId="13" fillId="14" borderId="3" xfId="0" applyFont="1" applyFill="1" applyBorder="1" applyAlignment="1">
      <alignment horizontal="center" vertical="center" wrapText="1"/>
    </xf>
    <xf numFmtId="166" fontId="12" fillId="0" borderId="3" xfId="0" applyNumberFormat="1" applyFont="1" applyBorder="1" applyAlignment="1" applyProtection="1">
      <alignment horizontal="right" vertical="center"/>
      <protection locked="0"/>
    </xf>
    <xf numFmtId="0" fontId="10" fillId="10" borderId="3" xfId="0" applyFont="1" applyFill="1" applyBorder="1" applyAlignment="1">
      <alignment horizontal="left" vertical="center"/>
    </xf>
    <xf numFmtId="1" fontId="9" fillId="10" borderId="3" xfId="0" applyNumberFormat="1" applyFont="1" applyFill="1" applyBorder="1" applyAlignment="1">
      <alignment horizontal="center" vertical="center"/>
    </xf>
    <xf numFmtId="0" fontId="14" fillId="10" borderId="3" xfId="0" applyFont="1" applyFill="1" applyBorder="1" applyAlignment="1">
      <alignment horizontal="center" vertical="center"/>
    </xf>
    <xf numFmtId="0" fontId="9" fillId="13" borderId="3" xfId="0" applyFont="1" applyFill="1" applyBorder="1" applyAlignment="1">
      <alignment vertical="center"/>
    </xf>
    <xf numFmtId="0" fontId="12" fillId="10" borderId="3" xfId="0" applyFont="1" applyFill="1" applyBorder="1" applyAlignment="1">
      <alignment horizontal="center" vertical="center" wrapText="1"/>
    </xf>
    <xf numFmtId="0" fontId="10" fillId="14" borderId="3" xfId="0" applyFont="1" applyFill="1" applyBorder="1" applyAlignment="1">
      <alignment horizontal="left" vertical="center"/>
    </xf>
    <xf numFmtId="0" fontId="9" fillId="10" borderId="3" xfId="0" applyFont="1" applyFill="1" applyBorder="1" applyAlignment="1">
      <alignment vertical="top" wrapText="1"/>
    </xf>
    <xf numFmtId="0" fontId="10" fillId="10" borderId="3" xfId="0" applyFont="1" applyFill="1" applyBorder="1" applyAlignment="1">
      <alignment vertical="center"/>
    </xf>
    <xf numFmtId="0" fontId="9" fillId="18" borderId="3" xfId="0" applyFont="1" applyFill="1" applyBorder="1" applyAlignment="1">
      <alignment horizontal="center" vertical="center" wrapText="1"/>
    </xf>
    <xf numFmtId="0" fontId="9" fillId="18" borderId="3" xfId="0" applyFont="1" applyFill="1" applyBorder="1" applyAlignment="1">
      <alignment vertical="center"/>
    </xf>
    <xf numFmtId="0" fontId="9" fillId="18" borderId="3" xfId="0" applyFont="1" applyFill="1" applyBorder="1" applyAlignment="1">
      <alignment vertical="center" wrapText="1"/>
    </xf>
    <xf numFmtId="1" fontId="9" fillId="18" borderId="3" xfId="0" applyNumberFormat="1" applyFont="1" applyFill="1" applyBorder="1" applyAlignment="1">
      <alignment horizontal="center" vertical="center" wrapText="1"/>
    </xf>
    <xf numFmtId="0" fontId="12" fillId="18" borderId="3" xfId="0" applyFont="1" applyFill="1" applyBorder="1" applyAlignment="1">
      <alignment horizontal="center" vertical="center" wrapText="1"/>
    </xf>
    <xf numFmtId="166" fontId="9" fillId="19" borderId="3" xfId="0" applyNumberFormat="1" applyFont="1" applyFill="1" applyBorder="1" applyAlignment="1" applyProtection="1">
      <alignment horizontal="right" vertical="center"/>
      <protection locked="0"/>
    </xf>
    <xf numFmtId="3" fontId="9" fillId="10" borderId="3" xfId="0" applyNumberFormat="1" applyFont="1" applyFill="1" applyBorder="1" applyAlignment="1">
      <alignment horizontal="left" vertical="center" wrapText="1"/>
    </xf>
    <xf numFmtId="0" fontId="9" fillId="14" borderId="3" xfId="0" applyFont="1" applyFill="1" applyBorder="1" applyAlignment="1">
      <alignment horizontal="left" vertical="center" wrapText="1"/>
    </xf>
    <xf numFmtId="167" fontId="11" fillId="15" borderId="3" xfId="0" applyNumberFormat="1" applyFont="1" applyFill="1" applyBorder="1" applyAlignment="1">
      <alignment horizontal="center" vertical="center"/>
    </xf>
    <xf numFmtId="164" fontId="11" fillId="15" borderId="3" xfId="5" applyNumberFormat="1" applyFont="1" applyFill="1" applyBorder="1" applyAlignment="1" applyProtection="1">
      <alignment horizontal="center" vertical="center"/>
    </xf>
    <xf numFmtId="168" fontId="11" fillId="15" borderId="3" xfId="5" applyNumberFormat="1" applyFont="1" applyFill="1" applyBorder="1" applyAlignment="1" applyProtection="1">
      <alignment horizontal="center" vertical="center"/>
    </xf>
    <xf numFmtId="10" fontId="11" fillId="15" borderId="3" xfId="5" applyNumberFormat="1" applyFont="1" applyFill="1" applyBorder="1" applyAlignment="1" applyProtection="1">
      <alignment horizontal="center" vertical="center"/>
    </xf>
    <xf numFmtId="164" fontId="11" fillId="15" borderId="3" xfId="0" applyNumberFormat="1" applyFont="1" applyFill="1" applyBorder="1" applyAlignment="1">
      <alignment horizontal="center" vertical="center"/>
    </xf>
    <xf numFmtId="164" fontId="11" fillId="15" borderId="3" xfId="0" applyNumberFormat="1" applyFont="1" applyFill="1" applyBorder="1" applyAlignment="1" applyProtection="1">
      <alignment horizontal="center" vertical="center"/>
      <protection locked="0"/>
    </xf>
    <xf numFmtId="169" fontId="11" fillId="15" borderId="3" xfId="0" applyNumberFormat="1" applyFont="1" applyFill="1" applyBorder="1" applyAlignment="1" applyProtection="1">
      <alignment horizontal="center" vertical="center"/>
      <protection locked="0"/>
    </xf>
    <xf numFmtId="166" fontId="9" fillId="16" borderId="3" xfId="0" applyNumberFormat="1" applyFont="1" applyFill="1" applyBorder="1" applyAlignment="1" applyProtection="1">
      <alignment horizontal="right" vertical="center"/>
      <protection locked="0"/>
    </xf>
    <xf numFmtId="166" fontId="11" fillId="15" borderId="3" xfId="4" applyNumberFormat="1" applyFont="1" applyFill="1" applyBorder="1" applyAlignment="1" applyProtection="1">
      <alignment vertical="center" wrapText="1"/>
      <protection locked="0"/>
    </xf>
    <xf numFmtId="3" fontId="11" fillId="15" borderId="3" xfId="4" applyNumberFormat="1" applyFont="1" applyFill="1" applyBorder="1" applyAlignment="1" applyProtection="1">
      <alignment vertical="center" wrapText="1"/>
    </xf>
    <xf numFmtId="164" fontId="9" fillId="10" borderId="3" xfId="0" applyNumberFormat="1" applyFont="1" applyFill="1" applyBorder="1" applyAlignment="1">
      <alignment horizontal="center" vertical="center"/>
    </xf>
    <xf numFmtId="166" fontId="11" fillId="20" borderId="3" xfId="4" applyNumberFormat="1" applyFont="1" applyFill="1" applyBorder="1" applyAlignment="1" applyProtection="1">
      <alignment vertical="center" wrapText="1"/>
      <protection locked="0"/>
    </xf>
    <xf numFmtId="166" fontId="9" fillId="20" borderId="3" xfId="0" applyNumberFormat="1" applyFont="1" applyFill="1" applyBorder="1" applyAlignment="1" applyProtection="1">
      <alignment horizontal="right" vertical="center"/>
      <protection locked="0"/>
    </xf>
    <xf numFmtId="164" fontId="11" fillId="10" borderId="3" xfId="0" applyNumberFormat="1" applyFont="1" applyFill="1" applyBorder="1" applyAlignment="1">
      <alignment horizontal="center" vertical="center"/>
    </xf>
    <xf numFmtId="164" fontId="11" fillId="10" borderId="3" xfId="0" applyNumberFormat="1" applyFont="1" applyFill="1" applyBorder="1" applyAlignment="1" applyProtection="1">
      <alignment horizontal="center" vertical="center"/>
      <protection locked="0"/>
    </xf>
    <xf numFmtId="169" fontId="11" fillId="10" borderId="3" xfId="0" applyNumberFormat="1" applyFont="1" applyFill="1" applyBorder="1" applyAlignment="1" applyProtection="1">
      <alignment horizontal="center" vertical="center"/>
      <protection locked="0"/>
    </xf>
    <xf numFmtId="166" fontId="9" fillId="10" borderId="3" xfId="0" applyNumberFormat="1" applyFont="1" applyFill="1" applyBorder="1" applyAlignment="1" applyProtection="1">
      <alignment horizontal="right" vertical="center"/>
      <protection locked="0"/>
    </xf>
    <xf numFmtId="166" fontId="11" fillId="10" borderId="3" xfId="4" applyNumberFormat="1" applyFont="1" applyFill="1" applyBorder="1" applyAlignment="1" applyProtection="1">
      <alignment vertical="center" wrapText="1"/>
      <protection locked="0"/>
    </xf>
    <xf numFmtId="3" fontId="11" fillId="10" borderId="3" xfId="4" applyNumberFormat="1" applyFont="1" applyFill="1" applyBorder="1" applyAlignment="1" applyProtection="1">
      <alignment vertical="center" wrapText="1"/>
    </xf>
    <xf numFmtId="3" fontId="11" fillId="0" borderId="3" xfId="4" applyNumberFormat="1" applyFont="1" applyFill="1" applyBorder="1" applyAlignment="1" applyProtection="1">
      <alignment vertical="center" wrapText="1"/>
      <protection locked="0"/>
    </xf>
    <xf numFmtId="0" fontId="0" fillId="10" borderId="0" xfId="0" applyFill="1"/>
    <xf numFmtId="0" fontId="0" fillId="10" borderId="0" xfId="0" applyFill="1" applyAlignment="1">
      <alignment horizontal="center" vertical="center"/>
    </xf>
    <xf numFmtId="0" fontId="12" fillId="10" borderId="3" xfId="0" applyFont="1" applyFill="1" applyBorder="1" applyAlignment="1">
      <alignment vertical="center" wrapText="1"/>
    </xf>
    <xf numFmtId="0" fontId="9" fillId="21" borderId="3" xfId="0" applyFont="1" applyFill="1" applyBorder="1" applyAlignment="1">
      <alignment vertical="center" wrapText="1"/>
    </xf>
    <xf numFmtId="0" fontId="9" fillId="22" borderId="3" xfId="0" applyFont="1" applyFill="1" applyBorder="1" applyAlignment="1">
      <alignment vertical="center"/>
    </xf>
    <xf numFmtId="0" fontId="9" fillId="23" borderId="3" xfId="0" applyFont="1" applyFill="1" applyBorder="1" applyAlignment="1">
      <alignment horizontal="center" vertical="center" wrapText="1"/>
    </xf>
    <xf numFmtId="0" fontId="9" fillId="23" borderId="3" xfId="0" applyFont="1" applyFill="1" applyBorder="1" applyAlignment="1">
      <alignment vertical="center" wrapText="1"/>
    </xf>
    <xf numFmtId="167" fontId="11" fillId="20" borderId="3" xfId="0" applyNumberFormat="1" applyFont="1" applyFill="1" applyBorder="1" applyAlignment="1">
      <alignment horizontal="center" vertical="center"/>
    </xf>
    <xf numFmtId="164" fontId="11" fillId="20" borderId="3" xfId="5" applyNumberFormat="1" applyFont="1" applyFill="1" applyBorder="1" applyAlignment="1" applyProtection="1">
      <alignment horizontal="center" vertical="center"/>
    </xf>
    <xf numFmtId="168" fontId="11" fillId="20" borderId="3" xfId="5" applyNumberFormat="1" applyFont="1" applyFill="1" applyBorder="1" applyAlignment="1" applyProtection="1">
      <alignment horizontal="center" vertical="center"/>
    </xf>
    <xf numFmtId="10" fontId="11" fillId="20" borderId="3" xfId="5" applyNumberFormat="1" applyFont="1" applyFill="1" applyBorder="1" applyAlignment="1" applyProtection="1">
      <alignment horizontal="center" vertical="center"/>
    </xf>
    <xf numFmtId="164" fontId="11" fillId="20" borderId="3" xfId="0" applyNumberFormat="1" applyFont="1" applyFill="1" applyBorder="1" applyAlignment="1">
      <alignment horizontal="center" vertical="center"/>
    </xf>
    <xf numFmtId="164" fontId="11" fillId="20" borderId="3" xfId="0" applyNumberFormat="1" applyFont="1" applyFill="1" applyBorder="1" applyAlignment="1" applyProtection="1">
      <alignment horizontal="center" vertical="center"/>
      <protection locked="0"/>
    </xf>
    <xf numFmtId="169" fontId="11" fillId="20" borderId="3" xfId="0" applyNumberFormat="1" applyFont="1" applyFill="1" applyBorder="1" applyAlignment="1" applyProtection="1">
      <alignment horizontal="center" vertical="center"/>
      <protection locked="0"/>
    </xf>
    <xf numFmtId="3" fontId="11" fillId="20" borderId="3" xfId="4" applyNumberFormat="1" applyFont="1" applyFill="1" applyBorder="1" applyAlignment="1" applyProtection="1">
      <alignment vertical="center" wrapText="1"/>
      <protection locked="0"/>
    </xf>
    <xf numFmtId="3" fontId="11" fillId="20" borderId="3" xfId="4" applyNumberFormat="1" applyFont="1" applyFill="1" applyBorder="1" applyAlignment="1" applyProtection="1">
      <alignment vertical="center" wrapText="1"/>
    </xf>
    <xf numFmtId="166" fontId="12" fillId="20" borderId="3" xfId="0" applyNumberFormat="1" applyFont="1" applyFill="1" applyBorder="1" applyAlignment="1" applyProtection="1">
      <alignment horizontal="right" vertical="center"/>
      <protection locked="0"/>
    </xf>
    <xf numFmtId="0" fontId="0" fillId="10" borderId="0" xfId="0" applyFill="1" applyAlignment="1">
      <alignment wrapText="1"/>
    </xf>
    <xf numFmtId="0" fontId="0" fillId="10" borderId="0" xfId="0" applyFill="1" applyAlignment="1">
      <alignment horizontal="center"/>
    </xf>
    <xf numFmtId="0" fontId="0" fillId="10" borderId="0" xfId="0" applyFill="1" applyAlignment="1">
      <alignment horizontal="center" vertical="center" wrapText="1"/>
    </xf>
    <xf numFmtId="0" fontId="0" fillId="10" borderId="0" xfId="0" applyFill="1" applyAlignment="1">
      <alignment horizontal="left"/>
    </xf>
    <xf numFmtId="0" fontId="0" fillId="0" borderId="0" xfId="0" applyAlignment="1">
      <alignment horizontal="left"/>
    </xf>
    <xf numFmtId="0" fontId="0" fillId="0" borderId="4" xfId="0" applyBorder="1" applyAlignment="1">
      <alignment wrapText="1"/>
    </xf>
    <xf numFmtId="0" fontId="0" fillId="0" borderId="0" xfId="0" pivotButton="1"/>
    <xf numFmtId="172" fontId="0" fillId="0" borderId="0" xfId="0" applyNumberFormat="1"/>
    <xf numFmtId="0" fontId="0" fillId="0" borderId="0" xfId="0" pivotButton="1" applyAlignment="1">
      <alignment horizontal="center" vertical="center" wrapText="1"/>
    </xf>
    <xf numFmtId="0" fontId="19" fillId="24" borderId="3" xfId="0" applyFont="1" applyFill="1" applyBorder="1" applyAlignment="1" applyProtection="1">
      <alignment horizontal="center" vertical="center" wrapText="1"/>
      <protection locked="0"/>
    </xf>
    <xf numFmtId="0" fontId="20" fillId="0" borderId="3" xfId="0" applyFont="1" applyBorder="1" applyAlignment="1">
      <alignment horizontal="center" vertical="center" wrapText="1"/>
    </xf>
    <xf numFmtId="0" fontId="20" fillId="0" borderId="3" xfId="0" applyFont="1" applyBorder="1" applyAlignment="1">
      <alignment vertical="center"/>
    </xf>
    <xf numFmtId="0" fontId="20" fillId="10" borderId="3" xfId="0" applyFont="1" applyFill="1" applyBorder="1" applyAlignment="1">
      <alignment horizontal="center" vertical="center" wrapText="1"/>
    </xf>
    <xf numFmtId="0" fontId="20" fillId="10" borderId="3" xfId="0" applyFont="1" applyFill="1" applyBorder="1" applyAlignment="1">
      <alignment vertical="center"/>
    </xf>
    <xf numFmtId="0" fontId="20" fillId="14" borderId="3" xfId="0" applyFont="1" applyFill="1" applyBorder="1" applyAlignment="1">
      <alignment horizontal="center" vertical="center" wrapText="1"/>
    </xf>
    <xf numFmtId="0" fontId="20" fillId="14" borderId="3" xfId="0" applyFont="1" applyFill="1" applyBorder="1" applyAlignment="1">
      <alignment vertical="center"/>
    </xf>
    <xf numFmtId="0" fontId="20" fillId="10" borderId="3" xfId="0" applyFont="1" applyFill="1" applyBorder="1" applyAlignment="1">
      <alignment horizontal="center" vertical="center"/>
    </xf>
    <xf numFmtId="0" fontId="21" fillId="0" borderId="0" xfId="0" applyFont="1"/>
    <xf numFmtId="172" fontId="22" fillId="0" borderId="3" xfId="3" applyNumberFormat="1" applyFont="1" applyBorder="1" applyAlignment="1">
      <alignment horizontal="center" vertical="center" wrapText="1"/>
    </xf>
    <xf numFmtId="0" fontId="20" fillId="0" borderId="5" xfId="0" applyFont="1" applyBorder="1" applyAlignment="1">
      <alignment vertical="center"/>
    </xf>
    <xf numFmtId="0" fontId="20" fillId="10" borderId="5" xfId="0" applyFont="1" applyFill="1" applyBorder="1" applyAlignment="1">
      <alignment vertical="center"/>
    </xf>
    <xf numFmtId="0" fontId="20" fillId="14" borderId="5" xfId="0" applyFont="1" applyFill="1" applyBorder="1" applyAlignment="1">
      <alignment vertical="center"/>
    </xf>
    <xf numFmtId="3" fontId="0" fillId="0" borderId="3" xfId="0" applyNumberFormat="1" applyBorder="1"/>
    <xf numFmtId="3" fontId="17" fillId="0" borderId="3" xfId="0" applyNumberFormat="1" applyFont="1" applyBorder="1"/>
    <xf numFmtId="172" fontId="0" fillId="0" borderId="0" xfId="3" applyNumberFormat="1" applyFont="1"/>
    <xf numFmtId="0" fontId="18" fillId="25" borderId="0" xfId="0" applyFont="1" applyFill="1" applyAlignment="1">
      <alignment wrapText="1"/>
    </xf>
    <xf numFmtId="0" fontId="0" fillId="0" borderId="0" xfId="0" applyAlignment="1">
      <alignment wrapText="1"/>
    </xf>
    <xf numFmtId="0" fontId="17" fillId="0" borderId="0" xfId="0" applyFont="1" applyAlignment="1">
      <alignment horizontal="center" vertical="center"/>
    </xf>
    <xf numFmtId="0" fontId="7" fillId="11" borderId="1" xfId="6" applyFont="1" applyFill="1" applyBorder="1" applyAlignment="1">
      <alignment horizontal="center" vertical="center" wrapText="1"/>
    </xf>
    <xf numFmtId="166" fontId="9" fillId="10" borderId="3" xfId="2" applyNumberFormat="1" applyFont="1" applyFill="1" applyBorder="1" applyAlignment="1">
      <alignment horizontal="right" vertical="center" wrapText="1"/>
    </xf>
    <xf numFmtId="168" fontId="11" fillId="12" borderId="3" xfId="5" applyNumberFormat="1" applyFont="1" applyFill="1" applyBorder="1" applyAlignment="1" applyProtection="1">
      <alignment horizontal="center" vertical="center"/>
    </xf>
    <xf numFmtId="10" fontId="11" fillId="0" borderId="3" xfId="5" applyNumberFormat="1" applyFont="1" applyFill="1" applyBorder="1" applyAlignment="1" applyProtection="1">
      <alignment horizontal="center" vertical="center"/>
    </xf>
    <xf numFmtId="3" fontId="11" fillId="0" borderId="3" xfId="0" applyNumberFormat="1" applyFont="1" applyBorder="1" applyAlignment="1">
      <alignment horizontal="center" vertical="center"/>
    </xf>
    <xf numFmtId="166" fontId="11" fillId="26" borderId="3" xfId="4" applyNumberFormat="1" applyFont="1" applyFill="1" applyBorder="1" applyAlignment="1" applyProtection="1">
      <alignment vertical="center" wrapText="1"/>
      <protection locked="0"/>
    </xf>
    <xf numFmtId="3" fontId="11" fillId="26" borderId="3" xfId="4" applyNumberFormat="1" applyFont="1" applyFill="1" applyBorder="1" applyAlignment="1" applyProtection="1">
      <alignment vertical="center" wrapText="1"/>
      <protection locked="0"/>
    </xf>
    <xf numFmtId="166" fontId="9" fillId="10" borderId="3" xfId="1" applyNumberFormat="1" applyFont="1" applyFill="1" applyBorder="1" applyAlignment="1" applyProtection="1">
      <alignment horizontal="right" vertical="center"/>
      <protection locked="0"/>
    </xf>
    <xf numFmtId="166" fontId="9" fillId="10" borderId="3" xfId="0" applyNumberFormat="1" applyFont="1" applyFill="1" applyBorder="1" applyAlignment="1">
      <alignment horizontal="right" vertical="center"/>
    </xf>
    <xf numFmtId="166" fontId="9" fillId="10" borderId="3" xfId="0" applyNumberFormat="1" applyFont="1" applyFill="1" applyBorder="1" applyAlignment="1" applyProtection="1">
      <alignment vertical="center"/>
      <protection locked="0"/>
    </xf>
    <xf numFmtId="171" fontId="9" fillId="10" borderId="3" xfId="0" applyNumberFormat="1" applyFont="1" applyFill="1" applyBorder="1" applyAlignment="1">
      <alignment horizontal="center" vertical="center"/>
    </xf>
    <xf numFmtId="173" fontId="11" fillId="10" borderId="3" xfId="0" applyNumberFormat="1" applyFont="1" applyFill="1" applyBorder="1" applyAlignment="1" applyProtection="1">
      <alignment horizontal="center" vertical="center"/>
      <protection locked="0"/>
    </xf>
    <xf numFmtId="166" fontId="12" fillId="10" borderId="3" xfId="0" applyNumberFormat="1" applyFont="1" applyFill="1" applyBorder="1" applyAlignment="1" applyProtection="1">
      <alignment horizontal="right" vertical="center"/>
      <protection locked="0"/>
    </xf>
    <xf numFmtId="166" fontId="9" fillId="22" borderId="3" xfId="0" applyNumberFormat="1" applyFont="1" applyFill="1" applyBorder="1" applyAlignment="1" applyProtection="1">
      <alignment horizontal="right" vertical="center"/>
      <protection locked="0"/>
    </xf>
    <xf numFmtId="164" fontId="11" fillId="26" borderId="3" xfId="0" applyNumberFormat="1" applyFont="1" applyFill="1" applyBorder="1" applyAlignment="1" applyProtection="1">
      <alignment horizontal="center" vertical="center"/>
      <protection locked="0"/>
    </xf>
    <xf numFmtId="169" fontId="11" fillId="26" borderId="3" xfId="0" applyNumberFormat="1" applyFont="1" applyFill="1" applyBorder="1" applyAlignment="1" applyProtection="1">
      <alignment horizontal="center" vertical="center"/>
      <protection locked="0"/>
    </xf>
    <xf numFmtId="164" fontId="11" fillId="17" borderId="3" xfId="0" applyNumberFormat="1" applyFont="1" applyFill="1" applyBorder="1" applyAlignment="1" applyProtection="1">
      <alignment horizontal="center" vertical="center"/>
      <protection locked="0"/>
    </xf>
    <xf numFmtId="166" fontId="12" fillId="10" borderId="3" xfId="0" applyNumberFormat="1" applyFont="1" applyFill="1" applyBorder="1" applyAlignment="1">
      <alignment vertical="center" wrapText="1"/>
    </xf>
    <xf numFmtId="3" fontId="11" fillId="15" borderId="3" xfId="4" applyNumberFormat="1" applyFont="1" applyFill="1" applyBorder="1" applyAlignment="1" applyProtection="1">
      <alignment vertical="center" wrapText="1"/>
      <protection locked="0"/>
    </xf>
    <xf numFmtId="166" fontId="9" fillId="10" borderId="3" xfId="0" applyNumberFormat="1" applyFont="1" applyFill="1" applyBorder="1" applyAlignment="1" applyProtection="1">
      <alignment horizontal="center" vertical="center"/>
      <protection locked="0"/>
    </xf>
    <xf numFmtId="0" fontId="25" fillId="0" borderId="3" xfId="0" applyFont="1" applyBorder="1" applyAlignment="1">
      <alignment horizontal="center" vertical="center" wrapText="1"/>
    </xf>
    <xf numFmtId="0" fontId="24" fillId="0" borderId="3" xfId="0" applyFont="1" applyBorder="1" applyAlignment="1">
      <alignment horizontal="center" vertical="center" wrapText="1"/>
    </xf>
    <xf numFmtId="0" fontId="24" fillId="6" borderId="3" xfId="0" applyFont="1" applyFill="1" applyBorder="1" applyAlignment="1">
      <alignment horizontal="center" vertical="center" wrapText="1"/>
    </xf>
    <xf numFmtId="174" fontId="3" fillId="2" borderId="1" xfId="6" applyNumberFormat="1" applyFont="1" applyFill="1" applyBorder="1" applyAlignment="1">
      <alignment horizontal="center" vertical="center" wrapText="1"/>
    </xf>
    <xf numFmtId="0" fontId="26" fillId="0" borderId="3" xfId="0" applyFont="1" applyBorder="1" applyAlignment="1">
      <alignment vertical="center"/>
    </xf>
    <xf numFmtId="0" fontId="0" fillId="0" borderId="3" xfId="0" applyBorder="1"/>
    <xf numFmtId="0" fontId="0" fillId="20" borderId="3" xfId="0" applyFill="1" applyBorder="1"/>
    <xf numFmtId="174" fontId="0" fillId="20" borderId="3" xfId="0" applyNumberFormat="1" applyFill="1" applyBorder="1"/>
    <xf numFmtId="174" fontId="0" fillId="0" borderId="0" xfId="0" applyNumberFormat="1"/>
    <xf numFmtId="0" fontId="0" fillId="20" borderId="0" xfId="0" applyFill="1"/>
    <xf numFmtId="3" fontId="27" fillId="0" borderId="11" xfId="0" applyNumberFormat="1" applyFont="1" applyBorder="1" applyAlignment="1">
      <alignment horizontal="center" vertical="center" wrapText="1"/>
    </xf>
    <xf numFmtId="3" fontId="28" fillId="0" borderId="11" xfId="0" applyNumberFormat="1" applyFont="1" applyBorder="1" applyAlignment="1">
      <alignment horizontal="center" vertical="center" wrapText="1"/>
    </xf>
    <xf numFmtId="3" fontId="29" fillId="0" borderId="12" xfId="0" applyNumberFormat="1" applyFont="1" applyBorder="1"/>
    <xf numFmtId="3" fontId="16" fillId="0" borderId="13" xfId="0" applyNumberFormat="1" applyFont="1" applyBorder="1"/>
    <xf numFmtId="3" fontId="29" fillId="0" borderId="11" xfId="0" applyNumberFormat="1" applyFont="1" applyBorder="1"/>
    <xf numFmtId="3" fontId="30" fillId="0" borderId="11" xfId="0" applyNumberFormat="1" applyFont="1" applyBorder="1"/>
    <xf numFmtId="172" fontId="31" fillId="0" borderId="3" xfId="3" applyNumberFormat="1" applyFont="1" applyBorder="1" applyAlignment="1">
      <alignment horizontal="center" vertical="center" wrapText="1"/>
    </xf>
    <xf numFmtId="3" fontId="17" fillId="0" borderId="0" xfId="0" applyNumberFormat="1" applyFont="1" applyAlignment="1">
      <alignment horizontal="center" vertical="center"/>
    </xf>
    <xf numFmtId="175" fontId="0" fillId="0" borderId="0" xfId="0" applyNumberFormat="1"/>
    <xf numFmtId="3" fontId="0" fillId="0" borderId="0" xfId="0" applyNumberFormat="1" applyAlignment="1">
      <alignment horizontal="center" vertical="center"/>
    </xf>
    <xf numFmtId="0" fontId="0" fillId="0" borderId="0" xfId="0" applyAlignment="1">
      <alignment horizontal="center" vertical="center"/>
    </xf>
    <xf numFmtId="0" fontId="17" fillId="0" borderId="0" xfId="0" applyFont="1" applyAlignment="1">
      <alignment horizontal="left" vertical="center"/>
    </xf>
    <xf numFmtId="0" fontId="0" fillId="0" borderId="0" xfId="0" applyAlignment="1">
      <alignment horizontal="left" vertical="center"/>
    </xf>
    <xf numFmtId="0" fontId="17" fillId="0" borderId="0" xfId="0" applyFont="1" applyAlignment="1">
      <alignment horizontal="right" vertical="center"/>
    </xf>
    <xf numFmtId="0" fontId="0" fillId="0" borderId="0" xfId="0" applyAlignment="1">
      <alignment horizontal="right"/>
    </xf>
    <xf numFmtId="0" fontId="36" fillId="17" borderId="0" xfId="0" applyFont="1" applyFill="1"/>
    <xf numFmtId="174" fontId="17" fillId="0" borderId="0" xfId="0" applyNumberFormat="1" applyFont="1" applyAlignment="1">
      <alignment horizontal="center" vertical="center"/>
    </xf>
    <xf numFmtId="0" fontId="35" fillId="0" borderId="0" xfId="0" applyFont="1" applyAlignment="1">
      <alignment horizontal="center" vertical="center" wrapText="1"/>
    </xf>
    <xf numFmtId="0" fontId="0" fillId="0" borderId="0" xfId="0" applyAlignment="1">
      <alignment vertical="center"/>
    </xf>
    <xf numFmtId="176" fontId="34" fillId="10" borderId="0" xfId="0" applyNumberFormat="1" applyFont="1" applyFill="1"/>
    <xf numFmtId="0" fontId="0" fillId="10" borderId="0" xfId="0" applyFill="1" applyAlignment="1">
      <alignment vertical="center"/>
    </xf>
    <xf numFmtId="1" fontId="17" fillId="0" borderId="0" xfId="0" applyNumberFormat="1" applyFont="1" applyAlignment="1">
      <alignment horizontal="center" vertical="center"/>
    </xf>
    <xf numFmtId="1" fontId="0" fillId="0" borderId="0" xfId="0" applyNumberFormat="1" applyAlignment="1">
      <alignment horizontal="center" vertical="center"/>
    </xf>
    <xf numFmtId="177" fontId="17" fillId="0" borderId="0" xfId="0" applyNumberFormat="1" applyFont="1" applyAlignment="1">
      <alignment horizontal="center" vertical="center"/>
    </xf>
    <xf numFmtId="177" fontId="0" fillId="0" borderId="0" xfId="0" applyNumberFormat="1" applyAlignment="1">
      <alignment horizontal="center"/>
    </xf>
    <xf numFmtId="176" fontId="18" fillId="10" borderId="0" xfId="0" applyNumberFormat="1" applyFont="1" applyFill="1"/>
    <xf numFmtId="0" fontId="17" fillId="10" borderId="0" xfId="0" applyFont="1" applyFill="1"/>
    <xf numFmtId="0" fontId="17" fillId="10" borderId="0" xfId="0" applyFont="1" applyFill="1" applyAlignment="1">
      <alignment horizontal="center"/>
    </xf>
    <xf numFmtId="174" fontId="17" fillId="10" borderId="0" xfId="0" applyNumberFormat="1" applyFont="1" applyFill="1"/>
    <xf numFmtId="0" fontId="17" fillId="0" borderId="0" xfId="0" applyFont="1"/>
    <xf numFmtId="0" fontId="0" fillId="0" borderId="0" xfId="0" applyProtection="1">
      <protection locked="0"/>
    </xf>
    <xf numFmtId="0" fontId="0" fillId="0" borderId="0" xfId="0" applyAlignment="1" applyProtection="1">
      <alignment horizontal="center"/>
      <protection locked="0"/>
    </xf>
    <xf numFmtId="177" fontId="32" fillId="27" borderId="10" xfId="0" applyNumberFormat="1" applyFont="1" applyFill="1" applyBorder="1" applyAlignment="1">
      <alignment horizontal="center" vertical="center" wrapText="1"/>
    </xf>
    <xf numFmtId="174" fontId="32" fillId="27" borderId="10" xfId="0" applyNumberFormat="1" applyFont="1" applyFill="1" applyBorder="1" applyAlignment="1">
      <alignment horizontal="center" vertical="center" wrapText="1"/>
    </xf>
    <xf numFmtId="0" fontId="32" fillId="27" borderId="10" xfId="0" applyFont="1" applyFill="1" applyBorder="1" applyAlignment="1">
      <alignment horizontal="center" vertical="center" wrapText="1"/>
    </xf>
    <xf numFmtId="0" fontId="0" fillId="19" borderId="0" xfId="0" applyFill="1" applyAlignment="1">
      <alignment horizontal="left"/>
    </xf>
    <xf numFmtId="0" fontId="3" fillId="28" borderId="1" xfId="6" applyFont="1" applyFill="1" applyBorder="1" applyAlignment="1">
      <alignment horizontal="center" vertical="center" wrapText="1"/>
    </xf>
    <xf numFmtId="0" fontId="0" fillId="0" borderId="6" xfId="0" applyBorder="1" applyAlignment="1">
      <alignment horizontal="right" vertical="center" wrapText="1"/>
    </xf>
    <xf numFmtId="0" fontId="0" fillId="0" borderId="14" xfId="0" applyBorder="1" applyAlignment="1">
      <alignment horizontal="left" vertical="center" wrapText="1"/>
    </xf>
    <xf numFmtId="0" fontId="0" fillId="0" borderId="8" xfId="0" applyBorder="1" applyAlignment="1">
      <alignment horizontal="left" vertical="center" wrapText="1"/>
    </xf>
    <xf numFmtId="0" fontId="0" fillId="0" borderId="6" xfId="0" applyBorder="1" applyAlignment="1">
      <alignment horizontal="left" vertical="center" wrapText="1"/>
    </xf>
    <xf numFmtId="172" fontId="42" fillId="0" borderId="14" xfId="3" applyNumberFormat="1" applyFont="1" applyFill="1" applyBorder="1" applyAlignment="1" applyProtection="1">
      <alignment vertical="center" wrapText="1"/>
      <protection locked="0"/>
    </xf>
    <xf numFmtId="174" fontId="0" fillId="0" borderId="0" xfId="0" applyNumberFormat="1" applyAlignment="1">
      <alignment horizontal="center" vertical="center"/>
    </xf>
    <xf numFmtId="3" fontId="0" fillId="0" borderId="6" xfId="0" applyNumberFormat="1" applyBorder="1" applyAlignment="1">
      <alignment horizontal="center" vertical="center"/>
    </xf>
    <xf numFmtId="0" fontId="0" fillId="0" borderId="14" xfId="0" applyBorder="1" applyAlignment="1">
      <alignment horizontal="center" vertical="center" wrapText="1"/>
    </xf>
    <xf numFmtId="1" fontId="0" fillId="0" borderId="6" xfId="0" applyNumberFormat="1" applyBorder="1" applyAlignment="1">
      <alignment horizontal="center" vertical="center" wrapText="1"/>
    </xf>
    <xf numFmtId="3" fontId="0" fillId="19" borderId="0" xfId="0" applyNumberFormat="1" applyFill="1" applyAlignment="1">
      <alignment horizontal="center" vertical="center"/>
    </xf>
    <xf numFmtId="174" fontId="0" fillId="19" borderId="0" xfId="0" applyNumberFormat="1" applyFill="1" applyAlignment="1">
      <alignment horizontal="center" vertical="center"/>
    </xf>
    <xf numFmtId="169" fontId="0" fillId="19" borderId="0" xfId="0" applyNumberFormat="1" applyFill="1" applyAlignment="1">
      <alignment horizontal="center" vertical="center"/>
    </xf>
    <xf numFmtId="0" fontId="0" fillId="0" borderId="0" xfId="0" applyAlignment="1">
      <alignment horizontal="center"/>
    </xf>
    <xf numFmtId="164" fontId="0" fillId="0" borderId="0" xfId="0" applyNumberFormat="1" applyAlignment="1" applyProtection="1">
      <alignment horizontal="right" vertical="center"/>
      <protection locked="0"/>
    </xf>
    <xf numFmtId="172" fontId="0" fillId="0" borderId="0" xfId="3" applyNumberFormat="1" applyFont="1" applyAlignment="1" applyProtection="1">
      <alignment horizontal="right"/>
      <protection locked="0"/>
    </xf>
    <xf numFmtId="176" fontId="34" fillId="10" borderId="0" xfId="0" applyNumberFormat="1" applyFont="1" applyFill="1" applyAlignment="1">
      <alignment vertical="center"/>
    </xf>
    <xf numFmtId="0" fontId="36" fillId="17" borderId="0" xfId="0" applyFont="1" applyFill="1" applyAlignment="1">
      <alignment vertical="center"/>
    </xf>
    <xf numFmtId="167" fontId="4" fillId="0" borderId="0" xfId="5" applyNumberFormat="1" applyAlignment="1">
      <alignment vertical="center"/>
    </xf>
    <xf numFmtId="0" fontId="32" fillId="28" borderId="10" xfId="0" applyFont="1" applyFill="1" applyBorder="1" applyAlignment="1">
      <alignment horizontal="right" vertical="center" wrapText="1"/>
    </xf>
    <xf numFmtId="0" fontId="32" fillId="28" borderId="10" xfId="0" applyFont="1" applyFill="1" applyBorder="1" applyAlignment="1">
      <alignment horizontal="center" vertical="center" wrapText="1"/>
    </xf>
    <xf numFmtId="0" fontId="32" fillId="28" borderId="10" xfId="0" applyFont="1" applyFill="1" applyBorder="1" applyAlignment="1">
      <alignment horizontal="left" vertical="center" wrapText="1"/>
    </xf>
    <xf numFmtId="3" fontId="32" fillId="28" borderId="10" xfId="0" applyNumberFormat="1" applyFont="1" applyFill="1" applyBorder="1" applyAlignment="1">
      <alignment horizontal="center" vertical="center" wrapText="1"/>
    </xf>
    <xf numFmtId="0" fontId="23" fillId="28" borderId="8" xfId="0" applyFont="1" applyFill="1" applyBorder="1" applyAlignment="1">
      <alignment vertical="center" wrapText="1"/>
    </xf>
    <xf numFmtId="0" fontId="38" fillId="32" borderId="0" xfId="0" applyFont="1" applyFill="1" applyAlignment="1">
      <alignment vertical="center" wrapText="1"/>
    </xf>
    <xf numFmtId="0" fontId="39" fillId="28" borderId="0" xfId="0" applyFont="1" applyFill="1" applyAlignment="1">
      <alignment horizontal="center"/>
    </xf>
    <xf numFmtId="0" fontId="41" fillId="10" borderId="0" xfId="0" applyFont="1" applyFill="1"/>
    <xf numFmtId="0" fontId="35" fillId="10" borderId="0" xfId="0" applyFont="1" applyFill="1"/>
    <xf numFmtId="0" fontId="40" fillId="10" borderId="0" xfId="0" applyFont="1" applyFill="1" applyAlignment="1">
      <alignment vertical="center" wrapText="1"/>
    </xf>
    <xf numFmtId="0" fontId="39" fillId="28" borderId="15" xfId="0" applyFont="1" applyFill="1" applyBorder="1" applyAlignment="1">
      <alignment horizontal="center"/>
    </xf>
    <xf numFmtId="167" fontId="41" fillId="10" borderId="0" xfId="5" applyNumberFormat="1" applyFont="1" applyFill="1" applyAlignment="1" applyProtection="1">
      <alignment vertical="center"/>
    </xf>
    <xf numFmtId="172" fontId="42" fillId="0" borderId="0" xfId="3" applyNumberFormat="1" applyFont="1" applyFill="1" applyBorder="1" applyAlignment="1" applyProtection="1">
      <alignment vertical="center" wrapText="1"/>
      <protection locked="0"/>
    </xf>
    <xf numFmtId="0" fontId="0" fillId="11" borderId="0" xfId="0" applyFill="1" applyProtection="1">
      <protection locked="0"/>
    </xf>
    <xf numFmtId="0" fontId="47" fillId="30" borderId="10" xfId="0" applyFont="1" applyFill="1" applyBorder="1" applyAlignment="1" applyProtection="1">
      <alignment horizontal="center" vertical="center" wrapText="1"/>
      <protection locked="0"/>
    </xf>
    <xf numFmtId="0" fontId="32" fillId="28" borderId="9" xfId="0" applyFont="1" applyFill="1" applyBorder="1" applyAlignment="1">
      <alignment horizontal="center" vertical="center" wrapText="1"/>
    </xf>
    <xf numFmtId="0" fontId="0" fillId="0" borderId="8" xfId="0" applyBorder="1" applyAlignment="1">
      <alignment horizontal="center" vertical="center" wrapText="1"/>
    </xf>
    <xf numFmtId="0" fontId="38" fillId="32" borderId="0" xfId="0" applyFont="1" applyFill="1" applyAlignment="1">
      <alignment horizontal="left" vertical="center" wrapText="1"/>
    </xf>
    <xf numFmtId="174" fontId="0" fillId="0" borderId="0" xfId="0" applyNumberFormat="1" applyAlignment="1">
      <alignment horizontal="left" vertical="center"/>
    </xf>
    <xf numFmtId="174" fontId="0" fillId="0" borderId="6" xfId="0" applyNumberFormat="1" applyBorder="1" applyAlignment="1">
      <alignment horizontal="left" vertical="center" wrapText="1"/>
    </xf>
    <xf numFmtId="0" fontId="32" fillId="6" borderId="10" xfId="0" applyFont="1" applyFill="1" applyBorder="1" applyAlignment="1">
      <alignment horizontal="center" vertical="center" wrapText="1"/>
    </xf>
    <xf numFmtId="167" fontId="4" fillId="16" borderId="0" xfId="5" applyNumberFormat="1" applyFill="1" applyAlignment="1" applyProtection="1">
      <alignment horizontal="center" vertical="center"/>
    </xf>
    <xf numFmtId="0" fontId="36" fillId="28" borderId="15" xfId="0" applyFont="1" applyFill="1" applyBorder="1" applyAlignment="1" applyProtection="1">
      <alignment vertical="center"/>
      <protection locked="0"/>
    </xf>
    <xf numFmtId="0" fontId="36" fillId="28" borderId="16" xfId="0" applyFont="1" applyFill="1" applyBorder="1" applyAlignment="1" applyProtection="1">
      <alignment horizontal="center" vertical="center"/>
      <protection locked="0"/>
    </xf>
    <xf numFmtId="0" fontId="39" fillId="28" borderId="17" xfId="0" applyFont="1" applyFill="1" applyBorder="1" applyAlignment="1" applyProtection="1">
      <alignment horizontal="center" vertical="center"/>
      <protection locked="0"/>
    </xf>
    <xf numFmtId="0" fontId="0" fillId="0" borderId="0" xfId="0" applyAlignment="1" applyProtection="1">
      <alignment horizontal="left" vertical="center"/>
      <protection locked="0"/>
    </xf>
    <xf numFmtId="174" fontId="0" fillId="0" borderId="0" xfId="0" applyNumberFormat="1" applyAlignment="1" applyProtection="1">
      <alignment vertical="center"/>
      <protection locked="0"/>
    </xf>
    <xf numFmtId="167" fontId="0" fillId="0" borderId="0" xfId="0" applyNumberFormat="1" applyAlignment="1" applyProtection="1">
      <alignment vertical="center"/>
      <protection locked="0"/>
    </xf>
    <xf numFmtId="0" fontId="43" fillId="31" borderId="0" xfId="0" applyFont="1" applyFill="1" applyAlignment="1" applyProtection="1">
      <alignment vertical="center"/>
      <protection locked="0"/>
    </xf>
    <xf numFmtId="0" fontId="43" fillId="31" borderId="0" xfId="0" applyFont="1" applyFill="1" applyAlignment="1" applyProtection="1">
      <alignment vertical="center" wrapText="1"/>
      <protection locked="0"/>
    </xf>
    <xf numFmtId="0" fontId="0" fillId="10" borderId="0" xfId="0" applyFill="1" applyAlignment="1" applyProtection="1">
      <alignment vertical="center"/>
      <protection locked="0"/>
    </xf>
    <xf numFmtId="0" fontId="36" fillId="28" borderId="0" xfId="0" applyFont="1" applyFill="1" applyAlignment="1" applyProtection="1">
      <alignment vertical="center"/>
      <protection locked="0"/>
    </xf>
    <xf numFmtId="0" fontId="36" fillId="28" borderId="0" xfId="0" applyFont="1" applyFill="1" applyAlignment="1" applyProtection="1">
      <alignment horizontal="center" vertical="center"/>
      <protection locked="0"/>
    </xf>
    <xf numFmtId="174" fontId="0" fillId="10" borderId="0" xfId="0" applyNumberFormat="1" applyFill="1" applyAlignment="1" applyProtection="1">
      <alignment vertical="center"/>
      <protection locked="0"/>
    </xf>
    <xf numFmtId="0" fontId="0" fillId="10" borderId="0" xfId="0" applyFill="1" applyAlignment="1" applyProtection="1">
      <alignment horizontal="left" vertical="center"/>
      <protection locked="0"/>
    </xf>
    <xf numFmtId="0" fontId="39" fillId="28" borderId="0" xfId="0" applyFont="1" applyFill="1" applyAlignment="1" applyProtection="1">
      <alignment vertical="center"/>
      <protection locked="0"/>
    </xf>
    <xf numFmtId="0" fontId="39" fillId="28" borderId="0" xfId="0" applyFont="1" applyFill="1" applyAlignment="1" applyProtection="1">
      <alignment horizontal="center" vertical="center"/>
      <protection locked="0"/>
    </xf>
    <xf numFmtId="167" fontId="4" fillId="10" borderId="0" xfId="5" applyNumberFormat="1" applyFill="1" applyAlignment="1" applyProtection="1">
      <alignment vertical="center"/>
      <protection locked="0"/>
    </xf>
    <xf numFmtId="0" fontId="0" fillId="0" borderId="0" xfId="0" applyAlignment="1" applyProtection="1">
      <alignment vertical="center"/>
      <protection locked="0"/>
    </xf>
    <xf numFmtId="0" fontId="44" fillId="10" borderId="0" xfId="0" applyFont="1" applyFill="1" applyAlignment="1">
      <alignment horizontal="left" vertical="center" wrapText="1"/>
    </xf>
    <xf numFmtId="174" fontId="44" fillId="10" borderId="0" xfId="0" applyNumberFormat="1" applyFont="1" applyFill="1" applyAlignment="1">
      <alignment horizontal="left" vertical="center" wrapText="1"/>
    </xf>
    <xf numFmtId="0" fontId="45" fillId="10" borderId="0" xfId="0" applyFont="1" applyFill="1" applyAlignment="1">
      <alignment horizontal="center" vertical="center" wrapText="1"/>
    </xf>
    <xf numFmtId="0" fontId="0" fillId="0" borderId="0" xfId="0" applyAlignment="1" applyProtection="1">
      <alignment wrapText="1"/>
      <protection locked="0"/>
    </xf>
    <xf numFmtId="172" fontId="46" fillId="28" borderId="7" xfId="3" applyNumberFormat="1" applyFont="1" applyFill="1" applyBorder="1" applyAlignment="1" applyProtection="1">
      <alignment horizontal="center" vertical="center" wrapText="1"/>
    </xf>
    <xf numFmtId="0" fontId="35" fillId="10" borderId="0" xfId="0" applyFont="1" applyFill="1" applyAlignment="1" applyProtection="1">
      <alignment horizontal="center" vertical="center" wrapText="1"/>
      <protection locked="0"/>
    </xf>
    <xf numFmtId="0" fontId="40" fillId="10" borderId="0" xfId="0" applyFont="1" applyFill="1" applyAlignment="1">
      <alignment horizontal="center" vertical="center" wrapText="1"/>
    </xf>
    <xf numFmtId="0" fontId="0" fillId="10" borderId="0" xfId="0" applyFill="1" applyAlignment="1" applyProtection="1">
      <alignment horizontal="center" vertical="center"/>
      <protection locked="0"/>
    </xf>
    <xf numFmtId="0" fontId="35" fillId="10" borderId="0" xfId="0" applyFont="1" applyFill="1" applyAlignment="1">
      <alignment horizontal="center" vertical="center" wrapText="1"/>
    </xf>
    <xf numFmtId="0" fontId="41" fillId="10" borderId="0" xfId="0" applyFont="1" applyFill="1" applyAlignment="1">
      <alignment horizontal="center"/>
    </xf>
    <xf numFmtId="0" fontId="35" fillId="10" borderId="0" xfId="0" applyFont="1" applyFill="1" applyAlignment="1">
      <alignment horizontal="center"/>
    </xf>
    <xf numFmtId="172" fontId="46" fillId="28" borderId="7" xfId="3" applyNumberFormat="1" applyFont="1" applyFill="1" applyBorder="1" applyAlignment="1" applyProtection="1">
      <alignment horizontal="center" vertical="center" wrapText="1"/>
    </xf>
    <xf numFmtId="0" fontId="23" fillId="28" borderId="0" xfId="0" applyFont="1" applyFill="1" applyAlignment="1">
      <alignment horizontal="center" vertical="center" wrapText="1"/>
    </xf>
    <xf numFmtId="0" fontId="35" fillId="10" borderId="0" xfId="0" applyFont="1" applyFill="1" applyAlignment="1" applyProtection="1">
      <alignment horizontal="center" vertical="center" wrapText="1"/>
      <protection locked="0"/>
    </xf>
    <xf numFmtId="174" fontId="35" fillId="29" borderId="0" xfId="0" applyNumberFormat="1" applyFont="1" applyFill="1" applyAlignment="1" applyProtection="1">
      <alignment horizontal="center" vertical="center"/>
      <protection locked="0"/>
    </xf>
    <xf numFmtId="0" fontId="40" fillId="10" borderId="0" xfId="0" applyFont="1" applyFill="1" applyAlignment="1">
      <alignment horizontal="center" vertical="center" wrapText="1"/>
    </xf>
    <xf numFmtId="0" fontId="0" fillId="10" borderId="0" xfId="0" applyFill="1" applyAlignment="1" applyProtection="1">
      <alignment horizontal="center" vertical="center"/>
      <protection locked="0"/>
    </xf>
    <xf numFmtId="0" fontId="35" fillId="10" borderId="0" xfId="0" applyFont="1" applyFill="1" applyAlignment="1">
      <alignment horizontal="center" vertical="center" wrapText="1"/>
    </xf>
    <xf numFmtId="0" fontId="0" fillId="10" borderId="0" xfId="0" applyFill="1" applyAlignment="1">
      <alignment horizontal="center" vertical="center"/>
    </xf>
    <xf numFmtId="0" fontId="0" fillId="10" borderId="0" xfId="0" applyFill="1" applyAlignment="1">
      <alignment horizontal="center"/>
    </xf>
    <xf numFmtId="0" fontId="41" fillId="10" borderId="0" xfId="0" applyFont="1" applyFill="1" applyAlignment="1">
      <alignment horizontal="center"/>
    </xf>
    <xf numFmtId="0" fontId="35" fillId="10" borderId="0" xfId="0" applyFont="1" applyFill="1" applyAlignment="1">
      <alignment horizontal="center"/>
    </xf>
  </cellXfs>
  <cellStyles count="9">
    <cellStyle name="Millares" xfId="1" builtinId="3"/>
    <cellStyle name="Millares [0]" xfId="2" builtinId="6"/>
    <cellStyle name="Millares 2" xfId="8" xr:uid="{00000000-0005-0000-0000-000002000000}"/>
    <cellStyle name="Moneda" xfId="3" builtinId="4"/>
    <cellStyle name="Moneda [0]" xfId="4" builtinId="7"/>
    <cellStyle name="Normal" xfId="0" builtinId="0"/>
    <cellStyle name="Normal 2" xfId="6" xr:uid="{00000000-0005-0000-0000-000006000000}"/>
    <cellStyle name="Normal 2 10" xfId="7" xr:uid="{00000000-0005-0000-0000-000007000000}"/>
    <cellStyle name="Porcentaje" xfId="5" builtinId="5"/>
  </cellStyles>
  <dxfs count="494">
    <dxf>
      <font>
        <color theme="0"/>
      </font>
      <fill>
        <patternFill patternType="solid">
          <fgColor indexed="64"/>
          <bgColor rgb="FFFF0000"/>
        </patternFill>
      </fill>
    </dxf>
    <dxf>
      <font>
        <color theme="0"/>
      </font>
      <fill>
        <patternFill patternType="solid">
          <fgColor indexed="64"/>
          <bgColor rgb="FFFF0000"/>
        </patternFill>
      </fill>
    </dxf>
    <dxf>
      <fill>
        <patternFill patternType="solid">
          <bgColor rgb="FFFF0000"/>
        </patternFill>
      </fill>
    </dxf>
    <dxf>
      <fill>
        <patternFill patternType="solid">
          <bgColor rgb="FFFF0000"/>
        </patternFill>
      </fill>
    </dxf>
    <dxf>
      <font>
        <color theme="0"/>
      </font>
    </dxf>
    <dxf>
      <font>
        <color theme="0"/>
      </font>
    </dxf>
    <dxf>
      <font>
        <color theme="0"/>
      </font>
      <fill>
        <patternFill patternType="solid">
          <fgColor indexed="64"/>
          <bgColor rgb="FFFF0000"/>
        </patternFill>
      </fill>
    </dxf>
    <dxf>
      <fill>
        <patternFill patternType="solid">
          <bgColor theme="0"/>
        </patternFill>
      </fill>
    </dxf>
    <dxf>
      <fill>
        <patternFill patternType="solid">
          <bgColor theme="0"/>
        </patternFill>
      </fill>
    </dxf>
    <dxf>
      <font>
        <color theme="0"/>
      </font>
      <fill>
        <patternFill patternType="solid">
          <fgColor indexed="64"/>
          <bgColor rgb="FFFF0000"/>
        </patternFill>
      </fill>
    </dxf>
    <dxf>
      <font>
        <color theme="0"/>
      </font>
      <fill>
        <patternFill patternType="solid">
          <fgColor indexed="64"/>
          <bgColor rgb="FFFF0000"/>
        </patternFill>
      </fill>
    </dxf>
    <dxf>
      <font>
        <color theme="0"/>
      </font>
      <fill>
        <patternFill patternType="solid">
          <fgColor indexed="64"/>
          <bgColor rgb="FFFF0000"/>
        </patternFill>
      </fill>
    </dxf>
    <dxf>
      <fill>
        <patternFill>
          <bgColor theme="0"/>
        </patternFill>
      </fill>
    </dxf>
    <dxf>
      <fill>
        <patternFill>
          <bgColor theme="0"/>
        </patternFill>
      </fill>
    </dxf>
    <dxf>
      <font>
        <b/>
      </font>
    </dxf>
    <dxf>
      <font>
        <b/>
      </font>
    </dxf>
    <dxf>
      <fill>
        <patternFill>
          <bgColor rgb="FFDD1416"/>
        </patternFill>
      </fill>
    </dxf>
    <dxf>
      <fill>
        <patternFill>
          <bgColor rgb="FFDD1416"/>
        </patternFill>
      </fill>
    </dxf>
    <dxf>
      <fill>
        <patternFill>
          <bgColor rgb="FFDD1416"/>
        </patternFill>
      </fill>
    </dxf>
    <dxf>
      <fill>
        <patternFill>
          <bgColor rgb="FFDD1416"/>
        </patternFill>
      </fill>
    </dxf>
    <dxf>
      <alignment horizontal="center"/>
    </dxf>
    <dxf>
      <alignment horizontal="center"/>
    </dxf>
    <dxf>
      <alignment horizontal="center"/>
    </dxf>
    <dxf>
      <alignment horizontal="center"/>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b/>
      </font>
      <fill>
        <patternFill>
          <fgColor indexed="64"/>
          <bgColor rgb="FFDD1416"/>
        </patternFill>
      </fill>
    </dxf>
    <dxf>
      <font>
        <b/>
      </font>
      <fill>
        <patternFill>
          <fgColor indexed="64"/>
          <bgColor rgb="FFDD1416"/>
        </patternFill>
      </fill>
    </dxf>
    <dxf>
      <font>
        <b/>
      </font>
      <fill>
        <patternFill>
          <fgColor indexed="64"/>
          <bgColor rgb="FFDD1416"/>
        </patternFill>
      </fill>
    </dxf>
    <dxf>
      <fill>
        <patternFill>
          <bgColor rgb="FFC90B00"/>
        </patternFill>
      </fill>
    </dxf>
    <dxf>
      <numFmt numFmtId="174" formatCode="&quot;$&quot;\ #,##0"/>
    </dxf>
    <dxf>
      <fill>
        <patternFill>
          <bgColor rgb="FFC90B00"/>
        </patternFill>
      </fill>
    </dxf>
    <dxf>
      <fill>
        <patternFill>
          <bgColor rgb="FFC90B00"/>
        </patternFill>
      </fill>
    </dxf>
    <dxf>
      <fill>
        <patternFill>
          <bgColor rgb="FFC90B00"/>
        </patternFill>
      </fill>
    </dxf>
    <dxf>
      <fill>
        <patternFill>
          <bgColor rgb="FFC90B00"/>
        </patternFill>
      </fill>
    </dxf>
    <dxf>
      <border>
        <left style="thin">
          <color rgb="FFC90B00"/>
        </left>
        <right style="thin">
          <color rgb="FFC90B00"/>
        </right>
        <top style="thin">
          <color rgb="FFC90B00"/>
        </top>
        <bottom style="thin">
          <color rgb="FFC90B00"/>
        </bottom>
      </border>
    </dxf>
    <dxf>
      <border>
        <left style="thin">
          <color rgb="FFC90B00"/>
        </left>
        <right style="thin">
          <color rgb="FFC90B00"/>
        </right>
        <top style="thin">
          <color rgb="FFC90B00"/>
        </top>
        <bottom style="thin">
          <color rgb="FFC90B00"/>
        </bottom>
      </border>
    </dxf>
    <dxf>
      <border>
        <left style="thin">
          <color rgb="FFC90B00"/>
        </left>
        <right style="thin">
          <color rgb="FFC90B00"/>
        </right>
        <top style="thin">
          <color rgb="FFC90B00"/>
        </top>
        <bottom style="thin">
          <color rgb="FFC90B00"/>
        </bottom>
      </border>
    </dxf>
    <dxf>
      <border>
        <left style="thin">
          <color rgb="FFC90B00"/>
        </left>
        <right style="thin">
          <color rgb="FFC90B00"/>
        </right>
        <top style="thin">
          <color rgb="FFC90B00"/>
        </top>
        <bottom style="thin">
          <color rgb="FFC90B00"/>
        </bottom>
      </border>
    </dxf>
    <dxf>
      <fill>
        <patternFill patternType="solid">
          <bgColor rgb="FFFF0000"/>
        </patternFill>
      </fill>
    </dxf>
    <dxf>
      <fill>
        <patternFill patternType="solid">
          <bgColor rgb="FFFF0000"/>
        </patternFill>
      </fill>
    </dxf>
    <dxf>
      <font>
        <color theme="0"/>
      </font>
    </dxf>
    <dxf>
      <font>
        <color theme="0"/>
      </font>
    </dxf>
    <dxf>
      <fill>
        <patternFill>
          <bgColor rgb="FFDD1416"/>
        </patternFill>
      </fill>
    </dxf>
    <dxf>
      <font>
        <color theme="0"/>
      </font>
      <fill>
        <patternFill patternType="solid">
          <fgColor indexed="64"/>
          <bgColor rgb="FFFF0000"/>
        </patternFill>
      </fill>
    </dxf>
    <dxf>
      <font>
        <color theme="0"/>
      </font>
      <fill>
        <patternFill patternType="solid">
          <fgColor indexed="64"/>
          <bgColor rgb="FFFF0000"/>
        </patternFill>
      </fill>
    </dxf>
    <dxf>
      <alignment horizontal="center"/>
    </dxf>
    <dxf>
      <fill>
        <patternFill>
          <bgColor theme="0"/>
        </patternFill>
      </fill>
    </dxf>
    <dxf>
      <numFmt numFmtId="174" formatCode="&quot;$&quot;\ #,##0"/>
    </dxf>
    <dxf>
      <fill>
        <patternFill>
          <bgColor rgb="FFC90B00"/>
        </patternFill>
      </fill>
    </dxf>
    <dxf>
      <fill>
        <patternFill>
          <bgColor rgb="FFC90B00"/>
        </patternFill>
      </fill>
    </dxf>
    <dxf>
      <font>
        <b/>
      </font>
      <alignment vertical="center"/>
    </dxf>
    <dxf>
      <font>
        <b/>
      </font>
      <alignment vertical="center"/>
    </dxf>
    <dxf>
      <alignment vertical="center"/>
    </dxf>
    <dxf>
      <alignment vertical="center"/>
    </dxf>
    <dxf>
      <alignment vertical="center"/>
    </dxf>
    <dxf>
      <alignment vertical="center"/>
    </dxf>
    <dxf>
      <alignment vertical="center"/>
    </dxf>
    <dxf>
      <font>
        <b/>
        <sz val="12"/>
      </font>
      <fill>
        <patternFill patternType="solid">
          <fgColor indexed="64"/>
          <bgColor theme="0" tint="-0.14999847407452621"/>
        </patternFill>
      </fill>
    </dxf>
    <dxf>
      <font>
        <b/>
        <sz val="12"/>
      </font>
      <fill>
        <patternFill patternType="solid">
          <fgColor indexed="64"/>
          <bgColor theme="0" tint="-0.14999847407452621"/>
        </patternFill>
      </fill>
      <alignment wrapText="1"/>
    </dxf>
    <dxf>
      <protection locked="0"/>
    </dxf>
    <dxf>
      <protection locked="0"/>
    </dxf>
    <dxf>
      <protection locked="0"/>
    </dxf>
    <dxf>
      <protection locked="0"/>
    </dxf>
    <dxf>
      <protection locked="0"/>
    </dxf>
    <dxf>
      <font>
        <color theme="0"/>
      </font>
      <fill>
        <patternFill patternType="solid">
          <fgColor indexed="64"/>
          <bgColor rgb="FFFF0000"/>
        </patternFill>
      </fill>
    </dxf>
    <dxf>
      <font>
        <color theme="0"/>
      </font>
      <fill>
        <patternFill patternType="solid">
          <fgColor indexed="64"/>
          <bgColor rgb="FFFF0000"/>
        </patternFill>
      </fill>
    </dxf>
    <dxf>
      <alignment horizontal="center"/>
    </dxf>
    <dxf>
      <fill>
        <patternFill>
          <bgColor theme="0"/>
        </patternFill>
      </fill>
    </dxf>
    <dxf>
      <fill>
        <patternFill>
          <bgColor theme="0"/>
        </patternFill>
      </fill>
    </dxf>
    <dxf>
      <fill>
        <patternFill>
          <bgColor theme="0"/>
        </patternFill>
      </fill>
    </dxf>
    <dxf>
      <numFmt numFmtId="174" formatCode="&quot;$&quot;\ #,##0"/>
    </dxf>
    <dxf>
      <fill>
        <patternFill>
          <bgColor rgb="FFC90B00"/>
        </patternFill>
      </fill>
    </dxf>
    <dxf>
      <fill>
        <patternFill>
          <bgColor rgb="FFC90B00"/>
        </patternFill>
      </fill>
    </dxf>
    <dxf>
      <alignment vertical="center"/>
    </dxf>
    <dxf>
      <alignment vertical="center"/>
    </dxf>
    <dxf>
      <alignment vertical="center"/>
    </dxf>
    <dxf>
      <alignment vertical="center"/>
    </dxf>
    <dxf>
      <alignment vertical="center"/>
    </dxf>
    <dxf>
      <alignment wrapText="1"/>
    </dxf>
    <dxf>
      <font>
        <b/>
        <sz val="12"/>
      </font>
      <fill>
        <patternFill patternType="solid">
          <fgColor indexed="64"/>
          <bgColor theme="0" tint="-0.14999847407452621"/>
        </patternFill>
      </fill>
    </dxf>
    <dxf>
      <font>
        <b/>
        <sz val="12"/>
      </font>
      <fill>
        <patternFill patternType="solid">
          <fgColor indexed="64"/>
          <bgColor theme="0" tint="-0.14999847407452621"/>
        </patternFill>
      </fill>
    </dxf>
    <dxf>
      <protection locked="0"/>
    </dxf>
    <dxf>
      <protection locked="0"/>
    </dxf>
    <dxf>
      <protection locked="0"/>
    </dxf>
    <dxf>
      <protection locked="0"/>
    </dxf>
    <dxf>
      <protection locked="0"/>
    </dxf>
    <dxf>
      <font>
        <color theme="0"/>
      </font>
      <fill>
        <patternFill patternType="solid">
          <fgColor indexed="64"/>
          <bgColor rgb="FFFF0000"/>
        </patternFill>
      </fill>
    </dxf>
    <dxf>
      <font>
        <color theme="0"/>
      </font>
      <fill>
        <patternFill patternType="solid">
          <fgColor indexed="64"/>
          <bgColor rgb="FFFF0000"/>
        </patternFill>
      </fill>
    </dxf>
    <dxf>
      <alignment horizontal="center"/>
    </dxf>
    <dxf>
      <fill>
        <patternFill>
          <bgColor theme="0"/>
        </patternFill>
      </fill>
    </dxf>
    <dxf>
      <numFmt numFmtId="174" formatCode="&quot;$&quot;\ #,##0"/>
    </dxf>
    <dxf>
      <fill>
        <patternFill>
          <bgColor rgb="FFC90B00"/>
        </patternFill>
      </fill>
    </dxf>
    <dxf>
      <fill>
        <patternFill>
          <bgColor rgb="FFC90B00"/>
        </patternFill>
      </fill>
    </dxf>
    <dxf>
      <alignment vertical="center"/>
    </dxf>
    <dxf>
      <alignment vertical="center"/>
    </dxf>
    <dxf>
      <alignment vertical="center"/>
    </dxf>
    <dxf>
      <alignment vertical="center"/>
    </dxf>
    <dxf>
      <alignment vertical="center"/>
    </dxf>
    <dxf>
      <font>
        <b/>
        <sz val="12"/>
      </font>
      <fill>
        <patternFill patternType="solid">
          <fgColor indexed="64"/>
          <bgColor theme="0" tint="-0.14999847407452621"/>
        </patternFill>
      </fill>
    </dxf>
    <dxf>
      <font>
        <b/>
        <sz val="12"/>
      </font>
      <fill>
        <patternFill patternType="solid">
          <fgColor indexed="64"/>
          <bgColor theme="0" tint="-0.14999847407452621"/>
        </patternFill>
      </fill>
      <alignment wrapText="1"/>
    </dxf>
    <dxf>
      <protection locked="0"/>
    </dxf>
    <dxf>
      <protection locked="0"/>
    </dxf>
    <dxf>
      <protection locked="0"/>
    </dxf>
    <dxf>
      <protection locked="0"/>
    </dxf>
    <dxf>
      <protection locked="0"/>
    </dxf>
    <dxf>
      <font>
        <color theme="0"/>
      </font>
      <fill>
        <patternFill patternType="solid">
          <fgColor indexed="64"/>
          <bgColor rgb="FFFF0000"/>
        </patternFill>
      </fill>
    </dxf>
    <dxf>
      <font>
        <color theme="0"/>
      </font>
      <fill>
        <patternFill patternType="solid">
          <fgColor indexed="64"/>
          <bgColor rgb="FFFF0000"/>
        </patternFill>
      </fill>
    </dxf>
    <dxf>
      <alignment horizontal="center"/>
    </dxf>
    <dxf>
      <fill>
        <patternFill>
          <bgColor theme="0"/>
        </patternFill>
      </fill>
    </dxf>
    <dxf>
      <numFmt numFmtId="174" formatCode="&quot;$&quot;\ #,##0"/>
    </dxf>
    <dxf>
      <fill>
        <patternFill>
          <bgColor rgb="FFC90B00"/>
        </patternFill>
      </fill>
    </dxf>
    <dxf>
      <fill>
        <patternFill>
          <bgColor rgb="FFC90B00"/>
        </patternFill>
      </fill>
    </dxf>
    <dxf>
      <font>
        <b/>
      </font>
    </dxf>
    <dxf>
      <font>
        <b/>
      </font>
    </dxf>
    <dxf>
      <alignment vertical="center"/>
    </dxf>
    <dxf>
      <alignment vertical="center"/>
    </dxf>
    <dxf>
      <alignment vertical="center"/>
    </dxf>
    <dxf>
      <alignment vertical="center"/>
    </dxf>
    <dxf>
      <alignment vertical="center"/>
    </dxf>
    <dxf>
      <font>
        <b/>
        <sz val="12"/>
      </font>
      <fill>
        <patternFill patternType="solid">
          <fgColor indexed="64"/>
          <bgColor theme="0" tint="-0.14999847407452621"/>
        </patternFill>
      </fill>
    </dxf>
    <dxf>
      <font>
        <b/>
        <sz val="12"/>
      </font>
      <fill>
        <patternFill patternType="solid">
          <fgColor indexed="64"/>
          <bgColor theme="0" tint="-0.14999847407452621"/>
        </patternFill>
      </fill>
      <alignment wrapText="1"/>
    </dxf>
    <dxf>
      <protection locked="0"/>
    </dxf>
    <dxf>
      <protection locked="0"/>
    </dxf>
    <dxf>
      <protection locked="0"/>
    </dxf>
    <dxf>
      <protection locked="0"/>
    </dxf>
    <dxf>
      <protection locked="0"/>
    </dxf>
    <dxf>
      <font>
        <color theme="0"/>
      </font>
      <fill>
        <patternFill patternType="solid">
          <fgColor indexed="64"/>
          <bgColor rgb="FFFF0000"/>
        </patternFill>
      </fill>
    </dxf>
    <dxf>
      <font>
        <color theme="0"/>
      </font>
      <fill>
        <patternFill patternType="solid">
          <fgColor indexed="64"/>
          <bgColor rgb="FFFF0000"/>
        </patternFill>
      </fill>
    </dxf>
    <dxf>
      <alignment horizontal="center"/>
    </dxf>
    <dxf>
      <fill>
        <patternFill>
          <bgColor theme="0"/>
        </patternFill>
      </fill>
    </dxf>
    <dxf>
      <numFmt numFmtId="174" formatCode="&quot;$&quot;\ #,##0"/>
    </dxf>
    <dxf>
      <fill>
        <patternFill>
          <bgColor rgb="FFC90B00"/>
        </patternFill>
      </fill>
    </dxf>
    <dxf>
      <fill>
        <patternFill>
          <bgColor rgb="FFC90B00"/>
        </patternFill>
      </fill>
    </dxf>
    <dxf>
      <font>
        <b/>
      </font>
    </dxf>
    <dxf>
      <font>
        <b/>
      </font>
    </dxf>
    <dxf>
      <alignment vertical="center"/>
    </dxf>
    <dxf>
      <alignment vertical="center"/>
    </dxf>
    <dxf>
      <alignment vertical="center"/>
    </dxf>
    <dxf>
      <alignment vertical="center"/>
    </dxf>
    <dxf>
      <alignment vertical="center"/>
    </dxf>
    <dxf>
      <font>
        <b/>
        <sz val="12"/>
      </font>
      <fill>
        <patternFill patternType="solid">
          <fgColor indexed="64"/>
          <bgColor theme="0" tint="-0.14999847407452621"/>
        </patternFill>
      </fill>
    </dxf>
    <dxf>
      <font>
        <b/>
        <sz val="12"/>
      </font>
      <fill>
        <patternFill patternType="solid">
          <fgColor indexed="64"/>
          <bgColor theme="0" tint="-0.14999847407452621"/>
        </patternFill>
      </fill>
      <alignment wrapText="1"/>
    </dxf>
    <dxf>
      <protection locked="0"/>
    </dxf>
    <dxf>
      <protection locked="0"/>
    </dxf>
    <dxf>
      <protection locked="0"/>
    </dxf>
    <dxf>
      <protection locked="0"/>
    </dxf>
    <dxf>
      <protection locked="0"/>
    </dxf>
    <dxf>
      <fill>
        <patternFill patternType="solid">
          <bgColor rgb="FFFF0000"/>
        </patternFill>
      </fill>
    </dxf>
    <dxf>
      <fill>
        <patternFill patternType="solid">
          <bgColor rgb="FFFF0000"/>
        </patternFill>
      </fill>
    </dxf>
    <dxf>
      <font>
        <color theme="0"/>
      </font>
    </dxf>
    <dxf>
      <font>
        <color theme="0"/>
      </font>
    </dxf>
    <dxf>
      <numFmt numFmtId="167" formatCode="0.0%"/>
    </dxf>
    <dxf>
      <font>
        <color theme="0"/>
      </font>
      <fill>
        <patternFill patternType="solid">
          <fgColor indexed="64"/>
          <bgColor rgb="FFDD1416"/>
        </patternFill>
      </fill>
      <alignment horizontal="general" vertical="bottom" textRotation="0" wrapText="0" indent="0" justifyLastLine="0" shrinkToFit="0" readingOrder="0"/>
    </dxf>
    <dxf>
      <alignment horizontal="center"/>
    </dxf>
    <dxf>
      <numFmt numFmtId="174" formatCode="&quot;$&quot;\ #,##0"/>
    </dxf>
    <dxf>
      <fill>
        <patternFill>
          <bgColor rgb="FFC90B00"/>
        </patternFill>
      </fill>
    </dxf>
    <dxf>
      <fill>
        <patternFill>
          <bgColor rgb="FFC90B00"/>
        </patternFill>
      </fill>
    </dxf>
    <dxf>
      <border>
        <left style="thin">
          <color rgb="FFC90B00"/>
        </left>
        <right style="thin">
          <color rgb="FFC90B00"/>
        </right>
        <top style="thin">
          <color rgb="FFC90B00"/>
        </top>
        <bottom style="thin">
          <color rgb="FFC90B00"/>
        </bottom>
      </border>
    </dxf>
    <dxf>
      <border>
        <left style="thin">
          <color rgb="FFC90B00"/>
        </left>
        <right style="thin">
          <color rgb="FFC90B00"/>
        </right>
        <top style="thin">
          <color rgb="FFC90B00"/>
        </top>
        <bottom style="thin">
          <color rgb="FFC90B00"/>
        </bottom>
      </border>
    </dxf>
    <dxf>
      <alignment vertical="center"/>
    </dxf>
    <dxf>
      <alignment vertical="center"/>
    </dxf>
    <dxf>
      <alignment vertical="center"/>
    </dxf>
    <dxf>
      <alignment vertical="center"/>
    </dxf>
    <dxf>
      <alignment vertical="center"/>
    </dxf>
    <dxf>
      <alignment vertical="center"/>
    </dxf>
    <dxf>
      <font>
        <b/>
      </font>
    </dxf>
    <dxf>
      <protection locked="0"/>
    </dxf>
    <dxf>
      <protection locked="0"/>
    </dxf>
    <dxf>
      <protection locked="0"/>
    </dxf>
    <dxf>
      <protection locked="0"/>
    </dxf>
    <dxf>
      <protection locked="0"/>
    </dxf>
    <dxf>
      <protection locked="0"/>
    </dxf>
    <dxf>
      <font>
        <color theme="0"/>
      </font>
      <fill>
        <patternFill patternType="solid">
          <fgColor indexed="64"/>
          <bgColor rgb="FFFF0000"/>
        </patternFill>
      </fill>
    </dxf>
    <dxf>
      <font>
        <color theme="0"/>
      </font>
      <fill>
        <patternFill patternType="solid">
          <fgColor indexed="64"/>
          <bgColor rgb="FFFF0000"/>
        </patternFill>
      </fill>
    </dxf>
    <dxf>
      <alignment horizontal="center"/>
    </dxf>
    <dxf>
      <fill>
        <patternFill>
          <bgColor theme="0"/>
        </patternFill>
      </fill>
    </dxf>
    <dxf>
      <numFmt numFmtId="174" formatCode="&quot;$&quot;\ #,##0"/>
    </dxf>
    <dxf>
      <fill>
        <patternFill>
          <bgColor rgb="FFC90B00"/>
        </patternFill>
      </fill>
    </dxf>
    <dxf>
      <fill>
        <patternFill>
          <bgColor rgb="FFC90B00"/>
        </patternFill>
      </fill>
    </dxf>
    <dxf>
      <font>
        <b/>
      </font>
    </dxf>
    <dxf>
      <font>
        <b/>
      </font>
    </dxf>
    <dxf>
      <alignment vertical="center"/>
    </dxf>
    <dxf>
      <alignment vertical="center"/>
    </dxf>
    <dxf>
      <alignment vertical="center"/>
    </dxf>
    <dxf>
      <alignment vertical="center"/>
    </dxf>
    <dxf>
      <alignment vertical="center"/>
    </dxf>
    <dxf>
      <font>
        <b/>
        <sz val="12"/>
      </font>
      <fill>
        <patternFill patternType="solid">
          <fgColor indexed="64"/>
          <bgColor theme="0" tint="-0.14999847407452621"/>
        </patternFill>
      </fill>
    </dxf>
    <dxf>
      <font>
        <b/>
        <sz val="12"/>
      </font>
      <fill>
        <patternFill patternType="solid">
          <fgColor indexed="64"/>
          <bgColor theme="0" tint="-0.14999847407452621"/>
        </patternFill>
      </fill>
      <alignment wrapText="1"/>
    </dxf>
    <dxf>
      <protection locked="0"/>
    </dxf>
    <dxf>
      <protection locked="0"/>
    </dxf>
    <dxf>
      <protection locked="0"/>
    </dxf>
    <dxf>
      <protection locked="0"/>
    </dxf>
    <dxf>
      <protection locked="0"/>
    </dxf>
    <dxf>
      <font>
        <color theme="0"/>
      </font>
      <fill>
        <patternFill patternType="solid">
          <fgColor indexed="64"/>
          <bgColor rgb="FFFF0000"/>
        </patternFill>
      </fill>
    </dxf>
    <dxf>
      <font>
        <color theme="0"/>
      </font>
      <fill>
        <patternFill patternType="solid">
          <fgColor indexed="64"/>
          <bgColor rgb="FFFF0000"/>
        </patternFill>
      </fill>
    </dxf>
    <dxf>
      <alignment vertical="center"/>
    </dxf>
    <dxf>
      <alignment vertical="center"/>
    </dxf>
    <dxf>
      <alignment vertical="center"/>
    </dxf>
    <dxf>
      <alignment vertical="center"/>
    </dxf>
    <dxf>
      <font>
        <color rgb="FF9C0006"/>
      </font>
      <fill>
        <patternFill>
          <bgColor rgb="FFFFC7CE"/>
        </patternFill>
      </fill>
    </dxf>
    <dxf>
      <font>
        <color rgb="FF9C0006"/>
      </font>
      <fill>
        <patternFill>
          <bgColor rgb="FFFFC7CE"/>
        </patternFill>
      </fill>
    </dxf>
    <dxf>
      <alignment wrapText="1"/>
    </dxf>
    <dxf>
      <alignment wrapText="1"/>
    </dxf>
    <dxf>
      <alignment vertical="center"/>
    </dxf>
    <dxf>
      <alignment vertical="center"/>
    </dxf>
    <dxf>
      <alignment horizontal="center"/>
    </dxf>
    <dxf>
      <alignment horizontal="center"/>
    </dxf>
    <dxf>
      <numFmt numFmtId="172" formatCode="_-&quot;$&quot;\ * #,##0_-;\-&quot;$&quot;\ * #,##0_-;_-&quot;$&quot;\ * &quot;-&quot;??_-;_-@_-"/>
    </dxf>
    <dxf>
      <numFmt numFmtId="172" formatCode="_-&quot;$&quot;\ * #,##0_-;\-&quot;$&quot;\ * #,##0_-;_-&quot;$&quot;\ * &quot;-&quot;??_-;_-@_-"/>
    </dxf>
    <dxf>
      <numFmt numFmtId="172" formatCode="_-&quot;$&quot;\ * #,##0_-;\-&quot;$&quot;\ * #,##0_-;_-&quot;$&quot;\ * &quot;-&quot;??_-;_-@_-"/>
    </dxf>
    <dxf>
      <alignment wrapText="1"/>
    </dxf>
    <dxf>
      <alignment wrapText="1"/>
    </dxf>
    <dxf>
      <alignment vertical="center"/>
    </dxf>
    <dxf>
      <alignment vertical="center"/>
    </dxf>
    <dxf>
      <alignment horizontal="center"/>
    </dxf>
    <dxf>
      <alignment horizontal="center"/>
    </dxf>
    <dxf>
      <numFmt numFmtId="172" formatCode="_-&quot;$&quot;\ * #,##0_-;\-&quot;$&quot;\ * #,##0_-;_-&quot;$&quot;\ * &quot;-&quot;??_-;_-@_-"/>
    </dxf>
    <dxf>
      <alignment vertical="center"/>
    </dxf>
    <dxf>
      <alignment horizontal="center"/>
    </dxf>
    <dxf>
      <numFmt numFmtId="3" formatCode="#,##0"/>
    </dxf>
    <dxf>
      <numFmt numFmtId="172" formatCode="_-&quot;$&quot;\ * #,##0_-;\-&quot;$&quot;\ * #,##0_-;_-&quot;$&quot;\ * &quot;-&quot;??_-;_-@_-"/>
    </dxf>
    <dxf>
      <numFmt numFmtId="172" formatCode="_-&quot;$&quot;\ * #,##0_-;\-&quot;$&quot;\ * #,##0_-;_-&quot;$&quot;\ * &quot;-&quot;??_-;_-@_-"/>
    </dxf>
    <dxf>
      <numFmt numFmtId="175" formatCode="#,##0_ ;\-#,##0\ "/>
    </dxf>
    <dxf>
      <numFmt numFmtId="172" formatCode="_-&quot;$&quot;\ * #,##0_-;\-&quot;$&quot;\ * #,##0_-;_-&quot;$&quot;\ * &quot;-&quot;??_-;_-@_-"/>
    </dxf>
    <dxf>
      <numFmt numFmtId="172" formatCode="_-&quot;$&quot;\ * #,##0_-;\-&quot;$&quot;\ * #,##0_-;_-&quot;$&quot;\ * &quot;-&quot;??_-;_-@_-"/>
    </dxf>
    <dxf>
      <numFmt numFmtId="175" formatCode="#,##0_ ;\-#,##0\ "/>
    </dxf>
    <dxf>
      <numFmt numFmtId="172" formatCode="_-&quot;$&quot;\ * #,##0_-;\-&quot;$&quot;\ * #,##0_-;_-&quot;$&quot;\ * &quot;-&quot;??_-;_-@_-"/>
    </dxf>
    <dxf>
      <numFmt numFmtId="175" formatCode="#,##0_ ;\-#,##0\ "/>
    </dxf>
    <dxf>
      <numFmt numFmtId="172" formatCode="_-&quot;$&quot;\ * #,##0_-;\-&quot;$&quot;\ * #,##0_-;_-&quot;$&quot;\ * &quot;-&quot;??_-;_-@_-"/>
    </dxf>
    <dxf>
      <border>
        <left style="thin">
          <color rgb="FFC90B00"/>
        </left>
        <right style="thin">
          <color rgb="FFC90B00"/>
        </right>
        <top style="thin">
          <color rgb="FFC90B00"/>
        </top>
        <bottom style="thin">
          <color rgb="FFC90B00"/>
        </bottom>
      </border>
    </dxf>
    <dxf>
      <border>
        <left style="thin">
          <color rgb="FFC90B00"/>
        </left>
        <right style="thin">
          <color rgb="FFC90B00"/>
        </right>
        <top style="thin">
          <color rgb="FFC90B00"/>
        </top>
        <bottom style="thin">
          <color rgb="FFC90B00"/>
        </bottom>
      </border>
    </dxf>
    <dxf>
      <border>
        <left style="thin">
          <color rgb="FFC90B00"/>
        </left>
        <right style="thin">
          <color rgb="FFC90B00"/>
        </right>
        <top style="thin">
          <color rgb="FFC90B00"/>
        </top>
        <bottom style="thin">
          <color rgb="FFC90B00"/>
        </bottom>
      </border>
    </dxf>
    <dxf>
      <border>
        <left style="thin">
          <color rgb="FFC90B00"/>
        </left>
        <right style="thin">
          <color rgb="FFC90B00"/>
        </right>
        <top style="thin">
          <color rgb="FFC90B00"/>
        </top>
        <bottom style="thin">
          <color rgb="FFC90B00"/>
        </bottom>
      </border>
    </dxf>
    <dxf>
      <fill>
        <patternFill>
          <bgColor rgb="FFC90B00"/>
        </patternFill>
      </fill>
    </dxf>
    <dxf>
      <fill>
        <patternFill>
          <bgColor rgb="FFC90B00"/>
        </patternFill>
      </fill>
    </dxf>
    <dxf>
      <fill>
        <patternFill>
          <bgColor rgb="FFC90B00"/>
        </patternFill>
      </fill>
    </dxf>
    <dxf>
      <fill>
        <patternFill>
          <bgColor rgb="FFC90B00"/>
        </patternFill>
      </fill>
    </dxf>
    <dxf>
      <numFmt numFmtId="174" formatCode="&quot;$&quot;\ #,##0"/>
    </dxf>
    <dxf>
      <fill>
        <patternFill>
          <bgColor rgb="FFC90B00"/>
        </patternFill>
      </fill>
    </dxf>
    <dxf>
      <font>
        <b/>
      </font>
      <fill>
        <patternFill>
          <fgColor indexed="64"/>
          <bgColor rgb="FFDD1416"/>
        </patternFill>
      </fill>
    </dxf>
    <dxf>
      <font>
        <b/>
      </font>
      <fill>
        <patternFill>
          <fgColor indexed="64"/>
          <bgColor rgb="FFDD1416"/>
        </patternFill>
      </fill>
    </dxf>
    <dxf>
      <font>
        <b/>
      </font>
      <fill>
        <patternFill>
          <fgColor indexed="64"/>
          <bgColor rgb="FFDD1416"/>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alignment horizontal="center"/>
    </dxf>
    <dxf>
      <alignment horizontal="center"/>
    </dxf>
    <dxf>
      <alignment horizontal="center"/>
    </dxf>
    <dxf>
      <alignment horizontal="center"/>
    </dxf>
    <dxf>
      <fill>
        <patternFill>
          <bgColor rgb="FFDD1416"/>
        </patternFill>
      </fill>
    </dxf>
    <dxf>
      <fill>
        <patternFill>
          <bgColor rgb="FFDD1416"/>
        </patternFill>
      </fill>
    </dxf>
    <dxf>
      <fill>
        <patternFill>
          <bgColor rgb="FFDD1416"/>
        </patternFill>
      </fill>
    </dxf>
    <dxf>
      <fill>
        <patternFill>
          <bgColor rgb="FFDD1416"/>
        </patternFill>
      </fill>
    </dxf>
    <dxf>
      <font>
        <b/>
      </font>
    </dxf>
    <dxf>
      <font>
        <b/>
      </font>
    </dxf>
    <dxf>
      <fill>
        <patternFill>
          <bgColor theme="0"/>
        </patternFill>
      </fill>
    </dxf>
    <dxf>
      <fill>
        <patternFill>
          <bgColor theme="0"/>
        </patternFill>
      </fill>
    </dxf>
    <dxf>
      <font>
        <color theme="0"/>
      </font>
      <fill>
        <patternFill patternType="solid">
          <fgColor indexed="64"/>
          <bgColor rgb="FFFF0000"/>
        </patternFill>
      </fill>
    </dxf>
    <dxf>
      <font>
        <color theme="0"/>
      </font>
      <fill>
        <patternFill patternType="solid">
          <fgColor indexed="64"/>
          <bgColor rgb="FFFF0000"/>
        </patternFill>
      </fill>
    </dxf>
    <dxf>
      <font>
        <color theme="0"/>
      </font>
      <fill>
        <patternFill patternType="solid">
          <fgColor indexed="64"/>
          <bgColor rgb="FFFF0000"/>
        </patternFill>
      </fill>
    </dxf>
    <dxf>
      <fill>
        <patternFill patternType="solid">
          <bgColor theme="0"/>
        </patternFill>
      </fill>
    </dxf>
    <dxf>
      <fill>
        <patternFill patternType="solid">
          <bgColor theme="0"/>
        </patternFill>
      </fill>
    </dxf>
    <dxf>
      <font>
        <color theme="0"/>
      </font>
      <fill>
        <patternFill patternType="solid">
          <fgColor indexed="64"/>
          <bgColor rgb="FFFF0000"/>
        </patternFill>
      </fill>
    </dxf>
    <dxf>
      <font>
        <color theme="0"/>
      </font>
    </dxf>
    <dxf>
      <font>
        <color theme="0"/>
      </font>
    </dxf>
    <dxf>
      <fill>
        <patternFill patternType="solid">
          <bgColor rgb="FFFF0000"/>
        </patternFill>
      </fill>
    </dxf>
    <dxf>
      <fill>
        <patternFill patternType="solid">
          <bgColor rgb="FFFF0000"/>
        </patternFill>
      </fill>
    </dxf>
    <dxf>
      <font>
        <color theme="0"/>
      </font>
      <fill>
        <patternFill patternType="solid">
          <fgColor indexed="64"/>
          <bgColor rgb="FFFF0000"/>
        </patternFill>
      </fill>
    </dxf>
    <dxf>
      <font>
        <color theme="0"/>
      </font>
      <fill>
        <patternFill patternType="solid">
          <fgColor indexed="64"/>
          <bgColor rgb="FFFF0000"/>
        </patternFill>
      </fill>
    </dxf>
    <dxf>
      <fill>
        <patternFill>
          <bgColor rgb="FFDD1416"/>
        </patternFill>
      </fill>
    </dxf>
    <dxf>
      <font>
        <color theme="0"/>
      </font>
    </dxf>
    <dxf>
      <font>
        <color theme="0"/>
      </font>
    </dxf>
    <dxf>
      <fill>
        <patternFill patternType="solid">
          <bgColor rgb="FFFF0000"/>
        </patternFill>
      </fill>
    </dxf>
    <dxf>
      <fill>
        <patternFill patternType="solid">
          <bgColor rgb="FFFF0000"/>
        </patternFill>
      </fill>
    </dxf>
    <dxf>
      <alignment vertical="center"/>
    </dxf>
    <dxf>
      <alignment vertical="center"/>
    </dxf>
    <dxf>
      <alignment vertical="center"/>
    </dxf>
    <dxf>
      <alignment vertical="center"/>
    </dxf>
    <dxf>
      <font>
        <color theme="0"/>
      </font>
      <fill>
        <patternFill patternType="solid">
          <fgColor indexed="64"/>
          <bgColor rgb="FFFF0000"/>
        </patternFill>
      </fill>
    </dxf>
    <dxf>
      <font>
        <color theme="0"/>
      </font>
      <fill>
        <patternFill patternType="solid">
          <fgColor indexed="64"/>
          <bgColor rgb="FFFF0000"/>
        </patternFill>
      </fill>
    </dxf>
    <dxf>
      <protection locked="0"/>
    </dxf>
    <dxf>
      <protection locked="0"/>
    </dxf>
    <dxf>
      <protection locked="0"/>
    </dxf>
    <dxf>
      <protection locked="0"/>
    </dxf>
    <dxf>
      <protection locked="0"/>
    </dxf>
    <dxf>
      <font>
        <b/>
        <sz val="12"/>
      </font>
      <fill>
        <patternFill patternType="solid">
          <fgColor indexed="64"/>
          <bgColor theme="0" tint="-0.14999847407452621"/>
        </patternFill>
      </fill>
      <alignment wrapText="1"/>
    </dxf>
    <dxf>
      <font>
        <b/>
        <sz val="12"/>
      </font>
      <fill>
        <patternFill patternType="solid">
          <fgColor indexed="64"/>
          <bgColor theme="0" tint="-0.14999847407452621"/>
        </patternFill>
      </fill>
    </dxf>
    <dxf>
      <alignment vertical="center"/>
    </dxf>
    <dxf>
      <alignment vertical="center"/>
    </dxf>
    <dxf>
      <alignment vertical="center"/>
    </dxf>
    <dxf>
      <alignment vertical="center"/>
    </dxf>
    <dxf>
      <alignment vertical="center"/>
    </dxf>
    <dxf>
      <font>
        <b/>
      </font>
    </dxf>
    <dxf>
      <font>
        <b/>
      </font>
    </dxf>
    <dxf>
      <fill>
        <patternFill>
          <bgColor rgb="FFC90B00"/>
        </patternFill>
      </fill>
    </dxf>
    <dxf>
      <fill>
        <patternFill>
          <bgColor rgb="FFC90B00"/>
        </patternFill>
      </fill>
    </dxf>
    <dxf>
      <numFmt numFmtId="174" formatCode="&quot;$&quot;\ #,##0"/>
    </dxf>
    <dxf>
      <fill>
        <patternFill>
          <bgColor theme="0"/>
        </patternFill>
      </fill>
    </dxf>
    <dxf>
      <alignment horizontal="center"/>
    </dxf>
    <dxf>
      <font>
        <color theme="0"/>
      </font>
      <fill>
        <patternFill patternType="solid">
          <fgColor indexed="64"/>
          <bgColor rgb="FFFF0000"/>
        </patternFill>
      </fill>
    </dxf>
    <dxf>
      <font>
        <color theme="0"/>
      </font>
      <fill>
        <patternFill patternType="solid">
          <fgColor indexed="64"/>
          <bgColor rgb="FFFF0000"/>
        </patternFill>
      </fill>
    </dxf>
    <dxf>
      <protection locked="0"/>
    </dxf>
    <dxf>
      <protection locked="0"/>
    </dxf>
    <dxf>
      <protection locked="0"/>
    </dxf>
    <dxf>
      <protection locked="0"/>
    </dxf>
    <dxf>
      <protection locked="0"/>
    </dxf>
    <dxf>
      <protection locked="0"/>
    </dxf>
    <dxf>
      <font>
        <b/>
      </font>
    </dxf>
    <dxf>
      <alignment vertical="center"/>
    </dxf>
    <dxf>
      <alignment vertical="center"/>
    </dxf>
    <dxf>
      <alignment vertical="center"/>
    </dxf>
    <dxf>
      <alignment vertical="center"/>
    </dxf>
    <dxf>
      <alignment vertical="center"/>
    </dxf>
    <dxf>
      <alignment vertical="center"/>
    </dxf>
    <dxf>
      <border>
        <left style="thin">
          <color rgb="FFC90B00"/>
        </left>
        <right style="thin">
          <color rgb="FFC90B00"/>
        </right>
        <top style="thin">
          <color rgb="FFC90B00"/>
        </top>
        <bottom style="thin">
          <color rgb="FFC90B00"/>
        </bottom>
      </border>
    </dxf>
    <dxf>
      <border>
        <left style="thin">
          <color rgb="FFC90B00"/>
        </left>
        <right style="thin">
          <color rgb="FFC90B00"/>
        </right>
        <top style="thin">
          <color rgb="FFC90B00"/>
        </top>
        <bottom style="thin">
          <color rgb="FFC90B00"/>
        </bottom>
      </border>
    </dxf>
    <dxf>
      <fill>
        <patternFill>
          <bgColor rgb="FFC90B00"/>
        </patternFill>
      </fill>
    </dxf>
    <dxf>
      <fill>
        <patternFill>
          <bgColor rgb="FFC90B00"/>
        </patternFill>
      </fill>
    </dxf>
    <dxf>
      <numFmt numFmtId="174" formatCode="&quot;$&quot;\ #,##0"/>
    </dxf>
    <dxf>
      <alignment horizontal="center"/>
    </dxf>
    <dxf>
      <font>
        <color theme="0"/>
      </font>
      <fill>
        <patternFill patternType="solid">
          <fgColor indexed="64"/>
          <bgColor rgb="FFDD1416"/>
        </patternFill>
      </fill>
      <alignment horizontal="general" vertical="bottom" textRotation="0" wrapText="0" indent="0" justifyLastLine="0" shrinkToFit="0" readingOrder="0"/>
    </dxf>
    <dxf>
      <numFmt numFmtId="167" formatCode="0.0%"/>
    </dxf>
    <dxf>
      <font>
        <color theme="0"/>
      </font>
    </dxf>
    <dxf>
      <font>
        <color theme="0"/>
      </font>
    </dxf>
    <dxf>
      <fill>
        <patternFill patternType="solid">
          <bgColor rgb="FFFF0000"/>
        </patternFill>
      </fill>
    </dxf>
    <dxf>
      <fill>
        <patternFill patternType="solid">
          <bgColor rgb="FFFF0000"/>
        </patternFill>
      </fill>
    </dxf>
    <dxf>
      <protection locked="0"/>
    </dxf>
    <dxf>
      <protection locked="0"/>
    </dxf>
    <dxf>
      <protection locked="0"/>
    </dxf>
    <dxf>
      <protection locked="0"/>
    </dxf>
    <dxf>
      <protection locked="0"/>
    </dxf>
    <dxf>
      <font>
        <b/>
        <sz val="12"/>
      </font>
      <fill>
        <patternFill patternType="solid">
          <fgColor indexed="64"/>
          <bgColor theme="0" tint="-0.14999847407452621"/>
        </patternFill>
      </fill>
      <alignment wrapText="1"/>
    </dxf>
    <dxf>
      <font>
        <b/>
        <sz val="12"/>
      </font>
      <fill>
        <patternFill patternType="solid">
          <fgColor indexed="64"/>
          <bgColor theme="0" tint="-0.14999847407452621"/>
        </patternFill>
      </fill>
    </dxf>
    <dxf>
      <alignment vertical="center"/>
    </dxf>
    <dxf>
      <alignment vertical="center"/>
    </dxf>
    <dxf>
      <alignment vertical="center"/>
    </dxf>
    <dxf>
      <alignment vertical="center"/>
    </dxf>
    <dxf>
      <alignment vertical="center"/>
    </dxf>
    <dxf>
      <font>
        <b/>
      </font>
    </dxf>
    <dxf>
      <font>
        <b/>
      </font>
    </dxf>
    <dxf>
      <fill>
        <patternFill>
          <bgColor rgb="FFC90B00"/>
        </patternFill>
      </fill>
    </dxf>
    <dxf>
      <fill>
        <patternFill>
          <bgColor rgb="FFC90B00"/>
        </patternFill>
      </fill>
    </dxf>
    <dxf>
      <numFmt numFmtId="174" formatCode="&quot;$&quot;\ #,##0"/>
    </dxf>
    <dxf>
      <fill>
        <patternFill>
          <bgColor theme="0"/>
        </patternFill>
      </fill>
    </dxf>
    <dxf>
      <alignment horizontal="center"/>
    </dxf>
    <dxf>
      <font>
        <color theme="0"/>
      </font>
      <fill>
        <patternFill patternType="solid">
          <fgColor indexed="64"/>
          <bgColor rgb="FFFF0000"/>
        </patternFill>
      </fill>
    </dxf>
    <dxf>
      <font>
        <color theme="0"/>
      </font>
      <fill>
        <patternFill patternType="solid">
          <fgColor indexed="64"/>
          <bgColor rgb="FFFF0000"/>
        </patternFill>
      </fill>
    </dxf>
    <dxf>
      <protection locked="0"/>
    </dxf>
    <dxf>
      <protection locked="0"/>
    </dxf>
    <dxf>
      <protection locked="0"/>
    </dxf>
    <dxf>
      <protection locked="0"/>
    </dxf>
    <dxf>
      <protection locked="0"/>
    </dxf>
    <dxf>
      <font>
        <b/>
        <sz val="12"/>
      </font>
      <fill>
        <patternFill patternType="solid">
          <fgColor indexed="64"/>
          <bgColor theme="0" tint="-0.14999847407452621"/>
        </patternFill>
      </fill>
      <alignment wrapText="1"/>
    </dxf>
    <dxf>
      <font>
        <b/>
        <sz val="12"/>
      </font>
      <fill>
        <patternFill patternType="solid">
          <fgColor indexed="64"/>
          <bgColor theme="0" tint="-0.14999847407452621"/>
        </patternFill>
      </fill>
    </dxf>
    <dxf>
      <alignment vertical="center"/>
    </dxf>
    <dxf>
      <alignment vertical="center"/>
    </dxf>
    <dxf>
      <alignment vertical="center"/>
    </dxf>
    <dxf>
      <alignment vertical="center"/>
    </dxf>
    <dxf>
      <alignment vertical="center"/>
    </dxf>
    <dxf>
      <font>
        <b/>
      </font>
    </dxf>
    <dxf>
      <font>
        <b/>
      </font>
    </dxf>
    <dxf>
      <fill>
        <patternFill>
          <bgColor rgb="FFC90B00"/>
        </patternFill>
      </fill>
    </dxf>
    <dxf>
      <fill>
        <patternFill>
          <bgColor rgb="FFC90B00"/>
        </patternFill>
      </fill>
    </dxf>
    <dxf>
      <numFmt numFmtId="174" formatCode="&quot;$&quot;\ #,##0"/>
    </dxf>
    <dxf>
      <fill>
        <patternFill>
          <bgColor theme="0"/>
        </patternFill>
      </fill>
    </dxf>
    <dxf>
      <alignment horizontal="center"/>
    </dxf>
    <dxf>
      <font>
        <color theme="0"/>
      </font>
      <fill>
        <patternFill patternType="solid">
          <fgColor indexed="64"/>
          <bgColor rgb="FFFF0000"/>
        </patternFill>
      </fill>
    </dxf>
    <dxf>
      <font>
        <color theme="0"/>
      </font>
      <fill>
        <patternFill patternType="solid">
          <fgColor indexed="64"/>
          <bgColor rgb="FFFF0000"/>
        </patternFill>
      </fill>
    </dxf>
    <dxf>
      <protection locked="0"/>
    </dxf>
    <dxf>
      <protection locked="0"/>
    </dxf>
    <dxf>
      <protection locked="0"/>
    </dxf>
    <dxf>
      <protection locked="0"/>
    </dxf>
    <dxf>
      <protection locked="0"/>
    </dxf>
    <dxf>
      <font>
        <b/>
        <sz val="12"/>
      </font>
      <fill>
        <patternFill patternType="solid">
          <fgColor indexed="64"/>
          <bgColor theme="0" tint="-0.14999847407452621"/>
        </patternFill>
      </fill>
      <alignment wrapText="1"/>
    </dxf>
    <dxf>
      <font>
        <b/>
        <sz val="12"/>
      </font>
      <fill>
        <patternFill patternType="solid">
          <fgColor indexed="64"/>
          <bgColor theme="0" tint="-0.14999847407452621"/>
        </patternFill>
      </fill>
    </dxf>
    <dxf>
      <alignment vertical="center"/>
    </dxf>
    <dxf>
      <alignment vertical="center"/>
    </dxf>
    <dxf>
      <alignment vertical="center"/>
    </dxf>
    <dxf>
      <alignment vertical="center"/>
    </dxf>
    <dxf>
      <alignment vertical="center"/>
    </dxf>
    <dxf>
      <fill>
        <patternFill>
          <bgColor rgb="FFC90B00"/>
        </patternFill>
      </fill>
    </dxf>
    <dxf>
      <fill>
        <patternFill>
          <bgColor rgb="FFC90B00"/>
        </patternFill>
      </fill>
    </dxf>
    <dxf>
      <numFmt numFmtId="174" formatCode="&quot;$&quot;\ #,##0"/>
    </dxf>
    <dxf>
      <fill>
        <patternFill>
          <bgColor theme="0"/>
        </patternFill>
      </fill>
    </dxf>
    <dxf>
      <alignment horizontal="center"/>
    </dxf>
    <dxf>
      <font>
        <color theme="0"/>
      </font>
      <fill>
        <patternFill patternType="solid">
          <fgColor indexed="64"/>
          <bgColor rgb="FFFF0000"/>
        </patternFill>
      </fill>
    </dxf>
    <dxf>
      <font>
        <color theme="0"/>
      </font>
      <fill>
        <patternFill patternType="solid">
          <fgColor indexed="64"/>
          <bgColor rgb="FFFF0000"/>
        </patternFill>
      </fill>
    </dxf>
    <dxf>
      <protection locked="0"/>
    </dxf>
    <dxf>
      <protection locked="0"/>
    </dxf>
    <dxf>
      <protection locked="0"/>
    </dxf>
    <dxf>
      <protection locked="0"/>
    </dxf>
    <dxf>
      <protection locked="0"/>
    </dxf>
    <dxf>
      <font>
        <b/>
        <sz val="12"/>
      </font>
      <fill>
        <patternFill patternType="solid">
          <fgColor indexed="64"/>
          <bgColor theme="0" tint="-0.14999847407452621"/>
        </patternFill>
      </fill>
    </dxf>
    <dxf>
      <font>
        <b/>
        <sz val="12"/>
      </font>
      <fill>
        <patternFill patternType="solid">
          <fgColor indexed="64"/>
          <bgColor theme="0" tint="-0.14999847407452621"/>
        </patternFill>
      </fill>
    </dxf>
    <dxf>
      <alignment wrapText="1"/>
    </dxf>
    <dxf>
      <alignment vertical="center"/>
    </dxf>
    <dxf>
      <alignment vertical="center"/>
    </dxf>
    <dxf>
      <alignment vertical="center"/>
    </dxf>
    <dxf>
      <alignment vertical="center"/>
    </dxf>
    <dxf>
      <alignment vertical="center"/>
    </dxf>
    <dxf>
      <fill>
        <patternFill>
          <bgColor rgb="FFC90B00"/>
        </patternFill>
      </fill>
    </dxf>
    <dxf>
      <fill>
        <patternFill>
          <bgColor rgb="FFC90B00"/>
        </patternFill>
      </fill>
    </dxf>
    <dxf>
      <numFmt numFmtId="174" formatCode="&quot;$&quot;\ #,##0"/>
    </dxf>
    <dxf>
      <fill>
        <patternFill>
          <bgColor theme="0"/>
        </patternFill>
      </fill>
    </dxf>
    <dxf>
      <fill>
        <patternFill>
          <bgColor theme="0"/>
        </patternFill>
      </fill>
    </dxf>
    <dxf>
      <fill>
        <patternFill>
          <bgColor theme="0"/>
        </patternFill>
      </fill>
    </dxf>
    <dxf>
      <alignment horizontal="center"/>
    </dxf>
    <dxf>
      <font>
        <color theme="0"/>
      </font>
      <fill>
        <patternFill patternType="solid">
          <fgColor indexed="64"/>
          <bgColor rgb="FFFF0000"/>
        </patternFill>
      </fill>
    </dxf>
    <dxf>
      <font>
        <color theme="0"/>
      </font>
      <fill>
        <patternFill patternType="solid">
          <fgColor indexed="64"/>
          <bgColor rgb="FFFF0000"/>
        </patternFill>
      </fill>
    </dxf>
    <dxf>
      <protection locked="0"/>
    </dxf>
    <dxf>
      <protection locked="0"/>
    </dxf>
    <dxf>
      <protection locked="0"/>
    </dxf>
    <dxf>
      <protection locked="0"/>
    </dxf>
    <dxf>
      <protection locked="0"/>
    </dxf>
    <dxf>
      <font>
        <b/>
        <sz val="12"/>
      </font>
      <fill>
        <patternFill patternType="solid">
          <fgColor indexed="64"/>
          <bgColor theme="0" tint="-0.14999847407452621"/>
        </patternFill>
      </fill>
      <alignment wrapText="1"/>
    </dxf>
    <dxf>
      <font>
        <b/>
        <sz val="12"/>
      </font>
      <fill>
        <patternFill patternType="solid">
          <fgColor indexed="64"/>
          <bgColor theme="0" tint="-0.14999847407452621"/>
        </patternFill>
      </fill>
    </dxf>
    <dxf>
      <alignment vertical="center"/>
    </dxf>
    <dxf>
      <alignment vertical="center"/>
    </dxf>
    <dxf>
      <alignment vertical="center"/>
    </dxf>
    <dxf>
      <alignment vertical="center"/>
    </dxf>
    <dxf>
      <alignment vertical="center"/>
    </dxf>
    <dxf>
      <font>
        <b/>
      </font>
      <alignment vertical="center"/>
    </dxf>
    <dxf>
      <font>
        <b/>
      </font>
      <alignment vertical="center"/>
    </dxf>
    <dxf>
      <fill>
        <patternFill>
          <bgColor rgb="FFC90B00"/>
        </patternFill>
      </fill>
    </dxf>
    <dxf>
      <fill>
        <patternFill>
          <bgColor rgb="FFC90B00"/>
        </patternFill>
      </fill>
    </dxf>
    <dxf>
      <numFmt numFmtId="174" formatCode="&quot;$&quot;\ #,##0"/>
    </dxf>
    <dxf>
      <fill>
        <patternFill>
          <bgColor theme="0"/>
        </patternFill>
      </fill>
    </dxf>
    <dxf>
      <alignment horizontal="center"/>
    </dxf>
    <dxf>
      <font>
        <color theme="0"/>
      </font>
      <fill>
        <patternFill patternType="solid">
          <fgColor indexed="64"/>
          <bgColor rgb="FFFF0000"/>
        </patternFill>
      </fill>
    </dxf>
    <dxf>
      <font>
        <color theme="0"/>
      </font>
      <fill>
        <patternFill patternType="solid">
          <fgColor indexed="64"/>
          <bgColor rgb="FFFF000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protection locked="0" hidden="0"/>
    </dxf>
    <dxf>
      <font>
        <color auto="1"/>
      </font>
      <numFmt numFmtId="172" formatCode="_-&quot;$&quot;\ * #,##0_-;\-&quot;$&quot;\ * #,##0_-;_-&quot;$&quot;\ * &quot;-&quot;??_-;_-@_-"/>
      <fill>
        <patternFill patternType="none">
          <bgColor auto="1"/>
        </patternFill>
      </fill>
      <alignment horizontal="general" vertical="center" textRotation="0" wrapText="1" indent="0" justifyLastLine="0" shrinkToFit="0" readingOrder="0"/>
      <border diagonalUp="0" diagonalDown="0" outline="0">
        <left/>
        <right/>
        <top style="hair">
          <color indexed="64"/>
        </top>
        <bottom style="hair">
          <color indexed="64"/>
        </bottom>
      </border>
      <protection locked="0" hidden="0"/>
    </dxf>
    <dxf>
      <font>
        <b val="0"/>
        <i val="0"/>
        <strike val="0"/>
        <condense val="0"/>
        <extend val="0"/>
        <outline val="0"/>
        <shadow val="0"/>
        <u val="none"/>
        <vertAlign val="baseline"/>
        <sz val="11"/>
        <color indexed="8"/>
        <name val="Calibri"/>
        <family val="2"/>
        <scheme val="none"/>
      </font>
      <numFmt numFmtId="167" formatCode="0.0%"/>
      <fill>
        <patternFill patternType="solid">
          <fgColor indexed="64"/>
          <bgColor theme="5" tint="0.79998168889431442"/>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11"/>
        <color auto="1"/>
        <name val="Calibri"/>
        <scheme val="none"/>
      </font>
      <numFmt numFmtId="174" formatCode="&quot;$&quot;\ #,##0"/>
      <fill>
        <patternFill patternType="none">
          <bgColor auto="1"/>
        </patternFill>
      </fill>
      <alignment horizontal="left" vertical="center" textRotation="0" wrapText="1" indent="0" justifyLastLine="0" shrinkToFit="0" readingOrder="0"/>
      <border diagonalUp="0" diagonalDown="0" outline="0">
        <left style="hair">
          <color indexed="64"/>
        </left>
        <right/>
        <top style="hair">
          <color indexed="64"/>
        </top>
        <bottom style="hair">
          <color indexed="64"/>
        </bottom>
      </border>
      <protection locked="0" hidden="0"/>
    </dxf>
    <dxf>
      <numFmt numFmtId="177" formatCode="0.0"/>
      <fill>
        <patternFill patternType="none">
          <bgColor auto="1"/>
        </patternFill>
      </fill>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border>
      <protection locked="0" hidden="0"/>
    </dxf>
    <dxf>
      <numFmt numFmtId="174" formatCode="&quot;$&quot;\ #,##0"/>
      <fill>
        <patternFill patternType="none">
          <fgColor indexed="64"/>
          <bgColor indexed="65"/>
        </patternFill>
      </fill>
      <alignment horizontal="left" vertical="center" textRotation="0" wrapText="1" indent="0" justifyLastLine="0" shrinkToFit="0" readingOrder="0"/>
      <border diagonalUp="0" diagonalDown="0" outline="0">
        <left style="hair">
          <color indexed="64"/>
        </left>
        <right style="hair">
          <color indexed="64"/>
        </right>
        <top style="hair">
          <color indexed="64"/>
        </top>
        <bottom style="hair">
          <color indexed="64"/>
        </bottom>
      </border>
    </dxf>
    <dxf>
      <numFmt numFmtId="1" formatCode="0"/>
      <fill>
        <patternFill patternType="none">
          <fgColor indexed="64"/>
          <bgColor indexed="65"/>
        </patternFill>
      </fill>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numFmt numFmtId="174" formatCode="&quot;$&quot;\ #,##0"/>
      <alignment horizontal="center" vertical="center" textRotation="0" wrapText="0" indent="0" justifyLastLine="0" shrinkToFit="0" readingOrder="0"/>
    </dxf>
    <dxf>
      <numFmt numFmtId="167" formatCode="0.0%"/>
      <fill>
        <patternFill patternType="solid">
          <fgColor indexed="64"/>
          <bgColor theme="5" tint="0.79998168889431442"/>
        </patternFill>
      </fill>
      <alignment horizontal="center" vertical="center" textRotation="0" wrapText="0" indent="0" justifyLastLine="0" shrinkToFit="0" readingOrder="0"/>
    </dxf>
    <dxf>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hair">
          <color indexed="64"/>
        </left>
        <right/>
        <top style="hair">
          <color indexed="64"/>
        </top>
        <bottom style="hair">
          <color indexed="64"/>
        </bottom>
      </border>
    </dxf>
    <dxf>
      <numFmt numFmtId="3" formatCode="#,##0"/>
      <fill>
        <patternFill patternType="none">
          <fgColor indexed="64"/>
          <bgColor indexed="65"/>
        </patternFill>
      </fill>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hair">
          <color indexed="64"/>
        </left>
        <right style="hair">
          <color indexed="64"/>
        </right>
        <top style="hair">
          <color indexed="64"/>
        </top>
        <bottom style="hair">
          <color indexed="64"/>
        </bottom>
      </border>
    </dxf>
    <dxf>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numFmt numFmtId="0" formatCode="General"/>
      <fill>
        <patternFill patternType="none">
          <bgColor auto="1"/>
        </patternFill>
      </fill>
      <alignment horizontal="left" vertical="center" textRotation="0" wrapText="1" indent="0" justifyLastLine="0" shrinkToFit="0" readingOrder="0"/>
      <border diagonalUp="0" diagonalDown="0" outline="0">
        <left style="hair">
          <color indexed="64"/>
        </left>
        <right style="hair">
          <color indexed="64"/>
        </right>
        <top style="hair">
          <color indexed="64"/>
        </top>
        <bottom style="hair">
          <color indexed="64"/>
        </bottom>
      </border>
    </dxf>
    <dxf>
      <numFmt numFmtId="0" formatCode="General"/>
      <fill>
        <patternFill patternType="none">
          <bgColor auto="1"/>
        </patternFill>
      </fill>
      <alignment horizontal="left" vertical="center" textRotation="0" wrapText="1" indent="0" justifyLastLine="0" shrinkToFit="0" readingOrder="0"/>
      <border diagonalUp="0" diagonalDown="0" outline="0">
        <left style="hair">
          <color indexed="64"/>
        </left>
        <right style="hair">
          <color indexed="64"/>
        </right>
        <top style="hair">
          <color indexed="64"/>
        </top>
        <bottom style="hair">
          <color indexed="64"/>
        </bottom>
      </border>
    </dxf>
    <dxf>
      <numFmt numFmtId="0" formatCode="General"/>
      <fill>
        <patternFill patternType="none">
          <bgColor auto="1"/>
        </patternFill>
      </fill>
      <alignment horizontal="left" vertical="center" textRotation="0" wrapText="1" indent="0" justifyLastLine="0" shrinkToFit="0" readingOrder="0"/>
      <border diagonalUp="0" diagonalDown="0" outline="0">
        <left style="hair">
          <color indexed="64"/>
        </left>
        <right style="hair">
          <color indexed="64"/>
        </right>
        <top style="hair">
          <color indexed="64"/>
        </top>
        <bottom style="hair">
          <color indexed="64"/>
        </bottom>
      </border>
    </dxf>
    <dxf>
      <alignment horizontal="left" vertical="center" textRotation="0" wrapText="1" indent="0" justifyLastLine="0" shrinkToFit="0" readingOrder="0"/>
      <border diagonalUp="0" diagonalDown="0" outline="0">
        <left/>
        <right style="hair">
          <color indexed="64"/>
        </right>
        <top style="hair">
          <color indexed="64"/>
        </top>
        <bottom style="hair">
          <color indexed="64"/>
        </bottom>
      </border>
    </dxf>
    <dxf>
      <numFmt numFmtId="0" formatCode="General"/>
      <fill>
        <patternFill patternType="none">
          <bgColor auto="1"/>
        </patternFill>
      </fill>
      <alignment horizontal="center" vertical="center" textRotation="0" wrapText="1" indent="0" justifyLastLine="0" shrinkToFit="0" readingOrder="0"/>
      <border diagonalUp="0" diagonalDown="0" outline="0">
        <left/>
        <right/>
        <top style="hair">
          <color indexed="64"/>
        </top>
        <bottom style="hair">
          <color indexed="64"/>
        </bottom>
      </border>
    </dxf>
    <dxf>
      <alignment horizontal="left" vertical="center" textRotation="0" wrapText="1" indent="0" justifyLastLine="0" shrinkToFit="0" readingOrder="0"/>
      <border diagonalUp="0" diagonalDown="0" outline="0">
        <left/>
        <right/>
        <top style="hair">
          <color indexed="64"/>
        </top>
        <bottom style="hair">
          <color indexed="64"/>
        </bottom>
      </border>
    </dxf>
    <dxf>
      <alignment horizontal="center" textRotation="0" indent="0" justifyLastLine="0" shrinkToFit="0" readingOrder="0"/>
    </dxf>
    <dxf>
      <alignment horizontal="left" vertical="center" textRotation="0" wrapText="1" indent="0" justifyLastLine="0" shrinkToFit="0" readingOrder="0"/>
      <border diagonalUp="0" diagonalDown="0" outline="0">
        <left style="hair">
          <color indexed="64"/>
        </left>
        <right/>
        <top style="hair">
          <color indexed="64"/>
        </top>
        <bottom style="hair">
          <color indexed="64"/>
        </bottom>
      </border>
    </dxf>
    <dxf>
      <alignment horizontal="right" vertical="center" textRotation="0" wrapText="1" indent="0" justifyLastLine="0" shrinkToFit="0" readingOrder="0"/>
      <border diagonalUp="0" diagonalDown="0" outline="0">
        <left style="hair">
          <color indexed="64"/>
        </left>
        <right style="hair">
          <color indexed="64"/>
        </right>
        <top style="hair">
          <color indexed="64"/>
        </top>
        <bottom style="hair">
          <color indexed="64"/>
        </bottom>
      </border>
    </dxf>
    <dxf>
      <border outline="0">
        <top style="hair">
          <color indexed="64"/>
        </top>
      </border>
    </dxf>
    <dxf>
      <border outline="0">
        <left style="hair">
          <color indexed="64"/>
        </left>
        <right style="hair">
          <color indexed="64"/>
        </right>
        <top style="hair">
          <color indexed="64"/>
        </top>
        <bottom style="hair">
          <color indexed="64"/>
        </bottom>
      </border>
    </dxf>
    <dxf>
      <border outline="0">
        <bottom style="hair">
          <color indexed="64"/>
        </bottom>
      </border>
    </dxf>
    <dxf>
      <font>
        <b/>
        <i val="0"/>
        <strike val="0"/>
        <condense val="0"/>
        <extend val="0"/>
        <outline val="0"/>
        <shadow val="0"/>
        <u val="none"/>
        <vertAlign val="baseline"/>
        <sz val="10"/>
        <color rgb="FFFFFF00"/>
        <name val="Arial Narrow"/>
        <scheme val="none"/>
      </font>
      <fill>
        <patternFill patternType="solid">
          <fgColor indexed="64"/>
          <bgColor theme="8" tint="-0.249977111117893"/>
        </patternFill>
      </fill>
      <alignment horizontal="center" vertical="center" textRotation="0" wrapText="1" indent="0" justifyLastLine="0" shrinkToFit="0" readingOrder="0"/>
      <border diagonalUp="0" diagonalDown="0" outline="0">
        <left style="hair">
          <color indexed="64"/>
        </left>
        <right style="hair">
          <color indexed="64"/>
        </right>
        <top/>
        <bottom/>
      </border>
      <protection locked="0" hidden="0"/>
    </dxf>
    <dxf>
      <font>
        <sz val="9"/>
      </font>
    </dxf>
  </dxfs>
  <tableStyles count="1" defaultTableStyle="TableStyleMedium2" defaultPivotStyle="PivotStyleLight16">
    <tableStyle name="Estilo de segmentación de datos 1" pivot="0" table="0" count="1" xr9:uid="{00000000-0011-0000-FFFF-FFFF00000000}">
      <tableStyleElement type="wholeTable" dxfId="493"/>
    </tableStyle>
  </tableStyles>
  <colors>
    <mruColors>
      <color rgb="FFC90B00"/>
      <color rgb="FFFFDE09"/>
      <color rgb="FFF7B325"/>
      <color rgb="FFE3351F"/>
      <color rgb="FFDD1416"/>
      <color rgb="FF0000FF"/>
    </mruColors>
  </colors>
  <extLst>
    <ext xmlns:x14="http://schemas.microsoft.com/office/spreadsheetml/2009/9/main" uri="{EB79DEF2-80B8-43e5-95BD-54CBDDF9020C}">
      <x14:slicerStyles defaultSlicerStyle="SlicerStyleLight1">
        <x14:slicerStyle name="Estilo de segmentación de datos 1"/>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1.xml"/><Relationship Id="rId18" Type="http://schemas.microsoft.com/office/2007/relationships/slicerCache" Target="slicerCaches/slicerCache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07/relationships/slicerCache" Target="slicerCaches/slicerCache1.xml"/><Relationship Id="rId2" Type="http://schemas.openxmlformats.org/officeDocument/2006/relationships/worksheet" Target="worksheets/sheet2.xml"/><Relationship Id="rId16" Type="http://schemas.openxmlformats.org/officeDocument/2006/relationships/pivotCacheDefinition" Target="pivotCache/pivotCacheDefinition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pivotCacheDefinition" Target="pivotCache/pivotCacheDefinition3.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2.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absolute">
    <xdr:from>
      <xdr:col>2</xdr:col>
      <xdr:colOff>0</xdr:colOff>
      <xdr:row>0</xdr:row>
      <xdr:rowOff>35744</xdr:rowOff>
    </xdr:from>
    <xdr:to>
      <xdr:col>23</xdr:col>
      <xdr:colOff>201083</xdr:colOff>
      <xdr:row>0</xdr:row>
      <xdr:rowOff>666750</xdr:rowOff>
    </xdr:to>
    <mc:AlternateContent xmlns:mc="http://schemas.openxmlformats.org/markup-compatibility/2006" xmlns:sle15="http://schemas.microsoft.com/office/drawing/2012/slicer">
      <mc:Choice Requires="sle15">
        <xdr:graphicFrame macro="">
          <xdr:nvGraphicFramePr>
            <xdr:cNvPr id="4" name=" Localidad 1">
              <a:extLst>
                <a:ext uri="{FF2B5EF4-FFF2-40B4-BE49-F238E27FC236}">
                  <a16:creationId xmlns:a16="http://schemas.microsoft.com/office/drawing/2014/main" id="{A666C20C-6FE9-9C6C-A011-801D942D93C1}"/>
                </a:ext>
              </a:extLst>
            </xdr:cNvPr>
            <xdr:cNvGraphicFramePr>
              <a:graphicFrameLocks/>
            </xdr:cNvGraphicFramePr>
          </xdr:nvGraphicFramePr>
          <xdr:xfrm>
            <a:off x="0" y="0"/>
            <a:ext cx="0" cy="0"/>
          </xdr:xfrm>
          <a:graphic>
            <a:graphicData uri="http://schemas.microsoft.com/office/drawing/2010/slicer">
              <sle:slicer xmlns:sle="http://schemas.microsoft.com/office/drawing/2010/slicer" name=" Localidad 1"/>
            </a:graphicData>
          </a:graphic>
        </xdr:graphicFrame>
      </mc:Choice>
      <mc:Fallback xmlns="">
        <xdr:sp macro="" textlink="">
          <xdr:nvSpPr>
            <xdr:cNvPr id="0" name=""/>
            <xdr:cNvSpPr>
              <a:spLocks noTextEdit="1"/>
            </xdr:cNvSpPr>
          </xdr:nvSpPr>
          <xdr:spPr>
            <a:xfrm>
              <a:off x="0" y="35744"/>
              <a:ext cx="22507920" cy="631006"/>
            </a:xfrm>
            <a:prstGeom prst="rect">
              <a:avLst/>
            </a:prstGeom>
            <a:solidFill>
              <a:prstClr val="white"/>
            </a:solidFill>
            <a:ln w="1">
              <a:solidFill>
                <a:prstClr val="green"/>
              </a:solidFill>
            </a:ln>
          </xdr:spPr>
          <xdr:txBody>
            <a:bodyPr vertOverflow="clip" horzOverflow="clip"/>
            <a:lstStyle/>
            <a:p>
              <a:r>
                <a:rPr lang="es-CO"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fLocksWithSheet="0"/>
  </xdr:twoCellAnchor>
</xdr:wsDr>
</file>

<file path=xl/drawings/drawing2.xml><?xml version="1.0" encoding="utf-8"?>
<xdr:wsDr xmlns:xdr="http://schemas.openxmlformats.org/drawingml/2006/spreadsheetDrawing" xmlns:a="http://schemas.openxmlformats.org/drawingml/2006/main">
  <xdr:twoCellAnchor editAs="oneCell">
    <xdr:from>
      <xdr:col>1</xdr:col>
      <xdr:colOff>904876</xdr:colOff>
      <xdr:row>0</xdr:row>
      <xdr:rowOff>63498</xdr:rowOff>
    </xdr:from>
    <xdr:to>
      <xdr:col>4</xdr:col>
      <xdr:colOff>1460499</xdr:colOff>
      <xdr:row>8</xdr:row>
      <xdr:rowOff>7937</xdr:rowOff>
    </xdr:to>
    <mc:AlternateContent xmlns:mc="http://schemas.openxmlformats.org/markup-compatibility/2006" xmlns:a14="http://schemas.microsoft.com/office/drawing/2010/main">
      <mc:Choice Requires="a14">
        <xdr:graphicFrame macro="">
          <xdr:nvGraphicFramePr>
            <xdr:cNvPr id="2" name=" Localidad">
              <a:extLst>
                <a:ext uri="{FF2B5EF4-FFF2-40B4-BE49-F238E27FC236}">
                  <a16:creationId xmlns:a16="http://schemas.microsoft.com/office/drawing/2014/main" id="{A70C315B-0926-CC65-94CC-76F2D1EC9D22}"/>
                </a:ext>
              </a:extLst>
            </xdr:cNvPr>
            <xdr:cNvGraphicFramePr/>
          </xdr:nvGraphicFramePr>
          <xdr:xfrm>
            <a:off x="0" y="0"/>
            <a:ext cx="0" cy="0"/>
          </xdr:xfrm>
          <a:graphic>
            <a:graphicData uri="http://schemas.microsoft.com/office/drawing/2010/slicer">
              <sle:slicer xmlns:sle="http://schemas.microsoft.com/office/drawing/2010/slicer" name=" Localidad"/>
            </a:graphicData>
          </a:graphic>
        </xdr:graphicFrame>
      </mc:Choice>
      <mc:Fallback xmlns="">
        <xdr:sp macro="" textlink="">
          <xdr:nvSpPr>
            <xdr:cNvPr id="0" name=""/>
            <xdr:cNvSpPr>
              <a:spLocks noTextEdit="1"/>
            </xdr:cNvSpPr>
          </xdr:nvSpPr>
          <xdr:spPr>
            <a:xfrm>
              <a:off x="904876" y="63498"/>
              <a:ext cx="7953373" cy="1468439"/>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fLocksWithSheet="0"/>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ria Angelica Gamboa Guataquira" refreshedDate="45994.506705439817" createdVersion="8" refreshedVersion="8" minRefreshableVersion="3" recordCount="1506" xr:uid="{00000000-000A-0000-FFFF-FFFF02000000}">
  <cacheSource type="worksheet">
    <worksheetSource ref="A3:Z1509" sheet="Matriz POAI 2026"/>
  </cacheSource>
  <cacheFields count="26">
    <cacheField name="Cod. Localidad" numFmtId="0">
      <sharedItems containsSemiMixedTypes="0" containsString="0" containsNumber="1" containsInteger="1" minValue="1" maxValue="20" count="20">
        <n v="1"/>
        <n v="2"/>
        <n v="3"/>
        <n v="4"/>
        <n v="5"/>
        <n v="6"/>
        <n v="7"/>
        <n v="8"/>
        <n v="9"/>
        <n v="10"/>
        <n v="11"/>
        <n v="12"/>
        <n v="13"/>
        <n v="14"/>
        <n v="15"/>
        <n v="16"/>
        <n v="17"/>
        <n v="18"/>
        <n v="19"/>
        <n v="20"/>
      </sharedItems>
    </cacheField>
    <cacheField name=" Localidad" numFmtId="0">
      <sharedItems containsBlank="1" count="21">
        <s v="Usaquén"/>
        <s v="Chapinero"/>
        <s v="Santa Fe"/>
        <s v="San Cristóbal"/>
        <s v="Usme"/>
        <s v="Tunjuelito"/>
        <s v="Bosa"/>
        <s v="Kennedy"/>
        <s v="Fontibón"/>
        <s v="Engativá"/>
        <s v="Suba"/>
        <s v="Barrios Unidos"/>
        <s v="Teusaquillo"/>
        <s v="Los Mártires"/>
        <s v="Antonio Nariño"/>
        <s v="Puente Aranda"/>
        <s v="La Candelaria"/>
        <s v="Rafael Uribe Uribe"/>
        <s v="Ciudad Bolívar"/>
        <s v="Sumapaz"/>
        <m u="1"/>
      </sharedItems>
    </cacheField>
    <cacheField name="Código meta PDL" numFmtId="0">
      <sharedItems containsSemiMixedTypes="0" containsString="0" containsNumber="1" containsInteger="1" minValue="22261" maxValue="250211"/>
    </cacheField>
    <cacheField name="Sector" numFmtId="0">
      <sharedItems/>
    </cacheField>
    <cacheField name="No. Indicador " numFmtId="0">
      <sharedItems containsMixedTypes="1" containsNumber="1" containsInteger="1" minValue="1" maxValue="114"/>
    </cacheField>
    <cacheField name="Indicador de producto" numFmtId="0">
      <sharedItems longText="1"/>
    </cacheField>
    <cacheField name="Línea de Inversión " numFmtId="0">
      <sharedItems/>
    </cacheField>
    <cacheField name="Concepto de Gasto " numFmtId="0">
      <sharedItems/>
    </cacheField>
    <cacheField name="Componente presupuestal" numFmtId="0">
      <sharedItems/>
    </cacheField>
    <cacheField name="% CONFIS" numFmtId="0">
      <sharedItems containsBlank="1"/>
    </cacheField>
    <cacheField name="Objetivo Estratégico" numFmtId="0">
      <sharedItems/>
    </cacheField>
    <cacheField name="Programa" numFmtId="0">
      <sharedItems/>
    </cacheField>
    <cacheField name="Meta proyecto 2025-2028 (PDL)" numFmtId="0">
      <sharedItems longText="1"/>
    </cacheField>
    <cacheField name="COMPONENTE PROYECTO" numFmtId="0">
      <sharedItems/>
    </cacheField>
    <cacheField name="Meta  2025-2028" numFmtId="0">
      <sharedItems containsSemiMixedTypes="0" containsString="0" containsNumber="1" minValue="1" maxValue="60000"/>
    </cacheField>
    <cacheField name="Recurso Indicativo 2026 (Plan Plurianual- cifras en millones)" numFmtId="0">
      <sharedItems containsSemiMixedTypes="0" containsString="0" containsNumber="1" minValue="0" maxValue="23971"/>
    </cacheField>
    <cacheField name="% Plan Plurianual 2026" numFmtId="167">
      <sharedItems containsSemiMixedTypes="0" containsString="0" containsNumber="1" minValue="0" maxValue="0.18972219755818454"/>
    </cacheField>
    <cacheField name="Tipo de anualización meta" numFmtId="174">
      <sharedItems/>
    </cacheField>
    <cacheField name="Cód. Proyecto de Inversión SEGPLAN" numFmtId="1">
      <sharedItems containsSemiMixedTypes="0" containsString="0" containsNumber="1" containsInteger="1" minValue="2226" maxValue="2933"/>
    </cacheField>
    <cacheField name="Nombre del Proyecto" numFmtId="174">
      <sharedItems/>
    </cacheField>
    <cacheField name="Magnitud Meta anualizada 2026" numFmtId="164">
      <sharedItems containsString="0" containsBlank="1" containsNumber="1" minValue="0" maxValue="6749"/>
    </cacheField>
    <cacheField name="Valor POAI 2026_x000a_ (en pesos y 3 últimos digitos en cero)" numFmtId="172">
      <sharedItems containsString="0" containsBlank="1" containsNumber="1" containsInteger="1" minValue="0" maxValue="8000000000"/>
    </cacheField>
    <cacheField name="% de recursos asignados POAI 2026" numFmtId="167">
      <sharedItems containsSemiMixedTypes="0" containsString="0" containsNumber="1" minValue="0" maxValue="0.13939839486233277"/>
    </cacheField>
    <cacheField name="Observaciones" numFmtId="0">
      <sharedItems containsBlank="1"/>
    </cacheField>
    <cacheField name="Temas complementarios con el sector" numFmtId="0">
      <sharedItems containsString="0" containsBlank="1" containsNumber="1" containsInteger="1" minValue="262541000" maxValue="4500000000"/>
    </cacheField>
    <cacheField name="Metas con propuestas en PP (Marque la opción &quot;SI&quot;)" numFmtId="0">
      <sharedItems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ria Angelica Gamboa Guataquira" refreshedDate="45994.506706365741" createdVersion="8" refreshedVersion="8" minRefreshableVersion="3" recordCount="1506" xr:uid="{00000000-000A-0000-FFFF-FFFF00000000}">
  <cacheSource type="worksheet">
    <worksheetSource ref="A3:V1509" sheet="Matriz POAI 2026"/>
  </cacheSource>
  <cacheFields count="22">
    <cacheField name="Cod. Localidad" numFmtId="0">
      <sharedItems containsSemiMixedTypes="0" containsString="0" containsNumber="1" containsInteger="1" minValue="1" maxValue="20" count="20">
        <n v="1"/>
        <n v="2"/>
        <n v="3"/>
        <n v="4"/>
        <n v="5"/>
        <n v="6"/>
        <n v="7"/>
        <n v="8"/>
        <n v="9"/>
        <n v="10"/>
        <n v="11"/>
        <n v="12"/>
        <n v="13"/>
        <n v="14"/>
        <n v="15"/>
        <n v="16"/>
        <n v="17"/>
        <n v="18"/>
        <n v="19"/>
        <n v="20"/>
      </sharedItems>
    </cacheField>
    <cacheField name=" Localidad" numFmtId="0">
      <sharedItems containsBlank="1" count="21">
        <s v="Usaquén"/>
        <s v="Chapinero"/>
        <s v="Santa Fe"/>
        <s v="San Cristóbal"/>
        <s v="Usme"/>
        <s v="Tunjuelito"/>
        <s v="Bosa"/>
        <s v="Kennedy"/>
        <s v="Fontibón"/>
        <s v="Engativá"/>
        <s v="Suba"/>
        <s v="Barrios Unidos"/>
        <s v="Teusaquillo"/>
        <s v="Los Mártires"/>
        <s v="Antonio Nariño"/>
        <s v="Puente Aranda"/>
        <s v="La Candelaria"/>
        <s v="Rafael Uribe Uribe"/>
        <s v="Ciudad Bolívar"/>
        <s v="Sumapaz"/>
        <m u="1"/>
      </sharedItems>
    </cacheField>
    <cacheField name="Código meta PDL" numFmtId="0">
      <sharedItems containsSemiMixedTypes="0" containsString="0" containsNumber="1" containsInteger="1" minValue="22261" maxValue="250211"/>
    </cacheField>
    <cacheField name="Sector" numFmtId="0">
      <sharedItems/>
    </cacheField>
    <cacheField name="No. Indicador " numFmtId="0">
      <sharedItems containsMixedTypes="1" containsNumber="1" containsInteger="1" minValue="1" maxValue="114"/>
    </cacheField>
    <cacheField name="Indicador de producto" numFmtId="0">
      <sharedItems longText="1"/>
    </cacheField>
    <cacheField name="Línea de Inversión " numFmtId="0">
      <sharedItems/>
    </cacheField>
    <cacheField name="Concepto de Gasto " numFmtId="0">
      <sharedItems/>
    </cacheField>
    <cacheField name="Componente presupuestal" numFmtId="0">
      <sharedItems/>
    </cacheField>
    <cacheField name="% CONFIS" numFmtId="0">
      <sharedItems containsBlank="1"/>
    </cacheField>
    <cacheField name="Objetivo Estratégico" numFmtId="0">
      <sharedItems/>
    </cacheField>
    <cacheField name="Programa" numFmtId="0">
      <sharedItems/>
    </cacheField>
    <cacheField name="Meta proyecto 2025-2028 (PDL)" numFmtId="0">
      <sharedItems longText="1"/>
    </cacheField>
    <cacheField name="COMPONENTE PROYECTO" numFmtId="0">
      <sharedItems/>
    </cacheField>
    <cacheField name="Meta  2025-2028" numFmtId="0">
      <sharedItems containsSemiMixedTypes="0" containsString="0" containsNumber="1" minValue="1" maxValue="60000"/>
    </cacheField>
    <cacheField name="Recurso Indicativo 2026 (Plan Plurianual- cifras en millones)" numFmtId="0">
      <sharedItems containsSemiMixedTypes="0" containsString="0" containsNumber="1" minValue="0" maxValue="23971"/>
    </cacheField>
    <cacheField name="% Plan Plurianual 2026" numFmtId="167">
      <sharedItems containsSemiMixedTypes="0" containsString="0" containsNumber="1" minValue="0" maxValue="0.18972219755818454"/>
    </cacheField>
    <cacheField name="Tipo de anualización meta" numFmtId="174">
      <sharedItems/>
    </cacheField>
    <cacheField name="Cód. Proyecto de Inversión SEGPLAN" numFmtId="1">
      <sharedItems containsSemiMixedTypes="0" containsString="0" containsNumber="1" containsInteger="1" minValue="2226" maxValue="2933"/>
    </cacheField>
    <cacheField name="Nombre del Proyecto" numFmtId="174">
      <sharedItems/>
    </cacheField>
    <cacheField name="Magnitud Meta anualizada 2026" numFmtId="164">
      <sharedItems containsString="0" containsBlank="1" containsNumber="1" minValue="0" maxValue="6749"/>
    </cacheField>
    <cacheField name="Valor POAI 2026_x000a_ (en pesos y 3 últimos digitos en cero)" numFmtId="172">
      <sharedItems containsString="0" containsBlank="1" containsNumber="1" containsInteger="1" minValue="0" maxValue="8000000000"/>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ria Angelica Gamboa Guataquira" refreshedDate="45994.506707986111" createdVersion="8" refreshedVersion="8" minRefreshableVersion="3" recordCount="1506" xr:uid="{00000000-000A-0000-FFFF-FFFF01000000}">
  <cacheSource type="worksheet">
    <worksheetSource ref="A3:Z1509" sheet="Matriz POAI 2026"/>
  </cacheSource>
  <cacheFields count="26">
    <cacheField name="Cod. Localidad" numFmtId="0">
      <sharedItems containsSemiMixedTypes="0" containsString="0" containsNumber="1" containsInteger="1" minValue="1" maxValue="20" count="20">
        <n v="1"/>
        <n v="2"/>
        <n v="3"/>
        <n v="4"/>
        <n v="5"/>
        <n v="6"/>
        <n v="7"/>
        <n v="8"/>
        <n v="9"/>
        <n v="10"/>
        <n v="11"/>
        <n v="12"/>
        <n v="13"/>
        <n v="14"/>
        <n v="15"/>
        <n v="16"/>
        <n v="17"/>
        <n v="18"/>
        <n v="19"/>
        <n v="20"/>
      </sharedItems>
    </cacheField>
    <cacheField name=" Localidad" numFmtId="0">
      <sharedItems containsBlank="1" count="21">
        <s v="Usaquén"/>
        <s v="Chapinero"/>
        <s v="Santa Fe"/>
        <s v="San Cristóbal"/>
        <s v="Usme"/>
        <s v="Tunjuelito"/>
        <s v="Bosa"/>
        <s v="Kennedy"/>
        <s v="Fontibón"/>
        <s v="Engativá"/>
        <s v="Suba"/>
        <s v="Barrios Unidos"/>
        <s v="Teusaquillo"/>
        <s v="Los Mártires"/>
        <s v="Antonio Nariño"/>
        <s v="Puente Aranda"/>
        <s v="La Candelaria"/>
        <s v="Rafael Uribe Uribe"/>
        <s v="Ciudad Bolívar"/>
        <s v="Sumapaz"/>
        <m u="1"/>
      </sharedItems>
    </cacheField>
    <cacheField name="Código meta PDL" numFmtId="0">
      <sharedItems containsSemiMixedTypes="0" containsString="0" containsNumber="1" containsInteger="1" minValue="22261" maxValue="250211"/>
    </cacheField>
    <cacheField name="Sector" numFmtId="0">
      <sharedItems/>
    </cacheField>
    <cacheField name="No. Indicador " numFmtId="0">
      <sharedItems containsMixedTypes="1" containsNumber="1" containsInteger="1" minValue="1" maxValue="114" count="116">
        <n v="2"/>
        <n v="1"/>
        <n v="3"/>
        <n v="4"/>
        <n v="5"/>
        <n v="6"/>
        <n v="7"/>
        <n v="8"/>
        <n v="10"/>
        <n v="11"/>
        <n v="12"/>
        <n v="13"/>
        <n v="16"/>
        <n v="15"/>
        <n v="19"/>
        <n v="17"/>
        <n v="20"/>
        <n v="21"/>
        <n v="18"/>
        <n v="23"/>
        <n v="26"/>
        <n v="27"/>
        <n v="25"/>
        <n v="30"/>
        <n v="32"/>
        <n v="31"/>
        <n v="35"/>
        <n v="34"/>
        <n v="36"/>
        <n v="37"/>
        <n v="38"/>
        <n v="40"/>
        <n v="39"/>
        <n v="33"/>
        <n v="45"/>
        <n v="44"/>
        <n v="43"/>
        <n v="48"/>
        <n v="47"/>
        <n v="46"/>
        <n v="50"/>
        <n v="51"/>
        <n v="52"/>
        <n v="54"/>
        <n v="55"/>
        <n v="57"/>
        <n v="58"/>
        <n v="56"/>
        <n v="61"/>
        <n v="62"/>
        <n v="72"/>
        <n v="66"/>
        <n v="71"/>
        <n v="74"/>
        <n v="70"/>
        <n v="67"/>
        <n v="110"/>
        <n v="76"/>
        <n v="68"/>
        <n v="75"/>
        <n v="73"/>
        <n v="78"/>
        <n v="77"/>
        <n v="79"/>
        <n v="113"/>
        <n v="85"/>
        <n v="83"/>
        <n v="84"/>
        <n v="82"/>
        <n v="88"/>
        <n v="89"/>
        <n v="93"/>
        <n v="92"/>
        <n v="94"/>
        <n v="95"/>
        <n v="96"/>
        <n v="98"/>
        <n v="108"/>
        <n v="99"/>
        <n v="97"/>
        <n v="107"/>
        <n v="109"/>
        <n v="104"/>
        <n v="105"/>
        <n v="103"/>
        <n v="100"/>
        <n v="101"/>
        <n v="9"/>
        <n v="14"/>
        <n v="22"/>
        <n v="49"/>
        <n v="60"/>
        <n v="80"/>
        <n v="114"/>
        <n v="24"/>
        <n v="59"/>
        <n v="64"/>
        <n v="91"/>
        <n v="28"/>
        <n v="65"/>
        <n v="63"/>
        <n v="87"/>
        <n v="42"/>
        <n v="41"/>
        <n v="69"/>
        <n v="111"/>
        <n v="102"/>
        <n v="86"/>
        <n v="106"/>
        <s v="#1"/>
        <s v="#2"/>
        <s v="#3"/>
        <n v="29"/>
        <n v="53"/>
        <n v="81"/>
        <n v="90"/>
      </sharedItems>
    </cacheField>
    <cacheField name="Indicador de producto" numFmtId="0">
      <sharedItems longText="1"/>
    </cacheField>
    <cacheField name="Línea de Inversión " numFmtId="0">
      <sharedItems/>
    </cacheField>
    <cacheField name="Concepto de Gasto " numFmtId="0">
      <sharedItems/>
    </cacheField>
    <cacheField name="Componente presupuestal" numFmtId="0">
      <sharedItems/>
    </cacheField>
    <cacheField name="% CONFIS" numFmtId="0">
      <sharedItems containsBlank="1"/>
    </cacheField>
    <cacheField name="Objetivo Estratégico" numFmtId="0">
      <sharedItems/>
    </cacheField>
    <cacheField name="Programa" numFmtId="0">
      <sharedItems/>
    </cacheField>
    <cacheField name="Meta proyecto 2025-2028 (PDL)" numFmtId="0">
      <sharedItems longText="1"/>
    </cacheField>
    <cacheField name="COMPONENTE PROYECTO" numFmtId="0">
      <sharedItems/>
    </cacheField>
    <cacheField name="Meta  2025-2028" numFmtId="0">
      <sharedItems containsSemiMixedTypes="0" containsString="0" containsNumber="1" minValue="1" maxValue="60000"/>
    </cacheField>
    <cacheField name="Recurso Indicativo 2026 (Plan Plurianual- cifras en millones)" numFmtId="0">
      <sharedItems containsSemiMixedTypes="0" containsString="0" containsNumber="1" minValue="0" maxValue="23971"/>
    </cacheField>
    <cacheField name="% Plan Plurianual 2026" numFmtId="167">
      <sharedItems containsSemiMixedTypes="0" containsString="0" containsNumber="1" minValue="0" maxValue="0.18972219755818454"/>
    </cacheField>
    <cacheField name="Tipo de anualización meta" numFmtId="174">
      <sharedItems/>
    </cacheField>
    <cacheField name="Cód. Proyecto de Inversión SEGPLAN" numFmtId="1">
      <sharedItems containsSemiMixedTypes="0" containsString="0" containsNumber="1" containsInteger="1" minValue="2226" maxValue="2933"/>
    </cacheField>
    <cacheField name="Nombre del Proyecto" numFmtId="174">
      <sharedItems/>
    </cacheField>
    <cacheField name="Magnitud Meta anualizada 2026" numFmtId="164">
      <sharedItems containsString="0" containsBlank="1" containsNumber="1" minValue="0" maxValue="6749"/>
    </cacheField>
    <cacheField name="Valor POAI 2026_x000a_ (en pesos y 3 últimos digitos en cero)" numFmtId="172">
      <sharedItems containsString="0" containsBlank="1" containsNumber="1" containsInteger="1" minValue="0" maxValue="8000000000"/>
    </cacheField>
    <cacheField name="% de recursos asignados POAI 2026" numFmtId="167">
      <sharedItems containsSemiMixedTypes="0" containsString="0" containsNumber="1" minValue="0" maxValue="0.13939839486233277"/>
    </cacheField>
    <cacheField name="Observaciones" numFmtId="0">
      <sharedItems containsBlank="1"/>
    </cacheField>
    <cacheField name="Temas complementarios con el sector" numFmtId="0">
      <sharedItems containsString="0" containsBlank="1" containsNumber="1" containsInteger="1" minValue="262541000" maxValue="4500000000"/>
    </cacheField>
    <cacheField name="Metas con propuestas en PP (Marque la opción &quot;SI&quot;)" numFmtId="0">
      <sharedItems containsBlank="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pilar nieto vega" refreshedDate="46252.775601157409" createdVersion="8" refreshedVersion="8" minRefreshableVersion="3" recordCount="1506" xr:uid="{7C357F9E-8721-4463-8451-AAEF652772AC}">
  <cacheSource type="worksheet">
    <worksheetSource name="Tabla2"/>
  </cacheSource>
  <cacheFields count="26">
    <cacheField name="Cod. Localidad" numFmtId="0">
      <sharedItems containsSemiMixedTypes="0" containsString="0" containsNumber="1" containsInteger="1" minValue="1" maxValue="20"/>
    </cacheField>
    <cacheField name=" Localidad" numFmtId="0">
      <sharedItems containsBlank="1" count="21">
        <s v="Usaquén"/>
        <s v="Chapinero"/>
        <s v="Santa Fe"/>
        <s v="San Cristóbal"/>
        <s v="Usme"/>
        <s v="Tunjuelito"/>
        <s v="Bosa"/>
        <s v="Kennedy"/>
        <s v="Fontibón"/>
        <s v="Engativá"/>
        <s v="Suba"/>
        <s v="Barrios Unidos"/>
        <s v="Teusaquillo"/>
        <s v="Los Mártires"/>
        <s v="Antonio Nariño"/>
        <s v="Puente Aranda"/>
        <s v="La Candelaria"/>
        <s v="Rafael Uribe Uribe"/>
        <s v="Ciudad Bolívar"/>
        <s v="Sumapaz"/>
        <m u="1"/>
      </sharedItems>
    </cacheField>
    <cacheField name="Código meta PDL" numFmtId="0">
      <sharedItems containsSemiMixedTypes="0" containsString="0" containsNumber="1" containsInteger="1" minValue="22261" maxValue="250211"/>
    </cacheField>
    <cacheField name="Sector" numFmtId="0">
      <sharedItems/>
    </cacheField>
    <cacheField name="No. Indicador " numFmtId="0">
      <sharedItems containsMixedTypes="1" containsNumber="1" containsInteger="1" minValue="1" maxValue="114"/>
    </cacheField>
    <cacheField name="Indicador de producto" numFmtId="0">
      <sharedItems longText="1"/>
    </cacheField>
    <cacheField name="Línea de Inversión " numFmtId="0">
      <sharedItems/>
    </cacheField>
    <cacheField name="Concepto de Gasto " numFmtId="0">
      <sharedItems containsBlank="1" count="75">
        <s v="Promoción de la convivencia ciudadana"/>
        <s v="Prevención del feminicidio y las violencias contra las mujeres"/>
        <s v="Dotación, mantenimiento de equipamientos que permitan el fortalecimiento de la seguridad y justicia."/>
        <s v="Acceso a la Justicia"/>
        <s v="Cultura ciudadana en torno a la seguridad"/>
        <s v="Construcción y/o conservación de elementos del sistema de espacio público"/>
        <s v="Otorgamiento de Dispositivos de asistencia Personal - DAP - a personas con discapacidad "/>
        <s v="Acciones complementarias para personas con discapacidad y sus cuidadores"/>
        <s v="Salud sexual y reproductiva consciente en adolescentes y jóvenes"/>
        <s v="Servicios de salud inclusivos y accesibles para la comunidad LGBTI. "/>
        <s v="Acciones para la disminución de los factores de riesgo frente al consumo de sustancias psicoactivas."/>
        <s v="Acciones para la promoción y atención de la salud mental"/>
        <s v="Estrategias de cuidado a personas cuidadoras"/>
        <s v="Fortalecimiento de capacidades para el ejercicio de derechos y para la autonomía económica de las mujeres."/>
        <s v="Prevención y atención de violencia intrafamiliar y sexual para poblaciones en situaciones de riesgo y vulnerabilidad de derechos"/>
        <s v="Construcción de memoria, verdad, reparación, víctimas, paz y reconciliación"/>
        <s v="Recreación y deporte "/>
        <s v="Arte, cultura y patrimonio"/>
        <s v="Iniciativas de interés cultural, artístico, patrimonial y de cultura ciudadana."/>
        <s v="Protección y bienestar animal"/>
        <s v="Apoyo económico para persona mayor - tipo C"/>
        <s v="Otras Transferencias Monetarias"/>
        <s v="Transferencias monetarias condicionadas para jóvenes "/>
        <s v="Dotación de equipamientos para instituciones educativas públicas del distrito."/>
        <s v="Apoyo para educación superior"/>
        <s v="Fortalecimiento de habilidades para la empleabilidad - impulso al empleo local."/>
        <s v="Desarrollo turístico local"/>
        <s v="Extensión agropecuaria y productividad rural"/>
        <s v="Fortalecimiento del tejido empresarial local"/>
        <s v="Sostenibilidad del ecosistema cultural y creativo"/>
        <s v="Construcción, mantenimiento y dotación de parques de la red de proximidad"/>
        <s v="Dotación de equipamientos culturales de escala local"/>
        <s v="Asistencia técnica agropecuaria y ambiental"/>
        <s v="Reverdecimeinto Urbano "/>
        <s v="Cambios de hábitos de consumo, separación en la fuente y reciclaje."/>
        <s v="Diseño, construcción y conservación (mantenimiento y rehabilitación) de la malla vial local e intermedia urbana o rural."/>
        <s v="Manejo de emergencias y mitigación del riesgo de desastres"/>
        <s v="Dotación, adecuación y mejoramiento a unidades operativas de servicios sociales de la SDIS"/>
        <s v="Asignación del subsidio de mejoramiento de vivienda"/>
        <s v="Fortalecimiento institucional"/>
        <s v="Infraestructura local"/>
        <s v="Inspección, vigilancia y control."/>
        <s v="Conectividad y redes de comunicación."/>
        <s v="Procesos de formación en capacidades democráticas para la participación ciudadana incidente"/>
        <s v="Infraestructura de espacios para la participación"/>
        <s v="Fortalecimiento a organizaciones comunales"/>
        <s v="Fortalecimiento a organizaciones sociales y comunitarias y a instancias de participación."/>
        <s v="Fortalecimiento a medios comunitarios y alternativos"/>
        <s v="Iniciativas diferenciales étnicas para comunidades Negras, Afrocolombianas, Raizales, Palenqueras, y los Pueblos Indígenas, Rrom o Gitano"/>
        <s v="Bogotaneidad"/>
        <s v="Acuerdos para el uso y aprovechamiento del espacio público"/>
        <s v="Acciones complementarias en salud física y nutricional"/>
        <s v="Comedores Comunitarios"/>
        <s v="Acueductos veredales y saneamiento básico."/>
        <s v="Creación de Laboratorios de Innovación Social y Transparencia"/>
        <s v="Control y mitigación de plagas "/>
        <s v="Legalización y titulación de predios"/>
        <s v="Adecuación y dotación de manzanas del cuidado"/>
        <s v="Patrimonio tangible e Intagible Local"/>
        <s v="Apoyos a deportistas de alto rendimiento"/>
        <e v="#N/A"/>
        <s v="Dotación de Casas de igualdad"/>
        <s v="Procesos complementarios de educación a las personas para el cierre de brechas de la ruralidad"/>
        <s v="Energias alternativas"/>
        <m u="1"/>
        <s v="Dotación mantenimiento de equipamientos que permitan el fortalecimiento de la seguridad y justicia." u="1"/>
        <s v="Construcción de memoria verdad reparación víctimas paz y reconciliación" u="1"/>
        <s v="Iniciativas de interés cultural artístico patrimonial y de cultura ciudadana." u="1"/>
        <s v="Arte cultura y patrimonio" u="1"/>
        <s v="Construcción mantenimiento y dotación de parques de la red de proximidad" u="1"/>
        <s v="Cambios de hábitos de consumo separación en la fuente y reciclaje." u="1"/>
        <s v="Diseño construcción y conservación (mantenimiento y rehabilitación) de la malla vial local e intermedia urbana o rural." u="1"/>
        <s v="Dotación adecuación y mejoramiento a unidades operativas de servicios sociales de la SDIS" u="1"/>
        <s v="Inspección vigilancia y control." u="1"/>
        <s v="Iniciativas diferenciales étnicas para comunidades Negras Afrocolombianas Raizales Palenqueras y los Pueblos Indígenas Rrom o Gitano" u="1"/>
      </sharedItems>
    </cacheField>
    <cacheField name="Componente presupuestal" numFmtId="0">
      <sharedItems containsBlank="1" count="4">
        <s v="Presupuestos Participativos"/>
        <s v="Gestión Pública Local"/>
        <e v="#N/A"/>
        <m u="1"/>
      </sharedItems>
    </cacheField>
    <cacheField name="% CONFIS" numFmtId="0">
      <sharedItems containsBlank="1" count="7">
        <m/>
        <s v="Cultura ciudadana y mejores capacidades al servicio de la seguridad (2%)"/>
        <s v="Infraestructura segura e incluyente (14%)"/>
        <s v="Ciudad saludable y con bien-estar (3%)"/>
        <s v="Menos pobreza (12%)"/>
        <s v="Educación como eje del potencial humano (9%)"/>
        <s v="Gobierno confiable (15%)"/>
      </sharedItems>
    </cacheField>
    <cacheField name="Objetivo Estratégico" numFmtId="0">
      <sharedItems containsBlank="1" count="11">
        <s v="1 - Bogotá avanza en su seguridad"/>
        <s v="2 - Bogotá confía en su bien-estar"/>
        <s v="3 - Bogotá confía en su potencial"/>
        <s v="4 - Bogotá ordena su territorio y avanza en su acción climática"/>
        <s v="5 - Bogotá confía en su gobierno"/>
        <m u="1"/>
        <s v="Objetivo 1. Bogotá avanza en seguridad." u="1"/>
        <s v="Objetivo 2. Bogotá Confía en su Bien - Estar" u="1"/>
        <s v="Objetivo 5. Bogotá Confía en su Gobierno" u="1"/>
        <s v="Objetivo 3. Bogotá Confía en su Potencial" u="1"/>
        <s v="Objetivo 4. Bogotá Ordena su Territorio y Avanza en su Acción Climática" u="1"/>
      </sharedItems>
    </cacheField>
    <cacheField name="Programa" numFmtId="0">
      <sharedItems containsBlank="1" count="53">
        <s v="1 - Diálogo social y cultura ciudadana para la convivencia pacifica y la recuperación de la confianza"/>
        <s v="2 - Cero tolerancia a las violencias contra las mujeres y basadas en género"/>
        <s v="3 - Desmantelamiento de estructuras criminales y delincuenciales con mejores capacidades y activos tecnológicos"/>
        <s v="4 - Servicios centrados en la justicia"/>
        <s v="5 - Espacio público seguro e inclusivo"/>
        <s v="10 - Salud Pública Integrada e Integral"/>
        <s v="12 - Bogotá cuida a su gente"/>
        <s v="13 - Bogotá, un territorio de paz y reconciliación en donde todos puedan volver a empezar"/>
        <s v="14 - Bogotá deportiva, recreativa, artística, patrimonial e intercultural"/>
        <s v="15 - Bogotá protege todas las formas de vida"/>
        <s v="7 - Bogotá, una ciudad con menos Pobreza"/>
        <s v="16 - Atención Integral a la Primera Infancia y Educación como Eje del Potencial Humano"/>
        <s v="19 - Desarrollo empresarial, productividad y empleo"/>
        <s v="20 - Promoción del emprendimiento formal, equitativo e incluyente"/>
        <s v="24 - Revitalización y renovación urbana y rural con inclusión"/>
        <s v="25 - Aumento de la resiliencia al cambio climático y reducción de la vulnerabilidad"/>
        <s v="26 - Movilidad Sostenible"/>
        <s v="27 - Gestión del riesgo de desastres para un territorio seguro"/>
        <s v="30 - Atención del déficit social para un hábitat digno"/>
        <s v="31 - Acceso equitativo de vivienda urbana y rural"/>
        <s v="33 - Fortalecimiento institucional para un gobierno confiable"/>
        <s v="35 - Bogotá ciudad Inteligente"/>
        <s v="39 - Camino hacia una democracia deliberativa con un gobierno cercano a la gente y con participación ciudadana"/>
        <s v="8 - Erradicación del hambre en Bogotá"/>
        <s v="29 - Servicios públicos inclusivos y sostenibles"/>
        <s v="23 - Ordenamiento territorial sostenible, equilibrado y participativo"/>
        <m u="1"/>
        <s v="Programa 1. Diálogo social y cultura ciudadana para la convivencia pacífica y la recuperación de la confianza." u="1"/>
        <s v="Programa 2. Cero tolerancia a las violencias contra las mujeres y basadas en género" u="1"/>
        <s v="Programa 3. Desmantelamiento de estructuras criminales y delincuenciales con mejores capacidades y activos tecnológicos." u="1"/>
        <s v="Programa 4. Servicios centrados en la justicia." u="1"/>
        <s v="Programa 5. Espacio público seguro e inclusivo." u="1"/>
        <s v="Programa 7. Bogotá, una ciudad con menos pobreza." u="1"/>
        <s v="Programa 10. Salud Pública Integrada e Integral " u="1"/>
        <s v="Programa 39. Camino hacia una democracia deliberativa con un gobierno cercano a la gente y con participación ciudadana" u="1"/>
        <s v="Programa 12. Bogotá cuida a su gente" u="1"/>
        <s v="Programa 13. Bogotá, un territorio de paz y reconciliación en donde todos puedan volver a empezar." u="1"/>
        <s v="Programa 14. Bogotá deportiva, recreativa, artística, patrimonial e intercultural." u="1"/>
        <s v="Programa 15. Bogotá protege todas las formas de vida" u="1"/>
        <s v="Programa 16. Atención integral a la primera infancia y educación como eje del potencial humano." u="1"/>
        <s v="Programa 19. Desarrollo empresarial, productividad y empleo." u="1"/>
        <s v="Programa 20. Promoción del emprendimiento formal, equitativo e incluyente" u="1"/>
        <s v="Programa 24. Revitalización y renovación urbana y rural con inclusión." u="1"/>
        <s v="Programa 25. Aumento de la resiliencia al cambio climático y reduccion de la vulnerabilidad" u="1"/>
        <s v="Programa 26. Movilidad Sostenible." u="1"/>
        <s v="Programa 27. Gestión del riesgo de desastres para un territorio seguro" u="1"/>
        <s v="Programa 30. Atención del déficit social para un hábitat digno." u="1"/>
        <s v="Programa 31. Acceso equitativo de vivienda urbana y rural" u="1"/>
        <s v="Programa 33. Fortalecimiento institucional para un Gobierno confiable" u="1"/>
        <s v="Programa 35. Bogotá Ciudad Inteligente." u="1"/>
        <s v="Programa 8. Erradicación del hambre en Bogotá" u="1"/>
        <s v="Programa 29. Servicios públicos inclusivos y sostenibles." u="1"/>
        <s v="Programa 23: Ordenamiento territorial sostenible, equilibrado y participativo" u="1"/>
      </sharedItems>
    </cacheField>
    <cacheField name="Meta proyecto 2025-2028 (PDL)" numFmtId="0">
      <sharedItems longText="1"/>
    </cacheField>
    <cacheField name="COMPONENTE PROYECTO" numFmtId="0">
      <sharedItems/>
    </cacheField>
    <cacheField name="Meta  2025-2028" numFmtId="0">
      <sharedItems containsSemiMixedTypes="0" containsString="0" containsNumber="1" minValue="1" maxValue="60000"/>
    </cacheField>
    <cacheField name="Recurso Indicativo 2026 (Plan Plurianual- cifras en millones)" numFmtId="0">
      <sharedItems containsSemiMixedTypes="0" containsString="0" containsNumber="1" minValue="0" maxValue="23971"/>
    </cacheField>
    <cacheField name="% Plan Plurianual 2026" numFmtId="167">
      <sharedItems containsSemiMixedTypes="0" containsString="0" containsNumber="1" minValue="0" maxValue="0.18972219755818454"/>
    </cacheField>
    <cacheField name="Tipo de anualización meta" numFmtId="174">
      <sharedItems/>
    </cacheField>
    <cacheField name="Cód. Proyecto de Inversión SEGPLAN" numFmtId="1">
      <sharedItems containsSemiMixedTypes="0" containsString="0" containsNumber="1" containsInteger="1" minValue="2226" maxValue="2933" count="607">
        <n v="2559"/>
        <n v="2611"/>
        <n v="2602"/>
        <n v="2595"/>
        <n v="2617"/>
        <n v="2651"/>
        <n v="2660"/>
        <n v="2630"/>
        <n v="2870"/>
        <n v="2367"/>
        <n v="2655"/>
        <n v="2628"/>
        <n v="2555"/>
        <n v="2445"/>
        <n v="2591"/>
        <n v="2604"/>
        <n v="2624"/>
        <n v="2580"/>
        <n v="2656"/>
        <n v="2629"/>
        <n v="2652"/>
        <n v="2639"/>
        <n v="2641"/>
        <n v="2766"/>
        <n v="2926"/>
        <n v="2662"/>
        <n v="2759"/>
        <n v="2561"/>
        <n v="2592"/>
        <n v="2746"/>
        <n v="2326"/>
        <n v="2511"/>
        <n v="2276"/>
        <n v="2519"/>
        <n v="2299"/>
        <n v="2337"/>
        <n v="2471"/>
        <n v="2543"/>
        <n v="2538"/>
        <n v="2513"/>
        <n v="2503"/>
        <n v="2507"/>
        <n v="2302"/>
        <n v="2505"/>
        <n v="2522"/>
        <n v="2521"/>
        <n v="2475"/>
        <n v="2480"/>
        <n v="2500"/>
        <n v="2496"/>
        <n v="2499"/>
        <n v="2308"/>
        <n v="2484"/>
        <n v="2461"/>
        <n v="2336"/>
        <n v="2332"/>
        <n v="2306"/>
        <n v="2352"/>
        <n v="2527"/>
        <n v="2303"/>
        <n v="2310"/>
        <n v="2328"/>
        <n v="2536"/>
        <n v="2683"/>
        <n v="2894"/>
        <n v="2885"/>
        <n v="2882"/>
        <n v="2883"/>
        <n v="2899"/>
        <n v="2920"/>
        <n v="2896"/>
        <n v="2911"/>
        <n v="2915"/>
        <n v="2917"/>
        <n v="2888"/>
        <n v="2902"/>
        <n v="2906"/>
        <n v="2925"/>
        <n v="2923"/>
        <n v="2890"/>
        <n v="2907"/>
        <n v="2892"/>
        <n v="2908"/>
        <n v="2909"/>
        <n v="2886"/>
        <n v="2913"/>
        <n v="2904"/>
        <n v="2889"/>
        <n v="2893"/>
        <n v="2903"/>
        <n v="2930"/>
        <n v="2891"/>
        <n v="2897"/>
        <n v="2922"/>
        <n v="2927"/>
        <n v="2620"/>
        <n v="2385"/>
        <n v="2285"/>
        <n v="2633"/>
        <n v="2254"/>
        <n v="2349"/>
        <n v="2601"/>
        <n v="2316"/>
        <n v="2802"/>
        <n v="2606"/>
        <n v="2405"/>
        <n v="2495"/>
        <n v="2481"/>
        <n v="2648"/>
        <n v="2506"/>
        <n v="2615"/>
        <n v="2627"/>
        <n v="2251"/>
        <n v="2608"/>
        <n v="2257"/>
        <n v="2638"/>
        <n v="2502"/>
        <n v="2805"/>
        <n v="2252"/>
        <n v="2273"/>
        <n v="2791"/>
        <n v="2667"/>
        <n v="2694"/>
        <n v="2409"/>
        <n v="2708"/>
        <n v="2797"/>
        <n v="2364"/>
        <n v="2384"/>
        <n v="2396"/>
        <n v="2413"/>
        <n v="2418"/>
        <n v="2421"/>
        <n v="2422"/>
        <n v="2429"/>
        <n v="2438"/>
        <n v="2843"/>
        <n v="2493"/>
        <n v="2514"/>
        <n v="2531"/>
        <n v="2426"/>
        <n v="2427"/>
        <n v="2549"/>
        <n v="2562"/>
        <n v="2564"/>
        <n v="2570"/>
        <n v="2571"/>
        <n v="2822"/>
        <n v="2806"/>
        <n v="2932"/>
        <n v="2685"/>
        <n v="2691"/>
        <n v="2692"/>
        <n v="2698"/>
        <n v="2699"/>
        <n v="2731"/>
        <n v="2739"/>
        <n v="2434"/>
        <n v="2821"/>
        <n v="2823"/>
        <n v="2857"/>
        <n v="2816"/>
        <n v="2848"/>
        <n v="2880"/>
        <n v="2824"/>
        <n v="2842"/>
        <n v="2820"/>
        <n v="2819"/>
        <n v="2811"/>
        <n v="2916"/>
        <n v="2929"/>
        <n v="2867"/>
        <n v="2809"/>
        <n v="2860"/>
        <n v="2808"/>
        <n v="2898"/>
        <n v="2879"/>
        <n v="2924"/>
        <n v="2881"/>
        <n v="2905"/>
        <n v="2875"/>
        <n v="2914"/>
        <n v="2869"/>
        <n v="2910"/>
        <n v="2900"/>
        <n v="2851"/>
        <n v="2912"/>
        <n v="2918"/>
        <n v="2928"/>
        <n v="2865"/>
        <n v="2831"/>
        <n v="2856"/>
        <n v="2878"/>
        <n v="2836"/>
        <n v="2855"/>
        <n v="2864"/>
        <n v="2839"/>
        <n v="2830"/>
        <n v="2828"/>
        <n v="2825"/>
        <n v="2847"/>
        <n v="2852"/>
        <n v="2827"/>
        <n v="2850"/>
        <n v="2829"/>
        <n v="2832"/>
        <n v="2826"/>
        <n v="2840"/>
        <n v="2838"/>
        <n v="2844"/>
        <n v="2849"/>
        <n v="2877"/>
        <n v="2834"/>
        <n v="2841"/>
        <n v="2868"/>
        <n v="2810"/>
        <n v="2859"/>
        <n v="2853"/>
        <n v="2866"/>
        <n v="2874"/>
        <n v="2688"/>
        <n v="2491"/>
        <n v="2706"/>
        <n v="2745"/>
        <n v="2551"/>
        <n v="2684"/>
        <n v="2729"/>
        <n v="2794"/>
        <n v="2556"/>
        <n v="2818"/>
        <n v="2780"/>
        <n v="2784"/>
        <n v="2612"/>
        <n v="2610"/>
        <n v="2377"/>
        <n v="2492"/>
        <n v="2517"/>
        <n v="2788"/>
        <n v="2790"/>
        <n v="2793"/>
        <n v="2616"/>
        <n v="2643"/>
        <n v="2574"/>
        <n v="2626"/>
        <n v="2646"/>
        <n v="2711"/>
        <n v="2767"/>
        <n v="2705"/>
        <n v="2733"/>
        <n v="2740"/>
        <n v="2387"/>
        <n v="2436"/>
        <n v="2393"/>
        <n v="2311"/>
        <n v="2397"/>
        <n v="2400"/>
        <n v="2432"/>
        <n v="2392"/>
        <n v="2402"/>
        <n v="2399"/>
        <n v="2401"/>
        <n v="2407"/>
        <n v="2473"/>
        <n v="2433"/>
        <n v="2547"/>
        <n v="2411"/>
        <n v="2414"/>
        <n v="2415"/>
        <n v="2416"/>
        <n v="2443"/>
        <n v="2453"/>
        <n v="2360"/>
        <n v="2520"/>
        <n v="2408"/>
        <n v="2530"/>
        <n v="2508"/>
        <n v="2412"/>
        <n v="2390"/>
        <n v="2417"/>
        <n v="2419"/>
        <n v="2262"/>
        <n v="2380"/>
        <n v="2282"/>
        <n v="2539"/>
        <n v="2267"/>
        <n v="2300"/>
        <n v="2815"/>
        <n v="2540"/>
        <n v="2375"/>
        <n v="2350"/>
        <n v="2339"/>
        <n v="2373"/>
        <n v="2368"/>
        <n v="2359"/>
        <n v="2765"/>
        <n v="2444"/>
        <n v="2525"/>
        <n v="2376"/>
        <n v="2509"/>
        <n v="2379"/>
        <n v="2381"/>
        <n v="2314"/>
        <n v="2363"/>
        <n v="2291"/>
        <n v="2321"/>
        <n v="2776"/>
        <n v="2933"/>
        <n v="2372"/>
        <n v="2440"/>
        <n v="2477"/>
        <n v="2479"/>
        <n v="2435"/>
        <n v="2442"/>
        <n v="2470"/>
        <n v="2676"/>
        <n v="2583"/>
        <n v="2812"/>
        <n v="2813"/>
        <n v="2309"/>
        <n v="2439"/>
        <n v="2467"/>
        <n v="2498"/>
        <n v="2743"/>
        <n v="2614"/>
        <n v="2599"/>
        <n v="2590"/>
        <n v="2529"/>
        <n v="2544"/>
        <n v="2489"/>
        <n v="2534"/>
        <n v="2533"/>
        <n v="2545"/>
        <n v="2483"/>
        <n v="2524"/>
        <n v="2456"/>
        <n v="2581"/>
        <n v="2424"/>
        <n v="2537"/>
        <n v="2563"/>
        <n v="2504"/>
        <n v="2523"/>
        <n v="2554"/>
        <n v="2333"/>
        <n v="2371"/>
        <n v="2374"/>
        <n v="2378"/>
        <n v="2382"/>
        <n v="2383"/>
        <n v="2679"/>
        <n v="2578"/>
        <n v="2738"/>
        <n v="2634"/>
        <n v="2587"/>
        <n v="2631"/>
        <n v="2801"/>
        <n v="2625"/>
        <n v="2598"/>
        <n v="2686"/>
        <n v="2814"/>
        <n v="2647"/>
        <n v="2650"/>
        <n v="2677"/>
        <n v="2803"/>
        <n v="2760"/>
        <n v="2681"/>
        <n v="2675"/>
        <n v="2800"/>
        <n v="2714"/>
        <n v="2695"/>
        <n v="2678"/>
        <n v="2742"/>
        <n v="2750"/>
        <n v="2292"/>
        <n v="2462"/>
        <n v="2293"/>
        <n v="2294"/>
        <n v="2674"/>
        <n v="2709"/>
        <n v="2754"/>
        <n v="2325"/>
        <n v="2357"/>
        <n v="2323"/>
        <n v="2330"/>
        <n v="2361"/>
        <n v="2787"/>
        <n v="2789"/>
        <n v="2356"/>
        <n v="2295"/>
        <n v="2663"/>
        <n v="2785"/>
        <n v="2734"/>
        <n v="2895"/>
        <n v="2351"/>
        <n v="2354"/>
        <n v="2728"/>
        <n v="2338"/>
        <n v="2782"/>
        <n v="2664"/>
        <n v="2334"/>
        <n v="2665"/>
        <n v="2668"/>
        <n v="2680"/>
        <n v="2501"/>
        <n v="2727"/>
        <n v="2719"/>
        <n v="2722"/>
        <n v="2720"/>
        <n v="2753"/>
        <n v="2798"/>
        <n v="2726"/>
        <n v="2774"/>
        <n v="2763"/>
        <n v="2715"/>
        <n v="2771"/>
        <n v="2741"/>
        <n v="2724"/>
        <n v="2749"/>
        <n v="2585"/>
        <n v="2575"/>
        <n v="2752"/>
        <n v="2796"/>
        <n v="2807"/>
        <n v="2730"/>
        <n v="2799"/>
        <n v="2748"/>
        <n v="2762"/>
        <n v="2717"/>
        <n v="2772"/>
        <n v="2716"/>
        <n v="2736"/>
        <n v="2756"/>
        <n v="2260"/>
        <n v="2264"/>
        <n v="2266"/>
        <n v="2296"/>
        <n v="2298"/>
        <n v="2301"/>
        <n v="2320"/>
        <n v="2335"/>
        <n v="2340"/>
        <n v="2353"/>
        <n v="2448"/>
        <n v="2488"/>
        <n v="2305"/>
        <n v="2307"/>
        <n v="2458"/>
        <n v="2607"/>
        <n v="2465"/>
        <n v="2516"/>
        <n v="2469"/>
        <n v="2669"/>
        <n v="2568"/>
        <n v="2542"/>
        <n v="2472"/>
        <n v="2577"/>
        <n v="2478"/>
        <n v="2594"/>
        <n v="2329"/>
        <n v="2510"/>
        <n v="2535"/>
        <n v="2313"/>
        <n v="2304"/>
        <n v="2450"/>
        <n v="2455"/>
        <n v="2460"/>
        <n v="2464"/>
        <n v="2582"/>
        <n v="2468"/>
        <n v="2569"/>
        <n v="2297"/>
        <n v="2369"/>
        <n v="2482"/>
        <n v="2447"/>
        <n v="2463"/>
        <n v="2452"/>
        <n v="2446"/>
        <n v="2449"/>
        <n v="2322"/>
        <n v="2457"/>
        <n v="2546"/>
        <n v="2553"/>
        <n v="2565"/>
        <n v="2528"/>
        <n v="2370"/>
        <n v="2355"/>
        <n v="2588"/>
        <n v="2579"/>
        <n v="2317"/>
        <n v="2451"/>
        <n v="2459"/>
        <n v="2649"/>
        <n v="2552"/>
        <n v="2466"/>
        <n v="2425"/>
        <n v="2572"/>
        <n v="2773"/>
        <n v="2779"/>
        <n v="2431"/>
        <n v="2441"/>
        <n v="2428"/>
        <n v="2454"/>
        <n v="2637"/>
        <n v="2403"/>
        <n v="2573"/>
        <n v="2619"/>
        <n v="2423"/>
        <n v="2410"/>
        <n v="2653"/>
        <n v="2558"/>
        <n v="2640"/>
        <n v="2389"/>
        <n v="2777"/>
        <n v="2437"/>
        <n v="2783"/>
        <n v="2632"/>
        <n v="2420"/>
        <n v="2394"/>
        <n v="2589"/>
        <n v="2792"/>
        <n v="2670"/>
        <n v="2532"/>
        <n v="2690"/>
        <n v="2761"/>
        <n v="2710"/>
        <n v="2764"/>
        <n v="2557"/>
        <n v="2268"/>
        <n v="2778"/>
        <n v="2673"/>
        <n v="2795"/>
        <n v="2757"/>
        <n v="2256"/>
        <n v="2226"/>
        <n v="2623"/>
        <n v="2550"/>
        <n v="2704"/>
        <n v="2586"/>
        <n v="2697"/>
        <n v="2635"/>
        <n v="2700"/>
        <n v="2737"/>
        <n v="2768"/>
        <n v="2596"/>
        <n v="2775"/>
        <n v="2732"/>
        <n v="2603"/>
        <n v="2781"/>
        <n v="2786"/>
        <n v="2246"/>
        <n v="2281"/>
        <n v="2242"/>
        <n v="2248"/>
        <n v="2229"/>
        <n v="2232"/>
        <n v="2243"/>
        <n v="2253"/>
        <n v="2231"/>
        <n v="2244"/>
        <n v="2249"/>
        <n v="2245"/>
        <n v="2277"/>
        <n v="2227"/>
        <n v="2235"/>
        <n v="2239"/>
        <n v="2406"/>
        <n v="2237"/>
        <n v="2247"/>
        <n v="2240"/>
        <n v="2241"/>
        <n v="2233"/>
        <n v="2238"/>
        <n v="2548"/>
        <n v="2228"/>
        <n v="2236"/>
        <n v="2283"/>
        <n v="2275"/>
        <n v="2234"/>
        <n v="2284"/>
        <n v="2318"/>
        <n v="2230"/>
        <n v="2526"/>
        <n v="2290"/>
        <n v="2474"/>
        <n v="2324"/>
        <n v="2541"/>
        <n v="2319"/>
        <n v="2388"/>
        <n v="2486"/>
        <n v="2666"/>
        <n v="2398"/>
        <n v="2703"/>
        <n v="2395"/>
        <n v="2288"/>
        <n v="2315"/>
        <n v="2362"/>
        <n v="2331"/>
        <n v="2358"/>
        <n v="2671"/>
        <n v="2682"/>
        <n v="2289"/>
        <n v="2613"/>
        <n v="2689"/>
        <n v="2404"/>
        <n v="2278"/>
        <n v="2327"/>
        <n v="2265"/>
        <n v="2386"/>
        <n v="2696"/>
      </sharedItems>
    </cacheField>
    <cacheField name="Nombre del Proyecto" numFmtId="174">
      <sharedItems containsBlank="1" count="623">
        <s v="2559-Promoción de la seguridad, convivencia, respeto, diálogo social y cultura ciudadana en Usaquén"/>
        <s v="2611-Usaquén libre de violencias contra las mujeres"/>
        <s v="2602-Fortaleciendo las capacidades y la tecnología para la seguridad de Usaquén"/>
        <s v="2595-Usaquén con convivencia con enfoque restaurativo, acceso a la justicia, prevención de la violencia y convivencia ciudadana"/>
        <s v="2617-Usaquén mejora su espacio público"/>
        <s v="2651-Movilidad incluyente en Usaquén"/>
        <s v="2660-Usaquén territorio saludable y sin barreras"/>
        <s v="2630-Usaquén cuidadora, autónoma y previsora de violencias en el contexto familiar"/>
        <s v="2870-Usaquén construyendo un territorio para todos"/>
        <s v="2367-Usaquén camina por el deporte "/>
        <s v="2655-Usaquén cultural, artística y patrimonial"/>
        <s v="2628-Usaquén se une por el bienestar animal"/>
        <s v="2555-Usaquén avanza en inclusión y oportunidades"/>
        <s v="2445-Usaquén, Educación para el proyecto de vida en la infancia y la juventud."/>
        <s v="2591-Por una Usaquén más productiva y con oportunidades"/>
        <s v="2604-Usaquén camina con el tejido empresarial urbano y rural"/>
        <s v="2624-Usaquén confía en su potencial cultural"/>
        <s v="2580-Parques renovados, seguridad y bienestar para todos"/>
        <s v="2656-Usaquén transforma sus espacios y teje su cultura."/>
        <s v="2629-Usaquén preserva la vida"/>
        <s v="2652-Usaquén comprometida con el ambiente"/>
        <s v="2639-Movilidad incluyente para todos"/>
        <s v="2641-Por Usaquén con apropiación social del conocimiento para la resiliencia climática"/>
        <s v="2766-Usaquén espacios de vida y crecimiento personal"/>
        <s v="2926-Usaquén Rural, vivienda digna"/>
        <s v="2662-Avanzando en el fortalecimiento local de Usaquén"/>
        <s v="2759-Usaquén una localidad inteligente y productiva"/>
        <s v="2561-Usaquén camina hacia la democracia cercana y la participación activa"/>
        <s v="2592-Usaquén camina de la mano con la población étnica"/>
        <s v="2746-Usaquén abraza su Bogotaneidad"/>
        <s v="2326-Tejiendo comunidad seguridad y convivencia con corresponsabilidad ciudadana"/>
        <s v="2511-Chapinero libre de violencia unidos y unidas contra el feminicidio"/>
        <s v="2276-Chapinero protegido dotación y mejora de equipamento para la seguridad"/>
        <s v="2519-Chapinero en armonía herramientas para una mejor convivencia"/>
        <s v="2299-Vive Chapinero espacio público seguro y convivencial"/>
        <s v="2337-Chapinero caminos seguros renovación y conservación del espacio peatonal"/>
        <s v="2471-Chapinero transforma su entorno gestión integral del espacio público"/>
        <s v="2543-Chapinero cuida tu vida acciones integrales en salud y bienestar comunitario"/>
        <s v="2538-Chapinero cambia tu vida prevención de violencias y promoción de la autonomía de la mujer"/>
        <s v="2513-Chapinero entreteje reconciliación arte, memoria y construcción de paz"/>
        <s v="2503-Chapinero en movimiento construye comunidad a través del deporte"/>
        <s v="2507-Chapinero cultural promueve el talento y el patrimonio local"/>
        <s v="2302-Chapinero respeta todas las formas de vida"/>
        <s v="2505-Chapinero comprometido con el bienestar apoyo psicosocial y económico para la comunidad"/>
        <s v="2522-Chapinero solidario comedores comunitarios para la vida"/>
        <s v="2521-Chapinero impulsa tu futuro dotación y apoyo para estudiantes"/>
        <s v="2475-Chapinero progresa oportunidades para el desarrollo productivo y laboral"/>
        <s v="2480-Chapinero impulsa la creatividad financiación para el talento cultural"/>
        <s v="2500-Chapinero emprende con propósito transforma vidas y negocios locales"/>
        <s v="2496-Chapinero re-activa parques para todos"/>
        <s v="2499-Chapinero cultura en evolución transformar espacios para la creatividad"/>
        <s v="2308-Chapinero conecta la vida"/>
        <s v="2484-Chapinero verde por naturaleza"/>
        <s v="2461-Chapinero trabaja por la movilidad en vías urbanas y rurales"/>
        <s v="2336-Chapinero preparado y seguro mitigación y respuesta a emergencias"/>
        <s v="2332-Chapinero fortalece la vida rural asistencia técnica para acueductos"/>
        <s v="2306-Chapinero para todos espacios que fomentan el cuidado y el crecimiento"/>
        <s v="2352-Chapinero construye futuro renovación de viviendas rurales"/>
        <s v="2527-Chapinero comprometido con la transparencia fortalecimiento institucional y control en acción"/>
        <s v="2303-Chapinero conecta con su comunidad"/>
        <s v="2310-Chapinero participa y construye comunidad"/>
        <s v="2328-Chapinero innova fortaleciendo nuestra identidad"/>
        <s v="2536-Chapinero apoya la tradición y el progreso inversiones para comunidades indígenas, afro y raizales"/>
        <s v="2683-Fortalecimiento Comunitario y Formación Ciudadana para la Seguridad y Convivencia Sostenible en Santa Fe."/>
        <s v="2894-Santa Fe cuida a su gente fortaleciendo las rutas para la prevención de vulneraciones de los derechos humanos de las mujeres"/>
        <s v="2885-Santa Fe fortalece la Seguridad Pública y Desarticulación de Redes Criminales mediante Recursos Tecnológicos y Operativos"/>
        <s v="2882-Fortalecimiento de la Convivencia Escolar y Ciudadana a través de Enfoques Restaurativos en Santa Fe"/>
        <s v="2883-Santa Fe con espacio público seguro e inclusivo."/>
        <s v="2899-Santa fe espacio público seguro e inclusivo"/>
        <s v="2920-Santa Fe, en pro de una salud pública integrada e integral"/>
        <s v="2896-Mujeres de Santa Fe, Tejiendo futuro"/>
        <s v="2911-Santa Fe Construyendo Caminos de Paz y Reconciliación"/>
        <s v="2915-Santa Fe Camina con Cultura"/>
        <s v="2917-Fortaleciendo Los Campos Recreodeportivos en Santa Fe"/>
        <s v="2888-Santa Fe Protectora de los Animales"/>
        <s v="2902-Santa Fe Avanza caminando hacia el bienestar integral de sus habitantes. _x0009__x0009__x0009_"/>
        <s v="2906-Santa Fe en Acción comedores Comunitarios y Seguridad Alimentaria"/>
        <s v="2925-Educación Integral para Santa Fe"/>
        <s v="2923-Santa Fe Productiva"/>
        <s v="2890-Desarrollo económico en Santa Fe"/>
        <s v="2907-Santa Fe un ecosistema cultural y creativo sostenible"/>
        <s v="2892-Santa Fe &quot;Propietaria&quot;"/>
        <s v="2908-Desarrollo urbano y rural en Santa fe"/>
        <s v="2909-Dotar sedes culturales en santa fe"/>
        <s v="2886-Restauración ecológica en Santa fe"/>
        <s v="2913-Santa fe, hace frente a los efectos del cambio climático y la reducción de la vulnerabilidad."/>
        <s v="2904-Movilidad Sostenible para Santa Fe"/>
        <s v="2889-Santa Fe eficiente en la atención de emergencias."/>
        <s v="2893-Acueductos Veredales de Santa Fe"/>
        <s v="2903-Santa Fe Crece: Transformando Espacios para la Educación y el Bienestar"/>
        <s v="2930-Fortalecimiento de la gestión pública local en Santa Fe"/>
        <s v="2891-Conectando Territorios en Santa Fe, Servicios y Formación Digital para el Desarrollo"/>
        <s v="2897-Santa Fe localidad innovadora, participativa y social"/>
        <s v="2922-Santa Fe construye localidad con las comunidades Negras, Afrocolombianas, Raizales, Palenqueras, y los Pueblos Indígenas."/>
        <s v="2927-Santa Fe mas participativa e incluyente"/>
        <s v="2620-San Cristóbal: Camina Seguro, Vive Seguro"/>
        <s v="2385-San Cristóbal: Mujeres en Acción contra la Violencia"/>
        <s v="2285-Seguridad y Oportunidades con Fuerzas Policiales Equipadas"/>
        <s v="2633-San Cristóbal: Un Territorio de Oportunidades para la Gestión de Conflictos y la Convivencia"/>
        <s v="2254-Caminos Sostenibles/Solidez en San Cristóbal: Ampliando y Conservando los Espacios Peatonales"/>
        <s v="2349-San Cristóbal: Espacio Público Seguro y Pacífico"/>
        <s v="2601-Pacto por Espacios Sostenibles en San Cristóbal"/>
        <s v="2316-San Cristóbal sin barreras, salud, bienestar y oportunidades para todos"/>
        <s v="2802-Fortaleciendo Vidas: Mujeres en San Cristóbal por la Prevención y Autonomía"/>
        <s v="2606-Tejiendo Memoria y Reconciliación para el Futuro"/>
        <s v="2405-Cultura y memoria en movimiento, San Cristóbal vive su patrimonio"/>
        <s v="2495-Actívate San Cristóbal: Deporte, Recreación y Bienestar"/>
        <s v="2481-San Cristóbal Cuida: Bienestar Animal Y Educación Para Todos"/>
        <s v="2648-Oportunidades con Bien-Estar: San Cristóbal Avanza Más"/>
        <s v="2506-Oportunidades con Bien-estar: San Cristóbal Avanza"/>
        <s v="2615-Educación que genera oportunidades"/>
        <s v="2627-El Delirio del Turismo/San Cristóbal: Un Delirio Turístico de Oportunidades"/>
        <s v="2251-Sostenibilidad del Ecosistema Cultural y Creativo "/>
        <s v="2608-San Cristóbal Emprende: Fortaleciendo el Tejido Empresarial Local"/>
        <s v="2257-Red de Oportunidades: Parques y Cultura para el Bienestar Común"/>
        <s v="2638-San Cristóbal activa el sector cultural"/>
        <s v="2502-San Cristóbal, oportunidades para el futuro sostenible"/>
        <s v="2805-San Cristóbal: Oportunidades para un Futuro Reverdecido"/>
        <s v="2252-Transformando Espacios, Conectando Comunidades/San Cristóbal Vial: Caminos de Oportunidad y Progreso."/>
        <s v="2273-San Cristóbal Resiliente: Fortaleciendo Capacidades Locales"/>
        <s v="2791-Creciendo Juntos: Atención Integral y Oportunidades para la Comunidad"/>
        <s v="2667-Gobierno de lo Cotidiano"/>
        <s v="2694-Redes de Oportunidad: Formación Digital y Participación Ciudadana"/>
        <s v="2409-San Cristóbal Incidente"/>
        <s v="2708-Changó y territorios indígenas en resistencia"/>
        <s v="2797-San Cristóbal: Nuestra pasión"/>
        <s v="2364-Usme Avanza por la Seguridad y la Convivencia"/>
        <s v="2384-Mujeres Usmeñas Caminan Seguras"/>
        <s v="2396-Usme Promueve la Seguridad y el Acceso a la Justicia"/>
        <s v="2413-Usme Referente de Justicia Local y Convivencia Restaurativa."/>
        <s v="2418-Espacios Públicos Accesibles y Seguros en Usme"/>
        <s v="2421-Espacios Públicos Seguros para la Gente."/>
        <s v="2422-Usme Fortalece la Cultura Ciudadana en Pro de la Seguridad"/>
        <s v="2429-Usme Fortalece la Salud y el Bien - Estar Ciudadano."/>
        <s v="2438-Usme Territorio de Garantías para el Ejercicios de sus Derechos."/>
        <s v="2843-Usme Garante de Memoria Paz y Reconciliación."/>
        <s v="2493-Usme Territorio Patrimonial y Cultural."/>
        <s v="2514-Usme Vive Activa: Recreación y Deporte para la Vida."/>
        <s v="2531-Usme 100% Animalista."/>
        <s v="2426-Usme Aporta al Bien Estar"/>
        <s v="2427-Usme Construye Seguridad Almentaria y Nutricional."/>
        <s v="2549-Usme se Transforma con Educación."/>
        <s v="2562-Usme Productiva y Emprendedora."/>
        <s v="2564-Usme Impulsa la Creatividad y la Cultura."/>
        <s v="2570-Usme Potencializa su Tejido Empresarial Rural y Urbano."/>
        <s v="2571-Mas y Mejores Parques por un Entorno Seguro para Usme."/>
        <s v="2822-Creando Espacios de Encuentro y Creatividad."/>
        <s v="2806-Usme Conserva y Restaura su Potencial Ambiental."/>
        <s v="2932-Usme Promueve la Sosteniblidad Ambiental."/>
        <s v="2685-Infraestructura Vial para Mejorar la Competitividad de Usme."/>
        <s v="2691-Usme se Fortalece y Adopta Acciones para la Mitigación de Emergencias."/>
        <s v="2692-Usme Preserva y Conserva el Recurso Hídrico."/>
        <s v="2698-Redes de Vida Dotación y Espacios para Usme."/>
        <s v="2699-Viviendas Dignas y Seguras para la Usme Rural."/>
        <s v="2731-Usme con Integridad  y al Servicio de la Ciudadanía."/>
        <s v="2739-Usme Crece en Conectividad."/>
        <s v="2434-Usme Innova y Teje Identidad Colectiva"/>
        <s v="2821-Usme Participa Construyendo Democracia Local."/>
        <s v="2823-Tejiendo Identidad Fortaleciendo la Diversidad Étnica."/>
        <s v="2857-Tunjuelito fortalece la convivencia ciudadana"/>
        <s v="2816-Tunjuelito libre de violencia y feminicidio"/>
        <s v="2848-Tunjuelito firme con la seguridad y la justicia"/>
        <s v="2880-Seguridad y convivencia en Tunjuelito"/>
        <s v="2824-Una nueva visión de infraestructura en pro de la comunidad de Tunjuelito 2025 - 2028"/>
        <s v="2842-Tunjuelito disfruta del espacio publico con seguridad y en convivencia"/>
        <s v="2820-Salud y bienestar para Tunjuelito"/>
        <s v="2819-Cuidando a cuidadoras"/>
        <s v="2811-Tunjuelito Territorio de paz"/>
        <s v="2916-Tunjuelito comprometido con el deporte y la recreación"/>
        <s v="2929-Tunjuelito epicentro de cultura"/>
        <s v="2867-Tunjuelito, un hogar para nuestros animales"/>
        <s v="2809-Menos pobreza en Tunjuelito"/>
        <s v="2860-Seguridad alimentaria y nutricional para Tunjuelito"/>
        <s v="2808-Tunjuelito con Oportunidades para la Educación"/>
        <s v="2898-Impulsando el Desarrollo Económico en Tunjuelito"/>
        <s v="2879-Tunjuelito apuesta por la construccion del tejido empresarial"/>
        <s v="2924-Tunjuelito fortalece su ecosistema cultural y creativo"/>
        <s v="2881-Tunjuelito dignifica espacios culturales"/>
        <s v="2905-Tunjuelito fortalece sus parques y embellece sus espacios"/>
        <s v="2875-Tunjuelito resiliente ordena su territorio y se adapta al cambio climático"/>
        <s v="2914-Tunjuelito se moviliza con seguridad"/>
        <s v="2869-Tunjuelito responde ante los riegos"/>
        <s v="2910-Espacios de desarrollo comunitario para Tunjuelito"/>
        <s v="2900-Tunjuelito promueve entornos seguros para la ciudadanía"/>
        <s v="2851-Tunjuelito conectada con las TIC´s"/>
        <s v="2912-Conciencia ciudadana como un acto de amor por Bogotá y Tunjuelito"/>
        <s v="2918-Tunjuelito por un pacto con sus raíces"/>
        <s v="2928-Participacion ciudadana como motor de desarrollo de Tunjuelito"/>
        <s v="2865-Bosa una comunidad cohesionada que construye seguridad ciudadana"/>
        <s v="2831-Bosa emancipadora un territorio garante de los derechos de las mujeres"/>
        <s v="2856-Eficiencia logística y tecnológica para que Bosa camine segura"/>
        <s v="2878-Bosa Restaurativa una ciudadanía que construye convivencia a partir de la confianza y el enfoque restaurativo."/>
        <s v="2836-Espacio público seguro e inclusivo"/>
        <s v="2855-Gestión Policiva con capacidad resolutiva"/>
        <s v="2864-Espacio publico recuperado y organizado para que Bosa camine segura"/>
        <s v="2839-Bosa empatica y garante de una ciudadanía saludable"/>
        <s v="2830-Bosa protectora y garante de derechos de las mujeres y sus familias"/>
        <s v="2828-Paz memoria y reconciliación para que Bosa camine segura"/>
        <s v="2825-Bosa epicentro cultural de una ciudad que camina segura"/>
        <s v="2847-Bosa deporte y recreación para la apropiación efectiva del espacio publico y la construcción de ciudadanía"/>
        <s v="2852-Bosa protege la vida animal"/>
        <s v="2827-Bosa reduce las formas extremas de exclusión"/>
        <s v="2850-Bosa comprometida con la erradicación del hambre"/>
        <s v="2829-Educación como elemento central para la construcción de una Bosa que camina segura"/>
        <s v="2832-Desarrollo economico incluyente para que Bosa camine Segura"/>
        <s v="2826-Bosa caminando segura hacia la formalización empresarial"/>
        <s v="2840-Bosa un territorio que genera valor a partir de la Cultura"/>
        <s v="2838-Infraestructura deportiva de calidad para que Bosa camine segura"/>
        <s v="2844-Espacios para crear cultura abierta e inclusiva"/>
        <s v="2849-Bosa comprometida con la acción climática "/>
        <s v="2877-Bosa protectora de su ambiente"/>
        <s v="2834-Movilidad sostenible para que Bosa camine segura"/>
        <s v="2841-Bosa un territorio que reduce su vulnerabilidad y aumenta su resiliencia climática"/>
        <s v="2868-Bosa con espacios sociales inclusivos y de calidad"/>
        <s v="2810-Gobernanza efectiva y eficiente enfocada en resolver"/>
        <s v="2859-Construyendo confianza ciudadana a partir de la tecnología"/>
        <s v="2853-Participación incidente para que Bosa recupere la confianza y camine segura"/>
        <s v="2866-Innovar para resolver"/>
        <s v="2874-Bosa reivindicativa Inversiones étnicas diferenciales para construir confianza"/>
        <s v="2688-Kennedy Camina Segura"/>
        <s v="2491-Kennedy Hogares Seguros Familias Protegidas"/>
        <s v="2706-Kennedy en Alianza por la Seguridad"/>
        <s v="2745-Kennedy Camina Hacia la Convivencia"/>
        <s v="2551-Kennedy Infraestructura para el Futuro"/>
        <s v="2684-Kennedy Espacios Públicos Seguros"/>
        <s v="2729-Kennedy Segura y en Paz"/>
        <s v="2794-Kennedy Respira Bienestar"/>
        <s v="2556-Kennedy Mujeres sin Barreras"/>
        <s v="2818-Kennedy Caminos de Reconciliación"/>
        <s v="2780-Kennedy Proyecta Talento"/>
        <s v="2784-Kennedy Fuerza Local Pasión por el Deporte"/>
        <s v="2612-Kennedy Guardianes del Bienestar Animal"/>
        <s v="2610-Kennedy Ingreso con Propósito"/>
        <s v="2377-Kennedy Germinando Futuros"/>
        <s v="2492-Kennedy Destino de Oportunidades"/>
        <s v="2517-Kennedy Territorio de Progreso"/>
        <s v="2788-Kennedy Impulso Creativo"/>
        <s v="2790-Kennedy mi Parque mi Espacio"/>
        <s v="2793-Kennedy Espacio que Inspira"/>
        <s v="2616-Kennedy Respira Verde"/>
        <s v="2643-Kennedy Ecomanos en Acción"/>
        <s v="2574-Kennedy Crecimiento y Conexión"/>
        <s v="2626-Kennedy Juntos nos Preparamos Para el Cambio"/>
        <s v="2646-Kennedy Espacios de Buen Trato"/>
        <s v="2711-Kennedy Transparente y Eficiente"/>
        <s v="2767-Kennedy en Línea"/>
        <s v="2705-Bogotá se Vive en Kennedy"/>
        <s v="2733-Voces de Kennedy"/>
        <s v="2740-Kennedy Trazos de Identidad"/>
        <s v="2387-Fontibón camina hacia la promoción de la convivencia ciudadana"/>
        <s v="2436-Fontibón camina contra la violencia de las mujeres y la prevención del feminicidio"/>
        <s v="2393-Fontibón avanza en seguridad"/>
        <s v="2311-Fontibón camina hacia el acceso a la justicia"/>
        <s v="2397-Fontibón camina hacia la construcción y conservación del espacio público"/>
        <s v="2400-Fontibón camina hacia la cultura ciudadana en torno a la seguridad"/>
        <s v="2432-Fontibón camina con acuerdos para el uso y goce del espacio público"/>
        <s v="2392-Fontibón camina saludable y con bien-estar"/>
        <s v="2402-Fontibón camina hacia el cuidado de la vida y de su gente"/>
        <s v="2399-Fontibón camina hacia la Paz, la Memoria y la Reconciliación"/>
        <s v="2401-Fontibón camina hacia el arte y la cultura"/>
        <s v="2407-Fontibón camina hacia el deporte y la recreación"/>
        <s v="2473-Fontibón camina hacia la protección y el bienestar animal"/>
        <s v="2433-Fontibón camina hacia la disminución de la pobreza"/>
        <s v="2547-Fontibón camina hacia la erradicación del hambre"/>
        <s v="2411-Fontibón camina hacia la educación de calidad"/>
        <s v="2414-Fontibón camina hacia el desarrollo empresarial, productiva, turística y con empleo"/>
        <s v="2415-Fontibón camina hacia las industrias culturales y creativas"/>
        <s v="2416-Fontibón camina hacia el fortalecimiento del tejido empresarial"/>
        <s v="2443-Fontibón camina hacia la intervención de parques de la red de proximidad"/>
        <s v="2453-Fontibón camina hacia el mejoramiento de los equipamientos culturales"/>
        <s v="2360-Fontibón camina hacia la restauración ecológica"/>
        <s v="2520-Fontibón camina hacia la protección del medio ambiente"/>
        <s v="2408-Fontibón camina hacia la construcción y conservación de la malla vial"/>
        <s v="2530-Fontibón camina hacia la gestión del riesgo de desastres"/>
        <s v="2508-Fontibón camina hacia el mejoramiento de los equipamientos sociales"/>
        <s v="2412-Fontibón camina hacia el fortalecimiento institucional"/>
        <s v="2390-Fontibón camina hacia la innovación pública y la Bogotaneidad"/>
        <s v="2417-Fontibón camina hacia una democracia participativa"/>
        <s v="2419-Fontibón camina hacia una democracia con enfoque diferencial étnico"/>
        <s v="2262-Fortaleciendo capacidades ciudadanas para que Engativá camine segura "/>
        <s v="2380-Cero tolerancias a las violencias contra las mujeres y violencias basadas en género en Engativá"/>
        <s v="2282-Engativá segura y con acceso a la justicia"/>
        <s v="2539-Seguridad y convivencia para Engativá"/>
        <s v="2267-Conservación y construcción del espacio publico en Engativá"/>
        <s v="2300-Espacio público seguro e inclusivo en Engativá"/>
        <s v="2815-Acuerdos en el espacio público para que Engativá camine segura"/>
        <s v="2540-Salud activa para todos en Engativá"/>
        <s v="2375-Igualdad de oportunidades para la inclusión social, productiva y política"/>
        <s v="2350-Engativá un territorio de paz y reconciliación"/>
        <s v="2339-Engativá activa el arte y la cultura"/>
        <s v="2373-Engativá Activa"/>
        <s v="2368-Caminos de bienestar animal en Engativá"/>
        <s v="2359-Engativá una localidad con menos pobreza"/>
        <s v="2765-Erradicando el Hambre en Engativá"/>
        <s v="2444-Jóvenes con capacidades proyecto de vida para la ciudadanía, la innovación y el trabajo del siglo XXI en Engativá."/>
        <s v="2525-Engativá emprende"/>
        <s v="2376-Engativá activa y creativa"/>
        <s v="2509-Engativá trabaja segura"/>
        <s v="2379-Parques seguros para Engativá"/>
        <s v="2381-Industria cultural para Engativá"/>
        <s v="2314-Restauración activa para los ecosistemas en Engativá_x000a_"/>
        <s v="2363-Caminos sostenibles en Engativá"/>
        <s v="2291-Engativá activa con la malla vial local"/>
        <s v="2321-Engativá activa frente a la gestión del riesgo de desastres y cambio climático_x000a_"/>
        <s v="2776-Dotaciones, desarrollo Integral para la Transformación Social"/>
        <s v="2933-Fortalecimiento al desarrollo local en Engativá_x0009__x0009__x0009__x000a_"/>
        <s v="2372-Conectando a Engativá"/>
        <s v="2440-Fortaleciendo la participación en Engativá"/>
        <s v="2477-Engativá un espacio para todos"/>
        <s v="2479-Engativá activa con la innovación e identidad local"/>
        <s v="2435-Veci, SubaSe al plan de cuidarnos entre todos"/>
        <s v="2442-Suba segura, protectora y corresponsable. Empoderamiento y prevención para una vida libre de violencias de Género"/>
        <s v="2470-Suba Segura y fortalecida"/>
        <s v="2676-Vecinos en encuentro, creando espacios de convivencia y reconciliación "/>
        <s v="2583-Gestores del Cambio y el cuidado del espacio publico"/>
        <s v="2812-Espacios públicos nuevos, renovados y más asequibles"/>
        <s v="2813-Un mejor espacio público para los vecis de Suba"/>
        <s v="2309-Salud Integral para Suba"/>
        <s v="2439-Suba vive en entorno familiar"/>
        <s v="2467-Suba Teje Nuevas Historias"/>
        <s v="2498-Suba activa. Recreación y deporte con sus vecis "/>
        <s v="2743-Suba, con cultura, camina segura"/>
        <s v="2614-Suba es BienEstar Animal "/>
        <s v="2599-Apoyo y oportunidades para una vida digna"/>
        <s v="2590-Alimentación saludable en Suba"/>
        <s v="2529-Suba educa con propósito"/>
        <s v="2544-Suba es oportunidades para el empleo y el turismo"/>
        <s v="2489-Suba con la cultura del emprendimiento"/>
        <s v="2534-Suba potencia su economía local"/>
        <s v="2533-La cultura de Suba en escenarios seguros"/>
        <s v="2545-Parques integrales, seguros y sostenible en Suba"/>
        <s v="2483-Suba en defensa del ambiente "/>
        <s v="2524-Suba conservando ecosistemas"/>
        <s v="2456-Movilidad integral, segura y sostenible en Suba"/>
        <s v="2581-Suba Mitiga los Riesgos naturales"/>
        <s v="2424-Suba, crea espacios para todos"/>
        <s v="2537-Fortalecimiento institucional para una Suba confiable"/>
        <s v="2563-Suba te conecta"/>
        <s v="2504-Suba avanza en participación"/>
        <s v="2523-SubaLab, gobierno abierto e innovación pública para una Suba más cercana"/>
        <s v="2554-Suba confía en sus raíces étnicas"/>
        <s v="2333-Unidos en caminos de corresponsabilidad"/>
        <s v="2371-Conciencia pública para defender la vida de todas"/>
        <s v="2374-Recursos estratégicos para organismos de seguridad"/>
        <s v="2378-Fortaleciendo vínculos para la justicia y la sana convivencia"/>
        <s v="2382-Conservación activa, cuidado y mejora de espacios urbanos"/>
        <s v="2383-Fortaleciendo tejido social, estrategias comunitarias de seguridad"/>
        <s v="2679-Mejor Espacio público para la cohesión social"/>
        <s v="2578-Salud, cuidado y bienestar en Comunidad"/>
        <s v="2738-Resistencias femeninas, transformando familias"/>
        <s v="2634-Voces de las víctimas, ecos de justicia"/>
        <s v="2587-Hábitos de diversión y movimiento para el bienestar _x0009__x0009__x0009_"/>
        <s v="2631-Unidos por las voces, arte y patrimonio"/>
        <s v="2801-Bienestar animal respeto y protección a otras formas de vida"/>
        <s v="2625-Oportunidades y apoyo para el bienestar común"/>
        <s v="2598-Cuidado alimentario para población en riesgo"/>
        <s v="2686-Recursos para la educación integral"/>
        <s v="2814-Reactivando talentos fortalecemos comunidades"/>
        <s v="2647-Ecosistema creativo, potenciando iniciativas culturales"/>
        <s v="2650-Recursos para la productividad en el desarrollo local"/>
        <s v="2677-Cultura en acción, transformando espacios comunes"/>
        <s v="2803-Parques inclusivos, acceso al derecho de ciudad"/>
        <s v="2760-Comunidades activas en defensa de lo vital"/>
        <s v="2681-Mejoramiento integral de infraestructura vial urbana"/>
        <s v="2675-Mitigación del riesgo, un enfoque integral local"/>
        <s v="2800-Condiciones favorables para el Cuidado Comunitario"/>
        <s v="2714-Optimización de recursos para la eficiencia administrativa"/>
        <s v="2695-Habilidades digitales para conectar"/>
        <s v="2678-Una nueva identidad bogotana"/>
        <s v="2742-Participación activa, fortaleciendo vínculos sociales"/>
        <s v="2750-Cultivando identidades, inversión para pueblos originarios"/>
        <s v="2292-Teusaquillo construye seguridad"/>
        <s v="2462-Teusaquillo comprometida con la vida y los derechos de las mujeres"/>
        <s v="2293-Teusaquillo segura"/>
        <s v="2294-Teusaquillo pacífica, respetuosa y armónica"/>
        <s v="2674-Teusaquillo con andenes transitables"/>
        <s v="2709-Teusaquillo nos cuida y acompaña"/>
        <s v="2754-Teusaquillo saludable y con bienestar"/>
        <s v="2325-Teusaquillo protege, cuida y fortalece"/>
        <s v="2357-Teusaquillo tejiendo redes de paz y reconciliación"/>
        <s v="2323-Teusaquillo recreodeportiva"/>
        <s v="2330-Teusaquillo: construyendo comunidades creativas"/>
        <s v="2361-Teusaquillo promueve PyBA"/>
        <s v="2787-Teusaquillo solidaria"/>
        <s v="2789-Bien-estar en Teusaquillo"/>
        <s v="2356-Teusaquillo cierra brechas"/>
        <s v="2295-Teusaquillo impulsa y emprende economía local"/>
        <s v="2663-Teusaquillo impulsa y emprende cultura"/>
        <s v="2785-Teusaquillo impulsa y emprende tejido empresarial"/>
        <s v="2734-Teusaquillo con infraestructura social"/>
        <s v="2895-Teusaquillo edifica su cultura"/>
        <s v="2351-Teusaquillo conecta vida"/>
        <s v="2354-Teusaquillo actúa contra el Cambio Climático"/>
        <s v="2728-Teusaquillo mejora la calidad de vida"/>
        <s v="2338-Teusaquillo mitiga sus riesgos"/>
        <s v="2782-Teusaquillo con espacios inclusivos, pedagógicos y accesibles"/>
        <s v="2664-Teusaquillo eficiente y transparente"/>
        <s v="2334-Teusaquillo innovadora"/>
        <s v="2665-Teusaquillo participa en comunidad"/>
        <s v="2668-Teusaquillo honra su palabra"/>
        <s v="2680-Teusaquillo mi casa"/>
        <s v="2501-Mártires camina segura en la convivencia ciudadana"/>
        <s v="2727-Mártires camina segura contra el feminicidio y la violencia contra las mujeres "/>
        <s v="2719-Mártires camina segura con mejores dotaciones de seguridad"/>
        <s v="2722-Mártires camina segura en el manejo de conflictos y el diálogo ciudadano"/>
        <s v="2720- Mártires camina segura por un espacio público incluyente"/>
        <s v="2753-Martires avanza en la construcción de¿confianza en el espacio publico"/>
        <s v="2798-Mártires avanza con mejor espacio público peatonal"/>
        <s v="2726-Mártires camina hacia una salud incluyente"/>
        <s v="2774-Mártires avanza en su estrategia de cuidado local"/>
        <s v="2763-Mártires avanza por la paz y la reconciliación en su territorio"/>
        <s v="2715-Mártires avanza como territorio cultural"/>
        <s v="2771-Mártires avanza por el deporte"/>
        <s v="2741-Mártires avanza en la protección y el bienestar de sus animales"/>
        <s v="2724-Mártires avanza contra la pobreza"/>
        <s v="2749-Mártires confía y le apuesta a su potencial"/>
        <s v="2585-Mártires avanza en su empleabilidad y su ecosistema turístico"/>
        <s v="2575-Mártires confía en su emprendimiento"/>
        <s v="2752-Mártires confía en su ecosistema creativo"/>
        <s v="2796-Mártires avanza en mejores espacios para la cultura"/>
        <s v="2807-Mártires avanza con mejores parques"/>
        <s v="2730-Mártires avanza por un medio ambiente seguro"/>
        <s v="2799-Mártires avanza en mejorar su malla vial"/>
        <s v="2748-Martires eficiente en atencion y manejo de emergencias"/>
        <s v="2762-Mártires avanza en su infraestructura social"/>
        <s v="2717-Mártires confía en su gobernanza local"/>
        <s v="2772-Mártires avanza en conectividad"/>
        <s v="2716-Mártires construye confianza desde la participación incidente"/>
        <s v="2736-Mártires referente en innovación y Bogotaneidad"/>
        <s v="2756-Mártires construye confianza con sus comunidades Indígenas, Negras y Afrocolombianas"/>
        <s v="2260-Acciones formativas y herramientas pedagógicas innovadoras para la autorregulación, solidaridad y corresponsabilidad"/>
        <s v="2264-Acciones para el fomento y desarrollo de los derechos de las mujeres"/>
        <s v="2266-Acciones de fortalecimiento Integral de Capacidades y Equipamiento para la Seguridad Comunitaria"/>
        <s v="2296-Acciones centradas en la administración de justicia y el fortalecimiento de la confianza ciudadana"/>
        <s v="2298-Acciones de recuperación y mejoramiento del espacio público peatonal"/>
        <s v="2301-Acciones de convivencia para el espacio publico"/>
        <s v="2320-Acciones complementarias para personas con discapacidad y sus cuidadores"/>
        <s v="2335-Acciones para Mujeres en el ejercicio de derechos y el fortalecimiento de su autonomia"/>
        <s v="2340-Acciones para un Territorio de Paz y Reconciliación en donde Todos(as) Puedan Volver a Empezar"/>
        <s v="2353-Acciones para una Localidad deportiva, recreativa, artistica, patrimonial e intercultura"/>
        <s v="2448-Acciones para un territorio deportivo"/>
        <s v="2488-Acciones para la Comunidad Protectora de Felinos y Caninos"/>
        <s v="2305-Acciones para una localidad con menos pobreza"/>
        <s v="2307-Acciones para una seguridad alimentaria"/>
        <s v="2458-Acciones para la atención integral a primer infancia y educación"/>
        <s v="2607-Construyendo acciones para el fortalecimiento de capacidades de la gente, la reactivación económica y el impulso empresarial e industrial de la localidad"/>
        <s v="2465-Acciones de impulso al sector cultural"/>
        <s v="2516-Acciones en Antonio Nariño, localidad que emprende e impulsa el crecimiento"/>
        <s v="2469-Acciones de revitalización y embellecimiento del territorio local"/>
        <s v="2669-Acciones de revitalización y embellecimiento de la infraestructura cultural"/>
        <s v="2568-Acciones para aumentar de la resilencia al cambio climático y reducción de la vulnerabilidad"/>
        <s v="2542-Acciones de mejoramiento de la infraestructura destinada a la movilidad sostenible"/>
        <s v="2472-Acciones de resiliencia hogares seguros y comunidades fortalecidas"/>
        <s v="2577-Acciones para crear un habitat digno y seguro para nuestros niños y adolescentes"/>
        <s v="2478-Fortalecimiento Institucional y Transparencia"/>
        <s v="2594-Acciones para que Antonio Nariño sea una Localidad Inteligente"/>
        <s v="2329-Acciones de Innovación pública"/>
        <s v="2510-Acciones de participación ciudadana con un camino libre"/>
        <s v="2535-Acciones por una Localidad incluyente y diferencial"/>
        <s v="2313-Puente Aranda segura para una convivencia pacífica"/>
        <s v="2304-Mujeres Unidas por una Historia sin Violencia"/>
        <s v="2450-Mejores capacidades para una Puente Aranda segura"/>
        <s v="2455-Tejiendo seguridad y convivencia en Puente Aranda"/>
        <s v="2460-Gestión local por una Puente Aranda segura"/>
        <s v="2464-Conservación del espacio público para Puente Aranda"/>
        <s v="2582-Espacio público vivo y seguro en Puente Aranda"/>
        <s v="2468-Puente Aranda saludable y con bienestar"/>
        <s v="2569-Mujeres de Puente Aranda construyendo juntas"/>
        <s v="2297-Paz y reconciliación en Puente Aranda"/>
        <s v="2369-Puente Aranda camina segura con deporte"/>
        <s v="2482-Conectando el arte y los saberes en Puente Aranda"/>
        <s v="2447-Por el bienestar y la protección de los animales en Puente Aranda"/>
        <s v="2463-Puente Aranda cuida y protege a la población vulnerable"/>
        <s v="2452-Seguridad alimentaria para Puente Aranda"/>
        <s v="2446-Atención integral a la primer infancia y educación como eje del potencial humano"/>
        <s v="2449-Gestión y desarrollo turístico en Puente Aranda"/>
        <s v="2322-Cultura en movimiento para Puente Aranda"/>
        <s v="2457-Productividad y Fortalecimiento Empresarial de Puente Aranda"/>
        <s v="2546-Parques amigables en Puente Aranda"/>
        <s v="2553-Espacios Vivos, intervención cultural en Puente Aranda"/>
        <s v="2565-Puente Aranda EcoActiva"/>
        <s v="2528-Vías seguras para Puente Aranda"/>
        <s v="2370-Puente Aranda segura ante emergencias"/>
        <s v="2355-En Puente Aranda Creamos Futuro"/>
        <s v="2588-Fortalecimiento seguro para Puente Aranda"/>
        <s v="2579-Cierre de la brecha digital a través de formación y redes de comunicación comunitarias en Puente Aranda"/>
        <s v="2317-Puente Aranda fortalece la identidad local"/>
        <s v="2451-Puente Aranda participativa"/>
        <s v="2459-Puente Aranda étnica y diversa"/>
        <s v="2649-FORMANDO CANDELARIOS Y CANDELARIAS"/>
        <s v="2552-En La Candelaria vivimos libres y caminamos seguras"/>
        <s v="2466-La candelaria camina hacia el fortalecimiento de la Seguridad y acceso a la Justicia"/>
        <s v="2425-La Candelaria camina hacia la convivencia ciudadana y la justicia local"/>
        <s v="2572-La Candelaria camina segura en un espacio público incluyente"/>
        <s v="2773-Espacio Público para todos en el corazón de Bogotá"/>
        <s v="2779-La Candelaria camina segura de la mano  de sus gestores de convivencia"/>
        <s v="2431-La candelaria camina hacia una salud preventiva e inclusiva"/>
        <s v="2441-La candelaria camina hacia la prevención de violencias, autonomía y cuidado con enfoque de igualdad para las mujeres y familias"/>
        <s v="2428-La Candelaria,  un territorio de memoria, paz y reconciliación"/>
        <s v="2454-La Candelaria Camina Hacia la Promoción del Deporte y la Recreación"/>
        <s v="2637-CON CULTURA REDESCUBRIMOS EL CORAZÓN DE BOGOTÁ"/>
        <s v="2403-Por un cuidado responsable de los animales de La Candelaria"/>
        <s v="2573-La Candelaria camina segura hacia un futuro con menos pobreza"/>
        <s v="2619-La Candelaria con educación para la vida"/>
        <s v="2423-La Candelaria Camina hacía un fortalecimiento empresarial y fomento al empleo equitativo e incluyente"/>
        <s v="2410-La Candelaria Camina hacía un fortalecimiento del tejido empresarial"/>
        <s v="2653-La Candelaria Camina Hacia el Fortalecimiento de los Proyectos Culturales y Creativos"/>
        <s v="2558-Parques recreación y cultura para La Candelaria"/>
        <s v="2640-La Candelaria mejor equipada para la cultura"/>
        <s v="2389-La Candelaria camina entre espacios verdes y procesos de gestión ambiental"/>
        <s v="2777-La Candelaria camina hacia la construcción y la conservación de la malla vial"/>
        <s v="2437-LA CANDELARIA BRINDA RESPUESTA A EMERGENCIAS Y DESASTRES"/>
        <s v="2783-La Candelaria camina de la mano de sus niños y jóvenes"/>
        <s v="2632-La Candelaria camina segura con un gobierno confiable"/>
        <s v="2420-La Candelaria conectada desde el corazón de la ciudad"/>
        <s v="2394-El corazón de La Candelaria símbolo de la bogotaneidad"/>
        <s v="2589-La Candelaria reconoce a sus comunidades étnicas"/>
        <s v="2792-Redescubriendo La Candelaria con participación incidente y democrática"/>
        <s v="2670-Seguridad y convivencia en Rafael Uribe Uribe"/>
        <s v="2532-Rafael Uribe Uribe previene el feminicidio y las violencias contra las mujeres"/>
        <s v="2690-Mejores capacidades al servicio de la seguridad en Rafael Uribe Uribe"/>
        <s v="2761-Rafael Uribe Uribe con acceso a una justicia integral"/>
        <s v="2710-Gestores de Convivencia en Rafael Uribe Uribe"/>
        <s v="2764-Espacio Publico Inclusivo en Rafael Uribe Uribe"/>
        <s v="2557-Rafael Uribe Uribe saludable y con bienestar"/>
        <s v="2268-Rafael Uribe Uribe cuida la vida"/>
        <s v="2778-Paz y reconciliación en Rafael Uribe Uribe"/>
        <s v="2673-Rafael Uribe Uribe cultural y artística"/>
        <s v="2795-Rafael Uribe Uribe deportiva, recreativa y con bienestar"/>
        <s v="2757-Bienestar animal en Rafael Uribe Uribe"/>
        <s v="2256-Menos pobreza y más equidad en Rafael Uribe Uribe"/>
        <s v="2226-Educación como eje del potencial humano en Rafael Uribe Uribe"/>
        <s v="2623-Fortaleciendo el turismo en Rafael Uribe Uribe"/>
        <s v="2550-Rafael Uribe Uribe con un ecosistema cultural, creativo y sostenible"/>
        <s v="2704-Fortaleciendo el Tejido Empresarial en Rafael Uribe Uribe"/>
        <s v="2586-Rafael Uribe Uribe con equipamientos culturales dignos y fortalecidos."/>
        <s v="2697-Rafael Uribe Uribe con parques revitalizados, renovados e inclusivos"/>
        <s v="2635-Reverdeciendo Rafael Uribe Uribe"/>
        <s v="2700-Restauración ecológica integral en Rafael Uribe Uribe"/>
        <s v="2737-Rafael Uribe Uribe mejora la movilidad local"/>
        <s v="2768-Mitigación del Riesgo en Rafael Uribe Uribe"/>
        <s v="2596-Espacios sociales dignos para un desarrollo integral en Rafael Uribe Uribe."/>
        <s v="2775-Gestión pública local  y gobierno confiable en Rafael Uribe Uribe"/>
        <s v="2732-Rafael Uribe Uribe conectado con la comunidad"/>
        <s v="2603-La Bogotaneidad en Rafael Uribe Uribe"/>
        <s v="2781-Rafael Uribe Uribe diferencial y étnica"/>
        <s v="2786-Participación Efectiva en Rafael Uribe Uribe"/>
        <s v="2246-Ciudad Bolívar Camina Segura en Convivencia Ciudadana con Seguridad  y Acciones Afirmativas para la Localidad."/>
        <s v="2281-Creciendo y emprendiendo juntas en pro del reconocimiento y los derechos de las mujeres en Ciudad Bolívar Camina Segura_x0009__x0009_"/>
        <s v="2242-CONFIANZA Y LEGITIMIDAD FRENTE A LA SEGURIDAD DE CIUDAD BOLIVAR CAMINA SEGURA"/>
        <s v="2248-Acceso a la Justicia Restaurativa para la Localidad &quot;CIUDAD BOLIVAR CAMINA SEGURA&quot;"/>
        <s v="2229-Acciones de Seguridad Integrales para la localidad Ciudad Bolívar Camina Segura"/>
        <s v="2232-MEJOR INFRAESTRUCTURA PEATONAL INCLUSIVA Y SEGURA PARA CIUDAD BOLIVAR"/>
        <s v="2243-Bienestar en Salud Integral para la Localidad Ciudad Bolívar Camina Segura"/>
        <s v="2253-Una Localidad que promueve los Derechos de las Mujeres, cuida y potencializa a sus cuidadoras y previene hechos de Violencia Contra las Mujeres Ciudad Bolívar Camina Segura"/>
        <s v="2231-Un territorio de construcción y fortalecimiento de paz, memoria y reconciliación en Ciudad Bolívar Camina Segura."/>
        <s v="2244-Conexión cultural, Impulso y Circulación Artística en la localidad Ciudad Bolívar Camina Segura"/>
        <s v="2249-&quot;Ciudad Bolívar camina segura&quot; y con bienestar a través de la practica y formación en el deporte, la recreación y la actividad física"/>
        <s v="2245-Ciudad Bolívar Camina Segura y comprometida por el Bienestar Animal"/>
        <s v="2277-Ciudad Bolívar Camina Segura y Promueve el Bienestar Integral para la Inclusión Social"/>
        <s v="2227-Educación con calidad desde la primera infancia hasta el acceso a la educación superior en una Ciudad Bolívar Camina Segura"/>
        <s v="2235-Un Modelo para el Fortalecimiento y el Desarrollo Productivo de la localidad Ciudad Bolívar Camina Segura"/>
        <s v="2239-Ciudad Bolívar, Impulsando la Productividad, Comercialización  y el Tejido empresarial rural"/>
        <s v="2406-Ciudad Bolívar &quot;Camina Segura&quot; Promoviendo el Impulso local creativo"/>
        <s v="2237-DISEÑO, CONSTRUCCIÓN, MANTENIMIENTO Y ADECUACIÓN DE PARQUES, CIUDAD BOLIVAR CAMINA SEGURA"/>
        <s v="2247-Equipamientos Culturales y patrimoniales accesibles y modernos en una Ciudad Bolívar Camina Segura"/>
        <s v="2240-Ciudad Bolívar Camina Segura en ser, Sostenible, Activa y Participativa en Estrategias Ambientales y Agropecuarias"/>
        <s v="2241-Ciudad Bolívar Camina segura, Reverdecida y Resiliente al Cambio Climático"/>
        <s v="2233-Mejorar la Infraestructura para Construir Tejido Social en Ciudad Bolívar Camina Segura"/>
        <s v="2238-Ciudad Bolívar Camina Segura, con estrategias de Resiliencia Climática, Gestión del Riesgo, prevención de emergencias y Manejo de Desastres para un Territorio Seguro y Sostenible."/>
        <s v="2548-Ciudad Bolívar Camina segura, Mejorando la Provisión y Calidad de los Servicios de Agua.."/>
        <s v="2228-Dotación e Intervención de los espacios de  cuidado para la Primera Infancia de  la Localidad   &quot;CIUDAD BOLÍVAR CAMINA SEGURA&quot;"/>
        <s v="2236-Mejoramiento de la calidad de vida en los habitantes rurales de la localidad Ciudad Bolívar Camina Segura."/>
        <s v="2283-Ciudad Bolívar Camina Segura hacia una gestión efectiva, transparente con control de territorio"/>
        <s v="2275-Conexión hacia el Universo Digital para Ciudad Bolívar Camina Segura"/>
        <s v="2234-Participación activa para la localidad Ciudad Bolívar camina segura"/>
        <s v="2284-&quot;CIUDAD BOLÍVAR CAMINA SEGURA&quot; Bogotaniando"/>
        <s v="2318-&quot;CIUDAD BOLIVAR CAMINA SEGURA&quot; Iniciativas  Concertadas con las comunidades Étnicas"/>
        <s v="2230-Por una mejor convivencia en Sumapaz"/>
        <s v="2526-Por una vida libre de violencias para las mujeres de Sumapaz"/>
        <s v="2290-Fortaleciendo la Justicia en Sumapaz"/>
        <s v="2474-Por un mejor espacio público en Sumapaz"/>
        <s v="2324-Acciones para el cuidado de la salud y el bienestar de las y los Sumapaceños"/>
        <s v="2541-Bienestar para las Mujeres de Sumapaz"/>
        <s v="2319-Atención a víctimas en Sumapaz"/>
        <s v="2388-Recreación y Deporte para Sumapaz"/>
        <s v="2486-Acciones para la promoción de la cultura, tradición y costumbres Sumapaceñas."/>
        <s v="2666-Sumapaz protege su fauna"/>
        <s v="2398-Cuidado y protección para la población Vulnerable de Sumapaz"/>
        <s v="2703-Una ruralidad educada desde la infancia hasta la educación posmedia para una &quot;sumapaz que camina segura&quot;"/>
        <s v="2395-Fortalecimiento de capacidades y habilidades para el trabajo"/>
        <s v="2288-Acciones para fortalecer las industrias culturales y creativas."/>
        <s v="2315-Somos Sumapaz: emprendiendo de manera sostenible en nuestro territorio"/>
        <s v="2362-Legalización y titulación de predios en Sumapaz "/>
        <s v="2331-Construcción e Intervención de equipamientos culturales"/>
        <s v="2358-Mejores parques para Sumapaz"/>
        <s v="2671-Asistencia técnica agropecuaria y educación ambiental en la localidad de Sumapaz"/>
        <s v="2682-Restauración ecológica urbana y/o rural."/>
        <s v="2289-Movilidad para Sumapaz."/>
        <s v="2613-Manejo de emergencias y mitigación del riesgo de desastres."/>
        <s v="2689-Acueductos veredales, saneamiento básico y energías alternativas"/>
        <s v="2404-Atención a la primera infancia y la persona mayor en Sumapaz"/>
        <s v="2278-Mejoramiento de vivienda para la Comunidad de Sumapaz"/>
        <s v="2327-Fortalecimiento Institucional y sedes administrativas"/>
        <s v="2265-Fortaleciendo la Conectividad en Sumapaz"/>
        <s v="2386-Bogotá También es rural"/>
        <s v="2696-Participacion incidente en Sumapaz"/>
        <m u="1"/>
        <s v="A" u="1"/>
        <s v="B" u="1"/>
        <s v="C" u="1"/>
        <s v="D" u="1"/>
        <s v="E" u="1"/>
        <s v="fff" u="1"/>
        <s v="albu" u="1"/>
        <s v="dd" u="1"/>
        <s v="teresa" u="1"/>
        <s v="nido" u="1"/>
        <s v="nada" u="1"/>
        <s v="tele" u="1"/>
        <s v="cASA" u="1"/>
        <s v="Perro" u="1"/>
        <s v="hojp" u="1"/>
      </sharedItems>
    </cacheField>
    <cacheField name="Magnitud Meta anualizada 2026" numFmtId="164">
      <sharedItems containsString="0" containsBlank="1" containsNumber="1" minValue="0" maxValue="6749"/>
    </cacheField>
    <cacheField name="Valor POAI 2026_x000a_ (en pesos y 3 últimos digitos en cero)" numFmtId="172">
      <sharedItems containsString="0" containsBlank="1" containsNumber="1" containsInteger="1" minValue="0" maxValue="8000000000"/>
    </cacheField>
    <cacheField name="% de recursos asignados POAI 2026" numFmtId="167">
      <sharedItems containsSemiMixedTypes="0" containsString="0" containsNumber="1" minValue="0" maxValue="0.93023255813953487"/>
    </cacheField>
    <cacheField name="Observaciones" numFmtId="0">
      <sharedItems containsBlank="1"/>
    </cacheField>
    <cacheField name="Temas complementarios con el sector" numFmtId="0">
      <sharedItems containsString="0" containsBlank="1" containsNumber="1" containsInteger="1" minValue="262541000" maxValue="4500000000"/>
    </cacheField>
    <cacheField name="Metas con propuestas en PP (Marque la opción &quot;SI&quot;)" numFmtId="0">
      <sharedItems containsBlank="1"/>
    </cacheField>
  </cacheFields>
  <extLst>
    <ext xmlns:x14="http://schemas.microsoft.com/office/spreadsheetml/2009/9/main" uri="{725AE2AE-9491-48be-B2B4-4EB974FC3084}">
      <x14:pivotCacheDefinition pivotCacheId="1443561437"/>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06">
  <r>
    <x v="0"/>
    <x v="0"/>
    <n v="2559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143"/>
    <n v="1.9278472821397756E-3"/>
    <s v="Suma"/>
    <n v="2559"/>
    <s v="2559-Promoción de la seguridad, convivencia, respeto, diálogo social y cultura ciudadana en Usaquén"/>
    <n v="0"/>
    <n v="0"/>
    <n v="0"/>
    <m/>
    <m/>
    <m/>
  </r>
  <r>
    <x v="0"/>
    <x v="0"/>
    <n v="25592"/>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207 Organización(es) comunitarias a través de capacidades para promover acciones de corresponsabilidad en la gestión de la seguridad y la convivencia"/>
    <s v="FORTALECIMIENTO DE CAPACIDADES"/>
    <n v="207"/>
    <n v="360"/>
    <n v="4.8533218291630714E-3"/>
    <s v="Suma"/>
    <n v="2559"/>
    <s v="2559-Promoción de la seguridad, convivencia, respeto, diálogo social y cultura ciudadana en Usaquén"/>
    <n v="0"/>
    <n v="0"/>
    <n v="0"/>
    <m/>
    <m/>
    <m/>
  </r>
  <r>
    <x v="0"/>
    <x v="0"/>
    <n v="25593"/>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8 Iniciativa(s) de convivencia con participación de la ciudadanía"/>
    <s v="INICIATIVAS"/>
    <n v="8"/>
    <n v="539"/>
    <n v="7.2665012942191541E-3"/>
    <s v="Suma"/>
    <n v="2559"/>
    <s v="2559-Promoción de la seguridad, convivencia, respeto, diálogo social y cultura ciudadana en Usaquén"/>
    <n v="0"/>
    <n v="0"/>
    <n v="0"/>
    <m/>
    <m/>
    <m/>
  </r>
  <r>
    <x v="0"/>
    <x v="0"/>
    <n v="2611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2424 Persona(s) en acciones para la prevención del feminicidio y la violencia contra la mujer."/>
    <s v="PREVENCIÓN"/>
    <n v="2424"/>
    <n v="796"/>
    <n v="1.073123382226057E-2"/>
    <s v="Suma"/>
    <n v="2611"/>
    <s v="2611-Usaquén libre de violencias contra las mujeres"/>
    <n v="0"/>
    <n v="0"/>
    <n v="0"/>
    <m/>
    <m/>
    <m/>
  </r>
  <r>
    <x v="0"/>
    <x v="0"/>
    <n v="2602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858"/>
    <n v="1.1567083692838653E-2"/>
    <s v="Suma"/>
    <n v="2602"/>
    <s v="2602-Fortaleciendo las capacidades y la tecnología para la seguridad de Usaquén"/>
    <n v="0"/>
    <n v="0"/>
    <n v="0"/>
    <m/>
    <m/>
    <m/>
  </r>
  <r>
    <x v="0"/>
    <x v="0"/>
    <n v="2602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4 Equipamiento(s) de seguridad y acceso a la justicia con acciones de fortalecimiento con acciones de fortalecimiento, operación, adecuación y/o dotación."/>
    <s v="INTERVENCIÓN"/>
    <n v="4"/>
    <n v="858"/>
    <n v="1.1567083692838653E-2"/>
    <s v="Suma"/>
    <n v="2602"/>
    <s v="2602-Fortaleciendo las capacidades y la tecnología para la seguridad de Usaquén"/>
    <n v="0"/>
    <n v="0"/>
    <n v="0"/>
    <m/>
    <m/>
    <m/>
  </r>
  <r>
    <x v="0"/>
    <x v="0"/>
    <n v="25951"/>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1 Programa(s) de abordaje de conflictividad escolar para la convivencia con enfoque restaurativo"/>
    <s v="CONFLICTIVIDAD ESCOLAR"/>
    <n v="1"/>
    <n v="316"/>
    <n v="4.2601380500431408E-3"/>
    <s v="Suma"/>
    <n v="2595"/>
    <s v="2595-Usaquén con convivencia con enfoque restaurativo, acceso a la justicia, prevención de la violencia y convivencia ciudadana"/>
    <n v="0"/>
    <n v="0"/>
    <n v="0"/>
    <m/>
    <m/>
    <m/>
  </r>
  <r>
    <x v="0"/>
    <x v="0"/>
    <n v="25952"/>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4 Actor(es) comunitarios con herramientas y capacidades para la implementación de un enfoque restaurativo para la justicia y la convivencia"/>
    <s v="FORTALECIMIENTO DE CAPACIDADES"/>
    <n v="4"/>
    <n v="164"/>
    <n v="2.2109577221742882E-3"/>
    <s v="Suma"/>
    <n v="2595"/>
    <s v="2595-Usaquén con convivencia con enfoque restaurativo, acceso a la justicia, prevención de la violencia y convivencia ciudadana"/>
    <n v="0"/>
    <n v="0"/>
    <n v="0"/>
    <m/>
    <m/>
    <m/>
  </r>
  <r>
    <x v="0"/>
    <x v="0"/>
    <n v="25953"/>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360 Ciudadanos con habilidades para gestionar la convivencia constructivamente"/>
    <s v="GESTIÓN DE LA CONVIVENCIA"/>
    <n v="360"/>
    <n v="259"/>
    <n v="3.4916954270923211E-3"/>
    <s v="Suma"/>
    <n v="2595"/>
    <s v="2595-Usaquén con convivencia con enfoque restaurativo, acceso a la justicia, prevención de la violencia y convivencia ciudadana"/>
    <n v="0"/>
    <n v="0"/>
    <n v="0"/>
    <m/>
    <m/>
    <m/>
  </r>
  <r>
    <x v="0"/>
    <x v="0"/>
    <n v="25954"/>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1 Proyecto(s) comunitario en la localidad, para la apropiación del Código Nacional de Seguridad y Convivencia Ciudadana"/>
    <s v="CÓDIGO NACIONAL DE SEGURIDAD Y CONVIVENCIA"/>
    <n v="1"/>
    <n v="180"/>
    <n v="2.4266609145815357E-3"/>
    <s v="Suma"/>
    <n v="2595"/>
    <s v="2595-Usaquén con convivencia con enfoque restaurativo, acceso a la justicia, prevención de la violencia y convivencia ciudadana"/>
    <n v="0"/>
    <n v="0"/>
    <n v="0"/>
    <m/>
    <m/>
    <m/>
  </r>
  <r>
    <x v="0"/>
    <x v="0"/>
    <n v="25955"/>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2 Acción(es) pedagógicas para la gestión de conflictividades y prevención de violencias"/>
    <s v="ACCIONES PEDAGÓGICAS"/>
    <n v="2"/>
    <n v="345"/>
    <n v="4.6511000862812773E-3"/>
    <s v="Suma"/>
    <n v="2595"/>
    <s v="2595-Usaquén con convivencia con enfoque restaurativo, acceso a la justicia, prevención de la violencia y convivencia ciudadana"/>
    <n v="0"/>
    <n v="0"/>
    <n v="0"/>
    <m/>
    <m/>
    <m/>
  </r>
  <r>
    <x v="0"/>
    <x v="0"/>
    <n v="25956"/>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2 Programa(s) comunitarios con enfoque restaurativo para el ciudadano del espacio público y del medio ambiente"/>
    <s v="ACCIONES DE CUIDADO"/>
    <n v="2"/>
    <n v="0"/>
    <n v="0"/>
    <s v="Suma"/>
    <n v="2595"/>
    <s v="2595-Usaquén con convivencia con enfoque restaurativo, acceso a la justicia, prevención de la violencia y convivencia ciudadana"/>
    <n v="0"/>
    <n v="0"/>
    <n v="0"/>
    <m/>
    <m/>
    <m/>
  </r>
  <r>
    <x v="0"/>
    <x v="0"/>
    <n v="2617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1072"/>
    <n v="1.4452113891285591E-2"/>
    <s v="Suma"/>
    <n v="2617"/>
    <s v="2617-Usaquén mejora su espacio público"/>
    <n v="0"/>
    <n v="0"/>
    <n v="0"/>
    <m/>
    <m/>
    <m/>
  </r>
  <r>
    <x v="0"/>
    <x v="0"/>
    <n v="2651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8348 Metro(s) cuadrado(s) de elementos del sistema de espacio público peatonal con acciones de construcción y/o conservación."/>
    <s v="INTERVENCIÓN"/>
    <n v="8348"/>
    <n v="1573"/>
    <n v="2.1206320103537533E-2"/>
    <s v="Suma"/>
    <n v="2651"/>
    <s v="2651-Movilidad incluyente en Usaquén"/>
    <n v="0"/>
    <n v="0"/>
    <n v="0"/>
    <m/>
    <m/>
    <m/>
  </r>
  <r>
    <x v="0"/>
    <x v="0"/>
    <n v="26601"/>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788 Persona(s) con discapacidad a través de Dispositivos de Asistencia Personal - Ayudas Técnicas (no incluidas en los Planes de Beneficios)"/>
    <s v="DISPOSITIVOS DE ASISTENCIA PERSONAL"/>
    <n v="788"/>
    <n v="1190"/>
    <n v="1.6042924935289041E-2"/>
    <s v="Suma"/>
    <n v="2660"/>
    <s v="2660-Usaquén territorio saludable y sin barreras"/>
    <n v="0"/>
    <n v="0"/>
    <n v="0"/>
    <m/>
    <m/>
    <m/>
  </r>
  <r>
    <x v="0"/>
    <x v="0"/>
    <n v="26602"/>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81 Persona(s) con discapacidad, cuidadores y cuidadoras, en actividades complementarias en salud."/>
    <s v="ACCIONES COMPLEMENTARIAS "/>
    <n v="281"/>
    <n v="429"/>
    <n v="5.7835418464193267E-3"/>
    <s v="Suma"/>
    <n v="2660"/>
    <s v="2660-Usaquén territorio saludable y sin barreras"/>
    <n v="0"/>
    <n v="0"/>
    <n v="0"/>
    <m/>
    <m/>
    <m/>
  </r>
  <r>
    <x v="0"/>
    <x v="0"/>
    <n v="26603"/>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381 Persona(s) a las acciones y estrategias para promover la salud sexual y reproductiva consciente en los diferentes ciclos de vida"/>
    <s v="SALUD SEXUAL Y REPRODUCTIVA"/>
    <n v="381"/>
    <n v="357"/>
    <n v="4.8128774805867129E-3"/>
    <s v="Suma"/>
    <n v="2660"/>
    <s v="2660-Usaquén territorio saludable y sin barreras"/>
    <n v="0"/>
    <n v="0"/>
    <n v="0"/>
    <m/>
    <m/>
    <m/>
  </r>
  <r>
    <x v="0"/>
    <x v="0"/>
    <n v="26604"/>
    <s v="SALUD"/>
    <n v="21"/>
    <s v="Número de personas beneficiadas con alternativas complementarias en salud para la comunidad LGBTI"/>
    <s v="Ciudad saludable y con bien-estar"/>
    <s v="Servicios de salud inclusivos y accesibles para la comunidad LGBTI. "/>
    <s v="Gestión Pública Local"/>
    <m/>
    <s v="2 - Bogotá confía en su bien-estar"/>
    <s v="10 - Salud Pública Integrada e Integral"/>
    <s v="Beneficiar 138 Persona(s) con alternativas complementarias en salud para la comunidad LGBTI"/>
    <s v="SERVICIOS DE SALUD INCLUSIVOS"/>
    <n v="138"/>
    <n v="143"/>
    <n v="1.9278472821397756E-3"/>
    <s v="Suma"/>
    <n v="2660"/>
    <s v="2660-Usaquén territorio saludable y sin barreras"/>
    <n v="0"/>
    <n v="0"/>
    <n v="0"/>
    <m/>
    <m/>
    <m/>
  </r>
  <r>
    <x v="0"/>
    <x v="0"/>
    <n v="26605"/>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300 Persona(s) a las acciones desarrolladas desde los dispositivos de base comunitaria en respuesta al consumo SPA"/>
    <s v="DISMINUCIÓN FACTORES DE RIESGO SPA"/>
    <n v="300"/>
    <n v="315"/>
    <n v="4.2466566005176874E-3"/>
    <s v="Suma"/>
    <n v="2660"/>
    <s v="2660-Usaquén territorio saludable y sin barreras"/>
    <n v="0"/>
    <n v="0"/>
    <n v="0"/>
    <m/>
    <m/>
    <m/>
  </r>
  <r>
    <x v="0"/>
    <x v="0"/>
    <n v="26606"/>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618 Persona(s) con acciones para la promoción y atención de la salud mental"/>
    <s v="SALUD MENTAL"/>
    <n v="618"/>
    <n v="743"/>
    <n v="1.0016716997411561E-2"/>
    <s v="Suma"/>
    <n v="2660"/>
    <s v="2660-Usaquén territorio saludable y sin barreras"/>
    <n v="0"/>
    <n v="0"/>
    <n v="0"/>
    <m/>
    <m/>
    <m/>
  </r>
  <r>
    <x v="0"/>
    <x v="0"/>
    <n v="26301"/>
    <s v="MUJERES"/>
    <n v="26"/>
    <s v="Mujeres cuidadoras vinculadas a estrategias de cuidado"/>
    <s v="Cuidado de la vida"/>
    <s v="Estrategias de cuidado a personas cuidadoras"/>
    <s v="Presupuestos Participativos"/>
    <m/>
    <s v="2 - Bogotá confía en su bien-estar"/>
    <s v="12 - Bogotá cuida a su gente"/>
    <s v="Vincular 909 Mujer(es) cuidadora(s) a estrategias de cuidado."/>
    <s v="ESTRATEGIAS DE CUIDADO"/>
    <n v="909"/>
    <n v="700"/>
    <n v="9.4370146678170834E-3"/>
    <s v="Suma"/>
    <n v="2630"/>
    <s v="2630-Usaquén cuidadora, autónoma y previsora de violencias en el contexto familiar"/>
    <n v="0"/>
    <n v="0"/>
    <n v="0"/>
    <m/>
    <m/>
    <m/>
  </r>
  <r>
    <x v="0"/>
    <x v="0"/>
    <n v="2630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2317 Mujer(es) para el ejercicio de derechos y el fortalecimiento de su autonomía económica"/>
    <s v="FORTALECIMIENTO DE CAPACIDADES"/>
    <n v="2317"/>
    <n v="500"/>
    <n v="6.7407247627264888E-3"/>
    <s v="Suma"/>
    <n v="2630"/>
    <s v="2630-Usaquén cuidadora, autónoma y previsora de violencias en el contexto familiar"/>
    <n v="0"/>
    <n v="0"/>
    <n v="0"/>
    <m/>
    <m/>
    <m/>
  </r>
  <r>
    <x v="0"/>
    <x v="0"/>
    <n v="2630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1932 Persona(s) en procesos para la prevención de violencias en el contexto familiar y/o violencia sexual"/>
    <s v="PREVENCIÓN"/>
    <n v="1932"/>
    <n v="758"/>
    <n v="1.0218938740293356E-2"/>
    <s v="Suma"/>
    <n v="2630"/>
    <s v="2630-Usaquén cuidadora, autónoma y previsora de violencias en el contexto familiar"/>
    <n v="0"/>
    <n v="0"/>
    <n v="0"/>
    <m/>
    <m/>
    <m/>
  </r>
  <r>
    <x v="0"/>
    <x v="0"/>
    <n v="2870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29"/>
    <n v="3.9096203623813631E-4"/>
    <s v="Suma"/>
    <n v="2870"/>
    <s v="2870-Usaquén construyendo un territorio para todos"/>
    <n v="0"/>
    <n v="0"/>
    <n v="0"/>
    <m/>
    <m/>
    <m/>
  </r>
  <r>
    <x v="0"/>
    <x v="0"/>
    <n v="28702"/>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200"/>
    <n v="2.6962899050905955E-3"/>
    <s v="Suma"/>
    <n v="2870"/>
    <s v="2870-Usaquén construyendo un territorio para todos"/>
    <n v="0"/>
    <n v="0"/>
    <n v="0"/>
    <m/>
    <m/>
    <m/>
  </r>
  <r>
    <x v="0"/>
    <x v="0"/>
    <n v="28703"/>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243"/>
    <n v="3.2759922346850732E-3"/>
    <s v="Suma"/>
    <n v="2870"/>
    <s v="2870-Usaquén construyendo un territorio para todos"/>
    <n v="0"/>
    <n v="0"/>
    <n v="0"/>
    <m/>
    <m/>
    <m/>
  </r>
  <r>
    <x v="0"/>
    <x v="0"/>
    <n v="2367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10455 Persona(s) en actividades recreo-deportivas comunitarias."/>
    <s v="ACTIVIDADES RECREODEPORTIVAS"/>
    <n v="10455"/>
    <n v="899"/>
    <n v="1.2119823123382226E-2"/>
    <s v="Suma"/>
    <n v="2367"/>
    <s v="2367-Usaquén camina por el deporte "/>
    <n v="0"/>
    <n v="0"/>
    <n v="0"/>
    <m/>
    <m/>
    <m/>
  </r>
  <r>
    <x v="0"/>
    <x v="0"/>
    <n v="23672"/>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25 Colectivo(s) u organizaciones recreo deportivas inscritas en el Banco que implementan iniciativas de carácter barrial con apoyos económicos"/>
    <s v="BANCO DE INICIATIVAS"/>
    <n v="25"/>
    <n v="235"/>
    <n v="3.1681406384814494E-3"/>
    <s v="Suma"/>
    <n v="2367"/>
    <s v="2367-Usaquén camina por el deporte "/>
    <n v="0"/>
    <n v="0"/>
    <n v="0"/>
    <m/>
    <m/>
    <m/>
  </r>
  <r>
    <x v="0"/>
    <x v="0"/>
    <n v="2367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723 Persona(s) en los campos deportivos o recreativos"/>
    <s v="CAPACITACIÓN"/>
    <n v="723"/>
    <n v="184"/>
    <n v="2.4805867126833476E-3"/>
    <s v="Suma"/>
    <n v="2367"/>
    <s v="2367-Usaquén camina por el deporte "/>
    <n v="0"/>
    <n v="0"/>
    <n v="0"/>
    <m/>
    <m/>
    <m/>
  </r>
  <r>
    <x v="0"/>
    <x v="0"/>
    <n v="23674"/>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731 Persona(s) con la entrega de dotaciones deportivas."/>
    <s v="DOTACIÓN"/>
    <n v="731"/>
    <n v="272"/>
    <n v="3.6669542709232097E-3"/>
    <s v="Suma"/>
    <n v="2367"/>
    <s v="2367-Usaquén camina por el deporte "/>
    <n v="0"/>
    <n v="0"/>
    <n v="0"/>
    <m/>
    <m/>
    <m/>
  </r>
  <r>
    <x v="0"/>
    <x v="0"/>
    <n v="26551"/>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21 Evento(s) de promoción, circulación y apropiación de actividades artísticas, culturales y patrimoniales"/>
    <s v="EVENTOS"/>
    <n v="21"/>
    <n v="432"/>
    <n v="5.823986194995686E-3"/>
    <s v="Suma"/>
    <n v="2655"/>
    <s v="2655-Usaquén cultural, artística y patrimonial"/>
    <n v="0"/>
    <n v="0"/>
    <n v="0"/>
    <m/>
    <m/>
    <m/>
  </r>
  <r>
    <x v="0"/>
    <x v="0"/>
    <n v="26552"/>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52 Organización(es) artísticas, culturales y patrimoniales con elementos entregados"/>
    <s v="ENTREGA DE ELEMENTOS"/>
    <n v="52"/>
    <n v="187"/>
    <n v="2.5210310612597065E-3"/>
    <s v="Suma"/>
    <n v="2655"/>
    <s v="2655-Usaquén cultural, artística y patrimonial"/>
    <n v="0"/>
    <n v="0"/>
    <n v="0"/>
    <m/>
    <m/>
    <m/>
  </r>
  <r>
    <x v="0"/>
    <x v="0"/>
    <n v="26553"/>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1568 Persona(s) en los campos artísticos, interculturales, culturales y/o patrimoniales"/>
    <s v="CAPACITACIÓN"/>
    <n v="1568"/>
    <n v="679"/>
    <n v="9.1539042277825715E-3"/>
    <s v="Suma"/>
    <n v="2655"/>
    <s v="2655-Usaquén cultural, artística y patrimonial"/>
    <n v="0"/>
    <n v="0"/>
    <n v="0"/>
    <m/>
    <m/>
    <m/>
  </r>
  <r>
    <x v="0"/>
    <x v="0"/>
    <n v="26554"/>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56 Estímulo(s) de apoyo al sector artístico y cultural"/>
    <s v="ESTÍMULOS"/>
    <n v="56"/>
    <n v="536"/>
    <n v="7.2260569456427956E-3"/>
    <s v="Suma"/>
    <n v="2655"/>
    <s v="2655-Usaquén cultural, artística y patrimonial"/>
    <n v="0"/>
    <n v="0"/>
    <n v="0"/>
    <m/>
    <m/>
    <m/>
  </r>
  <r>
    <x v="0"/>
    <x v="0"/>
    <n v="26281"/>
    <s v="AMBIENTE"/>
    <n v="45"/>
    <s v="Número de animales esterilizados"/>
    <s v="Cuidado de la vida"/>
    <s v="Protección y bienestar animal"/>
    <s v="Presupuestos Participativos"/>
    <m/>
    <s v="2 - Bogotá confía en su bien-estar"/>
    <s v="15 - Bogotá protege todas las formas de vida"/>
    <s v="Esterilizar 5182 Perros y gatos incluyendo los que está en condición de vulnerabilidad"/>
    <s v="ESTERILIZACIÓN"/>
    <n v="5182"/>
    <n v="601"/>
    <n v="8.102351164797239E-3"/>
    <s v="Suma"/>
    <n v="2628"/>
    <s v="2628-Usaquén se une por el bienestar animal"/>
    <n v="0"/>
    <n v="0"/>
    <n v="0"/>
    <m/>
    <m/>
    <m/>
  </r>
  <r>
    <x v="0"/>
    <x v="0"/>
    <n v="2628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6682 Animales en los programas de brigadas médicas, urgencias veterinarias y adopciones"/>
    <s v="BIENESTAR ANIMAL"/>
    <n v="6682"/>
    <n v="582"/>
    <n v="7.8462036238136322E-3"/>
    <s v="Suma"/>
    <n v="2628"/>
    <s v="2628-Usaquén se une por el bienestar animal"/>
    <n v="0"/>
    <n v="0"/>
    <n v="0"/>
    <m/>
    <m/>
    <m/>
  </r>
  <r>
    <x v="0"/>
    <x v="0"/>
    <n v="26283"/>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2091 Persona(s) en acciones educativas en temas de protección y bienestar animal"/>
    <s v="ACCIONES PEDAGÓGICAS"/>
    <n v="2091"/>
    <n v="43"/>
    <n v="5.7970232959447799E-4"/>
    <s v="Suma"/>
    <n v="2628"/>
    <s v="2628-Usaquén se une por el bienestar animal"/>
    <n v="0"/>
    <n v="0"/>
    <n v="0"/>
    <m/>
    <m/>
    <m/>
  </r>
  <r>
    <x v="0"/>
    <x v="0"/>
    <n v="2555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1542 Persona(s) Mayor(es) con transferencias monetarias"/>
    <s v="APOYO ECONÓMICO PERSONA MAYOR"/>
    <n v="1542"/>
    <n v="2859"/>
    <n v="3.8543464193270059E-2"/>
    <s v="Constante"/>
    <n v="2555"/>
    <s v="2555-Usaquén avanza en inclusión y oportunidades"/>
    <n v="0"/>
    <n v="0"/>
    <n v="0"/>
    <m/>
    <m/>
    <m/>
  </r>
  <r>
    <x v="0"/>
    <x v="0"/>
    <n v="2555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977 Persona(s) con apoyos que contribuyan al ingreso mínimo garantizado."/>
    <s v="INGRESO MÍNIMO"/>
    <n v="977"/>
    <n v="4861"/>
    <n v="6.5533326143226919E-2"/>
    <s v="Constante"/>
    <n v="2555"/>
    <s v="2555-Usaquén avanza en inclusión y oportunidades"/>
    <n v="0"/>
    <n v="0"/>
    <n v="0"/>
    <m/>
    <m/>
    <m/>
  </r>
  <r>
    <x v="0"/>
    <x v="0"/>
    <n v="2555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760 Joven(es) con transferencias condicionadas y acompañamiento psicosocial para la promoción al acceso y permanencia a oportunidades de formación y empleabilidad."/>
    <s v="TRANSFERENCIAS MONETARIAS"/>
    <n v="760"/>
    <n v="858"/>
    <n v="1.1567083692838653E-2"/>
    <s v="Suma"/>
    <n v="2555"/>
    <s v="2555-Usaquén avanza en inclusión y oportunidades"/>
    <n v="0"/>
    <n v="0"/>
    <n v="0"/>
    <m/>
    <m/>
    <m/>
  </r>
  <r>
    <x v="0"/>
    <x v="0"/>
    <n v="2445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13 Sede(s) educativas urbanas y rurales con recursos pedagógicos y/o tecnológicos."/>
    <s v="DOTACIÓN"/>
    <n v="13"/>
    <n v="465"/>
    <n v="6.2688740293356344E-3"/>
    <s v="Suma"/>
    <n v="2445"/>
    <s v="2445-Usaquén, Educación para el proyecto de vida en la infancia y la juventud."/>
    <n v="0"/>
    <n v="0"/>
    <n v="0"/>
    <m/>
    <m/>
    <m/>
  </r>
  <r>
    <x v="0"/>
    <x v="0"/>
    <n v="2445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55 Estudiante(s) con apoyo de sostenimiento beneficiados con apoyo para la permanencia en la educación posmedia (niveles de formación posmedia técnico profesional, tecnólogo, profesional universitario, y educación para el trabajo y educación para el trabajo y desarrollo humano)."/>
    <s v="SOSTENIMIENTO"/>
    <n v="255"/>
    <n v="550"/>
    <n v="7.4147972389991372E-3"/>
    <s v="Suma"/>
    <n v="2445"/>
    <s v="2445-Usaquén, Educación para el proyecto de vida en la infancia y la juventud."/>
    <n v="0"/>
    <n v="0"/>
    <n v="0"/>
    <m/>
    <m/>
    <m/>
  </r>
  <r>
    <x v="0"/>
    <x v="0"/>
    <n v="2445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55 Estudiante(s) en programas posmedia (niveles de formación técnico profesional, tecnólogo, profesional universitario y educación para el trabajo y educación para el trabajo y desarrollo humano"/>
    <s v="APOYO EDUCACIÓN POSMEDIA"/>
    <n v="255"/>
    <n v="5432"/>
    <n v="7.3231233822260572E-2"/>
    <s v="Suma"/>
    <n v="2445"/>
    <s v="2445-Usaquén, Educación para el proyecto de vida en la infancia y la juventud."/>
    <n v="0"/>
    <n v="0"/>
    <n v="0"/>
    <m/>
    <m/>
    <m/>
  </r>
  <r>
    <x v="0"/>
    <x v="0"/>
    <n v="2591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8 Acción(es) para fortalecer las capacidades y/o habilidades, técnicas y blandas de las personas de la localidad, con el fin de mejorar el acceso a oportunidades de empleo."/>
    <s v="FORTALECIMIENTO DE CAPACIDADES"/>
    <n v="8"/>
    <n v="1044"/>
    <n v="1.4074633304572908E-2"/>
    <s v="Suma"/>
    <n v="2591"/>
    <s v="2591-Por una Usaquén más productiva y con oportunidades"/>
    <n v="0"/>
    <n v="0"/>
    <n v="0"/>
    <m/>
    <m/>
    <m/>
  </r>
  <r>
    <x v="0"/>
    <x v="0"/>
    <n v="2591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355 Mipyme(s) y/o emprendimientos orientados al fortalecimiento de las capacidades locales para la gestión y el desarrollo turístico"/>
    <s v="DESARROLLO TURÍSTICO"/>
    <n v="355"/>
    <n v="836"/>
    <n v="1.1270491803278689E-2"/>
    <s v="Suma"/>
    <n v="2591"/>
    <s v="2591-Por una Usaquén más productiva y con oportunidades"/>
    <n v="0"/>
    <n v="0"/>
    <n v="0"/>
    <m/>
    <m/>
    <m/>
  </r>
  <r>
    <x v="0"/>
    <x v="0"/>
    <n v="26041"/>
    <s v="DESARROLLO ECONÓMICO, INDUSTRIA Y TURISMO"/>
    <n v="57"/>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62 Hogar(es) y/o unidades productivas a procesos productivos y de comercialización en el sector rural."/>
    <s v="PRODUCTIVIDAD Y COMERCIALIZACIÓN"/>
    <n v="62"/>
    <n v="482"/>
    <n v="6.4980586712683345E-3"/>
    <s v="Suma"/>
    <n v="2604"/>
    <s v="2604-Usaquén camina con el tejido empresarial urbano y rural"/>
    <n v="0"/>
    <n v="0"/>
    <n v="0"/>
    <m/>
    <m/>
    <s v="SI"/>
  </r>
  <r>
    <x v="0"/>
    <x v="0"/>
    <n v="26042"/>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281 Mipyme(s) emprendimientos y/o actores de la economía informal para el fortalecimiento del tejido empresarial local."/>
    <s v="TEJIDO EMPRESARIAL LOCAL"/>
    <n v="281"/>
    <n v="700"/>
    <n v="9.4370146678170834E-3"/>
    <s v="Suma"/>
    <n v="2604"/>
    <s v="2604-Usaquén camina con el tejido empresarial urbano y rural"/>
    <n v="0"/>
    <n v="0"/>
    <n v="0"/>
    <m/>
    <m/>
    <m/>
  </r>
  <r>
    <x v="0"/>
    <x v="0"/>
    <n v="2624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68 Proyecto(s) del sector cultural y creativo"/>
    <s v="SOSTENIBILIDAD"/>
    <n v="68"/>
    <n v="700"/>
    <n v="9.4370146678170834E-3"/>
    <s v="Suma"/>
    <n v="2624"/>
    <s v="2624-Usaquén confía en su potencial cultural"/>
    <n v="0"/>
    <n v="0"/>
    <n v="0"/>
    <m/>
    <m/>
    <m/>
  </r>
  <r>
    <x v="0"/>
    <x v="0"/>
    <n v="25801"/>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20 Parque(s) de la red de proximidad con acciones de mejoramiento, mantenimiento y/o dotación."/>
    <s v="INTERVENCIÓN"/>
    <n v="20"/>
    <n v="2184"/>
    <n v="2.9443485763589301E-2"/>
    <s v="Suma"/>
    <n v="2580"/>
    <s v="2580-Parques renovados, seguridad y bienestar para todos"/>
    <n v="0"/>
    <n v="0"/>
    <n v="0"/>
    <m/>
    <m/>
    <m/>
  </r>
  <r>
    <x v="0"/>
    <x v="0"/>
    <n v="2656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3 Equipamiento(s) culturales con acciones de construcción, adecuación y/o dotación"/>
    <s v="INTERVENCIÓN"/>
    <n v="3"/>
    <n v="479"/>
    <n v="6.457614322691976E-3"/>
    <s v="Suma"/>
    <n v="2656"/>
    <s v="2656-Usaquén transforma sus espacios y teje su cultura."/>
    <n v="0"/>
    <n v="0"/>
    <n v="0"/>
    <m/>
    <m/>
    <m/>
  </r>
  <r>
    <x v="0"/>
    <x v="0"/>
    <n v="26291"/>
    <s v="AMBIENTE"/>
    <n v="72"/>
    <s v="Número de hectáreas en proceso de restauración ecológica"/>
    <s v="Desarrollo urbano y rural integral"/>
    <s v="Asistencia técnica agropecuaria y ambiental"/>
    <s v="Gestión Pública Local"/>
    <m/>
    <s v="4 - Bogotá ordena su territorio y avanza en su acción climática"/>
    <s v="25 - Aumento de la resiliencia al cambio climático y reducción de la vulnerabilidad"/>
    <s v="Lograr 3 Hectárea(s) En proceso de restauración de ecosistemas"/>
    <s v="RESTAURACIÓN ECOLÓGICA"/>
    <n v="3"/>
    <n v="196"/>
    <n v="2.6423641069887836E-3"/>
    <s v="Suma"/>
    <n v="2629"/>
    <s v="2629-Usaquén preserva la vida"/>
    <n v="0"/>
    <n v="0"/>
    <n v="0"/>
    <m/>
    <m/>
    <m/>
  </r>
  <r>
    <x v="0"/>
    <x v="0"/>
    <n v="26292"/>
    <s v="AMBIENTE"/>
    <n v="66"/>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1 Hectárea(s) de conectores ecosistémicos"/>
    <s v="CONECTORES ECOSISTÉMICOS"/>
    <n v="1"/>
    <n v="49"/>
    <n v="6.6059102674719591E-4"/>
    <s v="Suma"/>
    <n v="2629"/>
    <s v="2629-Usaquén preserva la vida"/>
    <n v="0"/>
    <n v="0"/>
    <n v="0"/>
    <m/>
    <m/>
    <m/>
  </r>
  <r>
    <x v="0"/>
    <x v="0"/>
    <n v="2652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9764 Arbol(es) en zona urbana"/>
    <s v="ARBOLADO"/>
    <n v="9764"/>
    <n v="237"/>
    <n v="3.1951035375323554E-3"/>
    <s v="Suma"/>
    <n v="2652"/>
    <s v="2652-Usaquén comprometida con el ambiente"/>
    <n v="0"/>
    <n v="0"/>
    <n v="0"/>
    <m/>
    <m/>
    <m/>
  </r>
  <r>
    <x v="0"/>
    <x v="0"/>
    <n v="26522"/>
    <s v="AMBIENTE"/>
    <n v="74"/>
    <s v="Número de árboles mantenidos en zona rural"/>
    <s v="Desarrollo urbano y rural integral"/>
    <s v="Asistencia técnica agropecuaria y ambiental"/>
    <s v="Gestión Pública Local"/>
    <m/>
    <s v="4 - Bogotá ordena su territorio y avanza en su acción climática"/>
    <s v="25 - Aumento de la resiliencia al cambio climático y reducción de la vulnerabilidad"/>
    <s v="Mantener 9000 Arbol(es) en zona rural"/>
    <s v="ARBOLADO"/>
    <n v="9000"/>
    <n v="190"/>
    <n v="2.5614754098360654E-3"/>
    <s v="Suma"/>
    <n v="2652"/>
    <s v="2652-Usaquén comprometida con el ambiente"/>
    <n v="0"/>
    <n v="0"/>
    <n v="0"/>
    <m/>
    <m/>
    <m/>
  </r>
  <r>
    <x v="0"/>
    <x v="0"/>
    <n v="26523"/>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4546 Metro(s) cuadrado(s) de jardinería"/>
    <s v="JARDINERÍA"/>
    <n v="14546"/>
    <n v="343"/>
    <n v="4.6241371872303713E-3"/>
    <s v="Suma"/>
    <n v="2652"/>
    <s v="2652-Usaquén comprometida con el ambiente"/>
    <n v="0"/>
    <n v="0"/>
    <n v="0"/>
    <m/>
    <m/>
    <m/>
  </r>
  <r>
    <x v="0"/>
    <x v="0"/>
    <n v="26524"/>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2 Proceso(s) comunitarios de educación ambiental que promueven la conservación de la biodiversidad y el agua."/>
    <s v="EDUCACIÓN AMBIENTAL"/>
    <n v="2"/>
    <n v="171"/>
    <n v="2.305327868852459E-3"/>
    <s v="Suma"/>
    <n v="2652"/>
    <s v="2652-Usaquén comprometida con el ambiente"/>
    <n v="0"/>
    <n v="0"/>
    <n v="0"/>
    <m/>
    <m/>
    <m/>
  </r>
  <r>
    <x v="0"/>
    <x v="0"/>
    <n v="26525"/>
    <s v="AMBIENTE"/>
    <n v="110"/>
    <s v="Número de predios rurales con buenas prácticas agropecuarias y ambientales que fortalezcan la protección a coberturas vegetales y recurso hídrico"/>
    <s v="Desarrollo urbano y rural integral"/>
    <s v="Asistencia técnica agropecuaria y ambiental"/>
    <s v="Gestión Pública Local"/>
    <m/>
    <s v="4 - Bogotá ordena su territorio y avanza en su acción climática"/>
    <s v="25 - Aumento de la resiliencia al cambio climático y reducción de la vulnerabilidad"/>
    <s v="Apoyar 50 Predio(s) rurales con buenas prácticas agropecuarias y ambientales, que fortalezcan la protección a coberturas vegetales y recurso hídrico."/>
    <s v="BUENAS PRÁCTICAS"/>
    <n v="50"/>
    <n v="167"/>
    <n v="2.2514020707506471E-3"/>
    <s v="Suma"/>
    <n v="2652"/>
    <s v="2652-Usaquén comprometida con el ambiente"/>
    <n v="0"/>
    <n v="0"/>
    <n v="0"/>
    <m/>
    <m/>
    <m/>
  </r>
  <r>
    <x v="0"/>
    <x v="0"/>
    <n v="26526"/>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2591 Persona(s) en separación en la fuente y reciclaje."/>
    <s v="SEPARACIÓN EN LA FUENTE"/>
    <n v="2591"/>
    <n v="647"/>
    <n v="8.7224978429680765E-3"/>
    <s v="Suma"/>
    <n v="2652"/>
    <s v="2652-Usaquén comprometida con el ambiente"/>
    <n v="0"/>
    <n v="0"/>
    <n v="0"/>
    <m/>
    <m/>
    <m/>
  </r>
  <r>
    <x v="0"/>
    <x v="0"/>
    <n v="26527"/>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2 Huerta(s) urbanas"/>
    <s v="HUERTAS URBANAS"/>
    <n v="42"/>
    <n v="74"/>
    <n v="9.9762726488352035E-4"/>
    <s v="Suma"/>
    <n v="2652"/>
    <s v="2652-Usaquén comprometida con el ambiente"/>
    <n v="0"/>
    <n v="0"/>
    <n v="0"/>
    <m/>
    <m/>
    <m/>
  </r>
  <r>
    <x v="0"/>
    <x v="0"/>
    <n v="26528"/>
    <s v="AMBIENTE"/>
    <n v="75"/>
    <s v="Número de huertas rurales implementada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60 Huerta(s) rurales"/>
    <s v="HUERTAS URBANAS"/>
    <n v="60"/>
    <n v="150"/>
    <n v="2.0222174288179466E-3"/>
    <s v="Suma"/>
    <n v="2652"/>
    <s v="2652-Usaquén comprometida con el ambiente"/>
    <n v="0"/>
    <n v="0"/>
    <n v="0"/>
    <m/>
    <m/>
    <m/>
  </r>
  <r>
    <x v="0"/>
    <x v="0"/>
    <n v="26529"/>
    <s v="AMBIENTE"/>
    <n v="73"/>
    <s v="Número de procesos comunitarios de educación ambiental implementados y/o fortalecido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3 Proceso(s) comunitarios de educación ambiental que promueven la conservación de la biodiversidad y el agua"/>
    <s v="EDUCACIÓN AMBIENTAL"/>
    <n v="3"/>
    <n v="192"/>
    <n v="2.5884383088869713E-3"/>
    <s v="Suma"/>
    <n v="2652"/>
    <s v="2652-Usaquén comprometida con el ambiente"/>
    <n v="0"/>
    <n v="0"/>
    <n v="0"/>
    <m/>
    <m/>
    <m/>
  </r>
  <r>
    <x v="0"/>
    <x v="0"/>
    <n v="26391"/>
    <s v="MOVILIDAD"/>
    <n v="78"/>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72 Kilómetro(s)-carril de malla vial rural con acciones de construcción y/o conservación"/>
    <s v="INTERVENCIÓN MALLA VIAL RURAL"/>
    <n v="1.72"/>
    <n v="2242"/>
    <n v="3.0225409836065573E-2"/>
    <s v="Suma"/>
    <n v="2639"/>
    <s v="2639-Movilidad incluyente para todos"/>
    <n v="0"/>
    <n v="0"/>
    <n v="0"/>
    <m/>
    <m/>
    <m/>
  </r>
  <r>
    <x v="0"/>
    <x v="0"/>
    <n v="26392"/>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8,61 Kilómetro(s)-carril de malla vial urbana (local y/o intermedia) con acciones de construcción y/o conservación"/>
    <s v="INTERVENCIÓN MALLA VIAL LOCAL"/>
    <n v="8.61"/>
    <n v="11811"/>
    <n v="0.15922940034512512"/>
    <s v="Suma"/>
    <n v="2639"/>
    <s v="2639-Movilidad incluyente para todos"/>
    <n v="0"/>
    <n v="0"/>
    <n v="0"/>
    <m/>
    <m/>
    <m/>
  </r>
  <r>
    <x v="0"/>
    <x v="0"/>
    <n v="2641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201"/>
    <n v="2.7097713546160485E-3"/>
    <s v="Suma"/>
    <n v="2641"/>
    <s v="2641-Por Usaquén con apropiación social del conocimiento para la resiliencia climática"/>
    <n v="0"/>
    <n v="0"/>
    <n v="0"/>
    <m/>
    <m/>
    <m/>
  </r>
  <r>
    <x v="0"/>
    <x v="0"/>
    <n v="26412"/>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3 Obra(s) de mitigación y/u obras de mitigación existentes con mantenimiento"/>
    <s v="OBRAS DE MITIGACIÓN"/>
    <n v="3"/>
    <n v="1165"/>
    <n v="1.5705888697152719E-2"/>
    <s v="Suma"/>
    <n v="2641"/>
    <s v="2641-Por Usaquén con apropiación social del conocimiento para la resiliencia climática"/>
    <n v="0"/>
    <n v="0"/>
    <n v="0"/>
    <m/>
    <m/>
    <m/>
  </r>
  <r>
    <x v="0"/>
    <x v="0"/>
    <n v="27661"/>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 para la prestación de servicios sociales dirigidas al desarrollo de capacidades y generación de oportunidades"/>
    <s v="DOTACIÓN"/>
    <n v="1"/>
    <n v="978"/>
    <n v="1.3184857635893011E-2"/>
    <s v="Suma"/>
    <n v="2766"/>
    <s v="2766-Usaquén espacios de vida y crecimiento personal"/>
    <n v="0"/>
    <n v="0"/>
    <n v="0"/>
    <m/>
    <m/>
    <m/>
  </r>
  <r>
    <x v="0"/>
    <x v="0"/>
    <n v="2766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de atención especializada (Centros Integrarte, Centros Crecer y Cadis)"/>
    <s v="DOTACIÓN"/>
    <n v="1"/>
    <n v="173"/>
    <n v="2.3322907679033649E-3"/>
    <s v="Suma"/>
    <n v="2766"/>
    <s v="2766-Usaquén espacios de vida y crecimiento personal"/>
    <n v="0"/>
    <n v="0"/>
    <n v="0"/>
    <m/>
    <m/>
    <m/>
  </r>
  <r>
    <x v="0"/>
    <x v="0"/>
    <n v="2766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atención de jóvenes (casas de la juventud, centros forjar)"/>
    <s v="DOTACIÓN"/>
    <n v="1"/>
    <n v="0"/>
    <n v="0"/>
    <s v="Suma"/>
    <n v="2766"/>
    <s v="2766-Usaquén espacios de vida y crecimiento personal"/>
    <n v="0"/>
    <n v="0"/>
    <n v="0"/>
    <m/>
    <m/>
    <m/>
  </r>
  <r>
    <x v="0"/>
    <x v="0"/>
    <n v="27664"/>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2 Unidad(es) operativas orientadas a la atención de la primera infancia (Jardines Infantiles, Casas de Pensamiento Intercultural, Modalidad Espacios Rurales, Crecemos en la Ruralidad, Creciendo Juntos, Centros Amar, Centros Forjar)"/>
    <s v="DOTACIÓN"/>
    <n v="12"/>
    <n v="107"/>
    <n v="1.4425150992234685E-3"/>
    <s v="Suma"/>
    <n v="2766"/>
    <s v="2766-Usaquén espacios de vida y crecimiento personal"/>
    <n v="0"/>
    <n v="0"/>
    <n v="0"/>
    <m/>
    <m/>
    <m/>
  </r>
  <r>
    <x v="0"/>
    <x v="0"/>
    <n v="27665"/>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prestación de servicios a la persona mayor"/>
    <s v="DOTACIÓN"/>
    <n v="1"/>
    <n v="0"/>
    <n v="0"/>
    <s v="Suma"/>
    <n v="2766"/>
    <s v="2766-Usaquén espacios de vida y crecimiento personal"/>
    <n v="0"/>
    <n v="0"/>
    <n v="0"/>
    <m/>
    <m/>
    <m/>
  </r>
  <r>
    <x v="0"/>
    <x v="0"/>
    <n v="29261"/>
    <s v="HÁBITAT"/>
    <n v="89"/>
    <s v="Viviendas de interés social rurales mejoradas "/>
    <s v="Hábitat sostenible e incluyente"/>
    <s v="Asignación del subsidio de mejoramiento de vivienda"/>
    <s v="Gestión Pública Local"/>
    <m/>
    <s v="4 - Bogotá ordena su territorio y avanza en su acción climática"/>
    <s v="31 - Acceso equitativo de vivienda urbana y rural"/>
    <s v="Mejorar 67 Vivienda(s) de interés social rurales."/>
    <s v="MEJORAMIENTO DE VIVIENDA"/>
    <n v="67"/>
    <n v="715"/>
    <n v="9.6392364106988784E-3"/>
    <s v="Suma"/>
    <n v="2926"/>
    <s v="2926-Usaquén Rural, vivienda digna"/>
    <n v="0"/>
    <n v="0"/>
    <n v="0"/>
    <m/>
    <m/>
    <m/>
  </r>
  <r>
    <x v="0"/>
    <x v="0"/>
    <n v="2662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6740"/>
    <n v="9.0864969801553064E-2"/>
    <s v="Suma"/>
    <n v="2662"/>
    <s v="2662-Avanzando en el fortalecimiento local de Usaquén"/>
    <n v="0"/>
    <n v="0"/>
    <n v="0"/>
    <m/>
    <m/>
    <m/>
  </r>
  <r>
    <x v="0"/>
    <x v="0"/>
    <n v="26622"/>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715"/>
    <n v="9.6392364106988784E-3"/>
    <s v="Suma"/>
    <n v="2662"/>
    <s v="2662-Avanzando en el fortalecimiento local de Usaquén"/>
    <n v="0"/>
    <n v="0"/>
    <n v="0"/>
    <m/>
    <m/>
    <m/>
  </r>
  <r>
    <x v="0"/>
    <x v="0"/>
    <n v="26623"/>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3287"/>
    <n v="4.4313524590163932E-2"/>
    <s v="Suma"/>
    <n v="2662"/>
    <s v="2662-Avanzando en el fortalecimiento local de Usaquén"/>
    <n v="0"/>
    <n v="0"/>
    <n v="0"/>
    <m/>
    <m/>
    <m/>
  </r>
  <r>
    <x v="0"/>
    <x v="0"/>
    <n v="27591"/>
    <s v="GESTIÓN PÚBLICA"/>
    <n v="95"/>
    <s v="Servicios TIC´s generados en zonas rurales y/o apartadas y urbanas"/>
    <s v="Ciudad inteligente​"/>
    <s v="Conectividad y redes de comunicación."/>
    <s v="Presupuestos Participativos"/>
    <m/>
    <s v="5 - Bogotá confía en su gobierno"/>
    <s v="35 - Bogotá ciudad Inteligente"/>
    <s v="Operativizar 10 Centro(s) de acceso comunitario en zonas rurales y/o apartadas y/o urbanas, con énfasis en Servicios TIC´s generados."/>
    <s v="CONECTIVIDAD"/>
    <n v="10"/>
    <n v="0"/>
    <n v="0"/>
    <s v="Suma"/>
    <n v="2759"/>
    <s v="2759-Usaquén una localidad inteligente y productiva"/>
    <n v="0"/>
    <n v="0"/>
    <n v="0"/>
    <m/>
    <m/>
    <m/>
  </r>
  <r>
    <x v="0"/>
    <x v="0"/>
    <n v="27592"/>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10 Centro(s) de acceso comunitario en zonas rurales y/o apartadas y/o urbanas, con énfasis en procesos de formación y desarrollo de competencias digitales."/>
    <s v="FORTALECIMIENTO DE CAPACIDADES"/>
    <n v="10"/>
    <n v="587"/>
    <n v="7.9136108714408966E-3"/>
    <s v="Suma"/>
    <n v="2759"/>
    <s v="2759-Usaquén una localidad inteligente y productiva"/>
    <n v="0"/>
    <n v="0"/>
    <n v="0"/>
    <m/>
    <m/>
    <m/>
  </r>
  <r>
    <x v="0"/>
    <x v="0"/>
    <n v="2561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827 Persona(s) a través de procesos de formación para la participación de manera virtual y presencial."/>
    <s v="CAPACITACIÓN"/>
    <n v="827"/>
    <n v="755"/>
    <n v="1.0178494391716997E-2"/>
    <s v="Suma"/>
    <n v="2561"/>
    <s v="2561-Usaquén camina hacia la democracia cercana y la participación activa"/>
    <n v="0"/>
    <n v="0"/>
    <n v="0"/>
    <m/>
    <m/>
    <m/>
  </r>
  <r>
    <x v="0"/>
    <x v="0"/>
    <n v="25612"/>
    <s v="GOBIERNO"/>
    <n v="108"/>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41 Organización(es) comunales"/>
    <s v="DOTACIÓN"/>
    <n v="41"/>
    <n v="150"/>
    <n v="2.0222174288179466E-3"/>
    <s v="Suma"/>
    <n v="2561"/>
    <s v="2561-Usaquén camina hacia la democracia cercana y la participación activa"/>
    <n v="0"/>
    <n v="0"/>
    <n v="0"/>
    <m/>
    <m/>
    <m/>
  </r>
  <r>
    <x v="0"/>
    <x v="0"/>
    <n v="25613"/>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75 Organización(es) comunales."/>
    <s v="FORTALECIMIENTO COMUNAL"/>
    <n v="75"/>
    <n v="429"/>
    <n v="5.7835418464193267E-3"/>
    <s v="Suma"/>
    <n v="2561"/>
    <s v="2561-Usaquén camina hacia la democracia cercana y la participación activa"/>
    <n v="0"/>
    <n v="0"/>
    <n v="0"/>
    <m/>
    <m/>
    <m/>
  </r>
  <r>
    <x v="0"/>
    <x v="0"/>
    <n v="25614"/>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82 Organización(es) sociales e Instancias de participación ciudadana."/>
    <s v="FORTALECIMIENTO DE ORGANIZACIONES"/>
    <n v="82"/>
    <n v="469"/>
    <n v="6.3227998274374463E-3"/>
    <s v="Suma"/>
    <n v="2561"/>
    <s v="2561-Usaquén camina hacia la democracia cercana y la participación activa"/>
    <n v="0"/>
    <n v="0"/>
    <n v="0"/>
    <m/>
    <m/>
    <m/>
  </r>
  <r>
    <x v="0"/>
    <x v="0"/>
    <n v="25615"/>
    <s v="GOBIERNO"/>
    <n v="107"/>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21 Salón(es) comunales y/o casas de participación."/>
    <s v="REHABILITACIÓN"/>
    <n v="21"/>
    <n v="316"/>
    <n v="4.2601380500431408E-3"/>
    <s v="Suma"/>
    <n v="2561"/>
    <s v="2561-Usaquén camina hacia la democracia cercana y la participación activa"/>
    <n v="0"/>
    <n v="0"/>
    <n v="0"/>
    <m/>
    <m/>
    <m/>
  </r>
  <r>
    <x v="0"/>
    <x v="0"/>
    <n v="25616"/>
    <s v="GOBIERNO"/>
    <n v="109"/>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16 Medio(s) comunitario(s) y alternativo(s) de Usaquén"/>
    <s v="MEDIOS COMUNITARIOS"/>
    <n v="16"/>
    <n v="360"/>
    <n v="4.8533218291630714E-3"/>
    <s v="Suma"/>
    <n v="2561"/>
    <s v="2561-Usaquén camina hacia la democracia cercana y la participación activa"/>
    <n v="0"/>
    <n v="0"/>
    <n v="0"/>
    <m/>
    <m/>
    <m/>
  </r>
  <r>
    <x v="0"/>
    <x v="0"/>
    <n v="2592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1 Iniciativa(s) de inversión local con las comunidades negras, afrocolombianas y palenqueras (aplica en todas las localidades con autoridades NARP)"/>
    <s v="INICIATIVAS COMUNIDADES NEGRAS, AFROCOLOMBIANAS, PALENQUERAS"/>
    <n v="1"/>
    <n v="329"/>
    <n v="4.4353968938740289E-3"/>
    <s v="Suma"/>
    <n v="2592"/>
    <s v="2592-Usaquén camina de la mano con la población étnica"/>
    <n v="0"/>
    <n v="0"/>
    <n v="0"/>
    <m/>
    <m/>
    <m/>
  </r>
  <r>
    <x v="0"/>
    <x v="0"/>
    <n v="25922"/>
    <s v="GOBIERNO"/>
    <n v="105"/>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1 Iniciativa(s) de inversión local con las comunidades raizales (aplica en todas las localidades con autoridades raizales)"/>
    <s v="INICIATIVAS RAIZALES"/>
    <n v="1"/>
    <n v="93"/>
    <n v="1.2537748058671268E-3"/>
    <s v="Suma"/>
    <n v="2592"/>
    <s v="2592-Usaquén camina de la mano con la población étnica"/>
    <n v="0"/>
    <n v="0"/>
    <n v="0"/>
    <m/>
    <m/>
    <m/>
  </r>
  <r>
    <x v="0"/>
    <x v="0"/>
    <n v="25923"/>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1 Iniciativa(s) de inversión local con los pueblos indígenas (aplica en todas las localidades con autoridades indígenas)"/>
    <s v="INICIATIVAS PUEBLO INDÍGENA"/>
    <n v="1"/>
    <n v="300"/>
    <n v="4.0444348576358933E-3"/>
    <s v="Suma"/>
    <n v="2592"/>
    <s v="2592-Usaquén camina de la mano con la población étnica"/>
    <n v="0"/>
    <n v="0"/>
    <n v="0"/>
    <m/>
    <m/>
    <m/>
  </r>
  <r>
    <x v="0"/>
    <x v="0"/>
    <n v="2746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334"/>
    <n v="4.5028041415012942E-3"/>
    <s v="Suma"/>
    <n v="2746"/>
    <s v="2746-Usaquén abraza su Bogotaneidad"/>
    <n v="0"/>
    <n v="0"/>
    <n v="0"/>
    <m/>
    <m/>
    <m/>
  </r>
  <r>
    <x v="0"/>
    <x v="0"/>
    <n v="27463"/>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4 Unidad(es) de innovación pública y social a nivel local"/>
    <s v="INNOVACIÓN PÚBLICA"/>
    <n v="4"/>
    <n v="334"/>
    <n v="4.5028041415012942E-3"/>
    <s v="Suma"/>
    <n v="2746"/>
    <s v="2746-Usaquén abraza su Bogotaneidad"/>
    <n v="0"/>
    <n v="0"/>
    <n v="0"/>
    <m/>
    <m/>
    <m/>
  </r>
  <r>
    <x v="1"/>
    <x v="1"/>
    <n v="2326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20 Acción(es) formativas diferenciales para la promoción de la convivencia ciudadana implementadas"/>
    <s v="FORMACIÓN"/>
    <n v="20"/>
    <n v="272"/>
    <n v="8.6973204578883415E-3"/>
    <s v="Suma"/>
    <n v="2326"/>
    <s v="2326-Tejiendo comunidad seguridad y convivencia con corresponsabilidad ciudadana"/>
    <n v="0"/>
    <n v="0"/>
    <n v="0"/>
    <m/>
    <m/>
    <m/>
  </r>
  <r>
    <x v="1"/>
    <x v="1"/>
    <n v="23264"/>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9 Iniciativa(s) iniciativas de convivencia con participación de la ciudadanía"/>
    <s v="INICIATIVAS"/>
    <n v="19"/>
    <n v="0"/>
    <n v="0"/>
    <s v="Suma"/>
    <n v="2326"/>
    <s v="2326-Tejiendo comunidad seguridad y convivencia con corresponsabilidad ciudadana"/>
    <n v="0"/>
    <n v="0"/>
    <n v="0"/>
    <m/>
    <m/>
    <m/>
  </r>
  <r>
    <x v="1"/>
    <x v="1"/>
    <n v="23265"/>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20 Organización(es) comunitarias a través de capacidades para promover acciones de corresponsabilidad en la gestión de la seguridad y la convivencia"/>
    <s v="FORTALECIMIENTO DE CAPACIDADES"/>
    <n v="20"/>
    <n v="266"/>
    <n v="8.5054678007290396E-3"/>
    <s v="Suma"/>
    <n v="2326"/>
    <s v="2326-Tejiendo comunidad seguridad y convivencia con corresponsabilidad ciudadana"/>
    <n v="0"/>
    <n v="0"/>
    <n v="0"/>
    <m/>
    <m/>
    <m/>
  </r>
  <r>
    <x v="1"/>
    <x v="1"/>
    <n v="2511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2431 Persona(s) en acciones para la prevención del feminicidio y la violencia contra la mujer."/>
    <s v="PREVENCIÓN"/>
    <n v="2431"/>
    <n v="467"/>
    <n v="1.4932531815565645E-2"/>
    <s v="Suma"/>
    <n v="2511"/>
    <s v="2511-Chapinero libre de violencia unidos y unidas contra el feminicidio"/>
    <n v="0"/>
    <n v="0"/>
    <n v="0"/>
    <m/>
    <m/>
    <m/>
  </r>
  <r>
    <x v="1"/>
    <x v="1"/>
    <n v="2276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8 Dotación(es) a organismos de seguridad"/>
    <s v="DOTACIÓN"/>
    <n v="8"/>
    <n v="580"/>
    <n v="1.8545756858732495E-2"/>
    <s v="Suma"/>
    <n v="2276"/>
    <s v="2276-Chapinero protegido dotación y mejora de equipamento para la seguridad"/>
    <n v="0"/>
    <n v="0"/>
    <n v="0"/>
    <m/>
    <m/>
    <m/>
  </r>
  <r>
    <x v="1"/>
    <x v="1"/>
    <n v="2276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5 Equipamiento(s) de seguridad y acceso a la justicia con acciones de fortalecimiento, operación, adecuación y/o dotación."/>
    <s v="INTERVENCIÓN"/>
    <n v="5"/>
    <n v="300"/>
    <n v="9.5926328579650829E-3"/>
    <s v="Suma"/>
    <n v="2276"/>
    <s v="2276-Chapinero protegido dotación y mejora de equipamento para la seguridad"/>
    <n v="0"/>
    <n v="0"/>
    <n v="0"/>
    <m/>
    <m/>
    <m/>
  </r>
  <r>
    <x v="1"/>
    <x v="1"/>
    <n v="25191"/>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1 Acción(es) pedagógica para la gestión de conflictividades y prevención de violencias"/>
    <s v="ACCIONES PEDAGÓGICAS"/>
    <n v="1"/>
    <n v="0"/>
    <n v="0"/>
    <s v="Suma"/>
    <n v="2519"/>
    <s v="2519-Chapinero en armonía herramientas para una mejor convivencia"/>
    <n v="0"/>
    <n v="0"/>
    <n v="0"/>
    <m/>
    <m/>
    <m/>
  </r>
  <r>
    <x v="1"/>
    <x v="1"/>
    <n v="25192"/>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1 Proyecto(s) comunitarios en la localidad, para la apropiación del Código Nacional de Seguridad y Convivencia Ciudadana"/>
    <s v="CÓDIGO NACIONAL DE SEGURIDAD Y CONVIVENCIA"/>
    <n v="1"/>
    <n v="196"/>
    <n v="6.2671868005371879E-3"/>
    <s v="Suma"/>
    <n v="2519"/>
    <s v="2519-Chapinero en armonía herramientas para una mejor convivencia"/>
    <n v="0"/>
    <n v="0"/>
    <n v="0"/>
    <m/>
    <m/>
    <m/>
  </r>
  <r>
    <x v="1"/>
    <x v="1"/>
    <n v="25193"/>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1 Programa(s) de abordaje de conflictividad escolar para la convivencia con enfoque restaurativo"/>
    <s v="CONFLICTIVIDAD ESCOLAR"/>
    <n v="1"/>
    <n v="0"/>
    <n v="0"/>
    <s v="Suma"/>
    <n v="2519"/>
    <s v="2519-Chapinero en armonía herramientas para una mejor convivencia"/>
    <n v="0"/>
    <n v="0"/>
    <n v="0"/>
    <m/>
    <m/>
    <m/>
  </r>
  <r>
    <x v="1"/>
    <x v="1"/>
    <n v="25194"/>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1 Actor(es) comunitario con herramientas y capacidades para la implementación de un enfoque restaurativo para la justicia y la convivencia"/>
    <s v="FORTALECIMIENTO DE CAPACIDADES"/>
    <n v="1"/>
    <n v="217"/>
    <n v="6.938671100594743E-3"/>
    <s v="Suma"/>
    <n v="2519"/>
    <s v="2519-Chapinero en armonía herramientas para una mejor convivencia"/>
    <n v="0"/>
    <n v="0"/>
    <n v="0"/>
    <m/>
    <m/>
    <m/>
  </r>
  <r>
    <x v="1"/>
    <x v="1"/>
    <n v="25195"/>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250 Ciudadanos con habilidades y capacidades para gestionar la convivencia constructivamente"/>
    <s v="GESTIÓN DE LA CONVIVENCIA"/>
    <n v="250"/>
    <n v="0"/>
    <n v="0"/>
    <s v="Suma"/>
    <n v="2519"/>
    <s v="2519-Chapinero en armonía herramientas para una mejor convivencia"/>
    <n v="0"/>
    <n v="0"/>
    <n v="0"/>
    <m/>
    <m/>
    <m/>
  </r>
  <r>
    <x v="1"/>
    <x v="1"/>
    <n v="25196"/>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1 Proyecto(s) de justicia local para la resolución efectiva de conflictividades de manera integral en el sistema de justicia"/>
    <s v="RESOLUCIÓN DE CONFLICTIVIDADES"/>
    <n v="1"/>
    <n v="0"/>
    <n v="0"/>
    <s v="Suma"/>
    <n v="2519"/>
    <s v="2519-Chapinero en armonía herramientas para una mejor convivencia"/>
    <n v="0"/>
    <n v="0"/>
    <n v="0"/>
    <m/>
    <m/>
    <m/>
  </r>
  <r>
    <x v="1"/>
    <x v="1"/>
    <n v="25197"/>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2 Programa(s) comunitarios con enfoque restaurativo para el cuidado del espacio público y del medio ambiente"/>
    <s v="ACCIONES DE CUIDADO"/>
    <n v="2"/>
    <n v="0"/>
    <n v="0"/>
    <s v="Suma"/>
    <n v="2519"/>
    <s v="2519-Chapinero en armonía herramientas para una mejor convivencia"/>
    <n v="0"/>
    <n v="0"/>
    <n v="0"/>
    <m/>
    <m/>
    <m/>
  </r>
  <r>
    <x v="1"/>
    <x v="1"/>
    <n v="2299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525"/>
    <n v="1.6787107501438896E-2"/>
    <s v="Suma"/>
    <n v="2299"/>
    <s v="2299-Vive Chapinero espacio público seguro y convivencial"/>
    <n v="0"/>
    <n v="0"/>
    <n v="0"/>
    <m/>
    <m/>
    <m/>
  </r>
  <r>
    <x v="1"/>
    <x v="1"/>
    <n v="2337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145 Metro(s) cuadrado(s) de elementos del sistema de espacio público peatonal con acciones de construcción y/o conservación."/>
    <s v="INTERVENCIÓN"/>
    <n v="1145"/>
    <n v="2049"/>
    <n v="6.551768241990151E-2"/>
    <s v="Suma"/>
    <n v="2337"/>
    <s v="2337-Chapinero caminos seguros renovación y conservación del espacio peatonal"/>
    <n v="0"/>
    <n v="0"/>
    <n v="0"/>
    <m/>
    <m/>
    <m/>
  </r>
  <r>
    <x v="1"/>
    <x v="1"/>
    <n v="2471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6 Acuerdo(s) para la organización, la recuperación, el cuidado, el embellecimiento, la sostenibilidad, el mejoramiento y el aprovechamiento económico del espacio público."/>
    <s v="ACUERDOS "/>
    <n v="6"/>
    <n v="581"/>
    <n v="1.8577732301592376E-2"/>
    <s v="Suma"/>
    <n v="2471"/>
    <s v="2471-Chapinero transforma su entorno gestión integral del espacio público"/>
    <n v="0"/>
    <n v="0"/>
    <n v="0"/>
    <m/>
    <m/>
    <m/>
  </r>
  <r>
    <x v="1"/>
    <x v="1"/>
    <n v="25431"/>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101 Persona(s) con discapacidad a través de Dispositivos de Asistencia Personal - Ayudas Técnicas (no incluidas en los Planes de Beneficios)."/>
    <s v="DISPOSITIVOS DE ASISTENCIA PERSONAL"/>
    <n v="101"/>
    <n v="142"/>
    <n v="4.5405128861034727E-3"/>
    <s v="Suma"/>
    <n v="2543"/>
    <s v="2543-Chapinero cuida tu vida acciones integrales en salud y bienestar comunitario"/>
    <n v="0"/>
    <n v="0"/>
    <n v="0"/>
    <m/>
    <m/>
    <m/>
  </r>
  <r>
    <x v="1"/>
    <x v="1"/>
    <n v="25432"/>
    <s v="SALUD"/>
    <n v="22"/>
    <s v="Número de personas vinculadas en las acciones complementarias en salud física, nutricional y oral, a través del Circuito del Cuidado"/>
    <s v="Ciudad saludable y con bien-estar"/>
    <s v="Acciones complementarias en salud física y nutricional"/>
    <s v="Gestión Pública Local"/>
    <m/>
    <s v="2 - Bogotá confía en su bien-estar"/>
    <s v="10 - Salud Pública Integrada e Integral"/>
    <s v="Vincular 320 Persona(s) en acciones complementarias en salud física, nutricional y oral."/>
    <s v="SALUD FÍSICA Y NUTRICIONAL"/>
    <n v="320"/>
    <n v="288"/>
    <n v="9.208927543646479E-3"/>
    <s v="Suma"/>
    <n v="2543"/>
    <s v="2543-Chapinero cuida tu vida acciones integrales en salud y bienestar comunitario"/>
    <n v="0"/>
    <n v="0"/>
    <n v="0"/>
    <m/>
    <m/>
    <m/>
  </r>
  <r>
    <x v="1"/>
    <x v="1"/>
    <n v="25433"/>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425 personas con acciones para la promoción y atención de la salud mental."/>
    <s v="SALUD MENTAL"/>
    <n v="425"/>
    <n v="444"/>
    <n v="1.4197096629788323E-2"/>
    <s v="Suma"/>
    <n v="2543"/>
    <s v="2543-Chapinero cuida tu vida acciones integrales en salud y bienestar comunitario"/>
    <n v="0"/>
    <n v="0"/>
    <n v="0"/>
    <m/>
    <m/>
    <m/>
  </r>
  <r>
    <x v="1"/>
    <x v="1"/>
    <n v="25434"/>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400 Persona(s) a las acciones y estrategias para promover la salud sexual y reproductiva consciente en los diferentes ciclos de vida."/>
    <s v="SALUD SEXUAL Y REPRODUCTIVA"/>
    <n v="400"/>
    <n v="318"/>
    <n v="1.0168190829442987E-2"/>
    <s v="Suma"/>
    <n v="2543"/>
    <s v="2543-Chapinero cuida tu vida acciones integrales en salud y bienestar comunitario"/>
    <n v="0"/>
    <n v="0"/>
    <n v="0"/>
    <m/>
    <m/>
    <m/>
  </r>
  <r>
    <x v="1"/>
    <x v="1"/>
    <n v="25435"/>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01 Persona(s) con discapacidad, cuidadores y cuidadoras, en actividades complementarias en salud"/>
    <s v="ACCIONES COMPLEMENTARIAS "/>
    <n v="201"/>
    <n v="196"/>
    <n v="6.2671868005371879E-3"/>
    <s v="Suma"/>
    <n v="2543"/>
    <s v="2543-Chapinero cuida tu vida acciones integrales en salud y bienestar comunitario"/>
    <n v="0"/>
    <n v="0"/>
    <n v="0"/>
    <m/>
    <m/>
    <m/>
  </r>
  <r>
    <x v="1"/>
    <x v="1"/>
    <n v="25436"/>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400 Persona(s) a las acciones desarrolladas desde los dispositivos de base comunitaria en respuesta al consumo de SPA."/>
    <s v="DISMINUCIÓN FACTORES DE RIESGO SPA"/>
    <n v="400"/>
    <n v="314"/>
    <n v="1.0040289058003454E-2"/>
    <s v="Suma"/>
    <n v="2543"/>
    <s v="2543-Chapinero cuida tu vida acciones integrales en salud y bienestar comunitario"/>
    <n v="0"/>
    <n v="0"/>
    <n v="0"/>
    <m/>
    <m/>
    <m/>
  </r>
  <r>
    <x v="1"/>
    <x v="1"/>
    <n v="25381"/>
    <s v="MUJERES"/>
    <n v="26"/>
    <s v="Mujeres cuidadoras vinculadas a estrategias de cuidado"/>
    <s v="Cuidado de la vida"/>
    <s v="Estrategias de cuidado a personas cuidadoras"/>
    <s v="Presupuestos Participativos"/>
    <m/>
    <s v="2 - Bogotá confía en su bien-estar"/>
    <s v="12 - Bogotá cuida a su gente"/>
    <s v="Vincular 1780 Mujer(es) cuidadora(s) a estrategias de cuidado."/>
    <s v="ESTRATEGIAS DE CUIDADO"/>
    <n v="1780"/>
    <n v="402"/>
    <n v="1.2854128029673211E-2"/>
    <s v="Suma"/>
    <n v="2538"/>
    <s v="2538-Chapinero cambia tu vida prevención de violencias y promoción de la autonomía de la mujer"/>
    <n v="0"/>
    <n v="0"/>
    <n v="0"/>
    <m/>
    <m/>
    <m/>
  </r>
  <r>
    <x v="1"/>
    <x v="1"/>
    <n v="2538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234 Mujer(es) para el ejercicio de derechos y el fortalecimiento de su autonomía económica"/>
    <s v="FORTALECIMIENTO DE CAPACIDADES"/>
    <n v="1234"/>
    <n v="459"/>
    <n v="1.4676728272686576E-2"/>
    <s v="Suma"/>
    <n v="2538"/>
    <s v="2538-Chapinero cambia tu vida prevención de violencias y promoción de la autonomía de la mujer"/>
    <n v="0"/>
    <n v="0"/>
    <n v="0"/>
    <m/>
    <m/>
    <m/>
  </r>
  <r>
    <x v="1"/>
    <x v="1"/>
    <n v="2538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4000 Persona(s) en procesos para la prevención de violencias en el contexto familiar y/o violencia sexual"/>
    <s v="PREVENCIÓN"/>
    <n v="4000"/>
    <n v="299"/>
    <n v="9.5606574151051987E-3"/>
    <s v="Suma"/>
    <n v="2538"/>
    <s v="2538-Chapinero cambia tu vida prevención de violencias y promoción de la autonomía de la mujer"/>
    <n v="0"/>
    <n v="0"/>
    <n v="0"/>
    <m/>
    <m/>
    <m/>
  </r>
  <r>
    <x v="1"/>
    <x v="1"/>
    <n v="2513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6 Proceso(s) pedagógicos, artísticos, culturales, formativos o para el fortalecimiento de iniciativas ciudadanas para la apropiación social de la memoria, verdad, reparación integral a víctimas, paz y reconciliación."/>
    <s v="INICIATIVAS"/>
    <n v="6"/>
    <n v="0"/>
    <n v="0"/>
    <s v="Suma"/>
    <n v="2513"/>
    <s v="2513-Chapinero entreteje reconciliación arte, memoria y construcción de paz"/>
    <n v="0"/>
    <n v="0"/>
    <n v="0"/>
    <m/>
    <m/>
    <m/>
  </r>
  <r>
    <x v="1"/>
    <x v="1"/>
    <n v="25132"/>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220"/>
    <n v="7.034597429174394E-3"/>
    <s v="Suma"/>
    <n v="2513"/>
    <s v="2513-Chapinero entreteje reconciliación arte, memoria y construcción de paz"/>
    <n v="0"/>
    <n v="0"/>
    <n v="0"/>
    <m/>
    <m/>
    <m/>
  </r>
  <r>
    <x v="1"/>
    <x v="1"/>
    <n v="25133"/>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2 Proceso(s) de fortalecimiento de habilidades y capacidades de la población víctima del conflicto armado o excombatientes para promover su participación en los diferentes escenarios."/>
    <s v="FORTALECIMIENTO DE CAPACIDADES"/>
    <n v="2"/>
    <n v="229"/>
    <n v="7.322376414913347E-3"/>
    <s v="Suma"/>
    <n v="2513"/>
    <s v="2513-Chapinero entreteje reconciliación arte, memoria y construcción de paz"/>
    <n v="0"/>
    <n v="0"/>
    <n v="0"/>
    <m/>
    <m/>
    <m/>
  </r>
  <r>
    <x v="1"/>
    <x v="1"/>
    <n v="25031"/>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7 Colectivo(s) u organizaciones recreo deportivas inscritas en el Banco que implementan iniciativas de carácter barrial con apoyos económicos"/>
    <s v="BANCO DE INICIATIVAS"/>
    <n v="7"/>
    <n v="50"/>
    <n v="1.5987721429941806E-3"/>
    <s v="Suma"/>
    <n v="2503"/>
    <s v="2503-Chapinero en movimiento construye comunidad a través del deporte"/>
    <n v="0"/>
    <n v="0"/>
    <n v="0"/>
    <m/>
    <m/>
    <m/>
  </r>
  <r>
    <x v="1"/>
    <x v="1"/>
    <n v="25032"/>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4000 Persona(s) en actividades recreo-deportivas comunitarias."/>
    <s v="ACTIVIDADES RECREODEPORTIVAS"/>
    <n v="4000"/>
    <n v="200"/>
    <n v="6.3950885719767222E-3"/>
    <s v="Suma"/>
    <n v="2503"/>
    <s v="2503-Chapinero en movimiento construye comunidad a través del deporte"/>
    <n v="0"/>
    <n v="0"/>
    <n v="0"/>
    <m/>
    <m/>
    <m/>
  </r>
  <r>
    <x v="1"/>
    <x v="1"/>
    <n v="2503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3600 Persona(s) en los campos deportivos o recreativos"/>
    <s v="CAPACITACIÓN"/>
    <n v="3600"/>
    <n v="906"/>
    <n v="2.8969751231054549E-2"/>
    <s v="Suma"/>
    <n v="2503"/>
    <s v="2503-Chapinero en movimiento construye comunidad a través del deporte"/>
    <n v="0"/>
    <n v="0"/>
    <n v="0"/>
    <m/>
    <m/>
    <m/>
  </r>
  <r>
    <x v="1"/>
    <x v="1"/>
    <n v="2507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6 Estímulo(s) de apoyo al sector artístico y cultural."/>
    <s v="ESTÍMULOS"/>
    <n v="16"/>
    <n v="98"/>
    <n v="3.1335934002685939E-3"/>
    <s v="Suma"/>
    <n v="2507"/>
    <s v="2507-Chapinero cultural promueve el talento y el patrimonio local"/>
    <n v="0"/>
    <n v="0"/>
    <n v="0"/>
    <m/>
    <m/>
    <m/>
  </r>
  <r>
    <x v="1"/>
    <x v="1"/>
    <n v="25072"/>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10 Evento(s) de promoción, circulación y apropiación de actividades artísticas, culturales y patrimoniales."/>
    <s v="EVENTOS"/>
    <n v="10"/>
    <n v="140"/>
    <n v="4.4765620003837051E-3"/>
    <s v="Suma"/>
    <n v="2507"/>
    <s v="2507-Chapinero cultural promueve el talento y el patrimonio local"/>
    <n v="0"/>
    <n v="0"/>
    <n v="0"/>
    <m/>
    <m/>
    <m/>
  </r>
  <r>
    <x v="1"/>
    <x v="1"/>
    <n v="25073"/>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1540 Persona(s) en los campos artísticos, interculturales, culturales y/o patrimoniales."/>
    <s v="CAPACITACIÓN"/>
    <n v="1540"/>
    <n v="574"/>
    <n v="1.8353904201573193E-2"/>
    <s v="Suma"/>
    <n v="2507"/>
    <s v="2507-Chapinero cultural promueve el talento y el patrimonio local"/>
    <n v="0"/>
    <n v="0"/>
    <n v="0"/>
    <m/>
    <m/>
    <m/>
  </r>
  <r>
    <x v="1"/>
    <x v="1"/>
    <n v="25074"/>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32 Organización(es) artísticas, culturales y patrimoniales con elementos entregados."/>
    <s v="ENTREGA DE ELEMENTOS"/>
    <n v="32"/>
    <n v="162"/>
    <n v="5.1800217433011445E-3"/>
    <s v="Suma"/>
    <n v="2507"/>
    <s v="2507-Chapinero cultural promueve el talento y el patrimonio local"/>
    <n v="0"/>
    <n v="0"/>
    <n v="0"/>
    <m/>
    <m/>
    <m/>
  </r>
  <r>
    <x v="1"/>
    <x v="1"/>
    <n v="23021"/>
    <s v="AMBIENTE"/>
    <n v="45"/>
    <s v="Número de animales esterilizados"/>
    <s v="Cuidado de la vida"/>
    <s v="Protección y bienestar animal"/>
    <s v="Presupuestos Participativos"/>
    <m/>
    <s v="2 - Bogotá confía en su bien-estar"/>
    <s v="15 - Bogotá protege todas las formas de vida"/>
    <s v="Esterilizar 2695 Perros y gatos incluyendo los que está en condición de vulnerabilidad"/>
    <s v="ESTERILIZACIÓN"/>
    <n v="2695"/>
    <n v="122"/>
    <n v="3.9010040289058005E-3"/>
    <s v="Suma"/>
    <n v="2302"/>
    <s v="2302-Chapinero respeta todas las formas de vida"/>
    <n v="0"/>
    <n v="0"/>
    <n v="0"/>
    <m/>
    <m/>
    <m/>
  </r>
  <r>
    <x v="1"/>
    <x v="1"/>
    <n v="2302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4428 Animales en los programas de brigadas médicas, urgencias veterinarias y adopciones"/>
    <s v="BIENESTAR ANIMAL"/>
    <n v="4428"/>
    <n v="324"/>
    <n v="1.0360043486602289E-2"/>
    <s v="Suma"/>
    <n v="2302"/>
    <s v="2302-Chapinero respeta todas las formas de vida"/>
    <n v="0"/>
    <n v="0"/>
    <n v="0"/>
    <m/>
    <m/>
    <m/>
  </r>
  <r>
    <x v="1"/>
    <x v="1"/>
    <n v="2505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679 Persona(s) al año mayores con apoyo económico tipo C."/>
    <s v="APOYO ECONÓMICO PERSONA MAYOR"/>
    <n v="679"/>
    <n v="192"/>
    <n v="6.1392850290976526E-3"/>
    <s v="Constante"/>
    <n v="2505"/>
    <s v="2505-Chapinero comprometido con el bienestar apoyo psicosocial y económico para la comunidad"/>
    <n v="0"/>
    <n v="0"/>
    <n v="0"/>
    <m/>
    <m/>
    <m/>
  </r>
  <r>
    <x v="1"/>
    <x v="1"/>
    <n v="2505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28000 Persona(s) con apoyos que contribuyan al ingreso mínimo garantizado."/>
    <s v="INGRESO MÍNIMO"/>
    <n v="28000"/>
    <n v="2922"/>
    <n v="9.3432244036579903E-2"/>
    <s v="Suma"/>
    <n v="2505"/>
    <s v="2505-Chapinero comprometido con el bienestar apoyo psicosocial y económico para la comunidad"/>
    <n v="0"/>
    <n v="0"/>
    <n v="0"/>
    <m/>
    <m/>
    <m/>
  </r>
  <r>
    <x v="1"/>
    <x v="1"/>
    <n v="2505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160 Joven(es) con transferencias condicionadas y acompañamiento psicosocial para la promoción al acceso y permanencia a oportunidades de formación y empleabilidad"/>
    <s v="TRANSFERENCIAS MONETARIAS"/>
    <n v="160"/>
    <n v="192"/>
    <n v="6.1392850290976526E-3"/>
    <s v="Suma"/>
    <n v="2505"/>
    <s v="2505-Chapinero comprometido con el bienestar apoyo psicosocial y económico para la comunidad"/>
    <n v="0"/>
    <n v="0"/>
    <n v="0"/>
    <m/>
    <m/>
    <m/>
  </r>
  <r>
    <x v="1"/>
    <x v="1"/>
    <n v="2522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400 Cupo(s) para la atención de población en inseguridad alimentaria y nutricional del Distrito Capital, a través de comedores comunitarios."/>
    <s v="SEGURIDAD ALIMENTARIA"/>
    <n v="400"/>
    <n v="435"/>
    <n v="1.390931764404937E-2"/>
    <s v="Suma"/>
    <n v="2522"/>
    <s v="2522-Chapinero solidario comedores comunitarios para la vida"/>
    <n v="0"/>
    <n v="0"/>
    <n v="0"/>
    <m/>
    <m/>
    <m/>
  </r>
  <r>
    <x v="1"/>
    <x v="1"/>
    <n v="2521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7 Sede(s) educativas urbanas y rurales con recursos pedagógicos y/o tecnológicos"/>
    <s v="DOTACIÓN"/>
    <n v="7"/>
    <n v="50"/>
    <n v="1.5987721429941806E-3"/>
    <s v="Suma"/>
    <n v="2521"/>
    <s v="2521-Chapinero impulsa tu futuro dotación y apoyo para estudiantes"/>
    <n v="0"/>
    <n v="0"/>
    <n v="0"/>
    <m/>
    <m/>
    <m/>
  </r>
  <r>
    <x v="1"/>
    <x v="1"/>
    <n v="2521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29 Estudiante(s) con apoyo de sostenimiento para la permanencia en la educación posmedia (niveles de formación técnico profesional, tecnólogo, profesional universitario y educación para el trabajo y desarrollo humano)."/>
    <s v="SOSTENIMIENTO"/>
    <n v="229"/>
    <n v="670"/>
    <n v="2.1423546716122017E-2"/>
    <s v="Suma"/>
    <n v="2521"/>
    <s v="2521-Chapinero impulsa tu futuro dotación y apoyo para estudiantes"/>
    <n v="0"/>
    <n v="0"/>
    <n v="0"/>
    <m/>
    <m/>
    <m/>
  </r>
  <r>
    <x v="1"/>
    <x v="1"/>
    <n v="2521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29 Estudiante(s) en programas de educación posmedia (niveles de formación técnico profesional, tecnólogo, profesional universitario y educación para el trabajo y desarrollo humano)."/>
    <s v="APOYO EDUCACIÓN POSMEDIA"/>
    <n v="229"/>
    <n v="2146"/>
    <n v="6.8619300377310219E-2"/>
    <s v="Suma"/>
    <n v="2521"/>
    <s v="2521-Chapinero impulsa tu futuro dotación y apoyo para estudiantes"/>
    <n v="0"/>
    <n v="0"/>
    <n v="0"/>
    <m/>
    <m/>
    <m/>
  </r>
  <r>
    <x v="1"/>
    <x v="1"/>
    <n v="2475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757 Acción(es) para fortalecer las capacidades y/o habilidades, técnicas y blandas de las personas de la localidad, con el fin de mejorar el acceso a oportunidades de empleo."/>
    <s v="FORTALECIMIENTO DE CAPACIDADES"/>
    <n v="757"/>
    <n v="372"/>
    <n v="1.1894864743876703E-2"/>
    <s v="Suma"/>
    <n v="2475"/>
    <s v="2475-Chapinero progresa oportunidades para el desarrollo productivo y laboral"/>
    <n v="0"/>
    <n v="0"/>
    <n v="0"/>
    <m/>
    <m/>
    <m/>
  </r>
  <r>
    <x v="1"/>
    <x v="1"/>
    <n v="2475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159 Mipyme(s) y/o emprendimientos orientados al fortalecimiento de las capacidades locales para la gestión y el desarrollo turístico"/>
    <s v="DESARROLLO TURÍSTICO"/>
    <n v="159"/>
    <n v="269"/>
    <n v="8.6013941293086905E-3"/>
    <s v="Suma"/>
    <n v="2475"/>
    <s v="2475-Chapinero progresa oportunidades para el desarrollo productivo y laboral"/>
    <n v="0"/>
    <n v="0"/>
    <n v="0"/>
    <m/>
    <m/>
    <m/>
  </r>
  <r>
    <x v="1"/>
    <x v="1"/>
    <n v="2480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30 Proyecto(s) del sector cultural y creativo."/>
    <s v="SOSTENIBILIDAD"/>
    <n v="30"/>
    <n v="599"/>
    <n v="1.9153290273070282E-2"/>
    <s v="Suma"/>
    <n v="2480"/>
    <s v="2480-Chapinero impulsa la creatividad financiación para el talento cultural"/>
    <n v="0"/>
    <n v="0"/>
    <n v="0"/>
    <m/>
    <m/>
    <m/>
  </r>
  <r>
    <x v="1"/>
    <x v="1"/>
    <n v="25001"/>
    <s v="DESARROLLO ECONÓMICO, INDUSTRIA Y TURISMO"/>
    <n v="57"/>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54 Hogar(es) y/o unidades productivas a procesos productivos y de comercialización en el sector rural."/>
    <s v="PRODUCTIVIDAD Y COMERCIALIZACIÓN"/>
    <n v="54"/>
    <n v="0"/>
    <n v="0"/>
    <s v="Suma"/>
    <n v="2500"/>
    <s v="2500-Chapinero emprende con propósito transforma vidas y negocios locales"/>
    <n v="0"/>
    <n v="0"/>
    <n v="0"/>
    <m/>
    <m/>
    <m/>
  </r>
  <r>
    <x v="1"/>
    <x v="1"/>
    <n v="25002"/>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77 Mipyme(s), emprendimientos y/o actores de la economía informal para el fortalecimiento del tejido empresarial local."/>
    <s v="TEJIDO EMPRESARIAL LOCAL"/>
    <n v="177"/>
    <n v="264"/>
    <n v="8.4415169150092728E-3"/>
    <s v="Suma"/>
    <n v="2500"/>
    <s v="2500-Chapinero emprende con propósito transforma vidas y negocios locales"/>
    <n v="0"/>
    <n v="0"/>
    <n v="0"/>
    <m/>
    <m/>
    <m/>
  </r>
  <r>
    <x v="1"/>
    <x v="1"/>
    <n v="2496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950 Metro(s) cuadrado(s) de la red de proximidad (la construcción incluye su dotación)."/>
    <s v="CONSTRUCCIÓN"/>
    <n v="950"/>
    <n v="0"/>
    <n v="0"/>
    <s v="Suma"/>
    <n v="2496"/>
    <s v="2496-Chapinero re-activa parques para todos"/>
    <n v="0"/>
    <n v="0"/>
    <n v="0"/>
    <m/>
    <m/>
    <m/>
  </r>
  <r>
    <x v="1"/>
    <x v="1"/>
    <n v="2496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6 Parque(s) de la red de proximidad con acciones de mejoramiento, mantenimiento y/o dotación."/>
    <s v="INTERVENCIÓN"/>
    <n v="6"/>
    <n v="586"/>
    <n v="1.8737609515891793E-2"/>
    <s v="Suma"/>
    <n v="2496"/>
    <s v="2496-Chapinero re-activa parques para todos"/>
    <n v="0"/>
    <n v="0"/>
    <n v="0"/>
    <m/>
    <m/>
    <m/>
  </r>
  <r>
    <x v="1"/>
    <x v="1"/>
    <n v="2499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culturales con acciones de construcción, adecuación y/o dotación."/>
    <s v="INTERVENCIÓN"/>
    <n v="4"/>
    <n v="276"/>
    <n v="8.8252222293278768E-3"/>
    <s v="Suma"/>
    <n v="2499"/>
    <s v="2499-Chapinero cultura en evolución transformar espacios para la creatividad"/>
    <n v="0"/>
    <n v="0"/>
    <n v="0"/>
    <m/>
    <m/>
    <m/>
  </r>
  <r>
    <x v="1"/>
    <x v="1"/>
    <n v="23081"/>
    <s v="AMBIENTE"/>
    <n v="66"/>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3,3 Hectárea(s) de conectores ecosistémicos de la Estructura Ecológica Principal"/>
    <s v="CONECTORES ECOSISTÉMICOS"/>
    <n v="3.3"/>
    <n v="182"/>
    <n v="5.8195306004988172E-3"/>
    <s v="Suma"/>
    <n v="2308"/>
    <s v="2308-Chapinero conecta la vida"/>
    <n v="0"/>
    <n v="0"/>
    <n v="0"/>
    <m/>
    <m/>
    <m/>
  </r>
  <r>
    <x v="1"/>
    <x v="1"/>
    <n v="24841"/>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00 Huerta(s) urbanas"/>
    <s v="HUERTAS URBANAS"/>
    <n v="100"/>
    <n v="176"/>
    <n v="5.6276779433395152E-3"/>
    <s v="Suma"/>
    <n v="2484"/>
    <s v="2484-Chapinero verde por naturaleza"/>
    <n v="0"/>
    <n v="0"/>
    <n v="0"/>
    <m/>
    <m/>
    <m/>
  </r>
  <r>
    <x v="1"/>
    <x v="1"/>
    <n v="24842"/>
    <s v="AMBIENTE"/>
    <n v="73"/>
    <s v="Número de procesos comunitarios de educación ambiental implementados y/o fortalecido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4 Proceso(s) comunitarios de educación ambiental que promueven la conservación de la biodiversidad y el agua"/>
    <s v="EDUCACIÓN AMBIENTAL"/>
    <n v="4"/>
    <n v="120"/>
    <n v="3.8370531431860333E-3"/>
    <s v="Suma"/>
    <n v="2484"/>
    <s v="2484-Chapinero verde por naturaleza"/>
    <n v="0"/>
    <n v="0"/>
    <n v="0"/>
    <m/>
    <m/>
    <m/>
  </r>
  <r>
    <x v="1"/>
    <x v="1"/>
    <n v="24843"/>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 Proceso(s) Implementar 1 proceso comunitario de educación ambiental que promueven la conservación de la biodiversidad y el agua"/>
    <s v="EDUCACIÓN AMBIENTAL"/>
    <n v="1"/>
    <n v="0"/>
    <n v="0"/>
    <s v="Suma"/>
    <n v="2484"/>
    <s v="2484-Chapinero verde por naturaleza"/>
    <n v="0"/>
    <n v="0"/>
    <n v="0"/>
    <m/>
    <m/>
    <m/>
  </r>
  <r>
    <x v="1"/>
    <x v="1"/>
    <n v="24844"/>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4800 Persona(s) en separación en la fuente y reciclaje."/>
    <s v="SEPARACIÓN EN LA FUENTE"/>
    <n v="4800"/>
    <n v="419"/>
    <n v="1.3397710558291233E-2"/>
    <s v="Suma"/>
    <n v="2484"/>
    <s v="2484-Chapinero verde por naturaleza"/>
    <n v="0"/>
    <n v="0"/>
    <n v="0"/>
    <m/>
    <m/>
    <m/>
  </r>
  <r>
    <x v="1"/>
    <x v="1"/>
    <n v="24845"/>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050 Metro(s) cuadrado(s) de jardinería"/>
    <s v="JARDINERÍA"/>
    <n v="1050"/>
    <n v="112"/>
    <n v="3.5812496003069642E-3"/>
    <s v="Suma"/>
    <n v="2484"/>
    <s v="2484-Chapinero verde por naturaleza"/>
    <n v="0"/>
    <n v="0"/>
    <n v="0"/>
    <m/>
    <m/>
    <m/>
  </r>
  <r>
    <x v="1"/>
    <x v="1"/>
    <n v="24846"/>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600 Arbol(es) en zona urbana"/>
    <s v="ARBOLADO"/>
    <n v="600"/>
    <n v="0"/>
    <n v="0"/>
    <s v="Suma"/>
    <n v="2484"/>
    <s v="2484-Chapinero verde por naturaleza"/>
    <n v="0"/>
    <n v="0"/>
    <n v="0"/>
    <m/>
    <m/>
    <m/>
  </r>
  <r>
    <x v="1"/>
    <x v="1"/>
    <n v="2461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5 Kilómetro(s)-carril de malla vial urbana (local y/o intermedia) con acciones de construcción y/o conservación"/>
    <s v="INTERVENCIÓN MALLA VIAL LOCAL"/>
    <n v="5"/>
    <n v="3283"/>
    <n v="0.10497537890899789"/>
    <s v="Suma"/>
    <n v="2461"/>
    <s v="2461-Chapinero trabaja por la movilidad en vías urbanas y rurales"/>
    <n v="0"/>
    <n v="0"/>
    <n v="0"/>
    <m/>
    <m/>
    <m/>
  </r>
  <r>
    <x v="1"/>
    <x v="1"/>
    <n v="24612"/>
    <s v="MOVILIDAD"/>
    <n v="78"/>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2 Kilómetro(s)-carril de malla vial rural con acciones de construcción y/o conservación"/>
    <s v="INTERVENCIÓN MALLA VIAL RURAL"/>
    <n v="2"/>
    <n v="0"/>
    <n v="0"/>
    <s v="Suma"/>
    <n v="2461"/>
    <s v="2461-Chapinero trabaja por la movilidad en vías urbanas y rurales"/>
    <n v="0"/>
    <n v="0"/>
    <n v="0"/>
    <m/>
    <m/>
    <m/>
  </r>
  <r>
    <x v="1"/>
    <x v="1"/>
    <n v="23362"/>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2 Obra(s) de mitigación y/u obras de mitigación existentes con mantenimiento"/>
    <s v="OBRAS DE MITIGACIÓN"/>
    <n v="2"/>
    <n v="0"/>
    <n v="0"/>
    <s v="Suma"/>
    <n v="2336"/>
    <s v="2336-Chapinero preparado y seguro mitigación y respuesta a emergencias"/>
    <n v="0"/>
    <n v="0"/>
    <n v="0"/>
    <m/>
    <m/>
    <m/>
  </r>
  <r>
    <x v="1"/>
    <x v="1"/>
    <n v="23363"/>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 Acción(es) efectivas para el fortalecimiento de las capacidades locales para la respuesta a emergencias y desastres."/>
    <s v="GESTIÓN DEL RIESGO"/>
    <n v="1"/>
    <n v="0"/>
    <n v="0"/>
    <s v="Suma"/>
    <n v="2336"/>
    <s v="2336-Chapinero preparado y seguro mitigación y respuesta a emergencias"/>
    <n v="0"/>
    <n v="0"/>
    <n v="0"/>
    <m/>
    <m/>
    <m/>
  </r>
  <r>
    <x v="1"/>
    <x v="1"/>
    <n v="23321"/>
    <s v="HÁBITAT"/>
    <n v="80"/>
    <s v="Número de acueductos veredales asistidos o intervenidos técnica u organizacionalmente."/>
    <s v="Hábitat sostenible e incluyente"/>
    <s v="Acueductos veredales y saneamiento básico."/>
    <s v="Presupuestos Participativos"/>
    <m/>
    <s v="4 - Bogotá ordena su territorio y avanza en su acción climática"/>
    <s v="29 - Servicios públicos inclusivos y sostenibles"/>
    <s v="Fortalecer 3 Acueducto(s) Veredal(es) con asistencia o intervenidos técnica u organizacionalmente."/>
    <s v="ACUEDUCTOS VEREDALES"/>
    <n v="3"/>
    <n v="860"/>
    <n v="2.7498880859499905E-2"/>
    <s v="Suma"/>
    <n v="2332"/>
    <s v="2332-Chapinero fortalece la vida rural asistencia técnica para acueductos"/>
    <n v="0"/>
    <n v="0"/>
    <n v="0"/>
    <m/>
    <m/>
    <m/>
  </r>
  <r>
    <x v="1"/>
    <x v="1"/>
    <n v="23061"/>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1 Unidad(es) operativa orientada a la atención de jóvenes (casas de la juventud, centros forjar)"/>
    <s v="DOTACIÓN"/>
    <n v="1"/>
    <n v="0"/>
    <n v="0"/>
    <s v="Suma"/>
    <n v="2306"/>
    <s v="2306-Chapinero para todos espacios que fomentan el cuidado y el crecimiento"/>
    <n v="0"/>
    <n v="0"/>
    <n v="0"/>
    <m/>
    <m/>
    <m/>
  </r>
  <r>
    <x v="1"/>
    <x v="1"/>
    <n v="23062"/>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2 Unidad(es) operativas orientadas a la atención de la primera infancia (Jardines Infantiles, Casas de Pensamiento Intercultural, Modalidad Espacios Rurales, Crecemos en la Ruralidad, Creciendo Juntos, Centros Amar, Centros Forjar)"/>
    <s v="DOTACIÓN"/>
    <n v="2"/>
    <n v="196"/>
    <n v="6.2671868005371879E-3"/>
    <s v="Suma"/>
    <n v="2306"/>
    <s v="2306-Chapinero para todos espacios que fomentan el cuidado y el crecimiento"/>
    <n v="0"/>
    <n v="0"/>
    <n v="0"/>
    <m/>
    <m/>
    <m/>
  </r>
  <r>
    <x v="1"/>
    <x v="1"/>
    <n v="23063"/>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1 Unidad(es) operativas orientadas a la prestación de servicios a la persona mayor"/>
    <s v="DOTACIÓN"/>
    <n v="1"/>
    <n v="0"/>
    <n v="0"/>
    <s v="Suma"/>
    <n v="2306"/>
    <s v="2306-Chapinero para todos espacios que fomentan el cuidado y el crecimiento"/>
    <n v="0"/>
    <n v="0"/>
    <n v="0"/>
    <m/>
    <m/>
    <m/>
  </r>
  <r>
    <x v="1"/>
    <x v="1"/>
    <n v="23521"/>
    <s v="HÁBITAT"/>
    <n v="89"/>
    <s v="Viviendas de interés social rurales mejoradas "/>
    <s v="Hábitat sostenible e incluyente"/>
    <s v="Asignación del subsidio de mejoramiento de vivienda"/>
    <s v="Gestión Pública Local"/>
    <m/>
    <s v="4 - Bogotá ordena su territorio y avanza en su acción climática"/>
    <s v="31 - Acceso equitativo de vivienda urbana y rural"/>
    <s v="Mejorar 17 Vivienda(s) de interés social rurales."/>
    <s v="MEJORAMIENTO DE VIVIENDA"/>
    <n v="17"/>
    <n v="0"/>
    <n v="0"/>
    <s v="Suma"/>
    <n v="2352"/>
    <s v="2352-Chapinero construye futuro renovación de viviendas rurales"/>
    <n v="0"/>
    <n v="0"/>
    <n v="0"/>
    <m/>
    <m/>
    <m/>
  </r>
  <r>
    <x v="1"/>
    <x v="1"/>
    <n v="2527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2309"/>
    <n v="7.383129756347126E-2"/>
    <s v="Suma"/>
    <n v="2527"/>
    <s v="2527-Chapinero comprometido con la transparencia fortalecimiento institucional y control en acción"/>
    <n v="0"/>
    <n v="0"/>
    <n v="0"/>
    <m/>
    <m/>
    <m/>
  </r>
  <r>
    <x v="1"/>
    <x v="1"/>
    <n v="25272"/>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1958"/>
    <n v="6.2607917119652107E-2"/>
    <s v="Suma"/>
    <n v="2527"/>
    <s v="2527-Chapinero comprometido con la transparencia fortalecimiento institucional y control en acción"/>
    <n v="0"/>
    <n v="0"/>
    <n v="0"/>
    <m/>
    <m/>
    <m/>
  </r>
  <r>
    <x v="1"/>
    <x v="1"/>
    <n v="25273"/>
    <s v="GOBIERNO"/>
    <n v="114"/>
    <s v="Unidades de innovación publica  y social fortalecidas"/>
    <s v="Gobierno confiable"/>
    <s v="Creación de Laboratorios de Innovación Social y Transparencia"/>
    <s v="Gestión Pública Local"/>
    <m/>
    <s v="5 - Bogotá confía en su gobierno"/>
    <s v="33 - Fortalecimiento institucional para un gobierno confiable"/>
    <s v="Fortalecer 4 unidades de innovación publica y social a nivel local"/>
    <s v="INNOVACIÓN PÚBLICA"/>
    <n v="4"/>
    <n v="50"/>
    <n v="1.5987721429941806E-3"/>
    <s v="Suma"/>
    <n v="2527"/>
    <s v="2527-Chapinero comprometido con la transparencia fortalecimiento institucional y control en acción"/>
    <n v="0"/>
    <n v="0"/>
    <n v="0"/>
    <m/>
    <m/>
    <m/>
  </r>
  <r>
    <x v="1"/>
    <x v="1"/>
    <n v="2303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4 Centro(s) de Acceso Comunitario en zonas rurales y/o apartadas y/o urbanas, con énfasis en procesos de formación y desarrollo de competencias digitales"/>
    <s v="FORTALECIMIENTO DE CAPACIDADES"/>
    <n v="4"/>
    <n v="178"/>
    <n v="5.6916288290592828E-3"/>
    <s v="Suma"/>
    <n v="2303"/>
    <s v="2303-Chapinero conecta con su comunidad"/>
    <n v="0"/>
    <n v="0"/>
    <n v="0"/>
    <m/>
    <m/>
    <m/>
  </r>
  <r>
    <x v="1"/>
    <x v="1"/>
    <n v="23032"/>
    <s v="GESTIÓN PÚBLICA"/>
    <n v="95"/>
    <s v="Servicios TIC´s generados en zonas rurales y/o apartadas y urbanas"/>
    <s v="Ciudad inteligente​"/>
    <s v="Conectividad y redes de comunicación."/>
    <s v="Presupuestos Participativos"/>
    <m/>
    <s v="5 - Bogotá confía en su gobierno"/>
    <s v="35 - Bogotá ciudad Inteligente"/>
    <s v="Operativizar 4 Centro(s) de Acceso Comunitario en zonas rurales y/o apartadas y/o urbanas, con énfasis en Servicios TIC´s generados."/>
    <s v="CONECTIVIDAD"/>
    <n v="4"/>
    <n v="178"/>
    <n v="5.6916288290592828E-3"/>
    <s v="Suma"/>
    <n v="2303"/>
    <s v="2303-Chapinero conecta con su comunidad"/>
    <n v="0"/>
    <n v="0"/>
    <n v="0"/>
    <m/>
    <m/>
    <m/>
  </r>
  <r>
    <x v="1"/>
    <x v="1"/>
    <n v="23101"/>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372"/>
    <n v="1.1894864743876703E-2"/>
    <s v="Suma"/>
    <n v="2310"/>
    <s v="2310-Chapinero participa y construye comunidad"/>
    <n v="0"/>
    <n v="0"/>
    <n v="0"/>
    <m/>
    <m/>
    <m/>
  </r>
  <r>
    <x v="1"/>
    <x v="1"/>
    <n v="23102"/>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5348 Persona(s) a través de procesos de formación para la participación de manera virtual y presencial."/>
    <s v="CAPACITACIÓN"/>
    <n v="5348"/>
    <n v="193"/>
    <n v="6.1712604719575369E-3"/>
    <s v="Suma"/>
    <n v="2310"/>
    <s v="2310-Chapinero participa y construye comunidad"/>
    <n v="0"/>
    <n v="0"/>
    <n v="0"/>
    <m/>
    <m/>
    <m/>
  </r>
  <r>
    <x v="1"/>
    <x v="1"/>
    <n v="23103"/>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8 Organización(es) comunales."/>
    <s v="FORTALECIMIENTO COMUNAL"/>
    <n v="18"/>
    <n v="0"/>
    <n v="0"/>
    <s v="Suma"/>
    <n v="2310"/>
    <s v="2310-Chapinero participa y construye comunidad"/>
    <n v="0"/>
    <n v="0"/>
    <n v="0"/>
    <m/>
    <m/>
    <m/>
  </r>
  <r>
    <x v="1"/>
    <x v="1"/>
    <n v="2328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quot;"/>
    <s v="ESTRATEGIA BOGOTANEIDAD"/>
    <n v="4"/>
    <n v="100"/>
    <n v="3.1975442859883611E-3"/>
    <s v="Suma"/>
    <n v="2328"/>
    <s v="2328-Chapinero innova fortaleciendo nuestra identidad"/>
    <n v="0"/>
    <n v="0"/>
    <n v="0"/>
    <m/>
    <m/>
    <m/>
  </r>
  <r>
    <x v="1"/>
    <x v="1"/>
    <n v="2328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4 Unidad(es) de innovación publica y social a nivel local"/>
    <s v="INNOVACIÓN PÚBLICA"/>
    <n v="4"/>
    <n v="50"/>
    <n v="1.5987721429941806E-3"/>
    <s v="Suma"/>
    <n v="2328"/>
    <s v="2328-Chapinero innova fortaleciendo nuestra identidad"/>
    <n v="0"/>
    <n v="0"/>
    <n v="0"/>
    <m/>
    <m/>
    <m/>
  </r>
  <r>
    <x v="1"/>
    <x v="1"/>
    <n v="2536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4 Iniciativa(s) de inversión local con las comunidades negras, afrocolombianas y palenqueras (aplica en todas las localidades con autoridades NAP)"/>
    <s v="INICIATIVAS COMUNIDADES NEGRAS, AFROCOLOMBIANAS, PALENQUERAS"/>
    <n v="4"/>
    <n v="99"/>
    <n v="3.1655688431284773E-3"/>
    <s v="Suma"/>
    <n v="2536"/>
    <s v="2536-Chapinero apoya la tradición y el progreso inversiones para comunidades indígenas, afro y raizales"/>
    <n v="0"/>
    <n v="0"/>
    <n v="0"/>
    <m/>
    <m/>
    <m/>
  </r>
  <r>
    <x v="1"/>
    <x v="1"/>
    <n v="25363"/>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4 Iniciativa(s) de inversión local con los pueblos indígenas (aplica en todas las localidades con autoridades indígenas)"/>
    <s v="INICIATIVAS PUEBLO INDÍGENA"/>
    <n v="4"/>
    <n v="99"/>
    <n v="3.1655688431284773E-3"/>
    <s v="Suma"/>
    <n v="2536"/>
    <s v="2536-Chapinero apoya la tradición y el progreso inversiones para comunidades indígenas, afro y raizales"/>
    <n v="0"/>
    <n v="0"/>
    <n v="0"/>
    <m/>
    <m/>
    <m/>
  </r>
  <r>
    <x v="1"/>
    <x v="1"/>
    <n v="25364"/>
    <s v="GOBIERNO"/>
    <n v="105"/>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4 Iniciativa(s) de inversión local con las comunidades raizales (aplica en todas las localidades con autoridades raizales)"/>
    <s v="INICIATIVAS RAIZALES"/>
    <n v="4"/>
    <n v="27"/>
    <n v="8.6333695721685746E-4"/>
    <s v="Suma"/>
    <n v="2536"/>
    <s v="2536-Chapinero apoya la tradición y el progreso inversiones para comunidades indígenas, afro y raizales"/>
    <n v="0"/>
    <n v="0"/>
    <n v="0"/>
    <m/>
    <m/>
    <m/>
  </r>
  <r>
    <x v="2"/>
    <x v="2"/>
    <n v="26831"/>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60 Organización(es) comunitarias a través de capacidades para promover acciones de corresponsabilidad en la gestión de la seguridad y la convivencia."/>
    <s v="FORTALECIMIENTO DE CAPACIDADES"/>
    <n v="60"/>
    <n v="352"/>
    <n v="7.2817542407943728E-3"/>
    <s v="Suma"/>
    <n v="2683"/>
    <s v="2683-Fortalecimiento Comunitario y Formación Ciudadana para la Seguridad y Convivencia Sostenible en Santa Fe."/>
    <n v="15"/>
    <n v="417752000"/>
    <n v="7.279244781316154E-3"/>
    <m/>
    <m/>
    <s v="SI"/>
  </r>
  <r>
    <x v="2"/>
    <x v="2"/>
    <n v="26832"/>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235"/>
    <n v="4.8613984278030615E-3"/>
    <s v="Suma"/>
    <n v="2683"/>
    <s v="2683-Fortalecimiento Comunitario y Formación Ciudadana para la Seguridad y Convivencia Sostenible en Santa Fe."/>
    <n v="1"/>
    <n v="172000000"/>
    <n v="2.9970654895401542E-3"/>
    <m/>
    <m/>
    <s v="SI"/>
  </r>
  <r>
    <x v="2"/>
    <x v="2"/>
    <n v="2894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2400 Mujer(es) personas en acciones para la prevención del feminicidio y la violencia contra la mujer."/>
    <s v="PREVENCIÓN"/>
    <n v="2400"/>
    <n v="747"/>
    <n v="1.5453040959867605E-2"/>
    <s v="Suma"/>
    <n v="2894"/>
    <s v="2894-Santa Fe cuida a su gente fortaleciendo las rutas para la prevención de vulneraciones de los derechos humanos de las mujeres"/>
    <n v="580"/>
    <n v="800000000"/>
    <n v="1.3939839486233277E-2"/>
    <s v="Se ajusto la meta de 579 a 580 beneficiarios verificar el nombre de la meta"/>
    <m/>
    <s v="SI"/>
  </r>
  <r>
    <x v="2"/>
    <x v="2"/>
    <n v="2885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2 Dotación(es) a organismos de seguridad"/>
    <s v="DOTACIÓN"/>
    <n v="2"/>
    <n v="0"/>
    <n v="0"/>
    <s v="Suma"/>
    <n v="2885"/>
    <s v="2885-Santa Fe fortalece la Seguridad Pública y Desarticulación de Redes Criminales mediante Recursos Tecnológicos y Operativos"/>
    <n v="1"/>
    <n v="300000000"/>
    <n v="5.2274398073374785E-3"/>
    <s v="Se requiere recurso para dotación 2026"/>
    <m/>
    <m/>
  </r>
  <r>
    <x v="2"/>
    <x v="2"/>
    <n v="28821"/>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8 Servicio(s) programas de abordaje de conflictividad escolar para la convivencia"/>
    <s v="CONFLICTIVIDAD ESCOLAR"/>
    <n v="8"/>
    <n v="209"/>
    <n v="4.3235415804716588E-3"/>
    <s v="Suma"/>
    <n v="2882"/>
    <s v="2882-Fortalecimiento de la Convivencia Escolar y Ciudadana a través de Enfoques Restaurativos en Santa Fe"/>
    <n v="2"/>
    <n v="172000000"/>
    <n v="2.9970654895401542E-3"/>
    <s v="verificar el nombre de la meta"/>
    <m/>
    <s v="SI"/>
  </r>
  <r>
    <x v="2"/>
    <x v="2"/>
    <n v="28822"/>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750 Ciudadanos con habilidades y capacidades para gestionar la convivencia constructivamente."/>
    <s v="GESTIÓN DE LA CONVIVENCIA"/>
    <n v="750"/>
    <n v="171"/>
    <n v="3.537443111294994E-3"/>
    <s v="Suma"/>
    <n v="2882"/>
    <s v="2882-Fortalecimiento de la Convivencia Escolar y Ciudadana a través de Enfoques Restaurativos en Santa Fe"/>
    <n v="180"/>
    <n v="172000000"/>
    <n v="2.9970654895401542E-3"/>
    <s v="Se ajusto la meta de 181 a 180 beneficiarios"/>
    <m/>
    <s v="SI"/>
  </r>
  <r>
    <x v="2"/>
    <x v="2"/>
    <n v="2883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1532"/>
    <n v="3.1692180388911875E-2"/>
    <s v="Suma"/>
    <n v="2883"/>
    <s v="2883-Santa Fe con espacio público seguro e inclusivo."/>
    <n v="1"/>
    <n v="1850000000"/>
    <n v="3.2235878811914448E-2"/>
    <m/>
    <m/>
    <m/>
  </r>
  <r>
    <x v="2"/>
    <x v="2"/>
    <n v="2899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7000 Metro(s) cuadrado(s) de elementos del sistema de espacio público peatonal con acciones de construcción y/o conservación."/>
    <s v="INTERVENCIÓN"/>
    <n v="17000"/>
    <n v="883"/>
    <n v="1.826644600744725E-2"/>
    <s v="Suma"/>
    <n v="2899"/>
    <s v="2899-Santa fe espacio público seguro e inclusivo"/>
    <n v="1800"/>
    <n v="2450000000"/>
    <n v="4.2690758426589405E-2"/>
    <s v="Ajustar meta el Plan de desarrollo tiene una meta imposible de alcanzar"/>
    <m/>
    <m/>
  </r>
  <r>
    <x v="2"/>
    <x v="2"/>
    <n v="29201"/>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500 Persona(s) con discapacidad, cuidadores y cuidadoras, en actividades complementarias en salud."/>
    <s v="ACCIONES COMPLEMENTARIAS "/>
    <n v="500"/>
    <n v="346"/>
    <n v="7.1576334298717416E-3"/>
    <s v="Suma"/>
    <n v="2920"/>
    <s v="2920-Santa Fe, en pro de una salud pública integrada e integral"/>
    <n v="125"/>
    <n v="410000000"/>
    <n v="7.1441677366945542E-3"/>
    <m/>
    <m/>
    <m/>
  </r>
  <r>
    <x v="2"/>
    <x v="2"/>
    <n v="29202"/>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600 Persona(s) personas a las acciones desarrolladas desde los dispositivos de base comunitaria en respuesta al consumo de SPA"/>
    <s v="DISMINUCIÓN FACTORES DE RIESGO SPA"/>
    <n v="600"/>
    <n v="247"/>
    <n v="5.109640049648324E-3"/>
    <s v="Suma"/>
    <n v="2920"/>
    <s v="2920-Santa Fe, en pro de una salud pública integrada e integral"/>
    <n v="150"/>
    <n v="294000000"/>
    <n v="5.122891011190729E-3"/>
    <s v="verificar el nombre de la meta"/>
    <m/>
    <m/>
  </r>
  <r>
    <x v="2"/>
    <x v="2"/>
    <n v="29203"/>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800 Persona(s) con discapacidad a través de Dispositivos de Asistencia Personal - Ayudas Técnicas (no incluidas en los Planes de Beneficios)."/>
    <s v="DISPOSITIVOS DE ASISTENCIA PERSONAL"/>
    <n v="800"/>
    <n v="741"/>
    <n v="1.5328920148944974E-2"/>
    <s v="Suma"/>
    <n v="2920"/>
    <s v="2920-Santa Fe, en pro de una salud pública integrada e integral"/>
    <n v="200"/>
    <n v="1575000000"/>
    <n v="2.7444058988521761E-2"/>
    <m/>
    <m/>
    <m/>
  </r>
  <r>
    <x v="2"/>
    <x v="2"/>
    <n v="29204"/>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800 Persona(s) con acciones para la promoción y atención de la salud mental."/>
    <s v="SALUD MENTAL"/>
    <n v="800"/>
    <n v="720"/>
    <n v="1.4894497310715763E-2"/>
    <s v="Suma"/>
    <n v="2920"/>
    <s v="2920-Santa Fe, en pro de una salud pública integrada e integral"/>
    <n v="193"/>
    <n v="250000000"/>
    <n v="4.356199839447899E-3"/>
    <m/>
    <m/>
    <s v="SI"/>
  </r>
  <r>
    <x v="2"/>
    <x v="2"/>
    <n v="29205"/>
    <s v="SALUD"/>
    <n v="24"/>
    <s v="Número de focos intervenidos con acciones de control de plagas"/>
    <s v="Ciudad saludable y con bien-estar"/>
    <s v="Control y mitigación de plagas "/>
    <s v="Gestión Pública Local"/>
    <m/>
    <s v="2 - Bogotá confía en su bien-estar"/>
    <s v="10 - Salud Pública Integrada e Integral"/>
    <s v="Intervenir 100 Foco(s) con acciones de control de plagas."/>
    <s v="CONTROL Y MITIGACIÓN"/>
    <n v="100"/>
    <n v="99"/>
    <n v="2.0479933802234175E-3"/>
    <s v="Suma"/>
    <n v="2920"/>
    <s v="2920-Santa Fe, en pro de una salud pública integrada e integral"/>
    <n v="25"/>
    <n v="120000000"/>
    <n v="2.0909759229349916E-3"/>
    <m/>
    <m/>
    <m/>
  </r>
  <r>
    <x v="2"/>
    <x v="2"/>
    <n v="29206"/>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000 Persona(s) a las acciones y estrategias para promover la salud sexual y reproductiva consciente en los diferentes ciclos de vida."/>
    <s v="SALUD SEXUAL Y REPRODUCTIVA"/>
    <n v="1000"/>
    <n v="148"/>
    <n v="3.0616466694249069E-3"/>
    <s v="Suma"/>
    <n v="2920"/>
    <s v="2920-Santa Fe, en pro de una salud pública integrada e integral"/>
    <n v="250"/>
    <n v="175000000"/>
    <n v="3.049339887613529E-3"/>
    <m/>
    <m/>
    <m/>
  </r>
  <r>
    <x v="2"/>
    <x v="2"/>
    <n v="28961"/>
    <s v="MUJERES"/>
    <n v="26"/>
    <s v="Mujeres cuidadoras vinculadas a estrategias de cuidado"/>
    <s v="Cuidado de la vida"/>
    <s v="Estrategias de cuidado a personas cuidadoras"/>
    <s v="Presupuestos Participativos"/>
    <m/>
    <s v="2 - Bogotá confía en su bien-estar"/>
    <s v="12 - Bogotá cuida a su gente"/>
    <s v="Vincular 900 Mujer(es) cuidadoras a estrategias de cuidado."/>
    <s v="ESTRATEGIAS DE CUIDADO"/>
    <n v="900"/>
    <n v="646"/>
    <n v="1.3363673976003311E-2"/>
    <s v="Suma"/>
    <n v="2896"/>
    <s v="2896-Mujeres de Santa Fe, Tejiendo futuro"/>
    <n v="220"/>
    <n v="500000000"/>
    <n v="8.7123996788957981E-3"/>
    <s v="Se ajusta la meta de 217 a 220 beneficiarios"/>
    <m/>
    <s v="SI"/>
  </r>
  <r>
    <x v="2"/>
    <x v="2"/>
    <n v="2896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400 Mujer(es) para el ejercicio de derechos y el fortalecimiento de su autonomía económica."/>
    <s v="FORTALECIMIENTO DE CAPACIDADES"/>
    <n v="1400"/>
    <n v="710"/>
    <n v="1.4687629292511377E-2"/>
    <s v="Suma"/>
    <n v="2896"/>
    <s v="2896-Mujeres de Santa Fe, Tejiendo futuro"/>
    <n v="340"/>
    <n v="700000000"/>
    <n v="1.2197359550454116E-2"/>
    <s v="Se ajusta la meta de 337 a 340 beneficiarios"/>
    <m/>
    <s v="SI"/>
  </r>
  <r>
    <x v="2"/>
    <x v="2"/>
    <n v="2896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2000 Persona(s) en procesos para la prevención de violencias en el contexto familiar y/o violencia sexual."/>
    <s v="PREVENCIÓN"/>
    <n v="2000"/>
    <n v="478"/>
    <n v="9.8882912701696319E-3"/>
    <s v="Suma"/>
    <n v="2896"/>
    <s v="2896-Mujeres de Santa Fe, Tejiendo futuro"/>
    <n v="480"/>
    <n v="400000000"/>
    <n v="6.9699197431166383E-3"/>
    <s v="Se ajusta de 482 a 480 beneficiarios"/>
    <m/>
    <s v="SI"/>
  </r>
  <r>
    <x v="2"/>
    <x v="2"/>
    <n v="29111"/>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0"/>
    <n v="0"/>
    <s v="Suma"/>
    <n v="2911"/>
    <s v="2911-Santa Fe Construyendo Caminos de Paz y Reconciliación"/>
    <n v="1"/>
    <n v="332000000"/>
    <n v="5.7850333867868094E-3"/>
    <s v="Se le deba asignar recursos $332.859.000 (0.58%)"/>
    <m/>
    <s v="SI"/>
  </r>
  <r>
    <x v="2"/>
    <x v="2"/>
    <n v="29151"/>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2000 Persona(s) personas en los campos artísticos, interculturales, culturales y/o patrimoniales."/>
    <s v="CAPACITACIÓN"/>
    <n v="2000"/>
    <n v="865"/>
    <n v="1.7894083574679354E-2"/>
    <s v="Suma"/>
    <n v="2915"/>
    <s v="2915-Santa Fe Camina con Cultura"/>
    <n v="485"/>
    <n v="1026000000"/>
    <n v="1.7877844141094175E-2"/>
    <s v="Se ajusta la meta de 483 a 485 beneficiarios - verificar el nombre de la meta"/>
    <m/>
    <s v="SI"/>
  </r>
  <r>
    <x v="2"/>
    <x v="2"/>
    <n v="29152"/>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60 Estímulo(s) de apoyo al sector artístico y cultural."/>
    <s v="ESTÍMULOS"/>
    <n v="60"/>
    <n v="346"/>
    <n v="7.1576334298717416E-3"/>
    <s v="Suma"/>
    <n v="2915"/>
    <s v="2915-Santa Fe Camina con Cultura"/>
    <n v="15"/>
    <n v="410000000"/>
    <n v="7.1441677366945542E-3"/>
    <m/>
    <n v="410000000"/>
    <m/>
  </r>
  <r>
    <x v="2"/>
    <x v="2"/>
    <n v="29153"/>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36 Evento(s) de promoción, circulación y apropiación de actividades artísticas, culturales y patrimoniales."/>
    <s v="EVENTOS"/>
    <n v="36"/>
    <n v="1058"/>
    <n v="2.1886636326023997E-2"/>
    <s v="Suma"/>
    <n v="2915"/>
    <s v="2915-Santa Fe Camina con Cultura"/>
    <n v="9"/>
    <n v="1255000000"/>
    <n v="2.1868123194028453E-2"/>
    <m/>
    <m/>
    <s v="SI"/>
  </r>
  <r>
    <x v="2"/>
    <x v="2"/>
    <n v="2917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8000 Persona(s) en actividades recreo-deportivas comunitarias."/>
    <s v="ACTIVIDADES RECREODEPORTIVAS"/>
    <n v="8000"/>
    <n v="866"/>
    <n v="1.7914770376499793E-2"/>
    <s v="Suma"/>
    <n v="2917"/>
    <s v="2917-Fortaleciendo Los Campos Recreodeportivos en Santa Fe"/>
    <n v="1932"/>
    <n v="1028000000"/>
    <n v="1.7912693739809759E-2"/>
    <m/>
    <m/>
    <s v="SI"/>
  </r>
  <r>
    <x v="2"/>
    <x v="2"/>
    <n v="29172"/>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2150 Persona(s) personas en los campos deportivos o recreativos."/>
    <s v="CAPACITACIÓN"/>
    <n v="2150"/>
    <n v="577"/>
    <n v="1.1936284650393049E-2"/>
    <s v="Suma"/>
    <n v="2917"/>
    <s v="2917-Fortaleciendo Los Campos Recreodeportivos en Santa Fe"/>
    <n v="520"/>
    <n v="685000000"/>
    <n v="1.1935987560087243E-2"/>
    <s v="Se debe ajustar el nombre de la meta y se ajusta de 519 a 520 beneficiarios"/>
    <m/>
    <s v="SI"/>
  </r>
  <r>
    <x v="2"/>
    <x v="2"/>
    <n v="29173"/>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2150 Persona(s) Personas con la entrega de dotaciones deportivas."/>
    <s v="DOTACIÓN"/>
    <n v="2150"/>
    <n v="289"/>
    <n v="5.9784857261067437E-3"/>
    <s v="Suma"/>
    <n v="2917"/>
    <s v="2917-Fortaleciendo Los Campos Recreodeportivos en Santa Fe"/>
    <n v="520"/>
    <n v="343000000"/>
    <n v="5.9767061797225173E-3"/>
    <s v="Se debe ajustar el nombre de la meta y se ajusta de 519 a 520 beneficiarios"/>
    <m/>
    <s v="SI"/>
  </r>
  <r>
    <x v="2"/>
    <x v="2"/>
    <n v="29174"/>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28 Colectivo(s) u organizaciones recreo deportivas inscritas en el Banco que implementan iniciativas de carácter barrial con apoyos económicos"/>
    <s v="BANCO DE INICIATIVAS"/>
    <n v="28"/>
    <n v="192"/>
    <n v="3.9718659495242038E-3"/>
    <s v="Suma"/>
    <n v="2917"/>
    <s v="2917-Fortaleciendo Los Campos Recreodeportivos en Santa Fe"/>
    <n v="7"/>
    <n v="227000000"/>
    <n v="3.9554294542186921E-3"/>
    <m/>
    <m/>
    <s v="SI"/>
  </r>
  <r>
    <x v="2"/>
    <x v="2"/>
    <n v="28881"/>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5000 Animales en los programas de brigadas médicas, urgencias veterinarias y adopciones"/>
    <s v="BIENESTAR ANIMAL"/>
    <n v="15000"/>
    <n v="468"/>
    <n v="9.6814232519652453E-3"/>
    <s v="Suma"/>
    <n v="2888"/>
    <s v="2888-Santa Fe Protectora de los Animales"/>
    <n v="3620"/>
    <n v="556000000"/>
    <n v="9.6881884429321271E-3"/>
    <m/>
    <m/>
    <s v="SI"/>
  </r>
  <r>
    <x v="2"/>
    <x v="2"/>
    <n v="28882"/>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1500 Persona(s) en acciones educativas en temas de protección y bienestar animal"/>
    <s v="ACCIONES PEDAGÓGICAS"/>
    <n v="1500"/>
    <n v="108"/>
    <n v="2.2341745966073644E-3"/>
    <s v="Suma"/>
    <n v="2888"/>
    <s v="2888-Santa Fe Protectora de los Animales"/>
    <n v="397"/>
    <n v="128000000"/>
    <n v="2.2303743177973243E-3"/>
    <m/>
    <m/>
    <s v="SI"/>
  </r>
  <r>
    <x v="2"/>
    <x v="2"/>
    <n v="28883"/>
    <s v="AMBIENTE"/>
    <n v="45"/>
    <s v="Número de animales esterilizados"/>
    <s v="Cuidado de la vida"/>
    <s v="Protección y bienestar animal"/>
    <s v="Presupuestos Participativos"/>
    <m/>
    <s v="2 - Bogotá confía en su bien-estar"/>
    <s v="15 - Bogotá protege todas las formas de vida"/>
    <s v="Esterilizar 4000 Animales perros y gatos incluyendo los que está en condición de vulnerabilidad"/>
    <s v="ESTERILIZACIÓN"/>
    <n v="4000"/>
    <n v="144"/>
    <n v="2.9788994621431529E-3"/>
    <s v="Suma"/>
    <n v="2888"/>
    <s v="2888-Santa Fe Protectora de los Animales"/>
    <n v="967"/>
    <n v="170000000"/>
    <n v="2.962215890824571E-3"/>
    <m/>
    <m/>
    <s v="SI"/>
  </r>
  <r>
    <x v="2"/>
    <x v="2"/>
    <n v="2902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2500 Persona(s) Mayor(es) con transferencias monetarias."/>
    <s v="APOYO ECONÓMICO PERSONA MAYOR"/>
    <n v="2500"/>
    <n v="5436"/>
    <n v="0.11245345469590401"/>
    <s v="Constante"/>
    <n v="2902"/>
    <s v="2902-Santa Fe Avanza caminando hacia el bienestar integral de sus habitantes. _x0009__x0009__x0009_"/>
    <n v="2500"/>
    <n v="4500000000"/>
    <n v="7.8411597110062181E-2"/>
    <m/>
    <n v="4500000000"/>
    <m/>
  </r>
  <r>
    <x v="2"/>
    <x v="2"/>
    <n v="2902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1264 Persona(s) con apoyos que contribuyan al ingreso mínimo garantizado."/>
    <s v="INGRESO MÍNIMO"/>
    <n v="1264"/>
    <n v="494"/>
    <n v="1.0219280099296648E-2"/>
    <s v="Constante"/>
    <n v="2902"/>
    <s v="2902-Santa Fe Avanza caminando hacia el bienestar integral de sus habitantes. _x0009__x0009__x0009_"/>
    <n v="6749"/>
    <n v="2703405000"/>
    <n v="4.7106289707850586E-2"/>
    <s v="Se amplia la meta y se cambia  a suma"/>
    <n v="2703405000"/>
    <m/>
  </r>
  <r>
    <x v="2"/>
    <x v="2"/>
    <n v="2902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800 Joven(es) con transferencias condicionadas y acompañamiento psicosocial para la promoción al acceso y permanencia a oportunidades de formación y empleabilidad."/>
    <s v="TRANSFERENCIAS MONETARIAS"/>
    <n v="800"/>
    <n v="989"/>
    <n v="2.0459247000413735E-2"/>
    <s v="Suma"/>
    <n v="2902"/>
    <s v="2902-Santa Fe Avanza caminando hacia el bienestar integral de sus habitantes. _x0009__x0009__x0009_"/>
    <n v="316"/>
    <n v="262541000"/>
    <n v="4.5747242481939633E-3"/>
    <s v="se amplia la meta "/>
    <n v="262541000"/>
    <m/>
  </r>
  <r>
    <x v="2"/>
    <x v="2"/>
    <n v="2906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150 Cupo(s) para la atención de población en inseguridad alimentaria y nutricional del Distrito Capital, a través de comedores comunitarios."/>
    <s v="SEGURIDAD ALIMENTARIA"/>
    <n v="150"/>
    <n v="198"/>
    <n v="4.0959867604468351E-3"/>
    <s v="Suma"/>
    <n v="2906"/>
    <s v="2906-Santa Fe en Acción comedores Comunitarios y Seguridad Alimentaria"/>
    <n v="38"/>
    <n v="50000000"/>
    <n v="8.7123996788957979E-4"/>
    <s v="Se debe ajustar a constante - verificar si se cumple"/>
    <m/>
    <m/>
  </r>
  <r>
    <x v="2"/>
    <x v="2"/>
    <n v="2925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8 Sede(s) Dotar 8 sedes educativas urbanas y rurales con recursos pedagógicos y/o tecnológicos"/>
    <s v="DOTACIÓN"/>
    <n v="8"/>
    <n v="741"/>
    <n v="1.5328920148944974E-2"/>
    <s v="Suma"/>
    <n v="2925"/>
    <s v="2925-Educación Integral para Santa Fe"/>
    <n v="2"/>
    <n v="803000000"/>
    <n v="1.3992113884306651E-2"/>
    <s v="Se debe ajustar el nombre de la meta "/>
    <m/>
    <m/>
  </r>
  <r>
    <x v="2"/>
    <x v="2"/>
    <n v="2925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90 Adolescentes y jóvenes con apoyo de sostenimiento para la permanencia en la educación pos-media (niveles de formación técnico profesional, tecnólogo, profesional universitario y educación para el trabajo y desarrollo humano)."/>
    <s v="SOSTENIMIENTO"/>
    <n v="190"/>
    <n v="741"/>
    <n v="1.5328920148944974E-2"/>
    <s v="Suma"/>
    <n v="2925"/>
    <s v="2925-Educación Integral para Santa Fe"/>
    <n v="46"/>
    <n v="878000000"/>
    <n v="1.529897383614102E-2"/>
    <s v="Se debe ajustar el nombre de la meta "/>
    <n v="878000000"/>
    <m/>
  </r>
  <r>
    <x v="2"/>
    <x v="2"/>
    <n v="2925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00 Adolescentes y jóvenes en programas de educación pos-media (niveles de formación técnico profesional, tecnólogo, profesional universitario y educación para el trabajo y desarrollo humano)."/>
    <s v="APOYO EDUCACIÓN POSMEDIA"/>
    <n v="200"/>
    <n v="2965"/>
    <n v="6.133636739760033E-2"/>
    <s v="Suma"/>
    <n v="2925"/>
    <s v="2925-Educación Integral para Santa Fe"/>
    <n v="50"/>
    <n v="3600000000"/>
    <n v="6.2729277688049742E-2"/>
    <s v="Se debe ajustar el nombre de la meta "/>
    <n v="3600000000"/>
    <m/>
  </r>
  <r>
    <x v="2"/>
    <x v="2"/>
    <n v="2923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720"/>
    <n v="1.4894497310715763E-2"/>
    <s v="Suma"/>
    <n v="2923"/>
    <s v="2923-Santa Fe Productiva"/>
    <n v="1"/>
    <n v="854000000"/>
    <n v="1.4880778651554022E-2"/>
    <m/>
    <m/>
    <s v="SI"/>
  </r>
  <r>
    <x v="2"/>
    <x v="2"/>
    <n v="2923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100 Mipyme(s) y/o emprendimientos orientados al fortalecimiento de las capacidades locales para la gestión y el desarrollo turístico"/>
    <s v="DESARROLLO TURÍSTICO"/>
    <n v="100"/>
    <n v="577"/>
    <n v="1.1936284650393049E-2"/>
    <s v="Suma"/>
    <n v="2923"/>
    <s v="2923-Santa Fe Productiva"/>
    <n v="24"/>
    <n v="685000000"/>
    <n v="1.1935987560087243E-2"/>
    <m/>
    <m/>
    <s v="SI"/>
  </r>
  <r>
    <x v="2"/>
    <x v="2"/>
    <n v="28901"/>
    <s v="DESARROLLO ECONÓMICO, INDUSTRIA Y TURISMO"/>
    <n v="57"/>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60 Hogar(es) unidades productivas a procesos productivos y de comercialización en el sector rural."/>
    <s v="PRODUCTIVIDAD Y COMERCIALIZACIÓN"/>
    <n v="60"/>
    <n v="276"/>
    <n v="5.7095573024410423E-3"/>
    <s v="Suma"/>
    <n v="2890"/>
    <s v="2890-Desarrollo económico en Santa Fe"/>
    <n v="14"/>
    <n v="327000000"/>
    <n v="5.6979093899978519E-3"/>
    <m/>
    <m/>
    <s v="SI"/>
  </r>
  <r>
    <x v="2"/>
    <x v="2"/>
    <n v="28902"/>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200 Mipyme(s) emprendimientos y/o actores de la economía informal para el fortalecimiento del tejido empresarial local."/>
    <s v="TEJIDO EMPRESARIAL LOCAL"/>
    <n v="200"/>
    <n v="375"/>
    <n v="7.7575506826644599E-3"/>
    <s v="Suma"/>
    <n v="2890"/>
    <s v="2890-Desarrollo económico en Santa Fe"/>
    <n v="48"/>
    <n v="445000000"/>
    <n v="7.7540357142172594E-3"/>
    <m/>
    <m/>
    <s v="SI"/>
  </r>
  <r>
    <x v="2"/>
    <x v="2"/>
    <n v="2907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48 Proyecto(s) del sector cultural y creativo."/>
    <s v="SOSTENIBILIDAD"/>
    <n v="48"/>
    <n v="478"/>
    <n v="9.8882912701696319E-3"/>
    <s v="Suma"/>
    <n v="2907"/>
    <s v="2907-Santa Fe un ecosistema cultural y creativo sostenible"/>
    <n v="12"/>
    <n v="567000000"/>
    <n v="9.8798612358678341E-3"/>
    <m/>
    <n v="567000000"/>
    <s v="SI"/>
  </r>
  <r>
    <x v="2"/>
    <x v="2"/>
    <n v="28921"/>
    <s v="HÁBITAT"/>
    <n v="59"/>
    <s v="Predios legalizados y/o con titulación gestionados"/>
    <s v="Hábitat sostenible e incluyente"/>
    <s v="Legalización y titulación de predios"/>
    <s v="Gestión Pública Local"/>
    <m/>
    <s v="4 - Bogotá ordena su territorio y avanza en su acción climática"/>
    <s v="23 - Ordenamiento territorial sostenible, equilibrado y participativo"/>
    <s v="Gestionar 100 Predio(s) la titulación o legalización"/>
    <s v="TITULACIÓN Y LEGALIZACIÓN"/>
    <n v="100"/>
    <n v="124"/>
    <n v="2.5651634257343814E-3"/>
    <s v="Suma"/>
    <n v="2892"/>
    <s v="2892-Santa Fe &quot;Propietaria&quot;"/>
    <n v="25"/>
    <n v="230000000"/>
    <n v="4.0077038522920664E-3"/>
    <s v="Se debe ajustar el nombre de la meta"/>
    <m/>
    <m/>
  </r>
  <r>
    <x v="2"/>
    <x v="2"/>
    <n v="2908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600 Metro(s) de Parques de la red de proximidad (la construcción incluye su dotación)."/>
    <s v="CONSTRUCCIÓN"/>
    <n v="600"/>
    <n v="371"/>
    <n v="7.6748034753827054E-3"/>
    <s v="Suma"/>
    <n v="2908"/>
    <s v="2908-Desarrollo urbano y rural en Santa fe"/>
    <n v="0"/>
    <m/>
    <n v="0"/>
    <s v="Imposibilidad de cumplir la meta por recursos, se encuentra en proceso de contratación  estudios y diseños, para construir en 2027"/>
    <m/>
    <m/>
  </r>
  <r>
    <x v="2"/>
    <x v="2"/>
    <n v="2908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10 Parque(s) de la red de proximidad con acciones de mejoramiento, mantenimiento y/o dotación."/>
    <s v="INTERVENCIÓN"/>
    <n v="10"/>
    <n v="556"/>
    <n v="1.150186181216384E-2"/>
    <s v="Suma"/>
    <n v="2908"/>
    <s v="2908-Desarrollo urbano y rural en Santa fe"/>
    <n v="2"/>
    <n v="1400000000"/>
    <n v="2.4394719100908232E-2"/>
    <m/>
    <m/>
    <m/>
  </r>
  <r>
    <x v="2"/>
    <x v="2"/>
    <n v="2909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12 Equipamiento(s) culturales con acciones de construcción, adecuación y/o dotación"/>
    <s v="INTERVENCIÓN"/>
    <n v="12"/>
    <n v="226"/>
    <n v="4.6752172114191146E-3"/>
    <s v="Suma"/>
    <n v="2909"/>
    <s v="2909-Dotar sedes culturales en santa fe"/>
    <n v="3"/>
    <n v="68000000"/>
    <n v="1.1848863563298285E-3"/>
    <m/>
    <m/>
    <m/>
  </r>
  <r>
    <x v="2"/>
    <x v="2"/>
    <n v="28861"/>
    <s v="AMBIENTE"/>
    <n v="64"/>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5 Hectárea(s) en proceso de restauración ecológica."/>
    <s v="RESTAURACIÓN ECOLÓGICA"/>
    <n v="5"/>
    <n v="210"/>
    <n v="4.3442283822920976E-3"/>
    <s v="Suma"/>
    <n v="2886"/>
    <s v="2886-Restauración ecológica en Santa fe"/>
    <n v="1"/>
    <n v="240000000"/>
    <n v="4.1819518458699832E-3"/>
    <m/>
    <m/>
    <s v="SI"/>
  </r>
  <r>
    <x v="2"/>
    <x v="2"/>
    <n v="29131"/>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0 Huerta(s) urbanas."/>
    <s v="HUERTAS URBANAS"/>
    <n v="10"/>
    <n v="21"/>
    <n v="4.3442283822920974E-4"/>
    <s v="Suma"/>
    <n v="2913"/>
    <s v="2913-Santa fe, hace frente a los efectos del cambio climático y la reducción de la vulnerabilidad."/>
    <n v="2"/>
    <n v="25000000"/>
    <n v="4.3561998394478989E-4"/>
    <m/>
    <m/>
    <m/>
  </r>
  <r>
    <x v="2"/>
    <x v="2"/>
    <n v="29132"/>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500 Metro(s) cuadrado(s) de jardinería."/>
    <s v="JARDINERÍA"/>
    <n v="4500"/>
    <n v="42"/>
    <n v="8.6884567645841948E-4"/>
    <s v="Suma"/>
    <n v="2913"/>
    <s v="2913-Santa fe, hace frente a los efectos del cambio climático y la reducción de la vulnerabilidad."/>
    <m/>
    <n v="0"/>
    <n v="0"/>
    <s v="Meta que no se cumplira en el 2026 por falta de espacios"/>
    <m/>
    <m/>
  </r>
  <r>
    <x v="2"/>
    <x v="2"/>
    <n v="29133"/>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500 Arbol(es) en zona urbana."/>
    <s v="ARBOLADO"/>
    <n v="4500"/>
    <n v="147"/>
    <n v="3.0409598676044685E-3"/>
    <s v="Suma"/>
    <n v="2913"/>
    <s v="2913-Santa fe, hace frente a los efectos del cambio climático y la reducción de la vulnerabilidad."/>
    <n v="1086"/>
    <m/>
    <n v="0"/>
    <s v="Meta que no se cumplira en el 2026 por falta de espacios"/>
    <m/>
    <m/>
  </r>
  <r>
    <x v="2"/>
    <x v="2"/>
    <n v="29134"/>
    <s v="AMBIENTE"/>
    <n v="73"/>
    <s v="Número de procesos comunitarios de educación ambiental implementados y/o fortalecido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4 Proceso(s) comunitarios de educación ambiental que promueven la conservación de la biodiversidad y el agua."/>
    <s v="EDUCACIÓN AMBIENTAL"/>
    <n v="4"/>
    <n v="148"/>
    <n v="3.0616466694249069E-3"/>
    <s v="Suma"/>
    <n v="2913"/>
    <s v="2913-Santa fe, hace frente a los efectos del cambio climático y la reducción de la vulnerabilidad."/>
    <n v="1"/>
    <n v="175000000"/>
    <n v="3.049339887613529E-3"/>
    <m/>
    <m/>
    <m/>
  </r>
  <r>
    <x v="2"/>
    <x v="2"/>
    <n v="29135"/>
    <s v="AMBIENTE"/>
    <n v="110"/>
    <s v="Número de predios rurales con buenas prácticas agropecuarias y ambientales que fortalezcan la protección a coberturas vegetales y recurso hídrico"/>
    <s v="Desarrollo urbano y rural integral"/>
    <s v="Asistencia técnica agropecuaria y ambiental"/>
    <s v="Gestión Pública Local"/>
    <m/>
    <s v="4 - Bogotá ordena su territorio y avanza en su acción climática"/>
    <s v="25 - Aumento de la resiliencia al cambio climático y reducción de la vulnerabilidad"/>
    <s v="Apoyar 40 Predio(s) rurales con buenas prácticas agropecuarias y ambientales que fortalezcan la protección a coberturas vegetales y recurso hídrico."/>
    <s v="BUENAS PRÁCTICAS"/>
    <n v="40"/>
    <n v="371"/>
    <n v="7.6748034753827054E-3"/>
    <s v="Suma"/>
    <n v="2913"/>
    <s v="2913-Santa fe, hace frente a los efectos del cambio climático y la reducción de la vulnerabilidad."/>
    <n v="10"/>
    <n v="450000000"/>
    <n v="7.8411597110062178E-3"/>
    <m/>
    <m/>
    <m/>
  </r>
  <r>
    <x v="2"/>
    <x v="2"/>
    <n v="29136"/>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3000 Persona(s) en separación en la fuente y reciclaje."/>
    <s v="SEPARACIÓN EN LA FUENTE"/>
    <n v="3000"/>
    <n v="572"/>
    <n v="1.1832850641290856E-2"/>
    <s v="Suma"/>
    <n v="2913"/>
    <s v="2913-Santa fe, hace frente a los efectos del cambio climático y la reducción de la vulnerabilidad."/>
    <n v="724"/>
    <n v="600000000"/>
    <n v="1.0454879614674957E-2"/>
    <m/>
    <m/>
    <s v="SI"/>
  </r>
  <r>
    <x v="2"/>
    <x v="2"/>
    <n v="29137"/>
    <s v="AMBIENTE"/>
    <n v="75"/>
    <s v="Número de huertas rurales implementada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40 Huerta(s) rurales."/>
    <s v="HUERTAS URBANAS"/>
    <n v="40"/>
    <n v="222"/>
    <n v="4.5924700041373601E-3"/>
    <s v="Suma"/>
    <n v="2913"/>
    <s v="2913-Santa fe, hace frente a los efectos del cambio climático y la reducción de la vulnerabilidad."/>
    <n v="10"/>
    <n v="265000000"/>
    <n v="4.6175718298147725E-3"/>
    <m/>
    <m/>
    <m/>
  </r>
  <r>
    <x v="2"/>
    <x v="2"/>
    <n v="2904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7.5 Kilómetros-carril de malla vial urbana (local y/o intermedia) con acciones de construcción y/o conservación"/>
    <s v="INTERVENCIÓN MALLA VIAL LOCAL"/>
    <n v="7.5"/>
    <n v="6503"/>
    <n v="0.13452627223831196"/>
    <s v="Suma"/>
    <n v="2904"/>
    <s v="2904-Movilidad Sostenible para Santa Fe"/>
    <n v="1.8"/>
    <n v="8000000000"/>
    <n v="0.13939839486233277"/>
    <m/>
    <m/>
    <s v="SI"/>
  </r>
  <r>
    <x v="2"/>
    <x v="2"/>
    <n v="29042"/>
    <s v="MOVILIDAD"/>
    <n v="78"/>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5 Kilómetros-carril de malla vial rural con acciones de construcción y/o conservación"/>
    <s v="INTERVENCIÓN MALLA VIAL RURAL"/>
    <n v="1.5"/>
    <n v="415"/>
    <n v="8.5850227554820028E-3"/>
    <s v="Suma"/>
    <n v="2904"/>
    <s v="2904-Movilidad Sostenible para Santa Fe"/>
    <n v="0.4"/>
    <n v="600000000"/>
    <n v="1.0454879614674957E-2"/>
    <m/>
    <m/>
    <m/>
  </r>
  <r>
    <x v="2"/>
    <x v="2"/>
    <n v="28891"/>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2 Obra(s) de mitigación y/u obras de mitigación existentes con mantenimiento"/>
    <s v="OBRAS DE MITIGACIÓN"/>
    <n v="2"/>
    <n v="667"/>
    <n v="1.3798096814232519E-2"/>
    <s v="Suma"/>
    <n v="2889"/>
    <s v="2889-Santa Fe eficiente en la atención de emergencias."/>
    <n v="1"/>
    <n v="300000000"/>
    <n v="5.2274398073374785E-3"/>
    <m/>
    <m/>
    <m/>
  </r>
  <r>
    <x v="2"/>
    <x v="2"/>
    <n v="28931"/>
    <s v="HÁBITAT"/>
    <n v="80"/>
    <s v="Número de acueductos veredales asistidos o intervenidos técnica u organizacionalmente."/>
    <s v="Hábitat sostenible e incluyente"/>
    <s v="Acueductos veredales y saneamiento básico."/>
    <s v="Presupuestos Participativos"/>
    <m/>
    <s v="4 - Bogotá ordena su territorio y avanza en su acción climática"/>
    <s v="29 - Servicios públicos inclusivos y sostenibles"/>
    <s v="Fortalecer 1 Acueducto(s) Veredal(es) con asistencia, intervenir técnica u organizativa"/>
    <s v="ACUEDUCTOS VEREDALES"/>
    <n v="1"/>
    <n v="267"/>
    <n v="5.5233760860570955E-3"/>
    <s v="Suma"/>
    <n v="2893"/>
    <s v="2893-Acueductos Veredales de Santa Fe"/>
    <n v="1"/>
    <n v="200000000"/>
    <n v="3.4849598715583192E-3"/>
    <m/>
    <m/>
    <m/>
  </r>
  <r>
    <x v="2"/>
    <x v="2"/>
    <n v="29031"/>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s para la prestación de servicios sociales dirigidas al desarrollo de capacidades y generación de oportunidades."/>
    <s v="DOTACIÓN"/>
    <n v="1"/>
    <n v="80"/>
    <n v="1.6549441456350847E-3"/>
    <s v="Suma"/>
    <n v="2903"/>
    <s v="2903-Santa Fe Crece: Transformando Espacios para la Educación y el Bienestar"/>
    <m/>
    <m/>
    <n v="0"/>
    <s v="El Plan plurianual no lo contempla"/>
    <m/>
    <m/>
  </r>
  <r>
    <x v="2"/>
    <x v="2"/>
    <n v="2903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de atención especializada (Centros Integrarte, Centros Crecer y Cadis)."/>
    <s v="DOTACIÓN"/>
    <n v="1"/>
    <n v="80"/>
    <n v="1.6549441456350847E-3"/>
    <s v="Suma"/>
    <n v="2903"/>
    <s v="2903-Santa Fe Crece: Transformando Espacios para la Educación y el Bienestar"/>
    <m/>
    <m/>
    <n v="0"/>
    <s v="El Plan plurianual no lo contempla"/>
    <m/>
    <m/>
  </r>
  <r>
    <x v="2"/>
    <x v="2"/>
    <n v="2903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orientadas a la atención de jóvenes (casas de la juventud, centros forjar)."/>
    <s v="DOTACIÓN"/>
    <n v="1"/>
    <n v="80"/>
    <n v="1.6549441456350847E-3"/>
    <s v="Suma"/>
    <n v="2903"/>
    <s v="2903-Santa Fe Crece: Transformando Espacios para la Educación y el Bienestar"/>
    <n v="1"/>
    <n v="94000000"/>
    <n v="1.6379311396324098E-3"/>
    <s v="Se debe ajustar el nombre de la meta - El Plan plurianual no lo contempla"/>
    <m/>
    <m/>
  </r>
  <r>
    <x v="2"/>
    <x v="2"/>
    <n v="29034"/>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0 Unidad(es) operativas orientadas a la atención de la primera infancia (Jardines Infantiles, Casas de Pensamiento Intercultural, Modalidad Espacios Rurales, Crecemos en la Ruralidad, Creciendo Juntos, Centros Amar, Centros Forjar)."/>
    <s v="DOTACIÓN"/>
    <n v="10"/>
    <n v="160"/>
    <n v="3.3098882912701694E-3"/>
    <s v="Suma"/>
    <n v="2903"/>
    <s v="2903-Santa Fe Crece: Transformando Espacios para la Educación y el Bienestar"/>
    <n v="2"/>
    <n v="185000000"/>
    <n v="3.2235878811914449E-3"/>
    <m/>
    <m/>
    <m/>
  </r>
  <r>
    <x v="2"/>
    <x v="2"/>
    <n v="29301"/>
    <s v="GOBIERNO"/>
    <n v="91"/>
    <s v="Sedes administrativas locales construidas."/>
    <s v="Gobierno confiable"/>
    <s v="Infraestructura local"/>
    <s v="Gestión Pública Local"/>
    <s v="Gobierno confiable (15%)"/>
    <s v="5 - Bogotá confía en su gobierno"/>
    <s v="33 - Fortalecimiento institucional para un gobierno confiable"/>
    <s v="Construir 1 Sede(s) administrativa local"/>
    <s v="CONSTRUCCIÓN"/>
    <n v="1"/>
    <n v="0"/>
    <n v="0"/>
    <s v="Suma"/>
    <n v="2930"/>
    <s v="2930-Fortalecimiento de la gestión pública local en Santa Fe"/>
    <n v="0"/>
    <n v="0"/>
    <n v="0"/>
    <m/>
    <m/>
    <m/>
  </r>
  <r>
    <x v="2"/>
    <x v="2"/>
    <n v="29302"/>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5826"/>
    <n v="0.12052130740587505"/>
    <s v="Suma"/>
    <n v="2930"/>
    <s v="2930-Fortalecimiento de la gestión pública local en Santa Fe"/>
    <n v="1"/>
    <n v="7125000000"/>
    <n v="0.12415169542426512"/>
    <m/>
    <m/>
    <m/>
  </r>
  <r>
    <x v="2"/>
    <x v="2"/>
    <n v="29303"/>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988"/>
    <n v="2.0438560198593296E-2"/>
    <s v="Suma"/>
    <n v="2930"/>
    <s v="2930-Fortalecimiento de la gestión pública local en Santa Fe"/>
    <n v="1"/>
    <n v="1100000000"/>
    <n v="1.9167279293570753E-2"/>
    <m/>
    <m/>
    <m/>
  </r>
  <r>
    <x v="2"/>
    <x v="2"/>
    <n v="28911"/>
    <s v="GESTIÓN PÚBLICA"/>
    <n v="95"/>
    <s v="Servicios TIC´s generados en zonas rurales y/o apartadas y urbanas"/>
    <s v="Ciudad inteligente​"/>
    <s v="Conectividad y redes de comunicación."/>
    <s v="Presupuestos Participativos"/>
    <m/>
    <s v="5 - Bogotá confía en su gobierno"/>
    <s v="35 - Bogotá ciudad Inteligente"/>
    <s v="Operativizar 30 Centro(s) de Acceso Comunitario en zonas rurales y/o apartadas y/o urbanas, con énfasis en Servicios TIC´s generados."/>
    <s v="CONECTIVIDAD"/>
    <n v="30"/>
    <n v="514"/>
    <n v="1.0633016135705419E-2"/>
    <s v="Suma"/>
    <n v="2891"/>
    <s v="2891-Conectando Territorios en Santa Fe, Servicios y Formación Digital para el Desarrollo"/>
    <n v="7"/>
    <n v="600000000"/>
    <n v="1.0454879614674957E-2"/>
    <m/>
    <m/>
    <s v="SI"/>
  </r>
  <r>
    <x v="2"/>
    <x v="2"/>
    <n v="28912"/>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30 Centro(s) de Acceso Comunitario en zonas rurales y/o apartadas y/o urbanas, con énfasis en procesos de formación y desarrollo de competencias digitales."/>
    <s v="FORTALECIMIENTO DE CAPACIDADES"/>
    <n v="30"/>
    <n v="171"/>
    <n v="3.537443111294994E-3"/>
    <s v="Suma"/>
    <n v="2891"/>
    <s v="2891-Conectando Territorios en Santa Fe, Servicios y Formación Digital para el Desarrollo"/>
    <n v="7"/>
    <n v="200000000"/>
    <n v="3.4849598715583192E-3"/>
    <m/>
    <m/>
    <s v="SI"/>
  </r>
  <r>
    <x v="2"/>
    <x v="2"/>
    <n v="2897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2 Acción(es) orientadas a la ciudadanía, en el marco de la estrategia Bogotaneidad."/>
    <s v="ESTRATEGIA BOGOTANEIDAD"/>
    <n v="2"/>
    <n v="0"/>
    <n v="0"/>
    <s v="Suma"/>
    <n v="2897"/>
    <s v="2897-Santa Fe localidad innovadora, participativa y social"/>
    <n v="0"/>
    <n v="70000000"/>
    <n v="1.2197359550454117E-3"/>
    <s v="El Plan plurianual contempla recursos (0.12%) $70.000.000"/>
    <m/>
    <m/>
  </r>
  <r>
    <x v="2"/>
    <x v="2"/>
    <n v="29221"/>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os pueblos indígenas."/>
    <s v="INICIATIVAS PUEBLO INDÍGENA"/>
    <n v="4"/>
    <n v="173"/>
    <n v="3.5788167149358708E-3"/>
    <s v="Suma"/>
    <n v="2922"/>
    <s v="2922-Santa Fe construye localidad con las comunidades Negras, Afrocolombianas, Raizales, Palenqueras, y los Pueblos Indígenas."/>
    <n v="1"/>
    <n v="205386000"/>
    <n v="3.5788098408993845E-3"/>
    <m/>
    <m/>
    <m/>
  </r>
  <r>
    <x v="2"/>
    <x v="2"/>
    <n v="29222"/>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s v="INICIATIVAS COMUNIDADES NEGRAS, AFROCOLOMBIANAS, PALENQUERAS"/>
    <n v="4"/>
    <n v="173"/>
    <n v="3.5788167149358708E-3"/>
    <s v="Suma"/>
    <n v="2922"/>
    <s v="2922-Santa Fe construye localidad con las comunidades Negras, Afrocolombianas, Raizales, Palenqueras, y los Pueblos Indígenas."/>
    <n v="1"/>
    <n v="205386000"/>
    <n v="3.5788098408993845E-3"/>
    <m/>
    <m/>
    <m/>
  </r>
  <r>
    <x v="2"/>
    <x v="2"/>
    <n v="2927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000 Persona(s) a través de procesos de formación para la participación de manera virtual y presencial."/>
    <s v="CAPACITACIÓN"/>
    <n v="2000"/>
    <n v="537"/>
    <n v="1.1108812577575507E-2"/>
    <s v="Suma"/>
    <n v="2927"/>
    <s v="2927-Santa Fe mas participativa e incluyente"/>
    <n v="483"/>
    <n v="630000000"/>
    <n v="1.0977623595408706E-2"/>
    <m/>
    <m/>
    <s v="SI"/>
  </r>
  <r>
    <x v="2"/>
    <x v="2"/>
    <n v="29273"/>
    <s v="GOBIERNO"/>
    <n v="109"/>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40 medios comunitarios y alternativos."/>
    <s v="MEDIOS COMUNITARIOS"/>
    <n v="40"/>
    <n v="296"/>
    <n v="6.1232933388498138E-3"/>
    <s v="Suma"/>
    <n v="2927"/>
    <s v="2927-Santa Fe mas participativa e incluyente"/>
    <n v="9"/>
    <n v="351000000"/>
    <n v="6.11610457458485E-3"/>
    <m/>
    <m/>
    <s v="SI"/>
  </r>
  <r>
    <x v="2"/>
    <x v="2"/>
    <n v="29274"/>
    <s v="GOBIERNO"/>
    <n v="107"/>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8 Salón(es) comunales y/o casas de participación."/>
    <s v="REHABILITACIÓN"/>
    <n v="8"/>
    <n v="434"/>
    <n v="8.9780719900703354E-3"/>
    <s v="Suma"/>
    <n v="2927"/>
    <s v="2927-Santa Fe mas participativa e incluyente"/>
    <n v="2"/>
    <n v="515000000"/>
    <n v="8.9737716692626715E-3"/>
    <m/>
    <m/>
    <m/>
  </r>
  <r>
    <x v="2"/>
    <x v="2"/>
    <n v="29275"/>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20 Organización(es) comunales."/>
    <s v="FORTALECIMIENTO COMUNAL"/>
    <n v="120"/>
    <n v="601"/>
    <n v="1.2432767894083575E-2"/>
    <s v="Suma"/>
    <n v="2927"/>
    <s v="2927-Santa Fe mas participativa e incluyente"/>
    <n v="8"/>
    <n v="250000000"/>
    <n v="4.356199839447899E-3"/>
    <s v="Las metas estan cruzadas Fortalecer 60_x000a_organizaciones _x000a_comunales"/>
    <m/>
    <m/>
  </r>
  <r>
    <x v="2"/>
    <x v="2"/>
    <n v="29276"/>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198"/>
    <n v="4.0959867604468351E-3"/>
    <s v="Suma"/>
    <n v="2927"/>
    <s v="2927-Santa Fe mas participativa e incluyente"/>
    <n v="29"/>
    <n v="713000000"/>
    <n v="1.2423881942105407E-2"/>
    <s v="Las metas estan cruzadas Fortalecer 120 PP Y1.22%_x000a_Organizaciones sociales _x000a_e Instancias de _x000a_participación ciudadana."/>
    <m/>
    <s v="SI"/>
  </r>
  <r>
    <x v="3"/>
    <x v="3"/>
    <n v="2620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20 Acción(es) formativas diferenciales para la promoción de la convivencia ciudadana"/>
    <s v="FORMACIÓN"/>
    <n v="120"/>
    <n v="548"/>
    <n v="4.4991789819376028E-3"/>
    <s v="Suma"/>
    <n v="2620"/>
    <s v="2620-San Cristóbal: Camina Seguro, Vive Seguro"/>
    <n v="0"/>
    <n v="0"/>
    <n v="0"/>
    <m/>
    <m/>
    <m/>
  </r>
  <r>
    <x v="3"/>
    <x v="3"/>
    <n v="26202"/>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20 Iniciativa(s) de convivencia con participación de la ciudadanía."/>
    <s v="INICIATIVAS"/>
    <n v="120"/>
    <n v="548"/>
    <n v="4.4991789819376028E-3"/>
    <s v="Suma"/>
    <n v="2620"/>
    <s v="2620-San Cristóbal: Camina Seguro, Vive Seguro"/>
    <n v="0"/>
    <n v="0"/>
    <n v="0"/>
    <m/>
    <m/>
    <m/>
  </r>
  <r>
    <x v="3"/>
    <x v="3"/>
    <n v="26203"/>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100 Organización(es) comunitarias a través de capacidades para promover acciones de corresponsabilidad en la gestión de la seguridad y la convivencia"/>
    <s v="FORTALECIMIENTO DE CAPACIDADES"/>
    <n v="100"/>
    <n v="484"/>
    <n v="3.9737274220032837E-3"/>
    <s v="Suma"/>
    <n v="2620"/>
    <s v="2620-San Cristóbal: Camina Seguro, Vive Seguro"/>
    <n v="0"/>
    <n v="0"/>
    <n v="0"/>
    <m/>
    <m/>
    <m/>
  </r>
  <r>
    <x v="3"/>
    <x v="3"/>
    <n v="2385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6000 Persona(s) en acciones para la prevención del feminicidio y la violencia contra la mujer."/>
    <s v="PREVENCIÓN"/>
    <n v="6000"/>
    <n v="1884"/>
    <n v="1.5467980295566503E-2"/>
    <s v="Suma"/>
    <n v="2385"/>
    <s v="2385-San Cristóbal: Mujeres en Acción contra la Violencia"/>
    <n v="0"/>
    <n v="0"/>
    <n v="0"/>
    <m/>
    <m/>
    <m/>
  </r>
  <r>
    <x v="3"/>
    <x v="3"/>
    <n v="2285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1858"/>
    <n v="1.5254515599343186E-2"/>
    <s v="Suma"/>
    <n v="2285"/>
    <s v="2285-Seguridad y Oportunidades con Fuerzas Policiales Equipadas"/>
    <n v="0"/>
    <n v="0"/>
    <n v="0"/>
    <m/>
    <m/>
    <m/>
  </r>
  <r>
    <x v="3"/>
    <x v="3"/>
    <n v="2285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11 Equipamiento(s) de seguridad y acceso a la justicia con acciones de fortalecimiento, operación, adecuación y/o dotación"/>
    <s v="INTERVENCIÓN"/>
    <n v="11"/>
    <n v="1029"/>
    <n v="8.4482758620689647E-3"/>
    <s v="Suma"/>
    <n v="2285"/>
    <s v="2285-Seguridad y Oportunidades con Fuerzas Policiales Equipadas"/>
    <n v="0"/>
    <n v="0"/>
    <n v="0"/>
    <m/>
    <m/>
    <m/>
  </r>
  <r>
    <x v="3"/>
    <x v="3"/>
    <n v="26331"/>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1600 Actor(es) comunitarios con herramientas y capacidades para la implementación de un enfoque restaurativo para la justicia y la convivencia"/>
    <s v="FORTALECIMIENTO DE CAPACIDADES"/>
    <n v="1600"/>
    <n v="367"/>
    <n v="3.0131362889983578E-3"/>
    <s v="Suma"/>
    <n v="2633"/>
    <s v="2633-San Cristóbal: Un Territorio de Oportunidades para la Gestión de Conflictos y la Convivencia"/>
    <n v="0"/>
    <n v="0"/>
    <n v="0"/>
    <m/>
    <m/>
    <m/>
  </r>
  <r>
    <x v="3"/>
    <x v="3"/>
    <n v="26332"/>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24 Proyecto(s) comunitarios en la localidad, para la apropiación del Código Nacional de Seguridad y Convivencia Ciudadana"/>
    <s v="CÓDIGO NACIONAL DE SEGURIDAD Y CONVIVENCIA"/>
    <n v="24"/>
    <n v="122"/>
    <n v="1.0016420361247948E-3"/>
    <s v="Suma"/>
    <n v="2633"/>
    <s v="2633-San Cristóbal: Un Territorio de Oportunidades para la Gestión de Conflictos y la Convivencia"/>
    <n v="0"/>
    <n v="0"/>
    <n v="0"/>
    <m/>
    <m/>
    <m/>
  </r>
  <r>
    <x v="3"/>
    <x v="3"/>
    <n v="26333"/>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680 Ciudadanos con habilidades y capacidades para gestionar la convivencia constructivamente"/>
    <s v="GESTIÓN DE LA CONVIVENCIA"/>
    <n v="680"/>
    <n v="245"/>
    <n v="2.0114942528735632E-3"/>
    <s v="Suma"/>
    <n v="2633"/>
    <s v="2633-San Cristóbal: Un Territorio de Oportunidades para la Gestión de Conflictos y la Convivencia"/>
    <n v="0"/>
    <n v="0"/>
    <n v="0"/>
    <m/>
    <m/>
    <m/>
  </r>
  <r>
    <x v="3"/>
    <x v="3"/>
    <n v="26334"/>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24 Proyecto(s) de justicia local para la resolución efectiva de conflictividades de manera integral en el sistema de justicia"/>
    <s v="RESOLUCIÓN DE CONFLICTIVIDADES"/>
    <n v="24"/>
    <n v="122"/>
    <n v="1.0016420361247948E-3"/>
    <s v="Suma"/>
    <n v="2633"/>
    <s v="2633-San Cristóbal: Un Territorio de Oportunidades para la Gestión de Conflictos y la Convivencia"/>
    <n v="0"/>
    <n v="0"/>
    <n v="0"/>
    <m/>
    <m/>
    <m/>
  </r>
  <r>
    <x v="3"/>
    <x v="3"/>
    <n v="26335"/>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184"/>
    <n v="1.5106732348111659E-3"/>
    <s v="Suma"/>
    <n v="2633"/>
    <s v="2633-San Cristóbal: Un Territorio de Oportunidades para la Gestión de Conflictos y la Convivencia"/>
    <n v="0"/>
    <n v="0"/>
    <n v="0"/>
    <m/>
    <m/>
    <m/>
  </r>
  <r>
    <x v="3"/>
    <x v="3"/>
    <n v="26336"/>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de abordaje de conflictividad escolar para la convivencia con enfoque restaurativo"/>
    <s v="CONFLICTIVIDAD ESCOLAR"/>
    <n v="4"/>
    <n v="184"/>
    <n v="1.5106732348111659E-3"/>
    <s v="Suma"/>
    <n v="2633"/>
    <s v="2633-San Cristóbal: Un Territorio de Oportunidades para la Gestión de Conflictos y la Convivencia"/>
    <n v="0"/>
    <n v="0"/>
    <n v="0"/>
    <m/>
    <m/>
    <m/>
  </r>
  <r>
    <x v="3"/>
    <x v="3"/>
    <n v="26337"/>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80 Acción(es) pedagógicas para la gestión de conflictividades y prevención de violencias"/>
    <s v="ACCIONES PEDAGÓGICAS"/>
    <n v="80"/>
    <n v="416"/>
    <n v="3.4154351395730706E-3"/>
    <s v="Suma"/>
    <n v="2633"/>
    <s v="2633-San Cristóbal: Un Territorio de Oportunidades para la Gestión de Conflictos y la Convivencia"/>
    <n v="0"/>
    <n v="0"/>
    <n v="0"/>
    <m/>
    <m/>
    <m/>
  </r>
  <r>
    <x v="3"/>
    <x v="3"/>
    <n v="2254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4290 Metro(s) cuadrado(s) de elementos del sistema de espacio público peatonal con acciones de construcción y/o conservación."/>
    <s v="INTERVENCIÓN"/>
    <n v="4290"/>
    <n v="1945"/>
    <n v="1.5968801313628898E-2"/>
    <s v="Suma"/>
    <n v="2254"/>
    <s v="2254-Caminos Sostenibles/Solidez en San Cristóbal: Ampliando y Conservando los Espacios Peatonales"/>
    <n v="0"/>
    <n v="0"/>
    <n v="0"/>
    <m/>
    <m/>
    <m/>
  </r>
  <r>
    <x v="3"/>
    <x v="3"/>
    <n v="2349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2425"/>
    <n v="1.9909688013136289E-2"/>
    <s v="Suma"/>
    <n v="2349"/>
    <s v="2349-San Cristóbal: Espacio Público Seguro y Pacífico"/>
    <n v="0"/>
    <n v="0"/>
    <n v="0"/>
    <m/>
    <m/>
    <m/>
  </r>
  <r>
    <x v="3"/>
    <x v="3"/>
    <n v="2601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16 Acuerdo(s) para la organización, la recuperación, el cuidado, el embellecimiento, la sostenibilidad, el mejoramiento y el aprovechamiento económico del espacio público."/>
    <s v="ACUERDOS "/>
    <n v="16"/>
    <n v="1762"/>
    <n v="1.4466338259441708E-2"/>
    <s v="Suma"/>
    <n v="2601"/>
    <s v="2601-Pacto por Espacios Sostenibles en San Cristóbal"/>
    <n v="0"/>
    <n v="0"/>
    <n v="0"/>
    <m/>
    <m/>
    <m/>
  </r>
  <r>
    <x v="3"/>
    <x v="3"/>
    <n v="23161"/>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2000 Persona(s) a las acciones y estrategias para promover la salud sexual y reproductiva consciente en los diferentes ciclos de vida"/>
    <s v="SALUD SEXUAL Y REPRODUCTIVA"/>
    <n v="2000"/>
    <n v="566"/>
    <n v="4.64696223316913E-3"/>
    <s v="Suma"/>
    <n v="2316"/>
    <s v="2316-San Cristóbal sin barreras, salud, bienestar y oportunidades para todos"/>
    <n v="0"/>
    <n v="0"/>
    <n v="0"/>
    <m/>
    <m/>
    <m/>
  </r>
  <r>
    <x v="3"/>
    <x v="3"/>
    <n v="23162"/>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6000 Persona(s) con acciones para la promoción y atención de la salud mental"/>
    <s v="SALUD MENTAL"/>
    <n v="6000"/>
    <n v="1824"/>
    <n v="1.4975369458128079E-2"/>
    <s v="Suma"/>
    <n v="2316"/>
    <s v="2316-San Cristóbal sin barreras, salud, bienestar y oportunidades para todos"/>
    <n v="0"/>
    <n v="0"/>
    <n v="0"/>
    <m/>
    <m/>
    <m/>
  </r>
  <r>
    <x v="3"/>
    <x v="3"/>
    <n v="23163"/>
    <s v="SALUD"/>
    <n v="22"/>
    <s v="Número de personas vinculadas en las acciones complementarias en salud física, nutricional y oral, a través del Circuito del Cuidado"/>
    <s v="Ciudad saludable y con bien-estar"/>
    <s v="Acciones complementarias en salud física y nutricional"/>
    <s v="Gestión Pública Local"/>
    <m/>
    <s v="2 - Bogotá confía en su bien-estar"/>
    <s v="10 - Salud Pública Integrada e Integral"/>
    <s v="Vincular 3200 Persona(s) en acciones complementarias en salud física, nutricional y oral, a través del Circuito del Cuidado"/>
    <s v="SALUD FÍSICA Y NUTRICIONAL"/>
    <n v="3200"/>
    <n v="818"/>
    <n v="6.7159277504105089E-3"/>
    <s v="Suma"/>
    <n v="2316"/>
    <s v="2316-San Cristóbal sin barreras, salud, bienestar y oportunidades para todos"/>
    <n v="0"/>
    <n v="0"/>
    <n v="0"/>
    <m/>
    <m/>
    <m/>
  </r>
  <r>
    <x v="3"/>
    <x v="3"/>
    <n v="23164"/>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2000 Persona(s) con discapacidad a través de Dispositivos de Asistencia Personal - Ayudas Técnicas (no incluidas en los Planes de Beneficios)"/>
    <s v="DISPOSITIVOS DE ASISTENCIA PERSONAL"/>
    <n v="2000"/>
    <n v="2153"/>
    <n v="1.7676518883415437E-2"/>
    <s v="Suma"/>
    <n v="2316"/>
    <s v="2316-San Cristóbal sin barreras, salud, bienestar y oportunidades para todos"/>
    <n v="0"/>
    <n v="0"/>
    <n v="0"/>
    <m/>
    <m/>
    <m/>
  </r>
  <r>
    <x v="3"/>
    <x v="3"/>
    <n v="23165"/>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1600 Persona(s) a las acciones desarrolladas desde los dispositivos de base comunitaria en respuesta al consumo de SPA"/>
    <s v="DISMINUCIÓN FACTORES DE RIESGO SPA"/>
    <n v="1600"/>
    <n v="550"/>
    <n v="4.5155993431855498E-3"/>
    <s v="Suma"/>
    <n v="2316"/>
    <s v="2316-San Cristóbal sin barreras, salud, bienestar y oportunidades para todos"/>
    <n v="0"/>
    <n v="0"/>
    <n v="0"/>
    <m/>
    <m/>
    <m/>
  </r>
  <r>
    <x v="3"/>
    <x v="3"/>
    <n v="23166"/>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1200 Persona(s) con discapacidad, cuidadores y cuidadoras, en actividades complementarias en salud"/>
    <s v="ACCIONES COMPLEMENTARIAS "/>
    <n v="1200"/>
    <n v="669"/>
    <n v="5.4926108374384235E-3"/>
    <s v="Suma"/>
    <n v="2316"/>
    <s v="2316-San Cristóbal sin barreras, salud, bienestar y oportunidades para todos"/>
    <n v="0"/>
    <n v="0"/>
    <n v="0"/>
    <m/>
    <m/>
    <m/>
  </r>
  <r>
    <x v="3"/>
    <x v="3"/>
    <n v="28021"/>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4000 Persona(s) en procesos para la prevención de violencias en el contexto familiar y/o violencia sexual"/>
    <s v="PREVENCIÓN"/>
    <n v="4000"/>
    <n v="1215"/>
    <n v="9.9753694581280784E-3"/>
    <s v="Suma"/>
    <n v="2802"/>
    <s v="2802-Fortaleciendo Vidas: Mujeres en San Cristóbal por la Prevención y Autonomía"/>
    <n v="0"/>
    <n v="0"/>
    <n v="0"/>
    <m/>
    <m/>
    <m/>
  </r>
  <r>
    <x v="3"/>
    <x v="3"/>
    <n v="28022"/>
    <s v="MUJERES"/>
    <n v="26"/>
    <s v="Mujeres cuidadoras vinculadas a estrategias de cuidado"/>
    <s v="Cuidado de la vida"/>
    <s v="Estrategias de cuidado a personas cuidadoras"/>
    <s v="Presupuestos Participativos"/>
    <m/>
    <s v="2 - Bogotá confía en su bien-estar"/>
    <s v="12 - Bogotá cuida a su gente"/>
    <s v="Vincular 6000 Mujer(es) cuidadora(s) a estrategias de cuidado."/>
    <s v="ESTRATEGIAS DE CUIDADO"/>
    <n v="6000"/>
    <n v="1641"/>
    <n v="1.3472906403940887E-2"/>
    <s v="Suma"/>
    <n v="2802"/>
    <s v="2802-Fortaleciendo Vidas: Mujeres en San Cristóbal por la Prevención y Autonomía"/>
    <n v="0"/>
    <n v="0"/>
    <n v="0"/>
    <m/>
    <m/>
    <m/>
  </r>
  <r>
    <x v="3"/>
    <x v="3"/>
    <n v="28023"/>
    <s v="MUJERES"/>
    <n v="28"/>
    <s v="Numero de espacios con adecuación y dotación en las manzanas del cuidado"/>
    <s v="Cuidado de la vida"/>
    <s v="Adecuación y dotación de manzanas del cuidado"/>
    <s v="Gestión Pública Local"/>
    <m/>
    <s v="2 - Bogotá confía en su bien-estar"/>
    <s v="12 - Bogotá cuida a su gente"/>
    <s v="Adecuar y dotar 2 Espacio(s) en las manzanas del cuidado"/>
    <s v="DOTACIÓN"/>
    <n v="2"/>
    <n v="450"/>
    <n v="3.6945812807881772E-3"/>
    <s v="Suma"/>
    <n v="2802"/>
    <s v="2802-Fortaleciendo Vidas: Mujeres en San Cristóbal por la Prevención y Autonomía"/>
    <n v="0"/>
    <n v="0"/>
    <n v="0"/>
    <m/>
    <m/>
    <m/>
  </r>
  <r>
    <x v="3"/>
    <x v="3"/>
    <n v="28024"/>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600 Mujer(es) para el ejercicio de derechos y el fortalecimiento de su autonomía económica"/>
    <s v="FORTALECIMIENTO DE CAPACIDADES"/>
    <n v="1600"/>
    <n v="1872"/>
    <n v="1.5369458128078817E-2"/>
    <s v="Suma"/>
    <n v="2802"/>
    <s v="2802-Fortaleciendo Vidas: Mujeres en San Cristóbal por la Prevención y Autonomía"/>
    <n v="0"/>
    <n v="0"/>
    <n v="0"/>
    <m/>
    <m/>
    <m/>
  </r>
  <r>
    <x v="3"/>
    <x v="3"/>
    <n v="2606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257"/>
    <n v="2.1100164203612481E-3"/>
    <s v="Suma"/>
    <n v="2606"/>
    <s v="2606-Tejiendo Memoria y Reconciliación para el Futuro"/>
    <n v="0"/>
    <n v="0"/>
    <n v="0"/>
    <m/>
    <m/>
    <m/>
  </r>
  <r>
    <x v="3"/>
    <x v="3"/>
    <n v="26062"/>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257"/>
    <n v="2.1100164203612481E-3"/>
    <s v="Suma"/>
    <n v="2606"/>
    <s v="2606-Tejiendo Memoria y Reconciliación para el Futuro"/>
    <n v="0"/>
    <n v="0"/>
    <n v="0"/>
    <m/>
    <m/>
    <m/>
  </r>
  <r>
    <x v="3"/>
    <x v="3"/>
    <n v="26063"/>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373"/>
    <n v="3.0623973727422005E-3"/>
    <s v="Suma"/>
    <n v="2606"/>
    <s v="2606-Tejiendo Memoria y Reconciliación para el Futuro"/>
    <n v="0"/>
    <n v="0"/>
    <n v="0"/>
    <m/>
    <m/>
    <m/>
  </r>
  <r>
    <x v="3"/>
    <x v="3"/>
    <n v="2405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00 Estímulo(s) de apoyo al sector artístico y cultural."/>
    <s v="ESTÍMULOS"/>
    <n v="100"/>
    <n v="643"/>
    <n v="5.2791461412151066E-3"/>
    <s v="Suma"/>
    <n v="2405"/>
    <s v="2405-Cultura y memoria en movimiento, San Cristóbal vive su patrimonio"/>
    <n v="0"/>
    <n v="0"/>
    <n v="0"/>
    <m/>
    <m/>
    <m/>
  </r>
  <r>
    <x v="3"/>
    <x v="3"/>
    <n v="24052"/>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60 Organización(es) artísticas, culturales y patrimoniales con elementos entregados."/>
    <s v="ENTREGA DE ELEMENTOS"/>
    <n v="60"/>
    <n v="331"/>
    <n v="2.7175697865353039E-3"/>
    <s v="Suma"/>
    <n v="2405"/>
    <s v="2405-Cultura y memoria en movimiento, San Cristóbal vive su patrimonio"/>
    <n v="0"/>
    <n v="0"/>
    <n v="0"/>
    <m/>
    <m/>
    <m/>
  </r>
  <r>
    <x v="3"/>
    <x v="3"/>
    <n v="24053"/>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80 Evento(s) de promoción, circulación y apropiación de actividades artísticas, culturales y patrimoniales."/>
    <s v="EVENTOS"/>
    <n v="80"/>
    <n v="2205"/>
    <n v="1.810344827586207E-2"/>
    <s v="Suma"/>
    <n v="2405"/>
    <s v="2405-Cultura y memoria en movimiento, San Cristóbal vive su patrimonio"/>
    <n v="0"/>
    <n v="0"/>
    <n v="0"/>
    <m/>
    <m/>
    <m/>
  </r>
  <r>
    <x v="3"/>
    <x v="3"/>
    <n v="24054"/>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1480 Persona(s) en los campos artísticos, interculturales, culturales y/o patrimoniales."/>
    <s v="CAPACITACIÓN"/>
    <n v="1480"/>
    <n v="722"/>
    <n v="5.9277504105090311E-3"/>
    <s v="Suma"/>
    <n v="2405"/>
    <s v="2405-Cultura y memoria en movimiento, San Cristóbal vive su patrimonio"/>
    <n v="0"/>
    <n v="0"/>
    <n v="0"/>
    <m/>
    <m/>
    <m/>
  </r>
  <r>
    <x v="3"/>
    <x v="3"/>
    <n v="24951"/>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6400 Persona(s) en los campos deportivos o recreativos"/>
    <s v="CAPACITACIÓN"/>
    <n v="6400"/>
    <n v="1072"/>
    <n v="8.8013136288998366E-3"/>
    <s v="Suma"/>
    <n v="2495"/>
    <s v="2495-Actívate San Cristóbal: Deporte, Recreación y Bienestar"/>
    <n v="0"/>
    <n v="0"/>
    <n v="0"/>
    <m/>
    <m/>
    <m/>
  </r>
  <r>
    <x v="3"/>
    <x v="3"/>
    <n v="24952"/>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4000 Persona(s) con la entrega de dotaciones deportivas."/>
    <s v="DOTACIÓN"/>
    <n v="4000"/>
    <n v="929"/>
    <n v="7.627257799671593E-3"/>
    <s v="Suma"/>
    <n v="2495"/>
    <s v="2495-Actívate San Cristóbal: Deporte, Recreación y Bienestar"/>
    <n v="0"/>
    <n v="0"/>
    <n v="0"/>
    <m/>
    <m/>
    <m/>
  </r>
  <r>
    <x v="3"/>
    <x v="3"/>
    <n v="24953"/>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120 Colectivo(s) u organizaciones recreo deportivas inscritas en el Banco que implementan iniciativas de carácter barrial con apoyos económicos"/>
    <s v="BANCO DE INICIATIVAS"/>
    <n v="120"/>
    <n v="715"/>
    <n v="5.8702791461412154E-3"/>
    <s v="Suma"/>
    <n v="2495"/>
    <s v="2495-Actívate San Cristóbal: Deporte, Recreación y Bienestar"/>
    <n v="0"/>
    <n v="0"/>
    <n v="0"/>
    <m/>
    <m/>
    <m/>
  </r>
  <r>
    <x v="3"/>
    <x v="3"/>
    <n v="24954"/>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13200 Persona(s) en actividades recreo-deportivas comunitarias."/>
    <s v="ACTIVIDADES RECREODEPORTIVAS"/>
    <n v="13200"/>
    <n v="1429"/>
    <n v="1.1732348111658457E-2"/>
    <s v="Suma"/>
    <n v="2495"/>
    <s v="2495-Actívate San Cristóbal: Deporte, Recreación y Bienestar"/>
    <n v="0"/>
    <n v="0"/>
    <n v="0"/>
    <m/>
    <m/>
    <m/>
  </r>
  <r>
    <x v="3"/>
    <x v="3"/>
    <n v="2481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2400 Persona(s) en acciones educativas en temas de protección y bienestar animal"/>
    <s v="ACCIONES PEDAGÓGICAS"/>
    <n v="2400"/>
    <n v="210"/>
    <n v="1.7241379310344827E-3"/>
    <s v="Suma"/>
    <n v="2481"/>
    <s v="2481-San Cristóbal Cuida: Bienestar Animal Y Educación Para Todos"/>
    <n v="0"/>
    <n v="0"/>
    <n v="0"/>
    <m/>
    <m/>
    <m/>
  </r>
  <r>
    <x v="3"/>
    <x v="3"/>
    <n v="2481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0000 Animales en los programas de brigadas médicas, urgencias veterinarias y adopciones"/>
    <s v="BIENESTAR ANIMAL"/>
    <n v="10000"/>
    <n v="702"/>
    <n v="5.763546798029557E-3"/>
    <s v="Suma"/>
    <n v="2481"/>
    <s v="2481-San Cristóbal Cuida: Bienestar Animal Y Educación Para Todos"/>
    <n v="0"/>
    <n v="0"/>
    <n v="0"/>
    <m/>
    <m/>
    <m/>
  </r>
  <r>
    <x v="3"/>
    <x v="3"/>
    <n v="24813"/>
    <s v="AMBIENTE"/>
    <n v="45"/>
    <s v="Número de animales esterilizados"/>
    <s v="Cuidado de la vida"/>
    <s v="Protección y bienestar animal"/>
    <s v="Presupuestos Participativos"/>
    <m/>
    <s v="2 - Bogotá confía en su bien-estar"/>
    <s v="15 - Bogotá protege todas las formas de vida"/>
    <s v="Esterilizar 15000 Perros y gatos incluyendo los que está en condición de vulnerabilidad"/>
    <s v="ESTERILIZACIÓN"/>
    <n v="15000"/>
    <n v="912"/>
    <n v="7.4876847290640397E-3"/>
    <s v="Suma"/>
    <n v="2481"/>
    <s v="2481-San Cristóbal Cuida: Bienestar Animal Y Educación Para Todos"/>
    <n v="0"/>
    <n v="0"/>
    <n v="0"/>
    <m/>
    <m/>
    <m/>
  </r>
  <r>
    <x v="3"/>
    <x v="3"/>
    <n v="26481"/>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1160 Joven(es) con transferencias condicionadas y acompañamiento psicosocial para la promoción al acceso y permanencia a oportunidades de formación y empleabilidad"/>
    <s v="TRANSFERENCIAS MONETARIAS"/>
    <n v="1160"/>
    <n v="1712"/>
    <n v="1.4055829228243021E-2"/>
    <s v="Suma"/>
    <n v="2648"/>
    <s v="2648-Oportunidades con Bien-Estar: San Cristóbal Avanza Más"/>
    <n v="0"/>
    <n v="0"/>
    <n v="0"/>
    <m/>
    <m/>
    <m/>
  </r>
  <r>
    <x v="3"/>
    <x v="3"/>
    <n v="2648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8000 Persona(s) con apoyos que contribuyan al ingreso mínimo garantizado."/>
    <s v="INGRESO MÍNIMO"/>
    <n v="8000"/>
    <n v="1344"/>
    <n v="1.1034482758620689E-2"/>
    <s v="Constante"/>
    <n v="2648"/>
    <s v="2648-Oportunidades con Bien-Estar: San Cristóbal Avanza Más"/>
    <n v="0"/>
    <n v="0"/>
    <n v="0"/>
    <m/>
    <m/>
    <m/>
  </r>
  <r>
    <x v="3"/>
    <x v="3"/>
    <n v="26483"/>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6250 Persona(s) Mayor(es) con transferencias monetarias"/>
    <s v="APOYO ECONÓMICO PERSONA MAYOR"/>
    <n v="6250"/>
    <n v="11321"/>
    <n v="9.2947454844006572E-2"/>
    <s v="Constante"/>
    <n v="2648"/>
    <s v="2648-Oportunidades con Bien-Estar: San Cristóbal Avanza Más"/>
    <n v="0"/>
    <n v="0"/>
    <n v="0"/>
    <m/>
    <m/>
    <m/>
  </r>
  <r>
    <x v="3"/>
    <x v="3"/>
    <n v="2506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300 Cupo(s) para la atención de población en inseguridad alimentaria y nutricional del Distrito Capital, a través de comedores comunitarios"/>
    <s v="SEGURIDAD ALIMENTARIA"/>
    <n v="300"/>
    <n v="532"/>
    <n v="4.3678160919540226E-3"/>
    <s v="Suma"/>
    <n v="2506"/>
    <s v="2506-Oportunidades con Bien-estar: San Cristóbal Avanza"/>
    <n v="0"/>
    <n v="0"/>
    <n v="0"/>
    <m/>
    <m/>
    <m/>
  </r>
  <r>
    <x v="3"/>
    <x v="3"/>
    <n v="2615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61 Sede(s) educativas urbanas y rurales con recursos pedagógicos y/o tecnológicos"/>
    <s v="DOTACIÓN"/>
    <n v="61"/>
    <n v="2316"/>
    <n v="1.9014778325123154E-2"/>
    <s v="Suma"/>
    <n v="2615"/>
    <s v="2615-Educación que genera oportunidades"/>
    <n v="0"/>
    <n v="0"/>
    <n v="0"/>
    <m/>
    <m/>
    <m/>
  </r>
  <r>
    <x v="3"/>
    <x v="3"/>
    <n v="2615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40 Estudiante(s) estudiantes con apoyo de sostenimiento para la permanencia en la educación posmedia (niveles de formación técnico profesional, tecnólogo, profesional universitario y educación para el trabajo y desarrollo humano)."/>
    <s v="SOSTENIMIENTO"/>
    <n v="840"/>
    <n v="2573"/>
    <n v="2.1124794745484402E-2"/>
    <s v="Suma"/>
    <n v="2615"/>
    <s v="2615-Educación que genera oportunidades"/>
    <n v="0"/>
    <n v="0"/>
    <n v="0"/>
    <m/>
    <m/>
    <m/>
  </r>
  <r>
    <x v="3"/>
    <x v="3"/>
    <n v="2615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40 Estudiante(s) en programas de educación posmedia (niveles de formación técnico profesional, tecnólogo, profesional universitario y educación para el trabajo y desarrollo humano)."/>
    <s v="APOYO EDUCACIÓN POSMEDIA"/>
    <n v="840"/>
    <n v="6690"/>
    <n v="5.4926108374384233E-2"/>
    <s v="Suma"/>
    <n v="2615"/>
    <s v="2615-Educación que genera oportunidades"/>
    <n v="0"/>
    <n v="0"/>
    <n v="0"/>
    <m/>
    <m/>
    <m/>
  </r>
  <r>
    <x v="3"/>
    <x v="3"/>
    <n v="26271"/>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120 Mipyme(s) y/o emprendimientos orientados al fortalecimiento de las capacidades locales para la gestión y el desarrollo turístico"/>
    <s v="DESARROLLO TURÍSTICO"/>
    <n v="120"/>
    <n v="1459"/>
    <n v="1.1978653530377668E-2"/>
    <s v="Suma"/>
    <n v="2627"/>
    <s v="2627-El Delirio del Turismo/San Cristóbal: Un Delirio Turístico de Oportunidades"/>
    <n v="0"/>
    <n v="0"/>
    <n v="0"/>
    <m/>
    <m/>
    <m/>
  </r>
  <r>
    <x v="3"/>
    <x v="3"/>
    <n v="2627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8 Acción(es) para fortalecer las capacidades y/o habilidades, técnicas y blandas de las personas de la localidad, con el fin de mejorar el acceso a oportunidades de empleo."/>
    <s v="FORTALECIMIENTO DE CAPACIDADES"/>
    <n v="8"/>
    <n v="1824"/>
    <n v="1.4975369458128079E-2"/>
    <s v="Suma"/>
    <n v="2627"/>
    <s v="2627-El Delirio del Turismo/San Cristóbal: Un Delirio Turístico de Oportunidades"/>
    <n v="0"/>
    <n v="0"/>
    <n v="0"/>
    <m/>
    <m/>
    <m/>
  </r>
  <r>
    <x v="3"/>
    <x v="3"/>
    <n v="2251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120 Proyecto(s) del sector cultural y creativo"/>
    <s v="SOSTENIBILIDAD"/>
    <n v="120"/>
    <n v="1215"/>
    <n v="9.9753694581280784E-3"/>
    <s v="Suma"/>
    <n v="2251"/>
    <s v="2251-Sostenibilidad del Ecosistema Cultural y Creativo "/>
    <n v="0"/>
    <n v="0"/>
    <n v="0"/>
    <m/>
    <m/>
    <m/>
  </r>
  <r>
    <x v="3"/>
    <x v="3"/>
    <n v="2608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800 Mipyme(s) emprendimientos y/o actores de la economía informal para el fortalecimiento del tejido empresarial local."/>
    <s v="TEJIDO EMPRESARIAL LOCAL"/>
    <n v="800"/>
    <n v="1215"/>
    <n v="9.9753694581280784E-3"/>
    <s v="Suma"/>
    <n v="2608"/>
    <s v="2608-San Cristóbal Emprende: Fortaleciendo el Tejido Empresarial Local"/>
    <n v="0"/>
    <n v="0"/>
    <n v="0"/>
    <m/>
    <m/>
    <m/>
  </r>
  <r>
    <x v="3"/>
    <x v="3"/>
    <n v="2257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880 Metro(s) cuadrado(s) de Parques de la red de proximidad (la construcción incluye su dotación)."/>
    <s v="CONSTRUCCIÓN"/>
    <n v="880"/>
    <n v="1401"/>
    <n v="1.1502463054187192E-2"/>
    <s v="Suma"/>
    <n v="2257"/>
    <s v="2257-Red de Oportunidades: Parques y Cultura para el Bienestar Común"/>
    <n v="0"/>
    <n v="0"/>
    <n v="0"/>
    <m/>
    <m/>
    <m/>
  </r>
  <r>
    <x v="3"/>
    <x v="3"/>
    <n v="2257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32 Parque(s) de la red de proximidad con acciones de mejoramiento, mantenimiento y/o dotación."/>
    <s v="INTERVENCIÓN"/>
    <n v="32"/>
    <n v="665"/>
    <n v="5.4597701149425287E-3"/>
    <s v="Suma"/>
    <n v="2257"/>
    <s v="2257-Red de Oportunidades: Parques y Cultura para el Bienestar Común"/>
    <n v="0"/>
    <n v="0"/>
    <n v="0"/>
    <m/>
    <m/>
    <m/>
  </r>
  <r>
    <x v="3"/>
    <x v="3"/>
    <n v="2638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culturales con acciones de construcción, adecuación y/o dotación"/>
    <s v="INTERVENCIÓN"/>
    <n v="4"/>
    <n v="1215"/>
    <n v="9.9753694581280784E-3"/>
    <s v="Suma"/>
    <n v="2638"/>
    <s v="2638-San Cristóbal activa el sector cultural"/>
    <n v="0"/>
    <n v="0"/>
    <n v="0"/>
    <m/>
    <m/>
    <m/>
  </r>
  <r>
    <x v="3"/>
    <x v="3"/>
    <n v="2502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000 Arbol(es) en zonas urbanas"/>
    <s v="ARBOLADO"/>
    <n v="1000"/>
    <n v="123"/>
    <n v="1.0098522167487686E-3"/>
    <s v="Suma"/>
    <n v="2502"/>
    <s v="2502-San Cristóbal, oportunidades para el futuro sostenible"/>
    <n v="0"/>
    <n v="0"/>
    <n v="0"/>
    <m/>
    <m/>
    <m/>
  </r>
  <r>
    <x v="3"/>
    <x v="3"/>
    <n v="25024"/>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6000 Persona(s) en separación en la fuente y reciclaje."/>
    <s v="SEPARACIÓN EN LA FUENTE"/>
    <n v="6000"/>
    <n v="1398"/>
    <n v="1.147783251231527E-2"/>
    <s v="Suma"/>
    <n v="2502"/>
    <s v="2502-San Cristóbal, oportunidades para el futuro sostenible"/>
    <n v="0"/>
    <n v="0"/>
    <n v="0"/>
    <m/>
    <m/>
    <m/>
  </r>
  <r>
    <x v="3"/>
    <x v="3"/>
    <n v="25025"/>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60 Huerta(s) urbanas"/>
    <s v="HUERTAS URBANAS"/>
    <n v="160"/>
    <n v="410"/>
    <n v="3.3661740558292284E-3"/>
    <s v="Constante"/>
    <n v="2502"/>
    <s v="2502-San Cristóbal, oportunidades para el futuro sostenible"/>
    <n v="0"/>
    <n v="0"/>
    <n v="0"/>
    <m/>
    <m/>
    <m/>
  </r>
  <r>
    <x v="3"/>
    <x v="3"/>
    <n v="25027"/>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2000 Metro(s) cuadrado(s) de jardinería"/>
    <s v="JARDINERÍA"/>
    <n v="2000"/>
    <n v="191"/>
    <n v="1.5681444991789818E-3"/>
    <s v="Constante"/>
    <n v="2502"/>
    <s v="2502-San Cristóbal, oportunidades para el futuro sostenible"/>
    <n v="0"/>
    <n v="0"/>
    <n v="0"/>
    <m/>
    <m/>
    <m/>
  </r>
  <r>
    <x v="3"/>
    <x v="3"/>
    <n v="250211"/>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 Proceso(s) comunitarios de educación ambiental que promueven la conservación de la biodiversidad y el agua"/>
    <s v="EDUCACIÓN AMBIENTAL"/>
    <n v="4"/>
    <n v="191"/>
    <n v="1.5681444991789818E-3"/>
    <s v="Suma"/>
    <n v="2502"/>
    <s v="2502-San Cristóbal, oportunidades para el futuro sostenible"/>
    <n v="0"/>
    <n v="0"/>
    <n v="0"/>
    <m/>
    <m/>
    <m/>
  </r>
  <r>
    <x v="3"/>
    <x v="3"/>
    <n v="28051"/>
    <s v="AMBIENTE"/>
    <n v="66"/>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4 Hectárea(s) de conectores ecosistémicos"/>
    <s v="CONECTORES ECOSISTÉMICOS"/>
    <n v="4"/>
    <n v="55"/>
    <n v="4.5155993431855501E-4"/>
    <s v="Suma"/>
    <n v="2805"/>
    <s v="2805-San Cristóbal: Oportunidades para un Futuro Reverdecido"/>
    <n v="0"/>
    <n v="0"/>
    <n v="0"/>
    <m/>
    <m/>
    <m/>
  </r>
  <r>
    <x v="3"/>
    <x v="3"/>
    <n v="28052"/>
    <s v="AMBIENTE"/>
    <n v="65"/>
    <s v="Número de hectáreas de Estructura Ecológica Principal con acciones de conservación"/>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Realizar 5 Acción(es) de conservación de la Estructura Ecológica Principal"/>
    <s v="CONSERVACIÓN"/>
    <n v="5"/>
    <n v="55"/>
    <n v="4.5155993431855501E-4"/>
    <s v="Suma"/>
    <n v="2805"/>
    <s v="2805-San Cristóbal: Oportunidades para un Futuro Reverdecido"/>
    <n v="0"/>
    <n v="0"/>
    <n v="0"/>
    <m/>
    <m/>
    <m/>
  </r>
  <r>
    <x v="3"/>
    <x v="3"/>
    <n v="28053"/>
    <s v="AMBIENTE"/>
    <n v="63"/>
    <s v="Número de m2 de áreas renaturaliz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Generar 4000 Metro(s) cuadrado(s) de áreas renaturalizadas"/>
    <s v="RENATURALIZACIÓN"/>
    <n v="4000"/>
    <n v="148"/>
    <n v="1.2151067323481117E-3"/>
    <s v="Suma"/>
    <n v="2805"/>
    <s v="2805-San Cristóbal: Oportunidades para un Futuro Reverdecido"/>
    <n v="0"/>
    <n v="0"/>
    <n v="0"/>
    <m/>
    <m/>
    <m/>
  </r>
  <r>
    <x v="3"/>
    <x v="3"/>
    <n v="28054"/>
    <s v="AMBIENTE"/>
    <n v="64"/>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10 Hectárea(s) en proceso de restauración ecológica"/>
    <s v="RESTAURACIÓN ECOLÓGICA"/>
    <n v="10"/>
    <n v="274"/>
    <n v="2.2495894909688014E-3"/>
    <s v="Suma"/>
    <n v="2805"/>
    <s v="2805-San Cristóbal: Oportunidades para un Futuro Reverdecido"/>
    <n v="0"/>
    <n v="0"/>
    <n v="0"/>
    <m/>
    <m/>
    <m/>
  </r>
  <r>
    <x v="3"/>
    <x v="3"/>
    <n v="2252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7 Kilómetro(s)-carril de malla vial urbana (local y/o intermedia) con acciones de construcción y/o conservación"/>
    <s v="INTERVENCIÓN MALLA VIAL LOCAL"/>
    <n v="17"/>
    <n v="17554"/>
    <n v="0.14412151067323481"/>
    <s v="Suma"/>
    <n v="2252"/>
    <s v="2252-Transformando Espacios, Conectando Comunidades/San Cristóbal Vial: Caminos de Oportunidad y Progreso."/>
    <n v="0"/>
    <n v="0"/>
    <n v="0"/>
    <m/>
    <m/>
    <m/>
  </r>
  <r>
    <x v="3"/>
    <x v="3"/>
    <n v="22731"/>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Obra(s) de mitigación y/u obras de mitigación existentes con mantenimiento"/>
    <s v="OBRAS DE MITIGACIÓN"/>
    <n v="4"/>
    <n v="1858"/>
    <n v="1.5254515599343186E-2"/>
    <s v="Suma"/>
    <n v="2273"/>
    <s v="2273-San Cristóbal Resiliente: Fortaleciendo Capacidades Locales"/>
    <n v="0"/>
    <n v="0"/>
    <n v="0"/>
    <m/>
    <m/>
    <m/>
  </r>
  <r>
    <x v="3"/>
    <x v="3"/>
    <n v="22732"/>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515"/>
    <n v="4.2282430213464693E-3"/>
    <s v="Suma"/>
    <n v="2273"/>
    <s v="2273-San Cristóbal Resiliente: Fortaleciendo Capacidades Locales"/>
    <n v="0"/>
    <n v="0"/>
    <n v="0"/>
    <m/>
    <m/>
    <m/>
  </r>
  <r>
    <x v="3"/>
    <x v="3"/>
    <n v="2791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16 Unidad(es) operativas orientadas a la atención de la primera infancia (Jardines Infantiles, Casas de Pensamiento Intercultural, Modalidad Espacios Rurales, Crecemos en la Ruralidad, Creciendo Juntos, Centros Amar, Centros Forjar)"/>
    <s v="DOTACIÓN"/>
    <n v="16"/>
    <n v="403"/>
    <n v="3.3087027914614122E-3"/>
    <s v="Suma"/>
    <n v="2791"/>
    <s v="2791-Creciendo Juntos: Atención Integral y Oportunidades para la Comunidad"/>
    <n v="0"/>
    <n v="0"/>
    <n v="0"/>
    <m/>
    <m/>
    <m/>
  </r>
  <r>
    <x v="3"/>
    <x v="3"/>
    <n v="2791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operativas de atención especializada (Centros Integrarte, Centros Crecer y Cadis)"/>
    <s v="DOTACIÓN"/>
    <n v="2"/>
    <n v="200"/>
    <n v="1.6420361247947454E-3"/>
    <s v="Suma"/>
    <n v="2791"/>
    <s v="2791-Creciendo Juntos: Atención Integral y Oportunidades para la Comunidad"/>
    <n v="0"/>
    <n v="0"/>
    <n v="0"/>
    <m/>
    <m/>
    <m/>
  </r>
  <r>
    <x v="3"/>
    <x v="3"/>
    <n v="2791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s a la atención de jóvenes (casas de la juventud, centros forjar)"/>
    <s v="DOTACIÓN"/>
    <n v="1"/>
    <n v="0"/>
    <n v="0"/>
    <s v="Suma"/>
    <n v="2791"/>
    <s v="2791-Creciendo Juntos: Atención Integral y Oportunidades para la Comunidad"/>
    <n v="0"/>
    <n v="0"/>
    <n v="0"/>
    <m/>
    <m/>
    <m/>
  </r>
  <r>
    <x v="3"/>
    <x v="3"/>
    <n v="27914"/>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Centro(s) de Desarrollo Comunitarios para la prestación de servicios sociales dirigidas al desarrollo de capacidades y generación de oportunidades"/>
    <s v="DOTACIÓN"/>
    <n v="2"/>
    <n v="400"/>
    <n v="3.2840722495894909E-3"/>
    <s v="Suma"/>
    <n v="2791"/>
    <s v="2791-Creciendo Juntos: Atención Integral y Oportunidades para la Comunidad"/>
    <n v="0"/>
    <n v="0"/>
    <n v="0"/>
    <m/>
    <m/>
    <m/>
  </r>
  <r>
    <x v="3"/>
    <x v="3"/>
    <n v="27915"/>
    <s v="INTEGRACIÓN SOCIAL"/>
    <n v="87"/>
    <s v="Unidades operativas para la prestación de servicios sociales  y  la generación de estrategias dirigidas a personas habitantes de calle y/o en riesgo de estarlo (Hogares de paso, Autocuidado, SEDID, Atención Socio-sanitaria y Comunidad de Vida El Camino)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para la prestación de servicios y la generación de estrategias dirigidas a personas habitantes de calle y/o en riesgo de estarlo (Hogares de paso, Autocuidado, SEDID, Atención Socio-sanitaria y Comunidad de Vida El Camino)"/>
    <s v="DOTACIÓN"/>
    <n v="1"/>
    <n v="0"/>
    <n v="0"/>
    <s v="Suma"/>
    <n v="2791"/>
    <s v="2791-Creciendo Juntos: Atención Integral y Oportunidades para la Comunidad"/>
    <n v="0"/>
    <n v="0"/>
    <n v="0"/>
    <m/>
    <m/>
    <m/>
  </r>
  <r>
    <x v="3"/>
    <x v="3"/>
    <n v="27916"/>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orientadas a la prestación de servicios a la persona mayor"/>
    <s v="DOTACIÓN"/>
    <n v="2"/>
    <n v="200"/>
    <n v="1.6420361247947454E-3"/>
    <s v="Suma"/>
    <n v="2791"/>
    <s v="2791-Creciendo Juntos: Atención Integral y Oportunidades para la Comunidad"/>
    <n v="0"/>
    <n v="0"/>
    <n v="0"/>
    <m/>
    <m/>
    <m/>
  </r>
  <r>
    <x v="3"/>
    <x v="3"/>
    <n v="2667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s v="FORTALECIMIENTO INSTITUCIONAL"/>
    <n v="4"/>
    <n v="14434"/>
    <n v="0.11850574712643679"/>
    <s v="Suma"/>
    <n v="2667"/>
    <s v="2667-Gobierno de lo Cotidiano"/>
    <n v="0"/>
    <n v="0"/>
    <n v="0"/>
    <m/>
    <m/>
    <m/>
  </r>
  <r>
    <x v="3"/>
    <x v="3"/>
    <n v="26672"/>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1 Estrategia(s) de inspección, vigilancia y control."/>
    <s v="IVC"/>
    <n v="1"/>
    <n v="3088"/>
    <n v="2.5353037766830872E-2"/>
    <s v="Constante"/>
    <n v="2667"/>
    <s v="2667-Gobierno de lo Cotidiano"/>
    <n v="0"/>
    <n v="0"/>
    <n v="0"/>
    <m/>
    <m/>
    <m/>
  </r>
  <r>
    <x v="3"/>
    <x v="3"/>
    <n v="26941"/>
    <s v="GESTIÓN PÚBLICA"/>
    <n v="95"/>
    <s v="Servicios TIC´s generados en zonas rurales y/o apartadas y urbanas"/>
    <s v="Ciudad inteligente​"/>
    <s v="Conectividad y redes de comunicación."/>
    <s v="Presupuestos Participativos"/>
    <m/>
    <s v="5 - Bogotá confía en su gobierno"/>
    <s v="35 - Bogotá ciudad Inteligente"/>
    <s v="Operativizar 20 Centro(s) de Acceso Comunitario en zonas rurales y/o apartadas y/o urbanas, con énfasis en Servicios TIC´s generados."/>
    <s v="CONECTIVIDAD"/>
    <n v="20"/>
    <n v="1029"/>
    <n v="8.4482758620689647E-3"/>
    <s v="Suma"/>
    <n v="2694"/>
    <s v="2694-Redes de Oportunidad: Formación Digital y Participación Ciudadana"/>
    <n v="0"/>
    <n v="0"/>
    <n v="0"/>
    <m/>
    <m/>
    <m/>
  </r>
  <r>
    <x v="3"/>
    <x v="3"/>
    <n v="26942"/>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20 Centro(s) de Acceso Comunitario en zonas rurales y/o apartadas y/o urbanas, con énfasis en procesos de formación y desarrollo de competencias digitales."/>
    <s v="FORTALECIMIENTO DE CAPACIDADES"/>
    <n v="20"/>
    <n v="1029"/>
    <n v="8.4482758620689647E-3"/>
    <s v="Suma"/>
    <n v="2694"/>
    <s v="2694-Redes de Oportunidad: Formación Digital y Participación Ciudadana"/>
    <n v="0"/>
    <n v="0"/>
    <n v="0"/>
    <m/>
    <m/>
    <m/>
  </r>
  <r>
    <x v="3"/>
    <x v="3"/>
    <n v="2409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600 Persona(s) a través de procesos de formación para la participación de manera virtual y presencial."/>
    <s v="CAPACITACIÓN"/>
    <n v="2600"/>
    <n v="1519"/>
    <n v="1.2471264367816093E-2"/>
    <s v="Suma"/>
    <n v="2409"/>
    <s v="2409-San Cristóbal Incidente"/>
    <n v="0"/>
    <n v="0"/>
    <n v="0"/>
    <m/>
    <m/>
    <m/>
  </r>
  <r>
    <x v="3"/>
    <x v="3"/>
    <n v="24092"/>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00 Organización(es) comunales"/>
    <s v="FORTALECIMIENTO COMUNAL"/>
    <n v="100"/>
    <n v="823"/>
    <n v="6.7569786535303777E-3"/>
    <s v="Suma"/>
    <n v="2409"/>
    <s v="2409-San Cristóbal Incidente"/>
    <n v="0"/>
    <n v="0"/>
    <n v="0"/>
    <m/>
    <m/>
    <m/>
  </r>
  <r>
    <x v="3"/>
    <x v="3"/>
    <n v="24093"/>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200 Organización(es) e instancias de participación ciudadana"/>
    <s v="FORTALECIMIENTO DE ORGANIZACIONES"/>
    <n v="200"/>
    <n v="1519"/>
    <n v="1.2471264367816093E-2"/>
    <s v="Suma"/>
    <n v="2409"/>
    <s v="2409-San Cristóbal Incidente"/>
    <n v="0"/>
    <n v="0"/>
    <n v="0"/>
    <m/>
    <m/>
    <m/>
  </r>
  <r>
    <x v="3"/>
    <x v="3"/>
    <n v="27081"/>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os pueblos indígenas"/>
    <s v="INICIATIVAS PUEBLO INDÍGENA"/>
    <n v="4"/>
    <n v="823"/>
    <n v="6.7569786535303777E-3"/>
    <s v="Suma"/>
    <n v="2708"/>
    <s v="2708-Changó y territorios indígenas en resistencia"/>
    <n v="0"/>
    <n v="0"/>
    <n v="0"/>
    <m/>
    <m/>
    <m/>
  </r>
  <r>
    <x v="3"/>
    <x v="3"/>
    <n v="27082"/>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s v="INICIATIVAS COMUNIDADES NEGRAS, AFROCOLOMBIANAS, PALENQUERAS"/>
    <n v="4"/>
    <n v="823"/>
    <n v="6.7569786535303777E-3"/>
    <s v="Suma"/>
    <n v="2708"/>
    <s v="2708-Changó y territorios indígenas en resistencia"/>
    <n v="0"/>
    <n v="0"/>
    <n v="0"/>
    <m/>
    <m/>
    <m/>
  </r>
  <r>
    <x v="3"/>
    <x v="3"/>
    <n v="27971"/>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206"/>
    <n v="1.6912972085385879E-3"/>
    <s v="Constante"/>
    <n v="2797"/>
    <s v="2797-San Cristóbal: Nuestra pasión"/>
    <n v="0"/>
    <n v="0"/>
    <n v="0"/>
    <m/>
    <m/>
    <m/>
  </r>
  <r>
    <x v="3"/>
    <x v="3"/>
    <n v="27972"/>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412"/>
    <n v="3.3825944170771758E-3"/>
    <s v="Suma"/>
    <n v="2797"/>
    <s v="2797-San Cristóbal: Nuestra pasión"/>
    <n v="0"/>
    <n v="0"/>
    <n v="0"/>
    <m/>
    <m/>
    <m/>
  </r>
  <r>
    <x v="4"/>
    <x v="4"/>
    <n v="2364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314"/>
    <n v="2.5895198667304424E-3"/>
    <s v="Suma"/>
    <n v="2364"/>
    <s v="2364-Usme Avanza por la Seguridad y la Convivencia"/>
    <n v="0"/>
    <n v="0"/>
    <n v="0"/>
    <m/>
    <m/>
    <m/>
  </r>
  <r>
    <x v="4"/>
    <x v="4"/>
    <n v="23642"/>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200 Organización(es) Comunitarias a través de capacidades para promover acciones de corresponsabilidad en la gestión de la seguridad y la convivencia."/>
    <s v="FORTALECIMIENTO DE CAPACIDADES"/>
    <n v="200"/>
    <n v="314"/>
    <n v="2.5895198667304424E-3"/>
    <s v="Suma"/>
    <n v="2364"/>
    <s v="2364-Usme Avanza por la Seguridad y la Convivencia"/>
    <n v="0"/>
    <n v="0"/>
    <n v="0"/>
    <m/>
    <m/>
    <m/>
  </r>
  <r>
    <x v="4"/>
    <x v="4"/>
    <n v="23643"/>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Iniciativa(s) De convivencia con participación de la ciudadanía."/>
    <s v="INICIATIVAS"/>
    <n v="4"/>
    <n v="314"/>
    <n v="2.5895198667304424E-3"/>
    <s v="Suma"/>
    <n v="2364"/>
    <s v="2364-Usme Avanza por la Seguridad y la Convivencia"/>
    <n v="0"/>
    <n v="0"/>
    <n v="0"/>
    <m/>
    <m/>
    <m/>
  </r>
  <r>
    <x v="4"/>
    <x v="4"/>
    <n v="2384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2000 Persona(s) En acciones para la prevención del feminicidio y la violencia contra la mujer."/>
    <s v="PREVENCIÓN"/>
    <n v="2000"/>
    <n v="1801"/>
    <n v="1.4852628280195946E-2"/>
    <s v="Suma"/>
    <n v="2384"/>
    <s v="2384-Mujeres Usmeñas Caminan Seguras"/>
    <n v="0"/>
    <n v="0"/>
    <n v="0"/>
    <m/>
    <m/>
    <m/>
  </r>
  <r>
    <x v="4"/>
    <x v="4"/>
    <n v="2396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on(es) A organismos de seguridad."/>
    <s v="DOTACIÓN"/>
    <n v="4"/>
    <n v="808"/>
    <n v="6.6634778736248332E-3"/>
    <s v="Suma"/>
    <n v="2396"/>
    <s v="2396-Usme Promueve la Seguridad y el Acceso a la Justicia"/>
    <n v="0"/>
    <n v="0"/>
    <n v="0"/>
    <m/>
    <m/>
    <m/>
  </r>
  <r>
    <x v="4"/>
    <x v="4"/>
    <n v="2396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4 Equipamiento(s) De seguridad y acceso a la justicia con acciones de fortalecimiento, operación, adecuación y/o dotación."/>
    <s v="INTERVENCIÓN"/>
    <n v="4"/>
    <n v="808"/>
    <n v="6.6634778736248332E-3"/>
    <s v="Suma"/>
    <n v="2396"/>
    <s v="2396-Usme Promueve la Seguridad y el Acceso a la Justicia"/>
    <n v="0"/>
    <n v="0"/>
    <n v="0"/>
    <m/>
    <m/>
    <m/>
  </r>
  <r>
    <x v="4"/>
    <x v="4"/>
    <n v="24131"/>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4 Acción(es) Pedagógicas para la gestión de conflictividades y prevención de violencias."/>
    <s v="ACCIONES PEDAGÓGICAS"/>
    <n v="4"/>
    <n v="150"/>
    <n v="1.2370317834699566E-3"/>
    <s v="Suma"/>
    <n v="2413"/>
    <s v="2413-Usme Referente de Justicia Local y Convivencia Restaurativa."/>
    <n v="0"/>
    <n v="0"/>
    <n v="0"/>
    <m/>
    <m/>
    <m/>
  </r>
  <r>
    <x v="4"/>
    <x v="4"/>
    <n v="24132"/>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Comunitarios en la localidad, para la apropiación del Código Nacional de Seguridad y Convivencia Ciudadana."/>
    <s v="CÓDIGO NACIONAL DE SEGURIDAD Y CONVIVENCIA"/>
    <n v="4"/>
    <n v="150"/>
    <n v="1.2370317834699566E-3"/>
    <s v="Suma"/>
    <n v="2413"/>
    <s v="2413-Usme Referente de Justicia Local y Convivencia Restaurativa."/>
    <n v="0"/>
    <n v="0"/>
    <n v="0"/>
    <m/>
    <m/>
    <m/>
  </r>
  <r>
    <x v="4"/>
    <x v="4"/>
    <n v="24133"/>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20 Programa(s) De abordaje de conflictividad escolar para la convivencia con enfoque restaurativo."/>
    <s v="CONFLICTIVIDAD ESCOLAR"/>
    <n v="20"/>
    <n v="150"/>
    <n v="1.2370317834699566E-3"/>
    <s v="Suma"/>
    <n v="2413"/>
    <s v="2413-Usme Referente de Justicia Local y Convivencia Restaurativa."/>
    <n v="0"/>
    <n v="0"/>
    <n v="0"/>
    <m/>
    <m/>
    <m/>
  </r>
  <r>
    <x v="4"/>
    <x v="4"/>
    <n v="24134"/>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400 Actor(es) Comunitarios con herramientas y capacidades para la implementación de un enfoque restaurativo para la justicia y la convivencia."/>
    <s v="FORTALECIMIENTO DE CAPACIDADES"/>
    <n v="400"/>
    <n v="150"/>
    <n v="1.2370317834699566E-3"/>
    <s v="Suma"/>
    <n v="2413"/>
    <s v="2413-Usme Referente de Justicia Local y Convivencia Restaurativa."/>
    <n v="0"/>
    <n v="0"/>
    <n v="0"/>
    <m/>
    <m/>
    <m/>
  </r>
  <r>
    <x v="4"/>
    <x v="4"/>
    <n v="24135"/>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400 Ciudadanos Con habilidades y capacidades para gestionar la convivencia constructivamente."/>
    <s v="GESTIÓN DE LA CONVIVENCIA"/>
    <n v="400"/>
    <n v="150"/>
    <n v="1.2370317834699566E-3"/>
    <s v="Suma"/>
    <n v="2413"/>
    <s v="2413-Usme Referente de Justicia Local y Convivencia Restaurativa."/>
    <n v="0"/>
    <n v="0"/>
    <n v="0"/>
    <m/>
    <m/>
    <m/>
  </r>
  <r>
    <x v="4"/>
    <x v="4"/>
    <n v="24136"/>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4 Proyecto(s) De justicia local para la resolución efectiva de conflictividades de manera integral en el sistema de justicia."/>
    <s v="RESOLUCIÓN DE CONFLICTIVIDADES"/>
    <n v="4"/>
    <n v="150"/>
    <n v="1.2370317834699566E-3"/>
    <s v="Suma"/>
    <n v="2413"/>
    <s v="2413-Usme Referente de Justicia Local y Convivencia Restaurativa."/>
    <n v="0"/>
    <n v="0"/>
    <n v="0"/>
    <m/>
    <m/>
    <m/>
  </r>
  <r>
    <x v="4"/>
    <x v="4"/>
    <n v="24137"/>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150"/>
    <n v="1.2370317834699566E-3"/>
    <s v="Suma"/>
    <n v="2413"/>
    <s v="2413-Usme Referente de Justicia Local y Convivencia Restaurativa."/>
    <n v="0"/>
    <n v="0"/>
    <n v="0"/>
    <m/>
    <m/>
    <m/>
  </r>
  <r>
    <x v="4"/>
    <x v="4"/>
    <n v="2418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8 Acuerdo(s) Para la organización, la recuperación, el cuidado, el embellecimiento, la sostenibilidad, el mejoramiento y el aprovechamiento económico del espacio"/>
    <s v="ACUERDOS "/>
    <n v="8"/>
    <n v="1679"/>
    <n v="1.3846509096307047E-2"/>
    <s v="Suma"/>
    <n v="2418"/>
    <s v="2418-Espacios Públicos Accesibles y Seguros en Usme"/>
    <n v="0"/>
    <n v="0"/>
    <n v="0"/>
    <m/>
    <m/>
    <m/>
  </r>
  <r>
    <x v="4"/>
    <x v="4"/>
    <n v="2421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4000 Metro(s) cuadrado(s) De elementos del sistema de espacio público peatonal con acciones de construcción y/o conservación."/>
    <s v="INTERVENCIÓN"/>
    <n v="4000"/>
    <n v="1880"/>
    <n v="1.550413168615679E-2"/>
    <s v="Suma"/>
    <n v="2421"/>
    <s v="2421-Espacios Públicos Seguros para la Gente."/>
    <n v="0"/>
    <n v="0"/>
    <n v="0"/>
    <m/>
    <m/>
    <m/>
  </r>
  <r>
    <x v="4"/>
    <x v="4"/>
    <n v="2422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808"/>
    <n v="6.6634778736248332E-3"/>
    <s v="Suma"/>
    <n v="2422"/>
    <s v="2422-Usme Fortalece la Cultura Ciudadana en Pro de la Seguridad"/>
    <n v="0"/>
    <n v="0"/>
    <n v="0"/>
    <m/>
    <m/>
    <m/>
  </r>
  <r>
    <x v="4"/>
    <x v="4"/>
    <n v="24291"/>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1500 Persona(s) Con discapacidad a través de Dispositivos de Asistencia Personal - Ayudas Técnicas (no incluidas en los Planes de Beneficios)."/>
    <s v="DISPOSITIVOS DE ASISTENCIA PERSONAL"/>
    <n v="1500"/>
    <n v="1940"/>
    <n v="1.5998944399544773E-2"/>
    <s v="Suma"/>
    <n v="2429"/>
    <s v="2429-Usme Fortalece la Salud y el Bien - Estar Ciudadano."/>
    <n v="0"/>
    <n v="0"/>
    <n v="0"/>
    <m/>
    <m/>
    <m/>
  </r>
  <r>
    <x v="4"/>
    <x v="4"/>
    <n v="24292"/>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1200 Persona(s) Con acciones para la promoción y atención de la salud mental."/>
    <s v="SALUD MENTAL"/>
    <n v="1200"/>
    <n v="1740"/>
    <n v="1.4349568688251498E-2"/>
    <s v="Suma"/>
    <n v="2429"/>
    <s v="2429-Usme Fortalece la Salud y el Bien - Estar Ciudadano."/>
    <n v="0"/>
    <n v="0"/>
    <n v="0"/>
    <m/>
    <m/>
    <m/>
  </r>
  <r>
    <x v="4"/>
    <x v="4"/>
    <n v="24293"/>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600 Persona(s) A las acciones y estrategias para promover la salud sexual y reproductiva consciente en los diferentes ciclos de vida."/>
    <s v="SALUD SEXUAL Y REPRODUCTIVA"/>
    <n v="1600"/>
    <n v="364"/>
    <n v="3.0018637945537613E-3"/>
    <s v="Suma"/>
    <n v="2429"/>
    <s v="2429-Usme Fortalece la Salud y el Bien - Estar Ciudadano."/>
    <n v="0"/>
    <n v="0"/>
    <n v="0"/>
    <m/>
    <m/>
    <m/>
  </r>
  <r>
    <x v="4"/>
    <x v="4"/>
    <n v="24294"/>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1000 Persona(s) Con discapacidad, cuidadores y cuidadoras, en actividades complementarias en salud."/>
    <s v="ACCIONES COMPLEMENTARIAS "/>
    <n v="1000"/>
    <n v="970"/>
    <n v="7.9994721997723867E-3"/>
    <s v="Suma"/>
    <n v="2429"/>
    <s v="2429-Usme Fortalece la Salud y el Bien - Estar Ciudadano."/>
    <n v="0"/>
    <n v="0"/>
    <n v="0"/>
    <m/>
    <m/>
    <m/>
  </r>
  <r>
    <x v="4"/>
    <x v="4"/>
    <n v="24295"/>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2000 Persona(s) A las acciones desarrolladas desde los dispositivos de base comunitaria en respuesta al consumo de SPA"/>
    <s v="DISMINUCIÓN FACTORES DE RIESGO SPA"/>
    <n v="2000"/>
    <n v="364"/>
    <n v="3.0018637945537613E-3"/>
    <s v="Suma"/>
    <n v="2429"/>
    <s v="2429-Usme Fortalece la Salud y el Bien - Estar Ciudadano."/>
    <n v="0"/>
    <n v="0"/>
    <n v="0"/>
    <m/>
    <m/>
    <m/>
  </r>
  <r>
    <x v="4"/>
    <x v="4"/>
    <n v="24381"/>
    <s v="MUJERES"/>
    <n v="26"/>
    <s v="Mujeres cuidadoras vinculadas a estrategias de cuidado"/>
    <s v="Cuidado de la vida"/>
    <s v="Estrategias de cuidado a personas cuidadoras"/>
    <s v="Presupuestos Participativos"/>
    <m/>
    <s v="2 - Bogotá confía en su bien-estar"/>
    <s v="12 - Bogotá cuida a su gente"/>
    <s v="Vincular 2000 Mujer(es) cuidadora(s) Y hombres cuidadores a estrategias de cuidado."/>
    <s v="ESTRATEGIAS DE CUIDADO"/>
    <n v="2000"/>
    <n v="1570"/>
    <n v="1.2947599333652212E-2"/>
    <s v="Suma"/>
    <n v="2438"/>
    <s v="2438-Usme Territorio de Garantías para el Ejercicios de sus Derechos."/>
    <n v="0"/>
    <n v="0"/>
    <n v="0"/>
    <m/>
    <m/>
    <m/>
  </r>
  <r>
    <x v="4"/>
    <x v="4"/>
    <n v="2438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2000 Mujer(es) Para el ejercicio de derechos y el fortalecimiento de su autonomía económica."/>
    <s v="FORTALECIMIENTO DE CAPACIDADES"/>
    <n v="2000"/>
    <n v="1558"/>
    <n v="1.2848636790974616E-2"/>
    <s v="Suma"/>
    <n v="2438"/>
    <s v="2438-Usme Territorio de Garantías para el Ejercicios de sus Derechos."/>
    <n v="0"/>
    <n v="0"/>
    <n v="0"/>
    <m/>
    <m/>
    <m/>
  </r>
  <r>
    <x v="4"/>
    <x v="4"/>
    <n v="2438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1800 Persona(s) En procesos para la prevención de violencias en el contexto familiar y/o violencia sexual."/>
    <s v="PREVENCIÓN"/>
    <n v="1800"/>
    <n v="1160"/>
    <n v="9.5663791255009983E-3"/>
    <s v="Suma"/>
    <n v="2438"/>
    <s v="2438-Usme Territorio de Garantías para el Ejercicios de sus Derechos."/>
    <n v="0"/>
    <n v="0"/>
    <n v="0"/>
    <m/>
    <m/>
    <m/>
  </r>
  <r>
    <x v="4"/>
    <x v="4"/>
    <n v="28431"/>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Acción(es) De construcción de paz que contribuyan al tejido social, la integración local, la sostenibilidad económica y/o desarrollo territorial para la reconciliación."/>
    <s v="ACCIONES DE CONSTRUCCIÓN DE PAZ"/>
    <n v="8"/>
    <n v="258"/>
    <n v="2.1276946675683256E-3"/>
    <s v="Suma"/>
    <n v="2843"/>
    <s v="2843-Usme Garante de Memoria Paz y Reconciliación."/>
    <n v="0"/>
    <n v="0"/>
    <n v="0"/>
    <m/>
    <m/>
    <m/>
  </r>
  <r>
    <x v="4"/>
    <x v="4"/>
    <n v="2843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Proceso(s) Pedagógicos, artísticos, culturales, formativos o para el fortalecimiento de iniciativas ciudadanas para la apropiación social de la memoria, verdad, reparación integral a víctimas, paz y reconciliación."/>
    <s v="INICIATIVAS"/>
    <n v="8"/>
    <n v="258"/>
    <n v="2.1276946675683256E-3"/>
    <s v="Suma"/>
    <n v="2843"/>
    <s v="2843-Usme Garante de Memoria Paz y Reconciliación."/>
    <n v="0"/>
    <n v="0"/>
    <n v="0"/>
    <m/>
    <m/>
    <m/>
  </r>
  <r>
    <x v="4"/>
    <x v="4"/>
    <n v="28433"/>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Proceso(s) De fortalecimiento de habilidades y capacidades de la población víctima del conflicto armado o excombatientes para promover su participación en los diferentes escenarios."/>
    <s v="FORTALECIMIENTO DE CAPACIDADES"/>
    <n v="8"/>
    <n v="258"/>
    <n v="2.1276946675683256E-3"/>
    <s v="Suma"/>
    <n v="2843"/>
    <s v="2843-Usme Garante de Memoria Paz y Reconciliación."/>
    <n v="0"/>
    <n v="0"/>
    <n v="0"/>
    <m/>
    <m/>
    <m/>
  </r>
  <r>
    <x v="4"/>
    <x v="4"/>
    <n v="24931"/>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4000 Persona(s) En los campos artísticos, interculturales, culturales y/o patrimoniales."/>
    <s v="CAPACITACIÓN"/>
    <n v="4000"/>
    <n v="1334"/>
    <n v="1.1001335994326147E-2"/>
    <s v="Suma"/>
    <n v="2493"/>
    <s v="2493-Usme Territorio Patrimonial y Cultural."/>
    <n v="0"/>
    <n v="0"/>
    <n v="0"/>
    <m/>
    <m/>
    <m/>
  </r>
  <r>
    <x v="4"/>
    <x v="4"/>
    <n v="24932"/>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60 Organización(es) Artísticas, culturales y patrimoniales con elementos entregados."/>
    <s v="ENTREGA DE ELEMENTOS"/>
    <n v="60"/>
    <n v="426"/>
    <n v="3.5131702650546769E-3"/>
    <s v="Suma"/>
    <n v="2493"/>
    <s v="2493-Usme Territorio Patrimonial y Cultural."/>
    <n v="0"/>
    <n v="0"/>
    <n v="0"/>
    <m/>
    <m/>
    <m/>
  </r>
  <r>
    <x v="4"/>
    <x v="4"/>
    <n v="24933"/>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50 Estímulo(s) De apoyo al sector artístico y cultural."/>
    <s v="ESTÍMULOS"/>
    <n v="50"/>
    <n v="404"/>
    <n v="3.3317389368124166E-3"/>
    <s v="Suma"/>
    <n v="2493"/>
    <s v="2493-Usme Territorio Patrimonial y Cultural."/>
    <n v="0"/>
    <n v="0"/>
    <n v="0"/>
    <m/>
    <m/>
    <m/>
  </r>
  <r>
    <x v="4"/>
    <x v="4"/>
    <n v="24934"/>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80 Evento(s) De promoción, circulación y apropiación de actividades artísticas, culturales y patrimoniales."/>
    <s v="EVENTOS"/>
    <n v="80"/>
    <n v="1213"/>
    <n v="1.0003463688993715E-2"/>
    <s v="Suma"/>
    <n v="2493"/>
    <s v="2493-Usme Territorio Patrimonial y Cultural."/>
    <n v="0"/>
    <n v="0"/>
    <n v="0"/>
    <m/>
    <m/>
    <m/>
  </r>
  <r>
    <x v="4"/>
    <x v="4"/>
    <n v="24935"/>
    <s v="CULTURA, RECREACIÓN Y DEPORTE"/>
    <n v="42"/>
    <s v="Personas vinculadas a las acciones de reconocimiento y salvaguardia  del patrimonio cultura inmaterial en torno a practicas artísticas,  recreodeportivas y saberes culturales."/>
    <s v="Bogotá cultural y deportiva"/>
    <s v="Patrimonio tangible e Intagible Local"/>
    <s v="Gestión Pública Local"/>
    <m/>
    <s v="2 - Bogotá confía en su bien-estar"/>
    <s v="14 - Bogotá deportiva, recreativa, artística, patrimonial e intercultural"/>
    <s v="Vincular 200 Persona(s) En acciones de reconocimiento y salvaguardia del patrimonio cultural."/>
    <s v="PATRIMONIO CULTURAL"/>
    <n v="200"/>
    <n v="404"/>
    <n v="3.3317389368124166E-3"/>
    <s v="Suma"/>
    <n v="2493"/>
    <s v="2493-Usme Territorio Patrimonial y Cultural."/>
    <n v="0"/>
    <n v="0"/>
    <n v="0"/>
    <m/>
    <m/>
    <m/>
  </r>
  <r>
    <x v="4"/>
    <x v="4"/>
    <n v="2514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3500 Persona(s) En actividades recreo-deportivas comunitarias."/>
    <s v="ACTIVIDADES RECREODEPORTIVAS"/>
    <n v="3500"/>
    <n v="1333"/>
    <n v="1.0993089115769681E-2"/>
    <s v="Suma"/>
    <n v="2514"/>
    <s v="2514-Usme Vive Activa: Recreación y Deporte para la Vida."/>
    <n v="0"/>
    <n v="0"/>
    <n v="0"/>
    <m/>
    <m/>
    <m/>
  </r>
  <r>
    <x v="4"/>
    <x v="4"/>
    <n v="25142"/>
    <s v="CULTURA, RECREACIÓN Y DEPORTE"/>
    <n v="41"/>
    <s v="Número de deportistas de alto rendimiento beneficiados con apoyos economicos o especie"/>
    <s v="Bogotá cultural y deportiva"/>
    <s v="Apoyos a deportistas de alto rendimiento"/>
    <s v="Gestión Pública Local"/>
    <m/>
    <s v="2 - Bogotá confía en su bien-estar"/>
    <s v="14 - Bogotá deportiva, recreativa, artística, patrimonial e intercultural"/>
    <s v="Beneficiar 200 Deportista(s) De alto rendimiento con apoyos económicos o en especie."/>
    <s v="APOYO ALTO RENDIMIENTO"/>
    <n v="200"/>
    <n v="404"/>
    <n v="3.3317389368124166E-3"/>
    <s v="Suma"/>
    <n v="2514"/>
    <s v="2514-Usme Vive Activa: Recreación y Deporte para la Vida."/>
    <n v="0"/>
    <n v="0"/>
    <n v="0"/>
    <m/>
    <m/>
    <m/>
  </r>
  <r>
    <x v="4"/>
    <x v="4"/>
    <n v="25143"/>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80 Colectivo(s) U organizaciones recreo deportivas inscritas en el Banco que implementan iniciativas de carácter barrial con apoyos económicos."/>
    <s v="BANCO DE INICIATIVAS"/>
    <n v="80"/>
    <n v="666"/>
    <n v="5.4924211186066071E-3"/>
    <s v="Suma"/>
    <n v="2514"/>
    <s v="2514-Usme Vive Activa: Recreación y Deporte para la Vida."/>
    <n v="0"/>
    <n v="0"/>
    <n v="0"/>
    <m/>
    <m/>
    <m/>
  </r>
  <r>
    <x v="4"/>
    <x v="4"/>
    <n v="25144"/>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3500 Persona(s) En los campos deportivos o recreativos."/>
    <s v="CAPACITACIÓN"/>
    <n v="3500"/>
    <n v="1333"/>
    <n v="1.0993089115769681E-2"/>
    <s v="Suma"/>
    <n v="2514"/>
    <s v="2514-Usme Vive Activa: Recreación y Deporte para la Vida."/>
    <n v="0"/>
    <n v="0"/>
    <n v="0"/>
    <m/>
    <m/>
    <m/>
  </r>
  <r>
    <x v="4"/>
    <x v="4"/>
    <n v="25145"/>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3500 Persona(s) Con la entrega de dotaciones deportivas."/>
    <s v="DOTACIÓN"/>
    <n v="3500"/>
    <n v="1333"/>
    <n v="1.0993089115769681E-2"/>
    <s v="Suma"/>
    <n v="2514"/>
    <s v="2514-Usme Vive Activa: Recreación y Deporte para la Vida."/>
    <n v="0"/>
    <n v="0"/>
    <n v="0"/>
    <m/>
    <m/>
    <m/>
  </r>
  <r>
    <x v="4"/>
    <x v="4"/>
    <n v="25311"/>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20000 Animales En los programas de brigadas médicas, urgencias veterinarias y adopciones."/>
    <s v="BIENESTAR ANIMAL"/>
    <n v="20000"/>
    <n v="527"/>
    <n v="4.3461049992577806E-3"/>
    <s v="Suma"/>
    <n v="2531"/>
    <s v="2531-Usme 100% Animalista."/>
    <n v="0"/>
    <n v="0"/>
    <n v="0"/>
    <m/>
    <m/>
    <m/>
  </r>
  <r>
    <x v="4"/>
    <x v="4"/>
    <n v="25312"/>
    <s v="AMBIENTE"/>
    <n v="45"/>
    <s v="Número de animales esterilizados"/>
    <s v="Cuidado de la vida"/>
    <s v="Protección y bienestar animal"/>
    <s v="Presupuestos Participativos"/>
    <m/>
    <s v="2 - Bogotá confía en su bien-estar"/>
    <s v="15 - Bogotá protege todas las formas de vida"/>
    <s v="Esterilizar 20000 Perros y gatos Incluyendo los que está en condición de vulnerabilidad."/>
    <s v="ESTERILIZACIÓN"/>
    <n v="20000"/>
    <n v="1152"/>
    <n v="9.5004040970492667E-3"/>
    <s v="Suma"/>
    <n v="2531"/>
    <s v="2531-Usme 100% Animalista."/>
    <n v="0"/>
    <n v="0"/>
    <n v="0"/>
    <m/>
    <m/>
    <m/>
  </r>
  <r>
    <x v="4"/>
    <x v="4"/>
    <n v="25313"/>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2000 Persona(s) En acciones educativas en temas de protección y bienestar animal."/>
    <s v="ACCIONES PEDAGÓGICAS"/>
    <n v="2000"/>
    <n v="61"/>
    <n v="5.0305959194444901E-4"/>
    <s v="Suma"/>
    <n v="2531"/>
    <s v="2531-Usme 100% Animalista."/>
    <n v="0"/>
    <n v="0"/>
    <n v="0"/>
    <m/>
    <m/>
    <m/>
  </r>
  <r>
    <x v="4"/>
    <x v="4"/>
    <n v="2426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4661 Persona(s) Mayores con transferencias monetarias."/>
    <s v="APOYO ECONÓMICO PERSONA MAYOR"/>
    <n v="4661"/>
    <n v="9701"/>
    <n v="8.0002968876280334E-2"/>
    <s v="Constante"/>
    <n v="2426"/>
    <s v="2426-Usme Aporta al Bien Estar"/>
    <n v="0"/>
    <n v="0"/>
    <n v="0"/>
    <m/>
    <m/>
    <m/>
  </r>
  <r>
    <x v="4"/>
    <x v="4"/>
    <n v="2426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4000 Persona(s) Con apoyos que contribuyan al ingreso mínimo garantizado."/>
    <s v="INGRESO MÍNIMO"/>
    <n v="4000"/>
    <n v="2304"/>
    <n v="1.9000808194098533E-2"/>
    <s v="Suma"/>
    <n v="2426"/>
    <s v="2426-Usme Aporta al Bien Estar"/>
    <n v="0"/>
    <n v="0"/>
    <n v="0"/>
    <m/>
    <m/>
    <m/>
  </r>
  <r>
    <x v="4"/>
    <x v="4"/>
    <n v="2426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1000 Joven(es) Con transferencias condicionadas y acompañamiento psicosocial para la promoción al acceso y permanencia a oportunidades de formación y empleabilidad."/>
    <s v="TRANSFERENCIAS MONETARIAS"/>
    <n v="1000"/>
    <n v="1819"/>
    <n v="1.500107209421234E-2"/>
    <s v="Suma"/>
    <n v="2426"/>
    <s v="2426-Usme Aporta al Bien Estar"/>
    <n v="0"/>
    <n v="0"/>
    <n v="0"/>
    <m/>
    <m/>
    <m/>
  </r>
  <r>
    <x v="4"/>
    <x v="4"/>
    <n v="2427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600 Cupo(s) Para la atención de población en inseguridad alimentaria y nutricional del Distrito Capital, a través de comedores comunitarios."/>
    <s v="SEGURIDAD ALIMENTARIA"/>
    <n v="600"/>
    <n v="728"/>
    <n v="6.0037275891075227E-3"/>
    <s v="Suma"/>
    <n v="2427"/>
    <s v="2427-Usme Construye Seguridad Almentaria y Nutricional."/>
    <n v="0"/>
    <n v="0"/>
    <n v="0"/>
    <m/>
    <m/>
    <m/>
  </r>
  <r>
    <x v="4"/>
    <x v="4"/>
    <n v="25491"/>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500 Estudiante(s) Con apoyo de sostenimiento para la permanencia en la educación posmedia (niveles de formación técnico profesional, tecnólogo, profesional universitario y educación para el trabajo y desarrollo humano)."/>
    <s v="SOSTENIMIENTO"/>
    <n v="500"/>
    <n v="3638"/>
    <n v="3.000214418842468E-2"/>
    <s v="Suma"/>
    <n v="2549"/>
    <s v="2549-Usme se Transforma con Educación."/>
    <n v="0"/>
    <n v="0"/>
    <n v="0"/>
    <m/>
    <m/>
    <m/>
  </r>
  <r>
    <x v="4"/>
    <x v="4"/>
    <n v="25492"/>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20 Estudiante(s) En programas de educación posmedia (niveles de formación técnico profesional, tecnólogo, profesional universitario y educación para el trabajo y desarrollo humano)."/>
    <s v="APOYO EDUCACIÓN POSMEDIA"/>
    <n v="120"/>
    <n v="3638"/>
    <n v="3.000214418842468E-2"/>
    <s v="Suma"/>
    <n v="2549"/>
    <s v="2549-Usme se Transforma con Educación."/>
    <n v="0"/>
    <n v="0"/>
    <n v="0"/>
    <m/>
    <m/>
    <m/>
  </r>
  <r>
    <x v="4"/>
    <x v="4"/>
    <n v="25493"/>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40 Sede(s) Educativas urbanas y rurales con recursos pedagógicos y/o tecnológicos"/>
    <s v="DOTACIÓN"/>
    <n v="40"/>
    <n v="3638"/>
    <n v="3.000214418842468E-2"/>
    <s v="Suma"/>
    <n v="2549"/>
    <s v="2549-Usme se Transforma con Educación."/>
    <n v="0"/>
    <n v="0"/>
    <n v="0"/>
    <m/>
    <m/>
    <m/>
  </r>
  <r>
    <x v="4"/>
    <x v="4"/>
    <n v="25621"/>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40 Mipyme(s) Y/o emprendimientos orientados al fortalecimiento de las capacidades locales para la gestión y el desarrollo turístico."/>
    <s v="DESARROLLO TURÍSTICO"/>
    <n v="40"/>
    <n v="1100"/>
    <n v="9.0715664121130152E-3"/>
    <s v="Suma"/>
    <n v="2562"/>
    <s v="2562-Usme Productiva y Emprendedora."/>
    <n v="0"/>
    <n v="0"/>
    <n v="0"/>
    <m/>
    <m/>
    <m/>
  </r>
  <r>
    <x v="4"/>
    <x v="4"/>
    <n v="2562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8 Acción(es) Para fortalecer las capacidades y/o habilidades, técnicas y blandas de las personas de la localidad, con el fin de mejorar el acceso a oportunidades de empleo."/>
    <s v="FORTALECIMIENTO DE CAPACIDADES"/>
    <n v="8"/>
    <n v="1740"/>
    <n v="1.4349568688251498E-2"/>
    <s v="Suma"/>
    <n v="2562"/>
    <s v="2562-Usme Productiva y Emprendedora."/>
    <n v="0"/>
    <n v="0"/>
    <n v="0"/>
    <m/>
    <m/>
    <m/>
  </r>
  <r>
    <x v="4"/>
    <x v="4"/>
    <n v="2564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200 Proyecto(s) Del sector cultural y creativo."/>
    <s v="SOSTENIBILIDAD"/>
    <n v="200"/>
    <n v="1160"/>
    <n v="9.5663791255009983E-3"/>
    <s v="Suma"/>
    <n v="2564"/>
    <s v="2564-Usme Impulsa la Creatividad y la Cultura."/>
    <n v="0"/>
    <n v="0"/>
    <n v="0"/>
    <m/>
    <m/>
    <m/>
  </r>
  <r>
    <x v="4"/>
    <x v="4"/>
    <n v="25701"/>
    <s v="DESARROLLO ECONÓMICO, INDUSTRIA Y TURISMO"/>
    <n v="57"/>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100 Hogar(es) Y/o unidades productivas a procesos productivos y de comercialización en el sector rural."/>
    <s v="PRODUCTIVIDAD Y COMERCIALIZACIÓN"/>
    <n v="100"/>
    <n v="1475"/>
    <n v="1.2164145870787907E-2"/>
    <s v="Suma"/>
    <n v="2570"/>
    <s v="2570-Usme Potencializa su Tejido Empresarial Rural y Urbano."/>
    <n v="0"/>
    <n v="0"/>
    <n v="0"/>
    <m/>
    <m/>
    <m/>
  </r>
  <r>
    <x v="4"/>
    <x v="4"/>
    <n v="25702"/>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000 Mipyme(s) Emprendimientos y/o actores de la economía informal para el fortalecimiento del tejido empresarial local."/>
    <s v="TEJIDO EMPRESARIAL LOCAL"/>
    <n v="1000"/>
    <n v="1160"/>
    <n v="9.5663791255009983E-3"/>
    <s v="Suma"/>
    <n v="2570"/>
    <s v="2570-Usme Potencializa su Tejido Empresarial Rural y Urbano."/>
    <n v="0"/>
    <n v="0"/>
    <n v="0"/>
    <m/>
    <m/>
    <m/>
  </r>
  <r>
    <x v="4"/>
    <x v="4"/>
    <n v="2571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200 Metro(s) cuadrado(s) De Parques de la red de proximidad (la construcción incluye su dotación)."/>
    <s v="CONSTRUCCIÓN"/>
    <n v="200"/>
    <n v="788"/>
    <n v="6.4985403024955058E-3"/>
    <s v="Suma"/>
    <n v="2571"/>
    <s v="2571-Mas y Mejores Parques por un Entorno Seguro para Usme."/>
    <n v="0"/>
    <n v="0"/>
    <n v="0"/>
    <m/>
    <m/>
    <m/>
  </r>
  <r>
    <x v="4"/>
    <x v="4"/>
    <n v="2571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20 Parque(s) De la red de proximidad con acciones de mejoramiento, mantenimiento y/o dotación."/>
    <s v="INTERVENCIÓN"/>
    <n v="20"/>
    <n v="1213"/>
    <n v="1.0003463688993715E-2"/>
    <s v="Suma"/>
    <n v="2571"/>
    <s v="2571-Mas y Mejores Parques por un Entorno Seguro para Usme."/>
    <n v="0"/>
    <n v="0"/>
    <n v="0"/>
    <m/>
    <m/>
    <m/>
  </r>
  <r>
    <x v="4"/>
    <x v="4"/>
    <n v="2822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Culturales con acciones de construcción, adecuación y/o dotación."/>
    <s v="INTERVENCIÓN"/>
    <n v="4"/>
    <n v="616"/>
    <n v="5.0800771907832882E-3"/>
    <s v="Suma"/>
    <n v="2822"/>
    <s v="2822-Creando Espacios de Encuentro y Creatividad."/>
    <n v="0"/>
    <n v="0"/>
    <n v="0"/>
    <m/>
    <m/>
    <m/>
  </r>
  <r>
    <x v="4"/>
    <x v="4"/>
    <n v="28061"/>
    <s v="AMBIENTE"/>
    <n v="66"/>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1 Hectárea(s) De conectores ecosistémicos."/>
    <s v="CONECTORES ECOSISTÉMICOS"/>
    <n v="1"/>
    <n v="121"/>
    <n v="9.9787230533243177E-4"/>
    <s v="Suma"/>
    <n v="2806"/>
    <s v="2806-Usme Conserva y Restaura su Potencial Ambiental."/>
    <n v="0"/>
    <n v="0"/>
    <n v="0"/>
    <m/>
    <m/>
    <m/>
  </r>
  <r>
    <x v="4"/>
    <x v="4"/>
    <n v="28062"/>
    <s v="AMBIENTE"/>
    <n v="72"/>
    <s v="Número de hectáreas en proceso de restauración ecológica"/>
    <s v="Desarrollo urbano y rural integral"/>
    <s v="Asistencia técnica agropecuaria y ambiental"/>
    <s v="Gestión Pública Local"/>
    <m/>
    <s v="4 - Bogotá ordena su territorio y avanza en su acción climática"/>
    <s v="25 - Aumento de la resiliencia al cambio climático y reducción de la vulnerabilidad"/>
    <s v="Lograr 2 Hectárea(s) En proceso de restauración ecológica."/>
    <s v="RESTAURACIÓN ECOLÓGICA"/>
    <n v="2"/>
    <n v="215"/>
    <n v="1.7730788896402712E-3"/>
    <s v="Suma"/>
    <n v="2806"/>
    <s v="2806-Usme Conserva y Restaura su Potencial Ambiental."/>
    <n v="0"/>
    <n v="0"/>
    <n v="0"/>
    <m/>
    <m/>
    <m/>
  </r>
  <r>
    <x v="4"/>
    <x v="4"/>
    <n v="28063"/>
    <s v="AMBIENTE"/>
    <n v="64"/>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8 Hectárea(s) En proceso de restauración ecológica."/>
    <s v="RESTAURACIÓN ECOLÓGICA"/>
    <n v="8"/>
    <n v="1819"/>
    <n v="1.500107209421234E-2"/>
    <s v="Suma"/>
    <n v="2806"/>
    <s v="2806-Usme Conserva y Restaura su Potencial Ambiental."/>
    <n v="0"/>
    <n v="0"/>
    <n v="0"/>
    <m/>
    <m/>
    <m/>
  </r>
  <r>
    <x v="4"/>
    <x v="4"/>
    <n v="28064"/>
    <s v="AMBIENTE"/>
    <n v="65"/>
    <s v="Número de hectáreas de Estructura Ecológica Principal con acciones de conservación"/>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Realizar acciones de conservación en 1 Hectárea(s) De la Estructura Ecológica Principal."/>
    <s v="CONSERVACIÓN"/>
    <n v="1"/>
    <n v="121"/>
    <n v="9.9787230533243177E-4"/>
    <s v="Suma"/>
    <n v="2806"/>
    <s v="2806-Usme Conserva y Restaura su Potencial Ambiental."/>
    <n v="0"/>
    <n v="0"/>
    <n v="0"/>
    <m/>
    <m/>
    <m/>
  </r>
  <r>
    <x v="4"/>
    <x v="4"/>
    <n v="2932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800 Arbol(es) En zona urbana"/>
    <s v="ARBOLADO"/>
    <n v="800"/>
    <n v="109"/>
    <n v="8.9890976265483515E-4"/>
    <s v="Suma"/>
    <n v="2932"/>
    <s v="2932-Usme Promueve la Sosteniblidad Ambiental."/>
    <n v="0"/>
    <n v="0"/>
    <n v="0"/>
    <m/>
    <m/>
    <m/>
  </r>
  <r>
    <x v="4"/>
    <x v="4"/>
    <n v="29322"/>
    <s v="AMBIENTE"/>
    <n v="74"/>
    <s v="Número de árboles mantenidos en zona rural"/>
    <s v="Desarrollo urbano y rural integral"/>
    <s v="Asistencia técnica agropecuaria y ambiental"/>
    <s v="Gestión Pública Local"/>
    <m/>
    <s v="4 - Bogotá ordena su territorio y avanza en su acción climática"/>
    <s v="25 - Aumento de la resiliencia al cambio climático y reducción de la vulnerabilidad"/>
    <s v="Mantener 4000 Arbol(es) En zona rural."/>
    <s v="ARBOLADO"/>
    <n v="4000"/>
    <n v="364"/>
    <n v="3.0018637945537613E-3"/>
    <s v="Suma"/>
    <n v="2932"/>
    <s v="2932-Usme Promueve la Sosteniblidad Ambiental."/>
    <n v="0"/>
    <n v="0"/>
    <n v="0"/>
    <m/>
    <m/>
    <m/>
  </r>
  <r>
    <x v="4"/>
    <x v="4"/>
    <n v="29323"/>
    <s v="AMBIENTE"/>
    <n v="73"/>
    <s v="Número de procesos comunitarios de educación ambiental implementados y/o fortalecido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4 Proceso(s) Comunitarios de educación ambiental que promuevan la conservación de la biodiversidad y el agua."/>
    <s v="EDUCACIÓN AMBIENTAL"/>
    <n v="4"/>
    <n v="121"/>
    <n v="9.9787230533243177E-4"/>
    <s v="Suma"/>
    <n v="2932"/>
    <s v="2932-Usme Promueve la Sosteniblidad Ambiental."/>
    <n v="0"/>
    <n v="0"/>
    <n v="0"/>
    <m/>
    <m/>
    <m/>
  </r>
  <r>
    <x v="4"/>
    <x v="4"/>
    <n v="29324"/>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 Proceso(s) Comunitarios de educación ambiental que promuevan la conservación de la biodiversidad y el agua."/>
    <s v="EDUCACIÓN AMBIENTAL"/>
    <n v="4"/>
    <n v="85"/>
    <n v="7.0098467729964213E-4"/>
    <s v="Suma"/>
    <n v="2932"/>
    <s v="2932-Usme Promueve la Sosteniblidad Ambiental."/>
    <n v="0"/>
    <n v="0"/>
    <n v="0"/>
    <m/>
    <m/>
    <m/>
  </r>
  <r>
    <x v="4"/>
    <x v="4"/>
    <n v="29325"/>
    <s v="AMBIENTE"/>
    <n v="75"/>
    <s v="Número de huertas rurales implementada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100 Huerta(s) Rurales."/>
    <s v="HUERTAS URBANAS"/>
    <n v="100"/>
    <n v="121"/>
    <n v="9.9787230533243177E-4"/>
    <s v="Suma"/>
    <n v="2932"/>
    <s v="2932-Usme Promueve la Sosteniblidad Ambiental."/>
    <n v="0"/>
    <n v="0"/>
    <n v="0"/>
    <m/>
    <m/>
    <m/>
  </r>
  <r>
    <x v="4"/>
    <x v="4"/>
    <n v="29326"/>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00 Huerta(s) Urbanas."/>
    <s v="HUERTAS URBANAS"/>
    <n v="400"/>
    <n v="85"/>
    <n v="7.0098467729964213E-4"/>
    <s v="Suma"/>
    <n v="2932"/>
    <s v="2932-Usme Promueve la Sosteniblidad Ambiental."/>
    <n v="0"/>
    <n v="0"/>
    <n v="0"/>
    <m/>
    <m/>
    <m/>
  </r>
  <r>
    <x v="4"/>
    <x v="4"/>
    <n v="29327"/>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600 Metro(s) cuadrado(s) De jardinería."/>
    <s v="JARDINERÍA"/>
    <n v="1600"/>
    <n v="109"/>
    <n v="8.9890976265483515E-4"/>
    <s v="Suma"/>
    <n v="2932"/>
    <s v="2932-Usme Promueve la Sosteniblidad Ambiental."/>
    <n v="0"/>
    <n v="0"/>
    <n v="0"/>
    <m/>
    <m/>
    <m/>
  </r>
  <r>
    <x v="4"/>
    <x v="4"/>
    <n v="29328"/>
    <s v="AMBIENTE"/>
    <n v="69"/>
    <s v="Número de m2 de muros y techos verde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Construir 200 Metro(s) cuadrado(s) De muros y techos verdes."/>
    <s v="MUROS Y TECHOS VERDES"/>
    <n v="200"/>
    <n v="182"/>
    <n v="1.5009318972768807E-3"/>
    <s v="Suma"/>
    <n v="2932"/>
    <s v="2932-Usme Promueve la Sosteniblidad Ambiental."/>
    <n v="0"/>
    <n v="0"/>
    <n v="0"/>
    <m/>
    <m/>
    <m/>
  </r>
  <r>
    <x v="4"/>
    <x v="4"/>
    <n v="29329"/>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2000 Persona(s) En separación en la fuente y reciclaje."/>
    <s v="SEPARACIÓN EN LA FUENTE"/>
    <n v="2000"/>
    <n v="903"/>
    <n v="7.446931336489139E-3"/>
    <s v="Suma"/>
    <n v="2932"/>
    <s v="2932-Usme Promueve la Sosteniblidad Ambiental."/>
    <n v="0"/>
    <n v="0"/>
    <n v="0"/>
    <m/>
    <m/>
    <m/>
  </r>
  <r>
    <x v="4"/>
    <x v="4"/>
    <n v="26851"/>
    <s v="MOVILIDAD"/>
    <n v="78"/>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5 Kilómetro(s)-carril De malla vial rural con acciones de construcción y/o conservación."/>
    <s v="INTERVENCIÓN MALLA VIAL RURAL"/>
    <n v="5"/>
    <n v="3638"/>
    <n v="3.000214418842468E-2"/>
    <s v="Suma"/>
    <n v="2685"/>
    <s v="2685-Infraestructura Vial para Mejorar la Competitividad de Usme."/>
    <n v="0"/>
    <n v="0"/>
    <n v="0"/>
    <m/>
    <m/>
    <m/>
  </r>
  <r>
    <x v="4"/>
    <x v="4"/>
    <n v="26852"/>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6 Kilómetro(s)-carril De malla vial urbana (local y/o intermedia) con acciones de construcción y/o conservación."/>
    <s v="INTERVENCIÓN MALLA VIAL LOCAL"/>
    <n v="6"/>
    <n v="13339"/>
    <n v="0.11000511306470501"/>
    <s v="Suma"/>
    <n v="2685"/>
    <s v="2685-Infraestructura Vial para Mejorar la Competitividad de Usme."/>
    <n v="0"/>
    <n v="0"/>
    <n v="0"/>
    <m/>
    <m/>
    <m/>
  </r>
  <r>
    <x v="4"/>
    <x v="4"/>
    <n v="26911"/>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Obra(s) De mitigación y/u obras de mitigación existentes con mantenimiento."/>
    <s v="OBRAS DE MITIGACIÓN"/>
    <n v="4"/>
    <n v="1213"/>
    <n v="1.0003463688993715E-2"/>
    <s v="Suma"/>
    <n v="2691"/>
    <s v="2691-Usme se Fortalece y Adopta Acciones para la Mitigación de Emergencias."/>
    <n v="0"/>
    <n v="0"/>
    <n v="0"/>
    <m/>
    <m/>
    <m/>
  </r>
  <r>
    <x v="4"/>
    <x v="4"/>
    <n v="26912"/>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603"/>
    <n v="4.9728677695492253E-3"/>
    <s v="Suma"/>
    <n v="2691"/>
    <s v="2691-Usme se Fortalece y Adopta Acciones para la Mitigación de Emergencias."/>
    <n v="0"/>
    <n v="0"/>
    <n v="0"/>
    <m/>
    <m/>
    <m/>
  </r>
  <r>
    <x v="4"/>
    <x v="4"/>
    <n v="26921"/>
    <s v="HÁBITAT"/>
    <n v="80"/>
    <s v="Número de acueductos veredales asistidos o intervenidos técnica u organizacionalmente."/>
    <s v="Hábitat sostenible e incluyente"/>
    <s v="Acueductos veredales y saneamiento básico."/>
    <s v="Presupuestos Participativos"/>
    <m/>
    <s v="4 - Bogotá ordena su territorio y avanza en su acción climática"/>
    <s v="29 - Servicios públicos inclusivos y sostenibles"/>
    <s v="Fortalecer 10 Acueducto(s) Veredal(es) Con asistencia, intervenir técnica u organizativa"/>
    <s v="ACUEDUCTOS VEREDALES"/>
    <n v="10"/>
    <n v="1438"/>
    <n v="1.1859011364198651E-2"/>
    <s v="Suma"/>
    <n v="2692"/>
    <s v="2692-Usme Preserva y Conserva el Recurso Hídrico."/>
    <n v="0"/>
    <n v="0"/>
    <n v="0"/>
    <m/>
    <m/>
    <m/>
  </r>
  <r>
    <x v="4"/>
    <x v="4"/>
    <n v="26981"/>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 para la prestación de servicios sociales dirigidas al desarrollo de capacidades y generación de oportunidades."/>
    <s v="DOTACIÓN"/>
    <n v="1"/>
    <n v="132"/>
    <n v="1.0885879694535619E-3"/>
    <s v="Suma"/>
    <n v="2698"/>
    <s v="2698-Redes de Vida Dotación y Espacios para Usme."/>
    <n v="0"/>
    <n v="0"/>
    <n v="0"/>
    <m/>
    <m/>
    <m/>
  </r>
  <r>
    <x v="4"/>
    <x v="4"/>
    <n v="2698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de atención especializada (Centros Integrarte, Centros Crecer y Cadis)."/>
    <s v="DOTACIÓN"/>
    <n v="1"/>
    <n v="132"/>
    <n v="1.0885879694535619E-3"/>
    <s v="Suma"/>
    <n v="2698"/>
    <s v="2698-Redes de Vida Dotación y Espacios para Usme."/>
    <n v="0"/>
    <n v="0"/>
    <n v="0"/>
    <m/>
    <m/>
    <m/>
  </r>
  <r>
    <x v="4"/>
    <x v="4"/>
    <n v="2698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atención de jóvenes (casas de la juventud, centros forjar)."/>
    <s v="DOTACIÓN"/>
    <n v="1"/>
    <n v="132"/>
    <n v="1.0885879694535619E-3"/>
    <s v="Suma"/>
    <n v="2698"/>
    <s v="2698-Redes de Vida Dotación y Espacios para Usme."/>
    <n v="0"/>
    <n v="0"/>
    <n v="0"/>
    <m/>
    <m/>
    <m/>
  </r>
  <r>
    <x v="4"/>
    <x v="4"/>
    <n v="26984"/>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8 Unidad(es) Operativas orientadas a la atención de la primera infancia (Jardines Infantiles, Casas de Pensamiento Intercultural, Modalidad Espacios Rurales, Crecemos en la Ruralidad, Creciendo Juntos, Centros Amar, Centros Forjar)."/>
    <s v="DOTACIÓN"/>
    <n v="8"/>
    <n v="849"/>
    <n v="7.0015998944399542E-3"/>
    <s v="Suma"/>
    <n v="2698"/>
    <s v="2698-Redes de Vida Dotación y Espacios para Usme."/>
    <n v="0"/>
    <n v="0"/>
    <n v="0"/>
    <m/>
    <m/>
    <m/>
  </r>
  <r>
    <x v="4"/>
    <x v="4"/>
    <n v="26985"/>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prestación de servicios a la persona mayor."/>
    <s v="DOTACIÓN"/>
    <n v="1"/>
    <n v="132"/>
    <n v="1.0885879694535619E-3"/>
    <s v="Suma"/>
    <n v="2698"/>
    <s v="2698-Redes de Vida Dotación y Espacios para Usme."/>
    <n v="0"/>
    <n v="0"/>
    <n v="0"/>
    <m/>
    <m/>
    <m/>
  </r>
  <r>
    <x v="4"/>
    <x v="4"/>
    <n v="26991"/>
    <s v="HÁBITAT"/>
    <n v="89"/>
    <s v="Viviendas de interés social rurales mejoradas "/>
    <s v="Hábitat sostenible e incluyente"/>
    <s v="Asignación del subsidio de mejoramiento de vivienda"/>
    <s v="Gestión Pública Local"/>
    <m/>
    <s v="4 - Bogotá ordena su territorio y avanza en su acción climática"/>
    <s v="31 - Acceso equitativo de vivienda urbana y rural"/>
    <s v="Mejorar 200 Vivienda(s) de interés social rurales"/>
    <s v="MEJORAMIENTO DE VIVIENDA"/>
    <n v="200"/>
    <n v="1819"/>
    <n v="1.500107209421234E-2"/>
    <s v="Suma"/>
    <n v="2699"/>
    <s v="2699-Viviendas Dignas y Seguras para la Usme Rural."/>
    <n v="0"/>
    <n v="0"/>
    <n v="0"/>
    <m/>
    <m/>
    <m/>
  </r>
  <r>
    <x v="4"/>
    <x v="4"/>
    <n v="2731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12126"/>
    <n v="0.10000164937571129"/>
    <s v="Suma"/>
    <n v="2731"/>
    <s v="2731-Usme con Integridad  y al Servicio de la Ciudadanía."/>
    <n v="0"/>
    <n v="0"/>
    <n v="0"/>
    <m/>
    <m/>
    <m/>
  </r>
  <r>
    <x v="4"/>
    <x v="4"/>
    <n v="27312"/>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5457"/>
    <n v="4.5003216282637024E-2"/>
    <s v="Suma"/>
    <n v="2731"/>
    <s v="2731-Usme con Integridad  y al Servicio de la Ciudadanía."/>
    <n v="0"/>
    <n v="0"/>
    <n v="0"/>
    <m/>
    <m/>
    <m/>
  </r>
  <r>
    <x v="4"/>
    <x v="4"/>
    <n v="27313"/>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606"/>
    <n v="4.9976084052186249E-3"/>
    <s v="Suma"/>
    <n v="2731"/>
    <s v="2731-Usme con Integridad  y al Servicio de la Ciudadanía."/>
    <n v="0"/>
    <n v="0"/>
    <n v="0"/>
    <m/>
    <m/>
    <m/>
  </r>
  <r>
    <x v="4"/>
    <x v="4"/>
    <n v="2739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14 Centro(s) De Acceso Comunitario en zonas rurales y/o apartadas y/o urbanas con énfasis en procesos de formación y desarrollo de competencias digitales."/>
    <s v="FORTALECIMIENTO DE CAPACIDADES"/>
    <n v="14"/>
    <n v="285"/>
    <n v="2.3503603885929175E-3"/>
    <s v="Suma"/>
    <n v="2739"/>
    <s v="2739-Usme Crece en Conectividad."/>
    <n v="0"/>
    <n v="0"/>
    <n v="0"/>
    <m/>
    <m/>
    <m/>
  </r>
  <r>
    <x v="4"/>
    <x v="4"/>
    <n v="27392"/>
    <s v="GESTIÓN PÚBLICA"/>
    <n v="95"/>
    <s v="Servicios TIC´s generados en zonas rurales y/o apartadas y urbanas"/>
    <s v="Ciudad inteligente​"/>
    <s v="Conectividad y redes de comunicación."/>
    <s v="Presupuestos Participativos"/>
    <m/>
    <s v="5 - Bogotá confía en su gobierno"/>
    <s v="35 - Bogotá ciudad Inteligente"/>
    <s v="Operativizar 28 Centro(s) De Acceso Comunitario en zonas rurales y/o apartadas y/o urbanas con énfasis en servicios Tics generados."/>
    <s v="CONECTIVIDAD"/>
    <n v="28"/>
    <n v="1455"/>
    <n v="1.199920829965858E-2"/>
    <s v="Suma"/>
    <n v="2739"/>
    <s v="2739-Usme Crece en Conectividad."/>
    <n v="0"/>
    <n v="0"/>
    <n v="0"/>
    <m/>
    <m/>
    <m/>
  </r>
  <r>
    <x v="4"/>
    <x v="4"/>
    <n v="2434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303"/>
    <n v="2.4988042026093124E-3"/>
    <s v="Suma"/>
    <n v="2434"/>
    <s v="2434-Usme Innova y Teje Identidad Colectiva"/>
    <n v="0"/>
    <n v="0"/>
    <n v="0"/>
    <m/>
    <m/>
    <m/>
  </r>
  <r>
    <x v="4"/>
    <x v="4"/>
    <n v="2434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ública y social a nivel local."/>
    <s v="INNOVACIÓN PÚBLICA"/>
    <n v="1"/>
    <n v="303"/>
    <n v="2.4988042026093124E-3"/>
    <s v="Suma"/>
    <n v="2434"/>
    <s v="2434-Usme Innova y Teje Identidad Colectiva"/>
    <n v="0"/>
    <n v="0"/>
    <n v="0"/>
    <m/>
    <m/>
    <m/>
  </r>
  <r>
    <x v="4"/>
    <x v="4"/>
    <n v="28211"/>
    <s v="GOBIERNO"/>
    <n v="108"/>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40 Organización(es) Comunales."/>
    <s v="DOTACIÓN"/>
    <n v="40"/>
    <n v="121"/>
    <n v="9.9787230533243177E-4"/>
    <s v="Suma"/>
    <n v="2821"/>
    <s v="2821-Usme Participa Construyendo Democracia Local."/>
    <n v="0"/>
    <n v="0"/>
    <n v="0"/>
    <m/>
    <m/>
    <m/>
  </r>
  <r>
    <x v="4"/>
    <x v="4"/>
    <n v="28213"/>
    <s v="GOBIERNO"/>
    <n v="107"/>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20 Salón(es) Comunales y/o casas de participación."/>
    <s v="REHABILITACIÓN"/>
    <n v="20"/>
    <n v="364"/>
    <n v="3.0018637945537613E-3"/>
    <s v="Suma"/>
    <n v="2821"/>
    <s v="2821-Usme Participa Construyendo Democracia Local."/>
    <n v="0"/>
    <n v="0"/>
    <n v="0"/>
    <m/>
    <m/>
    <m/>
  </r>
  <r>
    <x v="4"/>
    <x v="4"/>
    <n v="28214"/>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300 Organización(es) Comunales."/>
    <s v="FORTALECIMIENTO COMUNAL"/>
    <n v="300"/>
    <n v="1213"/>
    <n v="1.0003463688993715E-2"/>
    <s v="Suma"/>
    <n v="2821"/>
    <s v="2821-Usme Participa Construyendo Democracia Local."/>
    <n v="0"/>
    <n v="0"/>
    <n v="0"/>
    <m/>
    <m/>
    <m/>
  </r>
  <r>
    <x v="4"/>
    <x v="4"/>
    <n v="28215"/>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300 Organización(es) Sociales e Instancias de participación ciudadana."/>
    <s v="FORTALECIMIENTO DE ORGANIZACIONES"/>
    <n v="300"/>
    <n v="1462"/>
    <n v="1.2056936449553845E-2"/>
    <s v="Suma"/>
    <n v="2821"/>
    <s v="2821-Usme Participa Construyendo Democracia Local."/>
    <n v="0"/>
    <n v="0"/>
    <n v="0"/>
    <m/>
    <m/>
    <m/>
  </r>
  <r>
    <x v="4"/>
    <x v="4"/>
    <n v="28216"/>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000 Persona(s) A través de procesos de formación para la participación de manera virtual y presencial."/>
    <s v="CAPACITACIÓN"/>
    <n v="2000"/>
    <n v="652"/>
    <n v="5.376964818816078E-3"/>
    <s v="Suma"/>
    <n v="2821"/>
    <s v="2821-Usme Participa Construyendo Democracia Local."/>
    <n v="0"/>
    <n v="0"/>
    <n v="0"/>
    <m/>
    <m/>
    <m/>
  </r>
  <r>
    <x v="4"/>
    <x v="4"/>
    <n v="28217"/>
    <s v="GOBIERNO"/>
    <n v="109"/>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120 Medio(s) comunitarios y alternativos."/>
    <s v="MEDIOS COMUNITARIOS"/>
    <n v="120"/>
    <n v="1160"/>
    <n v="9.5663791255009983E-3"/>
    <s v="Suma"/>
    <n v="2821"/>
    <s v="2821-Usme Participa Construyendo Democracia Local."/>
    <n v="0"/>
    <n v="0"/>
    <n v="0"/>
    <m/>
    <m/>
    <m/>
  </r>
  <r>
    <x v="4"/>
    <x v="4"/>
    <n v="28218"/>
    <s v="GOBIERNO"/>
    <n v="111"/>
    <s v="Salones comunales y/o casas de la participación construi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Construir 1 Sede(s) De salones comunales y/o casas de participación."/>
    <s v="CONSTRUCCIÓN"/>
    <n v="1"/>
    <n v="627"/>
    <n v="5.1707928549044185E-3"/>
    <s v="Suma"/>
    <n v="2821"/>
    <s v="2821-Usme Participa Construyendo Democracia Local."/>
    <n v="0"/>
    <n v="0"/>
    <n v="0"/>
    <m/>
    <m/>
    <m/>
  </r>
  <r>
    <x v="4"/>
    <x v="4"/>
    <n v="2823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1 Iniciativa(s) De inversión local con las comunidades negras, afrocolombianas y palenqueras (aplica en todas las localidades con autoridades NAP)."/>
    <s v="INICIATIVAS COMUNIDADES NEGRAS, AFROCOLOMBIANAS, PALENQUERAS"/>
    <n v="1"/>
    <n v="909"/>
    <n v="7.4964126078279373E-3"/>
    <s v="Suma"/>
    <n v="2823"/>
    <s v="2823-Tejiendo Identidad Fortaleciendo la Diversidad Étnica."/>
    <n v="0"/>
    <n v="0"/>
    <n v="0"/>
    <m/>
    <m/>
    <m/>
  </r>
  <r>
    <x v="4"/>
    <x v="4"/>
    <n v="2823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1 Iniciativa(s) De inversión local con los pueblos indígenas (aplica en todas las localidades con autoridades indígenas)."/>
    <s v="INICIATIVAS PUEBLO INDÍGENA"/>
    <n v="1"/>
    <n v="909"/>
    <n v="7.4964126078279373E-3"/>
    <s v="Suma"/>
    <n v="2823"/>
    <s v="2823-Tejiendo Identidad Fortaleciendo la Diversidad Étnica."/>
    <n v="0"/>
    <n v="0"/>
    <n v="0"/>
    <m/>
    <m/>
    <m/>
  </r>
  <r>
    <x v="5"/>
    <x v="5"/>
    <n v="28571"/>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80 Organización(es) comunitarias a través de capacidades para promover acciones de corresponsabilidad en la gestión de la seguridad y la convivencia."/>
    <s v="FORTALECIMIENTO DE CAPACIDADES"/>
    <n v="80"/>
    <n v="381"/>
    <n v="7.7334057553588853E-3"/>
    <s v="Suma"/>
    <n v="2857"/>
    <s v="2857-Tunjuelito fortalece la convivencia ciudadana"/>
    <n v="0"/>
    <n v="0"/>
    <n v="0"/>
    <m/>
    <m/>
    <m/>
  </r>
  <r>
    <x v="5"/>
    <x v="5"/>
    <n v="28572"/>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Iniciativa(s) de convivencia con participación de la ciudadanía."/>
    <s v="INICIATIVAS"/>
    <n v="4"/>
    <n v="125"/>
    <n v="2.5372066126505529E-3"/>
    <s v="Suma"/>
    <n v="2857"/>
    <s v="2857-Tunjuelito fortalece la convivencia ciudadana"/>
    <n v="0"/>
    <n v="0"/>
    <n v="0"/>
    <m/>
    <m/>
    <m/>
  </r>
  <r>
    <x v="5"/>
    <x v="5"/>
    <n v="28573"/>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124.61"/>
    <n v="2.5292905280190829E-3"/>
    <s v="Suma"/>
    <n v="2857"/>
    <s v="2857-Tunjuelito fortalece la convivencia ciudadana"/>
    <n v="0"/>
    <n v="0"/>
    <n v="0"/>
    <m/>
    <m/>
    <m/>
  </r>
  <r>
    <x v="5"/>
    <x v="5"/>
    <n v="2816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2000 Persona(s) en acciones para la prevención del feminicidio y la violencia contra la mujer."/>
    <s v="PREVENCIÓN"/>
    <n v="2000"/>
    <n v="513.64"/>
    <n v="1.042568643617464E-2"/>
    <s v="Suma"/>
    <n v="2816"/>
    <s v="2816-Tunjuelito libre de violencia y feminicidio"/>
    <n v="0"/>
    <n v="0"/>
    <n v="0"/>
    <m/>
    <m/>
    <m/>
  </r>
  <r>
    <x v="5"/>
    <x v="5"/>
    <n v="2848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2 Dotación(es) a organismos de seguridad."/>
    <s v="DOTACIÓN"/>
    <n v="2"/>
    <n v="500"/>
    <n v="1.0148826450602211E-2"/>
    <s v="Suma"/>
    <n v="2848"/>
    <s v="2848-Tunjuelito firme con la seguridad y la justicia"/>
    <n v="0"/>
    <n v="0"/>
    <n v="0"/>
    <m/>
    <m/>
    <m/>
  </r>
  <r>
    <x v="5"/>
    <x v="5"/>
    <n v="2848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2 Equipamiento(s) de seguridad y acceso a la justicia con acciones de fortalecimiento, operación, adecuación y/o dotación."/>
    <s v="INTERVENCIÓN"/>
    <n v="2"/>
    <n v="0"/>
    <n v="0"/>
    <s v="Suma"/>
    <n v="2848"/>
    <s v="2848-Tunjuelito firme con la seguridad y la justicia"/>
    <n v="0"/>
    <n v="0"/>
    <n v="0"/>
    <m/>
    <m/>
    <m/>
  </r>
  <r>
    <x v="5"/>
    <x v="5"/>
    <n v="28801"/>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12 Programa(s) comunitarios con enfoque restaurativo para el cuidado del espacio público y del medio ambiente"/>
    <s v="ACCIONES DE CUIDADO"/>
    <n v="12"/>
    <n v="242.55"/>
    <n v="4.9231957111871326E-3"/>
    <s v="Suma"/>
    <n v="2880"/>
    <s v="2880-Seguridad y convivencia en Tunjuelito"/>
    <n v="0"/>
    <n v="0"/>
    <n v="0"/>
    <m/>
    <m/>
    <m/>
  </r>
  <r>
    <x v="5"/>
    <x v="5"/>
    <n v="28802"/>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8 Programa(s) de abordaje de conflictividad escolar para la convivencia con enfoque restaurativo."/>
    <s v="CONFLICTIVIDAD ESCOLAR"/>
    <n v="8"/>
    <n v="242.55"/>
    <n v="4.9231957111871326E-3"/>
    <s v="Suma"/>
    <n v="2880"/>
    <s v="2880-Seguridad y convivencia en Tunjuelito"/>
    <n v="0"/>
    <n v="0"/>
    <n v="0"/>
    <m/>
    <m/>
    <m/>
  </r>
  <r>
    <x v="5"/>
    <x v="5"/>
    <n v="28803"/>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160 Ciudadanos con habilidades y capacidades para gestionar la convivencia constructivamente"/>
    <s v="GESTIÓN DE LA CONVIVENCIA"/>
    <n v="160"/>
    <n v="0"/>
    <n v="0"/>
    <s v="Suma"/>
    <n v="2880"/>
    <s v="2880-Seguridad y convivencia en Tunjuelito"/>
    <n v="0"/>
    <n v="0"/>
    <n v="0"/>
    <m/>
    <m/>
    <m/>
  </r>
  <r>
    <x v="5"/>
    <x v="5"/>
    <n v="28804"/>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12 Acción(es) pedagógicas para la gestión de conflictividades y prevención de violencias"/>
    <s v="ACCIONES PEDAGÓGICAS"/>
    <n v="12"/>
    <n v="180"/>
    <n v="3.6535775222167961E-3"/>
    <s v="Suma"/>
    <n v="2880"/>
    <s v="2880-Seguridad y convivencia en Tunjuelito"/>
    <n v="0"/>
    <n v="0"/>
    <n v="0"/>
    <m/>
    <m/>
    <m/>
  </r>
  <r>
    <x v="5"/>
    <x v="5"/>
    <n v="2824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7000 Metro(s) cuadrado(s) de elementos del sistema de espacio público peatonal con acciones de construcción y/o conservación"/>
    <s v="INTERVENCIÓN"/>
    <n v="7000"/>
    <n v="1009.97"/>
    <n v="2.0500020500629431E-2"/>
    <s v="Suma"/>
    <n v="2824"/>
    <s v="2824-Una nueva visión de infraestructura en pro de la comunidad de Tunjuelito 2025 - 2028"/>
    <n v="0"/>
    <n v="0"/>
    <n v="0"/>
    <m/>
    <m/>
    <m/>
  </r>
  <r>
    <x v="5"/>
    <x v="5"/>
    <n v="2842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978"/>
    <n v="1.9851104537377925E-2"/>
    <s v="Suma"/>
    <n v="2842"/>
    <s v="2842-Tunjuelito disfruta del espacio publico con seguridad y en convivencia"/>
    <n v="0"/>
    <n v="0"/>
    <n v="0"/>
    <m/>
    <m/>
    <m/>
  </r>
  <r>
    <x v="5"/>
    <x v="5"/>
    <n v="28201"/>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1000 Persona(s) con discapacidad a través de Dispositivos de Asistencia Personal - Ayudas Técnicas (no incluidas en los Planes de Beneficios)"/>
    <s v="DISPOSITIVOS DE ASISTENCIA PERSONAL"/>
    <n v="1000"/>
    <n v="1515"/>
    <n v="3.0750944145324699E-2"/>
    <s v="Suma"/>
    <n v="2820"/>
    <s v="2820-Salud y bienestar para Tunjuelito"/>
    <n v="0"/>
    <n v="0"/>
    <n v="0"/>
    <m/>
    <m/>
    <m/>
  </r>
  <r>
    <x v="5"/>
    <x v="5"/>
    <n v="28202"/>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1000 Persona(s) con acciones para la promoción y atención de la salud mental"/>
    <s v="SALUD MENTAL"/>
    <n v="1000"/>
    <n v="739"/>
    <n v="1.4999965493990068E-2"/>
    <s v="Suma"/>
    <n v="2820"/>
    <s v="2820-Salud y bienestar para Tunjuelito"/>
    <n v="0"/>
    <n v="0"/>
    <n v="0"/>
    <m/>
    <m/>
    <m/>
  </r>
  <r>
    <x v="5"/>
    <x v="5"/>
    <n v="28203"/>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000 Persona(s) a las acciones y estrategias para promover la salud sexual y reproductiva consciente en los diferentes ciclos de vida"/>
    <s v="SALUD SEXUAL Y REPRODUCTIVA"/>
    <n v="1000"/>
    <n v="383.34"/>
    <n v="7.7809022631477025E-3"/>
    <s v="Suma"/>
    <n v="2820"/>
    <s v="2820-Salud y bienestar para Tunjuelito"/>
    <n v="0"/>
    <n v="0"/>
    <n v="0"/>
    <m/>
    <m/>
    <m/>
  </r>
  <r>
    <x v="5"/>
    <x v="5"/>
    <n v="28204"/>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600 Persona(s) a las acciones desarrolladas desde los dispositivos de base comunitaria en respuesta al consumo de SPA"/>
    <s v="DISMINUCIÓN FACTORES DE RIESGO SPA"/>
    <n v="600"/>
    <n v="300"/>
    <n v="6.0892958703613271E-3"/>
    <s v="Suma"/>
    <n v="2820"/>
    <s v="2820-Salud y bienestar para Tunjuelito"/>
    <n v="0"/>
    <n v="0"/>
    <n v="0"/>
    <m/>
    <m/>
    <m/>
  </r>
  <r>
    <x v="5"/>
    <x v="5"/>
    <n v="28205"/>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400 Persona(s) con discapacidad, cuidadores y cuidadoras, en actividades complementarias en salud"/>
    <s v="ACCIONES COMPLEMENTARIAS "/>
    <n v="400"/>
    <n v="440"/>
    <n v="8.9309672765299462E-3"/>
    <s v="Suma"/>
    <n v="2820"/>
    <s v="2820-Salud y bienestar para Tunjuelito"/>
    <n v="0"/>
    <n v="0"/>
    <n v="0"/>
    <m/>
    <m/>
    <m/>
  </r>
  <r>
    <x v="5"/>
    <x v="5"/>
    <n v="28191"/>
    <s v="MUJERES"/>
    <n v="26"/>
    <s v="Mujeres cuidadoras vinculadas a estrategias de cuidado"/>
    <s v="Cuidado de la vida"/>
    <s v="Estrategias de cuidado a personas cuidadoras"/>
    <s v="Presupuestos Participativos"/>
    <m/>
    <s v="2 - Bogotá confía en su bien-estar"/>
    <s v="12 - Bogotá cuida a su gente"/>
    <s v="Vincular 2000 Mujer(es) cuidadora(s) a estrategias de cuidado"/>
    <s v="ESTRATEGIAS DE CUIDADO"/>
    <n v="2000"/>
    <n v="665.1"/>
    <n v="1.3499968944591063E-2"/>
    <s v="Suma"/>
    <n v="2819"/>
    <s v="2819-Cuidando a cuidadoras"/>
    <n v="0"/>
    <n v="0"/>
    <n v="0"/>
    <m/>
    <m/>
    <m/>
  </r>
  <r>
    <x v="5"/>
    <x v="5"/>
    <n v="2819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2000 Mujer(es) cuidadora(s) para el ejercicio de derechos y el fortalecimiento de su autonomía económica"/>
    <s v="FORTALECIMIENTO DE CAPACIDADES"/>
    <n v="2000"/>
    <n v="704.52"/>
    <n v="1.4300102421956539E-2"/>
    <s v="Suma"/>
    <n v="2819"/>
    <s v="2819-Cuidando a cuidadoras"/>
    <n v="0"/>
    <n v="0"/>
    <n v="0"/>
    <m/>
    <m/>
    <m/>
  </r>
  <r>
    <x v="5"/>
    <x v="5"/>
    <n v="2819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2400 Persona(s) en procesos para la prevención de violencias en el contexto familiar y/o violencia sexual."/>
    <s v="PREVENCIÓN"/>
    <n v="2400"/>
    <n v="492.67"/>
    <n v="1.0000044654836383E-2"/>
    <s v="Suma"/>
    <n v="2819"/>
    <s v="2819-Cuidando a cuidadoras"/>
    <n v="0"/>
    <n v="0"/>
    <n v="0"/>
    <m/>
    <m/>
    <m/>
  </r>
  <r>
    <x v="5"/>
    <x v="5"/>
    <n v="28111"/>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250"/>
    <n v="5.0744132253011057E-3"/>
    <s v="Suma"/>
    <n v="2811"/>
    <s v="2811-Tunjuelito Territorio de paz"/>
    <n v="0"/>
    <n v="0"/>
    <n v="0"/>
    <m/>
    <m/>
    <m/>
  </r>
  <r>
    <x v="5"/>
    <x v="5"/>
    <n v="2811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163.84"/>
    <n v="3.3255674513333329E-3"/>
    <s v="Suma"/>
    <n v="2811"/>
    <s v="2811-Tunjuelito Territorio de paz"/>
    <n v="0"/>
    <n v="0"/>
    <n v="0"/>
    <m/>
    <m/>
    <m/>
  </r>
  <r>
    <x v="5"/>
    <x v="5"/>
    <n v="29161"/>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40 Colectivo(s) u organizaciones recreo deportivas inscritas en el Banco que implementan iniciativas de carácter barrial con apoyos económicos."/>
    <s v="BANCO DE INICIATIVAS"/>
    <n v="40"/>
    <n v="240"/>
    <n v="4.8714366962890618E-3"/>
    <s v="Suma"/>
    <n v="2916"/>
    <s v="2916-Tunjuelito comprometido con el deporte y la recreación"/>
    <n v="0"/>
    <n v="0"/>
    <n v="0"/>
    <m/>
    <m/>
    <m/>
  </r>
  <r>
    <x v="5"/>
    <x v="5"/>
    <n v="29162"/>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2000 Persona(s) en actividades recreo-deportivas comunitarias."/>
    <s v="ACTIVIDADES RECREODEPORTIVAS"/>
    <n v="2000"/>
    <n v="660"/>
    <n v="1.3396450914794919E-2"/>
    <s v="Suma"/>
    <n v="2916"/>
    <s v="2916-Tunjuelito comprometido con el deporte y la recreación"/>
    <n v="0"/>
    <n v="0"/>
    <n v="0"/>
    <m/>
    <m/>
    <m/>
  </r>
  <r>
    <x v="5"/>
    <x v="5"/>
    <n v="2916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2000 Persona(s) en los campos deportivos o recreativos"/>
    <s v="CAPACITACIÓN"/>
    <n v="2000"/>
    <n v="610"/>
    <n v="1.2381568269734697E-2"/>
    <s v="Suma"/>
    <n v="2916"/>
    <s v="2916-Tunjuelito comprometido con el deporte y la recreación"/>
    <n v="0"/>
    <n v="0"/>
    <n v="0"/>
    <m/>
    <m/>
    <m/>
  </r>
  <r>
    <x v="5"/>
    <x v="5"/>
    <n v="29164"/>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800 Persona(s) con la entrega de dotaciones deportivas."/>
    <s v="DOTACIÓN"/>
    <n v="800"/>
    <n v="288.24"/>
    <n v="5.8505954722431631E-3"/>
    <s v="Suma"/>
    <n v="2916"/>
    <s v="2916-Tunjuelito comprometido con el deporte y la recreación"/>
    <n v="0"/>
    <n v="0"/>
    <n v="0"/>
    <m/>
    <m/>
    <m/>
  </r>
  <r>
    <x v="5"/>
    <x v="5"/>
    <n v="2929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44 Estímulo(s) de apoyo al sector artístico y cultural."/>
    <s v="ESTÍMULOS"/>
    <n v="44"/>
    <n v="210"/>
    <n v="4.2625071092529283E-3"/>
    <s v="Suma"/>
    <n v="2929"/>
    <s v="2929-Tunjuelito epicentro de cultura"/>
    <n v="0"/>
    <n v="0"/>
    <n v="0"/>
    <m/>
    <m/>
    <m/>
  </r>
  <r>
    <x v="5"/>
    <x v="5"/>
    <n v="29292"/>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40 Evento(s) de promoción, circulación y apropiación de actividades artísticas, culturales y patrimoniales."/>
    <s v="EVENTOS"/>
    <n v="40"/>
    <n v="720"/>
    <n v="1.4614310088867185E-2"/>
    <s v="Suma"/>
    <n v="2929"/>
    <s v="2929-Tunjuelito epicentro de cultura"/>
    <n v="0"/>
    <n v="0"/>
    <n v="0"/>
    <m/>
    <m/>
    <m/>
  </r>
  <r>
    <x v="5"/>
    <x v="5"/>
    <n v="29293"/>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800 Persona(s) en los campos artísticos, interculturales, culturales y/o patrimoniales"/>
    <s v="CAPACITACIÓN"/>
    <n v="800"/>
    <n v="273.72000000000003"/>
    <n v="5.5558735521176747E-3"/>
    <s v="Suma"/>
    <n v="2929"/>
    <s v="2929-Tunjuelito epicentro de cultura"/>
    <n v="0"/>
    <n v="0"/>
    <n v="0"/>
    <m/>
    <m/>
    <m/>
  </r>
  <r>
    <x v="5"/>
    <x v="5"/>
    <n v="29294"/>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20 Organización(es) artísticas, culturales y patrimoniales con elementos entregados"/>
    <s v="ENTREGA DE ELEMENTOS"/>
    <n v="20"/>
    <n v="100"/>
    <n v="2.0297652901204422E-3"/>
    <s v="Suma"/>
    <n v="2929"/>
    <s v="2929-Tunjuelito epicentro de cultura"/>
    <n v="0"/>
    <n v="0"/>
    <n v="0"/>
    <m/>
    <m/>
    <m/>
  </r>
  <r>
    <x v="5"/>
    <x v="5"/>
    <n v="2867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2000 Persona(s) en acciones educativas en temas de protección y bienestar animal."/>
    <s v="ACCIONES PEDAGÓGICAS"/>
    <n v="2000"/>
    <n v="139"/>
    <n v="2.8213737532674149E-3"/>
    <s v="Suma"/>
    <n v="2867"/>
    <s v="2867-Tunjuelito, un hogar para nuestros animales"/>
    <n v="0"/>
    <n v="0"/>
    <n v="0"/>
    <m/>
    <m/>
    <m/>
  </r>
  <r>
    <x v="5"/>
    <x v="5"/>
    <n v="2867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4000 Animales en los programas de brigadas médicas, urgencias veterinarias y adopciones."/>
    <s v="BIENESTAR ANIMAL"/>
    <n v="4000"/>
    <n v="300"/>
    <n v="6.0892958703613271E-3"/>
    <s v="Suma"/>
    <n v="2867"/>
    <s v="2867-Tunjuelito, un hogar para nuestros animales"/>
    <n v="0"/>
    <n v="0"/>
    <n v="0"/>
    <m/>
    <m/>
    <m/>
  </r>
  <r>
    <x v="5"/>
    <x v="5"/>
    <n v="28673"/>
    <s v="AMBIENTE"/>
    <n v="45"/>
    <s v="Número de animales esterilizados"/>
    <s v="Cuidado de la vida"/>
    <s v="Protección y bienestar animal"/>
    <s v="Presupuestos Participativos"/>
    <m/>
    <s v="2 - Bogotá confía en su bien-estar"/>
    <s v="15 - Bogotá protege todas las formas de vida"/>
    <s v="Esterilizar 4000 Perros y gatos incluyendo los que está en condición de vulnerabilidad."/>
    <s v="ESTERILIZACIÓN"/>
    <n v="4000"/>
    <n v="300"/>
    <n v="6.0892958703613271E-3"/>
    <s v="Suma"/>
    <n v="2867"/>
    <s v="2867-Tunjuelito, un hogar para nuestros animales"/>
    <n v="0"/>
    <n v="0"/>
    <n v="0"/>
    <m/>
    <m/>
    <m/>
  </r>
  <r>
    <x v="5"/>
    <x v="5"/>
    <n v="28091"/>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480 Joven(es) con transferencias condicionadas y acompañamiento psicosocial para la promoción al acceso y permanencia a oportunidades de formación y empleabilidad"/>
    <s v="TRANSFERENCIAS MONETARIAS"/>
    <n v="480"/>
    <n v="426.02"/>
    <n v="8.6472060889711076E-3"/>
    <s v="Suma"/>
    <n v="2809"/>
    <s v="2809-Menos pobreza en Tunjuelito"/>
    <n v="0"/>
    <n v="0"/>
    <n v="0"/>
    <m/>
    <m/>
    <m/>
  </r>
  <r>
    <x v="5"/>
    <x v="5"/>
    <n v="2809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3800 Persona(s) con apoyos que contribuyan al ingreso mínimo garantizado."/>
    <s v="INGRESO MÍNIMO"/>
    <n v="3800"/>
    <n v="1800"/>
    <n v="3.6535775222167964E-2"/>
    <s v="Suma"/>
    <n v="2809"/>
    <s v="2809-Menos pobreza en Tunjuelito"/>
    <n v="0"/>
    <n v="0"/>
    <n v="0"/>
    <m/>
    <m/>
    <m/>
  </r>
  <r>
    <x v="5"/>
    <x v="5"/>
    <n v="28093"/>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2265 Persona(s) Mayor(es) con transferencias monetarias"/>
    <s v="APOYO ECONÓMICO PERSONA MAYOR"/>
    <n v="2265"/>
    <n v="4300"/>
    <n v="8.7279907475179011E-2"/>
    <s v="Constante"/>
    <n v="2809"/>
    <s v="2809-Menos pobreza en Tunjuelito"/>
    <n v="0"/>
    <n v="0"/>
    <n v="0"/>
    <m/>
    <m/>
    <m/>
  </r>
  <r>
    <x v="5"/>
    <x v="5"/>
    <n v="2860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600 Cupo(s) para la atención de población en inseguridad alimentaria y nutricional del Distrito Capital, a través de comedores comunitarios."/>
    <s v="SEGURIDAD ALIMENTARIA"/>
    <n v="600"/>
    <n v="639"/>
    <n v="1.2970200203869625E-2"/>
    <s v="Suma"/>
    <n v="2860"/>
    <s v="2860-Seguridad alimentaria y nutricional para Tunjuelito"/>
    <n v="0"/>
    <n v="0"/>
    <n v="0"/>
    <m/>
    <m/>
    <m/>
  </r>
  <r>
    <x v="5"/>
    <x v="5"/>
    <n v="28081"/>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00 Persona(s) estudiantes con apoyo de sostenimiento para la permanencia en la educación posmedia (niveles de formación técnico profesional, tecnólogo, profesional universitario y educación para el trabajo y desarrollo humano)."/>
    <s v="SOSTENIMIENTO"/>
    <n v="200"/>
    <n v="1026.68"/>
    <n v="2.0839194280608559E-2"/>
    <s v="Suma"/>
    <n v="2808"/>
    <s v="2808-Tunjuelito con Oportunidades para la Educación"/>
    <n v="0"/>
    <n v="0"/>
    <n v="0"/>
    <m/>
    <m/>
    <m/>
  </r>
  <r>
    <x v="5"/>
    <x v="5"/>
    <n v="28082"/>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00 Persona(s) estudiantes en programas de educación posmedia (niveles de formación técnico profesional, tecnólogo, profesional universitario y educación para el trabajo y desarrollo humano)."/>
    <s v="APOYO EDUCACIÓN POSMEDIA"/>
    <n v="200"/>
    <n v="3100"/>
    <n v="6.2922723993733706E-2"/>
    <s v="Suma"/>
    <n v="2808"/>
    <s v="2808-Tunjuelito con Oportunidades para la Educación"/>
    <n v="0"/>
    <n v="0"/>
    <n v="0"/>
    <m/>
    <m/>
    <m/>
  </r>
  <r>
    <x v="5"/>
    <x v="5"/>
    <n v="28083"/>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12 Sede(s) sedes educativas urbanas y rurales con recursos pedagógicos y/o tecnológicos"/>
    <s v="DOTACIÓN"/>
    <n v="12"/>
    <n v="800"/>
    <n v="1.6238122320963538E-2"/>
    <s v="Suma"/>
    <n v="2808"/>
    <s v="2808-Tunjuelito con Oportunidades para la Educación"/>
    <n v="0"/>
    <n v="0"/>
    <n v="0"/>
    <m/>
    <m/>
    <m/>
  </r>
  <r>
    <x v="5"/>
    <x v="5"/>
    <n v="2898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8 Acción(es) para fortalecer las capacidades y/o habilidades, técnicas y blandas de las personas de la localidad, con el fin de mejorar el acceso a oportunidades de empleo."/>
    <s v="FORTALECIMIENTO DE CAPACIDADES"/>
    <n v="8"/>
    <n v="739"/>
    <n v="1.4999965493990068E-2"/>
    <s v="Suma"/>
    <n v="2898"/>
    <s v="2898-Impulsando el Desarrollo Económico en Tunjuelito"/>
    <n v="0"/>
    <n v="0"/>
    <n v="0"/>
    <m/>
    <m/>
    <m/>
  </r>
  <r>
    <x v="5"/>
    <x v="5"/>
    <n v="2898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40 Mipyme(s) y/o emprendimientos orientados al fortalecimiento de las capacidades locales para la gestión y el desarrollo turístico"/>
    <s v="DESARROLLO TURÍSTICO"/>
    <n v="40"/>
    <n v="542.66999999999996"/>
    <n v="1.1014927299896603E-2"/>
    <s v="Suma"/>
    <n v="2898"/>
    <s v="2898-Impulsando el Desarrollo Económico en Tunjuelito"/>
    <n v="0"/>
    <n v="0"/>
    <n v="0"/>
    <m/>
    <m/>
    <m/>
  </r>
  <r>
    <x v="5"/>
    <x v="5"/>
    <n v="2879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300 Mipyme(s) emprendimientos y/o actores de la economía informal para el fortalecimiento del tejido empresarial local."/>
    <s v="TEJIDO EMPRESARIAL LOCAL"/>
    <n v="300"/>
    <n v="492.67"/>
    <n v="1.0000044654836383E-2"/>
    <s v="Suma"/>
    <n v="2879"/>
    <s v="2879-Tunjuelito apuesta por la construccion del tejido empresarial"/>
    <n v="0"/>
    <n v="0"/>
    <n v="0"/>
    <m/>
    <m/>
    <m/>
  </r>
  <r>
    <x v="5"/>
    <x v="5"/>
    <n v="2924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45 Proyecto(s) del sector cultural y creativo"/>
    <s v="SOSTENIBILIDAD"/>
    <n v="45"/>
    <n v="492.67"/>
    <n v="1.0000044654836383E-2"/>
    <s v="Suma"/>
    <n v="2924"/>
    <s v="2924-Tunjuelito fortalece su ecosistema cultural y creativo"/>
    <n v="0"/>
    <n v="0"/>
    <n v="0"/>
    <m/>
    <m/>
    <m/>
  </r>
  <r>
    <x v="5"/>
    <x v="5"/>
    <n v="2881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3 Equipamiento(s) culturales con acciones de construcción, adecuación y/o dotación."/>
    <s v="INTERVENCIÓN"/>
    <n v="3"/>
    <n v="477.89"/>
    <n v="9.7000453449565816E-3"/>
    <s v="Suma"/>
    <n v="2881"/>
    <s v="2881-Tunjuelito dignifica espacios culturales"/>
    <n v="0"/>
    <n v="0"/>
    <n v="0"/>
    <m/>
    <m/>
    <m/>
  </r>
  <r>
    <x v="5"/>
    <x v="5"/>
    <n v="2905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4500 Metro(s) de parques de la red de proximidad (la construcción incluye dotación)"/>
    <s v="CONSTRUCCIÓN"/>
    <n v="4500"/>
    <n v="1314.04"/>
    <n v="2.667192781829866E-2"/>
    <s v="Suma"/>
    <n v="2905"/>
    <s v="2905-Tunjuelito fortalece sus parques y embellece sus espacios"/>
    <n v="0"/>
    <n v="0"/>
    <n v="0"/>
    <m/>
    <m/>
    <m/>
  </r>
  <r>
    <x v="5"/>
    <x v="5"/>
    <n v="2905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1 Parque(s) de la red de proximidad con acciones de mejoramiento mantenimiento y/o dotación"/>
    <s v="INTERVENCIÓN"/>
    <n v="1"/>
    <n v="0"/>
    <n v="0"/>
    <s v="Suma"/>
    <n v="2905"/>
    <s v="2905-Tunjuelito fortalece sus parques y embellece sus espacios"/>
    <n v="0"/>
    <n v="0"/>
    <n v="0"/>
    <m/>
    <m/>
    <m/>
  </r>
  <r>
    <x v="5"/>
    <x v="5"/>
    <n v="2875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6000 Arbol(es) en zona urbana"/>
    <s v="ARBOLADO"/>
    <n v="6000"/>
    <n v="228.03"/>
    <n v="4.6284737910616443E-3"/>
    <s v="Suma"/>
    <n v="2875"/>
    <s v="2875-Tunjuelito resiliente ordena su territorio y se adapta al cambio climático"/>
    <n v="0"/>
    <n v="0"/>
    <n v="0"/>
    <m/>
    <m/>
    <m/>
  </r>
  <r>
    <x v="5"/>
    <x v="5"/>
    <n v="28752"/>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2 Proceso(s) comunitarios de educación ambiental que promueven la conservación de la biodiversidad y el agua"/>
    <s v="EDUCACIÓN AMBIENTAL"/>
    <n v="12"/>
    <n v="170"/>
    <n v="3.4506009932047518E-3"/>
    <s v="Suma"/>
    <n v="2875"/>
    <s v="2875-Tunjuelito resiliente ordena su territorio y se adapta al cambio climático"/>
    <n v="0"/>
    <n v="0"/>
    <n v="0"/>
    <m/>
    <m/>
    <m/>
  </r>
  <r>
    <x v="5"/>
    <x v="5"/>
    <n v="28753"/>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6 Huerta(s) urbanas."/>
    <s v="HUERTAS URBANAS"/>
    <n v="16"/>
    <n v="160"/>
    <n v="3.2476244641927074E-3"/>
    <s v="Suma"/>
    <n v="2875"/>
    <s v="2875-Tunjuelito resiliente ordena su territorio y se adapta al cambio climático"/>
    <n v="0"/>
    <n v="0"/>
    <n v="0"/>
    <m/>
    <m/>
    <m/>
  </r>
  <r>
    <x v="5"/>
    <x v="5"/>
    <n v="28754"/>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2000 Metro(s) cuadrado(s) de jardinería"/>
    <s v="JARDINERÍA"/>
    <n v="2000"/>
    <n v="0"/>
    <n v="0"/>
    <s v="Suma"/>
    <n v="2875"/>
    <s v="2875-Tunjuelito resiliente ordena su territorio y se adapta al cambio climático"/>
    <n v="0"/>
    <n v="0"/>
    <n v="0"/>
    <m/>
    <m/>
    <m/>
  </r>
  <r>
    <x v="5"/>
    <x v="5"/>
    <n v="28755"/>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3000 Persona(s) en separación en la fuente y reciclaje"/>
    <s v="SEPARACIÓN EN LA FUENTE"/>
    <n v="3000"/>
    <n v="611.49"/>
    <n v="1.2411811772557492E-2"/>
    <s v="Suma"/>
    <n v="2875"/>
    <s v="2875-Tunjuelito resiliente ordena su territorio y se adapta al cambio climático"/>
    <n v="0"/>
    <n v="0"/>
    <n v="0"/>
    <m/>
    <m/>
    <m/>
  </r>
  <r>
    <x v="5"/>
    <x v="5"/>
    <n v="2914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7,5 Kilómetro(s)-carril de malla vial urbana (local y/o intermedia) con acciones de construcción y/o conservación."/>
    <s v="INTERVENCIÓN MALLA VIAL LOCAL"/>
    <n v="7.5"/>
    <n v="7527.97"/>
    <n v="0.15280012211067986"/>
    <s v="Suma"/>
    <n v="2914"/>
    <s v="2914-Tunjuelito se moviliza con seguridad"/>
    <n v="0"/>
    <n v="0"/>
    <n v="0"/>
    <m/>
    <m/>
    <m/>
  </r>
  <r>
    <x v="5"/>
    <x v="5"/>
    <n v="2869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170"/>
    <n v="3.4506009932047518E-3"/>
    <s v="Suma"/>
    <n v="2869"/>
    <s v="2869-Tunjuelito responde ante los riegos"/>
    <n v="0"/>
    <n v="0"/>
    <n v="0"/>
    <m/>
    <m/>
    <m/>
  </r>
  <r>
    <x v="5"/>
    <x v="5"/>
    <n v="2910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0 Unidad(es) operativas orientadas a la atención de la primera infancia (Jardines Infantiles, Casas de Pensamiento Intercultural, Modalidad Espacios Rurales, Crecemos en la Ruralidad, Creciendo Juntos, Centros Amar, Centros Forjar)"/>
    <s v="DOTACIÓN"/>
    <n v="10"/>
    <n v="200"/>
    <n v="4.0595305802408844E-3"/>
    <s v="Suma"/>
    <n v="2910"/>
    <s v="2910-Espacios de desarrollo comunitario para Tunjuelito"/>
    <n v="0"/>
    <n v="0"/>
    <n v="0"/>
    <m/>
    <m/>
    <m/>
  </r>
  <r>
    <x v="5"/>
    <x v="5"/>
    <n v="29102"/>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atención de jóvenes (casas de la juventud, centros forjar)"/>
    <s v="DOTACIÓN"/>
    <n v="1"/>
    <n v="0"/>
    <n v="0"/>
    <s v="Suma"/>
    <n v="2910"/>
    <s v="2910-Espacios de desarrollo comunitario para Tunjuelito"/>
    <n v="0"/>
    <n v="0"/>
    <n v="0"/>
    <m/>
    <m/>
    <m/>
  </r>
  <r>
    <x v="5"/>
    <x v="5"/>
    <n v="29103"/>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 para la prestación de servicios sociales dirigidas al desarrollo de capacidades y generación de oportunidades."/>
    <s v="DOTACIÓN"/>
    <n v="1"/>
    <n v="300"/>
    <n v="6.0892958703613271E-3"/>
    <s v="Suma"/>
    <n v="2910"/>
    <s v="2910-Espacios de desarrollo comunitario para Tunjuelito"/>
    <n v="0"/>
    <n v="0"/>
    <n v="0"/>
    <m/>
    <m/>
    <m/>
  </r>
  <r>
    <x v="5"/>
    <x v="5"/>
    <n v="29104"/>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Oportunidad(es) operativas orientadas a la prestación de servicios a la persona mayor."/>
    <s v="DOTACIÓN"/>
    <n v="1"/>
    <n v="0"/>
    <n v="0"/>
    <s v="Suma"/>
    <n v="2910"/>
    <s v="2910-Espacios de desarrollo comunitario para Tunjuelito"/>
    <n v="0"/>
    <n v="0"/>
    <n v="0"/>
    <m/>
    <m/>
    <m/>
  </r>
  <r>
    <x v="5"/>
    <x v="5"/>
    <n v="2900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s v="FORTALECIMIENTO INSTITUCIONAL"/>
    <n v="4"/>
    <n v="5890.02"/>
    <n v="0.11955358154115209"/>
    <s v="Suma"/>
    <n v="2900"/>
    <s v="2900-Tunjuelito promueve entornos seguros para la ciudadanía"/>
    <n v="0"/>
    <n v="0"/>
    <n v="0"/>
    <m/>
    <m/>
    <m/>
  </r>
  <r>
    <x v="5"/>
    <x v="5"/>
    <n v="29002"/>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realizada"/>
    <s v="IVC"/>
    <n v="4"/>
    <n v="1500"/>
    <n v="3.0446479351806634E-2"/>
    <s v="Suma"/>
    <n v="2900"/>
    <s v="2900-Tunjuelito promueve entornos seguros para la ciudadanía"/>
    <n v="0"/>
    <n v="0"/>
    <n v="0"/>
    <m/>
    <m/>
    <m/>
  </r>
  <r>
    <x v="5"/>
    <x v="5"/>
    <n v="28511"/>
    <s v="GESTIÓN PÚBLICA"/>
    <n v="95"/>
    <s v="Servicios TIC´s generados en zonas rurales y/o apartadas y urbanas"/>
    <s v="Ciudad inteligente​"/>
    <s v="Conectividad y redes de comunicación."/>
    <s v="Presupuestos Participativos"/>
    <m/>
    <s v="5 - Bogotá confía en su gobierno"/>
    <s v="35 - Bogotá ciudad Inteligente"/>
    <s v="Operativizar 3 Centro(s) de Acceso Comunitario en zonas rurales y/o apartadas y/o urbanas, con énfasis en Servicios TIC´s generados."/>
    <s v="CONECTIVIDAD"/>
    <n v="3"/>
    <n v="339.94"/>
    <n v="6.899984127235431E-3"/>
    <s v="Suma"/>
    <n v="2851"/>
    <s v="2851-Tunjuelito conectada con las TIC´s"/>
    <n v="0"/>
    <n v="0"/>
    <n v="0"/>
    <m/>
    <m/>
    <m/>
  </r>
  <r>
    <x v="5"/>
    <x v="5"/>
    <n v="28512"/>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3 Centro(s) de Acceso Comunitario en zonas rurales y/o apartadas y/o urbanas, con énfasis en procesos de formación y desarrollo de competencias digitales."/>
    <s v="FORTALECIMIENTO DE CAPACIDADES"/>
    <n v="3"/>
    <n v="339.94"/>
    <n v="6.899984127235431E-3"/>
    <s v="Suma"/>
    <n v="2851"/>
    <s v="2851-Tunjuelito conectada con las TIC´s"/>
    <n v="0"/>
    <n v="0"/>
    <n v="0"/>
    <m/>
    <m/>
    <m/>
  </r>
  <r>
    <x v="5"/>
    <x v="5"/>
    <n v="2912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Bogotaneidad"/>
    <s v="ESTRATEGIA BOGOTANEIDAD"/>
    <n v="4"/>
    <n v="140.34"/>
    <n v="2.8485726081550287E-3"/>
    <s v="Suma"/>
    <n v="2912"/>
    <s v="2912-Conciencia ciudadana como un acto de amor por Bogotá y Tunjuelito"/>
    <n v="0"/>
    <n v="0"/>
    <n v="0"/>
    <m/>
    <m/>
    <m/>
  </r>
  <r>
    <x v="5"/>
    <x v="5"/>
    <n v="2912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ública y social a nivel local."/>
    <s v="INNOVACIÓN PÚBLICA"/>
    <n v="1"/>
    <n v="200"/>
    <n v="4.0595305802408844E-3"/>
    <s v="Suma"/>
    <n v="2912"/>
    <s v="2912-Conciencia ciudadana como un acto de amor por Bogotá y Tunjuelito"/>
    <n v="0"/>
    <n v="0"/>
    <n v="0"/>
    <m/>
    <m/>
    <m/>
  </r>
  <r>
    <x v="5"/>
    <x v="5"/>
    <n v="2918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aplica en todas las localidades con autoridades NAP)"/>
    <s v="INICIATIVAS COMUNIDADES NEGRAS, AFROCOLOMBIANAS, PALENQUERAS"/>
    <n v="4"/>
    <n v="110"/>
    <n v="2.2327418191324866E-3"/>
    <s v="Suma"/>
    <n v="2918"/>
    <s v="2918-Tunjuelito por un pacto con sus raíces"/>
    <n v="0"/>
    <n v="0"/>
    <n v="0"/>
    <m/>
    <m/>
    <m/>
  </r>
  <r>
    <x v="5"/>
    <x v="5"/>
    <n v="2918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os pueblos indígenas (aplica en todas las localidades con autoridades indígenas)"/>
    <s v="INICIATIVAS PUEBLO INDÍGENA"/>
    <n v="4"/>
    <n v="105"/>
    <n v="2.1312535546264642E-3"/>
    <s v="Suma"/>
    <n v="2918"/>
    <s v="2918-Tunjuelito por un pacto con sus raíces"/>
    <n v="0"/>
    <n v="0"/>
    <n v="0"/>
    <m/>
    <m/>
    <m/>
  </r>
  <r>
    <x v="5"/>
    <x v="5"/>
    <n v="2928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000 Persona(s) a través de procesos de formación para la participación de manera virtual y presencial."/>
    <s v="CAPACITACIÓN"/>
    <n v="2000"/>
    <n v="615.83000000000004"/>
    <n v="1.249990358614872E-2"/>
    <s v="Suma"/>
    <n v="2928"/>
    <s v="2928-Participacion ciudadana como motor de desarrollo de Tunjuelito"/>
    <n v="0"/>
    <n v="0"/>
    <n v="0"/>
    <m/>
    <m/>
    <m/>
  </r>
  <r>
    <x v="5"/>
    <x v="5"/>
    <n v="29282"/>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20 Organización(es) comunales."/>
    <s v="FORTALECIMIENTO COMUNAL"/>
    <n v="20"/>
    <n v="100"/>
    <n v="2.0297652901204422E-3"/>
    <s v="Suma"/>
    <n v="2928"/>
    <s v="2928-Participacion ciudadana como motor de desarrollo de Tunjuelito"/>
    <n v="0"/>
    <n v="0"/>
    <n v="0"/>
    <m/>
    <m/>
    <m/>
  </r>
  <r>
    <x v="5"/>
    <x v="5"/>
    <n v="29283"/>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200 Organización(es) sociales e Instancias de participación ciudadana."/>
    <s v="FORTALECIMIENTO DE ORGANIZACIONES"/>
    <n v="200"/>
    <n v="615.83000000000004"/>
    <n v="1.249990358614872E-2"/>
    <s v="Suma"/>
    <n v="2928"/>
    <s v="2928-Participacion ciudadana como motor de desarrollo de Tunjuelito"/>
    <n v="0"/>
    <n v="0"/>
    <n v="0"/>
    <m/>
    <m/>
    <m/>
  </r>
  <r>
    <x v="6"/>
    <x v="6"/>
    <n v="2865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8 Acción(es) formativas diferenciales para la promoción de la convivencia ciudadana"/>
    <s v="FORMACIÓN"/>
    <n v="8"/>
    <n v="366.82637299999999"/>
    <n v="2.545435709196713E-3"/>
    <s v="Suma"/>
    <n v="2865"/>
    <s v="2865-Bosa una comunidad cohesionada que construye seguridad ciudadana"/>
    <n v="0"/>
    <n v="0"/>
    <n v="0"/>
    <m/>
    <m/>
    <m/>
  </r>
  <r>
    <x v="6"/>
    <x v="6"/>
    <n v="28652"/>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200 Organización(es) comunitarias a través de capacidades para promover acciones de corresponsabilidad en la gestión de la seguridad y la convivencia"/>
    <s v="FORTALECIMIENTO DE CAPACIDADES"/>
    <n v="200"/>
    <n v="1240.6738069999999"/>
    <n v="8.6091285803020241E-3"/>
    <s v="Suma"/>
    <n v="2865"/>
    <s v="2865-Bosa una comunidad cohesionada que construye seguridad ciudadana"/>
    <n v="0"/>
    <n v="0"/>
    <n v="0"/>
    <m/>
    <m/>
    <m/>
  </r>
  <r>
    <x v="6"/>
    <x v="6"/>
    <n v="28654"/>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8 Iniciativa(s) de convivencia con participación de la ciudadanía"/>
    <s v="INICIATIVAS"/>
    <n v="8"/>
    <n v="366.82637299999999"/>
    <n v="2.545435709196713E-3"/>
    <s v="Suma"/>
    <n v="2865"/>
    <s v="2865-Bosa una comunidad cohesionada que construye seguridad ciudadana"/>
    <n v="0"/>
    <n v="0"/>
    <n v="0"/>
    <m/>
    <m/>
    <m/>
  </r>
  <r>
    <x v="6"/>
    <x v="6"/>
    <n v="2831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10000 Persona(s) en acciones para la prevención del feminicidio y la violencia contra la mujer."/>
    <s v="PREVENCIÓN"/>
    <n v="10000"/>
    <n v="1676.082551"/>
    <n v="1.1630462504605473E-2"/>
    <s v="Suma"/>
    <n v="2831"/>
    <s v="2831-Bosa emancipadora un territorio garante de los derechos de las mujeres"/>
    <n v="0"/>
    <n v="0"/>
    <n v="0"/>
    <m/>
    <m/>
    <m/>
  </r>
  <r>
    <x v="6"/>
    <x v="6"/>
    <n v="2856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8 Dotación(es) a organismos de seguridad."/>
    <s v="DOTACIÓN"/>
    <n v="8"/>
    <n v="1008.779991"/>
    <n v="7.0000000022205034E-3"/>
    <s v="Suma"/>
    <n v="2856"/>
    <s v="2856-Eficiencia logística y tecnológica para que Bosa camine segura"/>
    <n v="0"/>
    <n v="0"/>
    <n v="0"/>
    <m/>
    <m/>
    <m/>
  </r>
  <r>
    <x v="6"/>
    <x v="6"/>
    <n v="2856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2 Equipamiento(s) de seguridad y acceso a la justicia con acciones de fortalecimiento, operación, adecuación y/o dotación"/>
    <s v="INTERVENCIÓN"/>
    <n v="2"/>
    <n v="172.41347099999999"/>
    <n v="1.1963900039159724E-3"/>
    <s v="Suma"/>
    <n v="2856"/>
    <s v="2856-Eficiencia logística y tecnológica para que Bosa camine segura"/>
    <n v="0"/>
    <n v="0"/>
    <n v="0"/>
    <m/>
    <m/>
    <m/>
  </r>
  <r>
    <x v="6"/>
    <x v="6"/>
    <n v="28781"/>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8 Acción(es) pedagógicas para la gestión de conflictividades y prevención de violencias"/>
    <s v="ACCIONES PEDAGÓGICAS"/>
    <n v="8"/>
    <n v="115.289142"/>
    <n v="8.0000000144332748E-4"/>
    <s v="Suma"/>
    <n v="2878"/>
    <s v="2878-Bosa Restaurativa una ciudadanía que construye convivencia a partir de la confianza y el enfoque restaurativo."/>
    <n v="0"/>
    <n v="0"/>
    <n v="0"/>
    <m/>
    <m/>
    <m/>
  </r>
  <r>
    <x v="6"/>
    <x v="6"/>
    <n v="28782"/>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proyectos comunitarios en la localidad, para la apropiación del Código Nacional de Seguridad y Convivencia Ciudadana"/>
    <s v="CÓDIGO NACIONAL DE SEGURIDAD Y CONVIVENCIA"/>
    <n v="4"/>
    <n v="115.289142"/>
    <n v="8.0000000144332748E-4"/>
    <s v="Suma"/>
    <n v="2878"/>
    <s v="2878-Bosa Restaurativa una ciudadanía que construye convivencia a partir de la confianza y el enfoque restaurativo."/>
    <n v="0"/>
    <n v="0"/>
    <n v="0"/>
    <m/>
    <m/>
    <m/>
  </r>
  <r>
    <x v="6"/>
    <x v="6"/>
    <n v="28783"/>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programas de abordaje de conflictividad escolar para la convivencia con enfoque restaurativo"/>
    <s v="CONFLICTIVIDAD ESCOLAR"/>
    <n v="4"/>
    <n v="216.16714099999999"/>
    <n v="1.5000000009714701E-3"/>
    <s v="Suma"/>
    <n v="2878"/>
    <s v="2878-Bosa Restaurativa una ciudadanía que construye convivencia a partir de la confianza y el enfoque restaurativo."/>
    <n v="0"/>
    <n v="0"/>
    <n v="0"/>
    <m/>
    <m/>
    <m/>
  </r>
  <r>
    <x v="6"/>
    <x v="6"/>
    <n v="28784"/>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15000 Actor(es) comunitarios con herramientas y capacidades para la implementación de un enfoque restaurativo para la justicia y la convivencia."/>
    <s v="FORTALECIMIENTO DE CAPACIDADES"/>
    <n v="15000"/>
    <n v="345.86742500000003"/>
    <n v="2.3999999973909076E-3"/>
    <s v="Suma"/>
    <n v="2878"/>
    <s v="2878-Bosa Restaurativa una ciudadanía que construye convivencia a partir de la confianza y el enfoque restaurativo."/>
    <n v="0"/>
    <n v="0"/>
    <n v="0"/>
    <m/>
    <m/>
    <m/>
  </r>
  <r>
    <x v="6"/>
    <x v="6"/>
    <n v="28785"/>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20000 Ciudadanas y ciudadanos con habilidades y capacidades para gestionar la convivencia constructivamente"/>
    <s v="GESTIÓN DE LA CONVIVENCIA"/>
    <n v="20000"/>
    <n v="389.10085400000003"/>
    <n v="2.7000000031364617E-3"/>
    <s v="Suma"/>
    <n v="2878"/>
    <s v="2878-Bosa Restaurativa una ciudadanía que construye convivencia a partir de la confianza y el enfoque restaurativo."/>
    <n v="0"/>
    <n v="0"/>
    <n v="0"/>
    <m/>
    <m/>
    <m/>
  </r>
  <r>
    <x v="6"/>
    <x v="6"/>
    <n v="28786"/>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4 Proyecto(s) de justicia local para la resolución efectiva de conflictividades de manera integral en el sistema de justicia"/>
    <s v="RESOLUCIÓN DE CONFLICTIVIDADES"/>
    <n v="4"/>
    <n v="144.11142699999999"/>
    <n v="9.999999983346219E-4"/>
    <s v="Suma"/>
    <n v="2878"/>
    <s v="2878-Bosa Restaurativa una ciudadanía que construye convivencia a partir de la confianza y el enfoque restaurativo."/>
    <n v="0"/>
    <n v="0"/>
    <n v="0"/>
    <m/>
    <m/>
    <m/>
  </r>
  <r>
    <x v="6"/>
    <x v="6"/>
    <n v="28787"/>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144.11142699999999"/>
    <n v="9.999999983346219E-4"/>
    <s v="Suma"/>
    <n v="2878"/>
    <s v="2878-Bosa Restaurativa una ciudadanía que construye convivencia a partir de la confianza y el enfoque restaurativo."/>
    <n v="0"/>
    <n v="0"/>
    <n v="0"/>
    <m/>
    <m/>
    <m/>
  </r>
  <r>
    <x v="6"/>
    <x v="6"/>
    <n v="2836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4000 Metro(s) cuadrado(s) de elementos del sistema de espacio público peatonal con acciones de construcción y/o conservación. "/>
    <s v="INTERVENCIÓN"/>
    <n v="4000"/>
    <n v="2233.7271219999998"/>
    <n v="1.54999999984734E-2"/>
    <s v="Suma"/>
    <n v="2836"/>
    <s v="2836-Espacio público seguro e inclusivo"/>
    <n v="0"/>
    <n v="0"/>
    <n v="0"/>
    <m/>
    <m/>
    <m/>
  </r>
  <r>
    <x v="6"/>
    <x v="6"/>
    <n v="2855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mediante acciones de gestores locales que permitan usar y disfrutar del espacio público. "/>
    <s v="ESTRATEGIAS DE SEGURIDAD Y CONVIVENCIA"/>
    <n v="4"/>
    <n v="1701.035083"/>
    <n v="1.1803609995251338E-2"/>
    <s v="Suma"/>
    <n v="2855"/>
    <s v="2855-Gestión Policiva con capacidad resolutiva"/>
    <n v="0"/>
    <n v="0"/>
    <n v="0"/>
    <m/>
    <m/>
    <m/>
  </r>
  <r>
    <x v="6"/>
    <x v="6"/>
    <n v="2864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10 Acuerdo(s) para la organización, la recuperación, el cuidado, el embellecimiento, la sostenibilidad, el mejoramiento y el aprovechamiento económico del espacio público."/>
    <s v="ACUERDOS "/>
    <n v="10"/>
    <n v="1772.570555"/>
    <n v="1.2299999999639167E-2"/>
    <s v="Suma"/>
    <n v="2864"/>
    <s v="2864-Espacio publico recuperado y organizado para que Bosa camine segura"/>
    <n v="0"/>
    <n v="0"/>
    <n v="0"/>
    <m/>
    <m/>
    <m/>
  </r>
  <r>
    <x v="6"/>
    <x v="6"/>
    <n v="28391"/>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3000 Persona(s) con discapacidad a través de Dispositivos de Asistencia Personal - Ayudas Técnicas (no incluidas en los Planes de Beneficios)."/>
    <s v="DISPOSITIVOS DE ASISTENCIA PERSONAL"/>
    <n v="3000"/>
    <n v="2531.128847"/>
    <n v="1.7563692869301151E-2"/>
    <s v="Suma"/>
    <n v="2839"/>
    <s v="2839-Bosa empatica y garante de una ciudadanía saludable"/>
    <n v="0"/>
    <n v="0"/>
    <n v="0"/>
    <m/>
    <m/>
    <m/>
  </r>
  <r>
    <x v="6"/>
    <x v="6"/>
    <n v="28392"/>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2000 Persona(s) con acciones para la promoción y atención de la salud mental."/>
    <s v="SALUD MENTAL"/>
    <n v="2000"/>
    <n v="2054.0268380000002"/>
    <n v="1.425304625273934E-2"/>
    <s v="Suma"/>
    <n v="2839"/>
    <s v="2839-Bosa empatica y garante de una ciudadanía saludable"/>
    <n v="0"/>
    <n v="0"/>
    <n v="0"/>
    <m/>
    <m/>
    <m/>
  </r>
  <r>
    <x v="6"/>
    <x v="6"/>
    <n v="28393"/>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500 Persona(s) a las acciones y estrategias para promover la salud sexual y reproductiva consciente en los diferentes ciclos de vida."/>
    <s v="SALUD SEXUAL Y REPRODUCTIVA"/>
    <n v="1500"/>
    <n v="597.40465700000004"/>
    <n v="4.1454357120833682E-3"/>
    <s v="Suma"/>
    <n v="2839"/>
    <s v="2839-Bosa empatica y garante de una ciudadanía saludable"/>
    <n v="0"/>
    <n v="0"/>
    <n v="0"/>
    <m/>
    <m/>
    <m/>
  </r>
  <r>
    <x v="6"/>
    <x v="6"/>
    <n v="28394"/>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000 Persona(s) con discapacidad, cuidadores y cuidadoras, en actividades complementarias en salud."/>
    <s v="ACCIONES COMPLEMENTARIAS "/>
    <n v="2000"/>
    <n v="720.55713600000001"/>
    <n v="4.999999998612184E-3"/>
    <s v="Suma"/>
    <n v="2839"/>
    <s v="2839-Bosa empatica y garante de una ciudadanía saludable"/>
    <n v="0"/>
    <n v="0"/>
    <n v="0"/>
    <m/>
    <m/>
    <m/>
  </r>
  <r>
    <x v="6"/>
    <x v="6"/>
    <n v="28395"/>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3500 Persona(s) a las acciones desarrolladas desde los dispositivos de base comunitaria en respuesta al consumo de SPA."/>
    <s v="DISMINUCIÓN FACTORES DE RIESGO SPA"/>
    <n v="3500"/>
    <n v="474.25217800000001"/>
    <n v="3.2908714255545524E-3"/>
    <s v="Suma"/>
    <n v="2839"/>
    <s v="2839-Bosa empatica y garante de una ciudadanía saludable"/>
    <n v="0"/>
    <n v="0"/>
    <n v="0"/>
    <m/>
    <m/>
    <m/>
  </r>
  <r>
    <x v="6"/>
    <x v="6"/>
    <n v="28301"/>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40000 Persona(s) en procesos para la prevención de violencias en el contexto familiar y/o violencia sexual."/>
    <s v="PREVENCIÓN"/>
    <n v="40000"/>
    <n v="1397.880844"/>
    <n v="9.6999999984178891E-3"/>
    <s v="Suma"/>
    <n v="2830"/>
    <s v="2830-Bosa protectora y garante de derechos de las mujeres y sus familias"/>
    <n v="0"/>
    <n v="0"/>
    <n v="0"/>
    <m/>
    <m/>
    <m/>
  </r>
  <r>
    <x v="6"/>
    <x v="6"/>
    <n v="28302"/>
    <s v="MUJERES"/>
    <n v="26"/>
    <s v="Mujeres cuidadoras vinculadas a estrategias de cuidado"/>
    <s v="Cuidado de la vida"/>
    <s v="Estrategias de cuidado a personas cuidadoras"/>
    <s v="Presupuestos Participativos"/>
    <m/>
    <s v="2 - Bogotá confía en su bien-estar"/>
    <s v="12 - Bogotá cuida a su gente"/>
    <s v="Vincular 6000 Mujer(es) cuidadora(s) a estrategias de cuidado."/>
    <s v="ESTRATEGIAS DE CUIDADO"/>
    <n v="6000"/>
    <n v="1887.8596970000001"/>
    <n v="1.3100000001082494E-2"/>
    <s v="Suma"/>
    <n v="2830"/>
    <s v="2830-Bosa protectora y garante de derechos de las mujeres y sus familias"/>
    <n v="0"/>
    <n v="0"/>
    <n v="0"/>
    <m/>
    <m/>
    <m/>
  </r>
  <r>
    <x v="6"/>
    <x v="6"/>
    <n v="28304"/>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7000 Mujer(es) para el ejercicio de derechos y el fortalecimiento de su autonomía económica"/>
    <s v="FORTALECIMIENTO DE CAPACIDADES"/>
    <n v="7000"/>
    <n v="1620.88923"/>
    <n v="1.1247471911443959E-2"/>
    <s v="Suma"/>
    <n v="2830"/>
    <s v="2830-Bosa protectora y garante de derechos de las mujeres y sus familias"/>
    <n v="0"/>
    <n v="0"/>
    <n v="0"/>
    <m/>
    <m/>
    <m/>
  </r>
  <r>
    <x v="6"/>
    <x v="6"/>
    <n v="2828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20 Proceso(s) pedagógicos, artísticos, culturales, formativos o para el fortalecimiento de iniciativas ciudadanas para la apropiación social de la memoria, verdad, reparación integral a víctimas, paz y reconciliación."/>
    <s v="INICIATIVAS"/>
    <n v="20"/>
    <n v="252.85276400000001"/>
    <n v="1.7545642898873282E-3"/>
    <s v="Suma"/>
    <n v="2828"/>
    <s v="2828-Paz memoria y reconciliación para que Bosa camine segura"/>
    <n v="0"/>
    <n v="0"/>
    <n v="0"/>
    <m/>
    <m/>
    <m/>
  </r>
  <r>
    <x v="6"/>
    <x v="6"/>
    <n v="28282"/>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20 Acción(es) de construcción de paz que contribuyan al tejido social, la integración local, la sostenibilidad económica y/o desarrollo territorial para la reconciliación."/>
    <s v="ACCIONES DE CONSTRUCCIÓN DE PAZ"/>
    <n v="20"/>
    <n v="805.188219"/>
    <n v="5.587261429720331E-3"/>
    <s v="Suma"/>
    <n v="2828"/>
    <s v="2828-Paz memoria y reconciliación para que Bosa camine segura"/>
    <n v="0"/>
    <n v="0"/>
    <n v="0"/>
    <m/>
    <m/>
    <m/>
  </r>
  <r>
    <x v="6"/>
    <x v="6"/>
    <n v="28283"/>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16 Proceso(s) de fortalecimiento de habilidades y capacidades de la población víctima del conflicto armado o excombatientes para promover su participación en los diferentes escenarios."/>
    <s v="FORTALECIMIENTO DE CAPACIDADES"/>
    <n v="16"/>
    <n v="195.72843499999999"/>
    <n v="1.3581742874146832E-3"/>
    <s v="Suma"/>
    <n v="2828"/>
    <s v="2828-Paz memoria y reconciliación para que Bosa camine segura"/>
    <n v="0"/>
    <n v="0"/>
    <n v="0"/>
    <m/>
    <m/>
    <m/>
  </r>
  <r>
    <x v="6"/>
    <x v="6"/>
    <n v="2825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80 Estímulo(s) de apoyo al sector artístico y cultural"/>
    <s v="ESTÍMULOS"/>
    <n v="180"/>
    <n v="1773.395702"/>
    <n v="1.2305725756546881E-2"/>
    <s v="Suma"/>
    <n v="2825"/>
    <s v="2825-Bosa epicentro cultural de una ciudad que camina segura"/>
    <n v="0"/>
    <n v="0"/>
    <n v="0"/>
    <m/>
    <m/>
    <m/>
  </r>
  <r>
    <x v="6"/>
    <x v="6"/>
    <n v="28252"/>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150 Evento(s) de promoción, circulación y apropiación de actividades artísticas, culturales y patrimoniales, con el propósito de aumentar la participación de la comunidad, visibilizar el patrimonio cultural local, y fortalecer el acceso a la oferta artística y cultural en la localidad de Bosa"/>
    <s v="EVENTOS"/>
    <n v="150"/>
    <n v="2955.6595040000002"/>
    <n v="2.0509542932204188E-2"/>
    <s v="Suma"/>
    <n v="2825"/>
    <s v="2825-Bosa epicentro cultural de una ciudad que camina segura"/>
    <n v="0"/>
    <n v="0"/>
    <n v="0"/>
    <m/>
    <m/>
    <m/>
  </r>
  <r>
    <x v="6"/>
    <x v="6"/>
    <n v="28253"/>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2500 Persona(s) en los campos artísticos, interculturales, culturales y/o patrimoniales "/>
    <s v="CAPACITACIÓN"/>
    <n v="2500"/>
    <n v="1685.127491"/>
    <n v="1.1693226021511989E-2"/>
    <s v="Suma"/>
    <n v="2825"/>
    <s v="2825-Bosa epicentro cultural de una ciudad que camina segura"/>
    <n v="0"/>
    <n v="0"/>
    <n v="0"/>
    <m/>
    <m/>
    <m/>
  </r>
  <r>
    <x v="6"/>
    <x v="6"/>
    <n v="28254"/>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200 Organización(es) artísticas, culturales y patrimoniales con elementos entregados "/>
    <s v="ENTREGA DE ELEMENTOS"/>
    <n v="200"/>
    <n v="738.91487600000005"/>
    <n v="5.1273857330510469E-3"/>
    <s v="Suma"/>
    <n v="2825"/>
    <s v="2825-Bosa epicentro cultural de una ciudad que camina segura"/>
    <n v="0"/>
    <n v="0"/>
    <n v="0"/>
    <m/>
    <m/>
    <m/>
  </r>
  <r>
    <x v="6"/>
    <x v="6"/>
    <n v="28471"/>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240 Colectivo(s) u organizaciones recreo deportivas inscritas en el Banco que implementa iniciativas de carácter barrial con apoyos económicos "/>
    <s v="BANCO DE INICIATIVAS"/>
    <n v="240"/>
    <n v="1996.6010329999999"/>
    <n v="1.3854564285696125E-2"/>
    <s v="Suma"/>
    <n v="2847"/>
    <s v="2847-Bosa deporte y recreación para la apropiación efectiva del espacio publico y la construcción de ciudadanía"/>
    <n v="0"/>
    <n v="0"/>
    <n v="0"/>
    <m/>
    <m/>
    <m/>
  </r>
  <r>
    <x v="6"/>
    <x v="6"/>
    <n v="28473"/>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5000 Persona(s) con la entrega de dotaciones deportivas "/>
    <s v="DOTACIÓN"/>
    <n v="5000"/>
    <n v="194.55042700000001"/>
    <n v="1.3500000015682309E-3"/>
    <s v="Suma"/>
    <n v="2847"/>
    <s v="2847-Bosa deporte y recreación para la apropiación efectiva del espacio publico y la construcción de ciudadanía"/>
    <n v="0"/>
    <n v="0"/>
    <n v="0"/>
    <m/>
    <m/>
    <m/>
  </r>
  <r>
    <x v="6"/>
    <x v="6"/>
    <n v="28474"/>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60000 Persona(s) en actividades recreo-deportivas comunitarias"/>
    <s v="ACTIVIDADES RECREODEPORTIVAS"/>
    <n v="60000"/>
    <n v="1797.919498"/>
    <n v="1.2475898215939422E-2"/>
    <s v="Suma"/>
    <n v="2847"/>
    <s v="2847-Bosa deporte y recreación para la apropiación efectiva del espacio publico y la construcción de ciudadanía"/>
    <n v="0"/>
    <n v="0"/>
    <n v="0"/>
    <m/>
    <m/>
    <m/>
  </r>
  <r>
    <x v="6"/>
    <x v="6"/>
    <n v="28475"/>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8000 Persona(s) en los campos deportivos o recreativos "/>
    <s v="CAPACITACIÓN"/>
    <n v="8000"/>
    <n v="1090.9235040000001"/>
    <n v="7.5699999985649989E-3"/>
    <s v="Suma"/>
    <n v="2847"/>
    <s v="2847-Bosa deporte y recreación para la apropiación efectiva del espacio publico y la construcción de ciudadanía"/>
    <n v="0"/>
    <n v="0"/>
    <n v="0"/>
    <m/>
    <m/>
    <m/>
  </r>
  <r>
    <x v="6"/>
    <x v="6"/>
    <n v="2852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4000 Persona(s) en acciones educativas en temas de protección y bienestar animal"/>
    <s v="ACCIONES PEDAGÓGICAS"/>
    <n v="4000"/>
    <n v="284.27625699999999"/>
    <n v="1.9726142641455667E-3"/>
    <s v="Suma"/>
    <n v="2852"/>
    <s v="2852-Bosa protege la vida animal"/>
    <n v="0"/>
    <n v="0"/>
    <n v="0"/>
    <m/>
    <m/>
    <m/>
  </r>
  <r>
    <x v="6"/>
    <x v="6"/>
    <n v="2852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5000 Animales en los programas de brigadas médicas, urgencias veterinarias y adopciones"/>
    <s v="BIENESTAR ANIMAL"/>
    <n v="15000"/>
    <n v="738.91487600000005"/>
    <n v="5.1273857330510469E-3"/>
    <s v="Suma"/>
    <n v="2852"/>
    <s v="2852-Bosa protege la vida animal"/>
    <n v="0"/>
    <n v="0"/>
    <n v="0"/>
    <m/>
    <m/>
    <m/>
  </r>
  <r>
    <x v="6"/>
    <x v="6"/>
    <n v="28523"/>
    <s v="AMBIENTE"/>
    <n v="45"/>
    <s v="Número de animales esterilizados"/>
    <s v="Cuidado de la vida"/>
    <s v="Protección y bienestar animal"/>
    <s v="Presupuestos Participativos"/>
    <m/>
    <s v="2 - Bogotá confía en su bien-estar"/>
    <s v="15 - Bogotá protege todas las formas de vida"/>
    <s v="Esterilizar 25000 Perros y gatos incluyendo los que está en condición de vulnerabilidad "/>
    <s v="ESTERILIZACIÓN"/>
    <n v="25000"/>
    <n v="1080.8357040000001"/>
    <n v="7.4999999979182769E-3"/>
    <s v="Suma"/>
    <n v="2852"/>
    <s v="2852-Bosa protege la vida animal"/>
    <n v="0"/>
    <n v="0"/>
    <n v="0"/>
    <m/>
    <m/>
    <m/>
  </r>
  <r>
    <x v="6"/>
    <x v="6"/>
    <n v="2827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6170 Persona(s) Mayor(es) con apoyo económico Tipo C."/>
    <s v="APOYO ECONÓMICO PERSONA MAYOR"/>
    <n v="6170"/>
    <n v="9581.2628910000003"/>
    <n v="6.6485101664030946E-2"/>
    <s v="Constante"/>
    <n v="2827"/>
    <s v="2827-Bosa reduce las formas extremas de exclusión"/>
    <n v="0"/>
    <n v="0"/>
    <n v="0"/>
    <m/>
    <m/>
    <m/>
  </r>
  <r>
    <x v="6"/>
    <x v="6"/>
    <n v="28272"/>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482 Joven(es) con transferencias condicionadas y acompañamiento psicosocial al acceso y permanencia a oportunidades de formación y empleabilidad."/>
    <s v="TRANSFERENCIAS MONETARIAS"/>
    <n v="482"/>
    <n v="1194.8093140000001"/>
    <n v="8.2908714241667365E-3"/>
    <s v="Constante"/>
    <n v="2827"/>
    <s v="2827-Bosa reduce las formas extremas de exclusión"/>
    <n v="0"/>
    <n v="0"/>
    <n v="0"/>
    <m/>
    <m/>
    <m/>
  </r>
  <r>
    <x v="6"/>
    <x v="6"/>
    <n v="28273"/>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51912 Persona(s) con apoyos que contribuyan al ingreso mínimo garantizado."/>
    <s v="INGRESO MÍNIMO"/>
    <n v="51912"/>
    <n v="4620.7852460000004"/>
    <n v="3.2063975317548177E-2"/>
    <s v="Constante"/>
    <n v="2827"/>
    <s v="2827-Bosa reduce las formas extremas de exclusión"/>
    <n v="0"/>
    <n v="0"/>
    <n v="0"/>
    <m/>
    <m/>
    <m/>
  </r>
  <r>
    <x v="6"/>
    <x v="6"/>
    <n v="2850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600 Cupo(s) para la atención de población en inseguridad alimentaria y nutricional del Distrito Capital, a través de comedores comunitarios."/>
    <s v="SEGURIDAD ALIMENTARIA"/>
    <n v="600"/>
    <n v="2161.671409"/>
    <n v="1.5000000002775628E-2"/>
    <s v="Suma"/>
    <n v="2850"/>
    <s v="2850-Bosa comprometida con la erradicación del hambre"/>
    <n v="0"/>
    <n v="0"/>
    <n v="0"/>
    <m/>
    <m/>
    <m/>
  </r>
  <r>
    <x v="6"/>
    <x v="6"/>
    <n v="2829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36 Sede(s) educativas con equipamientos, recursos pedagógicos y/o tecnológicos."/>
    <s v="DOTACIÓN"/>
    <n v="36"/>
    <n v="1407.5031120000001"/>
    <n v="9.7667696376080929E-3"/>
    <s v="Suma"/>
    <n v="2829"/>
    <s v="2829-Educación como elemento central para la construcción de una Bosa que camina segura"/>
    <n v="0"/>
    <n v="0"/>
    <n v="0"/>
    <m/>
    <m/>
    <m/>
  </r>
  <r>
    <x v="6"/>
    <x v="6"/>
    <n v="28294"/>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00 Estudiante(s) con apoyo de sostenimiento para la permanencia en la educación posmedia (niveles de formación técnico profesional, tecnólogo, profesional universitario y educación para el trabajo y desarrollo humano)."/>
    <s v="SOSTENIMIENTO"/>
    <n v="800"/>
    <n v="1402.2708399999999"/>
    <n v="9.7304625098514133E-3"/>
    <s v="Suma"/>
    <n v="2829"/>
    <s v="2829-Educación como elemento central para la construcción de una Bosa que camina segura"/>
    <n v="0"/>
    <n v="0"/>
    <n v="0"/>
    <m/>
    <m/>
    <m/>
  </r>
  <r>
    <x v="6"/>
    <x v="6"/>
    <n v="2829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00 Estudiante(s) en programas de educación posmedia (niveles de formación técnico profesional, tecnólogo, profesional universitario y educación para el trabajo y desarrollo humano)."/>
    <s v="APOYO EDUCACIÓN POSMEDIA"/>
    <n v="800"/>
    <n v="10099.359714"/>
    <n v="7.008021436898787E-2"/>
    <s v="Suma"/>
    <n v="2829"/>
    <s v="2829-Educación como elemento central para la construcción de una Bosa que camina segura"/>
    <n v="0"/>
    <n v="0"/>
    <n v="0"/>
    <m/>
    <m/>
    <m/>
  </r>
  <r>
    <x v="6"/>
    <x v="6"/>
    <n v="28321"/>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200 Mipyme(s) y/o emprendimientos orientados al fortalecimiento de las capacidades locales para la gestión y el desarrollo turístico"/>
    <s v="DESARROLLO TURÍSTICO"/>
    <n v="200"/>
    <n v="1282.5917019999999"/>
    <n v="8.8999999969745624E-3"/>
    <s v="Suma"/>
    <n v="2832"/>
    <s v="2832-Desarrollo economico incluyente para que Bosa camine Segura"/>
    <n v="0"/>
    <n v="0"/>
    <n v="0"/>
    <m/>
    <m/>
    <m/>
  </r>
  <r>
    <x v="6"/>
    <x v="6"/>
    <n v="2832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886 Acción(es) para fortalecer las capacidades y/o habilidades, técnicas y blandas de las personas de la localidad, con el fin de mejorar el acceso a oportunidades de empleo."/>
    <s v="FORTALECIMIENTO DE CAPACIDADES"/>
    <n v="886"/>
    <n v="1804.026838"/>
    <n v="1.2518277506166206E-2"/>
    <s v="Suma"/>
    <n v="2832"/>
    <s v="2832-Desarrollo economico incluyente para que Bosa camine Segura"/>
    <n v="0"/>
    <n v="0"/>
    <n v="0"/>
    <m/>
    <m/>
    <m/>
  </r>
  <r>
    <x v="6"/>
    <x v="6"/>
    <n v="2826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850 Mipyme(s) emprendimientos y/o actores de la economía informal para el fortalecimiento del tejido empresarial local."/>
    <s v="TEJIDO EMPRESARIAL LOCAL"/>
    <n v="850"/>
    <n v="1397.880844"/>
    <n v="9.6999999984178891E-3"/>
    <s v="Suma"/>
    <n v="2826"/>
    <s v="2826-Bosa caminando segura hacia la formalización empresarial"/>
    <n v="0"/>
    <n v="0"/>
    <n v="0"/>
    <m/>
    <m/>
    <m/>
  </r>
  <r>
    <x v="6"/>
    <x v="6"/>
    <n v="2840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114 Proyecto(s) del sector cultural y creativo"/>
    <s v="SOSTENIBILIDAD"/>
    <n v="114"/>
    <n v="1397.880844"/>
    <n v="9.6999999984178891E-3"/>
    <s v="Suma"/>
    <n v="2840"/>
    <s v="2840-Bosa un territorio que genera valor a partir de la Cultura"/>
    <n v="0"/>
    <n v="0"/>
    <n v="0"/>
    <m/>
    <m/>
    <m/>
  </r>
  <r>
    <x v="6"/>
    <x v="6"/>
    <n v="2838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3000 Metro(s) cuadrado(s) de la red de proximidad (la construcción incluye su dotación)."/>
    <s v="CONSTRUCCIÓN"/>
    <n v="3000"/>
    <n v="2670.7576819999999"/>
    <n v="1.8532587825614816E-2"/>
    <s v="Suma"/>
    <n v="2838"/>
    <s v="2838-Infraestructura deportiva de calidad para que Bosa camine segura"/>
    <n v="0"/>
    <n v="0"/>
    <n v="0"/>
    <m/>
    <m/>
    <m/>
  </r>
  <r>
    <x v="6"/>
    <x v="6"/>
    <n v="28383"/>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32 Parque(s) de la red de proximidad con acciones de mejoramiento, mantenimiento y/o dotación."/>
    <s v="INTERVENCIÓN"/>
    <n v="32"/>
    <n v="1080.8357040000001"/>
    <n v="7.4999999979182769E-3"/>
    <s v="Suma"/>
    <n v="2838"/>
    <s v="2838-Infraestructura deportiva de calidad para que Bosa camine segura"/>
    <n v="0"/>
    <n v="0"/>
    <n v="0"/>
    <m/>
    <m/>
    <m/>
  </r>
  <r>
    <x v="6"/>
    <x v="6"/>
    <n v="2844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31 Equipamiento(s) equipamientos culturales con acciones de construcción, adecuación y/o dotación."/>
    <s v="INTERVENCIÓN"/>
    <n v="31"/>
    <n v="1253.769417"/>
    <n v="8.7000000000832679E-3"/>
    <s v="Suma"/>
    <n v="2844"/>
    <s v="2844-Espacios para crear cultura abierta e inclusiva"/>
    <n v="0"/>
    <n v="0"/>
    <n v="0"/>
    <m/>
    <m/>
    <m/>
  </r>
  <r>
    <x v="6"/>
    <x v="6"/>
    <n v="28494"/>
    <s v="AMBIENTE"/>
    <n v="66"/>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2 Hectárea(s) de conectores ecosistémicos"/>
    <s v="CONECTORES ECOSISTÉMICOS"/>
    <n v="2"/>
    <n v="142.558584"/>
    <n v="9.892247043156823E-4"/>
    <s v="Suma"/>
    <n v="2849"/>
    <s v="2849-Bosa comprometida con la acción climática "/>
    <n v="0"/>
    <n v="0"/>
    <n v="0"/>
    <m/>
    <m/>
    <m/>
  </r>
  <r>
    <x v="6"/>
    <x v="6"/>
    <n v="28495"/>
    <s v="AMBIENTE"/>
    <n v="65"/>
    <s v="Número de hectáreas de Estructura Ecológica Principal con acciones de conservación"/>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Realizar 4 Acción(es) acciones de conservación en 4 hectáreas de la Estructura Ecológica Principal"/>
    <s v="CONSERVACIÓN"/>
    <n v="4"/>
    <n v="279.80243300000001"/>
    <n v="1.9415700639340914E-3"/>
    <s v="Suma"/>
    <n v="2849"/>
    <s v="2849-Bosa comprometida con la acción climática "/>
    <n v="0"/>
    <n v="0"/>
    <n v="0"/>
    <m/>
    <m/>
    <m/>
  </r>
  <r>
    <x v="6"/>
    <x v="6"/>
    <n v="28496"/>
    <s v="AMBIENTE"/>
    <n v="63"/>
    <s v="Número de m2 de áreas renaturaliz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Generar 4000 Metro(s) cuadrado(s) de áreas renaturalizadas"/>
    <s v="RENATURALIZACIÓN"/>
    <n v="4000"/>
    <n v="129.70028500000001"/>
    <n v="9.0000000335851223E-4"/>
    <s v="Suma"/>
    <n v="2849"/>
    <s v="2849-Bosa comprometida con la acción climática "/>
    <n v="0"/>
    <n v="0"/>
    <n v="0"/>
    <m/>
    <m/>
    <m/>
  </r>
  <r>
    <x v="6"/>
    <x v="6"/>
    <n v="28771"/>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0 Proceso(s) comunitarios de educación ambiental que promueven la conservación de la biodiversidad y el agua"/>
    <s v="EDUCACIÓN AMBIENTAL"/>
    <n v="40"/>
    <n v="244.98942600000001"/>
    <n v="1.6999999978627646E-3"/>
    <s v="Suma"/>
    <n v="2877"/>
    <s v="2877-Bosa protectora de su ambiente"/>
    <n v="0"/>
    <n v="0"/>
    <n v="0"/>
    <m/>
    <m/>
    <m/>
  </r>
  <r>
    <x v="6"/>
    <x v="6"/>
    <n v="28772"/>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500 Huerta(s) urbanas"/>
    <s v="HUERTAS URBANAS"/>
    <n v="500"/>
    <n v="958.72542599999997"/>
    <n v="6.6526676222792491E-3"/>
    <s v="Suma"/>
    <n v="2877"/>
    <s v="2877-Bosa protectora de su ambiente"/>
    <n v="0"/>
    <n v="0"/>
    <n v="0"/>
    <m/>
    <m/>
    <m/>
  </r>
  <r>
    <x v="6"/>
    <x v="6"/>
    <n v="28773"/>
    <s v="AMBIENTE"/>
    <n v="69"/>
    <s v="Número de m2 de muros y techos verde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Construir 600 Metro(s) cuadrado(s) de muros y techos verdes."/>
    <s v="MUROS Y TECHOS VERDES"/>
    <n v="600"/>
    <n v="216.16714099999999"/>
    <n v="1.5000000009714701E-3"/>
    <s v="Suma"/>
    <n v="2877"/>
    <s v="2877-Bosa protectora de su ambiente"/>
    <n v="0"/>
    <n v="0"/>
    <n v="0"/>
    <m/>
    <m/>
    <m/>
  </r>
  <r>
    <x v="6"/>
    <x v="6"/>
    <n v="28774"/>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200 Metro(s) cuadrado(s) de jardinería"/>
    <s v="JARDINERÍA"/>
    <n v="1200"/>
    <n v="171.24352300000001"/>
    <n v="1.1882716470139095E-3"/>
    <s v="Suma"/>
    <n v="2877"/>
    <s v="2877-Bosa protectora de su ambiente"/>
    <n v="0"/>
    <n v="0"/>
    <n v="0"/>
    <m/>
    <m/>
    <m/>
  </r>
  <r>
    <x v="6"/>
    <x v="6"/>
    <n v="28775"/>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3000 Arbol(es) en zona urbana"/>
    <s v="ARBOLADO"/>
    <n v="3000"/>
    <n v="407.58544599999999"/>
    <n v="2.8282659731154844E-3"/>
    <s v="Suma"/>
    <n v="2877"/>
    <s v="2877-Bosa protectora de su ambiente"/>
    <n v="0"/>
    <n v="0"/>
    <n v="0"/>
    <m/>
    <m/>
    <m/>
  </r>
  <r>
    <x v="6"/>
    <x v="6"/>
    <n v="28776"/>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10000 Persona(s) en separación en la fuente y reciclaje. "/>
    <s v="SEPARACIÓN EN LA FUENTE"/>
    <n v="10000"/>
    <n v="1328.8713230000001"/>
    <n v="9.2211377574307613E-3"/>
    <s v="Suma"/>
    <n v="2877"/>
    <s v="2877-Bosa protectora de su ambiente"/>
    <n v="0"/>
    <n v="0"/>
    <n v="0"/>
    <m/>
    <m/>
    <m/>
  </r>
  <r>
    <x v="6"/>
    <x v="6"/>
    <n v="2834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0 Kilómetro(s)-carril de malla vial urbana (local y/o intermedia) con acciones de construcción y/o conservación"/>
    <s v="INTERVENCIÓN MALLA VIAL LOCAL"/>
    <n v="10"/>
    <n v="19117.955243"/>
    <n v="0.13266092501576143"/>
    <s v="Suma"/>
    <n v="2834"/>
    <s v="2834-Movilidad sostenible para que Bosa camine segura"/>
    <n v="0"/>
    <n v="0"/>
    <n v="0"/>
    <m/>
    <m/>
    <m/>
  </r>
  <r>
    <x v="6"/>
    <x v="6"/>
    <n v="2841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2 Acción(es) efectivas para el fortalecimiento de las capacidades locales para la respuesta a emergencias y desastres."/>
    <s v="GESTIÓN DEL RIESGO"/>
    <n v="12"/>
    <n v="894.80638099999999"/>
    <n v="6.209128575972043E-3"/>
    <s v="Suma"/>
    <n v="2841"/>
    <s v="2841-Bosa un territorio que reduce su vulnerabilidad y aumenta su resiliencia climática"/>
    <n v="0"/>
    <n v="0"/>
    <n v="0"/>
    <m/>
    <m/>
    <m/>
  </r>
  <r>
    <x v="6"/>
    <x v="6"/>
    <n v="28412"/>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 Obra(s) de mitigación y/u obras de mitigación existentes con mantenimiento. "/>
    <s v="OBRAS DE MITIGACIÓN"/>
    <n v="1"/>
    <n v="762.47503200000006"/>
    <n v="5.2908714222237967E-3"/>
    <s v="Suma"/>
    <n v="2841"/>
    <s v="2841-Bosa un territorio que reduce su vulnerabilidad y aumenta su resiliencia climática"/>
    <n v="0"/>
    <n v="0"/>
    <n v="0"/>
    <m/>
    <m/>
    <m/>
  </r>
  <r>
    <x v="6"/>
    <x v="6"/>
    <n v="2868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0 Unidad(es) operativas orientadas a la atención de la primera infancia (Jardines Infantiles, Casas de Pensamiento Intercultural, Modalidad Espacios Rurales, Crecemos en la Ruralidad, Creciendo Juntos, Centros Amar, Centros Forjar)."/>
    <s v="DOTACIÓN"/>
    <n v="20"/>
    <n v="837.60227599999996"/>
    <n v="5.8121850018532911E-3"/>
    <s v="Suma"/>
    <n v="2868"/>
    <s v="2868-Bosa con espacios sociales inclusivos y de calidad"/>
    <n v="0"/>
    <n v="0"/>
    <n v="0"/>
    <m/>
    <m/>
    <m/>
  </r>
  <r>
    <x v="6"/>
    <x v="6"/>
    <n v="28684"/>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de atención especializada (Centros Integrarte, Centros Crecer y Cadis)."/>
    <s v="DOTACIÓN"/>
    <n v="1"/>
    <n v="302.63399700000002"/>
    <n v="2.0999999985844287E-3"/>
    <s v="Suma"/>
    <n v="2868"/>
    <s v="2868-Bosa con espacios sociales inclusivos y de calidad"/>
    <n v="0"/>
    <n v="0"/>
    <n v="0"/>
    <m/>
    <m/>
    <m/>
  </r>
  <r>
    <x v="6"/>
    <x v="6"/>
    <n v="28685"/>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sarrollo Comunitario para la prestación de servicios sociales dirigidas al desarrollo de capacidades y generación de oportunidades"/>
    <s v="DOTACIÓN"/>
    <n v="1"/>
    <n v="302.63399700000002"/>
    <n v="2.0999999985844287E-3"/>
    <s v="Suma"/>
    <n v="2868"/>
    <s v="2868-Bosa con espacios sociales inclusivos y de calidad"/>
    <n v="0"/>
    <n v="0"/>
    <n v="0"/>
    <m/>
    <m/>
    <m/>
  </r>
  <r>
    <x v="6"/>
    <x v="6"/>
    <n v="28686"/>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3 Unidad(es) operativas orientadas a la prestación de servicios a la persona mayor."/>
    <s v="DOTACIÓN"/>
    <n v="3"/>
    <n v="259.40056900000002"/>
    <n v="1.7999999997779495E-3"/>
    <s v="Suma"/>
    <n v="2868"/>
    <s v="2868-Bosa con espacios sociales inclusivos y de calidad"/>
    <n v="0"/>
    <n v="0"/>
    <n v="0"/>
    <m/>
    <m/>
    <m/>
  </r>
  <r>
    <x v="6"/>
    <x v="6"/>
    <n v="28687"/>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atención de jóvenes (casas de la juventud, centros forjar)."/>
    <s v="DOTACIÓN"/>
    <n v="1"/>
    <n v="172.93371300000001"/>
    <n v="1.2000000021649914E-3"/>
    <s v="Suma"/>
    <n v="2868"/>
    <s v="2868-Bosa con espacios sociales inclusivos y de calidad"/>
    <n v="0"/>
    <n v="0"/>
    <n v="0"/>
    <m/>
    <m/>
    <m/>
  </r>
  <r>
    <x v="6"/>
    <x v="6"/>
    <n v="28101"/>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3005.1668"/>
    <n v="2.0853077771516765E-2"/>
    <s v="Suma"/>
    <n v="2810"/>
    <s v="2810-Gobernanza efectiva y eficiente enfocada en resolver"/>
    <n v="0"/>
    <n v="0"/>
    <n v="0"/>
    <m/>
    <m/>
    <m/>
  </r>
  <r>
    <x v="6"/>
    <x v="6"/>
    <n v="28102"/>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10213.553594000001"/>
    <n v="7.0872614265283573E-2"/>
    <s v="Suma"/>
    <n v="2810"/>
    <s v="2810-Gobernanza efectiva y eficiente enfocada en resolver"/>
    <n v="0"/>
    <n v="0"/>
    <n v="0"/>
    <m/>
    <m/>
    <m/>
  </r>
  <r>
    <x v="6"/>
    <x v="6"/>
    <n v="28103"/>
    <s v="GOBIERNO"/>
    <n v="91"/>
    <s v="Sedes administrativas locales construidas."/>
    <s v="Gobierno confiable"/>
    <s v="Infraestructura local"/>
    <s v="Gestión Pública Local"/>
    <s v="Gobierno confiable (15%)"/>
    <s v="5 - Bogotá confía en su gobierno"/>
    <s v="33 - Fortalecimiento institucional para un gobierno confiable"/>
    <s v="Construir 2 Sede(s) administrativas locales."/>
    <s v="CONSTRUCCIÓN"/>
    <n v="2"/>
    <n v="15916.293858000001"/>
    <n v="0.11044435658452922"/>
    <s v="Suma"/>
    <n v="2810"/>
    <s v="2810-Gobernanza efectiva y eficiente enfocada en resolver"/>
    <n v="0"/>
    <n v="0"/>
    <n v="0"/>
    <m/>
    <m/>
    <m/>
  </r>
  <r>
    <x v="6"/>
    <x v="6"/>
    <n v="28104"/>
    <s v="GOBIERNO"/>
    <n v="92"/>
    <s v="Sedes administrativas locales intervenidas."/>
    <s v="Gobierno confiable"/>
    <s v="Infraestructura local"/>
    <s v="Gestión Pública Local"/>
    <s v="Gobierno confiable (15%)"/>
    <s v="5 - Bogotá confía en su gobierno"/>
    <s v="33 - Fortalecimiento institucional para un gobierno confiable"/>
    <s v="Intervenir 2 Sede(s) administrativa local."/>
    <s v="INTERVENCIÓN"/>
    <n v="2"/>
    <n v="326.88973399999998"/>
    <n v="2.2683123764752184E-3"/>
    <s v="Suma"/>
    <n v="2810"/>
    <s v="2810-Gobernanza efectiva y eficiente enfocada en resolver"/>
    <n v="0"/>
    <n v="0"/>
    <n v="0"/>
    <m/>
    <m/>
    <m/>
  </r>
  <r>
    <x v="6"/>
    <x v="6"/>
    <n v="2859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5 Centro(s) de Acceso Comunitario en zonas rurales y/o apartadas y/o urbanas, con énfasis en procesos de formación y desarrollo de competencias digitales."/>
    <s v="FORTALECIMIENTO DE CAPACIDADES"/>
    <n v="5"/>
    <n v="590.856852"/>
    <n v="4.1000000021927472E-3"/>
    <s v="Suma"/>
    <n v="2859"/>
    <s v="2859-Construyendo confianza ciudadana a partir de la tecnología"/>
    <n v="0"/>
    <n v="0"/>
    <n v="0"/>
    <m/>
    <m/>
    <m/>
  </r>
  <r>
    <x v="6"/>
    <x v="6"/>
    <n v="28592"/>
    <s v="GESTIÓN PÚBLICA"/>
    <n v="95"/>
    <s v="Servicios TIC´s generados en zonas rurales y/o apartadas y urbanas"/>
    <s v="Ciudad inteligente​"/>
    <s v="Conectividad y redes de comunicación."/>
    <s v="Presupuestos Participativos"/>
    <m/>
    <s v="5 - Bogotá confía en su gobierno"/>
    <s v="35 - Bogotá ciudad Inteligente"/>
    <s v="Operativizar 6 Centro(s) de Acceso Comunitario en zonas rurales y/o apartadas y/o urbanas, con énfasis en Servicios TIC´s generados."/>
    <s v="CONECTIVIDAD"/>
    <n v="6"/>
    <n v="734.96827900000005"/>
    <n v="5.1000000005273693E-3"/>
    <s v="Suma"/>
    <n v="2859"/>
    <s v="2859-Construyendo confianza ciudadana a partir de la tecnología"/>
    <n v="0"/>
    <n v="0"/>
    <n v="0"/>
    <m/>
    <m/>
    <m/>
  </r>
  <r>
    <x v="6"/>
    <x v="6"/>
    <n v="2853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380 Persona(s) a través de procesos de formación para la participación de manera virtual y presencial."/>
    <s v="CAPACITACIÓN"/>
    <n v="2380"/>
    <n v="981.71370300000001"/>
    <n v="6.8121850001879132E-3"/>
    <s v="Suma"/>
    <n v="2853"/>
    <s v="2853-Participación incidente para que Bosa recupere la confianza y camine segura"/>
    <n v="0"/>
    <n v="0"/>
    <n v="0"/>
    <m/>
    <m/>
    <m/>
  </r>
  <r>
    <x v="6"/>
    <x v="6"/>
    <n v="28532"/>
    <s v="GOBIERNO"/>
    <n v="108"/>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50 Organización(es) comunales"/>
    <s v="DOTACIÓN"/>
    <n v="50"/>
    <n v="216.16714099999999"/>
    <n v="1.5000000009714701E-3"/>
    <s v="Suma"/>
    <n v="2853"/>
    <s v="2853-Participación incidente para que Bosa recupere la confianza y camine segura"/>
    <n v="0"/>
    <n v="0"/>
    <n v="0"/>
    <m/>
    <m/>
    <m/>
  </r>
  <r>
    <x v="6"/>
    <x v="6"/>
    <n v="28533"/>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00 Organización(es) comunales"/>
    <s v="FORTALECIMIENTO COMUNAL"/>
    <n v="100"/>
    <n v="888.25857599999995"/>
    <n v="6.1636928660814211E-3"/>
    <s v="Suma"/>
    <n v="2853"/>
    <s v="2853-Participación incidente para que Bosa recupere la confianza y camine segura"/>
    <n v="0"/>
    <n v="0"/>
    <n v="0"/>
    <m/>
    <m/>
    <m/>
  </r>
  <r>
    <x v="6"/>
    <x v="6"/>
    <n v="28534"/>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400 Organización(es) sociales e instancias de participación ciudadana"/>
    <s v="FORTALECIMIENTO DE ORGANIZACIONES"/>
    <n v="400"/>
    <n v="1743.74827"/>
    <n v="1.2100000002747873E-2"/>
    <s v="Suma"/>
    <n v="2853"/>
    <s v="2853-Participación incidente para que Bosa recupere la confianza y camine segura"/>
    <n v="0"/>
    <n v="0"/>
    <n v="0"/>
    <m/>
    <m/>
    <m/>
  </r>
  <r>
    <x v="6"/>
    <x v="6"/>
    <n v="28536"/>
    <s v="GOBIERNO"/>
    <n v="109"/>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7 Medio(s) de comunicación alternativos fortalecidos."/>
    <s v="MEDIOS COMUNITARIOS"/>
    <n v="7"/>
    <n v="0"/>
    <n v="0"/>
    <s v="Suma"/>
    <n v="2853"/>
    <s v="2853-Participación incidente para que Bosa recupere la confianza y camine segura"/>
    <n v="0"/>
    <n v="0"/>
    <n v="0"/>
    <m/>
    <m/>
    <m/>
  </r>
  <r>
    <x v="6"/>
    <x v="6"/>
    <n v="2866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344.08793400000002"/>
    <n v="2.387651975904475E-3"/>
    <s v="Suma"/>
    <n v="2866"/>
    <s v="2866-Innovar para resolver"/>
    <n v="0"/>
    <n v="0"/>
    <n v="0"/>
    <m/>
    <m/>
    <m/>
  </r>
  <r>
    <x v="6"/>
    <x v="6"/>
    <n v="2866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4 Unidad(es) de innovación pública y social a nivel local"/>
    <s v="INNOVACIÓN PÚBLICA"/>
    <n v="4"/>
    <n v="216.16714099999999"/>
    <n v="1.5000000009714701E-3"/>
    <s v="Suma"/>
    <n v="2866"/>
    <s v="2866-Innovar para resolver"/>
    <n v="0"/>
    <n v="0"/>
    <n v="0"/>
    <m/>
    <m/>
    <m/>
  </r>
  <r>
    <x v="6"/>
    <x v="6"/>
    <n v="2874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s v="INICIATIVAS COMUNIDADES NEGRAS, AFROCOLOMBIANAS, PALENQUERAS"/>
    <n v="4"/>
    <n v="757.57828099999995"/>
    <n v="5.2568924998455929E-3"/>
    <s v="Suma"/>
    <n v="2874"/>
    <s v="2874-Bosa reivindicativa Inversiones étnicas diferenciales para construir confianza"/>
    <n v="0"/>
    <n v="0"/>
    <n v="0"/>
    <m/>
    <m/>
    <m/>
  </r>
  <r>
    <x v="6"/>
    <x v="6"/>
    <n v="28742"/>
    <s v="GOBIERNO"/>
    <n v="102"/>
    <s v="Iniciativa de inversión local concertada e implementada con el pueblo indígena muisca"/>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el pueblo muisca"/>
    <s v="INICIATIVAS PUEBLO MUISCA"/>
    <n v="4"/>
    <n v="708.29217300000005"/>
    <n v="4.9148925006510811E-3"/>
    <s v="Suma"/>
    <n v="2874"/>
    <s v="2874-Bosa reivindicativa Inversiones étnicas diferenciales para construir confianza"/>
    <n v="0"/>
    <n v="0"/>
    <n v="0"/>
    <m/>
    <m/>
    <m/>
  </r>
  <r>
    <x v="6"/>
    <x v="6"/>
    <n v="28743"/>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os pueblos indígenas"/>
    <s v="INICIATIVAS PUEBLO INDÍGENA"/>
    <n v="4"/>
    <n v="698.43495099999996"/>
    <n v="4.8464924980365486E-3"/>
    <s v="Suma"/>
    <n v="2874"/>
    <s v="2874-Bosa reivindicativa Inversiones étnicas diferenciales para construir confianza"/>
    <n v="0"/>
    <n v="0"/>
    <n v="0"/>
    <m/>
    <m/>
    <m/>
  </r>
  <r>
    <x v="7"/>
    <x v="7"/>
    <n v="26881"/>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100 organizaciones comunitarias a través de capacidades para promover acciones de corresponsabilidad en la gestión de la seguridad y la convivencia."/>
    <s v="FORTALECIMIENTO DE CAPACIDADES"/>
    <n v="100"/>
    <n v="821"/>
    <n v="4.8855670471180512E-3"/>
    <s v="Suma"/>
    <n v="2688"/>
    <s v="2688-Kennedy Camina Segura"/>
    <n v="0"/>
    <n v="0"/>
    <n v="0"/>
    <m/>
    <m/>
    <m/>
  </r>
  <r>
    <x v="7"/>
    <x v="7"/>
    <n v="26882"/>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ones formativas diferenciales para la promoción de la convivencia ciudadana."/>
    <s v="FORMACIÓN"/>
    <n v="4"/>
    <n v="616"/>
    <n v="3.6656629732335195E-3"/>
    <s v="Suma"/>
    <n v="2688"/>
    <s v="2688-Kennedy Camina Segura"/>
    <n v="0"/>
    <n v="0"/>
    <n v="0"/>
    <m/>
    <m/>
    <m/>
  </r>
  <r>
    <x v="7"/>
    <x v="7"/>
    <n v="26883"/>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0 iniciativas de convivencia con participación de la ciudadanía."/>
    <s v="INICIATIVAS"/>
    <n v="40"/>
    <n v="616"/>
    <n v="3.6656629732335195E-3"/>
    <s v="Suma"/>
    <n v="2688"/>
    <s v="2688-Kennedy Camina Segura"/>
    <n v="0"/>
    <n v="0"/>
    <n v="0"/>
    <m/>
    <m/>
    <m/>
  </r>
  <r>
    <x v="7"/>
    <x v="7"/>
    <n v="2491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9.900 personas en acciones para la prevención del feminicidio y la violencia contra la mujer."/>
    <s v="PREVENCIÓN"/>
    <n v="9900"/>
    <n v="2608"/>
    <n v="1.5519560120443213E-2"/>
    <s v="Suma"/>
    <n v="2491"/>
    <s v="2491-Kennedy Hogares Seguros Familias Protegidas"/>
    <n v="0"/>
    <n v="0"/>
    <n v="0"/>
    <m/>
    <m/>
    <m/>
  </r>
  <r>
    <x v="7"/>
    <x v="7"/>
    <n v="2706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ones a organismos de seguridad."/>
    <s v="DOTACIÓN"/>
    <n v="4"/>
    <n v="840"/>
    <n v="4.9986313271366172E-3"/>
    <s v="Suma"/>
    <n v="2706"/>
    <s v="2706-Kennedy en Alianza por la Seguridad"/>
    <n v="0"/>
    <n v="0"/>
    <n v="0"/>
    <m/>
    <m/>
    <m/>
  </r>
  <r>
    <x v="7"/>
    <x v="7"/>
    <n v="2706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4 equipamientos de seguridad y acceso a la justicia con acciones de fortalecimiento, operación, adecuación y/o dotación."/>
    <s v="INTERVENCIÓN"/>
    <n v="4"/>
    <n v="840"/>
    <n v="4.9986313271366172E-3"/>
    <s v="Suma"/>
    <n v="2706"/>
    <s v="2706-Kennedy en Alianza por la Seguridad"/>
    <n v="0"/>
    <n v="0"/>
    <n v="0"/>
    <m/>
    <m/>
    <m/>
  </r>
  <r>
    <x v="7"/>
    <x v="7"/>
    <n v="27451"/>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341"/>
    <n v="2.0292062887542696E-3"/>
    <s v="Suma"/>
    <n v="2745"/>
    <s v="2745-Kennedy Camina Hacia la Convivencia"/>
    <n v="0"/>
    <n v="0"/>
    <n v="0"/>
    <m/>
    <m/>
    <m/>
  </r>
  <r>
    <x v="7"/>
    <x v="7"/>
    <n v="27452"/>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4 acciones pedagógicas para la gestión de conflictividades y prevención de violencias."/>
    <s v="ACCIONES PEDAGÓGICAS"/>
    <n v="4"/>
    <n v="227"/>
    <n v="1.3508206086428715E-3"/>
    <s v="Suma"/>
    <n v="2745"/>
    <s v="2745-Kennedy Camina Hacia la Convivencia"/>
    <n v="0"/>
    <n v="0"/>
    <n v="0"/>
    <m/>
    <m/>
    <m/>
  </r>
  <r>
    <x v="7"/>
    <x v="7"/>
    <n v="27453"/>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10 proyectos comunitarios en la localidad, para la apropiación del Código Nacional de Seguridad y Convivencia Ciudadana."/>
    <s v="CÓDIGO NACIONAL DE SEGURIDAD Y CONVIVENCIA"/>
    <n v="10"/>
    <n v="227"/>
    <n v="1.3508206086428715E-3"/>
    <s v="Suma"/>
    <n v="2745"/>
    <s v="2745-Kennedy Camina Hacia la Convivencia"/>
    <n v="0"/>
    <n v="0"/>
    <n v="0"/>
    <m/>
    <m/>
    <m/>
  </r>
  <r>
    <x v="7"/>
    <x v="7"/>
    <n v="27454"/>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de abordaje de conflictividad escolar para la convivencia con enfoque restaurativo."/>
    <s v="CONFLICTIVIDAD ESCOLAR"/>
    <n v="4"/>
    <n v="454"/>
    <n v="2.7016412172857431E-3"/>
    <s v="Suma"/>
    <n v="2745"/>
    <s v="2745-Kennedy Camina Hacia la Convivencia"/>
    <n v="0"/>
    <n v="0"/>
    <n v="0"/>
    <m/>
    <m/>
    <m/>
  </r>
  <r>
    <x v="7"/>
    <x v="7"/>
    <n v="27455"/>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200 actores comunitarios con herramientas y capacidades para la implementación de un enfoque restaurativo para la justicia y la convivencia."/>
    <s v="FORTALECIMIENTO DE CAPACIDADES"/>
    <n v="200"/>
    <n v="454"/>
    <n v="2.7016412172857431E-3"/>
    <s v="Suma"/>
    <n v="2745"/>
    <s v="2745-Kennedy Camina Hacia la Convivencia"/>
    <n v="0"/>
    <n v="0"/>
    <n v="0"/>
    <m/>
    <m/>
    <m/>
  </r>
  <r>
    <x v="7"/>
    <x v="7"/>
    <n v="27456"/>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600 ciudadanos con habilidades y capacidades para gestionar la convivencia constructivamente."/>
    <s v="GESTIÓN DE LA CONVIVENCIA"/>
    <n v="600"/>
    <n v="341"/>
    <n v="2.0292062887542696E-3"/>
    <s v="Suma"/>
    <n v="2745"/>
    <s v="2745-Kennedy Camina Hacia la Convivencia"/>
    <n v="0"/>
    <n v="0"/>
    <n v="0"/>
    <m/>
    <m/>
    <m/>
  </r>
  <r>
    <x v="7"/>
    <x v="7"/>
    <n v="27457"/>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8 proyectos de justicia local para la resolución efectiva de conflictividades de manera integral en el sistema de justicia."/>
    <s v="RESOLUCIÓN DE CONFLICTIVIDADES"/>
    <n v="8"/>
    <n v="227"/>
    <n v="1.3508206086428715E-3"/>
    <s v="Suma"/>
    <n v="2745"/>
    <s v="2745-Kennedy Camina Hacia la Convivencia"/>
    <n v="0"/>
    <n v="0"/>
    <n v="0"/>
    <m/>
    <m/>
    <m/>
  </r>
  <r>
    <x v="7"/>
    <x v="7"/>
    <n v="2551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4000 metros cuadrados de elementos del sistema de espacio público peatonal con acciones de construcción y/o conservación."/>
    <s v="INTERVENCIÓN"/>
    <n v="4000"/>
    <n v="2795"/>
    <n v="1.6632350665889101E-2"/>
    <s v="Suma"/>
    <n v="2551"/>
    <s v="2551-Kennedy Infraestructura para el Futuro"/>
    <n v="0"/>
    <n v="0"/>
    <n v="0"/>
    <m/>
    <m/>
    <m/>
  </r>
  <r>
    <x v="7"/>
    <x v="7"/>
    <n v="2684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12 acuerdos para la organización, la recuperación, el cuidado, el embellecimiento, la sostenibilidad, el mejoramiento y el aprovechamiento económico del espacio público."/>
    <s v="ACUERDOS "/>
    <n v="12"/>
    <n v="2440"/>
    <n v="1.4519833855015889E-2"/>
    <s v="Suma"/>
    <n v="2684"/>
    <s v="2684-Kennedy Espacios Públicos Seguros"/>
    <n v="0"/>
    <n v="0"/>
    <n v="0"/>
    <m/>
    <m/>
    <m/>
  </r>
  <r>
    <x v="7"/>
    <x v="7"/>
    <n v="2729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1681"/>
    <n v="1.0003213405853159E-2"/>
    <s v="Suma"/>
    <n v="2729"/>
    <s v="2729-Kennedy Segura y en Paz"/>
    <n v="0"/>
    <n v="0"/>
    <n v="0"/>
    <m/>
    <m/>
    <m/>
  </r>
  <r>
    <x v="7"/>
    <x v="7"/>
    <n v="27942"/>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1.400 personas a las acciones desarrolladas desde los dispositivos de base comunitaria en respuesta al consumo de SPA."/>
    <s v="DISMINUCIÓN FACTORES DE RIESGO SPA"/>
    <n v="1400"/>
    <n v="1344"/>
    <n v="7.9978101234185871E-3"/>
    <s v="Suma"/>
    <n v="2794"/>
    <s v="2794-Kennedy Respira Bienestar"/>
    <n v="0"/>
    <n v="0"/>
    <n v="0"/>
    <m/>
    <m/>
    <m/>
  </r>
  <r>
    <x v="7"/>
    <x v="7"/>
    <n v="27943"/>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1.000 personas con discapacidad a través de Dispositivos de Asistencia Personal - Ayudas Técnicas (no incluidas en los Planes de Beneficios)."/>
    <s v="DISPOSITIVOS DE ASISTENCIA PERSONAL"/>
    <n v="1000"/>
    <n v="1681"/>
    <n v="1.0003213405853159E-2"/>
    <s v="Suma"/>
    <n v="2794"/>
    <s v="2794-Kennedy Respira Bienestar"/>
    <n v="0"/>
    <n v="0"/>
    <n v="0"/>
    <m/>
    <m/>
    <m/>
  </r>
  <r>
    <x v="7"/>
    <x v="7"/>
    <n v="27944"/>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1.500 personas con acciones para la promoción y atención de la salud mental."/>
    <s v="SALUD MENTAL"/>
    <n v="1500"/>
    <n v="2524"/>
    <n v="1.501969698772955E-2"/>
    <s v="Suma"/>
    <n v="2794"/>
    <s v="2794-Kennedy Respira Bienestar"/>
    <n v="0"/>
    <n v="0"/>
    <n v="0"/>
    <m/>
    <m/>
    <m/>
  </r>
  <r>
    <x v="7"/>
    <x v="7"/>
    <n v="27945"/>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400 personas a las acciones y estrategias para promover la salud sexual y reproductiva consciente en los diferentes ciclos de vida."/>
    <s v="SALUD SEXUAL Y REPRODUCTIVA"/>
    <n v="1400"/>
    <n v="1344"/>
    <n v="7.9978101234185871E-3"/>
    <s v="Suma"/>
    <n v="2794"/>
    <s v="2794-Kennedy Respira Bienestar"/>
    <n v="0"/>
    <n v="0"/>
    <n v="0"/>
    <m/>
    <m/>
    <m/>
  </r>
  <r>
    <x v="7"/>
    <x v="7"/>
    <n v="27946"/>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1.400 personas con discapacidad, cuidadores y cuidadoras, en actividades complementarias en salud."/>
    <s v="ACCIONES COMPLEMENTARIAS "/>
    <n v="1400"/>
    <n v="1344"/>
    <n v="7.9978101234185871E-3"/>
    <s v="Suma"/>
    <n v="2794"/>
    <s v="2794-Kennedy Respira Bienestar"/>
    <n v="0"/>
    <n v="0"/>
    <n v="0"/>
    <m/>
    <m/>
    <m/>
  </r>
  <r>
    <x v="7"/>
    <x v="7"/>
    <n v="25561"/>
    <s v="MUJERES"/>
    <n v="26"/>
    <s v="Mujeres cuidadoras vinculadas a estrategias de cuidado"/>
    <s v="Cuidado de la vida"/>
    <s v="Estrategias de cuidado a personas cuidadoras"/>
    <s v="Presupuestos Participativos"/>
    <m/>
    <s v="2 - Bogotá confía en su bien-estar"/>
    <s v="12 - Bogotá cuida a su gente"/>
    <s v="Vincular 6.200 mujeres cuidadoras a estrategias de cuidado."/>
    <s v="ESTRATEGIAS DE CUIDADO"/>
    <n v="6200"/>
    <n v="2272"/>
    <n v="1.3520107589588565E-2"/>
    <s v="Suma"/>
    <n v="2556"/>
    <s v="2556-Kennedy Mujeres sin Barreras"/>
    <n v="0"/>
    <n v="0"/>
    <n v="0"/>
    <m/>
    <m/>
    <m/>
  </r>
  <r>
    <x v="7"/>
    <x v="7"/>
    <n v="2556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7.500 mujeres para el ejercicio de derechos y el fortalecimiento de su autonomía económica."/>
    <s v="FORTALECIMIENTO DE CAPACIDADES"/>
    <n v="7500"/>
    <n v="2390"/>
    <n v="1.4222296276019661E-2"/>
    <s v="Suma"/>
    <n v="2556"/>
    <s v="2556-Kennedy Mujeres sin Barreras"/>
    <n v="0"/>
    <n v="0"/>
    <n v="0"/>
    <m/>
    <m/>
    <m/>
  </r>
  <r>
    <x v="7"/>
    <x v="7"/>
    <n v="2556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20.000 personas en procesos para la prevención de violencias en el contexto familiar y/o violencia sexual."/>
    <s v="PREVENCIÓN"/>
    <n v="20000"/>
    <n v="1684"/>
    <n v="1.0021065660592934E-2"/>
    <s v="Suma"/>
    <n v="2556"/>
    <s v="2556-Kennedy Mujeres sin Barreras"/>
    <n v="0"/>
    <n v="0"/>
    <n v="0"/>
    <m/>
    <m/>
    <m/>
  </r>
  <r>
    <x v="7"/>
    <x v="7"/>
    <n v="28181"/>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24 acciones de construcción de paz que contribuyan al tejido social, la integración local, la sostenibilidad económica y/o desarrollo territorial para la reconciliación."/>
    <s v="ACCIONES DE CONSTRUCCIÓN DE PAZ"/>
    <n v="24"/>
    <n v="810"/>
    <n v="4.8201087797388811E-3"/>
    <s v="Suma"/>
    <n v="2818"/>
    <s v="2818-Kennedy Caminos de Reconciliación"/>
    <n v="0"/>
    <n v="0"/>
    <n v="0"/>
    <m/>
    <m/>
    <m/>
  </r>
  <r>
    <x v="7"/>
    <x v="7"/>
    <n v="28182"/>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157"/>
    <n v="9.3426799804815347E-4"/>
    <s v="Suma"/>
    <n v="2818"/>
    <s v="2818-Kennedy Caminos de Reconciliación"/>
    <n v="0"/>
    <n v="0"/>
    <n v="0"/>
    <m/>
    <m/>
    <m/>
  </r>
  <r>
    <x v="7"/>
    <x v="7"/>
    <n v="28183"/>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procesos pedagógicos, artísticos, culturales, formativos o para el fortalecimiento de iniciativas ciudadanas para la apropiación social de la memoria, verdad, reparación integral a víctimas, paz y reconciliación."/>
    <s v="INICIATIVAS"/>
    <n v="8"/>
    <n v="211"/>
    <n v="1.2556085833640789E-3"/>
    <s v="Suma"/>
    <n v="2818"/>
    <s v="2818-Kennedy Caminos de Reconciliación"/>
    <n v="0"/>
    <n v="0"/>
    <n v="0"/>
    <m/>
    <m/>
    <m/>
  </r>
  <r>
    <x v="7"/>
    <x v="7"/>
    <n v="27801"/>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4.000 personas en los campos artísticos, interculturales, culturales y/o patrimoniales."/>
    <s v="CAPACITACIÓN"/>
    <n v="4000"/>
    <n v="1530"/>
    <n v="9.1046499172845533E-3"/>
    <s v="Suma"/>
    <n v="2780"/>
    <s v="2780-Kennedy Proyecta Talento"/>
    <n v="0"/>
    <n v="0"/>
    <n v="0"/>
    <m/>
    <m/>
    <m/>
  </r>
  <r>
    <x v="7"/>
    <x v="7"/>
    <n v="27802"/>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60 organizaciones artísticas, culturales y patrimoniales con elementos entregados."/>
    <s v="ENTREGA DE ELEMENTOS"/>
    <n v="60"/>
    <n v="610"/>
    <n v="3.6299584637539723E-3"/>
    <s v="Suma"/>
    <n v="2780"/>
    <s v="2780-Kennedy Proyecta Talento"/>
    <n v="0"/>
    <n v="0"/>
    <n v="0"/>
    <m/>
    <m/>
    <m/>
  </r>
  <r>
    <x v="7"/>
    <x v="7"/>
    <n v="27803"/>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40 estímulos de apoyo al sector artístico y cultural."/>
    <s v="ESTÍMULOS"/>
    <n v="140"/>
    <n v="1008"/>
    <n v="5.9983575925639408E-3"/>
    <s v="Suma"/>
    <n v="2780"/>
    <s v="2780-Kennedy Proyecta Talento"/>
    <n v="0"/>
    <n v="0"/>
    <n v="0"/>
    <m/>
    <m/>
    <m/>
  </r>
  <r>
    <x v="7"/>
    <x v="7"/>
    <n v="27804"/>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60 eventos de promoción, circulación y apropiación de actividades artísticas, culturales y patrimoniales."/>
    <s v="EVENTOS"/>
    <n v="60"/>
    <n v="2387"/>
    <n v="1.4204444021279888E-2"/>
    <s v="Suma"/>
    <n v="2780"/>
    <s v="2780-Kennedy Proyecta Talento"/>
    <n v="0"/>
    <n v="0"/>
    <n v="0"/>
    <m/>
    <m/>
    <m/>
  </r>
  <r>
    <x v="7"/>
    <x v="7"/>
    <n v="27841"/>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280 Colectivo(s) u organizaciones recreo deportivas inscritas en el Banco que implementan iniciativas de carácter barrial con apoyos económicos."/>
    <s v="BANCO DE INICIATIVAS"/>
    <n v="280"/>
    <n v="1155"/>
    <n v="6.8731180748128487E-3"/>
    <s v="Suma"/>
    <n v="2784"/>
    <s v="2784-Kennedy Fuerza Local Pasión por el Deporte"/>
    <n v="0"/>
    <n v="0"/>
    <n v="0"/>
    <m/>
    <m/>
    <m/>
  </r>
  <r>
    <x v="7"/>
    <x v="7"/>
    <n v="27842"/>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20.000 personas en actividades recreo- deportivas comunitarias."/>
    <s v="ACTIVIDADES RECREODEPORTIVAS"/>
    <n v="20000"/>
    <n v="2600"/>
    <n v="1.5471954107803816E-2"/>
    <s v="Suma"/>
    <n v="2784"/>
    <s v="2784-Kennedy Fuerza Local Pasión por el Deporte"/>
    <n v="0"/>
    <n v="0"/>
    <n v="0"/>
    <m/>
    <m/>
    <m/>
  </r>
  <r>
    <x v="7"/>
    <x v="7"/>
    <n v="2784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10.000 personas en los campos deportivos o recreativos."/>
    <s v="CAPACITACIÓN"/>
    <n v="10000"/>
    <n v="2000"/>
    <n v="1.190150315984909E-2"/>
    <s v="Suma"/>
    <n v="2784"/>
    <s v="2784-Kennedy Fuerza Local Pasión por el Deporte"/>
    <n v="0"/>
    <n v="0"/>
    <n v="0"/>
    <m/>
    <m/>
    <m/>
  </r>
  <r>
    <x v="7"/>
    <x v="7"/>
    <n v="27844"/>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900 Personas con la entrega de dotaciones deportivas."/>
    <s v="DOTACIÓN"/>
    <n v="900"/>
    <n v="967"/>
    <n v="5.7543767777870347E-3"/>
    <s v="Suma"/>
    <n v="2784"/>
    <s v="2784-Kennedy Fuerza Local Pasión por el Deporte"/>
    <n v="0"/>
    <n v="0"/>
    <n v="0"/>
    <m/>
    <m/>
    <m/>
  </r>
  <r>
    <x v="7"/>
    <x v="7"/>
    <n v="2612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5.000 personas en acciones educativas en temas de protección y bienestar animal."/>
    <s v="ACCIONES PEDAGÓGICAS"/>
    <n v="5000"/>
    <n v="100"/>
    <n v="5.9507515799245444E-4"/>
    <s v="Suma"/>
    <n v="2612"/>
    <s v="2612-Kennedy Guardianes del Bienestar Animal"/>
    <n v="0"/>
    <n v="0"/>
    <n v="0"/>
    <m/>
    <m/>
    <m/>
  </r>
  <r>
    <x v="7"/>
    <x v="7"/>
    <n v="2612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54.000 animales en los programas de brigadas médicas, urgencias veterinarias y adopciones."/>
    <s v="BIENESTAR ANIMAL"/>
    <n v="54000"/>
    <n v="679"/>
    <n v="4.040560322768766E-3"/>
    <s v="Suma"/>
    <n v="2612"/>
    <s v="2612-Kennedy Guardianes del Bienestar Animal"/>
    <n v="0"/>
    <n v="0"/>
    <n v="0"/>
    <m/>
    <m/>
    <m/>
  </r>
  <r>
    <x v="7"/>
    <x v="7"/>
    <n v="26123"/>
    <s v="AMBIENTE"/>
    <n v="45"/>
    <s v="Número de animales esterilizados"/>
    <s v="Cuidado de la vida"/>
    <s v="Protección y bienestar animal"/>
    <s v="Presupuestos Participativos"/>
    <m/>
    <s v="2 - Bogotá confía en su bien-estar"/>
    <s v="15 - Bogotá protege todas las formas de vida"/>
    <s v="Esterilizar 30.000 perros y gatos incluyendo los que están en condición de vulnerabilidad."/>
    <s v="ESTERILIZACIÓN"/>
    <n v="30000"/>
    <n v="1745"/>
    <n v="1.038406150696833E-2"/>
    <s v="Suma"/>
    <n v="2612"/>
    <s v="2612-Kennedy Guardianes del Bienestar Animal"/>
    <n v="0"/>
    <n v="0"/>
    <n v="0"/>
    <m/>
    <m/>
    <m/>
  </r>
  <r>
    <x v="7"/>
    <x v="7"/>
    <n v="26101"/>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24700 Persona(s) personas con apoyos que contribuyan al ingreso mínimo garantizado."/>
    <s v="INGRESO MÍNIMO"/>
    <n v="24700"/>
    <n v="13041"/>
    <n v="7.7603751353795991E-2"/>
    <s v="Suma"/>
    <n v="2610"/>
    <s v="2610-Kennedy Ingreso con Propósito"/>
    <n v="0"/>
    <n v="0"/>
    <n v="0"/>
    <m/>
    <m/>
    <m/>
  </r>
  <r>
    <x v="7"/>
    <x v="7"/>
    <n v="26102"/>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2380 Joven(es) jóvenes con transferencias condicionadas y acompañamiento psicosocial para la promoción al acceso y permanencia a oportunidades de formación y empleabilidad."/>
    <s v="TRANSFERENCIAS MONETARIAS"/>
    <n v="2380"/>
    <n v="2958"/>
    <n v="1.7602323173416801E-2"/>
    <s v="Suma"/>
    <n v="2610"/>
    <s v="2610-Kennedy Ingreso con Propósito"/>
    <n v="0"/>
    <n v="0"/>
    <n v="0"/>
    <m/>
    <m/>
    <m/>
  </r>
  <r>
    <x v="7"/>
    <x v="7"/>
    <n v="26103"/>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5826 Persona(s) Mayor(es) personas mayores con apoyo económico tipo C."/>
    <s v="APOYO ECONÓMICO PERSONA MAYOR"/>
    <n v="5826"/>
    <n v="12402"/>
    <n v="7.3801221094224198E-2"/>
    <s v="Constante"/>
    <n v="2610"/>
    <s v="2610-Kennedy Ingreso con Propósito"/>
    <n v="0"/>
    <n v="0"/>
    <n v="0"/>
    <m/>
    <m/>
    <m/>
  </r>
  <r>
    <x v="7"/>
    <x v="7"/>
    <n v="23771"/>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700 Estudiante(s) En programas de educación posmedia (niveles de formación técnico profesional, tecnólogo, profesional universitario y educación para el trabajo y desarrollo humano)."/>
    <s v="APOYO EDUCACIÓN POSMEDIA"/>
    <n v="700"/>
    <n v="9578"/>
    <n v="5.6996298632517289E-2"/>
    <s v="Suma"/>
    <n v="2377"/>
    <s v="2377-Kennedy Germinando Futuros"/>
    <n v="0"/>
    <n v="0"/>
    <n v="0"/>
    <m/>
    <m/>
    <m/>
  </r>
  <r>
    <x v="7"/>
    <x v="7"/>
    <n v="2377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700 Estudiante(s) con apoyo de sostenimiento para la permanencia en la educación posmedia (niveles de formación técnico profesional, tecnólogo, profesional universitario y educación para el trabajo y desarrollo humano)."/>
    <s v="SOSTENIMIENTO"/>
    <n v="700"/>
    <n v="3362"/>
    <n v="2.0006426811706318E-2"/>
    <s v="Suma"/>
    <n v="2377"/>
    <s v="2377-Kennedy Germinando Futuros"/>
    <n v="0"/>
    <n v="0"/>
    <n v="0"/>
    <m/>
    <m/>
    <m/>
  </r>
  <r>
    <x v="7"/>
    <x v="7"/>
    <n v="23773"/>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74 Sede(s) educativas urbanas y rurales con recursos pedagógicos y/o tecnológicos"/>
    <s v="DOTACIÓN"/>
    <n v="74"/>
    <n v="3361"/>
    <n v="2.0000476060126393E-2"/>
    <s v="Suma"/>
    <n v="2377"/>
    <s v="2377-Kennedy Germinando Futuros"/>
    <n v="0"/>
    <n v="0"/>
    <n v="0"/>
    <m/>
    <m/>
    <m/>
  </r>
  <r>
    <x v="7"/>
    <x v="7"/>
    <n v="24921"/>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200 Mipymes y/o emprendimientos orientados al fortalecimiento de las capacidades locales para la gestión y el desarrollo turístico."/>
    <s v="DESARROLLO TURÍSTICO"/>
    <n v="200"/>
    <n v="1060"/>
    <n v="6.3077966747200169E-3"/>
    <s v="Suma"/>
    <n v="2492"/>
    <s v="2492-Kennedy Destino de Oportunidades"/>
    <n v="0"/>
    <n v="0"/>
    <n v="0"/>
    <m/>
    <m/>
    <m/>
  </r>
  <r>
    <x v="7"/>
    <x v="7"/>
    <n v="2492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20 acciones para fortalecer las capacidades y/o habilidades, técnicas y blandas de las personas de la localidad, con el fin de mejorar el acceso a oportunidades de empleo."/>
    <s v="FORTALECIMIENTO DE CAPACIDADES"/>
    <n v="20"/>
    <n v="2524"/>
    <n v="1.501969698772955E-2"/>
    <s v="Suma"/>
    <n v="2492"/>
    <s v="2492-Kennedy Destino de Oportunidades"/>
    <n v="0"/>
    <n v="0"/>
    <n v="0"/>
    <m/>
    <m/>
    <m/>
  </r>
  <r>
    <x v="7"/>
    <x v="7"/>
    <n v="2517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000 Mipymes, emprendimientos y/o actores de la economía informal para el fortalecimiento del tejido empresarial local."/>
    <s v="TEJIDO EMPRESARIAL LOCAL"/>
    <n v="1000"/>
    <n v="1684"/>
    <n v="1.0021065660592934E-2"/>
    <s v="Suma"/>
    <n v="2517"/>
    <s v="2517-Kennedy Territorio de Progreso"/>
    <n v="0"/>
    <n v="0"/>
    <n v="0"/>
    <m/>
    <m/>
    <m/>
  </r>
  <r>
    <x v="7"/>
    <x v="7"/>
    <n v="2788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140 proyectos del sector cultural y creativo."/>
    <s v="SOSTENIBILIDAD"/>
    <n v="140"/>
    <n v="1684"/>
    <n v="1.0021065660592934E-2"/>
    <s v="Suma"/>
    <n v="2788"/>
    <s v="2788-Kennedy Impulso Creativo"/>
    <n v="0"/>
    <n v="0"/>
    <n v="0"/>
    <m/>
    <m/>
    <m/>
  </r>
  <r>
    <x v="7"/>
    <x v="7"/>
    <n v="2790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1000 m2 de Parques de la red de proximidad (la construcción incluye su dotación)."/>
    <s v="CONSTRUCCIÓN"/>
    <n v="1000"/>
    <n v="1500"/>
    <n v="8.9261273698868163E-3"/>
    <s v="Suma"/>
    <n v="2790"/>
    <s v="2790-Kennedy mi Parque mi Espacio"/>
    <n v="0"/>
    <n v="0"/>
    <n v="0"/>
    <m/>
    <m/>
    <m/>
  </r>
  <r>
    <x v="7"/>
    <x v="7"/>
    <n v="2790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32 parques de la red de proximidad con acciones de mejoramiento, mantenimiento y/o dotación."/>
    <s v="INTERVENCIÓN"/>
    <n v="32"/>
    <n v="2758"/>
    <n v="1.6412172857431892E-2"/>
    <s v="Suma"/>
    <n v="2790"/>
    <s v="2790-Kennedy mi Parque mi Espacio"/>
    <n v="0"/>
    <n v="0"/>
    <n v="0"/>
    <m/>
    <m/>
    <m/>
  </r>
  <r>
    <x v="7"/>
    <x v="7"/>
    <n v="2793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culturales con acciones de construcción, adecuación y/o dotación."/>
    <s v="INTERVENCIÓN"/>
    <n v="4"/>
    <n v="857"/>
    <n v="5.0997941039953344E-3"/>
    <s v="Suma"/>
    <n v="2793"/>
    <s v="2793-Kennedy Espacio que Inspira"/>
    <n v="0"/>
    <n v="0"/>
    <n v="0"/>
    <m/>
    <m/>
    <m/>
  </r>
  <r>
    <x v="7"/>
    <x v="7"/>
    <n v="26161"/>
    <s v="AMBIENTE"/>
    <n v="65"/>
    <s v="Número de hectáreas de Estructura Ecológica Principal con acciones de conservación"/>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Realizar acciones de conservación en 4 hectáreas de la Estructura Ecológica Principal."/>
    <s v="CONSERVACIÓN"/>
    <n v="4"/>
    <n v="356"/>
    <n v="2.1184675624531376E-3"/>
    <s v="Suma"/>
    <n v="2616"/>
    <s v="2616-Kennedy Respira Verde"/>
    <n v="0"/>
    <n v="0"/>
    <n v="0"/>
    <m/>
    <m/>
    <m/>
  </r>
  <r>
    <x v="7"/>
    <x v="7"/>
    <n v="2643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2.160 árboles en zona urbana."/>
    <s v="ARBOLADO"/>
    <n v="2160"/>
    <n v="480"/>
    <n v="2.8563607583637816E-3"/>
    <s v="Suma"/>
    <n v="2643"/>
    <s v="2643-Kennedy Ecomanos en Acción"/>
    <n v="0"/>
    <n v="0"/>
    <n v="0"/>
    <m/>
    <m/>
    <m/>
  </r>
  <r>
    <x v="7"/>
    <x v="7"/>
    <n v="26432"/>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240 huertas urbanas."/>
    <s v="HUERTAS URBANAS"/>
    <n v="240"/>
    <n v="433"/>
    <n v="2.5766754341073278E-3"/>
    <s v="Suma"/>
    <n v="2643"/>
    <s v="2643-Kennedy Ecomanos en Acción"/>
    <n v="0"/>
    <n v="0"/>
    <n v="0"/>
    <m/>
    <m/>
    <m/>
  </r>
  <r>
    <x v="7"/>
    <x v="7"/>
    <n v="26433"/>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2.000 m2 de jardinería."/>
    <s v="JARDINERÍA"/>
    <n v="2000"/>
    <n v="103"/>
    <n v="6.1292741273222804E-4"/>
    <s v="Suma"/>
    <n v="2643"/>
    <s v="2643-Kennedy Ecomanos en Acción"/>
    <n v="0"/>
    <n v="0"/>
    <n v="0"/>
    <m/>
    <m/>
    <m/>
  </r>
  <r>
    <x v="7"/>
    <x v="7"/>
    <n v="26434"/>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0 procesos comunitarios de educación ambiental que promueven la conservación de la biodiversidad y el agua."/>
    <s v="EDUCACIÓN AMBIENTAL"/>
    <n v="40"/>
    <n v="412"/>
    <n v="2.4517096509289122E-3"/>
    <s v="Suma"/>
    <n v="2643"/>
    <s v="2643-Kennedy Ecomanos en Acción"/>
    <n v="0"/>
    <n v="0"/>
    <n v="0"/>
    <m/>
    <m/>
    <m/>
  </r>
  <r>
    <x v="7"/>
    <x v="7"/>
    <n v="26435"/>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7.200 personas en separación en la fuente y reciclaje."/>
    <s v="SEPARACIÓN EN LA FUENTE"/>
    <n v="7200"/>
    <n v="1413"/>
    <n v="8.4084119824333805E-3"/>
    <s v="Suma"/>
    <n v="2643"/>
    <s v="2643-Kennedy Ecomanos en Acción"/>
    <n v="0"/>
    <n v="0"/>
    <n v="0"/>
    <m/>
    <m/>
    <m/>
  </r>
  <r>
    <x v="7"/>
    <x v="7"/>
    <n v="2574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22 Kilómetros-carril de malla vial urbana (local y/o intermedia) con acciones de construcción y/o conservación."/>
    <s v="INTERVENCIÓN MALLA VIAL LOCAL"/>
    <n v="22"/>
    <n v="23971"/>
    <n v="0.14264546612237125"/>
    <s v="Suma"/>
    <n v="2574"/>
    <s v="2574-Kennedy Crecimiento y Conexión"/>
    <n v="0"/>
    <n v="0"/>
    <n v="0"/>
    <m/>
    <m/>
    <m/>
  </r>
  <r>
    <x v="7"/>
    <x v="7"/>
    <n v="2626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8 acciones efectivas para el fortalecimiento de las capacidades locales en torno a la gestión del riesgo."/>
    <s v="GESTIÓN DEL RIESGO"/>
    <n v="8"/>
    <n v="1344"/>
    <n v="7.9978101234185871E-3"/>
    <s v="Suma"/>
    <n v="2626"/>
    <s v="2626-Kennedy Juntos nos Preparamos Para el Cambio"/>
    <n v="0"/>
    <n v="0"/>
    <n v="0"/>
    <m/>
    <m/>
    <m/>
  </r>
  <r>
    <x v="7"/>
    <x v="7"/>
    <n v="2646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36 unidades operativas orientadas a la atención de la primera infancia (Jardines Infantiles, Casas de Pensamiento Intercultural, Modalidad Espacios Rurales, Crecemos en la Ruralidad, Creciendo Juntos, Centros Amar, Centros Forjar)."/>
    <s v="DOTACIÓN"/>
    <n v="36"/>
    <n v="1687"/>
    <n v="1.0038917915332707E-2"/>
    <s v="Suma"/>
    <n v="2646"/>
    <s v="2646-Kennedy Espacios de Buen Trato"/>
    <n v="0"/>
    <n v="0"/>
    <n v="0"/>
    <m/>
    <m/>
    <m/>
  </r>
  <r>
    <x v="7"/>
    <x v="7"/>
    <n v="2646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operativas de atención especializada (Centros Integrarte, Centros Crecer y Cadis)."/>
    <s v="DOTACIÓN"/>
    <n v="2"/>
    <n v="200"/>
    <n v="1.1901503159849089E-3"/>
    <s v="Suma"/>
    <n v="2646"/>
    <s v="2646-Kennedy Espacios de Buen Trato"/>
    <n v="0"/>
    <n v="0"/>
    <n v="0"/>
    <m/>
    <m/>
    <m/>
  </r>
  <r>
    <x v="7"/>
    <x v="7"/>
    <n v="2646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orientadas a la atención de jóvenes (casas de la juventud, centros forjar)."/>
    <s v="DOTACIÓN"/>
    <n v="1"/>
    <n v="150"/>
    <n v="8.9261273698868166E-4"/>
    <s v="Suma"/>
    <n v="2646"/>
    <s v="2646-Kennedy Espacios de Buen Trato"/>
    <n v="0"/>
    <n v="0"/>
    <n v="0"/>
    <m/>
    <m/>
    <m/>
  </r>
  <r>
    <x v="7"/>
    <x v="7"/>
    <n v="26464"/>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6 Centros de Desarrollo Comunitarios para la prestación de servicios sociales dirigidas al desarrollo de capacidades y generación de oportunidades."/>
    <s v="DOTACIÓN"/>
    <n v="6"/>
    <n v="519"/>
    <n v="3.0884400699808384E-3"/>
    <s v="Suma"/>
    <n v="2646"/>
    <s v="2646-Kennedy Espacios de Buen Trato"/>
    <n v="0"/>
    <n v="0"/>
    <n v="0"/>
    <m/>
    <m/>
    <m/>
  </r>
  <r>
    <x v="7"/>
    <x v="7"/>
    <n v="26465"/>
    <s v="INTEGRACIÓN SOCIAL"/>
    <n v="86"/>
    <s v="Unidades operativas para la prestación de servicios sociales y estrategias dirigidas a personas de los sectores sociales LGBTI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asa LGBTI para la prestación de servicios sociales y estrategias dirigidas a personas de los sectores sociales LGBTI."/>
    <s v="DOTACIÓN"/>
    <n v="1"/>
    <n v="200"/>
    <n v="1.1901503159849089E-3"/>
    <s v="Suma"/>
    <n v="2646"/>
    <s v="2646-Kennedy Espacios de Buen Trato"/>
    <n v="0"/>
    <n v="0"/>
    <n v="0"/>
    <m/>
    <m/>
    <m/>
  </r>
  <r>
    <x v="7"/>
    <x v="7"/>
    <n v="2711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16469"/>
    <n v="9.8002927769777329E-2"/>
    <s v="Suma"/>
    <n v="2711"/>
    <s v="2711-Kennedy Transparente y Eficiente"/>
    <n v="0"/>
    <n v="0"/>
    <n v="0"/>
    <m/>
    <m/>
    <m/>
  </r>
  <r>
    <x v="7"/>
    <x v="7"/>
    <n v="27112"/>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8403"/>
    <n v="5.0004165526105947E-2"/>
    <s v="Suma"/>
    <n v="2711"/>
    <s v="2711-Kennedy Transparente y Eficiente"/>
    <n v="0"/>
    <n v="0"/>
    <n v="0"/>
    <m/>
    <m/>
    <m/>
  </r>
  <r>
    <x v="7"/>
    <x v="7"/>
    <n v="27113"/>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 administrativa local."/>
    <s v="INTERVENCIÓN"/>
    <n v="1"/>
    <n v="336"/>
    <n v="1.9994525308546468E-3"/>
    <s v="Suma"/>
    <n v="2711"/>
    <s v="2711-Kennedy Transparente y Eficiente"/>
    <n v="0"/>
    <n v="0"/>
    <n v="0"/>
    <m/>
    <m/>
    <m/>
  </r>
  <r>
    <x v="7"/>
    <x v="7"/>
    <n v="27671"/>
    <s v="GESTIÓN PÚBLICA"/>
    <n v="95"/>
    <s v="Servicios TIC´s generados en zonas rurales y/o apartadas y urbanas"/>
    <s v="Ciudad inteligente​"/>
    <s v="Conectividad y redes de comunicación."/>
    <s v="Presupuestos Participativos"/>
    <m/>
    <s v="5 - Bogotá confía en su gobierno"/>
    <s v="35 - Bogotá ciudad Inteligente"/>
    <s v="Operativizar 4 Centros de Acceso Comunitario en zonas rurales y/o apartadas y/o urbanas, con énfasis en Servicios TIC´s generados."/>
    <s v="CONECTIVIDAD"/>
    <n v="4"/>
    <n v="734"/>
    <n v="4.3678516596646153E-3"/>
    <s v="Suma"/>
    <n v="2767"/>
    <s v="2767-Kennedy en Línea"/>
    <n v="0"/>
    <n v="0"/>
    <n v="0"/>
    <m/>
    <m/>
    <m/>
  </r>
  <r>
    <x v="7"/>
    <x v="7"/>
    <n v="27672"/>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4 Centros de Acceso Comunitario en zonas rurales y/o apartadas y/o urbanas, con énfasis en procesos de formación y desarrollo de competencias digitales."/>
    <s v="FORTALECIMIENTO DE CAPACIDADES"/>
    <n v="4"/>
    <n v="1101"/>
    <n v="6.5517774894969238E-3"/>
    <s v="Suma"/>
    <n v="2767"/>
    <s v="2767-Kennedy en Línea"/>
    <n v="0"/>
    <n v="0"/>
    <n v="0"/>
    <m/>
    <m/>
    <m/>
  </r>
  <r>
    <x v="7"/>
    <x v="7"/>
    <n v="2705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ones orientadas a la ciudadanía, en el marco de la estrategia &quot;Bogotaneidad&quot;."/>
    <s v="ESTRATEGIA BOGOTANEIDAD"/>
    <n v="4"/>
    <n v="168"/>
    <n v="9.9972626542732339E-4"/>
    <s v="Suma"/>
    <n v="2705"/>
    <s v="2705-Bogotá se Vive en Kennedy"/>
    <n v="0"/>
    <n v="0"/>
    <n v="0"/>
    <m/>
    <m/>
    <m/>
  </r>
  <r>
    <x v="7"/>
    <x v="7"/>
    <n v="2705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168"/>
    <n v="9.9972626542732339E-4"/>
    <s v="Suma"/>
    <n v="2705"/>
    <s v="2705-Bogotá se Vive en Kennedy"/>
    <n v="0"/>
    <n v="0"/>
    <n v="0"/>
    <m/>
    <m/>
    <m/>
  </r>
  <r>
    <x v="7"/>
    <x v="7"/>
    <n v="27331"/>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50 organizaciones comunales."/>
    <s v="FORTALECIMIENTO COMUNAL"/>
    <n v="150"/>
    <n v="1344"/>
    <n v="7.9978101234185871E-3"/>
    <s v="Suma"/>
    <n v="2733"/>
    <s v="2733-Voces de Kennedy"/>
    <n v="0"/>
    <n v="0"/>
    <n v="0"/>
    <m/>
    <m/>
    <m/>
  </r>
  <r>
    <x v="7"/>
    <x v="7"/>
    <n v="27332"/>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240 Organizaciones sociales e Instancias de participación ciudadana."/>
    <s v="FORTALECIMIENTO DE ORGANIZACIONES"/>
    <n v="240"/>
    <n v="2104"/>
    <n v="1.2520381324161242E-2"/>
    <s v="Suma"/>
    <n v="2733"/>
    <s v="2733-Voces de Kennedy"/>
    <n v="0"/>
    <n v="0"/>
    <n v="0"/>
    <m/>
    <m/>
    <m/>
  </r>
  <r>
    <x v="7"/>
    <x v="7"/>
    <n v="27333"/>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3200 personas a través de procesos de formación para la participación de manera virtual y presencial."/>
    <s v="CAPACITACIÓN"/>
    <n v="3200"/>
    <n v="2104"/>
    <n v="1.2520381324161242E-2"/>
    <s v="Suma"/>
    <n v="2733"/>
    <s v="2733-Voces de Kennedy"/>
    <n v="0"/>
    <n v="0"/>
    <n v="0"/>
    <m/>
    <m/>
    <m/>
  </r>
  <r>
    <x v="7"/>
    <x v="7"/>
    <n v="2740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una (1) iniciativa de inversión local con las comunidades negras, afrocolombianas y palenqueras (aplica en todas las localidades con autoridades NAP)."/>
    <s v="INICIATIVAS COMUNIDADES NEGRAS, AFROCOLOMBIANAS, PALENQUERAS"/>
    <n v="1"/>
    <n v="472"/>
    <n v="2.8087547457243851E-3"/>
    <s v="Suma"/>
    <n v="2740"/>
    <s v="2740-Kennedy Trazos de Identidad"/>
    <n v="0"/>
    <n v="0"/>
    <n v="0"/>
    <m/>
    <m/>
    <m/>
  </r>
  <r>
    <x v="7"/>
    <x v="7"/>
    <n v="2740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una (1) iniciativa de inversión local con los pueblos indígenas (aplica en todas las localidades con autoridades indígenas)."/>
    <s v="INICIATIVAS PUEBLO INDÍGENA"/>
    <n v="1"/>
    <n v="206"/>
    <n v="1.2258548254644561E-3"/>
    <s v="Suma"/>
    <n v="2740"/>
    <s v="2740-Kennedy Trazos de Identidad"/>
    <n v="0"/>
    <n v="0"/>
    <n v="0"/>
    <m/>
    <m/>
    <m/>
  </r>
  <r>
    <x v="7"/>
    <x v="7"/>
    <n v="27403"/>
    <s v="GOBIERNO"/>
    <n v="105"/>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una (1) iniciativa de inversión local con las comunidades raizales (aplica en todas las localidades con autoridades raizales)."/>
    <s v="INICIATIVAS RAIZALES"/>
    <n v="1"/>
    <n v="165"/>
    <n v="9.8187401068754979E-4"/>
    <s v="Suma"/>
    <n v="2740"/>
    <s v="2740-Kennedy Trazos de Identidad"/>
    <n v="0"/>
    <n v="0"/>
    <n v="0"/>
    <m/>
    <m/>
    <m/>
  </r>
  <r>
    <x v="7"/>
    <x v="7"/>
    <n v="27404"/>
    <s v="GOBIERNO"/>
    <n v="106"/>
    <s v="Iniciativa de inversión local concertada e implementada con el pueblo rom gitano"/>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una (1) iniciativa de inversión local con el pueblo Rrom (aplica en todas las localidades con autoridades gitanas)."/>
    <s v="INICIATIVAS ROM"/>
    <n v="1"/>
    <n v="165"/>
    <n v="9.8187401068754979E-4"/>
    <s v="Suma"/>
    <n v="2740"/>
    <s v="2740-Kennedy Trazos de Identidad"/>
    <n v="0"/>
    <n v="0"/>
    <n v="0"/>
    <m/>
    <m/>
    <m/>
  </r>
  <r>
    <x v="8"/>
    <x v="8"/>
    <n v="23871"/>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200 Organización(es) organizaciones comunitarias locales a través de capacidades para la resolución de conflictos y herramientas tecnológicas, logísticas, para promover acciones de corresponsabilidad en la gestión de la seguridad y convivencia."/>
    <s v="FORTALECIMIENTO DE CAPACIDADES"/>
    <n v="200"/>
    <n v="251"/>
    <n v="4.6429892711801705E-3"/>
    <s v="Suma"/>
    <n v="2387"/>
    <s v="2387-Fontibón camina hacia la promoción de la convivencia ciudadana"/>
    <n v="0"/>
    <n v="0"/>
    <n v="0"/>
    <m/>
    <m/>
    <m/>
  </r>
  <r>
    <x v="8"/>
    <x v="8"/>
    <n v="23872"/>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8 Acción(es) formativas diferenciales para la promoción de la convivencia ciudadana."/>
    <s v="FORMACIÓN"/>
    <n v="8"/>
    <n v="115"/>
    <n v="2.1272660007399186E-3"/>
    <s v="Suma"/>
    <n v="2387"/>
    <s v="2387-Fontibón camina hacia la promoción de la convivencia ciudadana"/>
    <n v="0"/>
    <n v="0"/>
    <n v="0"/>
    <m/>
    <m/>
    <m/>
  </r>
  <r>
    <x v="8"/>
    <x v="8"/>
    <n v="23873"/>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8 Iniciativa(s) surgidas desde la participación local, en torno a la convivencia, la veeduría ciudadana, defensa de los derechos humanos y la participación de la ciudadanía."/>
    <s v="INICIATIVAS"/>
    <n v="8"/>
    <n v="382"/>
    <n v="7.066222715501295E-3"/>
    <s v="Suma"/>
    <n v="2387"/>
    <s v="2387-Fontibón camina hacia la promoción de la convivencia ciudadana"/>
    <n v="0"/>
    <n v="0"/>
    <n v="0"/>
    <m/>
    <m/>
    <m/>
  </r>
  <r>
    <x v="8"/>
    <x v="8"/>
    <n v="2436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4200 Persona(s) en acciones para la prevención del feminicidio y las violencias contra las mujeres en sus diferencias y diversidades con enfoque diferencial y de género en todos los ciclos de vida (primera infancia, infancia, juventud, adultez, y personas mayores)"/>
    <s v="PREVENCIÓN"/>
    <n v="4200"/>
    <n v="797"/>
    <n v="1.4742878283388827E-2"/>
    <s v="Suma"/>
    <n v="2436"/>
    <s v="2436-Fontibón camina contra la violencia de las mujeres y la prevención del feminicidio"/>
    <n v="0"/>
    <n v="0"/>
    <n v="0"/>
    <m/>
    <m/>
    <m/>
  </r>
  <r>
    <x v="8"/>
    <x v="8"/>
    <n v="2393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573"/>
    <n v="1.0599334073251943E-2"/>
    <s v="Suma"/>
    <n v="2393"/>
    <s v="2393-Fontibón avanza en seguridad"/>
    <n v="0"/>
    <n v="0"/>
    <n v="0"/>
    <m/>
    <m/>
    <m/>
  </r>
  <r>
    <x v="8"/>
    <x v="8"/>
    <n v="2393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1 Equipamiento(s) de seguridad y acceso a la justicia con acciones de fortalecimiento, operación, adecuación y/o dotación."/>
    <s v="INTERVENCIÓN"/>
    <n v="1"/>
    <n v="55"/>
    <n v="1.0173880873103958E-3"/>
    <s v="Suma"/>
    <n v="2393"/>
    <s v="2393-Fontibón avanza en seguridad"/>
    <n v="0"/>
    <n v="0"/>
    <n v="0"/>
    <m/>
    <m/>
    <m/>
  </r>
  <r>
    <x v="8"/>
    <x v="8"/>
    <n v="23111"/>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de abordaje de conflictividad escolar para la convivencia con enfoque restaurativo y poblacional."/>
    <s v="CONFLICTIVIDAD ESCOLAR"/>
    <n v="4"/>
    <n v="87"/>
    <n v="1.6093229744728081E-3"/>
    <s v="Suma"/>
    <n v="2311"/>
    <s v="2311-Fontibón camina hacia el acceso a la justicia"/>
    <n v="0"/>
    <n v="0"/>
    <n v="0"/>
    <m/>
    <m/>
    <m/>
  </r>
  <r>
    <x v="8"/>
    <x v="8"/>
    <n v="23112"/>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y/o dotar 40 Actor(es) comunitarios con herramientas y capacidades certificadas, para la implementación de un enfoque restaurativo para la justicia y la convivencia principalmente de jueces de paz y conciliadores en equidad activos"/>
    <s v="FORTALECIMIENTO DE CAPACIDADES"/>
    <n v="40"/>
    <n v="104"/>
    <n v="1.9237883832778394E-3"/>
    <s v="Suma"/>
    <n v="2311"/>
    <s v="2311-Fontibón camina hacia el acceso a la justicia"/>
    <n v="0"/>
    <n v="0"/>
    <n v="0"/>
    <m/>
    <m/>
    <m/>
  </r>
  <r>
    <x v="8"/>
    <x v="8"/>
    <n v="23113"/>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4 Proyecto(s) y/o iniciativas de justicia para el fortalecimiento de los mecanismos de justicia comunitaria local y la resolución efectiva de conflictividades de manera integral en el sistema de justicia."/>
    <s v="RESOLUCIÓN DE CONFLICTIVIDADES"/>
    <n v="4"/>
    <n v="49"/>
    <n v="9.0640029596744361E-4"/>
    <s v="Suma"/>
    <n v="2311"/>
    <s v="2311-Fontibón camina hacia el acceso a la justicia"/>
    <n v="0"/>
    <n v="0"/>
    <n v="0"/>
    <m/>
    <m/>
    <m/>
  </r>
  <r>
    <x v="8"/>
    <x v="8"/>
    <n v="23114"/>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200 Ciudadanos con habilidades y capacidades certificadas, que permitan gestionar la convivencia constructivamente."/>
    <s v="GESTIÓN DE LA CONVIVENCIA"/>
    <n v="200"/>
    <n v="98"/>
    <n v="1.8128005919348872E-3"/>
    <s v="Suma"/>
    <n v="2311"/>
    <s v="2311-Fontibón camina hacia el acceso a la justicia"/>
    <n v="0"/>
    <n v="0"/>
    <n v="0"/>
    <m/>
    <m/>
    <m/>
  </r>
  <r>
    <x v="8"/>
    <x v="8"/>
    <n v="23115"/>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comunitarios en la localidad, para la apropiación del Código Nacional de Seguridad y Convivencia Ciudadana"/>
    <s v="CÓDIGO NACIONAL DE SEGURIDAD Y CONVIVENCIA"/>
    <n v="4"/>
    <n v="153"/>
    <n v="2.8301886792452828E-3"/>
    <s v="Suma"/>
    <n v="2311"/>
    <s v="2311-Fontibón camina hacia el acceso a la justicia"/>
    <n v="0"/>
    <n v="0"/>
    <n v="0"/>
    <m/>
    <m/>
    <m/>
  </r>
  <r>
    <x v="8"/>
    <x v="8"/>
    <n v="23116"/>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8 Acción(es) pedagógicas para la gestión de conflictividades y prevención de violencias, defensa y promoción de los derechos humanos y la participación ciudadana."/>
    <s v="ACCIONES PEDAGÓGICAS"/>
    <n v="8"/>
    <n v="104"/>
    <n v="1.9237883832778394E-3"/>
    <s v="Suma"/>
    <n v="2311"/>
    <s v="2311-Fontibón camina hacia el acceso a la justicia"/>
    <n v="0"/>
    <n v="0"/>
    <n v="0"/>
    <m/>
    <m/>
    <m/>
  </r>
  <r>
    <x v="8"/>
    <x v="8"/>
    <n v="23117"/>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ambiente"/>
    <s v="ACCIONES DE CUIDADO"/>
    <n v="4"/>
    <n v="98"/>
    <n v="1.8128005919348872E-3"/>
    <s v="Suma"/>
    <n v="2311"/>
    <s v="2311-Fontibón camina hacia el acceso a la justicia"/>
    <n v="0"/>
    <n v="0"/>
    <n v="0"/>
    <m/>
    <m/>
    <m/>
  </r>
  <r>
    <x v="8"/>
    <x v="8"/>
    <n v="2397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6200 Metro(s) cuadrado(s) metros cuadrados de elementos del sistema de espacio público peatonal con acciones de construcción y/o conservación."/>
    <s v="INTERVENCIÓN"/>
    <n v="6200"/>
    <n v="1130"/>
    <n v="2.0902700702922678E-2"/>
    <s v="Suma"/>
    <n v="2397"/>
    <s v="2397-Fontibón camina hacia la construcción y conservación del espacio público"/>
    <n v="0"/>
    <n v="0"/>
    <n v="0"/>
    <m/>
    <m/>
    <m/>
  </r>
  <r>
    <x v="8"/>
    <x v="8"/>
    <n v="2400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634"/>
    <n v="1.172770995190529E-2"/>
    <s v="Suma"/>
    <n v="2400"/>
    <s v="2400-Fontibón camina hacia la cultura ciudadana en torno a la seguridad"/>
    <n v="0"/>
    <n v="0"/>
    <n v="0"/>
    <m/>
    <m/>
    <m/>
  </r>
  <r>
    <x v="8"/>
    <x v="8"/>
    <n v="24002"/>
    <s v="SEGURIDAD, CONVIVENCIA Y JUSTICIA"/>
    <s v="#1"/>
    <s v="Número de estrategias implementadas de atención y prevención del hostigamiento escolar (Bullying) en la localidad."/>
    <e v="#N/A"/>
    <e v="#N/A"/>
    <e v="#N/A"/>
    <m/>
    <s v="1 - Bogotá avanza en su seguridad"/>
    <s v="5 - Espacio público seguro e inclusivo"/>
    <s v="Implementar 4 Estrategia(s) de atención y prevención del hostigamiento escolar (Bullying) en la localidad"/>
    <e v="#N/A"/>
    <n v="4"/>
    <n v="0"/>
    <n v="0"/>
    <s v="Suma"/>
    <n v="2400"/>
    <s v="2400-Fontibón camina hacia la cultura ciudadana en torno a la seguridad"/>
    <n v="0"/>
    <n v="0"/>
    <n v="0"/>
    <m/>
    <m/>
    <m/>
  </r>
  <r>
    <x v="8"/>
    <x v="8"/>
    <n v="2432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5 Acuerdo(s) para la organización, la recuperación, el cuidado, el embellecimiento, la sostenibilidad, el mejoramiento y el aprovechamiento económico y social del espacio público"/>
    <s v="ACUERDOS "/>
    <n v="5"/>
    <n v="743"/>
    <n v="1.3743988161302257E-2"/>
    <s v="Suma"/>
    <n v="2432"/>
    <s v="2432-Fontibón camina con acuerdos para el uso y goce del espacio público"/>
    <n v="0"/>
    <n v="0"/>
    <n v="0"/>
    <m/>
    <m/>
    <m/>
  </r>
  <r>
    <x v="8"/>
    <x v="8"/>
    <n v="23921"/>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600 Persona(s) con discapacidad, cuidadores y cuidadoras, en actividades complementarias en salud."/>
    <s v="ACCIONES COMPLEMENTARIAS "/>
    <n v="600"/>
    <n v="355"/>
    <n v="6.5667776544580097E-3"/>
    <s v="Suma"/>
    <n v="2392"/>
    <s v="2392-Fontibón camina saludable y con bien-estar"/>
    <n v="0"/>
    <n v="0"/>
    <n v="0"/>
    <m/>
    <m/>
    <m/>
  </r>
  <r>
    <x v="8"/>
    <x v="8"/>
    <n v="23922"/>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1200 Persona(s) a las acciones desarrolladas desde los dispositivos de base comunitaria en respuesta al consumo de SPA."/>
    <s v="DISMINUCIÓN FACTORES DE RIESGO SPA"/>
    <n v="1200"/>
    <n v="246"/>
    <n v="4.5504994450610431E-3"/>
    <s v="Suma"/>
    <n v="2392"/>
    <s v="2392-Fontibón camina saludable y con bien-estar"/>
    <n v="0"/>
    <n v="0"/>
    <n v="0"/>
    <m/>
    <m/>
    <m/>
  </r>
  <r>
    <x v="8"/>
    <x v="8"/>
    <n v="23923"/>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900 Persona(s) con discapacidad a través de Dispositivos de Asistencia Personal - Ayudas Técnicas (no incluidas en los Planes de Beneficios)."/>
    <s v="DISPOSITIVOS DE ASISTENCIA PERSONAL"/>
    <n v="900"/>
    <n v="737"/>
    <n v="1.3633000369959304E-2"/>
    <s v="Suma"/>
    <n v="2392"/>
    <s v="2392-Fontibón camina saludable y con bien-estar"/>
    <n v="0"/>
    <n v="0"/>
    <n v="0"/>
    <m/>
    <m/>
    <m/>
  </r>
  <r>
    <x v="8"/>
    <x v="8"/>
    <n v="23924"/>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1000 Persona(s) con acciones para la promoción de la salud mental."/>
    <s v="SALUD MENTAL"/>
    <n v="1000"/>
    <n v="770"/>
    <n v="1.4243433222345543E-2"/>
    <s v="Suma"/>
    <n v="2392"/>
    <s v="2392-Fontibón camina saludable y con bien-estar"/>
    <n v="0"/>
    <n v="0"/>
    <n v="0"/>
    <m/>
    <m/>
    <m/>
  </r>
  <r>
    <x v="8"/>
    <x v="8"/>
    <n v="23925"/>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000 Persona(s) a las acciones y estrategias para promover la salud sexual y reproductiva consciente en los diferentes ciclos de vida."/>
    <s v="SALUD SEXUAL Y REPRODUCTIVA"/>
    <n v="1000"/>
    <n v="300"/>
    <n v="5.5493895671476137E-3"/>
    <s v="Suma"/>
    <n v="2392"/>
    <s v="2392-Fontibón camina saludable y con bien-estar"/>
    <n v="0"/>
    <n v="0"/>
    <n v="0"/>
    <m/>
    <m/>
    <m/>
  </r>
  <r>
    <x v="8"/>
    <x v="8"/>
    <n v="24021"/>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4000 Persona(s) en procesos para la prevención de violencias en el contexto familiar y/o violencia sexual en todos los ciclos de vida (primera infancia, infancia, juventud, adultez y personas mayores)"/>
    <s v="PREVENCIÓN"/>
    <n v="4000"/>
    <n v="513"/>
    <n v="9.4894561598224195E-3"/>
    <s v="Suma"/>
    <n v="2402"/>
    <s v="2402-Fontibón camina hacia el cuidado de la vida y de su gente"/>
    <n v="0"/>
    <n v="0"/>
    <n v="0"/>
    <m/>
    <m/>
    <m/>
  </r>
  <r>
    <x v="8"/>
    <x v="8"/>
    <n v="24022"/>
    <s v="MUJERES"/>
    <n v="26"/>
    <s v="Mujeres cuidadoras vinculadas a estrategias de cuidado"/>
    <s v="Cuidado de la vida"/>
    <s v="Estrategias de cuidado a personas cuidadoras"/>
    <s v="Presupuestos Participativos"/>
    <m/>
    <s v="2 - Bogotá confía en su bien-estar"/>
    <s v="12 - Bogotá cuida a su gente"/>
    <s v="Vincular 3100 Persona(s) cuidadoras a estrategias de cuidado en todos los ciclos de vida (primera infancia, infancia, juventud, adultez, y personas mayores)"/>
    <s v="ESTRATEGIAS DE CUIDADO"/>
    <n v="3100"/>
    <n v="694"/>
    <n v="1.2837587865334813E-2"/>
    <s v="Suma"/>
    <n v="2402"/>
    <s v="2402-Fontibón camina hacia el cuidado de la vida y de su gente"/>
    <n v="0"/>
    <n v="0"/>
    <n v="0"/>
    <m/>
    <m/>
    <m/>
  </r>
  <r>
    <x v="8"/>
    <x v="8"/>
    <n v="24023"/>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4000 Mujer(es) en sus diferencias y diversidades con enfoque diferencial para el ejercicio de sus derechos y el fortalecimiento de su autonomía económica en todos los ciclos de vida (primera infancia, infancia, juventud, adultez, y personas mayores)"/>
    <s v="FORTALECIMIENTO DE CAPACIDADES"/>
    <n v="4000"/>
    <n v="797"/>
    <n v="1.4742878283388827E-2"/>
    <s v="Suma"/>
    <n v="2402"/>
    <s v="2402-Fontibón camina hacia el cuidado de la vida y de su gente"/>
    <n v="0"/>
    <n v="0"/>
    <n v="0"/>
    <m/>
    <m/>
    <m/>
  </r>
  <r>
    <x v="8"/>
    <x v="8"/>
    <n v="23991"/>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Proceso(s) de fortalecimiento de habilidades y capacidades de la población víctima del conflicto armado o excombatientes para promover su participación en los diferentes escenarios."/>
    <s v="FORTALECIMIENTO DE CAPACIDADES"/>
    <n v="8"/>
    <n v="82"/>
    <n v="1.5168331483536811E-3"/>
    <s v="Suma"/>
    <n v="2399"/>
    <s v="2399-Fontibón camina hacia la Paz, la Memoria y la Reconciliación"/>
    <n v="0"/>
    <n v="0"/>
    <n v="0"/>
    <m/>
    <m/>
    <m/>
  </r>
  <r>
    <x v="8"/>
    <x v="8"/>
    <n v="2399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del conflicto armado, paz y reconciliación."/>
    <s v="INICIATIVAS"/>
    <n v="4"/>
    <n v="55"/>
    <n v="1.0173880873103958E-3"/>
    <s v="Suma"/>
    <n v="2399"/>
    <s v="2399-Fontibón camina hacia la Paz, la Memoria y la Reconciliación"/>
    <n v="0"/>
    <n v="0"/>
    <n v="0"/>
    <m/>
    <m/>
    <m/>
  </r>
  <r>
    <x v="8"/>
    <x v="8"/>
    <n v="23993"/>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Acción(es) de construcción de paz que contribuyan al tejido social, la integración local, la sostenibilidad económica y/o desarrollo territorial para la reconciliación."/>
    <s v="ACCIONES DE CONSTRUCCIÓN DE PAZ"/>
    <n v="8"/>
    <n v="191"/>
    <n v="3.5331113577506475E-3"/>
    <s v="Suma"/>
    <n v="2399"/>
    <s v="2399-Fontibón camina hacia la Paz, la Memoria y la Reconciliación"/>
    <n v="0"/>
    <n v="0"/>
    <n v="0"/>
    <m/>
    <m/>
    <m/>
  </r>
  <r>
    <x v="8"/>
    <x v="8"/>
    <n v="24011"/>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2500 Persona(s) en los campos artísticos, interculturales, culturales, gastro turísticos y/o patrimoniales que fomenten la cosmogonía y cosmovisión de Fontibón."/>
    <s v="CAPACITACIÓN"/>
    <n v="2500"/>
    <n v="584"/>
    <n v="1.0802811690714021E-2"/>
    <s v="Suma"/>
    <n v="2401"/>
    <s v="2401-Fontibón camina hacia el arte y la cultura"/>
    <n v="0"/>
    <n v="0"/>
    <n v="0"/>
    <m/>
    <m/>
    <m/>
  </r>
  <r>
    <x v="8"/>
    <x v="8"/>
    <n v="24012"/>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40 Organización(es) artísticas, culturales y patrimoniales con elementos entregados."/>
    <s v="ENTREGA DE ELEMENTOS"/>
    <n v="40"/>
    <n v="197"/>
    <n v="3.6440991490935999E-3"/>
    <s v="Suma"/>
    <n v="2401"/>
    <s v="2401-Fontibón camina hacia el arte y la cultura"/>
    <n v="0"/>
    <n v="0"/>
    <n v="0"/>
    <m/>
    <m/>
    <m/>
  </r>
  <r>
    <x v="8"/>
    <x v="8"/>
    <n v="24013"/>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40 Estímulo(s) de apoyo al sector artístico y cultural local."/>
    <s v="ESTÍMULOS"/>
    <n v="140"/>
    <n v="765"/>
    <n v="1.4150943396226415E-2"/>
    <s v="Suma"/>
    <n v="2401"/>
    <s v="2401-Fontibón camina hacia el arte y la cultura"/>
    <n v="0"/>
    <n v="0"/>
    <n v="0"/>
    <m/>
    <m/>
    <m/>
  </r>
  <r>
    <x v="8"/>
    <x v="8"/>
    <n v="24014"/>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18 Evento(s) de promoción, circulación y apropiación de actividades artísticas, culturales y patrimoniales que fomenten la cosmogonía y cosmovisión de Fontibón."/>
    <s v="EVENTOS"/>
    <n v="18"/>
    <n v="874"/>
    <n v="1.616722160562338E-2"/>
    <s v="Suma"/>
    <n v="2401"/>
    <s v="2401-Fontibón camina hacia el arte y la cultura"/>
    <n v="0"/>
    <n v="0"/>
    <n v="0"/>
    <m/>
    <m/>
    <m/>
  </r>
  <r>
    <x v="8"/>
    <x v="8"/>
    <n v="2407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30000 Persona(s) en actividades recreo-deportivas comunitarias en todos los ciclos de vida (primera infancia, infancia, juventud, adultez y personas mayores)"/>
    <s v="ACTIVIDADES RECREODEPORTIVAS"/>
    <n v="30000"/>
    <n v="983"/>
    <n v="1.8183499815020349E-2"/>
    <s v="Suma"/>
    <n v="2407"/>
    <s v="2407-Fontibón camina hacia el deporte y la recreación"/>
    <n v="0"/>
    <n v="0"/>
    <n v="0"/>
    <m/>
    <m/>
    <m/>
  </r>
  <r>
    <x v="8"/>
    <x v="8"/>
    <n v="24072"/>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40 Colectivo(s) u organizaciones recreo deportivas inscritas en el banco que implementan iniciativas de carácter barrial con apoyos económicos."/>
    <s v="BANCO DE INICIATIVAS"/>
    <n v="40"/>
    <n v="202"/>
    <n v="3.7365889752127264E-3"/>
    <s v="Suma"/>
    <n v="2407"/>
    <s v="2407-Fontibón camina hacia el deporte y la recreación"/>
    <n v="0"/>
    <n v="0"/>
    <n v="0"/>
    <m/>
    <m/>
    <m/>
  </r>
  <r>
    <x v="8"/>
    <x v="8"/>
    <n v="2407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y/o fortalecer 5000 Persona(s) en los campos deportivos o recreativos."/>
    <s v="CAPACITACIÓN"/>
    <n v="5000"/>
    <n v="655"/>
    <n v="1.2116167221605623E-2"/>
    <s v="Suma"/>
    <n v="2407"/>
    <s v="2407-Fontibón camina hacia el deporte y la recreación"/>
    <n v="0"/>
    <n v="0"/>
    <n v="0"/>
    <m/>
    <m/>
    <m/>
  </r>
  <r>
    <x v="8"/>
    <x v="8"/>
    <n v="24074"/>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4000 Persona(s) con la entrega de dotaciones deportivas."/>
    <s v="DOTACIÓN"/>
    <n v="4000"/>
    <n v="284"/>
    <n v="5.2534221235664078E-3"/>
    <s v="Suma"/>
    <n v="2407"/>
    <s v="2407-Fontibón camina hacia el deporte y la recreación"/>
    <n v="0"/>
    <n v="0"/>
    <n v="0"/>
    <m/>
    <m/>
    <m/>
  </r>
  <r>
    <x v="8"/>
    <x v="8"/>
    <n v="24731"/>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2000 Animales en los programas de brigadas médicas, urgencias veterinarias y adopciones"/>
    <s v="BIENESTAR ANIMAL"/>
    <n v="2000"/>
    <n v="229"/>
    <n v="4.2360340362560117E-3"/>
    <s v="Suma"/>
    <n v="2473"/>
    <s v="2473-Fontibón camina hacia la protección y el bienestar animal"/>
    <n v="0"/>
    <n v="0"/>
    <n v="0"/>
    <m/>
    <m/>
    <m/>
  </r>
  <r>
    <x v="8"/>
    <x v="8"/>
    <n v="24732"/>
    <s v="AMBIENTE"/>
    <n v="45"/>
    <s v="Número de animales esterilizados"/>
    <s v="Cuidado de la vida"/>
    <s v="Protección y bienestar animal"/>
    <s v="Presupuestos Participativos"/>
    <m/>
    <s v="2 - Bogotá confía en su bien-estar"/>
    <s v="15 - Bogotá protege todas las formas de vida"/>
    <s v="Esterilizar 7440 Perros y gatos incluyendo los que está en condición de vulnerabilidad"/>
    <s v="ESTERILIZACIÓN"/>
    <n v="7440"/>
    <n v="486"/>
    <n v="8.9900110987791351E-3"/>
    <s v="Suma"/>
    <n v="2473"/>
    <s v="2473-Fontibón camina hacia la protección y el bienestar animal"/>
    <n v="0"/>
    <n v="0"/>
    <n v="0"/>
    <m/>
    <m/>
    <m/>
  </r>
  <r>
    <x v="8"/>
    <x v="8"/>
    <n v="24733"/>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1000 Persona(s) en acciones educativas en temas de protección y bienestar animal"/>
    <s v="ACCIONES PEDAGÓGICAS"/>
    <n v="1000"/>
    <n v="55"/>
    <n v="1.0173880873103958E-3"/>
    <s v="Suma"/>
    <n v="2473"/>
    <s v="2473-Fontibón camina hacia la protección y el bienestar animal"/>
    <n v="0"/>
    <n v="0"/>
    <n v="0"/>
    <m/>
    <m/>
    <m/>
  </r>
  <r>
    <x v="8"/>
    <x v="8"/>
    <n v="2433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1480 Persona(s) Mayor(es) con transferencias monetarias"/>
    <s v="APOYO ECONÓMICO PERSONA MAYOR"/>
    <n v="1480"/>
    <n v="2611"/>
    <n v="4.8298187199408066E-2"/>
    <s v="Constante"/>
    <n v="2433"/>
    <s v="2433-Fontibón camina hacia la disminución de la pobreza"/>
    <n v="0"/>
    <n v="0"/>
    <n v="0"/>
    <m/>
    <m/>
    <m/>
  </r>
  <r>
    <x v="8"/>
    <x v="8"/>
    <n v="2433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36000 Persona(s) con apoyos que contribuyan al ingreso mínimo garantizado"/>
    <s v="INGRESO MÍNIMO"/>
    <n v="36000"/>
    <n v="3763"/>
    <n v="6.9607843137254904E-2"/>
    <s v="Suma"/>
    <n v="2433"/>
    <s v="2433-Fontibón camina hacia la disminución de la pobreza"/>
    <n v="0"/>
    <n v="0"/>
    <n v="0"/>
    <m/>
    <m/>
    <m/>
  </r>
  <r>
    <x v="8"/>
    <x v="8"/>
    <n v="2433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1280 Joven(es) con transferencias condicionadas y acompañamiento psicosocial para la promoción al acceso y permanencia a oportunidades de formación, desarrollo de capacidades, empleabilidad y proyectos productivos."/>
    <s v="TRANSFERENCIAS MONETARIAS"/>
    <n v="1280"/>
    <n v="1229"/>
    <n v="2.2733999260081392E-2"/>
    <s v="Suma"/>
    <n v="2433"/>
    <s v="2433-Fontibón camina hacia la disminución de la pobreza"/>
    <n v="0"/>
    <n v="0"/>
    <n v="0"/>
    <m/>
    <m/>
    <m/>
  </r>
  <r>
    <x v="8"/>
    <x v="8"/>
    <n v="2547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100 Cupo(s) para la atención de población en inseguridad alimentaria y nutricional del Distrito Capital a través de comedores comunitarios"/>
    <s v="SEGURIDAD ALIMENTARIA"/>
    <n v="100"/>
    <n v="410"/>
    <n v="7.5841657417684057E-3"/>
    <s v="Suma"/>
    <n v="2547"/>
    <s v="2547-Fontibón camina hacia la erradicación del hambre"/>
    <n v="0"/>
    <n v="0"/>
    <n v="0"/>
    <m/>
    <m/>
    <m/>
  </r>
  <r>
    <x v="8"/>
    <x v="8"/>
    <n v="25472"/>
    <s v="INTEGRACIÓN SOCIAL"/>
    <s v="#2"/>
    <s v="Número de niños y niñas de cero a cinco años, gestantes y lactantes de las diferentes modalidades de los hogares de bienestar familiar del ICBF de la localidad de Fontibón fortalecidos en el proceso nutricional anualmente."/>
    <e v="#N/A"/>
    <e v="#N/A"/>
    <e v="#N/A"/>
    <m/>
    <s v="2 - Bogotá confía en su bien-estar"/>
    <s v="8 - Erradicación del hambre en Bogotá"/>
    <s v="Fortalecer el proceso nutricional de 3000 Niños y niñas de cero a cinco años, gestantes y lactantes de las diferentes modalidades de los hogares de bienestar familiar del ICBF de la localidad de Fontibón anualmente."/>
    <e v="#N/A"/>
    <n v="3000"/>
    <n v="0"/>
    <n v="0"/>
    <s v="Constante"/>
    <n v="2547"/>
    <s v="2547-Fontibón camina hacia la erradicación del hambre"/>
    <n v="0"/>
    <n v="0"/>
    <n v="0"/>
    <m/>
    <m/>
    <m/>
  </r>
  <r>
    <x v="8"/>
    <x v="8"/>
    <n v="2411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26 Sede(s) educativas urbanas con recursos pedagógicos y/o tecnológicos para todos los niveles de educación."/>
    <s v="DOTACIÓN"/>
    <n v="26"/>
    <n v="1283"/>
    <n v="2.3732889382167961E-2"/>
    <s v="Suma"/>
    <n v="2411"/>
    <s v="2411-Fontibón camina hacia la educación de calidad"/>
    <n v="0"/>
    <n v="0"/>
    <n v="0"/>
    <m/>
    <m/>
    <m/>
  </r>
  <r>
    <x v="8"/>
    <x v="8"/>
    <n v="24112"/>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50 Estudiante(s) en programas de educación posmedia (niveles de formación técnico profesional, tecnólogo, profesional universitario y educación para el trabajo y desarrollo humano)."/>
    <s v="APOYO EDUCACIÓN POSMEDIA"/>
    <n v="250"/>
    <n v="2567"/>
    <n v="4.7484276729559752E-2"/>
    <s v="Suma"/>
    <n v="2411"/>
    <s v="2411-Fontibón camina hacia la educación de calidad"/>
    <n v="0"/>
    <n v="0"/>
    <n v="0"/>
    <m/>
    <m/>
    <m/>
  </r>
  <r>
    <x v="8"/>
    <x v="8"/>
    <n v="24113"/>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500 Estudiante(s) con apoyo de sostenimiento para la permanencia en la educación posmedia (niveles de formación técnico profesional, tecnólogo, profesional universitario y educación para el trabajo y desarrollo humano)."/>
    <s v="SOSTENIMIENTO"/>
    <n v="500"/>
    <n v="1065"/>
    <n v="1.9700332963374027E-2"/>
    <s v="Suma"/>
    <n v="2411"/>
    <s v="2411-Fontibón camina hacia la educación de calidad"/>
    <n v="0"/>
    <n v="0"/>
    <n v="0"/>
    <m/>
    <m/>
    <m/>
  </r>
  <r>
    <x v="8"/>
    <x v="8"/>
    <n v="24141"/>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200 Mipyme(s) y/o emprendimientos orientados al fortalecimiento de las capacidades locales para la gestión y el desarrollo turístico y/o gastronómico."/>
    <s v="DESARROLLO TURÍSTICO"/>
    <n v="200"/>
    <n v="573"/>
    <n v="1.0599334073251943E-2"/>
    <s v="Suma"/>
    <n v="2414"/>
    <s v="2414-Fontibón camina hacia el desarrollo empresarial, productiva, turística y con empleo"/>
    <n v="0"/>
    <n v="0"/>
    <n v="0"/>
    <m/>
    <m/>
    <m/>
  </r>
  <r>
    <x v="8"/>
    <x v="8"/>
    <n v="2414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con un enfoque diferencial."/>
    <s v="FORTALECIMIENTO DE CAPACIDADES"/>
    <n v="4"/>
    <n v="770"/>
    <n v="1.4243433222345543E-2"/>
    <s v="Suma"/>
    <n v="2414"/>
    <s v="2414-Fontibón camina hacia el desarrollo empresarial, productiva, turística y con empleo"/>
    <n v="0"/>
    <n v="0"/>
    <n v="0"/>
    <m/>
    <m/>
    <m/>
  </r>
  <r>
    <x v="8"/>
    <x v="8"/>
    <n v="2415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70 Proyecto(s) del sector cultural y creativo local."/>
    <s v="SOSTENIBILIDAD"/>
    <n v="70"/>
    <n v="513"/>
    <n v="9.4894561598224195E-3"/>
    <s v="Suma"/>
    <n v="2415"/>
    <s v="2415-Fontibón camina hacia las industrias culturales y creativas"/>
    <n v="0"/>
    <n v="0"/>
    <n v="0"/>
    <m/>
    <m/>
    <m/>
  </r>
  <r>
    <x v="8"/>
    <x v="8"/>
    <n v="2416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80 Mipyme(s) emprendimientos y/o actores de la economía informal, turística y/o gastronómica para el fortalecimiento del tejido empresarial local."/>
    <s v="TEJIDO EMPRESARIAL LOCAL"/>
    <n v="180"/>
    <n v="513"/>
    <n v="9.4894561598224195E-3"/>
    <s v="Suma"/>
    <n v="2416"/>
    <s v="2416-Fontibón camina hacia el fortalecimiento del tejido empresarial"/>
    <n v="0"/>
    <n v="0"/>
    <n v="0"/>
    <m/>
    <m/>
    <m/>
  </r>
  <r>
    <x v="8"/>
    <x v="8"/>
    <n v="24431"/>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20 Parque(s) de la red de proximidad con acciones de mejoramiento, mantenimiento, adecuación y/o dotación de escenarios deportivos teniendo en cuenta nuevas tendencias y alternativas deportivas incluyentes."/>
    <s v="INTERVENCIÓN"/>
    <n v="20"/>
    <n v="1043"/>
    <n v="1.929337772844987E-2"/>
    <s v="Suma"/>
    <n v="2443"/>
    <s v="2443-Fontibón camina hacia la intervención de parques de la red de proximidad"/>
    <n v="0"/>
    <n v="0"/>
    <n v="0"/>
    <m/>
    <m/>
    <m/>
  </r>
  <r>
    <x v="8"/>
    <x v="8"/>
    <n v="2453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2 Equipamiento(s) culturales con acciones de construcción, adecuación y/o dotación."/>
    <s v="INTERVENCIÓN"/>
    <n v="2"/>
    <n v="208"/>
    <n v="3.8475767665556789E-3"/>
    <s v="Suma"/>
    <n v="2453"/>
    <s v="2453-Fontibón camina hacia el mejoramiento de los equipamientos culturales"/>
    <n v="0"/>
    <n v="0"/>
    <n v="0"/>
    <m/>
    <m/>
    <m/>
  </r>
  <r>
    <x v="8"/>
    <x v="8"/>
    <n v="23601"/>
    <s v="AMBIENTE"/>
    <n v="64"/>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y/o mantener 9 Hectárea(s) en proceso de restauración ecológica."/>
    <s v="RESTAURACIÓN ECOLÓGICA"/>
    <n v="9"/>
    <n v="55"/>
    <n v="1.0173880873103958E-3"/>
    <s v="Suma"/>
    <n v="2360"/>
    <s v="2360-Fontibón camina hacia la restauración ecológica"/>
    <n v="0"/>
    <n v="0"/>
    <n v="0"/>
    <m/>
    <m/>
    <m/>
  </r>
  <r>
    <x v="8"/>
    <x v="8"/>
    <n v="25201"/>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2800 Persona(s) en separación en la fuente y la gestión integral de residuos sólidos."/>
    <s v="SEPARACIÓN EN LA FUENTE"/>
    <n v="2800"/>
    <n v="628"/>
    <n v="1.1616722160562339E-2"/>
    <s v="Suma"/>
    <n v="2520"/>
    <s v="2520-Fontibón camina hacia la protección del medio ambiente"/>
    <n v="0"/>
    <n v="0"/>
    <n v="0"/>
    <m/>
    <m/>
    <m/>
  </r>
  <r>
    <x v="8"/>
    <x v="8"/>
    <n v="25202"/>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3700 Arbol(es) en zona urbana"/>
    <s v="ARBOLADO"/>
    <n v="3700"/>
    <n v="164"/>
    <n v="3.0336662967073622E-3"/>
    <s v="Suma"/>
    <n v="2520"/>
    <s v="2520-Fontibón camina hacia la protección del medio ambiente"/>
    <n v="0"/>
    <n v="0"/>
    <n v="0"/>
    <m/>
    <m/>
    <m/>
  </r>
  <r>
    <x v="8"/>
    <x v="8"/>
    <n v="25203"/>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y/o fortalecer 25 Huerta(s) urbanas"/>
    <s v="HUERTAS URBANAS"/>
    <n v="25"/>
    <n v="82"/>
    <n v="1.5168331483536811E-3"/>
    <s v="Suma"/>
    <n v="2520"/>
    <s v="2520-Fontibón camina hacia la protección del medio ambiente"/>
    <n v="0"/>
    <n v="0"/>
    <n v="0"/>
    <m/>
    <m/>
    <m/>
  </r>
  <r>
    <x v="8"/>
    <x v="8"/>
    <n v="25204"/>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3000 Metro(s) cuadrado(s) de jardinería"/>
    <s v="JARDINERÍA"/>
    <n v="3000"/>
    <n v="147"/>
    <n v="2.7192008879023308E-3"/>
    <s v="Suma"/>
    <n v="2520"/>
    <s v="2520-Fontibón camina hacia la protección del medio ambiente"/>
    <n v="0"/>
    <n v="0"/>
    <n v="0"/>
    <m/>
    <m/>
    <m/>
  </r>
  <r>
    <x v="8"/>
    <x v="8"/>
    <n v="25205"/>
    <s v="AMBIENTE"/>
    <n v="69"/>
    <s v="Número de m2 de muros y techos verde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Construir y/o mantener 360 Metro(s) cuadrado(s) de muros y techos verdes"/>
    <s v="MUROS Y TECHOS VERDES"/>
    <n v="360"/>
    <n v="60"/>
    <n v="1.1098779134295228E-3"/>
    <s v="Suma"/>
    <n v="2520"/>
    <s v="2520-Fontibón camina hacia la protección del medio ambiente"/>
    <n v="0"/>
    <n v="0"/>
    <n v="0"/>
    <m/>
    <m/>
    <m/>
  </r>
  <r>
    <x v="8"/>
    <x v="8"/>
    <n v="25206"/>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y/o fortalecer 12 Proceso(s) comunitarios de educación ambiental que promuevan la conservación de la biodiversidad y el agua."/>
    <s v="EDUCACIÓN AMBIENTAL"/>
    <n v="12"/>
    <n v="186"/>
    <n v="3.4406215316315205E-3"/>
    <s v="Suma"/>
    <n v="2520"/>
    <s v="2520-Fontibón camina hacia la protección del medio ambiente"/>
    <n v="0"/>
    <n v="0"/>
    <n v="0"/>
    <m/>
    <m/>
    <m/>
  </r>
  <r>
    <x v="8"/>
    <x v="8"/>
    <n v="2408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5,5 Kilómetro(s)-carril de malla vial urbana (local y/o intermedia) con acciones de construcción y/o conservación"/>
    <s v="INTERVENCIÓN MALLA VIAL LOCAL"/>
    <n v="5.5"/>
    <n v="8432"/>
    <n v="0.15597484276729559"/>
    <s v="Suma"/>
    <n v="2408"/>
    <s v="2408-Fontibón camina hacia la construcción y conservación de la malla vial"/>
    <n v="0"/>
    <n v="0"/>
    <n v="0"/>
    <m/>
    <m/>
    <m/>
  </r>
  <r>
    <x v="8"/>
    <x v="8"/>
    <n v="25301"/>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 Obra(s) de mitigación y/u obras de mitigación existentes con mantenimiento para la reducción del riesgo y adaptación al cambio climático"/>
    <s v="OBRAS DE MITIGACIÓN"/>
    <n v="1"/>
    <n v="71"/>
    <n v="1.3133555308916019E-3"/>
    <s v="Suma"/>
    <n v="2530"/>
    <s v="2530-Fontibón camina hacia la gestión del riesgo de desastres"/>
    <n v="0"/>
    <n v="0"/>
    <n v="0"/>
    <m/>
    <m/>
    <m/>
  </r>
  <r>
    <x v="8"/>
    <x v="8"/>
    <n v="25302"/>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y/o procesos comunitarios en torno a la gestión del riesgo y la respuesta a emergencias y desastres."/>
    <s v="GESTIÓN DEL RIESGO"/>
    <n v="4"/>
    <n v="202"/>
    <n v="3.7365889752127264E-3"/>
    <s v="Suma"/>
    <n v="2530"/>
    <s v="2530-Fontibón camina hacia la gestión del riesgo de desastres"/>
    <n v="0"/>
    <n v="0"/>
    <n v="0"/>
    <m/>
    <m/>
    <m/>
  </r>
  <r>
    <x v="8"/>
    <x v="8"/>
    <n v="25081"/>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2 Unidad(es) operativas de atención especializada (Centros Integrarte, Centros Crecer y Cadis)"/>
    <s v="DOTACIÓN"/>
    <n v="2"/>
    <n v="109"/>
    <n v="2.0162782093969662E-3"/>
    <s v="Suma"/>
    <n v="2508"/>
    <s v="2508-Fontibón camina hacia el mejoramiento de los equipamientos sociales"/>
    <n v="0"/>
    <n v="0"/>
    <n v="0"/>
    <m/>
    <m/>
    <m/>
  </r>
  <r>
    <x v="8"/>
    <x v="8"/>
    <n v="2508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1 Unidad(es) operativas orientadas a la atención de jóvenes (casas de la juventud, centros forjar)"/>
    <s v="DOTACIÓN"/>
    <n v="1"/>
    <n v="27"/>
    <n v="4.9944506104328528E-4"/>
    <s v="Suma"/>
    <n v="2508"/>
    <s v="2508-Fontibón camina hacia el mejoramiento de los equipamientos sociales"/>
    <n v="0"/>
    <n v="0"/>
    <n v="0"/>
    <m/>
    <m/>
    <m/>
  </r>
  <r>
    <x v="8"/>
    <x v="8"/>
    <n v="25084"/>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1 Unidad(es) operativas orientadas a la prestación de servicios a la persona mayor"/>
    <s v="DOTACIÓN"/>
    <n v="1"/>
    <n v="82"/>
    <n v="1.5168331483536811E-3"/>
    <s v="Suma"/>
    <n v="2508"/>
    <s v="2508-Fontibón camina hacia el mejoramiento de los equipamientos sociales"/>
    <n v="0"/>
    <n v="0"/>
    <n v="0"/>
    <m/>
    <m/>
    <m/>
  </r>
  <r>
    <x v="8"/>
    <x v="8"/>
    <n v="25085"/>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7 Unidad(es) operativas orientadas a la atención de la primera infancia (Jardines Infantiles, Bebetecas, Casas de Pensamiento Intercultural, Creciendo Juntos, Centros Amar, Centros Forjar)"/>
    <s v="DOTACIÓN"/>
    <n v="7"/>
    <n v="273"/>
    <n v="5.0499445061043284E-3"/>
    <s v="Suma"/>
    <n v="2508"/>
    <s v="2508-Fontibón camina hacia el mejoramiento de los equipamientos sociales"/>
    <n v="0"/>
    <n v="0"/>
    <n v="0"/>
    <m/>
    <m/>
    <m/>
  </r>
  <r>
    <x v="8"/>
    <x v="8"/>
    <n v="24123"/>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1693"/>
    <n v="3.1317055123936365E-2"/>
    <s v="Suma"/>
    <n v="2412"/>
    <s v="2412-Fontibón camina hacia el fortalecimiento institucional"/>
    <n v="0"/>
    <n v="0"/>
    <n v="0"/>
    <m/>
    <m/>
    <m/>
  </r>
  <r>
    <x v="8"/>
    <x v="8"/>
    <n v="24124"/>
    <s v="GOBIERNO"/>
    <s v="#3"/>
    <s v="Número de estudios, diseños y/o construcción de equipamientos realizados para servicios sociales dentro de la red de proximidad de la localidad."/>
    <e v="#N/A"/>
    <e v="#N/A"/>
    <e v="#N/A"/>
    <m/>
    <s v="5 - Bogotá confía en su gobierno"/>
    <s v="33 - Fortalecimiento institucional para un gobierno confiable"/>
    <s v="Realizar estudios, diseños y/o construcción de 1 Equipamiento(s) para servicios sociales dentro de la red de proximidad de la localidad"/>
    <e v="#N/A"/>
    <n v="1"/>
    <n v="0"/>
    <n v="0"/>
    <s v="Suma"/>
    <n v="2412"/>
    <s v="2412-Fontibón camina hacia el fortalecimiento institucional"/>
    <n v="0"/>
    <n v="0"/>
    <n v="0"/>
    <m/>
    <m/>
    <m/>
  </r>
  <r>
    <x v="8"/>
    <x v="8"/>
    <n v="24125"/>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5625"/>
    <n v="0.10405105438401775"/>
    <s v="Suma"/>
    <n v="2412"/>
    <s v="2412-Fontibón camina hacia el fortalecimiento institucional"/>
    <n v="0"/>
    <n v="0"/>
    <n v="0"/>
    <m/>
    <m/>
    <m/>
  </r>
  <r>
    <x v="8"/>
    <x v="8"/>
    <n v="24126"/>
    <s v="GOBIERNO"/>
    <n v="92"/>
    <s v="Sedes administrativas locales intervenidas."/>
    <s v="Gobierno confiable"/>
    <s v="Infraestructura local"/>
    <s v="Gestión Pública Local"/>
    <s v="Gobierno confiable (15%)"/>
    <s v="5 - Bogotá confía en su gobierno"/>
    <s v="33 - Fortalecimiento institucional para un gobierno confiable"/>
    <s v="Intervenir 3 Sede(s) administrativas locales y Junta Administradora Local"/>
    <s v="INTERVENCIÓN"/>
    <n v="3"/>
    <n v="819"/>
    <n v="1.5149833518312986E-2"/>
    <s v="Suma"/>
    <n v="2412"/>
    <s v="2412-Fontibón camina hacia el fortalecimiento institucional"/>
    <n v="0"/>
    <n v="0"/>
    <n v="0"/>
    <m/>
    <m/>
    <m/>
  </r>
  <r>
    <x v="8"/>
    <x v="8"/>
    <n v="2390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quot;"/>
    <s v="ESTRATEGIA BOGOTANEIDAD"/>
    <n v="4"/>
    <n v="251"/>
    <n v="4.6429892711801705E-3"/>
    <s v="Suma"/>
    <n v="2390"/>
    <s v="2390-Fontibón camina hacia la innovación pública y la Bogotaneidad"/>
    <n v="0"/>
    <n v="0"/>
    <n v="0"/>
    <m/>
    <m/>
    <m/>
  </r>
  <r>
    <x v="8"/>
    <x v="8"/>
    <n v="2390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792"/>
    <n v="1.46503884572697E-2"/>
    <s v="Constante"/>
    <n v="2390"/>
    <s v="2390-Fontibón camina hacia la innovación pública y la Bogotaneidad"/>
    <n v="0"/>
    <n v="0"/>
    <n v="0"/>
    <m/>
    <m/>
    <m/>
  </r>
  <r>
    <x v="8"/>
    <x v="8"/>
    <n v="24171"/>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200 Organización(es) sociales e Instancias de participación ciudadana y las reconocidas por las comunidades étnicas."/>
    <s v="FORTALECIMIENTO DE ORGANIZACIONES"/>
    <n v="200"/>
    <n v="644"/>
    <n v="1.1912689604143545E-2"/>
    <s v="Suma"/>
    <n v="2417"/>
    <s v="2417-Fontibón camina hacia una democracia participativa"/>
    <n v="0"/>
    <n v="0"/>
    <n v="0"/>
    <m/>
    <m/>
    <m/>
  </r>
  <r>
    <x v="8"/>
    <x v="8"/>
    <n v="24172"/>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1000 Persona(s) a través de procesos de formación para la participación de manera virtual y presencial."/>
    <s v="CAPACITACIÓN"/>
    <n v="1000"/>
    <n v="339"/>
    <n v="6.2708102108768038E-3"/>
    <s v="Suma"/>
    <n v="2417"/>
    <s v="2417-Fontibón camina hacia una democracia participativa"/>
    <n v="0"/>
    <n v="0"/>
    <n v="0"/>
    <m/>
    <m/>
    <m/>
  </r>
  <r>
    <x v="8"/>
    <x v="8"/>
    <n v="24173"/>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68 Organización(es) comunales"/>
    <s v="FORTALECIMIENTO COMUNAL"/>
    <n v="68"/>
    <n v="382"/>
    <n v="7.066222715501295E-3"/>
    <s v="Suma"/>
    <n v="2417"/>
    <s v="2417-Fontibón camina hacia una democracia participativa"/>
    <n v="0"/>
    <n v="0"/>
    <n v="0"/>
    <m/>
    <m/>
    <m/>
  </r>
  <r>
    <x v="8"/>
    <x v="8"/>
    <n v="24174"/>
    <s v="GOBIERNO"/>
    <n v="107"/>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9 Salón(es) comunales, casas de participación y espacios propios para las comunidades étnicas."/>
    <s v="REHABILITACIÓN"/>
    <n v="9"/>
    <n v="268"/>
    <n v="4.9574546799852019E-3"/>
    <s v="Suma"/>
    <n v="2417"/>
    <s v="2417-Fontibón camina hacia una democracia participativa"/>
    <n v="0"/>
    <n v="0"/>
    <n v="0"/>
    <m/>
    <m/>
    <m/>
  </r>
  <r>
    <x v="8"/>
    <x v="8"/>
    <n v="24175"/>
    <s v="GOBIERNO"/>
    <n v="108"/>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21 Organización(es) comunales, instancias y casas de participación de la ciudadanía en general y de las comunidades étnicas."/>
    <s v="DOTACIÓN"/>
    <n v="21"/>
    <n v="218"/>
    <n v="4.0325564187939323E-3"/>
    <s v="Suma"/>
    <n v="2417"/>
    <s v="2417-Fontibón camina hacia una democracia participativa"/>
    <n v="0"/>
    <n v="0"/>
    <n v="0"/>
    <m/>
    <m/>
    <m/>
  </r>
  <r>
    <x v="8"/>
    <x v="8"/>
    <n v="24176"/>
    <s v="GOBIERNO"/>
    <n v="109"/>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18 Medio(s) comunitario(s) y alternativo(s)."/>
    <s v="MEDIOS COMUNITARIOS"/>
    <n v="18"/>
    <n v="208"/>
    <n v="3.8475767665556789E-3"/>
    <s v="Suma"/>
    <n v="2417"/>
    <s v="2417-Fontibón camina hacia una democracia participativa"/>
    <n v="0"/>
    <n v="0"/>
    <n v="0"/>
    <m/>
    <m/>
    <m/>
  </r>
  <r>
    <x v="8"/>
    <x v="8"/>
    <n v="2419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de acuerdo a las necesidades propias de las comunidades, en aras de respetar su cosmovisión, usos y costumbres."/>
    <s v="INICIATIVAS COMUNIDADES NEGRAS, AFROCOLOMBIANAS, PALENQUERAS"/>
    <n v="4"/>
    <n v="208"/>
    <n v="3.8475767665556789E-3"/>
    <s v="Suma"/>
    <n v="2419"/>
    <s v="2419-Fontibón camina hacia una democracia con enfoque diferencial étnico"/>
    <n v="0"/>
    <n v="0"/>
    <n v="0"/>
    <m/>
    <m/>
    <m/>
  </r>
  <r>
    <x v="8"/>
    <x v="8"/>
    <n v="2419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de los pueblos indígenas de acuerdo a las necesidades propias de las comunidades, en aras de respetar su cosmovisión, usos y costumbres."/>
    <s v="INICIATIVAS PUEBLO INDÍGENA"/>
    <n v="4"/>
    <n v="120"/>
    <n v="2.2197558268590455E-3"/>
    <s v="Suma"/>
    <n v="2419"/>
    <s v="2419-Fontibón camina hacia una democracia con enfoque diferencial étnico"/>
    <n v="0"/>
    <n v="0"/>
    <n v="0"/>
    <m/>
    <m/>
    <m/>
  </r>
  <r>
    <x v="9"/>
    <x v="9"/>
    <n v="2262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394"/>
    <n v="3.7734764828134429E-3"/>
    <s v="Suma"/>
    <n v="2262"/>
    <s v="2262-Fortaleciendo capacidades ciudadanas para que Engativá camine segura "/>
    <n v="0"/>
    <n v="0"/>
    <n v="0"/>
    <m/>
    <m/>
    <m/>
  </r>
  <r>
    <x v="9"/>
    <x v="9"/>
    <n v="22622"/>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100 Organización(es) comunitarias a través de capacidades para promover acciones de corresponsabilidad en la gestión de la seguridad y la convivencia"/>
    <s v="FORTALECIMIENTO DE CAPACIDADES"/>
    <n v="100"/>
    <n v="1182"/>
    <n v="1.1320429448440328E-2"/>
    <s v="Suma"/>
    <n v="2262"/>
    <s v="2262-Fortaleciendo capacidades ciudadanas para que Engativá camine segura "/>
    <n v="0"/>
    <n v="0"/>
    <n v="0"/>
    <m/>
    <m/>
    <m/>
  </r>
  <r>
    <x v="9"/>
    <x v="9"/>
    <n v="2380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4000 Persona(s) en acciones para la prevención del feminicidio y la violencia contra la mujer"/>
    <s v="PREVENCIÓN"/>
    <n v="4000"/>
    <n v="1586"/>
    <n v="1.5189679446045991E-2"/>
    <s v="Suma"/>
    <n v="2380"/>
    <s v="2380-Cero tolerancias a las violencias contra las mujeres y violencias basadas en género en Engativá"/>
    <n v="0"/>
    <n v="0"/>
    <n v="0"/>
    <m/>
    <m/>
    <m/>
  </r>
  <r>
    <x v="9"/>
    <x v="9"/>
    <n v="2282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783"/>
    <n v="7.4990662082307759E-3"/>
    <s v="Suma"/>
    <n v="2282"/>
    <s v="2282-Engativá segura y con acceso a la justicia"/>
    <n v="0"/>
    <n v="0"/>
    <n v="0"/>
    <m/>
    <m/>
    <m/>
  </r>
  <r>
    <x v="9"/>
    <x v="9"/>
    <n v="2282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4 Equipamiento(s) de seguridad y acceso a la justicia con acciones de fortalecimiento, operación, adecuación y/o dotación."/>
    <s v="INTERVENCIÓN"/>
    <n v="4"/>
    <n v="783"/>
    <n v="7.4990662082307759E-3"/>
    <s v="Suma"/>
    <n v="2282"/>
    <s v="2282-Engativá segura y con acceso a la justicia"/>
    <n v="0"/>
    <n v="0"/>
    <n v="0"/>
    <m/>
    <m/>
    <m/>
  </r>
  <r>
    <x v="9"/>
    <x v="9"/>
    <n v="25391"/>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de abordaje de conflictividad escolar para la convivencia con enfoque restaurativo."/>
    <s v="CONFLICTIVIDAD ESCOLAR"/>
    <n v="4"/>
    <n v="345"/>
    <n v="3.3041862603315681E-3"/>
    <s v="Suma"/>
    <n v="2539"/>
    <s v="2539-Seguridad y convivencia para Engativá"/>
    <n v="0"/>
    <n v="0"/>
    <n v="0"/>
    <m/>
    <m/>
    <m/>
  </r>
  <r>
    <x v="9"/>
    <x v="9"/>
    <n v="25392"/>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8 Actor(es) comunitarios con herramientas y capacidades para la implementación de un enfoque restaurativo para la justicia y la convivencia"/>
    <s v="FORTALECIMIENTO DE CAPACIDADES"/>
    <n v="8"/>
    <n v="459"/>
    <n v="4.3960043289628685E-3"/>
    <s v="Suma"/>
    <n v="2539"/>
    <s v="2539-Seguridad y convivencia para Engativá"/>
    <n v="0"/>
    <n v="0"/>
    <n v="0"/>
    <m/>
    <m/>
    <m/>
  </r>
  <r>
    <x v="9"/>
    <x v="9"/>
    <n v="25393"/>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345"/>
    <n v="3.3041862603315681E-3"/>
    <s v="Suma"/>
    <n v="2539"/>
    <s v="2539-Seguridad y convivencia para Engativá"/>
    <n v="0"/>
    <n v="0"/>
    <n v="0"/>
    <m/>
    <m/>
    <m/>
  </r>
  <r>
    <x v="9"/>
    <x v="9"/>
    <n v="25394"/>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comunitarios en la localidad, para la apropiación del Código Nacional de Seguridad y Convivencia Ciudadana"/>
    <s v="CÓDIGO NACIONAL DE SEGURIDAD Y CONVIVENCIA"/>
    <n v="4"/>
    <n v="230"/>
    <n v="2.2027908402210451E-3"/>
    <s v="Suma"/>
    <n v="2539"/>
    <s v="2539-Seguridad y convivencia para Engativá"/>
    <n v="0"/>
    <n v="0"/>
    <n v="0"/>
    <m/>
    <m/>
    <m/>
  </r>
  <r>
    <x v="9"/>
    <x v="9"/>
    <n v="2267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2500 Metro(s) cuadrado(s) elementos del sistema de espacio público peatonal con acciones de construcción y/o conservación."/>
    <s v="INTERVENCIÓN"/>
    <n v="2500"/>
    <n v="1691"/>
    <n v="1.6195301351364294E-2"/>
    <s v="Suma"/>
    <n v="2267"/>
    <s v="2267-Conservación y construcción del espacio publico en Engativá"/>
    <n v="0"/>
    <n v="0"/>
    <n v="0"/>
    <m/>
    <m/>
    <m/>
  </r>
  <r>
    <x v="9"/>
    <x v="9"/>
    <n v="2300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2610"/>
    <n v="2.4996887360769254E-2"/>
    <s v="Suma"/>
    <n v="2300"/>
    <s v="2300-Espacio público seguro e inclusivo en Engativá"/>
    <n v="0"/>
    <n v="0"/>
    <n v="0"/>
    <m/>
    <m/>
    <m/>
  </r>
  <r>
    <x v="9"/>
    <x v="9"/>
    <n v="2815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4 Acuerdo(s) para la organización, la recuperación, el cuidado, el embellecimiento, la sostenibilidad, el mejoramiento y el aprovechamiento económico del espacio público."/>
    <s v="ACUERDOS "/>
    <n v="4"/>
    <n v="1482"/>
    <n v="1.4193634892206909E-2"/>
    <s v="Suma"/>
    <n v="2815"/>
    <s v="2815-Acuerdos en el espacio público para que Engativá camine segura"/>
    <n v="0"/>
    <n v="0"/>
    <n v="0"/>
    <m/>
    <m/>
    <m/>
  </r>
  <r>
    <x v="9"/>
    <x v="9"/>
    <n v="25401"/>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800 Persona(s) con dispositivos de Asistencia Personal - Ayudas Técnicas (no incluidas en los Planes de Beneficios)"/>
    <s v="DISPOSITIVOS DE ASISTENCIA PERSONAL"/>
    <n v="800"/>
    <n v="1462"/>
    <n v="1.400208786262247E-2"/>
    <s v="Suma"/>
    <n v="2540"/>
    <s v="2540-Salud activa para todos en Engativá"/>
    <n v="0"/>
    <n v="0"/>
    <n v="0"/>
    <m/>
    <m/>
    <m/>
  </r>
  <r>
    <x v="9"/>
    <x v="9"/>
    <n v="25402"/>
    <s v="SALUD"/>
    <n v="22"/>
    <s v="Número de personas vinculadas en las acciones complementarias en salud física, nutricional y oral, a través del Circuito del Cuidado"/>
    <s v="Ciudad saludable y con bien-estar"/>
    <s v="Acciones complementarias en salud física y nutricional"/>
    <s v="Gestión Pública Local"/>
    <m/>
    <s v="2 - Bogotá confía en su bien-estar"/>
    <s v="10 - Salud Pública Integrada e Integral"/>
    <s v="Vincular 800 Persona(s) en acciones complementarias en salud física, nutricional y oral través del Circuito del Cuidado"/>
    <s v="SALUD FÍSICA Y NUTRICIONAL"/>
    <n v="800"/>
    <n v="313"/>
    <n v="2.997711012996466E-3"/>
    <s v="Suma"/>
    <n v="2540"/>
    <s v="2540-Salud activa para todos en Engativá"/>
    <n v="0"/>
    <n v="0"/>
    <n v="0"/>
    <m/>
    <m/>
    <m/>
  </r>
  <r>
    <x v="9"/>
    <x v="9"/>
    <n v="25405"/>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350 Persona(s) a las acciones y estrategias para promover la salud sexual y reproductiva consciente en los diferentes ciclos de vida."/>
    <s v="SALUD SEXUAL Y REPRODUCTIVA"/>
    <n v="350"/>
    <n v="313"/>
    <n v="2.997711012996466E-3"/>
    <s v="Suma"/>
    <n v="2540"/>
    <s v="2540-Salud activa para todos en Engativá"/>
    <n v="0"/>
    <n v="0"/>
    <n v="0"/>
    <m/>
    <m/>
    <m/>
  </r>
  <r>
    <x v="9"/>
    <x v="9"/>
    <n v="25407"/>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3200 Persona(s) con acciones para la promoción y atención de la salud mental"/>
    <s v="SALUD MENTAL"/>
    <n v="3200"/>
    <n v="1534"/>
    <n v="1.4691657169126449E-2"/>
    <s v="Suma"/>
    <n v="2540"/>
    <s v="2540-Salud activa para todos en Engativá"/>
    <n v="0"/>
    <n v="0"/>
    <n v="0"/>
    <m/>
    <m/>
    <m/>
  </r>
  <r>
    <x v="9"/>
    <x v="9"/>
    <n v="25408"/>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600 Persona(s) con discapacidad, cuidadores y cuidadoras, en actividades complementarias en salud."/>
    <s v="ACCIONES COMPLEMENTARIAS "/>
    <n v="600"/>
    <n v="783"/>
    <n v="7.4990662082307759E-3"/>
    <s v="Suma"/>
    <n v="2540"/>
    <s v="2540-Salud activa para todos en Engativá"/>
    <n v="0"/>
    <n v="0"/>
    <n v="0"/>
    <m/>
    <m/>
    <m/>
  </r>
  <r>
    <x v="9"/>
    <x v="9"/>
    <n v="25409"/>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200 Persona(s) a las acciones desarrolladas desde los dispositivos de base comunitaria en respuesta al consumo de SPA."/>
    <s v="DISMINUCIÓN FACTORES DE RIESGO SPA"/>
    <n v="200"/>
    <n v="261"/>
    <n v="2.4996887360769255E-3"/>
    <s v="Suma"/>
    <n v="2540"/>
    <s v="2540-Salud activa para todos en Engativá"/>
    <n v="0"/>
    <n v="0"/>
    <n v="0"/>
    <m/>
    <m/>
    <m/>
  </r>
  <r>
    <x v="9"/>
    <x v="9"/>
    <n v="2375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600 Mujer(es) para el ejercicio de derechos y el fortalecimiento de su autonomía económica"/>
    <s v="FORTALECIMIENTO DE CAPACIDADES"/>
    <n v="1600"/>
    <n v="1586"/>
    <n v="1.5189679446045991E-2"/>
    <s v="Suma"/>
    <n v="2375"/>
    <s v="2375-Igualdad de oportunidades para la inclusión social, productiva y política"/>
    <n v="0"/>
    <n v="0"/>
    <n v="0"/>
    <m/>
    <m/>
    <m/>
  </r>
  <r>
    <x v="9"/>
    <x v="9"/>
    <n v="23753"/>
    <s v="MUJERES"/>
    <n v="28"/>
    <s v="Numero de espacios con adecuación y dotación en las manzanas del cuidado"/>
    <s v="Cuidado de la vida"/>
    <s v="Adecuación y dotación de manzanas del cuidado"/>
    <s v="Gestión Pública Local"/>
    <m/>
    <s v="2 - Bogotá confía en su bien-estar"/>
    <s v="12 - Bogotá cuida a su gente"/>
    <s v="Adecuar y dotar 1 Espacio(s) en la manzana del cuidado"/>
    <s v="DOTACIÓN"/>
    <n v="1"/>
    <n v="1253"/>
    <n v="1.2000421403465085E-2"/>
    <s v="Constante"/>
    <n v="2375"/>
    <s v="2375-Igualdad de oportunidades para la inclusión social, productiva y política"/>
    <n v="0"/>
    <n v="0"/>
    <n v="0"/>
    <m/>
    <m/>
    <m/>
  </r>
  <r>
    <x v="9"/>
    <x v="9"/>
    <n v="23754"/>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800 Persona(s) en procesos para la prevención de violencias en el contexto familiar y/o violencia sexual"/>
    <s v="PREVENCIÓN"/>
    <n v="800"/>
    <n v="1012"/>
    <n v="9.6922796969725993E-3"/>
    <s v="Suma"/>
    <n v="2375"/>
    <s v="2375-Igualdad de oportunidades para la inclusión social, productiva y política"/>
    <n v="0"/>
    <n v="0"/>
    <n v="0"/>
    <m/>
    <m/>
    <m/>
  </r>
  <r>
    <x v="9"/>
    <x v="9"/>
    <n v="23755"/>
    <s v="MUJERES"/>
    <n v="26"/>
    <s v="Mujeres cuidadoras vinculadas a estrategias de cuidado"/>
    <s v="Cuidado de la vida"/>
    <s v="Estrategias de cuidado a personas cuidadoras"/>
    <s v="Presupuestos Participativos"/>
    <m/>
    <s v="2 - Bogotá confía en su bien-estar"/>
    <s v="12 - Bogotá cuida a su gente"/>
    <s v="Vincular 3000 Mujer(es) cuidadora(s) estrategias de cuidado."/>
    <s v="ESTRATEGIAS DE CUIDADO"/>
    <n v="3000"/>
    <n v="1377"/>
    <n v="1.3188012986888606E-2"/>
    <s v="Suma"/>
    <n v="2375"/>
    <s v="2375-Igualdad de oportunidades para la inclusión social, productiva y política"/>
    <n v="0"/>
    <n v="0"/>
    <n v="0"/>
    <m/>
    <m/>
    <m/>
  </r>
  <r>
    <x v="9"/>
    <x v="9"/>
    <n v="23501"/>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223"/>
    <n v="2.1357493798664917E-3"/>
    <s v="Suma"/>
    <n v="2350"/>
    <s v="2350-Engativá un territorio de paz y reconciliación"/>
    <n v="0"/>
    <n v="0"/>
    <n v="0"/>
    <m/>
    <m/>
    <m/>
  </r>
  <r>
    <x v="9"/>
    <x v="9"/>
    <n v="2350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223"/>
    <n v="2.1357493798664917E-3"/>
    <s v="Suma"/>
    <n v="2350"/>
    <s v="2350-Engativá un territorio de paz y reconciliación"/>
    <n v="0"/>
    <n v="0"/>
    <n v="0"/>
    <m/>
    <m/>
    <m/>
  </r>
  <r>
    <x v="9"/>
    <x v="9"/>
    <n v="23503"/>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223"/>
    <n v="2.1357493798664917E-3"/>
    <s v="Suma"/>
    <n v="2350"/>
    <s v="2350-Engativá un territorio de paz y reconciliación"/>
    <n v="0"/>
    <n v="0"/>
    <n v="0"/>
    <m/>
    <m/>
    <m/>
  </r>
  <r>
    <x v="9"/>
    <x v="9"/>
    <n v="2339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00 Estímulo(s) de apoyo al sector artístico y cultural"/>
    <s v="ESTÍMULOS"/>
    <n v="100"/>
    <n v="731"/>
    <n v="7.0010439313112349E-3"/>
    <s v="Suma"/>
    <n v="2339"/>
    <s v="2339-Engativá activa el arte y la cultura"/>
    <n v="0"/>
    <n v="0"/>
    <n v="0"/>
    <m/>
    <m/>
    <m/>
  </r>
  <r>
    <x v="9"/>
    <x v="9"/>
    <n v="23392"/>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600 Persona(s) en los campos artísticos, interculturales, culturales y/o patrimoniales."/>
    <s v="CAPACITACIÓN"/>
    <n v="600"/>
    <n v="514"/>
    <n v="4.9227586603200748E-3"/>
    <s v="Suma"/>
    <n v="2339"/>
    <s v="2339-Engativá activa el arte y la cultura"/>
    <n v="0"/>
    <n v="0"/>
    <n v="0"/>
    <m/>
    <m/>
    <m/>
  </r>
  <r>
    <x v="9"/>
    <x v="9"/>
    <n v="23393"/>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20 Organización(es) artísticas y culturales con elementos entregados"/>
    <s v="ENTREGA DE ELEMENTOS"/>
    <n v="20"/>
    <n v="514"/>
    <n v="4.9227586603200748E-3"/>
    <s v="Suma"/>
    <n v="2339"/>
    <s v="2339-Engativá activa el arte y la cultura"/>
    <n v="0"/>
    <n v="0"/>
    <n v="0"/>
    <m/>
    <m/>
    <m/>
  </r>
  <r>
    <x v="9"/>
    <x v="9"/>
    <n v="23394"/>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20 Evento(s) de promoción, circulación y apropiación de actividades artísticas, culturales y patrimoniales."/>
    <s v="EVENTOS"/>
    <n v="20"/>
    <n v="1028"/>
    <n v="9.8455173206401497E-3"/>
    <s v="Suma"/>
    <n v="2339"/>
    <s v="2339-Engativá activa el arte y la cultura"/>
    <n v="0"/>
    <n v="0"/>
    <n v="0"/>
    <m/>
    <m/>
    <m/>
  </r>
  <r>
    <x v="9"/>
    <x v="9"/>
    <n v="2373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11200 Persona(s) en actividades recreo-deportivas comunitarias."/>
    <s v="ACTIVIDADES RECREODEPORTIVAS"/>
    <n v="11200"/>
    <n v="2283"/>
    <n v="2.1865093427063678E-2"/>
    <s v="Suma"/>
    <n v="2373"/>
    <s v="2373-Engativá Activa"/>
    <n v="0"/>
    <n v="0"/>
    <n v="0"/>
    <m/>
    <m/>
    <m/>
  </r>
  <r>
    <x v="9"/>
    <x v="9"/>
    <n v="23732"/>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10 Colectivo(s) u organizaciones recreo deportivas inscritas en el Banco que implementan iniciativas de carácter barrial con apoyos económicos."/>
    <s v="BANCO DE INICIATIVAS"/>
    <n v="10"/>
    <n v="457"/>
    <n v="4.3768496260044249E-3"/>
    <s v="Suma"/>
    <n v="2373"/>
    <s v="2373-Engativá Activa"/>
    <n v="0"/>
    <n v="0"/>
    <n v="0"/>
    <m/>
    <m/>
    <m/>
  </r>
  <r>
    <x v="9"/>
    <x v="9"/>
    <n v="2373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600 Persona(s) en los campos deportivos."/>
    <s v="CAPACITACIÓN"/>
    <n v="600"/>
    <n v="913"/>
    <n v="8.7441219005296271E-3"/>
    <s v="Suma"/>
    <n v="2373"/>
    <s v="2373-Engativá Activa"/>
    <n v="0"/>
    <n v="0"/>
    <n v="0"/>
    <m/>
    <m/>
    <m/>
  </r>
  <r>
    <x v="9"/>
    <x v="9"/>
    <n v="2368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4000 Usuario(s) En acciones educativas en temas de protección y bienestar animal"/>
    <s v="ACCIONES PEDAGÓGICAS"/>
    <n v="4000"/>
    <n v="192"/>
    <n v="1.8388514840106116E-3"/>
    <s v="Suma"/>
    <n v="2368"/>
    <s v="2368-Caminos de bienestar animal en Engativá"/>
    <n v="0"/>
    <n v="0"/>
    <n v="0"/>
    <m/>
    <m/>
    <m/>
  </r>
  <r>
    <x v="9"/>
    <x v="9"/>
    <n v="2368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900 Animales en los programas de brigadas médicas, urgencias veterinarias y adopciones"/>
    <s v="BIENESTAR ANIMAL"/>
    <n v="900"/>
    <n v="575"/>
    <n v="5.5069771005526128E-3"/>
    <s v="Suma"/>
    <n v="2368"/>
    <s v="2368-Caminos de bienestar animal en Engativá"/>
    <n v="0"/>
    <n v="0"/>
    <n v="0"/>
    <m/>
    <m/>
    <m/>
  </r>
  <r>
    <x v="9"/>
    <x v="9"/>
    <n v="23683"/>
    <s v="AMBIENTE"/>
    <n v="45"/>
    <s v="Número de animales esterilizados"/>
    <s v="Cuidado de la vida"/>
    <s v="Protección y bienestar animal"/>
    <s v="Presupuestos Participativos"/>
    <m/>
    <s v="2 - Bogotá confía en su bien-estar"/>
    <s v="15 - Bogotá protege todas las formas de vida"/>
    <s v="Esterilizar 8000 Perros y gatos incluyendo los que está en condición de vulnerabilidad"/>
    <s v="ESTERILIZACIÓN"/>
    <n v="8000"/>
    <n v="767"/>
    <n v="7.3458285845632246E-3"/>
    <s v="Suma"/>
    <n v="2368"/>
    <s v="2368-Caminos de bienestar animal en Engativá"/>
    <n v="0"/>
    <n v="0"/>
    <n v="0"/>
    <m/>
    <m/>
    <m/>
  </r>
  <r>
    <x v="9"/>
    <x v="9"/>
    <n v="2359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3650 Persona(s) Mayor(es) personas mayores con apoyo económico tipo C"/>
    <s v="APOYO ECONÓMICO PERSONA MAYOR"/>
    <n v="3650"/>
    <n v="7831"/>
    <n v="7.5000239433786975E-2"/>
    <s v="Constante"/>
    <n v="2359"/>
    <s v="2359-Engativá una localidad con menos pobreza"/>
    <n v="0"/>
    <n v="0"/>
    <n v="0"/>
    <m/>
    <m/>
    <m/>
  </r>
  <r>
    <x v="9"/>
    <x v="9"/>
    <n v="2359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10000 Persona(s) con apoyos que contribuyan al ingreso mínimo garantizado."/>
    <s v="INGRESO MÍNIMO"/>
    <n v="10000"/>
    <n v="5221"/>
    <n v="5.0003352073017725E-2"/>
    <s v="Constante"/>
    <n v="2359"/>
    <s v="2359-Engativá una localidad con menos pobreza"/>
    <n v="0"/>
    <n v="0"/>
    <n v="0"/>
    <m/>
    <m/>
    <m/>
  </r>
  <r>
    <x v="9"/>
    <x v="9"/>
    <n v="2359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3200 Joven(es) con transferencias condicionadas y acompañamiento psicosocial para la promoción al acceso y permanencia a oportunidades de formación y empleabilidad"/>
    <s v="TRANSFERENCIAS MONETARIAS"/>
    <n v="3200"/>
    <n v="2610"/>
    <n v="2.4996887360769254E-2"/>
    <s v="Suma"/>
    <n v="2359"/>
    <s v="2359-Engativá una localidad con menos pobreza"/>
    <n v="0"/>
    <n v="0"/>
    <n v="0"/>
    <m/>
    <m/>
    <m/>
  </r>
  <r>
    <x v="9"/>
    <x v="9"/>
    <n v="2765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230 Cupo(s) para la atención de población en inseguridad alimentaria y nutricional del Distrito Capital, a través de comedores comunitarios."/>
    <s v="SEGURIDAD ALIMENTARIA"/>
    <n v="230"/>
    <n v="1044"/>
    <n v="9.9987549443077018E-3"/>
    <s v="Constante"/>
    <n v="2765"/>
    <s v="2765-Erradicando el Hambre en Engativá"/>
    <n v="0"/>
    <n v="0"/>
    <n v="0"/>
    <m/>
    <m/>
    <m/>
  </r>
  <r>
    <x v="9"/>
    <x v="9"/>
    <n v="24441"/>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50 Estudiante(s) otorgando financiación para el tránsito y acceso en la educación posmedia."/>
    <s v="APOYO EDUCACIÓN POSMEDIA"/>
    <n v="250"/>
    <n v="5221"/>
    <n v="5.0003352073017725E-2"/>
    <s v="Suma"/>
    <n v="2444"/>
    <s v="2444-Jóvenes con capacidades proyecto de vida para la ciudadanía, la innovación y el trabajo del siglo XXI en Engativá."/>
    <n v="0"/>
    <n v="0"/>
    <n v="0"/>
    <m/>
    <m/>
    <m/>
  </r>
  <r>
    <x v="9"/>
    <x v="9"/>
    <n v="2444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50 Estudiante(s) para el sostenimiento en la permanencia durante la educación posmedia."/>
    <s v="SOSTENIMIENTO"/>
    <n v="250"/>
    <n v="3132"/>
    <n v="2.9996264832923104E-2"/>
    <s v="Suma"/>
    <n v="2444"/>
    <s v="2444-Jóvenes con capacidades proyecto de vida para la ciudadanía, la innovación y el trabajo del siglo XXI en Engativá."/>
    <n v="0"/>
    <n v="0"/>
    <n v="0"/>
    <m/>
    <m/>
    <m/>
  </r>
  <r>
    <x v="9"/>
    <x v="9"/>
    <n v="24443"/>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10 Sede(s) educativas de la localidad"/>
    <s v="DOTACIÓN"/>
    <n v="10"/>
    <n v="1044"/>
    <n v="9.9987549443077018E-3"/>
    <s v="Suma"/>
    <n v="2444"/>
    <s v="2444-Jóvenes con capacidades proyecto de vida para la ciudadanía, la innovación y el trabajo del siglo XXI en Engativá."/>
    <n v="0"/>
    <n v="0"/>
    <n v="0"/>
    <m/>
    <m/>
    <m/>
  </r>
  <r>
    <x v="9"/>
    <x v="9"/>
    <n v="2525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1534"/>
    <n v="1.4691657169126449E-2"/>
    <s v="Suma"/>
    <n v="2525"/>
    <s v="2525-Engativá emprende"/>
    <n v="0"/>
    <n v="0"/>
    <n v="0"/>
    <m/>
    <m/>
    <m/>
  </r>
  <r>
    <x v="9"/>
    <x v="9"/>
    <n v="2525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100 Mipyme(s) y/o emprendimientos orientados al fortalecimiento de las capacidades locales para la gestión y el desarrollo turístico "/>
    <s v="DESARROLLO TURÍSTICO"/>
    <n v="100"/>
    <n v="1179"/>
    <n v="1.1291697394002662E-2"/>
    <s v="Suma"/>
    <n v="2525"/>
    <s v="2525-Engativá emprende"/>
    <n v="0"/>
    <n v="0"/>
    <n v="0"/>
    <m/>
    <m/>
    <m/>
  </r>
  <r>
    <x v="9"/>
    <x v="9"/>
    <n v="2376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40 Proyecto(s) del sector cultural y creativo."/>
    <s v="SOSTENIBILIDAD"/>
    <n v="40"/>
    <n v="1012"/>
    <n v="9.6922796969725993E-3"/>
    <s v="Suma"/>
    <n v="2376"/>
    <s v="2376-Engativá activa y creativa"/>
    <n v="0"/>
    <n v="0"/>
    <n v="0"/>
    <m/>
    <m/>
    <m/>
  </r>
  <r>
    <x v="9"/>
    <x v="9"/>
    <n v="2509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400 Mipyme(s) emprendimientos y/o actores de la economía informal para el fortalecimiento del tejido empresarial local"/>
    <s v="TEJIDO EMPRESARIAL LOCAL"/>
    <n v="400"/>
    <n v="1012"/>
    <n v="9.6922796969725993E-3"/>
    <s v="Suma"/>
    <n v="2509"/>
    <s v="2509-Engativá trabaja segura"/>
    <n v="0"/>
    <n v="0"/>
    <n v="0"/>
    <m/>
    <m/>
    <m/>
  </r>
  <r>
    <x v="9"/>
    <x v="9"/>
    <n v="23791"/>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20 Parque(s) vecinales y/o de bolsillo con acciones de mejoramiento, mantenimiento y/o dotación."/>
    <s v="INTERVENCIÓN"/>
    <n v="20"/>
    <n v="1722"/>
    <n v="1.6492199247220174E-2"/>
    <s v="Suma"/>
    <n v="2379"/>
    <s v="2379-Parques seguros para Engativá"/>
    <n v="0"/>
    <n v="0"/>
    <n v="0"/>
    <m/>
    <m/>
    <m/>
  </r>
  <r>
    <x v="9"/>
    <x v="9"/>
    <n v="2381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1 Equipamiento(s) culturales con acciones de construcción, adecuación y/o dotación."/>
    <s v="INTERVENCIÓN"/>
    <n v="1"/>
    <n v="751"/>
    <n v="7.1925909608956742E-3"/>
    <s v="Constante"/>
    <n v="2381"/>
    <s v="2381-Industria cultural para Engativá"/>
    <n v="0"/>
    <n v="0"/>
    <n v="0"/>
    <m/>
    <m/>
    <m/>
  </r>
  <r>
    <x v="9"/>
    <x v="9"/>
    <n v="23141"/>
    <s v="AMBIENTE"/>
    <n v="63"/>
    <s v="Número de m2 de áreas renaturaliz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Generar 500 Metro(s) cuadrado(s) de áreas renaturalizadas"/>
    <s v="RENATURALIZACIÓN"/>
    <n v="500"/>
    <n v="252"/>
    <n v="2.413492572763928E-3"/>
    <s v="Suma"/>
    <n v="2314"/>
    <s v="2314-Restauración activa para los ecosistemas en Engativá_x000a_"/>
    <n v="0"/>
    <n v="0"/>
    <n v="0"/>
    <m/>
    <m/>
    <m/>
  </r>
  <r>
    <x v="9"/>
    <x v="9"/>
    <n v="2363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2000 Arbol(es) en zona urbana"/>
    <s v="ARBOLADO"/>
    <n v="2000"/>
    <n v="252"/>
    <n v="2.413492572763928E-3"/>
    <s v="Suma"/>
    <n v="2363"/>
    <s v="2363-Caminos sostenibles en Engativá"/>
    <n v="0"/>
    <n v="0"/>
    <n v="0"/>
    <m/>
    <m/>
    <m/>
  </r>
  <r>
    <x v="9"/>
    <x v="9"/>
    <n v="23632"/>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6 Proceso(s) comunitarios de educación ambiental que promueven la conservación de la biodiversidad y el agua."/>
    <s v="EDUCACIÓN AMBIENTAL"/>
    <n v="16"/>
    <n v="631"/>
    <n v="6.0433087833890418E-3"/>
    <s v="Suma"/>
    <n v="2363"/>
    <s v="2363-Caminos sostenibles en Engativá"/>
    <n v="0"/>
    <n v="0"/>
    <n v="0"/>
    <m/>
    <m/>
    <m/>
  </r>
  <r>
    <x v="9"/>
    <x v="9"/>
    <n v="23633"/>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00 Metro(s) cuadrado(s) de jardinería"/>
    <s v="JARDINERÍA"/>
    <n v="400"/>
    <n v="126"/>
    <n v="1.206746286381964E-3"/>
    <s v="Suma"/>
    <n v="2363"/>
    <s v="2363-Caminos sostenibles en Engativá"/>
    <n v="0"/>
    <n v="0"/>
    <n v="0"/>
    <m/>
    <m/>
    <m/>
  </r>
  <r>
    <x v="9"/>
    <x v="9"/>
    <n v="23634"/>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8000 Persona(s) en separación en la fuente y reciclaje."/>
    <s v="SEPARACIÓN EN LA FUENTE"/>
    <n v="8000"/>
    <n v="1335"/>
    <n v="1.2785764224761284E-2"/>
    <s v="Suma"/>
    <n v="2363"/>
    <s v="2363-Caminos sostenibles en Engativá"/>
    <n v="0"/>
    <n v="0"/>
    <n v="0"/>
    <m/>
    <m/>
    <m/>
  </r>
  <r>
    <x v="9"/>
    <x v="9"/>
    <n v="2291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40 Kilómetro(s) la malla vial urbana (local y/o intermedia) con acciones de construcción y/o conservación"/>
    <s v="INTERVENCIÓN MALLA VIAL LOCAL"/>
    <n v="40"/>
    <n v="14618"/>
    <n v="0.14000172392326626"/>
    <s v="Suma"/>
    <n v="2291"/>
    <s v="2291-Engativá activa con la malla vial local"/>
    <n v="0"/>
    <n v="0"/>
    <n v="0"/>
    <m/>
    <m/>
    <m/>
  </r>
  <r>
    <x v="9"/>
    <x v="9"/>
    <n v="2321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para el fortalecimiento de las capacidades locales para la respuesta a emergencias y desastres"/>
    <s v="GESTIÓN DEL RIESGO"/>
    <n v="4"/>
    <n v="313"/>
    <n v="2.997711012996466E-3"/>
    <s v="Suma"/>
    <n v="2321"/>
    <s v="2321-Engativá activa frente a la gestión del riesgo de desastres y cambio climático_x000a_"/>
    <n v="0"/>
    <n v="0"/>
    <n v="0"/>
    <m/>
    <m/>
    <m/>
  </r>
  <r>
    <x v="9"/>
    <x v="9"/>
    <n v="27761"/>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de atención especializada (Centros Integrarte, Centros Crecer y Cadis)"/>
    <s v="DOTACIÓN"/>
    <n v="1"/>
    <n v="0"/>
    <n v="0"/>
    <s v="Suma"/>
    <n v="2776"/>
    <s v="2776-Dotaciones, desarrollo Integral para la Transformación Social"/>
    <n v="0"/>
    <n v="0"/>
    <n v="0"/>
    <m/>
    <m/>
    <m/>
  </r>
  <r>
    <x v="9"/>
    <x v="9"/>
    <n v="27762"/>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orientadas a la atención de jóvenes (casas de la juventud, centros forjar)"/>
    <s v="DOTACIÓN"/>
    <n v="1"/>
    <n v="0"/>
    <n v="0"/>
    <s v="Suma"/>
    <n v="2776"/>
    <s v="2776-Dotaciones, desarrollo Integral para la Transformación Social"/>
    <n v="0"/>
    <n v="0"/>
    <n v="0"/>
    <m/>
    <m/>
    <m/>
  </r>
  <r>
    <x v="9"/>
    <x v="9"/>
    <n v="27763"/>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8 Unidad(es) operativas orientadas a la atención de la primera infancia (Jardines Infantiles, Casas de Pensamiento Intercultural, Modalidad Espacios Rurales, Crecemos en la Ruralidad, Creciendo Juntos, Centros Amar, Centros Forjar)"/>
    <s v="DOTACIÓN"/>
    <n v="8"/>
    <n v="1440"/>
    <n v="1.3791386130079587E-2"/>
    <s v="Suma"/>
    <n v="2776"/>
    <s v="2776-Dotaciones, desarrollo Integral para la Transformación Social"/>
    <n v="0"/>
    <n v="0"/>
    <n v="0"/>
    <m/>
    <m/>
    <m/>
  </r>
  <r>
    <x v="9"/>
    <x v="9"/>
    <n v="27764"/>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3 Unidad(es) operativas orientadas a la prestación de servicios a la persona mayor."/>
    <s v="DOTACIÓN"/>
    <n v="3"/>
    <n v="0"/>
    <n v="0"/>
    <s v="Suma"/>
    <n v="2776"/>
    <s v="2776-Dotaciones, desarrollo Integral para la Transformación Social"/>
    <n v="0"/>
    <n v="0"/>
    <n v="0"/>
    <m/>
    <m/>
    <m/>
  </r>
  <r>
    <x v="9"/>
    <x v="9"/>
    <n v="27765"/>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s para la prestación de servicios sociales dirigidas al desarrollo de capacidades y generación de oportunidades"/>
    <s v="DOTACIÓN"/>
    <n v="1"/>
    <n v="0"/>
    <n v="0"/>
    <s v="Suma"/>
    <n v="2776"/>
    <s v="2776-Dotaciones, desarrollo Integral para la Transformación Social"/>
    <n v="0"/>
    <n v="0"/>
    <n v="0"/>
    <m/>
    <m/>
    <m/>
  </r>
  <r>
    <x v="9"/>
    <x v="9"/>
    <n v="2933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10441"/>
    <n v="9.9997126794556232E-2"/>
    <s v="Suma"/>
    <n v="2933"/>
    <s v="2933-Fortalecimiento al desarrollo local en Engativá_x0009__x0009__x0009__x000a_"/>
    <n v="0"/>
    <n v="0"/>
    <n v="0"/>
    <m/>
    <m/>
    <m/>
  </r>
  <r>
    <x v="9"/>
    <x v="9"/>
    <n v="29332"/>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1044"/>
    <n v="9.9987549443077018E-3"/>
    <s v="Constante"/>
    <n v="2933"/>
    <s v="2933-Fortalecimiento al desarrollo local en Engativá_x0009__x0009__x0009__x000a_"/>
    <n v="0"/>
    <n v="0"/>
    <n v="0"/>
    <m/>
    <m/>
    <m/>
  </r>
  <r>
    <x v="9"/>
    <x v="9"/>
    <n v="29333"/>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Acción(es) de inspección, vigilancia y control"/>
    <s v="IVC"/>
    <n v="4"/>
    <n v="3132"/>
    <n v="2.9996264832923104E-2"/>
    <s v="Suma"/>
    <n v="2933"/>
    <s v="2933-Fortalecimiento al desarrollo local en Engativá_x0009__x0009__x0009__x000a_"/>
    <n v="0"/>
    <n v="0"/>
    <n v="0"/>
    <m/>
    <m/>
    <m/>
  </r>
  <r>
    <x v="9"/>
    <x v="9"/>
    <n v="2372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2 Centro(s) de Acceso Comunitario en zonas rurales y/o apartadas y/o urbanas, con énfasis en procesos de formación y desarrollo de competencias digitales."/>
    <s v="FORTALECIMIENTO DE CAPACIDADES"/>
    <n v="2"/>
    <n v="527"/>
    <n v="5.0472642295499599E-3"/>
    <s v="Constante"/>
    <n v="2372"/>
    <s v="2372-Conectando a Engativá"/>
    <n v="0"/>
    <n v="0"/>
    <n v="0"/>
    <m/>
    <m/>
    <m/>
  </r>
  <r>
    <x v="9"/>
    <x v="9"/>
    <n v="23722"/>
    <s v="GESTIÓN PÚBLICA"/>
    <n v="95"/>
    <s v="Servicios TIC´s generados en zonas rurales y/o apartadas y urbanas"/>
    <s v="Ciudad inteligente​"/>
    <s v="Conectividad y redes de comunicación."/>
    <s v="Presupuestos Participativos"/>
    <m/>
    <s v="5 - Bogotá confía en su gobierno"/>
    <s v="35 - Bogotá ciudad Inteligente"/>
    <s v="Operativizar 2 Centro(s) de Acceso Comunitario en zonas rurales y/o apartadas y/o urbanas, con énfasis en Servicios TIC´s generados."/>
    <s v="CONECTIVIDAD"/>
    <n v="2"/>
    <n v="527"/>
    <n v="5.0472642295499599E-3"/>
    <s v="Constante"/>
    <n v="2372"/>
    <s v="2372-Conectando a Engativá"/>
    <n v="0"/>
    <n v="0"/>
    <n v="0"/>
    <m/>
    <m/>
    <m/>
  </r>
  <r>
    <x v="9"/>
    <x v="9"/>
    <n v="2440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1000 Persona(s) a través de procesos de formación para la participación de manera virtual y presencial."/>
    <s v="CAPACITACIÓN"/>
    <n v="1000"/>
    <n v="804"/>
    <n v="7.7001905892944362E-3"/>
    <s v="Suma"/>
    <n v="2440"/>
    <s v="2440-Fortaleciendo la participación en Engativá"/>
    <n v="0"/>
    <n v="0"/>
    <n v="0"/>
    <m/>
    <m/>
    <m/>
  </r>
  <r>
    <x v="9"/>
    <x v="9"/>
    <n v="24402"/>
    <s v="GOBIERNO"/>
    <n v="108"/>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40 Organización(es) comunales"/>
    <s v="DOTACIÓN"/>
    <n v="40"/>
    <n v="533"/>
    <n v="5.1047283384252915E-3"/>
    <s v="Suma"/>
    <n v="2440"/>
    <s v="2440-Fortaleciendo la participación en Engativá"/>
    <n v="0"/>
    <n v="0"/>
    <n v="0"/>
    <m/>
    <m/>
    <m/>
  </r>
  <r>
    <x v="9"/>
    <x v="9"/>
    <n v="24403"/>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200 Organización(es) JAC e Instancias de participación ciudadana"/>
    <s v="FORTALECIMIENTO DE ORGANIZACIONES"/>
    <n v="200"/>
    <n v="1274"/>
    <n v="1.2201545784528747E-2"/>
    <s v="Suma"/>
    <n v="2440"/>
    <s v="2440-Fortaleciendo la participación en Engativá"/>
    <n v="0"/>
    <n v="0"/>
    <n v="0"/>
    <m/>
    <m/>
    <m/>
  </r>
  <r>
    <x v="9"/>
    <x v="9"/>
    <n v="24404"/>
    <s v="GOBIERNO"/>
    <n v="109"/>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30 Medio(s) comunitarios y alternativos"/>
    <s v="MEDIOS COMUNITARIOS"/>
    <n v="30"/>
    <n v="1013"/>
    <n v="9.7018570484518219E-3"/>
    <s v="Constante"/>
    <n v="2440"/>
    <s v="2440-Fortaleciendo la participación en Engativá"/>
    <n v="0"/>
    <n v="0"/>
    <n v="0"/>
    <m/>
    <m/>
    <m/>
  </r>
  <r>
    <x v="9"/>
    <x v="9"/>
    <n v="24405"/>
    <s v="GOBIERNO"/>
    <n v="107"/>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20 Salón(es) comunales y/o casas de participación."/>
    <s v="REHABILITACIÓN"/>
    <n v="20"/>
    <n v="533"/>
    <n v="5.1047283384252915E-3"/>
    <s v="Suma"/>
    <n v="2440"/>
    <s v="2440-Fortaleciendo la participación en Engativá"/>
    <n v="0"/>
    <n v="0"/>
    <n v="0"/>
    <m/>
    <m/>
    <m/>
  </r>
  <r>
    <x v="9"/>
    <x v="9"/>
    <n v="2477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as comunidades negras, afrocolombianas y palenqueras (aplica en todas las localidades con autoridades NAP)"/>
    <s v="INICIATIVAS COMUNIDADES NEGRAS, AFROCOLOMBIANAS, PALENQUERAS"/>
    <n v="1"/>
    <n v="522"/>
    <n v="4.9993774721538509E-3"/>
    <s v="Constante"/>
    <n v="2477"/>
    <s v="2477-Engativá un espacio para todos"/>
    <n v="0"/>
    <n v="0"/>
    <n v="0"/>
    <m/>
    <m/>
    <m/>
  </r>
  <r>
    <x v="9"/>
    <x v="9"/>
    <n v="2477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os pueblos indígenas (aplica en todas las localidades con autoridades indígenas)"/>
    <s v="INICIATIVAS PUEBLO INDÍGENA"/>
    <n v="1"/>
    <n v="522"/>
    <n v="4.9993774721538509E-3"/>
    <s v="Constante"/>
    <n v="2477"/>
    <s v="2477-Engativá un espacio para todos"/>
    <n v="0"/>
    <n v="0"/>
    <n v="0"/>
    <m/>
    <m/>
    <m/>
  </r>
  <r>
    <x v="9"/>
    <x v="9"/>
    <n v="24773"/>
    <s v="GOBIERNO"/>
    <n v="105"/>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as comunidades raizales (aplica en todas las localidades con autoridades raizales)"/>
    <s v="INICIATIVAS RAIZALES"/>
    <n v="1"/>
    <n v="104"/>
    <n v="9.9604455383908133E-4"/>
    <s v="Constante"/>
    <n v="2477"/>
    <s v="2477-Engativá un espacio para todos"/>
    <n v="0"/>
    <n v="0"/>
    <n v="0"/>
    <m/>
    <m/>
    <m/>
  </r>
  <r>
    <x v="9"/>
    <x v="9"/>
    <n v="2479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Bogotaneidad”"/>
    <s v="ESTRATEGIA BOGOTANEIDAD"/>
    <n v="4"/>
    <n v="626"/>
    <n v="5.995422025992932E-3"/>
    <s v="Suma"/>
    <n v="2479"/>
    <s v="2479-Engativá activa con la innovación e identidad local"/>
    <n v="0"/>
    <n v="0"/>
    <n v="0"/>
    <m/>
    <m/>
    <m/>
  </r>
  <r>
    <x v="9"/>
    <x v="9"/>
    <n v="2479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104"/>
    <n v="9.9604455383908133E-4"/>
    <s v="Constante"/>
    <n v="2479"/>
    <s v="2479-Engativá activa con la innovación e identidad local"/>
    <n v="0"/>
    <n v="0"/>
    <n v="0"/>
    <m/>
    <m/>
    <m/>
  </r>
  <r>
    <x v="10"/>
    <x v="10"/>
    <n v="24351"/>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100 Organización(es) comunitarias a través de capacidades para promover acciones de corresponsabilidad en la gestión de la seguridad y la convivencia."/>
    <s v="FORTALECIMIENTO DE CAPACIDADES"/>
    <n v="100"/>
    <n v="741.09867999999994"/>
    <n v="4.9999999999325341E-3"/>
    <s v="Suma"/>
    <n v="2435"/>
    <s v="2435-Veci, SubaSe al plan de cuidarnos entre todos"/>
    <n v="0"/>
    <n v="0"/>
    <n v="0"/>
    <m/>
    <m/>
    <m/>
  </r>
  <r>
    <x v="10"/>
    <x v="10"/>
    <n v="24352"/>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246.04328000000001"/>
    <n v="1.659990002928356E-3"/>
    <s v="Suma"/>
    <n v="2435"/>
    <s v="2435-Veci, SubaSe al plan de cuidarnos entre todos"/>
    <n v="0"/>
    <n v="0"/>
    <n v="0"/>
    <m/>
    <m/>
    <m/>
  </r>
  <r>
    <x v="10"/>
    <x v="10"/>
    <n v="24353"/>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Iniciativa(s) de convivencia con participación de la ciudadanía."/>
    <s v="INICIATIVAS"/>
    <n v="4"/>
    <n v="741.09867999999994"/>
    <n v="4.9999999999325341E-3"/>
    <s v="Suma"/>
    <n v="2435"/>
    <s v="2435-Veci, SubaSe al plan de cuidarnos entre todos"/>
    <n v="0"/>
    <n v="0"/>
    <n v="0"/>
    <m/>
    <m/>
    <m/>
  </r>
  <r>
    <x v="10"/>
    <x v="10"/>
    <n v="2442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8000 Persona(s) en acciones para la prevención del feminicidio y la violencia contra la mujer."/>
    <s v="PREVENCIÓN"/>
    <n v="8000"/>
    <n v="2171.419132"/>
    <n v="1.4649999997103631E-2"/>
    <s v="Suma"/>
    <n v="2442"/>
    <s v="2442-Suba segura, protectora y corresponsable. Empoderamiento y prevención para una vida libre de violencias de Género"/>
    <n v="0"/>
    <n v="0"/>
    <n v="0"/>
    <m/>
    <m/>
    <m/>
  </r>
  <r>
    <x v="10"/>
    <x v="10"/>
    <n v="2470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para la movilidad operacional y el apoyo logístico."/>
    <s v="DOTACIÓN"/>
    <n v="4"/>
    <n v="1482.1973599999999"/>
    <n v="9.9999999998650682E-3"/>
    <s v="Suma"/>
    <n v="2470"/>
    <s v="2470-Suba Segura y fortalecida"/>
    <n v="0"/>
    <n v="0"/>
    <n v="0"/>
    <m/>
    <m/>
    <m/>
  </r>
  <r>
    <x v="10"/>
    <x v="10"/>
    <n v="2470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2 Equipamiento(s) de seguridad y acceso a la justicia con acciones de fortalecimiento, operación, adecuación y/o dotación."/>
    <s v="INTERVENCIÓN"/>
    <n v="2"/>
    <n v="148.21973600000001"/>
    <n v="9.9999999998650712E-4"/>
    <s v="Suma"/>
    <n v="2470"/>
    <s v="2470-Suba Segura y fortalecida"/>
    <n v="0"/>
    <n v="0"/>
    <n v="0"/>
    <m/>
    <m/>
    <m/>
  </r>
  <r>
    <x v="10"/>
    <x v="10"/>
    <n v="26761"/>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30 Programa(s) de abordaje de conflictividad escolar para la convivencia con enfoque restaurativo"/>
    <s v="CONFLICTIVIDAD ESCOLAR"/>
    <n v="30"/>
    <n v="444.65920799999998"/>
    <n v="2.9999999999595207E-3"/>
    <s v="Suma"/>
    <n v="2676"/>
    <s v="2676-Vecinos en encuentro, creando espacios de convivencia y reconciliación "/>
    <n v="0"/>
    <n v="0"/>
    <n v="0"/>
    <m/>
    <m/>
    <m/>
  </r>
  <r>
    <x v="10"/>
    <x v="10"/>
    <n v="26762"/>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4 Proyecto(s) de justicia local para la resolución efectiva de conflictividades de manera integral en el sistema de justicia"/>
    <s v="RESOLUCIÓN DE CONFLICTIVIDADES"/>
    <n v="4"/>
    <n v="444.65920799999998"/>
    <n v="2.9999999999595207E-3"/>
    <s v="Suma"/>
    <n v="2676"/>
    <s v="2676-Vecinos en encuentro, creando espacios de convivencia y reconciliación "/>
    <n v="0"/>
    <n v="0"/>
    <n v="0"/>
    <m/>
    <m/>
    <m/>
  </r>
  <r>
    <x v="10"/>
    <x v="10"/>
    <n v="26763"/>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100 Actor(es) comunitarios con herramientas y capacidades para la implementación de un enfoque restaurativo para la justicia y la convivencia"/>
    <s v="FORTALECIMIENTO DE CAPACIDADES"/>
    <n v="100"/>
    <n v="148.21973600000001"/>
    <n v="9.9999999998650712E-4"/>
    <s v="Suma"/>
    <n v="2676"/>
    <s v="2676-Vecinos en encuentro, creando espacios de convivencia y reconciliación "/>
    <n v="0"/>
    <n v="0"/>
    <n v="0"/>
    <m/>
    <m/>
    <m/>
  </r>
  <r>
    <x v="10"/>
    <x v="10"/>
    <n v="26764"/>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600 Ciudadanos con habilidades y capacidades para gestionar la convivencia constructivamente"/>
    <s v="GESTIÓN DE LA CONVIVENCIA"/>
    <n v="600"/>
    <n v="125.98677600000001"/>
    <n v="8.5000000268722691E-4"/>
    <s v="Suma"/>
    <n v="2676"/>
    <s v="2676-Vecinos en encuentro, creando espacios de convivencia y reconciliación "/>
    <n v="0"/>
    <n v="0"/>
    <n v="0"/>
    <m/>
    <m/>
    <m/>
  </r>
  <r>
    <x v="10"/>
    <x v="10"/>
    <n v="26765"/>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comunitarios en la localidad, para la apropiación del Código Nacional de Seguridad y Convivencia Ciudadana"/>
    <s v="CÓDIGO NACIONAL DE SEGURIDAD Y CONVIVENCIA"/>
    <n v="4"/>
    <n v="148.21973600000001"/>
    <n v="9.9999999998650712E-4"/>
    <s v="Suma"/>
    <n v="2676"/>
    <s v="2676-Vecinos en encuentro, creando espacios de convivencia y reconciliación "/>
    <n v="0"/>
    <n v="0"/>
    <n v="0"/>
    <m/>
    <m/>
    <m/>
  </r>
  <r>
    <x v="10"/>
    <x v="10"/>
    <n v="26766"/>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4 Acción(es) pedagógicas para la gestión de conflictividades y prevención de violencias"/>
    <s v="ACCIONES PEDAGÓGICAS"/>
    <n v="4"/>
    <n v="296.43947200000002"/>
    <n v="1.9999999999730142E-3"/>
    <s v="Suma"/>
    <n v="2676"/>
    <s v="2676-Vecinos en encuentro, creando espacios de convivencia y reconciliación "/>
    <n v="0"/>
    <n v="0"/>
    <n v="0"/>
    <m/>
    <m/>
    <m/>
  </r>
  <r>
    <x v="10"/>
    <x v="10"/>
    <n v="26767"/>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296.43947200000002"/>
    <n v="1.9999999999730142E-3"/>
    <s v="Suma"/>
    <n v="2676"/>
    <s v="2676-Vecinos en encuentro, creando espacios de convivencia y reconciliación "/>
    <n v="0"/>
    <n v="0"/>
    <n v="0"/>
    <m/>
    <m/>
    <m/>
  </r>
  <r>
    <x v="10"/>
    <x v="10"/>
    <n v="2583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3809.2472149999999"/>
    <n v="2.5699999998303882E-2"/>
    <s v="Suma"/>
    <n v="2583"/>
    <s v="2583-Gestores del Cambio y el cuidado del espacio publico"/>
    <n v="0"/>
    <n v="0"/>
    <n v="0"/>
    <m/>
    <m/>
    <m/>
  </r>
  <r>
    <x v="10"/>
    <x v="10"/>
    <n v="2812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3000 Metro(s) cuadrados de elementos del sistema de espacio público peatonal con acciones de construcción y/o conservación"/>
    <s v="INTERVENCIÓN"/>
    <n v="13000"/>
    <n v="2965.8754349999999"/>
    <n v="2.0009989998632714E-2"/>
    <s v="Suma"/>
    <n v="2812"/>
    <s v="2812-Espacios públicos nuevos, renovados y más asequibles"/>
    <n v="0"/>
    <n v="0"/>
    <n v="0"/>
    <m/>
    <m/>
    <m/>
  </r>
  <r>
    <x v="10"/>
    <x v="10"/>
    <n v="2813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4 Acuerdo(s) para la organización, la recuperación, el cuidado, el embellecimiento, la sostenibilidad, el mejoramiento y el aprovechamiento económico del espacio público."/>
    <s v="ACUERDOS "/>
    <n v="4"/>
    <n v="2052.8433439999999"/>
    <n v="1.3850000002511817E-2"/>
    <s v="Suma"/>
    <n v="2813"/>
    <s v="2813-Un mejor espacio público para los vecis de Suba"/>
    <n v="0"/>
    <n v="0"/>
    <n v="0"/>
    <m/>
    <m/>
    <m/>
  </r>
  <r>
    <x v="10"/>
    <x v="10"/>
    <n v="23091"/>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2500 Persona(s) con discapacidad a través de Dispositivos de Asistencia Personal - Ayudas Técnicas (no incluidas en los Planes de Beneficios)."/>
    <s v="DISPOSITIVOS DE ASISTENCIA PERSONAL"/>
    <n v="2500"/>
    <n v="4221.2008720000003"/>
    <n v="2.8479344153892187E-2"/>
    <s v="Suma"/>
    <n v="2309"/>
    <s v="2309-Salud Integral para Suba"/>
    <n v="0"/>
    <n v="0"/>
    <n v="0"/>
    <m/>
    <m/>
    <m/>
  </r>
  <r>
    <x v="10"/>
    <x v="10"/>
    <n v="23092"/>
    <s v="SALUD"/>
    <n v="22"/>
    <s v="Número de personas vinculadas en las acciones complementarias en salud física, nutricional y oral, a través del Circuito del Cuidado"/>
    <s v="Ciudad saludable y con bien-estar"/>
    <s v="Acciones complementarias en salud física y nutricional"/>
    <s v="Gestión Pública Local"/>
    <m/>
    <s v="2 - Bogotá confía en su bien-estar"/>
    <s v="10 - Salud Pública Integrada e Integral"/>
    <s v="Vincular 600 Persona(s) en acciones complementarias en salud física, nutricional y oral, a través del Circuito del Cuidado"/>
    <s v="SALUD FÍSICA Y NUTRICIONAL"/>
    <n v="600"/>
    <n v="592.87894400000005"/>
    <n v="3.9999999999460285E-3"/>
    <s v="Suma"/>
    <n v="2309"/>
    <s v="2309-Salud Integral para Suba"/>
    <n v="0"/>
    <n v="0"/>
    <n v="0"/>
    <m/>
    <m/>
    <m/>
  </r>
  <r>
    <x v="10"/>
    <x v="10"/>
    <n v="23093"/>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1500 Persona(s) con acciones para la promoción y atención de la salud mental"/>
    <s v="SALUD MENTAL"/>
    <n v="1500"/>
    <n v="2082.4872909999999"/>
    <n v="1.405000000115977E-2"/>
    <s v="Suma"/>
    <n v="2309"/>
    <s v="2309-Salud Integral para Suba"/>
    <n v="0"/>
    <n v="0"/>
    <n v="0"/>
    <m/>
    <m/>
    <m/>
  </r>
  <r>
    <x v="10"/>
    <x v="10"/>
    <n v="23094"/>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700 Persona(s) a las acciones y estrategias para promover la salud sexual y reproductiva consciente en los diferentes ciclos de vida"/>
    <s v="SALUD SEXUAL Y REPRODUCTIVA"/>
    <n v="700"/>
    <n v="592.87894400000005"/>
    <n v="3.9999999999460285E-3"/>
    <s v="Suma"/>
    <n v="2309"/>
    <s v="2309-Salud Integral para Suba"/>
    <n v="0"/>
    <n v="0"/>
    <n v="0"/>
    <m/>
    <m/>
    <m/>
  </r>
  <r>
    <x v="10"/>
    <x v="10"/>
    <n v="23095"/>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1500 Persona(s) con discapacidad, cuidadores y cuidadoras, en actividades complementarias en salud."/>
    <s v="ACCIONES COMPLEMENTARIAS "/>
    <n v="1500"/>
    <n v="1482.1973599999999"/>
    <n v="9.9999999998650682E-3"/>
    <s v="Suma"/>
    <n v="2309"/>
    <s v="2309-Salud Integral para Suba"/>
    <n v="0"/>
    <n v="0"/>
    <n v="0"/>
    <m/>
    <m/>
    <m/>
  </r>
  <r>
    <x v="10"/>
    <x v="10"/>
    <n v="23096"/>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700 Persona(s) a las acciones desarrolladas desde los dispositivos de base comunitaria en respuesta al consumo de SPA."/>
    <s v="DISMINUCIÓN FACTORES DE RIESGO SPA"/>
    <n v="700"/>
    <n v="592.87894400000005"/>
    <n v="3.9999999999460285E-3"/>
    <s v="Suma"/>
    <n v="2309"/>
    <s v="2309-Salud Integral para Suba"/>
    <n v="0"/>
    <n v="0"/>
    <n v="0"/>
    <m/>
    <m/>
    <m/>
  </r>
  <r>
    <x v="10"/>
    <x v="10"/>
    <n v="24391"/>
    <s v="MUJERES"/>
    <n v="28"/>
    <s v="Numero de espacios con adecuación y dotación en las manzanas del cuidado"/>
    <s v="Cuidado de la vida"/>
    <s v="Adecuación y dotación de manzanas del cuidado"/>
    <s v="Gestión Pública Local"/>
    <m/>
    <s v="2 - Bogotá confía en su bien-estar"/>
    <s v="12 - Bogotá cuida a su gente"/>
    <s v="Adecuar y dotar 2 Espacio(s) espacios en las manzanas del cuidado"/>
    <s v="DOTACIÓN"/>
    <n v="2"/>
    <n v="296.43947200000002"/>
    <n v="1.9999999999730142E-3"/>
    <s v="Suma"/>
    <n v="2439"/>
    <s v="2439-Suba vive en entorno familiar"/>
    <n v="0"/>
    <n v="0"/>
    <n v="0"/>
    <m/>
    <m/>
    <m/>
  </r>
  <r>
    <x v="10"/>
    <x v="10"/>
    <n v="24392"/>
    <s v="MUJERES"/>
    <n v="26"/>
    <s v="Mujeres cuidadoras vinculadas a estrategias de cuidado"/>
    <s v="Cuidado de la vida"/>
    <s v="Estrategias de cuidado a personas cuidadoras"/>
    <s v="Presupuestos Participativos"/>
    <m/>
    <s v="2 - Bogotá confía en su bien-estar"/>
    <s v="12 - Bogotá cuida a su gente"/>
    <s v="Vincular 4000 Mujer(es) cuidadora(s) A estrategias de cuidado"/>
    <s v="ESTRATEGIAS DE CUIDADO"/>
    <n v="4000"/>
    <n v="1283.5814319999999"/>
    <n v="8.6599900028339043E-3"/>
    <s v="Suma"/>
    <n v="2439"/>
    <s v="2439-Suba vive en entorno familiar"/>
    <n v="0"/>
    <n v="0"/>
    <n v="0"/>
    <m/>
    <m/>
    <m/>
  </r>
  <r>
    <x v="10"/>
    <x v="10"/>
    <n v="24393"/>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000 Mujer(es) Para el ejercicio de derechos y el fortalecimiento de su autonomía económica"/>
    <s v="FORTALECIMIENTO DE CAPACIDADES"/>
    <n v="1000"/>
    <n v="1609.664851"/>
    <n v="1.0859990001454873E-2"/>
    <s v="Suma"/>
    <n v="2439"/>
    <s v="2439-Suba vive en entorno familiar"/>
    <n v="0"/>
    <n v="0"/>
    <n v="0"/>
    <m/>
    <m/>
    <m/>
  </r>
  <r>
    <x v="10"/>
    <x v="10"/>
    <n v="24394"/>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8000 Persona(s) en procesos para la prevención de violencia en el contexto familiar y/o violencia sexual"/>
    <s v="PREVENCIÓN"/>
    <n v="8000"/>
    <n v="1402.1572200000001"/>
    <n v="9.4599899974257187E-3"/>
    <s v="Suma"/>
    <n v="2439"/>
    <s v="2439-Suba vive en entorno familiar"/>
    <n v="0"/>
    <n v="0"/>
    <n v="0"/>
    <m/>
    <m/>
    <m/>
  </r>
  <r>
    <x v="10"/>
    <x v="10"/>
    <n v="24671"/>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439.914694"/>
    <n v="2.96798999826895E-3"/>
    <s v="Suma"/>
    <n v="2467"/>
    <s v="2467-Suba Teje Nuevas Historias"/>
    <n v="0"/>
    <n v="0"/>
    <n v="0"/>
    <m/>
    <m/>
    <m/>
  </r>
  <r>
    <x v="10"/>
    <x v="10"/>
    <n v="2467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para el fortalecimiento de iniciativas ciudadanas para la apropiación social de la memoria, verdad, reparación integral de víctimas, paz y reconciliación"/>
    <s v="INICIATIVAS"/>
    <n v="4"/>
    <n v="385.37131399999998"/>
    <n v="2.600000002663614E-3"/>
    <s v="Suma"/>
    <n v="2467"/>
    <s v="2467-Suba Teje Nuevas Historias"/>
    <n v="0"/>
    <n v="0"/>
    <n v="0"/>
    <m/>
    <m/>
    <m/>
  </r>
  <r>
    <x v="10"/>
    <x v="10"/>
    <n v="2498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30000 Persona(s) en actividades recreo-deportivas comunitarias"/>
    <s v="ACTIVIDADES RECREODEPORTIVAS"/>
    <n v="30000"/>
    <n v="2667.9552480000002"/>
    <n v="1.7999999999757127E-2"/>
    <s v="Suma"/>
    <n v="2498"/>
    <s v="2498-Suba activa. Recreación y deporte con sus vecis "/>
    <n v="0"/>
    <n v="0"/>
    <n v="0"/>
    <m/>
    <m/>
    <m/>
  </r>
  <r>
    <x v="10"/>
    <x v="10"/>
    <n v="24982"/>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290 Colectivo(s) U organizaciones recreo deportivas inscritas en el Banco que implementan iniciativas de carácter barrial con apoyos económicos"/>
    <s v="BANCO DE INICIATIVAS"/>
    <n v="290"/>
    <n v="1482.1973599999999"/>
    <n v="9.9999999998650682E-3"/>
    <s v="Suma"/>
    <n v="2498"/>
    <s v="2498-Suba activa. Recreación y deporte con sus vecis "/>
    <n v="0"/>
    <n v="0"/>
    <n v="0"/>
    <m/>
    <m/>
    <m/>
  </r>
  <r>
    <x v="10"/>
    <x v="10"/>
    <n v="2498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8000 Persona(s) En los campos deportivos o creativos"/>
    <s v="CAPACITACIÓN"/>
    <n v="8000"/>
    <n v="741.09867999999994"/>
    <n v="4.9999999999325341E-3"/>
    <s v="Suma"/>
    <n v="2498"/>
    <s v="2498-Suba activa. Recreación y deporte con sus vecis "/>
    <n v="0"/>
    <n v="0"/>
    <n v="0"/>
    <m/>
    <m/>
    <m/>
  </r>
  <r>
    <x v="10"/>
    <x v="10"/>
    <n v="24984"/>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7000 Persona(s) Con la entrega de dotaciones deportivas"/>
    <s v="DOTACIÓN"/>
    <n v="7000"/>
    <n v="741.09867999999994"/>
    <n v="4.9999999999325341E-3"/>
    <s v="Suma"/>
    <n v="2498"/>
    <s v="2498-Suba activa. Recreación y deporte con sus vecis "/>
    <n v="0"/>
    <n v="0"/>
    <n v="0"/>
    <m/>
    <m/>
    <m/>
  </r>
  <r>
    <x v="10"/>
    <x v="10"/>
    <n v="27431"/>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5100 Persona(s) En los campos artísticos, interculturales, culturales y/o patrimoniales,"/>
    <s v="CAPACITACIÓN"/>
    <n v="5100"/>
    <n v="2341.870347"/>
    <n v="1.5799990002467696E-2"/>
    <s v="Suma"/>
    <n v="2743"/>
    <s v="2743-Suba, con cultura, camina segura"/>
    <n v="0"/>
    <n v="0"/>
    <n v="0"/>
    <m/>
    <m/>
    <m/>
  </r>
  <r>
    <x v="10"/>
    <x v="10"/>
    <n v="27432"/>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50 Organización(es) artísticas, culturales y patrimoniales con elementos entregados."/>
    <s v="ENTREGA DE ELEMENTOS"/>
    <n v="50"/>
    <n v="296.43947200000002"/>
    <n v="1.9999999999730142E-3"/>
    <s v="Suma"/>
    <n v="2743"/>
    <s v="2743-Suba, con cultura, camina segura"/>
    <n v="0"/>
    <n v="0"/>
    <n v="0"/>
    <m/>
    <m/>
    <m/>
  </r>
  <r>
    <x v="10"/>
    <x v="10"/>
    <n v="27433"/>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50 Estímulo(s) de apoyo al sector artístico y cultural"/>
    <s v="ESTÍMULOS"/>
    <n v="150"/>
    <n v="1482.1973599999999"/>
    <n v="9.9999999998650682E-3"/>
    <s v="Suma"/>
    <n v="2743"/>
    <s v="2743-Suba, con cultura, camina segura"/>
    <n v="0"/>
    <n v="0"/>
    <n v="0"/>
    <m/>
    <m/>
    <m/>
  </r>
  <r>
    <x v="10"/>
    <x v="10"/>
    <n v="27434"/>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50 Evento(s) de promoción, circulación y apropiación de actividades artísticas, culturales y patrimoniales."/>
    <s v="EVENTOS"/>
    <n v="50"/>
    <n v="1037.5381520000001"/>
    <n v="6.9999999999055497E-3"/>
    <s v="Suma"/>
    <n v="2743"/>
    <s v="2743-Suba, con cultura, camina segura"/>
    <n v="0"/>
    <n v="0"/>
    <n v="0"/>
    <m/>
    <m/>
    <m/>
  </r>
  <r>
    <x v="10"/>
    <x v="10"/>
    <n v="26141"/>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500 Animales en los programas de brigadas médicas, urgencias veterinarias y adopciones"/>
    <s v="BIENESTAR ANIMAL"/>
    <n v="1500"/>
    <n v="615.11190399999998"/>
    <n v="4.1499999972453077E-3"/>
    <s v="Suma"/>
    <n v="2614"/>
    <s v="2614-Suba es BienEstar Animal "/>
    <n v="0"/>
    <n v="0"/>
    <n v="0"/>
    <m/>
    <m/>
    <m/>
  </r>
  <r>
    <x v="10"/>
    <x v="10"/>
    <n v="26142"/>
    <s v="AMBIENTE"/>
    <n v="45"/>
    <s v="Número de animales esterilizados"/>
    <s v="Cuidado de la vida"/>
    <s v="Protección y bienestar animal"/>
    <s v="Presupuestos Participativos"/>
    <m/>
    <s v="2 - Bogotá confía en su bien-estar"/>
    <s v="15 - Bogotá protege todas las formas de vida"/>
    <s v="Esterilizar 16000 Perros y gatos incluyendo los que está en condición de vulnerabilidad"/>
    <s v="ESTERILIZACIÓN"/>
    <n v="16000"/>
    <n v="1482.1973599999999"/>
    <n v="9.9999999998650682E-3"/>
    <s v="Suma"/>
    <n v="2614"/>
    <s v="2614-Suba es BienEstar Animal "/>
    <n v="0"/>
    <n v="0"/>
    <n v="0"/>
    <m/>
    <m/>
    <m/>
  </r>
  <r>
    <x v="10"/>
    <x v="10"/>
    <n v="2599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6630 Persona(s) mayores con transferencias monetarias"/>
    <s v="APOYO ECONÓMICO PERSONA MAYOR"/>
    <n v="6630"/>
    <n v="12895.117032"/>
    <n v="8.6999999998826114E-2"/>
    <s v="Constante"/>
    <n v="2599"/>
    <s v="2599-Apoyo y oportunidades para una vida digna"/>
    <n v="0"/>
    <n v="0"/>
    <n v="0"/>
    <m/>
    <m/>
    <m/>
  </r>
  <r>
    <x v="10"/>
    <x v="10"/>
    <n v="2599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9500 Persona(s) personas con apoyos que contribuyan al ingreso mínimo garantizado"/>
    <s v="INGRESO MÍNIMO"/>
    <n v="9500"/>
    <n v="4330.5646660000002"/>
    <n v="2.9217193221431507E-2"/>
    <s v="Suma"/>
    <n v="2599"/>
    <s v="2599-Apoyo y oportunidades para una vida digna"/>
    <n v="0"/>
    <n v="0"/>
    <n v="0"/>
    <m/>
    <m/>
    <m/>
  </r>
  <r>
    <x v="10"/>
    <x v="10"/>
    <n v="2599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2500 Joven(es) con transferencias condicionadas y acompañamiento psicosocial para la promoción al acceso y permanencia a oportunidades de formación y empleabilidad"/>
    <s v="TRANSFERENCIAS MONETARIAS"/>
    <n v="2500"/>
    <n v="2223.2960400000002"/>
    <n v="1.4999999999797606E-2"/>
    <s v="Suma"/>
    <n v="2599"/>
    <s v="2599-Apoyo y oportunidades para una vida digna"/>
    <n v="0"/>
    <n v="0"/>
    <n v="0"/>
    <m/>
    <m/>
    <m/>
  </r>
  <r>
    <x v="10"/>
    <x v="10"/>
    <n v="2590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1800 Cupo(s) para la atención de población en inseguridad alimentaria y nutricional del Distrito Capital, a través de comedores comunitarios."/>
    <s v="SEGURIDAD ALIMENTARIA"/>
    <n v="1800"/>
    <n v="2223.2960400000002"/>
    <n v="1.4999999999797606E-2"/>
    <s v="Suma"/>
    <n v="2590"/>
    <s v="2590-Alimentación saludable en Suba"/>
    <n v="0"/>
    <n v="0"/>
    <n v="0"/>
    <m/>
    <m/>
    <m/>
  </r>
  <r>
    <x v="10"/>
    <x v="10"/>
    <n v="2529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30 Sede(s) sedes educativas urbanas y rurales con recursos pedagógicos y/o tecnológicos"/>
    <s v="DOTACIÓN"/>
    <n v="30"/>
    <n v="1037.5381520000001"/>
    <n v="6.9999999999055497E-3"/>
    <s v="Suma"/>
    <n v="2529"/>
    <s v="2529-Suba educa con propósito"/>
    <n v="0"/>
    <n v="0"/>
    <n v="0"/>
    <m/>
    <m/>
    <m/>
  </r>
  <r>
    <x v="10"/>
    <x v="10"/>
    <n v="2529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600 Persona(s) con apoyo de sostenimiento para la permanencia en la educación posmedia (niveles de formación técnico profesional, tecnólogo, profesional universitario y educación para el trabajo y desarrollo humano)."/>
    <s v="SOSTENIMIENTO"/>
    <n v="600"/>
    <n v="2371.5157760000002"/>
    <n v="1.5999999999784114E-2"/>
    <s v="Suma"/>
    <n v="2529"/>
    <s v="2529-Suba educa con propósito"/>
    <n v="0"/>
    <n v="0"/>
    <n v="0"/>
    <m/>
    <m/>
    <m/>
  </r>
  <r>
    <x v="10"/>
    <x v="10"/>
    <n v="2529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600 Persona(s) con apoyo para la educación posmedia (niveles de formación, técnico profesional, tecnólogo, profesional universitario y educación para el trabajo y desarrollo humano)."/>
    <s v="APOYO EDUCACIÓN POSMEDIA"/>
    <n v="600"/>
    <n v="9930.7223119999999"/>
    <n v="6.6999999999095963E-2"/>
    <s v="Suma"/>
    <n v="2529"/>
    <s v="2529-Suba educa con propósito"/>
    <n v="0"/>
    <n v="0"/>
    <n v="0"/>
    <m/>
    <m/>
    <m/>
  </r>
  <r>
    <x v="10"/>
    <x v="10"/>
    <n v="25441"/>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200 Mipyme(s) emprendimientos orientados al fortalecimiento de las capacidades locales para la gestión y el desarrollo turístico"/>
    <s v="DESARROLLO TURÍSTICO"/>
    <n v="200"/>
    <n v="1683.774719"/>
    <n v="1.1359990001448125E-2"/>
    <s v="Suma"/>
    <n v="2544"/>
    <s v="2544-Suba es oportunidades para el empleo y el turismo"/>
    <n v="0"/>
    <n v="0"/>
    <n v="0"/>
    <m/>
    <m/>
    <m/>
  </r>
  <r>
    <x v="10"/>
    <x v="10"/>
    <n v="2544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2097.309264"/>
    <n v="1.4149999997110377E-2"/>
    <s v="Suma"/>
    <n v="2544"/>
    <s v="2544-Suba es oportunidades para el empleo y el turismo"/>
    <n v="0"/>
    <n v="0"/>
    <n v="0"/>
    <m/>
    <m/>
    <m/>
  </r>
  <r>
    <x v="10"/>
    <x v="10"/>
    <n v="2489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100 Proyecto(s) sector cultural y creativo."/>
    <s v="SOSTENIBILIDAD"/>
    <n v="100"/>
    <n v="1402.1572200000001"/>
    <n v="9.4599899974257187E-3"/>
    <s v="Suma"/>
    <n v="2489"/>
    <s v="2489-Suba con la cultura del emprendimiento"/>
    <n v="0"/>
    <n v="0"/>
    <n v="0"/>
    <m/>
    <m/>
    <m/>
  </r>
  <r>
    <x v="10"/>
    <x v="10"/>
    <n v="25341"/>
    <s v="DESARROLLO ECONÓMICO, INDUSTRIA Y TURISMO"/>
    <n v="57"/>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50 Hogar(es) y/o unidades productivas a procesos productivos y de comercialización en el sector rural."/>
    <s v="PRODUCTIVIDAD Y COMERCIALIZACIÓN"/>
    <n v="50"/>
    <n v="666.98733000000004"/>
    <n v="4.4999900012708182E-3"/>
    <s v="Suma"/>
    <n v="2534"/>
    <s v="2534-Suba potencia su economía local"/>
    <n v="0"/>
    <n v="0"/>
    <n v="0"/>
    <m/>
    <m/>
    <m/>
  </r>
  <r>
    <x v="10"/>
    <x v="10"/>
    <n v="25342"/>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500 Mipyme(s) emprendimientos y/o actores de la economía informal para el fortalecimiento del tejido empresarial local."/>
    <s v="TEJIDO EMPRESARIAL LOCAL"/>
    <n v="500"/>
    <n v="1402.1572200000001"/>
    <n v="9.4599899974257187E-3"/>
    <s v="Suma"/>
    <n v="2534"/>
    <s v="2534-Suba potencia su economía local"/>
    <n v="0"/>
    <n v="0"/>
    <n v="0"/>
    <m/>
    <m/>
    <m/>
  </r>
  <r>
    <x v="10"/>
    <x v="10"/>
    <n v="2533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12 Equipamiento(s) culturales con acciones de construcción, adecuación y/o dotación."/>
    <s v="INTERVENCIÓN"/>
    <n v="12"/>
    <n v="1181.309814"/>
    <n v="7.9699900017637364E-3"/>
    <s v="Suma"/>
    <n v="2533"/>
    <s v="2533-La cultura de Suba en escenarios seguros"/>
    <n v="0"/>
    <n v="0"/>
    <n v="0"/>
    <m/>
    <m/>
    <m/>
  </r>
  <r>
    <x v="10"/>
    <x v="10"/>
    <n v="25451"/>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32 Parque(s) de la red de proximidad con acciones de mejoramiento, mantenimiento y/o dotación."/>
    <s v="INTERVENCIÓN"/>
    <n v="32"/>
    <n v="2356.6923200000001"/>
    <n v="1.5899989998418303E-2"/>
    <s v="Suma"/>
    <n v="2545"/>
    <s v="2545-Parques integrales, seguros y sostenible en Suba"/>
    <n v="0"/>
    <n v="0"/>
    <n v="0"/>
    <m/>
    <m/>
    <m/>
  </r>
  <r>
    <x v="10"/>
    <x v="10"/>
    <n v="25452"/>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900 Metro(s) cuadrado(s) de Parques de la red de proximidad (la construcción incluye su dotación)."/>
    <s v="CONSTRUCCIÓN"/>
    <n v="900"/>
    <n v="1156.1139410000001"/>
    <n v="7.8000000012441026E-3"/>
    <s v="Suma"/>
    <n v="2545"/>
    <s v="2545-Parques integrales, seguros y sostenible en Suba"/>
    <n v="0"/>
    <n v="0"/>
    <n v="0"/>
    <m/>
    <m/>
    <m/>
  </r>
  <r>
    <x v="10"/>
    <x v="10"/>
    <n v="2483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500 Arbol(es) en zona urbana"/>
    <s v="ARBOLADO"/>
    <n v="500"/>
    <n v="29.643947000000001"/>
    <n v="1.9999999864795344E-4"/>
    <s v="Suma"/>
    <n v="2483"/>
    <s v="2483-Suba en defensa del ambiente "/>
    <n v="0"/>
    <n v="0"/>
    <n v="0"/>
    <m/>
    <m/>
    <m/>
  </r>
  <r>
    <x v="10"/>
    <x v="10"/>
    <n v="24832"/>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640 Metro(s) cuadrado(s) de jardinería convencional y biodiversa mantenidos."/>
    <s v="JARDINERÍA"/>
    <n v="1640"/>
    <n v="74.109868000000006"/>
    <n v="4.9999999999325356E-4"/>
    <s v="Suma"/>
    <n v="2483"/>
    <s v="2483-Suba en defensa del ambiente "/>
    <n v="0"/>
    <n v="0"/>
    <n v="0"/>
    <m/>
    <m/>
    <m/>
  </r>
  <r>
    <x v="10"/>
    <x v="10"/>
    <n v="24833"/>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50 Huerta(s) urbanas"/>
    <s v="HUERTAS URBANAS"/>
    <n v="50"/>
    <n v="148.21973600000001"/>
    <n v="9.9999999998650712E-4"/>
    <s v="Suma"/>
    <n v="2483"/>
    <s v="2483-Suba en defensa del ambiente "/>
    <n v="0"/>
    <n v="0"/>
    <n v="0"/>
    <m/>
    <m/>
    <m/>
  </r>
  <r>
    <x v="10"/>
    <x v="10"/>
    <n v="24834"/>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2 Proceso(s) comunitarios de educación ambiental que promuevan la conservación de la biodiversidad y del agua"/>
    <s v="EDUCACIÓN AMBIENTAL"/>
    <n v="12"/>
    <n v="311.26144599999998"/>
    <n v="2.1000000026703603E-3"/>
    <s v="Suma"/>
    <n v="2483"/>
    <s v="2483-Suba en defensa del ambiente "/>
    <n v="0"/>
    <n v="0"/>
    <n v="0"/>
    <m/>
    <m/>
    <m/>
  </r>
  <r>
    <x v="10"/>
    <x v="10"/>
    <n v="24835"/>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5000 Persona(s) en separación en la fuente y reciclaje."/>
    <s v="SEPARACIÓN EN LA FUENTE"/>
    <n v="5000"/>
    <n v="1978.7334760000001"/>
    <n v="1.3350000002518564E-2"/>
    <s v="Suma"/>
    <n v="2483"/>
    <s v="2483-Suba en defensa del ambiente "/>
    <n v="0"/>
    <n v="0"/>
    <n v="0"/>
    <m/>
    <m/>
    <m/>
  </r>
  <r>
    <x v="10"/>
    <x v="10"/>
    <n v="25241"/>
    <s v="AMBIENTE"/>
    <n v="64"/>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1,5 Hectárea(s) en proceso de restauración ecológica."/>
    <s v="RESTAURACIÓN ECOLÓGICA"/>
    <n v="1.5"/>
    <n v="311.26144599999998"/>
    <n v="2.1000000026703603E-3"/>
    <s v="Suma"/>
    <n v="2524"/>
    <s v="2524-Suba conservando ecosistemas"/>
    <n v="0"/>
    <n v="0"/>
    <n v="0"/>
    <m/>
    <m/>
    <m/>
  </r>
  <r>
    <x v="10"/>
    <x v="10"/>
    <n v="25242"/>
    <s v="AMBIENTE"/>
    <n v="63"/>
    <s v="Número de m2 de áreas renaturaliz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Generar 15000 Metro(s) cuadrado(s) de áreas renaturalizadas"/>
    <s v="RENATURALIZACIÓN"/>
    <n v="15000"/>
    <n v="615.27657699999997"/>
    <n v="4.1511110031372481E-3"/>
    <s v="Suma"/>
    <n v="2524"/>
    <s v="2524-Suba conservando ecosistemas"/>
    <n v="0"/>
    <n v="0"/>
    <n v="0"/>
    <m/>
    <m/>
    <m/>
  </r>
  <r>
    <x v="10"/>
    <x v="10"/>
    <n v="2456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5 Kilómetro(s)-carril de malla vial urbana (local y/o intermedia) con acciones de construcción y/o conservación"/>
    <s v="INTERVENCIÓN MALLA VIAL LOCAL"/>
    <n v="15"/>
    <n v="20989.330268999998"/>
    <n v="0.14160955102980879"/>
    <s v="Suma"/>
    <n v="2456"/>
    <s v="2456-Movilidad integral, segura y sostenible en Suba"/>
    <n v="0"/>
    <n v="0"/>
    <n v="0"/>
    <m/>
    <m/>
    <m/>
  </r>
  <r>
    <x v="10"/>
    <x v="10"/>
    <n v="2581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444.65920799999998"/>
    <n v="2.9999999999595207E-3"/>
    <s v="Suma"/>
    <n v="2581"/>
    <s v="2581-Suba Mitiga los Riesgos naturales"/>
    <n v="0"/>
    <n v="0"/>
    <n v="0"/>
    <m/>
    <m/>
    <m/>
  </r>
  <r>
    <x v="10"/>
    <x v="10"/>
    <n v="2424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6 Unidad(es) operativas orientadas a la atención de la primera infancia (Jardines Infantiles, Casas de Pensamiento Intercultural, Modalidad Espacios Rurales, Crecemos en la Ruralidad, Creciendo Juntos, Centres Amar, Centros Forjar)"/>
    <s v="DOTACIÓN"/>
    <n v="26"/>
    <n v="592.87894400000005"/>
    <n v="3.9999999999460285E-3"/>
    <s v="Suma"/>
    <n v="2424"/>
    <s v="2424-Suba, crea espacios para todos"/>
    <n v="0"/>
    <n v="0"/>
    <n v="0"/>
    <m/>
    <m/>
    <m/>
  </r>
  <r>
    <x v="10"/>
    <x v="10"/>
    <n v="2424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de atención especializada (Centros Integrarte, Centros Crecer y Cadis)"/>
    <s v="DOTACIÓN"/>
    <n v="1"/>
    <n v="148.21973600000001"/>
    <n v="9.9999999998650712E-4"/>
    <s v="Suma"/>
    <n v="2424"/>
    <s v="2424-Suba, crea espacios para todos"/>
    <n v="0"/>
    <n v="0"/>
    <n v="0"/>
    <m/>
    <m/>
    <m/>
  </r>
  <r>
    <x v="10"/>
    <x v="10"/>
    <n v="2424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operativas orientadas a la atención de jóvenes (casas de la juventud, centros forjar)"/>
    <s v="DOTACIÓN"/>
    <n v="2"/>
    <n v="251.97355099999999"/>
    <n v="1.6999999986277137E-3"/>
    <s v="Suma"/>
    <n v="2424"/>
    <s v="2424-Suba, crea espacios para todos"/>
    <n v="0"/>
    <n v="0"/>
    <n v="0"/>
    <m/>
    <m/>
    <m/>
  </r>
  <r>
    <x v="10"/>
    <x v="10"/>
    <n v="24244"/>
    <s v="INTEGRACIÓN SOCIAL"/>
    <n v="86"/>
    <s v="Unidades operativas para la prestación de servicios sociales y estrategias dirigidas a personas de los sectores sociales LGBTI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asa(s) LGBTI para la prestación de servicios sociales y estrategias dirigidas a personas de los sectores sociales LGBTI."/>
    <s v="DOTACIÓN"/>
    <n v="1"/>
    <n v="291.41817200000003"/>
    <n v="1.9661225951452775E-3"/>
    <s v="Suma"/>
    <n v="2424"/>
    <s v="2424-Suba, crea espacios para todos"/>
    <n v="0"/>
    <n v="0"/>
    <n v="0"/>
    <m/>
    <m/>
    <m/>
  </r>
  <r>
    <x v="10"/>
    <x v="10"/>
    <n v="25371"/>
    <s v="GOBIERNO"/>
    <n v="92"/>
    <s v="Sedes administrativas locales intervenidas."/>
    <s v="Gobierno confiable"/>
    <s v="Infraestructura local"/>
    <s v="Gestión Pública Local"/>
    <s v="Gobierno confiable (15%)"/>
    <s v="5 - Bogotá confía en su gobierno"/>
    <s v="33 - Fortalecimiento institucional para un gobierno confiable"/>
    <s v="Intervenir 5 Sede(s) Administrativas local"/>
    <s v="INTERVENCIÓN"/>
    <n v="5"/>
    <n v="592.87894400000005"/>
    <n v="3.9999999999460285E-3"/>
    <s v="Suma"/>
    <n v="2537"/>
    <s v="2537-Fortalecimiento institucional para una Suba confiable"/>
    <n v="0"/>
    <n v="0"/>
    <n v="0"/>
    <m/>
    <m/>
    <m/>
  </r>
  <r>
    <x v="10"/>
    <x v="10"/>
    <n v="25372"/>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s v="IVC"/>
    <n v="4"/>
    <n v="5928.7894399999996"/>
    <n v="3.9999999999460273E-2"/>
    <s v="Suma"/>
    <n v="2537"/>
    <s v="2537-Fortalecimiento institucional para una Suba confiable"/>
    <n v="0"/>
    <n v="0"/>
    <n v="0"/>
    <m/>
    <m/>
    <m/>
  </r>
  <r>
    <x v="10"/>
    <x v="10"/>
    <n v="25374"/>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realizadas"/>
    <s v="FORTALECIMIENTO INSTITUCIONAL"/>
    <n v="4"/>
    <n v="15711.292015999999"/>
    <n v="0.10599999999856974"/>
    <s v="Suma"/>
    <n v="2537"/>
    <s v="2537-Fortalecimiento institucional para una Suba confiable"/>
    <n v="0"/>
    <n v="0"/>
    <n v="0"/>
    <m/>
    <m/>
    <m/>
  </r>
  <r>
    <x v="10"/>
    <x v="10"/>
    <n v="2563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3 Centro(s) de acceso comunitario en zonas rurales y/0 apartadas y/o urbanas, con énfasis en procesos de formación y desarrollo de competencias digitales"/>
    <s v="FORTALECIMIENTO DE CAPACIDADES"/>
    <n v="3"/>
    <n v="1400.8410289999999"/>
    <n v="9.4511099991508446E-3"/>
    <s v="Suma"/>
    <n v="2563"/>
    <s v="2563-Suba te conecta"/>
    <n v="0"/>
    <n v="0"/>
    <n v="0"/>
    <m/>
    <m/>
    <m/>
  </r>
  <r>
    <x v="10"/>
    <x v="10"/>
    <n v="2504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3000 Persona(s) en capacidades democráticas para la participación incidente de manera virtual y/o presencial."/>
    <s v="CAPACITACIÓN"/>
    <n v="3000"/>
    <n v="853.91020300000002"/>
    <n v="5.7611099981211555E-3"/>
    <s v="Suma"/>
    <n v="2504"/>
    <s v="2504-Suba avanza en participación"/>
    <n v="0"/>
    <n v="0"/>
    <n v="0"/>
    <m/>
    <m/>
    <m/>
  </r>
  <r>
    <x v="10"/>
    <x v="10"/>
    <n v="25042"/>
    <s v="GOBIERNO"/>
    <n v="108"/>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70 Sede(s) de Salones comunales"/>
    <s v="DOTACIÓN"/>
    <n v="70"/>
    <n v="296.43947200000002"/>
    <n v="1.9999999999730142E-3"/>
    <s v="Suma"/>
    <n v="2504"/>
    <s v="2504-Suba avanza en participación"/>
    <n v="0"/>
    <n v="0"/>
    <n v="0"/>
    <m/>
    <m/>
    <m/>
  </r>
  <r>
    <x v="10"/>
    <x v="10"/>
    <n v="25043"/>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50 Organización(es) Comunales de la Localidad de Suba"/>
    <s v="FORTALECIMIENTO COMUNAL"/>
    <n v="150"/>
    <n v="741.09867999999994"/>
    <n v="4.9999999999325341E-3"/>
    <s v="Suma"/>
    <n v="2504"/>
    <s v="2504-Suba avanza en participación"/>
    <n v="0"/>
    <n v="0"/>
    <n v="0"/>
    <m/>
    <m/>
    <m/>
  </r>
  <r>
    <x v="10"/>
    <x v="10"/>
    <n v="25044"/>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300 Organización(es) Sociales e instancias de participación"/>
    <s v="FORTALECIMIENTO DE ORGANIZACIONES"/>
    <n v="300"/>
    <n v="1756.4038720000001"/>
    <n v="1.1850000002538804E-2"/>
    <s v="Suma"/>
    <n v="2504"/>
    <s v="2504-Suba avanza en participación"/>
    <n v="0"/>
    <n v="0"/>
    <n v="0"/>
    <m/>
    <m/>
    <m/>
  </r>
  <r>
    <x v="10"/>
    <x v="10"/>
    <n v="25045"/>
    <s v="GOBIERNO"/>
    <n v="107"/>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20 Salón(es) comunales y/o casas de participación"/>
    <s v="REHABILITACIÓN"/>
    <n v="20"/>
    <n v="1178.511573"/>
    <n v="7.9511109976885819E-3"/>
    <s v="Suma"/>
    <n v="2504"/>
    <s v="2504-Suba avanza en participación"/>
    <n v="0"/>
    <n v="0"/>
    <n v="0"/>
    <m/>
    <m/>
    <m/>
  </r>
  <r>
    <x v="10"/>
    <x v="10"/>
    <n v="25046"/>
    <s v="GOBIERNO"/>
    <n v="109"/>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25 Medio(s) comunitario(s) y alternativo(s) 0"/>
    <s v="MEDIOS COMUNITARIOS"/>
    <n v="25"/>
    <n v="1103.5666349999999"/>
    <n v="7.4454769976456401E-3"/>
    <s v="Constante"/>
    <n v="2504"/>
    <s v="2504-Suba avanza en participación"/>
    <n v="0"/>
    <n v="0"/>
    <n v="0"/>
    <m/>
    <m/>
    <m/>
  </r>
  <r>
    <x v="10"/>
    <x v="10"/>
    <n v="25231"/>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ública y social fortalecidas"/>
    <s v="INNOVACIÓN PÚBLICA"/>
    <n v="1"/>
    <n v="296.43947200000002"/>
    <n v="1.9999999999730142E-3"/>
    <s v="Suma"/>
    <n v="2523"/>
    <s v="2523-SubaLab, gobierno abierto e innovación pública para una Suba más cercana"/>
    <n v="0"/>
    <n v="0"/>
    <n v="0"/>
    <m/>
    <m/>
    <m/>
  </r>
  <r>
    <x v="10"/>
    <x v="10"/>
    <n v="25232"/>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Bogotaneidad"/>
    <s v="ESTRATEGIA BOGOTANEIDAD"/>
    <n v="4"/>
    <n v="444.65920799999998"/>
    <n v="2.9999999999595207E-3"/>
    <s v="Suma"/>
    <n v="2523"/>
    <s v="2523-SubaLab, gobierno abierto e innovación pública para una Suba más cercana"/>
    <n v="0"/>
    <n v="0"/>
    <n v="0"/>
    <m/>
    <m/>
    <m/>
  </r>
  <r>
    <x v="10"/>
    <x v="10"/>
    <n v="2554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aplica en todas las localidades con autoridades NAP)"/>
    <s v="INICIATIVAS COMUNIDADES NEGRAS, AFROCOLOMBIANAS, PALENQUERAS"/>
    <n v="4"/>
    <n v="296.43947200000002"/>
    <n v="1.9999999999730142E-3"/>
    <s v="Suma"/>
    <n v="2554"/>
    <s v="2554-Suba confía en sus raíces étnicas"/>
    <n v="0"/>
    <n v="0"/>
    <n v="0"/>
    <m/>
    <m/>
    <m/>
  </r>
  <r>
    <x v="10"/>
    <x v="10"/>
    <n v="2554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una 1 Iniciativa(s) de inversión local con los pueblos indígenas (aplica en todas las localidades con autoridades indígenas)"/>
    <s v="INICIATIVAS PUEBLO INDÍGENA"/>
    <n v="1"/>
    <n v="44.465921000000002"/>
    <n v="3.0000000134530009E-4"/>
    <s v="Suma"/>
    <n v="2554"/>
    <s v="2554-Suba confía en sus raíces étnicas"/>
    <n v="0"/>
    <n v="0"/>
    <n v="0"/>
    <m/>
    <m/>
    <m/>
  </r>
  <r>
    <x v="10"/>
    <x v="10"/>
    <n v="25543"/>
    <s v="GOBIERNO"/>
    <n v="102"/>
    <s v="Iniciativa de inversión local concertada e implementada con el pueblo indígena muisca"/>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una 4 Iniciativa(s) de inversión local con el pueblo muisca"/>
    <s v="INICIATIVAS PUEBLO MUISCA"/>
    <n v="4"/>
    <n v="296.43947200000002"/>
    <n v="1.9999999999730142E-3"/>
    <s v="Suma"/>
    <n v="2554"/>
    <s v="2554-Suba confía en sus raíces étnicas"/>
    <n v="0"/>
    <n v="0"/>
    <n v="0"/>
    <m/>
    <m/>
    <m/>
  </r>
  <r>
    <x v="11"/>
    <x v="11"/>
    <n v="23331"/>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Iniciativa(s) de convivencia con participación de la ciudadanía"/>
    <s v="INICIATIVAS"/>
    <n v="4"/>
    <n v="224"/>
    <n v="5.2101504896145887E-3"/>
    <s v="Suma"/>
    <n v="2333"/>
    <s v="2333-Unidos en caminos de corresponsabilidad"/>
    <n v="0"/>
    <n v="0"/>
    <n v="0"/>
    <m/>
    <m/>
    <m/>
  </r>
  <r>
    <x v="11"/>
    <x v="11"/>
    <n v="23332"/>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80 Organización(es) comunitarias a través de capacidades para promover acciones de corresponsabilidad en la gestión de la seguridad y la convivencia"/>
    <s v="FORTALECIMIENTO DE CAPACIDADES"/>
    <n v="80"/>
    <n v="224"/>
    <n v="5.2101504896145887E-3"/>
    <s v="Suma"/>
    <n v="2333"/>
    <s v="2333-Unidos en caminos de corresponsabilidad"/>
    <n v="0"/>
    <n v="0"/>
    <n v="0"/>
    <m/>
    <m/>
    <m/>
  </r>
  <r>
    <x v="11"/>
    <x v="11"/>
    <n v="2371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3000 Persona(s) en acciones para la prevención del feminicidio y las violencias contra la mujer."/>
    <s v="PREVENCIÓN"/>
    <n v="3000"/>
    <n v="666"/>
    <n v="1.5490893866443374E-2"/>
    <s v="Suma"/>
    <n v="2371"/>
    <s v="2371-Conciencia pública para defender la vida de todas"/>
    <n v="0"/>
    <n v="0"/>
    <n v="0"/>
    <m/>
    <m/>
    <m/>
  </r>
  <r>
    <x v="11"/>
    <x v="11"/>
    <n v="2374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860"/>
    <n v="2.000325634405601E-2"/>
    <s v="Suma"/>
    <n v="2374"/>
    <s v="2374-Recursos estratégicos para organismos de seguridad"/>
    <n v="0"/>
    <n v="0"/>
    <n v="0"/>
    <m/>
    <m/>
    <m/>
  </r>
  <r>
    <x v="11"/>
    <x v="11"/>
    <n v="23781"/>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1 Proyecto(s) comunitario en la localidad, para la apropiación del Código Nacional de Seguridad y Convivencia Ciudadana"/>
    <s v="CÓDIGO NACIONAL DE SEGURIDAD Y CONVIVENCIA"/>
    <n v="1"/>
    <n v="279"/>
    <n v="6.4894285116181708E-3"/>
    <s v="Suma"/>
    <n v="2378"/>
    <s v="2378-Fortaleciendo vínculos para la justicia y la sana convivencia"/>
    <n v="0"/>
    <n v="0"/>
    <n v="0"/>
    <m/>
    <m/>
    <m/>
  </r>
  <r>
    <x v="11"/>
    <x v="11"/>
    <n v="23782"/>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Beneficiar 16 Actor(es) comunitarios con herramientas y capacidades para la implementación de un enfoque restaurativo para la justicia y la convivencia"/>
    <s v="FORTALECIMIENTO DE CAPACIDADES"/>
    <n v="16"/>
    <n v="150"/>
    <n v="3.4889400600097691E-3"/>
    <s v="Suma"/>
    <n v="2378"/>
    <s v="2378-Fortaleciendo vínculos para la justicia y la sana convivencia"/>
    <n v="0"/>
    <n v="0"/>
    <n v="0"/>
    <m/>
    <m/>
    <m/>
  </r>
  <r>
    <x v="11"/>
    <x v="11"/>
    <n v="2382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4000 Metro(s) cuadrados de elementos del sistema de espacio público peatonal con acciones de construcción y/o conservación"/>
    <s v="INTERVENCIÓN"/>
    <n v="4000"/>
    <n v="671"/>
    <n v="1.56071918684437E-2"/>
    <s v="Suma"/>
    <n v="2382"/>
    <s v="2382-Conservación activa, cuidado y mejora de espacios urbanos"/>
    <n v="0"/>
    <n v="0"/>
    <n v="0"/>
    <m/>
    <m/>
    <m/>
  </r>
  <r>
    <x v="11"/>
    <x v="11"/>
    <n v="2383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860"/>
    <n v="2.000325634405601E-2"/>
    <s v="Suma"/>
    <n v="2383"/>
    <s v="2383-Fortaleciendo tejido social, estrategias comunitarias de seguridad"/>
    <n v="0"/>
    <n v="0"/>
    <n v="0"/>
    <m/>
    <m/>
    <m/>
  </r>
  <r>
    <x v="11"/>
    <x v="11"/>
    <n v="2679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12 Acuerdo(s) para la organización, la recuperación, el cuidado, el embellecimiento, la sostenibilidad, el mejoramiento y el aprovechamiento económico del espacio público."/>
    <s v="ACUERDOS "/>
    <n v="12"/>
    <n v="623"/>
    <n v="1.4490731049240575E-2"/>
    <s v="Suma"/>
    <n v="2679"/>
    <s v="2679-Mejor Espacio público para la cohesión social"/>
    <n v="0"/>
    <n v="0"/>
    <n v="0"/>
    <m/>
    <m/>
    <m/>
  </r>
  <r>
    <x v="11"/>
    <x v="11"/>
    <n v="25781"/>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400 Persona(s) con discapacidad, cuidadores y cuidadoras, en actividades complementarias en salud"/>
    <s v="ACCIONES COMPLEMENTARIAS "/>
    <n v="400"/>
    <n v="215"/>
    <n v="5.0008140860140025E-3"/>
    <s v="Suma"/>
    <n v="2578"/>
    <s v="2578-Salud, cuidado y bienestar en Comunidad"/>
    <n v="0"/>
    <n v="0"/>
    <n v="0"/>
    <m/>
    <m/>
    <m/>
  </r>
  <r>
    <x v="11"/>
    <x v="11"/>
    <n v="25782"/>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600 Persona(s) a las acciones desarrolladas desde los dispositivos de base comunitaria en respuesta al consumo de SPA"/>
    <s v="DISMINUCIÓN FACTORES DE RIESGO SPA"/>
    <n v="600"/>
    <n v="215"/>
    <n v="5.0008140860140025E-3"/>
    <s v="Suma"/>
    <n v="2578"/>
    <s v="2578-Salud, cuidado y bienestar en Comunidad"/>
    <n v="0"/>
    <n v="0"/>
    <n v="0"/>
    <m/>
    <m/>
    <m/>
  </r>
  <r>
    <x v="11"/>
    <x v="11"/>
    <n v="25783"/>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600 Persona(s) a las acciones y estrategias para promover la salud sexual y reproductiva consciente en los diferentes ciclos de vida"/>
    <s v="SALUD SEXUAL Y REPRODUCTIVA"/>
    <n v="600"/>
    <n v="215"/>
    <n v="5.0008140860140025E-3"/>
    <s v="Suma"/>
    <n v="2578"/>
    <s v="2578-Salud, cuidado y bienestar en Comunidad"/>
    <n v="0"/>
    <n v="0"/>
    <n v="0"/>
    <m/>
    <m/>
    <m/>
  </r>
  <r>
    <x v="11"/>
    <x v="11"/>
    <n v="25784"/>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400 Persona(s) con discapacidad a través de Dispositivos de Asistencia Personal - Ayudas Técnicas (no incluidas en los Planes de Beneficios)"/>
    <s v="DISPOSITIVOS DE ASISTENCIA PERSONAL"/>
    <n v="400"/>
    <n v="645"/>
    <n v="1.5002442258042007E-2"/>
    <s v="Suma"/>
    <n v="2578"/>
    <s v="2578-Salud, cuidado y bienestar en Comunidad"/>
    <n v="0"/>
    <n v="0"/>
    <n v="0"/>
    <m/>
    <m/>
    <m/>
  </r>
  <r>
    <x v="11"/>
    <x v="11"/>
    <n v="25785"/>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600 Persona(s) con acciones para la promoción y atención de la salud mental"/>
    <s v="SALUD MENTAL"/>
    <n v="600"/>
    <n v="645"/>
    <n v="1.5002442258042007E-2"/>
    <s v="Suma"/>
    <n v="2578"/>
    <s v="2578-Salud, cuidado y bienestar en Comunidad"/>
    <n v="0"/>
    <n v="0"/>
    <n v="0"/>
    <m/>
    <m/>
    <m/>
  </r>
  <r>
    <x v="11"/>
    <x v="11"/>
    <n v="27381"/>
    <s v="MUJERES"/>
    <n v="26"/>
    <s v="Mujeres cuidadoras vinculadas a estrategias de cuidado"/>
    <s v="Cuidado de la vida"/>
    <s v="Estrategias de cuidado a personas cuidadoras"/>
    <s v="Presupuestos Participativos"/>
    <m/>
    <s v="2 - Bogotá confía en su bien-estar"/>
    <s v="12 - Bogotá cuida a su gente"/>
    <s v="Vincular 2000 Mujer(es) cuidadora(s) a estrategias de cuidado."/>
    <s v="ESTRATEGIAS DE CUIDADO"/>
    <n v="2000"/>
    <n v="580"/>
    <n v="1.3490568232037774E-2"/>
    <s v="Suma"/>
    <n v="2738"/>
    <s v="2738-Resistencias femeninas, transformando familias"/>
    <n v="0"/>
    <n v="0"/>
    <n v="0"/>
    <m/>
    <m/>
    <m/>
  </r>
  <r>
    <x v="11"/>
    <x v="11"/>
    <n v="2738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200 Mujer(es) para el ejercicio de derechos y el fortalecimiento de su autonomía económica"/>
    <s v="FORTALECIMIENTO DE CAPACIDADES"/>
    <n v="1200"/>
    <n v="649"/>
    <n v="1.5095480659642268E-2"/>
    <s v="Suma"/>
    <n v="2738"/>
    <s v="2738-Resistencias femeninas, transformando familias"/>
    <n v="0"/>
    <n v="0"/>
    <n v="0"/>
    <m/>
    <m/>
    <m/>
  </r>
  <r>
    <x v="11"/>
    <x v="11"/>
    <n v="2738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3200 Persona(s) en procesos para la prevención de violencias en el contexto familiar y/o violencia sexual"/>
    <s v="PREVENCIÓN"/>
    <n v="3200"/>
    <n v="430"/>
    <n v="1.0001628172028005E-2"/>
    <s v="Suma"/>
    <n v="2738"/>
    <s v="2738-Resistencias femeninas, transformando familias"/>
    <n v="0"/>
    <n v="0"/>
    <n v="0"/>
    <m/>
    <m/>
    <m/>
  </r>
  <r>
    <x v="11"/>
    <x v="11"/>
    <n v="2634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académicos realizados para el fortalecimiento de iniciativas ciudadanas para la apropiación social de la memoria, verdad, reparación integral a víctimas, paz y reconciliación."/>
    <s v="INICIATIVAS"/>
    <n v="4"/>
    <n v="258"/>
    <n v="6.0009769032168024E-3"/>
    <s v="Suma"/>
    <n v="2634"/>
    <s v="2634-Voces de las víctimas, ecos de justicia"/>
    <n v="0"/>
    <n v="0"/>
    <n v="0"/>
    <m/>
    <m/>
    <m/>
  </r>
  <r>
    <x v="11"/>
    <x v="11"/>
    <n v="2587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Vincular 5000 Persona(s) en actividades recreo-deportivas comunitarias."/>
    <s v="ACTIVIDADES RECREODEPORTIVAS"/>
    <n v="5000"/>
    <n v="645"/>
    <n v="1.5002442258042007E-2"/>
    <s v="Suma"/>
    <n v="2587"/>
    <s v="2587-Hábitos de diversión y movimiento para el bienestar _x0009__x0009__x0009_"/>
    <n v="0"/>
    <n v="0"/>
    <n v="0"/>
    <m/>
    <m/>
    <m/>
  </r>
  <r>
    <x v="11"/>
    <x v="11"/>
    <n v="25872"/>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1200 Persona(s) en los campos deportivos o recreativos"/>
    <s v="CAPACITACIÓN"/>
    <n v="1200"/>
    <n v="645"/>
    <n v="1.5002442258042007E-2"/>
    <s v="Suma"/>
    <n v="2587"/>
    <s v="2587-Hábitos de diversión y movimiento para el bienestar _x0009__x0009__x0009_"/>
    <n v="0"/>
    <n v="0"/>
    <n v="0"/>
    <m/>
    <m/>
    <m/>
  </r>
  <r>
    <x v="11"/>
    <x v="11"/>
    <n v="25873"/>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1200 Persona(s) con la entrega de dotaciones deportivas."/>
    <s v="DOTACIÓN"/>
    <n v="1200"/>
    <n v="430"/>
    <n v="1.0001628172028005E-2"/>
    <s v="Suma"/>
    <n v="2587"/>
    <s v="2587-Hábitos de diversión y movimiento para el bienestar _x0009__x0009__x0009_"/>
    <n v="0"/>
    <n v="0"/>
    <n v="0"/>
    <m/>
    <m/>
    <m/>
  </r>
  <r>
    <x v="11"/>
    <x v="11"/>
    <n v="26311"/>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Vincular 1000 Persona(s) en los campos artísticos, interculturales, culturales y/o patrimoniales."/>
    <s v="CAPACITACIÓN"/>
    <n v="1000"/>
    <n v="445"/>
    <n v="1.0350522178028981E-2"/>
    <s v="Suma"/>
    <n v="2631"/>
    <s v="2631-Unidos por las voces, arte y patrimonio"/>
    <n v="0"/>
    <n v="0"/>
    <n v="0"/>
    <m/>
    <m/>
    <m/>
  </r>
  <r>
    <x v="11"/>
    <x v="11"/>
    <n v="26312"/>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40 Estímulo(s) de apoyo al sector artístico y cultural."/>
    <s v="ESTÍMULOS"/>
    <n v="40"/>
    <n v="860"/>
    <n v="2.000325634405601E-2"/>
    <s v="Suma"/>
    <n v="2631"/>
    <s v="2631-Unidos por las voces, arte y patrimonio"/>
    <n v="0"/>
    <n v="0"/>
    <n v="0"/>
    <m/>
    <m/>
    <m/>
  </r>
  <r>
    <x v="11"/>
    <x v="11"/>
    <n v="26313"/>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20 Evento(s) de promoción, circulación y apropiación de actividades artísticas, culturales y patrimoniales."/>
    <s v="EVENTOS"/>
    <n v="20"/>
    <n v="716"/>
    <n v="1.6653873886446631E-2"/>
    <s v="Suma"/>
    <n v="2631"/>
    <s v="2631-Unidos por las voces, arte y patrimonio"/>
    <n v="0"/>
    <n v="0"/>
    <n v="0"/>
    <m/>
    <m/>
    <m/>
  </r>
  <r>
    <x v="11"/>
    <x v="11"/>
    <n v="28011"/>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2000 Animales En los programas de brigadas médicas, urgencias veterinarias y adopciones"/>
    <s v="BIENESTAR ANIMAL"/>
    <n v="2000"/>
    <n v="322"/>
    <n v="7.4895913288209708E-3"/>
    <s v="Suma"/>
    <n v="2801"/>
    <s v="2801-Bienestar animal respeto y protección a otras formas de vida"/>
    <n v="0"/>
    <n v="0"/>
    <n v="0"/>
    <m/>
    <m/>
    <m/>
  </r>
  <r>
    <x v="11"/>
    <x v="11"/>
    <n v="28012"/>
    <s v="AMBIENTE"/>
    <n v="45"/>
    <s v="Número de animales esterilizados"/>
    <s v="Cuidado de la vida"/>
    <s v="Protección y bienestar animal"/>
    <s v="Presupuestos Participativos"/>
    <m/>
    <s v="2 - Bogotá confía en su bien-estar"/>
    <s v="15 - Bogotá protege todas las formas de vida"/>
    <s v="Esterilizar 2000 Canino(s) y felino(s) Incluyendo los que está en condición de vulnerabilidad"/>
    <s v="ESTERILIZACIÓN"/>
    <n v="2000"/>
    <n v="322"/>
    <n v="7.4895913288209708E-3"/>
    <s v="Suma"/>
    <n v="2801"/>
    <s v="2801-Bienestar animal respeto y protección a otras formas de vida"/>
    <n v="0"/>
    <n v="0"/>
    <n v="0"/>
    <m/>
    <m/>
    <m/>
  </r>
  <r>
    <x v="11"/>
    <x v="11"/>
    <n v="2625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1050 Persona(s) Mayor(es) con transferencias monetarias"/>
    <s v="APOYO ECONÓMICO PERSONA MAYOR"/>
    <n v="1050"/>
    <n v="2098"/>
    <n v="4.8798641639336636E-2"/>
    <s v="Constante"/>
    <n v="2625"/>
    <s v="2625-Oportunidades y apoyo para el bienestar común"/>
    <n v="0"/>
    <n v="0"/>
    <n v="0"/>
    <m/>
    <m/>
    <m/>
  </r>
  <r>
    <x v="11"/>
    <x v="11"/>
    <n v="2625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10000 Persona(s) con apoyos que contribuyan al ingreso mínimo garantizado."/>
    <s v="INGRESO MÍNIMO"/>
    <n v="10000"/>
    <n v="1086"/>
    <n v="2.5259926034470727E-2"/>
    <s v="Suma"/>
    <n v="2625"/>
    <s v="2625-Oportunidades y apoyo para el bienestar común"/>
    <n v="0"/>
    <n v="0"/>
    <n v="0"/>
    <m/>
    <m/>
    <m/>
  </r>
  <r>
    <x v="11"/>
    <x v="11"/>
    <n v="2625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800 Joven(es) con transferencias condicionadas y acompañamiento psicosocial para la promoción al acceso y permanencia a oportunidades de formación y empleabilidad"/>
    <s v="TRANSFERENCIAS MONETARIAS"/>
    <n v="800"/>
    <n v="831"/>
    <n v="1.9328727932454121E-2"/>
    <s v="Constante"/>
    <n v="2625"/>
    <s v="2625-Oportunidades y apoyo para el bienestar común"/>
    <n v="0"/>
    <n v="0"/>
    <n v="0"/>
    <m/>
    <m/>
    <m/>
  </r>
  <r>
    <x v="11"/>
    <x v="11"/>
    <n v="2598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250 Cupo(s) Para la atención de la población en situación de inseguridad alimentaria y nutricional en la localidad de Barrios Unidos mediante comedores comunitarios."/>
    <s v="SEGURIDAD ALIMENTARIA"/>
    <n v="250"/>
    <n v="1144"/>
    <n v="2.6608982857674504E-2"/>
    <s v="Constante"/>
    <n v="2598"/>
    <s v="2598-Cuidado alimentario para población en riesgo"/>
    <n v="0"/>
    <n v="0"/>
    <n v="0"/>
    <m/>
    <m/>
    <m/>
  </r>
  <r>
    <x v="11"/>
    <x v="11"/>
    <n v="26861"/>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50 Estudiante(s) En programas de educación posmedia (niveles de formación técnico profesional, tecnólogo, profesional universitario y educación para el trabajo y desarrollo humano)"/>
    <s v="APOYO EDUCACIÓN POSMEDIA"/>
    <n v="150"/>
    <n v="2708"/>
    <n v="6.2986997883376361E-2"/>
    <s v="Suma"/>
    <n v="2686"/>
    <s v="2686-Recursos para la educación integral"/>
    <n v="0"/>
    <n v="0"/>
    <n v="0"/>
    <m/>
    <m/>
    <m/>
  </r>
  <r>
    <x v="11"/>
    <x v="11"/>
    <n v="2686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00 Estudiante(s) con apoyo de sostenimiento para la permanencia en la educación posmedia (niveles de formación técnico profesional, tecnólogo, profesional universitario y educación para el trabajo y desarrollo humano)."/>
    <s v="SOSTENIMIENTO"/>
    <n v="200"/>
    <n v="774"/>
    <n v="1.8002930709650408E-2"/>
    <s v="Suma"/>
    <n v="2686"/>
    <s v="2686-Recursos para la educación integral"/>
    <n v="0"/>
    <n v="0"/>
    <n v="0"/>
    <m/>
    <m/>
    <m/>
  </r>
  <r>
    <x v="11"/>
    <x v="11"/>
    <n v="26863"/>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9 Sede(s) Educativas urbanas y rurales con recursos pedagógicos y/o tecnológicos"/>
    <s v="DOTACIÓN"/>
    <n v="9"/>
    <n v="387"/>
    <n v="9.0014653548252041E-3"/>
    <s v="Suma"/>
    <n v="2686"/>
    <s v="2686-Recursos para la educación integral"/>
    <n v="0"/>
    <n v="0"/>
    <n v="0"/>
    <m/>
    <m/>
    <m/>
  </r>
  <r>
    <x v="11"/>
    <x v="11"/>
    <n v="2814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645"/>
    <n v="1.5002442258042007E-2"/>
    <s v="Suma"/>
    <n v="2814"/>
    <s v="2814-Reactivando talentos fortalecemos comunidades"/>
    <n v="0"/>
    <n v="0"/>
    <n v="0"/>
    <m/>
    <m/>
    <m/>
  </r>
  <r>
    <x v="11"/>
    <x v="11"/>
    <n v="2814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80 Mipyme(s) y/o emprendimientos orientados al fortalecimiento de las capacidades locales para la gestión y el desarrollo turístico"/>
    <s v="DESARROLLO TURÍSTICO"/>
    <n v="80"/>
    <n v="516"/>
    <n v="1.2001953806433605E-2"/>
    <s v="Suma"/>
    <n v="2814"/>
    <s v="2814-Reactivando talentos fortalecemos comunidades"/>
    <n v="0"/>
    <n v="0"/>
    <n v="0"/>
    <m/>
    <m/>
    <m/>
  </r>
  <r>
    <x v="11"/>
    <x v="11"/>
    <n v="2647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40 Proyecto(s) del sector cultural y creativo."/>
    <s v="SOSTENIBILIDAD"/>
    <n v="40"/>
    <n v="430"/>
    <n v="1.0001628172028005E-2"/>
    <s v="Suma"/>
    <n v="2647"/>
    <s v="2647-Ecosistema creativo, potenciando iniciativas culturales"/>
    <n v="0"/>
    <n v="0"/>
    <n v="0"/>
    <m/>
    <m/>
    <m/>
  </r>
  <r>
    <x v="11"/>
    <x v="11"/>
    <n v="2650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200 Mipyme(s) y/o emprendimientos y/o actores de la economía informal para el fortalecimiento del tejido empresarial local"/>
    <s v="TEJIDO EMPRESARIAL LOCAL"/>
    <n v="200"/>
    <n v="430"/>
    <n v="1.0001628172028005E-2"/>
    <s v="Suma"/>
    <n v="2650"/>
    <s v="2650-Recursos para la productividad en el desarrollo local"/>
    <n v="0"/>
    <n v="0"/>
    <n v="0"/>
    <m/>
    <m/>
    <m/>
  </r>
  <r>
    <x v="11"/>
    <x v="11"/>
    <n v="2677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1 Equipamiento(s) cultural con acciones de construcción, adecuación y/o dotación"/>
    <s v="INTERVENCIÓN"/>
    <n v="1"/>
    <n v="314"/>
    <n v="7.3035145256204496E-3"/>
    <s v="Suma"/>
    <n v="2677"/>
    <s v="2677-Cultura en acción, transformando espacios comunes"/>
    <n v="0"/>
    <n v="0"/>
    <n v="0"/>
    <m/>
    <m/>
    <m/>
  </r>
  <r>
    <x v="11"/>
    <x v="11"/>
    <n v="28031"/>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10 Parque(s) De la red de proximidad con acciones de mejoramiento, mantenimiento y/o dotación"/>
    <s v="INTERVENCIÓN"/>
    <n v="10"/>
    <n v="714"/>
    <n v="1.6607354685646499E-2"/>
    <s v="Suma"/>
    <n v="2803"/>
    <s v="2803-Parques inclusivos, acceso al derecho de ciudad"/>
    <n v="0"/>
    <n v="0"/>
    <n v="0"/>
    <m/>
    <m/>
    <m/>
  </r>
  <r>
    <x v="11"/>
    <x v="11"/>
    <n v="2760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3000 Arbol(es) en zona urbana"/>
    <s v="ARBOLADO"/>
    <n v="3000"/>
    <n v="287"/>
    <n v="6.6755053148186911E-3"/>
    <s v="Suma"/>
    <n v="2760"/>
    <s v="2760-Comunidades activas en defensa de lo vital"/>
    <n v="0"/>
    <n v="0"/>
    <n v="0"/>
    <m/>
    <m/>
    <m/>
  </r>
  <r>
    <x v="11"/>
    <x v="11"/>
    <n v="27602"/>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20 Proceso(s) comunitarios de educación ambiental que promueven la conservación de la biodiversidad y el agua"/>
    <s v="EDUCACIÓN AMBIENTAL"/>
    <n v="20"/>
    <n v="144"/>
    <n v="3.3493824576093785E-3"/>
    <s v="Suma"/>
    <n v="2760"/>
    <s v="2760-Comunidades activas en defensa de lo vital"/>
    <n v="0"/>
    <n v="0"/>
    <n v="0"/>
    <m/>
    <m/>
    <m/>
  </r>
  <r>
    <x v="11"/>
    <x v="11"/>
    <n v="27603"/>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3000 Metro(s) cuadrado(s) de jardinería"/>
    <s v="JARDINERÍA"/>
    <n v="3000"/>
    <n v="287"/>
    <n v="6.6755053148186911E-3"/>
    <s v="Suma"/>
    <n v="2760"/>
    <s v="2760-Comunidades activas en defensa de lo vital"/>
    <n v="0"/>
    <n v="0"/>
    <n v="0"/>
    <m/>
    <m/>
    <m/>
  </r>
  <r>
    <x v="11"/>
    <x v="11"/>
    <n v="27604"/>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1500 Persona(s) en separación en la fuente y reciclaje."/>
    <s v="SEPARACIÓN EN LA FUENTE"/>
    <n v="1500"/>
    <n v="602"/>
    <n v="1.4002279440839207E-2"/>
    <s v="Suma"/>
    <n v="2760"/>
    <s v="2760-Comunidades activas en defensa de lo vital"/>
    <n v="0"/>
    <n v="0"/>
    <n v="0"/>
    <m/>
    <m/>
    <m/>
  </r>
  <r>
    <x v="11"/>
    <x v="11"/>
    <n v="2681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7,5 Kilómetro(s)-carril de malla vial urbana (local y/o intermedia) con acciones de construcción y/o conservación"/>
    <s v="INTERVENCIÓN MALLA VIAL LOCAL"/>
    <n v="7.5"/>
    <n v="6118"/>
    <n v="0.14230223524759844"/>
    <s v="Suma"/>
    <n v="2681"/>
    <s v="2681-Mejoramiento integral de infraestructura vial urbana"/>
    <n v="0"/>
    <n v="0"/>
    <n v="0"/>
    <m/>
    <m/>
    <m/>
  </r>
  <r>
    <x v="11"/>
    <x v="11"/>
    <n v="2675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2 Acción(es) efectivas para el fortalecimiento de las capacidades locales en torno a la gestión del riesgo"/>
    <s v="GESTIÓN DEL RIESGO"/>
    <n v="2"/>
    <n v="215"/>
    <n v="5.0008140860140025E-3"/>
    <s v="Suma"/>
    <n v="2675"/>
    <s v="2675-Mitigación del riesgo, un enfoque integral local"/>
    <n v="0"/>
    <n v="0"/>
    <n v="0"/>
    <m/>
    <m/>
    <m/>
  </r>
  <r>
    <x v="11"/>
    <x v="11"/>
    <n v="2800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3 Unidad(es) Operativas orientadas a la atención de la primera infancia (Jardines Infantiles, Casas de Pensamiento Intercultural, Modalidad Espacios Rurales, Crecemos en la Ruralidad, Creciendo Juntos, Centros Amar, Centros Forjar)"/>
    <s v="DOTACIÓN"/>
    <n v="3"/>
    <n v="178"/>
    <n v="4.1402088712115927E-3"/>
    <s v="Suma"/>
    <n v="2800"/>
    <s v="2800-Condiciones favorables para el Cuidado Comunitario"/>
    <n v="0"/>
    <n v="0"/>
    <n v="0"/>
    <m/>
    <m/>
    <m/>
  </r>
  <r>
    <x v="11"/>
    <x v="11"/>
    <n v="28002"/>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 para la prestación de servicios sociales dirigidas al desarrollo de capacidades y generación de oportunidades"/>
    <s v="DOTACIÓN"/>
    <n v="1"/>
    <n v="178"/>
    <n v="4.1402088712115927E-3"/>
    <s v="Suma"/>
    <n v="2800"/>
    <s v="2800-Condiciones favorables para el Cuidado Comunitario"/>
    <n v="0"/>
    <n v="0"/>
    <n v="0"/>
    <m/>
    <m/>
    <m/>
  </r>
  <r>
    <x v="11"/>
    <x v="11"/>
    <n v="28003"/>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s a la prestación de servicios a la persona mayor"/>
    <s v="DOTACIÓN"/>
    <n v="1"/>
    <n v="178"/>
    <n v="4.1402088712115927E-3"/>
    <s v="Suma"/>
    <n v="2800"/>
    <s v="2800-Condiciones favorables para el Cuidado Comunitario"/>
    <n v="0"/>
    <n v="0"/>
    <n v="0"/>
    <m/>
    <m/>
    <m/>
  </r>
  <r>
    <x v="11"/>
    <x v="11"/>
    <n v="27141"/>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1073"/>
    <n v="2.4957551229269882E-2"/>
    <s v="Suma"/>
    <n v="2714"/>
    <s v="2714-Optimización de recursos para la eficiencia administrativa"/>
    <n v="0"/>
    <n v="0"/>
    <n v="0"/>
    <m/>
    <m/>
    <m/>
  </r>
  <r>
    <x v="11"/>
    <x v="11"/>
    <n v="27142"/>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1935"/>
    <n v="4.5007326774126021E-2"/>
    <s v="Suma"/>
    <n v="2714"/>
    <s v="2714-Optimización de recursos para la eficiencia administrativa"/>
    <n v="0"/>
    <n v="0"/>
    <n v="0"/>
    <m/>
    <m/>
    <m/>
  </r>
  <r>
    <x v="11"/>
    <x v="11"/>
    <n v="27143"/>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4192"/>
    <n v="9.7504244877073015E-2"/>
    <s v="Suma"/>
    <n v="2714"/>
    <s v="2714-Optimización de recursos para la eficiencia administrativa"/>
    <n v="0"/>
    <n v="0"/>
    <n v="0"/>
    <m/>
    <m/>
    <m/>
  </r>
  <r>
    <x v="11"/>
    <x v="11"/>
    <n v="2695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1 Centro(s) de Acceso Comunitario en zonas rurales y/o apartadas y/o urbanas, con énfasis en procesos de formación y desarrollo de competencias digitales."/>
    <s v="FORTALECIMIENTO DE CAPACIDADES"/>
    <n v="1"/>
    <n v="550"/>
    <n v="1.279278022003582E-2"/>
    <s v="Suma"/>
    <n v="2695"/>
    <s v="2695-Habilidades digitales para conectar"/>
    <n v="0"/>
    <n v="0"/>
    <n v="0"/>
    <m/>
    <m/>
    <m/>
  </r>
  <r>
    <x v="11"/>
    <x v="11"/>
    <n v="2678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1 Acción(es) orientada a la ciudadanía, en el marco de la estrategia &quot;Bogotaneidad&quot;"/>
    <s v="ESTRATEGIA BOGOTANEIDAD"/>
    <n v="1"/>
    <n v="430"/>
    <n v="1.0001628172028005E-2"/>
    <s v="Suma"/>
    <n v="2678"/>
    <s v="2678-Una nueva identidad bogotana"/>
    <n v="0"/>
    <n v="0"/>
    <n v="0"/>
    <m/>
    <m/>
    <m/>
  </r>
  <r>
    <x v="11"/>
    <x v="11"/>
    <n v="27421"/>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20 Organización(es) comunales"/>
    <s v="FORTALECIMIENTO COMUNAL"/>
    <n v="20"/>
    <n v="430"/>
    <n v="1.0001628172028005E-2"/>
    <s v="Suma"/>
    <n v="2742"/>
    <s v="2742-Participación activa, fortaleciendo vínculos sociales"/>
    <n v="0"/>
    <n v="0"/>
    <n v="0"/>
    <m/>
    <m/>
    <m/>
  </r>
  <r>
    <x v="11"/>
    <x v="11"/>
    <n v="27422"/>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537"/>
    <n v="1.2490405414834973E-2"/>
    <s v="Suma"/>
    <n v="2742"/>
    <s v="2742-Participación activa, fortaleciendo vínculos sociales"/>
    <n v="0"/>
    <n v="0"/>
    <n v="0"/>
    <m/>
    <m/>
    <m/>
  </r>
  <r>
    <x v="11"/>
    <x v="11"/>
    <n v="27423"/>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Vincular 800 Persona(s) a través de procesos de formación para la participación de manera virtual y presencial"/>
    <s v="CAPACITACIÓN"/>
    <n v="800"/>
    <n v="464"/>
    <n v="1.079245458563022E-2"/>
    <s v="Suma"/>
    <n v="2742"/>
    <s v="2742-Participación activa, fortaleciendo vínculos sociales"/>
    <n v="0"/>
    <n v="0"/>
    <n v="0"/>
    <m/>
    <m/>
    <m/>
  </r>
  <r>
    <x v="11"/>
    <x v="11"/>
    <n v="27501"/>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Implementar 1 Iniciativa(s) de inversión local con los pueblos indígenas (aplica en todas las localidades con autoridades indígenas)"/>
    <s v="INICIATIVAS PUEBLO INDÍGENA"/>
    <n v="1"/>
    <n v="108"/>
    <n v="2.5120368432070338E-3"/>
    <s v="Suma"/>
    <n v="2750"/>
    <s v="2750-Cultivando identidades, inversión para pueblos originarios"/>
    <n v="0"/>
    <n v="0"/>
    <n v="0"/>
    <m/>
    <m/>
    <m/>
  </r>
  <r>
    <x v="11"/>
    <x v="11"/>
    <n v="27502"/>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Implementar 1 Iniciativa(s) de inversión local con las comunidades negras, afrocolombianas y palenqueras (aplica en todas las localidades con autoridades NAP)"/>
    <s v="INICIATIVAS COMUNIDADES NEGRAS, AFROCOLOMBIANAS, PALENQUERAS"/>
    <n v="1"/>
    <n v="108"/>
    <n v="2.5120368432070338E-3"/>
    <s v="Suma"/>
    <n v="2750"/>
    <s v="2750-Cultivando identidades, inversión para pueblos originarios"/>
    <n v="0"/>
    <n v="0"/>
    <n v="0"/>
    <m/>
    <m/>
    <m/>
  </r>
  <r>
    <x v="11"/>
    <x v="11"/>
    <n v="27503"/>
    <s v="GOBIERNO"/>
    <n v="105"/>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Implementar 1 Iniciativa(s) Concertar e implementar una (1) iniciativa de inversión local con las comunidades raizales"/>
    <s v="INICIATIVAS RAIZALES"/>
    <n v="1"/>
    <n v="108"/>
    <n v="2.5120368432070338E-3"/>
    <s v="Suma"/>
    <n v="2750"/>
    <s v="2750-Cultivando identidades, inversión para pueblos originarios"/>
    <n v="0"/>
    <n v="0"/>
    <n v="0"/>
    <m/>
    <m/>
    <m/>
  </r>
  <r>
    <x v="12"/>
    <x v="12"/>
    <n v="22921"/>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40 Organización(es) comunitarias a través de capacidades para promover acciones de corresponsabilidad en la gestión de la seguridad y la convivencia"/>
    <s v="FORTALECIMIENTO DE CAPACIDADES"/>
    <n v="40"/>
    <n v="230"/>
    <n v="7.0862987953292048E-3"/>
    <s v="Suma"/>
    <n v="2292"/>
    <s v="2292-Teusaquillo construye seguridad"/>
    <n v="0"/>
    <n v="0"/>
    <n v="0"/>
    <m/>
    <m/>
    <m/>
  </r>
  <r>
    <x v="12"/>
    <x v="12"/>
    <n v="22922"/>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on(es) formativas diferenciales para la promoción de la convivencia ciudadana"/>
    <s v="FORMACIÓN"/>
    <n v="4"/>
    <n v="115"/>
    <n v="3.5431493976646024E-3"/>
    <s v="Suma"/>
    <n v="2292"/>
    <s v="2292-Teusaquillo construye seguridad"/>
    <n v="0"/>
    <n v="0"/>
    <n v="0"/>
    <m/>
    <m/>
    <m/>
  </r>
  <r>
    <x v="12"/>
    <x v="12"/>
    <n v="22923"/>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Iniciativa(s) de convivencia con participación de la ciudadanía"/>
    <s v="INICIATIVAS"/>
    <n v="4"/>
    <n v="230"/>
    <n v="7.0862987953292048E-3"/>
    <s v="Suma"/>
    <n v="2292"/>
    <s v="2292-Teusaquillo construye seguridad"/>
    <n v="0"/>
    <n v="0"/>
    <n v="0"/>
    <m/>
    <m/>
    <m/>
  </r>
  <r>
    <x v="12"/>
    <x v="12"/>
    <n v="2462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3000 Persona(s) en acciones para la prevención del feminicidio y la violencia contra la mujer."/>
    <s v="PREVENCIÓN"/>
    <n v="3000"/>
    <n v="503"/>
    <n v="1.5497427365437348E-2"/>
    <s v="Suma"/>
    <n v="2462"/>
    <s v="2462-Teusaquillo comprometida con la vida y los derechos de las mujeres"/>
    <n v="0"/>
    <n v="0"/>
    <n v="0"/>
    <m/>
    <m/>
    <m/>
  </r>
  <r>
    <x v="12"/>
    <x v="12"/>
    <n v="2293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1 Organización(es) Suministrar 1 dotación a organismos de seguridad"/>
    <s v="DOTACIÓN"/>
    <n v="1"/>
    <n v="0"/>
    <n v="0"/>
    <s v="Suma"/>
    <n v="2293"/>
    <s v="2293-Teusaquillo segura"/>
    <n v="0"/>
    <n v="0"/>
    <n v="0"/>
    <m/>
    <m/>
    <m/>
  </r>
  <r>
    <x v="12"/>
    <x v="12"/>
    <n v="2293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1 Equipamiento(s) de seguridad y acceso a la justicia con acciones de fortalecimiento, operación, adecuación y/o dotación"/>
    <s v="INTERVENCIÓN"/>
    <n v="1"/>
    <n v="130"/>
    <n v="4.0052993190991155E-3"/>
    <s v="Constante"/>
    <n v="2293"/>
    <s v="2293-Teusaquillo segura"/>
    <n v="0"/>
    <n v="0"/>
    <n v="0"/>
    <m/>
    <m/>
    <m/>
  </r>
  <r>
    <x v="12"/>
    <x v="12"/>
    <n v="22941"/>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77 Actor(es) comunitarios con herramientas y capacidades para la implementación de un enfoque restaurativo para la justicia y la convivencia"/>
    <s v="FORTALECIMIENTO DE CAPACIDADES"/>
    <n v="77"/>
    <n v="153"/>
    <n v="4.7139291986320365E-3"/>
    <s v="Suma"/>
    <n v="2294"/>
    <s v="2294-Teusaquillo pacífica, respetuosa y armónica"/>
    <n v="0"/>
    <n v="0"/>
    <n v="0"/>
    <m/>
    <m/>
    <m/>
  </r>
  <r>
    <x v="12"/>
    <x v="12"/>
    <n v="22942"/>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2000 Ciudadanas y ciudadanos con habilidades y capacidades para gestionar la convivencia constructivamente"/>
    <s v="GESTIÓN DE LA CONVIVENCIA"/>
    <n v="2000"/>
    <n v="131"/>
    <n v="4.0361093138614164E-3"/>
    <s v="Suma"/>
    <n v="2294"/>
    <s v="2294-Teusaquillo pacífica, respetuosa y armónica"/>
    <n v="0"/>
    <n v="0"/>
    <n v="0"/>
    <m/>
    <m/>
    <m/>
  </r>
  <r>
    <x v="12"/>
    <x v="12"/>
    <n v="22943"/>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8 Proyecto(s) comunitarios para la apropiación CNSC"/>
    <s v="CÓDIGO NACIONAL DE SEGURIDAD Y CONVIVENCIA"/>
    <n v="8"/>
    <n v="153"/>
    <n v="4.7139291986320365E-3"/>
    <s v="Suma"/>
    <n v="2294"/>
    <s v="2294-Teusaquillo pacífica, respetuosa y armónica"/>
    <n v="0"/>
    <n v="0"/>
    <n v="0"/>
    <m/>
    <m/>
    <m/>
  </r>
  <r>
    <x v="12"/>
    <x v="12"/>
    <n v="2674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6000 Metro(s) cuadrado(s) de elementos del sistema de espacio público peatonal con acciones de construcción y/o conservación."/>
    <s v="INTERVENCIÓN"/>
    <n v="6000"/>
    <n v="701"/>
    <n v="2.1597806328372923E-2"/>
    <s v="Suma"/>
    <n v="2674"/>
    <s v="2674-Teusaquillo con andenes transitables"/>
    <n v="0"/>
    <n v="0"/>
    <n v="0"/>
    <m/>
    <m/>
    <m/>
  </r>
  <r>
    <x v="12"/>
    <x v="12"/>
    <n v="2709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325"/>
    <n v="1.0013248297747789E-2"/>
    <s v="Suma"/>
    <n v="2709"/>
    <s v="2709-Teusaquillo nos cuida y acompaña"/>
    <n v="0"/>
    <n v="0"/>
    <n v="0"/>
    <m/>
    <m/>
    <m/>
  </r>
  <r>
    <x v="12"/>
    <x v="12"/>
    <n v="27541"/>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300 Persona(s) con discapacidad a través de Dispositivos de Asistencia Personal - Ayudas Técnicas (no incluidas en los Planes de Beneficios)"/>
    <s v="DISPOSITIVOS DE ASISTENCIA PERSONAL"/>
    <n v="300"/>
    <n v="438"/>
    <n v="1.349477770588779E-2"/>
    <s v="Suma"/>
    <n v="2754"/>
    <s v="2754-Teusaquillo saludable y con bienestar"/>
    <n v="0"/>
    <n v="0"/>
    <n v="0"/>
    <m/>
    <m/>
    <m/>
  </r>
  <r>
    <x v="12"/>
    <x v="12"/>
    <n v="27542"/>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600 Persona(s) con discapacidad, cuidadores y cuidadoras, en actividades complementarias en salud"/>
    <s v="ACCIONES COMPLEMENTARIAS "/>
    <n v="600"/>
    <n v="170"/>
    <n v="5.2376991095911514E-3"/>
    <s v="Suma"/>
    <n v="2754"/>
    <s v="2754-Teusaquillo saludable y con bienestar"/>
    <n v="0"/>
    <n v="0"/>
    <n v="0"/>
    <m/>
    <m/>
    <m/>
  </r>
  <r>
    <x v="12"/>
    <x v="12"/>
    <n v="27543"/>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600 Persona(s) a las acciones y estrategias para promover la salud sexual y reproductiva consciente en los diferentes ciclos de vida"/>
    <s v="SALUD SEXUAL Y REPRODUCTIVA"/>
    <n v="600"/>
    <n v="195"/>
    <n v="6.0079489786486733E-3"/>
    <s v="Suma"/>
    <n v="2754"/>
    <s v="2754-Teusaquillo saludable y con bienestar"/>
    <n v="0"/>
    <n v="0"/>
    <n v="0"/>
    <m/>
    <m/>
    <m/>
  </r>
  <r>
    <x v="12"/>
    <x v="12"/>
    <n v="27544"/>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600 Persona(s) a las acciones desarrolladas desde los dispositivos de base comunitaria en respuesta al consumo de SPA"/>
    <s v="DISMINUCIÓN FACTORES DE RIESGO SPA"/>
    <n v="600"/>
    <n v="170"/>
    <n v="5.2376991095911514E-3"/>
    <s v="Suma"/>
    <n v="2754"/>
    <s v="2754-Teusaquillo saludable y con bienestar"/>
    <n v="0"/>
    <n v="0"/>
    <n v="0"/>
    <m/>
    <m/>
    <m/>
  </r>
  <r>
    <x v="12"/>
    <x v="12"/>
    <n v="27545"/>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600 Persona(s) con acciones para la promoción y atención de la salud mental"/>
    <s v="SALUD MENTAL"/>
    <n v="600"/>
    <n v="487"/>
    <n v="1.5004467449240534E-2"/>
    <s v="Suma"/>
    <n v="2754"/>
    <s v="2754-Teusaquillo saludable y con bienestar"/>
    <n v="0"/>
    <n v="0"/>
    <n v="0"/>
    <m/>
    <m/>
    <m/>
  </r>
  <r>
    <x v="12"/>
    <x v="12"/>
    <n v="23251"/>
    <s v="MUJERES"/>
    <n v="26"/>
    <s v="Mujeres cuidadoras vinculadas a estrategias de cuidado"/>
    <s v="Cuidado de la vida"/>
    <s v="Estrategias de cuidado a personas cuidadoras"/>
    <s v="Presupuestos Participativos"/>
    <m/>
    <s v="2 - Bogotá confía en su bien-estar"/>
    <s v="12 - Bogotá cuida a su gente"/>
    <s v="Vincular 2000 Mujer(es) cuidadora(s) a estrategias de cuidado."/>
    <s v="ESTRATEGIAS DE CUIDADO"/>
    <n v="2000"/>
    <n v="438"/>
    <n v="1.349477770588779E-2"/>
    <s v="Suma"/>
    <n v="2325"/>
    <s v="2325-Teusaquillo protege, cuida y fortalece"/>
    <n v="0"/>
    <n v="0"/>
    <n v="0"/>
    <m/>
    <m/>
    <m/>
  </r>
  <r>
    <x v="12"/>
    <x v="12"/>
    <n v="2325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2000 Mujer(es) para el ejercicio de derechos y el fortalecimiento de su autonomía económica"/>
    <s v="FORTALECIMIENTO DE CAPACIDADES"/>
    <n v="2000"/>
    <n v="503"/>
    <n v="1.5497427365437348E-2"/>
    <s v="Suma"/>
    <n v="2325"/>
    <s v="2325-Teusaquillo protege, cuida y fortalece"/>
    <n v="0"/>
    <n v="0"/>
    <n v="0"/>
    <m/>
    <m/>
    <m/>
  </r>
  <r>
    <x v="12"/>
    <x v="12"/>
    <n v="2325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2000 Persona(s) en procesos para la prevención de violencias en el contexto familiar y/o violencia sexual"/>
    <s v="PREVENCIÓN"/>
    <n v="2000"/>
    <n v="325"/>
    <n v="1.0013248297747789E-2"/>
    <s v="Suma"/>
    <n v="2325"/>
    <s v="2325-Teusaquillo protege, cuida y fortalece"/>
    <n v="0"/>
    <n v="0"/>
    <n v="0"/>
    <m/>
    <m/>
    <m/>
  </r>
  <r>
    <x v="12"/>
    <x v="12"/>
    <n v="23571"/>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238"/>
    <n v="7.3327787534276118E-3"/>
    <s v="Suma"/>
    <n v="2357"/>
    <s v="2357-Teusaquillo tejiendo redes de paz y reconciliación"/>
    <n v="0"/>
    <n v="0"/>
    <n v="0"/>
    <m/>
    <m/>
    <m/>
  </r>
  <r>
    <x v="12"/>
    <x v="12"/>
    <n v="23572"/>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158"/>
    <n v="4.8679791724435409E-3"/>
    <s v="Suma"/>
    <n v="2357"/>
    <s v="2357-Teusaquillo tejiendo redes de paz y reconciliación"/>
    <n v="0"/>
    <n v="0"/>
    <n v="0"/>
    <m/>
    <m/>
    <m/>
  </r>
  <r>
    <x v="12"/>
    <x v="12"/>
    <n v="2323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4000 Persona(s) en actividades recreo-deportivas comunitarias."/>
    <s v="ACTIVIDADES RECREODEPORTIVAS"/>
    <n v="4000"/>
    <n v="247"/>
    <n v="7.6100687062883197E-3"/>
    <s v="Suma"/>
    <n v="2323"/>
    <s v="2323-Teusaquillo recreodeportiva"/>
    <n v="0"/>
    <n v="0"/>
    <n v="0"/>
    <m/>
    <m/>
    <m/>
  </r>
  <r>
    <x v="12"/>
    <x v="12"/>
    <n v="23232"/>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Fortalecer 32 Colectivo(s) u organizaciones recreo deportivas inscritas en el Banco que implementan iniciativas de carácter barrial con apoyos económicos"/>
    <s v="BANCO DE INICIATIVAS"/>
    <n v="32"/>
    <n v="296"/>
    <n v="9.1197584496410643E-3"/>
    <s v="Suma"/>
    <n v="2323"/>
    <s v="2323-Teusaquillo recreodeportiva"/>
    <n v="0"/>
    <n v="0"/>
    <n v="0"/>
    <m/>
    <m/>
    <m/>
  </r>
  <r>
    <x v="12"/>
    <x v="12"/>
    <n v="2323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800 Persona(s) en los campos deportivos o recreativos"/>
    <s v="CAPACITACIÓN"/>
    <n v="800"/>
    <n v="247"/>
    <n v="7.6100687062883197E-3"/>
    <s v="Suma"/>
    <n v="2323"/>
    <s v="2323-Teusaquillo recreodeportiva"/>
    <n v="0"/>
    <n v="0"/>
    <n v="0"/>
    <m/>
    <m/>
    <m/>
  </r>
  <r>
    <x v="12"/>
    <x v="12"/>
    <n v="23234"/>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800 Persona(s) con la entrega de dotaciones deportivas."/>
    <s v="DOTACIÓN"/>
    <n v="800"/>
    <n v="197"/>
    <n v="6.0695689681732751E-3"/>
    <s v="Suma"/>
    <n v="2323"/>
    <s v="2323-Teusaquillo recreodeportiva"/>
    <n v="0"/>
    <n v="0"/>
    <n v="0"/>
    <m/>
    <m/>
    <m/>
  </r>
  <r>
    <x v="12"/>
    <x v="12"/>
    <n v="23301"/>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800 Persona(s) en los campos artísticos, interculturales, culturales y/o patrimoniales."/>
    <s v="CAPACITACIÓN"/>
    <n v="800"/>
    <n v="303"/>
    <n v="9.3354284129771696E-3"/>
    <s v="Suma"/>
    <n v="2330"/>
    <s v="2330-Teusaquillo: construyendo comunidades creativas"/>
    <n v="0"/>
    <n v="0"/>
    <n v="0"/>
    <m/>
    <m/>
    <m/>
  </r>
  <r>
    <x v="12"/>
    <x v="12"/>
    <n v="23302"/>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12 Organización(es) artísticas, culturales y patrimoniales con elementos entregados."/>
    <s v="ENTREGA DE ELEMENTOS"/>
    <n v="12"/>
    <n v="303"/>
    <n v="9.3354284129771696E-3"/>
    <s v="Suma"/>
    <n v="2330"/>
    <s v="2330-Teusaquillo: construyendo comunidades creativas"/>
    <n v="0"/>
    <n v="0"/>
    <n v="0"/>
    <m/>
    <m/>
    <m/>
  </r>
  <r>
    <x v="12"/>
    <x v="12"/>
    <n v="23303"/>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40 Estímulo(s) de apoyo al sector artístico y cultural."/>
    <s v="ESTÍMULOS"/>
    <n v="40"/>
    <n v="260"/>
    <n v="8.0105986381982311E-3"/>
    <s v="Suma"/>
    <n v="2330"/>
    <s v="2330-Teusaquillo: construyendo comunidades creativas"/>
    <n v="0"/>
    <n v="0"/>
    <n v="0"/>
    <m/>
    <m/>
    <m/>
  </r>
  <r>
    <x v="12"/>
    <x v="12"/>
    <n v="23304"/>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24 Evento(s) de promoción, circulación y apropiación de actividades artísticas, culturales y patrimoniales."/>
    <s v="EVENTOS"/>
    <n v="24"/>
    <n v="404"/>
    <n v="1.2447237883969559E-2"/>
    <s v="Suma"/>
    <n v="2330"/>
    <s v="2330-Teusaquillo: construyendo comunidades creativas"/>
    <n v="0"/>
    <n v="0"/>
    <n v="0"/>
    <m/>
    <m/>
    <m/>
  </r>
  <r>
    <x v="12"/>
    <x v="12"/>
    <n v="2361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1000 Persona(s) en acciones educativas en temas de protección y bienestar animal"/>
    <s v="ACCIONES PEDAGÓGICAS"/>
    <n v="1000"/>
    <n v="49"/>
    <n v="1.5096897433527435E-3"/>
    <s v="Suma"/>
    <n v="2361"/>
    <s v="2361-Teusaquillo promueve PyBA"/>
    <n v="0"/>
    <n v="0"/>
    <n v="0"/>
    <m/>
    <m/>
    <m/>
  </r>
  <r>
    <x v="12"/>
    <x v="12"/>
    <n v="2361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600 Animales en los programas de brigadas médicas, urgencias veterinarias y adopciones"/>
    <s v="BIENESTAR ANIMAL"/>
    <n v="600"/>
    <n v="292"/>
    <n v="8.9965184705918608E-3"/>
    <s v="Suma"/>
    <n v="2361"/>
    <s v="2361-Teusaquillo promueve PyBA"/>
    <n v="0"/>
    <n v="0"/>
    <n v="0"/>
    <m/>
    <m/>
    <m/>
  </r>
  <r>
    <x v="12"/>
    <x v="12"/>
    <n v="23613"/>
    <s v="AMBIENTE"/>
    <n v="45"/>
    <s v="Número de animales esterilizados"/>
    <s v="Cuidado de la vida"/>
    <s v="Protección y bienestar animal"/>
    <s v="Presupuestos Participativos"/>
    <m/>
    <s v="2 - Bogotá confía en su bien-estar"/>
    <s v="15 - Bogotá protege todas las formas de vida"/>
    <s v="Esterilizar 280 Perros y gatos incluyendo los que está en condición de vulnerabilidad"/>
    <s v="ESTERILIZACIÓN"/>
    <n v="280"/>
    <n v="146"/>
    <n v="4.4982592352959304E-3"/>
    <s v="Suma"/>
    <n v="2361"/>
    <s v="2361-Teusaquillo promueve PyBA"/>
    <n v="0"/>
    <n v="0"/>
    <n v="0"/>
    <m/>
    <m/>
    <m/>
  </r>
  <r>
    <x v="12"/>
    <x v="12"/>
    <n v="27871"/>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389 Persona(s) con apoyos que contribuyan al ingreso mínimo garantizado."/>
    <s v="INGRESO MÍNIMO"/>
    <n v="389"/>
    <n v="779"/>
    <n v="2.4000985919832393E-2"/>
    <s v="Suma"/>
    <n v="2787"/>
    <s v="2787-Teusaquillo solidaria"/>
    <n v="0"/>
    <n v="0"/>
    <n v="0"/>
    <m/>
    <m/>
    <m/>
  </r>
  <r>
    <x v="12"/>
    <x v="12"/>
    <n v="27872"/>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500 Joven(es) con transferencias condicionadas y acompañamiento psicosocial para la promoción al acceso y permanencia a oportunidades de formación y empleabilidad"/>
    <s v="TRANSFERENCIAS MONETARIAS"/>
    <n v="500"/>
    <n v="974"/>
    <n v="3.0008934898481068E-2"/>
    <s v="Suma"/>
    <n v="2787"/>
    <s v="2787-Teusaquillo solidaria"/>
    <n v="0"/>
    <n v="0"/>
    <n v="0"/>
    <m/>
    <m/>
    <m/>
  </r>
  <r>
    <x v="12"/>
    <x v="12"/>
    <n v="27873"/>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357 Persona(s) Mayor(es) con transferencias monetarias"/>
    <s v="APOYO ECONÓMICO PERSONA MAYOR"/>
    <n v="357"/>
    <n v="974"/>
    <n v="3.0008934898481068E-2"/>
    <s v="Constante"/>
    <n v="2787"/>
    <s v="2787-Teusaquillo solidaria"/>
    <n v="0"/>
    <n v="0"/>
    <n v="0"/>
    <m/>
    <m/>
    <m/>
  </r>
  <r>
    <x v="12"/>
    <x v="12"/>
    <n v="2789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150 Cupo(s) para la atención de población en inseguridad alimentaria y nutricional del Distrito Capital"/>
    <s v="SEGURIDAD ALIMENTARIA"/>
    <n v="150"/>
    <n v="1168"/>
    <n v="3.5986073882367443E-2"/>
    <s v="Suma"/>
    <n v="2789"/>
    <s v="2789-Bien-estar en Teusaquillo"/>
    <n v="0"/>
    <n v="0"/>
    <n v="0"/>
    <m/>
    <m/>
    <m/>
  </r>
  <r>
    <x v="12"/>
    <x v="12"/>
    <n v="2356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2 Sede(s) educativas urbanas y rurales con recursos pedagógicos y/o tecnológicos"/>
    <s v="DOTACIÓN"/>
    <n v="2"/>
    <n v="576"/>
    <n v="1.7746556983085311E-2"/>
    <s v="Suma"/>
    <n v="2356"/>
    <s v="2356-Teusaquillo cierra brechas"/>
    <n v="0"/>
    <n v="0"/>
    <n v="0"/>
    <m/>
    <m/>
    <m/>
  </r>
  <r>
    <x v="12"/>
    <x v="12"/>
    <n v="23562"/>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0 Estudiante(s) en programas de educación posmedia (niveles de formación técnico profesional, tecnólogo, profesional universitario y educación para el trabajo y desarrollo humano)."/>
    <s v="APOYO EDUCACIÓN POSMEDIA"/>
    <n v="80"/>
    <n v="1752"/>
    <n v="5.3979110823551162E-2"/>
    <s v="Suma"/>
    <n v="2356"/>
    <s v="2356-Teusaquillo cierra brechas"/>
    <n v="0"/>
    <n v="0"/>
    <n v="0"/>
    <m/>
    <m/>
    <m/>
  </r>
  <r>
    <x v="12"/>
    <x v="12"/>
    <n v="23563"/>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0 Estudiante(s) con apoyo de sostenimiento para la permanencia en la educación posmedia (niveles de formación técnico profesional, tecnólogo, profesional universitario y educación para el trabajo y desarrollo humano)."/>
    <s v="SOSTENIMIENTO"/>
    <n v="80"/>
    <n v="876"/>
    <n v="2.6989555411775581E-2"/>
    <s v="Suma"/>
    <n v="2356"/>
    <s v="2356-Teusaquillo cierra brechas"/>
    <n v="0"/>
    <n v="0"/>
    <n v="0"/>
    <m/>
    <m/>
    <m/>
  </r>
  <r>
    <x v="12"/>
    <x v="12"/>
    <n v="22951"/>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120 Emprendimiento(s) orientados al fortalecimiento de las capacidades locales para la gestión y el desarrollo turístico"/>
    <s v="DESARROLLO TURÍSTICO"/>
    <n v="120"/>
    <n v="389"/>
    <n v="1.1985087962535047E-2"/>
    <s v="Suma"/>
    <n v="2295"/>
    <s v="2295-Teusaquillo impulsa y emprende economía local"/>
    <n v="0"/>
    <n v="0"/>
    <n v="0"/>
    <m/>
    <m/>
    <m/>
  </r>
  <r>
    <x v="12"/>
    <x v="12"/>
    <n v="2295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487"/>
    <n v="1.5004467449240534E-2"/>
    <s v="Suma"/>
    <n v="2295"/>
    <s v="2295-Teusaquillo impulsa y emprende economía local"/>
    <n v="0"/>
    <n v="0"/>
    <n v="0"/>
    <m/>
    <m/>
    <m/>
  </r>
  <r>
    <x v="12"/>
    <x v="12"/>
    <n v="2663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40 Proyecto(s) del sector cultural y creativo."/>
    <s v="SOSTENIBILIDAD"/>
    <n v="40"/>
    <n v="325"/>
    <n v="1.0013248297747789E-2"/>
    <s v="Suma"/>
    <n v="2663"/>
    <s v="2663-Teusaquillo impulsa y emprende cultura"/>
    <n v="0"/>
    <n v="0"/>
    <n v="0"/>
    <m/>
    <m/>
    <m/>
  </r>
  <r>
    <x v="12"/>
    <x v="12"/>
    <n v="2785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200 Emprendimiento(s) emprendimientos y/o actores de la economía informal para el fortalecimiento del tejido empresarial local"/>
    <s v="TEJIDO EMPRESARIAL LOCAL"/>
    <n v="200"/>
    <n v="325"/>
    <n v="1.0013248297747789E-2"/>
    <s v="Suma"/>
    <n v="2785"/>
    <s v="2785-Teusaquillo impulsa y emprende tejido empresarial"/>
    <n v="0"/>
    <n v="0"/>
    <n v="0"/>
    <m/>
    <m/>
    <m/>
  </r>
  <r>
    <x v="12"/>
    <x v="12"/>
    <n v="27341"/>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12 Parque(s) de la red de proximidad con acciones de mejoramiento, mantenimiento y/o dotación."/>
    <s v="INTERVENCIÓN"/>
    <n v="12"/>
    <n v="535"/>
    <n v="1.6483347197830976E-2"/>
    <s v="Suma"/>
    <n v="2734"/>
    <s v="2734-Teusaquillo con infraestructura social"/>
    <n v="0"/>
    <n v="0"/>
    <n v="0"/>
    <m/>
    <m/>
    <m/>
  </r>
  <r>
    <x v="12"/>
    <x v="12"/>
    <n v="28952"/>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1 Equipamiento(s) cultural con acciones de construcción, adecuación y/o dotación."/>
    <s v="INTERVENCIÓN"/>
    <n v="1"/>
    <n v="422"/>
    <n v="1.3001817789690976E-2"/>
    <s v="Constante"/>
    <n v="2895"/>
    <s v="2895-Teusaquillo edifica su cultura"/>
    <n v="0"/>
    <n v="0"/>
    <n v="0"/>
    <m/>
    <m/>
    <m/>
  </r>
  <r>
    <x v="12"/>
    <x v="12"/>
    <n v="23511"/>
    <s v="AMBIENTE"/>
    <n v="66"/>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2 Hectárea(s) de conectores ecosistémicos y renaturalizar con la participación incidente de la ciudadanía"/>
    <s v="CONECTORES ECOSISTÉMICOS"/>
    <n v="2"/>
    <n v="187"/>
    <n v="5.7614690205502663E-3"/>
    <s v="Suma"/>
    <n v="2351"/>
    <s v="2351-Teusaquillo conecta vida"/>
    <n v="0"/>
    <n v="0"/>
    <n v="0"/>
    <m/>
    <m/>
    <m/>
  </r>
  <r>
    <x v="12"/>
    <x v="12"/>
    <n v="2354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000 Arbol(es) en zona urbana"/>
    <s v="ARBOLADO"/>
    <n v="1000"/>
    <n v="47"/>
    <n v="1.4480697538281418E-3"/>
    <s v="Suma"/>
    <n v="2354"/>
    <s v="2354-Teusaquillo actúa contra el Cambio Climático"/>
    <n v="0"/>
    <n v="0"/>
    <n v="0"/>
    <m/>
    <m/>
    <m/>
  </r>
  <r>
    <x v="12"/>
    <x v="12"/>
    <n v="23542"/>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8 Proceso(s) comunitarios de educación ambiental que promueven la conservación de la biodiversidad y el agua"/>
    <s v="EDUCACIÓN AMBIENTAL"/>
    <n v="8"/>
    <n v="117"/>
    <n v="3.6047693871892042E-3"/>
    <s v="Suma"/>
    <n v="2354"/>
    <s v="2354-Teusaquillo actúa contra el Cambio Climático"/>
    <n v="0"/>
    <n v="0"/>
    <n v="0"/>
    <m/>
    <m/>
    <m/>
  </r>
  <r>
    <x v="12"/>
    <x v="12"/>
    <n v="23543"/>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20 Huerta(s) urbanas"/>
    <s v="HUERTAS URBANAS"/>
    <n v="20"/>
    <n v="138"/>
    <n v="4.2517792771975225E-3"/>
    <s v="Suma"/>
    <n v="2354"/>
    <s v="2354-Teusaquillo actúa contra el Cambio Climático"/>
    <n v="0"/>
    <n v="0"/>
    <n v="0"/>
    <m/>
    <m/>
    <m/>
  </r>
  <r>
    <x v="12"/>
    <x v="12"/>
    <n v="23544"/>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200 Metro(s) cuadrado(s) de jardinería"/>
    <s v="JARDINERÍA"/>
    <n v="1200"/>
    <n v="95"/>
    <n v="2.9269495024185845E-3"/>
    <s v="Suma"/>
    <n v="2354"/>
    <s v="2354-Teusaquillo actúa contra el Cambio Climático"/>
    <n v="0"/>
    <n v="0"/>
    <n v="0"/>
    <m/>
    <m/>
    <m/>
  </r>
  <r>
    <x v="12"/>
    <x v="12"/>
    <n v="23545"/>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4000 Persona(s) en separación de la fuente y reciclaje"/>
    <s v="SEPARACIÓN EN LA FUENTE"/>
    <n v="4000"/>
    <n v="454"/>
    <n v="1.3987737622084604E-2"/>
    <s v="Suma"/>
    <n v="2354"/>
    <s v="2354-Teusaquillo actúa contra el Cambio Climático"/>
    <n v="0"/>
    <n v="0"/>
    <n v="0"/>
    <m/>
    <m/>
    <m/>
  </r>
  <r>
    <x v="12"/>
    <x v="12"/>
    <n v="2728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4,5 Kilómetro(s)-carril de malla vial urbana (local y/o intermedia) con acciones de construcción y/o conservación"/>
    <s v="INTERVENCIÓN MALLA VIAL LOCAL"/>
    <n v="4.5"/>
    <n v="4220"/>
    <n v="0.13001817789690975"/>
    <s v="Suma"/>
    <n v="2728"/>
    <s v="2728-Teusaquillo mejora la calidad de vida"/>
    <n v="0"/>
    <n v="0"/>
    <n v="0"/>
    <m/>
    <m/>
    <m/>
  </r>
  <r>
    <x v="12"/>
    <x v="12"/>
    <n v="2338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247"/>
    <n v="7.6100687062883197E-3"/>
    <s v="Suma"/>
    <n v="2338"/>
    <s v="2338-Teusaquillo mitiga sus riesgos"/>
    <n v="0"/>
    <n v="0"/>
    <n v="0"/>
    <m/>
    <m/>
    <m/>
  </r>
  <r>
    <x v="12"/>
    <x v="12"/>
    <n v="27821"/>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acondicionar 1 Unidad(es) operativas orientadas a la atención de la primera infancia (Jardines Infantiles, Casas de Pensamiento Intercultural, Modalidad Espacios Rurales, Crecemos en la Ruralidad, Creciendo Juntos, Centros Amar, Centros Forjar)"/>
    <s v="DOTACIÓN"/>
    <n v="1"/>
    <n v="306"/>
    <n v="9.4278583972640731E-3"/>
    <s v="Suma"/>
    <n v="2782"/>
    <s v="2782-Teusaquillo con espacios inclusivos, pedagógicos y accesibles"/>
    <n v="0"/>
    <n v="0"/>
    <n v="0"/>
    <m/>
    <m/>
    <m/>
  </r>
  <r>
    <x v="12"/>
    <x v="12"/>
    <n v="27822"/>
    <s v="INTEGRACIÓN SOCIAL"/>
    <n v="86"/>
    <s v="Unidades operativas para la prestación de servicios sociales y estrategias dirigidas a personas de los sectores sociales LGBTI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1 Casa(s) LGBTI para la prestación de servicios sociales y estrategias dirigidas a personas de los sectores sociales LGBTI"/>
    <s v="DOTACIÓN"/>
    <n v="1"/>
    <n v="0"/>
    <n v="0"/>
    <s v="Suma"/>
    <n v="2782"/>
    <s v="2782-Teusaquillo con espacios inclusivos, pedagógicos y accesibles"/>
    <n v="0"/>
    <n v="0"/>
    <n v="0"/>
    <m/>
    <m/>
    <m/>
  </r>
  <r>
    <x v="12"/>
    <x v="12"/>
    <n v="27823"/>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acondicionar 1 Unidad(es) operativa orientadas a la prestación de servicios a la persona mayor"/>
    <s v="DOTACIÓN"/>
    <n v="1"/>
    <n v="0"/>
    <n v="0"/>
    <s v="Suma"/>
    <n v="2782"/>
    <s v="2782-Teusaquillo con espacios inclusivos, pedagógicos y accesibles"/>
    <n v="0"/>
    <n v="0"/>
    <n v="0"/>
    <m/>
    <m/>
    <m/>
  </r>
  <r>
    <x v="12"/>
    <x v="12"/>
    <n v="2664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2434"/>
    <n v="7.4991527251440371E-2"/>
    <s v="Suma"/>
    <n v="2664"/>
    <s v="2664-Teusaquillo eficiente y transparente"/>
    <n v="0"/>
    <n v="0"/>
    <n v="0"/>
    <m/>
    <m/>
    <m/>
  </r>
  <r>
    <x v="12"/>
    <x v="12"/>
    <n v="26642"/>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2434"/>
    <n v="7.4991527251440371E-2"/>
    <s v="Suma"/>
    <n v="2664"/>
    <s v="2664-Teusaquillo eficiente y transparente"/>
    <n v="0"/>
    <n v="0"/>
    <n v="0"/>
    <m/>
    <m/>
    <m/>
  </r>
  <r>
    <x v="12"/>
    <x v="12"/>
    <n v="23341"/>
    <s v="GESTIÓN PÚBLICA"/>
    <n v="95"/>
    <s v="Servicios TIC´s generados en zonas rurales y/o apartadas y urbanas"/>
    <s v="Ciudad inteligente​"/>
    <s v="Conectividad y redes de comunicación."/>
    <s v="Presupuestos Participativos"/>
    <m/>
    <s v="5 - Bogotá confía en su gobierno"/>
    <s v="35 - Bogotá ciudad Inteligente"/>
    <s v="Operativizar 4 Centro(s) de Acceso Comunitario en zonas rurales y/o apartadas y/o urbanas, con énfasis en procesos de formación y desarrollo de competencias digitales."/>
    <s v="CONECTIVIDAD"/>
    <n v="4"/>
    <n v="194"/>
    <n v="5.9771389838863724E-3"/>
    <s v="Suma"/>
    <n v="2334"/>
    <s v="2334-Teusaquillo innovadora"/>
    <n v="0"/>
    <n v="0"/>
    <n v="0"/>
    <m/>
    <m/>
    <m/>
  </r>
  <r>
    <x v="12"/>
    <x v="12"/>
    <n v="23342"/>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4 Centro(s) de Acceso Comunitario en zonas rurales y/o apartadas y/o urbanas, con énfasis en Servicios TIC´s generados."/>
    <s v="FORTALECIMIENTO DE CAPACIDADES"/>
    <n v="4"/>
    <n v="237"/>
    <n v="7.301968758665311E-3"/>
    <s v="Suma"/>
    <n v="2334"/>
    <s v="2334-Teusaquillo innovadora"/>
    <n v="0"/>
    <n v="0"/>
    <n v="0"/>
    <m/>
    <m/>
    <m/>
  </r>
  <r>
    <x v="12"/>
    <x v="12"/>
    <n v="2665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1000 Persona(s) personas a través de procesos de formación para la participación de manera virtual y presencial."/>
    <s v="CAPACITACIÓN"/>
    <n v="1000"/>
    <n v="406"/>
    <n v="1.2508857873494161E-2"/>
    <s v="Suma"/>
    <n v="2665"/>
    <s v="2665-Teusaquillo participa en comunidad"/>
    <n v="0"/>
    <n v="0"/>
    <n v="0"/>
    <m/>
    <m/>
    <m/>
  </r>
  <r>
    <x v="12"/>
    <x v="12"/>
    <n v="26652"/>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21 Organización(es) comunales."/>
    <s v="FORTALECIMIENTO COMUNAL"/>
    <n v="21"/>
    <n v="474"/>
    <n v="1.4603937517330622E-2"/>
    <s v="Suma"/>
    <n v="2665"/>
    <s v="2665-Teusaquillo participa en comunidad"/>
    <n v="0"/>
    <n v="0"/>
    <n v="0"/>
    <m/>
    <m/>
    <m/>
  </r>
  <r>
    <x v="12"/>
    <x v="12"/>
    <n v="26653"/>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406"/>
    <n v="1.2508857873494161E-2"/>
    <s v="Suma"/>
    <n v="2665"/>
    <s v="2665-Teusaquillo participa en comunidad"/>
    <n v="0"/>
    <n v="0"/>
    <n v="0"/>
    <m/>
    <m/>
    <m/>
  </r>
  <r>
    <x v="12"/>
    <x v="12"/>
    <n v="2668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AFROS Y NEGROS"/>
    <s v="INICIATIVAS COMUNIDADES NEGRAS, AFROCOLOMBIANAS, PALENQUERAS"/>
    <n v="1"/>
    <n v="474"/>
    <n v="1.4603937517330622E-2"/>
    <s v="Constante"/>
    <n v="2668"/>
    <s v="2668-Teusaquillo honra su palabra"/>
    <n v="0"/>
    <n v="0"/>
    <n v="0"/>
    <m/>
    <m/>
    <m/>
  </r>
  <r>
    <x v="12"/>
    <x v="12"/>
    <n v="26682"/>
    <s v="GOBIERNO"/>
    <n v="105"/>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con comunidades raizales"/>
    <s v="INICIATIVAS RAIZALES"/>
    <n v="1"/>
    <n v="474"/>
    <n v="1.4603937517330622E-2"/>
    <s v="Constante"/>
    <n v="2668"/>
    <s v="2668-Teusaquillo honra su palabra"/>
    <n v="0"/>
    <n v="0"/>
    <n v="0"/>
    <m/>
    <m/>
    <m/>
  </r>
  <r>
    <x v="12"/>
    <x v="12"/>
    <n v="26683"/>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con los pueblos indígenas"/>
    <s v="INICIATIVAS PUEBLO INDÍGENA"/>
    <n v="1"/>
    <n v="474"/>
    <n v="1.4603937517330622E-2"/>
    <s v="Constante"/>
    <n v="2668"/>
    <s v="2668-Teusaquillo honra su palabra"/>
    <n v="0"/>
    <n v="0"/>
    <n v="0"/>
    <m/>
    <m/>
    <m/>
  </r>
  <r>
    <x v="12"/>
    <x v="12"/>
    <n v="2680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260"/>
    <n v="8.0105986381982311E-3"/>
    <s v="Suma"/>
    <n v="2680"/>
    <s v="2680-Teusaquillo mi casa"/>
    <n v="0"/>
    <n v="0"/>
    <n v="0"/>
    <m/>
    <m/>
    <m/>
  </r>
  <r>
    <x v="12"/>
    <x v="12"/>
    <n v="2680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260"/>
    <n v="8.0105986381982311E-3"/>
    <s v="Constante"/>
    <n v="2680"/>
    <s v="2680-Teusaquillo mi casa"/>
    <n v="0"/>
    <n v="0"/>
    <n v="0"/>
    <m/>
    <m/>
    <m/>
  </r>
  <r>
    <x v="13"/>
    <x v="13"/>
    <n v="25011"/>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40 Organización(es) comunitarias a través de capacidades para promover acciones de corresponsabilidad en la gestión de la seguridad y la convivencia"/>
    <s v="FORTALECIMIENTO DE CAPACIDADES"/>
    <n v="40"/>
    <n v="230.83752100000001"/>
    <n v="6.2200000118780548E-3"/>
    <s v="Suma"/>
    <n v="2501"/>
    <s v="2501-Mártires camina segura en la convivencia ciudadana"/>
    <n v="0"/>
    <n v="0"/>
    <n v="0"/>
    <m/>
    <m/>
    <m/>
  </r>
  <r>
    <x v="13"/>
    <x v="13"/>
    <n v="25012"/>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74.224283"/>
    <n v="1.9999999962815409E-3"/>
    <s v="Suma"/>
    <n v="2501"/>
    <s v="2501-Mártires camina segura en la convivencia ciudadana"/>
    <n v="0"/>
    <n v="0"/>
    <n v="0"/>
    <m/>
    <m/>
    <m/>
  </r>
  <r>
    <x v="13"/>
    <x v="13"/>
    <n v="25013"/>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6 Iniciativa(s) de convivencia con participación de la ciudadanía."/>
    <s v="INICIATIVAS"/>
    <n v="16"/>
    <n v="74.224283"/>
    <n v="1.9999999962815409E-3"/>
    <s v="Suma"/>
    <n v="2501"/>
    <s v="2501-Mártires camina segura en la convivencia ciudadana"/>
    <n v="0"/>
    <n v="0"/>
    <n v="0"/>
    <m/>
    <m/>
    <m/>
  </r>
  <r>
    <x v="13"/>
    <x v="13"/>
    <n v="2727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2000 Persona(s) personas en acciones para la prevención del feminicidio y la violencia contra la mujer"/>
    <s v="PREVENCIÓN"/>
    <n v="2000"/>
    <n v="575.98043700000005"/>
    <n v="1.5519999995934489E-2"/>
    <s v="Suma"/>
    <n v="2727"/>
    <s v="2727-Mártires camina segura contra el feminicidio y la violencia contra las mujeres "/>
    <n v="0"/>
    <n v="0"/>
    <n v="0"/>
    <m/>
    <m/>
    <m/>
  </r>
  <r>
    <x v="13"/>
    <x v="13"/>
    <n v="2719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Suministrar 4 dotaciones a organismos de seguridad."/>
    <s v="DOTACIÓN"/>
    <n v="4"/>
    <n v="408.23355700000002"/>
    <n v="1.0999999993021155E-2"/>
    <s v="Suma"/>
    <n v="2719"/>
    <s v="2719-Mártires camina segura con mejores dotaciones de seguridad"/>
    <n v="0"/>
    <n v="0"/>
    <n v="0"/>
    <m/>
    <m/>
    <m/>
  </r>
  <r>
    <x v="13"/>
    <x v="13"/>
    <n v="27193"/>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4 Equipamiento(s) Intervenir 4 equipamientos de seguridad y acceso a la justicia con acciones de fortalecimiento operación adecuación y/o dotación."/>
    <s v="INTERVENCIÓN"/>
    <n v="4"/>
    <n v="371.12141600000001"/>
    <n v="1.0000000008353063E-2"/>
    <s v="Suma"/>
    <n v="2719"/>
    <s v="2719-Mártires camina segura con mejores dotaciones de seguridad"/>
    <n v="0"/>
    <n v="0"/>
    <n v="0"/>
    <m/>
    <m/>
    <m/>
  </r>
  <r>
    <x v="13"/>
    <x v="13"/>
    <n v="27221"/>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8 Programa(s) de abordaje de conflictividad escolar para la convivencia con enfoque restaurativo."/>
    <s v="CONFLICTIVIDAD ESCOLAR"/>
    <n v="8"/>
    <n v="148.46897799999999"/>
    <n v="4.0005500012431803E-3"/>
    <s v="Suma"/>
    <n v="2722"/>
    <s v="2722-Mártires camina segura en el manejo de conflictos y el diálogo ciudadano"/>
    <n v="0"/>
    <n v="0"/>
    <n v="0"/>
    <m/>
    <m/>
    <m/>
  </r>
  <r>
    <x v="13"/>
    <x v="13"/>
    <n v="27222"/>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1 Proyecto(s) de justicia local para la resolución efectiva de conflictividades de manera integral en el sistema de justicia."/>
    <s v="RESOLUCIÓN DE CONFLICTIVIDADES"/>
    <n v="1"/>
    <n v="148.46897799999999"/>
    <n v="4.0005500012431803E-3"/>
    <s v="Suma"/>
    <n v="2722"/>
    <s v="2722-Mártires camina segura en el manejo de conflictos y el diálogo ciudadano"/>
    <n v="0"/>
    <n v="0"/>
    <n v="0"/>
    <m/>
    <m/>
    <m/>
  </r>
  <r>
    <x v="13"/>
    <x v="13"/>
    <n v="27223"/>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comunitarios en la localidad para la apropiación del Código Nacional de Seguridad y Convivencia Ciudadana."/>
    <s v="CÓDIGO NACIONAL DE SEGURIDAD Y CONVIVENCIA"/>
    <n v="4"/>
    <n v="59.399838000000003"/>
    <n v="1.6005499949271875E-3"/>
    <s v="Suma"/>
    <n v="2722"/>
    <s v="2722-Mártires camina segura en el manejo de conflictos y el diálogo ciudadano"/>
    <n v="0"/>
    <n v="0"/>
    <n v="0"/>
    <m/>
    <m/>
    <m/>
  </r>
  <r>
    <x v="13"/>
    <x v="13"/>
    <n v="27224"/>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59.399838000000003"/>
    <n v="1.6005499949271875E-3"/>
    <s v="Suma"/>
    <n v="2722"/>
    <s v="2722-Mártires camina segura en el manejo de conflictos y el diálogo ciudadano"/>
    <n v="0"/>
    <n v="0"/>
    <n v="0"/>
    <m/>
    <m/>
    <m/>
  </r>
  <r>
    <x v="13"/>
    <x v="13"/>
    <n v="2720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4 Acuerdo(s) para la organización la recuperación el cuidado el embellecimiento la sostenibilidad el mejoramiento y el aprovechamiento económico del espacio público. la seguridad y la convivencia"/>
    <s v="ACUERDOS "/>
    <n v="4"/>
    <n v="434.95429899999999"/>
    <n v="1.1719999994915952E-2"/>
    <s v="Suma"/>
    <n v="2720"/>
    <s v="2720- Mártires camina segura por un espacio público incluyente"/>
    <n v="0"/>
    <n v="0"/>
    <n v="0"/>
    <m/>
    <m/>
    <m/>
  </r>
  <r>
    <x v="13"/>
    <x v="13"/>
    <n v="2753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797.91104399999995"/>
    <n v="2.1500000007180942E-2"/>
    <s v="Suma"/>
    <n v="2753"/>
    <s v="2753-Martires avanza en la construcción de¿confianza en el espacio publico"/>
    <n v="0"/>
    <n v="0"/>
    <n v="0"/>
    <m/>
    <m/>
    <m/>
  </r>
  <r>
    <x v="13"/>
    <x v="13"/>
    <n v="2798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600 Metro(s) cuadrado(s) de elementos del sistema de espacio público peatonal con acciones de construcción y/o conservación."/>
    <s v="INTERVENCIÓN"/>
    <n v="600"/>
    <n v="672.84312699999998"/>
    <n v="1.813000000953947E-2"/>
    <s v="Suma"/>
    <n v="2798"/>
    <s v="2798-Mártires avanza con mejor espacio público peatonal"/>
    <n v="0"/>
    <n v="0"/>
    <n v="0"/>
    <m/>
    <m/>
    <m/>
  </r>
  <r>
    <x v="13"/>
    <x v="13"/>
    <n v="27261"/>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40 Persona(s) con discapacidad cuidadores y cuidadoras en actividades complementarias en salud."/>
    <s v="ACCIONES COMPLEMENTARIAS "/>
    <n v="240"/>
    <n v="296.897133"/>
    <n v="8.0000000120715228E-3"/>
    <s v="Suma"/>
    <n v="2726"/>
    <s v="2726-Mártires camina hacia una salud incluyente"/>
    <n v="0"/>
    <n v="0"/>
    <n v="0"/>
    <m/>
    <m/>
    <m/>
  </r>
  <r>
    <x v="13"/>
    <x v="13"/>
    <n v="27262"/>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80 Persona(s) a las acciones desarrolladas desde los dispositivos de base comunitaria en respuesta al consumo de SPA"/>
    <s v="DISMINUCIÓN FACTORES DE RIESGO SPA"/>
    <n v="80"/>
    <n v="74.224283"/>
    <n v="1.9999999962815409E-3"/>
    <s v="Suma"/>
    <n v="2726"/>
    <s v="2726-Mártires camina hacia una salud incluyente"/>
    <n v="0"/>
    <n v="0"/>
    <n v="0"/>
    <m/>
    <m/>
    <m/>
  </r>
  <r>
    <x v="13"/>
    <x v="13"/>
    <n v="27263"/>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320 Persona(s) con discapacidad a través de Dispositivos de Asistencia Personal Ayudas - Técnicas (no incluidas en los Planes de Beneficios)"/>
    <s v="DISPOSITIVOS DE ASISTENCIA PERSONAL"/>
    <n v="320"/>
    <n v="463.90177"/>
    <n v="1.2500000010441329E-2"/>
    <s v="Suma"/>
    <n v="2726"/>
    <s v="2726-Mártires camina hacia una salud incluyente"/>
    <n v="0"/>
    <n v="0"/>
    <n v="0"/>
    <m/>
    <m/>
    <m/>
  </r>
  <r>
    <x v="13"/>
    <x v="13"/>
    <n v="27264"/>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200 Persona(s) a las acciones y estrategias para promover la salud sexual y reproductiva consciente en los diferentes ciclos de vida"/>
    <s v="SALUD SEXUAL Y REPRODUCTIVA"/>
    <n v="200"/>
    <n v="185.56070800000001"/>
    <n v="5.0000000041765316E-3"/>
    <s v="Suma"/>
    <n v="2726"/>
    <s v="2726-Mártires camina hacia una salud incluyente"/>
    <n v="0"/>
    <n v="0"/>
    <n v="0"/>
    <m/>
    <m/>
    <m/>
  </r>
  <r>
    <x v="13"/>
    <x v="13"/>
    <n v="27265"/>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400 Persona(s) con acciones para la promoción y atención de la salud mental."/>
    <s v="SALUD MENTAL"/>
    <n v="400"/>
    <n v="557.42436599999996"/>
    <n v="1.5019999990127762E-2"/>
    <s v="Suma"/>
    <n v="2726"/>
    <s v="2726-Mártires camina hacia una salud incluyente"/>
    <n v="0"/>
    <n v="0"/>
    <n v="0"/>
    <m/>
    <m/>
    <m/>
  </r>
  <r>
    <x v="13"/>
    <x v="13"/>
    <n v="27741"/>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2000 Persona(s) En procesos para la prevención de violencias en el contexto familiar y/o violencia sexual"/>
    <s v="PREVENCIÓN"/>
    <n v="2000"/>
    <n v="371.86365899999998"/>
    <n v="1.0020000012896589E-2"/>
    <s v="Suma"/>
    <n v="2774"/>
    <s v="2774-Mártires avanza en su estrategia de cuidado local"/>
    <n v="0"/>
    <n v="0"/>
    <n v="0"/>
    <m/>
    <m/>
    <m/>
  </r>
  <r>
    <x v="13"/>
    <x v="13"/>
    <n v="2774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400 Mujer(es) para el ejercicio de derechos y el fortalecimiento de su autonomía económica"/>
    <s v="FORTALECIMIENTO DE CAPACIDADES"/>
    <n v="400"/>
    <n v="431.24308500000001"/>
    <n v="1.161999999914368E-2"/>
    <s v="Suma"/>
    <n v="2774"/>
    <s v="2774-Mártires avanza en su estrategia de cuidado local"/>
    <n v="0"/>
    <n v="0"/>
    <n v="0"/>
    <m/>
    <m/>
    <m/>
  </r>
  <r>
    <x v="13"/>
    <x v="13"/>
    <n v="27743"/>
    <s v="MUJERES"/>
    <n v="26"/>
    <s v="Mujeres cuidadoras vinculadas a estrategias de cuidado"/>
    <s v="Cuidado de la vida"/>
    <s v="Estrategias de cuidado a personas cuidadoras"/>
    <s v="Presupuestos Participativos"/>
    <m/>
    <s v="2 - Bogotá confía en su bien-estar"/>
    <s v="12 - Bogotá cuida a su gente"/>
    <s v="Vincular 800 Persona(s) cuidadoras a estrategias de cuidado."/>
    <s v="ESTRATEGIAS DE CUIDADO"/>
    <n v="800"/>
    <n v="286.13461100000001"/>
    <n v="7.7099999866084273E-3"/>
    <s v="Suma"/>
    <n v="2774"/>
    <s v="2774-Mártires avanza en su estrategia de cuidado local"/>
    <n v="0"/>
    <n v="0"/>
    <n v="0"/>
    <m/>
    <m/>
    <m/>
  </r>
  <r>
    <x v="13"/>
    <x v="13"/>
    <n v="2763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0 Proceso(s) Pedagógicos, artísticos, culturales, formativos o para el fortalecimiento de iniciativas ciudadanas para la apropiación social de la memoria, verdad, reparación integral a víctimas, paz y reconciliación"/>
    <s v="INICIATIVAS"/>
    <n v="40"/>
    <n v="97.728639000000001"/>
    <n v="2.6333333208028433E-3"/>
    <s v="Suma"/>
    <n v="2763"/>
    <s v="2763-Mártires avanza por la paz y la reconciliación en su territorio"/>
    <n v="0"/>
    <n v="0"/>
    <n v="0"/>
    <m/>
    <m/>
    <m/>
  </r>
  <r>
    <x v="13"/>
    <x v="13"/>
    <n v="27632"/>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s v="ACCIONES DE CONSTRUCCIÓN DE PAZ"/>
    <n v="4"/>
    <n v="97.728639000000001"/>
    <n v="2.6333333208028433E-3"/>
    <s v="Suma"/>
    <n v="2763"/>
    <s v="2763-Mártires avanza por la paz y la reconciliación en su territorio"/>
    <n v="0"/>
    <n v="0"/>
    <n v="0"/>
    <m/>
    <m/>
    <m/>
  </r>
  <r>
    <x v="13"/>
    <x v="13"/>
    <n v="27633"/>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0 Proceso(s) De fortalecimiento de habilidades y capacidades de la población víctima del conflicto armado o excombatientes para promover su participación en los diferentes escenarios"/>
    <s v="FORTALECIMIENTO DE CAPACIDADES"/>
    <n v="40"/>
    <n v="98.099761000000001"/>
    <n v="2.6433333365472864E-3"/>
    <s v="Suma"/>
    <n v="2763"/>
    <s v="2763-Mártires avanza por la paz y la reconciliación en su territorio"/>
    <n v="0"/>
    <n v="0"/>
    <n v="0"/>
    <m/>
    <m/>
    <m/>
  </r>
  <r>
    <x v="13"/>
    <x v="13"/>
    <n v="2715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32 Estímulo(s) de apoyo al sector artístico y cultural"/>
    <s v="ESTÍMULOS"/>
    <n v="32"/>
    <n v="371.12141600000001"/>
    <n v="1.0000000008353063E-2"/>
    <s v="Suma"/>
    <n v="2715"/>
    <s v="2715-Mártires avanza como territorio cultural"/>
    <n v="0"/>
    <n v="0"/>
    <n v="0"/>
    <m/>
    <m/>
    <m/>
  </r>
  <r>
    <x v="13"/>
    <x v="13"/>
    <n v="27152"/>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20 Evento(s) de promoción circulación y apropiación de actividades artísticas culturales y patrimoniales."/>
    <s v="EVENTOS"/>
    <n v="20"/>
    <n v="371.78201200000001"/>
    <n v="1.0017800005121555E-2"/>
    <s v="Suma"/>
    <n v="2715"/>
    <s v="2715-Mártires avanza como territorio cultural"/>
    <n v="0"/>
    <n v="0"/>
    <n v="0"/>
    <m/>
    <m/>
    <m/>
  </r>
  <r>
    <x v="13"/>
    <x v="13"/>
    <n v="27153"/>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200 Persona(s) en los campos artísticos interculturales culturales y/o patrimoniales."/>
    <s v="CAPACITACIÓN"/>
    <n v="200"/>
    <n v="371.12141600000001"/>
    <n v="1.0000000008353063E-2"/>
    <s v="Suma"/>
    <n v="2715"/>
    <s v="2715-Mártires avanza como territorio cultural"/>
    <n v="0"/>
    <n v="0"/>
    <n v="0"/>
    <m/>
    <m/>
    <m/>
  </r>
  <r>
    <x v="13"/>
    <x v="13"/>
    <n v="27154"/>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20 Organización(es) artísticas culturales y patrimoniales con elementos entregados."/>
    <s v="ENTREGA DE ELEMENTOS"/>
    <n v="20"/>
    <n v="116.53212499999999"/>
    <n v="3.1400000127543171E-3"/>
    <s v="Suma"/>
    <n v="2715"/>
    <s v="2715-Mártires avanza como territorio cultural"/>
    <n v="0"/>
    <n v="0"/>
    <n v="0"/>
    <m/>
    <m/>
    <m/>
  </r>
  <r>
    <x v="13"/>
    <x v="13"/>
    <n v="27711"/>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40 Colectivo(s) recreo deportivas inscritas en el Banco que implementan iniciativas de carácter barrial beneficiadas con apoyos económicos"/>
    <s v="BANCO DE INICIATIVAS"/>
    <n v="40"/>
    <n v="185.56070800000001"/>
    <n v="5.0000000041765316E-3"/>
    <s v="Suma"/>
    <n v="2771"/>
    <s v="2771-Mártires avanza por el deporte"/>
    <n v="0"/>
    <n v="0"/>
    <n v="0"/>
    <m/>
    <m/>
    <m/>
  </r>
  <r>
    <x v="13"/>
    <x v="13"/>
    <n v="27712"/>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4000 Persona(s) en actividades recreo-deportivas comunitarias."/>
    <s v="ACTIVIDADES RECREODEPORTIVAS"/>
    <n v="4000"/>
    <n v="371.12141600000001"/>
    <n v="1.0000000008353063E-2"/>
    <s v="Suma"/>
    <n v="2771"/>
    <s v="2771-Mártires avanza por el deporte"/>
    <n v="0"/>
    <n v="0"/>
    <n v="0"/>
    <m/>
    <m/>
    <m/>
  </r>
  <r>
    <x v="13"/>
    <x v="13"/>
    <n v="2771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400 Persona(s) en los campos deportivos o recreativos"/>
    <s v="CAPACITACIÓN"/>
    <n v="400"/>
    <n v="742.24283100000002"/>
    <n v="1.9999999989760767E-2"/>
    <s v="Suma"/>
    <n v="2771"/>
    <s v="2771-Mártires avanza por el deporte"/>
    <n v="0"/>
    <n v="0"/>
    <n v="0"/>
    <m/>
    <m/>
    <m/>
  </r>
  <r>
    <x v="13"/>
    <x v="13"/>
    <n v="27714"/>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Incentivar 200 Persona(s) con la entrega de dotaciones deportivas"/>
    <s v="DOTACIÓN"/>
    <n v="200"/>
    <n v="187.78743600000001"/>
    <n v="5.0599999908617519E-3"/>
    <s v="Suma"/>
    <n v="2771"/>
    <s v="2771-Mártires avanza por el deporte"/>
    <n v="0"/>
    <n v="0"/>
    <n v="0"/>
    <m/>
    <m/>
    <m/>
  </r>
  <r>
    <x v="13"/>
    <x v="13"/>
    <n v="2741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800 Persona(s) en acciones educativas en temas de protección y bienestar animal"/>
    <s v="ACCIONES PEDAGÓGICAS"/>
    <n v="800"/>
    <n v="74.966526000000002"/>
    <n v="2.0200000008250675E-3"/>
    <s v="Suma"/>
    <n v="2741"/>
    <s v="2741-Mártires avanza en la protección y el bienestar de sus animales"/>
    <n v="0"/>
    <n v="0"/>
    <n v="0"/>
    <m/>
    <m/>
    <m/>
  </r>
  <r>
    <x v="13"/>
    <x v="13"/>
    <n v="2741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2000 Animales en los programas de brigadas médicas urgencias veterinarias y adopciones"/>
    <s v="BIENESTAR ANIMAL"/>
    <n v="2000"/>
    <n v="241.22891999999999"/>
    <n v="6.4999999946513468E-3"/>
    <s v="Suma"/>
    <n v="2741"/>
    <s v="2741-Mártires avanza en la protección y el bienestar de sus animales"/>
    <n v="0"/>
    <n v="0"/>
    <n v="0"/>
    <m/>
    <m/>
    <m/>
  </r>
  <r>
    <x v="13"/>
    <x v="13"/>
    <n v="27413"/>
    <s v="AMBIENTE"/>
    <n v="45"/>
    <s v="Número de animales esterilizados"/>
    <s v="Cuidado de la vida"/>
    <s v="Protección y bienestar animal"/>
    <s v="Presupuestos Participativos"/>
    <m/>
    <s v="2 - Bogotá confía en su bien-estar"/>
    <s v="15 - Bogotá protege todas las formas de vida"/>
    <s v="Esterilizar 2000 Perros y gatos incluyendo los que están en condición de vulnerabilidad"/>
    <s v="ESTERILIZACIÓN"/>
    <n v="2000"/>
    <n v="241.22891999999999"/>
    <n v="6.4999999946513468E-3"/>
    <s v="Suma"/>
    <n v="2741"/>
    <s v="2741-Mártires avanza en la protección y el bienestar de sus animales"/>
    <n v="0"/>
    <n v="0"/>
    <n v="0"/>
    <m/>
    <m/>
    <m/>
  </r>
  <r>
    <x v="13"/>
    <x v="13"/>
    <n v="27241"/>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8000 Persona(s) con apoyos que contribuyan al ingreso mínimo garantizado en los siguientes cuatro años."/>
    <s v="INGRESO MÍNIMO"/>
    <n v="8000"/>
    <n v="983.47175200000004"/>
    <n v="2.6500000011357477E-2"/>
    <s v="Suma"/>
    <n v="2724"/>
    <s v="2724-Mártires avanza contra la pobreza"/>
    <n v="0"/>
    <n v="0"/>
    <n v="0"/>
    <m/>
    <m/>
    <m/>
  </r>
  <r>
    <x v="13"/>
    <x v="13"/>
    <n v="27242"/>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280 Joven(es) con transferencias condicionadas y acompañamiento psicosocial para la promoción al acceso y permanencia a oportunidades de formación y empleabilidad."/>
    <s v="TRANSFERENCIAS MONETARIAS"/>
    <n v="280"/>
    <n v="538.12605299999996"/>
    <n v="1.450000000672287E-2"/>
    <s v="Suma"/>
    <n v="2724"/>
    <s v="2724-Mártires avanza contra la pobreza"/>
    <n v="0"/>
    <n v="0"/>
    <n v="0"/>
    <m/>
    <m/>
    <m/>
  </r>
  <r>
    <x v="13"/>
    <x v="13"/>
    <n v="27243"/>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1509 Persona(s) Mayor(es) con apoyo económico tipo c"/>
    <s v="APOYO ECONÓMICO PERSONA MAYOR"/>
    <n v="1509"/>
    <n v="2931.8591839999999"/>
    <n v="7.9000000001320334E-2"/>
    <s v="Constante"/>
    <n v="2724"/>
    <s v="2724-Mártires avanza contra la pobreza"/>
    <n v="0"/>
    <n v="0"/>
    <n v="0"/>
    <m/>
    <m/>
    <m/>
  </r>
  <r>
    <x v="13"/>
    <x v="13"/>
    <n v="2749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56 Sede(s) educativas urbanas y rurales con recursos pedagógicos y/o tecnológicos"/>
    <s v="DOTACIÓN"/>
    <n v="56"/>
    <n v="742.24283100000002"/>
    <n v="1.9999999989760767E-2"/>
    <s v="Suma"/>
    <n v="2749"/>
    <s v="2749-Mártires confía y le apuesta a su potencial"/>
    <n v="0"/>
    <n v="0"/>
    <n v="0"/>
    <m/>
    <m/>
    <m/>
  </r>
  <r>
    <x v="13"/>
    <x v="13"/>
    <n v="2749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00 Estudiante(s) con apoyo de sostenimiento para la permanencia en la educación posmedia (niveles de formación técnico profesional tecnólogo profesional universitario y educación para el trabajo y desarrollo humano)."/>
    <s v="SOSTENIMIENTO"/>
    <n v="200"/>
    <n v="185.56070800000001"/>
    <n v="5.0000000041765316E-3"/>
    <s v="Suma"/>
    <n v="2749"/>
    <s v="2749-Mártires confía y le apuesta a su potencial"/>
    <n v="0"/>
    <n v="0"/>
    <n v="0"/>
    <m/>
    <m/>
    <m/>
  </r>
  <r>
    <x v="13"/>
    <x v="13"/>
    <n v="2749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0 Estudiante(s) en programas de educación posmedia (niveles de formación técnico profesional tecnólogo profesional universitario y educación para el trabajo y desarrollo humano)."/>
    <s v="APOYO EDUCACIÓN POSMEDIA"/>
    <n v="80"/>
    <n v="3061.751679"/>
    <n v="8.2499999988076694E-2"/>
    <s v="Suma"/>
    <n v="2749"/>
    <s v="2749-Mártires confía y le apuesta a su potencial"/>
    <n v="0"/>
    <n v="0"/>
    <n v="0"/>
    <m/>
    <m/>
    <m/>
  </r>
  <r>
    <x v="13"/>
    <x v="13"/>
    <n v="2585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557.42436599999996"/>
    <n v="1.5019999990127762E-2"/>
    <s v="Suma"/>
    <n v="2585"/>
    <s v="2585-Mártires avanza en su empleabilidad y su ecosistema turístico"/>
    <n v="0"/>
    <n v="0"/>
    <n v="0"/>
    <m/>
    <m/>
    <m/>
  </r>
  <r>
    <x v="13"/>
    <x v="13"/>
    <n v="2585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20 Mipyme(s) y/o emprendimientos orientados al fortalecimiento de las capacidades locales para la gestión y el desarrollo turístico"/>
    <s v="DESARROLLO TURÍSTICO"/>
    <n v="20"/>
    <n v="420.109443"/>
    <n v="1.1320000011826859E-2"/>
    <s v="Suma"/>
    <n v="2585"/>
    <s v="2585-Mártires avanza en su empleabilidad y su ecosistema turístico"/>
    <n v="0"/>
    <n v="0"/>
    <n v="0"/>
    <m/>
    <m/>
    <m/>
  </r>
  <r>
    <x v="13"/>
    <x v="13"/>
    <n v="2575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60 Unidad(es) de la economía informal para el fortalecimiento del tejido empresarial local."/>
    <s v="TEJIDO EMPRESARIAL LOCAL"/>
    <n v="160"/>
    <n v="353.30758800000001"/>
    <n v="9.5200000070898658E-3"/>
    <s v="Suma"/>
    <n v="2575"/>
    <s v="2575-Mártires confía en su emprendimiento"/>
    <n v="0"/>
    <n v="0"/>
    <n v="0"/>
    <m/>
    <m/>
    <m/>
  </r>
  <r>
    <x v="13"/>
    <x v="13"/>
    <n v="2752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32 Proyecto(s) del sector cultural y creativo"/>
    <s v="SOSTENIBILIDAD"/>
    <n v="32"/>
    <n v="371.86365899999998"/>
    <n v="1.0020000012896589E-2"/>
    <s v="Suma"/>
    <n v="2752"/>
    <s v="2752-Mártires confía en su ecosistema creativo"/>
    <n v="0"/>
    <n v="0"/>
    <n v="0"/>
    <m/>
    <m/>
    <m/>
  </r>
  <r>
    <x v="13"/>
    <x v="13"/>
    <n v="2796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culturales con acciones de construcción adecuación y/o dotación"/>
    <s v="INTERVENCIÓN"/>
    <n v="4"/>
    <n v="260.15611200000001"/>
    <n v="7.0099999892571565E-3"/>
    <s v="Suma"/>
    <n v="2796"/>
    <s v="2796-Mártires avanza en mejores espacios para la cultura"/>
    <n v="0"/>
    <n v="0"/>
    <n v="0"/>
    <m/>
    <m/>
    <m/>
  </r>
  <r>
    <x v="13"/>
    <x v="13"/>
    <n v="2807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400 Metro(s) cuadrado(s) de Parques de la red de proximidad (la construcción incluye su dotación)."/>
    <s v="CONSTRUCCIÓN"/>
    <n v="400"/>
    <n v="286.87685399999998"/>
    <n v="7.7299999911519535E-3"/>
    <s v="Suma"/>
    <n v="2807"/>
    <s v="2807-Mártires avanza con mejores parques"/>
    <n v="0"/>
    <n v="0"/>
    <n v="0"/>
    <m/>
    <m/>
    <m/>
  </r>
  <r>
    <x v="13"/>
    <x v="13"/>
    <n v="2807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8 Parque(s) de la red de proximidad con acciones de mejoramiento mantenimiento y/o dotación."/>
    <s v="INTERVENCIÓN"/>
    <n v="8"/>
    <n v="371.12141600000001"/>
    <n v="1.0000000008353063E-2"/>
    <s v="Suma"/>
    <n v="2807"/>
    <s v="2807-Mártires avanza con mejores parques"/>
    <n v="0"/>
    <n v="0"/>
    <n v="0"/>
    <m/>
    <m/>
    <m/>
  </r>
  <r>
    <x v="13"/>
    <x v="13"/>
    <n v="27301"/>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2 Proceso(s) comunitarios de educación ambiental que promueven la conservación de la biodiversidad y el agua"/>
    <s v="EDUCACIÓN AMBIENTAL"/>
    <n v="12"/>
    <n v="186.674072"/>
    <n v="5.0299999975191413E-3"/>
    <s v="Suma"/>
    <n v="2730"/>
    <s v="2730-Mártires avanza por un medio ambiente seguro"/>
    <n v="0"/>
    <n v="0"/>
    <n v="0"/>
    <m/>
    <m/>
    <m/>
  </r>
  <r>
    <x v="13"/>
    <x v="13"/>
    <n v="27302"/>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6 Huerta(s) urbanas"/>
    <s v="HUERTAS URBANAS"/>
    <n v="16"/>
    <n v="185.56070800000001"/>
    <n v="5.0000000041765316E-3"/>
    <s v="Suma"/>
    <n v="2730"/>
    <s v="2730-Mártires avanza por un medio ambiente seguro"/>
    <n v="0"/>
    <n v="0"/>
    <n v="0"/>
    <m/>
    <m/>
    <m/>
  </r>
  <r>
    <x v="13"/>
    <x v="13"/>
    <n v="27303"/>
    <s v="AMBIENTE"/>
    <n v="69"/>
    <s v="Número de m2 de muros y techos verde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Construir 320 Metro(s) cuadrado(s) de muros y techos verdes."/>
    <s v="MUROS Y TECHOS VERDES"/>
    <n v="320"/>
    <n v="92.780354000000003"/>
    <n v="2.5000000020882658E-3"/>
    <s v="Suma"/>
    <n v="2730"/>
    <s v="2730-Mártires avanza por un medio ambiente seguro"/>
    <n v="0"/>
    <n v="0"/>
    <n v="0"/>
    <m/>
    <m/>
    <m/>
  </r>
  <r>
    <x v="13"/>
    <x v="13"/>
    <n v="27304"/>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600 Metro(s) cuadrado(s) de jardinería"/>
    <s v="JARDINERÍA"/>
    <n v="600"/>
    <n v="92.780354000000003"/>
    <n v="2.5000000020882658E-3"/>
    <s v="Suma"/>
    <n v="2730"/>
    <s v="2730-Mártires avanza por un medio ambiente seguro"/>
    <n v="0"/>
    <n v="0"/>
    <n v="0"/>
    <m/>
    <m/>
    <m/>
  </r>
  <r>
    <x v="13"/>
    <x v="13"/>
    <n v="27305"/>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000 Arbol(es) en zona urbana"/>
    <s v="ARBOLADO"/>
    <n v="4000"/>
    <n v="185.56070800000001"/>
    <n v="5.0000000041765316E-3"/>
    <s v="Suma"/>
    <n v="2730"/>
    <s v="2730-Mártires avanza por un medio ambiente seguro"/>
    <n v="0"/>
    <n v="0"/>
    <n v="0"/>
    <m/>
    <m/>
    <m/>
  </r>
  <r>
    <x v="13"/>
    <x v="13"/>
    <n v="27306"/>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1200 Persona(s) en separación en la fuente y reciclaje"/>
    <s v="SEPARACIÓN EN LA FUENTE"/>
    <n v="1200"/>
    <n v="304.69068199999998"/>
    <n v="8.2099999924151526E-3"/>
    <s v="Suma"/>
    <n v="2730"/>
    <s v="2730-Mártires avanza por un medio ambiente seguro"/>
    <n v="0"/>
    <n v="0"/>
    <n v="0"/>
    <m/>
    <m/>
    <m/>
  </r>
  <r>
    <x v="13"/>
    <x v="13"/>
    <n v="2799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8 Kilómetro(s)-carril de malla vial urbana (local y/o intermedia) con acciones de construcción y/o conservación"/>
    <s v="INTERVENCIÓN MALLA VIAL LOCAL"/>
    <n v="8"/>
    <n v="5560.8832920000004"/>
    <n v="0.14983999998116632"/>
    <s v="Suma"/>
    <n v="2799"/>
    <s v="2799-Mártires avanza en mejorar su malla vial"/>
    <n v="0"/>
    <n v="0"/>
    <n v="0"/>
    <m/>
    <m/>
    <m/>
  </r>
  <r>
    <x v="13"/>
    <x v="13"/>
    <n v="2748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fortalecimiento de las capacidades locales en torno a la gestión del riesgo"/>
    <s v="GESTIÓN DEL RIESGO"/>
    <n v="4"/>
    <n v="185.56070800000001"/>
    <n v="5.0000000041765316E-3"/>
    <s v="Suma"/>
    <n v="2748"/>
    <s v="2748-Martires eficiente en atencion y manejo de emergencias"/>
    <n v="0"/>
    <n v="0"/>
    <n v="0"/>
    <m/>
    <m/>
    <m/>
  </r>
  <r>
    <x v="13"/>
    <x v="13"/>
    <n v="2762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7 Unidad(es) orientadas a la atención de la primera infancia (Jardines Infantiles Casas de Pensamiento Intercultural Modalidad Espacios Rurales Crecemos en la Ruralidad Creciendo Juntos Centros Amar Centros Forjar)"/>
    <s v="DOTACIÓN"/>
    <n v="7"/>
    <n v="75.337647000000004"/>
    <n v="2.0299999896241511E-3"/>
    <s v="Suma"/>
    <n v="2762"/>
    <s v="2762-Mártires avanza en su infraestructura social"/>
    <n v="0"/>
    <n v="0"/>
    <n v="0"/>
    <m/>
    <m/>
    <m/>
  </r>
  <r>
    <x v="13"/>
    <x v="13"/>
    <n v="2762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de atención especializada (Centros Integrarte Centros Crecer y Cadis)"/>
    <s v="DOTACIÓN"/>
    <n v="2"/>
    <n v="74.224283"/>
    <n v="1.9999999962815409E-3"/>
    <s v="Suma"/>
    <n v="2762"/>
    <s v="2762-Mártires avanza en su infraestructura social"/>
    <n v="0"/>
    <n v="0"/>
    <n v="0"/>
    <m/>
    <m/>
    <m/>
  </r>
  <r>
    <x v="13"/>
    <x v="13"/>
    <n v="2762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s a la atención de jóvenes (casas de la juventud centros forjar)"/>
    <s v="DOTACIÓN"/>
    <n v="1"/>
    <n v="111.33642500000001"/>
    <n v="3.0000000078949911E-3"/>
    <s v="Suma"/>
    <n v="2762"/>
    <s v="2762-Mártires avanza en su infraestructura social"/>
    <n v="0"/>
    <n v="0"/>
    <n v="0"/>
    <m/>
    <m/>
    <m/>
  </r>
  <r>
    <x v="13"/>
    <x v="13"/>
    <n v="27624"/>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 para la prestación de servicios sociales dirigidas al desarrollo de capacidades y generación de oportunidades"/>
    <s v="DOTACIÓN"/>
    <n v="1"/>
    <n v="222.67284900000001"/>
    <n v="5.9999999888446232E-3"/>
    <s v="Suma"/>
    <n v="2762"/>
    <s v="2762-Mártires avanza en su infraestructura social"/>
    <n v="0"/>
    <n v="0"/>
    <n v="0"/>
    <m/>
    <m/>
    <m/>
  </r>
  <r>
    <x v="13"/>
    <x v="13"/>
    <n v="27625"/>
    <s v="INTEGRACIÓN SOCIAL"/>
    <n v="86"/>
    <s v="Unidades operativas para la prestación de servicios sociales y estrategias dirigidas a personas de los sectores sociales LGBTI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asa(s) LGBTI para la prestación de servicios sociales y estrategias dirigidas a personas de los sectores sociales LGBTI."/>
    <s v="DOTACIÓN"/>
    <n v="1"/>
    <n v="37.112141999999999"/>
    <n v="1.0000000116134502E-3"/>
    <s v="Suma"/>
    <n v="2762"/>
    <s v="2762-Mártires avanza en su infraestructura social"/>
    <n v="0"/>
    <n v="0"/>
    <n v="0"/>
    <m/>
    <m/>
    <m/>
  </r>
  <r>
    <x v="13"/>
    <x v="13"/>
    <n v="27626"/>
    <s v="INTEGRACIÓN SOCIAL"/>
    <n v="87"/>
    <s v="Unidades operativas para la prestación de servicios sociales  y  la generación de estrategias dirigidas a personas habitantes de calle y/o en riesgo de estarlo (Hogares de paso, Autocuidado, SEDID, Atención Socio-sanitaria y Comunidad de Vida El Camino)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4 Unidad(es) operativas para la prestación de servicios y la generación de estrategias dirigidas a personas habitantes de calle y/o en riesgo de estarlo (Hogares de paso Autocuidado SEDID Atención Socio-sanitaria y Comunidad de Vida El Camino)"/>
    <s v="DOTACIÓN"/>
    <n v="4"/>
    <n v="111.33642500000001"/>
    <n v="3.0000000078949911E-3"/>
    <s v="Suma"/>
    <n v="2762"/>
    <s v="2762-Mártires avanza en su infraestructura social"/>
    <n v="0"/>
    <n v="0"/>
    <n v="0"/>
    <m/>
    <m/>
    <m/>
  </r>
  <r>
    <x v="13"/>
    <x v="13"/>
    <n v="27171"/>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185.56070800000001"/>
    <n v="5.0000000041765316E-3"/>
    <s v="Suma"/>
    <n v="2717"/>
    <s v="2717-Mártires confía en su gobernanza local"/>
    <n v="0"/>
    <n v="0"/>
    <n v="0"/>
    <m/>
    <m/>
    <m/>
  </r>
  <r>
    <x v="13"/>
    <x v="13"/>
    <n v="27172"/>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4082.335572"/>
    <n v="0.10999999998410226"/>
    <s v="Suma"/>
    <n v="2717"/>
    <s v="2717-Mártires confía en su gobernanza local"/>
    <n v="0"/>
    <n v="0"/>
    <n v="0"/>
    <m/>
    <m/>
    <m/>
  </r>
  <r>
    <x v="13"/>
    <x v="13"/>
    <n v="27173"/>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Desarrollar 4 Acción(es) de inspección y vigilancia"/>
    <s v="IVC"/>
    <n v="4"/>
    <n v="1298.924955"/>
    <n v="3.5000000002290359E-2"/>
    <s v="Suma"/>
    <n v="2717"/>
    <s v="2717-Mártires confía en su gobernanza local"/>
    <n v="0"/>
    <n v="0"/>
    <n v="0"/>
    <m/>
    <m/>
    <m/>
  </r>
  <r>
    <x v="13"/>
    <x v="13"/>
    <n v="27721"/>
    <s v="GESTIÓN PÚBLICA"/>
    <n v="95"/>
    <s v="Servicios TIC´s generados en zonas rurales y/o apartadas y urbanas"/>
    <s v="Ciudad inteligente​"/>
    <s v="Conectividad y redes de comunicación."/>
    <s v="Presupuestos Participativos"/>
    <m/>
    <s v="5 - Bogotá confía en su gobierno"/>
    <s v="35 - Bogotá ciudad Inteligente"/>
    <s v="Operativizar 2 Centro(s) Con énfasis en Servicios Tics generados."/>
    <s v="CONECTIVIDAD"/>
    <n v="2"/>
    <n v="247.16686300000001"/>
    <n v="6.6600000040542007E-3"/>
    <s v="Constante"/>
    <n v="2772"/>
    <s v="2772-Mártires avanza en conectividad"/>
    <n v="0"/>
    <n v="0"/>
    <n v="0"/>
    <m/>
    <m/>
    <m/>
  </r>
  <r>
    <x v="13"/>
    <x v="13"/>
    <n v="27722"/>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2 Centro(s) Con énfasis en procesos de formación y desarrollo de competencias digitales."/>
    <s v="FORTALECIMIENTO DE CAPACIDADES"/>
    <n v="2"/>
    <n v="247.16686300000001"/>
    <n v="6.6600000040542007E-3"/>
    <s v="Constante"/>
    <n v="2772"/>
    <s v="2772-Mártires avanza en conectividad"/>
    <n v="0"/>
    <n v="0"/>
    <n v="0"/>
    <m/>
    <m/>
    <m/>
  </r>
  <r>
    <x v="13"/>
    <x v="13"/>
    <n v="27161"/>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464.64401199999998"/>
    <n v="1.2519999988039496E-2"/>
    <s v="Suma"/>
    <n v="2716"/>
    <s v="2716-Mártires construye confianza desde la participación incidente"/>
    <n v="0"/>
    <n v="0"/>
    <n v="0"/>
    <m/>
    <m/>
    <m/>
  </r>
  <r>
    <x v="13"/>
    <x v="13"/>
    <n v="27162"/>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000 Persona(s) a través de procesos de formación para la participación de manera virtual y presencial"/>
    <s v="CAPACITACIÓN"/>
    <n v="2000"/>
    <n v="412.68701399999998"/>
    <n v="1.1119999993336953E-2"/>
    <s v="Suma"/>
    <n v="2716"/>
    <s v="2716-Mártires construye confianza desde la participación incidente"/>
    <n v="0"/>
    <n v="0"/>
    <n v="0"/>
    <m/>
    <m/>
    <m/>
  </r>
  <r>
    <x v="13"/>
    <x v="13"/>
    <n v="27163"/>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56 Organización(es) Comunales"/>
    <s v="FORTALECIMIENTO COMUNAL"/>
    <n v="56"/>
    <n v="649.46247700000004"/>
    <n v="1.7499999987672502E-2"/>
    <s v="Suma"/>
    <n v="2716"/>
    <s v="2716-Mártires construye confianza desde la participación incidente"/>
    <n v="0"/>
    <n v="0"/>
    <n v="0"/>
    <m/>
    <m/>
    <m/>
  </r>
  <r>
    <x v="13"/>
    <x v="13"/>
    <n v="2736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185.56070800000001"/>
    <n v="5.0000000041765316E-3"/>
    <s v="Suma"/>
    <n v="2736"/>
    <s v="2736-Mártires referente en innovación y Bogotaneidad"/>
    <n v="0"/>
    <n v="0"/>
    <n v="0"/>
    <m/>
    <m/>
    <m/>
  </r>
  <r>
    <x v="13"/>
    <x v="13"/>
    <n v="2736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185.56070800000001"/>
    <n v="5.0000000041765316E-3"/>
    <s v="Suma"/>
    <n v="2736"/>
    <s v="2736-Mártires referente en innovación y Bogotaneidad"/>
    <n v="0"/>
    <n v="0"/>
    <n v="0"/>
    <m/>
    <m/>
    <m/>
  </r>
  <r>
    <x v="13"/>
    <x v="13"/>
    <n v="27561"/>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os pueblos indígena"/>
    <s v="INICIATIVAS PUEBLO INDÍGENA"/>
    <n v="1"/>
    <n v="185.56070800000001"/>
    <n v="5.0000000041765316E-3"/>
    <s v="Constante"/>
    <n v="2756"/>
    <s v="2756-Mártires construye confianza con sus comunidades Indígenas, Negras y Afrocolombianas"/>
    <n v="0"/>
    <n v="0"/>
    <n v="0"/>
    <m/>
    <m/>
    <m/>
  </r>
  <r>
    <x v="13"/>
    <x v="13"/>
    <n v="27562"/>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as comunidades negras afrocolombianas y palenqueras (aplica en todas las localidades con autoridades NAP"/>
    <s v="INICIATIVAS COMUNIDADES NEGRAS, AFROCOLOMBIANAS, PALENQUERAS"/>
    <n v="1"/>
    <n v="185.56070800000001"/>
    <n v="5.0000000041765316E-3"/>
    <s v="Constante"/>
    <n v="2756"/>
    <s v="2756-Mártires construye confianza con sus comunidades Indígenas, Negras y Afrocolombianas"/>
    <n v="0"/>
    <n v="0"/>
    <n v="0"/>
    <m/>
    <m/>
    <m/>
  </r>
  <r>
    <x v="14"/>
    <x v="14"/>
    <n v="22601"/>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100 Organización(es) comunitarias a través de capacidades para promover acciones de corresponsabilidad en la gestión de la seguridad y la convivencia"/>
    <s v="FORTALECIMIENTO DE CAPACIDADES"/>
    <n v="100"/>
    <n v="237"/>
    <n v="6.9432237651608367E-3"/>
    <s v="Suma"/>
    <n v="2260"/>
    <s v="2260-Acciones formativas y herramientas pedagógicas innovadoras para la autorregulación, solidaridad y corresponsabilidad"/>
    <n v="0"/>
    <n v="0"/>
    <n v="0"/>
    <m/>
    <m/>
    <m/>
  </r>
  <r>
    <x v="14"/>
    <x v="14"/>
    <n v="22602"/>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0 Iniciativa(s) de convivencia con participación de la ciudadanía"/>
    <s v="INICIATIVAS"/>
    <n v="40"/>
    <n v="159"/>
    <n v="4.6581121462471436E-3"/>
    <s v="Suma"/>
    <n v="2260"/>
    <s v="2260-Acciones formativas y herramientas pedagógicas innovadoras para la autorregulación, solidaridad y corresponsabilidad"/>
    <n v="0"/>
    <n v="0"/>
    <n v="0"/>
    <m/>
    <m/>
    <m/>
  </r>
  <r>
    <x v="14"/>
    <x v="14"/>
    <n v="2264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1000 Persona(s) en acciones para la prevención del feminicidio y la violencia contra la mujer"/>
    <s v="PREVENCIÓN"/>
    <n v="1000"/>
    <n v="529"/>
    <n v="1.5497744184683892E-2"/>
    <s v="Suma"/>
    <n v="2264"/>
    <s v="2264-Acciones para el fomento y desarrollo de los derechos de las mujeres"/>
    <n v="0"/>
    <n v="0"/>
    <n v="0"/>
    <m/>
    <m/>
    <m/>
  </r>
  <r>
    <x v="14"/>
    <x v="14"/>
    <n v="2266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215"/>
    <n v="6.2987051034159485E-3"/>
    <s v="Suma"/>
    <n v="2266"/>
    <s v="2266-Acciones de fortalecimiento Integral de Capacidades y Equipamiento para la Seguridad Comunitaria"/>
    <n v="0"/>
    <n v="0"/>
    <n v="0"/>
    <m/>
    <m/>
    <m/>
  </r>
  <r>
    <x v="14"/>
    <x v="14"/>
    <n v="22961"/>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500 Ciudadanos con habilidades y capacidades para gestionar la convivencia constructivamente"/>
    <s v="GESTIÓN DE LA CONVIVENCIA"/>
    <n v="500"/>
    <n v="461"/>
    <n v="1.3505595593836057E-2"/>
    <s v="Suma"/>
    <n v="2296"/>
    <s v="2296-Acciones centradas en la administración de justicia y el fortalecimiento de la confianza ciudadana"/>
    <n v="0"/>
    <n v="0"/>
    <n v="0"/>
    <m/>
    <m/>
    <m/>
  </r>
  <r>
    <x v="14"/>
    <x v="14"/>
    <n v="2298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0000 Metro(s) cuadrado(s) de elementos del sistema de espacio público peatonal con acciones de construcción y/o conservación."/>
    <s v="INTERVENCIÓN"/>
    <n v="10000"/>
    <n v="922"/>
    <n v="2.7011191187672114E-2"/>
    <s v="Suma"/>
    <n v="2298"/>
    <s v="2298-Acciones de recuperación y mejoramiento del espacio público peatonal"/>
    <n v="0"/>
    <n v="0"/>
    <n v="0"/>
    <m/>
    <m/>
    <m/>
  </r>
  <r>
    <x v="14"/>
    <x v="14"/>
    <n v="2301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60 Estrategia(s) de seguridad y convivencia a través de gestores locales, que permitan el uso y disfrute del espacio público"/>
    <s v="ESTRATEGIAS DE SEGURIDAD Y CONVIVENCIA"/>
    <n v="60"/>
    <n v="211"/>
    <n v="6.181519892189606E-3"/>
    <s v="Suma"/>
    <n v="2301"/>
    <s v="2301-Acciones de convivencia para el espacio publico"/>
    <n v="0"/>
    <n v="0"/>
    <n v="0"/>
    <m/>
    <m/>
    <m/>
  </r>
  <r>
    <x v="14"/>
    <x v="14"/>
    <n v="23201"/>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300 Persona(s) con discapacidad, cuidadores y cuidadoras, en actividades complementarias en salud"/>
    <s v="ACCIONES COMPLEMENTARIAS "/>
    <n v="300"/>
    <n v="341"/>
    <n v="9.9900392570457606E-3"/>
    <s v="Suma"/>
    <n v="2320"/>
    <s v="2320-Acciones complementarias para personas con discapacidad y sus cuidadores"/>
    <n v="0"/>
    <n v="0"/>
    <n v="0"/>
    <m/>
    <m/>
    <m/>
  </r>
  <r>
    <x v="14"/>
    <x v="14"/>
    <n v="23202"/>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300 Persona(s) con acciones para la promoción y atención de la salud mental"/>
    <s v="SALUD MENTAL"/>
    <n v="300"/>
    <n v="512"/>
    <n v="1.4999707036971933E-2"/>
    <s v="Suma"/>
    <n v="2320"/>
    <s v="2320-Acciones complementarias para personas con discapacidad y sus cuidadores"/>
    <n v="0"/>
    <n v="0"/>
    <n v="0"/>
    <m/>
    <m/>
    <m/>
  </r>
  <r>
    <x v="14"/>
    <x v="14"/>
    <n v="23203"/>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200 Persona(s) a las acciones y estrategias para promover la salud sexual y reproductiva consciente en los diferentes ciclos de vida"/>
    <s v="SALUD SEXUAL Y REPRODUCTIVA"/>
    <n v="200"/>
    <n v="136"/>
    <n v="3.9842971816956702E-3"/>
    <s v="Suma"/>
    <n v="2320"/>
    <s v="2320-Acciones complementarias para personas con discapacidad y sus cuidadores"/>
    <n v="0"/>
    <n v="0"/>
    <n v="0"/>
    <m/>
    <m/>
    <m/>
  </r>
  <r>
    <x v="14"/>
    <x v="14"/>
    <n v="23204"/>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160 Persona(s) a las acciones desarrolladas desde los dispositivos de base comunitaria en respuesta al consumo de SPA"/>
    <s v="DISMINUCIÓN FACTORES DE RIESGO SPA"/>
    <n v="160"/>
    <n v="136"/>
    <n v="3.9842971816956702E-3"/>
    <s v="Suma"/>
    <n v="2320"/>
    <s v="2320-Acciones complementarias para personas con discapacidad y sus cuidadores"/>
    <n v="0"/>
    <n v="0"/>
    <n v="0"/>
    <m/>
    <m/>
    <m/>
  </r>
  <r>
    <x v="14"/>
    <x v="14"/>
    <n v="23205"/>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300 Persona(s) con discapacidad a través de Dispositivos de Asistencia Personal - Ayudas Técnicas (no incluidas en los Planes de Beneficios)"/>
    <s v="DISPOSITIVOS DE ASISTENCIA PERSONAL"/>
    <n v="300"/>
    <n v="495"/>
    <n v="1.4501669889259975E-2"/>
    <s v="Suma"/>
    <n v="2320"/>
    <s v="2320-Acciones complementarias para personas con discapacidad y sus cuidadores"/>
    <n v="0"/>
    <n v="0"/>
    <n v="0"/>
    <m/>
    <m/>
    <m/>
  </r>
  <r>
    <x v="14"/>
    <x v="14"/>
    <n v="23351"/>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800 Mujer(es) para el ejercicio de derechos y el fortalecimiento de su autonomía económica"/>
    <s v="FORTALECIMIENTO DE CAPACIDADES"/>
    <n v="800"/>
    <n v="519"/>
    <n v="1.5204781156618035E-2"/>
    <s v="Suma"/>
    <n v="2335"/>
    <s v="2335-Acciones para Mujeres en el ejercicio de derechos y el fortalecimiento de su autonomia"/>
    <n v="0"/>
    <n v="0"/>
    <n v="0"/>
    <m/>
    <m/>
    <m/>
  </r>
  <r>
    <x v="14"/>
    <x v="14"/>
    <n v="23352"/>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400 Persona(s) en procesos para la prevención de violencias en el contexto familiar y/o violencia sexual"/>
    <s v="PREVENCIÓN"/>
    <n v="400"/>
    <n v="341"/>
    <n v="9.9900392570457606E-3"/>
    <s v="Suma"/>
    <n v="2335"/>
    <s v="2335-Acciones para Mujeres en el ejercicio de derechos y el fortalecimiento de su autonomia"/>
    <n v="0"/>
    <n v="0"/>
    <n v="0"/>
    <m/>
    <m/>
    <m/>
  </r>
  <r>
    <x v="14"/>
    <x v="14"/>
    <n v="23353"/>
    <s v="MUJERES"/>
    <n v="26"/>
    <s v="Mujeres cuidadoras vinculadas a estrategias de cuidado"/>
    <s v="Cuidado de la vida"/>
    <s v="Estrategias de cuidado a personas cuidadoras"/>
    <s v="Presupuestos Participativos"/>
    <m/>
    <s v="2 - Bogotá confía en su bien-estar"/>
    <s v="12 - Bogotá cuida a su gente"/>
    <s v="Vincular 400 Mujer(es) cuidadora(s) a estrategias de cuidado"/>
    <s v="ESTRATEGIAS DE CUIDADO"/>
    <n v="400"/>
    <n v="413"/>
    <n v="1.209937305911994E-2"/>
    <s v="Suma"/>
    <n v="2335"/>
    <s v="2335-Acciones para Mujeres en el ejercicio de derechos y el fortalecimiento de su autonomia"/>
    <n v="0"/>
    <n v="0"/>
    <n v="0"/>
    <m/>
    <m/>
    <m/>
  </r>
  <r>
    <x v="14"/>
    <x v="14"/>
    <n v="23401"/>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105"/>
    <n v="3.0761117946915099E-3"/>
    <s v="Suma"/>
    <n v="2340"/>
    <s v="2340-Acciones para un Territorio de Paz y Reconciliación en donde Todos(as) Puedan Volver a Empezar"/>
    <n v="0"/>
    <n v="0"/>
    <n v="0"/>
    <m/>
    <m/>
    <m/>
  </r>
  <r>
    <x v="14"/>
    <x v="14"/>
    <n v="2340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160 Proceso(s) pedagógicos, artísticos, culturales, formativos o para el fortalecimiento de iniciativas ciudadanas para la apropiación social de la memoria, verdad, reparación integral a víctimas, paz y reconciliación"/>
    <s v="INICIATIVAS"/>
    <n v="160"/>
    <n v="137"/>
    <n v="4.0135934845022562E-3"/>
    <s v="Suma"/>
    <n v="2340"/>
    <s v="2340-Acciones para un Territorio de Paz y Reconciliación en donde Todos(as) Puedan Volver a Empezar"/>
    <n v="0"/>
    <n v="0"/>
    <n v="0"/>
    <m/>
    <m/>
    <m/>
  </r>
  <r>
    <x v="14"/>
    <x v="14"/>
    <n v="2353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60 Estímulo(s) de apoyo al sector artístico y cultural"/>
    <s v="ESTÍMULOS"/>
    <n v="60"/>
    <n v="1673"/>
    <n v="4.9012714595418061E-2"/>
    <s v="Suma"/>
    <n v="2353"/>
    <s v="2353-Acciones para una Localidad deportiva, recreativa, artistica, patrimonial e intercultura"/>
    <n v="0"/>
    <n v="0"/>
    <n v="0"/>
    <m/>
    <m/>
    <m/>
  </r>
  <r>
    <x v="14"/>
    <x v="14"/>
    <n v="23532"/>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8 Evento(s) de promoción, circulación y apropiación de actividades artísticas, culturales y patrimoniales"/>
    <s v="EVENTOS"/>
    <n v="8"/>
    <n v="409"/>
    <n v="1.1982187847893596E-2"/>
    <s v="Suma"/>
    <n v="2353"/>
    <s v="2353-Acciones para una Localidad deportiva, recreativa, artistica, patrimonial e intercultura"/>
    <n v="0"/>
    <n v="0"/>
    <n v="0"/>
    <m/>
    <m/>
    <m/>
  </r>
  <r>
    <x v="14"/>
    <x v="14"/>
    <n v="23533"/>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40 Organización(es) artísticas, culturales y patrimoniales con elementos entregados"/>
    <s v="ENTREGA DE ELEMENTOS"/>
    <n v="40"/>
    <n v="548"/>
    <n v="1.6054373938009025E-2"/>
    <s v="Suma"/>
    <n v="2353"/>
    <s v="2353-Acciones para una Localidad deportiva, recreativa, artistica, patrimonial e intercultura"/>
    <n v="0"/>
    <n v="0"/>
    <n v="0"/>
    <m/>
    <m/>
    <m/>
  </r>
  <r>
    <x v="14"/>
    <x v="14"/>
    <n v="23534"/>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600 Persona(s) en los campos artísticos, interculturales, culturales y/o patrimoniales"/>
    <s v="CAPACITACIÓN"/>
    <n v="600"/>
    <n v="409"/>
    <n v="1.1982187847893596E-2"/>
    <s v="Suma"/>
    <n v="2353"/>
    <s v="2353-Acciones para una Localidad deportiva, recreativa, artistica, patrimonial e intercultura"/>
    <n v="0"/>
    <n v="0"/>
    <n v="0"/>
    <m/>
    <m/>
    <m/>
  </r>
  <r>
    <x v="14"/>
    <x v="14"/>
    <n v="24481"/>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200 Colectivo(s) u organizaciones recreo deportivas inscritas en el Banco que implementan iniciativas de carácter barrial con apoyos económicos"/>
    <s v="BANCO DE INICIATIVAS"/>
    <n v="200"/>
    <n v="251"/>
    <n v="7.3533720044530381E-3"/>
    <s v="Suma"/>
    <n v="2448"/>
    <s v="2448-Acciones para un territorio deportivo"/>
    <n v="0"/>
    <n v="0"/>
    <n v="0"/>
    <m/>
    <m/>
    <m/>
  </r>
  <r>
    <x v="14"/>
    <x v="14"/>
    <n v="24482"/>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800 Persona(s) en actividades recreo-deportivas comunitarias."/>
    <s v="ACTIVIDADES RECREODEPORTIVAS"/>
    <n v="800"/>
    <n v="226"/>
    <n v="6.6209644342883926E-3"/>
    <s v="Suma"/>
    <n v="2448"/>
    <s v="2448-Acciones para un territorio deportivo"/>
    <n v="0"/>
    <n v="0"/>
    <n v="0"/>
    <m/>
    <m/>
    <m/>
  </r>
  <r>
    <x v="14"/>
    <x v="14"/>
    <n v="24483"/>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600 Persona(s) con la entrega de dotaciones deportivas."/>
    <s v="DOTACIÓN"/>
    <n v="600"/>
    <n v="190"/>
    <n v="5.5662975332513038E-3"/>
    <s v="Suma"/>
    <n v="2448"/>
    <s v="2448-Acciones para un territorio deportivo"/>
    <n v="0"/>
    <n v="0"/>
    <n v="0"/>
    <m/>
    <m/>
    <m/>
  </r>
  <r>
    <x v="14"/>
    <x v="14"/>
    <n v="24484"/>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600 Persona(s) en los campos deportivos o recreativos"/>
    <s v="CAPACITACIÓN"/>
    <n v="600"/>
    <n v="207"/>
    <n v="6.0643346809632626E-3"/>
    <s v="Suma"/>
    <n v="2448"/>
    <s v="2448-Acciones para un territorio deportivo"/>
    <n v="0"/>
    <n v="0"/>
    <n v="0"/>
    <m/>
    <m/>
    <m/>
  </r>
  <r>
    <x v="14"/>
    <x v="14"/>
    <n v="24881"/>
    <s v="AMBIENTE"/>
    <n v="45"/>
    <s v="Número de animales esterilizados"/>
    <s v="Cuidado de la vida"/>
    <s v="Protección y bienestar animal"/>
    <s v="Presupuestos Participativos"/>
    <m/>
    <s v="2 - Bogotá confía en su bien-estar"/>
    <s v="15 - Bogotá protege todas las formas de vida"/>
    <s v="Esterilizar 400 perros y gatos incluyendo los que está en condición de vulnerabilidad"/>
    <s v="ESTERILIZACIÓN"/>
    <n v="400"/>
    <n v="65"/>
    <n v="1.9042596824280775E-3"/>
    <s v="Suma"/>
    <n v="2488"/>
    <s v="2488-Acciones para la Comunidad Protectora de Felinos y Caninos"/>
    <n v="0"/>
    <n v="0"/>
    <n v="0"/>
    <m/>
    <m/>
    <m/>
  </r>
  <r>
    <x v="14"/>
    <x v="14"/>
    <n v="24882"/>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80 personas en acciones educativas en temas de protección y bienestar animal"/>
    <s v="ACCIONES PEDAGÓGICAS"/>
    <n v="80"/>
    <n v="192"/>
    <n v="5.6248901388644751E-3"/>
    <s v="Suma"/>
    <n v="2488"/>
    <s v="2488-Acciones para la Comunidad Protectora de Felinos y Caninos"/>
    <n v="0"/>
    <n v="0"/>
    <n v="0"/>
    <m/>
    <m/>
    <m/>
  </r>
  <r>
    <x v="14"/>
    <x v="14"/>
    <n v="24883"/>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000 animales en los programas de brigadas médicas, urgencias veterinarias y adopciones"/>
    <s v="BIENESTAR ANIMAL"/>
    <n v="1000"/>
    <n v="255"/>
    <n v="7.4705572156793815E-3"/>
    <s v="Suma"/>
    <n v="2488"/>
    <s v="2488-Acciones para la Comunidad Protectora de Felinos y Caninos"/>
    <n v="0"/>
    <n v="0"/>
    <n v="0"/>
    <m/>
    <m/>
    <m/>
  </r>
  <r>
    <x v="14"/>
    <x v="14"/>
    <n v="23051"/>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100 Joven(es) con trasferencias condicionadas y acompañamiento psicosocial para la promoción al acceso y permanencia a oportunidades de formación y empleabilidad."/>
    <s v="TRANSFERENCIAS MONETARIAS"/>
    <n v="100"/>
    <n v="120"/>
    <n v="3.515556336790297E-3"/>
    <s v="Suma"/>
    <n v="2305"/>
    <s v="2305-Acciones para una localidad con menos pobreza"/>
    <n v="0"/>
    <n v="0"/>
    <n v="0"/>
    <m/>
    <m/>
    <m/>
  </r>
  <r>
    <x v="14"/>
    <x v="14"/>
    <n v="23052"/>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949 Persona(s) Mayor(es) con apoyo económico tipo C."/>
    <s v="APOYO ECONÓMICO PERSONA MAYOR"/>
    <n v="949"/>
    <n v="2049"/>
    <n v="6.0028124450694324E-2"/>
    <s v="Constante"/>
    <n v="2305"/>
    <s v="2305-Acciones para una localidad con menos pobreza"/>
    <n v="0"/>
    <n v="0"/>
    <n v="0"/>
    <m/>
    <m/>
    <m/>
  </r>
  <r>
    <x v="14"/>
    <x v="14"/>
    <n v="23053"/>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5000 Persona(s) con apoyos que contribuyan al ingreso mínimo garantizado"/>
    <s v="INGRESO MÍNIMO"/>
    <n v="5000"/>
    <n v="1690"/>
    <n v="4.9510751743130015E-2"/>
    <s v="Suma"/>
    <n v="2305"/>
    <s v="2305-Acciones para una localidad con menos pobreza"/>
    <n v="0"/>
    <n v="0"/>
    <n v="0"/>
    <m/>
    <m/>
    <m/>
  </r>
  <r>
    <x v="14"/>
    <x v="14"/>
    <n v="2307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50 Cupo(s) para la atención de población en inseguridad alimentaria y nutricional del Distrito Capital, a través de comedores comunitarios."/>
    <s v="SEGURIDAD ALIMENTARIA"/>
    <n v="50"/>
    <n v="239"/>
    <n v="7.001816370774008E-3"/>
    <s v="Suma"/>
    <n v="2307"/>
    <s v="2307-Acciones para una seguridad alimentaria"/>
    <n v="0"/>
    <n v="0"/>
    <n v="0"/>
    <m/>
    <m/>
    <m/>
  </r>
  <r>
    <x v="14"/>
    <x v="14"/>
    <n v="2458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5 Sede(s) educativas urbanas y rurales con recursos pedagógicos y/o tecnológicos"/>
    <s v="DOTACIÓN"/>
    <n v="5"/>
    <n v="341"/>
    <n v="9.9900392570457606E-3"/>
    <s v="Suma"/>
    <n v="2458"/>
    <s v="2458-Acciones para la atención integral a primer infancia y educación"/>
    <n v="0"/>
    <n v="0"/>
    <n v="0"/>
    <m/>
    <m/>
    <m/>
  </r>
  <r>
    <x v="14"/>
    <x v="14"/>
    <n v="24582"/>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00 Estudiante(s) en programas de educación posmedia (niveles de formación técnico profesional, tecnólogo, profesional universitario y educación para el trabajo y desarrollo"/>
    <s v="APOYO EDUCACIÓN POSMEDIA"/>
    <n v="100"/>
    <n v="2732"/>
    <n v="8.0037499267592432E-2"/>
    <s v="Suma"/>
    <n v="2458"/>
    <s v="2458-Acciones para la atención integral a primer infancia y educación"/>
    <n v="0"/>
    <n v="0"/>
    <n v="0"/>
    <m/>
    <m/>
    <m/>
  </r>
  <r>
    <x v="14"/>
    <x v="14"/>
    <n v="2607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720 acciones para fortalecer las capacidades y/o habilidades, técnicas y blandas de las personas de la localidad, con el fin de mejorar el acceso a oportunidades de empleo."/>
    <s v="FORTALECIMIENTO DE CAPACIDADES"/>
    <n v="720"/>
    <n v="512"/>
    <n v="1.4999707036971933E-2"/>
    <s v="Suma"/>
    <n v="2607"/>
    <s v="2607-Construyendo acciones para el fortalecimiento de capacidades de la gente, la reactivación económica y el impulso empresarial e industrial de la localidad"/>
    <n v="0"/>
    <n v="0"/>
    <n v="0"/>
    <m/>
    <m/>
    <m/>
  </r>
  <r>
    <x v="14"/>
    <x v="14"/>
    <n v="2607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50 Mipymes y/o emprendimientos orientados al fortalecimiento de las capacidades locales para la gestión y el desarrollo turístico "/>
    <s v="DESARROLLO TURÍSTICO"/>
    <n v="50"/>
    <n v="344"/>
    <n v="1.0077928165465518E-2"/>
    <s v="Suma"/>
    <n v="2607"/>
    <s v="2607-Construyendo acciones para el fortalecimiento de capacidades de la gente, la reactivación económica y el impulso empresarial e industrial de la localidad"/>
    <n v="0"/>
    <n v="0"/>
    <n v="0"/>
    <m/>
    <m/>
    <m/>
  </r>
  <r>
    <x v="14"/>
    <x v="14"/>
    <n v="2465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60 Proyecto(s) del sector cultural y creativo"/>
    <s v="SOSTENIBILIDAD"/>
    <n v="60"/>
    <n v="341"/>
    <n v="9.9900392570457606E-3"/>
    <s v="Suma"/>
    <n v="2465"/>
    <s v="2465-Acciones de impulso al sector cultural"/>
    <n v="0"/>
    <n v="0"/>
    <n v="0"/>
    <m/>
    <m/>
    <m/>
  </r>
  <r>
    <x v="14"/>
    <x v="14"/>
    <n v="2516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00 Mipymes, emprendimientos y/o actores de la economía informal para el fortalecimiento del tejido empresarial local."/>
    <s v="TEJIDO EMPRESARIAL LOCAL"/>
    <n v="100"/>
    <n v="341"/>
    <n v="9.9900392570457606E-3"/>
    <s v="Suma"/>
    <n v="2516"/>
    <s v="2516-Acciones en Antonio Nariño, localidad que emprende e impulsa el crecimiento"/>
    <n v="0"/>
    <n v="0"/>
    <n v="0"/>
    <m/>
    <m/>
    <m/>
  </r>
  <r>
    <x v="14"/>
    <x v="14"/>
    <n v="24691"/>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4 Parque(s) de la red de proximidad con acciones de mejoramiento, mantenimiento y/o dotación"/>
    <s v="INTERVENCIÓN"/>
    <n v="4"/>
    <n v="590"/>
    <n v="1.7284818655885627E-2"/>
    <s v="Suma"/>
    <n v="2469"/>
    <s v="2469-Acciones de revitalización y embellecimiento del territorio local"/>
    <n v="0"/>
    <n v="0"/>
    <n v="0"/>
    <m/>
    <m/>
    <m/>
  </r>
  <r>
    <x v="14"/>
    <x v="14"/>
    <n v="2669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1 Equipamiento(s) culturales con acciones de construcción, adecuación y/o dotación"/>
    <s v="INTERVENCIÓN"/>
    <n v="1"/>
    <n v="683"/>
    <n v="2.0009374816898108E-2"/>
    <s v="Suma"/>
    <n v="2669"/>
    <s v="2669-Acciones de revitalización y embellecimiento de la infraestructura cultural"/>
    <n v="0"/>
    <n v="0"/>
    <n v="0"/>
    <m/>
    <m/>
    <m/>
  </r>
  <r>
    <x v="14"/>
    <x v="14"/>
    <n v="2568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000 árboles en zona urbana"/>
    <s v="ARBOLADO"/>
    <n v="4000"/>
    <n v="205"/>
    <n v="6.0057420753500904E-3"/>
    <s v="Suma"/>
    <n v="2568"/>
    <s v="2568-Acciones para aumentar de la resilencia al cambio climático y reducción de la vulnerabilidad"/>
    <n v="0"/>
    <n v="0"/>
    <n v="0"/>
    <m/>
    <m/>
    <m/>
  </r>
  <r>
    <x v="14"/>
    <x v="14"/>
    <n v="25682"/>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6 huertas urbanas "/>
    <s v="HUERTAS URBANAS"/>
    <n v="16"/>
    <n v="202"/>
    <n v="5.9178531669303331E-3"/>
    <s v="Suma"/>
    <n v="2568"/>
    <s v="2568-Acciones para aumentar de la resilencia al cambio climático y reducción de la vulnerabilidad"/>
    <n v="0"/>
    <n v="0"/>
    <n v="0"/>
    <m/>
    <m/>
    <m/>
  </r>
  <r>
    <x v="14"/>
    <x v="14"/>
    <n v="25683"/>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800 personas en separación en la fuente y reciclaje."/>
    <s v="SEPARACIÓN EN LA FUENTE"/>
    <n v="800"/>
    <n v="358"/>
    <n v="1.0488076404757719E-2"/>
    <s v="Suma"/>
    <n v="2568"/>
    <s v="2568-Acciones para aumentar de la resilencia al cambio climático y reducción de la vulnerabilidad"/>
    <n v="0"/>
    <n v="0"/>
    <n v="0"/>
    <m/>
    <m/>
    <m/>
  </r>
  <r>
    <x v="14"/>
    <x v="14"/>
    <n v="25684"/>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 procesos comunitarios de educación ambiental que promueven la conservación de la biodiversidad y el agua"/>
    <s v="EDUCACIÓN AMBIENTAL"/>
    <n v="4"/>
    <n v="156"/>
    <n v="4.5702232378273863E-3"/>
    <s v="Suma"/>
    <n v="2568"/>
    <s v="2568-Acciones para aumentar de la resilencia al cambio climático y reducción de la vulnerabilidad"/>
    <n v="0"/>
    <n v="0"/>
    <n v="0"/>
    <m/>
    <m/>
    <m/>
  </r>
  <r>
    <x v="14"/>
    <x v="14"/>
    <n v="2542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5 Kilómetro(s)-carril de malla vial urbana (local y/o intermedia) con acciones de construcción y/o conservación"/>
    <s v="INTERVENCIÓN MALLA VIAL LOCAL"/>
    <n v="5"/>
    <n v="4829"/>
    <n v="0.14147184625300288"/>
    <s v="Suma"/>
    <n v="2542"/>
    <s v="2542-Acciones de mejoramiento de la infraestructura destinada a la movilidad sostenible"/>
    <n v="0"/>
    <n v="0"/>
    <n v="0"/>
    <m/>
    <m/>
    <m/>
  </r>
  <r>
    <x v="14"/>
    <x v="14"/>
    <n v="2472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85"/>
    <n v="2.4901857385597938E-3"/>
    <s v="Suma"/>
    <n v="2472"/>
    <s v="2472-Acciones de resiliencia hogares seguros y comunidades fortalecidas"/>
    <n v="0"/>
    <n v="0"/>
    <n v="0"/>
    <m/>
    <m/>
    <m/>
  </r>
  <r>
    <x v="14"/>
    <x v="14"/>
    <n v="24722"/>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 Obra(s) de mitigación y/u obras de mitigación existentes con mantenimiento"/>
    <s v="OBRAS DE MITIGACIÓN"/>
    <n v="1"/>
    <n v="85"/>
    <n v="2.4901857385597938E-3"/>
    <s v="Constante"/>
    <n v="2472"/>
    <s v="2472-Acciones de resiliencia hogares seguros y comunidades fortalecidas"/>
    <n v="0"/>
    <n v="0"/>
    <n v="0"/>
    <m/>
    <m/>
    <m/>
  </r>
  <r>
    <x v="14"/>
    <x v="14"/>
    <n v="25771"/>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orientadas a la atención de jóvenes (casas de la juventud, centros forjar)"/>
    <s v="DOTACIÓN"/>
    <n v="1"/>
    <n v="96"/>
    <n v="2.8124450694322375E-3"/>
    <s v="Suma"/>
    <n v="2577"/>
    <s v="2577-Acciones para crear un habitat digno y seguro para nuestros niños y adolescentes"/>
    <n v="0"/>
    <n v="0"/>
    <n v="0"/>
    <m/>
    <m/>
    <m/>
  </r>
  <r>
    <x v="14"/>
    <x v="14"/>
    <n v="25772"/>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4 unidades operativas orientadas a la atención de la primera infancia (Jardines Infantiles, Casas de Pensamiento Intercultural, Modalidad Espacios Rurales, Crecemos en la Ruralidad, Creciendo Juntos, Centros Amar, Centros Forjar)"/>
    <s v="DOTACIÓN"/>
    <n v="4"/>
    <n v="50"/>
    <n v="1.4648151403292905E-3"/>
    <s v="Suma"/>
    <n v="2577"/>
    <s v="2577-Acciones para crear un habitat digno y seguro para nuestros niños y adolescentes"/>
    <n v="0"/>
    <n v="0"/>
    <n v="0"/>
    <m/>
    <m/>
    <m/>
  </r>
  <r>
    <x v="14"/>
    <x v="14"/>
    <n v="2478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2903"/>
    <n v="8.5047167047518607E-2"/>
    <s v="Suma"/>
    <n v="2478"/>
    <s v="2478-Fortalecimiento Institucional y Transparencia"/>
    <n v="0"/>
    <n v="0"/>
    <n v="0"/>
    <m/>
    <m/>
    <m/>
  </r>
  <r>
    <x v="14"/>
    <x v="14"/>
    <n v="24782"/>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1366"/>
    <n v="4.0018749633796216E-2"/>
    <s v="Constante"/>
    <n v="2478"/>
    <s v="2478-Fortalecimiento Institucional y Transparencia"/>
    <n v="0"/>
    <n v="0"/>
    <n v="0"/>
    <m/>
    <m/>
    <m/>
  </r>
  <r>
    <x v="14"/>
    <x v="14"/>
    <n v="24783"/>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853"/>
    <n v="2.4989746294017696E-2"/>
    <s v="Suma"/>
    <n v="2478"/>
    <s v="2478-Fortalecimiento Institucional y Transparencia"/>
    <n v="0"/>
    <n v="0"/>
    <n v="0"/>
    <m/>
    <m/>
    <m/>
  </r>
  <r>
    <x v="14"/>
    <x v="14"/>
    <n v="2594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100 Centros de Acceso Comunitario en zonas rurales y/o apartadas y/o urbanas, con énfasis en procesos de formación y desarrollo de competencias digitales."/>
    <s v="FORTALECIMIENTO DE CAPACIDADES"/>
    <n v="100"/>
    <n v="239"/>
    <n v="7.001816370774008E-3"/>
    <s v="Suma"/>
    <n v="2594"/>
    <s v="2594-Acciones para que Antonio Nariño sea una Localidad Inteligente"/>
    <n v="0"/>
    <n v="0"/>
    <n v="0"/>
    <m/>
    <m/>
    <m/>
  </r>
  <r>
    <x v="14"/>
    <x v="14"/>
    <n v="25942"/>
    <s v="GESTIÓN PÚBLICA"/>
    <n v="95"/>
    <s v="Servicios TIC´s generados en zonas rurales y/o apartadas y urbanas"/>
    <s v="Ciudad inteligente​"/>
    <s v="Conectividad y redes de comunicación."/>
    <s v="Presupuestos Participativos"/>
    <m/>
    <s v="5 - Bogotá confía en su gobierno"/>
    <s v="35 - Bogotá ciudad Inteligente"/>
    <s v="Operativizar 8 Centros de Acceso Comunitario en zonas rurales y/o apartadas y/o urbanas, con énfasis en Servicios TIC´s generados."/>
    <s v="CONECTIVIDAD"/>
    <n v="8"/>
    <n v="239"/>
    <n v="7.001816370774008E-3"/>
    <s v="Suma"/>
    <n v="2594"/>
    <s v="2594-Acciones para que Antonio Nariño sea una Localidad Inteligente"/>
    <n v="0"/>
    <n v="0"/>
    <n v="0"/>
    <m/>
    <m/>
    <m/>
  </r>
  <r>
    <x v="14"/>
    <x v="14"/>
    <n v="23291"/>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170"/>
    <n v="4.9803714771195877E-3"/>
    <s v="Constante"/>
    <n v="2329"/>
    <s v="2329-Acciones de Innovación pública"/>
    <n v="0"/>
    <n v="0"/>
    <n v="0"/>
    <m/>
    <m/>
    <m/>
  </r>
  <r>
    <x v="14"/>
    <x v="14"/>
    <n v="2510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00 Persona(s) a través de procesos de formación para la participación de manera virtual y presencial"/>
    <s v="CAPACITACIÓN"/>
    <n v="200"/>
    <n v="368"/>
    <n v="1.0781039432823578E-2"/>
    <s v="Suma"/>
    <n v="2510"/>
    <s v="2510-Acciones de participación ciudadana con un camino libre"/>
    <n v="0"/>
    <n v="0"/>
    <n v="0"/>
    <m/>
    <m/>
    <m/>
  </r>
  <r>
    <x v="14"/>
    <x v="14"/>
    <n v="25102"/>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5 Organización(es) comunales"/>
    <s v="FORTALECIMIENTO COMUNAL"/>
    <n v="15"/>
    <n v="1024"/>
    <n v="2.9999414073943867E-2"/>
    <s v="Suma"/>
    <n v="2510"/>
    <s v="2510-Acciones de participación ciudadana con un camino libre"/>
    <n v="0"/>
    <n v="0"/>
    <n v="0"/>
    <m/>
    <m/>
    <m/>
  </r>
  <r>
    <x v="14"/>
    <x v="14"/>
    <n v="25103"/>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426"/>
    <n v="1.2480224995605554E-2"/>
    <s v="Suma"/>
    <n v="2510"/>
    <s v="2510-Acciones de participación ciudadana con un camino libre"/>
    <n v="0"/>
    <n v="0"/>
    <n v="0"/>
    <m/>
    <m/>
    <m/>
  </r>
  <r>
    <x v="14"/>
    <x v="14"/>
    <n v="2535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aplica en todas las localidades con autoridades NAP)"/>
    <s v="INICIATIVAS COMUNIDADES NEGRAS, AFROCOLOMBIANAS, PALENQUERAS"/>
    <n v="4"/>
    <n v="102"/>
    <n v="2.9882228862717526E-3"/>
    <s v="Suma"/>
    <n v="2535"/>
    <s v="2535-Acciones por una Localidad incluyente y diferencial"/>
    <n v="0"/>
    <n v="0"/>
    <n v="0"/>
    <m/>
    <m/>
    <m/>
  </r>
  <r>
    <x v="14"/>
    <x v="14"/>
    <n v="2535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os pueblos indígenas (aplica en todas las localidades con autoridades indígenas)"/>
    <s v="INICIATIVAS PUEBLO INDÍGENA"/>
    <n v="4"/>
    <n v="102"/>
    <n v="2.9882228862717526E-3"/>
    <s v="Suma"/>
    <n v="2535"/>
    <s v="2535-Acciones por una Localidad incluyente y diferencial"/>
    <n v="0"/>
    <n v="0"/>
    <n v="0"/>
    <m/>
    <m/>
    <m/>
  </r>
  <r>
    <x v="15"/>
    <x v="15"/>
    <n v="23131"/>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300 Organización(es) comunitarias a través de capacidades para promover acciones de corresponsabilidad en la gestión de la seguridad y la convivencia."/>
    <s v="FORTALECIMIENTO DE CAPACIDADES"/>
    <n v="300"/>
    <n v="363"/>
    <n v="6.8265162200282087E-3"/>
    <s v="Suma"/>
    <n v="2313"/>
    <s v="2313-Puente Aranda segura para una convivencia pacífica"/>
    <n v="0"/>
    <n v="0"/>
    <n v="0"/>
    <m/>
    <m/>
    <m/>
  </r>
  <r>
    <x v="15"/>
    <x v="15"/>
    <n v="23132"/>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8 Iniciativa(s) de convivencia con participación de la ciudadanía."/>
    <s v="INICIATIVAS"/>
    <n v="8"/>
    <n v="187"/>
    <n v="3.5166901739539258E-3"/>
    <s v="Suma"/>
    <n v="2313"/>
    <s v="2313-Puente Aranda segura para una convivencia pacífica"/>
    <n v="0"/>
    <n v="0"/>
    <n v="0"/>
    <m/>
    <m/>
    <m/>
  </r>
  <r>
    <x v="15"/>
    <x v="15"/>
    <n v="2304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4000 Persona(s) en acciones para la prevención del feminicidio y la violencia contra la mujer."/>
    <s v="PREVENCIÓN"/>
    <n v="4000"/>
    <n v="827"/>
    <n v="1.5552421250587683E-2"/>
    <s v="Suma"/>
    <n v="2304"/>
    <s v="2304-Mujeres Unidas por una Historia sin Violencia"/>
    <n v="0"/>
    <n v="0"/>
    <n v="0"/>
    <m/>
    <m/>
    <m/>
  </r>
  <r>
    <x v="15"/>
    <x v="15"/>
    <n v="2450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933"/>
    <n v="1.7545839210155147E-2"/>
    <s v="Suma"/>
    <n v="2450"/>
    <s v="2450-Mejores capacidades para una Puente Aranda segura"/>
    <n v="0"/>
    <n v="0"/>
    <n v="0"/>
    <m/>
    <m/>
    <m/>
  </r>
  <r>
    <x v="15"/>
    <x v="15"/>
    <n v="2450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4 Equipamiento(s) de seguridad y acceso a la justicia con acciones de fortalecimiento, operación, adecuación y/o dotación."/>
    <s v="INTERVENCIÓN"/>
    <n v="4"/>
    <n v="320"/>
    <n v="6.0178655383168779E-3"/>
    <s v="Suma"/>
    <n v="2450"/>
    <s v="2450-Mejores capacidades para una Puente Aranda segura"/>
    <n v="0"/>
    <n v="0"/>
    <n v="0"/>
    <m/>
    <m/>
    <m/>
  </r>
  <r>
    <x v="15"/>
    <x v="15"/>
    <n v="24551"/>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de justicia local para la resolución efectiva de conflictividades de manera integral en el sistema de justicia"/>
    <s v="CÓDIGO NACIONAL DE SEGURIDAD Y CONVIVENCIA"/>
    <n v="4"/>
    <n v="229"/>
    <n v="4.3065350258580156E-3"/>
    <s v="Suma"/>
    <n v="2455"/>
    <s v="2455-Tejiendo seguridad y convivencia en Puente Aranda"/>
    <n v="0"/>
    <n v="0"/>
    <n v="0"/>
    <m/>
    <m/>
    <m/>
  </r>
  <r>
    <x v="15"/>
    <x v="15"/>
    <n v="24552"/>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de abordaje de conflictividad escolar para la convivencia con enfoque restaurativo"/>
    <s v="CONFLICTIVIDAD ESCOLAR"/>
    <n v="4"/>
    <n v="320"/>
    <n v="6.0178655383168779E-3"/>
    <s v="Suma"/>
    <n v="2455"/>
    <s v="2455-Tejiendo seguridad y convivencia en Puente Aranda"/>
    <n v="0"/>
    <n v="0"/>
    <n v="0"/>
    <m/>
    <m/>
    <m/>
  </r>
  <r>
    <x v="15"/>
    <x v="15"/>
    <n v="2460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1600"/>
    <n v="3.0089327691584389E-2"/>
    <s v="Suma"/>
    <n v="2460"/>
    <s v="2460-Gestión local por una Puente Aranda segura"/>
    <n v="0"/>
    <n v="0"/>
    <n v="0"/>
    <m/>
    <m/>
    <m/>
  </r>
  <r>
    <x v="15"/>
    <x v="15"/>
    <n v="2464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6000 Metro(s) cuadrado(s) de elementos del sistema de espacio público peatonal con acciones de construcción y/o conservación."/>
    <s v="INTERVENCIÓN"/>
    <n v="6000"/>
    <n v="1157"/>
    <n v="2.1758345086976962E-2"/>
    <s v="Suma"/>
    <n v="2464"/>
    <s v="2464-Conservación del espacio público para Puente Aranda"/>
    <n v="0"/>
    <n v="0"/>
    <n v="0"/>
    <m/>
    <m/>
    <m/>
  </r>
  <r>
    <x v="15"/>
    <x v="15"/>
    <n v="2582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4 Acuerdo(s) para la organización, la recuperación, el cuidado, el embellecimiento, la sostenibilidad, el mejoramiento y el aprovechamiento económico del espacio público."/>
    <s v="ACUERDOS "/>
    <n v="4"/>
    <n v="773"/>
    <n v="1.4536906440996708E-2"/>
    <s v="Suma"/>
    <n v="2582"/>
    <s v="2582-Espacio público vivo y seguro en Puente Aranda"/>
    <n v="0"/>
    <n v="0"/>
    <n v="0"/>
    <m/>
    <m/>
    <m/>
  </r>
  <r>
    <x v="15"/>
    <x v="15"/>
    <n v="24681"/>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400 Persona(s) con discapacidad, cuidadores y cuidadoras, en actividades complementarias en salud."/>
    <s v="ACCIONES COMPLEMENTARIAS "/>
    <n v="400"/>
    <n v="320"/>
    <n v="6.0178655383168779E-3"/>
    <s v="Suma"/>
    <n v="2468"/>
    <s v="2468-Puente Aranda saludable y con bienestar"/>
    <n v="0"/>
    <n v="0"/>
    <n v="0"/>
    <m/>
    <m/>
    <m/>
  </r>
  <r>
    <x v="15"/>
    <x v="15"/>
    <n v="24682"/>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4000 Persona(s) a las acciones desarrolladas desde los dispositivos de base comunitaria en respuesta al consumo de SPA."/>
    <s v="DISMINUCIÓN FACTORES DE RIESGO SPA"/>
    <n v="4000"/>
    <n v="320"/>
    <n v="6.0178655383168779E-3"/>
    <s v="Suma"/>
    <n v="2468"/>
    <s v="2468-Puente Aranda saludable y con bienestar"/>
    <n v="0"/>
    <n v="0"/>
    <n v="0"/>
    <m/>
    <m/>
    <m/>
  </r>
  <r>
    <x v="15"/>
    <x v="15"/>
    <n v="24683"/>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300 Persona(s) con acciones para la promoción y atención de la salud mental."/>
    <s v="SALUD MENTAL"/>
    <n v="300"/>
    <n v="800"/>
    <n v="1.5044663845792195E-2"/>
    <s v="Suma"/>
    <n v="2468"/>
    <s v="2468-Puente Aranda saludable y con bienestar"/>
    <n v="0"/>
    <n v="0"/>
    <n v="0"/>
    <m/>
    <m/>
    <m/>
  </r>
  <r>
    <x v="15"/>
    <x v="15"/>
    <n v="24684"/>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800 Persona(s) con discapacidad a través de Dispositivos de Asistencia Personal - Ayudas Técnicas (no incluidas en los Planes de Beneficios)."/>
    <s v="DISPOSITIVOS DE ASISTENCIA PERSONAL"/>
    <n v="800"/>
    <n v="1280"/>
    <n v="2.4071462153267512E-2"/>
    <s v="Suma"/>
    <n v="2468"/>
    <s v="2468-Puente Aranda saludable y con bienestar"/>
    <n v="0"/>
    <n v="0"/>
    <n v="0"/>
    <m/>
    <m/>
    <m/>
  </r>
  <r>
    <x v="15"/>
    <x v="15"/>
    <n v="24685"/>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4000 Persona(s) a las acciones y estrategias para promover la salud sexual y reproductiva consciente en los diferentes ciclos de vida."/>
    <s v="SALUD SEXUAL Y REPRODUCTIVA"/>
    <n v="4000"/>
    <n v="320"/>
    <n v="6.0178655383168779E-3"/>
    <s v="Suma"/>
    <n v="2468"/>
    <s v="2468-Puente Aranda saludable y con bienestar"/>
    <n v="0"/>
    <n v="0"/>
    <n v="0"/>
    <m/>
    <m/>
    <m/>
  </r>
  <r>
    <x v="15"/>
    <x v="15"/>
    <n v="25691"/>
    <s v="MUJERES"/>
    <n v="26"/>
    <s v="Mujeres cuidadoras vinculadas a estrategias de cuidado"/>
    <s v="Cuidado de la vida"/>
    <s v="Estrategias de cuidado a personas cuidadoras"/>
    <s v="Presupuestos Participativos"/>
    <m/>
    <s v="2 - Bogotá confía en su bien-estar"/>
    <s v="12 - Bogotá cuida a su gente"/>
    <s v="Vincular 500 Mujer(es) cuidadora(s) a estrategias de cuidado"/>
    <s v="ESTRATEGIAS DE CUIDADO"/>
    <n v="500"/>
    <n v="560"/>
    <n v="1.0531264692054537E-2"/>
    <s v="Suma"/>
    <n v="2569"/>
    <s v="2569-Mujeres de Puente Aranda construyendo juntas"/>
    <n v="0"/>
    <n v="0"/>
    <n v="0"/>
    <m/>
    <m/>
    <m/>
  </r>
  <r>
    <x v="15"/>
    <x v="15"/>
    <n v="2569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800 Mujer(es) para el ejercicio de derechos y el fortalecimiento de su autonomía económica"/>
    <s v="FORTALECIMIENTO DE CAPACIDADES"/>
    <n v="800"/>
    <n v="827"/>
    <n v="1.5552421250587683E-2"/>
    <s v="Suma"/>
    <n v="2569"/>
    <s v="2569-Mujeres de Puente Aranda construyendo juntas"/>
    <n v="0"/>
    <n v="0"/>
    <n v="0"/>
    <m/>
    <m/>
    <m/>
  </r>
  <r>
    <x v="15"/>
    <x v="15"/>
    <n v="2569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4000 Persona(s) en procesos para la prevención de violencias en el contexto familiar y/o violencia sexual"/>
    <s v="PREVENCIÓN"/>
    <n v="4000"/>
    <n v="533"/>
    <n v="1.0023507287259051E-2"/>
    <s v="Suma"/>
    <n v="2569"/>
    <s v="2569-Mujeres de Puente Aranda construyendo juntas"/>
    <n v="0"/>
    <n v="0"/>
    <n v="0"/>
    <m/>
    <m/>
    <m/>
  </r>
  <r>
    <x v="15"/>
    <x v="15"/>
    <n v="22971"/>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288"/>
    <n v="5.4160789844851908E-3"/>
    <s v="Suma"/>
    <n v="2297"/>
    <s v="2297-Paz y reconciliación en Puente Aranda"/>
    <n v="0"/>
    <n v="0"/>
    <n v="0"/>
    <m/>
    <m/>
    <m/>
  </r>
  <r>
    <x v="15"/>
    <x v="15"/>
    <n v="2297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560"/>
    <n v="1.0531264692054537E-2"/>
    <s v="Suma"/>
    <n v="2297"/>
    <s v="2297-Paz y reconciliación en Puente Aranda"/>
    <n v="0"/>
    <n v="0"/>
    <n v="0"/>
    <m/>
    <m/>
    <m/>
  </r>
  <r>
    <x v="15"/>
    <x v="15"/>
    <n v="2369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8000 Persona(s) en actividades recreo-deportivas comunitarias."/>
    <s v="ACTIVIDADES RECREODEPORTIVAS"/>
    <n v="8000"/>
    <n v="747"/>
    <n v="1.4047954866008463E-2"/>
    <s v="Suma"/>
    <n v="2369"/>
    <s v="2369-Puente Aranda camina segura con deporte"/>
    <n v="0"/>
    <n v="0"/>
    <n v="0"/>
    <m/>
    <m/>
    <m/>
  </r>
  <r>
    <x v="15"/>
    <x v="15"/>
    <n v="23692"/>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6000 Persona(s) en los campos deportivos o recreativos."/>
    <s v="CAPACITACIÓN"/>
    <n v="6000"/>
    <n v="747"/>
    <n v="1.4047954866008463E-2"/>
    <s v="Suma"/>
    <n v="2369"/>
    <s v="2369-Puente Aranda camina segura con deporte"/>
    <n v="0"/>
    <n v="0"/>
    <n v="0"/>
    <m/>
    <m/>
    <m/>
  </r>
  <r>
    <x v="15"/>
    <x v="15"/>
    <n v="23693"/>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12 Colectivo(s) recreo deportivas inscritas en el Banco que implementan iniciativas de carácter barrial con apoyos económicos."/>
    <s v="BANCO DE INICIATIVAS"/>
    <n v="12"/>
    <n v="48"/>
    <n v="9.0267983074753173E-4"/>
    <s v="Suma"/>
    <n v="2369"/>
    <s v="2369-Puente Aranda camina segura con deporte"/>
    <n v="0"/>
    <n v="0"/>
    <n v="0"/>
    <m/>
    <m/>
    <m/>
  </r>
  <r>
    <x v="15"/>
    <x v="15"/>
    <n v="24821"/>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3000 Persona(s) en los campos artísticos, interculturales, culturales y/o patrimoniales."/>
    <s v="CAPACITACIÓN"/>
    <n v="3000"/>
    <n v="848"/>
    <n v="1.5947343676539726E-2"/>
    <s v="Suma"/>
    <n v="2482"/>
    <s v="2482-Conectando el arte y los saberes en Puente Aranda"/>
    <n v="0"/>
    <n v="0"/>
    <n v="0"/>
    <m/>
    <m/>
    <m/>
  </r>
  <r>
    <x v="15"/>
    <x v="15"/>
    <n v="24822"/>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12 Organización(es) artísticas, culturales y patrimoniales con elementos entregados."/>
    <s v="ENTREGA DE ELEMENTOS"/>
    <n v="12"/>
    <n v="43"/>
    <n v="8.0865068171133057E-4"/>
    <s v="Suma"/>
    <n v="2482"/>
    <s v="2482-Conectando el arte y los saberes en Puente Aranda"/>
    <n v="0"/>
    <n v="0"/>
    <n v="0"/>
    <m/>
    <m/>
    <m/>
  </r>
  <r>
    <x v="15"/>
    <x v="15"/>
    <n v="24823"/>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60 Estímulos, reconocimientos, apoyos e incentivos al sector artístico y cultural."/>
    <s v="ESTÍMULOS"/>
    <n v="60"/>
    <n v="320"/>
    <n v="6.0178655383168779E-3"/>
    <s v="Suma"/>
    <n v="2482"/>
    <s v="2482-Conectando el arte y los saberes en Puente Aranda"/>
    <n v="0"/>
    <n v="0"/>
    <n v="0"/>
    <m/>
    <m/>
    <m/>
  </r>
  <r>
    <x v="15"/>
    <x v="15"/>
    <n v="24824"/>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24 Evento(s) de promoción, circulación y apropiación de actividades artísticas, culturales y patrimoniales."/>
    <s v="EVENTOS"/>
    <n v="24"/>
    <n v="448"/>
    <n v="8.4250117536436298E-3"/>
    <s v="Suma"/>
    <n v="2482"/>
    <s v="2482-Conectando el arte y los saberes en Puente Aranda"/>
    <n v="0"/>
    <n v="0"/>
    <n v="0"/>
    <m/>
    <m/>
    <m/>
  </r>
  <r>
    <x v="15"/>
    <x v="15"/>
    <n v="24471"/>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4000 Animales en los programas de brigadas médicas, urgencias veterinarias y adopciones"/>
    <s v="BIENESTAR ANIMAL"/>
    <n v="4000"/>
    <n v="347"/>
    <n v="6.5256229431123651E-3"/>
    <s v="Suma"/>
    <n v="2447"/>
    <s v="2447-Por el bienestar y la protección de los animales en Puente Aranda"/>
    <n v="0"/>
    <n v="0"/>
    <n v="0"/>
    <m/>
    <m/>
    <m/>
  </r>
  <r>
    <x v="15"/>
    <x v="15"/>
    <n v="24472"/>
    <s v="AMBIENTE"/>
    <n v="45"/>
    <s v="Número de animales esterilizados"/>
    <s v="Cuidado de la vida"/>
    <s v="Protección y bienestar animal"/>
    <s v="Presupuestos Participativos"/>
    <m/>
    <s v="2 - Bogotá confía en su bien-estar"/>
    <s v="15 - Bogotá protege todas las formas de vida"/>
    <s v="Esterilizar 4000 Canino(s) y felino(s) incluyendo los que está en condición de vulnerabilidad"/>
    <s v="ESTERILIZACIÓN"/>
    <n v="4000"/>
    <n v="453"/>
    <n v="8.5190409026798305E-3"/>
    <s v="Suma"/>
    <n v="2447"/>
    <s v="2447-Por el bienestar y la protección de los animales en Puente Aranda"/>
    <n v="0"/>
    <n v="0"/>
    <n v="0"/>
    <m/>
    <m/>
    <m/>
  </r>
  <r>
    <x v="15"/>
    <x v="15"/>
    <n v="2463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1705 Persona(s) Mayor(es) con apoyo económico tipo C"/>
    <s v="APOYO ECONÓMICO PERSONA MAYOR"/>
    <n v="1705"/>
    <n v="4960"/>
    <n v="9.3276915843911609E-2"/>
    <s v="Constante"/>
    <n v="2463"/>
    <s v="2463-Puente Aranda cuida y protege a la población vulnerable"/>
    <n v="0"/>
    <n v="0"/>
    <n v="0"/>
    <m/>
    <m/>
    <m/>
  </r>
  <r>
    <x v="15"/>
    <x v="15"/>
    <n v="2463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4000 Persona(s) con apoyos que contribuyan al ingreso mínimo garantizado."/>
    <s v="INGRESO MÍNIMO"/>
    <n v="4000"/>
    <n v="1333"/>
    <n v="2.5068171133051247E-2"/>
    <s v="Constante"/>
    <n v="2463"/>
    <s v="2463-Puente Aranda cuida y protege a la población vulnerable"/>
    <n v="0"/>
    <n v="0"/>
    <n v="0"/>
    <m/>
    <m/>
    <m/>
  </r>
  <r>
    <x v="15"/>
    <x v="15"/>
    <n v="2463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960 Joven(es) con transferencias condicionadas y acompañamiento psicosocial para la promoción al acceso y permanencia a oportunidades de formación y empleabilidad"/>
    <s v="TRANSFERENCIAS MONETARIAS"/>
    <n v="960"/>
    <n v="480"/>
    <n v="9.0267983074753168E-3"/>
    <s v="Suma"/>
    <n v="2463"/>
    <s v="2463-Puente Aranda cuida y protege a la población vulnerable"/>
    <n v="0"/>
    <n v="0"/>
    <n v="0"/>
    <m/>
    <m/>
    <m/>
  </r>
  <r>
    <x v="15"/>
    <x v="15"/>
    <n v="2452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50 Cupo(s) para la atención de población en inseguridad alimentaria y nutricional del Distrito Capital, a través de comedores comunitarios."/>
    <s v="SEGURIDAD ALIMENTARIA"/>
    <n v="50"/>
    <n v="187"/>
    <n v="3.5166901739539258E-3"/>
    <s v="Constante"/>
    <n v="2452"/>
    <s v="2452-Seguridad alimentaria para Puente Aranda"/>
    <n v="0"/>
    <n v="0"/>
    <n v="0"/>
    <m/>
    <m/>
    <m/>
  </r>
  <r>
    <x v="15"/>
    <x v="15"/>
    <n v="2446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15 Sede(s) educativas urbanas con recursos pedagógicos y/o tecnológicos."/>
    <s v="DOTACIÓN"/>
    <n v="15"/>
    <n v="800"/>
    <n v="1.5044663845792195E-2"/>
    <s v="Suma"/>
    <n v="2446"/>
    <s v="2446-Atención integral a la primer infancia y educación como eje del potencial humano"/>
    <n v="0"/>
    <n v="0"/>
    <n v="0"/>
    <m/>
    <m/>
    <m/>
  </r>
  <r>
    <x v="15"/>
    <x v="15"/>
    <n v="2446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600 Estudiante(s) con apoyo de sostenimiento para la permanencia en la educación posmedia (niveles de formación técnico profesional, tecnólogo, profesional universitario y educación para el trabajo y desarrollo humano)."/>
    <s v="SOSTENIMIENTO"/>
    <n v="1600"/>
    <n v="1067"/>
    <n v="2.0065820404325342E-2"/>
    <s v="Suma"/>
    <n v="2446"/>
    <s v="2446-Atención integral a la primer infancia y educación como eje del potencial humano"/>
    <n v="0"/>
    <n v="0"/>
    <n v="0"/>
    <m/>
    <m/>
    <m/>
  </r>
  <r>
    <x v="15"/>
    <x v="15"/>
    <n v="2446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040 Estudiante(s) en programas de educación posmedia (niveles de formación técnico profesional, tecnólogo, profesional universitario y educación para el trabajo y desarrollo humano)."/>
    <s v="APOYO EDUCACIÓN POSMEDIA"/>
    <n v="1040"/>
    <n v="3200"/>
    <n v="6.0178655383168779E-2"/>
    <s v="Suma"/>
    <n v="2446"/>
    <s v="2446-Atención integral a la primer infancia y educación como eje del potencial humano"/>
    <n v="0"/>
    <n v="0"/>
    <n v="0"/>
    <m/>
    <m/>
    <m/>
  </r>
  <r>
    <x v="15"/>
    <x v="15"/>
    <n v="2449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100 Mipyme(s) y/o emprendimientos orientados al fortalecimiento de las capacidades locales para la gestión y el desarrollo turístico."/>
    <s v="DESARROLLO TURÍSTICO"/>
    <n v="100"/>
    <n v="640"/>
    <n v="1.2035731076633756E-2"/>
    <s v="Suma"/>
    <n v="2449"/>
    <s v="2449-Gestión y desarrollo turístico en Puente Aranda"/>
    <n v="0"/>
    <n v="0"/>
    <n v="0"/>
    <m/>
    <m/>
    <m/>
  </r>
  <r>
    <x v="15"/>
    <x v="15"/>
    <n v="24493"/>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800"/>
    <n v="1.5044663845792195E-2"/>
    <s v="Suma"/>
    <n v="2449"/>
    <s v="2449-Gestión y desarrollo turístico en Puente Aranda"/>
    <n v="0"/>
    <n v="0"/>
    <n v="0"/>
    <m/>
    <m/>
    <m/>
  </r>
  <r>
    <x v="15"/>
    <x v="15"/>
    <n v="2322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20 Proyecto(s) del sector cultural y creativo."/>
    <s v="SOSTENIBILIDAD"/>
    <n v="20"/>
    <n v="533"/>
    <n v="1.0023507287259051E-2"/>
    <s v="Suma"/>
    <n v="2322"/>
    <s v="2322-Cultura en movimiento para Puente Aranda"/>
    <n v="0"/>
    <n v="0"/>
    <n v="0"/>
    <m/>
    <m/>
    <m/>
  </r>
  <r>
    <x v="15"/>
    <x v="15"/>
    <n v="2457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600 Mipyme(s) emprendimientos y/o actores de la economía informal para el fortalecimiento del tejido empresarial local."/>
    <s v="TEJIDO EMPRESARIAL LOCAL"/>
    <n v="600"/>
    <n v="533"/>
    <n v="1.0023507287259051E-2"/>
    <s v="Suma"/>
    <n v="2457"/>
    <s v="2457-Productividad y Fortalecimiento Empresarial de Puente Aranda"/>
    <n v="0"/>
    <n v="0"/>
    <n v="0"/>
    <m/>
    <m/>
    <m/>
  </r>
  <r>
    <x v="15"/>
    <x v="15"/>
    <n v="25461"/>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32 Parque(s) de la red de proximidad con acciones de mejoramiento, mantenimiento y/o dotación."/>
    <s v="INTERVENCIÓN"/>
    <n v="32"/>
    <n v="1077"/>
    <n v="2.0253878702397744E-2"/>
    <s v="Suma"/>
    <n v="2546"/>
    <s v="2546-Parques amigables en Puente Aranda"/>
    <n v="0"/>
    <n v="0"/>
    <n v="0"/>
    <m/>
    <m/>
    <m/>
  </r>
  <r>
    <x v="15"/>
    <x v="15"/>
    <n v="2553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culturales con acciones de construcción, adecuación y/o dotación."/>
    <s v="INTERVENCIÓN"/>
    <n v="4"/>
    <n v="731"/>
    <n v="1.3747061589092618E-2"/>
    <s v="Suma"/>
    <n v="2553"/>
    <s v="2553-Espacios Vivos, intervención cultural en Puente Aranda"/>
    <n v="0"/>
    <n v="0"/>
    <n v="0"/>
    <m/>
    <m/>
    <m/>
  </r>
  <r>
    <x v="15"/>
    <x v="15"/>
    <n v="2565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600 Arbol(es) en zona urbana"/>
    <s v="ARBOLADO"/>
    <n v="600"/>
    <n v="267"/>
    <n v="5.0211565585331457E-3"/>
    <s v="Suma"/>
    <n v="2565"/>
    <s v="2565-Puente Aranda EcoActiva"/>
    <n v="0"/>
    <n v="0"/>
    <n v="0"/>
    <m/>
    <m/>
    <m/>
  </r>
  <r>
    <x v="15"/>
    <x v="15"/>
    <n v="25652"/>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 Proceso(s) comunitarios de educación ambiental que promueven la conservación de la biodiversidad y el agua"/>
    <s v="EDUCACIÓN AMBIENTAL"/>
    <n v="4"/>
    <n v="0"/>
    <n v="0"/>
    <s v="Suma"/>
    <n v="2565"/>
    <s v="2565-Puente Aranda EcoActiva"/>
    <n v="0"/>
    <n v="0"/>
    <n v="0"/>
    <m/>
    <m/>
    <m/>
  </r>
  <r>
    <x v="15"/>
    <x v="15"/>
    <n v="25653"/>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8 Huerta(s) urbanas"/>
    <s v="HUERTAS URBANAS"/>
    <n v="8"/>
    <n v="69"/>
    <n v="1.2976022566995769E-3"/>
    <s v="Suma"/>
    <n v="2565"/>
    <s v="2565-Puente Aranda EcoActiva"/>
    <n v="0"/>
    <n v="0"/>
    <n v="0"/>
    <m/>
    <m/>
    <m/>
  </r>
  <r>
    <x v="15"/>
    <x v="15"/>
    <n v="25654"/>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200 Metro(s) cuadrado(s) de jardinería convencional y biodiversa."/>
    <s v="JARDINERÍA"/>
    <n v="200"/>
    <n v="37"/>
    <n v="6.9581570286788902E-4"/>
    <s v="Suma"/>
    <n v="2565"/>
    <s v="2565-Puente Aranda EcoActiva"/>
    <n v="0"/>
    <n v="0"/>
    <n v="0"/>
    <m/>
    <m/>
    <m/>
  </r>
  <r>
    <x v="15"/>
    <x v="15"/>
    <n v="25655"/>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8000 Persona(s) en separación en la fuente y reciclaje"/>
    <s v="SEPARACIÓN EN LA FUENTE"/>
    <n v="8000"/>
    <n v="736"/>
    <n v="1.3841090738128821E-2"/>
    <s v="Suma"/>
    <n v="2565"/>
    <s v="2565-Puente Aranda EcoActiva"/>
    <n v="0"/>
    <n v="0"/>
    <n v="0"/>
    <m/>
    <m/>
    <m/>
  </r>
  <r>
    <x v="15"/>
    <x v="15"/>
    <n v="2528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6 Kilómetro(s)-carril de malla vial urbana (local y/o intermedia) con acciones de construcción y/o conservación"/>
    <s v="INTERVENCIÓN MALLA VIAL LOCAL"/>
    <n v="16"/>
    <n v="7611"/>
    <n v="0.14313117066290551"/>
    <s v="Suma"/>
    <n v="2528"/>
    <s v="2528-Vías seguras para Puente Aranda"/>
    <n v="0"/>
    <n v="0"/>
    <n v="0"/>
    <m/>
    <m/>
    <m/>
  </r>
  <r>
    <x v="15"/>
    <x v="15"/>
    <n v="2370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para la respuesta a emergencias y desastres"/>
    <s v="GESTIÓN DEL RIESGO"/>
    <n v="4"/>
    <n v="347"/>
    <n v="6.5256229431123651E-3"/>
    <s v="Suma"/>
    <n v="2370"/>
    <s v="2370-Puente Aranda segura ante emergencias"/>
    <n v="0"/>
    <n v="0"/>
    <n v="0"/>
    <m/>
    <m/>
    <m/>
  </r>
  <r>
    <x v="15"/>
    <x v="15"/>
    <n v="23551"/>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Centro(s) de Desarrollo Comunitario para la presentación de servicios sociales dirigidas al desarrollo de capacidades y generación de oportunidades"/>
    <s v="DOTACIÓN"/>
    <n v="2"/>
    <n v="133"/>
    <n v="2.5011753643629526E-3"/>
    <s v="Constante"/>
    <n v="2355"/>
    <s v="2355-En Puente Aranda Creamos Futuro"/>
    <n v="0"/>
    <n v="0"/>
    <n v="0"/>
    <m/>
    <m/>
    <m/>
  </r>
  <r>
    <x v="15"/>
    <x v="15"/>
    <n v="2355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de atención especializada (Centros Integrarte, Centros Crecer, Cadis) dotados y/o acondicionados"/>
    <s v="DOTACIÓN"/>
    <n v="1"/>
    <n v="80"/>
    <n v="1.5044663845792195E-3"/>
    <s v="Constante"/>
    <n v="2355"/>
    <s v="2355-En Puente Aranda Creamos Futuro"/>
    <n v="0"/>
    <n v="0"/>
    <n v="0"/>
    <m/>
    <m/>
    <m/>
  </r>
  <r>
    <x v="15"/>
    <x v="15"/>
    <n v="23553"/>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9 Unidad(es) operativas orientadas a la atención de la primera infancia (Jardines Infantiles)"/>
    <s v="DOTACIÓN"/>
    <n v="9"/>
    <n v="309"/>
    <n v="5.8110014104372359E-3"/>
    <s v="Constante"/>
    <n v="2355"/>
    <s v="2355-En Puente Aranda Creamos Futuro"/>
    <n v="0"/>
    <n v="0"/>
    <n v="0"/>
    <m/>
    <m/>
    <m/>
  </r>
  <r>
    <x v="15"/>
    <x v="15"/>
    <n v="25881"/>
    <s v="GOBIERNO"/>
    <n v="91"/>
    <s v="Sedes administrativas locales construidas."/>
    <s v="Gobierno confiable"/>
    <s v="Infraestructura local"/>
    <s v="Gestión Pública Local"/>
    <s v="Gobierno confiable (15%)"/>
    <s v="5 - Bogotá confía en su gobierno"/>
    <s v="33 - Fortalecimiento institucional para un gobierno confiable"/>
    <s v="Construir 1 Sede(s) administrativa local"/>
    <s v="CONSTRUCCIÓN"/>
    <n v="1"/>
    <n v="21"/>
    <n v="3.9492242595204514E-4"/>
    <s v="Constante"/>
    <n v="2588"/>
    <s v="2588-Fortalecimiento seguro para Puente Aranda"/>
    <n v="0"/>
    <n v="0"/>
    <n v="0"/>
    <m/>
    <m/>
    <m/>
  </r>
  <r>
    <x v="15"/>
    <x v="15"/>
    <n v="25882"/>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s v="FORTALECIMIENTO INSTITUCIONAL"/>
    <n v="4"/>
    <n v="5253"/>
    <n v="9.8787023977433011E-2"/>
    <s v="Suma"/>
    <n v="2588"/>
    <s v="2588-Fortalecimiento seguro para Puente Aranda"/>
    <n v="0"/>
    <n v="0"/>
    <n v="0"/>
    <m/>
    <m/>
    <m/>
  </r>
  <r>
    <x v="15"/>
    <x v="15"/>
    <n v="25883"/>
    <s v="GOBIERNO"/>
    <n v="114"/>
    <s v="Unidades de innovación publica  y social fortalecidas"/>
    <s v="Gobierno confiable"/>
    <s v="Creación de Laboratorios de Innovación Social y Transparencia"/>
    <s v="Gestión Pública Local"/>
    <m/>
    <s v="5 - Bogotá confía en su gobierno"/>
    <s v="33 - Fortalecimiento institucional para un gobierno confiable"/>
    <s v="Fortalecer 4 Unidad(es) de innovación publica y social nivel local"/>
    <s v="INNOVACIÓN PÚBLICA"/>
    <n v="4"/>
    <n v="80"/>
    <n v="1.5044663845792195E-3"/>
    <s v="Suma"/>
    <n v="2588"/>
    <s v="2588-Fortalecimiento seguro para Puente Aranda"/>
    <n v="0"/>
    <n v="0"/>
    <n v="0"/>
    <m/>
    <m/>
    <m/>
  </r>
  <r>
    <x v="15"/>
    <x v="15"/>
    <n v="25884"/>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698"/>
    <n v="1.3126469205453691E-2"/>
    <s v="Constante"/>
    <n v="2588"/>
    <s v="2588-Fortalecimiento seguro para Puente Aranda"/>
    <n v="0"/>
    <n v="0"/>
    <n v="0"/>
    <m/>
    <m/>
    <m/>
  </r>
  <r>
    <x v="15"/>
    <x v="15"/>
    <n v="25885"/>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s v="IVC"/>
    <n v="4"/>
    <n v="2026"/>
    <n v="3.8100611189468732E-2"/>
    <s v="Suma"/>
    <n v="2588"/>
    <s v="2588-Fortalecimiento seguro para Puente Aranda"/>
    <n v="0"/>
    <n v="0"/>
    <n v="0"/>
    <m/>
    <m/>
    <m/>
  </r>
  <r>
    <x v="15"/>
    <x v="15"/>
    <n v="2579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2 Centro(s) de acceso comunitario en zonas urbanas, con énfasis en procesos de formación y desarrollo de competencias digitales."/>
    <s v="FORTALECIMIENTO DE CAPACIDADES"/>
    <n v="2"/>
    <n v="672"/>
    <n v="1.2637517630465445E-2"/>
    <s v="Suma"/>
    <n v="2579"/>
    <s v="2579-Cierre de la brecha digital a través de formación y redes de comunicación comunitarias en Puente Aranda"/>
    <n v="0"/>
    <n v="0"/>
    <n v="0"/>
    <m/>
    <m/>
    <m/>
  </r>
  <r>
    <x v="15"/>
    <x v="15"/>
    <n v="2317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Bogotaneidad"/>
    <s v="ESTRATEGIA BOGOTANEIDAD"/>
    <n v="4"/>
    <n v="176"/>
    <n v="3.3098260460742829E-3"/>
    <s v="Suma"/>
    <n v="2317"/>
    <s v="2317-Puente Aranda fortalece la identidad local"/>
    <n v="0"/>
    <n v="0"/>
    <n v="0"/>
    <m/>
    <m/>
    <m/>
  </r>
  <r>
    <x v="15"/>
    <x v="15"/>
    <n v="2451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400 Persona(s) a través de procesos de formación para la participación de manera virtual y presencial."/>
    <s v="CAPACITACIÓN"/>
    <n v="400"/>
    <n v="512"/>
    <n v="9.6285848613070057E-3"/>
    <s v="Suma"/>
    <n v="2451"/>
    <s v="2451-Puente Aranda participativa"/>
    <n v="0"/>
    <n v="0"/>
    <n v="0"/>
    <m/>
    <m/>
    <m/>
  </r>
  <r>
    <x v="15"/>
    <x v="15"/>
    <n v="24512"/>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666"/>
    <n v="1.2524682651622003E-2"/>
    <s v="Suma"/>
    <n v="2451"/>
    <s v="2451-Puente Aranda participativa"/>
    <n v="0"/>
    <n v="0"/>
    <n v="0"/>
    <m/>
    <m/>
    <m/>
  </r>
  <r>
    <x v="15"/>
    <x v="15"/>
    <n v="24513"/>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54 Organización(es) comunales"/>
    <s v="FORTALECIMIENTO COMUNAL"/>
    <n v="54"/>
    <n v="293"/>
    <n v="5.5101081335213915E-3"/>
    <s v="Suma"/>
    <n v="2451"/>
    <s v="2451-Puente Aranda participativa"/>
    <n v="0"/>
    <n v="0"/>
    <n v="0"/>
    <m/>
    <m/>
    <m/>
  </r>
  <r>
    <x v="15"/>
    <x v="15"/>
    <n v="24591"/>
    <s v="GOBIERNO"/>
    <n v="106"/>
    <s v="Iniciativa de inversión local concertada e implementada con el pueblo rom gitano"/>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ectar e implementar 4 Iniciativa(s) de inversión local con el pueblo Rom gitano"/>
    <s v="INICIATIVAS ROM"/>
    <n v="4"/>
    <n v="74"/>
    <n v="1.391631405735778E-3"/>
    <s v="Suma"/>
    <n v="2459"/>
    <s v="2459-Puente Aranda étnica y diversa"/>
    <n v="0"/>
    <n v="0"/>
    <n v="0"/>
    <m/>
    <m/>
    <m/>
  </r>
  <r>
    <x v="15"/>
    <x v="15"/>
    <n v="2459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pueblos indígenas"/>
    <s v="INICIATIVAS PUEBLO INDÍGENA"/>
    <n v="4"/>
    <n v="96"/>
    <n v="1.8053596614950635E-3"/>
    <s v="Suma"/>
    <n v="2459"/>
    <s v="2459-Puente Aranda étnica y diversa"/>
    <n v="0"/>
    <n v="0"/>
    <n v="0"/>
    <m/>
    <m/>
    <m/>
  </r>
  <r>
    <x v="15"/>
    <x v="15"/>
    <n v="24593"/>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s v="INICIATIVAS COMUNIDADES NEGRAS, AFROCOLOMBIANAS, PALENQUERAS"/>
    <n v="4"/>
    <n v="160"/>
    <n v="3.0089327691584389E-3"/>
    <s v="Suma"/>
    <n v="2459"/>
    <s v="2459-Puente Aranda étnica y diversa"/>
    <n v="0"/>
    <n v="0"/>
    <n v="0"/>
    <m/>
    <m/>
    <m/>
  </r>
  <r>
    <x v="16"/>
    <x v="16"/>
    <n v="2649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2 Acción(es) formativas diferenciales para la promoción de la convivencia ciudadana."/>
    <s v="FORMACIÓN"/>
    <n v="12"/>
    <n v="190"/>
    <n v="6.8955505552732816E-3"/>
    <s v="Suma"/>
    <n v="2649"/>
    <s v="2649-FORMANDO CANDELARIOS Y CANDELARIAS"/>
    <n v="0"/>
    <n v="0"/>
    <n v="0"/>
    <m/>
    <m/>
    <m/>
  </r>
  <r>
    <x v="16"/>
    <x v="16"/>
    <n v="26492"/>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13 Organización(es) comunitarias a través de capacidades para promover acciones de corresponsabilidad en la gestión de la seguridad y la convivencia."/>
    <s v="FORTALECIMIENTO DE CAPACIDADES"/>
    <n v="13"/>
    <n v="209"/>
    <n v="7.5851056108006097E-3"/>
    <s v="Suma"/>
    <n v="2649"/>
    <s v="2649-FORMANDO CANDELARIOS Y CANDELARIAS"/>
    <n v="0"/>
    <n v="0"/>
    <n v="0"/>
    <m/>
    <m/>
    <m/>
  </r>
  <r>
    <x v="16"/>
    <x v="16"/>
    <n v="2552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1800 Persona(s) en acciones para la prevención del feminicidio y la violencia contra la mujer"/>
    <s v="PREVENCIÓN"/>
    <n v="1800"/>
    <n v="415"/>
    <n v="1.5061334107570589E-2"/>
    <s v="Suma"/>
    <n v="2552"/>
    <s v="2552-En La Candelaria vivimos libres y caminamos seguras"/>
    <n v="0"/>
    <n v="0"/>
    <n v="0"/>
    <m/>
    <m/>
    <m/>
  </r>
  <r>
    <x v="16"/>
    <x v="16"/>
    <n v="2466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3 Dotación(es) a organismos de seguridad"/>
    <s v="DOTACIÓN"/>
    <n v="3"/>
    <n v="0"/>
    <n v="0"/>
    <s v="Suma"/>
    <n v="2466"/>
    <s v="2466-La candelaria camina hacia el fortalecimiento de la Seguridad y acceso a la Justicia"/>
    <n v="0"/>
    <n v="0"/>
    <n v="0"/>
    <m/>
    <m/>
    <m/>
  </r>
  <r>
    <x v="16"/>
    <x v="16"/>
    <n v="2466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1 Equipamiento(s) de seguridad y acceso a la justicia con acciones de fortalecimiento, operación, adecuación y/o dotación"/>
    <s v="INTERVENCIÓN"/>
    <n v="1"/>
    <n v="0"/>
    <n v="0"/>
    <s v="Suma"/>
    <n v="2466"/>
    <s v="2466-La candelaria camina hacia el fortalecimiento de la Seguridad y acceso a la Justicia"/>
    <n v="0"/>
    <n v="0"/>
    <n v="0"/>
    <m/>
    <m/>
    <m/>
  </r>
  <r>
    <x v="16"/>
    <x v="16"/>
    <n v="24251"/>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2 Programa(s) de abordaje de conflictividad escolar para la convivencia con enfoque restaurativo"/>
    <s v="CONFLICTIVIDAD ESCOLAR"/>
    <n v="2"/>
    <n v="109"/>
    <n v="3.9558684764462509E-3"/>
    <s v="Constante"/>
    <n v="2425"/>
    <s v="2425-La Candelaria camina hacia la convivencia ciudadana y la justicia local"/>
    <n v="0"/>
    <n v="0"/>
    <n v="0"/>
    <m/>
    <m/>
    <m/>
  </r>
  <r>
    <x v="16"/>
    <x v="16"/>
    <n v="24252"/>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1 Proyecto(s) comunitarios en la localidad, para la apropiación del Código Nacional de Seguridad y Convivencia Ciudadana"/>
    <s v="CÓDIGO NACIONAL DE SEGURIDAD Y CONVIVENCIA"/>
    <n v="1"/>
    <n v="136"/>
    <n v="4.9357625027219281E-3"/>
    <s v="Constante"/>
    <n v="2425"/>
    <s v="2425-La Candelaria camina hacia la convivencia ciudadana y la justicia local"/>
    <n v="0"/>
    <n v="0"/>
    <n v="0"/>
    <m/>
    <m/>
    <m/>
  </r>
  <r>
    <x v="16"/>
    <x v="16"/>
    <n v="24253"/>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1 Proyecto(s) de justicia local para la resolución efectiva de conflictividades de manera integral en el sistema de justicia"/>
    <s v="RESOLUCIÓN DE CONFLICTIVIDADES"/>
    <n v="1"/>
    <n v="117"/>
    <n v="4.2462074471946E-3"/>
    <s v="Constante"/>
    <n v="2425"/>
    <s v="2425-La Candelaria camina hacia la convivencia ciudadana y la justicia local"/>
    <n v="0"/>
    <n v="0"/>
    <n v="0"/>
    <m/>
    <m/>
    <m/>
  </r>
  <r>
    <x v="16"/>
    <x v="16"/>
    <n v="2572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000 Metro(s) cuadrado(s) de elementos del sistema de espacio público peatonal con acciones de construcción y/o conservación."/>
    <s v="INTERVENCIÓN"/>
    <n v="1000"/>
    <n v="489"/>
    <n v="1.7746969586992813E-2"/>
    <s v="Suma"/>
    <n v="2572"/>
    <s v="2572-La Candelaria camina segura en un espacio público incluyente"/>
    <n v="0"/>
    <n v="0"/>
    <n v="0"/>
    <m/>
    <m/>
    <m/>
  </r>
  <r>
    <x v="16"/>
    <x v="16"/>
    <n v="2773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4 Acuerdo(s) para la organización, la recuperación, el cuidado, el embellecimiento, la sostenibilidad, el mejoramiento y el aprovechamiento económico del espacio público."/>
    <s v="ACUERDOS "/>
    <n v="4"/>
    <n v="388"/>
    <n v="1.4081440081294912E-2"/>
    <s v="Suma"/>
    <n v="2773"/>
    <s v="2773-Espacio Público para todos en el corazón de Bogotá"/>
    <n v="0"/>
    <n v="0"/>
    <n v="0"/>
    <m/>
    <m/>
    <m/>
  </r>
  <r>
    <x v="16"/>
    <x v="16"/>
    <n v="2779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404"/>
    <n v="1.4662118022791609E-2"/>
    <s v="Suma"/>
    <n v="2779"/>
    <s v="2779-La Candelaria camina segura de la mano  de sus gestores de convivencia"/>
    <n v="0"/>
    <n v="0"/>
    <n v="0"/>
    <m/>
    <m/>
    <m/>
  </r>
  <r>
    <x v="16"/>
    <x v="16"/>
    <n v="24312"/>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80 Persona(s) a las acciones desarrolladas desde los dispositivos de base comunitaria en respuesta al consumo de SPA."/>
    <s v="DISMINUCIÓN FACTORES DE RIESGO SPA"/>
    <n v="80"/>
    <n v="127"/>
    <n v="4.6091311606300351E-3"/>
    <s v="Suma"/>
    <n v="2431"/>
    <s v="2431-La candelaria camina hacia una salud preventiva e inclusiva"/>
    <n v="0"/>
    <n v="0"/>
    <n v="0"/>
    <m/>
    <m/>
    <m/>
  </r>
  <r>
    <x v="16"/>
    <x v="16"/>
    <n v="24313"/>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400 Persona(s) con discapacidad, cuidadores y cuidadoras, en actividades complementarias en salud."/>
    <s v="ACCIONES COMPLEMENTARIAS "/>
    <n v="400"/>
    <n v="348"/>
    <n v="1.2629745227553169E-2"/>
    <s v="Suma"/>
    <n v="2431"/>
    <s v="2431-La candelaria camina hacia una salud preventiva e inclusiva"/>
    <n v="0"/>
    <n v="0"/>
    <n v="0"/>
    <m/>
    <m/>
    <m/>
  </r>
  <r>
    <x v="16"/>
    <x v="16"/>
    <n v="24314"/>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260 Persona(s) con discapacidad a través de Dispositivos de Asistencia Personal - Ayudas Técnicas (no incluidas en los Planes de Beneficios)."/>
    <s v="DISPOSITIVOS DE ASISTENCIA PERSONAL"/>
    <n v="260"/>
    <n v="347"/>
    <n v="1.2593452856209626E-2"/>
    <s v="Suma"/>
    <n v="2431"/>
    <s v="2431-La candelaria camina hacia una salud preventiva e inclusiva"/>
    <n v="0"/>
    <n v="0"/>
    <n v="0"/>
    <m/>
    <m/>
    <m/>
  </r>
  <r>
    <x v="16"/>
    <x v="16"/>
    <n v="24315"/>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95 Persona(s) a las acciones y estrategias para promover la salud sexual y reproductiva consciente en los diferentes ciclos de vida"/>
    <s v="SALUD SEXUAL Y REPRODUCTIVA"/>
    <n v="195"/>
    <n v="302"/>
    <n v="1.0960296145750163E-2"/>
    <s v="Suma"/>
    <n v="2431"/>
    <s v="2431-La candelaria camina hacia una salud preventiva e inclusiva"/>
    <n v="0"/>
    <n v="0"/>
    <n v="0"/>
    <m/>
    <m/>
    <m/>
  </r>
  <r>
    <x v="16"/>
    <x v="16"/>
    <n v="24316"/>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400 Persona(s) con acciones para la promoción y atención de la salud mental."/>
    <s v="SALUD MENTAL"/>
    <n v="400"/>
    <n v="402"/>
    <n v="1.4589533280104521E-2"/>
    <s v="Suma"/>
    <n v="2431"/>
    <s v="2431-La candelaria camina hacia una salud preventiva e inclusiva"/>
    <n v="0"/>
    <n v="0"/>
    <n v="0"/>
    <m/>
    <m/>
    <m/>
  </r>
  <r>
    <x v="16"/>
    <x v="16"/>
    <n v="24411"/>
    <s v="MUJERES"/>
    <n v="29"/>
    <s v="Numero de casas de igualdad dotadas"/>
    <s v="Cuidado de la vida"/>
    <s v="Dotación de Casas de igualdad"/>
    <s v="Gestión Pública Local"/>
    <m/>
    <s v="2 - Bogotá confía en su bien-estar"/>
    <s v="12 - Bogotá cuida a su gente"/>
    <s v="Dotar 1 Casa(s) de igualdad"/>
    <s v="DOTACIÓN"/>
    <n v="1"/>
    <n v="365"/>
    <n v="1.324671554039341E-2"/>
    <s v="Suma"/>
    <n v="2441"/>
    <s v="2441-La candelaria camina hacia la prevención de violencias, autonomía y cuidado con enfoque de igualdad para las mujeres y familias"/>
    <n v="0"/>
    <n v="0"/>
    <n v="0"/>
    <m/>
    <m/>
    <m/>
  </r>
  <r>
    <x v="16"/>
    <x v="16"/>
    <n v="24412"/>
    <s v="MUJERES"/>
    <n v="26"/>
    <s v="Mujeres cuidadoras vinculadas a estrategias de cuidado"/>
    <s v="Cuidado de la vida"/>
    <s v="Estrategias de cuidado a personas cuidadoras"/>
    <s v="Presupuestos Participativos"/>
    <m/>
    <s v="2 - Bogotá confía en su bien-estar"/>
    <s v="12 - Bogotá cuida a su gente"/>
    <s v="Vincular 1040 Mujer(es) cuidadora(s) a estrategias de cuidado."/>
    <s v="ESTRATEGIAS DE CUIDADO"/>
    <n v="1040"/>
    <n v="361"/>
    <n v="1.3101546055019234E-2"/>
    <s v="Suma"/>
    <n v="2441"/>
    <s v="2441-La candelaria camina hacia la prevención de violencias, autonomía y cuidado con enfoque de igualdad para las mujeres y familias"/>
    <n v="0"/>
    <n v="0"/>
    <n v="0"/>
    <m/>
    <m/>
    <m/>
  </r>
  <r>
    <x v="16"/>
    <x v="16"/>
    <n v="24413"/>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040 Mujer(es) para el ejercicio de derechos y el fortalecimiento de su autonomía económica"/>
    <s v="FORTALECIMIENTO DE CAPACIDADES"/>
    <n v="1040"/>
    <n v="372"/>
    <n v="1.3500762139798214E-2"/>
    <s v="Suma"/>
    <n v="2441"/>
    <s v="2441-La candelaria camina hacia la prevención de violencias, autonomía y cuidado con enfoque de igualdad para las mujeres y familias"/>
    <n v="0"/>
    <n v="0"/>
    <n v="0"/>
    <m/>
    <m/>
    <m/>
  </r>
  <r>
    <x v="16"/>
    <x v="16"/>
    <n v="24414"/>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1580 Persona(s) en procesos para la prevención de violencias en el contexto familiar y/o violencia sexual"/>
    <s v="PREVENCIÓN"/>
    <n v="1580"/>
    <n v="269"/>
    <n v="9.7626478914132255E-3"/>
    <s v="Suma"/>
    <n v="2441"/>
    <s v="2441-La candelaria camina hacia la prevención de violencias, autonomía y cuidado con enfoque de igualdad para las mujeres y familias"/>
    <n v="0"/>
    <n v="0"/>
    <n v="0"/>
    <m/>
    <m/>
    <m/>
  </r>
  <r>
    <x v="16"/>
    <x v="16"/>
    <n v="2428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Proceso(s) pedagógicos, artísticos, culturales, formativos o para el fortalecimiento de iniciativas ciudadanas para la apropiación social de la memoria, verdad, reparación integral a víctimas, paz y reconciliación."/>
    <s v="INICIATIVAS"/>
    <n v="8"/>
    <n v="168"/>
    <n v="6.0971183857153229E-3"/>
    <s v="Suma"/>
    <n v="2428"/>
    <s v="2428-La Candelaria,  un territorio de memoria, paz y reconciliación"/>
    <n v="0"/>
    <n v="0"/>
    <n v="0"/>
    <m/>
    <m/>
    <m/>
  </r>
  <r>
    <x v="16"/>
    <x v="16"/>
    <n v="24282"/>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52"/>
    <n v="1.8872033098642665E-3"/>
    <s v="Suma"/>
    <n v="2428"/>
    <s v="2428-La Candelaria,  un territorio de memoria, paz y reconciliación"/>
    <n v="0"/>
    <n v="0"/>
    <n v="0"/>
    <m/>
    <m/>
    <m/>
  </r>
  <r>
    <x v="16"/>
    <x v="16"/>
    <n v="24283"/>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52"/>
    <n v="1.8872033098642665E-3"/>
    <s v="Suma"/>
    <n v="2428"/>
    <s v="2428-La Candelaria,  un territorio de memoria, paz y reconciliación"/>
    <n v="0"/>
    <n v="0"/>
    <n v="0"/>
    <m/>
    <m/>
    <m/>
  </r>
  <r>
    <x v="16"/>
    <x v="16"/>
    <n v="2454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4000 Persona(s) en actividades recreo-deportivas comunitarias."/>
    <s v="ACTIVIDADES RECREODEPORTIVAS"/>
    <n v="4000"/>
    <n v="114"/>
    <n v="4.1373303331639693E-3"/>
    <s v="Suma"/>
    <n v="2454"/>
    <s v="2454-La Candelaria Camina Hacia la Promoción del Deporte y la Recreación"/>
    <n v="0"/>
    <n v="0"/>
    <n v="0"/>
    <m/>
    <m/>
    <m/>
  </r>
  <r>
    <x v="16"/>
    <x v="16"/>
    <n v="24542"/>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16 Colectivo(s) u organizaciones recreo deportivas inscritas en el Banco que implementan iniciativas de carácter barrial con apoyos económicos"/>
    <s v="BANCO DE INICIATIVAS"/>
    <n v="16"/>
    <n v="60"/>
    <n v="2.1775422806126154E-3"/>
    <s v="Suma"/>
    <n v="2454"/>
    <s v="2454-La Candelaria Camina Hacia la Promoción del Deporte y la Recreación"/>
    <n v="0"/>
    <n v="0"/>
    <n v="0"/>
    <m/>
    <m/>
    <m/>
  </r>
  <r>
    <x v="16"/>
    <x v="16"/>
    <n v="2454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400 Persona(s) en los campos deportivos o recreativos"/>
    <s v="CAPACITACIÓN"/>
    <n v="400"/>
    <n v="535"/>
    <n v="1.9416418668795819E-2"/>
    <s v="Suma"/>
    <n v="2454"/>
    <s v="2454-La Candelaria Camina Hacia la Promoción del Deporte y la Recreación"/>
    <n v="0"/>
    <n v="0"/>
    <n v="0"/>
    <m/>
    <m/>
    <m/>
  </r>
  <r>
    <x v="16"/>
    <x v="16"/>
    <n v="2637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00 Estímulo(s) de apoyo al sector artístico y cultural"/>
    <s v="ESTÍMULOS"/>
    <n v="100"/>
    <n v="1138"/>
    <n v="4.1300718588952602E-2"/>
    <s v="Suma"/>
    <n v="2637"/>
    <s v="2637-CON CULTURA REDESCUBRIMOS EL CORAZÓN DE BOGOTÁ"/>
    <n v="0"/>
    <n v="0"/>
    <n v="0"/>
    <m/>
    <m/>
    <m/>
  </r>
  <r>
    <x v="16"/>
    <x v="16"/>
    <n v="26372"/>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12 Evento(s) de promoción, circulación y apropiación de actividades artísticas, culturales y patrimoniales"/>
    <s v="EVENTOS"/>
    <n v="12"/>
    <n v="592"/>
    <n v="2.1485083835377804E-2"/>
    <s v="Suma"/>
    <n v="2637"/>
    <s v="2637-CON CULTURA REDESCUBRIMOS EL CORAZÓN DE BOGOTÁ"/>
    <n v="0"/>
    <n v="0"/>
    <n v="0"/>
    <m/>
    <m/>
    <m/>
  </r>
  <r>
    <x v="16"/>
    <x v="16"/>
    <n v="26373"/>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20 Organización(es) artísticas, culturales y patrimoniales con elementos entregados"/>
    <s v="ENTREGA DE ELEMENTOS"/>
    <n v="20"/>
    <n v="98"/>
    <n v="3.5566523916672715E-3"/>
    <s v="Suma"/>
    <n v="2637"/>
    <s v="2637-CON CULTURA REDESCUBRIMOS EL CORAZÓN DE BOGOTÁ"/>
    <n v="0"/>
    <n v="0"/>
    <n v="0"/>
    <m/>
    <m/>
    <m/>
  </r>
  <r>
    <x v="16"/>
    <x v="16"/>
    <n v="26374"/>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150 Persona(s) en los campos artísticos, interculturales, culturales y/o patrimoniales."/>
    <s v="CAPACITACIÓN"/>
    <n v="150"/>
    <n v="90"/>
    <n v="3.2663134209189228E-3"/>
    <s v="Suma"/>
    <n v="2637"/>
    <s v="2637-CON CULTURA REDESCUBRIMOS EL CORAZÓN DE BOGOTÁ"/>
    <n v="0"/>
    <n v="0"/>
    <n v="0"/>
    <m/>
    <m/>
    <m/>
  </r>
  <r>
    <x v="16"/>
    <x v="16"/>
    <n v="2403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550 Persona(s) en acciones educativas en temas de protección y bienestar animal"/>
    <s v="ACCIONES PEDAGÓGICAS"/>
    <n v="550"/>
    <n v="111"/>
    <n v="4.0284532191333378E-3"/>
    <s v="Suma"/>
    <n v="2403"/>
    <s v="2403-Por un cuidado responsable de los animales de La Candelaria"/>
    <n v="0"/>
    <n v="0"/>
    <n v="0"/>
    <m/>
    <m/>
    <m/>
  </r>
  <r>
    <x v="16"/>
    <x v="16"/>
    <n v="24032"/>
    <s v="AMBIENTE"/>
    <n v="45"/>
    <s v="Número de animales esterilizados"/>
    <s v="Cuidado de la vida"/>
    <s v="Protección y bienestar animal"/>
    <s v="Presupuestos Participativos"/>
    <m/>
    <s v="2 - Bogotá confía en su bien-estar"/>
    <s v="15 - Bogotá protege todas las formas de vida"/>
    <s v="Esterilizar 1600 Perros y gatos incluyendo los que está en condición de vulnerabilidad"/>
    <s v="ESTERILIZACIÓN"/>
    <n v="1600"/>
    <n v="95"/>
    <n v="3.4477752776366408E-3"/>
    <s v="Suma"/>
    <n v="2403"/>
    <s v="2403-Por un cuidado responsable de los animales de La Candelaria"/>
    <n v="0"/>
    <n v="0"/>
    <n v="0"/>
    <m/>
    <m/>
    <m/>
  </r>
  <r>
    <x v="16"/>
    <x v="16"/>
    <n v="24033"/>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600 Animales en los programas de brigadas médicas, urgencias veterinarias y adopciones"/>
    <s v="BIENESTAR ANIMAL"/>
    <n v="1600"/>
    <n v="195"/>
    <n v="7.0770124119909992E-3"/>
    <s v="Suma"/>
    <n v="2403"/>
    <s v="2403-Por un cuidado responsable de los animales de La Candelaria"/>
    <n v="0"/>
    <n v="0"/>
    <n v="0"/>
    <m/>
    <m/>
    <m/>
  </r>
  <r>
    <x v="16"/>
    <x v="16"/>
    <n v="2573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564 Persona(s) Mayor(es) con apoyo económico tipo C."/>
    <s v="APOYO ECONÓMICO PERSONA MAYOR"/>
    <n v="564"/>
    <n v="1596"/>
    <n v="5.7922624664295562E-2"/>
    <s v="Constante"/>
    <n v="2573"/>
    <s v="2573-La Candelaria camina segura hacia un futuro con menos pobreza"/>
    <n v="0"/>
    <n v="0"/>
    <n v="0"/>
    <m/>
    <m/>
    <m/>
  </r>
  <r>
    <x v="16"/>
    <x v="16"/>
    <n v="2573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4728 Persona(s) con apoyos que contribuyan al ingreso mínimo garantizado."/>
    <s v="INGRESO MÍNIMO"/>
    <n v="4728"/>
    <n v="1238"/>
    <n v="4.4929955723306964E-2"/>
    <s v="Suma"/>
    <n v="2573"/>
    <s v="2573-La Candelaria camina segura hacia un futuro con menos pobreza"/>
    <n v="0"/>
    <n v="0"/>
    <n v="0"/>
    <m/>
    <m/>
    <m/>
  </r>
  <r>
    <x v="16"/>
    <x v="16"/>
    <n v="2573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312 Joven(es) con transferencias condicionadas y acompañamiento psicosocial para la promoción al acceso y permanencia a oportunidades de formación y empleabilidad"/>
    <s v="TRANSFERENCIAS MONETARIAS"/>
    <n v="312"/>
    <n v="434"/>
    <n v="1.5750889163097918E-2"/>
    <s v="Suma"/>
    <n v="2573"/>
    <s v="2573-La Candelaria camina segura hacia un futuro con menos pobreza"/>
    <n v="0"/>
    <n v="0"/>
    <n v="0"/>
    <m/>
    <m/>
    <m/>
  </r>
  <r>
    <x v="16"/>
    <x v="16"/>
    <n v="2619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3 Sede(s) educativas urbanas y rurales con recursos pedagógicos y/o tecnológicos (De la localidad de La Candelaria)"/>
    <s v="DOTACIÓN"/>
    <n v="3"/>
    <n v="573"/>
    <n v="2.0795528779850476E-2"/>
    <s v="Constante"/>
    <n v="2619"/>
    <s v="2619-La Candelaria con educación para la vida"/>
    <n v="0"/>
    <n v="0"/>
    <n v="0"/>
    <m/>
    <m/>
    <m/>
  </r>
  <r>
    <x v="16"/>
    <x v="16"/>
    <n v="2619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77 Estudiante(s) con apoyo de sostenimiento para la permanencia en la educación posmedia (niveles de formación técnico profesional, tecnólogo, profesional universitario y educación para el trabajo y desarrollo humano)."/>
    <s v="SOSTENIMIENTO"/>
    <n v="77"/>
    <n v="346"/>
    <n v="1.2557160484866081E-2"/>
    <s v="Suma"/>
    <n v="2619"/>
    <s v="2619-La Candelaria con educación para la vida"/>
    <n v="0"/>
    <n v="0"/>
    <n v="0"/>
    <m/>
    <m/>
    <m/>
  </r>
  <r>
    <x v="16"/>
    <x v="16"/>
    <n v="2619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77 Estudiante(s) en programas de educación posmedia (niveles de formación técnico profesional, tecnólogo, profesional universitario y educación para el trabajo y desarrollo humano)."/>
    <s v="APOYO EDUCACIÓN POSMEDIA"/>
    <n v="77"/>
    <n v="1683"/>
    <n v="6.1080060971183854E-2"/>
    <s v="Suma"/>
    <n v="2619"/>
    <s v="2619-La Candelaria con educación para la vida"/>
    <n v="0"/>
    <n v="0"/>
    <n v="0"/>
    <m/>
    <m/>
    <m/>
  </r>
  <r>
    <x v="16"/>
    <x v="16"/>
    <n v="2423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Implementar 16 Acción(es) para fortalecer las capacidades y/o habilidades, técnicas y blandas de las personas de la localidad de La Candelaria"/>
    <s v="FORTALECIMIENTO DE CAPACIDADES"/>
    <n v="16"/>
    <n v="402"/>
    <n v="1.4589533280104521E-2"/>
    <s v="Suma"/>
    <n v="2423"/>
    <s v="2423-La Candelaria Camina hacía un fortalecimiento empresarial y fomento al empleo equitativo e incluyente"/>
    <n v="0"/>
    <n v="0"/>
    <n v="0"/>
    <m/>
    <m/>
    <m/>
  </r>
  <r>
    <x v="16"/>
    <x v="16"/>
    <n v="2423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Fortalecer 25 Mipyme(s) y/o emprendimientos orientados al fortalecimiento de las capacidades locales para la gestión y el desarrollo turístico"/>
    <s v="DESARROLLO TURÍSTICO"/>
    <n v="25"/>
    <n v="323"/>
    <n v="1.1722435943964578E-2"/>
    <s v="Suma"/>
    <n v="2423"/>
    <s v="2423-La Candelaria Camina hacía un fortalecimiento empresarial y fomento al empleo equitativo e incluyente"/>
    <n v="0"/>
    <n v="0"/>
    <n v="0"/>
    <m/>
    <m/>
    <m/>
  </r>
  <r>
    <x v="16"/>
    <x v="16"/>
    <n v="2410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200 Emprendimiento(s) Mipymes, y/o actores de la economía informal para el fortalecimiento del tejido empresarial local."/>
    <s v="TEJIDO EMPRESARIAL LOCAL"/>
    <n v="200"/>
    <n v="269"/>
    <n v="9.7626478914132255E-3"/>
    <s v="Suma"/>
    <n v="2410"/>
    <s v="2410-La Candelaria Camina hacía un fortalecimiento del tejido empresarial"/>
    <n v="0"/>
    <n v="0"/>
    <n v="0"/>
    <m/>
    <m/>
    <m/>
  </r>
  <r>
    <x v="16"/>
    <x v="16"/>
    <n v="2653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28 Proyecto(s) del sector cultural y creativo"/>
    <s v="SOSTENIBILIDAD"/>
    <n v="28"/>
    <n v="269"/>
    <n v="9.7626478914132255E-3"/>
    <s v="Suma"/>
    <n v="2653"/>
    <s v="2653-La Candelaria Camina Hacia el Fortalecimiento de los Proyectos Culturales y Creativos"/>
    <n v="0"/>
    <n v="0"/>
    <n v="0"/>
    <m/>
    <m/>
    <m/>
  </r>
  <r>
    <x v="16"/>
    <x v="16"/>
    <n v="25581"/>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1 Parque(s) de la red de proximidad con acciones de mejoramiento, mantenimiento y/o dotación."/>
    <s v="INTERVENCIÓN"/>
    <n v="1"/>
    <n v="448"/>
    <n v="1.6258982361907526E-2"/>
    <s v="Suma"/>
    <n v="2558"/>
    <s v="2558-Parques recreación y cultura para La Candelaria"/>
    <n v="0"/>
    <n v="0"/>
    <n v="0"/>
    <m/>
    <m/>
    <m/>
  </r>
  <r>
    <x v="16"/>
    <x v="16"/>
    <n v="2640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Beneficiar 4 Equipamiento(s) culturales con acciones de construcción, adecuación y/o dotación"/>
    <s v="INTERVENCIÓN"/>
    <n v="4"/>
    <n v="160"/>
    <n v="5.8067794149669737E-3"/>
    <s v="Constante"/>
    <n v="2640"/>
    <s v="2640-La Candelaria mejor equipada para la cultura"/>
    <n v="0"/>
    <n v="0"/>
    <n v="0"/>
    <m/>
    <m/>
    <m/>
  </r>
  <r>
    <x v="16"/>
    <x v="16"/>
    <n v="2389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00 Arbol(es) en zona urbana - 100 mm"/>
    <s v="ARBOLADO"/>
    <n v="100"/>
    <n v="65"/>
    <n v="2.3590041373303334E-3"/>
    <s v="Suma"/>
    <n v="2389"/>
    <s v="2389-La Candelaria camina entre espacios verdes y procesos de gestión ambiental"/>
    <n v="0"/>
    <n v="0"/>
    <n v="0"/>
    <m/>
    <m/>
    <m/>
  </r>
  <r>
    <x v="16"/>
    <x v="16"/>
    <n v="23892"/>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00 Metro(s) cuadrado(s) de jardinería"/>
    <s v="JARDINERÍA"/>
    <n v="100"/>
    <n v="103"/>
    <n v="3.7381142483849895E-3"/>
    <s v="Suma"/>
    <n v="2389"/>
    <s v="2389-La Candelaria camina entre espacios verdes y procesos de gestión ambiental"/>
    <n v="0"/>
    <n v="0"/>
    <n v="0"/>
    <m/>
    <m/>
    <m/>
  </r>
  <r>
    <x v="16"/>
    <x v="16"/>
    <n v="23893"/>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21 Huerta(s) Urbanas"/>
    <s v="HUERTAS URBANAS"/>
    <n v="21"/>
    <n v="41"/>
    <n v="1.4879872250852871E-3"/>
    <s v="Suma"/>
    <n v="2389"/>
    <s v="2389-La Candelaria camina entre espacios verdes y procesos de gestión ambiental"/>
    <n v="0"/>
    <n v="0"/>
    <n v="0"/>
    <m/>
    <m/>
    <m/>
  </r>
  <r>
    <x v="16"/>
    <x v="16"/>
    <n v="23894"/>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5000 Persona(s) en separación en la fuente y reciclaje."/>
    <s v="SEPARACIÓN EN LA FUENTE"/>
    <n v="5000"/>
    <n v="334"/>
    <n v="1.2121652028743558E-2"/>
    <s v="Suma"/>
    <n v="2389"/>
    <s v="2389-La Candelaria camina entre espacios verdes y procesos de gestión ambiental"/>
    <n v="0"/>
    <n v="0"/>
    <n v="0"/>
    <m/>
    <m/>
    <m/>
  </r>
  <r>
    <x v="16"/>
    <x v="16"/>
    <n v="23895"/>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3 Proceso(s) comunitarios de educación ambiental que promueven la conservación de la biodiversidad y el agua + 100 mm de árboles"/>
    <s v="EDUCACIÓN AMBIENTAL"/>
    <n v="3"/>
    <n v="136"/>
    <n v="4.9357625027219281E-3"/>
    <s v="Suma"/>
    <n v="2389"/>
    <s v="2389-La Candelaria camina entre espacios verdes y procesos de gestión ambiental"/>
    <n v="0"/>
    <n v="0"/>
    <n v="0"/>
    <m/>
    <m/>
    <m/>
  </r>
  <r>
    <x v="16"/>
    <x v="16"/>
    <n v="2777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7 Kilómetro(s)-carril de malla vial urbana (local y/o intermedia) con acciones de construcción y/o conservación"/>
    <s v="INTERVENCIÓN MALLA VIAL LOCAL"/>
    <n v="7"/>
    <n v="3790"/>
    <n v="0.1375480873920302"/>
    <s v="Suma"/>
    <n v="2777"/>
    <s v="2777-La Candelaria camina hacia la construcción y la conservación de la malla vial"/>
    <n v="0"/>
    <n v="0"/>
    <n v="0"/>
    <m/>
    <m/>
    <m/>
  </r>
  <r>
    <x v="16"/>
    <x v="16"/>
    <n v="2437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5 Acción(es) efectivas para el fortalecimiento de las capacidades locales para la respuesta a emergencias y desastres."/>
    <s v="GESTIÓN DEL RIESGO"/>
    <n v="15"/>
    <n v="496"/>
    <n v="1.8001016186397618E-2"/>
    <s v="Suma"/>
    <n v="2437"/>
    <s v="2437-LA CANDELARIA BRINDA RESPUESTA A EMERGENCIAS Y DESASTRES"/>
    <n v="0"/>
    <n v="0"/>
    <n v="0"/>
    <m/>
    <m/>
    <m/>
  </r>
  <r>
    <x v="16"/>
    <x v="16"/>
    <n v="27831"/>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 adecuar 1 Unidad(es) operativa orientada a la atención de jóvenes (casas de la juventud, centros forjar)"/>
    <s v="DOTACIÓN"/>
    <n v="1"/>
    <n v="87"/>
    <n v="3.1574363068882921E-3"/>
    <s v="Constante"/>
    <n v="2783"/>
    <s v="2783-La Candelaria camina de la mano de sus niños y jóvenes"/>
    <n v="0"/>
    <n v="0"/>
    <n v="0"/>
    <m/>
    <m/>
    <m/>
  </r>
  <r>
    <x v="16"/>
    <x v="16"/>
    <n v="27832"/>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atención de la primera infancia (Jardines Infantiles, Casas de Pensamiento Intercultural, Modalidad Espacios Rurales, Crecemos en la Ruralidad, Creciendo Juntos, Centros Amar, Centros Forjar)"/>
    <s v="DOTACIÓN"/>
    <n v="1"/>
    <n v="84"/>
    <n v="3.0485591928576614E-3"/>
    <s v="Constante"/>
    <n v="2783"/>
    <s v="2783-La Candelaria camina de la mano de sus niños y jóvenes"/>
    <n v="0"/>
    <n v="0"/>
    <n v="0"/>
    <m/>
    <m/>
    <m/>
  </r>
  <r>
    <x v="16"/>
    <x v="16"/>
    <n v="2632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2910"/>
    <n v="0.10561080060971184"/>
    <s v="Suma"/>
    <n v="2632"/>
    <s v="2632-La Candelaria camina segura con un gobierno confiable"/>
    <n v="0"/>
    <n v="0"/>
    <n v="0"/>
    <m/>
    <m/>
    <m/>
  </r>
  <r>
    <x v="16"/>
    <x v="16"/>
    <n v="26322"/>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1107"/>
    <n v="4.0175655077302752E-2"/>
    <s v="Suma"/>
    <n v="2632"/>
    <s v="2632-La Candelaria camina segura con un gobierno confiable"/>
    <n v="0"/>
    <n v="0"/>
    <n v="0"/>
    <m/>
    <m/>
    <m/>
  </r>
  <r>
    <x v="16"/>
    <x v="16"/>
    <n v="26323"/>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0"/>
    <n v="0"/>
    <s v="Suma"/>
    <n v="2632"/>
    <s v="2632-La Candelaria camina segura con un gobierno confiable"/>
    <n v="0"/>
    <n v="0"/>
    <n v="0"/>
    <m/>
    <m/>
    <m/>
  </r>
  <r>
    <x v="16"/>
    <x v="16"/>
    <n v="2420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3 Centro(s) de Acceso Comunitario en zonas rurales y/o apartadas y/o urbanas, con énfasis en procesos de formación y desarrollo de competencias digitales."/>
    <s v="FORTALECIMIENTO DE CAPACIDADES"/>
    <n v="3"/>
    <n v="201"/>
    <n v="7.2947666400522606E-3"/>
    <s v="Constante"/>
    <n v="2420"/>
    <s v="2420-La Candelaria conectada desde el corazón de la ciudad"/>
    <n v="0"/>
    <n v="0"/>
    <n v="0"/>
    <m/>
    <m/>
    <m/>
  </r>
  <r>
    <x v="16"/>
    <x v="16"/>
    <n v="24202"/>
    <s v="GESTIÓN PÚBLICA"/>
    <n v="95"/>
    <s v="Servicios TIC´s generados en zonas rurales y/o apartadas y urbanas"/>
    <s v="Ciudad inteligente​"/>
    <s v="Conectividad y redes de comunicación."/>
    <s v="Presupuestos Participativos"/>
    <m/>
    <s v="5 - Bogotá confía en su gobierno"/>
    <s v="35 - Bogotá ciudad Inteligente"/>
    <s v="Operativizar 3 Centro(s) de Acceso Comunitario en zonas rurales y/o apartadas y/o urbanas."/>
    <s v="CONECTIVIDAD"/>
    <n v="3"/>
    <n v="201"/>
    <n v="7.2947666400522606E-3"/>
    <s v="Constante"/>
    <n v="2420"/>
    <s v="2420-La Candelaria conectada desde el corazón de la ciudad"/>
    <n v="0"/>
    <n v="0"/>
    <n v="0"/>
    <m/>
    <m/>
    <m/>
  </r>
  <r>
    <x v="16"/>
    <x v="16"/>
    <n v="2394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150"/>
    <n v="5.4438557015315378E-3"/>
    <s v="Suma"/>
    <n v="2394"/>
    <s v="2394-El corazón de La Candelaria símbolo de la bogotaneidad"/>
    <n v="0"/>
    <n v="0"/>
    <n v="0"/>
    <m/>
    <m/>
    <m/>
  </r>
  <r>
    <x v="16"/>
    <x v="16"/>
    <n v="2589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as comunidades negras, afrocolombianas y palenqueras (aplica en todas las localidades con autoridades NAP)"/>
    <s v="INICIATIVAS COMUNIDADES NEGRAS, AFROCOLOMBIANAS, PALENQUERAS"/>
    <n v="1"/>
    <n v="125"/>
    <n v="4.5365464179429483E-3"/>
    <s v="Constante"/>
    <n v="2589"/>
    <s v="2589-La Candelaria reconoce a sus comunidades étnicas"/>
    <n v="0"/>
    <n v="0"/>
    <n v="0"/>
    <m/>
    <m/>
    <m/>
  </r>
  <r>
    <x v="16"/>
    <x v="16"/>
    <n v="2589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os pueblos indígenas (aplica en todas las localidades con autoridades indígenas)"/>
    <s v="INICIATIVAS PUEBLO INDÍGENA"/>
    <n v="1"/>
    <n v="125"/>
    <n v="4.5365464179429483E-3"/>
    <s v="Constante"/>
    <n v="2589"/>
    <s v="2589-La Candelaria reconoce a sus comunidades étnicas"/>
    <n v="0"/>
    <n v="0"/>
    <n v="0"/>
    <m/>
    <m/>
    <m/>
  </r>
  <r>
    <x v="16"/>
    <x v="16"/>
    <n v="2792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400 Persona(s) A través de procesos de formación para la participación de manera virtual y presencial."/>
    <s v="CAPACITACIÓN"/>
    <n v="400"/>
    <n v="176"/>
    <n v="6.3874573564636711E-3"/>
    <s v="Suma"/>
    <n v="2792"/>
    <s v="2792-Redescubriendo La Candelaria con participación incidente y democrática"/>
    <n v="0"/>
    <n v="0"/>
    <n v="0"/>
    <m/>
    <m/>
    <m/>
  </r>
  <r>
    <x v="16"/>
    <x v="16"/>
    <n v="27922"/>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40 Organización(es) comunales"/>
    <s v="FORTALECIMIENTO DE ORGANIZACIONES"/>
    <n v="40"/>
    <n v="334"/>
    <n v="1.2121652028743558E-2"/>
    <s v="Suma"/>
    <n v="2792"/>
    <s v="2792-Redescubriendo La Candelaria con participación incidente y democrática"/>
    <n v="0"/>
    <n v="0"/>
    <n v="0"/>
    <m/>
    <m/>
    <m/>
  </r>
  <r>
    <x v="16"/>
    <x v="16"/>
    <n v="27923"/>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25 Organización(es) comunal JAC y propiedad horizontal"/>
    <s v="FORTALECIMIENTO COMUNAL"/>
    <n v="25"/>
    <n v="163"/>
    <n v="5.9156565289976044E-3"/>
    <s v="Suma"/>
    <n v="2792"/>
    <s v="2792-Redescubriendo La Candelaria con participación incidente y democrática"/>
    <n v="0"/>
    <n v="0"/>
    <n v="0"/>
    <m/>
    <m/>
    <m/>
  </r>
  <r>
    <x v="16"/>
    <x v="16"/>
    <n v="27924"/>
    <s v="GOBIERNO"/>
    <n v="109"/>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20 Medio(s) comunitario(s) y alternativo(s) medios alternativos"/>
    <s v="MEDIOS COMUNITARIOS"/>
    <n v="20"/>
    <n v="253"/>
    <n v="9.1819699499165273E-3"/>
    <s v="Constante"/>
    <n v="2792"/>
    <s v="2792-Redescubriendo La Candelaria con participación incidente y democrática"/>
    <n v="0"/>
    <n v="0"/>
    <n v="0"/>
    <m/>
    <m/>
    <m/>
  </r>
  <r>
    <x v="16"/>
    <x v="16"/>
    <n v="27925"/>
    <s v="GOBIERNO"/>
    <n v="107"/>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Mejorar 4 Salon(es) comunales"/>
    <s v="REHABILITACIÓN"/>
    <n v="4"/>
    <n v="282"/>
    <n v="1.0234448718879291E-2"/>
    <s v="Constante"/>
    <n v="2792"/>
    <s v="2792-Redescubriendo La Candelaria con participación incidente y democrática"/>
    <n v="0"/>
    <n v="0"/>
    <n v="0"/>
    <m/>
    <m/>
    <m/>
  </r>
  <r>
    <x v="17"/>
    <x v="17"/>
    <n v="2670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228.71692400000001"/>
    <n v="2.1942271450401583E-3"/>
    <s v="Suma"/>
    <n v="2670"/>
    <s v="2670-Seguridad y convivencia en Rafael Uribe Uribe"/>
    <n v="0"/>
    <n v="0"/>
    <n v="0"/>
    <m/>
    <m/>
    <m/>
  </r>
  <r>
    <x v="17"/>
    <x v="17"/>
    <n v="26702"/>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40 Organización(es) comunitarias a través de capacidades para promover acciones de corresponsabilidad en la gestión de la seguridad y la convivencia"/>
    <s v="FORTALECIMIENTO DE CAPACIDADES"/>
    <n v="40"/>
    <n v="686.15077099999996"/>
    <n v="6.5826814255268368E-3"/>
    <s v="Suma"/>
    <n v="2670"/>
    <s v="2670-Seguridad y convivencia en Rafael Uribe Uribe"/>
    <n v="0"/>
    <n v="0"/>
    <n v="0"/>
    <m/>
    <m/>
    <m/>
  </r>
  <r>
    <x v="17"/>
    <x v="17"/>
    <n v="26703"/>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Iniciativa(s) de convivencia con participación de la ciudadanía."/>
    <s v="INICIATIVAS"/>
    <n v="4"/>
    <n v="228.71692400000001"/>
    <n v="2.1942271450401583E-3"/>
    <s v="Suma"/>
    <n v="2670"/>
    <s v="2670-Seguridad y convivencia en Rafael Uribe Uribe"/>
    <n v="0"/>
    <n v="0"/>
    <n v="0"/>
    <m/>
    <m/>
    <m/>
  </r>
  <r>
    <x v="17"/>
    <x v="17"/>
    <n v="2532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8000 Persona(s) vinculadas en acciones para la prevención del feminicidio y la violencia contra la mujer"/>
    <s v="PREVENCIÓN"/>
    <n v="8000"/>
    <n v="1626.19831"/>
    <n v="1.5601156279193533E-2"/>
    <s v="Suma"/>
    <n v="2532"/>
    <s v="2532-Rafael Uribe Uribe previene el feminicidio y las violencias contra las mujeres"/>
    <n v="0"/>
    <n v="0"/>
    <n v="0"/>
    <m/>
    <m/>
    <m/>
  </r>
  <r>
    <x v="17"/>
    <x v="17"/>
    <n v="2690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944.24418000000003"/>
    <n v="9.0587359040478575E-3"/>
    <s v="Suma"/>
    <n v="2690"/>
    <s v="2690-Mejores capacidades al servicio de la seguridad en Rafael Uribe Uribe"/>
    <n v="0"/>
    <n v="0"/>
    <n v="0"/>
    <m/>
    <m/>
    <m/>
  </r>
  <r>
    <x v="17"/>
    <x v="17"/>
    <n v="27611"/>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4 Acción(es) pedagógicas para la gestión de conflictividades y prevención de violencias."/>
    <s v="ACCIONES PEDAGÓGICAS"/>
    <n v="4"/>
    <n v="329.41243700000001"/>
    <n v="3.1602633444791826E-3"/>
    <s v="Suma"/>
    <n v="2761"/>
    <s v="2761-Rafael Uribe Uribe con acceso a una justicia integral"/>
    <n v="0"/>
    <n v="0"/>
    <n v="0"/>
    <m/>
    <m/>
    <m/>
  </r>
  <r>
    <x v="17"/>
    <x v="17"/>
    <n v="27612"/>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428.12896000000001"/>
    <n v="4.1073138322278773E-3"/>
    <s v="Suma"/>
    <n v="2761"/>
    <s v="2761-Rafael Uribe Uribe con acceso a una justicia integral"/>
    <n v="0"/>
    <n v="0"/>
    <n v="0"/>
    <m/>
    <m/>
    <m/>
  </r>
  <r>
    <x v="17"/>
    <x v="17"/>
    <n v="27613"/>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de abordaje de conflictividad escolar para la convivencia con enfoque restaurativo."/>
    <s v="CONFLICTIVIDAD ESCOLAR"/>
    <n v="4"/>
    <n v="329.41243700000001"/>
    <n v="3.1602633444791826E-3"/>
    <s v="Suma"/>
    <n v="2761"/>
    <s v="2761-Rafael Uribe Uribe con acceso a una justicia integral"/>
    <n v="0"/>
    <n v="0"/>
    <n v="0"/>
    <m/>
    <m/>
    <m/>
  </r>
  <r>
    <x v="17"/>
    <x v="17"/>
    <n v="27614"/>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4 Proyecto(s) de justicia local para la resolución efectiva de conflictividades de manera integral en el sistema de justicia."/>
    <s v="RESOLUCIÓN DE CONFLICTIVIDADES"/>
    <n v="4"/>
    <n v="329.41243700000001"/>
    <n v="3.1602633444791826E-3"/>
    <s v="Suma"/>
    <n v="2761"/>
    <s v="2761-Rafael Uribe Uribe con acceso a una justicia integral"/>
    <n v="0"/>
    <n v="0"/>
    <n v="0"/>
    <m/>
    <m/>
    <m/>
  </r>
  <r>
    <x v="17"/>
    <x v="17"/>
    <n v="2710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1154.0762199999999"/>
    <n v="1.1071788327169603E-2"/>
    <s v="Suma"/>
    <n v="2710"/>
    <s v="2710-Gestores de Convivencia en Rafael Uribe Uribe"/>
    <n v="0"/>
    <n v="0"/>
    <n v="0"/>
    <m/>
    <m/>
    <m/>
  </r>
  <r>
    <x v="17"/>
    <x v="17"/>
    <n v="2764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0000 Metro(s) cuadrado(s) de elementos del sistema de espacio público peatonal con acciones de construcción y/o conservación."/>
    <s v="INTERVENCIÓN"/>
    <n v="10000"/>
    <n v="2276.6776340000001"/>
    <n v="2.1841618790870949E-2"/>
    <s v="Suma"/>
    <n v="2764"/>
    <s v="2764-Espacio Publico Inclusivo en Rafael Uribe Uribe"/>
    <n v="0"/>
    <n v="0"/>
    <n v="0"/>
    <m/>
    <m/>
    <m/>
  </r>
  <r>
    <x v="17"/>
    <x v="17"/>
    <n v="25571"/>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000 Persona(s) con discapacidad, cuidadores y cuidadoras, en actividades complementarias en salud."/>
    <s v="ACCIONES COMPLEMENTARIAS "/>
    <n v="2000"/>
    <n v="1049.1602"/>
    <n v="1.0065262115608731E-2"/>
    <s v="Suma"/>
    <n v="2557"/>
    <s v="2557-Rafael Uribe Uribe saludable y con bienestar"/>
    <n v="0"/>
    <n v="0"/>
    <n v="0"/>
    <m/>
    <m/>
    <m/>
  </r>
  <r>
    <x v="17"/>
    <x v="17"/>
    <n v="25572"/>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2000 Persona(s) a las acciones desarrolladas desde los dispositivos de base comunitaria en respuesta al consumo de SPA."/>
    <s v="DISMINUCIÓN FACTORES DE RIESGO SPA"/>
    <n v="2000"/>
    <n v="524.58010000000002"/>
    <n v="5.0326310578043655E-3"/>
    <s v="Suma"/>
    <n v="2557"/>
    <s v="2557-Rafael Uribe Uribe saludable y con bienestar"/>
    <n v="0"/>
    <n v="0"/>
    <n v="0"/>
    <m/>
    <m/>
    <m/>
  </r>
  <r>
    <x v="17"/>
    <x v="17"/>
    <n v="25573"/>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2000 Persona(s) con discapacidad a través de Dispositivos de Asistencia Personal - Ayudas Técnicas (no incluidas en los Planes de Beneficios)."/>
    <s v="DISPOSITIVOS DE ASISTENCIA PERSONAL"/>
    <n v="2000"/>
    <n v="1049.1602"/>
    <n v="1.0065262115608731E-2"/>
    <s v="Suma"/>
    <n v="2557"/>
    <s v="2557-Rafael Uribe Uribe saludable y con bienestar"/>
    <n v="0"/>
    <n v="0"/>
    <n v="0"/>
    <m/>
    <m/>
    <m/>
  </r>
  <r>
    <x v="17"/>
    <x v="17"/>
    <n v="25574"/>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2000 Persona(s) a las acciones y estrategias para promover la salud sexual y reproductiva consciente en los diferentes ciclos de vida"/>
    <s v="SALUD SEXUAL Y REPRODUCTIVA"/>
    <n v="2000"/>
    <n v="524.58010000000002"/>
    <n v="5.0326310578043655E-3"/>
    <s v="Suma"/>
    <n v="2557"/>
    <s v="2557-Rafael Uribe Uribe saludable y con bienestar"/>
    <n v="0"/>
    <n v="0"/>
    <n v="0"/>
    <m/>
    <m/>
    <m/>
  </r>
  <r>
    <x v="17"/>
    <x v="17"/>
    <n v="25575"/>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1000 Persona(s) con acciones para la promoción y atención de la salud mental."/>
    <s v="SALUD MENTAL"/>
    <n v="1000"/>
    <n v="1573.7402999999999"/>
    <n v="1.5097893173413096E-2"/>
    <s v="Suma"/>
    <n v="2557"/>
    <s v="2557-Rafael Uribe Uribe saludable y con bienestar"/>
    <n v="0"/>
    <n v="0"/>
    <n v="0"/>
    <m/>
    <m/>
    <m/>
  </r>
  <r>
    <x v="17"/>
    <x v="17"/>
    <n v="22681"/>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5000 Persona(s) en procesos para la prevención de violencias en el contexto familiar y/o violencia sexual, incluyendo a la población infantil NNA"/>
    <s v="PREVENCIÓN"/>
    <n v="5000"/>
    <n v="1049.1602"/>
    <n v="1.0065262115608731E-2"/>
    <s v="Suma"/>
    <n v="2268"/>
    <s v="2268-Rafael Uribe Uribe cuida la vida"/>
    <n v="0"/>
    <n v="0"/>
    <n v="0"/>
    <m/>
    <m/>
    <m/>
  </r>
  <r>
    <x v="17"/>
    <x v="17"/>
    <n v="2268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2600 Mujer(es) para el ejercicio de derechos y el fortalecimiento de su autonomía económica (incluir mujeres trabajadoras sexuales)"/>
    <s v="FORTALECIMIENTO DE CAPACIDADES"/>
    <n v="2600"/>
    <n v="1405.8746679999999"/>
    <n v="1.3487451234915699E-2"/>
    <s v="Suma"/>
    <n v="2268"/>
    <s v="2268-Rafael Uribe Uribe cuida la vida"/>
    <n v="0"/>
    <n v="0"/>
    <n v="0"/>
    <m/>
    <m/>
    <m/>
  </r>
  <r>
    <x v="17"/>
    <x v="17"/>
    <n v="22683"/>
    <s v="MUJERES"/>
    <n v="26"/>
    <s v="Mujeres cuidadoras vinculadas a estrategias de cuidado"/>
    <s v="Cuidado de la vida"/>
    <s v="Estrategias de cuidado a personas cuidadoras"/>
    <s v="Presupuestos Participativos"/>
    <m/>
    <s v="2 - Bogotá confía en su bien-estar"/>
    <s v="12 - Bogotá cuida a su gente"/>
    <s v="Vincular 2400 Persona(s) cuidadoras a estrategias de cuidado."/>
    <s v="ESTRATEGIAS DE CUIDADO"/>
    <n v="2400"/>
    <n v="1049.1602"/>
    <n v="1.0065262115608731E-2"/>
    <s v="Suma"/>
    <n v="2268"/>
    <s v="2268-Rafael Uribe Uribe cuida la vida"/>
    <n v="0"/>
    <n v="0"/>
    <n v="0"/>
    <m/>
    <m/>
    <m/>
  </r>
  <r>
    <x v="17"/>
    <x v="17"/>
    <n v="27782"/>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realizadas que contribuyan al tejido social, la integración local, la sostenibilidad económica y/o desarrollo territorial para la reconciliación."/>
    <s v="ACCIONES DE CONSTRUCCIÓN DE PAZ"/>
    <n v="4"/>
    <n v="387.76961"/>
    <n v="3.7201208786964779E-3"/>
    <s v="Suma"/>
    <n v="2778"/>
    <s v="2778-Paz y reconciliación en Rafael Uribe Uribe"/>
    <n v="0"/>
    <n v="0"/>
    <n v="0"/>
    <m/>
    <m/>
    <m/>
  </r>
  <r>
    <x v="17"/>
    <x v="17"/>
    <n v="27783"/>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535.49136599999997"/>
    <n v="5.1373097830392052E-3"/>
    <s v="Suma"/>
    <n v="2778"/>
    <s v="2778-Paz y reconciliación en Rafael Uribe Uribe"/>
    <n v="0"/>
    <n v="0"/>
    <n v="0"/>
    <m/>
    <m/>
    <m/>
  </r>
  <r>
    <x v="17"/>
    <x v="17"/>
    <n v="2673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80 Estímulo(s) de apoyo al sector artístico y cultural."/>
    <s v="ESTÍMULOS"/>
    <n v="80"/>
    <n v="524.58010000000002"/>
    <n v="5.0326310578043655E-3"/>
    <s v="Suma"/>
    <n v="2673"/>
    <s v="2673-Rafael Uribe Uribe cultural y artística"/>
    <n v="0"/>
    <n v="0"/>
    <n v="0"/>
    <m/>
    <m/>
    <m/>
  </r>
  <r>
    <x v="17"/>
    <x v="17"/>
    <n v="26732"/>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40 Evento(s) de promoción, circulación y apropiación de actividades artísticas, culturales y patrimoniales"/>
    <s v="EVENTOS"/>
    <n v="40"/>
    <n v="1184.5982799999999"/>
    <n v="1.1364605891358882E-2"/>
    <s v="Suma"/>
    <n v="2673"/>
    <s v="2673-Rafael Uribe Uribe cultural y artística"/>
    <n v="0"/>
    <n v="0"/>
    <n v="0"/>
    <m/>
    <m/>
    <m/>
  </r>
  <r>
    <x v="17"/>
    <x v="17"/>
    <n v="26733"/>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5000 Persona(s) en los campos artísticos, interculturales, culturales y/o patrimoniales."/>
    <s v="CAPACITACIÓN"/>
    <n v="5000"/>
    <n v="1537.7813189999999"/>
    <n v="1.4752915762741976E-2"/>
    <s v="Suma"/>
    <n v="2673"/>
    <s v="2673-Rafael Uribe Uribe cultural y artística"/>
    <n v="0"/>
    <n v="0"/>
    <n v="0"/>
    <m/>
    <m/>
    <m/>
  </r>
  <r>
    <x v="17"/>
    <x v="17"/>
    <n v="26734"/>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48 Organización(es) artísticas y culturales con artículo elementos entregados. (NARP y medios alternativos)."/>
    <s v="ENTREGA DE ELEMENTOS"/>
    <n v="48"/>
    <n v="414.609398"/>
    <n v="3.9776120619756088E-3"/>
    <s v="Suma"/>
    <n v="2673"/>
    <s v="2673-Rafael Uribe Uribe cultural y artística"/>
    <n v="0"/>
    <n v="0"/>
    <n v="0"/>
    <m/>
    <m/>
    <m/>
  </r>
  <r>
    <x v="17"/>
    <x v="17"/>
    <n v="27951"/>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16 Colectivo(s) u organizaciones recreo deportivas inscritas en el Banco que implementan iniciativas de carácter barrial con apoyos económicos"/>
    <s v="BANCO DE INICIATIVAS"/>
    <n v="16"/>
    <n v="129.833575"/>
    <n v="1.2455761892049898E-3"/>
    <s v="Suma"/>
    <n v="2795"/>
    <s v="2795-Rafael Uribe Uribe deportiva, recreativa y con bienestar"/>
    <n v="0"/>
    <n v="0"/>
    <n v="0"/>
    <m/>
    <m/>
    <m/>
  </r>
  <r>
    <x v="17"/>
    <x v="17"/>
    <n v="27952"/>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4000 Persona(s) en actividades recreo-deportivas comunitarias."/>
    <s v="ACTIVIDADES RECREODEPORTIVAS"/>
    <n v="4000"/>
    <n v="1377.0227629999999"/>
    <n v="1.3210656531533277E-2"/>
    <s v="Suma"/>
    <n v="2795"/>
    <s v="2795-Rafael Uribe Uribe deportiva, recreativa y con bienestar"/>
    <n v="0"/>
    <n v="0"/>
    <n v="0"/>
    <m/>
    <m/>
    <m/>
  </r>
  <r>
    <x v="17"/>
    <x v="17"/>
    <n v="2795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4000 Persona(s) en los campos deportivos."/>
    <s v="CAPACITACIÓN"/>
    <n v="4000"/>
    <n v="1377.0227629999999"/>
    <n v="1.3210656531533277E-2"/>
    <s v="Suma"/>
    <n v="2795"/>
    <s v="2795-Rafael Uribe Uribe deportiva, recreativa y con bienestar"/>
    <n v="0"/>
    <n v="0"/>
    <n v="0"/>
    <m/>
    <m/>
    <m/>
  </r>
  <r>
    <x v="17"/>
    <x v="17"/>
    <n v="27954"/>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8000 Persona(s) con artículos deportivos entregados."/>
    <s v="DOTACIÓN"/>
    <n v="8000"/>
    <n v="1050.47165"/>
    <n v="1.0077843690854833E-2"/>
    <s v="Suma"/>
    <n v="2795"/>
    <s v="2795-Rafael Uribe Uribe deportiva, recreativa y con bienestar"/>
    <n v="0"/>
    <n v="0"/>
    <n v="0"/>
    <m/>
    <m/>
    <m/>
  </r>
  <r>
    <x v="17"/>
    <x v="17"/>
    <n v="2757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4000 Persona(s) Vincular 4.000 personas en acciones educativas en temas de protección y bienestar animal"/>
    <s v="ACCIONES PEDAGÓGICAS"/>
    <n v="4000"/>
    <n v="157.37403"/>
    <n v="1.5097893173413098E-3"/>
    <s v="Suma"/>
    <n v="2757"/>
    <s v="2757-Bienestar animal en Rafael Uribe Uribe"/>
    <n v="0"/>
    <n v="0"/>
    <n v="0"/>
    <m/>
    <m/>
    <m/>
  </r>
  <r>
    <x v="17"/>
    <x v="17"/>
    <n v="2757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5000 Animales en los programas de brigadas médicas (desparasitación, chips, vacunación), urgencias veterinarias y adopciones"/>
    <s v="BIENESTAR ANIMAL"/>
    <n v="5000"/>
    <n v="424.90988099999998"/>
    <n v="4.0764311568215359E-3"/>
    <s v="Suma"/>
    <n v="2757"/>
    <s v="2757-Bienestar animal en Rafael Uribe Uribe"/>
    <n v="0"/>
    <n v="0"/>
    <n v="0"/>
    <m/>
    <m/>
    <m/>
  </r>
  <r>
    <x v="17"/>
    <x v="17"/>
    <n v="27573"/>
    <s v="AMBIENTE"/>
    <n v="45"/>
    <s v="Número de animales esterilizados"/>
    <s v="Cuidado de la vida"/>
    <s v="Protección y bienestar animal"/>
    <s v="Presupuestos Participativos"/>
    <m/>
    <s v="2 - Bogotá confía en su bien-estar"/>
    <s v="15 - Bogotá protege todas las formas de vida"/>
    <s v="Esterilizar 18000 Animales perros y gatos incluyendo los que está en condición de vulnerabilidad"/>
    <s v="ESTERILIZACIÓN"/>
    <n v="18000"/>
    <n v="991.45638899999994"/>
    <n v="9.5116726992502502E-3"/>
    <s v="Suma"/>
    <n v="2757"/>
    <s v="2757-Bienestar animal en Rafael Uribe Uribe"/>
    <n v="0"/>
    <n v="0"/>
    <n v="0"/>
    <m/>
    <m/>
    <m/>
  </r>
  <r>
    <x v="17"/>
    <x v="17"/>
    <n v="22561"/>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1486 Joven(es) con trasferencias condicionadas y acompañamiento"/>
    <s v="TRANSFERENCIAS MONETARIAS"/>
    <n v="1486"/>
    <n v="1511.251256"/>
    <n v="1.4498395968683251E-2"/>
    <s v="Constante"/>
    <n v="2256"/>
    <s v="2256-Menos pobreza y más equidad en Rafael Uribe Uribe"/>
    <n v="0"/>
    <n v="0"/>
    <n v="0"/>
    <m/>
    <m/>
    <m/>
  </r>
  <r>
    <x v="17"/>
    <x v="17"/>
    <n v="2256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19275 Hogar(es) con apoyos que contribuyan al ingreso mínimo garantizado"/>
    <s v="INGRESO MÍNIMO"/>
    <n v="19275"/>
    <n v="4063.172102"/>
    <n v="3.8980598222710786E-2"/>
    <s v="Constante"/>
    <n v="2256"/>
    <s v="2256-Menos pobreza y más equidad en Rafael Uribe Uribe"/>
    <n v="0"/>
    <n v="0"/>
    <n v="0"/>
    <m/>
    <m/>
    <m/>
  </r>
  <r>
    <x v="17"/>
    <x v="17"/>
    <n v="22563"/>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6500 Persona(s) Mayor(es) con transferencias monetarias"/>
    <s v="APOYO ECONÓMICO PERSONA MAYOR"/>
    <n v="6500"/>
    <n v="11845.982803999999"/>
    <n v="0.11364605895196338"/>
    <s v="Constante"/>
    <n v="2256"/>
    <s v="2256-Menos pobreza y más equidad en Rafael Uribe Uribe"/>
    <n v="0"/>
    <n v="0"/>
    <n v="0"/>
    <m/>
    <m/>
    <m/>
  </r>
  <r>
    <x v="17"/>
    <x v="17"/>
    <n v="2226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28 Sede(s) educativas urbanas y rurales"/>
    <s v="DOTACIÓN"/>
    <n v="28"/>
    <n v="1049.1602"/>
    <n v="1.0065262115608731E-2"/>
    <s v="Suma"/>
    <n v="2226"/>
    <s v="2226-Educación como eje del potencial humano en Rafael Uribe Uribe"/>
    <n v="0"/>
    <n v="0"/>
    <n v="0"/>
    <m/>
    <m/>
    <m/>
  </r>
  <r>
    <x v="17"/>
    <x v="17"/>
    <n v="2226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480 Estudiante(s) con apoyo de sostenimiento para la permanencia en la educación superior"/>
    <s v="SOSTENIMIENTO"/>
    <n v="480"/>
    <n v="2468.4641190000002"/>
    <n v="2.3681548709825424E-2"/>
    <s v="Suma"/>
    <n v="2226"/>
    <s v="2226-Educación como eje del potencial humano en Rafael Uribe Uribe"/>
    <n v="0"/>
    <n v="0"/>
    <n v="0"/>
    <m/>
    <m/>
    <m/>
  </r>
  <r>
    <x v="17"/>
    <x v="17"/>
    <n v="2226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480 Estudiante(s) en programas de educación posmedia"/>
    <s v="APOYO EDUCACIÓN POSMEDIA"/>
    <n v="480"/>
    <n v="5924.817481"/>
    <n v="5.6840548215044424E-2"/>
    <s v="Suma"/>
    <n v="2226"/>
    <s v="2226-Educación como eje del potencial humano en Rafael Uribe Uribe"/>
    <n v="0"/>
    <n v="0"/>
    <n v="0"/>
    <m/>
    <m/>
    <m/>
  </r>
  <r>
    <x v="17"/>
    <x v="17"/>
    <n v="2623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1573.7402999999999"/>
    <n v="1.5097893173413096E-2"/>
    <s v="Suma"/>
    <n v="2623"/>
    <s v="2623-Fortaleciendo el turismo en Rafael Uribe Uribe"/>
    <n v="0"/>
    <n v="0"/>
    <n v="0"/>
    <m/>
    <m/>
    <m/>
  </r>
  <r>
    <x v="17"/>
    <x v="17"/>
    <n v="2623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200 Mipyme(s) y/o emprendimientos orientados al fortalecimiento de las capacidades locales para la gestión y el desarrollo turístico apoyados."/>
    <s v="DESARROLLO TURÍSTICO"/>
    <n v="200"/>
    <n v="1248.500638"/>
    <n v="1.197766191757439E-2"/>
    <s v="Suma"/>
    <n v="2623"/>
    <s v="2623-Fortaleciendo el turismo en Rafael Uribe Uribe"/>
    <n v="0"/>
    <n v="0"/>
    <n v="0"/>
    <m/>
    <m/>
    <m/>
  </r>
  <r>
    <x v="17"/>
    <x v="17"/>
    <n v="2550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80 Proyecto(s) Financiar 80 proyectos del sector cultural y creativo."/>
    <s v="SOSTENIBILIDAD"/>
    <n v="80"/>
    <n v="1049.1602"/>
    <n v="1.0065262115608731E-2"/>
    <s v="Suma"/>
    <n v="2550"/>
    <s v="2550-Rafael Uribe Uribe con un ecosistema cultural, creativo y sostenible"/>
    <n v="0"/>
    <n v="0"/>
    <n v="0"/>
    <m/>
    <m/>
    <m/>
  </r>
  <r>
    <x v="17"/>
    <x v="17"/>
    <n v="2704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480 Mipyme(s) emprendimientos y/o actores de la economía informal para el fortalecimiento del tejido empresarial local."/>
    <s v="TEJIDO EMPRESARIAL LOCAL"/>
    <n v="480"/>
    <n v="1049.1602"/>
    <n v="1.0065262115608731E-2"/>
    <s v="Suma"/>
    <n v="2704"/>
    <s v="2704-Fortaleciendo el Tejido Empresarial en Rafael Uribe Uribe"/>
    <n v="0"/>
    <n v="0"/>
    <n v="0"/>
    <m/>
    <m/>
    <m/>
  </r>
  <r>
    <x v="17"/>
    <x v="17"/>
    <n v="2586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equipamientos culturales con acciones de construcción, adecuación y/o dotación."/>
    <s v="INTERVENCIÓN"/>
    <n v="4"/>
    <n v="923.26097600000003"/>
    <n v="8.8574306617356831E-3"/>
    <s v="Suma"/>
    <n v="2586"/>
    <s v="2586-Rafael Uribe Uribe con equipamientos culturales dignos y fortalecidos."/>
    <n v="0"/>
    <n v="0"/>
    <n v="0"/>
    <m/>
    <m/>
    <m/>
  </r>
  <r>
    <x v="17"/>
    <x v="17"/>
    <n v="2697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2400 Metro(s) cuadrado(s) de Parques de la red de proximidad (la construcción incluye su dotación)."/>
    <s v="CONSTRUCCIÓN"/>
    <n v="2400"/>
    <n v="1299.909488"/>
    <n v="1.2470859763157946E-2"/>
    <s v="Suma"/>
    <n v="2697"/>
    <s v="2697-Rafael Uribe Uribe con parques revitalizados, renovados e inclusivos"/>
    <n v="0"/>
    <n v="0"/>
    <n v="0"/>
    <m/>
    <m/>
    <m/>
  </r>
  <r>
    <x v="17"/>
    <x v="17"/>
    <n v="2697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4 Parque(s) de la red de proximidad con acciones de mejoramiento, mantenimiento y/o dotación."/>
    <s v="INTERVENCIÓN"/>
    <n v="4"/>
    <n v="557.10406599999999"/>
    <n v="5.3446541814695086E-3"/>
    <s v="Suma"/>
    <n v="2697"/>
    <s v="2697-Rafael Uribe Uribe con parques revitalizados, renovados e inclusivos"/>
    <n v="0"/>
    <n v="0"/>
    <n v="0"/>
    <m/>
    <m/>
    <m/>
  </r>
  <r>
    <x v="17"/>
    <x v="17"/>
    <n v="2635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000 Arbol(es) en zona urbana."/>
    <s v="ARBOLADO"/>
    <n v="4000"/>
    <n v="299.640153"/>
    <n v="2.874638859066617E-3"/>
    <s v="Suma"/>
    <n v="2635"/>
    <s v="2635-Reverdeciendo Rafael Uribe Uribe"/>
    <n v="0"/>
    <n v="0"/>
    <n v="0"/>
    <m/>
    <m/>
    <m/>
  </r>
  <r>
    <x v="17"/>
    <x v="17"/>
    <n v="26352"/>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0 Proceso(s) comunitarios de educación ambiental que promueven la conservación de la biodiversidad y el agua."/>
    <s v="EDUCACIÓN AMBIENTAL"/>
    <n v="40"/>
    <n v="0"/>
    <n v="0"/>
    <s v="Suma"/>
    <n v="2635"/>
    <s v="2635-Reverdeciendo Rafael Uribe Uribe"/>
    <n v="0"/>
    <n v="0"/>
    <n v="0"/>
    <m/>
    <m/>
    <m/>
  </r>
  <r>
    <x v="17"/>
    <x v="17"/>
    <n v="26353"/>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y/o mantener 16 Huerta(s) urbanas."/>
    <s v="HUERTAS URBANAS"/>
    <n v="16"/>
    <n v="413.78878300000002"/>
    <n v="3.9697393795473206E-3"/>
    <s v="Suma"/>
    <n v="2635"/>
    <s v="2635-Reverdeciendo Rafael Uribe Uribe"/>
    <n v="0"/>
    <n v="0"/>
    <n v="0"/>
    <m/>
    <m/>
    <m/>
  </r>
  <r>
    <x v="17"/>
    <x v="17"/>
    <n v="26354"/>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000 Metro(s) cuadrado(s) de jardinería."/>
    <s v="JARDINERÍA"/>
    <n v="4000"/>
    <n v="246.84641199999999"/>
    <n v="2.3681548719419057E-3"/>
    <s v="Suma"/>
    <n v="2635"/>
    <s v="2635-Reverdeciendo Rafael Uribe Uribe"/>
    <n v="0"/>
    <n v="0"/>
    <n v="0"/>
    <m/>
    <m/>
    <m/>
  </r>
  <r>
    <x v="17"/>
    <x v="17"/>
    <n v="26355"/>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25000 Persona(s) en separación en la fuente y reciclaje."/>
    <s v="SEPARACIÓN EN LA FUENTE"/>
    <n v="25000"/>
    <n v="1468.82428"/>
    <n v="1.4091366961852224E-2"/>
    <s v="Suma"/>
    <n v="2635"/>
    <s v="2635-Reverdeciendo Rafael Uribe Uribe"/>
    <n v="0"/>
    <n v="0"/>
    <n v="0"/>
    <m/>
    <m/>
    <m/>
  </r>
  <r>
    <x v="17"/>
    <x v="17"/>
    <n v="27001"/>
    <s v="AMBIENTE"/>
    <n v="64"/>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3 Hectárea(s) en proceso de restauración ecológica."/>
    <s v="RESTAURACIÓN ECOLÓGICA"/>
    <n v="3"/>
    <n v="0"/>
    <n v="0"/>
    <s v="Suma"/>
    <n v="2700"/>
    <s v="2700-Restauración ecológica integral en Rafael Uribe Uribe"/>
    <n v="0"/>
    <n v="0"/>
    <n v="0"/>
    <m/>
    <m/>
    <m/>
  </r>
  <r>
    <x v="17"/>
    <x v="17"/>
    <n v="2737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0 Kilómetro(s)-carril de malla vial urbana (local y/o intermedia) con acciones de construcción y/o conservación"/>
    <s v="INTERVENCIÓN MALLA VIAL LOCAL"/>
    <n v="10"/>
    <n v="14929.549645999999"/>
    <n v="0.14322867990511223"/>
    <s v="Suma"/>
    <n v="2737"/>
    <s v="2737-Rafael Uribe Uribe mejora la movilidad local"/>
    <n v="0"/>
    <n v="0"/>
    <n v="0"/>
    <m/>
    <m/>
    <m/>
  </r>
  <r>
    <x v="17"/>
    <x v="17"/>
    <n v="2768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8 Acción(es) efectivas para el fortalecimiento de las capacidades locales para la respuesta a emergencias y desastres."/>
    <s v="GESTIÓN DEL RIESGO"/>
    <n v="8"/>
    <n v="926.35882400000003"/>
    <n v="8.8871502909346513E-3"/>
    <s v="Suma"/>
    <n v="2768"/>
    <s v="2768-Mitigación del Riesgo en Rafael Uribe Uribe"/>
    <n v="0"/>
    <n v="0"/>
    <n v="0"/>
    <m/>
    <m/>
    <m/>
  </r>
  <r>
    <x v="17"/>
    <x v="17"/>
    <n v="27682"/>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Obra(s) de mitigación y/u obras de mitigación existentes con mantenimiento."/>
    <s v="OBRAS DE MITIGACIÓN"/>
    <n v="4"/>
    <n v="2221.121776"/>
    <n v="2.1308636055891544E-2"/>
    <s v="Suma"/>
    <n v="2768"/>
    <s v="2768-Mitigación del Riesgo en Rafael Uribe Uribe"/>
    <n v="0"/>
    <n v="0"/>
    <n v="0"/>
    <m/>
    <m/>
    <m/>
  </r>
  <r>
    <x v="17"/>
    <x v="17"/>
    <n v="2596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4 Unidad(es) operativas de la SDIS que presten atención a la atención de la primera infancia de la localidad de Rafael Uribe Uribe."/>
    <s v="DOTACIÓN"/>
    <n v="24"/>
    <n v="1098.7763210000001"/>
    <n v="1.0541261169923563E-2"/>
    <s v="Suma"/>
    <n v="2596"/>
    <s v="2596-Espacios sociales dignos para un desarrollo integral en Rafael Uribe Uribe."/>
    <n v="0"/>
    <n v="0"/>
    <n v="0"/>
    <m/>
    <m/>
    <m/>
  </r>
  <r>
    <x v="17"/>
    <x v="17"/>
    <n v="2596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operativas orientadas a la atención de jóvenes (casas de la juventud, centros forjar)"/>
    <s v="DOTACIÓN"/>
    <n v="2"/>
    <n v="471.11394899999999"/>
    <n v="4.5196962132232274E-3"/>
    <s v="Suma"/>
    <n v="2596"/>
    <s v="2596-Espacios sociales dignos para un desarrollo integral en Rafael Uribe Uribe."/>
    <n v="0"/>
    <n v="0"/>
    <n v="0"/>
    <m/>
    <m/>
    <m/>
  </r>
  <r>
    <x v="17"/>
    <x v="17"/>
    <n v="2596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3 Centro(s) de Desarrollo Comunitarios para la prestación de servicios sociales dirigidas al desarrollo de capacidades y generación de oportunidades"/>
    <s v="DOTACIÓN"/>
    <n v="3"/>
    <n v="0"/>
    <n v="0"/>
    <s v="Suma"/>
    <n v="2596"/>
    <s v="2596-Espacios sociales dignos para un desarrollo integral en Rafael Uribe Uribe."/>
    <n v="0"/>
    <n v="0"/>
    <n v="0"/>
    <m/>
    <m/>
    <m/>
  </r>
  <r>
    <x v="17"/>
    <x v="17"/>
    <n v="25964"/>
    <s v="INTEGRACIÓN SOCIAL"/>
    <n v="86"/>
    <s v="Unidades operativas para la prestación de servicios sociales y estrategias dirigidas a personas de los sectores sociales LGBTI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asa(s) LGBTI para la prestación de servicios sociales y estrategias dirigidas a personas de los sectores sociales LGBTI."/>
    <s v="DOTACIÓN"/>
    <n v="1"/>
    <n v="0"/>
    <n v="0"/>
    <s v="Suma"/>
    <n v="2596"/>
    <s v="2596-Espacios sociales dignos para un desarrollo integral en Rafael Uribe Uribe."/>
    <n v="0"/>
    <n v="0"/>
    <n v="0"/>
    <m/>
    <m/>
    <m/>
  </r>
  <r>
    <x v="17"/>
    <x v="17"/>
    <n v="2775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incluyendo a la JAL RUU"/>
    <s v="FORTALECIMIENTO INSTITUCIONAL"/>
    <n v="4"/>
    <n v="8964.0483970000005"/>
    <n v="8.5997826388007556E-2"/>
    <s v="Suma"/>
    <n v="2775"/>
    <s v="2775-Gestión pública local  y gobierno confiable en Rafael Uribe Uribe"/>
    <n v="0"/>
    <n v="0"/>
    <n v="0"/>
    <m/>
    <m/>
    <m/>
  </r>
  <r>
    <x v="17"/>
    <x v="17"/>
    <n v="27752"/>
    <s v="GOBIERNO"/>
    <n v="92"/>
    <s v="Sedes administrativas locales intervenidas."/>
    <s v="Gobierno confiable"/>
    <s v="Infraestructura local"/>
    <s v="Gestión Pública Local"/>
    <s v="Gobierno confiable (15%)"/>
    <s v="5 - Bogotá confía en su gobierno"/>
    <s v="33 - Fortalecimiento institucional para un gobierno confiable"/>
    <s v="Intervenir 4 Sede(s) administrativa local"/>
    <s v="INTERVENCIÓN"/>
    <n v="4"/>
    <n v="488.37522000000001"/>
    <n v="4.685294581388123E-3"/>
    <s v="Suma"/>
    <n v="2775"/>
    <s v="2775-Gestión pública local  y gobierno confiable en Rafael Uribe Uribe"/>
    <n v="0"/>
    <n v="0"/>
    <n v="0"/>
    <m/>
    <m/>
    <m/>
  </r>
  <r>
    <x v="17"/>
    <x v="17"/>
    <n v="27753"/>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6301.6157450000001"/>
    <n v="6.0455413982794991E-2"/>
    <s v="Suma"/>
    <n v="2775"/>
    <s v="2775-Gestión pública local  y gobierno confiable en Rafael Uribe Uribe"/>
    <n v="0"/>
    <n v="0"/>
    <n v="0"/>
    <m/>
    <m/>
    <m/>
  </r>
  <r>
    <x v="17"/>
    <x v="17"/>
    <n v="2732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25 Centro(s) de acceso comunitario en zonas rurales y/o apartadas y/o urbanas, con énfasis en procesos de formación y desarrollo de competencias digitales."/>
    <s v="FORTALECIMIENTO DE CAPACIDADES"/>
    <n v="25"/>
    <n v="372.45187099999998"/>
    <n v="3.5731680510410996E-3"/>
    <s v="Suma"/>
    <n v="2732"/>
    <s v="2732-Rafael Uribe Uribe conectado con la comunidad"/>
    <n v="0"/>
    <n v="0"/>
    <n v="0"/>
    <m/>
    <m/>
    <m/>
  </r>
  <r>
    <x v="17"/>
    <x v="17"/>
    <n v="27322"/>
    <s v="GESTIÓN PÚBLICA"/>
    <n v="95"/>
    <s v="Servicios TIC´s generados en zonas rurales y/o apartadas y urbanas"/>
    <s v="Ciudad inteligente​"/>
    <s v="Conectividad y redes de comunicación."/>
    <s v="Presupuestos Participativos"/>
    <m/>
    <s v="5 - Bogotá confía en su gobierno"/>
    <s v="35 - Bogotá ciudad Inteligente"/>
    <s v="Operativizar 25 Centro(s) de acceso comunitario en zonas rurales y/o apartadas y/o urbanas, con énfasis en Servicios TIC´ s generados."/>
    <s v="CONECTIVIDAD"/>
    <n v="25"/>
    <n v="1117.3556129999999"/>
    <n v="1.0719504153123298E-2"/>
    <s v="Suma"/>
    <n v="2732"/>
    <s v="2732-Rafael Uribe Uribe conectado con la comunidad"/>
    <n v="0"/>
    <n v="0"/>
    <n v="0"/>
    <m/>
    <m/>
    <m/>
  </r>
  <r>
    <x v="17"/>
    <x v="17"/>
    <n v="2603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quot;"/>
    <s v="ESTRATEGIA BOGOTANEIDAD"/>
    <n v="4"/>
    <n v="45.686106000000002"/>
    <n v="4.3829591699292897E-4"/>
    <s v="Suma"/>
    <n v="2603"/>
    <s v="2603-La Bogotaneidad en Rafael Uribe Uribe"/>
    <n v="0"/>
    <n v="0"/>
    <n v="0"/>
    <m/>
    <m/>
    <m/>
  </r>
  <r>
    <x v="17"/>
    <x v="17"/>
    <n v="2603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59.229914000000001"/>
    <n v="5.6823029456794412E-4"/>
    <s v="Suma"/>
    <n v="2603"/>
    <s v="2603-La Bogotaneidad en Rafael Uribe Uribe"/>
    <n v="0"/>
    <n v="0"/>
    <n v="0"/>
    <m/>
    <m/>
    <m/>
  </r>
  <r>
    <x v="17"/>
    <x v="17"/>
    <n v="27811"/>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os pueblos indígenas (aplica en todas las localidades con autoridades indígenas)"/>
    <s v="INICIATIVAS PUEBLO INDÍGENA"/>
    <n v="1"/>
    <n v="146.882428"/>
    <n v="1.4091366961852224E-3"/>
    <s v="Constante"/>
    <n v="2781"/>
    <s v="2781-Rafael Uribe Uribe diferencial y étnica"/>
    <n v="0"/>
    <n v="0"/>
    <n v="0"/>
    <m/>
    <m/>
    <m/>
  </r>
  <r>
    <x v="17"/>
    <x v="17"/>
    <n v="27812"/>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as comunidades negras, afrocolombianas y palenqueras (aplica en todas las localidades con autoridades NAP)"/>
    <s v="INICIATIVAS COMUNIDADES NEGRAS, AFROCOLOMBIANAS, PALENQUERAS"/>
    <n v="1"/>
    <n v="146.882428"/>
    <n v="1.4091366961852224E-3"/>
    <s v="Constante"/>
    <n v="2781"/>
    <s v="2781-Rafael Uribe Uribe diferencial y étnica"/>
    <n v="0"/>
    <n v="0"/>
    <n v="0"/>
    <m/>
    <m/>
    <m/>
  </r>
  <r>
    <x v="17"/>
    <x v="17"/>
    <n v="27861"/>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07 Organización(es) comunales. (Juntas de Acción Comunal, Asojuntas)"/>
    <s v="FORTALECIMIENTO COMUNAL"/>
    <n v="107"/>
    <n v="524.58010000000002"/>
    <n v="5.0326310578043655E-3"/>
    <s v="Suma"/>
    <n v="2786"/>
    <s v="2786-Participación Efectiva en Rafael Uribe Uribe"/>
    <n v="0"/>
    <n v="0"/>
    <n v="0"/>
    <m/>
    <m/>
    <m/>
  </r>
  <r>
    <x v="17"/>
    <x v="17"/>
    <n v="27862"/>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200 Organización(es) sociales e Instancias de participación ciudadana."/>
    <s v="FORTALECIMIENTO DE ORGANIZACIONES"/>
    <n v="200"/>
    <n v="1311.4502500000001"/>
    <n v="1.2581577644510915E-2"/>
    <s v="Suma"/>
    <n v="2786"/>
    <s v="2786-Participación Efectiva en Rafael Uribe Uribe"/>
    <n v="0"/>
    <n v="0"/>
    <n v="0"/>
    <m/>
    <m/>
    <m/>
  </r>
  <r>
    <x v="17"/>
    <x v="17"/>
    <n v="27863"/>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3000 Persona(s) a través de procesos pluralistas de formación para la participación de manera virtual y presencial."/>
    <s v="CAPACITACIÓN"/>
    <n v="3000"/>
    <n v="1238.0090359999999"/>
    <n v="1.1877009296418302E-2"/>
    <s v="Suma"/>
    <n v="2786"/>
    <s v="2786-Participación Efectiva en Rafael Uribe Uribe"/>
    <n v="0"/>
    <n v="0"/>
    <n v="0"/>
    <m/>
    <m/>
    <m/>
  </r>
  <r>
    <x v="18"/>
    <x v="18"/>
    <n v="2246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200 Acción(es) formativas diferenciales para la promoción de la convivencia ciudadana."/>
    <s v="FORMACIÓN"/>
    <n v="1200"/>
    <n v="1275"/>
    <n v="6.5483680439639451E-3"/>
    <s v="Suma"/>
    <n v="2246"/>
    <s v="2246-Ciudad Bolívar Camina Segura en Convivencia Ciudadana con Seguridad  y Acciones Afirmativas para la Localidad."/>
    <n v="0"/>
    <n v="0"/>
    <n v="0"/>
    <m/>
    <m/>
    <m/>
  </r>
  <r>
    <x v="18"/>
    <x v="18"/>
    <n v="22462"/>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260 Organización(es) comunitarias a través de capacidades para promover acciones de corresponsabilidad en la gestión de la seguridad y la convivencia"/>
    <s v="FORTALECIMIENTO DE CAPACIDADES"/>
    <n v="260"/>
    <n v="1947"/>
    <n v="9.9997432012531775E-3"/>
    <s v="Suma"/>
    <n v="2246"/>
    <s v="2246-Ciudad Bolívar Camina Segura en Convivencia Ciudadana con Seguridad  y Acciones Afirmativas para la Localidad."/>
    <n v="0"/>
    <n v="0"/>
    <n v="0"/>
    <m/>
    <m/>
    <m/>
  </r>
  <r>
    <x v="18"/>
    <x v="18"/>
    <n v="2281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8000 Persona(s) en acciones para la prevención del feminicidio y la violencia contra la mujer"/>
    <s v="PREVENCIÓN"/>
    <n v="8000"/>
    <n v="2823"/>
    <n v="1.4498857245576641E-2"/>
    <s v="Suma"/>
    <n v="2281"/>
    <s v="2281-Creciendo y emprendiendo juntas en pro del reconocimiento y los derechos de las mujeres en Ciudad Bolívar Camina Segura_x0009__x0009_"/>
    <n v="0"/>
    <n v="0"/>
    <n v="0"/>
    <m/>
    <m/>
    <m/>
  </r>
  <r>
    <x v="18"/>
    <x v="18"/>
    <n v="2242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1168"/>
    <n v="5.9988187257646181E-3"/>
    <s v="Suma"/>
    <n v="2242"/>
    <s v="2242-CONFIANZA Y LEGITIMIDAD FRENTE A LA SEGURIDAD DE CIUDAD BOLIVAR CAMINA SEGURA"/>
    <n v="0"/>
    <n v="0"/>
    <n v="0"/>
    <m/>
    <m/>
    <m/>
  </r>
  <r>
    <x v="18"/>
    <x v="18"/>
    <n v="2242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6 Equipamiento(s) y acceso a la justicia con acciones de fortalecimiento, operación, adecuación y/o dotación"/>
    <s v="INTERVENCIÓN"/>
    <n v="6"/>
    <n v="389"/>
    <n v="1.9978942502760586E-3"/>
    <s v="Suma"/>
    <n v="2242"/>
    <s v="2242-CONFIANZA Y LEGITIMIDAD FRENTE A LA SEGURIDAD DE CIUDAD BOLIVAR CAMINA SEGURA"/>
    <n v="0"/>
    <n v="0"/>
    <n v="0"/>
    <m/>
    <m/>
    <m/>
  </r>
  <r>
    <x v="18"/>
    <x v="18"/>
    <n v="22481"/>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382"/>
    <n v="1.9619424257209623E-3"/>
    <s v="Suma"/>
    <n v="2248"/>
    <s v="2248-Acceso a la Justicia Restaurativa para la Localidad &quot;CIUDAD BOLIVAR CAMINA SEGURA&quot;"/>
    <n v="0"/>
    <n v="0"/>
    <n v="0"/>
    <m/>
    <m/>
    <m/>
  </r>
  <r>
    <x v="18"/>
    <x v="18"/>
    <n v="22482"/>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4 Acción(es) pedagógicas para la gestión de conflictividades y prevención de violencias"/>
    <s v="ACCIONES PEDAGÓGICAS"/>
    <n v="4"/>
    <n v="312"/>
    <n v="1.6024241801700007E-3"/>
    <s v="Suma"/>
    <n v="2248"/>
    <s v="2248-Acceso a la Justicia Restaurativa para la Localidad &quot;CIUDAD BOLIVAR CAMINA SEGURA&quot;"/>
    <n v="0"/>
    <n v="0"/>
    <n v="0"/>
    <m/>
    <m/>
    <m/>
  </r>
  <r>
    <x v="18"/>
    <x v="18"/>
    <n v="22483"/>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8 Programa(s) de abordaje de conflictividad escolar para la convivencia con enfoque restaurativo"/>
    <s v="CONFLICTIVIDAD ESCOLAR"/>
    <n v="8"/>
    <n v="681"/>
    <n v="3.4975989317172131E-3"/>
    <s v="Suma"/>
    <n v="2248"/>
    <s v="2248-Acceso a la Justicia Restaurativa para la Localidad &quot;CIUDAD BOLIVAR CAMINA SEGURA&quot;"/>
    <n v="0"/>
    <n v="0"/>
    <n v="0"/>
    <m/>
    <m/>
    <m/>
  </r>
  <r>
    <x v="18"/>
    <x v="18"/>
    <n v="22484"/>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800 Actor(es) comunitarios con herramientas y capacidades para la implementación de un enfoque restaurativo para la justicia y la convivencia"/>
    <s v="FORTALECIMIENTO DE CAPACIDADES"/>
    <n v="800"/>
    <n v="292"/>
    <n v="1.4997046814411545E-3"/>
    <s v="Suma"/>
    <n v="2248"/>
    <s v="2248-Acceso a la Justicia Restaurativa para la Localidad &quot;CIUDAD BOLIVAR CAMINA SEGURA&quot;"/>
    <n v="0"/>
    <n v="0"/>
    <n v="0"/>
    <m/>
    <m/>
    <m/>
  </r>
  <r>
    <x v="18"/>
    <x v="18"/>
    <n v="22485"/>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600 Ciudadanos con habilidades y capacidades para gestionar la convivencia constructivamente"/>
    <s v="GESTIÓN DE LA CONVIVENCIA"/>
    <n v="600"/>
    <n v="292"/>
    <n v="1.4997046814411545E-3"/>
    <s v="Suma"/>
    <n v="2248"/>
    <s v="2248-Acceso a la Justicia Restaurativa para la Localidad &quot;CIUDAD BOLIVAR CAMINA SEGURA&quot;"/>
    <n v="0"/>
    <n v="0"/>
    <n v="0"/>
    <m/>
    <m/>
    <m/>
  </r>
  <r>
    <x v="18"/>
    <x v="18"/>
    <n v="22486"/>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4 Proyecto(s) de justicia local para la resolución efectiva de conflictividades de manera integral en el sistema de justicia"/>
    <s v="RESOLUCIÓN DE CONFLICTIVIDADES"/>
    <n v="4"/>
    <n v="292"/>
    <n v="1.4997046814411545E-3"/>
    <s v="Suma"/>
    <n v="2248"/>
    <s v="2248-Acceso a la Justicia Restaurativa para la Localidad &quot;CIUDAD BOLIVAR CAMINA SEGURA&quot;"/>
    <n v="0"/>
    <n v="0"/>
    <n v="0"/>
    <m/>
    <m/>
    <m/>
  </r>
  <r>
    <x v="18"/>
    <x v="18"/>
    <n v="2229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2336"/>
    <n v="1.1997637451529236E-2"/>
    <s v="Suma"/>
    <n v="2229"/>
    <s v="2229-Acciones de Seguridad Integrales para la localidad Ciudad Bolívar Camina Segura"/>
    <n v="0"/>
    <n v="0"/>
    <n v="0"/>
    <m/>
    <m/>
    <m/>
  </r>
  <r>
    <x v="18"/>
    <x v="18"/>
    <n v="2232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2000 Metro(s) cuadrados de elementos del sistema de espacio público peatonal con acciones de construcción y/o conservación."/>
    <s v="INTERVENCIÓN"/>
    <n v="12000"/>
    <n v="4410"/>
    <n v="2.2649649469710587E-2"/>
    <s v="Suma"/>
    <n v="2232"/>
    <s v="2232-MEJOR INFRAESTRUCTURA PEATONAL INCLUSIVA Y SEGURA PARA CIUDAD BOLIVAR"/>
    <n v="0"/>
    <n v="0"/>
    <n v="0"/>
    <m/>
    <m/>
    <m/>
  </r>
  <r>
    <x v="18"/>
    <x v="18"/>
    <n v="22432"/>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3000 Persona(s) a las acciones desarrolladas desde los dispositivos de base comunitaria en respuesta al consumo de SPA."/>
    <s v="DISMINUCIÓN FACTORES DE RIESGO SPA"/>
    <n v="3000"/>
    <n v="974"/>
    <n v="5.0024395880948098E-3"/>
    <s v="Suma"/>
    <n v="2243"/>
    <s v="2243-Bienestar en Salud Integral para la Localidad Ciudad Bolívar Camina Segura"/>
    <n v="0"/>
    <n v="0"/>
    <n v="0"/>
    <m/>
    <m/>
    <m/>
  </r>
  <r>
    <x v="18"/>
    <x v="18"/>
    <n v="22434"/>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3200 Persona(s) con discapacidad a través de Dispositivos de Asistencia Personal - Ayudas Técnicas (no incluidas en los Planes de Beneficios"/>
    <s v="DISPOSITIVOS DE ASISTENCIA PERSONAL"/>
    <n v="3200"/>
    <n v="2921"/>
    <n v="1.5002182789347987E-2"/>
    <s v="Suma"/>
    <n v="2243"/>
    <s v="2243-Bienestar en Salud Integral para la Localidad Ciudad Bolívar Camina Segura"/>
    <n v="0"/>
    <n v="0"/>
    <n v="0"/>
    <m/>
    <m/>
    <m/>
  </r>
  <r>
    <x v="18"/>
    <x v="18"/>
    <n v="22435"/>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3000 Persona(s) con acciones para la promoción y atención de la salud mental"/>
    <s v="SALUD MENTAL"/>
    <n v="3000"/>
    <n v="2716"/>
    <n v="1.3949307927377315E-2"/>
    <s v="Suma"/>
    <n v="2243"/>
    <s v="2243-Bienestar en Salud Integral para la Localidad Ciudad Bolívar Camina Segura"/>
    <n v="0"/>
    <n v="0"/>
    <n v="0"/>
    <m/>
    <m/>
    <m/>
  </r>
  <r>
    <x v="18"/>
    <x v="18"/>
    <n v="22436"/>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3000 Persona(s) a las acciones y estrategias para promover la salud sexual y reproductiva consciente en los diferentes ciclos de vida"/>
    <s v="SALUD SEXUAL Y REPRODUCTIVA"/>
    <n v="3000"/>
    <n v="779"/>
    <n v="4.0009244754885594E-3"/>
    <s v="Suma"/>
    <n v="2243"/>
    <s v="2243-Bienestar en Salud Integral para la Localidad Ciudad Bolívar Camina Segura"/>
    <n v="0"/>
    <n v="0"/>
    <n v="0"/>
    <m/>
    <m/>
    <m/>
  </r>
  <r>
    <x v="18"/>
    <x v="18"/>
    <n v="22437"/>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000 Persona(s) con discapacidad, cuidadores y cuidadoras, en actividades complementarias en salud"/>
    <s v="ACCIONES COMPLEMENTARIAS "/>
    <n v="2000"/>
    <n v="1168"/>
    <n v="5.9988187257646181E-3"/>
    <s v="Suma"/>
    <n v="2243"/>
    <s v="2243-Bienestar en Salud Integral para la Localidad Ciudad Bolívar Camina Segura"/>
    <n v="0"/>
    <n v="0"/>
    <n v="0"/>
    <m/>
    <m/>
    <m/>
  </r>
  <r>
    <x v="18"/>
    <x v="18"/>
    <n v="22531"/>
    <s v="MUJERES"/>
    <n v="26"/>
    <s v="Mujeres cuidadoras vinculadas a estrategias de cuidado"/>
    <s v="Cuidado de la vida"/>
    <s v="Estrategias de cuidado a personas cuidadoras"/>
    <s v="Presupuestos Participativos"/>
    <m/>
    <s v="2 - Bogotá confía en su bien-estar"/>
    <s v="12 - Bogotá cuida a su gente"/>
    <s v="Vincular 8000 Mujer(es) cuidadora(s) a estrategias del cuidado"/>
    <s v="ESTRATEGIAS DE CUIDADO"/>
    <n v="8000"/>
    <n v="2541"/>
    <n v="1.305051231349991E-2"/>
    <s v="Suma"/>
    <n v="2253"/>
    <s v="2253-Una Localidad que promueve los Derechos de las Mujeres, cuida y potencializa a sus cuidadoras y previene hechos de Violencia Contra las Mujeres Ciudad Bolívar Camina Segura"/>
    <n v="0"/>
    <n v="0"/>
    <n v="0"/>
    <m/>
    <m/>
    <m/>
  </r>
  <r>
    <x v="18"/>
    <x v="18"/>
    <n v="2253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4000 Mujer(es) para el ejercicio de derechos y el fortalecimiento de su autonomía económica"/>
    <s v="FORTALECIMIENTO DE CAPACIDADES"/>
    <n v="4000"/>
    <n v="3018"/>
    <n v="1.5500372358182891E-2"/>
    <s v="Suma"/>
    <n v="2253"/>
    <s v="2253-Una Localidad que promueve los Derechos de las Mujeres, cuida y potencializa a sus cuidadoras y previene hechos de Violencia Contra las Mujeres Ciudad Bolívar Camina Segura"/>
    <n v="0"/>
    <n v="0"/>
    <n v="0"/>
    <m/>
    <m/>
    <m/>
  </r>
  <r>
    <x v="18"/>
    <x v="18"/>
    <n v="2253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1200 Persona(s) en procesos para la prevención de violencias en el contexto familiar y/o violencia sexual"/>
    <s v="PREVENCIÓN"/>
    <n v="1200"/>
    <n v="1879"/>
    <n v="9.6504969055751007E-3"/>
    <s v="Suma"/>
    <n v="2253"/>
    <s v="2253-Una Localidad que promueve los Derechos de las Mujeres, cuida y potencializa a sus cuidadoras y previene hechos de Violencia Contra las Mujeres Ciudad Bolívar Camina Segura"/>
    <n v="0"/>
    <n v="0"/>
    <n v="0"/>
    <m/>
    <m/>
    <m/>
  </r>
  <r>
    <x v="18"/>
    <x v="18"/>
    <n v="22311"/>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1129"/>
    <n v="5.7985157032433678E-3"/>
    <s v="Suma"/>
    <n v="2231"/>
    <s v="2231-Un territorio de construcción y fortalecimiento de paz, memoria y reconciliación en Ciudad Bolívar Camina Segura."/>
    <n v="0"/>
    <n v="0"/>
    <n v="0"/>
    <m/>
    <m/>
    <m/>
  </r>
  <r>
    <x v="18"/>
    <x v="18"/>
    <n v="2231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1558"/>
    <n v="8.0018489509771189E-3"/>
    <s v="Suma"/>
    <n v="2231"/>
    <s v="2231-Un territorio de construcción y fortalecimiento de paz, memoria y reconciliación en Ciudad Bolívar Camina Segura."/>
    <n v="0"/>
    <n v="0"/>
    <n v="0"/>
    <m/>
    <m/>
    <m/>
  </r>
  <r>
    <x v="18"/>
    <x v="18"/>
    <n v="22313"/>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263"/>
    <n v="1.3507614082843276E-3"/>
    <s v="Suma"/>
    <n v="2231"/>
    <s v="2231-Un territorio de construcción y fortalecimiento de paz, memoria y reconciliación en Ciudad Bolívar Camina Segura."/>
    <n v="0"/>
    <n v="0"/>
    <n v="0"/>
    <m/>
    <m/>
    <m/>
  </r>
  <r>
    <x v="18"/>
    <x v="18"/>
    <n v="2244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200 Estímulo(s) de apoyo al sector artístico y cultural."/>
    <s v="ESTÍMULOS"/>
    <n v="200"/>
    <n v="1363"/>
    <n v="7.0003338383708685E-3"/>
    <s v="Suma"/>
    <n v="2244"/>
    <s v="2244-Conexión cultural, Impulso y Circulación Artística en la localidad Ciudad Bolívar Camina Segura"/>
    <n v="0"/>
    <n v="0"/>
    <n v="0"/>
    <m/>
    <m/>
    <m/>
  </r>
  <r>
    <x v="18"/>
    <x v="18"/>
    <n v="22442"/>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60 Evento(s) de promoción, circulación y apropiación de actividades artísticas, culturales y patrimoniales."/>
    <s v="EVENTOS"/>
    <n v="60"/>
    <n v="1577"/>
    <n v="8.0994324747695225E-3"/>
    <s v="Suma"/>
    <n v="2244"/>
    <s v="2244-Conexión cultural, Impulso y Circulación Artística en la localidad Ciudad Bolívar Camina Segura"/>
    <n v="0"/>
    <n v="0"/>
    <n v="0"/>
    <m/>
    <m/>
    <m/>
  </r>
  <r>
    <x v="18"/>
    <x v="18"/>
    <n v="22443"/>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4000 Persona(s) en los campos artísticos, interculturales, culturales y/o patrimoniales."/>
    <s v="CAPACITACIÓN"/>
    <n v="4000"/>
    <n v="1558"/>
    <n v="8.0018489509771189E-3"/>
    <s v="Suma"/>
    <n v="2244"/>
    <s v="2244-Conexión cultural, Impulso y Circulación Artística en la localidad Ciudad Bolívar Camina Segura"/>
    <n v="0"/>
    <n v="0"/>
    <n v="0"/>
    <m/>
    <m/>
    <m/>
  </r>
  <r>
    <x v="18"/>
    <x v="18"/>
    <n v="22444"/>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300 Organización(es) artísticas, culturales y patrimoniales con elementos entregados."/>
    <s v="ENTREGA DE ELEMENTOS"/>
    <n v="300"/>
    <n v="1548"/>
    <n v="7.9504892016126968E-3"/>
    <s v="Suma"/>
    <n v="2244"/>
    <s v="2244-Conexión cultural, Impulso y Circulación Artística en la localidad Ciudad Bolívar Camina Segura"/>
    <n v="0"/>
    <n v="0"/>
    <n v="0"/>
    <m/>
    <m/>
    <m/>
  </r>
  <r>
    <x v="18"/>
    <x v="18"/>
    <n v="22491"/>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320 Colectivo(s) u organizaciones recreo deportivas inscritas en el Banco que implementan iniciativas de carácter barrial con apoyos económicos"/>
    <s v="BANCO DE INICIATIVAS"/>
    <n v="320"/>
    <n v="1304"/>
    <n v="6.6973113171207724E-3"/>
    <s v="Suma"/>
    <n v="2249"/>
    <s v="2249-&quot;Ciudad Bolívar camina segura&quot; y con bienestar a través de la practica y formación en el deporte, la recreación y la actividad física"/>
    <n v="0"/>
    <n v="0"/>
    <n v="0"/>
    <m/>
    <m/>
    <m/>
  </r>
  <r>
    <x v="18"/>
    <x v="18"/>
    <n v="22492"/>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4000 Persona(s) en actividades recreo-deportivas comunitarias."/>
    <s v="ACTIVIDADES RECREODEPORTIVAS"/>
    <n v="4000"/>
    <n v="1246"/>
    <n v="6.3994247708071186E-3"/>
    <s v="Suma"/>
    <n v="2249"/>
    <s v="2249-&quot;Ciudad Bolívar camina segura&quot; y con bienestar a través de la practica y formación en el deporte, la recreación y la actividad física"/>
    <n v="0"/>
    <n v="0"/>
    <n v="0"/>
    <m/>
    <m/>
    <m/>
  </r>
  <r>
    <x v="18"/>
    <x v="18"/>
    <n v="2249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1250 Persona(s) en los campos deportivos o recreativos"/>
    <s v="CAPACITACIÓN"/>
    <n v="1250"/>
    <n v="1168"/>
    <n v="5.9988187257646181E-3"/>
    <s v="Suma"/>
    <n v="2249"/>
    <s v="2249-&quot;Ciudad Bolívar camina segura&quot; y con bienestar a través de la practica y formación en el deporte, la recreación y la actividad física"/>
    <n v="0"/>
    <n v="0"/>
    <n v="0"/>
    <m/>
    <m/>
    <m/>
  </r>
  <r>
    <x v="18"/>
    <x v="18"/>
    <n v="22494"/>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1600 Persona(s) con la entrega de dotaciones deportivas."/>
    <s v="DOTACIÓN"/>
    <n v="1600"/>
    <n v="1081"/>
    <n v="5.5519889062941377E-3"/>
    <s v="Suma"/>
    <n v="2249"/>
    <s v="2249-&quot;Ciudad Bolívar camina segura&quot; y con bienestar a través de la practica y formación en el deporte, la recreación y la actividad física"/>
    <n v="0"/>
    <n v="0"/>
    <n v="0"/>
    <m/>
    <m/>
    <m/>
  </r>
  <r>
    <x v="18"/>
    <x v="18"/>
    <n v="2245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11000 Persona(s) en acciones educativas en temas de protección y bienestar animal"/>
    <s v="ACCIONES PEDAGÓGICAS"/>
    <n v="11000"/>
    <n v="185"/>
    <n v="9.501553632418274E-4"/>
    <s v="Suma"/>
    <n v="2245"/>
    <s v="2245-Ciudad Bolívar Camina Segura y comprometida por el Bienestar Animal"/>
    <n v="0"/>
    <n v="0"/>
    <n v="0"/>
    <m/>
    <m/>
    <m/>
  </r>
  <r>
    <x v="18"/>
    <x v="18"/>
    <n v="2245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22000 Animales en los programas de brigadas médicas, urgencias veterinarias y adopciones"/>
    <s v="BIENESTAR ANIMAL"/>
    <n v="22000"/>
    <n v="1071"/>
    <n v="5.500629156929714E-3"/>
    <s v="Suma"/>
    <n v="2245"/>
    <s v="2245-Ciudad Bolívar Camina Segura y comprometida por el Bienestar Animal"/>
    <n v="0"/>
    <n v="0"/>
    <n v="0"/>
    <m/>
    <m/>
    <m/>
  </r>
  <r>
    <x v="18"/>
    <x v="18"/>
    <n v="22453"/>
    <s v="AMBIENTE"/>
    <n v="45"/>
    <s v="Número de animales esterilizados"/>
    <s v="Cuidado de la vida"/>
    <s v="Protección y bienestar animal"/>
    <s v="Presupuestos Participativos"/>
    <m/>
    <s v="2 - Bogotá confía en su bien-estar"/>
    <s v="15 - Bogotá protege todas las formas de vida"/>
    <s v="Esterilizar 21000 Perros y gatos incluyendo los que está en condición de vulnerabilidad"/>
    <s v="ESTERILIZACIÓN"/>
    <n v="21000"/>
    <n v="1548"/>
    <n v="7.9504892016126968E-3"/>
    <s v="Suma"/>
    <n v="2245"/>
    <s v="2245-Ciudad Bolívar Camina Segura y comprometida por el Bienestar Animal"/>
    <n v="0"/>
    <n v="0"/>
    <n v="0"/>
    <m/>
    <m/>
    <m/>
  </r>
  <r>
    <x v="18"/>
    <x v="18"/>
    <n v="2277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6750 Persona(s) Mayor(es) con transferencias monetarias"/>
    <s v="APOYO ECONÓMICO PERSONA MAYOR"/>
    <n v="6750"/>
    <n v="13434"/>
    <n v="6.8996687296165995E-2"/>
    <s v="Constante"/>
    <n v="2277"/>
    <s v="2277-Ciudad Bolívar Camina Segura y Promueve el Bienestar Integral para la Inclusión Social"/>
    <n v="0"/>
    <n v="0"/>
    <n v="0"/>
    <m/>
    <m/>
    <m/>
  </r>
  <r>
    <x v="18"/>
    <x v="18"/>
    <n v="2277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5000 Persona(s) con apoyos que contribuyan al ingreso mínimo garantizado."/>
    <s v="INGRESO MÍNIMO"/>
    <n v="5000"/>
    <n v="5588"/>
    <n v="2.8699827944839631E-2"/>
    <s v="Suma"/>
    <n v="2277"/>
    <s v="2277-Ciudad Bolívar Camina Segura y Promueve el Bienestar Integral para la Inclusión Social"/>
    <n v="0"/>
    <n v="0"/>
    <n v="0"/>
    <m/>
    <m/>
    <m/>
  </r>
  <r>
    <x v="18"/>
    <x v="18"/>
    <n v="2277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4460 Joven(es) con transferencias condicionadas y acompañamiento psicosocial para la promoción al acceso y permanencia a oportunidades de formación y empleabilidad"/>
    <s v="TRANSFERENCIAS MONETARIAS"/>
    <n v="4460"/>
    <n v="4342"/>
    <n v="2.2300403174032511E-2"/>
    <s v="Suma"/>
    <n v="2277"/>
    <s v="2277-Ciudad Bolívar Camina Segura y Promueve el Bienestar Integral para la Inclusión Social"/>
    <n v="0"/>
    <n v="0"/>
    <n v="0"/>
    <m/>
    <m/>
    <m/>
  </r>
  <r>
    <x v="18"/>
    <x v="18"/>
    <n v="22271"/>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050 Estudiante(s) en programas de educación posmedia (niveles de formación técnico profesional, tecnólogo y, profesional universitario) (niveles de formación técnico profesional, tecnólogo, profesional universitario y educación para el trabajo y desarrollo humano)."/>
    <s v="APOYO EDUCACIÓN POSMEDIA"/>
    <n v="1050"/>
    <n v="13434"/>
    <n v="6.8996687296165995E-2"/>
    <s v="Suma"/>
    <n v="2227"/>
    <s v="2227-Educación con calidad desde la primera infancia hasta el acceso a la educación superior en una Ciudad Bolívar Camina Segura"/>
    <n v="0"/>
    <n v="0"/>
    <n v="0"/>
    <m/>
    <m/>
    <m/>
  </r>
  <r>
    <x v="18"/>
    <x v="18"/>
    <n v="2227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050 Estudiante(s) con apoyo de sostenimiento para la permanencia en la educación posmedia (niveles de formación técnico profesional, tecnólogo y, profesional universitario). (niveles de formación técnico profesional, tecnólogo, profesional universitario y educación para el trabajo y desarrollo humano)."/>
    <s v="SOSTENIMIENTO"/>
    <n v="1050"/>
    <n v="2726"/>
    <n v="1.4000667676741737E-2"/>
    <s v="Suma"/>
    <n v="2227"/>
    <s v="2227-Educación con calidad desde la primera infancia hasta el acceso a la educación superior en una Ciudad Bolívar Camina Segura"/>
    <n v="0"/>
    <n v="0"/>
    <n v="0"/>
    <m/>
    <m/>
    <m/>
  </r>
  <r>
    <x v="18"/>
    <x v="18"/>
    <n v="22273"/>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48 Sede(s) educativas urbanas y rurales con recursos pedagógicos y/o tecnológicos"/>
    <s v="DOTACIÓN"/>
    <n v="48"/>
    <n v="1363"/>
    <n v="7.0003338383708685E-3"/>
    <s v="Suma"/>
    <n v="2227"/>
    <s v="2227-Educación con calidad desde la primera infancia hasta el acceso a la educación superior en una Ciudad Bolívar Camina Segura"/>
    <n v="0"/>
    <n v="0"/>
    <n v="0"/>
    <m/>
    <m/>
    <m/>
  </r>
  <r>
    <x v="18"/>
    <x v="18"/>
    <n v="22351"/>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500 Mipyme(s) y/o emprendimientos orientados al fortalecimiento de las capacidades locales para la gestión y el desarrollo turístico apoyados."/>
    <s v="DESARROLLO TURÍSTICO"/>
    <n v="500"/>
    <n v="2074"/>
    <n v="1.0652012018181351E-2"/>
    <s v="Suma"/>
    <n v="2235"/>
    <s v="2235-Un Modelo para el Fortalecimiento y el Desarrollo Productivo de la localidad Ciudad Bolívar Camina Segura"/>
    <n v="0"/>
    <n v="0"/>
    <n v="0"/>
    <m/>
    <m/>
    <m/>
  </r>
  <r>
    <x v="18"/>
    <x v="18"/>
    <n v="2235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2200 Acción(es) para fortalecer las capacidades y/o habilidades técnicas y blandas de las personas de la localidad, con el fin de mejorar el acceso a oportunidades de empleo."/>
    <s v="FORTALECIMIENTO DE CAPACIDADES"/>
    <n v="2200"/>
    <n v="2813"/>
    <n v="1.4447497496212219E-2"/>
    <s v="Suma"/>
    <n v="2235"/>
    <s v="2235-Un Modelo para el Fortalecimiento y el Desarrollo Productivo de la localidad Ciudad Bolívar Camina Segura"/>
    <n v="0"/>
    <n v="0"/>
    <n v="0"/>
    <m/>
    <m/>
    <m/>
  </r>
  <r>
    <x v="18"/>
    <x v="18"/>
    <n v="22391"/>
    <s v="DESARROLLO ECONÓMICO, INDUSTRIA Y TURISMO"/>
    <n v="57"/>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180 Hogar(es) y/o unidades productivas a procesos productivos y de comercialización en el sector rural."/>
    <s v="PRODUCTIVIDAD Y COMERCIALIZACIÓN"/>
    <n v="180"/>
    <n v="1184"/>
    <n v="6.080994324747695E-3"/>
    <s v="Suma"/>
    <n v="2239"/>
    <s v="2239-Ciudad Bolívar, Impulsando la Productividad, Comercialización  y el Tejido empresarial rural"/>
    <n v="0"/>
    <n v="0"/>
    <n v="0"/>
    <m/>
    <m/>
    <m/>
  </r>
  <r>
    <x v="18"/>
    <x v="18"/>
    <n v="22392"/>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800 Mipyme(s) emprendimientos y/o actores de la economía informal para el fortalecimiento del tejido empresarial local."/>
    <s v="TEJIDO EMPRESARIAL LOCAL"/>
    <n v="800"/>
    <n v="1947"/>
    <n v="9.9997432012531775E-3"/>
    <s v="Suma"/>
    <n v="2239"/>
    <s v="2239-Ciudad Bolívar, Impulsando la Productividad, Comercialización  y el Tejido empresarial rural"/>
    <n v="0"/>
    <n v="0"/>
    <n v="0"/>
    <m/>
    <m/>
    <m/>
  </r>
  <r>
    <x v="18"/>
    <x v="18"/>
    <n v="2406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180 Proyecto(s) del sector cultural y creativo"/>
    <s v="SOSTENIBILIDAD"/>
    <n v="180"/>
    <n v="1879"/>
    <n v="9.6504969055751007E-3"/>
    <s v="Suma"/>
    <n v="2406"/>
    <s v="2406-Ciudad Bolívar &quot;Camina Segura&quot; Promoviendo el Impulso local creativo"/>
    <n v="0"/>
    <n v="0"/>
    <n v="0"/>
    <m/>
    <m/>
    <m/>
  </r>
  <r>
    <x v="18"/>
    <x v="18"/>
    <n v="2237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4000 Metro(s) de parques de la red de proximidad (la construcción incluye su dotación)."/>
    <s v="CONSTRUCCIÓN"/>
    <n v="4000"/>
    <n v="1947"/>
    <n v="9.9997432012531775E-3"/>
    <s v="Suma"/>
    <n v="2237"/>
    <s v="2237-DISEÑO, CONSTRUCCIÓN, MANTENIMIENTO Y ADECUACIÓN DE PARQUES, CIUDAD BOLIVAR CAMINA SEGURA"/>
    <n v="0"/>
    <n v="0"/>
    <n v="0"/>
    <m/>
    <m/>
    <m/>
  </r>
  <r>
    <x v="18"/>
    <x v="18"/>
    <n v="2237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9 Parque(s) de la red de proximidad con acciones de mejoramiento, mantenimiento y/o dotación."/>
    <s v="INTERVENCIÓN"/>
    <n v="9"/>
    <n v="1256"/>
    <n v="6.4507845201715415E-3"/>
    <s v="Suma"/>
    <n v="2237"/>
    <s v="2237-DISEÑO, CONSTRUCCIÓN, MANTENIMIENTO Y ADECUACIÓN DE PARQUES, CIUDAD BOLIVAR CAMINA SEGURA"/>
    <n v="0"/>
    <n v="0"/>
    <n v="0"/>
    <m/>
    <m/>
    <m/>
  </r>
  <r>
    <x v="18"/>
    <x v="18"/>
    <n v="2247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8 Equipamiento(s) culturales con acciones de construcción, adecuación y/o dotación"/>
    <s v="INTERVENCIÓN"/>
    <n v="8"/>
    <n v="974"/>
    <n v="5.0024395880948098E-3"/>
    <s v="Suma"/>
    <n v="2247"/>
    <s v="2247-Equipamientos Culturales y patrimoniales accesibles y modernos en una Ciudad Bolívar Camina Segura"/>
    <n v="0"/>
    <n v="0"/>
    <n v="0"/>
    <m/>
    <m/>
    <m/>
  </r>
  <r>
    <x v="18"/>
    <x v="18"/>
    <n v="2240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800 Arbol(es) en zona urbana"/>
    <s v="ARBOLADO"/>
    <n v="800"/>
    <n v="234"/>
    <n v="1.2018181351275007E-3"/>
    <s v="Suma"/>
    <n v="2240"/>
    <s v="2240-Ciudad Bolívar Camina Segura en ser, Sostenible, Activa y Participativa en Estrategias Ambientales y Agropecuarias"/>
    <n v="0"/>
    <n v="0"/>
    <n v="0"/>
    <m/>
    <m/>
    <m/>
  </r>
  <r>
    <x v="18"/>
    <x v="18"/>
    <n v="22402"/>
    <s v="AMBIENTE"/>
    <n v="74"/>
    <s v="Número de árboles mantenidos en zona rural"/>
    <s v="Desarrollo urbano y rural integral"/>
    <s v="Asistencia técnica agropecuaria y ambiental"/>
    <s v="Gestión Pública Local"/>
    <m/>
    <s v="4 - Bogotá ordena su territorio y avanza en su acción climática"/>
    <s v="25 - Aumento de la resiliencia al cambio climático y reducción de la vulnerabilidad"/>
    <s v="Mantener 1300 Arbol(es) en zona rural"/>
    <s v="ARBOLADO"/>
    <n v="1300"/>
    <n v="389"/>
    <n v="1.9978942502760586E-3"/>
    <s v="Suma"/>
    <n v="2240"/>
    <s v="2240-Ciudad Bolívar Camina Segura en ser, Sostenible, Activa y Participativa en Estrategias Ambientales y Agropecuarias"/>
    <n v="0"/>
    <n v="0"/>
    <n v="0"/>
    <m/>
    <m/>
    <m/>
  </r>
  <r>
    <x v="18"/>
    <x v="18"/>
    <n v="22403"/>
    <s v="AMBIENTE"/>
    <n v="110"/>
    <s v="Número de predios rurales con buenas prácticas agropecuarias y ambientales que fortalezcan la protección a coberturas vegetales y recurso hídrico"/>
    <s v="Desarrollo urbano y rural integral"/>
    <s v="Asistencia técnica agropecuaria y ambiental"/>
    <s v="Gestión Pública Local"/>
    <m/>
    <s v="4 - Bogotá ordena su territorio y avanza en su acción climática"/>
    <s v="25 - Aumento de la resiliencia al cambio climático y reducción de la vulnerabilidad"/>
    <s v="Apoyar 848 Predio(s) rurales con buenas prácticas agropecuarias y ambientales que fortalezcan la protección a coberturas vegetales y recurso hídrico"/>
    <s v="BUENAS PRÁCTICAS"/>
    <n v="848"/>
    <n v="2336"/>
    <n v="1.1997637451529236E-2"/>
    <s v="Suma"/>
    <n v="2240"/>
    <s v="2240-Ciudad Bolívar Camina Segura en ser, Sostenible, Activa y Participativa en Estrategias Ambientales y Agropecuarias"/>
    <n v="0"/>
    <n v="0"/>
    <n v="0"/>
    <m/>
    <m/>
    <m/>
  </r>
  <r>
    <x v="18"/>
    <x v="18"/>
    <n v="22404"/>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80 Proceso(s) comunitarios de educación ambiental que promueven la conservación de la biodiversidad y el agua"/>
    <s v="EDUCACIÓN AMBIENTAL"/>
    <n v="80"/>
    <n v="350"/>
    <n v="1.7975912277548086E-3"/>
    <s v="Suma"/>
    <n v="2240"/>
    <s v="2240-Ciudad Bolívar Camina Segura en ser, Sostenible, Activa y Participativa en Estrategias Ambientales y Agropecuarias"/>
    <n v="0"/>
    <n v="0"/>
    <n v="0"/>
    <m/>
    <m/>
    <m/>
  </r>
  <r>
    <x v="18"/>
    <x v="18"/>
    <n v="22405"/>
    <s v="AMBIENTE"/>
    <n v="73"/>
    <s v="Número de procesos comunitarios de educación ambiental implementados y/o fortalecido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120 Proceso(s) comunitarios de educación ambiental que promueven la conservación de la biodiversidad y el agua"/>
    <s v="EDUCACIÓN AMBIENTAL"/>
    <n v="120"/>
    <n v="974"/>
    <n v="5.0024395880948098E-3"/>
    <s v="Suma"/>
    <n v="2240"/>
    <s v="2240-Ciudad Bolívar Camina Segura en ser, Sostenible, Activa y Participativa en Estrategias Ambientales y Agropecuarias"/>
    <n v="0"/>
    <n v="0"/>
    <n v="0"/>
    <m/>
    <m/>
    <m/>
  </r>
  <r>
    <x v="18"/>
    <x v="18"/>
    <n v="22406"/>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60 Huerta(s) URBANAS"/>
    <s v="HUERTAS URBANAS"/>
    <n v="60"/>
    <n v="370"/>
    <n v="1.9003107264836548E-3"/>
    <s v="Suma"/>
    <n v="2240"/>
    <s v="2240-Ciudad Bolívar Camina Segura en ser, Sostenible, Activa y Participativa en Estrategias Ambientales y Agropecuarias"/>
    <n v="0"/>
    <n v="0"/>
    <n v="0"/>
    <m/>
    <m/>
    <m/>
  </r>
  <r>
    <x v="18"/>
    <x v="18"/>
    <n v="22407"/>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a personas en 8 acciones separación en la fuente y reciclaje."/>
    <s v="SEPARACIÓN EN LA FUENTE"/>
    <n v="8"/>
    <n v="1671"/>
    <n v="8.5822141187951E-3"/>
    <s v="Suma"/>
    <n v="2240"/>
    <s v="2240-Ciudad Bolívar Camina Segura en ser, Sostenible, Activa y Participativa en Estrategias Ambientales y Agropecuarias"/>
    <n v="0"/>
    <n v="0"/>
    <n v="0"/>
    <m/>
    <m/>
    <m/>
  </r>
  <r>
    <x v="18"/>
    <x v="18"/>
    <n v="22411"/>
    <s v="AMBIENTE"/>
    <n v="66"/>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6 Hectárea(s) de conectores ecosistémicos 4"/>
    <s v="CONECTORES ECOSISTÉMICOS"/>
    <n v="6"/>
    <n v="565"/>
    <n v="2.9018258390899054E-3"/>
    <s v="Suma"/>
    <n v="2241"/>
    <s v="2241-Ciudad Bolívar Camina segura, Reverdecida y Resiliente al Cambio Climático"/>
    <n v="0"/>
    <n v="0"/>
    <n v="0"/>
    <m/>
    <m/>
    <m/>
  </r>
  <r>
    <x v="18"/>
    <x v="18"/>
    <n v="22412"/>
    <s v="AMBIENTE"/>
    <n v="65"/>
    <s v="Número de hectáreas de Estructura Ecológica Principal con acciones de conservación"/>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Realizar acciones de conservación en 4 Hectárea(s) de la Estructura Ecológica Principal"/>
    <s v="CONSERVACIÓN"/>
    <n v="4"/>
    <n v="565"/>
    <n v="2.9018258390899054E-3"/>
    <s v="Suma"/>
    <n v="2241"/>
    <s v="2241-Ciudad Bolívar Camina segura, Reverdecida y Resiliente al Cambio Climático"/>
    <n v="0"/>
    <n v="0"/>
    <n v="0"/>
    <m/>
    <m/>
    <m/>
  </r>
  <r>
    <x v="18"/>
    <x v="18"/>
    <n v="22413"/>
    <s v="AMBIENTE"/>
    <n v="72"/>
    <s v="Número de hectáreas en proceso de restauración ecológica"/>
    <s v="Desarrollo urbano y rural integral"/>
    <s v="Asistencia técnica agropecuaria y ambiental"/>
    <s v="Gestión Pública Local"/>
    <m/>
    <s v="4 - Bogotá ordena su territorio y avanza en su acción climática"/>
    <s v="25 - Aumento de la resiliencia al cambio climático y reducción de la vulnerabilidad"/>
    <s v="Lograr 8 Hectárea(s) en proceso de restauración ecológica"/>
    <s v="RESTAURACIÓN ECOLÓGICA"/>
    <n v="8"/>
    <n v="974"/>
    <n v="5.0024395880948098E-3"/>
    <s v="Suma"/>
    <n v="2241"/>
    <s v="2241-Ciudad Bolívar Camina segura, Reverdecida y Resiliente al Cambio Climático"/>
    <n v="0"/>
    <n v="0"/>
    <n v="0"/>
    <m/>
    <m/>
    <m/>
  </r>
  <r>
    <x v="18"/>
    <x v="18"/>
    <n v="22414"/>
    <s v="AMBIENTE"/>
    <n v="64"/>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6 Hectárea(s) en proceso de restauración ecológica."/>
    <s v="RESTAURACIÓN ECOLÓGICA"/>
    <n v="6"/>
    <n v="565"/>
    <n v="2.9018258390899054E-3"/>
    <s v="Suma"/>
    <n v="2241"/>
    <s v="2241-Ciudad Bolívar Camina segura, Reverdecida y Resiliente al Cambio Climático"/>
    <n v="0"/>
    <n v="0"/>
    <n v="0"/>
    <m/>
    <m/>
    <m/>
  </r>
  <r>
    <x v="18"/>
    <x v="18"/>
    <n v="2233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9 Kilómetro(s)-carril de malla vial urbana (local y/o intermedia) con acciones de construcción y/o conservación"/>
    <s v="INTERVENCIÓN MALLA VIAL LOCAL"/>
    <n v="19"/>
    <n v="22157"/>
    <n v="0.11379779666675227"/>
    <s v="Suma"/>
    <n v="2233"/>
    <s v="2233-Mejorar la Infraestructura para Construir Tejido Social en Ciudad Bolívar Camina Segura"/>
    <n v="0"/>
    <n v="0"/>
    <n v="0"/>
    <m/>
    <m/>
    <m/>
  </r>
  <r>
    <x v="18"/>
    <x v="18"/>
    <n v="22332"/>
    <s v="MOVILIDAD"/>
    <n v="78"/>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20 Kilómetro(s)-carril de malla vial rural con acciones de construcción y/o conservación"/>
    <s v="INTERVENCIÓN MALLA VIAL RURAL"/>
    <n v="20"/>
    <n v="7786"/>
    <n v="3.9988700855139829E-2"/>
    <s v="Suma"/>
    <n v="2233"/>
    <s v="2233-Mejorar la Infraestructura para Construir Tejido Social en Ciudad Bolívar Camina Segura"/>
    <n v="0"/>
    <n v="0"/>
    <n v="0"/>
    <m/>
    <m/>
    <m/>
  </r>
  <r>
    <x v="18"/>
    <x v="18"/>
    <n v="2238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00 Acción(es) efectivas para el fortalecimiento de las capacidades locales en torno a la gestión del riesgo"/>
    <s v="GESTIÓN DEL RIESGO"/>
    <n v="100"/>
    <n v="623"/>
    <n v="3.1997123854035593E-3"/>
    <s v="Suma"/>
    <n v="2238"/>
    <s v="2238-Ciudad Bolívar Camina Segura, con estrategias de Resiliencia Climática, Gestión del Riesgo, prevención de emergencias y Manejo de Desastres para un Territorio Seguro y Sostenible."/>
    <n v="0"/>
    <n v="0"/>
    <n v="0"/>
    <m/>
    <m/>
    <m/>
  </r>
  <r>
    <x v="18"/>
    <x v="18"/>
    <n v="22382"/>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8 Obra(s) de mitigación y/u obras de mitigación existentes con mantenimiento"/>
    <s v="OBRAS DE MITIGACIÓN"/>
    <n v="8"/>
    <n v="7691"/>
    <n v="3.9500783236177804E-2"/>
    <s v="Suma"/>
    <n v="2238"/>
    <s v="2238-Ciudad Bolívar Camina Segura, con estrategias de Resiliencia Climática, Gestión del Riesgo, prevención de emergencias y Manejo de Desastres para un Territorio Seguro y Sostenible."/>
    <n v="0"/>
    <n v="0"/>
    <n v="0"/>
    <m/>
    <m/>
    <m/>
  </r>
  <r>
    <x v="18"/>
    <x v="18"/>
    <n v="25481"/>
    <s v="HÁBITAT"/>
    <n v="80"/>
    <s v="Número de acueductos veredales asistidos o intervenidos técnica u organizacionalmente."/>
    <s v="Hábitat sostenible e incluyente"/>
    <s v="Acueductos veredales y saneamiento básico."/>
    <s v="Presupuestos Participativos"/>
    <m/>
    <s v="4 - Bogotá ordena su territorio y avanza en su acción climática"/>
    <s v="29 - Servicios públicos inclusivos y sostenibles"/>
    <s v="Fortalecer 6 Acueducto(s) Veredal(es) con asistencia, intervenir técnica u organizativa"/>
    <s v="ACUEDUCTOS VEREDALES"/>
    <n v="6"/>
    <n v="1281"/>
    <n v="6.5791838935825991E-3"/>
    <s v="Suma"/>
    <n v="2548"/>
    <s v="2548-Ciudad Bolívar Camina segura, Mejorando la Provisión y Calidad de los Servicios de Agua.."/>
    <n v="0"/>
    <n v="0"/>
    <n v="0"/>
    <m/>
    <m/>
    <m/>
  </r>
  <r>
    <x v="18"/>
    <x v="18"/>
    <n v="2228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0 Unidad(es) operativas orientadas a la atención de la primera infancia (Jardines Infantiles, Casas de Pensamiento Intercultural, Modalidad Espacios Rurales, Crecemos en la Ruralidad, Creciendo Juntos, Centros Amar, Centros Forjar)"/>
    <s v="DOTACIÓN"/>
    <n v="10"/>
    <n v="350"/>
    <n v="1.7975912277548086E-3"/>
    <s v="Suma"/>
    <n v="2228"/>
    <s v="2228-Dotación e Intervención de los espacios de  cuidado para la Primera Infancia de  la Localidad   &quot;CIUDAD BOLÍVAR CAMINA SEGURA&quot;"/>
    <n v="0"/>
    <n v="0"/>
    <n v="0"/>
    <m/>
    <m/>
    <m/>
  </r>
  <r>
    <x v="18"/>
    <x v="18"/>
    <n v="2228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operativas de atención especializada (Centros Integrarte, Centros Crecer y Cadis)"/>
    <s v="DOTACIÓN"/>
    <n v="2"/>
    <n v="584"/>
    <n v="2.999409362882309E-3"/>
    <s v="Constante"/>
    <n v="2228"/>
    <s v="2228-Dotación e Intervención de los espacios de  cuidado para la Primera Infancia de  la Localidad   &quot;CIUDAD BOLÍVAR CAMINA SEGURA&quot;"/>
    <n v="0"/>
    <n v="0"/>
    <n v="0"/>
    <m/>
    <m/>
    <m/>
  </r>
  <r>
    <x v="18"/>
    <x v="18"/>
    <n v="2228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orientadas a la atención de jóvenes (casas de la juventud, centros forjar)"/>
    <s v="DOTACIÓN"/>
    <n v="1"/>
    <n v="195"/>
    <n v="1.0015151126062504E-3"/>
    <s v="Constante"/>
    <n v="2228"/>
    <s v="2228-Dotación e Intervención de los espacios de  cuidado para la Primera Infancia de  la Localidad   &quot;CIUDAD BOLÍVAR CAMINA SEGURA&quot;"/>
    <n v="0"/>
    <n v="0"/>
    <n v="0"/>
    <m/>
    <m/>
    <m/>
  </r>
  <r>
    <x v="18"/>
    <x v="18"/>
    <n v="22284"/>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Centro(s) de Desarrollo Comunitarios para la prestación de servicios sociales dirigidas al desarrollo de capacidades y generación de oportunidades"/>
    <s v="DOTACIÓN"/>
    <n v="2"/>
    <n v="487"/>
    <n v="2.5012197940474049E-3"/>
    <s v="Constante"/>
    <n v="2228"/>
    <s v="2228-Dotación e Intervención de los espacios de  cuidado para la Primera Infancia de  la Localidad   &quot;CIUDAD BOLÍVAR CAMINA SEGURA&quot;"/>
    <n v="0"/>
    <n v="0"/>
    <n v="0"/>
    <m/>
    <m/>
    <m/>
  </r>
  <r>
    <x v="18"/>
    <x v="18"/>
    <n v="22361"/>
    <s v="HÁBITAT"/>
    <n v="89"/>
    <s v="Viviendas de interés social rurales mejoradas "/>
    <s v="Hábitat sostenible e incluyente"/>
    <s v="Asignación del subsidio de mejoramiento de vivienda"/>
    <s v="Gestión Pública Local"/>
    <m/>
    <s v="4 - Bogotá ordena su territorio y avanza en su acción climática"/>
    <s v="31 - Acceso equitativo de vivienda urbana y rural"/>
    <s v="Mejorar 48 Vivienda(s) de interés social rurales."/>
    <s v="MEJORAMIENTO DE VIVIENDA"/>
    <n v="48"/>
    <n v="779"/>
    <n v="4.0009244754885594E-3"/>
    <s v="Suma"/>
    <n v="2236"/>
    <s v="2236-Mejoramiento de la calidad de vida en los habitantes rurales de la localidad Ciudad Bolívar Camina Segura."/>
    <n v="0"/>
    <n v="0"/>
    <n v="0"/>
    <m/>
    <m/>
    <m/>
  </r>
  <r>
    <x v="18"/>
    <x v="18"/>
    <n v="2283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18497"/>
    <n v="9.5000128399373412E-2"/>
    <s v="Suma"/>
    <n v="2283"/>
    <s v="2283-Ciudad Bolívar Camina Segura hacia una gestión efectiva, transparente con control de territorio"/>
    <n v="0"/>
    <n v="0"/>
    <n v="0"/>
    <m/>
    <m/>
    <m/>
  </r>
  <r>
    <x v="18"/>
    <x v="18"/>
    <n v="22832"/>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974"/>
    <n v="5.0024395880948098E-3"/>
    <s v="Constante"/>
    <n v="2283"/>
    <s v="2283-Ciudad Bolívar Camina Segura hacia una gestión efectiva, transparente con control de territorio"/>
    <n v="0"/>
    <n v="0"/>
    <n v="0"/>
    <m/>
    <m/>
    <m/>
  </r>
  <r>
    <x v="18"/>
    <x v="18"/>
    <n v="22833"/>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9735"/>
    <n v="4.9998716006265889E-2"/>
    <s v="Suma"/>
    <n v="2283"/>
    <s v="2283-Ciudad Bolívar Camina Segura hacia una gestión efectiva, transparente con control de territorio"/>
    <n v="0"/>
    <n v="0"/>
    <n v="0"/>
    <m/>
    <m/>
    <m/>
  </r>
  <r>
    <x v="18"/>
    <x v="18"/>
    <n v="22751"/>
    <s v="GESTIÓN PÚBLICA"/>
    <n v="95"/>
    <s v="Servicios TIC´s generados en zonas rurales y/o apartadas y urbanas"/>
    <s v="Ciudad inteligente​"/>
    <s v="Conectividad y redes de comunicación."/>
    <s v="Presupuestos Participativos"/>
    <m/>
    <s v="5 - Bogotá confía en su gobierno"/>
    <s v="35 - Bogotá ciudad Inteligente"/>
    <s v="Operativizar 13 Centro(s) de Acceso Comunitario en zonas rurales y/o apartadas y/o urbanas, con énfasis en Servicios TIC´s generados."/>
    <s v="CONECTIVIDAD"/>
    <n v="13"/>
    <n v="1752"/>
    <n v="8.9982280886469271E-3"/>
    <s v="Constante"/>
    <n v="2275"/>
    <s v="2275-Conexión hacia el Universo Digital para Ciudad Bolívar Camina Segura"/>
    <n v="0"/>
    <n v="0"/>
    <n v="0"/>
    <m/>
    <m/>
    <m/>
  </r>
  <r>
    <x v="18"/>
    <x v="18"/>
    <n v="22752"/>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13 Centro(s) de Acceso Comunitario en zonas rurales y/o apartadas y/o urbanas, con énfasis en procesos de formación y desarrollo de competencias digitales."/>
    <s v="FORTALECIMIENTO DE CAPACIDADES"/>
    <n v="13"/>
    <n v="312"/>
    <n v="1.6024241801700007E-3"/>
    <s v="Constante"/>
    <n v="2275"/>
    <s v="2275-Conexión hacia el Universo Digital para Ciudad Bolívar Camina Segura"/>
    <n v="0"/>
    <n v="0"/>
    <n v="0"/>
    <m/>
    <m/>
    <m/>
  </r>
  <r>
    <x v="18"/>
    <x v="18"/>
    <n v="2234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4000 Persona(s) a través de procesos de formación para la participación de manera virtual y presencial."/>
    <s v="CAPACITACIÓN"/>
    <n v="4000"/>
    <n v="2350"/>
    <n v="1.2069541100639429E-2"/>
    <s v="Suma"/>
    <n v="2234"/>
    <s v="2234-Participación activa para la localidad Ciudad Bolívar camina segura"/>
    <n v="0"/>
    <n v="0"/>
    <n v="0"/>
    <m/>
    <m/>
    <m/>
  </r>
  <r>
    <x v="18"/>
    <x v="18"/>
    <n v="22342"/>
    <s v="GOBIERNO"/>
    <n v="111"/>
    <s v="Salones comunales y/o casas de la participación construi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Construir 1 Sede(s) de salones comunales y/o casas de participación."/>
    <s v="CONSTRUCCIÓN"/>
    <n v="1"/>
    <n v="389"/>
    <n v="1.9978942502760586E-3"/>
    <s v="Suma"/>
    <n v="2234"/>
    <s v="2234-Participación activa para la localidad Ciudad Bolívar camina segura"/>
    <n v="0"/>
    <n v="0"/>
    <n v="0"/>
    <m/>
    <m/>
    <m/>
  </r>
  <r>
    <x v="18"/>
    <x v="18"/>
    <n v="22343"/>
    <s v="GOBIERNO"/>
    <n v="108"/>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130 Organización(es) comunales"/>
    <s v="DOTACIÓN"/>
    <n v="130"/>
    <n v="384"/>
    <n v="1.9722143755938472E-3"/>
    <s v="Suma"/>
    <n v="2234"/>
    <s v="2234-Participación activa para la localidad Ciudad Bolívar camina segura"/>
    <n v="0"/>
    <n v="0"/>
    <n v="0"/>
    <m/>
    <m/>
    <m/>
  </r>
  <r>
    <x v="18"/>
    <x v="18"/>
    <n v="22344"/>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380 Organización(es) sociales e Instancias de participación ciudadana."/>
    <s v="FORTALECIMIENTO DE ORGANIZACIONES"/>
    <n v="380"/>
    <n v="2350"/>
    <n v="1.2069541100639429E-2"/>
    <s v="Suma"/>
    <n v="2234"/>
    <s v="2234-Participación activa para la localidad Ciudad Bolívar camina segura"/>
    <n v="0"/>
    <n v="0"/>
    <n v="0"/>
    <m/>
    <m/>
    <m/>
  </r>
  <r>
    <x v="18"/>
    <x v="18"/>
    <n v="22345"/>
    <s v="GOBIERNO"/>
    <n v="107"/>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20 Salón(es) comunales y/o casas de participación."/>
    <s v="REHABILITACIÓN"/>
    <n v="20"/>
    <n v="487"/>
    <n v="2.5012197940474049E-3"/>
    <s v="Suma"/>
    <n v="2234"/>
    <s v="2234-Participación activa para la localidad Ciudad Bolívar camina segura"/>
    <n v="0"/>
    <n v="0"/>
    <n v="0"/>
    <m/>
    <m/>
    <m/>
  </r>
  <r>
    <x v="18"/>
    <x v="18"/>
    <n v="2284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Bogotaneidad"/>
    <s v="ESTRATEGIA BOGOTANEIDAD"/>
    <n v="4"/>
    <n v="428"/>
    <n v="2.1981972727973089E-3"/>
    <s v="Suma"/>
    <n v="2284"/>
    <s v="2284-&quot;CIUDAD BOLÍVAR CAMINA SEGURA&quot; Bogotaniando"/>
    <n v="0"/>
    <n v="0"/>
    <n v="0"/>
    <m/>
    <m/>
    <m/>
  </r>
  <r>
    <x v="18"/>
    <x v="18"/>
    <n v="2284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4 Unidad(es) de innovación publica y social a nivel local"/>
    <s v="INNOVACIÓN PÚBLICA"/>
    <n v="4"/>
    <n v="214"/>
    <n v="1.0990986363986544E-3"/>
    <s v="Suma"/>
    <n v="2284"/>
    <s v="2284-&quot;CIUDAD BOLÍVAR CAMINA SEGURA&quot; Bogotaniando"/>
    <n v="0"/>
    <n v="0"/>
    <n v="0"/>
    <m/>
    <m/>
    <m/>
  </r>
  <r>
    <x v="18"/>
    <x v="18"/>
    <n v="2318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s v="INICIATIVAS COMUNIDADES NEGRAS, AFROCOLOMBIANAS, PALENQUERAS"/>
    <n v="4"/>
    <n v="1168"/>
    <n v="5.9988187257646181E-3"/>
    <s v="Suma"/>
    <n v="2318"/>
    <s v="2318-&quot;CIUDAD BOLIVAR CAMINA SEGURA&quot; Iniciativas  Concertadas con las comunidades Étnicas"/>
    <n v="0"/>
    <n v="0"/>
    <n v="0"/>
    <m/>
    <m/>
    <m/>
  </r>
  <r>
    <x v="18"/>
    <x v="18"/>
    <n v="2318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os pueblos indígenas (aplica en todas las localidades con autoridades indígenas)"/>
    <s v="INICIATIVAS PUEBLO INDÍGENA"/>
    <n v="4"/>
    <n v="584"/>
    <n v="2.999409362882309E-3"/>
    <s v="Suma"/>
    <n v="2318"/>
    <s v="2318-&quot;CIUDAD BOLIVAR CAMINA SEGURA&quot; Iniciativas  Concertadas con las comunidades Étnicas"/>
    <n v="0"/>
    <n v="0"/>
    <n v="0"/>
    <m/>
    <m/>
    <m/>
  </r>
  <r>
    <x v="19"/>
    <x v="19"/>
    <n v="2230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6 Acción(es) formativas diferenciales para la promoción de la convivencia ciudadana"/>
    <s v="FORMACIÓN"/>
    <n v="16"/>
    <n v="167.18"/>
    <n v="2.7519469308483046E-3"/>
    <s v="Suma"/>
    <n v="2230"/>
    <s v="2230-Por una mejor convivencia en Sumapaz"/>
    <n v="0"/>
    <n v="0"/>
    <n v="0"/>
    <m/>
    <m/>
    <m/>
  </r>
  <r>
    <x v="19"/>
    <x v="19"/>
    <n v="22302"/>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6 Iniciativa(s) de convivencia con participación de la ciudadanía"/>
    <s v="INICIATIVAS"/>
    <n v="16"/>
    <n v="167.18"/>
    <n v="2.7519469308483046E-3"/>
    <s v="Suma"/>
    <n v="2230"/>
    <s v="2230-Por una mejor convivencia en Sumapaz"/>
    <n v="0"/>
    <n v="0"/>
    <n v="0"/>
    <m/>
    <m/>
    <m/>
  </r>
  <r>
    <x v="19"/>
    <x v="19"/>
    <n v="2526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1200 Persona(s) en acciones para la prevención del feminicidio y la violencia contra la mujer."/>
    <s v="PREVENCIÓN"/>
    <n v="1200"/>
    <n v="420.88"/>
    <n v="6.9280980036812677E-3"/>
    <s v="Suma"/>
    <n v="2526"/>
    <s v="2526-Por una vida libre de violencias para las mujeres de Sumapaz"/>
    <n v="0"/>
    <n v="0"/>
    <n v="0"/>
    <m/>
    <m/>
    <m/>
  </r>
  <r>
    <x v="19"/>
    <x v="19"/>
    <n v="22901"/>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16 Acción(es) pedagógicas para la gestión de conflictividades y prevención de violencias implementadas"/>
    <s v="ACCIONES PEDAGÓGICAS"/>
    <n v="16"/>
    <n v="0"/>
    <n v="0"/>
    <s v="Suma"/>
    <n v="2290"/>
    <s v="2290-Fortaleciendo la Justicia en Sumapaz"/>
    <n v="0"/>
    <n v="0"/>
    <n v="0"/>
    <m/>
    <m/>
    <m/>
  </r>
  <r>
    <x v="19"/>
    <x v="19"/>
    <n v="22902"/>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80 Actor(es) comunitarios fortalecidos con herramientas y capacidades para la implementación de un enfoque restaurativo para la justicia y la convivencia"/>
    <s v="FORTALECIMIENTO DE CAPACIDADES"/>
    <n v="80"/>
    <n v="138.44"/>
    <n v="2.2788583150295445E-3"/>
    <s v="Suma"/>
    <n v="2290"/>
    <s v="2290-Fortaleciendo la Justicia en Sumapaz"/>
    <n v="0"/>
    <n v="0"/>
    <n v="0"/>
    <m/>
    <m/>
    <m/>
  </r>
  <r>
    <x v="19"/>
    <x v="19"/>
    <n v="22903"/>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100 Ciudadanos beneficiados con habilidades y capacidades para gestionar la convivencia constructivamente"/>
    <s v="GESTIÓN DE LA CONVIVENCIA"/>
    <n v="100"/>
    <n v="138.44"/>
    <n v="2.2788583150295445E-3"/>
    <s v="Suma"/>
    <n v="2290"/>
    <s v="2290-Fortaleciendo la Justicia en Sumapaz"/>
    <n v="0"/>
    <n v="0"/>
    <n v="0"/>
    <m/>
    <m/>
    <m/>
  </r>
  <r>
    <x v="19"/>
    <x v="19"/>
    <n v="22904"/>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8 Programa(s) de abordaje de conflictividad escolar para la convivencia con enfoque restaurativo fortalecidos"/>
    <s v="CONFLICTIVIDAD ESCOLAR"/>
    <n v="8"/>
    <n v="59.95"/>
    <n v="9.8683585658784463E-4"/>
    <s v="Suma"/>
    <n v="2290"/>
    <s v="2290-Fortaleciendo la Justicia en Sumapaz"/>
    <n v="0"/>
    <n v="0"/>
    <n v="0"/>
    <m/>
    <m/>
    <m/>
  </r>
  <r>
    <x v="19"/>
    <x v="19"/>
    <n v="2474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3250 Espacio(s) publico, mediante acciones de construcción, rehabilitación y/o mantenimiento de caminos veredales, reales o espacio público de centros poblados, así como la intervención y/o construcción de puentes peatonales y/o vehiculares."/>
    <s v="INTERVENCIÓN"/>
    <n v="13250"/>
    <n v="1095.1400000000001"/>
    <n v="1.8027079566031896E-2"/>
    <s v="Suma"/>
    <n v="2474"/>
    <s v="2474-Por un mejor espacio público en Sumapaz"/>
    <n v="0"/>
    <n v="0"/>
    <n v="0"/>
    <m/>
    <m/>
    <m/>
  </r>
  <r>
    <x v="19"/>
    <x v="19"/>
    <n v="23241"/>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600 Persona(s) beneficiadas con acciones para la promoción y atención de la salud mental"/>
    <s v="SALUD MENTAL"/>
    <n v="600"/>
    <n v="216.31"/>
    <n v="3.5606749647792602E-3"/>
    <s v="Suma"/>
    <n v="2324"/>
    <s v="2324-Acciones para el cuidado de la salud y el bienestar de las y los Sumapaceños"/>
    <n v="0"/>
    <n v="0"/>
    <n v="0"/>
    <m/>
    <m/>
    <m/>
  </r>
  <r>
    <x v="19"/>
    <x v="19"/>
    <n v="23242"/>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180 Persona(s) con discapacidad beneficiadas con Dispositivos de Asistencia Personal - Ayudas Técnicas (no incluidas en los Planes de Beneficios)"/>
    <s v="DISPOSITIVOS DE ASISTENCIA PERSONAL"/>
    <n v="180"/>
    <n v="190"/>
    <n v="3.1275865346403748E-3"/>
    <s v="Suma"/>
    <n v="2324"/>
    <s v="2324-Acciones para el cuidado de la salud y el bienestar de las y los Sumapaceños"/>
    <n v="0"/>
    <n v="0"/>
    <n v="0"/>
    <m/>
    <m/>
    <m/>
  </r>
  <r>
    <x v="19"/>
    <x v="19"/>
    <n v="23243"/>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00 Persona(s) con discapacidad, cuidadores y cuidadoras, vinculados en actividades complementarias en salud"/>
    <s v="ACCIONES COMPLEMENTARIAS "/>
    <n v="200"/>
    <n v="260"/>
    <n v="4.2798552579289342E-3"/>
    <s v="Suma"/>
    <n v="2324"/>
    <s v="2324-Acciones para el cuidado de la salud y el bienestar de las y los Sumapaceños"/>
    <n v="0"/>
    <n v="0"/>
    <n v="0"/>
    <m/>
    <m/>
    <m/>
  </r>
  <r>
    <x v="19"/>
    <x v="19"/>
    <n v="23244"/>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400 Persona(s) a las acciones y estrategias para promover la salud sexual y reproductiva consciente en los diferentes ciclos de vida"/>
    <s v="SALUD SEXUAL Y REPRODUCTIVA"/>
    <n v="400"/>
    <n v="370"/>
    <n v="6.090563251668098E-3"/>
    <s v="Suma"/>
    <n v="2324"/>
    <s v="2324-Acciones para el cuidado de la salud y el bienestar de las y los Sumapaceños"/>
    <n v="0"/>
    <n v="0"/>
    <n v="0"/>
    <m/>
    <m/>
    <m/>
  </r>
  <r>
    <x v="19"/>
    <x v="19"/>
    <n v="23245"/>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300 Persona(s) a las acciones desarrolladas desde los dispositivos de base comunitaria en respuesta al consumo de SPA"/>
    <s v="DISMINUCIÓN FACTORES DE RIESGO SPA"/>
    <n v="300"/>
    <n v="380"/>
    <n v="6.2551730692807497E-3"/>
    <s v="Suma"/>
    <n v="2324"/>
    <s v="2324-Acciones para el cuidado de la salud y el bienestar de las y los Sumapaceños"/>
    <n v="0"/>
    <n v="0"/>
    <n v="0"/>
    <m/>
    <m/>
    <m/>
  </r>
  <r>
    <x v="19"/>
    <x v="19"/>
    <n v="23246"/>
    <s v="SALUD"/>
    <n v="22"/>
    <s v="Número de personas vinculadas en las acciones complementarias en salud física, nutricional y oral, a través del Circuito del Cuidado"/>
    <s v="Ciudad saludable y con bien-estar"/>
    <s v="Acciones complementarias en salud física y nutricional"/>
    <s v="Gestión Pública Local"/>
    <m/>
    <s v="2 - Bogotá confía en su bien-estar"/>
    <s v="10 - Salud Pública Integrada e Integral"/>
    <s v="Vincular 1000 Persona(s) en acciones complementarias en salud física, nutricional y oral, a través del Circuito_x000a_del Cuidado."/>
    <s v="SALUD FÍSICA Y NUTRICIONAL"/>
    <n v="1000"/>
    <n v="745"/>
    <n v="1.2263431412142521E-2"/>
    <s v="Suma"/>
    <n v="2324"/>
    <s v="2324-Acciones para el cuidado de la salud y el bienestar de las y los Sumapaceños"/>
    <n v="0"/>
    <n v="0"/>
    <n v="0"/>
    <m/>
    <m/>
    <m/>
  </r>
  <r>
    <x v="19"/>
    <x v="19"/>
    <n v="25411"/>
    <s v="MUJERES"/>
    <n v="26"/>
    <s v="Mujeres cuidadoras vinculadas a estrategias de cuidado"/>
    <s v="Cuidado de la vida"/>
    <s v="Estrategias de cuidado a personas cuidadoras"/>
    <s v="Presupuestos Participativos"/>
    <m/>
    <s v="2 - Bogotá confía en su bien-estar"/>
    <s v="12 - Bogotá cuida a su gente"/>
    <s v="Vincular 600 Mujer(es) cuidadoras a estrategias de cuidado."/>
    <s v="ESTRATEGIAS DE CUIDADO"/>
    <n v="600"/>
    <n v="334.35"/>
    <n v="5.5037292518789966E-3"/>
    <s v="Suma"/>
    <n v="2541"/>
    <s v="2541-Bienestar para las Mujeres de Sumapaz"/>
    <n v="0"/>
    <n v="0"/>
    <n v="0"/>
    <m/>
    <m/>
    <m/>
  </r>
  <r>
    <x v="19"/>
    <x v="19"/>
    <n v="2541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2800 Mujer(es) para el ejercicio de derechos y el fortalecimiento de su autonomía económica."/>
    <s v="FORTALECIMIENTO DE CAPACIDADES"/>
    <n v="2800"/>
    <n v="959.18"/>
    <n v="1.5789044485770287E-2"/>
    <s v="Suma"/>
    <n v="2541"/>
    <s v="2541-Bienestar para las Mujeres de Sumapaz"/>
    <n v="0"/>
    <n v="0"/>
    <n v="0"/>
    <m/>
    <m/>
    <m/>
  </r>
  <r>
    <x v="19"/>
    <x v="19"/>
    <n v="2541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600 Persona(s) en procesos para la prevención de violencias en el contexto familiar y/o violencia sexual."/>
    <s v="PREVENCIÓN"/>
    <n v="600"/>
    <n v="420.88"/>
    <n v="6.9280980036812677E-3"/>
    <s v="Suma"/>
    <n v="2541"/>
    <s v="2541-Bienestar para las Mujeres de Sumapaz"/>
    <n v="0"/>
    <n v="0"/>
    <n v="0"/>
    <m/>
    <m/>
    <m/>
  </r>
  <r>
    <x v="19"/>
    <x v="19"/>
    <n v="2319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académicos realizados para el fortalecimiento de iniciativas ciudadanas para la apropiación social de la memoria, verdad, reparación integral a víctimas, paz y reconciliación."/>
    <s v="INICIATIVAS"/>
    <n v="4"/>
    <n v="207.66"/>
    <n v="3.4182874725443169E-3"/>
    <s v="Suma"/>
    <n v="2319"/>
    <s v="2319-Atención a víctimas en Sumapaz"/>
    <n v="0"/>
    <n v="0"/>
    <n v="0"/>
    <m/>
    <m/>
    <m/>
  </r>
  <r>
    <x v="19"/>
    <x v="19"/>
    <n v="23192"/>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Proceso(s) para el fortalecimiento de habilidades y capacidades de la población víctima del conflicto armado o excombatientes que promuevan su participación en diferentes escenarios."/>
    <s v="FORTALECIMIENTO DE CAPACIDADES"/>
    <n v="8"/>
    <n v="207.04"/>
    <n v="3.4080816638523324E-3"/>
    <s v="Suma"/>
    <n v="2319"/>
    <s v="2319-Atención a víctimas en Sumapaz"/>
    <n v="0"/>
    <n v="0"/>
    <n v="0"/>
    <m/>
    <m/>
    <m/>
  </r>
  <r>
    <x v="19"/>
    <x v="19"/>
    <n v="23193"/>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realizadas que contribuyan al tejido social, la integración local, la sostenibilidad económica y/o desarrollo territorial para la reconciliación."/>
    <s v="ACCIONES DE CONSTRUCCIÓN DE PAZ"/>
    <n v="4"/>
    <n v="414.08"/>
    <n v="6.8161633277046647E-3"/>
    <s v="Suma"/>
    <n v="2319"/>
    <s v="2319-Atención a víctimas en Sumapaz"/>
    <n v="0"/>
    <n v="0"/>
    <n v="0"/>
    <m/>
    <m/>
    <m/>
  </r>
  <r>
    <x v="19"/>
    <x v="19"/>
    <n v="2388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1200 Persona(s) en actividades recreo-deportivas comunitarias."/>
    <s v="ACTIVIDADES RECREODEPORTIVAS"/>
    <n v="1200"/>
    <n v="689.72"/>
    <n v="1.1353468340379785E-2"/>
    <s v="Suma"/>
    <n v="2388"/>
    <s v="2388-Recreación y Deporte para Sumapaz"/>
    <n v="0"/>
    <n v="0"/>
    <n v="0"/>
    <m/>
    <m/>
    <m/>
  </r>
  <r>
    <x v="19"/>
    <x v="19"/>
    <n v="23882"/>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1000 Persona(s) Mayor(es) con la entrega de dotaciones"/>
    <s v="DOTACIÓN"/>
    <n v="1000"/>
    <n v="297.89"/>
    <n v="4.9035618568632694E-3"/>
    <s v="Suma"/>
    <n v="2388"/>
    <s v="2388-Recreación y Deporte para Sumapaz"/>
    <n v="0"/>
    <n v="0"/>
    <n v="0"/>
    <m/>
    <m/>
    <m/>
  </r>
  <r>
    <x v="19"/>
    <x v="19"/>
    <n v="2388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1000 Persona(s) en los campos deportivos o recreativos"/>
    <s v="CAPACITACIÓN"/>
    <n v="1000"/>
    <n v="603.5"/>
    <n v="9.9342024929235054E-3"/>
    <s v="Suma"/>
    <n v="2388"/>
    <s v="2388-Recreación y Deporte para Sumapaz"/>
    <n v="0"/>
    <n v="0"/>
    <n v="0"/>
    <m/>
    <m/>
    <m/>
  </r>
  <r>
    <x v="19"/>
    <x v="19"/>
    <n v="23884"/>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40 Colectivo(s) u organizaciones recreodeportivas inscritas en el banco que implementan iniciativas de carácter barrial con apoyo económico"/>
    <s v="BANCO DE INICIATIVAS"/>
    <n v="40"/>
    <n v="135.04"/>
    <n v="2.222890977041243E-3"/>
    <s v="Suma"/>
    <n v="2388"/>
    <s v="2388-Recreación y Deporte para Sumapaz"/>
    <n v="0"/>
    <n v="0"/>
    <n v="0"/>
    <m/>
    <m/>
    <m/>
  </r>
  <r>
    <x v="19"/>
    <x v="19"/>
    <n v="24861"/>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600 Persona(s) en los campos artísticos, interculturales, culturales y/o patrimoniales."/>
    <s v="CAPACITACIÓN"/>
    <n v="600"/>
    <n v="435.09"/>
    <n v="7.1620085545088452E-3"/>
    <s v="Suma"/>
    <n v="2486"/>
    <s v="2486-Acciones para la promoción de la cultura, tradición y costumbres Sumapaceñas."/>
    <n v="0"/>
    <n v="0"/>
    <n v="0"/>
    <m/>
    <m/>
    <m/>
  </r>
  <r>
    <x v="19"/>
    <x v="19"/>
    <n v="24862"/>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50 Estímulo(s) de apoyo al sector artístico y cultural."/>
    <s v="ESTÍMULOS"/>
    <n v="50"/>
    <n v="280"/>
    <n v="4.6090748931542367E-3"/>
    <s v="Suma"/>
    <n v="2486"/>
    <s v="2486-Acciones para la promoción de la cultura, tradición y costumbres Sumapaceñas."/>
    <n v="0"/>
    <n v="0"/>
    <n v="0"/>
    <m/>
    <m/>
    <m/>
  </r>
  <r>
    <x v="19"/>
    <x v="19"/>
    <n v="24863"/>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12 Evento(s) de promoción, circulación y apropiación de actividades culturales y / o patrimoniales."/>
    <s v="EVENTOS"/>
    <n v="12"/>
    <n v="1854.08"/>
    <n v="3.0519977063926451E-2"/>
    <s v="Suma"/>
    <n v="2486"/>
    <s v="2486-Acciones para la promoción de la cultura, tradición y costumbres Sumapaceñas."/>
    <n v="0"/>
    <n v="0"/>
    <n v="0"/>
    <m/>
    <m/>
    <m/>
  </r>
  <r>
    <x v="19"/>
    <x v="19"/>
    <n v="24864"/>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32 Organizacion(es) artísticas, culturales y patrimoniales con elementos entregados"/>
    <s v="ENTREGA DE ELEMENTOS"/>
    <n v="32"/>
    <n v="185.41"/>
    <n v="3.0520306283561677E-3"/>
    <s v="Suma"/>
    <n v="2486"/>
    <s v="2486-Acciones para la promoción de la cultura, tradición y costumbres Sumapaceñas."/>
    <n v="0"/>
    <n v="0"/>
    <n v="0"/>
    <m/>
    <m/>
    <m/>
  </r>
  <r>
    <x v="19"/>
    <x v="19"/>
    <n v="26661"/>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000 Animales en los programas de brigadas médicas urgencias y adopción"/>
    <s v="BIENESTAR ANIMAL"/>
    <n v="1000"/>
    <n v="702.08"/>
    <n v="1.1556926074949023E-2"/>
    <s v="Suma"/>
    <n v="2666"/>
    <s v="2666-Sumapaz protege su fauna"/>
    <n v="0"/>
    <n v="0"/>
    <n v="0"/>
    <m/>
    <m/>
    <m/>
  </r>
  <r>
    <x v="19"/>
    <x v="19"/>
    <n v="26662"/>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600 Persona(s) en acciones educativas en temas de protección y bienestar animal"/>
    <s v="ACCIONES PEDAGÓGICAS"/>
    <n v="600"/>
    <n v="176.14"/>
    <n v="2.8994373274292399E-3"/>
    <s v="Suma"/>
    <n v="2666"/>
    <s v="2666-Sumapaz protege su fauna"/>
    <n v="0"/>
    <n v="0"/>
    <n v="0"/>
    <m/>
    <m/>
    <m/>
  </r>
  <r>
    <x v="19"/>
    <x v="19"/>
    <n v="2398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305 Persona(s) Mayor(es) con transferencias monetarias"/>
    <s v="APOYO ECONÓMICO PERSONA MAYOR"/>
    <n v="305"/>
    <n v="950"/>
    <n v="1.5637932673201873E-2"/>
    <s v="Constante"/>
    <n v="2398"/>
    <s v="2398-Cuidado y protección para la población Vulnerable de Sumapaz"/>
    <n v="0"/>
    <n v="0"/>
    <n v="0"/>
    <m/>
    <m/>
    <m/>
  </r>
  <r>
    <x v="19"/>
    <x v="19"/>
    <n v="2398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800 Persona(s) con apoyos que contribuyan al ingreso mínimo garantizado."/>
    <s v="INGRESO MÍNIMO"/>
    <n v="800"/>
    <n v="550"/>
    <n v="9.0535399686958208E-3"/>
    <s v="Suma"/>
    <n v="2398"/>
    <s v="2398-Cuidado y protección para la población Vulnerable de Sumapaz"/>
    <n v="0"/>
    <n v="0"/>
    <n v="0"/>
    <m/>
    <m/>
    <m/>
  </r>
  <r>
    <x v="19"/>
    <x v="19"/>
    <n v="27033"/>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18 Sede(s) educativas urbanas y rurales con recursos pedagógicos y/o tecnológicos."/>
    <s v="DOTACIÓN"/>
    <n v="18"/>
    <n v="830"/>
    <n v="1.3662614861850058E-2"/>
    <s v="Suma"/>
    <n v="2703"/>
    <s v="2703-Una ruralidad educada desde la infancia hasta la educación posmedia para una &quot;sumapaz que camina segura&quot;"/>
    <n v="0"/>
    <n v="0"/>
    <n v="0"/>
    <m/>
    <m/>
    <m/>
  </r>
  <r>
    <x v="19"/>
    <x v="19"/>
    <n v="27034"/>
    <s v="EDUCACIÓN"/>
    <n v="53"/>
    <s v="Proyectos para el desarrollo integral de la primera infancia y la relación escuela, familia y comunidad."/>
    <s v="Educación como eje del potencial humano"/>
    <s v="Procesos complementarios de educación a las personas para el cierre de brechas de la ruralidad"/>
    <s v="Presupuestos Participativos"/>
    <m/>
    <s v="3 - Bogotá confía en su potencial"/>
    <s v="16 - Atención Integral a la Primera Infancia y Educación como Eje del Potencial Humano"/>
    <s v="Implementar 8 Proyecto(s) para el desarrollo integral de la primera infancia y la relación escuela, familia y comunidad."/>
    <s v="DESARROLLO INTEGRAL"/>
    <n v="8"/>
    <n v="309.63"/>
    <n v="5.0968137827405221E-3"/>
    <s v="Suma"/>
    <n v="2703"/>
    <s v="2703-Una ruralidad educada desde la infancia hasta la educación posmedia para una &quot;sumapaz que camina segura&quot;"/>
    <n v="0"/>
    <n v="0"/>
    <n v="0"/>
    <m/>
    <m/>
    <m/>
  </r>
  <r>
    <x v="19"/>
    <x v="19"/>
    <n v="27035"/>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60 Estudiante(s) en programas de educación posmedia (niveles de formación técnico profesional, tecnólogo, profesional universitario y educación para el trabajo y desarrollo humano)."/>
    <s v="APOYO EDUCACIÓN POSMEDIA"/>
    <n v="160"/>
    <n v="1000"/>
    <n v="1.646098176126513E-2"/>
    <s v="Suma"/>
    <n v="2703"/>
    <s v="2703-Una ruralidad educada desde la infancia hasta la educación posmedia para una &quot;sumapaz que camina segura&quot;"/>
    <n v="0"/>
    <n v="0"/>
    <n v="0"/>
    <m/>
    <m/>
    <m/>
  </r>
  <r>
    <x v="19"/>
    <x v="19"/>
    <n v="27036"/>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60 Estudiante(s) con apoyo de sostenimiento para la permanencia en la educación posmedia (niveles de formación técnico profesional, tecnólogo, profesional universitario y educación para el trabajo y desarrollo humano)."/>
    <s v="SOSTENIMIENTO"/>
    <n v="160"/>
    <n v="2000"/>
    <n v="3.2921963522530261E-2"/>
    <s v="Suma"/>
    <n v="2703"/>
    <s v="2703-Una ruralidad educada desde la infancia hasta la educación posmedia para una &quot;sumapaz que camina segura&quot;"/>
    <n v="0"/>
    <n v="0"/>
    <n v="0"/>
    <m/>
    <m/>
    <m/>
  </r>
  <r>
    <x v="19"/>
    <x v="19"/>
    <n v="2395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mediante estrategias que permitan fortalecer las capacidades y/o habilidades, técnicas y blandas de las personas de la localidad, con el fin de mejorar el acceso a oportunidades de empleo."/>
    <s v="FORTALECIMIENTO DE CAPACIDADES"/>
    <n v="4"/>
    <n v="234.85"/>
    <n v="3.8658615666331158E-3"/>
    <s v="Suma"/>
    <n v="2395"/>
    <s v="2395-Fortalecimiento de capacidades y habilidades para el trabajo"/>
    <n v="0"/>
    <n v="0"/>
    <n v="0"/>
    <m/>
    <m/>
    <m/>
  </r>
  <r>
    <x v="19"/>
    <x v="19"/>
    <n v="2288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20 Proyecto(s) financiados y acompañados del sector cultural y creativo."/>
    <s v="SOSTENIBILIDAD"/>
    <n v="20"/>
    <n v="216.31"/>
    <n v="3.5606749647792602E-3"/>
    <s v="Suma"/>
    <n v="2288"/>
    <s v="2288-Acciones para fortalecer las industrias culturales y creativas."/>
    <n v="0"/>
    <n v="0"/>
    <n v="0"/>
    <m/>
    <m/>
    <m/>
  </r>
  <r>
    <x v="19"/>
    <x v="19"/>
    <n v="23151"/>
    <s v="DESARROLLO ECONÓMICO, INDUSTRIA Y TURISMO"/>
    <n v="57"/>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600 Hogar(es) y/o unidades productivas vinculadas a procesos productivos y de comercialización en el sector rural"/>
    <s v="PRODUCTIVIDAD Y COMERCIALIZACIÓN"/>
    <n v="600"/>
    <n v="1113.68"/>
    <n v="1.833226616788575E-2"/>
    <s v="Suma"/>
    <n v="2315"/>
    <s v="2315-Somos Sumapaz: emprendiendo de manera sostenible en nuestro territorio"/>
    <n v="0"/>
    <n v="0"/>
    <n v="0"/>
    <m/>
    <m/>
    <m/>
  </r>
  <r>
    <x v="19"/>
    <x v="19"/>
    <n v="23152"/>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20 Mipyme(s) emprendimientos y/o actores de la economía informal apoyados para el fortalecimiento del tejido empresarial local."/>
    <s v="TEJIDO EMPRESARIAL LOCAL"/>
    <n v="120"/>
    <n v="618.64"/>
    <n v="1.018342175678906E-2"/>
    <s v="Suma"/>
    <n v="2315"/>
    <s v="2315-Somos Sumapaz: emprendiendo de manera sostenible en nuestro territorio"/>
    <n v="0"/>
    <n v="0"/>
    <n v="0"/>
    <m/>
    <m/>
    <m/>
  </r>
  <r>
    <x v="19"/>
    <x v="19"/>
    <n v="23621"/>
    <s v="HÁBITAT"/>
    <n v="59"/>
    <s v="Predios legalizados y/o con titulación gestionados"/>
    <s v="Hábitat sostenible e incluyente"/>
    <s v="Legalización y titulación de predios"/>
    <s v="Gestión Pública Local"/>
    <m/>
    <s v="4 - Bogotá ordena su territorio y avanza en su acción climática"/>
    <s v="23 - Ordenamiento territorial sostenible, equilibrado y participativo"/>
    <s v="Gestionar 150 Predio(s) legalizados y/o con titulación gestionados"/>
    <s v="TITULACIÓN Y LEGALIZACIÓN"/>
    <n v="150"/>
    <n v="570"/>
    <n v="9.3827596039211241E-3"/>
    <s v="Suma"/>
    <n v="2362"/>
    <s v="2362-Legalización y titulación de predios en Sumapaz "/>
    <n v="0"/>
    <n v="0"/>
    <n v="0"/>
    <m/>
    <m/>
    <m/>
  </r>
  <r>
    <x v="19"/>
    <x v="19"/>
    <n v="2331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3 Equipamiento(s) culturales con acciones de construcción, adecuación y/o dotación"/>
    <s v="INTERVENCIÓN"/>
    <n v="3"/>
    <n v="643.37"/>
    <n v="1.0590501835745147E-2"/>
    <s v="Suma"/>
    <n v="2331"/>
    <s v="2331-Construcción e Intervención de equipamientos culturales"/>
    <n v="0"/>
    <n v="0"/>
    <n v="0"/>
    <m/>
    <m/>
    <m/>
  </r>
  <r>
    <x v="19"/>
    <x v="19"/>
    <n v="2358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4000 Metro(s) cuadrado(s) de Parques de la red de proximidad construidos y dotados"/>
    <s v="CONSTRUCCIÓN"/>
    <n v="4000"/>
    <n v="679.83"/>
    <n v="1.1190669230760874E-2"/>
    <s v="Suma"/>
    <n v="2358"/>
    <s v="2358-Mejores parques para Sumapaz"/>
    <n v="0"/>
    <n v="0"/>
    <n v="0"/>
    <m/>
    <m/>
    <m/>
  </r>
  <r>
    <x v="19"/>
    <x v="19"/>
    <n v="2358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1 Parque(s) de la red de proximidad con acciones de mejoramiento, mantenimiento y/o dotación."/>
    <s v="INTERVENCIÓN"/>
    <n v="1"/>
    <n v="347.33"/>
    <n v="5.7173927951402175E-3"/>
    <s v="Constante"/>
    <n v="2358"/>
    <s v="2358-Mejores parques para Sumapaz"/>
    <n v="0"/>
    <n v="0"/>
    <n v="0"/>
    <m/>
    <m/>
    <m/>
  </r>
  <r>
    <x v="19"/>
    <x v="19"/>
    <n v="26711"/>
    <s v="AMBIENTE"/>
    <n v="73"/>
    <s v="Número de procesos comunitarios de educación ambiental implementados y/o fortalecido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4 Proceso(s) comunitarios de educación ambiental que promueven la conservación de la biodiversidad y el agua"/>
    <s v="EDUCACIÓN AMBIENTAL"/>
    <n v="4"/>
    <n v="0"/>
    <n v="0"/>
    <s v="Suma"/>
    <n v="2671"/>
    <s v="2671-Asistencia técnica agropecuaria y educación ambiental en la localidad de Sumapaz"/>
    <n v="0"/>
    <n v="0"/>
    <n v="0"/>
    <m/>
    <m/>
    <m/>
  </r>
  <r>
    <x v="19"/>
    <x v="19"/>
    <n v="26712"/>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500 Persona(s) en separación en la fuente y reciclaje."/>
    <s v="SEPARACIÓN EN LA FUENTE"/>
    <n v="500"/>
    <n v="420.88"/>
    <n v="6.9280980036812677E-3"/>
    <s v="Suma"/>
    <n v="2671"/>
    <s v="2671-Asistencia técnica agropecuaria y educación ambiental en la localidad de Sumapaz"/>
    <n v="0"/>
    <n v="0"/>
    <n v="0"/>
    <m/>
    <m/>
    <m/>
  </r>
  <r>
    <x v="19"/>
    <x v="19"/>
    <n v="26713"/>
    <s v="AMBIENTE"/>
    <n v="110"/>
    <s v="Número de predios rurales con buenas prácticas agropecuarias y ambientales que fortalezcan la protección a coberturas vegetales y recurso hídrico"/>
    <s v="Desarrollo urbano y rural integral"/>
    <s v="Asistencia técnica agropecuaria y ambiental"/>
    <s v="Gestión Pública Local"/>
    <m/>
    <s v="4 - Bogotá ordena su territorio y avanza en su acción climática"/>
    <s v="25 - Aumento de la resiliencia al cambio climático y reducción de la vulnerabilidad"/>
    <s v="Apoyar 500 Predio(s) rurales con buenas prácticas agropecuarias y ambientales que fortalezcan la protección a coberturas vegetales y recurso hídrico."/>
    <s v="BUENAS PRÁCTICAS"/>
    <n v="500"/>
    <n v="1500"/>
    <n v="2.4691472641897694E-2"/>
    <s v="Suma"/>
    <n v="2671"/>
    <s v="2671-Asistencia técnica agropecuaria y educación ambiental en la localidad de Sumapaz"/>
    <n v="0"/>
    <n v="0"/>
    <n v="0"/>
    <m/>
    <m/>
    <m/>
  </r>
  <r>
    <x v="19"/>
    <x v="19"/>
    <n v="26714"/>
    <s v="AMBIENTE"/>
    <n v="75"/>
    <s v="Número de huertas rurales implementada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100 Huerta(s) rurales"/>
    <s v="HUERTAS URBANAS"/>
    <n v="100"/>
    <n v="0"/>
    <n v="0"/>
    <s v="Suma"/>
    <n v="2671"/>
    <s v="2671-Asistencia técnica agropecuaria y educación ambiental en la localidad de Sumapaz"/>
    <n v="0"/>
    <n v="0"/>
    <n v="0"/>
    <m/>
    <m/>
    <m/>
  </r>
  <r>
    <x v="19"/>
    <x v="19"/>
    <n v="26821"/>
    <s v="AMBIENTE"/>
    <n v="65"/>
    <s v="Número de hectáreas de Estructura Ecológica Principal con acciones de conservación"/>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Realizar acciones de conservación en 8 hectáreas de la Estructura Ecológica Principal"/>
    <s v="CONSERVACIÓN"/>
    <n v="8"/>
    <n v="303.45"/>
    <n v="4.9950849154559033E-3"/>
    <s v="Suma"/>
    <n v="2682"/>
    <s v="2682-Restauración ecológica urbana y/o rural."/>
    <n v="0"/>
    <n v="0"/>
    <n v="0"/>
    <m/>
    <m/>
    <m/>
  </r>
  <r>
    <x v="19"/>
    <x v="19"/>
    <n v="26822"/>
    <s v="AMBIENTE"/>
    <n v="64"/>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16 Hectárea(s) en proceso de restauración ecológica"/>
    <s v="RESTAURACIÓN ECOLÓGICA"/>
    <n v="16"/>
    <n v="618.03"/>
    <n v="1.0173380557914688E-2"/>
    <s v="Suma"/>
    <n v="2682"/>
    <s v="2682-Restauración ecológica urbana y/o rural."/>
    <n v="0"/>
    <n v="0"/>
    <n v="0"/>
    <m/>
    <m/>
    <m/>
  </r>
  <r>
    <x v="19"/>
    <x v="19"/>
    <n v="22891"/>
    <s v="MOVILIDAD"/>
    <n v="78"/>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40 Kilómetro(s)-carril de malla vial rural con acciones de construcción y/o conservación"/>
    <s v="INTERVENCIÓN MALLA VIAL RURAL"/>
    <n v="40"/>
    <n v="11525.57"/>
    <n v="0.18972219755818454"/>
    <s v="Suma"/>
    <n v="2289"/>
    <s v="2289-Movilidad para Sumapaz."/>
    <n v="0"/>
    <n v="0"/>
    <n v="0"/>
    <m/>
    <m/>
    <m/>
  </r>
  <r>
    <x v="19"/>
    <x v="19"/>
    <n v="2613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2 Acción(es) efectivas para el fortalecimiento de las capacidades locales en torno a la gestión del riesgo."/>
    <s v="GESTIÓN DEL RIESGO"/>
    <n v="12"/>
    <n v="400"/>
    <n v="6.5843927045060521E-3"/>
    <s v="Suma"/>
    <n v="2613"/>
    <s v="2613-Manejo de emergencias y mitigación del riesgo de desastres."/>
    <n v="0"/>
    <n v="0"/>
    <n v="0"/>
    <m/>
    <m/>
    <m/>
  </r>
  <r>
    <x v="19"/>
    <x v="19"/>
    <n v="26132"/>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0 Obra(s) de mitigación y/u obras de mitigación existentes con mantenimiento."/>
    <s v="OBRAS DE MITIGACIÓN"/>
    <n v="40"/>
    <n v="4200"/>
    <n v="6.9136123397313551E-2"/>
    <s v="Suma"/>
    <n v="2613"/>
    <s v="2613-Manejo de emergencias y mitigación del riesgo de desastres."/>
    <n v="0"/>
    <n v="0"/>
    <n v="0"/>
    <m/>
    <m/>
    <m/>
  </r>
  <r>
    <x v="19"/>
    <x v="19"/>
    <n v="26891"/>
    <s v="HÁBITAT"/>
    <n v="80"/>
    <s v="Número de acueductos veredales asistidos o intervenidos técnica u organizacionalmente."/>
    <s v="Hábitat sostenible e incluyente"/>
    <s v="Acueductos veredales y saneamiento básico."/>
    <s v="Presupuestos Participativos"/>
    <m/>
    <s v="4 - Bogotá ordena su territorio y avanza en su acción climática"/>
    <s v="29 - Servicios públicos inclusivos y sostenibles"/>
    <s v="Fortalecer 4 Acueducto(s) Veredal(es) con asistencia, intervención técnica y organizativa"/>
    <s v="ACUEDUCTOS VEREDALES"/>
    <n v="4"/>
    <n v="1577.82"/>
    <n v="2.5972466242559347E-2"/>
    <s v="Suma"/>
    <n v="2689"/>
    <s v="2689-Acueductos veredales, saneamiento básico y energías alternativas"/>
    <n v="0"/>
    <n v="0"/>
    <n v="0"/>
    <m/>
    <m/>
    <m/>
  </r>
  <r>
    <x v="19"/>
    <x v="19"/>
    <n v="26892"/>
    <s v="HÁBITAT"/>
    <n v="81"/>
    <s v="Acciones con energías alternativas para el área rural realizadas."/>
    <s v="Hábitat sostenible e incluyente"/>
    <s v="Energias alternativas"/>
    <s v="Gestión Pública Local"/>
    <m/>
    <s v="4 - Bogotá ordena su territorio y avanza en su acción climática"/>
    <s v="29 - Servicios públicos inclusivos y sostenibles"/>
    <s v="Realizar 160 Acción(es) con energías alternativas para el área rural"/>
    <s v="ENERGÍAS ALTERNATIVAS"/>
    <n v="160"/>
    <n v="1500"/>
    <n v="2.4691472641897694E-2"/>
    <s v="Suma"/>
    <n v="2689"/>
    <s v="2689-Acueductos veredales, saneamiento básico y energías alternativas"/>
    <n v="0"/>
    <n v="0"/>
    <n v="0"/>
    <m/>
    <m/>
    <m/>
  </r>
  <r>
    <x v="19"/>
    <x v="19"/>
    <n v="2404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3 Unidad(es) operativas orientadas a la atención de la primera infancia (Jardines Infantiles, Casas de Pensamiento Intercultural, Modalidad Espacios Rurales, Crecemos en la Ruralidad, Creciendo Juntos, Centros Amar, Centros Forjar)"/>
    <s v="DOTACIÓN"/>
    <n v="3"/>
    <n v="0"/>
    <n v="0"/>
    <s v="Suma"/>
    <n v="2404"/>
    <s v="2404-Atención a la primera infancia y la persona mayor en Sumapaz"/>
    <n v="0"/>
    <n v="0"/>
    <n v="0"/>
    <m/>
    <m/>
    <m/>
  </r>
  <r>
    <x v="19"/>
    <x v="19"/>
    <n v="24042"/>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unidades operativas orientadas a la prestación de servicios a la persona mayor"/>
    <s v="DOTACIÓN"/>
    <n v="1"/>
    <n v="92.7"/>
    <n v="1.5259330092692776E-3"/>
    <s v="Constante"/>
    <n v="2404"/>
    <s v="2404-Atención a la primera infancia y la persona mayor en Sumapaz"/>
    <n v="0"/>
    <n v="0"/>
    <n v="0"/>
    <m/>
    <m/>
    <m/>
  </r>
  <r>
    <x v="19"/>
    <x v="19"/>
    <n v="22781"/>
    <s v="HÁBITAT"/>
    <n v="89"/>
    <s v="Viviendas de interés social rurales mejoradas "/>
    <s v="Hábitat sostenible e incluyente"/>
    <s v="Asignación del subsidio de mejoramiento de vivienda"/>
    <s v="Gestión Pública Local"/>
    <m/>
    <s v="4 - Bogotá ordena su territorio y avanza en su acción climática"/>
    <s v="31 - Acceso equitativo de vivienda urbana y rural"/>
    <s v="Mejorar 200 Vivienda(s) de interés social rurales mejoradas"/>
    <s v="MEJORAMIENTO DE VIVIENDA"/>
    <n v="200"/>
    <n v="2300"/>
    <n v="3.7860258050909798E-2"/>
    <s v="Suma"/>
    <n v="2278"/>
    <s v="2278-Mejoramiento de vivienda para la Comunidad de Sumapaz"/>
    <n v="0"/>
    <n v="0"/>
    <n v="0"/>
    <m/>
    <m/>
    <m/>
  </r>
  <r>
    <x v="19"/>
    <x v="19"/>
    <n v="23271"/>
    <s v="GOBIERNO"/>
    <n v="91"/>
    <s v="Sedes administrativas locales construidas."/>
    <s v="Gobierno confiable"/>
    <s v="Infraestructura local"/>
    <s v="Gestión Pública Local"/>
    <s v="Gobierno confiable (15%)"/>
    <s v="5 - Bogotá confía en su gobierno"/>
    <s v="33 - Fortalecimiento institucional para un gobierno confiable"/>
    <s v="Construir 1 Sede(s) administrativa local"/>
    <s v="CONSTRUCCIÓN"/>
    <n v="1"/>
    <n v="4100"/>
    <n v="6.7490025221187036E-2"/>
    <s v="Constante"/>
    <n v="2327"/>
    <s v="2327-Fortalecimiento Institucional y sedes administrativas"/>
    <n v="0"/>
    <n v="0"/>
    <n v="0"/>
    <m/>
    <m/>
    <m/>
  </r>
  <r>
    <x v="19"/>
    <x v="19"/>
    <n v="23272"/>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6250"/>
    <n v="0.10288113600790706"/>
    <s v="Suma"/>
    <n v="2327"/>
    <s v="2327-Fortalecimiento Institucional y sedes administrativas"/>
    <n v="0"/>
    <n v="0"/>
    <n v="0"/>
    <m/>
    <m/>
    <m/>
  </r>
  <r>
    <x v="19"/>
    <x v="19"/>
    <n v="23273"/>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410"/>
    <n v="6.7490025221187038E-3"/>
    <s v="Constante"/>
    <n v="2327"/>
    <s v="2327-Fortalecimiento Institucional y sedes administrativas"/>
    <n v="0"/>
    <n v="0"/>
    <n v="0"/>
    <m/>
    <m/>
    <m/>
  </r>
  <r>
    <x v="19"/>
    <x v="19"/>
    <n v="23274"/>
    <s v="GOBIERNO"/>
    <n v="90"/>
    <s v="Sedes administrativas locales terminadas."/>
    <s v="Gobierno confiable"/>
    <s v="Infraestructura local"/>
    <s v="Gestión Pública Local"/>
    <s v="Gobierno confiable (15%)"/>
    <s v="5 - Bogotá confía en su gobierno"/>
    <s v="33 - Fortalecimiento institucional para un gobierno confiable"/>
    <s v="Terminar 1 Sede(s) sede administrativa local"/>
    <s v="TERMINACIÓN "/>
    <n v="1"/>
    <n v="0"/>
    <n v="0"/>
    <s v="Suma"/>
    <n v="2327"/>
    <s v="2327-Fortalecimiento Institucional y sedes administrativas"/>
    <n v="0"/>
    <n v="0"/>
    <n v="0"/>
    <m/>
    <m/>
    <m/>
  </r>
  <r>
    <x v="19"/>
    <x v="19"/>
    <n v="22651"/>
    <s v="GESTIÓN PÚBLICA"/>
    <n v="95"/>
    <s v="Servicios TIC´s generados en zonas rurales y/o apartadas y urbanas"/>
    <s v="Ciudad inteligente​"/>
    <s v="Conectividad y redes de comunicación."/>
    <s v="Presupuestos Participativos"/>
    <m/>
    <s v="5 - Bogotá confía en su gobierno"/>
    <s v="35 - Bogotá ciudad Inteligente"/>
    <s v="Operativizar 17 Centro(s) de Acceso Comunitario en zonas rurales y/o apartadas y/o urbanas, con énfasis en Servicios TIC´s generados."/>
    <s v="CONECTIVIDAD"/>
    <n v="17"/>
    <n v="519.76"/>
    <n v="8.5557598802351639E-3"/>
    <s v="Suma"/>
    <n v="2265"/>
    <s v="2265-Fortaleciendo la Conectividad en Sumapaz"/>
    <n v="0"/>
    <n v="0"/>
    <n v="0"/>
    <m/>
    <m/>
    <m/>
  </r>
  <r>
    <x v="19"/>
    <x v="19"/>
    <n v="2386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acciones orientadas a la ciudadanía, en el marco de la estrategia &quot;Bogotaneidad&quot;"/>
    <s v="ESTRATEGIA BOGOTANEIDAD"/>
    <n v="4"/>
    <n v="400"/>
    <n v="6.5843927045060521E-3"/>
    <s v="Suma"/>
    <n v="2386"/>
    <s v="2386-Bogotá También es rural"/>
    <n v="0"/>
    <n v="0"/>
    <n v="0"/>
    <m/>
    <m/>
    <m/>
  </r>
  <r>
    <x v="19"/>
    <x v="19"/>
    <n v="2386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4 Unidad(es) unidades de innovación pública y social a nivel local"/>
    <s v="INNOVACIÓN PÚBLICA"/>
    <n v="4"/>
    <n v="204.44800000000001"/>
    <n v="3.3654147991271336E-3"/>
    <s v="Suma"/>
    <n v="2386"/>
    <s v="2386-Bogotá También es rural"/>
    <n v="0"/>
    <n v="0"/>
    <n v="0"/>
    <m/>
    <m/>
    <m/>
  </r>
  <r>
    <x v="19"/>
    <x v="19"/>
    <n v="2696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40 Persona(s) a través de procesos de formación para la participación de manera virtual y presencial."/>
    <s v="CAPACITACIÓN"/>
    <n v="240"/>
    <n v="334.35"/>
    <n v="5.5037292518789966E-3"/>
    <s v="Suma"/>
    <n v="2696"/>
    <s v="2696-Participacion incidente en Sumapaz"/>
    <n v="0"/>
    <n v="0"/>
    <n v="0"/>
    <m/>
    <m/>
    <m/>
  </r>
  <r>
    <x v="19"/>
    <x v="19"/>
    <n v="26962"/>
    <s v="GOBIERNO"/>
    <n v="111"/>
    <s v="Salones comunales y/o casas de la participación construi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Construir 4 Sede(s) de salones comunales y/o casas de participación."/>
    <s v="CONSTRUCCIÓN"/>
    <n v="4"/>
    <n v="370.82"/>
    <n v="6.1040612567123355E-3"/>
    <s v="Suma"/>
    <n v="2696"/>
    <s v="2696-Participacion incidente en Sumapaz"/>
    <n v="0"/>
    <n v="0"/>
    <n v="0"/>
    <m/>
    <m/>
    <m/>
  </r>
  <r>
    <x v="19"/>
    <x v="19"/>
    <n v="26963"/>
    <s v="GOBIERNO"/>
    <n v="108"/>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20 Organización(es) comunales"/>
    <s v="DOTACIÓN"/>
    <n v="20"/>
    <n v="105.68"/>
    <n v="1.7395965525304992E-3"/>
    <s v="Suma"/>
    <n v="2696"/>
    <s v="2696-Participacion incidente en Sumapaz"/>
    <n v="0"/>
    <n v="0"/>
    <n v="0"/>
    <m/>
    <m/>
    <m/>
  </r>
  <r>
    <x v="19"/>
    <x v="19"/>
    <n v="26964"/>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27 Organización(es) comunales"/>
    <s v="FORTALECIMIENTO COMUNAL"/>
    <n v="27"/>
    <n v="640"/>
    <n v="1.0535028327209683E-2"/>
    <s v="Suma"/>
    <n v="2696"/>
    <s v="2696-Participacion incidente en Sumapaz"/>
    <n v="0"/>
    <n v="0"/>
    <n v="0"/>
    <m/>
    <m/>
    <m/>
  </r>
  <r>
    <x v="19"/>
    <x v="19"/>
    <n v="26965"/>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40 Organización(es) sociales e Instancias de participación ciudadana."/>
    <s v="FORTALECIMIENTO DE ORGANIZACIONES"/>
    <n v="40"/>
    <n v="488.86"/>
    <n v="8.0471155438120723E-3"/>
    <s v="Suma"/>
    <n v="2696"/>
    <s v="2696-Participacion incidente en Sumapaz"/>
    <n v="0"/>
    <n v="0"/>
    <n v="0"/>
    <m/>
    <m/>
    <m/>
  </r>
  <r>
    <x v="19"/>
    <x v="19"/>
    <n v="26966"/>
    <s v="GOBIERNO"/>
    <n v="107"/>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4 Salón(es) comunales y/o casas de participación."/>
    <s v="REHABILITACIÓN"/>
    <n v="4"/>
    <n v="173.05"/>
    <n v="2.8485728937869309E-3"/>
    <s v="Suma"/>
    <n v="2696"/>
    <s v="2696-Participacion incidente en Sumapaz"/>
    <n v="0"/>
    <n v="0"/>
    <n v="0"/>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06">
  <r>
    <x v="0"/>
    <x v="0"/>
    <n v="2559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143"/>
    <n v="1.9278472821397756E-3"/>
    <s v="Suma"/>
    <n v="2559"/>
    <s v="2559-Promoción de la seguridad, convivencia, respeto, diálogo social y cultura ciudadana en Usaquén"/>
    <n v="0"/>
    <n v="0"/>
  </r>
  <r>
    <x v="0"/>
    <x v="0"/>
    <n v="25592"/>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207 Organización(es) comunitarias a través de capacidades para promover acciones de corresponsabilidad en la gestión de la seguridad y la convivencia"/>
    <s v="FORTALECIMIENTO DE CAPACIDADES"/>
    <n v="207"/>
    <n v="360"/>
    <n v="4.8533218291630714E-3"/>
    <s v="Suma"/>
    <n v="2559"/>
    <s v="2559-Promoción de la seguridad, convivencia, respeto, diálogo social y cultura ciudadana en Usaquén"/>
    <n v="0"/>
    <n v="0"/>
  </r>
  <r>
    <x v="0"/>
    <x v="0"/>
    <n v="25593"/>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8 Iniciativa(s) de convivencia con participación de la ciudadanía"/>
    <s v="INICIATIVAS"/>
    <n v="8"/>
    <n v="539"/>
    <n v="7.2665012942191541E-3"/>
    <s v="Suma"/>
    <n v="2559"/>
    <s v="2559-Promoción de la seguridad, convivencia, respeto, diálogo social y cultura ciudadana en Usaquén"/>
    <n v="0"/>
    <n v="0"/>
  </r>
  <r>
    <x v="0"/>
    <x v="0"/>
    <n v="2611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2424 Persona(s) en acciones para la prevención del feminicidio y la violencia contra la mujer."/>
    <s v="PREVENCIÓN"/>
    <n v="2424"/>
    <n v="796"/>
    <n v="1.073123382226057E-2"/>
    <s v="Suma"/>
    <n v="2611"/>
    <s v="2611-Usaquén libre de violencias contra las mujeres"/>
    <n v="0"/>
    <n v="0"/>
  </r>
  <r>
    <x v="0"/>
    <x v="0"/>
    <n v="2602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858"/>
    <n v="1.1567083692838653E-2"/>
    <s v="Suma"/>
    <n v="2602"/>
    <s v="2602-Fortaleciendo las capacidades y la tecnología para la seguridad de Usaquén"/>
    <n v="0"/>
    <n v="0"/>
  </r>
  <r>
    <x v="0"/>
    <x v="0"/>
    <n v="2602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4 Equipamiento(s) de seguridad y acceso a la justicia con acciones de fortalecimiento con acciones de fortalecimiento, operación, adecuación y/o dotación."/>
    <s v="INTERVENCIÓN"/>
    <n v="4"/>
    <n v="858"/>
    <n v="1.1567083692838653E-2"/>
    <s v="Suma"/>
    <n v="2602"/>
    <s v="2602-Fortaleciendo las capacidades y la tecnología para la seguridad de Usaquén"/>
    <n v="0"/>
    <n v="0"/>
  </r>
  <r>
    <x v="0"/>
    <x v="0"/>
    <n v="25951"/>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1 Programa(s) de abordaje de conflictividad escolar para la convivencia con enfoque restaurativo"/>
    <s v="CONFLICTIVIDAD ESCOLAR"/>
    <n v="1"/>
    <n v="316"/>
    <n v="4.2601380500431408E-3"/>
    <s v="Suma"/>
    <n v="2595"/>
    <s v="2595-Usaquén con convivencia con enfoque restaurativo, acceso a la justicia, prevención de la violencia y convivencia ciudadana"/>
    <n v="0"/>
    <n v="0"/>
  </r>
  <r>
    <x v="0"/>
    <x v="0"/>
    <n v="25952"/>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4 Actor(es) comunitarios con herramientas y capacidades para la implementación de un enfoque restaurativo para la justicia y la convivencia"/>
    <s v="FORTALECIMIENTO DE CAPACIDADES"/>
    <n v="4"/>
    <n v="164"/>
    <n v="2.2109577221742882E-3"/>
    <s v="Suma"/>
    <n v="2595"/>
    <s v="2595-Usaquén con convivencia con enfoque restaurativo, acceso a la justicia, prevención de la violencia y convivencia ciudadana"/>
    <n v="0"/>
    <n v="0"/>
  </r>
  <r>
    <x v="0"/>
    <x v="0"/>
    <n v="25953"/>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360 Ciudadanos con habilidades para gestionar la convivencia constructivamente"/>
    <s v="GESTIÓN DE LA CONVIVENCIA"/>
    <n v="360"/>
    <n v="259"/>
    <n v="3.4916954270923211E-3"/>
    <s v="Suma"/>
    <n v="2595"/>
    <s v="2595-Usaquén con convivencia con enfoque restaurativo, acceso a la justicia, prevención de la violencia y convivencia ciudadana"/>
    <n v="0"/>
    <n v="0"/>
  </r>
  <r>
    <x v="0"/>
    <x v="0"/>
    <n v="25954"/>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1 Proyecto(s) comunitario en la localidad, para la apropiación del Código Nacional de Seguridad y Convivencia Ciudadana"/>
    <s v="CÓDIGO NACIONAL DE SEGURIDAD Y CONVIVENCIA"/>
    <n v="1"/>
    <n v="180"/>
    <n v="2.4266609145815357E-3"/>
    <s v="Suma"/>
    <n v="2595"/>
    <s v="2595-Usaquén con convivencia con enfoque restaurativo, acceso a la justicia, prevención de la violencia y convivencia ciudadana"/>
    <n v="0"/>
    <n v="0"/>
  </r>
  <r>
    <x v="0"/>
    <x v="0"/>
    <n v="25955"/>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2 Acción(es) pedagógicas para la gestión de conflictividades y prevención de violencias"/>
    <s v="ACCIONES PEDAGÓGICAS"/>
    <n v="2"/>
    <n v="345"/>
    <n v="4.6511000862812773E-3"/>
    <s v="Suma"/>
    <n v="2595"/>
    <s v="2595-Usaquén con convivencia con enfoque restaurativo, acceso a la justicia, prevención de la violencia y convivencia ciudadana"/>
    <n v="0"/>
    <n v="0"/>
  </r>
  <r>
    <x v="0"/>
    <x v="0"/>
    <n v="25956"/>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2 Programa(s) comunitarios con enfoque restaurativo para el ciudadano del espacio público y del medio ambiente"/>
    <s v="ACCIONES DE CUIDADO"/>
    <n v="2"/>
    <n v="0"/>
    <n v="0"/>
    <s v="Suma"/>
    <n v="2595"/>
    <s v="2595-Usaquén con convivencia con enfoque restaurativo, acceso a la justicia, prevención de la violencia y convivencia ciudadana"/>
    <n v="0"/>
    <n v="0"/>
  </r>
  <r>
    <x v="0"/>
    <x v="0"/>
    <n v="2617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1072"/>
    <n v="1.4452113891285591E-2"/>
    <s v="Suma"/>
    <n v="2617"/>
    <s v="2617-Usaquén mejora su espacio público"/>
    <n v="0"/>
    <n v="0"/>
  </r>
  <r>
    <x v="0"/>
    <x v="0"/>
    <n v="2651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8348 Metro(s) cuadrado(s) de elementos del sistema de espacio público peatonal con acciones de construcción y/o conservación."/>
    <s v="INTERVENCIÓN"/>
    <n v="8348"/>
    <n v="1573"/>
    <n v="2.1206320103537533E-2"/>
    <s v="Suma"/>
    <n v="2651"/>
    <s v="2651-Movilidad incluyente en Usaquén"/>
    <n v="0"/>
    <n v="0"/>
  </r>
  <r>
    <x v="0"/>
    <x v="0"/>
    <n v="26601"/>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788 Persona(s) con discapacidad a través de Dispositivos de Asistencia Personal - Ayudas Técnicas (no incluidas en los Planes de Beneficios)"/>
    <s v="DISPOSITIVOS DE ASISTENCIA PERSONAL"/>
    <n v="788"/>
    <n v="1190"/>
    <n v="1.6042924935289041E-2"/>
    <s v="Suma"/>
    <n v="2660"/>
    <s v="2660-Usaquén territorio saludable y sin barreras"/>
    <n v="0"/>
    <n v="0"/>
  </r>
  <r>
    <x v="0"/>
    <x v="0"/>
    <n v="26602"/>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81 Persona(s) con discapacidad, cuidadores y cuidadoras, en actividades complementarias en salud."/>
    <s v="ACCIONES COMPLEMENTARIAS "/>
    <n v="281"/>
    <n v="429"/>
    <n v="5.7835418464193267E-3"/>
    <s v="Suma"/>
    <n v="2660"/>
    <s v="2660-Usaquén territorio saludable y sin barreras"/>
    <n v="0"/>
    <n v="0"/>
  </r>
  <r>
    <x v="0"/>
    <x v="0"/>
    <n v="26603"/>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381 Persona(s) a las acciones y estrategias para promover la salud sexual y reproductiva consciente en los diferentes ciclos de vida"/>
    <s v="SALUD SEXUAL Y REPRODUCTIVA"/>
    <n v="381"/>
    <n v="357"/>
    <n v="4.8128774805867129E-3"/>
    <s v="Suma"/>
    <n v="2660"/>
    <s v="2660-Usaquén territorio saludable y sin barreras"/>
    <n v="0"/>
    <n v="0"/>
  </r>
  <r>
    <x v="0"/>
    <x v="0"/>
    <n v="26604"/>
    <s v="SALUD"/>
    <n v="21"/>
    <s v="Número de personas beneficiadas con alternativas complementarias en salud para la comunidad LGBTI"/>
    <s v="Ciudad saludable y con bien-estar"/>
    <s v="Servicios de salud inclusivos y accesibles para la comunidad LGBTI. "/>
    <s v="Gestión Pública Local"/>
    <m/>
    <s v="2 - Bogotá confía en su bien-estar"/>
    <s v="10 - Salud Pública Integrada e Integral"/>
    <s v="Beneficiar 138 Persona(s) con alternativas complementarias en salud para la comunidad LGBTI"/>
    <s v="SERVICIOS DE SALUD INCLUSIVOS"/>
    <n v="138"/>
    <n v="143"/>
    <n v="1.9278472821397756E-3"/>
    <s v="Suma"/>
    <n v="2660"/>
    <s v="2660-Usaquén territorio saludable y sin barreras"/>
    <n v="0"/>
    <n v="0"/>
  </r>
  <r>
    <x v="0"/>
    <x v="0"/>
    <n v="26605"/>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300 Persona(s) a las acciones desarrolladas desde los dispositivos de base comunitaria en respuesta al consumo SPA"/>
    <s v="DISMINUCIÓN FACTORES DE RIESGO SPA"/>
    <n v="300"/>
    <n v="315"/>
    <n v="4.2466566005176874E-3"/>
    <s v="Suma"/>
    <n v="2660"/>
    <s v="2660-Usaquén territorio saludable y sin barreras"/>
    <n v="0"/>
    <n v="0"/>
  </r>
  <r>
    <x v="0"/>
    <x v="0"/>
    <n v="26606"/>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618 Persona(s) con acciones para la promoción y atención de la salud mental"/>
    <s v="SALUD MENTAL"/>
    <n v="618"/>
    <n v="743"/>
    <n v="1.0016716997411561E-2"/>
    <s v="Suma"/>
    <n v="2660"/>
    <s v="2660-Usaquén territorio saludable y sin barreras"/>
    <n v="0"/>
    <n v="0"/>
  </r>
  <r>
    <x v="0"/>
    <x v="0"/>
    <n v="26301"/>
    <s v="MUJERES"/>
    <n v="26"/>
    <s v="Mujeres cuidadoras vinculadas a estrategias de cuidado"/>
    <s v="Cuidado de la vida"/>
    <s v="Estrategias de cuidado a personas cuidadoras"/>
    <s v="Presupuestos Participativos"/>
    <m/>
    <s v="2 - Bogotá confía en su bien-estar"/>
    <s v="12 - Bogotá cuida a su gente"/>
    <s v="Vincular 909 Mujer(es) cuidadora(s) a estrategias de cuidado."/>
    <s v="ESTRATEGIAS DE CUIDADO"/>
    <n v="909"/>
    <n v="700"/>
    <n v="9.4370146678170834E-3"/>
    <s v="Suma"/>
    <n v="2630"/>
    <s v="2630-Usaquén cuidadora, autónoma y previsora de violencias en el contexto familiar"/>
    <n v="0"/>
    <n v="0"/>
  </r>
  <r>
    <x v="0"/>
    <x v="0"/>
    <n v="2630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2317 Mujer(es) para el ejercicio de derechos y el fortalecimiento de su autonomía económica"/>
    <s v="FORTALECIMIENTO DE CAPACIDADES"/>
    <n v="2317"/>
    <n v="500"/>
    <n v="6.7407247627264888E-3"/>
    <s v="Suma"/>
    <n v="2630"/>
    <s v="2630-Usaquén cuidadora, autónoma y previsora de violencias en el contexto familiar"/>
    <n v="0"/>
    <n v="0"/>
  </r>
  <r>
    <x v="0"/>
    <x v="0"/>
    <n v="2630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1932 Persona(s) en procesos para la prevención de violencias en el contexto familiar y/o violencia sexual"/>
    <s v="PREVENCIÓN"/>
    <n v="1932"/>
    <n v="758"/>
    <n v="1.0218938740293356E-2"/>
    <s v="Suma"/>
    <n v="2630"/>
    <s v="2630-Usaquén cuidadora, autónoma y previsora de violencias en el contexto familiar"/>
    <n v="0"/>
    <n v="0"/>
  </r>
  <r>
    <x v="0"/>
    <x v="0"/>
    <n v="2870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29"/>
    <n v="3.9096203623813631E-4"/>
    <s v="Suma"/>
    <n v="2870"/>
    <s v="2870-Usaquén construyendo un territorio para todos"/>
    <n v="0"/>
    <n v="0"/>
  </r>
  <r>
    <x v="0"/>
    <x v="0"/>
    <n v="28702"/>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200"/>
    <n v="2.6962899050905955E-3"/>
    <s v="Suma"/>
    <n v="2870"/>
    <s v="2870-Usaquén construyendo un territorio para todos"/>
    <n v="0"/>
    <n v="0"/>
  </r>
  <r>
    <x v="0"/>
    <x v="0"/>
    <n v="28703"/>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243"/>
    <n v="3.2759922346850732E-3"/>
    <s v="Suma"/>
    <n v="2870"/>
    <s v="2870-Usaquén construyendo un territorio para todos"/>
    <n v="0"/>
    <n v="0"/>
  </r>
  <r>
    <x v="0"/>
    <x v="0"/>
    <n v="2367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10455 Persona(s) en actividades recreo-deportivas comunitarias."/>
    <s v="ACTIVIDADES RECREODEPORTIVAS"/>
    <n v="10455"/>
    <n v="899"/>
    <n v="1.2119823123382226E-2"/>
    <s v="Suma"/>
    <n v="2367"/>
    <s v="2367-Usaquén camina por el deporte "/>
    <n v="0"/>
    <n v="0"/>
  </r>
  <r>
    <x v="0"/>
    <x v="0"/>
    <n v="23672"/>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25 Colectivo(s) u organizaciones recreo deportivas inscritas en el Banco que implementan iniciativas de carácter barrial con apoyos económicos"/>
    <s v="BANCO DE INICIATIVAS"/>
    <n v="25"/>
    <n v="235"/>
    <n v="3.1681406384814494E-3"/>
    <s v="Suma"/>
    <n v="2367"/>
    <s v="2367-Usaquén camina por el deporte "/>
    <n v="0"/>
    <n v="0"/>
  </r>
  <r>
    <x v="0"/>
    <x v="0"/>
    <n v="2367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723 Persona(s) en los campos deportivos o recreativos"/>
    <s v="CAPACITACIÓN"/>
    <n v="723"/>
    <n v="184"/>
    <n v="2.4805867126833476E-3"/>
    <s v="Suma"/>
    <n v="2367"/>
    <s v="2367-Usaquén camina por el deporte "/>
    <n v="0"/>
    <n v="0"/>
  </r>
  <r>
    <x v="0"/>
    <x v="0"/>
    <n v="23674"/>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731 Persona(s) con la entrega de dotaciones deportivas."/>
    <s v="DOTACIÓN"/>
    <n v="731"/>
    <n v="272"/>
    <n v="3.6669542709232097E-3"/>
    <s v="Suma"/>
    <n v="2367"/>
    <s v="2367-Usaquén camina por el deporte "/>
    <n v="0"/>
    <n v="0"/>
  </r>
  <r>
    <x v="0"/>
    <x v="0"/>
    <n v="26551"/>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21 Evento(s) de promoción, circulación y apropiación de actividades artísticas, culturales y patrimoniales"/>
    <s v="EVENTOS"/>
    <n v="21"/>
    <n v="432"/>
    <n v="5.823986194995686E-3"/>
    <s v="Suma"/>
    <n v="2655"/>
    <s v="2655-Usaquén cultural, artística y patrimonial"/>
    <n v="0"/>
    <n v="0"/>
  </r>
  <r>
    <x v="0"/>
    <x v="0"/>
    <n v="26552"/>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52 Organización(es) artísticas, culturales y patrimoniales con elementos entregados"/>
    <s v="ENTREGA DE ELEMENTOS"/>
    <n v="52"/>
    <n v="187"/>
    <n v="2.5210310612597065E-3"/>
    <s v="Suma"/>
    <n v="2655"/>
    <s v="2655-Usaquén cultural, artística y patrimonial"/>
    <n v="0"/>
    <n v="0"/>
  </r>
  <r>
    <x v="0"/>
    <x v="0"/>
    <n v="26553"/>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1568 Persona(s) en los campos artísticos, interculturales, culturales y/o patrimoniales"/>
    <s v="CAPACITACIÓN"/>
    <n v="1568"/>
    <n v="679"/>
    <n v="9.1539042277825715E-3"/>
    <s v="Suma"/>
    <n v="2655"/>
    <s v="2655-Usaquén cultural, artística y patrimonial"/>
    <n v="0"/>
    <n v="0"/>
  </r>
  <r>
    <x v="0"/>
    <x v="0"/>
    <n v="26554"/>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56 Estímulo(s) de apoyo al sector artístico y cultural"/>
    <s v="ESTÍMULOS"/>
    <n v="56"/>
    <n v="536"/>
    <n v="7.2260569456427956E-3"/>
    <s v="Suma"/>
    <n v="2655"/>
    <s v="2655-Usaquén cultural, artística y patrimonial"/>
    <n v="0"/>
    <n v="0"/>
  </r>
  <r>
    <x v="0"/>
    <x v="0"/>
    <n v="26281"/>
    <s v="AMBIENTE"/>
    <n v="45"/>
    <s v="Número de animales esterilizados"/>
    <s v="Cuidado de la vida"/>
    <s v="Protección y bienestar animal"/>
    <s v="Presupuestos Participativos"/>
    <m/>
    <s v="2 - Bogotá confía en su bien-estar"/>
    <s v="15 - Bogotá protege todas las formas de vida"/>
    <s v="Esterilizar 5182 Perros y gatos incluyendo los que está en condición de vulnerabilidad"/>
    <s v="ESTERILIZACIÓN"/>
    <n v="5182"/>
    <n v="601"/>
    <n v="8.102351164797239E-3"/>
    <s v="Suma"/>
    <n v="2628"/>
    <s v="2628-Usaquén se une por el bienestar animal"/>
    <n v="0"/>
    <n v="0"/>
  </r>
  <r>
    <x v="0"/>
    <x v="0"/>
    <n v="2628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6682 Animales en los programas de brigadas médicas, urgencias veterinarias y adopciones"/>
    <s v="BIENESTAR ANIMAL"/>
    <n v="6682"/>
    <n v="582"/>
    <n v="7.8462036238136322E-3"/>
    <s v="Suma"/>
    <n v="2628"/>
    <s v="2628-Usaquén se une por el bienestar animal"/>
    <n v="0"/>
    <n v="0"/>
  </r>
  <r>
    <x v="0"/>
    <x v="0"/>
    <n v="26283"/>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2091 Persona(s) en acciones educativas en temas de protección y bienestar animal"/>
    <s v="ACCIONES PEDAGÓGICAS"/>
    <n v="2091"/>
    <n v="43"/>
    <n v="5.7970232959447799E-4"/>
    <s v="Suma"/>
    <n v="2628"/>
    <s v="2628-Usaquén se une por el bienestar animal"/>
    <n v="0"/>
    <n v="0"/>
  </r>
  <r>
    <x v="0"/>
    <x v="0"/>
    <n v="2555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1542 Persona(s) Mayor(es) con transferencias monetarias"/>
    <s v="APOYO ECONÓMICO PERSONA MAYOR"/>
    <n v="1542"/>
    <n v="2859"/>
    <n v="3.8543464193270059E-2"/>
    <s v="Constante"/>
    <n v="2555"/>
    <s v="2555-Usaquén avanza en inclusión y oportunidades"/>
    <n v="0"/>
    <n v="0"/>
  </r>
  <r>
    <x v="0"/>
    <x v="0"/>
    <n v="2555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977 Persona(s) con apoyos que contribuyan al ingreso mínimo garantizado."/>
    <s v="INGRESO MÍNIMO"/>
    <n v="977"/>
    <n v="4861"/>
    <n v="6.5533326143226919E-2"/>
    <s v="Constante"/>
    <n v="2555"/>
    <s v="2555-Usaquén avanza en inclusión y oportunidades"/>
    <n v="0"/>
    <n v="0"/>
  </r>
  <r>
    <x v="0"/>
    <x v="0"/>
    <n v="2555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760 Joven(es) con transferencias condicionadas y acompañamiento psicosocial para la promoción al acceso y permanencia a oportunidades de formación y empleabilidad."/>
    <s v="TRANSFERENCIAS MONETARIAS"/>
    <n v="760"/>
    <n v="858"/>
    <n v="1.1567083692838653E-2"/>
    <s v="Suma"/>
    <n v="2555"/>
    <s v="2555-Usaquén avanza en inclusión y oportunidades"/>
    <n v="0"/>
    <n v="0"/>
  </r>
  <r>
    <x v="0"/>
    <x v="0"/>
    <n v="2445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13 Sede(s) educativas urbanas y rurales con recursos pedagógicos y/o tecnológicos."/>
    <s v="DOTACIÓN"/>
    <n v="13"/>
    <n v="465"/>
    <n v="6.2688740293356344E-3"/>
    <s v="Suma"/>
    <n v="2445"/>
    <s v="2445-Usaquén, Educación para el proyecto de vida en la infancia y la juventud."/>
    <n v="0"/>
    <n v="0"/>
  </r>
  <r>
    <x v="0"/>
    <x v="0"/>
    <n v="2445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55 Estudiante(s) con apoyo de sostenimiento beneficiados con apoyo para la permanencia en la educación posmedia (niveles de formación posmedia técnico profesional, tecnólogo, profesional universitario, y educación para el trabajo y educación para el trabajo y desarrollo humano)."/>
    <s v="SOSTENIMIENTO"/>
    <n v="255"/>
    <n v="550"/>
    <n v="7.4147972389991372E-3"/>
    <s v="Suma"/>
    <n v="2445"/>
    <s v="2445-Usaquén, Educación para el proyecto de vida en la infancia y la juventud."/>
    <n v="0"/>
    <n v="0"/>
  </r>
  <r>
    <x v="0"/>
    <x v="0"/>
    <n v="2445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55 Estudiante(s) en programas posmedia (niveles de formación técnico profesional, tecnólogo, profesional universitario y educación para el trabajo y educación para el trabajo y desarrollo humano"/>
    <s v="APOYO EDUCACIÓN POSMEDIA"/>
    <n v="255"/>
    <n v="5432"/>
    <n v="7.3231233822260572E-2"/>
    <s v="Suma"/>
    <n v="2445"/>
    <s v="2445-Usaquén, Educación para el proyecto de vida en la infancia y la juventud."/>
    <n v="0"/>
    <n v="0"/>
  </r>
  <r>
    <x v="0"/>
    <x v="0"/>
    <n v="2591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8 Acción(es) para fortalecer las capacidades y/o habilidades, técnicas y blandas de las personas de la localidad, con el fin de mejorar el acceso a oportunidades de empleo."/>
    <s v="FORTALECIMIENTO DE CAPACIDADES"/>
    <n v="8"/>
    <n v="1044"/>
    <n v="1.4074633304572908E-2"/>
    <s v="Suma"/>
    <n v="2591"/>
    <s v="2591-Por una Usaquén más productiva y con oportunidades"/>
    <n v="0"/>
    <n v="0"/>
  </r>
  <r>
    <x v="0"/>
    <x v="0"/>
    <n v="2591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355 Mipyme(s) y/o emprendimientos orientados al fortalecimiento de las capacidades locales para la gestión y el desarrollo turístico"/>
    <s v="DESARROLLO TURÍSTICO"/>
    <n v="355"/>
    <n v="836"/>
    <n v="1.1270491803278689E-2"/>
    <s v="Suma"/>
    <n v="2591"/>
    <s v="2591-Por una Usaquén más productiva y con oportunidades"/>
    <n v="0"/>
    <n v="0"/>
  </r>
  <r>
    <x v="0"/>
    <x v="0"/>
    <n v="26041"/>
    <s v="DESARROLLO ECONÓMICO, INDUSTRIA Y TURISMO"/>
    <n v="57"/>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62 Hogar(es) y/o unidades productivas a procesos productivos y de comercialización en el sector rural."/>
    <s v="PRODUCTIVIDAD Y COMERCIALIZACIÓN"/>
    <n v="62"/>
    <n v="482"/>
    <n v="6.4980586712683345E-3"/>
    <s v="Suma"/>
    <n v="2604"/>
    <s v="2604-Usaquén camina con el tejido empresarial urbano y rural"/>
    <n v="0"/>
    <n v="0"/>
  </r>
  <r>
    <x v="0"/>
    <x v="0"/>
    <n v="26042"/>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281 Mipyme(s) emprendimientos y/o actores de la economía informal para el fortalecimiento del tejido empresarial local."/>
    <s v="TEJIDO EMPRESARIAL LOCAL"/>
    <n v="281"/>
    <n v="700"/>
    <n v="9.4370146678170834E-3"/>
    <s v="Suma"/>
    <n v="2604"/>
    <s v="2604-Usaquén camina con el tejido empresarial urbano y rural"/>
    <n v="0"/>
    <n v="0"/>
  </r>
  <r>
    <x v="0"/>
    <x v="0"/>
    <n v="2624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68 Proyecto(s) del sector cultural y creativo"/>
    <s v="SOSTENIBILIDAD"/>
    <n v="68"/>
    <n v="700"/>
    <n v="9.4370146678170834E-3"/>
    <s v="Suma"/>
    <n v="2624"/>
    <s v="2624-Usaquén confía en su potencial cultural"/>
    <n v="0"/>
    <n v="0"/>
  </r>
  <r>
    <x v="0"/>
    <x v="0"/>
    <n v="25801"/>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20 Parque(s) de la red de proximidad con acciones de mejoramiento, mantenimiento y/o dotación."/>
    <s v="INTERVENCIÓN"/>
    <n v="20"/>
    <n v="2184"/>
    <n v="2.9443485763589301E-2"/>
    <s v="Suma"/>
    <n v="2580"/>
    <s v="2580-Parques renovados, seguridad y bienestar para todos"/>
    <n v="0"/>
    <n v="0"/>
  </r>
  <r>
    <x v="0"/>
    <x v="0"/>
    <n v="2656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3 Equipamiento(s) culturales con acciones de construcción, adecuación y/o dotación"/>
    <s v="INTERVENCIÓN"/>
    <n v="3"/>
    <n v="479"/>
    <n v="6.457614322691976E-3"/>
    <s v="Suma"/>
    <n v="2656"/>
    <s v="2656-Usaquén transforma sus espacios y teje su cultura."/>
    <n v="0"/>
    <n v="0"/>
  </r>
  <r>
    <x v="0"/>
    <x v="0"/>
    <n v="26291"/>
    <s v="AMBIENTE"/>
    <n v="72"/>
    <s v="Número de hectáreas en proceso de restauración ecológica"/>
    <s v="Desarrollo urbano y rural integral"/>
    <s v="Asistencia técnica agropecuaria y ambiental"/>
    <s v="Gestión Pública Local"/>
    <m/>
    <s v="4 - Bogotá ordena su territorio y avanza en su acción climática"/>
    <s v="25 - Aumento de la resiliencia al cambio climático y reducción de la vulnerabilidad"/>
    <s v="Lograr 3 Hectárea(s) En proceso de restauración de ecosistemas"/>
    <s v="RESTAURACIÓN ECOLÓGICA"/>
    <n v="3"/>
    <n v="196"/>
    <n v="2.6423641069887836E-3"/>
    <s v="Suma"/>
    <n v="2629"/>
    <s v="2629-Usaquén preserva la vida"/>
    <n v="0"/>
    <n v="0"/>
  </r>
  <r>
    <x v="0"/>
    <x v="0"/>
    <n v="26292"/>
    <s v="AMBIENTE"/>
    <n v="66"/>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1 Hectárea(s) de conectores ecosistémicos"/>
    <s v="CONECTORES ECOSISTÉMICOS"/>
    <n v="1"/>
    <n v="49"/>
    <n v="6.6059102674719591E-4"/>
    <s v="Suma"/>
    <n v="2629"/>
    <s v="2629-Usaquén preserva la vida"/>
    <n v="0"/>
    <n v="0"/>
  </r>
  <r>
    <x v="0"/>
    <x v="0"/>
    <n v="2652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9764 Arbol(es) en zona urbana"/>
    <s v="ARBOLADO"/>
    <n v="9764"/>
    <n v="237"/>
    <n v="3.1951035375323554E-3"/>
    <s v="Suma"/>
    <n v="2652"/>
    <s v="2652-Usaquén comprometida con el ambiente"/>
    <n v="0"/>
    <n v="0"/>
  </r>
  <r>
    <x v="0"/>
    <x v="0"/>
    <n v="26522"/>
    <s v="AMBIENTE"/>
    <n v="74"/>
    <s v="Número de árboles mantenidos en zona rural"/>
    <s v="Desarrollo urbano y rural integral"/>
    <s v="Asistencia técnica agropecuaria y ambiental"/>
    <s v="Gestión Pública Local"/>
    <m/>
    <s v="4 - Bogotá ordena su territorio y avanza en su acción climática"/>
    <s v="25 - Aumento de la resiliencia al cambio climático y reducción de la vulnerabilidad"/>
    <s v="Mantener 9000 Arbol(es) en zona rural"/>
    <s v="ARBOLADO"/>
    <n v="9000"/>
    <n v="190"/>
    <n v="2.5614754098360654E-3"/>
    <s v="Suma"/>
    <n v="2652"/>
    <s v="2652-Usaquén comprometida con el ambiente"/>
    <n v="0"/>
    <n v="0"/>
  </r>
  <r>
    <x v="0"/>
    <x v="0"/>
    <n v="26523"/>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4546 Metro(s) cuadrado(s) de jardinería"/>
    <s v="JARDINERÍA"/>
    <n v="14546"/>
    <n v="343"/>
    <n v="4.6241371872303713E-3"/>
    <s v="Suma"/>
    <n v="2652"/>
    <s v="2652-Usaquén comprometida con el ambiente"/>
    <n v="0"/>
    <n v="0"/>
  </r>
  <r>
    <x v="0"/>
    <x v="0"/>
    <n v="26524"/>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2 Proceso(s) comunitarios de educación ambiental que promueven la conservación de la biodiversidad y el agua."/>
    <s v="EDUCACIÓN AMBIENTAL"/>
    <n v="2"/>
    <n v="171"/>
    <n v="2.305327868852459E-3"/>
    <s v="Suma"/>
    <n v="2652"/>
    <s v="2652-Usaquén comprometida con el ambiente"/>
    <n v="0"/>
    <n v="0"/>
  </r>
  <r>
    <x v="0"/>
    <x v="0"/>
    <n v="26525"/>
    <s v="AMBIENTE"/>
    <n v="110"/>
    <s v="Número de predios rurales con buenas prácticas agropecuarias y ambientales que fortalezcan la protección a coberturas vegetales y recurso hídrico"/>
    <s v="Desarrollo urbano y rural integral"/>
    <s v="Asistencia técnica agropecuaria y ambiental"/>
    <s v="Gestión Pública Local"/>
    <m/>
    <s v="4 - Bogotá ordena su territorio y avanza en su acción climática"/>
    <s v="25 - Aumento de la resiliencia al cambio climático y reducción de la vulnerabilidad"/>
    <s v="Apoyar 50 Predio(s) rurales con buenas prácticas agropecuarias y ambientales, que fortalezcan la protección a coberturas vegetales y recurso hídrico."/>
    <s v="BUENAS PRÁCTICAS"/>
    <n v="50"/>
    <n v="167"/>
    <n v="2.2514020707506471E-3"/>
    <s v="Suma"/>
    <n v="2652"/>
    <s v="2652-Usaquén comprometida con el ambiente"/>
    <n v="0"/>
    <n v="0"/>
  </r>
  <r>
    <x v="0"/>
    <x v="0"/>
    <n v="26526"/>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2591 Persona(s) en separación en la fuente y reciclaje."/>
    <s v="SEPARACIÓN EN LA FUENTE"/>
    <n v="2591"/>
    <n v="647"/>
    <n v="8.7224978429680765E-3"/>
    <s v="Suma"/>
    <n v="2652"/>
    <s v="2652-Usaquén comprometida con el ambiente"/>
    <n v="0"/>
    <n v="0"/>
  </r>
  <r>
    <x v="0"/>
    <x v="0"/>
    <n v="26527"/>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2 Huerta(s) urbanas"/>
    <s v="HUERTAS URBANAS"/>
    <n v="42"/>
    <n v="74"/>
    <n v="9.9762726488352035E-4"/>
    <s v="Suma"/>
    <n v="2652"/>
    <s v="2652-Usaquén comprometida con el ambiente"/>
    <n v="0"/>
    <n v="0"/>
  </r>
  <r>
    <x v="0"/>
    <x v="0"/>
    <n v="26528"/>
    <s v="AMBIENTE"/>
    <n v="75"/>
    <s v="Número de huertas rurales implementada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60 Huerta(s) rurales"/>
    <s v="HUERTAS URBANAS"/>
    <n v="60"/>
    <n v="150"/>
    <n v="2.0222174288179466E-3"/>
    <s v="Suma"/>
    <n v="2652"/>
    <s v="2652-Usaquén comprometida con el ambiente"/>
    <n v="0"/>
    <n v="0"/>
  </r>
  <r>
    <x v="0"/>
    <x v="0"/>
    <n v="26529"/>
    <s v="AMBIENTE"/>
    <n v="73"/>
    <s v="Número de procesos comunitarios de educación ambiental implementados y/o fortalecido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3 Proceso(s) comunitarios de educación ambiental que promueven la conservación de la biodiversidad y el agua"/>
    <s v="EDUCACIÓN AMBIENTAL"/>
    <n v="3"/>
    <n v="192"/>
    <n v="2.5884383088869713E-3"/>
    <s v="Suma"/>
    <n v="2652"/>
    <s v="2652-Usaquén comprometida con el ambiente"/>
    <n v="0"/>
    <n v="0"/>
  </r>
  <r>
    <x v="0"/>
    <x v="0"/>
    <n v="26391"/>
    <s v="MOVILIDAD"/>
    <n v="78"/>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72 Kilómetro(s)-carril de malla vial rural con acciones de construcción y/o conservación"/>
    <s v="INTERVENCIÓN MALLA VIAL RURAL"/>
    <n v="1.72"/>
    <n v="2242"/>
    <n v="3.0225409836065573E-2"/>
    <s v="Suma"/>
    <n v="2639"/>
    <s v="2639-Movilidad incluyente para todos"/>
    <n v="0"/>
    <n v="0"/>
  </r>
  <r>
    <x v="0"/>
    <x v="0"/>
    <n v="26392"/>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8,61 Kilómetro(s)-carril de malla vial urbana (local y/o intermedia) con acciones de construcción y/o conservación"/>
    <s v="INTERVENCIÓN MALLA VIAL LOCAL"/>
    <n v="8.61"/>
    <n v="11811"/>
    <n v="0.15922940034512512"/>
    <s v="Suma"/>
    <n v="2639"/>
    <s v="2639-Movilidad incluyente para todos"/>
    <n v="0"/>
    <n v="0"/>
  </r>
  <r>
    <x v="0"/>
    <x v="0"/>
    <n v="2641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201"/>
    <n v="2.7097713546160485E-3"/>
    <s v="Suma"/>
    <n v="2641"/>
    <s v="2641-Por Usaquén con apropiación social del conocimiento para la resiliencia climática"/>
    <n v="0"/>
    <n v="0"/>
  </r>
  <r>
    <x v="0"/>
    <x v="0"/>
    <n v="26412"/>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3 Obra(s) de mitigación y/u obras de mitigación existentes con mantenimiento"/>
    <s v="OBRAS DE MITIGACIÓN"/>
    <n v="3"/>
    <n v="1165"/>
    <n v="1.5705888697152719E-2"/>
    <s v="Suma"/>
    <n v="2641"/>
    <s v="2641-Por Usaquén con apropiación social del conocimiento para la resiliencia climática"/>
    <n v="0"/>
    <n v="0"/>
  </r>
  <r>
    <x v="0"/>
    <x v="0"/>
    <n v="27661"/>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 para la prestación de servicios sociales dirigidas al desarrollo de capacidades y generación de oportunidades"/>
    <s v="DOTACIÓN"/>
    <n v="1"/>
    <n v="978"/>
    <n v="1.3184857635893011E-2"/>
    <s v="Suma"/>
    <n v="2766"/>
    <s v="2766-Usaquén espacios de vida y crecimiento personal"/>
    <n v="0"/>
    <n v="0"/>
  </r>
  <r>
    <x v="0"/>
    <x v="0"/>
    <n v="2766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de atención especializada (Centros Integrarte, Centros Crecer y Cadis)"/>
    <s v="DOTACIÓN"/>
    <n v="1"/>
    <n v="173"/>
    <n v="2.3322907679033649E-3"/>
    <s v="Suma"/>
    <n v="2766"/>
    <s v="2766-Usaquén espacios de vida y crecimiento personal"/>
    <n v="0"/>
    <n v="0"/>
  </r>
  <r>
    <x v="0"/>
    <x v="0"/>
    <n v="2766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atención de jóvenes (casas de la juventud, centros forjar)"/>
    <s v="DOTACIÓN"/>
    <n v="1"/>
    <n v="0"/>
    <n v="0"/>
    <s v="Suma"/>
    <n v="2766"/>
    <s v="2766-Usaquén espacios de vida y crecimiento personal"/>
    <n v="0"/>
    <n v="0"/>
  </r>
  <r>
    <x v="0"/>
    <x v="0"/>
    <n v="27664"/>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2 Unidad(es) operativas orientadas a la atención de la primera infancia (Jardines Infantiles, Casas de Pensamiento Intercultural, Modalidad Espacios Rurales, Crecemos en la Ruralidad, Creciendo Juntos, Centros Amar, Centros Forjar)"/>
    <s v="DOTACIÓN"/>
    <n v="12"/>
    <n v="107"/>
    <n v="1.4425150992234685E-3"/>
    <s v="Suma"/>
    <n v="2766"/>
    <s v="2766-Usaquén espacios de vida y crecimiento personal"/>
    <n v="0"/>
    <n v="0"/>
  </r>
  <r>
    <x v="0"/>
    <x v="0"/>
    <n v="27665"/>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prestación de servicios a la persona mayor"/>
    <s v="DOTACIÓN"/>
    <n v="1"/>
    <n v="0"/>
    <n v="0"/>
    <s v="Suma"/>
    <n v="2766"/>
    <s v="2766-Usaquén espacios de vida y crecimiento personal"/>
    <n v="0"/>
    <n v="0"/>
  </r>
  <r>
    <x v="0"/>
    <x v="0"/>
    <n v="29261"/>
    <s v="HÁBITAT"/>
    <n v="89"/>
    <s v="Viviendas de interés social rurales mejoradas "/>
    <s v="Hábitat sostenible e incluyente"/>
    <s v="Asignación del subsidio de mejoramiento de vivienda"/>
    <s v="Gestión Pública Local"/>
    <m/>
    <s v="4 - Bogotá ordena su territorio y avanza en su acción climática"/>
    <s v="31 - Acceso equitativo de vivienda urbana y rural"/>
    <s v="Mejorar 67 Vivienda(s) de interés social rurales."/>
    <s v="MEJORAMIENTO DE VIVIENDA"/>
    <n v="67"/>
    <n v="715"/>
    <n v="9.6392364106988784E-3"/>
    <s v="Suma"/>
    <n v="2926"/>
    <s v="2926-Usaquén Rural, vivienda digna"/>
    <n v="0"/>
    <n v="0"/>
  </r>
  <r>
    <x v="0"/>
    <x v="0"/>
    <n v="2662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6740"/>
    <n v="9.0864969801553064E-2"/>
    <s v="Suma"/>
    <n v="2662"/>
    <s v="2662-Avanzando en el fortalecimiento local de Usaquén"/>
    <n v="0"/>
    <n v="0"/>
  </r>
  <r>
    <x v="0"/>
    <x v="0"/>
    <n v="26622"/>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715"/>
    <n v="9.6392364106988784E-3"/>
    <s v="Suma"/>
    <n v="2662"/>
    <s v="2662-Avanzando en el fortalecimiento local de Usaquén"/>
    <n v="0"/>
    <n v="0"/>
  </r>
  <r>
    <x v="0"/>
    <x v="0"/>
    <n v="26623"/>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3287"/>
    <n v="4.4313524590163932E-2"/>
    <s v="Suma"/>
    <n v="2662"/>
    <s v="2662-Avanzando en el fortalecimiento local de Usaquén"/>
    <n v="0"/>
    <n v="0"/>
  </r>
  <r>
    <x v="0"/>
    <x v="0"/>
    <n v="27591"/>
    <s v="GESTIÓN PÚBLICA"/>
    <n v="95"/>
    <s v="Servicios TIC´s generados en zonas rurales y/o apartadas y urbanas"/>
    <s v="Ciudad inteligente​"/>
    <s v="Conectividad y redes de comunicación."/>
    <s v="Presupuestos Participativos"/>
    <m/>
    <s v="5 - Bogotá confía en su gobierno"/>
    <s v="35 - Bogotá ciudad Inteligente"/>
    <s v="Operativizar 10 Centro(s) de acceso comunitario en zonas rurales y/o apartadas y/o urbanas, con énfasis en Servicios TIC´s generados."/>
    <s v="CONECTIVIDAD"/>
    <n v="10"/>
    <n v="0"/>
    <n v="0"/>
    <s v="Suma"/>
    <n v="2759"/>
    <s v="2759-Usaquén una localidad inteligente y productiva"/>
    <n v="0"/>
    <n v="0"/>
  </r>
  <r>
    <x v="0"/>
    <x v="0"/>
    <n v="27592"/>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10 Centro(s) de acceso comunitario en zonas rurales y/o apartadas y/o urbanas, con énfasis en procesos de formación y desarrollo de competencias digitales."/>
    <s v="FORTALECIMIENTO DE CAPACIDADES"/>
    <n v="10"/>
    <n v="587"/>
    <n v="7.9136108714408966E-3"/>
    <s v="Suma"/>
    <n v="2759"/>
    <s v="2759-Usaquén una localidad inteligente y productiva"/>
    <n v="0"/>
    <n v="0"/>
  </r>
  <r>
    <x v="0"/>
    <x v="0"/>
    <n v="2561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827 Persona(s) a través de procesos de formación para la participación de manera virtual y presencial."/>
    <s v="CAPACITACIÓN"/>
    <n v="827"/>
    <n v="755"/>
    <n v="1.0178494391716997E-2"/>
    <s v="Suma"/>
    <n v="2561"/>
    <s v="2561-Usaquén camina hacia la democracia cercana y la participación activa"/>
    <n v="0"/>
    <n v="0"/>
  </r>
  <r>
    <x v="0"/>
    <x v="0"/>
    <n v="25612"/>
    <s v="GOBIERNO"/>
    <n v="108"/>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41 Organización(es) comunales"/>
    <s v="DOTACIÓN"/>
    <n v="41"/>
    <n v="150"/>
    <n v="2.0222174288179466E-3"/>
    <s v="Suma"/>
    <n v="2561"/>
    <s v="2561-Usaquén camina hacia la democracia cercana y la participación activa"/>
    <n v="0"/>
    <n v="0"/>
  </r>
  <r>
    <x v="0"/>
    <x v="0"/>
    <n v="25613"/>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75 Organización(es) comunales."/>
    <s v="FORTALECIMIENTO COMUNAL"/>
    <n v="75"/>
    <n v="429"/>
    <n v="5.7835418464193267E-3"/>
    <s v="Suma"/>
    <n v="2561"/>
    <s v="2561-Usaquén camina hacia la democracia cercana y la participación activa"/>
    <n v="0"/>
    <n v="0"/>
  </r>
  <r>
    <x v="0"/>
    <x v="0"/>
    <n v="25614"/>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82 Organización(es) sociales e Instancias de participación ciudadana."/>
    <s v="FORTALECIMIENTO DE ORGANIZACIONES"/>
    <n v="82"/>
    <n v="469"/>
    <n v="6.3227998274374463E-3"/>
    <s v="Suma"/>
    <n v="2561"/>
    <s v="2561-Usaquén camina hacia la democracia cercana y la participación activa"/>
    <n v="0"/>
    <n v="0"/>
  </r>
  <r>
    <x v="0"/>
    <x v="0"/>
    <n v="25615"/>
    <s v="GOBIERNO"/>
    <n v="107"/>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21 Salón(es) comunales y/o casas de participación."/>
    <s v="REHABILITACIÓN"/>
    <n v="21"/>
    <n v="316"/>
    <n v="4.2601380500431408E-3"/>
    <s v="Suma"/>
    <n v="2561"/>
    <s v="2561-Usaquén camina hacia la democracia cercana y la participación activa"/>
    <n v="0"/>
    <n v="0"/>
  </r>
  <r>
    <x v="0"/>
    <x v="0"/>
    <n v="25616"/>
    <s v="GOBIERNO"/>
    <n v="109"/>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16 Medio(s) comunitario(s) y alternativo(s) de Usaquén"/>
    <s v="MEDIOS COMUNITARIOS"/>
    <n v="16"/>
    <n v="360"/>
    <n v="4.8533218291630714E-3"/>
    <s v="Suma"/>
    <n v="2561"/>
    <s v="2561-Usaquén camina hacia la democracia cercana y la participación activa"/>
    <n v="0"/>
    <n v="0"/>
  </r>
  <r>
    <x v="0"/>
    <x v="0"/>
    <n v="2592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1 Iniciativa(s) de inversión local con las comunidades negras, afrocolombianas y palenqueras (aplica en todas las localidades con autoridades NARP)"/>
    <s v="INICIATIVAS COMUNIDADES NEGRAS, AFROCOLOMBIANAS, PALENQUERAS"/>
    <n v="1"/>
    <n v="329"/>
    <n v="4.4353968938740289E-3"/>
    <s v="Suma"/>
    <n v="2592"/>
    <s v="2592-Usaquén camina de la mano con la población étnica"/>
    <n v="0"/>
    <n v="0"/>
  </r>
  <r>
    <x v="0"/>
    <x v="0"/>
    <n v="25922"/>
    <s v="GOBIERNO"/>
    <n v="105"/>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1 Iniciativa(s) de inversión local con las comunidades raizales (aplica en todas las localidades con autoridades raizales)"/>
    <s v="INICIATIVAS RAIZALES"/>
    <n v="1"/>
    <n v="93"/>
    <n v="1.2537748058671268E-3"/>
    <s v="Suma"/>
    <n v="2592"/>
    <s v="2592-Usaquén camina de la mano con la población étnica"/>
    <n v="0"/>
    <n v="0"/>
  </r>
  <r>
    <x v="0"/>
    <x v="0"/>
    <n v="25923"/>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1 Iniciativa(s) de inversión local con los pueblos indígenas (aplica en todas las localidades con autoridades indígenas)"/>
    <s v="INICIATIVAS PUEBLO INDÍGENA"/>
    <n v="1"/>
    <n v="300"/>
    <n v="4.0444348576358933E-3"/>
    <s v="Suma"/>
    <n v="2592"/>
    <s v="2592-Usaquén camina de la mano con la población étnica"/>
    <n v="0"/>
    <n v="0"/>
  </r>
  <r>
    <x v="0"/>
    <x v="0"/>
    <n v="2746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334"/>
    <n v="4.5028041415012942E-3"/>
    <s v="Suma"/>
    <n v="2746"/>
    <s v="2746-Usaquén abraza su Bogotaneidad"/>
    <n v="0"/>
    <n v="0"/>
  </r>
  <r>
    <x v="0"/>
    <x v="0"/>
    <n v="27463"/>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4 Unidad(es) de innovación pública y social a nivel local"/>
    <s v="INNOVACIÓN PÚBLICA"/>
    <n v="4"/>
    <n v="334"/>
    <n v="4.5028041415012942E-3"/>
    <s v="Suma"/>
    <n v="2746"/>
    <s v="2746-Usaquén abraza su Bogotaneidad"/>
    <n v="0"/>
    <n v="0"/>
  </r>
  <r>
    <x v="1"/>
    <x v="1"/>
    <n v="2326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20 Acción(es) formativas diferenciales para la promoción de la convivencia ciudadana implementadas"/>
    <s v="FORMACIÓN"/>
    <n v="20"/>
    <n v="272"/>
    <n v="8.6973204578883415E-3"/>
    <s v="Suma"/>
    <n v="2326"/>
    <s v="2326-Tejiendo comunidad seguridad y convivencia con corresponsabilidad ciudadana"/>
    <n v="0"/>
    <n v="0"/>
  </r>
  <r>
    <x v="1"/>
    <x v="1"/>
    <n v="23264"/>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9 Iniciativa(s) iniciativas de convivencia con participación de la ciudadanía"/>
    <s v="INICIATIVAS"/>
    <n v="19"/>
    <n v="0"/>
    <n v="0"/>
    <s v="Suma"/>
    <n v="2326"/>
    <s v="2326-Tejiendo comunidad seguridad y convivencia con corresponsabilidad ciudadana"/>
    <n v="0"/>
    <n v="0"/>
  </r>
  <r>
    <x v="1"/>
    <x v="1"/>
    <n v="23265"/>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20 Organización(es) comunitarias a través de capacidades para promover acciones de corresponsabilidad en la gestión de la seguridad y la convivencia"/>
    <s v="FORTALECIMIENTO DE CAPACIDADES"/>
    <n v="20"/>
    <n v="266"/>
    <n v="8.5054678007290396E-3"/>
    <s v="Suma"/>
    <n v="2326"/>
    <s v="2326-Tejiendo comunidad seguridad y convivencia con corresponsabilidad ciudadana"/>
    <n v="0"/>
    <n v="0"/>
  </r>
  <r>
    <x v="1"/>
    <x v="1"/>
    <n v="2511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2431 Persona(s) en acciones para la prevención del feminicidio y la violencia contra la mujer."/>
    <s v="PREVENCIÓN"/>
    <n v="2431"/>
    <n v="467"/>
    <n v="1.4932531815565645E-2"/>
    <s v="Suma"/>
    <n v="2511"/>
    <s v="2511-Chapinero libre de violencia unidos y unidas contra el feminicidio"/>
    <n v="0"/>
    <n v="0"/>
  </r>
  <r>
    <x v="1"/>
    <x v="1"/>
    <n v="2276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8 Dotación(es) a organismos de seguridad"/>
    <s v="DOTACIÓN"/>
    <n v="8"/>
    <n v="580"/>
    <n v="1.8545756858732495E-2"/>
    <s v="Suma"/>
    <n v="2276"/>
    <s v="2276-Chapinero protegido dotación y mejora de equipamento para la seguridad"/>
    <n v="0"/>
    <n v="0"/>
  </r>
  <r>
    <x v="1"/>
    <x v="1"/>
    <n v="2276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5 Equipamiento(s) de seguridad y acceso a la justicia con acciones de fortalecimiento, operación, adecuación y/o dotación."/>
    <s v="INTERVENCIÓN"/>
    <n v="5"/>
    <n v="300"/>
    <n v="9.5926328579650829E-3"/>
    <s v="Suma"/>
    <n v="2276"/>
    <s v="2276-Chapinero protegido dotación y mejora de equipamento para la seguridad"/>
    <n v="0"/>
    <n v="0"/>
  </r>
  <r>
    <x v="1"/>
    <x v="1"/>
    <n v="25191"/>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1 Acción(es) pedagógica para la gestión de conflictividades y prevención de violencias"/>
    <s v="ACCIONES PEDAGÓGICAS"/>
    <n v="1"/>
    <n v="0"/>
    <n v="0"/>
    <s v="Suma"/>
    <n v="2519"/>
    <s v="2519-Chapinero en armonía herramientas para una mejor convivencia"/>
    <n v="0"/>
    <n v="0"/>
  </r>
  <r>
    <x v="1"/>
    <x v="1"/>
    <n v="25192"/>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1 Proyecto(s) comunitarios en la localidad, para la apropiación del Código Nacional de Seguridad y Convivencia Ciudadana"/>
    <s v="CÓDIGO NACIONAL DE SEGURIDAD Y CONVIVENCIA"/>
    <n v="1"/>
    <n v="196"/>
    <n v="6.2671868005371879E-3"/>
    <s v="Suma"/>
    <n v="2519"/>
    <s v="2519-Chapinero en armonía herramientas para una mejor convivencia"/>
    <n v="0"/>
    <n v="0"/>
  </r>
  <r>
    <x v="1"/>
    <x v="1"/>
    <n v="25193"/>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1 Programa(s) de abordaje de conflictividad escolar para la convivencia con enfoque restaurativo"/>
    <s v="CONFLICTIVIDAD ESCOLAR"/>
    <n v="1"/>
    <n v="0"/>
    <n v="0"/>
    <s v="Suma"/>
    <n v="2519"/>
    <s v="2519-Chapinero en armonía herramientas para una mejor convivencia"/>
    <n v="0"/>
    <n v="0"/>
  </r>
  <r>
    <x v="1"/>
    <x v="1"/>
    <n v="25194"/>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1 Actor(es) comunitario con herramientas y capacidades para la implementación de un enfoque restaurativo para la justicia y la convivencia"/>
    <s v="FORTALECIMIENTO DE CAPACIDADES"/>
    <n v="1"/>
    <n v="217"/>
    <n v="6.938671100594743E-3"/>
    <s v="Suma"/>
    <n v="2519"/>
    <s v="2519-Chapinero en armonía herramientas para una mejor convivencia"/>
    <n v="0"/>
    <n v="0"/>
  </r>
  <r>
    <x v="1"/>
    <x v="1"/>
    <n v="25195"/>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250 Ciudadanos con habilidades y capacidades para gestionar la convivencia constructivamente"/>
    <s v="GESTIÓN DE LA CONVIVENCIA"/>
    <n v="250"/>
    <n v="0"/>
    <n v="0"/>
    <s v="Suma"/>
    <n v="2519"/>
    <s v="2519-Chapinero en armonía herramientas para una mejor convivencia"/>
    <n v="0"/>
    <n v="0"/>
  </r>
  <r>
    <x v="1"/>
    <x v="1"/>
    <n v="25196"/>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1 Proyecto(s) de justicia local para la resolución efectiva de conflictividades de manera integral en el sistema de justicia"/>
    <s v="RESOLUCIÓN DE CONFLICTIVIDADES"/>
    <n v="1"/>
    <n v="0"/>
    <n v="0"/>
    <s v="Suma"/>
    <n v="2519"/>
    <s v="2519-Chapinero en armonía herramientas para una mejor convivencia"/>
    <n v="0"/>
    <n v="0"/>
  </r>
  <r>
    <x v="1"/>
    <x v="1"/>
    <n v="25197"/>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2 Programa(s) comunitarios con enfoque restaurativo para el cuidado del espacio público y del medio ambiente"/>
    <s v="ACCIONES DE CUIDADO"/>
    <n v="2"/>
    <n v="0"/>
    <n v="0"/>
    <s v="Suma"/>
    <n v="2519"/>
    <s v="2519-Chapinero en armonía herramientas para una mejor convivencia"/>
    <n v="0"/>
    <n v="0"/>
  </r>
  <r>
    <x v="1"/>
    <x v="1"/>
    <n v="2299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525"/>
    <n v="1.6787107501438896E-2"/>
    <s v="Suma"/>
    <n v="2299"/>
    <s v="2299-Vive Chapinero espacio público seguro y convivencial"/>
    <n v="0"/>
    <n v="0"/>
  </r>
  <r>
    <x v="1"/>
    <x v="1"/>
    <n v="2337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145 Metro(s) cuadrado(s) de elementos del sistema de espacio público peatonal con acciones de construcción y/o conservación."/>
    <s v="INTERVENCIÓN"/>
    <n v="1145"/>
    <n v="2049"/>
    <n v="6.551768241990151E-2"/>
    <s v="Suma"/>
    <n v="2337"/>
    <s v="2337-Chapinero caminos seguros renovación y conservación del espacio peatonal"/>
    <n v="0"/>
    <n v="0"/>
  </r>
  <r>
    <x v="1"/>
    <x v="1"/>
    <n v="2471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6 Acuerdo(s) para la organización, la recuperación, el cuidado, el embellecimiento, la sostenibilidad, el mejoramiento y el aprovechamiento económico del espacio público."/>
    <s v="ACUERDOS "/>
    <n v="6"/>
    <n v="581"/>
    <n v="1.8577732301592376E-2"/>
    <s v="Suma"/>
    <n v="2471"/>
    <s v="2471-Chapinero transforma su entorno gestión integral del espacio público"/>
    <n v="0"/>
    <n v="0"/>
  </r>
  <r>
    <x v="1"/>
    <x v="1"/>
    <n v="25431"/>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101 Persona(s) con discapacidad a través de Dispositivos de Asistencia Personal - Ayudas Técnicas (no incluidas en los Planes de Beneficios)."/>
    <s v="DISPOSITIVOS DE ASISTENCIA PERSONAL"/>
    <n v="101"/>
    <n v="142"/>
    <n v="4.5405128861034727E-3"/>
    <s v="Suma"/>
    <n v="2543"/>
    <s v="2543-Chapinero cuida tu vida acciones integrales en salud y bienestar comunitario"/>
    <n v="0"/>
    <n v="0"/>
  </r>
  <r>
    <x v="1"/>
    <x v="1"/>
    <n v="25432"/>
    <s v="SALUD"/>
    <n v="22"/>
    <s v="Número de personas vinculadas en las acciones complementarias en salud física, nutricional y oral, a través del Circuito del Cuidado"/>
    <s v="Ciudad saludable y con bien-estar"/>
    <s v="Acciones complementarias en salud física y nutricional"/>
    <s v="Gestión Pública Local"/>
    <m/>
    <s v="2 - Bogotá confía en su bien-estar"/>
    <s v="10 - Salud Pública Integrada e Integral"/>
    <s v="Vincular 320 Persona(s) en acciones complementarias en salud física, nutricional y oral."/>
    <s v="SALUD FÍSICA Y NUTRICIONAL"/>
    <n v="320"/>
    <n v="288"/>
    <n v="9.208927543646479E-3"/>
    <s v="Suma"/>
    <n v="2543"/>
    <s v="2543-Chapinero cuida tu vida acciones integrales en salud y bienestar comunitario"/>
    <n v="0"/>
    <n v="0"/>
  </r>
  <r>
    <x v="1"/>
    <x v="1"/>
    <n v="25433"/>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425 personas con acciones para la promoción y atención de la salud mental."/>
    <s v="SALUD MENTAL"/>
    <n v="425"/>
    <n v="444"/>
    <n v="1.4197096629788323E-2"/>
    <s v="Suma"/>
    <n v="2543"/>
    <s v="2543-Chapinero cuida tu vida acciones integrales en salud y bienestar comunitario"/>
    <n v="0"/>
    <n v="0"/>
  </r>
  <r>
    <x v="1"/>
    <x v="1"/>
    <n v="25434"/>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400 Persona(s) a las acciones y estrategias para promover la salud sexual y reproductiva consciente en los diferentes ciclos de vida."/>
    <s v="SALUD SEXUAL Y REPRODUCTIVA"/>
    <n v="400"/>
    <n v="318"/>
    <n v="1.0168190829442987E-2"/>
    <s v="Suma"/>
    <n v="2543"/>
    <s v="2543-Chapinero cuida tu vida acciones integrales en salud y bienestar comunitario"/>
    <n v="0"/>
    <n v="0"/>
  </r>
  <r>
    <x v="1"/>
    <x v="1"/>
    <n v="25435"/>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01 Persona(s) con discapacidad, cuidadores y cuidadoras, en actividades complementarias en salud"/>
    <s v="ACCIONES COMPLEMENTARIAS "/>
    <n v="201"/>
    <n v="196"/>
    <n v="6.2671868005371879E-3"/>
    <s v="Suma"/>
    <n v="2543"/>
    <s v="2543-Chapinero cuida tu vida acciones integrales en salud y bienestar comunitario"/>
    <n v="0"/>
    <n v="0"/>
  </r>
  <r>
    <x v="1"/>
    <x v="1"/>
    <n v="25436"/>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400 Persona(s) a las acciones desarrolladas desde los dispositivos de base comunitaria en respuesta al consumo de SPA."/>
    <s v="DISMINUCIÓN FACTORES DE RIESGO SPA"/>
    <n v="400"/>
    <n v="314"/>
    <n v="1.0040289058003454E-2"/>
    <s v="Suma"/>
    <n v="2543"/>
    <s v="2543-Chapinero cuida tu vida acciones integrales en salud y bienestar comunitario"/>
    <n v="0"/>
    <n v="0"/>
  </r>
  <r>
    <x v="1"/>
    <x v="1"/>
    <n v="25381"/>
    <s v="MUJERES"/>
    <n v="26"/>
    <s v="Mujeres cuidadoras vinculadas a estrategias de cuidado"/>
    <s v="Cuidado de la vida"/>
    <s v="Estrategias de cuidado a personas cuidadoras"/>
    <s v="Presupuestos Participativos"/>
    <m/>
    <s v="2 - Bogotá confía en su bien-estar"/>
    <s v="12 - Bogotá cuida a su gente"/>
    <s v="Vincular 1780 Mujer(es) cuidadora(s) a estrategias de cuidado."/>
    <s v="ESTRATEGIAS DE CUIDADO"/>
    <n v="1780"/>
    <n v="402"/>
    <n v="1.2854128029673211E-2"/>
    <s v="Suma"/>
    <n v="2538"/>
    <s v="2538-Chapinero cambia tu vida prevención de violencias y promoción de la autonomía de la mujer"/>
    <n v="0"/>
    <n v="0"/>
  </r>
  <r>
    <x v="1"/>
    <x v="1"/>
    <n v="2538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234 Mujer(es) para el ejercicio de derechos y el fortalecimiento de su autonomía económica"/>
    <s v="FORTALECIMIENTO DE CAPACIDADES"/>
    <n v="1234"/>
    <n v="459"/>
    <n v="1.4676728272686576E-2"/>
    <s v="Suma"/>
    <n v="2538"/>
    <s v="2538-Chapinero cambia tu vida prevención de violencias y promoción de la autonomía de la mujer"/>
    <n v="0"/>
    <n v="0"/>
  </r>
  <r>
    <x v="1"/>
    <x v="1"/>
    <n v="2538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4000 Persona(s) en procesos para la prevención de violencias en el contexto familiar y/o violencia sexual"/>
    <s v="PREVENCIÓN"/>
    <n v="4000"/>
    <n v="299"/>
    <n v="9.5606574151051987E-3"/>
    <s v="Suma"/>
    <n v="2538"/>
    <s v="2538-Chapinero cambia tu vida prevención de violencias y promoción de la autonomía de la mujer"/>
    <n v="0"/>
    <n v="0"/>
  </r>
  <r>
    <x v="1"/>
    <x v="1"/>
    <n v="2513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6 Proceso(s) pedagógicos, artísticos, culturales, formativos o para el fortalecimiento de iniciativas ciudadanas para la apropiación social de la memoria, verdad, reparación integral a víctimas, paz y reconciliación."/>
    <s v="INICIATIVAS"/>
    <n v="6"/>
    <n v="0"/>
    <n v="0"/>
    <s v="Suma"/>
    <n v="2513"/>
    <s v="2513-Chapinero entreteje reconciliación arte, memoria y construcción de paz"/>
    <n v="0"/>
    <n v="0"/>
  </r>
  <r>
    <x v="1"/>
    <x v="1"/>
    <n v="25132"/>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220"/>
    <n v="7.034597429174394E-3"/>
    <s v="Suma"/>
    <n v="2513"/>
    <s v="2513-Chapinero entreteje reconciliación arte, memoria y construcción de paz"/>
    <n v="0"/>
    <n v="0"/>
  </r>
  <r>
    <x v="1"/>
    <x v="1"/>
    <n v="25133"/>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2 Proceso(s) de fortalecimiento de habilidades y capacidades de la población víctima del conflicto armado o excombatientes para promover su participación en los diferentes escenarios."/>
    <s v="FORTALECIMIENTO DE CAPACIDADES"/>
    <n v="2"/>
    <n v="229"/>
    <n v="7.322376414913347E-3"/>
    <s v="Suma"/>
    <n v="2513"/>
    <s v="2513-Chapinero entreteje reconciliación arte, memoria y construcción de paz"/>
    <n v="0"/>
    <n v="0"/>
  </r>
  <r>
    <x v="1"/>
    <x v="1"/>
    <n v="25031"/>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7 Colectivo(s) u organizaciones recreo deportivas inscritas en el Banco que implementan iniciativas de carácter barrial con apoyos económicos"/>
    <s v="BANCO DE INICIATIVAS"/>
    <n v="7"/>
    <n v="50"/>
    <n v="1.5987721429941806E-3"/>
    <s v="Suma"/>
    <n v="2503"/>
    <s v="2503-Chapinero en movimiento construye comunidad a través del deporte"/>
    <n v="0"/>
    <n v="0"/>
  </r>
  <r>
    <x v="1"/>
    <x v="1"/>
    <n v="25032"/>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4000 Persona(s) en actividades recreo-deportivas comunitarias."/>
    <s v="ACTIVIDADES RECREODEPORTIVAS"/>
    <n v="4000"/>
    <n v="200"/>
    <n v="6.3950885719767222E-3"/>
    <s v="Suma"/>
    <n v="2503"/>
    <s v="2503-Chapinero en movimiento construye comunidad a través del deporte"/>
    <n v="0"/>
    <n v="0"/>
  </r>
  <r>
    <x v="1"/>
    <x v="1"/>
    <n v="2503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3600 Persona(s) en los campos deportivos o recreativos"/>
    <s v="CAPACITACIÓN"/>
    <n v="3600"/>
    <n v="906"/>
    <n v="2.8969751231054549E-2"/>
    <s v="Suma"/>
    <n v="2503"/>
    <s v="2503-Chapinero en movimiento construye comunidad a través del deporte"/>
    <n v="0"/>
    <n v="0"/>
  </r>
  <r>
    <x v="1"/>
    <x v="1"/>
    <n v="2507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6 Estímulo(s) de apoyo al sector artístico y cultural."/>
    <s v="ESTÍMULOS"/>
    <n v="16"/>
    <n v="98"/>
    <n v="3.1335934002685939E-3"/>
    <s v="Suma"/>
    <n v="2507"/>
    <s v="2507-Chapinero cultural promueve el talento y el patrimonio local"/>
    <n v="0"/>
    <n v="0"/>
  </r>
  <r>
    <x v="1"/>
    <x v="1"/>
    <n v="25072"/>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10 Evento(s) de promoción, circulación y apropiación de actividades artísticas, culturales y patrimoniales."/>
    <s v="EVENTOS"/>
    <n v="10"/>
    <n v="140"/>
    <n v="4.4765620003837051E-3"/>
    <s v="Suma"/>
    <n v="2507"/>
    <s v="2507-Chapinero cultural promueve el talento y el patrimonio local"/>
    <n v="0"/>
    <n v="0"/>
  </r>
  <r>
    <x v="1"/>
    <x v="1"/>
    <n v="25073"/>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1540 Persona(s) en los campos artísticos, interculturales, culturales y/o patrimoniales."/>
    <s v="CAPACITACIÓN"/>
    <n v="1540"/>
    <n v="574"/>
    <n v="1.8353904201573193E-2"/>
    <s v="Suma"/>
    <n v="2507"/>
    <s v="2507-Chapinero cultural promueve el talento y el patrimonio local"/>
    <n v="0"/>
    <n v="0"/>
  </r>
  <r>
    <x v="1"/>
    <x v="1"/>
    <n v="25074"/>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32 Organización(es) artísticas, culturales y patrimoniales con elementos entregados."/>
    <s v="ENTREGA DE ELEMENTOS"/>
    <n v="32"/>
    <n v="162"/>
    <n v="5.1800217433011445E-3"/>
    <s v="Suma"/>
    <n v="2507"/>
    <s v="2507-Chapinero cultural promueve el talento y el patrimonio local"/>
    <n v="0"/>
    <n v="0"/>
  </r>
  <r>
    <x v="1"/>
    <x v="1"/>
    <n v="23021"/>
    <s v="AMBIENTE"/>
    <n v="45"/>
    <s v="Número de animales esterilizados"/>
    <s v="Cuidado de la vida"/>
    <s v="Protección y bienestar animal"/>
    <s v="Presupuestos Participativos"/>
    <m/>
    <s v="2 - Bogotá confía en su bien-estar"/>
    <s v="15 - Bogotá protege todas las formas de vida"/>
    <s v="Esterilizar 2695 Perros y gatos incluyendo los que está en condición de vulnerabilidad"/>
    <s v="ESTERILIZACIÓN"/>
    <n v="2695"/>
    <n v="122"/>
    <n v="3.9010040289058005E-3"/>
    <s v="Suma"/>
    <n v="2302"/>
    <s v="2302-Chapinero respeta todas las formas de vida"/>
    <n v="0"/>
    <n v="0"/>
  </r>
  <r>
    <x v="1"/>
    <x v="1"/>
    <n v="2302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4428 Animales en los programas de brigadas médicas, urgencias veterinarias y adopciones"/>
    <s v="BIENESTAR ANIMAL"/>
    <n v="4428"/>
    <n v="324"/>
    <n v="1.0360043486602289E-2"/>
    <s v="Suma"/>
    <n v="2302"/>
    <s v="2302-Chapinero respeta todas las formas de vida"/>
    <n v="0"/>
    <n v="0"/>
  </r>
  <r>
    <x v="1"/>
    <x v="1"/>
    <n v="2505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679 Persona(s) al año mayores con apoyo económico tipo C."/>
    <s v="APOYO ECONÓMICO PERSONA MAYOR"/>
    <n v="679"/>
    <n v="192"/>
    <n v="6.1392850290976526E-3"/>
    <s v="Constante"/>
    <n v="2505"/>
    <s v="2505-Chapinero comprometido con el bienestar apoyo psicosocial y económico para la comunidad"/>
    <n v="0"/>
    <n v="0"/>
  </r>
  <r>
    <x v="1"/>
    <x v="1"/>
    <n v="2505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28000 Persona(s) con apoyos que contribuyan al ingreso mínimo garantizado."/>
    <s v="INGRESO MÍNIMO"/>
    <n v="28000"/>
    <n v="2922"/>
    <n v="9.3432244036579903E-2"/>
    <s v="Suma"/>
    <n v="2505"/>
    <s v="2505-Chapinero comprometido con el bienestar apoyo psicosocial y económico para la comunidad"/>
    <n v="0"/>
    <n v="0"/>
  </r>
  <r>
    <x v="1"/>
    <x v="1"/>
    <n v="2505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160 Joven(es) con transferencias condicionadas y acompañamiento psicosocial para la promoción al acceso y permanencia a oportunidades de formación y empleabilidad"/>
    <s v="TRANSFERENCIAS MONETARIAS"/>
    <n v="160"/>
    <n v="192"/>
    <n v="6.1392850290976526E-3"/>
    <s v="Suma"/>
    <n v="2505"/>
    <s v="2505-Chapinero comprometido con el bienestar apoyo psicosocial y económico para la comunidad"/>
    <n v="0"/>
    <n v="0"/>
  </r>
  <r>
    <x v="1"/>
    <x v="1"/>
    <n v="2522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400 Cupo(s) para la atención de población en inseguridad alimentaria y nutricional del Distrito Capital, a través de comedores comunitarios."/>
    <s v="SEGURIDAD ALIMENTARIA"/>
    <n v="400"/>
    <n v="435"/>
    <n v="1.390931764404937E-2"/>
    <s v="Suma"/>
    <n v="2522"/>
    <s v="2522-Chapinero solidario comedores comunitarios para la vida"/>
    <n v="0"/>
    <n v="0"/>
  </r>
  <r>
    <x v="1"/>
    <x v="1"/>
    <n v="2521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7 Sede(s) educativas urbanas y rurales con recursos pedagógicos y/o tecnológicos"/>
    <s v="DOTACIÓN"/>
    <n v="7"/>
    <n v="50"/>
    <n v="1.5987721429941806E-3"/>
    <s v="Suma"/>
    <n v="2521"/>
    <s v="2521-Chapinero impulsa tu futuro dotación y apoyo para estudiantes"/>
    <n v="0"/>
    <n v="0"/>
  </r>
  <r>
    <x v="1"/>
    <x v="1"/>
    <n v="2521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29 Estudiante(s) con apoyo de sostenimiento para la permanencia en la educación posmedia (niveles de formación técnico profesional, tecnólogo, profesional universitario y educación para el trabajo y desarrollo humano)."/>
    <s v="SOSTENIMIENTO"/>
    <n v="229"/>
    <n v="670"/>
    <n v="2.1423546716122017E-2"/>
    <s v="Suma"/>
    <n v="2521"/>
    <s v="2521-Chapinero impulsa tu futuro dotación y apoyo para estudiantes"/>
    <n v="0"/>
    <n v="0"/>
  </r>
  <r>
    <x v="1"/>
    <x v="1"/>
    <n v="2521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29 Estudiante(s) en programas de educación posmedia (niveles de formación técnico profesional, tecnólogo, profesional universitario y educación para el trabajo y desarrollo humano)."/>
    <s v="APOYO EDUCACIÓN POSMEDIA"/>
    <n v="229"/>
    <n v="2146"/>
    <n v="6.8619300377310219E-2"/>
    <s v="Suma"/>
    <n v="2521"/>
    <s v="2521-Chapinero impulsa tu futuro dotación y apoyo para estudiantes"/>
    <n v="0"/>
    <n v="0"/>
  </r>
  <r>
    <x v="1"/>
    <x v="1"/>
    <n v="2475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757 Acción(es) para fortalecer las capacidades y/o habilidades, técnicas y blandas de las personas de la localidad, con el fin de mejorar el acceso a oportunidades de empleo."/>
    <s v="FORTALECIMIENTO DE CAPACIDADES"/>
    <n v="757"/>
    <n v="372"/>
    <n v="1.1894864743876703E-2"/>
    <s v="Suma"/>
    <n v="2475"/>
    <s v="2475-Chapinero progresa oportunidades para el desarrollo productivo y laboral"/>
    <n v="0"/>
    <n v="0"/>
  </r>
  <r>
    <x v="1"/>
    <x v="1"/>
    <n v="2475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159 Mipyme(s) y/o emprendimientos orientados al fortalecimiento de las capacidades locales para la gestión y el desarrollo turístico"/>
    <s v="DESARROLLO TURÍSTICO"/>
    <n v="159"/>
    <n v="269"/>
    <n v="8.6013941293086905E-3"/>
    <s v="Suma"/>
    <n v="2475"/>
    <s v="2475-Chapinero progresa oportunidades para el desarrollo productivo y laboral"/>
    <n v="0"/>
    <n v="0"/>
  </r>
  <r>
    <x v="1"/>
    <x v="1"/>
    <n v="2480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30 Proyecto(s) del sector cultural y creativo."/>
    <s v="SOSTENIBILIDAD"/>
    <n v="30"/>
    <n v="599"/>
    <n v="1.9153290273070282E-2"/>
    <s v="Suma"/>
    <n v="2480"/>
    <s v="2480-Chapinero impulsa la creatividad financiación para el talento cultural"/>
    <n v="0"/>
    <n v="0"/>
  </r>
  <r>
    <x v="1"/>
    <x v="1"/>
    <n v="25001"/>
    <s v="DESARROLLO ECONÓMICO, INDUSTRIA Y TURISMO"/>
    <n v="57"/>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54 Hogar(es) y/o unidades productivas a procesos productivos y de comercialización en el sector rural."/>
    <s v="PRODUCTIVIDAD Y COMERCIALIZACIÓN"/>
    <n v="54"/>
    <n v="0"/>
    <n v="0"/>
    <s v="Suma"/>
    <n v="2500"/>
    <s v="2500-Chapinero emprende con propósito transforma vidas y negocios locales"/>
    <n v="0"/>
    <n v="0"/>
  </r>
  <r>
    <x v="1"/>
    <x v="1"/>
    <n v="25002"/>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77 Mipyme(s), emprendimientos y/o actores de la economía informal para el fortalecimiento del tejido empresarial local."/>
    <s v="TEJIDO EMPRESARIAL LOCAL"/>
    <n v="177"/>
    <n v="264"/>
    <n v="8.4415169150092728E-3"/>
    <s v="Suma"/>
    <n v="2500"/>
    <s v="2500-Chapinero emprende con propósito transforma vidas y negocios locales"/>
    <n v="0"/>
    <n v="0"/>
  </r>
  <r>
    <x v="1"/>
    <x v="1"/>
    <n v="2496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950 Metro(s) cuadrado(s) de la red de proximidad (la construcción incluye su dotación)."/>
    <s v="CONSTRUCCIÓN"/>
    <n v="950"/>
    <n v="0"/>
    <n v="0"/>
    <s v="Suma"/>
    <n v="2496"/>
    <s v="2496-Chapinero re-activa parques para todos"/>
    <n v="0"/>
    <n v="0"/>
  </r>
  <r>
    <x v="1"/>
    <x v="1"/>
    <n v="2496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6 Parque(s) de la red de proximidad con acciones de mejoramiento, mantenimiento y/o dotación."/>
    <s v="INTERVENCIÓN"/>
    <n v="6"/>
    <n v="586"/>
    <n v="1.8737609515891793E-2"/>
    <s v="Suma"/>
    <n v="2496"/>
    <s v="2496-Chapinero re-activa parques para todos"/>
    <n v="0"/>
    <n v="0"/>
  </r>
  <r>
    <x v="1"/>
    <x v="1"/>
    <n v="2499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culturales con acciones de construcción, adecuación y/o dotación."/>
    <s v="INTERVENCIÓN"/>
    <n v="4"/>
    <n v="276"/>
    <n v="8.8252222293278768E-3"/>
    <s v="Suma"/>
    <n v="2499"/>
    <s v="2499-Chapinero cultura en evolución transformar espacios para la creatividad"/>
    <n v="0"/>
    <n v="0"/>
  </r>
  <r>
    <x v="1"/>
    <x v="1"/>
    <n v="23081"/>
    <s v="AMBIENTE"/>
    <n v="66"/>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3,3 Hectárea(s) de conectores ecosistémicos de la Estructura Ecológica Principal"/>
    <s v="CONECTORES ECOSISTÉMICOS"/>
    <n v="3.3"/>
    <n v="182"/>
    <n v="5.8195306004988172E-3"/>
    <s v="Suma"/>
    <n v="2308"/>
    <s v="2308-Chapinero conecta la vida"/>
    <n v="0"/>
    <n v="0"/>
  </r>
  <r>
    <x v="1"/>
    <x v="1"/>
    <n v="24841"/>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00 Huerta(s) urbanas"/>
    <s v="HUERTAS URBANAS"/>
    <n v="100"/>
    <n v="176"/>
    <n v="5.6276779433395152E-3"/>
    <s v="Suma"/>
    <n v="2484"/>
    <s v="2484-Chapinero verde por naturaleza"/>
    <n v="0"/>
    <n v="0"/>
  </r>
  <r>
    <x v="1"/>
    <x v="1"/>
    <n v="24842"/>
    <s v="AMBIENTE"/>
    <n v="73"/>
    <s v="Número de procesos comunitarios de educación ambiental implementados y/o fortalecido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4 Proceso(s) comunitarios de educación ambiental que promueven la conservación de la biodiversidad y el agua"/>
    <s v="EDUCACIÓN AMBIENTAL"/>
    <n v="4"/>
    <n v="120"/>
    <n v="3.8370531431860333E-3"/>
    <s v="Suma"/>
    <n v="2484"/>
    <s v="2484-Chapinero verde por naturaleza"/>
    <n v="0"/>
    <n v="0"/>
  </r>
  <r>
    <x v="1"/>
    <x v="1"/>
    <n v="24843"/>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 Proceso(s) Implementar 1 proceso comunitario de educación ambiental que promueven la conservación de la biodiversidad y el agua"/>
    <s v="EDUCACIÓN AMBIENTAL"/>
    <n v="1"/>
    <n v="0"/>
    <n v="0"/>
    <s v="Suma"/>
    <n v="2484"/>
    <s v="2484-Chapinero verde por naturaleza"/>
    <n v="0"/>
    <n v="0"/>
  </r>
  <r>
    <x v="1"/>
    <x v="1"/>
    <n v="24844"/>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4800 Persona(s) en separación en la fuente y reciclaje."/>
    <s v="SEPARACIÓN EN LA FUENTE"/>
    <n v="4800"/>
    <n v="419"/>
    <n v="1.3397710558291233E-2"/>
    <s v="Suma"/>
    <n v="2484"/>
    <s v="2484-Chapinero verde por naturaleza"/>
    <n v="0"/>
    <n v="0"/>
  </r>
  <r>
    <x v="1"/>
    <x v="1"/>
    <n v="24845"/>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050 Metro(s) cuadrado(s) de jardinería"/>
    <s v="JARDINERÍA"/>
    <n v="1050"/>
    <n v="112"/>
    <n v="3.5812496003069642E-3"/>
    <s v="Suma"/>
    <n v="2484"/>
    <s v="2484-Chapinero verde por naturaleza"/>
    <n v="0"/>
    <n v="0"/>
  </r>
  <r>
    <x v="1"/>
    <x v="1"/>
    <n v="24846"/>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600 Arbol(es) en zona urbana"/>
    <s v="ARBOLADO"/>
    <n v="600"/>
    <n v="0"/>
    <n v="0"/>
    <s v="Suma"/>
    <n v="2484"/>
    <s v="2484-Chapinero verde por naturaleza"/>
    <n v="0"/>
    <n v="0"/>
  </r>
  <r>
    <x v="1"/>
    <x v="1"/>
    <n v="2461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5 Kilómetro(s)-carril de malla vial urbana (local y/o intermedia) con acciones de construcción y/o conservación"/>
    <s v="INTERVENCIÓN MALLA VIAL LOCAL"/>
    <n v="5"/>
    <n v="3283"/>
    <n v="0.10497537890899789"/>
    <s v="Suma"/>
    <n v="2461"/>
    <s v="2461-Chapinero trabaja por la movilidad en vías urbanas y rurales"/>
    <n v="0"/>
    <n v="0"/>
  </r>
  <r>
    <x v="1"/>
    <x v="1"/>
    <n v="24612"/>
    <s v="MOVILIDAD"/>
    <n v="78"/>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2 Kilómetro(s)-carril de malla vial rural con acciones de construcción y/o conservación"/>
    <s v="INTERVENCIÓN MALLA VIAL RURAL"/>
    <n v="2"/>
    <n v="0"/>
    <n v="0"/>
    <s v="Suma"/>
    <n v="2461"/>
    <s v="2461-Chapinero trabaja por la movilidad en vías urbanas y rurales"/>
    <n v="0"/>
    <n v="0"/>
  </r>
  <r>
    <x v="1"/>
    <x v="1"/>
    <n v="23362"/>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2 Obra(s) de mitigación y/u obras de mitigación existentes con mantenimiento"/>
    <s v="OBRAS DE MITIGACIÓN"/>
    <n v="2"/>
    <n v="0"/>
    <n v="0"/>
    <s v="Suma"/>
    <n v="2336"/>
    <s v="2336-Chapinero preparado y seguro mitigación y respuesta a emergencias"/>
    <n v="0"/>
    <n v="0"/>
  </r>
  <r>
    <x v="1"/>
    <x v="1"/>
    <n v="23363"/>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 Acción(es) efectivas para el fortalecimiento de las capacidades locales para la respuesta a emergencias y desastres."/>
    <s v="GESTIÓN DEL RIESGO"/>
    <n v="1"/>
    <n v="0"/>
    <n v="0"/>
    <s v="Suma"/>
    <n v="2336"/>
    <s v="2336-Chapinero preparado y seguro mitigación y respuesta a emergencias"/>
    <n v="0"/>
    <n v="0"/>
  </r>
  <r>
    <x v="1"/>
    <x v="1"/>
    <n v="23321"/>
    <s v="HÁBITAT"/>
    <n v="80"/>
    <s v="Número de acueductos veredales asistidos o intervenidos técnica u organizacionalmente."/>
    <s v="Hábitat sostenible e incluyente"/>
    <s v="Acueductos veredales y saneamiento básico."/>
    <s v="Presupuestos Participativos"/>
    <m/>
    <s v="4 - Bogotá ordena su territorio y avanza en su acción climática"/>
    <s v="29 - Servicios públicos inclusivos y sostenibles"/>
    <s v="Fortalecer 3 Acueducto(s) Veredal(es) con asistencia o intervenidos técnica u organizacionalmente."/>
    <s v="ACUEDUCTOS VEREDALES"/>
    <n v="3"/>
    <n v="860"/>
    <n v="2.7498880859499905E-2"/>
    <s v="Suma"/>
    <n v="2332"/>
    <s v="2332-Chapinero fortalece la vida rural asistencia técnica para acueductos"/>
    <n v="0"/>
    <n v="0"/>
  </r>
  <r>
    <x v="1"/>
    <x v="1"/>
    <n v="23061"/>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1 Unidad(es) operativa orientada a la atención de jóvenes (casas de la juventud, centros forjar)"/>
    <s v="DOTACIÓN"/>
    <n v="1"/>
    <n v="0"/>
    <n v="0"/>
    <s v="Suma"/>
    <n v="2306"/>
    <s v="2306-Chapinero para todos espacios que fomentan el cuidado y el crecimiento"/>
    <n v="0"/>
    <n v="0"/>
  </r>
  <r>
    <x v="1"/>
    <x v="1"/>
    <n v="23062"/>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2 Unidad(es) operativas orientadas a la atención de la primera infancia (Jardines Infantiles, Casas de Pensamiento Intercultural, Modalidad Espacios Rurales, Crecemos en la Ruralidad, Creciendo Juntos, Centros Amar, Centros Forjar)"/>
    <s v="DOTACIÓN"/>
    <n v="2"/>
    <n v="196"/>
    <n v="6.2671868005371879E-3"/>
    <s v="Suma"/>
    <n v="2306"/>
    <s v="2306-Chapinero para todos espacios que fomentan el cuidado y el crecimiento"/>
    <n v="0"/>
    <n v="0"/>
  </r>
  <r>
    <x v="1"/>
    <x v="1"/>
    <n v="23063"/>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1 Unidad(es) operativas orientadas a la prestación de servicios a la persona mayor"/>
    <s v="DOTACIÓN"/>
    <n v="1"/>
    <n v="0"/>
    <n v="0"/>
    <s v="Suma"/>
    <n v="2306"/>
    <s v="2306-Chapinero para todos espacios que fomentan el cuidado y el crecimiento"/>
    <n v="0"/>
    <n v="0"/>
  </r>
  <r>
    <x v="1"/>
    <x v="1"/>
    <n v="23521"/>
    <s v="HÁBITAT"/>
    <n v="89"/>
    <s v="Viviendas de interés social rurales mejoradas "/>
    <s v="Hábitat sostenible e incluyente"/>
    <s v="Asignación del subsidio de mejoramiento de vivienda"/>
    <s v="Gestión Pública Local"/>
    <m/>
    <s v="4 - Bogotá ordena su territorio y avanza en su acción climática"/>
    <s v="31 - Acceso equitativo de vivienda urbana y rural"/>
    <s v="Mejorar 17 Vivienda(s) de interés social rurales."/>
    <s v="MEJORAMIENTO DE VIVIENDA"/>
    <n v="17"/>
    <n v="0"/>
    <n v="0"/>
    <s v="Suma"/>
    <n v="2352"/>
    <s v="2352-Chapinero construye futuro renovación de viviendas rurales"/>
    <n v="0"/>
    <n v="0"/>
  </r>
  <r>
    <x v="1"/>
    <x v="1"/>
    <n v="2527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2309"/>
    <n v="7.383129756347126E-2"/>
    <s v="Suma"/>
    <n v="2527"/>
    <s v="2527-Chapinero comprometido con la transparencia fortalecimiento institucional y control en acción"/>
    <n v="0"/>
    <n v="0"/>
  </r>
  <r>
    <x v="1"/>
    <x v="1"/>
    <n v="25272"/>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1958"/>
    <n v="6.2607917119652107E-2"/>
    <s v="Suma"/>
    <n v="2527"/>
    <s v="2527-Chapinero comprometido con la transparencia fortalecimiento institucional y control en acción"/>
    <n v="0"/>
    <n v="0"/>
  </r>
  <r>
    <x v="1"/>
    <x v="1"/>
    <n v="25273"/>
    <s v="GOBIERNO"/>
    <n v="114"/>
    <s v="Unidades de innovación publica  y social fortalecidas"/>
    <s v="Gobierno confiable"/>
    <s v="Creación de Laboratorios de Innovación Social y Transparencia"/>
    <s v="Gestión Pública Local"/>
    <m/>
    <s v="5 - Bogotá confía en su gobierno"/>
    <s v="33 - Fortalecimiento institucional para un gobierno confiable"/>
    <s v="Fortalecer 4 unidades de innovación publica y social a nivel local"/>
    <s v="INNOVACIÓN PÚBLICA"/>
    <n v="4"/>
    <n v="50"/>
    <n v="1.5987721429941806E-3"/>
    <s v="Suma"/>
    <n v="2527"/>
    <s v="2527-Chapinero comprometido con la transparencia fortalecimiento institucional y control en acción"/>
    <n v="0"/>
    <n v="0"/>
  </r>
  <r>
    <x v="1"/>
    <x v="1"/>
    <n v="2303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4 Centro(s) de Acceso Comunitario en zonas rurales y/o apartadas y/o urbanas, con énfasis en procesos de formación y desarrollo de competencias digitales"/>
    <s v="FORTALECIMIENTO DE CAPACIDADES"/>
    <n v="4"/>
    <n v="178"/>
    <n v="5.6916288290592828E-3"/>
    <s v="Suma"/>
    <n v="2303"/>
    <s v="2303-Chapinero conecta con su comunidad"/>
    <n v="0"/>
    <n v="0"/>
  </r>
  <r>
    <x v="1"/>
    <x v="1"/>
    <n v="23032"/>
    <s v="GESTIÓN PÚBLICA"/>
    <n v="95"/>
    <s v="Servicios TIC´s generados en zonas rurales y/o apartadas y urbanas"/>
    <s v="Ciudad inteligente​"/>
    <s v="Conectividad y redes de comunicación."/>
    <s v="Presupuestos Participativos"/>
    <m/>
    <s v="5 - Bogotá confía en su gobierno"/>
    <s v="35 - Bogotá ciudad Inteligente"/>
    <s v="Operativizar 4 Centro(s) de Acceso Comunitario en zonas rurales y/o apartadas y/o urbanas, con énfasis en Servicios TIC´s generados."/>
    <s v="CONECTIVIDAD"/>
    <n v="4"/>
    <n v="178"/>
    <n v="5.6916288290592828E-3"/>
    <s v="Suma"/>
    <n v="2303"/>
    <s v="2303-Chapinero conecta con su comunidad"/>
    <n v="0"/>
    <n v="0"/>
  </r>
  <r>
    <x v="1"/>
    <x v="1"/>
    <n v="23101"/>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372"/>
    <n v="1.1894864743876703E-2"/>
    <s v="Suma"/>
    <n v="2310"/>
    <s v="2310-Chapinero participa y construye comunidad"/>
    <n v="0"/>
    <n v="0"/>
  </r>
  <r>
    <x v="1"/>
    <x v="1"/>
    <n v="23102"/>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5348 Persona(s) a través de procesos de formación para la participación de manera virtual y presencial."/>
    <s v="CAPACITACIÓN"/>
    <n v="5348"/>
    <n v="193"/>
    <n v="6.1712604719575369E-3"/>
    <s v="Suma"/>
    <n v="2310"/>
    <s v="2310-Chapinero participa y construye comunidad"/>
    <n v="0"/>
    <n v="0"/>
  </r>
  <r>
    <x v="1"/>
    <x v="1"/>
    <n v="23103"/>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8 Organización(es) comunales."/>
    <s v="FORTALECIMIENTO COMUNAL"/>
    <n v="18"/>
    <n v="0"/>
    <n v="0"/>
    <s v="Suma"/>
    <n v="2310"/>
    <s v="2310-Chapinero participa y construye comunidad"/>
    <n v="0"/>
    <n v="0"/>
  </r>
  <r>
    <x v="1"/>
    <x v="1"/>
    <n v="2328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quot;"/>
    <s v="ESTRATEGIA BOGOTANEIDAD"/>
    <n v="4"/>
    <n v="100"/>
    <n v="3.1975442859883611E-3"/>
    <s v="Suma"/>
    <n v="2328"/>
    <s v="2328-Chapinero innova fortaleciendo nuestra identidad"/>
    <n v="0"/>
    <n v="0"/>
  </r>
  <r>
    <x v="1"/>
    <x v="1"/>
    <n v="2328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4 Unidad(es) de innovación publica y social a nivel local"/>
    <s v="INNOVACIÓN PÚBLICA"/>
    <n v="4"/>
    <n v="50"/>
    <n v="1.5987721429941806E-3"/>
    <s v="Suma"/>
    <n v="2328"/>
    <s v="2328-Chapinero innova fortaleciendo nuestra identidad"/>
    <n v="0"/>
    <n v="0"/>
  </r>
  <r>
    <x v="1"/>
    <x v="1"/>
    <n v="2536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4 Iniciativa(s) de inversión local con las comunidades negras, afrocolombianas y palenqueras (aplica en todas las localidades con autoridades NAP)"/>
    <s v="INICIATIVAS COMUNIDADES NEGRAS, AFROCOLOMBIANAS, PALENQUERAS"/>
    <n v="4"/>
    <n v="99"/>
    <n v="3.1655688431284773E-3"/>
    <s v="Suma"/>
    <n v="2536"/>
    <s v="2536-Chapinero apoya la tradición y el progreso inversiones para comunidades indígenas, afro y raizales"/>
    <n v="0"/>
    <n v="0"/>
  </r>
  <r>
    <x v="1"/>
    <x v="1"/>
    <n v="25363"/>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4 Iniciativa(s) de inversión local con los pueblos indígenas (aplica en todas las localidades con autoridades indígenas)"/>
    <s v="INICIATIVAS PUEBLO INDÍGENA"/>
    <n v="4"/>
    <n v="99"/>
    <n v="3.1655688431284773E-3"/>
    <s v="Suma"/>
    <n v="2536"/>
    <s v="2536-Chapinero apoya la tradición y el progreso inversiones para comunidades indígenas, afro y raizales"/>
    <n v="0"/>
    <n v="0"/>
  </r>
  <r>
    <x v="1"/>
    <x v="1"/>
    <n v="25364"/>
    <s v="GOBIERNO"/>
    <n v="105"/>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4 Iniciativa(s) de inversión local con las comunidades raizales (aplica en todas las localidades con autoridades raizales)"/>
    <s v="INICIATIVAS RAIZALES"/>
    <n v="4"/>
    <n v="27"/>
    <n v="8.6333695721685746E-4"/>
    <s v="Suma"/>
    <n v="2536"/>
    <s v="2536-Chapinero apoya la tradición y el progreso inversiones para comunidades indígenas, afro y raizales"/>
    <n v="0"/>
    <n v="0"/>
  </r>
  <r>
    <x v="2"/>
    <x v="2"/>
    <n v="26831"/>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60 Organización(es) comunitarias a través de capacidades para promover acciones de corresponsabilidad en la gestión de la seguridad y la convivencia."/>
    <s v="FORTALECIMIENTO DE CAPACIDADES"/>
    <n v="60"/>
    <n v="352"/>
    <n v="7.2817542407943728E-3"/>
    <s v="Suma"/>
    <n v="2683"/>
    <s v="2683-Fortalecimiento Comunitario y Formación Ciudadana para la Seguridad y Convivencia Sostenible en Santa Fe."/>
    <n v="15"/>
    <n v="417752000"/>
  </r>
  <r>
    <x v="2"/>
    <x v="2"/>
    <n v="26832"/>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235"/>
    <n v="4.8613984278030615E-3"/>
    <s v="Suma"/>
    <n v="2683"/>
    <s v="2683-Fortalecimiento Comunitario y Formación Ciudadana para la Seguridad y Convivencia Sostenible en Santa Fe."/>
    <n v="1"/>
    <n v="172000000"/>
  </r>
  <r>
    <x v="2"/>
    <x v="2"/>
    <n v="2894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2400 Mujer(es) personas en acciones para la prevención del feminicidio y la violencia contra la mujer."/>
    <s v="PREVENCIÓN"/>
    <n v="2400"/>
    <n v="747"/>
    <n v="1.5453040959867605E-2"/>
    <s v="Suma"/>
    <n v="2894"/>
    <s v="2894-Santa Fe cuida a su gente fortaleciendo las rutas para la prevención de vulneraciones de los derechos humanos de las mujeres"/>
    <n v="580"/>
    <n v="800000000"/>
  </r>
  <r>
    <x v="2"/>
    <x v="2"/>
    <n v="2885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2 Dotación(es) a organismos de seguridad"/>
    <s v="DOTACIÓN"/>
    <n v="2"/>
    <n v="0"/>
    <n v="0"/>
    <s v="Suma"/>
    <n v="2885"/>
    <s v="2885-Santa Fe fortalece la Seguridad Pública y Desarticulación de Redes Criminales mediante Recursos Tecnológicos y Operativos"/>
    <n v="1"/>
    <n v="300000000"/>
  </r>
  <r>
    <x v="2"/>
    <x v="2"/>
    <n v="28821"/>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8 Servicio(s) programas de abordaje de conflictividad escolar para la convivencia"/>
    <s v="CONFLICTIVIDAD ESCOLAR"/>
    <n v="8"/>
    <n v="209"/>
    <n v="4.3235415804716588E-3"/>
    <s v="Suma"/>
    <n v="2882"/>
    <s v="2882-Fortalecimiento de la Convivencia Escolar y Ciudadana a través de Enfoques Restaurativos en Santa Fe"/>
    <n v="2"/>
    <n v="172000000"/>
  </r>
  <r>
    <x v="2"/>
    <x v="2"/>
    <n v="28822"/>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750 Ciudadanos con habilidades y capacidades para gestionar la convivencia constructivamente."/>
    <s v="GESTIÓN DE LA CONVIVENCIA"/>
    <n v="750"/>
    <n v="171"/>
    <n v="3.537443111294994E-3"/>
    <s v="Suma"/>
    <n v="2882"/>
    <s v="2882-Fortalecimiento de la Convivencia Escolar y Ciudadana a través de Enfoques Restaurativos en Santa Fe"/>
    <n v="180"/>
    <n v="172000000"/>
  </r>
  <r>
    <x v="2"/>
    <x v="2"/>
    <n v="2883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1532"/>
    <n v="3.1692180388911875E-2"/>
    <s v="Suma"/>
    <n v="2883"/>
    <s v="2883-Santa Fe con espacio público seguro e inclusivo."/>
    <n v="1"/>
    <n v="1850000000"/>
  </r>
  <r>
    <x v="2"/>
    <x v="2"/>
    <n v="2899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7000 Metro(s) cuadrado(s) de elementos del sistema de espacio público peatonal con acciones de construcción y/o conservación."/>
    <s v="INTERVENCIÓN"/>
    <n v="17000"/>
    <n v="883"/>
    <n v="1.826644600744725E-2"/>
    <s v="Suma"/>
    <n v="2899"/>
    <s v="2899-Santa fe espacio público seguro e inclusivo"/>
    <n v="1800"/>
    <n v="2450000000"/>
  </r>
  <r>
    <x v="2"/>
    <x v="2"/>
    <n v="29201"/>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500 Persona(s) con discapacidad, cuidadores y cuidadoras, en actividades complementarias en salud."/>
    <s v="ACCIONES COMPLEMENTARIAS "/>
    <n v="500"/>
    <n v="346"/>
    <n v="7.1576334298717416E-3"/>
    <s v="Suma"/>
    <n v="2920"/>
    <s v="2920-Santa Fe, en pro de una salud pública integrada e integral"/>
    <n v="125"/>
    <n v="410000000"/>
  </r>
  <r>
    <x v="2"/>
    <x v="2"/>
    <n v="29202"/>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600 Persona(s) personas a las acciones desarrolladas desde los dispositivos de base comunitaria en respuesta al consumo de SPA"/>
    <s v="DISMINUCIÓN FACTORES DE RIESGO SPA"/>
    <n v="600"/>
    <n v="247"/>
    <n v="5.109640049648324E-3"/>
    <s v="Suma"/>
    <n v="2920"/>
    <s v="2920-Santa Fe, en pro de una salud pública integrada e integral"/>
    <n v="150"/>
    <n v="294000000"/>
  </r>
  <r>
    <x v="2"/>
    <x v="2"/>
    <n v="29203"/>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800 Persona(s) con discapacidad a través de Dispositivos de Asistencia Personal - Ayudas Técnicas (no incluidas en los Planes de Beneficios)."/>
    <s v="DISPOSITIVOS DE ASISTENCIA PERSONAL"/>
    <n v="800"/>
    <n v="741"/>
    <n v="1.5328920148944974E-2"/>
    <s v="Suma"/>
    <n v="2920"/>
    <s v="2920-Santa Fe, en pro de una salud pública integrada e integral"/>
    <n v="200"/>
    <n v="1575000000"/>
  </r>
  <r>
    <x v="2"/>
    <x v="2"/>
    <n v="29204"/>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800 Persona(s) con acciones para la promoción y atención de la salud mental."/>
    <s v="SALUD MENTAL"/>
    <n v="800"/>
    <n v="720"/>
    <n v="1.4894497310715763E-2"/>
    <s v="Suma"/>
    <n v="2920"/>
    <s v="2920-Santa Fe, en pro de una salud pública integrada e integral"/>
    <n v="193"/>
    <n v="250000000"/>
  </r>
  <r>
    <x v="2"/>
    <x v="2"/>
    <n v="29205"/>
    <s v="SALUD"/>
    <n v="24"/>
    <s v="Número de focos intervenidos con acciones de control de plagas"/>
    <s v="Ciudad saludable y con bien-estar"/>
    <s v="Control y mitigación de plagas "/>
    <s v="Gestión Pública Local"/>
    <m/>
    <s v="2 - Bogotá confía en su bien-estar"/>
    <s v="10 - Salud Pública Integrada e Integral"/>
    <s v="Intervenir 100 Foco(s) con acciones de control de plagas."/>
    <s v="CONTROL Y MITIGACIÓN"/>
    <n v="100"/>
    <n v="99"/>
    <n v="2.0479933802234175E-3"/>
    <s v="Suma"/>
    <n v="2920"/>
    <s v="2920-Santa Fe, en pro de una salud pública integrada e integral"/>
    <n v="25"/>
    <n v="120000000"/>
  </r>
  <r>
    <x v="2"/>
    <x v="2"/>
    <n v="29206"/>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000 Persona(s) a las acciones y estrategias para promover la salud sexual y reproductiva consciente en los diferentes ciclos de vida."/>
    <s v="SALUD SEXUAL Y REPRODUCTIVA"/>
    <n v="1000"/>
    <n v="148"/>
    <n v="3.0616466694249069E-3"/>
    <s v="Suma"/>
    <n v="2920"/>
    <s v="2920-Santa Fe, en pro de una salud pública integrada e integral"/>
    <n v="250"/>
    <n v="175000000"/>
  </r>
  <r>
    <x v="2"/>
    <x v="2"/>
    <n v="28961"/>
    <s v="MUJERES"/>
    <n v="26"/>
    <s v="Mujeres cuidadoras vinculadas a estrategias de cuidado"/>
    <s v="Cuidado de la vida"/>
    <s v="Estrategias de cuidado a personas cuidadoras"/>
    <s v="Presupuestos Participativos"/>
    <m/>
    <s v="2 - Bogotá confía en su bien-estar"/>
    <s v="12 - Bogotá cuida a su gente"/>
    <s v="Vincular 900 Mujer(es) cuidadoras a estrategias de cuidado."/>
    <s v="ESTRATEGIAS DE CUIDADO"/>
    <n v="900"/>
    <n v="646"/>
    <n v="1.3363673976003311E-2"/>
    <s v="Suma"/>
    <n v="2896"/>
    <s v="2896-Mujeres de Santa Fe, Tejiendo futuro"/>
    <n v="220"/>
    <n v="500000000"/>
  </r>
  <r>
    <x v="2"/>
    <x v="2"/>
    <n v="2896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400 Mujer(es) para el ejercicio de derechos y el fortalecimiento de su autonomía económica."/>
    <s v="FORTALECIMIENTO DE CAPACIDADES"/>
    <n v="1400"/>
    <n v="710"/>
    <n v="1.4687629292511377E-2"/>
    <s v="Suma"/>
    <n v="2896"/>
    <s v="2896-Mujeres de Santa Fe, Tejiendo futuro"/>
    <n v="340"/>
    <n v="700000000"/>
  </r>
  <r>
    <x v="2"/>
    <x v="2"/>
    <n v="2896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2000 Persona(s) en procesos para la prevención de violencias en el contexto familiar y/o violencia sexual."/>
    <s v="PREVENCIÓN"/>
    <n v="2000"/>
    <n v="478"/>
    <n v="9.8882912701696319E-3"/>
    <s v="Suma"/>
    <n v="2896"/>
    <s v="2896-Mujeres de Santa Fe, Tejiendo futuro"/>
    <n v="480"/>
    <n v="400000000"/>
  </r>
  <r>
    <x v="2"/>
    <x v="2"/>
    <n v="29111"/>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0"/>
    <n v="0"/>
    <s v="Suma"/>
    <n v="2911"/>
    <s v="2911-Santa Fe Construyendo Caminos de Paz y Reconciliación"/>
    <n v="1"/>
    <n v="332000000"/>
  </r>
  <r>
    <x v="2"/>
    <x v="2"/>
    <n v="29151"/>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2000 Persona(s) personas en los campos artísticos, interculturales, culturales y/o patrimoniales."/>
    <s v="CAPACITACIÓN"/>
    <n v="2000"/>
    <n v="865"/>
    <n v="1.7894083574679354E-2"/>
    <s v="Suma"/>
    <n v="2915"/>
    <s v="2915-Santa Fe Camina con Cultura"/>
    <n v="485"/>
    <n v="1026000000"/>
  </r>
  <r>
    <x v="2"/>
    <x v="2"/>
    <n v="29152"/>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60 Estímulo(s) de apoyo al sector artístico y cultural."/>
    <s v="ESTÍMULOS"/>
    <n v="60"/>
    <n v="346"/>
    <n v="7.1576334298717416E-3"/>
    <s v="Suma"/>
    <n v="2915"/>
    <s v="2915-Santa Fe Camina con Cultura"/>
    <n v="15"/>
    <n v="410000000"/>
  </r>
  <r>
    <x v="2"/>
    <x v="2"/>
    <n v="29153"/>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36 Evento(s) de promoción, circulación y apropiación de actividades artísticas, culturales y patrimoniales."/>
    <s v="EVENTOS"/>
    <n v="36"/>
    <n v="1058"/>
    <n v="2.1886636326023997E-2"/>
    <s v="Suma"/>
    <n v="2915"/>
    <s v="2915-Santa Fe Camina con Cultura"/>
    <n v="9"/>
    <n v="1255000000"/>
  </r>
  <r>
    <x v="2"/>
    <x v="2"/>
    <n v="2917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8000 Persona(s) en actividades recreo-deportivas comunitarias."/>
    <s v="ACTIVIDADES RECREODEPORTIVAS"/>
    <n v="8000"/>
    <n v="866"/>
    <n v="1.7914770376499793E-2"/>
    <s v="Suma"/>
    <n v="2917"/>
    <s v="2917-Fortaleciendo Los Campos Recreodeportivos en Santa Fe"/>
    <n v="1932"/>
    <n v="1028000000"/>
  </r>
  <r>
    <x v="2"/>
    <x v="2"/>
    <n v="29172"/>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2150 Persona(s) personas en los campos deportivos o recreativos."/>
    <s v="CAPACITACIÓN"/>
    <n v="2150"/>
    <n v="577"/>
    <n v="1.1936284650393049E-2"/>
    <s v="Suma"/>
    <n v="2917"/>
    <s v="2917-Fortaleciendo Los Campos Recreodeportivos en Santa Fe"/>
    <n v="520"/>
    <n v="685000000"/>
  </r>
  <r>
    <x v="2"/>
    <x v="2"/>
    <n v="29173"/>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2150 Persona(s) Personas con la entrega de dotaciones deportivas."/>
    <s v="DOTACIÓN"/>
    <n v="2150"/>
    <n v="289"/>
    <n v="5.9784857261067437E-3"/>
    <s v="Suma"/>
    <n v="2917"/>
    <s v="2917-Fortaleciendo Los Campos Recreodeportivos en Santa Fe"/>
    <n v="520"/>
    <n v="343000000"/>
  </r>
  <r>
    <x v="2"/>
    <x v="2"/>
    <n v="29174"/>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28 Colectivo(s) u organizaciones recreo deportivas inscritas en el Banco que implementan iniciativas de carácter barrial con apoyos económicos"/>
    <s v="BANCO DE INICIATIVAS"/>
    <n v="28"/>
    <n v="192"/>
    <n v="3.9718659495242038E-3"/>
    <s v="Suma"/>
    <n v="2917"/>
    <s v="2917-Fortaleciendo Los Campos Recreodeportivos en Santa Fe"/>
    <n v="7"/>
    <n v="227000000"/>
  </r>
  <r>
    <x v="2"/>
    <x v="2"/>
    <n v="28881"/>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5000 Animales en los programas de brigadas médicas, urgencias veterinarias y adopciones"/>
    <s v="BIENESTAR ANIMAL"/>
    <n v="15000"/>
    <n v="468"/>
    <n v="9.6814232519652453E-3"/>
    <s v="Suma"/>
    <n v="2888"/>
    <s v="2888-Santa Fe Protectora de los Animales"/>
    <n v="3620"/>
    <n v="556000000"/>
  </r>
  <r>
    <x v="2"/>
    <x v="2"/>
    <n v="28882"/>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1500 Persona(s) en acciones educativas en temas de protección y bienestar animal"/>
    <s v="ACCIONES PEDAGÓGICAS"/>
    <n v="1500"/>
    <n v="108"/>
    <n v="2.2341745966073644E-3"/>
    <s v="Suma"/>
    <n v="2888"/>
    <s v="2888-Santa Fe Protectora de los Animales"/>
    <n v="397"/>
    <n v="128000000"/>
  </r>
  <r>
    <x v="2"/>
    <x v="2"/>
    <n v="28883"/>
    <s v="AMBIENTE"/>
    <n v="45"/>
    <s v="Número de animales esterilizados"/>
    <s v="Cuidado de la vida"/>
    <s v="Protección y bienestar animal"/>
    <s v="Presupuestos Participativos"/>
    <m/>
    <s v="2 - Bogotá confía en su bien-estar"/>
    <s v="15 - Bogotá protege todas las formas de vida"/>
    <s v="Esterilizar 4000 Animales perros y gatos incluyendo los que está en condición de vulnerabilidad"/>
    <s v="ESTERILIZACIÓN"/>
    <n v="4000"/>
    <n v="144"/>
    <n v="2.9788994621431529E-3"/>
    <s v="Suma"/>
    <n v="2888"/>
    <s v="2888-Santa Fe Protectora de los Animales"/>
    <n v="967"/>
    <n v="170000000"/>
  </r>
  <r>
    <x v="2"/>
    <x v="2"/>
    <n v="2902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2500 Persona(s) Mayor(es) con transferencias monetarias."/>
    <s v="APOYO ECONÓMICO PERSONA MAYOR"/>
    <n v="2500"/>
    <n v="5436"/>
    <n v="0.11245345469590401"/>
    <s v="Constante"/>
    <n v="2902"/>
    <s v="2902-Santa Fe Avanza caminando hacia el bienestar integral de sus habitantes. _x0009__x0009__x0009_"/>
    <n v="2500"/>
    <n v="4500000000"/>
  </r>
  <r>
    <x v="2"/>
    <x v="2"/>
    <n v="2902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1264 Persona(s) con apoyos que contribuyan al ingreso mínimo garantizado."/>
    <s v="INGRESO MÍNIMO"/>
    <n v="1264"/>
    <n v="494"/>
    <n v="1.0219280099296648E-2"/>
    <s v="Constante"/>
    <n v="2902"/>
    <s v="2902-Santa Fe Avanza caminando hacia el bienestar integral de sus habitantes. _x0009__x0009__x0009_"/>
    <n v="6749"/>
    <n v="2703405000"/>
  </r>
  <r>
    <x v="2"/>
    <x v="2"/>
    <n v="2902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800 Joven(es) con transferencias condicionadas y acompañamiento psicosocial para la promoción al acceso y permanencia a oportunidades de formación y empleabilidad."/>
    <s v="TRANSFERENCIAS MONETARIAS"/>
    <n v="800"/>
    <n v="989"/>
    <n v="2.0459247000413735E-2"/>
    <s v="Suma"/>
    <n v="2902"/>
    <s v="2902-Santa Fe Avanza caminando hacia el bienestar integral de sus habitantes. _x0009__x0009__x0009_"/>
    <n v="316"/>
    <n v="262541000"/>
  </r>
  <r>
    <x v="2"/>
    <x v="2"/>
    <n v="2906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150 Cupo(s) para la atención de población en inseguridad alimentaria y nutricional del Distrito Capital, a través de comedores comunitarios."/>
    <s v="SEGURIDAD ALIMENTARIA"/>
    <n v="150"/>
    <n v="198"/>
    <n v="4.0959867604468351E-3"/>
    <s v="Suma"/>
    <n v="2906"/>
    <s v="2906-Santa Fe en Acción comedores Comunitarios y Seguridad Alimentaria"/>
    <n v="38"/>
    <n v="50000000"/>
  </r>
  <r>
    <x v="2"/>
    <x v="2"/>
    <n v="2925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8 Sede(s) Dotar 8 sedes educativas urbanas y rurales con recursos pedagógicos y/o tecnológicos"/>
    <s v="DOTACIÓN"/>
    <n v="8"/>
    <n v="741"/>
    <n v="1.5328920148944974E-2"/>
    <s v="Suma"/>
    <n v="2925"/>
    <s v="2925-Educación Integral para Santa Fe"/>
    <n v="2"/>
    <n v="803000000"/>
  </r>
  <r>
    <x v="2"/>
    <x v="2"/>
    <n v="2925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90 Adolescentes y jóvenes con apoyo de sostenimiento para la permanencia en la educación pos-media (niveles de formación técnico profesional, tecnólogo, profesional universitario y educación para el trabajo y desarrollo humano)."/>
    <s v="SOSTENIMIENTO"/>
    <n v="190"/>
    <n v="741"/>
    <n v="1.5328920148944974E-2"/>
    <s v="Suma"/>
    <n v="2925"/>
    <s v="2925-Educación Integral para Santa Fe"/>
    <n v="46"/>
    <n v="878000000"/>
  </r>
  <r>
    <x v="2"/>
    <x v="2"/>
    <n v="2925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00 Adolescentes y jóvenes en programas de educación pos-media (niveles de formación técnico profesional, tecnólogo, profesional universitario y educación para el trabajo y desarrollo humano)."/>
    <s v="APOYO EDUCACIÓN POSMEDIA"/>
    <n v="200"/>
    <n v="2965"/>
    <n v="6.133636739760033E-2"/>
    <s v="Suma"/>
    <n v="2925"/>
    <s v="2925-Educación Integral para Santa Fe"/>
    <n v="50"/>
    <n v="3600000000"/>
  </r>
  <r>
    <x v="2"/>
    <x v="2"/>
    <n v="2923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720"/>
    <n v="1.4894497310715763E-2"/>
    <s v="Suma"/>
    <n v="2923"/>
    <s v="2923-Santa Fe Productiva"/>
    <n v="1"/>
    <n v="854000000"/>
  </r>
  <r>
    <x v="2"/>
    <x v="2"/>
    <n v="2923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100 Mipyme(s) y/o emprendimientos orientados al fortalecimiento de las capacidades locales para la gestión y el desarrollo turístico"/>
    <s v="DESARROLLO TURÍSTICO"/>
    <n v="100"/>
    <n v="577"/>
    <n v="1.1936284650393049E-2"/>
    <s v="Suma"/>
    <n v="2923"/>
    <s v="2923-Santa Fe Productiva"/>
    <n v="24"/>
    <n v="685000000"/>
  </r>
  <r>
    <x v="2"/>
    <x v="2"/>
    <n v="28901"/>
    <s v="DESARROLLO ECONÓMICO, INDUSTRIA Y TURISMO"/>
    <n v="57"/>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60 Hogar(es) unidades productivas a procesos productivos y de comercialización en el sector rural."/>
    <s v="PRODUCTIVIDAD Y COMERCIALIZACIÓN"/>
    <n v="60"/>
    <n v="276"/>
    <n v="5.7095573024410423E-3"/>
    <s v="Suma"/>
    <n v="2890"/>
    <s v="2890-Desarrollo económico en Santa Fe"/>
    <n v="14"/>
    <n v="327000000"/>
  </r>
  <r>
    <x v="2"/>
    <x v="2"/>
    <n v="28902"/>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200 Mipyme(s) emprendimientos y/o actores de la economía informal para el fortalecimiento del tejido empresarial local."/>
    <s v="TEJIDO EMPRESARIAL LOCAL"/>
    <n v="200"/>
    <n v="375"/>
    <n v="7.7575506826644599E-3"/>
    <s v="Suma"/>
    <n v="2890"/>
    <s v="2890-Desarrollo económico en Santa Fe"/>
    <n v="48"/>
    <n v="445000000"/>
  </r>
  <r>
    <x v="2"/>
    <x v="2"/>
    <n v="2907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48 Proyecto(s) del sector cultural y creativo."/>
    <s v="SOSTENIBILIDAD"/>
    <n v="48"/>
    <n v="478"/>
    <n v="9.8882912701696319E-3"/>
    <s v="Suma"/>
    <n v="2907"/>
    <s v="2907-Santa Fe un ecosistema cultural y creativo sostenible"/>
    <n v="12"/>
    <n v="567000000"/>
  </r>
  <r>
    <x v="2"/>
    <x v="2"/>
    <n v="28921"/>
    <s v="HÁBITAT"/>
    <n v="59"/>
    <s v="Predios legalizados y/o con titulación gestionados"/>
    <s v="Hábitat sostenible e incluyente"/>
    <s v="Legalización y titulación de predios"/>
    <s v="Gestión Pública Local"/>
    <m/>
    <s v="4 - Bogotá ordena su territorio y avanza en su acción climática"/>
    <s v="23 - Ordenamiento territorial sostenible, equilibrado y participativo"/>
    <s v="Gestionar 100 Predio(s) la titulación o legalización"/>
    <s v="TITULACIÓN Y LEGALIZACIÓN"/>
    <n v="100"/>
    <n v="124"/>
    <n v="2.5651634257343814E-3"/>
    <s v="Suma"/>
    <n v="2892"/>
    <s v="2892-Santa Fe &quot;Propietaria&quot;"/>
    <n v="25"/>
    <n v="230000000"/>
  </r>
  <r>
    <x v="2"/>
    <x v="2"/>
    <n v="2908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600 Metro(s) de Parques de la red de proximidad (la construcción incluye su dotación)."/>
    <s v="CONSTRUCCIÓN"/>
    <n v="600"/>
    <n v="371"/>
    <n v="7.6748034753827054E-3"/>
    <s v="Suma"/>
    <n v="2908"/>
    <s v="2908-Desarrollo urbano y rural en Santa fe"/>
    <n v="0"/>
    <m/>
  </r>
  <r>
    <x v="2"/>
    <x v="2"/>
    <n v="2908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10 Parque(s) de la red de proximidad con acciones de mejoramiento, mantenimiento y/o dotación."/>
    <s v="INTERVENCIÓN"/>
    <n v="10"/>
    <n v="556"/>
    <n v="1.150186181216384E-2"/>
    <s v="Suma"/>
    <n v="2908"/>
    <s v="2908-Desarrollo urbano y rural en Santa fe"/>
    <n v="2"/>
    <n v="1400000000"/>
  </r>
  <r>
    <x v="2"/>
    <x v="2"/>
    <n v="2909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12 Equipamiento(s) culturales con acciones de construcción, adecuación y/o dotación"/>
    <s v="INTERVENCIÓN"/>
    <n v="12"/>
    <n v="226"/>
    <n v="4.6752172114191146E-3"/>
    <s v="Suma"/>
    <n v="2909"/>
    <s v="2909-Dotar sedes culturales en santa fe"/>
    <n v="3"/>
    <n v="68000000"/>
  </r>
  <r>
    <x v="2"/>
    <x v="2"/>
    <n v="28861"/>
    <s v="AMBIENTE"/>
    <n v="64"/>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5 Hectárea(s) en proceso de restauración ecológica."/>
    <s v="RESTAURACIÓN ECOLÓGICA"/>
    <n v="5"/>
    <n v="210"/>
    <n v="4.3442283822920976E-3"/>
    <s v="Suma"/>
    <n v="2886"/>
    <s v="2886-Restauración ecológica en Santa fe"/>
    <n v="1"/>
    <n v="240000000"/>
  </r>
  <r>
    <x v="2"/>
    <x v="2"/>
    <n v="29131"/>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0 Huerta(s) urbanas."/>
    <s v="HUERTAS URBANAS"/>
    <n v="10"/>
    <n v="21"/>
    <n v="4.3442283822920974E-4"/>
    <s v="Suma"/>
    <n v="2913"/>
    <s v="2913-Santa fe, hace frente a los efectos del cambio climático y la reducción de la vulnerabilidad."/>
    <n v="2"/>
    <n v="25000000"/>
  </r>
  <r>
    <x v="2"/>
    <x v="2"/>
    <n v="29132"/>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500 Metro(s) cuadrado(s) de jardinería."/>
    <s v="JARDINERÍA"/>
    <n v="4500"/>
    <n v="42"/>
    <n v="8.6884567645841948E-4"/>
    <s v="Suma"/>
    <n v="2913"/>
    <s v="2913-Santa fe, hace frente a los efectos del cambio climático y la reducción de la vulnerabilidad."/>
    <m/>
    <n v="0"/>
  </r>
  <r>
    <x v="2"/>
    <x v="2"/>
    <n v="29133"/>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500 Arbol(es) en zona urbana."/>
    <s v="ARBOLADO"/>
    <n v="4500"/>
    <n v="147"/>
    <n v="3.0409598676044685E-3"/>
    <s v="Suma"/>
    <n v="2913"/>
    <s v="2913-Santa fe, hace frente a los efectos del cambio climático y la reducción de la vulnerabilidad."/>
    <n v="1086"/>
    <m/>
  </r>
  <r>
    <x v="2"/>
    <x v="2"/>
    <n v="29134"/>
    <s v="AMBIENTE"/>
    <n v="73"/>
    <s v="Número de procesos comunitarios de educación ambiental implementados y/o fortalecido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4 Proceso(s) comunitarios de educación ambiental que promueven la conservación de la biodiversidad y el agua."/>
    <s v="EDUCACIÓN AMBIENTAL"/>
    <n v="4"/>
    <n v="148"/>
    <n v="3.0616466694249069E-3"/>
    <s v="Suma"/>
    <n v="2913"/>
    <s v="2913-Santa fe, hace frente a los efectos del cambio climático y la reducción de la vulnerabilidad."/>
    <n v="1"/>
    <n v="175000000"/>
  </r>
  <r>
    <x v="2"/>
    <x v="2"/>
    <n v="29135"/>
    <s v="AMBIENTE"/>
    <n v="110"/>
    <s v="Número de predios rurales con buenas prácticas agropecuarias y ambientales que fortalezcan la protección a coberturas vegetales y recurso hídrico"/>
    <s v="Desarrollo urbano y rural integral"/>
    <s v="Asistencia técnica agropecuaria y ambiental"/>
    <s v="Gestión Pública Local"/>
    <m/>
    <s v="4 - Bogotá ordena su territorio y avanza en su acción climática"/>
    <s v="25 - Aumento de la resiliencia al cambio climático y reducción de la vulnerabilidad"/>
    <s v="Apoyar 40 Predio(s) rurales con buenas prácticas agropecuarias y ambientales que fortalezcan la protección a coberturas vegetales y recurso hídrico."/>
    <s v="BUENAS PRÁCTICAS"/>
    <n v="40"/>
    <n v="371"/>
    <n v="7.6748034753827054E-3"/>
    <s v="Suma"/>
    <n v="2913"/>
    <s v="2913-Santa fe, hace frente a los efectos del cambio climático y la reducción de la vulnerabilidad."/>
    <n v="10"/>
    <n v="450000000"/>
  </r>
  <r>
    <x v="2"/>
    <x v="2"/>
    <n v="29136"/>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3000 Persona(s) en separación en la fuente y reciclaje."/>
    <s v="SEPARACIÓN EN LA FUENTE"/>
    <n v="3000"/>
    <n v="572"/>
    <n v="1.1832850641290856E-2"/>
    <s v="Suma"/>
    <n v="2913"/>
    <s v="2913-Santa fe, hace frente a los efectos del cambio climático y la reducción de la vulnerabilidad."/>
    <n v="724"/>
    <n v="600000000"/>
  </r>
  <r>
    <x v="2"/>
    <x v="2"/>
    <n v="29137"/>
    <s v="AMBIENTE"/>
    <n v="75"/>
    <s v="Número de huertas rurales implementada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40 Huerta(s) rurales."/>
    <s v="HUERTAS URBANAS"/>
    <n v="40"/>
    <n v="222"/>
    <n v="4.5924700041373601E-3"/>
    <s v="Suma"/>
    <n v="2913"/>
    <s v="2913-Santa fe, hace frente a los efectos del cambio climático y la reducción de la vulnerabilidad."/>
    <n v="10"/>
    <n v="265000000"/>
  </r>
  <r>
    <x v="2"/>
    <x v="2"/>
    <n v="2904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7.5 Kilómetros-carril de malla vial urbana (local y/o intermedia) con acciones de construcción y/o conservación"/>
    <s v="INTERVENCIÓN MALLA VIAL LOCAL"/>
    <n v="7.5"/>
    <n v="6503"/>
    <n v="0.13452627223831196"/>
    <s v="Suma"/>
    <n v="2904"/>
    <s v="2904-Movilidad Sostenible para Santa Fe"/>
    <n v="1.8"/>
    <n v="8000000000"/>
  </r>
  <r>
    <x v="2"/>
    <x v="2"/>
    <n v="29042"/>
    <s v="MOVILIDAD"/>
    <n v="78"/>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5 Kilómetros-carril de malla vial rural con acciones de construcción y/o conservación"/>
    <s v="INTERVENCIÓN MALLA VIAL RURAL"/>
    <n v="1.5"/>
    <n v="415"/>
    <n v="8.5850227554820028E-3"/>
    <s v="Suma"/>
    <n v="2904"/>
    <s v="2904-Movilidad Sostenible para Santa Fe"/>
    <n v="0.4"/>
    <n v="600000000"/>
  </r>
  <r>
    <x v="2"/>
    <x v="2"/>
    <n v="28891"/>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2 Obra(s) de mitigación y/u obras de mitigación existentes con mantenimiento"/>
    <s v="OBRAS DE MITIGACIÓN"/>
    <n v="2"/>
    <n v="667"/>
    <n v="1.3798096814232519E-2"/>
    <s v="Suma"/>
    <n v="2889"/>
    <s v="2889-Santa Fe eficiente en la atención de emergencias."/>
    <n v="1"/>
    <n v="300000000"/>
  </r>
  <r>
    <x v="2"/>
    <x v="2"/>
    <n v="28931"/>
    <s v="HÁBITAT"/>
    <n v="80"/>
    <s v="Número de acueductos veredales asistidos o intervenidos técnica u organizacionalmente."/>
    <s v="Hábitat sostenible e incluyente"/>
    <s v="Acueductos veredales y saneamiento básico."/>
    <s v="Presupuestos Participativos"/>
    <m/>
    <s v="4 - Bogotá ordena su territorio y avanza en su acción climática"/>
    <s v="29 - Servicios públicos inclusivos y sostenibles"/>
    <s v="Fortalecer 1 Acueducto(s) Veredal(es) con asistencia, intervenir técnica u organizativa"/>
    <s v="ACUEDUCTOS VEREDALES"/>
    <n v="1"/>
    <n v="267"/>
    <n v="5.5233760860570955E-3"/>
    <s v="Suma"/>
    <n v="2893"/>
    <s v="2893-Acueductos Veredales de Santa Fe"/>
    <n v="1"/>
    <n v="200000000"/>
  </r>
  <r>
    <x v="2"/>
    <x v="2"/>
    <n v="29031"/>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s para la prestación de servicios sociales dirigidas al desarrollo de capacidades y generación de oportunidades."/>
    <s v="DOTACIÓN"/>
    <n v="1"/>
    <n v="80"/>
    <n v="1.6549441456350847E-3"/>
    <s v="Suma"/>
    <n v="2903"/>
    <s v="2903-Santa Fe Crece: Transformando Espacios para la Educación y el Bienestar"/>
    <m/>
    <m/>
  </r>
  <r>
    <x v="2"/>
    <x v="2"/>
    <n v="2903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de atención especializada (Centros Integrarte, Centros Crecer y Cadis)."/>
    <s v="DOTACIÓN"/>
    <n v="1"/>
    <n v="80"/>
    <n v="1.6549441456350847E-3"/>
    <s v="Suma"/>
    <n v="2903"/>
    <s v="2903-Santa Fe Crece: Transformando Espacios para la Educación y el Bienestar"/>
    <m/>
    <m/>
  </r>
  <r>
    <x v="2"/>
    <x v="2"/>
    <n v="2903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orientadas a la atención de jóvenes (casas de la juventud, centros forjar)."/>
    <s v="DOTACIÓN"/>
    <n v="1"/>
    <n v="80"/>
    <n v="1.6549441456350847E-3"/>
    <s v="Suma"/>
    <n v="2903"/>
    <s v="2903-Santa Fe Crece: Transformando Espacios para la Educación y el Bienestar"/>
    <n v="1"/>
    <n v="94000000"/>
  </r>
  <r>
    <x v="2"/>
    <x v="2"/>
    <n v="29034"/>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0 Unidad(es) operativas orientadas a la atención de la primera infancia (Jardines Infantiles, Casas de Pensamiento Intercultural, Modalidad Espacios Rurales, Crecemos en la Ruralidad, Creciendo Juntos, Centros Amar, Centros Forjar)."/>
    <s v="DOTACIÓN"/>
    <n v="10"/>
    <n v="160"/>
    <n v="3.3098882912701694E-3"/>
    <s v="Suma"/>
    <n v="2903"/>
    <s v="2903-Santa Fe Crece: Transformando Espacios para la Educación y el Bienestar"/>
    <n v="2"/>
    <n v="185000000"/>
  </r>
  <r>
    <x v="2"/>
    <x v="2"/>
    <n v="29301"/>
    <s v="GOBIERNO"/>
    <n v="91"/>
    <s v="Sedes administrativas locales construidas."/>
    <s v="Gobierno confiable"/>
    <s v="Infraestructura local"/>
    <s v="Gestión Pública Local"/>
    <s v="Gobierno confiable (15%)"/>
    <s v="5 - Bogotá confía en su gobierno"/>
    <s v="33 - Fortalecimiento institucional para un gobierno confiable"/>
    <s v="Construir 1 Sede(s) administrativa local"/>
    <s v="CONSTRUCCIÓN"/>
    <n v="1"/>
    <n v="0"/>
    <n v="0"/>
    <s v="Suma"/>
    <n v="2930"/>
    <s v="2930-Fortalecimiento de la gestión pública local en Santa Fe"/>
    <n v="0"/>
    <n v="0"/>
  </r>
  <r>
    <x v="2"/>
    <x v="2"/>
    <n v="29302"/>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5826"/>
    <n v="0.12052130740587505"/>
    <s v="Suma"/>
    <n v="2930"/>
    <s v="2930-Fortalecimiento de la gestión pública local en Santa Fe"/>
    <n v="1"/>
    <n v="7125000000"/>
  </r>
  <r>
    <x v="2"/>
    <x v="2"/>
    <n v="29303"/>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988"/>
    <n v="2.0438560198593296E-2"/>
    <s v="Suma"/>
    <n v="2930"/>
    <s v="2930-Fortalecimiento de la gestión pública local en Santa Fe"/>
    <n v="1"/>
    <n v="1100000000"/>
  </r>
  <r>
    <x v="2"/>
    <x v="2"/>
    <n v="28911"/>
    <s v="GESTIÓN PÚBLICA"/>
    <n v="95"/>
    <s v="Servicios TIC´s generados en zonas rurales y/o apartadas y urbanas"/>
    <s v="Ciudad inteligente​"/>
    <s v="Conectividad y redes de comunicación."/>
    <s v="Presupuestos Participativos"/>
    <m/>
    <s v="5 - Bogotá confía en su gobierno"/>
    <s v="35 - Bogotá ciudad Inteligente"/>
    <s v="Operativizar 30 Centro(s) de Acceso Comunitario en zonas rurales y/o apartadas y/o urbanas, con énfasis en Servicios TIC´s generados."/>
    <s v="CONECTIVIDAD"/>
    <n v="30"/>
    <n v="514"/>
    <n v="1.0633016135705419E-2"/>
    <s v="Suma"/>
    <n v="2891"/>
    <s v="2891-Conectando Territorios en Santa Fe, Servicios y Formación Digital para el Desarrollo"/>
    <n v="7"/>
    <n v="600000000"/>
  </r>
  <r>
    <x v="2"/>
    <x v="2"/>
    <n v="28912"/>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30 Centro(s) de Acceso Comunitario en zonas rurales y/o apartadas y/o urbanas, con énfasis en procesos de formación y desarrollo de competencias digitales."/>
    <s v="FORTALECIMIENTO DE CAPACIDADES"/>
    <n v="30"/>
    <n v="171"/>
    <n v="3.537443111294994E-3"/>
    <s v="Suma"/>
    <n v="2891"/>
    <s v="2891-Conectando Territorios en Santa Fe, Servicios y Formación Digital para el Desarrollo"/>
    <n v="7"/>
    <n v="200000000"/>
  </r>
  <r>
    <x v="2"/>
    <x v="2"/>
    <n v="2897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2 Acción(es) orientadas a la ciudadanía, en el marco de la estrategia Bogotaneidad."/>
    <s v="ESTRATEGIA BOGOTANEIDAD"/>
    <n v="2"/>
    <n v="0"/>
    <n v="0"/>
    <s v="Suma"/>
    <n v="2897"/>
    <s v="2897-Santa Fe localidad innovadora, participativa y social"/>
    <n v="0"/>
    <n v="70000000"/>
  </r>
  <r>
    <x v="2"/>
    <x v="2"/>
    <n v="29221"/>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os pueblos indígenas."/>
    <s v="INICIATIVAS PUEBLO INDÍGENA"/>
    <n v="4"/>
    <n v="173"/>
    <n v="3.5788167149358708E-3"/>
    <s v="Suma"/>
    <n v="2922"/>
    <s v="2922-Santa Fe construye localidad con las comunidades Negras, Afrocolombianas, Raizales, Palenqueras, y los Pueblos Indígenas."/>
    <n v="1"/>
    <n v="205386000"/>
  </r>
  <r>
    <x v="2"/>
    <x v="2"/>
    <n v="29222"/>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s v="INICIATIVAS COMUNIDADES NEGRAS, AFROCOLOMBIANAS, PALENQUERAS"/>
    <n v="4"/>
    <n v="173"/>
    <n v="3.5788167149358708E-3"/>
    <s v="Suma"/>
    <n v="2922"/>
    <s v="2922-Santa Fe construye localidad con las comunidades Negras, Afrocolombianas, Raizales, Palenqueras, y los Pueblos Indígenas."/>
    <n v="1"/>
    <n v="205386000"/>
  </r>
  <r>
    <x v="2"/>
    <x v="2"/>
    <n v="2927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000 Persona(s) a través de procesos de formación para la participación de manera virtual y presencial."/>
    <s v="CAPACITACIÓN"/>
    <n v="2000"/>
    <n v="537"/>
    <n v="1.1108812577575507E-2"/>
    <s v="Suma"/>
    <n v="2927"/>
    <s v="2927-Santa Fe mas participativa e incluyente"/>
    <n v="483"/>
    <n v="630000000"/>
  </r>
  <r>
    <x v="2"/>
    <x v="2"/>
    <n v="29273"/>
    <s v="GOBIERNO"/>
    <n v="109"/>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40 medios comunitarios y alternativos."/>
    <s v="MEDIOS COMUNITARIOS"/>
    <n v="40"/>
    <n v="296"/>
    <n v="6.1232933388498138E-3"/>
    <s v="Suma"/>
    <n v="2927"/>
    <s v="2927-Santa Fe mas participativa e incluyente"/>
    <n v="9"/>
    <n v="351000000"/>
  </r>
  <r>
    <x v="2"/>
    <x v="2"/>
    <n v="29274"/>
    <s v="GOBIERNO"/>
    <n v="107"/>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8 Salón(es) comunales y/o casas de participación."/>
    <s v="REHABILITACIÓN"/>
    <n v="8"/>
    <n v="434"/>
    <n v="8.9780719900703354E-3"/>
    <s v="Suma"/>
    <n v="2927"/>
    <s v="2927-Santa Fe mas participativa e incluyente"/>
    <n v="2"/>
    <n v="515000000"/>
  </r>
  <r>
    <x v="2"/>
    <x v="2"/>
    <n v="29275"/>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20 Organización(es) comunales."/>
    <s v="FORTALECIMIENTO COMUNAL"/>
    <n v="120"/>
    <n v="601"/>
    <n v="1.2432767894083575E-2"/>
    <s v="Suma"/>
    <n v="2927"/>
    <s v="2927-Santa Fe mas participativa e incluyente"/>
    <n v="8"/>
    <n v="250000000"/>
  </r>
  <r>
    <x v="2"/>
    <x v="2"/>
    <n v="29276"/>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198"/>
    <n v="4.0959867604468351E-3"/>
    <s v="Suma"/>
    <n v="2927"/>
    <s v="2927-Santa Fe mas participativa e incluyente"/>
    <n v="29"/>
    <n v="713000000"/>
  </r>
  <r>
    <x v="3"/>
    <x v="3"/>
    <n v="2620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20 Acción(es) formativas diferenciales para la promoción de la convivencia ciudadana"/>
    <s v="FORMACIÓN"/>
    <n v="120"/>
    <n v="548"/>
    <n v="4.4991789819376028E-3"/>
    <s v="Suma"/>
    <n v="2620"/>
    <s v="2620-San Cristóbal: Camina Seguro, Vive Seguro"/>
    <n v="0"/>
    <n v="0"/>
  </r>
  <r>
    <x v="3"/>
    <x v="3"/>
    <n v="26202"/>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20 Iniciativa(s) de convivencia con participación de la ciudadanía."/>
    <s v="INICIATIVAS"/>
    <n v="120"/>
    <n v="548"/>
    <n v="4.4991789819376028E-3"/>
    <s v="Suma"/>
    <n v="2620"/>
    <s v="2620-San Cristóbal: Camina Seguro, Vive Seguro"/>
    <n v="0"/>
    <n v="0"/>
  </r>
  <r>
    <x v="3"/>
    <x v="3"/>
    <n v="26203"/>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100 Organización(es) comunitarias a través de capacidades para promover acciones de corresponsabilidad en la gestión de la seguridad y la convivencia"/>
    <s v="FORTALECIMIENTO DE CAPACIDADES"/>
    <n v="100"/>
    <n v="484"/>
    <n v="3.9737274220032837E-3"/>
    <s v="Suma"/>
    <n v="2620"/>
    <s v="2620-San Cristóbal: Camina Seguro, Vive Seguro"/>
    <n v="0"/>
    <n v="0"/>
  </r>
  <r>
    <x v="3"/>
    <x v="3"/>
    <n v="2385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6000 Persona(s) en acciones para la prevención del feminicidio y la violencia contra la mujer."/>
    <s v="PREVENCIÓN"/>
    <n v="6000"/>
    <n v="1884"/>
    <n v="1.5467980295566503E-2"/>
    <s v="Suma"/>
    <n v="2385"/>
    <s v="2385-San Cristóbal: Mujeres en Acción contra la Violencia"/>
    <n v="0"/>
    <n v="0"/>
  </r>
  <r>
    <x v="3"/>
    <x v="3"/>
    <n v="2285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1858"/>
    <n v="1.5254515599343186E-2"/>
    <s v="Suma"/>
    <n v="2285"/>
    <s v="2285-Seguridad y Oportunidades con Fuerzas Policiales Equipadas"/>
    <n v="0"/>
    <n v="0"/>
  </r>
  <r>
    <x v="3"/>
    <x v="3"/>
    <n v="2285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11 Equipamiento(s) de seguridad y acceso a la justicia con acciones de fortalecimiento, operación, adecuación y/o dotación"/>
    <s v="INTERVENCIÓN"/>
    <n v="11"/>
    <n v="1029"/>
    <n v="8.4482758620689647E-3"/>
    <s v="Suma"/>
    <n v="2285"/>
    <s v="2285-Seguridad y Oportunidades con Fuerzas Policiales Equipadas"/>
    <n v="0"/>
    <n v="0"/>
  </r>
  <r>
    <x v="3"/>
    <x v="3"/>
    <n v="26331"/>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1600 Actor(es) comunitarios con herramientas y capacidades para la implementación de un enfoque restaurativo para la justicia y la convivencia"/>
    <s v="FORTALECIMIENTO DE CAPACIDADES"/>
    <n v="1600"/>
    <n v="367"/>
    <n v="3.0131362889983578E-3"/>
    <s v="Suma"/>
    <n v="2633"/>
    <s v="2633-San Cristóbal: Un Territorio de Oportunidades para la Gestión de Conflictos y la Convivencia"/>
    <n v="0"/>
    <n v="0"/>
  </r>
  <r>
    <x v="3"/>
    <x v="3"/>
    <n v="26332"/>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24 Proyecto(s) comunitarios en la localidad, para la apropiación del Código Nacional de Seguridad y Convivencia Ciudadana"/>
    <s v="CÓDIGO NACIONAL DE SEGURIDAD Y CONVIVENCIA"/>
    <n v="24"/>
    <n v="122"/>
    <n v="1.0016420361247948E-3"/>
    <s v="Suma"/>
    <n v="2633"/>
    <s v="2633-San Cristóbal: Un Territorio de Oportunidades para la Gestión de Conflictos y la Convivencia"/>
    <n v="0"/>
    <n v="0"/>
  </r>
  <r>
    <x v="3"/>
    <x v="3"/>
    <n v="26333"/>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680 Ciudadanos con habilidades y capacidades para gestionar la convivencia constructivamente"/>
    <s v="GESTIÓN DE LA CONVIVENCIA"/>
    <n v="680"/>
    <n v="245"/>
    <n v="2.0114942528735632E-3"/>
    <s v="Suma"/>
    <n v="2633"/>
    <s v="2633-San Cristóbal: Un Territorio de Oportunidades para la Gestión de Conflictos y la Convivencia"/>
    <n v="0"/>
    <n v="0"/>
  </r>
  <r>
    <x v="3"/>
    <x v="3"/>
    <n v="26334"/>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24 Proyecto(s) de justicia local para la resolución efectiva de conflictividades de manera integral en el sistema de justicia"/>
    <s v="RESOLUCIÓN DE CONFLICTIVIDADES"/>
    <n v="24"/>
    <n v="122"/>
    <n v="1.0016420361247948E-3"/>
    <s v="Suma"/>
    <n v="2633"/>
    <s v="2633-San Cristóbal: Un Territorio de Oportunidades para la Gestión de Conflictos y la Convivencia"/>
    <n v="0"/>
    <n v="0"/>
  </r>
  <r>
    <x v="3"/>
    <x v="3"/>
    <n v="26335"/>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184"/>
    <n v="1.5106732348111659E-3"/>
    <s v="Suma"/>
    <n v="2633"/>
    <s v="2633-San Cristóbal: Un Territorio de Oportunidades para la Gestión de Conflictos y la Convivencia"/>
    <n v="0"/>
    <n v="0"/>
  </r>
  <r>
    <x v="3"/>
    <x v="3"/>
    <n v="26336"/>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de abordaje de conflictividad escolar para la convivencia con enfoque restaurativo"/>
    <s v="CONFLICTIVIDAD ESCOLAR"/>
    <n v="4"/>
    <n v="184"/>
    <n v="1.5106732348111659E-3"/>
    <s v="Suma"/>
    <n v="2633"/>
    <s v="2633-San Cristóbal: Un Territorio de Oportunidades para la Gestión de Conflictos y la Convivencia"/>
    <n v="0"/>
    <n v="0"/>
  </r>
  <r>
    <x v="3"/>
    <x v="3"/>
    <n v="26337"/>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80 Acción(es) pedagógicas para la gestión de conflictividades y prevención de violencias"/>
    <s v="ACCIONES PEDAGÓGICAS"/>
    <n v="80"/>
    <n v="416"/>
    <n v="3.4154351395730706E-3"/>
    <s v="Suma"/>
    <n v="2633"/>
    <s v="2633-San Cristóbal: Un Territorio de Oportunidades para la Gestión de Conflictos y la Convivencia"/>
    <n v="0"/>
    <n v="0"/>
  </r>
  <r>
    <x v="3"/>
    <x v="3"/>
    <n v="2254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4290 Metro(s) cuadrado(s) de elementos del sistema de espacio público peatonal con acciones de construcción y/o conservación."/>
    <s v="INTERVENCIÓN"/>
    <n v="4290"/>
    <n v="1945"/>
    <n v="1.5968801313628898E-2"/>
    <s v="Suma"/>
    <n v="2254"/>
    <s v="2254-Caminos Sostenibles/Solidez en San Cristóbal: Ampliando y Conservando los Espacios Peatonales"/>
    <n v="0"/>
    <n v="0"/>
  </r>
  <r>
    <x v="3"/>
    <x v="3"/>
    <n v="2349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2425"/>
    <n v="1.9909688013136289E-2"/>
    <s v="Suma"/>
    <n v="2349"/>
    <s v="2349-San Cristóbal: Espacio Público Seguro y Pacífico"/>
    <n v="0"/>
    <n v="0"/>
  </r>
  <r>
    <x v="3"/>
    <x v="3"/>
    <n v="2601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16 Acuerdo(s) para la organización, la recuperación, el cuidado, el embellecimiento, la sostenibilidad, el mejoramiento y el aprovechamiento económico del espacio público."/>
    <s v="ACUERDOS "/>
    <n v="16"/>
    <n v="1762"/>
    <n v="1.4466338259441708E-2"/>
    <s v="Suma"/>
    <n v="2601"/>
    <s v="2601-Pacto por Espacios Sostenibles en San Cristóbal"/>
    <n v="0"/>
    <n v="0"/>
  </r>
  <r>
    <x v="3"/>
    <x v="3"/>
    <n v="23161"/>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2000 Persona(s) a las acciones y estrategias para promover la salud sexual y reproductiva consciente en los diferentes ciclos de vida"/>
    <s v="SALUD SEXUAL Y REPRODUCTIVA"/>
    <n v="2000"/>
    <n v="566"/>
    <n v="4.64696223316913E-3"/>
    <s v="Suma"/>
    <n v="2316"/>
    <s v="2316-San Cristóbal sin barreras, salud, bienestar y oportunidades para todos"/>
    <n v="0"/>
    <n v="0"/>
  </r>
  <r>
    <x v="3"/>
    <x v="3"/>
    <n v="23162"/>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6000 Persona(s) con acciones para la promoción y atención de la salud mental"/>
    <s v="SALUD MENTAL"/>
    <n v="6000"/>
    <n v="1824"/>
    <n v="1.4975369458128079E-2"/>
    <s v="Suma"/>
    <n v="2316"/>
    <s v="2316-San Cristóbal sin barreras, salud, bienestar y oportunidades para todos"/>
    <n v="0"/>
    <n v="0"/>
  </r>
  <r>
    <x v="3"/>
    <x v="3"/>
    <n v="23163"/>
    <s v="SALUD"/>
    <n v="22"/>
    <s v="Número de personas vinculadas en las acciones complementarias en salud física, nutricional y oral, a través del Circuito del Cuidado"/>
    <s v="Ciudad saludable y con bien-estar"/>
    <s v="Acciones complementarias en salud física y nutricional"/>
    <s v="Gestión Pública Local"/>
    <m/>
    <s v="2 - Bogotá confía en su bien-estar"/>
    <s v="10 - Salud Pública Integrada e Integral"/>
    <s v="Vincular 3200 Persona(s) en acciones complementarias en salud física, nutricional y oral, a través del Circuito del Cuidado"/>
    <s v="SALUD FÍSICA Y NUTRICIONAL"/>
    <n v="3200"/>
    <n v="818"/>
    <n v="6.7159277504105089E-3"/>
    <s v="Suma"/>
    <n v="2316"/>
    <s v="2316-San Cristóbal sin barreras, salud, bienestar y oportunidades para todos"/>
    <n v="0"/>
    <n v="0"/>
  </r>
  <r>
    <x v="3"/>
    <x v="3"/>
    <n v="23164"/>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2000 Persona(s) con discapacidad a través de Dispositivos de Asistencia Personal - Ayudas Técnicas (no incluidas en los Planes de Beneficios)"/>
    <s v="DISPOSITIVOS DE ASISTENCIA PERSONAL"/>
    <n v="2000"/>
    <n v="2153"/>
    <n v="1.7676518883415437E-2"/>
    <s v="Suma"/>
    <n v="2316"/>
    <s v="2316-San Cristóbal sin barreras, salud, bienestar y oportunidades para todos"/>
    <n v="0"/>
    <n v="0"/>
  </r>
  <r>
    <x v="3"/>
    <x v="3"/>
    <n v="23165"/>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1600 Persona(s) a las acciones desarrolladas desde los dispositivos de base comunitaria en respuesta al consumo de SPA"/>
    <s v="DISMINUCIÓN FACTORES DE RIESGO SPA"/>
    <n v="1600"/>
    <n v="550"/>
    <n v="4.5155993431855498E-3"/>
    <s v="Suma"/>
    <n v="2316"/>
    <s v="2316-San Cristóbal sin barreras, salud, bienestar y oportunidades para todos"/>
    <n v="0"/>
    <n v="0"/>
  </r>
  <r>
    <x v="3"/>
    <x v="3"/>
    <n v="23166"/>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1200 Persona(s) con discapacidad, cuidadores y cuidadoras, en actividades complementarias en salud"/>
    <s v="ACCIONES COMPLEMENTARIAS "/>
    <n v="1200"/>
    <n v="669"/>
    <n v="5.4926108374384235E-3"/>
    <s v="Suma"/>
    <n v="2316"/>
    <s v="2316-San Cristóbal sin barreras, salud, bienestar y oportunidades para todos"/>
    <n v="0"/>
    <n v="0"/>
  </r>
  <r>
    <x v="3"/>
    <x v="3"/>
    <n v="28021"/>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4000 Persona(s) en procesos para la prevención de violencias en el contexto familiar y/o violencia sexual"/>
    <s v="PREVENCIÓN"/>
    <n v="4000"/>
    <n v="1215"/>
    <n v="9.9753694581280784E-3"/>
    <s v="Suma"/>
    <n v="2802"/>
    <s v="2802-Fortaleciendo Vidas: Mujeres en San Cristóbal por la Prevención y Autonomía"/>
    <n v="0"/>
    <n v="0"/>
  </r>
  <r>
    <x v="3"/>
    <x v="3"/>
    <n v="28022"/>
    <s v="MUJERES"/>
    <n v="26"/>
    <s v="Mujeres cuidadoras vinculadas a estrategias de cuidado"/>
    <s v="Cuidado de la vida"/>
    <s v="Estrategias de cuidado a personas cuidadoras"/>
    <s v="Presupuestos Participativos"/>
    <m/>
    <s v="2 - Bogotá confía en su bien-estar"/>
    <s v="12 - Bogotá cuida a su gente"/>
    <s v="Vincular 6000 Mujer(es) cuidadora(s) a estrategias de cuidado."/>
    <s v="ESTRATEGIAS DE CUIDADO"/>
    <n v="6000"/>
    <n v="1641"/>
    <n v="1.3472906403940887E-2"/>
    <s v="Suma"/>
    <n v="2802"/>
    <s v="2802-Fortaleciendo Vidas: Mujeres en San Cristóbal por la Prevención y Autonomía"/>
    <n v="0"/>
    <n v="0"/>
  </r>
  <r>
    <x v="3"/>
    <x v="3"/>
    <n v="28023"/>
    <s v="MUJERES"/>
    <n v="28"/>
    <s v="Numero de espacios con adecuación y dotación en las manzanas del cuidado"/>
    <s v="Cuidado de la vida"/>
    <s v="Adecuación y dotación de manzanas del cuidado"/>
    <s v="Gestión Pública Local"/>
    <m/>
    <s v="2 - Bogotá confía en su bien-estar"/>
    <s v="12 - Bogotá cuida a su gente"/>
    <s v="Adecuar y dotar 2 Espacio(s) en las manzanas del cuidado"/>
    <s v="DOTACIÓN"/>
    <n v="2"/>
    <n v="450"/>
    <n v="3.6945812807881772E-3"/>
    <s v="Suma"/>
    <n v="2802"/>
    <s v="2802-Fortaleciendo Vidas: Mujeres en San Cristóbal por la Prevención y Autonomía"/>
    <n v="0"/>
    <n v="0"/>
  </r>
  <r>
    <x v="3"/>
    <x v="3"/>
    <n v="28024"/>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600 Mujer(es) para el ejercicio de derechos y el fortalecimiento de su autonomía económica"/>
    <s v="FORTALECIMIENTO DE CAPACIDADES"/>
    <n v="1600"/>
    <n v="1872"/>
    <n v="1.5369458128078817E-2"/>
    <s v="Suma"/>
    <n v="2802"/>
    <s v="2802-Fortaleciendo Vidas: Mujeres en San Cristóbal por la Prevención y Autonomía"/>
    <n v="0"/>
    <n v="0"/>
  </r>
  <r>
    <x v="3"/>
    <x v="3"/>
    <n v="2606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257"/>
    <n v="2.1100164203612481E-3"/>
    <s v="Suma"/>
    <n v="2606"/>
    <s v="2606-Tejiendo Memoria y Reconciliación para el Futuro"/>
    <n v="0"/>
    <n v="0"/>
  </r>
  <r>
    <x v="3"/>
    <x v="3"/>
    <n v="26062"/>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257"/>
    <n v="2.1100164203612481E-3"/>
    <s v="Suma"/>
    <n v="2606"/>
    <s v="2606-Tejiendo Memoria y Reconciliación para el Futuro"/>
    <n v="0"/>
    <n v="0"/>
  </r>
  <r>
    <x v="3"/>
    <x v="3"/>
    <n v="26063"/>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373"/>
    <n v="3.0623973727422005E-3"/>
    <s v="Suma"/>
    <n v="2606"/>
    <s v="2606-Tejiendo Memoria y Reconciliación para el Futuro"/>
    <n v="0"/>
    <n v="0"/>
  </r>
  <r>
    <x v="3"/>
    <x v="3"/>
    <n v="2405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00 Estímulo(s) de apoyo al sector artístico y cultural."/>
    <s v="ESTÍMULOS"/>
    <n v="100"/>
    <n v="643"/>
    <n v="5.2791461412151066E-3"/>
    <s v="Suma"/>
    <n v="2405"/>
    <s v="2405-Cultura y memoria en movimiento, San Cristóbal vive su patrimonio"/>
    <n v="0"/>
    <n v="0"/>
  </r>
  <r>
    <x v="3"/>
    <x v="3"/>
    <n v="24052"/>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60 Organización(es) artísticas, culturales y patrimoniales con elementos entregados."/>
    <s v="ENTREGA DE ELEMENTOS"/>
    <n v="60"/>
    <n v="331"/>
    <n v="2.7175697865353039E-3"/>
    <s v="Suma"/>
    <n v="2405"/>
    <s v="2405-Cultura y memoria en movimiento, San Cristóbal vive su patrimonio"/>
    <n v="0"/>
    <n v="0"/>
  </r>
  <r>
    <x v="3"/>
    <x v="3"/>
    <n v="24053"/>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80 Evento(s) de promoción, circulación y apropiación de actividades artísticas, culturales y patrimoniales."/>
    <s v="EVENTOS"/>
    <n v="80"/>
    <n v="2205"/>
    <n v="1.810344827586207E-2"/>
    <s v="Suma"/>
    <n v="2405"/>
    <s v="2405-Cultura y memoria en movimiento, San Cristóbal vive su patrimonio"/>
    <n v="0"/>
    <n v="0"/>
  </r>
  <r>
    <x v="3"/>
    <x v="3"/>
    <n v="24054"/>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1480 Persona(s) en los campos artísticos, interculturales, culturales y/o patrimoniales."/>
    <s v="CAPACITACIÓN"/>
    <n v="1480"/>
    <n v="722"/>
    <n v="5.9277504105090311E-3"/>
    <s v="Suma"/>
    <n v="2405"/>
    <s v="2405-Cultura y memoria en movimiento, San Cristóbal vive su patrimonio"/>
    <n v="0"/>
    <n v="0"/>
  </r>
  <r>
    <x v="3"/>
    <x v="3"/>
    <n v="24951"/>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6400 Persona(s) en los campos deportivos o recreativos"/>
    <s v="CAPACITACIÓN"/>
    <n v="6400"/>
    <n v="1072"/>
    <n v="8.8013136288998366E-3"/>
    <s v="Suma"/>
    <n v="2495"/>
    <s v="2495-Actívate San Cristóbal: Deporte, Recreación y Bienestar"/>
    <n v="0"/>
    <n v="0"/>
  </r>
  <r>
    <x v="3"/>
    <x v="3"/>
    <n v="24952"/>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4000 Persona(s) con la entrega de dotaciones deportivas."/>
    <s v="DOTACIÓN"/>
    <n v="4000"/>
    <n v="929"/>
    <n v="7.627257799671593E-3"/>
    <s v="Suma"/>
    <n v="2495"/>
    <s v="2495-Actívate San Cristóbal: Deporte, Recreación y Bienestar"/>
    <n v="0"/>
    <n v="0"/>
  </r>
  <r>
    <x v="3"/>
    <x v="3"/>
    <n v="24953"/>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120 Colectivo(s) u organizaciones recreo deportivas inscritas en el Banco que implementan iniciativas de carácter barrial con apoyos económicos"/>
    <s v="BANCO DE INICIATIVAS"/>
    <n v="120"/>
    <n v="715"/>
    <n v="5.8702791461412154E-3"/>
    <s v="Suma"/>
    <n v="2495"/>
    <s v="2495-Actívate San Cristóbal: Deporte, Recreación y Bienestar"/>
    <n v="0"/>
    <n v="0"/>
  </r>
  <r>
    <x v="3"/>
    <x v="3"/>
    <n v="24954"/>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13200 Persona(s) en actividades recreo-deportivas comunitarias."/>
    <s v="ACTIVIDADES RECREODEPORTIVAS"/>
    <n v="13200"/>
    <n v="1429"/>
    <n v="1.1732348111658457E-2"/>
    <s v="Suma"/>
    <n v="2495"/>
    <s v="2495-Actívate San Cristóbal: Deporte, Recreación y Bienestar"/>
    <n v="0"/>
    <n v="0"/>
  </r>
  <r>
    <x v="3"/>
    <x v="3"/>
    <n v="2481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2400 Persona(s) en acciones educativas en temas de protección y bienestar animal"/>
    <s v="ACCIONES PEDAGÓGICAS"/>
    <n v="2400"/>
    <n v="210"/>
    <n v="1.7241379310344827E-3"/>
    <s v="Suma"/>
    <n v="2481"/>
    <s v="2481-San Cristóbal Cuida: Bienestar Animal Y Educación Para Todos"/>
    <n v="0"/>
    <n v="0"/>
  </r>
  <r>
    <x v="3"/>
    <x v="3"/>
    <n v="2481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0000 Animales en los programas de brigadas médicas, urgencias veterinarias y adopciones"/>
    <s v="BIENESTAR ANIMAL"/>
    <n v="10000"/>
    <n v="702"/>
    <n v="5.763546798029557E-3"/>
    <s v="Suma"/>
    <n v="2481"/>
    <s v="2481-San Cristóbal Cuida: Bienestar Animal Y Educación Para Todos"/>
    <n v="0"/>
    <n v="0"/>
  </r>
  <r>
    <x v="3"/>
    <x v="3"/>
    <n v="24813"/>
    <s v="AMBIENTE"/>
    <n v="45"/>
    <s v="Número de animales esterilizados"/>
    <s v="Cuidado de la vida"/>
    <s v="Protección y bienestar animal"/>
    <s v="Presupuestos Participativos"/>
    <m/>
    <s v="2 - Bogotá confía en su bien-estar"/>
    <s v="15 - Bogotá protege todas las formas de vida"/>
    <s v="Esterilizar 15000 Perros y gatos incluyendo los que está en condición de vulnerabilidad"/>
    <s v="ESTERILIZACIÓN"/>
    <n v="15000"/>
    <n v="912"/>
    <n v="7.4876847290640397E-3"/>
    <s v="Suma"/>
    <n v="2481"/>
    <s v="2481-San Cristóbal Cuida: Bienestar Animal Y Educación Para Todos"/>
    <n v="0"/>
    <n v="0"/>
  </r>
  <r>
    <x v="3"/>
    <x v="3"/>
    <n v="26481"/>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1160 Joven(es) con transferencias condicionadas y acompañamiento psicosocial para la promoción al acceso y permanencia a oportunidades de formación y empleabilidad"/>
    <s v="TRANSFERENCIAS MONETARIAS"/>
    <n v="1160"/>
    <n v="1712"/>
    <n v="1.4055829228243021E-2"/>
    <s v="Suma"/>
    <n v="2648"/>
    <s v="2648-Oportunidades con Bien-Estar: San Cristóbal Avanza Más"/>
    <n v="0"/>
    <n v="0"/>
  </r>
  <r>
    <x v="3"/>
    <x v="3"/>
    <n v="2648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8000 Persona(s) con apoyos que contribuyan al ingreso mínimo garantizado."/>
    <s v="INGRESO MÍNIMO"/>
    <n v="8000"/>
    <n v="1344"/>
    <n v="1.1034482758620689E-2"/>
    <s v="Constante"/>
    <n v="2648"/>
    <s v="2648-Oportunidades con Bien-Estar: San Cristóbal Avanza Más"/>
    <n v="0"/>
    <n v="0"/>
  </r>
  <r>
    <x v="3"/>
    <x v="3"/>
    <n v="26483"/>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6250 Persona(s) Mayor(es) con transferencias monetarias"/>
    <s v="APOYO ECONÓMICO PERSONA MAYOR"/>
    <n v="6250"/>
    <n v="11321"/>
    <n v="9.2947454844006572E-2"/>
    <s v="Constante"/>
    <n v="2648"/>
    <s v="2648-Oportunidades con Bien-Estar: San Cristóbal Avanza Más"/>
    <n v="0"/>
    <n v="0"/>
  </r>
  <r>
    <x v="3"/>
    <x v="3"/>
    <n v="2506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300 Cupo(s) para la atención de población en inseguridad alimentaria y nutricional del Distrito Capital, a través de comedores comunitarios"/>
    <s v="SEGURIDAD ALIMENTARIA"/>
    <n v="300"/>
    <n v="532"/>
    <n v="4.3678160919540226E-3"/>
    <s v="Suma"/>
    <n v="2506"/>
    <s v="2506-Oportunidades con Bien-estar: San Cristóbal Avanza"/>
    <n v="0"/>
    <n v="0"/>
  </r>
  <r>
    <x v="3"/>
    <x v="3"/>
    <n v="2615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61 Sede(s) educativas urbanas y rurales con recursos pedagógicos y/o tecnológicos"/>
    <s v="DOTACIÓN"/>
    <n v="61"/>
    <n v="2316"/>
    <n v="1.9014778325123154E-2"/>
    <s v="Suma"/>
    <n v="2615"/>
    <s v="2615-Educación que genera oportunidades"/>
    <n v="0"/>
    <n v="0"/>
  </r>
  <r>
    <x v="3"/>
    <x v="3"/>
    <n v="2615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40 Estudiante(s) estudiantes con apoyo de sostenimiento para la permanencia en la educación posmedia (niveles de formación técnico profesional, tecnólogo, profesional universitario y educación para el trabajo y desarrollo humano)."/>
    <s v="SOSTENIMIENTO"/>
    <n v="840"/>
    <n v="2573"/>
    <n v="2.1124794745484402E-2"/>
    <s v="Suma"/>
    <n v="2615"/>
    <s v="2615-Educación que genera oportunidades"/>
    <n v="0"/>
    <n v="0"/>
  </r>
  <r>
    <x v="3"/>
    <x v="3"/>
    <n v="2615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40 Estudiante(s) en programas de educación posmedia (niveles de formación técnico profesional, tecnólogo, profesional universitario y educación para el trabajo y desarrollo humano)."/>
    <s v="APOYO EDUCACIÓN POSMEDIA"/>
    <n v="840"/>
    <n v="6690"/>
    <n v="5.4926108374384233E-2"/>
    <s v="Suma"/>
    <n v="2615"/>
    <s v="2615-Educación que genera oportunidades"/>
    <n v="0"/>
    <n v="0"/>
  </r>
  <r>
    <x v="3"/>
    <x v="3"/>
    <n v="26271"/>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120 Mipyme(s) y/o emprendimientos orientados al fortalecimiento de las capacidades locales para la gestión y el desarrollo turístico"/>
    <s v="DESARROLLO TURÍSTICO"/>
    <n v="120"/>
    <n v="1459"/>
    <n v="1.1978653530377668E-2"/>
    <s v="Suma"/>
    <n v="2627"/>
    <s v="2627-El Delirio del Turismo/San Cristóbal: Un Delirio Turístico de Oportunidades"/>
    <n v="0"/>
    <n v="0"/>
  </r>
  <r>
    <x v="3"/>
    <x v="3"/>
    <n v="2627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8 Acción(es) para fortalecer las capacidades y/o habilidades, técnicas y blandas de las personas de la localidad, con el fin de mejorar el acceso a oportunidades de empleo."/>
    <s v="FORTALECIMIENTO DE CAPACIDADES"/>
    <n v="8"/>
    <n v="1824"/>
    <n v="1.4975369458128079E-2"/>
    <s v="Suma"/>
    <n v="2627"/>
    <s v="2627-El Delirio del Turismo/San Cristóbal: Un Delirio Turístico de Oportunidades"/>
    <n v="0"/>
    <n v="0"/>
  </r>
  <r>
    <x v="3"/>
    <x v="3"/>
    <n v="2251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120 Proyecto(s) del sector cultural y creativo"/>
    <s v="SOSTENIBILIDAD"/>
    <n v="120"/>
    <n v="1215"/>
    <n v="9.9753694581280784E-3"/>
    <s v="Suma"/>
    <n v="2251"/>
    <s v="2251-Sostenibilidad del Ecosistema Cultural y Creativo "/>
    <n v="0"/>
    <n v="0"/>
  </r>
  <r>
    <x v="3"/>
    <x v="3"/>
    <n v="2608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800 Mipyme(s) emprendimientos y/o actores de la economía informal para el fortalecimiento del tejido empresarial local."/>
    <s v="TEJIDO EMPRESARIAL LOCAL"/>
    <n v="800"/>
    <n v="1215"/>
    <n v="9.9753694581280784E-3"/>
    <s v="Suma"/>
    <n v="2608"/>
    <s v="2608-San Cristóbal Emprende: Fortaleciendo el Tejido Empresarial Local"/>
    <n v="0"/>
    <n v="0"/>
  </r>
  <r>
    <x v="3"/>
    <x v="3"/>
    <n v="2257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880 Metro(s) cuadrado(s) de Parques de la red de proximidad (la construcción incluye su dotación)."/>
    <s v="CONSTRUCCIÓN"/>
    <n v="880"/>
    <n v="1401"/>
    <n v="1.1502463054187192E-2"/>
    <s v="Suma"/>
    <n v="2257"/>
    <s v="2257-Red de Oportunidades: Parques y Cultura para el Bienestar Común"/>
    <n v="0"/>
    <n v="0"/>
  </r>
  <r>
    <x v="3"/>
    <x v="3"/>
    <n v="2257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32 Parque(s) de la red de proximidad con acciones de mejoramiento, mantenimiento y/o dotación."/>
    <s v="INTERVENCIÓN"/>
    <n v="32"/>
    <n v="665"/>
    <n v="5.4597701149425287E-3"/>
    <s v="Suma"/>
    <n v="2257"/>
    <s v="2257-Red de Oportunidades: Parques y Cultura para el Bienestar Común"/>
    <n v="0"/>
    <n v="0"/>
  </r>
  <r>
    <x v="3"/>
    <x v="3"/>
    <n v="2638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culturales con acciones de construcción, adecuación y/o dotación"/>
    <s v="INTERVENCIÓN"/>
    <n v="4"/>
    <n v="1215"/>
    <n v="9.9753694581280784E-3"/>
    <s v="Suma"/>
    <n v="2638"/>
    <s v="2638-San Cristóbal activa el sector cultural"/>
    <n v="0"/>
    <n v="0"/>
  </r>
  <r>
    <x v="3"/>
    <x v="3"/>
    <n v="2502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000 Arbol(es) en zonas urbanas"/>
    <s v="ARBOLADO"/>
    <n v="1000"/>
    <n v="123"/>
    <n v="1.0098522167487686E-3"/>
    <s v="Suma"/>
    <n v="2502"/>
    <s v="2502-San Cristóbal, oportunidades para el futuro sostenible"/>
    <n v="0"/>
    <n v="0"/>
  </r>
  <r>
    <x v="3"/>
    <x v="3"/>
    <n v="25024"/>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6000 Persona(s) en separación en la fuente y reciclaje."/>
    <s v="SEPARACIÓN EN LA FUENTE"/>
    <n v="6000"/>
    <n v="1398"/>
    <n v="1.147783251231527E-2"/>
    <s v="Suma"/>
    <n v="2502"/>
    <s v="2502-San Cristóbal, oportunidades para el futuro sostenible"/>
    <n v="0"/>
    <n v="0"/>
  </r>
  <r>
    <x v="3"/>
    <x v="3"/>
    <n v="25025"/>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60 Huerta(s) urbanas"/>
    <s v="HUERTAS URBANAS"/>
    <n v="160"/>
    <n v="410"/>
    <n v="3.3661740558292284E-3"/>
    <s v="Constante"/>
    <n v="2502"/>
    <s v="2502-San Cristóbal, oportunidades para el futuro sostenible"/>
    <n v="0"/>
    <n v="0"/>
  </r>
  <r>
    <x v="3"/>
    <x v="3"/>
    <n v="25027"/>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2000 Metro(s) cuadrado(s) de jardinería"/>
    <s v="JARDINERÍA"/>
    <n v="2000"/>
    <n v="191"/>
    <n v="1.5681444991789818E-3"/>
    <s v="Constante"/>
    <n v="2502"/>
    <s v="2502-San Cristóbal, oportunidades para el futuro sostenible"/>
    <n v="0"/>
    <n v="0"/>
  </r>
  <r>
    <x v="3"/>
    <x v="3"/>
    <n v="250211"/>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 Proceso(s) comunitarios de educación ambiental que promueven la conservación de la biodiversidad y el agua"/>
    <s v="EDUCACIÓN AMBIENTAL"/>
    <n v="4"/>
    <n v="191"/>
    <n v="1.5681444991789818E-3"/>
    <s v="Suma"/>
    <n v="2502"/>
    <s v="2502-San Cristóbal, oportunidades para el futuro sostenible"/>
    <n v="0"/>
    <n v="0"/>
  </r>
  <r>
    <x v="3"/>
    <x v="3"/>
    <n v="28051"/>
    <s v="AMBIENTE"/>
    <n v="66"/>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4 Hectárea(s) de conectores ecosistémicos"/>
    <s v="CONECTORES ECOSISTÉMICOS"/>
    <n v="4"/>
    <n v="55"/>
    <n v="4.5155993431855501E-4"/>
    <s v="Suma"/>
    <n v="2805"/>
    <s v="2805-San Cristóbal: Oportunidades para un Futuro Reverdecido"/>
    <n v="0"/>
    <n v="0"/>
  </r>
  <r>
    <x v="3"/>
    <x v="3"/>
    <n v="28052"/>
    <s v="AMBIENTE"/>
    <n v="65"/>
    <s v="Número de hectáreas de Estructura Ecológica Principal con acciones de conservación"/>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Realizar 5 Acción(es) de conservación de la Estructura Ecológica Principal"/>
    <s v="CONSERVACIÓN"/>
    <n v="5"/>
    <n v="55"/>
    <n v="4.5155993431855501E-4"/>
    <s v="Suma"/>
    <n v="2805"/>
    <s v="2805-San Cristóbal: Oportunidades para un Futuro Reverdecido"/>
    <n v="0"/>
    <n v="0"/>
  </r>
  <r>
    <x v="3"/>
    <x v="3"/>
    <n v="28053"/>
    <s v="AMBIENTE"/>
    <n v="63"/>
    <s v="Número de m2 de áreas renaturaliz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Generar 4000 Metro(s) cuadrado(s) de áreas renaturalizadas"/>
    <s v="RENATURALIZACIÓN"/>
    <n v="4000"/>
    <n v="148"/>
    <n v="1.2151067323481117E-3"/>
    <s v="Suma"/>
    <n v="2805"/>
    <s v="2805-San Cristóbal: Oportunidades para un Futuro Reverdecido"/>
    <n v="0"/>
    <n v="0"/>
  </r>
  <r>
    <x v="3"/>
    <x v="3"/>
    <n v="28054"/>
    <s v="AMBIENTE"/>
    <n v="64"/>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10 Hectárea(s) en proceso de restauración ecológica"/>
    <s v="RESTAURACIÓN ECOLÓGICA"/>
    <n v="10"/>
    <n v="274"/>
    <n v="2.2495894909688014E-3"/>
    <s v="Suma"/>
    <n v="2805"/>
    <s v="2805-San Cristóbal: Oportunidades para un Futuro Reverdecido"/>
    <n v="0"/>
    <n v="0"/>
  </r>
  <r>
    <x v="3"/>
    <x v="3"/>
    <n v="2252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7 Kilómetro(s)-carril de malla vial urbana (local y/o intermedia) con acciones de construcción y/o conservación"/>
    <s v="INTERVENCIÓN MALLA VIAL LOCAL"/>
    <n v="17"/>
    <n v="17554"/>
    <n v="0.14412151067323481"/>
    <s v="Suma"/>
    <n v="2252"/>
    <s v="2252-Transformando Espacios, Conectando Comunidades/San Cristóbal Vial: Caminos de Oportunidad y Progreso."/>
    <n v="0"/>
    <n v="0"/>
  </r>
  <r>
    <x v="3"/>
    <x v="3"/>
    <n v="22731"/>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Obra(s) de mitigación y/u obras de mitigación existentes con mantenimiento"/>
    <s v="OBRAS DE MITIGACIÓN"/>
    <n v="4"/>
    <n v="1858"/>
    <n v="1.5254515599343186E-2"/>
    <s v="Suma"/>
    <n v="2273"/>
    <s v="2273-San Cristóbal Resiliente: Fortaleciendo Capacidades Locales"/>
    <n v="0"/>
    <n v="0"/>
  </r>
  <r>
    <x v="3"/>
    <x v="3"/>
    <n v="22732"/>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515"/>
    <n v="4.2282430213464693E-3"/>
    <s v="Suma"/>
    <n v="2273"/>
    <s v="2273-San Cristóbal Resiliente: Fortaleciendo Capacidades Locales"/>
    <n v="0"/>
    <n v="0"/>
  </r>
  <r>
    <x v="3"/>
    <x v="3"/>
    <n v="2791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16 Unidad(es) operativas orientadas a la atención de la primera infancia (Jardines Infantiles, Casas de Pensamiento Intercultural, Modalidad Espacios Rurales, Crecemos en la Ruralidad, Creciendo Juntos, Centros Amar, Centros Forjar)"/>
    <s v="DOTACIÓN"/>
    <n v="16"/>
    <n v="403"/>
    <n v="3.3087027914614122E-3"/>
    <s v="Suma"/>
    <n v="2791"/>
    <s v="2791-Creciendo Juntos: Atención Integral y Oportunidades para la Comunidad"/>
    <n v="0"/>
    <n v="0"/>
  </r>
  <r>
    <x v="3"/>
    <x v="3"/>
    <n v="2791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operativas de atención especializada (Centros Integrarte, Centros Crecer y Cadis)"/>
    <s v="DOTACIÓN"/>
    <n v="2"/>
    <n v="200"/>
    <n v="1.6420361247947454E-3"/>
    <s v="Suma"/>
    <n v="2791"/>
    <s v="2791-Creciendo Juntos: Atención Integral y Oportunidades para la Comunidad"/>
    <n v="0"/>
    <n v="0"/>
  </r>
  <r>
    <x v="3"/>
    <x v="3"/>
    <n v="2791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s a la atención de jóvenes (casas de la juventud, centros forjar)"/>
    <s v="DOTACIÓN"/>
    <n v="1"/>
    <n v="0"/>
    <n v="0"/>
    <s v="Suma"/>
    <n v="2791"/>
    <s v="2791-Creciendo Juntos: Atención Integral y Oportunidades para la Comunidad"/>
    <n v="0"/>
    <n v="0"/>
  </r>
  <r>
    <x v="3"/>
    <x v="3"/>
    <n v="27914"/>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Centro(s) de Desarrollo Comunitarios para la prestación de servicios sociales dirigidas al desarrollo de capacidades y generación de oportunidades"/>
    <s v="DOTACIÓN"/>
    <n v="2"/>
    <n v="400"/>
    <n v="3.2840722495894909E-3"/>
    <s v="Suma"/>
    <n v="2791"/>
    <s v="2791-Creciendo Juntos: Atención Integral y Oportunidades para la Comunidad"/>
    <n v="0"/>
    <n v="0"/>
  </r>
  <r>
    <x v="3"/>
    <x v="3"/>
    <n v="27915"/>
    <s v="INTEGRACIÓN SOCIAL"/>
    <n v="87"/>
    <s v="Unidades operativas para la prestación de servicios sociales  y  la generación de estrategias dirigidas a personas habitantes de calle y/o en riesgo de estarlo (Hogares de paso, Autocuidado, SEDID, Atención Socio-sanitaria y Comunidad de Vida El Camino)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para la prestación de servicios y la generación de estrategias dirigidas a personas habitantes de calle y/o en riesgo de estarlo (Hogares de paso, Autocuidado, SEDID, Atención Socio-sanitaria y Comunidad de Vida El Camino)"/>
    <s v="DOTACIÓN"/>
    <n v="1"/>
    <n v="0"/>
    <n v="0"/>
    <s v="Suma"/>
    <n v="2791"/>
    <s v="2791-Creciendo Juntos: Atención Integral y Oportunidades para la Comunidad"/>
    <n v="0"/>
    <n v="0"/>
  </r>
  <r>
    <x v="3"/>
    <x v="3"/>
    <n v="27916"/>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orientadas a la prestación de servicios a la persona mayor"/>
    <s v="DOTACIÓN"/>
    <n v="2"/>
    <n v="200"/>
    <n v="1.6420361247947454E-3"/>
    <s v="Suma"/>
    <n v="2791"/>
    <s v="2791-Creciendo Juntos: Atención Integral y Oportunidades para la Comunidad"/>
    <n v="0"/>
    <n v="0"/>
  </r>
  <r>
    <x v="3"/>
    <x v="3"/>
    <n v="2667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s v="FORTALECIMIENTO INSTITUCIONAL"/>
    <n v="4"/>
    <n v="14434"/>
    <n v="0.11850574712643679"/>
    <s v="Suma"/>
    <n v="2667"/>
    <s v="2667-Gobierno de lo Cotidiano"/>
    <n v="0"/>
    <n v="0"/>
  </r>
  <r>
    <x v="3"/>
    <x v="3"/>
    <n v="26672"/>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1 Estrategia(s) de inspección, vigilancia y control."/>
    <s v="IVC"/>
    <n v="1"/>
    <n v="3088"/>
    <n v="2.5353037766830872E-2"/>
    <s v="Constante"/>
    <n v="2667"/>
    <s v="2667-Gobierno de lo Cotidiano"/>
    <n v="0"/>
    <n v="0"/>
  </r>
  <r>
    <x v="3"/>
    <x v="3"/>
    <n v="26941"/>
    <s v="GESTIÓN PÚBLICA"/>
    <n v="95"/>
    <s v="Servicios TIC´s generados en zonas rurales y/o apartadas y urbanas"/>
    <s v="Ciudad inteligente​"/>
    <s v="Conectividad y redes de comunicación."/>
    <s v="Presupuestos Participativos"/>
    <m/>
    <s v="5 - Bogotá confía en su gobierno"/>
    <s v="35 - Bogotá ciudad Inteligente"/>
    <s v="Operativizar 20 Centro(s) de Acceso Comunitario en zonas rurales y/o apartadas y/o urbanas, con énfasis en Servicios TIC´s generados."/>
    <s v="CONECTIVIDAD"/>
    <n v="20"/>
    <n v="1029"/>
    <n v="8.4482758620689647E-3"/>
    <s v="Suma"/>
    <n v="2694"/>
    <s v="2694-Redes de Oportunidad: Formación Digital y Participación Ciudadana"/>
    <n v="0"/>
    <n v="0"/>
  </r>
  <r>
    <x v="3"/>
    <x v="3"/>
    <n v="26942"/>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20 Centro(s) de Acceso Comunitario en zonas rurales y/o apartadas y/o urbanas, con énfasis en procesos de formación y desarrollo de competencias digitales."/>
    <s v="FORTALECIMIENTO DE CAPACIDADES"/>
    <n v="20"/>
    <n v="1029"/>
    <n v="8.4482758620689647E-3"/>
    <s v="Suma"/>
    <n v="2694"/>
    <s v="2694-Redes de Oportunidad: Formación Digital y Participación Ciudadana"/>
    <n v="0"/>
    <n v="0"/>
  </r>
  <r>
    <x v="3"/>
    <x v="3"/>
    <n v="2409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600 Persona(s) a través de procesos de formación para la participación de manera virtual y presencial."/>
    <s v="CAPACITACIÓN"/>
    <n v="2600"/>
    <n v="1519"/>
    <n v="1.2471264367816093E-2"/>
    <s v="Suma"/>
    <n v="2409"/>
    <s v="2409-San Cristóbal Incidente"/>
    <n v="0"/>
    <n v="0"/>
  </r>
  <r>
    <x v="3"/>
    <x v="3"/>
    <n v="24092"/>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00 Organización(es) comunales"/>
    <s v="FORTALECIMIENTO COMUNAL"/>
    <n v="100"/>
    <n v="823"/>
    <n v="6.7569786535303777E-3"/>
    <s v="Suma"/>
    <n v="2409"/>
    <s v="2409-San Cristóbal Incidente"/>
    <n v="0"/>
    <n v="0"/>
  </r>
  <r>
    <x v="3"/>
    <x v="3"/>
    <n v="24093"/>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200 Organización(es) e instancias de participación ciudadana"/>
    <s v="FORTALECIMIENTO DE ORGANIZACIONES"/>
    <n v="200"/>
    <n v="1519"/>
    <n v="1.2471264367816093E-2"/>
    <s v="Suma"/>
    <n v="2409"/>
    <s v="2409-San Cristóbal Incidente"/>
    <n v="0"/>
    <n v="0"/>
  </r>
  <r>
    <x v="3"/>
    <x v="3"/>
    <n v="27081"/>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os pueblos indígenas"/>
    <s v="INICIATIVAS PUEBLO INDÍGENA"/>
    <n v="4"/>
    <n v="823"/>
    <n v="6.7569786535303777E-3"/>
    <s v="Suma"/>
    <n v="2708"/>
    <s v="2708-Changó y territorios indígenas en resistencia"/>
    <n v="0"/>
    <n v="0"/>
  </r>
  <r>
    <x v="3"/>
    <x v="3"/>
    <n v="27082"/>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s v="INICIATIVAS COMUNIDADES NEGRAS, AFROCOLOMBIANAS, PALENQUERAS"/>
    <n v="4"/>
    <n v="823"/>
    <n v="6.7569786535303777E-3"/>
    <s v="Suma"/>
    <n v="2708"/>
    <s v="2708-Changó y territorios indígenas en resistencia"/>
    <n v="0"/>
    <n v="0"/>
  </r>
  <r>
    <x v="3"/>
    <x v="3"/>
    <n v="27971"/>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206"/>
    <n v="1.6912972085385879E-3"/>
    <s v="Constante"/>
    <n v="2797"/>
    <s v="2797-San Cristóbal: Nuestra pasión"/>
    <n v="0"/>
    <n v="0"/>
  </r>
  <r>
    <x v="3"/>
    <x v="3"/>
    <n v="27972"/>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412"/>
    <n v="3.3825944170771758E-3"/>
    <s v="Suma"/>
    <n v="2797"/>
    <s v="2797-San Cristóbal: Nuestra pasión"/>
    <n v="0"/>
    <n v="0"/>
  </r>
  <r>
    <x v="4"/>
    <x v="4"/>
    <n v="2364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314"/>
    <n v="2.5895198667304424E-3"/>
    <s v="Suma"/>
    <n v="2364"/>
    <s v="2364-Usme Avanza por la Seguridad y la Convivencia"/>
    <n v="0"/>
    <n v="0"/>
  </r>
  <r>
    <x v="4"/>
    <x v="4"/>
    <n v="23642"/>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200 Organización(es) Comunitarias a través de capacidades para promover acciones de corresponsabilidad en la gestión de la seguridad y la convivencia."/>
    <s v="FORTALECIMIENTO DE CAPACIDADES"/>
    <n v="200"/>
    <n v="314"/>
    <n v="2.5895198667304424E-3"/>
    <s v="Suma"/>
    <n v="2364"/>
    <s v="2364-Usme Avanza por la Seguridad y la Convivencia"/>
    <n v="0"/>
    <n v="0"/>
  </r>
  <r>
    <x v="4"/>
    <x v="4"/>
    <n v="23643"/>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Iniciativa(s) De convivencia con participación de la ciudadanía."/>
    <s v="INICIATIVAS"/>
    <n v="4"/>
    <n v="314"/>
    <n v="2.5895198667304424E-3"/>
    <s v="Suma"/>
    <n v="2364"/>
    <s v="2364-Usme Avanza por la Seguridad y la Convivencia"/>
    <n v="0"/>
    <n v="0"/>
  </r>
  <r>
    <x v="4"/>
    <x v="4"/>
    <n v="2384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2000 Persona(s) En acciones para la prevención del feminicidio y la violencia contra la mujer."/>
    <s v="PREVENCIÓN"/>
    <n v="2000"/>
    <n v="1801"/>
    <n v="1.4852628280195946E-2"/>
    <s v="Suma"/>
    <n v="2384"/>
    <s v="2384-Mujeres Usmeñas Caminan Seguras"/>
    <n v="0"/>
    <n v="0"/>
  </r>
  <r>
    <x v="4"/>
    <x v="4"/>
    <n v="2396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on(es) A organismos de seguridad."/>
    <s v="DOTACIÓN"/>
    <n v="4"/>
    <n v="808"/>
    <n v="6.6634778736248332E-3"/>
    <s v="Suma"/>
    <n v="2396"/>
    <s v="2396-Usme Promueve la Seguridad y el Acceso a la Justicia"/>
    <n v="0"/>
    <n v="0"/>
  </r>
  <r>
    <x v="4"/>
    <x v="4"/>
    <n v="2396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4 Equipamiento(s) De seguridad y acceso a la justicia con acciones de fortalecimiento, operación, adecuación y/o dotación."/>
    <s v="INTERVENCIÓN"/>
    <n v="4"/>
    <n v="808"/>
    <n v="6.6634778736248332E-3"/>
    <s v="Suma"/>
    <n v="2396"/>
    <s v="2396-Usme Promueve la Seguridad y el Acceso a la Justicia"/>
    <n v="0"/>
    <n v="0"/>
  </r>
  <r>
    <x v="4"/>
    <x v="4"/>
    <n v="24131"/>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4 Acción(es) Pedagógicas para la gestión de conflictividades y prevención de violencias."/>
    <s v="ACCIONES PEDAGÓGICAS"/>
    <n v="4"/>
    <n v="150"/>
    <n v="1.2370317834699566E-3"/>
    <s v="Suma"/>
    <n v="2413"/>
    <s v="2413-Usme Referente de Justicia Local y Convivencia Restaurativa."/>
    <n v="0"/>
    <n v="0"/>
  </r>
  <r>
    <x v="4"/>
    <x v="4"/>
    <n v="24132"/>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Comunitarios en la localidad, para la apropiación del Código Nacional de Seguridad y Convivencia Ciudadana."/>
    <s v="CÓDIGO NACIONAL DE SEGURIDAD Y CONVIVENCIA"/>
    <n v="4"/>
    <n v="150"/>
    <n v="1.2370317834699566E-3"/>
    <s v="Suma"/>
    <n v="2413"/>
    <s v="2413-Usme Referente de Justicia Local y Convivencia Restaurativa."/>
    <n v="0"/>
    <n v="0"/>
  </r>
  <r>
    <x v="4"/>
    <x v="4"/>
    <n v="24133"/>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20 Programa(s) De abordaje de conflictividad escolar para la convivencia con enfoque restaurativo."/>
    <s v="CONFLICTIVIDAD ESCOLAR"/>
    <n v="20"/>
    <n v="150"/>
    <n v="1.2370317834699566E-3"/>
    <s v="Suma"/>
    <n v="2413"/>
    <s v="2413-Usme Referente de Justicia Local y Convivencia Restaurativa."/>
    <n v="0"/>
    <n v="0"/>
  </r>
  <r>
    <x v="4"/>
    <x v="4"/>
    <n v="24134"/>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400 Actor(es) Comunitarios con herramientas y capacidades para la implementación de un enfoque restaurativo para la justicia y la convivencia."/>
    <s v="FORTALECIMIENTO DE CAPACIDADES"/>
    <n v="400"/>
    <n v="150"/>
    <n v="1.2370317834699566E-3"/>
    <s v="Suma"/>
    <n v="2413"/>
    <s v="2413-Usme Referente de Justicia Local y Convivencia Restaurativa."/>
    <n v="0"/>
    <n v="0"/>
  </r>
  <r>
    <x v="4"/>
    <x v="4"/>
    <n v="24135"/>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400 Ciudadanos Con habilidades y capacidades para gestionar la convivencia constructivamente."/>
    <s v="GESTIÓN DE LA CONVIVENCIA"/>
    <n v="400"/>
    <n v="150"/>
    <n v="1.2370317834699566E-3"/>
    <s v="Suma"/>
    <n v="2413"/>
    <s v="2413-Usme Referente de Justicia Local y Convivencia Restaurativa."/>
    <n v="0"/>
    <n v="0"/>
  </r>
  <r>
    <x v="4"/>
    <x v="4"/>
    <n v="24136"/>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4 Proyecto(s) De justicia local para la resolución efectiva de conflictividades de manera integral en el sistema de justicia."/>
    <s v="RESOLUCIÓN DE CONFLICTIVIDADES"/>
    <n v="4"/>
    <n v="150"/>
    <n v="1.2370317834699566E-3"/>
    <s v="Suma"/>
    <n v="2413"/>
    <s v="2413-Usme Referente de Justicia Local y Convivencia Restaurativa."/>
    <n v="0"/>
    <n v="0"/>
  </r>
  <r>
    <x v="4"/>
    <x v="4"/>
    <n v="24137"/>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150"/>
    <n v="1.2370317834699566E-3"/>
    <s v="Suma"/>
    <n v="2413"/>
    <s v="2413-Usme Referente de Justicia Local y Convivencia Restaurativa."/>
    <n v="0"/>
    <n v="0"/>
  </r>
  <r>
    <x v="4"/>
    <x v="4"/>
    <n v="2418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8 Acuerdo(s) Para la organización, la recuperación, el cuidado, el embellecimiento, la sostenibilidad, el mejoramiento y el aprovechamiento económico del espacio"/>
    <s v="ACUERDOS "/>
    <n v="8"/>
    <n v="1679"/>
    <n v="1.3846509096307047E-2"/>
    <s v="Suma"/>
    <n v="2418"/>
    <s v="2418-Espacios Públicos Accesibles y Seguros en Usme"/>
    <n v="0"/>
    <n v="0"/>
  </r>
  <r>
    <x v="4"/>
    <x v="4"/>
    <n v="2421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4000 Metro(s) cuadrado(s) De elementos del sistema de espacio público peatonal con acciones de construcción y/o conservación."/>
    <s v="INTERVENCIÓN"/>
    <n v="4000"/>
    <n v="1880"/>
    <n v="1.550413168615679E-2"/>
    <s v="Suma"/>
    <n v="2421"/>
    <s v="2421-Espacios Públicos Seguros para la Gente."/>
    <n v="0"/>
    <n v="0"/>
  </r>
  <r>
    <x v="4"/>
    <x v="4"/>
    <n v="2422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808"/>
    <n v="6.6634778736248332E-3"/>
    <s v="Suma"/>
    <n v="2422"/>
    <s v="2422-Usme Fortalece la Cultura Ciudadana en Pro de la Seguridad"/>
    <n v="0"/>
    <n v="0"/>
  </r>
  <r>
    <x v="4"/>
    <x v="4"/>
    <n v="24291"/>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1500 Persona(s) Con discapacidad a través de Dispositivos de Asistencia Personal - Ayudas Técnicas (no incluidas en los Planes de Beneficios)."/>
    <s v="DISPOSITIVOS DE ASISTENCIA PERSONAL"/>
    <n v="1500"/>
    <n v="1940"/>
    <n v="1.5998944399544773E-2"/>
    <s v="Suma"/>
    <n v="2429"/>
    <s v="2429-Usme Fortalece la Salud y el Bien - Estar Ciudadano."/>
    <n v="0"/>
    <n v="0"/>
  </r>
  <r>
    <x v="4"/>
    <x v="4"/>
    <n v="24292"/>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1200 Persona(s) Con acciones para la promoción y atención de la salud mental."/>
    <s v="SALUD MENTAL"/>
    <n v="1200"/>
    <n v="1740"/>
    <n v="1.4349568688251498E-2"/>
    <s v="Suma"/>
    <n v="2429"/>
    <s v="2429-Usme Fortalece la Salud y el Bien - Estar Ciudadano."/>
    <n v="0"/>
    <n v="0"/>
  </r>
  <r>
    <x v="4"/>
    <x v="4"/>
    <n v="24293"/>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600 Persona(s) A las acciones y estrategias para promover la salud sexual y reproductiva consciente en los diferentes ciclos de vida."/>
    <s v="SALUD SEXUAL Y REPRODUCTIVA"/>
    <n v="1600"/>
    <n v="364"/>
    <n v="3.0018637945537613E-3"/>
    <s v="Suma"/>
    <n v="2429"/>
    <s v="2429-Usme Fortalece la Salud y el Bien - Estar Ciudadano."/>
    <n v="0"/>
    <n v="0"/>
  </r>
  <r>
    <x v="4"/>
    <x v="4"/>
    <n v="24294"/>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1000 Persona(s) Con discapacidad, cuidadores y cuidadoras, en actividades complementarias en salud."/>
    <s v="ACCIONES COMPLEMENTARIAS "/>
    <n v="1000"/>
    <n v="970"/>
    <n v="7.9994721997723867E-3"/>
    <s v="Suma"/>
    <n v="2429"/>
    <s v="2429-Usme Fortalece la Salud y el Bien - Estar Ciudadano."/>
    <n v="0"/>
    <n v="0"/>
  </r>
  <r>
    <x v="4"/>
    <x v="4"/>
    <n v="24295"/>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2000 Persona(s) A las acciones desarrolladas desde los dispositivos de base comunitaria en respuesta al consumo de SPA"/>
    <s v="DISMINUCIÓN FACTORES DE RIESGO SPA"/>
    <n v="2000"/>
    <n v="364"/>
    <n v="3.0018637945537613E-3"/>
    <s v="Suma"/>
    <n v="2429"/>
    <s v="2429-Usme Fortalece la Salud y el Bien - Estar Ciudadano."/>
    <n v="0"/>
    <n v="0"/>
  </r>
  <r>
    <x v="4"/>
    <x v="4"/>
    <n v="24381"/>
    <s v="MUJERES"/>
    <n v="26"/>
    <s v="Mujeres cuidadoras vinculadas a estrategias de cuidado"/>
    <s v="Cuidado de la vida"/>
    <s v="Estrategias de cuidado a personas cuidadoras"/>
    <s v="Presupuestos Participativos"/>
    <m/>
    <s v="2 - Bogotá confía en su bien-estar"/>
    <s v="12 - Bogotá cuida a su gente"/>
    <s v="Vincular 2000 Mujer(es) cuidadora(s) Y hombres cuidadores a estrategias de cuidado."/>
    <s v="ESTRATEGIAS DE CUIDADO"/>
    <n v="2000"/>
    <n v="1570"/>
    <n v="1.2947599333652212E-2"/>
    <s v="Suma"/>
    <n v="2438"/>
    <s v="2438-Usme Territorio de Garantías para el Ejercicios de sus Derechos."/>
    <n v="0"/>
    <n v="0"/>
  </r>
  <r>
    <x v="4"/>
    <x v="4"/>
    <n v="2438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2000 Mujer(es) Para el ejercicio de derechos y el fortalecimiento de su autonomía económica."/>
    <s v="FORTALECIMIENTO DE CAPACIDADES"/>
    <n v="2000"/>
    <n v="1558"/>
    <n v="1.2848636790974616E-2"/>
    <s v="Suma"/>
    <n v="2438"/>
    <s v="2438-Usme Territorio de Garantías para el Ejercicios de sus Derechos."/>
    <n v="0"/>
    <n v="0"/>
  </r>
  <r>
    <x v="4"/>
    <x v="4"/>
    <n v="2438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1800 Persona(s) En procesos para la prevención de violencias en el contexto familiar y/o violencia sexual."/>
    <s v="PREVENCIÓN"/>
    <n v="1800"/>
    <n v="1160"/>
    <n v="9.5663791255009983E-3"/>
    <s v="Suma"/>
    <n v="2438"/>
    <s v="2438-Usme Territorio de Garantías para el Ejercicios de sus Derechos."/>
    <n v="0"/>
    <n v="0"/>
  </r>
  <r>
    <x v="4"/>
    <x v="4"/>
    <n v="28431"/>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Acción(es) De construcción de paz que contribuyan al tejido social, la integración local, la sostenibilidad económica y/o desarrollo territorial para la reconciliación."/>
    <s v="ACCIONES DE CONSTRUCCIÓN DE PAZ"/>
    <n v="8"/>
    <n v="258"/>
    <n v="2.1276946675683256E-3"/>
    <s v="Suma"/>
    <n v="2843"/>
    <s v="2843-Usme Garante de Memoria Paz y Reconciliación."/>
    <n v="0"/>
    <n v="0"/>
  </r>
  <r>
    <x v="4"/>
    <x v="4"/>
    <n v="2843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Proceso(s) Pedagógicos, artísticos, culturales, formativos o para el fortalecimiento de iniciativas ciudadanas para la apropiación social de la memoria, verdad, reparación integral a víctimas, paz y reconciliación."/>
    <s v="INICIATIVAS"/>
    <n v="8"/>
    <n v="258"/>
    <n v="2.1276946675683256E-3"/>
    <s v="Suma"/>
    <n v="2843"/>
    <s v="2843-Usme Garante de Memoria Paz y Reconciliación."/>
    <n v="0"/>
    <n v="0"/>
  </r>
  <r>
    <x v="4"/>
    <x v="4"/>
    <n v="28433"/>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Proceso(s) De fortalecimiento de habilidades y capacidades de la población víctima del conflicto armado o excombatientes para promover su participación en los diferentes escenarios."/>
    <s v="FORTALECIMIENTO DE CAPACIDADES"/>
    <n v="8"/>
    <n v="258"/>
    <n v="2.1276946675683256E-3"/>
    <s v="Suma"/>
    <n v="2843"/>
    <s v="2843-Usme Garante de Memoria Paz y Reconciliación."/>
    <n v="0"/>
    <n v="0"/>
  </r>
  <r>
    <x v="4"/>
    <x v="4"/>
    <n v="24931"/>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4000 Persona(s) En los campos artísticos, interculturales, culturales y/o patrimoniales."/>
    <s v="CAPACITACIÓN"/>
    <n v="4000"/>
    <n v="1334"/>
    <n v="1.1001335994326147E-2"/>
    <s v="Suma"/>
    <n v="2493"/>
    <s v="2493-Usme Territorio Patrimonial y Cultural."/>
    <n v="0"/>
    <n v="0"/>
  </r>
  <r>
    <x v="4"/>
    <x v="4"/>
    <n v="24932"/>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60 Organización(es) Artísticas, culturales y patrimoniales con elementos entregados."/>
    <s v="ENTREGA DE ELEMENTOS"/>
    <n v="60"/>
    <n v="426"/>
    <n v="3.5131702650546769E-3"/>
    <s v="Suma"/>
    <n v="2493"/>
    <s v="2493-Usme Territorio Patrimonial y Cultural."/>
    <n v="0"/>
    <n v="0"/>
  </r>
  <r>
    <x v="4"/>
    <x v="4"/>
    <n v="24933"/>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50 Estímulo(s) De apoyo al sector artístico y cultural."/>
    <s v="ESTÍMULOS"/>
    <n v="50"/>
    <n v="404"/>
    <n v="3.3317389368124166E-3"/>
    <s v="Suma"/>
    <n v="2493"/>
    <s v="2493-Usme Territorio Patrimonial y Cultural."/>
    <n v="0"/>
    <n v="0"/>
  </r>
  <r>
    <x v="4"/>
    <x v="4"/>
    <n v="24934"/>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80 Evento(s) De promoción, circulación y apropiación de actividades artísticas, culturales y patrimoniales."/>
    <s v="EVENTOS"/>
    <n v="80"/>
    <n v="1213"/>
    <n v="1.0003463688993715E-2"/>
    <s v="Suma"/>
    <n v="2493"/>
    <s v="2493-Usme Territorio Patrimonial y Cultural."/>
    <n v="0"/>
    <n v="0"/>
  </r>
  <r>
    <x v="4"/>
    <x v="4"/>
    <n v="24935"/>
    <s v="CULTURA, RECREACIÓN Y DEPORTE"/>
    <n v="42"/>
    <s v="Personas vinculadas a las acciones de reconocimiento y salvaguardia  del patrimonio cultura inmaterial en torno a practicas artísticas,  recreodeportivas y saberes culturales."/>
    <s v="Bogotá cultural y deportiva"/>
    <s v="Patrimonio tangible e Intagible Local"/>
    <s v="Gestión Pública Local"/>
    <m/>
    <s v="2 - Bogotá confía en su bien-estar"/>
    <s v="14 - Bogotá deportiva, recreativa, artística, patrimonial e intercultural"/>
    <s v="Vincular 200 Persona(s) En acciones de reconocimiento y salvaguardia del patrimonio cultural."/>
    <s v="PATRIMONIO CULTURAL"/>
    <n v="200"/>
    <n v="404"/>
    <n v="3.3317389368124166E-3"/>
    <s v="Suma"/>
    <n v="2493"/>
    <s v="2493-Usme Territorio Patrimonial y Cultural."/>
    <n v="0"/>
    <n v="0"/>
  </r>
  <r>
    <x v="4"/>
    <x v="4"/>
    <n v="2514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3500 Persona(s) En actividades recreo-deportivas comunitarias."/>
    <s v="ACTIVIDADES RECREODEPORTIVAS"/>
    <n v="3500"/>
    <n v="1333"/>
    <n v="1.0993089115769681E-2"/>
    <s v="Suma"/>
    <n v="2514"/>
    <s v="2514-Usme Vive Activa: Recreación y Deporte para la Vida."/>
    <n v="0"/>
    <n v="0"/>
  </r>
  <r>
    <x v="4"/>
    <x v="4"/>
    <n v="25142"/>
    <s v="CULTURA, RECREACIÓN Y DEPORTE"/>
    <n v="41"/>
    <s v="Número de deportistas de alto rendimiento beneficiados con apoyos economicos o especie"/>
    <s v="Bogotá cultural y deportiva"/>
    <s v="Apoyos a deportistas de alto rendimiento"/>
    <s v="Gestión Pública Local"/>
    <m/>
    <s v="2 - Bogotá confía en su bien-estar"/>
    <s v="14 - Bogotá deportiva, recreativa, artística, patrimonial e intercultural"/>
    <s v="Beneficiar 200 Deportista(s) De alto rendimiento con apoyos económicos o en especie."/>
    <s v="APOYO ALTO RENDIMIENTO"/>
    <n v="200"/>
    <n v="404"/>
    <n v="3.3317389368124166E-3"/>
    <s v="Suma"/>
    <n v="2514"/>
    <s v="2514-Usme Vive Activa: Recreación y Deporte para la Vida."/>
    <n v="0"/>
    <n v="0"/>
  </r>
  <r>
    <x v="4"/>
    <x v="4"/>
    <n v="25143"/>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80 Colectivo(s) U organizaciones recreo deportivas inscritas en el Banco que implementan iniciativas de carácter barrial con apoyos económicos."/>
    <s v="BANCO DE INICIATIVAS"/>
    <n v="80"/>
    <n v="666"/>
    <n v="5.4924211186066071E-3"/>
    <s v="Suma"/>
    <n v="2514"/>
    <s v="2514-Usme Vive Activa: Recreación y Deporte para la Vida."/>
    <n v="0"/>
    <n v="0"/>
  </r>
  <r>
    <x v="4"/>
    <x v="4"/>
    <n v="25144"/>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3500 Persona(s) En los campos deportivos o recreativos."/>
    <s v="CAPACITACIÓN"/>
    <n v="3500"/>
    <n v="1333"/>
    <n v="1.0993089115769681E-2"/>
    <s v="Suma"/>
    <n v="2514"/>
    <s v="2514-Usme Vive Activa: Recreación y Deporte para la Vida."/>
    <n v="0"/>
    <n v="0"/>
  </r>
  <r>
    <x v="4"/>
    <x v="4"/>
    <n v="25145"/>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3500 Persona(s) Con la entrega de dotaciones deportivas."/>
    <s v="DOTACIÓN"/>
    <n v="3500"/>
    <n v="1333"/>
    <n v="1.0993089115769681E-2"/>
    <s v="Suma"/>
    <n v="2514"/>
    <s v="2514-Usme Vive Activa: Recreación y Deporte para la Vida."/>
    <n v="0"/>
    <n v="0"/>
  </r>
  <r>
    <x v="4"/>
    <x v="4"/>
    <n v="25311"/>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20000 Animales En los programas de brigadas médicas, urgencias veterinarias y adopciones."/>
    <s v="BIENESTAR ANIMAL"/>
    <n v="20000"/>
    <n v="527"/>
    <n v="4.3461049992577806E-3"/>
    <s v="Suma"/>
    <n v="2531"/>
    <s v="2531-Usme 100% Animalista."/>
    <n v="0"/>
    <n v="0"/>
  </r>
  <r>
    <x v="4"/>
    <x v="4"/>
    <n v="25312"/>
    <s v="AMBIENTE"/>
    <n v="45"/>
    <s v="Número de animales esterilizados"/>
    <s v="Cuidado de la vida"/>
    <s v="Protección y bienestar animal"/>
    <s v="Presupuestos Participativos"/>
    <m/>
    <s v="2 - Bogotá confía en su bien-estar"/>
    <s v="15 - Bogotá protege todas las formas de vida"/>
    <s v="Esterilizar 20000 Perros y gatos Incluyendo los que está en condición de vulnerabilidad."/>
    <s v="ESTERILIZACIÓN"/>
    <n v="20000"/>
    <n v="1152"/>
    <n v="9.5004040970492667E-3"/>
    <s v="Suma"/>
    <n v="2531"/>
    <s v="2531-Usme 100% Animalista."/>
    <n v="0"/>
    <n v="0"/>
  </r>
  <r>
    <x v="4"/>
    <x v="4"/>
    <n v="25313"/>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2000 Persona(s) En acciones educativas en temas de protección y bienestar animal."/>
    <s v="ACCIONES PEDAGÓGICAS"/>
    <n v="2000"/>
    <n v="61"/>
    <n v="5.0305959194444901E-4"/>
    <s v="Suma"/>
    <n v="2531"/>
    <s v="2531-Usme 100% Animalista."/>
    <n v="0"/>
    <n v="0"/>
  </r>
  <r>
    <x v="4"/>
    <x v="4"/>
    <n v="2426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4661 Persona(s) Mayores con transferencias monetarias."/>
    <s v="APOYO ECONÓMICO PERSONA MAYOR"/>
    <n v="4661"/>
    <n v="9701"/>
    <n v="8.0002968876280334E-2"/>
    <s v="Constante"/>
    <n v="2426"/>
    <s v="2426-Usme Aporta al Bien Estar"/>
    <n v="0"/>
    <n v="0"/>
  </r>
  <r>
    <x v="4"/>
    <x v="4"/>
    <n v="2426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4000 Persona(s) Con apoyos que contribuyan al ingreso mínimo garantizado."/>
    <s v="INGRESO MÍNIMO"/>
    <n v="4000"/>
    <n v="2304"/>
    <n v="1.9000808194098533E-2"/>
    <s v="Suma"/>
    <n v="2426"/>
    <s v="2426-Usme Aporta al Bien Estar"/>
    <n v="0"/>
    <n v="0"/>
  </r>
  <r>
    <x v="4"/>
    <x v="4"/>
    <n v="2426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1000 Joven(es) Con transferencias condicionadas y acompañamiento psicosocial para la promoción al acceso y permanencia a oportunidades de formación y empleabilidad."/>
    <s v="TRANSFERENCIAS MONETARIAS"/>
    <n v="1000"/>
    <n v="1819"/>
    <n v="1.500107209421234E-2"/>
    <s v="Suma"/>
    <n v="2426"/>
    <s v="2426-Usme Aporta al Bien Estar"/>
    <n v="0"/>
    <n v="0"/>
  </r>
  <r>
    <x v="4"/>
    <x v="4"/>
    <n v="2427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600 Cupo(s) Para la atención de población en inseguridad alimentaria y nutricional del Distrito Capital, a través de comedores comunitarios."/>
    <s v="SEGURIDAD ALIMENTARIA"/>
    <n v="600"/>
    <n v="728"/>
    <n v="6.0037275891075227E-3"/>
    <s v="Suma"/>
    <n v="2427"/>
    <s v="2427-Usme Construye Seguridad Almentaria y Nutricional."/>
    <n v="0"/>
    <n v="0"/>
  </r>
  <r>
    <x v="4"/>
    <x v="4"/>
    <n v="25491"/>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500 Estudiante(s) Con apoyo de sostenimiento para la permanencia en la educación posmedia (niveles de formación técnico profesional, tecnólogo, profesional universitario y educación para el trabajo y desarrollo humano)."/>
    <s v="SOSTENIMIENTO"/>
    <n v="500"/>
    <n v="3638"/>
    <n v="3.000214418842468E-2"/>
    <s v="Suma"/>
    <n v="2549"/>
    <s v="2549-Usme se Transforma con Educación."/>
    <n v="0"/>
    <n v="0"/>
  </r>
  <r>
    <x v="4"/>
    <x v="4"/>
    <n v="25492"/>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20 Estudiante(s) En programas de educación posmedia (niveles de formación técnico profesional, tecnólogo, profesional universitario y educación para el trabajo y desarrollo humano)."/>
    <s v="APOYO EDUCACIÓN POSMEDIA"/>
    <n v="120"/>
    <n v="3638"/>
    <n v="3.000214418842468E-2"/>
    <s v="Suma"/>
    <n v="2549"/>
    <s v="2549-Usme se Transforma con Educación."/>
    <n v="0"/>
    <n v="0"/>
  </r>
  <r>
    <x v="4"/>
    <x v="4"/>
    <n v="25493"/>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40 Sede(s) Educativas urbanas y rurales con recursos pedagógicos y/o tecnológicos"/>
    <s v="DOTACIÓN"/>
    <n v="40"/>
    <n v="3638"/>
    <n v="3.000214418842468E-2"/>
    <s v="Suma"/>
    <n v="2549"/>
    <s v="2549-Usme se Transforma con Educación."/>
    <n v="0"/>
    <n v="0"/>
  </r>
  <r>
    <x v="4"/>
    <x v="4"/>
    <n v="25621"/>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40 Mipyme(s) Y/o emprendimientos orientados al fortalecimiento de las capacidades locales para la gestión y el desarrollo turístico."/>
    <s v="DESARROLLO TURÍSTICO"/>
    <n v="40"/>
    <n v="1100"/>
    <n v="9.0715664121130152E-3"/>
    <s v="Suma"/>
    <n v="2562"/>
    <s v="2562-Usme Productiva y Emprendedora."/>
    <n v="0"/>
    <n v="0"/>
  </r>
  <r>
    <x v="4"/>
    <x v="4"/>
    <n v="2562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8 Acción(es) Para fortalecer las capacidades y/o habilidades, técnicas y blandas de las personas de la localidad, con el fin de mejorar el acceso a oportunidades de empleo."/>
    <s v="FORTALECIMIENTO DE CAPACIDADES"/>
    <n v="8"/>
    <n v="1740"/>
    <n v="1.4349568688251498E-2"/>
    <s v="Suma"/>
    <n v="2562"/>
    <s v="2562-Usme Productiva y Emprendedora."/>
    <n v="0"/>
    <n v="0"/>
  </r>
  <r>
    <x v="4"/>
    <x v="4"/>
    <n v="2564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200 Proyecto(s) Del sector cultural y creativo."/>
    <s v="SOSTENIBILIDAD"/>
    <n v="200"/>
    <n v="1160"/>
    <n v="9.5663791255009983E-3"/>
    <s v="Suma"/>
    <n v="2564"/>
    <s v="2564-Usme Impulsa la Creatividad y la Cultura."/>
    <n v="0"/>
    <n v="0"/>
  </r>
  <r>
    <x v="4"/>
    <x v="4"/>
    <n v="25701"/>
    <s v="DESARROLLO ECONÓMICO, INDUSTRIA Y TURISMO"/>
    <n v="57"/>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100 Hogar(es) Y/o unidades productivas a procesos productivos y de comercialización en el sector rural."/>
    <s v="PRODUCTIVIDAD Y COMERCIALIZACIÓN"/>
    <n v="100"/>
    <n v="1475"/>
    <n v="1.2164145870787907E-2"/>
    <s v="Suma"/>
    <n v="2570"/>
    <s v="2570-Usme Potencializa su Tejido Empresarial Rural y Urbano."/>
    <n v="0"/>
    <n v="0"/>
  </r>
  <r>
    <x v="4"/>
    <x v="4"/>
    <n v="25702"/>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000 Mipyme(s) Emprendimientos y/o actores de la economía informal para el fortalecimiento del tejido empresarial local."/>
    <s v="TEJIDO EMPRESARIAL LOCAL"/>
    <n v="1000"/>
    <n v="1160"/>
    <n v="9.5663791255009983E-3"/>
    <s v="Suma"/>
    <n v="2570"/>
    <s v="2570-Usme Potencializa su Tejido Empresarial Rural y Urbano."/>
    <n v="0"/>
    <n v="0"/>
  </r>
  <r>
    <x v="4"/>
    <x v="4"/>
    <n v="2571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200 Metro(s) cuadrado(s) De Parques de la red de proximidad (la construcción incluye su dotación)."/>
    <s v="CONSTRUCCIÓN"/>
    <n v="200"/>
    <n v="788"/>
    <n v="6.4985403024955058E-3"/>
    <s v="Suma"/>
    <n v="2571"/>
    <s v="2571-Mas y Mejores Parques por un Entorno Seguro para Usme."/>
    <n v="0"/>
    <n v="0"/>
  </r>
  <r>
    <x v="4"/>
    <x v="4"/>
    <n v="2571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20 Parque(s) De la red de proximidad con acciones de mejoramiento, mantenimiento y/o dotación."/>
    <s v="INTERVENCIÓN"/>
    <n v="20"/>
    <n v="1213"/>
    <n v="1.0003463688993715E-2"/>
    <s v="Suma"/>
    <n v="2571"/>
    <s v="2571-Mas y Mejores Parques por un Entorno Seguro para Usme."/>
    <n v="0"/>
    <n v="0"/>
  </r>
  <r>
    <x v="4"/>
    <x v="4"/>
    <n v="2822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Culturales con acciones de construcción, adecuación y/o dotación."/>
    <s v="INTERVENCIÓN"/>
    <n v="4"/>
    <n v="616"/>
    <n v="5.0800771907832882E-3"/>
    <s v="Suma"/>
    <n v="2822"/>
    <s v="2822-Creando Espacios de Encuentro y Creatividad."/>
    <n v="0"/>
    <n v="0"/>
  </r>
  <r>
    <x v="4"/>
    <x v="4"/>
    <n v="28061"/>
    <s v="AMBIENTE"/>
    <n v="66"/>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1 Hectárea(s) De conectores ecosistémicos."/>
    <s v="CONECTORES ECOSISTÉMICOS"/>
    <n v="1"/>
    <n v="121"/>
    <n v="9.9787230533243177E-4"/>
    <s v="Suma"/>
    <n v="2806"/>
    <s v="2806-Usme Conserva y Restaura su Potencial Ambiental."/>
    <n v="0"/>
    <n v="0"/>
  </r>
  <r>
    <x v="4"/>
    <x v="4"/>
    <n v="28062"/>
    <s v="AMBIENTE"/>
    <n v="72"/>
    <s v="Número de hectáreas en proceso de restauración ecológica"/>
    <s v="Desarrollo urbano y rural integral"/>
    <s v="Asistencia técnica agropecuaria y ambiental"/>
    <s v="Gestión Pública Local"/>
    <m/>
    <s v="4 - Bogotá ordena su territorio y avanza en su acción climática"/>
    <s v="25 - Aumento de la resiliencia al cambio climático y reducción de la vulnerabilidad"/>
    <s v="Lograr 2 Hectárea(s) En proceso de restauración ecológica."/>
    <s v="RESTAURACIÓN ECOLÓGICA"/>
    <n v="2"/>
    <n v="215"/>
    <n v="1.7730788896402712E-3"/>
    <s v="Suma"/>
    <n v="2806"/>
    <s v="2806-Usme Conserva y Restaura su Potencial Ambiental."/>
    <n v="0"/>
    <n v="0"/>
  </r>
  <r>
    <x v="4"/>
    <x v="4"/>
    <n v="28063"/>
    <s v="AMBIENTE"/>
    <n v="64"/>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8 Hectárea(s) En proceso de restauración ecológica."/>
    <s v="RESTAURACIÓN ECOLÓGICA"/>
    <n v="8"/>
    <n v="1819"/>
    <n v="1.500107209421234E-2"/>
    <s v="Suma"/>
    <n v="2806"/>
    <s v="2806-Usme Conserva y Restaura su Potencial Ambiental."/>
    <n v="0"/>
    <n v="0"/>
  </r>
  <r>
    <x v="4"/>
    <x v="4"/>
    <n v="28064"/>
    <s v="AMBIENTE"/>
    <n v="65"/>
    <s v="Número de hectáreas de Estructura Ecológica Principal con acciones de conservación"/>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Realizar acciones de conservación en 1 Hectárea(s) De la Estructura Ecológica Principal."/>
    <s v="CONSERVACIÓN"/>
    <n v="1"/>
    <n v="121"/>
    <n v="9.9787230533243177E-4"/>
    <s v="Suma"/>
    <n v="2806"/>
    <s v="2806-Usme Conserva y Restaura su Potencial Ambiental."/>
    <n v="0"/>
    <n v="0"/>
  </r>
  <r>
    <x v="4"/>
    <x v="4"/>
    <n v="2932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800 Arbol(es) En zona urbana"/>
    <s v="ARBOLADO"/>
    <n v="800"/>
    <n v="109"/>
    <n v="8.9890976265483515E-4"/>
    <s v="Suma"/>
    <n v="2932"/>
    <s v="2932-Usme Promueve la Sosteniblidad Ambiental."/>
    <n v="0"/>
    <n v="0"/>
  </r>
  <r>
    <x v="4"/>
    <x v="4"/>
    <n v="29322"/>
    <s v="AMBIENTE"/>
    <n v="74"/>
    <s v="Número de árboles mantenidos en zona rural"/>
    <s v="Desarrollo urbano y rural integral"/>
    <s v="Asistencia técnica agropecuaria y ambiental"/>
    <s v="Gestión Pública Local"/>
    <m/>
    <s v="4 - Bogotá ordena su territorio y avanza en su acción climática"/>
    <s v="25 - Aumento de la resiliencia al cambio climático y reducción de la vulnerabilidad"/>
    <s v="Mantener 4000 Arbol(es) En zona rural."/>
    <s v="ARBOLADO"/>
    <n v="4000"/>
    <n v="364"/>
    <n v="3.0018637945537613E-3"/>
    <s v="Suma"/>
    <n v="2932"/>
    <s v="2932-Usme Promueve la Sosteniblidad Ambiental."/>
    <n v="0"/>
    <n v="0"/>
  </r>
  <r>
    <x v="4"/>
    <x v="4"/>
    <n v="29323"/>
    <s v="AMBIENTE"/>
    <n v="73"/>
    <s v="Número de procesos comunitarios de educación ambiental implementados y/o fortalecido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4 Proceso(s) Comunitarios de educación ambiental que promuevan la conservación de la biodiversidad y el agua."/>
    <s v="EDUCACIÓN AMBIENTAL"/>
    <n v="4"/>
    <n v="121"/>
    <n v="9.9787230533243177E-4"/>
    <s v="Suma"/>
    <n v="2932"/>
    <s v="2932-Usme Promueve la Sosteniblidad Ambiental."/>
    <n v="0"/>
    <n v="0"/>
  </r>
  <r>
    <x v="4"/>
    <x v="4"/>
    <n v="29324"/>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 Proceso(s) Comunitarios de educación ambiental que promuevan la conservación de la biodiversidad y el agua."/>
    <s v="EDUCACIÓN AMBIENTAL"/>
    <n v="4"/>
    <n v="85"/>
    <n v="7.0098467729964213E-4"/>
    <s v="Suma"/>
    <n v="2932"/>
    <s v="2932-Usme Promueve la Sosteniblidad Ambiental."/>
    <n v="0"/>
    <n v="0"/>
  </r>
  <r>
    <x v="4"/>
    <x v="4"/>
    <n v="29325"/>
    <s v="AMBIENTE"/>
    <n v="75"/>
    <s v="Número de huertas rurales implementada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100 Huerta(s) Rurales."/>
    <s v="HUERTAS URBANAS"/>
    <n v="100"/>
    <n v="121"/>
    <n v="9.9787230533243177E-4"/>
    <s v="Suma"/>
    <n v="2932"/>
    <s v="2932-Usme Promueve la Sosteniblidad Ambiental."/>
    <n v="0"/>
    <n v="0"/>
  </r>
  <r>
    <x v="4"/>
    <x v="4"/>
    <n v="29326"/>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00 Huerta(s) Urbanas."/>
    <s v="HUERTAS URBANAS"/>
    <n v="400"/>
    <n v="85"/>
    <n v="7.0098467729964213E-4"/>
    <s v="Suma"/>
    <n v="2932"/>
    <s v="2932-Usme Promueve la Sosteniblidad Ambiental."/>
    <n v="0"/>
    <n v="0"/>
  </r>
  <r>
    <x v="4"/>
    <x v="4"/>
    <n v="29327"/>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600 Metro(s) cuadrado(s) De jardinería."/>
    <s v="JARDINERÍA"/>
    <n v="1600"/>
    <n v="109"/>
    <n v="8.9890976265483515E-4"/>
    <s v="Suma"/>
    <n v="2932"/>
    <s v="2932-Usme Promueve la Sosteniblidad Ambiental."/>
    <n v="0"/>
    <n v="0"/>
  </r>
  <r>
    <x v="4"/>
    <x v="4"/>
    <n v="29328"/>
    <s v="AMBIENTE"/>
    <n v="69"/>
    <s v="Número de m2 de muros y techos verde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Construir 200 Metro(s) cuadrado(s) De muros y techos verdes."/>
    <s v="MUROS Y TECHOS VERDES"/>
    <n v="200"/>
    <n v="182"/>
    <n v="1.5009318972768807E-3"/>
    <s v="Suma"/>
    <n v="2932"/>
    <s v="2932-Usme Promueve la Sosteniblidad Ambiental."/>
    <n v="0"/>
    <n v="0"/>
  </r>
  <r>
    <x v="4"/>
    <x v="4"/>
    <n v="29329"/>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2000 Persona(s) En separación en la fuente y reciclaje."/>
    <s v="SEPARACIÓN EN LA FUENTE"/>
    <n v="2000"/>
    <n v="903"/>
    <n v="7.446931336489139E-3"/>
    <s v="Suma"/>
    <n v="2932"/>
    <s v="2932-Usme Promueve la Sosteniblidad Ambiental."/>
    <n v="0"/>
    <n v="0"/>
  </r>
  <r>
    <x v="4"/>
    <x v="4"/>
    <n v="26851"/>
    <s v="MOVILIDAD"/>
    <n v="78"/>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5 Kilómetro(s)-carril De malla vial rural con acciones de construcción y/o conservación."/>
    <s v="INTERVENCIÓN MALLA VIAL RURAL"/>
    <n v="5"/>
    <n v="3638"/>
    <n v="3.000214418842468E-2"/>
    <s v="Suma"/>
    <n v="2685"/>
    <s v="2685-Infraestructura Vial para Mejorar la Competitividad de Usme."/>
    <n v="0"/>
    <n v="0"/>
  </r>
  <r>
    <x v="4"/>
    <x v="4"/>
    <n v="26852"/>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6 Kilómetro(s)-carril De malla vial urbana (local y/o intermedia) con acciones de construcción y/o conservación."/>
    <s v="INTERVENCIÓN MALLA VIAL LOCAL"/>
    <n v="6"/>
    <n v="13339"/>
    <n v="0.11000511306470501"/>
    <s v="Suma"/>
    <n v="2685"/>
    <s v="2685-Infraestructura Vial para Mejorar la Competitividad de Usme."/>
    <n v="0"/>
    <n v="0"/>
  </r>
  <r>
    <x v="4"/>
    <x v="4"/>
    <n v="26911"/>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Obra(s) De mitigación y/u obras de mitigación existentes con mantenimiento."/>
    <s v="OBRAS DE MITIGACIÓN"/>
    <n v="4"/>
    <n v="1213"/>
    <n v="1.0003463688993715E-2"/>
    <s v="Suma"/>
    <n v="2691"/>
    <s v="2691-Usme se Fortalece y Adopta Acciones para la Mitigación de Emergencias."/>
    <n v="0"/>
    <n v="0"/>
  </r>
  <r>
    <x v="4"/>
    <x v="4"/>
    <n v="26912"/>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603"/>
    <n v="4.9728677695492253E-3"/>
    <s v="Suma"/>
    <n v="2691"/>
    <s v="2691-Usme se Fortalece y Adopta Acciones para la Mitigación de Emergencias."/>
    <n v="0"/>
    <n v="0"/>
  </r>
  <r>
    <x v="4"/>
    <x v="4"/>
    <n v="26921"/>
    <s v="HÁBITAT"/>
    <n v="80"/>
    <s v="Número de acueductos veredales asistidos o intervenidos técnica u organizacionalmente."/>
    <s v="Hábitat sostenible e incluyente"/>
    <s v="Acueductos veredales y saneamiento básico."/>
    <s v="Presupuestos Participativos"/>
    <m/>
    <s v="4 - Bogotá ordena su territorio y avanza en su acción climática"/>
    <s v="29 - Servicios públicos inclusivos y sostenibles"/>
    <s v="Fortalecer 10 Acueducto(s) Veredal(es) Con asistencia, intervenir técnica u organizativa"/>
    <s v="ACUEDUCTOS VEREDALES"/>
    <n v="10"/>
    <n v="1438"/>
    <n v="1.1859011364198651E-2"/>
    <s v="Suma"/>
    <n v="2692"/>
    <s v="2692-Usme Preserva y Conserva el Recurso Hídrico."/>
    <n v="0"/>
    <n v="0"/>
  </r>
  <r>
    <x v="4"/>
    <x v="4"/>
    <n v="26981"/>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 para la prestación de servicios sociales dirigidas al desarrollo de capacidades y generación de oportunidades."/>
    <s v="DOTACIÓN"/>
    <n v="1"/>
    <n v="132"/>
    <n v="1.0885879694535619E-3"/>
    <s v="Suma"/>
    <n v="2698"/>
    <s v="2698-Redes de Vida Dotación y Espacios para Usme."/>
    <n v="0"/>
    <n v="0"/>
  </r>
  <r>
    <x v="4"/>
    <x v="4"/>
    <n v="2698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de atención especializada (Centros Integrarte, Centros Crecer y Cadis)."/>
    <s v="DOTACIÓN"/>
    <n v="1"/>
    <n v="132"/>
    <n v="1.0885879694535619E-3"/>
    <s v="Suma"/>
    <n v="2698"/>
    <s v="2698-Redes de Vida Dotación y Espacios para Usme."/>
    <n v="0"/>
    <n v="0"/>
  </r>
  <r>
    <x v="4"/>
    <x v="4"/>
    <n v="2698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atención de jóvenes (casas de la juventud, centros forjar)."/>
    <s v="DOTACIÓN"/>
    <n v="1"/>
    <n v="132"/>
    <n v="1.0885879694535619E-3"/>
    <s v="Suma"/>
    <n v="2698"/>
    <s v="2698-Redes de Vida Dotación y Espacios para Usme."/>
    <n v="0"/>
    <n v="0"/>
  </r>
  <r>
    <x v="4"/>
    <x v="4"/>
    <n v="26984"/>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8 Unidad(es) Operativas orientadas a la atención de la primera infancia (Jardines Infantiles, Casas de Pensamiento Intercultural, Modalidad Espacios Rurales, Crecemos en la Ruralidad, Creciendo Juntos, Centros Amar, Centros Forjar)."/>
    <s v="DOTACIÓN"/>
    <n v="8"/>
    <n v="849"/>
    <n v="7.0015998944399542E-3"/>
    <s v="Suma"/>
    <n v="2698"/>
    <s v="2698-Redes de Vida Dotación y Espacios para Usme."/>
    <n v="0"/>
    <n v="0"/>
  </r>
  <r>
    <x v="4"/>
    <x v="4"/>
    <n v="26985"/>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prestación de servicios a la persona mayor."/>
    <s v="DOTACIÓN"/>
    <n v="1"/>
    <n v="132"/>
    <n v="1.0885879694535619E-3"/>
    <s v="Suma"/>
    <n v="2698"/>
    <s v="2698-Redes de Vida Dotación y Espacios para Usme."/>
    <n v="0"/>
    <n v="0"/>
  </r>
  <r>
    <x v="4"/>
    <x v="4"/>
    <n v="26991"/>
    <s v="HÁBITAT"/>
    <n v="89"/>
    <s v="Viviendas de interés social rurales mejoradas "/>
    <s v="Hábitat sostenible e incluyente"/>
    <s v="Asignación del subsidio de mejoramiento de vivienda"/>
    <s v="Gestión Pública Local"/>
    <m/>
    <s v="4 - Bogotá ordena su territorio y avanza en su acción climática"/>
    <s v="31 - Acceso equitativo de vivienda urbana y rural"/>
    <s v="Mejorar 200 Vivienda(s) de interés social rurales"/>
    <s v="MEJORAMIENTO DE VIVIENDA"/>
    <n v="200"/>
    <n v="1819"/>
    <n v="1.500107209421234E-2"/>
    <s v="Suma"/>
    <n v="2699"/>
    <s v="2699-Viviendas Dignas y Seguras para la Usme Rural."/>
    <n v="0"/>
    <n v="0"/>
  </r>
  <r>
    <x v="4"/>
    <x v="4"/>
    <n v="2731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12126"/>
    <n v="0.10000164937571129"/>
    <s v="Suma"/>
    <n v="2731"/>
    <s v="2731-Usme con Integridad  y al Servicio de la Ciudadanía."/>
    <n v="0"/>
    <n v="0"/>
  </r>
  <r>
    <x v="4"/>
    <x v="4"/>
    <n v="27312"/>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5457"/>
    <n v="4.5003216282637024E-2"/>
    <s v="Suma"/>
    <n v="2731"/>
    <s v="2731-Usme con Integridad  y al Servicio de la Ciudadanía."/>
    <n v="0"/>
    <n v="0"/>
  </r>
  <r>
    <x v="4"/>
    <x v="4"/>
    <n v="27313"/>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606"/>
    <n v="4.9976084052186249E-3"/>
    <s v="Suma"/>
    <n v="2731"/>
    <s v="2731-Usme con Integridad  y al Servicio de la Ciudadanía."/>
    <n v="0"/>
    <n v="0"/>
  </r>
  <r>
    <x v="4"/>
    <x v="4"/>
    <n v="2739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14 Centro(s) De Acceso Comunitario en zonas rurales y/o apartadas y/o urbanas con énfasis en procesos de formación y desarrollo de competencias digitales."/>
    <s v="FORTALECIMIENTO DE CAPACIDADES"/>
    <n v="14"/>
    <n v="285"/>
    <n v="2.3503603885929175E-3"/>
    <s v="Suma"/>
    <n v="2739"/>
    <s v="2739-Usme Crece en Conectividad."/>
    <n v="0"/>
    <n v="0"/>
  </r>
  <r>
    <x v="4"/>
    <x v="4"/>
    <n v="27392"/>
    <s v="GESTIÓN PÚBLICA"/>
    <n v="95"/>
    <s v="Servicios TIC´s generados en zonas rurales y/o apartadas y urbanas"/>
    <s v="Ciudad inteligente​"/>
    <s v="Conectividad y redes de comunicación."/>
    <s v="Presupuestos Participativos"/>
    <m/>
    <s v="5 - Bogotá confía en su gobierno"/>
    <s v="35 - Bogotá ciudad Inteligente"/>
    <s v="Operativizar 28 Centro(s) De Acceso Comunitario en zonas rurales y/o apartadas y/o urbanas con énfasis en servicios Tics generados."/>
    <s v="CONECTIVIDAD"/>
    <n v="28"/>
    <n v="1455"/>
    <n v="1.199920829965858E-2"/>
    <s v="Suma"/>
    <n v="2739"/>
    <s v="2739-Usme Crece en Conectividad."/>
    <n v="0"/>
    <n v="0"/>
  </r>
  <r>
    <x v="4"/>
    <x v="4"/>
    <n v="2434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303"/>
    <n v="2.4988042026093124E-3"/>
    <s v="Suma"/>
    <n v="2434"/>
    <s v="2434-Usme Innova y Teje Identidad Colectiva"/>
    <n v="0"/>
    <n v="0"/>
  </r>
  <r>
    <x v="4"/>
    <x v="4"/>
    <n v="2434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ública y social a nivel local."/>
    <s v="INNOVACIÓN PÚBLICA"/>
    <n v="1"/>
    <n v="303"/>
    <n v="2.4988042026093124E-3"/>
    <s v="Suma"/>
    <n v="2434"/>
    <s v="2434-Usme Innova y Teje Identidad Colectiva"/>
    <n v="0"/>
    <n v="0"/>
  </r>
  <r>
    <x v="4"/>
    <x v="4"/>
    <n v="28211"/>
    <s v="GOBIERNO"/>
    <n v="108"/>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40 Organización(es) Comunales."/>
    <s v="DOTACIÓN"/>
    <n v="40"/>
    <n v="121"/>
    <n v="9.9787230533243177E-4"/>
    <s v="Suma"/>
    <n v="2821"/>
    <s v="2821-Usme Participa Construyendo Democracia Local."/>
    <n v="0"/>
    <n v="0"/>
  </r>
  <r>
    <x v="4"/>
    <x v="4"/>
    <n v="28213"/>
    <s v="GOBIERNO"/>
    <n v="107"/>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20 Salón(es) Comunales y/o casas de participación."/>
    <s v="REHABILITACIÓN"/>
    <n v="20"/>
    <n v="364"/>
    <n v="3.0018637945537613E-3"/>
    <s v="Suma"/>
    <n v="2821"/>
    <s v="2821-Usme Participa Construyendo Democracia Local."/>
    <n v="0"/>
    <n v="0"/>
  </r>
  <r>
    <x v="4"/>
    <x v="4"/>
    <n v="28214"/>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300 Organización(es) Comunales."/>
    <s v="FORTALECIMIENTO COMUNAL"/>
    <n v="300"/>
    <n v="1213"/>
    <n v="1.0003463688993715E-2"/>
    <s v="Suma"/>
    <n v="2821"/>
    <s v="2821-Usme Participa Construyendo Democracia Local."/>
    <n v="0"/>
    <n v="0"/>
  </r>
  <r>
    <x v="4"/>
    <x v="4"/>
    <n v="28215"/>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300 Organización(es) Sociales e Instancias de participación ciudadana."/>
    <s v="FORTALECIMIENTO DE ORGANIZACIONES"/>
    <n v="300"/>
    <n v="1462"/>
    <n v="1.2056936449553845E-2"/>
    <s v="Suma"/>
    <n v="2821"/>
    <s v="2821-Usme Participa Construyendo Democracia Local."/>
    <n v="0"/>
    <n v="0"/>
  </r>
  <r>
    <x v="4"/>
    <x v="4"/>
    <n v="28216"/>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000 Persona(s) A través de procesos de formación para la participación de manera virtual y presencial."/>
    <s v="CAPACITACIÓN"/>
    <n v="2000"/>
    <n v="652"/>
    <n v="5.376964818816078E-3"/>
    <s v="Suma"/>
    <n v="2821"/>
    <s v="2821-Usme Participa Construyendo Democracia Local."/>
    <n v="0"/>
    <n v="0"/>
  </r>
  <r>
    <x v="4"/>
    <x v="4"/>
    <n v="28217"/>
    <s v="GOBIERNO"/>
    <n v="109"/>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120 Medio(s) comunitarios y alternativos."/>
    <s v="MEDIOS COMUNITARIOS"/>
    <n v="120"/>
    <n v="1160"/>
    <n v="9.5663791255009983E-3"/>
    <s v="Suma"/>
    <n v="2821"/>
    <s v="2821-Usme Participa Construyendo Democracia Local."/>
    <n v="0"/>
    <n v="0"/>
  </r>
  <r>
    <x v="4"/>
    <x v="4"/>
    <n v="28218"/>
    <s v="GOBIERNO"/>
    <n v="111"/>
    <s v="Salones comunales y/o casas de la participación construi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Construir 1 Sede(s) De salones comunales y/o casas de participación."/>
    <s v="CONSTRUCCIÓN"/>
    <n v="1"/>
    <n v="627"/>
    <n v="5.1707928549044185E-3"/>
    <s v="Suma"/>
    <n v="2821"/>
    <s v="2821-Usme Participa Construyendo Democracia Local."/>
    <n v="0"/>
    <n v="0"/>
  </r>
  <r>
    <x v="4"/>
    <x v="4"/>
    <n v="2823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1 Iniciativa(s) De inversión local con las comunidades negras, afrocolombianas y palenqueras (aplica en todas las localidades con autoridades NAP)."/>
    <s v="INICIATIVAS COMUNIDADES NEGRAS, AFROCOLOMBIANAS, PALENQUERAS"/>
    <n v="1"/>
    <n v="909"/>
    <n v="7.4964126078279373E-3"/>
    <s v="Suma"/>
    <n v="2823"/>
    <s v="2823-Tejiendo Identidad Fortaleciendo la Diversidad Étnica."/>
    <n v="0"/>
    <n v="0"/>
  </r>
  <r>
    <x v="4"/>
    <x v="4"/>
    <n v="2823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1 Iniciativa(s) De inversión local con los pueblos indígenas (aplica en todas las localidades con autoridades indígenas)."/>
    <s v="INICIATIVAS PUEBLO INDÍGENA"/>
    <n v="1"/>
    <n v="909"/>
    <n v="7.4964126078279373E-3"/>
    <s v="Suma"/>
    <n v="2823"/>
    <s v="2823-Tejiendo Identidad Fortaleciendo la Diversidad Étnica."/>
    <n v="0"/>
    <n v="0"/>
  </r>
  <r>
    <x v="5"/>
    <x v="5"/>
    <n v="28571"/>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80 Organización(es) comunitarias a través de capacidades para promover acciones de corresponsabilidad en la gestión de la seguridad y la convivencia."/>
    <s v="FORTALECIMIENTO DE CAPACIDADES"/>
    <n v="80"/>
    <n v="381"/>
    <n v="7.7334057553588853E-3"/>
    <s v="Suma"/>
    <n v="2857"/>
    <s v="2857-Tunjuelito fortalece la convivencia ciudadana"/>
    <n v="0"/>
    <n v="0"/>
  </r>
  <r>
    <x v="5"/>
    <x v="5"/>
    <n v="28572"/>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Iniciativa(s) de convivencia con participación de la ciudadanía."/>
    <s v="INICIATIVAS"/>
    <n v="4"/>
    <n v="125"/>
    <n v="2.5372066126505529E-3"/>
    <s v="Suma"/>
    <n v="2857"/>
    <s v="2857-Tunjuelito fortalece la convivencia ciudadana"/>
    <n v="0"/>
    <n v="0"/>
  </r>
  <r>
    <x v="5"/>
    <x v="5"/>
    <n v="28573"/>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124.61"/>
    <n v="2.5292905280190829E-3"/>
    <s v="Suma"/>
    <n v="2857"/>
    <s v="2857-Tunjuelito fortalece la convivencia ciudadana"/>
    <n v="0"/>
    <n v="0"/>
  </r>
  <r>
    <x v="5"/>
    <x v="5"/>
    <n v="2816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2000 Persona(s) en acciones para la prevención del feminicidio y la violencia contra la mujer."/>
    <s v="PREVENCIÓN"/>
    <n v="2000"/>
    <n v="513.64"/>
    <n v="1.042568643617464E-2"/>
    <s v="Suma"/>
    <n v="2816"/>
    <s v="2816-Tunjuelito libre de violencia y feminicidio"/>
    <n v="0"/>
    <n v="0"/>
  </r>
  <r>
    <x v="5"/>
    <x v="5"/>
    <n v="2848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2 Dotación(es) a organismos de seguridad."/>
    <s v="DOTACIÓN"/>
    <n v="2"/>
    <n v="500"/>
    <n v="1.0148826450602211E-2"/>
    <s v="Suma"/>
    <n v="2848"/>
    <s v="2848-Tunjuelito firme con la seguridad y la justicia"/>
    <n v="0"/>
    <n v="0"/>
  </r>
  <r>
    <x v="5"/>
    <x v="5"/>
    <n v="2848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2 Equipamiento(s) de seguridad y acceso a la justicia con acciones de fortalecimiento, operación, adecuación y/o dotación."/>
    <s v="INTERVENCIÓN"/>
    <n v="2"/>
    <n v="0"/>
    <n v="0"/>
    <s v="Suma"/>
    <n v="2848"/>
    <s v="2848-Tunjuelito firme con la seguridad y la justicia"/>
    <n v="0"/>
    <n v="0"/>
  </r>
  <r>
    <x v="5"/>
    <x v="5"/>
    <n v="28801"/>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12 Programa(s) comunitarios con enfoque restaurativo para el cuidado del espacio público y del medio ambiente"/>
    <s v="ACCIONES DE CUIDADO"/>
    <n v="12"/>
    <n v="242.55"/>
    <n v="4.9231957111871326E-3"/>
    <s v="Suma"/>
    <n v="2880"/>
    <s v="2880-Seguridad y convivencia en Tunjuelito"/>
    <n v="0"/>
    <n v="0"/>
  </r>
  <r>
    <x v="5"/>
    <x v="5"/>
    <n v="28802"/>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8 Programa(s) de abordaje de conflictividad escolar para la convivencia con enfoque restaurativo."/>
    <s v="CONFLICTIVIDAD ESCOLAR"/>
    <n v="8"/>
    <n v="242.55"/>
    <n v="4.9231957111871326E-3"/>
    <s v="Suma"/>
    <n v="2880"/>
    <s v="2880-Seguridad y convivencia en Tunjuelito"/>
    <n v="0"/>
    <n v="0"/>
  </r>
  <r>
    <x v="5"/>
    <x v="5"/>
    <n v="28803"/>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160 Ciudadanos con habilidades y capacidades para gestionar la convivencia constructivamente"/>
    <s v="GESTIÓN DE LA CONVIVENCIA"/>
    <n v="160"/>
    <n v="0"/>
    <n v="0"/>
    <s v="Suma"/>
    <n v="2880"/>
    <s v="2880-Seguridad y convivencia en Tunjuelito"/>
    <n v="0"/>
    <n v="0"/>
  </r>
  <r>
    <x v="5"/>
    <x v="5"/>
    <n v="28804"/>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12 Acción(es) pedagógicas para la gestión de conflictividades y prevención de violencias"/>
    <s v="ACCIONES PEDAGÓGICAS"/>
    <n v="12"/>
    <n v="180"/>
    <n v="3.6535775222167961E-3"/>
    <s v="Suma"/>
    <n v="2880"/>
    <s v="2880-Seguridad y convivencia en Tunjuelito"/>
    <n v="0"/>
    <n v="0"/>
  </r>
  <r>
    <x v="5"/>
    <x v="5"/>
    <n v="2824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7000 Metro(s) cuadrado(s) de elementos del sistema de espacio público peatonal con acciones de construcción y/o conservación"/>
    <s v="INTERVENCIÓN"/>
    <n v="7000"/>
    <n v="1009.97"/>
    <n v="2.0500020500629431E-2"/>
    <s v="Suma"/>
    <n v="2824"/>
    <s v="2824-Una nueva visión de infraestructura en pro de la comunidad de Tunjuelito 2025 - 2028"/>
    <n v="0"/>
    <n v="0"/>
  </r>
  <r>
    <x v="5"/>
    <x v="5"/>
    <n v="2842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978"/>
    <n v="1.9851104537377925E-2"/>
    <s v="Suma"/>
    <n v="2842"/>
    <s v="2842-Tunjuelito disfruta del espacio publico con seguridad y en convivencia"/>
    <n v="0"/>
    <n v="0"/>
  </r>
  <r>
    <x v="5"/>
    <x v="5"/>
    <n v="28201"/>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1000 Persona(s) con discapacidad a través de Dispositivos de Asistencia Personal - Ayudas Técnicas (no incluidas en los Planes de Beneficios)"/>
    <s v="DISPOSITIVOS DE ASISTENCIA PERSONAL"/>
    <n v="1000"/>
    <n v="1515"/>
    <n v="3.0750944145324699E-2"/>
    <s v="Suma"/>
    <n v="2820"/>
    <s v="2820-Salud y bienestar para Tunjuelito"/>
    <n v="0"/>
    <n v="0"/>
  </r>
  <r>
    <x v="5"/>
    <x v="5"/>
    <n v="28202"/>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1000 Persona(s) con acciones para la promoción y atención de la salud mental"/>
    <s v="SALUD MENTAL"/>
    <n v="1000"/>
    <n v="739"/>
    <n v="1.4999965493990068E-2"/>
    <s v="Suma"/>
    <n v="2820"/>
    <s v="2820-Salud y bienestar para Tunjuelito"/>
    <n v="0"/>
    <n v="0"/>
  </r>
  <r>
    <x v="5"/>
    <x v="5"/>
    <n v="28203"/>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000 Persona(s) a las acciones y estrategias para promover la salud sexual y reproductiva consciente en los diferentes ciclos de vida"/>
    <s v="SALUD SEXUAL Y REPRODUCTIVA"/>
    <n v="1000"/>
    <n v="383.34"/>
    <n v="7.7809022631477025E-3"/>
    <s v="Suma"/>
    <n v="2820"/>
    <s v="2820-Salud y bienestar para Tunjuelito"/>
    <n v="0"/>
    <n v="0"/>
  </r>
  <r>
    <x v="5"/>
    <x v="5"/>
    <n v="28204"/>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600 Persona(s) a las acciones desarrolladas desde los dispositivos de base comunitaria en respuesta al consumo de SPA"/>
    <s v="DISMINUCIÓN FACTORES DE RIESGO SPA"/>
    <n v="600"/>
    <n v="300"/>
    <n v="6.0892958703613271E-3"/>
    <s v="Suma"/>
    <n v="2820"/>
    <s v="2820-Salud y bienestar para Tunjuelito"/>
    <n v="0"/>
    <n v="0"/>
  </r>
  <r>
    <x v="5"/>
    <x v="5"/>
    <n v="28205"/>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400 Persona(s) con discapacidad, cuidadores y cuidadoras, en actividades complementarias en salud"/>
    <s v="ACCIONES COMPLEMENTARIAS "/>
    <n v="400"/>
    <n v="440"/>
    <n v="8.9309672765299462E-3"/>
    <s v="Suma"/>
    <n v="2820"/>
    <s v="2820-Salud y bienestar para Tunjuelito"/>
    <n v="0"/>
    <n v="0"/>
  </r>
  <r>
    <x v="5"/>
    <x v="5"/>
    <n v="28191"/>
    <s v="MUJERES"/>
    <n v="26"/>
    <s v="Mujeres cuidadoras vinculadas a estrategias de cuidado"/>
    <s v="Cuidado de la vida"/>
    <s v="Estrategias de cuidado a personas cuidadoras"/>
    <s v="Presupuestos Participativos"/>
    <m/>
    <s v="2 - Bogotá confía en su bien-estar"/>
    <s v="12 - Bogotá cuida a su gente"/>
    <s v="Vincular 2000 Mujer(es) cuidadora(s) a estrategias de cuidado"/>
    <s v="ESTRATEGIAS DE CUIDADO"/>
    <n v="2000"/>
    <n v="665.1"/>
    <n v="1.3499968944591063E-2"/>
    <s v="Suma"/>
    <n v="2819"/>
    <s v="2819-Cuidando a cuidadoras"/>
    <n v="0"/>
    <n v="0"/>
  </r>
  <r>
    <x v="5"/>
    <x v="5"/>
    <n v="2819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2000 Mujer(es) cuidadora(s) para el ejercicio de derechos y el fortalecimiento de su autonomía económica"/>
    <s v="FORTALECIMIENTO DE CAPACIDADES"/>
    <n v="2000"/>
    <n v="704.52"/>
    <n v="1.4300102421956539E-2"/>
    <s v="Suma"/>
    <n v="2819"/>
    <s v="2819-Cuidando a cuidadoras"/>
    <n v="0"/>
    <n v="0"/>
  </r>
  <r>
    <x v="5"/>
    <x v="5"/>
    <n v="2819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2400 Persona(s) en procesos para la prevención de violencias en el contexto familiar y/o violencia sexual."/>
    <s v="PREVENCIÓN"/>
    <n v="2400"/>
    <n v="492.67"/>
    <n v="1.0000044654836383E-2"/>
    <s v="Suma"/>
    <n v="2819"/>
    <s v="2819-Cuidando a cuidadoras"/>
    <n v="0"/>
    <n v="0"/>
  </r>
  <r>
    <x v="5"/>
    <x v="5"/>
    <n v="28111"/>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250"/>
    <n v="5.0744132253011057E-3"/>
    <s v="Suma"/>
    <n v="2811"/>
    <s v="2811-Tunjuelito Territorio de paz"/>
    <n v="0"/>
    <n v="0"/>
  </r>
  <r>
    <x v="5"/>
    <x v="5"/>
    <n v="2811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163.84"/>
    <n v="3.3255674513333329E-3"/>
    <s v="Suma"/>
    <n v="2811"/>
    <s v="2811-Tunjuelito Territorio de paz"/>
    <n v="0"/>
    <n v="0"/>
  </r>
  <r>
    <x v="5"/>
    <x v="5"/>
    <n v="29161"/>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40 Colectivo(s) u organizaciones recreo deportivas inscritas en el Banco que implementan iniciativas de carácter barrial con apoyos económicos."/>
    <s v="BANCO DE INICIATIVAS"/>
    <n v="40"/>
    <n v="240"/>
    <n v="4.8714366962890618E-3"/>
    <s v="Suma"/>
    <n v="2916"/>
    <s v="2916-Tunjuelito comprometido con el deporte y la recreación"/>
    <n v="0"/>
    <n v="0"/>
  </r>
  <r>
    <x v="5"/>
    <x v="5"/>
    <n v="29162"/>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2000 Persona(s) en actividades recreo-deportivas comunitarias."/>
    <s v="ACTIVIDADES RECREODEPORTIVAS"/>
    <n v="2000"/>
    <n v="660"/>
    <n v="1.3396450914794919E-2"/>
    <s v="Suma"/>
    <n v="2916"/>
    <s v="2916-Tunjuelito comprometido con el deporte y la recreación"/>
    <n v="0"/>
    <n v="0"/>
  </r>
  <r>
    <x v="5"/>
    <x v="5"/>
    <n v="2916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2000 Persona(s) en los campos deportivos o recreativos"/>
    <s v="CAPACITACIÓN"/>
    <n v="2000"/>
    <n v="610"/>
    <n v="1.2381568269734697E-2"/>
    <s v="Suma"/>
    <n v="2916"/>
    <s v="2916-Tunjuelito comprometido con el deporte y la recreación"/>
    <n v="0"/>
    <n v="0"/>
  </r>
  <r>
    <x v="5"/>
    <x v="5"/>
    <n v="29164"/>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800 Persona(s) con la entrega de dotaciones deportivas."/>
    <s v="DOTACIÓN"/>
    <n v="800"/>
    <n v="288.24"/>
    <n v="5.8505954722431631E-3"/>
    <s v="Suma"/>
    <n v="2916"/>
    <s v="2916-Tunjuelito comprometido con el deporte y la recreación"/>
    <n v="0"/>
    <n v="0"/>
  </r>
  <r>
    <x v="5"/>
    <x v="5"/>
    <n v="2929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44 Estímulo(s) de apoyo al sector artístico y cultural."/>
    <s v="ESTÍMULOS"/>
    <n v="44"/>
    <n v="210"/>
    <n v="4.2625071092529283E-3"/>
    <s v="Suma"/>
    <n v="2929"/>
    <s v="2929-Tunjuelito epicentro de cultura"/>
    <n v="0"/>
    <n v="0"/>
  </r>
  <r>
    <x v="5"/>
    <x v="5"/>
    <n v="29292"/>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40 Evento(s) de promoción, circulación y apropiación de actividades artísticas, culturales y patrimoniales."/>
    <s v="EVENTOS"/>
    <n v="40"/>
    <n v="720"/>
    <n v="1.4614310088867185E-2"/>
    <s v="Suma"/>
    <n v="2929"/>
    <s v="2929-Tunjuelito epicentro de cultura"/>
    <n v="0"/>
    <n v="0"/>
  </r>
  <r>
    <x v="5"/>
    <x v="5"/>
    <n v="29293"/>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800 Persona(s) en los campos artísticos, interculturales, culturales y/o patrimoniales"/>
    <s v="CAPACITACIÓN"/>
    <n v="800"/>
    <n v="273.72000000000003"/>
    <n v="5.5558735521176747E-3"/>
    <s v="Suma"/>
    <n v="2929"/>
    <s v="2929-Tunjuelito epicentro de cultura"/>
    <n v="0"/>
    <n v="0"/>
  </r>
  <r>
    <x v="5"/>
    <x v="5"/>
    <n v="29294"/>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20 Organización(es) artísticas, culturales y patrimoniales con elementos entregados"/>
    <s v="ENTREGA DE ELEMENTOS"/>
    <n v="20"/>
    <n v="100"/>
    <n v="2.0297652901204422E-3"/>
    <s v="Suma"/>
    <n v="2929"/>
    <s v="2929-Tunjuelito epicentro de cultura"/>
    <n v="0"/>
    <n v="0"/>
  </r>
  <r>
    <x v="5"/>
    <x v="5"/>
    <n v="2867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2000 Persona(s) en acciones educativas en temas de protección y bienestar animal."/>
    <s v="ACCIONES PEDAGÓGICAS"/>
    <n v="2000"/>
    <n v="139"/>
    <n v="2.8213737532674149E-3"/>
    <s v="Suma"/>
    <n v="2867"/>
    <s v="2867-Tunjuelito, un hogar para nuestros animales"/>
    <n v="0"/>
    <n v="0"/>
  </r>
  <r>
    <x v="5"/>
    <x v="5"/>
    <n v="2867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4000 Animales en los programas de brigadas médicas, urgencias veterinarias y adopciones."/>
    <s v="BIENESTAR ANIMAL"/>
    <n v="4000"/>
    <n v="300"/>
    <n v="6.0892958703613271E-3"/>
    <s v="Suma"/>
    <n v="2867"/>
    <s v="2867-Tunjuelito, un hogar para nuestros animales"/>
    <n v="0"/>
    <n v="0"/>
  </r>
  <r>
    <x v="5"/>
    <x v="5"/>
    <n v="28673"/>
    <s v="AMBIENTE"/>
    <n v="45"/>
    <s v="Número de animales esterilizados"/>
    <s v="Cuidado de la vida"/>
    <s v="Protección y bienestar animal"/>
    <s v="Presupuestos Participativos"/>
    <m/>
    <s v="2 - Bogotá confía en su bien-estar"/>
    <s v="15 - Bogotá protege todas las formas de vida"/>
    <s v="Esterilizar 4000 Perros y gatos incluyendo los que está en condición de vulnerabilidad."/>
    <s v="ESTERILIZACIÓN"/>
    <n v="4000"/>
    <n v="300"/>
    <n v="6.0892958703613271E-3"/>
    <s v="Suma"/>
    <n v="2867"/>
    <s v="2867-Tunjuelito, un hogar para nuestros animales"/>
    <n v="0"/>
    <n v="0"/>
  </r>
  <r>
    <x v="5"/>
    <x v="5"/>
    <n v="28091"/>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480 Joven(es) con transferencias condicionadas y acompañamiento psicosocial para la promoción al acceso y permanencia a oportunidades de formación y empleabilidad"/>
    <s v="TRANSFERENCIAS MONETARIAS"/>
    <n v="480"/>
    <n v="426.02"/>
    <n v="8.6472060889711076E-3"/>
    <s v="Suma"/>
    <n v="2809"/>
    <s v="2809-Menos pobreza en Tunjuelito"/>
    <n v="0"/>
    <n v="0"/>
  </r>
  <r>
    <x v="5"/>
    <x v="5"/>
    <n v="2809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3800 Persona(s) con apoyos que contribuyan al ingreso mínimo garantizado."/>
    <s v="INGRESO MÍNIMO"/>
    <n v="3800"/>
    <n v="1800"/>
    <n v="3.6535775222167964E-2"/>
    <s v="Suma"/>
    <n v="2809"/>
    <s v="2809-Menos pobreza en Tunjuelito"/>
    <n v="0"/>
    <n v="0"/>
  </r>
  <r>
    <x v="5"/>
    <x v="5"/>
    <n v="28093"/>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2265 Persona(s) Mayor(es) con transferencias monetarias"/>
    <s v="APOYO ECONÓMICO PERSONA MAYOR"/>
    <n v="2265"/>
    <n v="4300"/>
    <n v="8.7279907475179011E-2"/>
    <s v="Constante"/>
    <n v="2809"/>
    <s v="2809-Menos pobreza en Tunjuelito"/>
    <n v="0"/>
    <n v="0"/>
  </r>
  <r>
    <x v="5"/>
    <x v="5"/>
    <n v="2860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600 Cupo(s) para la atención de población en inseguridad alimentaria y nutricional del Distrito Capital, a través de comedores comunitarios."/>
    <s v="SEGURIDAD ALIMENTARIA"/>
    <n v="600"/>
    <n v="639"/>
    <n v="1.2970200203869625E-2"/>
    <s v="Suma"/>
    <n v="2860"/>
    <s v="2860-Seguridad alimentaria y nutricional para Tunjuelito"/>
    <n v="0"/>
    <n v="0"/>
  </r>
  <r>
    <x v="5"/>
    <x v="5"/>
    <n v="28081"/>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00 Persona(s) estudiantes con apoyo de sostenimiento para la permanencia en la educación posmedia (niveles de formación técnico profesional, tecnólogo, profesional universitario y educación para el trabajo y desarrollo humano)."/>
    <s v="SOSTENIMIENTO"/>
    <n v="200"/>
    <n v="1026.68"/>
    <n v="2.0839194280608559E-2"/>
    <s v="Suma"/>
    <n v="2808"/>
    <s v="2808-Tunjuelito con Oportunidades para la Educación"/>
    <n v="0"/>
    <n v="0"/>
  </r>
  <r>
    <x v="5"/>
    <x v="5"/>
    <n v="28082"/>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00 Persona(s) estudiantes en programas de educación posmedia (niveles de formación técnico profesional, tecnólogo, profesional universitario y educación para el trabajo y desarrollo humano)."/>
    <s v="APOYO EDUCACIÓN POSMEDIA"/>
    <n v="200"/>
    <n v="3100"/>
    <n v="6.2922723993733706E-2"/>
    <s v="Suma"/>
    <n v="2808"/>
    <s v="2808-Tunjuelito con Oportunidades para la Educación"/>
    <n v="0"/>
    <n v="0"/>
  </r>
  <r>
    <x v="5"/>
    <x v="5"/>
    <n v="28083"/>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12 Sede(s) sedes educativas urbanas y rurales con recursos pedagógicos y/o tecnológicos"/>
    <s v="DOTACIÓN"/>
    <n v="12"/>
    <n v="800"/>
    <n v="1.6238122320963538E-2"/>
    <s v="Suma"/>
    <n v="2808"/>
    <s v="2808-Tunjuelito con Oportunidades para la Educación"/>
    <n v="0"/>
    <n v="0"/>
  </r>
  <r>
    <x v="5"/>
    <x v="5"/>
    <n v="2898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8 Acción(es) para fortalecer las capacidades y/o habilidades, técnicas y blandas de las personas de la localidad, con el fin de mejorar el acceso a oportunidades de empleo."/>
    <s v="FORTALECIMIENTO DE CAPACIDADES"/>
    <n v="8"/>
    <n v="739"/>
    <n v="1.4999965493990068E-2"/>
    <s v="Suma"/>
    <n v="2898"/>
    <s v="2898-Impulsando el Desarrollo Económico en Tunjuelito"/>
    <n v="0"/>
    <n v="0"/>
  </r>
  <r>
    <x v="5"/>
    <x v="5"/>
    <n v="2898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40 Mipyme(s) y/o emprendimientos orientados al fortalecimiento de las capacidades locales para la gestión y el desarrollo turístico"/>
    <s v="DESARROLLO TURÍSTICO"/>
    <n v="40"/>
    <n v="542.66999999999996"/>
    <n v="1.1014927299896603E-2"/>
    <s v="Suma"/>
    <n v="2898"/>
    <s v="2898-Impulsando el Desarrollo Económico en Tunjuelito"/>
    <n v="0"/>
    <n v="0"/>
  </r>
  <r>
    <x v="5"/>
    <x v="5"/>
    <n v="2879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300 Mipyme(s) emprendimientos y/o actores de la economía informal para el fortalecimiento del tejido empresarial local."/>
    <s v="TEJIDO EMPRESARIAL LOCAL"/>
    <n v="300"/>
    <n v="492.67"/>
    <n v="1.0000044654836383E-2"/>
    <s v="Suma"/>
    <n v="2879"/>
    <s v="2879-Tunjuelito apuesta por la construccion del tejido empresarial"/>
    <n v="0"/>
    <n v="0"/>
  </r>
  <r>
    <x v="5"/>
    <x v="5"/>
    <n v="2924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45 Proyecto(s) del sector cultural y creativo"/>
    <s v="SOSTENIBILIDAD"/>
    <n v="45"/>
    <n v="492.67"/>
    <n v="1.0000044654836383E-2"/>
    <s v="Suma"/>
    <n v="2924"/>
    <s v="2924-Tunjuelito fortalece su ecosistema cultural y creativo"/>
    <n v="0"/>
    <n v="0"/>
  </r>
  <r>
    <x v="5"/>
    <x v="5"/>
    <n v="2881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3 Equipamiento(s) culturales con acciones de construcción, adecuación y/o dotación."/>
    <s v="INTERVENCIÓN"/>
    <n v="3"/>
    <n v="477.89"/>
    <n v="9.7000453449565816E-3"/>
    <s v="Suma"/>
    <n v="2881"/>
    <s v="2881-Tunjuelito dignifica espacios culturales"/>
    <n v="0"/>
    <n v="0"/>
  </r>
  <r>
    <x v="5"/>
    <x v="5"/>
    <n v="2905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4500 Metro(s) de parques de la red de proximidad (la construcción incluye dotación)"/>
    <s v="CONSTRUCCIÓN"/>
    <n v="4500"/>
    <n v="1314.04"/>
    <n v="2.667192781829866E-2"/>
    <s v="Suma"/>
    <n v="2905"/>
    <s v="2905-Tunjuelito fortalece sus parques y embellece sus espacios"/>
    <n v="0"/>
    <n v="0"/>
  </r>
  <r>
    <x v="5"/>
    <x v="5"/>
    <n v="2905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1 Parque(s) de la red de proximidad con acciones de mejoramiento mantenimiento y/o dotación"/>
    <s v="INTERVENCIÓN"/>
    <n v="1"/>
    <n v="0"/>
    <n v="0"/>
    <s v="Suma"/>
    <n v="2905"/>
    <s v="2905-Tunjuelito fortalece sus parques y embellece sus espacios"/>
    <n v="0"/>
    <n v="0"/>
  </r>
  <r>
    <x v="5"/>
    <x v="5"/>
    <n v="2875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6000 Arbol(es) en zona urbana"/>
    <s v="ARBOLADO"/>
    <n v="6000"/>
    <n v="228.03"/>
    <n v="4.6284737910616443E-3"/>
    <s v="Suma"/>
    <n v="2875"/>
    <s v="2875-Tunjuelito resiliente ordena su territorio y se adapta al cambio climático"/>
    <n v="0"/>
    <n v="0"/>
  </r>
  <r>
    <x v="5"/>
    <x v="5"/>
    <n v="28752"/>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2 Proceso(s) comunitarios de educación ambiental que promueven la conservación de la biodiversidad y el agua"/>
    <s v="EDUCACIÓN AMBIENTAL"/>
    <n v="12"/>
    <n v="170"/>
    <n v="3.4506009932047518E-3"/>
    <s v="Suma"/>
    <n v="2875"/>
    <s v="2875-Tunjuelito resiliente ordena su territorio y se adapta al cambio climático"/>
    <n v="0"/>
    <n v="0"/>
  </r>
  <r>
    <x v="5"/>
    <x v="5"/>
    <n v="28753"/>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6 Huerta(s) urbanas."/>
    <s v="HUERTAS URBANAS"/>
    <n v="16"/>
    <n v="160"/>
    <n v="3.2476244641927074E-3"/>
    <s v="Suma"/>
    <n v="2875"/>
    <s v="2875-Tunjuelito resiliente ordena su territorio y se adapta al cambio climático"/>
    <n v="0"/>
    <n v="0"/>
  </r>
  <r>
    <x v="5"/>
    <x v="5"/>
    <n v="28754"/>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2000 Metro(s) cuadrado(s) de jardinería"/>
    <s v="JARDINERÍA"/>
    <n v="2000"/>
    <n v="0"/>
    <n v="0"/>
    <s v="Suma"/>
    <n v="2875"/>
    <s v="2875-Tunjuelito resiliente ordena su territorio y se adapta al cambio climático"/>
    <n v="0"/>
    <n v="0"/>
  </r>
  <r>
    <x v="5"/>
    <x v="5"/>
    <n v="28755"/>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3000 Persona(s) en separación en la fuente y reciclaje"/>
    <s v="SEPARACIÓN EN LA FUENTE"/>
    <n v="3000"/>
    <n v="611.49"/>
    <n v="1.2411811772557492E-2"/>
    <s v="Suma"/>
    <n v="2875"/>
    <s v="2875-Tunjuelito resiliente ordena su territorio y se adapta al cambio climático"/>
    <n v="0"/>
    <n v="0"/>
  </r>
  <r>
    <x v="5"/>
    <x v="5"/>
    <n v="2914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7,5 Kilómetro(s)-carril de malla vial urbana (local y/o intermedia) con acciones de construcción y/o conservación."/>
    <s v="INTERVENCIÓN MALLA VIAL LOCAL"/>
    <n v="7.5"/>
    <n v="7527.97"/>
    <n v="0.15280012211067986"/>
    <s v="Suma"/>
    <n v="2914"/>
    <s v="2914-Tunjuelito se moviliza con seguridad"/>
    <n v="0"/>
    <n v="0"/>
  </r>
  <r>
    <x v="5"/>
    <x v="5"/>
    <n v="2869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170"/>
    <n v="3.4506009932047518E-3"/>
    <s v="Suma"/>
    <n v="2869"/>
    <s v="2869-Tunjuelito responde ante los riegos"/>
    <n v="0"/>
    <n v="0"/>
  </r>
  <r>
    <x v="5"/>
    <x v="5"/>
    <n v="2910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0 Unidad(es) operativas orientadas a la atención de la primera infancia (Jardines Infantiles, Casas de Pensamiento Intercultural, Modalidad Espacios Rurales, Crecemos en la Ruralidad, Creciendo Juntos, Centros Amar, Centros Forjar)"/>
    <s v="DOTACIÓN"/>
    <n v="10"/>
    <n v="200"/>
    <n v="4.0595305802408844E-3"/>
    <s v="Suma"/>
    <n v="2910"/>
    <s v="2910-Espacios de desarrollo comunitario para Tunjuelito"/>
    <n v="0"/>
    <n v="0"/>
  </r>
  <r>
    <x v="5"/>
    <x v="5"/>
    <n v="29102"/>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atención de jóvenes (casas de la juventud, centros forjar)"/>
    <s v="DOTACIÓN"/>
    <n v="1"/>
    <n v="0"/>
    <n v="0"/>
    <s v="Suma"/>
    <n v="2910"/>
    <s v="2910-Espacios de desarrollo comunitario para Tunjuelito"/>
    <n v="0"/>
    <n v="0"/>
  </r>
  <r>
    <x v="5"/>
    <x v="5"/>
    <n v="29103"/>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 para la prestación de servicios sociales dirigidas al desarrollo de capacidades y generación de oportunidades."/>
    <s v="DOTACIÓN"/>
    <n v="1"/>
    <n v="300"/>
    <n v="6.0892958703613271E-3"/>
    <s v="Suma"/>
    <n v="2910"/>
    <s v="2910-Espacios de desarrollo comunitario para Tunjuelito"/>
    <n v="0"/>
    <n v="0"/>
  </r>
  <r>
    <x v="5"/>
    <x v="5"/>
    <n v="29104"/>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Oportunidad(es) operativas orientadas a la prestación de servicios a la persona mayor."/>
    <s v="DOTACIÓN"/>
    <n v="1"/>
    <n v="0"/>
    <n v="0"/>
    <s v="Suma"/>
    <n v="2910"/>
    <s v="2910-Espacios de desarrollo comunitario para Tunjuelito"/>
    <n v="0"/>
    <n v="0"/>
  </r>
  <r>
    <x v="5"/>
    <x v="5"/>
    <n v="2900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s v="FORTALECIMIENTO INSTITUCIONAL"/>
    <n v="4"/>
    <n v="5890.02"/>
    <n v="0.11955358154115209"/>
    <s v="Suma"/>
    <n v="2900"/>
    <s v="2900-Tunjuelito promueve entornos seguros para la ciudadanía"/>
    <n v="0"/>
    <n v="0"/>
  </r>
  <r>
    <x v="5"/>
    <x v="5"/>
    <n v="29002"/>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realizada"/>
    <s v="IVC"/>
    <n v="4"/>
    <n v="1500"/>
    <n v="3.0446479351806634E-2"/>
    <s v="Suma"/>
    <n v="2900"/>
    <s v="2900-Tunjuelito promueve entornos seguros para la ciudadanía"/>
    <n v="0"/>
    <n v="0"/>
  </r>
  <r>
    <x v="5"/>
    <x v="5"/>
    <n v="28511"/>
    <s v="GESTIÓN PÚBLICA"/>
    <n v="95"/>
    <s v="Servicios TIC´s generados en zonas rurales y/o apartadas y urbanas"/>
    <s v="Ciudad inteligente​"/>
    <s v="Conectividad y redes de comunicación."/>
    <s v="Presupuestos Participativos"/>
    <m/>
    <s v="5 - Bogotá confía en su gobierno"/>
    <s v="35 - Bogotá ciudad Inteligente"/>
    <s v="Operativizar 3 Centro(s) de Acceso Comunitario en zonas rurales y/o apartadas y/o urbanas, con énfasis en Servicios TIC´s generados."/>
    <s v="CONECTIVIDAD"/>
    <n v="3"/>
    <n v="339.94"/>
    <n v="6.899984127235431E-3"/>
    <s v="Suma"/>
    <n v="2851"/>
    <s v="2851-Tunjuelito conectada con las TIC´s"/>
    <n v="0"/>
    <n v="0"/>
  </r>
  <r>
    <x v="5"/>
    <x v="5"/>
    <n v="28512"/>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3 Centro(s) de Acceso Comunitario en zonas rurales y/o apartadas y/o urbanas, con énfasis en procesos de formación y desarrollo de competencias digitales."/>
    <s v="FORTALECIMIENTO DE CAPACIDADES"/>
    <n v="3"/>
    <n v="339.94"/>
    <n v="6.899984127235431E-3"/>
    <s v="Suma"/>
    <n v="2851"/>
    <s v="2851-Tunjuelito conectada con las TIC´s"/>
    <n v="0"/>
    <n v="0"/>
  </r>
  <r>
    <x v="5"/>
    <x v="5"/>
    <n v="2912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Bogotaneidad"/>
    <s v="ESTRATEGIA BOGOTANEIDAD"/>
    <n v="4"/>
    <n v="140.34"/>
    <n v="2.8485726081550287E-3"/>
    <s v="Suma"/>
    <n v="2912"/>
    <s v="2912-Conciencia ciudadana como un acto de amor por Bogotá y Tunjuelito"/>
    <n v="0"/>
    <n v="0"/>
  </r>
  <r>
    <x v="5"/>
    <x v="5"/>
    <n v="2912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ública y social a nivel local."/>
    <s v="INNOVACIÓN PÚBLICA"/>
    <n v="1"/>
    <n v="200"/>
    <n v="4.0595305802408844E-3"/>
    <s v="Suma"/>
    <n v="2912"/>
    <s v="2912-Conciencia ciudadana como un acto de amor por Bogotá y Tunjuelito"/>
    <n v="0"/>
    <n v="0"/>
  </r>
  <r>
    <x v="5"/>
    <x v="5"/>
    <n v="2918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aplica en todas las localidades con autoridades NAP)"/>
    <s v="INICIATIVAS COMUNIDADES NEGRAS, AFROCOLOMBIANAS, PALENQUERAS"/>
    <n v="4"/>
    <n v="110"/>
    <n v="2.2327418191324866E-3"/>
    <s v="Suma"/>
    <n v="2918"/>
    <s v="2918-Tunjuelito por un pacto con sus raíces"/>
    <n v="0"/>
    <n v="0"/>
  </r>
  <r>
    <x v="5"/>
    <x v="5"/>
    <n v="2918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os pueblos indígenas (aplica en todas las localidades con autoridades indígenas)"/>
    <s v="INICIATIVAS PUEBLO INDÍGENA"/>
    <n v="4"/>
    <n v="105"/>
    <n v="2.1312535546264642E-3"/>
    <s v="Suma"/>
    <n v="2918"/>
    <s v="2918-Tunjuelito por un pacto con sus raíces"/>
    <n v="0"/>
    <n v="0"/>
  </r>
  <r>
    <x v="5"/>
    <x v="5"/>
    <n v="2928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000 Persona(s) a través de procesos de formación para la participación de manera virtual y presencial."/>
    <s v="CAPACITACIÓN"/>
    <n v="2000"/>
    <n v="615.83000000000004"/>
    <n v="1.249990358614872E-2"/>
    <s v="Suma"/>
    <n v="2928"/>
    <s v="2928-Participacion ciudadana como motor de desarrollo de Tunjuelito"/>
    <n v="0"/>
    <n v="0"/>
  </r>
  <r>
    <x v="5"/>
    <x v="5"/>
    <n v="29282"/>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20 Organización(es) comunales."/>
    <s v="FORTALECIMIENTO COMUNAL"/>
    <n v="20"/>
    <n v="100"/>
    <n v="2.0297652901204422E-3"/>
    <s v="Suma"/>
    <n v="2928"/>
    <s v="2928-Participacion ciudadana como motor de desarrollo de Tunjuelito"/>
    <n v="0"/>
    <n v="0"/>
  </r>
  <r>
    <x v="5"/>
    <x v="5"/>
    <n v="29283"/>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200 Organización(es) sociales e Instancias de participación ciudadana."/>
    <s v="FORTALECIMIENTO DE ORGANIZACIONES"/>
    <n v="200"/>
    <n v="615.83000000000004"/>
    <n v="1.249990358614872E-2"/>
    <s v="Suma"/>
    <n v="2928"/>
    <s v="2928-Participacion ciudadana como motor de desarrollo de Tunjuelito"/>
    <n v="0"/>
    <n v="0"/>
  </r>
  <r>
    <x v="6"/>
    <x v="6"/>
    <n v="2865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8 Acción(es) formativas diferenciales para la promoción de la convivencia ciudadana"/>
    <s v="FORMACIÓN"/>
    <n v="8"/>
    <n v="366.82637299999999"/>
    <n v="2.545435709196713E-3"/>
    <s v="Suma"/>
    <n v="2865"/>
    <s v="2865-Bosa una comunidad cohesionada que construye seguridad ciudadana"/>
    <n v="0"/>
    <n v="0"/>
  </r>
  <r>
    <x v="6"/>
    <x v="6"/>
    <n v="28652"/>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200 Organización(es) comunitarias a través de capacidades para promover acciones de corresponsabilidad en la gestión de la seguridad y la convivencia"/>
    <s v="FORTALECIMIENTO DE CAPACIDADES"/>
    <n v="200"/>
    <n v="1240.6738069999999"/>
    <n v="8.6091285803020241E-3"/>
    <s v="Suma"/>
    <n v="2865"/>
    <s v="2865-Bosa una comunidad cohesionada que construye seguridad ciudadana"/>
    <n v="0"/>
    <n v="0"/>
  </r>
  <r>
    <x v="6"/>
    <x v="6"/>
    <n v="28654"/>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8 Iniciativa(s) de convivencia con participación de la ciudadanía"/>
    <s v="INICIATIVAS"/>
    <n v="8"/>
    <n v="366.82637299999999"/>
    <n v="2.545435709196713E-3"/>
    <s v="Suma"/>
    <n v="2865"/>
    <s v="2865-Bosa una comunidad cohesionada que construye seguridad ciudadana"/>
    <n v="0"/>
    <n v="0"/>
  </r>
  <r>
    <x v="6"/>
    <x v="6"/>
    <n v="2831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10000 Persona(s) en acciones para la prevención del feminicidio y la violencia contra la mujer."/>
    <s v="PREVENCIÓN"/>
    <n v="10000"/>
    <n v="1676.082551"/>
    <n v="1.1630462504605473E-2"/>
    <s v="Suma"/>
    <n v="2831"/>
    <s v="2831-Bosa emancipadora un territorio garante de los derechos de las mujeres"/>
    <n v="0"/>
    <n v="0"/>
  </r>
  <r>
    <x v="6"/>
    <x v="6"/>
    <n v="2856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8 Dotación(es) a organismos de seguridad."/>
    <s v="DOTACIÓN"/>
    <n v="8"/>
    <n v="1008.779991"/>
    <n v="7.0000000022205034E-3"/>
    <s v="Suma"/>
    <n v="2856"/>
    <s v="2856-Eficiencia logística y tecnológica para que Bosa camine segura"/>
    <n v="0"/>
    <n v="0"/>
  </r>
  <r>
    <x v="6"/>
    <x v="6"/>
    <n v="2856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2 Equipamiento(s) de seguridad y acceso a la justicia con acciones de fortalecimiento, operación, adecuación y/o dotación"/>
    <s v="INTERVENCIÓN"/>
    <n v="2"/>
    <n v="172.41347099999999"/>
    <n v="1.1963900039159724E-3"/>
    <s v="Suma"/>
    <n v="2856"/>
    <s v="2856-Eficiencia logística y tecnológica para que Bosa camine segura"/>
    <n v="0"/>
    <n v="0"/>
  </r>
  <r>
    <x v="6"/>
    <x v="6"/>
    <n v="28781"/>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8 Acción(es) pedagógicas para la gestión de conflictividades y prevención de violencias"/>
    <s v="ACCIONES PEDAGÓGICAS"/>
    <n v="8"/>
    <n v="115.289142"/>
    <n v="8.0000000144332748E-4"/>
    <s v="Suma"/>
    <n v="2878"/>
    <s v="2878-Bosa Restaurativa una ciudadanía que construye convivencia a partir de la confianza y el enfoque restaurativo."/>
    <n v="0"/>
    <n v="0"/>
  </r>
  <r>
    <x v="6"/>
    <x v="6"/>
    <n v="28782"/>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proyectos comunitarios en la localidad, para la apropiación del Código Nacional de Seguridad y Convivencia Ciudadana"/>
    <s v="CÓDIGO NACIONAL DE SEGURIDAD Y CONVIVENCIA"/>
    <n v="4"/>
    <n v="115.289142"/>
    <n v="8.0000000144332748E-4"/>
    <s v="Suma"/>
    <n v="2878"/>
    <s v="2878-Bosa Restaurativa una ciudadanía que construye convivencia a partir de la confianza y el enfoque restaurativo."/>
    <n v="0"/>
    <n v="0"/>
  </r>
  <r>
    <x v="6"/>
    <x v="6"/>
    <n v="28783"/>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programas de abordaje de conflictividad escolar para la convivencia con enfoque restaurativo"/>
    <s v="CONFLICTIVIDAD ESCOLAR"/>
    <n v="4"/>
    <n v="216.16714099999999"/>
    <n v="1.5000000009714701E-3"/>
    <s v="Suma"/>
    <n v="2878"/>
    <s v="2878-Bosa Restaurativa una ciudadanía que construye convivencia a partir de la confianza y el enfoque restaurativo."/>
    <n v="0"/>
    <n v="0"/>
  </r>
  <r>
    <x v="6"/>
    <x v="6"/>
    <n v="28784"/>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15000 Actor(es) comunitarios con herramientas y capacidades para la implementación de un enfoque restaurativo para la justicia y la convivencia."/>
    <s v="FORTALECIMIENTO DE CAPACIDADES"/>
    <n v="15000"/>
    <n v="345.86742500000003"/>
    <n v="2.3999999973909076E-3"/>
    <s v="Suma"/>
    <n v="2878"/>
    <s v="2878-Bosa Restaurativa una ciudadanía que construye convivencia a partir de la confianza y el enfoque restaurativo."/>
    <n v="0"/>
    <n v="0"/>
  </r>
  <r>
    <x v="6"/>
    <x v="6"/>
    <n v="28785"/>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20000 Ciudadanas y ciudadanos con habilidades y capacidades para gestionar la convivencia constructivamente"/>
    <s v="GESTIÓN DE LA CONVIVENCIA"/>
    <n v="20000"/>
    <n v="389.10085400000003"/>
    <n v="2.7000000031364617E-3"/>
    <s v="Suma"/>
    <n v="2878"/>
    <s v="2878-Bosa Restaurativa una ciudadanía que construye convivencia a partir de la confianza y el enfoque restaurativo."/>
    <n v="0"/>
    <n v="0"/>
  </r>
  <r>
    <x v="6"/>
    <x v="6"/>
    <n v="28786"/>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4 Proyecto(s) de justicia local para la resolución efectiva de conflictividades de manera integral en el sistema de justicia"/>
    <s v="RESOLUCIÓN DE CONFLICTIVIDADES"/>
    <n v="4"/>
    <n v="144.11142699999999"/>
    <n v="9.999999983346219E-4"/>
    <s v="Suma"/>
    <n v="2878"/>
    <s v="2878-Bosa Restaurativa una ciudadanía que construye convivencia a partir de la confianza y el enfoque restaurativo."/>
    <n v="0"/>
    <n v="0"/>
  </r>
  <r>
    <x v="6"/>
    <x v="6"/>
    <n v="28787"/>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144.11142699999999"/>
    <n v="9.999999983346219E-4"/>
    <s v="Suma"/>
    <n v="2878"/>
    <s v="2878-Bosa Restaurativa una ciudadanía que construye convivencia a partir de la confianza y el enfoque restaurativo."/>
    <n v="0"/>
    <n v="0"/>
  </r>
  <r>
    <x v="6"/>
    <x v="6"/>
    <n v="2836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4000 Metro(s) cuadrado(s) de elementos del sistema de espacio público peatonal con acciones de construcción y/o conservación. "/>
    <s v="INTERVENCIÓN"/>
    <n v="4000"/>
    <n v="2233.7271219999998"/>
    <n v="1.54999999984734E-2"/>
    <s v="Suma"/>
    <n v="2836"/>
    <s v="2836-Espacio público seguro e inclusivo"/>
    <n v="0"/>
    <n v="0"/>
  </r>
  <r>
    <x v="6"/>
    <x v="6"/>
    <n v="2855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mediante acciones de gestores locales que permitan usar y disfrutar del espacio público. "/>
    <s v="ESTRATEGIAS DE SEGURIDAD Y CONVIVENCIA"/>
    <n v="4"/>
    <n v="1701.035083"/>
    <n v="1.1803609995251338E-2"/>
    <s v="Suma"/>
    <n v="2855"/>
    <s v="2855-Gestión Policiva con capacidad resolutiva"/>
    <n v="0"/>
    <n v="0"/>
  </r>
  <r>
    <x v="6"/>
    <x v="6"/>
    <n v="2864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10 Acuerdo(s) para la organización, la recuperación, el cuidado, el embellecimiento, la sostenibilidad, el mejoramiento y el aprovechamiento económico del espacio público."/>
    <s v="ACUERDOS "/>
    <n v="10"/>
    <n v="1772.570555"/>
    <n v="1.2299999999639167E-2"/>
    <s v="Suma"/>
    <n v="2864"/>
    <s v="2864-Espacio publico recuperado y organizado para que Bosa camine segura"/>
    <n v="0"/>
    <n v="0"/>
  </r>
  <r>
    <x v="6"/>
    <x v="6"/>
    <n v="28391"/>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3000 Persona(s) con discapacidad a través de Dispositivos de Asistencia Personal - Ayudas Técnicas (no incluidas en los Planes de Beneficios)."/>
    <s v="DISPOSITIVOS DE ASISTENCIA PERSONAL"/>
    <n v="3000"/>
    <n v="2531.128847"/>
    <n v="1.7563692869301151E-2"/>
    <s v="Suma"/>
    <n v="2839"/>
    <s v="2839-Bosa empatica y garante de una ciudadanía saludable"/>
    <n v="0"/>
    <n v="0"/>
  </r>
  <r>
    <x v="6"/>
    <x v="6"/>
    <n v="28392"/>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2000 Persona(s) con acciones para la promoción y atención de la salud mental."/>
    <s v="SALUD MENTAL"/>
    <n v="2000"/>
    <n v="2054.0268380000002"/>
    <n v="1.425304625273934E-2"/>
    <s v="Suma"/>
    <n v="2839"/>
    <s v="2839-Bosa empatica y garante de una ciudadanía saludable"/>
    <n v="0"/>
    <n v="0"/>
  </r>
  <r>
    <x v="6"/>
    <x v="6"/>
    <n v="28393"/>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500 Persona(s) a las acciones y estrategias para promover la salud sexual y reproductiva consciente en los diferentes ciclos de vida."/>
    <s v="SALUD SEXUAL Y REPRODUCTIVA"/>
    <n v="1500"/>
    <n v="597.40465700000004"/>
    <n v="4.1454357120833682E-3"/>
    <s v="Suma"/>
    <n v="2839"/>
    <s v="2839-Bosa empatica y garante de una ciudadanía saludable"/>
    <n v="0"/>
    <n v="0"/>
  </r>
  <r>
    <x v="6"/>
    <x v="6"/>
    <n v="28394"/>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000 Persona(s) con discapacidad, cuidadores y cuidadoras, en actividades complementarias en salud."/>
    <s v="ACCIONES COMPLEMENTARIAS "/>
    <n v="2000"/>
    <n v="720.55713600000001"/>
    <n v="4.999999998612184E-3"/>
    <s v="Suma"/>
    <n v="2839"/>
    <s v="2839-Bosa empatica y garante de una ciudadanía saludable"/>
    <n v="0"/>
    <n v="0"/>
  </r>
  <r>
    <x v="6"/>
    <x v="6"/>
    <n v="28395"/>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3500 Persona(s) a las acciones desarrolladas desde los dispositivos de base comunitaria en respuesta al consumo de SPA."/>
    <s v="DISMINUCIÓN FACTORES DE RIESGO SPA"/>
    <n v="3500"/>
    <n v="474.25217800000001"/>
    <n v="3.2908714255545524E-3"/>
    <s v="Suma"/>
    <n v="2839"/>
    <s v="2839-Bosa empatica y garante de una ciudadanía saludable"/>
    <n v="0"/>
    <n v="0"/>
  </r>
  <r>
    <x v="6"/>
    <x v="6"/>
    <n v="28301"/>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40000 Persona(s) en procesos para la prevención de violencias en el contexto familiar y/o violencia sexual."/>
    <s v="PREVENCIÓN"/>
    <n v="40000"/>
    <n v="1397.880844"/>
    <n v="9.6999999984178891E-3"/>
    <s v="Suma"/>
    <n v="2830"/>
    <s v="2830-Bosa protectora y garante de derechos de las mujeres y sus familias"/>
    <n v="0"/>
    <n v="0"/>
  </r>
  <r>
    <x v="6"/>
    <x v="6"/>
    <n v="28302"/>
    <s v="MUJERES"/>
    <n v="26"/>
    <s v="Mujeres cuidadoras vinculadas a estrategias de cuidado"/>
    <s v="Cuidado de la vida"/>
    <s v="Estrategias de cuidado a personas cuidadoras"/>
    <s v="Presupuestos Participativos"/>
    <m/>
    <s v="2 - Bogotá confía en su bien-estar"/>
    <s v="12 - Bogotá cuida a su gente"/>
    <s v="Vincular 6000 Mujer(es) cuidadora(s) a estrategias de cuidado."/>
    <s v="ESTRATEGIAS DE CUIDADO"/>
    <n v="6000"/>
    <n v="1887.8596970000001"/>
    <n v="1.3100000001082494E-2"/>
    <s v="Suma"/>
    <n v="2830"/>
    <s v="2830-Bosa protectora y garante de derechos de las mujeres y sus familias"/>
    <n v="0"/>
    <n v="0"/>
  </r>
  <r>
    <x v="6"/>
    <x v="6"/>
    <n v="28304"/>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7000 Mujer(es) para el ejercicio de derechos y el fortalecimiento de su autonomía económica"/>
    <s v="FORTALECIMIENTO DE CAPACIDADES"/>
    <n v="7000"/>
    <n v="1620.88923"/>
    <n v="1.1247471911443959E-2"/>
    <s v="Suma"/>
    <n v="2830"/>
    <s v="2830-Bosa protectora y garante de derechos de las mujeres y sus familias"/>
    <n v="0"/>
    <n v="0"/>
  </r>
  <r>
    <x v="6"/>
    <x v="6"/>
    <n v="2828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20 Proceso(s) pedagógicos, artísticos, culturales, formativos o para el fortalecimiento de iniciativas ciudadanas para la apropiación social de la memoria, verdad, reparación integral a víctimas, paz y reconciliación."/>
    <s v="INICIATIVAS"/>
    <n v="20"/>
    <n v="252.85276400000001"/>
    <n v="1.7545642898873282E-3"/>
    <s v="Suma"/>
    <n v="2828"/>
    <s v="2828-Paz memoria y reconciliación para que Bosa camine segura"/>
    <n v="0"/>
    <n v="0"/>
  </r>
  <r>
    <x v="6"/>
    <x v="6"/>
    <n v="28282"/>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20 Acción(es) de construcción de paz que contribuyan al tejido social, la integración local, la sostenibilidad económica y/o desarrollo territorial para la reconciliación."/>
    <s v="ACCIONES DE CONSTRUCCIÓN DE PAZ"/>
    <n v="20"/>
    <n v="805.188219"/>
    <n v="5.587261429720331E-3"/>
    <s v="Suma"/>
    <n v="2828"/>
    <s v="2828-Paz memoria y reconciliación para que Bosa camine segura"/>
    <n v="0"/>
    <n v="0"/>
  </r>
  <r>
    <x v="6"/>
    <x v="6"/>
    <n v="28283"/>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16 Proceso(s) de fortalecimiento de habilidades y capacidades de la población víctima del conflicto armado o excombatientes para promover su participación en los diferentes escenarios."/>
    <s v="FORTALECIMIENTO DE CAPACIDADES"/>
    <n v="16"/>
    <n v="195.72843499999999"/>
    <n v="1.3581742874146832E-3"/>
    <s v="Suma"/>
    <n v="2828"/>
    <s v="2828-Paz memoria y reconciliación para que Bosa camine segura"/>
    <n v="0"/>
    <n v="0"/>
  </r>
  <r>
    <x v="6"/>
    <x v="6"/>
    <n v="2825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80 Estímulo(s) de apoyo al sector artístico y cultural"/>
    <s v="ESTÍMULOS"/>
    <n v="180"/>
    <n v="1773.395702"/>
    <n v="1.2305725756546881E-2"/>
    <s v="Suma"/>
    <n v="2825"/>
    <s v="2825-Bosa epicentro cultural de una ciudad que camina segura"/>
    <n v="0"/>
    <n v="0"/>
  </r>
  <r>
    <x v="6"/>
    <x v="6"/>
    <n v="28252"/>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150 Evento(s) de promoción, circulación y apropiación de actividades artísticas, culturales y patrimoniales, con el propósito de aumentar la participación de la comunidad, visibilizar el patrimonio cultural local, y fortalecer el acceso a la oferta artística y cultural en la localidad de Bosa"/>
    <s v="EVENTOS"/>
    <n v="150"/>
    <n v="2955.6595040000002"/>
    <n v="2.0509542932204188E-2"/>
    <s v="Suma"/>
    <n v="2825"/>
    <s v="2825-Bosa epicentro cultural de una ciudad que camina segura"/>
    <n v="0"/>
    <n v="0"/>
  </r>
  <r>
    <x v="6"/>
    <x v="6"/>
    <n v="28253"/>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2500 Persona(s) en los campos artísticos, interculturales, culturales y/o patrimoniales "/>
    <s v="CAPACITACIÓN"/>
    <n v="2500"/>
    <n v="1685.127491"/>
    <n v="1.1693226021511989E-2"/>
    <s v="Suma"/>
    <n v="2825"/>
    <s v="2825-Bosa epicentro cultural de una ciudad que camina segura"/>
    <n v="0"/>
    <n v="0"/>
  </r>
  <r>
    <x v="6"/>
    <x v="6"/>
    <n v="28254"/>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200 Organización(es) artísticas, culturales y patrimoniales con elementos entregados "/>
    <s v="ENTREGA DE ELEMENTOS"/>
    <n v="200"/>
    <n v="738.91487600000005"/>
    <n v="5.1273857330510469E-3"/>
    <s v="Suma"/>
    <n v="2825"/>
    <s v="2825-Bosa epicentro cultural de una ciudad que camina segura"/>
    <n v="0"/>
    <n v="0"/>
  </r>
  <r>
    <x v="6"/>
    <x v="6"/>
    <n v="28471"/>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240 Colectivo(s) u organizaciones recreo deportivas inscritas en el Banco que implementa iniciativas de carácter barrial con apoyos económicos "/>
    <s v="BANCO DE INICIATIVAS"/>
    <n v="240"/>
    <n v="1996.6010329999999"/>
    <n v="1.3854564285696125E-2"/>
    <s v="Suma"/>
    <n v="2847"/>
    <s v="2847-Bosa deporte y recreación para la apropiación efectiva del espacio publico y la construcción de ciudadanía"/>
    <n v="0"/>
    <n v="0"/>
  </r>
  <r>
    <x v="6"/>
    <x v="6"/>
    <n v="28473"/>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5000 Persona(s) con la entrega de dotaciones deportivas "/>
    <s v="DOTACIÓN"/>
    <n v="5000"/>
    <n v="194.55042700000001"/>
    <n v="1.3500000015682309E-3"/>
    <s v="Suma"/>
    <n v="2847"/>
    <s v="2847-Bosa deporte y recreación para la apropiación efectiva del espacio publico y la construcción de ciudadanía"/>
    <n v="0"/>
    <n v="0"/>
  </r>
  <r>
    <x v="6"/>
    <x v="6"/>
    <n v="28474"/>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60000 Persona(s) en actividades recreo-deportivas comunitarias"/>
    <s v="ACTIVIDADES RECREODEPORTIVAS"/>
    <n v="60000"/>
    <n v="1797.919498"/>
    <n v="1.2475898215939422E-2"/>
    <s v="Suma"/>
    <n v="2847"/>
    <s v="2847-Bosa deporte y recreación para la apropiación efectiva del espacio publico y la construcción de ciudadanía"/>
    <n v="0"/>
    <n v="0"/>
  </r>
  <r>
    <x v="6"/>
    <x v="6"/>
    <n v="28475"/>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8000 Persona(s) en los campos deportivos o recreativos "/>
    <s v="CAPACITACIÓN"/>
    <n v="8000"/>
    <n v="1090.9235040000001"/>
    <n v="7.5699999985649989E-3"/>
    <s v="Suma"/>
    <n v="2847"/>
    <s v="2847-Bosa deporte y recreación para la apropiación efectiva del espacio publico y la construcción de ciudadanía"/>
    <n v="0"/>
    <n v="0"/>
  </r>
  <r>
    <x v="6"/>
    <x v="6"/>
    <n v="2852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4000 Persona(s) en acciones educativas en temas de protección y bienestar animal"/>
    <s v="ACCIONES PEDAGÓGICAS"/>
    <n v="4000"/>
    <n v="284.27625699999999"/>
    <n v="1.9726142641455667E-3"/>
    <s v="Suma"/>
    <n v="2852"/>
    <s v="2852-Bosa protege la vida animal"/>
    <n v="0"/>
    <n v="0"/>
  </r>
  <r>
    <x v="6"/>
    <x v="6"/>
    <n v="2852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5000 Animales en los programas de brigadas médicas, urgencias veterinarias y adopciones"/>
    <s v="BIENESTAR ANIMAL"/>
    <n v="15000"/>
    <n v="738.91487600000005"/>
    <n v="5.1273857330510469E-3"/>
    <s v="Suma"/>
    <n v="2852"/>
    <s v="2852-Bosa protege la vida animal"/>
    <n v="0"/>
    <n v="0"/>
  </r>
  <r>
    <x v="6"/>
    <x v="6"/>
    <n v="28523"/>
    <s v="AMBIENTE"/>
    <n v="45"/>
    <s v="Número de animales esterilizados"/>
    <s v="Cuidado de la vida"/>
    <s v="Protección y bienestar animal"/>
    <s v="Presupuestos Participativos"/>
    <m/>
    <s v="2 - Bogotá confía en su bien-estar"/>
    <s v="15 - Bogotá protege todas las formas de vida"/>
    <s v="Esterilizar 25000 Perros y gatos incluyendo los que está en condición de vulnerabilidad "/>
    <s v="ESTERILIZACIÓN"/>
    <n v="25000"/>
    <n v="1080.8357040000001"/>
    <n v="7.4999999979182769E-3"/>
    <s v="Suma"/>
    <n v="2852"/>
    <s v="2852-Bosa protege la vida animal"/>
    <n v="0"/>
    <n v="0"/>
  </r>
  <r>
    <x v="6"/>
    <x v="6"/>
    <n v="2827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6170 Persona(s) Mayor(es) con apoyo económico Tipo C."/>
    <s v="APOYO ECONÓMICO PERSONA MAYOR"/>
    <n v="6170"/>
    <n v="9581.2628910000003"/>
    <n v="6.6485101664030946E-2"/>
    <s v="Constante"/>
    <n v="2827"/>
    <s v="2827-Bosa reduce las formas extremas de exclusión"/>
    <n v="0"/>
    <n v="0"/>
  </r>
  <r>
    <x v="6"/>
    <x v="6"/>
    <n v="28272"/>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482 Joven(es) con transferencias condicionadas y acompañamiento psicosocial al acceso y permanencia a oportunidades de formación y empleabilidad."/>
    <s v="TRANSFERENCIAS MONETARIAS"/>
    <n v="482"/>
    <n v="1194.8093140000001"/>
    <n v="8.2908714241667365E-3"/>
    <s v="Constante"/>
    <n v="2827"/>
    <s v="2827-Bosa reduce las formas extremas de exclusión"/>
    <n v="0"/>
    <n v="0"/>
  </r>
  <r>
    <x v="6"/>
    <x v="6"/>
    <n v="28273"/>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51912 Persona(s) con apoyos que contribuyan al ingreso mínimo garantizado."/>
    <s v="INGRESO MÍNIMO"/>
    <n v="51912"/>
    <n v="4620.7852460000004"/>
    <n v="3.2063975317548177E-2"/>
    <s v="Constante"/>
    <n v="2827"/>
    <s v="2827-Bosa reduce las formas extremas de exclusión"/>
    <n v="0"/>
    <n v="0"/>
  </r>
  <r>
    <x v="6"/>
    <x v="6"/>
    <n v="2850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600 Cupo(s) para la atención de población en inseguridad alimentaria y nutricional del Distrito Capital, a través de comedores comunitarios."/>
    <s v="SEGURIDAD ALIMENTARIA"/>
    <n v="600"/>
    <n v="2161.671409"/>
    <n v="1.5000000002775628E-2"/>
    <s v="Suma"/>
    <n v="2850"/>
    <s v="2850-Bosa comprometida con la erradicación del hambre"/>
    <n v="0"/>
    <n v="0"/>
  </r>
  <r>
    <x v="6"/>
    <x v="6"/>
    <n v="2829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36 Sede(s) educativas con equipamientos, recursos pedagógicos y/o tecnológicos."/>
    <s v="DOTACIÓN"/>
    <n v="36"/>
    <n v="1407.5031120000001"/>
    <n v="9.7667696376080929E-3"/>
    <s v="Suma"/>
    <n v="2829"/>
    <s v="2829-Educación como elemento central para la construcción de una Bosa que camina segura"/>
    <n v="0"/>
    <n v="0"/>
  </r>
  <r>
    <x v="6"/>
    <x v="6"/>
    <n v="28294"/>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00 Estudiante(s) con apoyo de sostenimiento para la permanencia en la educación posmedia (niveles de formación técnico profesional, tecnólogo, profesional universitario y educación para el trabajo y desarrollo humano)."/>
    <s v="SOSTENIMIENTO"/>
    <n v="800"/>
    <n v="1402.2708399999999"/>
    <n v="9.7304625098514133E-3"/>
    <s v="Suma"/>
    <n v="2829"/>
    <s v="2829-Educación como elemento central para la construcción de una Bosa que camina segura"/>
    <n v="0"/>
    <n v="0"/>
  </r>
  <r>
    <x v="6"/>
    <x v="6"/>
    <n v="2829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00 Estudiante(s) en programas de educación posmedia (niveles de formación técnico profesional, tecnólogo, profesional universitario y educación para el trabajo y desarrollo humano)."/>
    <s v="APOYO EDUCACIÓN POSMEDIA"/>
    <n v="800"/>
    <n v="10099.359714"/>
    <n v="7.008021436898787E-2"/>
    <s v="Suma"/>
    <n v="2829"/>
    <s v="2829-Educación como elemento central para la construcción de una Bosa que camina segura"/>
    <n v="0"/>
    <n v="0"/>
  </r>
  <r>
    <x v="6"/>
    <x v="6"/>
    <n v="28321"/>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200 Mipyme(s) y/o emprendimientos orientados al fortalecimiento de las capacidades locales para la gestión y el desarrollo turístico"/>
    <s v="DESARROLLO TURÍSTICO"/>
    <n v="200"/>
    <n v="1282.5917019999999"/>
    <n v="8.8999999969745624E-3"/>
    <s v="Suma"/>
    <n v="2832"/>
    <s v="2832-Desarrollo economico incluyente para que Bosa camine Segura"/>
    <n v="0"/>
    <n v="0"/>
  </r>
  <r>
    <x v="6"/>
    <x v="6"/>
    <n v="2832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886 Acción(es) para fortalecer las capacidades y/o habilidades, técnicas y blandas de las personas de la localidad, con el fin de mejorar el acceso a oportunidades de empleo."/>
    <s v="FORTALECIMIENTO DE CAPACIDADES"/>
    <n v="886"/>
    <n v="1804.026838"/>
    <n v="1.2518277506166206E-2"/>
    <s v="Suma"/>
    <n v="2832"/>
    <s v="2832-Desarrollo economico incluyente para que Bosa camine Segura"/>
    <n v="0"/>
    <n v="0"/>
  </r>
  <r>
    <x v="6"/>
    <x v="6"/>
    <n v="2826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850 Mipyme(s) emprendimientos y/o actores de la economía informal para el fortalecimiento del tejido empresarial local."/>
    <s v="TEJIDO EMPRESARIAL LOCAL"/>
    <n v="850"/>
    <n v="1397.880844"/>
    <n v="9.6999999984178891E-3"/>
    <s v="Suma"/>
    <n v="2826"/>
    <s v="2826-Bosa caminando segura hacia la formalización empresarial"/>
    <n v="0"/>
    <n v="0"/>
  </r>
  <r>
    <x v="6"/>
    <x v="6"/>
    <n v="2840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114 Proyecto(s) del sector cultural y creativo"/>
    <s v="SOSTENIBILIDAD"/>
    <n v="114"/>
    <n v="1397.880844"/>
    <n v="9.6999999984178891E-3"/>
    <s v="Suma"/>
    <n v="2840"/>
    <s v="2840-Bosa un territorio que genera valor a partir de la Cultura"/>
    <n v="0"/>
    <n v="0"/>
  </r>
  <r>
    <x v="6"/>
    <x v="6"/>
    <n v="2838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3000 Metro(s) cuadrado(s) de la red de proximidad (la construcción incluye su dotación)."/>
    <s v="CONSTRUCCIÓN"/>
    <n v="3000"/>
    <n v="2670.7576819999999"/>
    <n v="1.8532587825614816E-2"/>
    <s v="Suma"/>
    <n v="2838"/>
    <s v="2838-Infraestructura deportiva de calidad para que Bosa camine segura"/>
    <n v="0"/>
    <n v="0"/>
  </r>
  <r>
    <x v="6"/>
    <x v="6"/>
    <n v="28383"/>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32 Parque(s) de la red de proximidad con acciones de mejoramiento, mantenimiento y/o dotación."/>
    <s v="INTERVENCIÓN"/>
    <n v="32"/>
    <n v="1080.8357040000001"/>
    <n v="7.4999999979182769E-3"/>
    <s v="Suma"/>
    <n v="2838"/>
    <s v="2838-Infraestructura deportiva de calidad para que Bosa camine segura"/>
    <n v="0"/>
    <n v="0"/>
  </r>
  <r>
    <x v="6"/>
    <x v="6"/>
    <n v="2844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31 Equipamiento(s) equipamientos culturales con acciones de construcción, adecuación y/o dotación."/>
    <s v="INTERVENCIÓN"/>
    <n v="31"/>
    <n v="1253.769417"/>
    <n v="8.7000000000832679E-3"/>
    <s v="Suma"/>
    <n v="2844"/>
    <s v="2844-Espacios para crear cultura abierta e inclusiva"/>
    <n v="0"/>
    <n v="0"/>
  </r>
  <r>
    <x v="6"/>
    <x v="6"/>
    <n v="28494"/>
    <s v="AMBIENTE"/>
    <n v="66"/>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2 Hectárea(s) de conectores ecosistémicos"/>
    <s v="CONECTORES ECOSISTÉMICOS"/>
    <n v="2"/>
    <n v="142.558584"/>
    <n v="9.892247043156823E-4"/>
    <s v="Suma"/>
    <n v="2849"/>
    <s v="2849-Bosa comprometida con la acción climática "/>
    <n v="0"/>
    <n v="0"/>
  </r>
  <r>
    <x v="6"/>
    <x v="6"/>
    <n v="28495"/>
    <s v="AMBIENTE"/>
    <n v="65"/>
    <s v="Número de hectáreas de Estructura Ecológica Principal con acciones de conservación"/>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Realizar 4 Acción(es) acciones de conservación en 4 hectáreas de la Estructura Ecológica Principal"/>
    <s v="CONSERVACIÓN"/>
    <n v="4"/>
    <n v="279.80243300000001"/>
    <n v="1.9415700639340914E-3"/>
    <s v="Suma"/>
    <n v="2849"/>
    <s v="2849-Bosa comprometida con la acción climática "/>
    <n v="0"/>
    <n v="0"/>
  </r>
  <r>
    <x v="6"/>
    <x v="6"/>
    <n v="28496"/>
    <s v="AMBIENTE"/>
    <n v="63"/>
    <s v="Número de m2 de áreas renaturaliz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Generar 4000 Metro(s) cuadrado(s) de áreas renaturalizadas"/>
    <s v="RENATURALIZACIÓN"/>
    <n v="4000"/>
    <n v="129.70028500000001"/>
    <n v="9.0000000335851223E-4"/>
    <s v="Suma"/>
    <n v="2849"/>
    <s v="2849-Bosa comprometida con la acción climática "/>
    <n v="0"/>
    <n v="0"/>
  </r>
  <r>
    <x v="6"/>
    <x v="6"/>
    <n v="28771"/>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0 Proceso(s) comunitarios de educación ambiental que promueven la conservación de la biodiversidad y el agua"/>
    <s v="EDUCACIÓN AMBIENTAL"/>
    <n v="40"/>
    <n v="244.98942600000001"/>
    <n v="1.6999999978627646E-3"/>
    <s v="Suma"/>
    <n v="2877"/>
    <s v="2877-Bosa protectora de su ambiente"/>
    <n v="0"/>
    <n v="0"/>
  </r>
  <r>
    <x v="6"/>
    <x v="6"/>
    <n v="28772"/>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500 Huerta(s) urbanas"/>
    <s v="HUERTAS URBANAS"/>
    <n v="500"/>
    <n v="958.72542599999997"/>
    <n v="6.6526676222792491E-3"/>
    <s v="Suma"/>
    <n v="2877"/>
    <s v="2877-Bosa protectora de su ambiente"/>
    <n v="0"/>
    <n v="0"/>
  </r>
  <r>
    <x v="6"/>
    <x v="6"/>
    <n v="28773"/>
    <s v="AMBIENTE"/>
    <n v="69"/>
    <s v="Número de m2 de muros y techos verde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Construir 600 Metro(s) cuadrado(s) de muros y techos verdes."/>
    <s v="MUROS Y TECHOS VERDES"/>
    <n v="600"/>
    <n v="216.16714099999999"/>
    <n v="1.5000000009714701E-3"/>
    <s v="Suma"/>
    <n v="2877"/>
    <s v="2877-Bosa protectora de su ambiente"/>
    <n v="0"/>
    <n v="0"/>
  </r>
  <r>
    <x v="6"/>
    <x v="6"/>
    <n v="28774"/>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200 Metro(s) cuadrado(s) de jardinería"/>
    <s v="JARDINERÍA"/>
    <n v="1200"/>
    <n v="171.24352300000001"/>
    <n v="1.1882716470139095E-3"/>
    <s v="Suma"/>
    <n v="2877"/>
    <s v="2877-Bosa protectora de su ambiente"/>
    <n v="0"/>
    <n v="0"/>
  </r>
  <r>
    <x v="6"/>
    <x v="6"/>
    <n v="28775"/>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3000 Arbol(es) en zona urbana"/>
    <s v="ARBOLADO"/>
    <n v="3000"/>
    <n v="407.58544599999999"/>
    <n v="2.8282659731154844E-3"/>
    <s v="Suma"/>
    <n v="2877"/>
    <s v="2877-Bosa protectora de su ambiente"/>
    <n v="0"/>
    <n v="0"/>
  </r>
  <r>
    <x v="6"/>
    <x v="6"/>
    <n v="28776"/>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10000 Persona(s) en separación en la fuente y reciclaje. "/>
    <s v="SEPARACIÓN EN LA FUENTE"/>
    <n v="10000"/>
    <n v="1328.8713230000001"/>
    <n v="9.2211377574307613E-3"/>
    <s v="Suma"/>
    <n v="2877"/>
    <s v="2877-Bosa protectora de su ambiente"/>
    <n v="0"/>
    <n v="0"/>
  </r>
  <r>
    <x v="6"/>
    <x v="6"/>
    <n v="2834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0 Kilómetro(s)-carril de malla vial urbana (local y/o intermedia) con acciones de construcción y/o conservación"/>
    <s v="INTERVENCIÓN MALLA VIAL LOCAL"/>
    <n v="10"/>
    <n v="19117.955243"/>
    <n v="0.13266092501576143"/>
    <s v="Suma"/>
    <n v="2834"/>
    <s v="2834-Movilidad sostenible para que Bosa camine segura"/>
    <n v="0"/>
    <n v="0"/>
  </r>
  <r>
    <x v="6"/>
    <x v="6"/>
    <n v="2841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2 Acción(es) efectivas para el fortalecimiento de las capacidades locales para la respuesta a emergencias y desastres."/>
    <s v="GESTIÓN DEL RIESGO"/>
    <n v="12"/>
    <n v="894.80638099999999"/>
    <n v="6.209128575972043E-3"/>
    <s v="Suma"/>
    <n v="2841"/>
    <s v="2841-Bosa un territorio que reduce su vulnerabilidad y aumenta su resiliencia climática"/>
    <n v="0"/>
    <n v="0"/>
  </r>
  <r>
    <x v="6"/>
    <x v="6"/>
    <n v="28412"/>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 Obra(s) de mitigación y/u obras de mitigación existentes con mantenimiento. "/>
    <s v="OBRAS DE MITIGACIÓN"/>
    <n v="1"/>
    <n v="762.47503200000006"/>
    <n v="5.2908714222237967E-3"/>
    <s v="Suma"/>
    <n v="2841"/>
    <s v="2841-Bosa un territorio que reduce su vulnerabilidad y aumenta su resiliencia climática"/>
    <n v="0"/>
    <n v="0"/>
  </r>
  <r>
    <x v="6"/>
    <x v="6"/>
    <n v="2868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0 Unidad(es) operativas orientadas a la atención de la primera infancia (Jardines Infantiles, Casas de Pensamiento Intercultural, Modalidad Espacios Rurales, Crecemos en la Ruralidad, Creciendo Juntos, Centros Amar, Centros Forjar)."/>
    <s v="DOTACIÓN"/>
    <n v="20"/>
    <n v="837.60227599999996"/>
    <n v="5.8121850018532911E-3"/>
    <s v="Suma"/>
    <n v="2868"/>
    <s v="2868-Bosa con espacios sociales inclusivos y de calidad"/>
    <n v="0"/>
    <n v="0"/>
  </r>
  <r>
    <x v="6"/>
    <x v="6"/>
    <n v="28684"/>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de atención especializada (Centros Integrarte, Centros Crecer y Cadis)."/>
    <s v="DOTACIÓN"/>
    <n v="1"/>
    <n v="302.63399700000002"/>
    <n v="2.0999999985844287E-3"/>
    <s v="Suma"/>
    <n v="2868"/>
    <s v="2868-Bosa con espacios sociales inclusivos y de calidad"/>
    <n v="0"/>
    <n v="0"/>
  </r>
  <r>
    <x v="6"/>
    <x v="6"/>
    <n v="28685"/>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sarrollo Comunitario para la prestación de servicios sociales dirigidas al desarrollo de capacidades y generación de oportunidades"/>
    <s v="DOTACIÓN"/>
    <n v="1"/>
    <n v="302.63399700000002"/>
    <n v="2.0999999985844287E-3"/>
    <s v="Suma"/>
    <n v="2868"/>
    <s v="2868-Bosa con espacios sociales inclusivos y de calidad"/>
    <n v="0"/>
    <n v="0"/>
  </r>
  <r>
    <x v="6"/>
    <x v="6"/>
    <n v="28686"/>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3 Unidad(es) operativas orientadas a la prestación de servicios a la persona mayor."/>
    <s v="DOTACIÓN"/>
    <n v="3"/>
    <n v="259.40056900000002"/>
    <n v="1.7999999997779495E-3"/>
    <s v="Suma"/>
    <n v="2868"/>
    <s v="2868-Bosa con espacios sociales inclusivos y de calidad"/>
    <n v="0"/>
    <n v="0"/>
  </r>
  <r>
    <x v="6"/>
    <x v="6"/>
    <n v="28687"/>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atención de jóvenes (casas de la juventud, centros forjar)."/>
    <s v="DOTACIÓN"/>
    <n v="1"/>
    <n v="172.93371300000001"/>
    <n v="1.2000000021649914E-3"/>
    <s v="Suma"/>
    <n v="2868"/>
    <s v="2868-Bosa con espacios sociales inclusivos y de calidad"/>
    <n v="0"/>
    <n v="0"/>
  </r>
  <r>
    <x v="6"/>
    <x v="6"/>
    <n v="28101"/>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3005.1668"/>
    <n v="2.0853077771516765E-2"/>
    <s v="Suma"/>
    <n v="2810"/>
    <s v="2810-Gobernanza efectiva y eficiente enfocada en resolver"/>
    <n v="0"/>
    <n v="0"/>
  </r>
  <r>
    <x v="6"/>
    <x v="6"/>
    <n v="28102"/>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10213.553594000001"/>
    <n v="7.0872614265283573E-2"/>
    <s v="Suma"/>
    <n v="2810"/>
    <s v="2810-Gobernanza efectiva y eficiente enfocada en resolver"/>
    <n v="0"/>
    <n v="0"/>
  </r>
  <r>
    <x v="6"/>
    <x v="6"/>
    <n v="28103"/>
    <s v="GOBIERNO"/>
    <n v="91"/>
    <s v="Sedes administrativas locales construidas."/>
    <s v="Gobierno confiable"/>
    <s v="Infraestructura local"/>
    <s v="Gestión Pública Local"/>
    <s v="Gobierno confiable (15%)"/>
    <s v="5 - Bogotá confía en su gobierno"/>
    <s v="33 - Fortalecimiento institucional para un gobierno confiable"/>
    <s v="Construir 2 Sede(s) administrativas locales."/>
    <s v="CONSTRUCCIÓN"/>
    <n v="2"/>
    <n v="15916.293858000001"/>
    <n v="0.11044435658452922"/>
    <s v="Suma"/>
    <n v="2810"/>
    <s v="2810-Gobernanza efectiva y eficiente enfocada en resolver"/>
    <n v="0"/>
    <n v="0"/>
  </r>
  <r>
    <x v="6"/>
    <x v="6"/>
    <n v="28104"/>
    <s v="GOBIERNO"/>
    <n v="92"/>
    <s v="Sedes administrativas locales intervenidas."/>
    <s v="Gobierno confiable"/>
    <s v="Infraestructura local"/>
    <s v="Gestión Pública Local"/>
    <s v="Gobierno confiable (15%)"/>
    <s v="5 - Bogotá confía en su gobierno"/>
    <s v="33 - Fortalecimiento institucional para un gobierno confiable"/>
    <s v="Intervenir 2 Sede(s) administrativa local."/>
    <s v="INTERVENCIÓN"/>
    <n v="2"/>
    <n v="326.88973399999998"/>
    <n v="2.2683123764752184E-3"/>
    <s v="Suma"/>
    <n v="2810"/>
    <s v="2810-Gobernanza efectiva y eficiente enfocada en resolver"/>
    <n v="0"/>
    <n v="0"/>
  </r>
  <r>
    <x v="6"/>
    <x v="6"/>
    <n v="2859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5 Centro(s) de Acceso Comunitario en zonas rurales y/o apartadas y/o urbanas, con énfasis en procesos de formación y desarrollo de competencias digitales."/>
    <s v="FORTALECIMIENTO DE CAPACIDADES"/>
    <n v="5"/>
    <n v="590.856852"/>
    <n v="4.1000000021927472E-3"/>
    <s v="Suma"/>
    <n v="2859"/>
    <s v="2859-Construyendo confianza ciudadana a partir de la tecnología"/>
    <n v="0"/>
    <n v="0"/>
  </r>
  <r>
    <x v="6"/>
    <x v="6"/>
    <n v="28592"/>
    <s v="GESTIÓN PÚBLICA"/>
    <n v="95"/>
    <s v="Servicios TIC´s generados en zonas rurales y/o apartadas y urbanas"/>
    <s v="Ciudad inteligente​"/>
    <s v="Conectividad y redes de comunicación."/>
    <s v="Presupuestos Participativos"/>
    <m/>
    <s v="5 - Bogotá confía en su gobierno"/>
    <s v="35 - Bogotá ciudad Inteligente"/>
    <s v="Operativizar 6 Centro(s) de Acceso Comunitario en zonas rurales y/o apartadas y/o urbanas, con énfasis en Servicios TIC´s generados."/>
    <s v="CONECTIVIDAD"/>
    <n v="6"/>
    <n v="734.96827900000005"/>
    <n v="5.1000000005273693E-3"/>
    <s v="Suma"/>
    <n v="2859"/>
    <s v="2859-Construyendo confianza ciudadana a partir de la tecnología"/>
    <n v="0"/>
    <n v="0"/>
  </r>
  <r>
    <x v="6"/>
    <x v="6"/>
    <n v="2853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380 Persona(s) a través de procesos de formación para la participación de manera virtual y presencial."/>
    <s v="CAPACITACIÓN"/>
    <n v="2380"/>
    <n v="981.71370300000001"/>
    <n v="6.8121850001879132E-3"/>
    <s v="Suma"/>
    <n v="2853"/>
    <s v="2853-Participación incidente para que Bosa recupere la confianza y camine segura"/>
    <n v="0"/>
    <n v="0"/>
  </r>
  <r>
    <x v="6"/>
    <x v="6"/>
    <n v="28532"/>
    <s v="GOBIERNO"/>
    <n v="108"/>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50 Organización(es) comunales"/>
    <s v="DOTACIÓN"/>
    <n v="50"/>
    <n v="216.16714099999999"/>
    <n v="1.5000000009714701E-3"/>
    <s v="Suma"/>
    <n v="2853"/>
    <s v="2853-Participación incidente para que Bosa recupere la confianza y camine segura"/>
    <n v="0"/>
    <n v="0"/>
  </r>
  <r>
    <x v="6"/>
    <x v="6"/>
    <n v="28533"/>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00 Organización(es) comunales"/>
    <s v="FORTALECIMIENTO COMUNAL"/>
    <n v="100"/>
    <n v="888.25857599999995"/>
    <n v="6.1636928660814211E-3"/>
    <s v="Suma"/>
    <n v="2853"/>
    <s v="2853-Participación incidente para que Bosa recupere la confianza y camine segura"/>
    <n v="0"/>
    <n v="0"/>
  </r>
  <r>
    <x v="6"/>
    <x v="6"/>
    <n v="28534"/>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400 Organización(es) sociales e instancias de participación ciudadana"/>
    <s v="FORTALECIMIENTO DE ORGANIZACIONES"/>
    <n v="400"/>
    <n v="1743.74827"/>
    <n v="1.2100000002747873E-2"/>
    <s v="Suma"/>
    <n v="2853"/>
    <s v="2853-Participación incidente para que Bosa recupere la confianza y camine segura"/>
    <n v="0"/>
    <n v="0"/>
  </r>
  <r>
    <x v="6"/>
    <x v="6"/>
    <n v="28536"/>
    <s v="GOBIERNO"/>
    <n v="109"/>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7 Medio(s) de comunicación alternativos fortalecidos."/>
    <s v="MEDIOS COMUNITARIOS"/>
    <n v="7"/>
    <n v="0"/>
    <n v="0"/>
    <s v="Suma"/>
    <n v="2853"/>
    <s v="2853-Participación incidente para que Bosa recupere la confianza y camine segura"/>
    <n v="0"/>
    <n v="0"/>
  </r>
  <r>
    <x v="6"/>
    <x v="6"/>
    <n v="2866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344.08793400000002"/>
    <n v="2.387651975904475E-3"/>
    <s v="Suma"/>
    <n v="2866"/>
    <s v="2866-Innovar para resolver"/>
    <n v="0"/>
    <n v="0"/>
  </r>
  <r>
    <x v="6"/>
    <x v="6"/>
    <n v="2866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4 Unidad(es) de innovación pública y social a nivel local"/>
    <s v="INNOVACIÓN PÚBLICA"/>
    <n v="4"/>
    <n v="216.16714099999999"/>
    <n v="1.5000000009714701E-3"/>
    <s v="Suma"/>
    <n v="2866"/>
    <s v="2866-Innovar para resolver"/>
    <n v="0"/>
    <n v="0"/>
  </r>
  <r>
    <x v="6"/>
    <x v="6"/>
    <n v="2874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s v="INICIATIVAS COMUNIDADES NEGRAS, AFROCOLOMBIANAS, PALENQUERAS"/>
    <n v="4"/>
    <n v="757.57828099999995"/>
    <n v="5.2568924998455929E-3"/>
    <s v="Suma"/>
    <n v="2874"/>
    <s v="2874-Bosa reivindicativa Inversiones étnicas diferenciales para construir confianza"/>
    <n v="0"/>
    <n v="0"/>
  </r>
  <r>
    <x v="6"/>
    <x v="6"/>
    <n v="28742"/>
    <s v="GOBIERNO"/>
    <n v="102"/>
    <s v="Iniciativa de inversión local concertada e implementada con el pueblo indígena muisca"/>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el pueblo muisca"/>
    <s v="INICIATIVAS PUEBLO MUISCA"/>
    <n v="4"/>
    <n v="708.29217300000005"/>
    <n v="4.9148925006510811E-3"/>
    <s v="Suma"/>
    <n v="2874"/>
    <s v="2874-Bosa reivindicativa Inversiones étnicas diferenciales para construir confianza"/>
    <n v="0"/>
    <n v="0"/>
  </r>
  <r>
    <x v="6"/>
    <x v="6"/>
    <n v="28743"/>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os pueblos indígenas"/>
    <s v="INICIATIVAS PUEBLO INDÍGENA"/>
    <n v="4"/>
    <n v="698.43495099999996"/>
    <n v="4.8464924980365486E-3"/>
    <s v="Suma"/>
    <n v="2874"/>
    <s v="2874-Bosa reivindicativa Inversiones étnicas diferenciales para construir confianza"/>
    <n v="0"/>
    <n v="0"/>
  </r>
  <r>
    <x v="7"/>
    <x v="7"/>
    <n v="26881"/>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100 organizaciones comunitarias a través de capacidades para promover acciones de corresponsabilidad en la gestión de la seguridad y la convivencia."/>
    <s v="FORTALECIMIENTO DE CAPACIDADES"/>
    <n v="100"/>
    <n v="821"/>
    <n v="4.8855670471180512E-3"/>
    <s v="Suma"/>
    <n v="2688"/>
    <s v="2688-Kennedy Camina Segura"/>
    <n v="0"/>
    <n v="0"/>
  </r>
  <r>
    <x v="7"/>
    <x v="7"/>
    <n v="26882"/>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ones formativas diferenciales para la promoción de la convivencia ciudadana."/>
    <s v="FORMACIÓN"/>
    <n v="4"/>
    <n v="616"/>
    <n v="3.6656629732335195E-3"/>
    <s v="Suma"/>
    <n v="2688"/>
    <s v="2688-Kennedy Camina Segura"/>
    <n v="0"/>
    <n v="0"/>
  </r>
  <r>
    <x v="7"/>
    <x v="7"/>
    <n v="26883"/>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0 iniciativas de convivencia con participación de la ciudadanía."/>
    <s v="INICIATIVAS"/>
    <n v="40"/>
    <n v="616"/>
    <n v="3.6656629732335195E-3"/>
    <s v="Suma"/>
    <n v="2688"/>
    <s v="2688-Kennedy Camina Segura"/>
    <n v="0"/>
    <n v="0"/>
  </r>
  <r>
    <x v="7"/>
    <x v="7"/>
    <n v="2491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9.900 personas en acciones para la prevención del feminicidio y la violencia contra la mujer."/>
    <s v="PREVENCIÓN"/>
    <n v="9900"/>
    <n v="2608"/>
    <n v="1.5519560120443213E-2"/>
    <s v="Suma"/>
    <n v="2491"/>
    <s v="2491-Kennedy Hogares Seguros Familias Protegidas"/>
    <n v="0"/>
    <n v="0"/>
  </r>
  <r>
    <x v="7"/>
    <x v="7"/>
    <n v="2706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ones a organismos de seguridad."/>
    <s v="DOTACIÓN"/>
    <n v="4"/>
    <n v="840"/>
    <n v="4.9986313271366172E-3"/>
    <s v="Suma"/>
    <n v="2706"/>
    <s v="2706-Kennedy en Alianza por la Seguridad"/>
    <n v="0"/>
    <n v="0"/>
  </r>
  <r>
    <x v="7"/>
    <x v="7"/>
    <n v="2706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4 equipamientos de seguridad y acceso a la justicia con acciones de fortalecimiento, operación, adecuación y/o dotación."/>
    <s v="INTERVENCIÓN"/>
    <n v="4"/>
    <n v="840"/>
    <n v="4.9986313271366172E-3"/>
    <s v="Suma"/>
    <n v="2706"/>
    <s v="2706-Kennedy en Alianza por la Seguridad"/>
    <n v="0"/>
    <n v="0"/>
  </r>
  <r>
    <x v="7"/>
    <x v="7"/>
    <n v="27451"/>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341"/>
    <n v="2.0292062887542696E-3"/>
    <s v="Suma"/>
    <n v="2745"/>
    <s v="2745-Kennedy Camina Hacia la Convivencia"/>
    <n v="0"/>
    <n v="0"/>
  </r>
  <r>
    <x v="7"/>
    <x v="7"/>
    <n v="27452"/>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4 acciones pedagógicas para la gestión de conflictividades y prevención de violencias."/>
    <s v="ACCIONES PEDAGÓGICAS"/>
    <n v="4"/>
    <n v="227"/>
    <n v="1.3508206086428715E-3"/>
    <s v="Suma"/>
    <n v="2745"/>
    <s v="2745-Kennedy Camina Hacia la Convivencia"/>
    <n v="0"/>
    <n v="0"/>
  </r>
  <r>
    <x v="7"/>
    <x v="7"/>
    <n v="27453"/>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10 proyectos comunitarios en la localidad, para la apropiación del Código Nacional de Seguridad y Convivencia Ciudadana."/>
    <s v="CÓDIGO NACIONAL DE SEGURIDAD Y CONVIVENCIA"/>
    <n v="10"/>
    <n v="227"/>
    <n v="1.3508206086428715E-3"/>
    <s v="Suma"/>
    <n v="2745"/>
    <s v="2745-Kennedy Camina Hacia la Convivencia"/>
    <n v="0"/>
    <n v="0"/>
  </r>
  <r>
    <x v="7"/>
    <x v="7"/>
    <n v="27454"/>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de abordaje de conflictividad escolar para la convivencia con enfoque restaurativo."/>
    <s v="CONFLICTIVIDAD ESCOLAR"/>
    <n v="4"/>
    <n v="454"/>
    <n v="2.7016412172857431E-3"/>
    <s v="Suma"/>
    <n v="2745"/>
    <s v="2745-Kennedy Camina Hacia la Convivencia"/>
    <n v="0"/>
    <n v="0"/>
  </r>
  <r>
    <x v="7"/>
    <x v="7"/>
    <n v="27455"/>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200 actores comunitarios con herramientas y capacidades para la implementación de un enfoque restaurativo para la justicia y la convivencia."/>
    <s v="FORTALECIMIENTO DE CAPACIDADES"/>
    <n v="200"/>
    <n v="454"/>
    <n v="2.7016412172857431E-3"/>
    <s v="Suma"/>
    <n v="2745"/>
    <s v="2745-Kennedy Camina Hacia la Convivencia"/>
    <n v="0"/>
    <n v="0"/>
  </r>
  <r>
    <x v="7"/>
    <x v="7"/>
    <n v="27456"/>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600 ciudadanos con habilidades y capacidades para gestionar la convivencia constructivamente."/>
    <s v="GESTIÓN DE LA CONVIVENCIA"/>
    <n v="600"/>
    <n v="341"/>
    <n v="2.0292062887542696E-3"/>
    <s v="Suma"/>
    <n v="2745"/>
    <s v="2745-Kennedy Camina Hacia la Convivencia"/>
    <n v="0"/>
    <n v="0"/>
  </r>
  <r>
    <x v="7"/>
    <x v="7"/>
    <n v="27457"/>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8 proyectos de justicia local para la resolución efectiva de conflictividades de manera integral en el sistema de justicia."/>
    <s v="RESOLUCIÓN DE CONFLICTIVIDADES"/>
    <n v="8"/>
    <n v="227"/>
    <n v="1.3508206086428715E-3"/>
    <s v="Suma"/>
    <n v="2745"/>
    <s v="2745-Kennedy Camina Hacia la Convivencia"/>
    <n v="0"/>
    <n v="0"/>
  </r>
  <r>
    <x v="7"/>
    <x v="7"/>
    <n v="2551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4000 metros cuadrados de elementos del sistema de espacio público peatonal con acciones de construcción y/o conservación."/>
    <s v="INTERVENCIÓN"/>
    <n v="4000"/>
    <n v="2795"/>
    <n v="1.6632350665889101E-2"/>
    <s v="Suma"/>
    <n v="2551"/>
    <s v="2551-Kennedy Infraestructura para el Futuro"/>
    <n v="0"/>
    <n v="0"/>
  </r>
  <r>
    <x v="7"/>
    <x v="7"/>
    <n v="2684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12 acuerdos para la organización, la recuperación, el cuidado, el embellecimiento, la sostenibilidad, el mejoramiento y el aprovechamiento económico del espacio público."/>
    <s v="ACUERDOS "/>
    <n v="12"/>
    <n v="2440"/>
    <n v="1.4519833855015889E-2"/>
    <s v="Suma"/>
    <n v="2684"/>
    <s v="2684-Kennedy Espacios Públicos Seguros"/>
    <n v="0"/>
    <n v="0"/>
  </r>
  <r>
    <x v="7"/>
    <x v="7"/>
    <n v="2729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1681"/>
    <n v="1.0003213405853159E-2"/>
    <s v="Suma"/>
    <n v="2729"/>
    <s v="2729-Kennedy Segura y en Paz"/>
    <n v="0"/>
    <n v="0"/>
  </r>
  <r>
    <x v="7"/>
    <x v="7"/>
    <n v="27942"/>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1.400 personas a las acciones desarrolladas desde los dispositivos de base comunitaria en respuesta al consumo de SPA."/>
    <s v="DISMINUCIÓN FACTORES DE RIESGO SPA"/>
    <n v="1400"/>
    <n v="1344"/>
    <n v="7.9978101234185871E-3"/>
    <s v="Suma"/>
    <n v="2794"/>
    <s v="2794-Kennedy Respira Bienestar"/>
    <n v="0"/>
    <n v="0"/>
  </r>
  <r>
    <x v="7"/>
    <x v="7"/>
    <n v="27943"/>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1.000 personas con discapacidad a través de Dispositivos de Asistencia Personal - Ayudas Técnicas (no incluidas en los Planes de Beneficios)."/>
    <s v="DISPOSITIVOS DE ASISTENCIA PERSONAL"/>
    <n v="1000"/>
    <n v="1681"/>
    <n v="1.0003213405853159E-2"/>
    <s v="Suma"/>
    <n v="2794"/>
    <s v="2794-Kennedy Respira Bienestar"/>
    <n v="0"/>
    <n v="0"/>
  </r>
  <r>
    <x v="7"/>
    <x v="7"/>
    <n v="27944"/>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1.500 personas con acciones para la promoción y atención de la salud mental."/>
    <s v="SALUD MENTAL"/>
    <n v="1500"/>
    <n v="2524"/>
    <n v="1.501969698772955E-2"/>
    <s v="Suma"/>
    <n v="2794"/>
    <s v="2794-Kennedy Respira Bienestar"/>
    <n v="0"/>
    <n v="0"/>
  </r>
  <r>
    <x v="7"/>
    <x v="7"/>
    <n v="27945"/>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400 personas a las acciones y estrategias para promover la salud sexual y reproductiva consciente en los diferentes ciclos de vida."/>
    <s v="SALUD SEXUAL Y REPRODUCTIVA"/>
    <n v="1400"/>
    <n v="1344"/>
    <n v="7.9978101234185871E-3"/>
    <s v="Suma"/>
    <n v="2794"/>
    <s v="2794-Kennedy Respira Bienestar"/>
    <n v="0"/>
    <n v="0"/>
  </r>
  <r>
    <x v="7"/>
    <x v="7"/>
    <n v="27946"/>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1.400 personas con discapacidad, cuidadores y cuidadoras, en actividades complementarias en salud."/>
    <s v="ACCIONES COMPLEMENTARIAS "/>
    <n v="1400"/>
    <n v="1344"/>
    <n v="7.9978101234185871E-3"/>
    <s v="Suma"/>
    <n v="2794"/>
    <s v="2794-Kennedy Respira Bienestar"/>
    <n v="0"/>
    <n v="0"/>
  </r>
  <r>
    <x v="7"/>
    <x v="7"/>
    <n v="25561"/>
    <s v="MUJERES"/>
    <n v="26"/>
    <s v="Mujeres cuidadoras vinculadas a estrategias de cuidado"/>
    <s v="Cuidado de la vida"/>
    <s v="Estrategias de cuidado a personas cuidadoras"/>
    <s v="Presupuestos Participativos"/>
    <m/>
    <s v="2 - Bogotá confía en su bien-estar"/>
    <s v="12 - Bogotá cuida a su gente"/>
    <s v="Vincular 6.200 mujeres cuidadoras a estrategias de cuidado."/>
    <s v="ESTRATEGIAS DE CUIDADO"/>
    <n v="6200"/>
    <n v="2272"/>
    <n v="1.3520107589588565E-2"/>
    <s v="Suma"/>
    <n v="2556"/>
    <s v="2556-Kennedy Mujeres sin Barreras"/>
    <n v="0"/>
    <n v="0"/>
  </r>
  <r>
    <x v="7"/>
    <x v="7"/>
    <n v="2556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7.500 mujeres para el ejercicio de derechos y el fortalecimiento de su autonomía económica."/>
    <s v="FORTALECIMIENTO DE CAPACIDADES"/>
    <n v="7500"/>
    <n v="2390"/>
    <n v="1.4222296276019661E-2"/>
    <s v="Suma"/>
    <n v="2556"/>
    <s v="2556-Kennedy Mujeres sin Barreras"/>
    <n v="0"/>
    <n v="0"/>
  </r>
  <r>
    <x v="7"/>
    <x v="7"/>
    <n v="2556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20.000 personas en procesos para la prevención de violencias en el contexto familiar y/o violencia sexual."/>
    <s v="PREVENCIÓN"/>
    <n v="20000"/>
    <n v="1684"/>
    <n v="1.0021065660592934E-2"/>
    <s v="Suma"/>
    <n v="2556"/>
    <s v="2556-Kennedy Mujeres sin Barreras"/>
    <n v="0"/>
    <n v="0"/>
  </r>
  <r>
    <x v="7"/>
    <x v="7"/>
    <n v="28181"/>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24 acciones de construcción de paz que contribuyan al tejido social, la integración local, la sostenibilidad económica y/o desarrollo territorial para la reconciliación."/>
    <s v="ACCIONES DE CONSTRUCCIÓN DE PAZ"/>
    <n v="24"/>
    <n v="810"/>
    <n v="4.8201087797388811E-3"/>
    <s v="Suma"/>
    <n v="2818"/>
    <s v="2818-Kennedy Caminos de Reconciliación"/>
    <n v="0"/>
    <n v="0"/>
  </r>
  <r>
    <x v="7"/>
    <x v="7"/>
    <n v="28182"/>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157"/>
    <n v="9.3426799804815347E-4"/>
    <s v="Suma"/>
    <n v="2818"/>
    <s v="2818-Kennedy Caminos de Reconciliación"/>
    <n v="0"/>
    <n v="0"/>
  </r>
  <r>
    <x v="7"/>
    <x v="7"/>
    <n v="28183"/>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procesos pedagógicos, artísticos, culturales, formativos o para el fortalecimiento de iniciativas ciudadanas para la apropiación social de la memoria, verdad, reparación integral a víctimas, paz y reconciliación."/>
    <s v="INICIATIVAS"/>
    <n v="8"/>
    <n v="211"/>
    <n v="1.2556085833640789E-3"/>
    <s v="Suma"/>
    <n v="2818"/>
    <s v="2818-Kennedy Caminos de Reconciliación"/>
    <n v="0"/>
    <n v="0"/>
  </r>
  <r>
    <x v="7"/>
    <x v="7"/>
    <n v="27801"/>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4.000 personas en los campos artísticos, interculturales, culturales y/o patrimoniales."/>
    <s v="CAPACITACIÓN"/>
    <n v="4000"/>
    <n v="1530"/>
    <n v="9.1046499172845533E-3"/>
    <s v="Suma"/>
    <n v="2780"/>
    <s v="2780-Kennedy Proyecta Talento"/>
    <n v="0"/>
    <n v="0"/>
  </r>
  <r>
    <x v="7"/>
    <x v="7"/>
    <n v="27802"/>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60 organizaciones artísticas, culturales y patrimoniales con elementos entregados."/>
    <s v="ENTREGA DE ELEMENTOS"/>
    <n v="60"/>
    <n v="610"/>
    <n v="3.6299584637539723E-3"/>
    <s v="Suma"/>
    <n v="2780"/>
    <s v="2780-Kennedy Proyecta Talento"/>
    <n v="0"/>
    <n v="0"/>
  </r>
  <r>
    <x v="7"/>
    <x v="7"/>
    <n v="27803"/>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40 estímulos de apoyo al sector artístico y cultural."/>
    <s v="ESTÍMULOS"/>
    <n v="140"/>
    <n v="1008"/>
    <n v="5.9983575925639408E-3"/>
    <s v="Suma"/>
    <n v="2780"/>
    <s v="2780-Kennedy Proyecta Talento"/>
    <n v="0"/>
    <n v="0"/>
  </r>
  <r>
    <x v="7"/>
    <x v="7"/>
    <n v="27804"/>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60 eventos de promoción, circulación y apropiación de actividades artísticas, culturales y patrimoniales."/>
    <s v="EVENTOS"/>
    <n v="60"/>
    <n v="2387"/>
    <n v="1.4204444021279888E-2"/>
    <s v="Suma"/>
    <n v="2780"/>
    <s v="2780-Kennedy Proyecta Talento"/>
    <n v="0"/>
    <n v="0"/>
  </r>
  <r>
    <x v="7"/>
    <x v="7"/>
    <n v="27841"/>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280 Colectivo(s) u organizaciones recreo deportivas inscritas en el Banco que implementan iniciativas de carácter barrial con apoyos económicos."/>
    <s v="BANCO DE INICIATIVAS"/>
    <n v="280"/>
    <n v="1155"/>
    <n v="6.8731180748128487E-3"/>
    <s v="Suma"/>
    <n v="2784"/>
    <s v="2784-Kennedy Fuerza Local Pasión por el Deporte"/>
    <n v="0"/>
    <n v="0"/>
  </r>
  <r>
    <x v="7"/>
    <x v="7"/>
    <n v="27842"/>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20.000 personas en actividades recreo- deportivas comunitarias."/>
    <s v="ACTIVIDADES RECREODEPORTIVAS"/>
    <n v="20000"/>
    <n v="2600"/>
    <n v="1.5471954107803816E-2"/>
    <s v="Suma"/>
    <n v="2784"/>
    <s v="2784-Kennedy Fuerza Local Pasión por el Deporte"/>
    <n v="0"/>
    <n v="0"/>
  </r>
  <r>
    <x v="7"/>
    <x v="7"/>
    <n v="2784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10.000 personas en los campos deportivos o recreativos."/>
    <s v="CAPACITACIÓN"/>
    <n v="10000"/>
    <n v="2000"/>
    <n v="1.190150315984909E-2"/>
    <s v="Suma"/>
    <n v="2784"/>
    <s v="2784-Kennedy Fuerza Local Pasión por el Deporte"/>
    <n v="0"/>
    <n v="0"/>
  </r>
  <r>
    <x v="7"/>
    <x v="7"/>
    <n v="27844"/>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900 Personas con la entrega de dotaciones deportivas."/>
    <s v="DOTACIÓN"/>
    <n v="900"/>
    <n v="967"/>
    <n v="5.7543767777870347E-3"/>
    <s v="Suma"/>
    <n v="2784"/>
    <s v="2784-Kennedy Fuerza Local Pasión por el Deporte"/>
    <n v="0"/>
    <n v="0"/>
  </r>
  <r>
    <x v="7"/>
    <x v="7"/>
    <n v="2612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5.000 personas en acciones educativas en temas de protección y bienestar animal."/>
    <s v="ACCIONES PEDAGÓGICAS"/>
    <n v="5000"/>
    <n v="100"/>
    <n v="5.9507515799245444E-4"/>
    <s v="Suma"/>
    <n v="2612"/>
    <s v="2612-Kennedy Guardianes del Bienestar Animal"/>
    <n v="0"/>
    <n v="0"/>
  </r>
  <r>
    <x v="7"/>
    <x v="7"/>
    <n v="2612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54.000 animales en los programas de brigadas médicas, urgencias veterinarias y adopciones."/>
    <s v="BIENESTAR ANIMAL"/>
    <n v="54000"/>
    <n v="679"/>
    <n v="4.040560322768766E-3"/>
    <s v="Suma"/>
    <n v="2612"/>
    <s v="2612-Kennedy Guardianes del Bienestar Animal"/>
    <n v="0"/>
    <n v="0"/>
  </r>
  <r>
    <x v="7"/>
    <x v="7"/>
    <n v="26123"/>
    <s v="AMBIENTE"/>
    <n v="45"/>
    <s v="Número de animales esterilizados"/>
    <s v="Cuidado de la vida"/>
    <s v="Protección y bienestar animal"/>
    <s v="Presupuestos Participativos"/>
    <m/>
    <s v="2 - Bogotá confía en su bien-estar"/>
    <s v="15 - Bogotá protege todas las formas de vida"/>
    <s v="Esterilizar 30.000 perros y gatos incluyendo los que están en condición de vulnerabilidad."/>
    <s v="ESTERILIZACIÓN"/>
    <n v="30000"/>
    <n v="1745"/>
    <n v="1.038406150696833E-2"/>
    <s v="Suma"/>
    <n v="2612"/>
    <s v="2612-Kennedy Guardianes del Bienestar Animal"/>
    <n v="0"/>
    <n v="0"/>
  </r>
  <r>
    <x v="7"/>
    <x v="7"/>
    <n v="26101"/>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24700 Persona(s) personas con apoyos que contribuyan al ingreso mínimo garantizado."/>
    <s v="INGRESO MÍNIMO"/>
    <n v="24700"/>
    <n v="13041"/>
    <n v="7.7603751353795991E-2"/>
    <s v="Suma"/>
    <n v="2610"/>
    <s v="2610-Kennedy Ingreso con Propósito"/>
    <n v="0"/>
    <n v="0"/>
  </r>
  <r>
    <x v="7"/>
    <x v="7"/>
    <n v="26102"/>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2380 Joven(es) jóvenes con transferencias condicionadas y acompañamiento psicosocial para la promoción al acceso y permanencia a oportunidades de formación y empleabilidad."/>
    <s v="TRANSFERENCIAS MONETARIAS"/>
    <n v="2380"/>
    <n v="2958"/>
    <n v="1.7602323173416801E-2"/>
    <s v="Suma"/>
    <n v="2610"/>
    <s v="2610-Kennedy Ingreso con Propósito"/>
    <n v="0"/>
    <n v="0"/>
  </r>
  <r>
    <x v="7"/>
    <x v="7"/>
    <n v="26103"/>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5826 Persona(s) Mayor(es) personas mayores con apoyo económico tipo C."/>
    <s v="APOYO ECONÓMICO PERSONA MAYOR"/>
    <n v="5826"/>
    <n v="12402"/>
    <n v="7.3801221094224198E-2"/>
    <s v="Constante"/>
    <n v="2610"/>
    <s v="2610-Kennedy Ingreso con Propósito"/>
    <n v="0"/>
    <n v="0"/>
  </r>
  <r>
    <x v="7"/>
    <x v="7"/>
    <n v="23771"/>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700 Estudiante(s) En programas de educación posmedia (niveles de formación técnico profesional, tecnólogo, profesional universitario y educación para el trabajo y desarrollo humano)."/>
    <s v="APOYO EDUCACIÓN POSMEDIA"/>
    <n v="700"/>
    <n v="9578"/>
    <n v="5.6996298632517289E-2"/>
    <s v="Suma"/>
    <n v="2377"/>
    <s v="2377-Kennedy Germinando Futuros"/>
    <n v="0"/>
    <n v="0"/>
  </r>
  <r>
    <x v="7"/>
    <x v="7"/>
    <n v="2377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700 Estudiante(s) con apoyo de sostenimiento para la permanencia en la educación posmedia (niveles de formación técnico profesional, tecnólogo, profesional universitario y educación para el trabajo y desarrollo humano)."/>
    <s v="SOSTENIMIENTO"/>
    <n v="700"/>
    <n v="3362"/>
    <n v="2.0006426811706318E-2"/>
    <s v="Suma"/>
    <n v="2377"/>
    <s v="2377-Kennedy Germinando Futuros"/>
    <n v="0"/>
    <n v="0"/>
  </r>
  <r>
    <x v="7"/>
    <x v="7"/>
    <n v="23773"/>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74 Sede(s) educativas urbanas y rurales con recursos pedagógicos y/o tecnológicos"/>
    <s v="DOTACIÓN"/>
    <n v="74"/>
    <n v="3361"/>
    <n v="2.0000476060126393E-2"/>
    <s v="Suma"/>
    <n v="2377"/>
    <s v="2377-Kennedy Germinando Futuros"/>
    <n v="0"/>
    <n v="0"/>
  </r>
  <r>
    <x v="7"/>
    <x v="7"/>
    <n v="24921"/>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200 Mipymes y/o emprendimientos orientados al fortalecimiento de las capacidades locales para la gestión y el desarrollo turístico."/>
    <s v="DESARROLLO TURÍSTICO"/>
    <n v="200"/>
    <n v="1060"/>
    <n v="6.3077966747200169E-3"/>
    <s v="Suma"/>
    <n v="2492"/>
    <s v="2492-Kennedy Destino de Oportunidades"/>
    <n v="0"/>
    <n v="0"/>
  </r>
  <r>
    <x v="7"/>
    <x v="7"/>
    <n v="2492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20 acciones para fortalecer las capacidades y/o habilidades, técnicas y blandas de las personas de la localidad, con el fin de mejorar el acceso a oportunidades de empleo."/>
    <s v="FORTALECIMIENTO DE CAPACIDADES"/>
    <n v="20"/>
    <n v="2524"/>
    <n v="1.501969698772955E-2"/>
    <s v="Suma"/>
    <n v="2492"/>
    <s v="2492-Kennedy Destino de Oportunidades"/>
    <n v="0"/>
    <n v="0"/>
  </r>
  <r>
    <x v="7"/>
    <x v="7"/>
    <n v="2517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000 Mipymes, emprendimientos y/o actores de la economía informal para el fortalecimiento del tejido empresarial local."/>
    <s v="TEJIDO EMPRESARIAL LOCAL"/>
    <n v="1000"/>
    <n v="1684"/>
    <n v="1.0021065660592934E-2"/>
    <s v="Suma"/>
    <n v="2517"/>
    <s v="2517-Kennedy Territorio de Progreso"/>
    <n v="0"/>
    <n v="0"/>
  </r>
  <r>
    <x v="7"/>
    <x v="7"/>
    <n v="2788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140 proyectos del sector cultural y creativo."/>
    <s v="SOSTENIBILIDAD"/>
    <n v="140"/>
    <n v="1684"/>
    <n v="1.0021065660592934E-2"/>
    <s v="Suma"/>
    <n v="2788"/>
    <s v="2788-Kennedy Impulso Creativo"/>
    <n v="0"/>
    <n v="0"/>
  </r>
  <r>
    <x v="7"/>
    <x v="7"/>
    <n v="2790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1000 m2 de Parques de la red de proximidad (la construcción incluye su dotación)."/>
    <s v="CONSTRUCCIÓN"/>
    <n v="1000"/>
    <n v="1500"/>
    <n v="8.9261273698868163E-3"/>
    <s v="Suma"/>
    <n v="2790"/>
    <s v="2790-Kennedy mi Parque mi Espacio"/>
    <n v="0"/>
    <n v="0"/>
  </r>
  <r>
    <x v="7"/>
    <x v="7"/>
    <n v="2790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32 parques de la red de proximidad con acciones de mejoramiento, mantenimiento y/o dotación."/>
    <s v="INTERVENCIÓN"/>
    <n v="32"/>
    <n v="2758"/>
    <n v="1.6412172857431892E-2"/>
    <s v="Suma"/>
    <n v="2790"/>
    <s v="2790-Kennedy mi Parque mi Espacio"/>
    <n v="0"/>
    <n v="0"/>
  </r>
  <r>
    <x v="7"/>
    <x v="7"/>
    <n v="2793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culturales con acciones de construcción, adecuación y/o dotación."/>
    <s v="INTERVENCIÓN"/>
    <n v="4"/>
    <n v="857"/>
    <n v="5.0997941039953344E-3"/>
    <s v="Suma"/>
    <n v="2793"/>
    <s v="2793-Kennedy Espacio que Inspira"/>
    <n v="0"/>
    <n v="0"/>
  </r>
  <r>
    <x v="7"/>
    <x v="7"/>
    <n v="26161"/>
    <s v="AMBIENTE"/>
    <n v="65"/>
    <s v="Número de hectáreas de Estructura Ecológica Principal con acciones de conservación"/>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Realizar acciones de conservación en 4 hectáreas de la Estructura Ecológica Principal."/>
    <s v="CONSERVACIÓN"/>
    <n v="4"/>
    <n v="356"/>
    <n v="2.1184675624531376E-3"/>
    <s v="Suma"/>
    <n v="2616"/>
    <s v="2616-Kennedy Respira Verde"/>
    <n v="0"/>
    <n v="0"/>
  </r>
  <r>
    <x v="7"/>
    <x v="7"/>
    <n v="2643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2.160 árboles en zona urbana."/>
    <s v="ARBOLADO"/>
    <n v="2160"/>
    <n v="480"/>
    <n v="2.8563607583637816E-3"/>
    <s v="Suma"/>
    <n v="2643"/>
    <s v="2643-Kennedy Ecomanos en Acción"/>
    <n v="0"/>
    <n v="0"/>
  </r>
  <r>
    <x v="7"/>
    <x v="7"/>
    <n v="26432"/>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240 huertas urbanas."/>
    <s v="HUERTAS URBANAS"/>
    <n v="240"/>
    <n v="433"/>
    <n v="2.5766754341073278E-3"/>
    <s v="Suma"/>
    <n v="2643"/>
    <s v="2643-Kennedy Ecomanos en Acción"/>
    <n v="0"/>
    <n v="0"/>
  </r>
  <r>
    <x v="7"/>
    <x v="7"/>
    <n v="26433"/>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2.000 m2 de jardinería."/>
    <s v="JARDINERÍA"/>
    <n v="2000"/>
    <n v="103"/>
    <n v="6.1292741273222804E-4"/>
    <s v="Suma"/>
    <n v="2643"/>
    <s v="2643-Kennedy Ecomanos en Acción"/>
    <n v="0"/>
    <n v="0"/>
  </r>
  <r>
    <x v="7"/>
    <x v="7"/>
    <n v="26434"/>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0 procesos comunitarios de educación ambiental que promueven la conservación de la biodiversidad y el agua."/>
    <s v="EDUCACIÓN AMBIENTAL"/>
    <n v="40"/>
    <n v="412"/>
    <n v="2.4517096509289122E-3"/>
    <s v="Suma"/>
    <n v="2643"/>
    <s v="2643-Kennedy Ecomanos en Acción"/>
    <n v="0"/>
    <n v="0"/>
  </r>
  <r>
    <x v="7"/>
    <x v="7"/>
    <n v="26435"/>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7.200 personas en separación en la fuente y reciclaje."/>
    <s v="SEPARACIÓN EN LA FUENTE"/>
    <n v="7200"/>
    <n v="1413"/>
    <n v="8.4084119824333805E-3"/>
    <s v="Suma"/>
    <n v="2643"/>
    <s v="2643-Kennedy Ecomanos en Acción"/>
    <n v="0"/>
    <n v="0"/>
  </r>
  <r>
    <x v="7"/>
    <x v="7"/>
    <n v="2574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22 Kilómetros-carril de malla vial urbana (local y/o intermedia) con acciones de construcción y/o conservación."/>
    <s v="INTERVENCIÓN MALLA VIAL LOCAL"/>
    <n v="22"/>
    <n v="23971"/>
    <n v="0.14264546612237125"/>
    <s v="Suma"/>
    <n v="2574"/>
    <s v="2574-Kennedy Crecimiento y Conexión"/>
    <n v="0"/>
    <n v="0"/>
  </r>
  <r>
    <x v="7"/>
    <x v="7"/>
    <n v="2626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8 acciones efectivas para el fortalecimiento de las capacidades locales en torno a la gestión del riesgo."/>
    <s v="GESTIÓN DEL RIESGO"/>
    <n v="8"/>
    <n v="1344"/>
    <n v="7.9978101234185871E-3"/>
    <s v="Suma"/>
    <n v="2626"/>
    <s v="2626-Kennedy Juntos nos Preparamos Para el Cambio"/>
    <n v="0"/>
    <n v="0"/>
  </r>
  <r>
    <x v="7"/>
    <x v="7"/>
    <n v="2646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36 unidades operativas orientadas a la atención de la primera infancia (Jardines Infantiles, Casas de Pensamiento Intercultural, Modalidad Espacios Rurales, Crecemos en la Ruralidad, Creciendo Juntos, Centros Amar, Centros Forjar)."/>
    <s v="DOTACIÓN"/>
    <n v="36"/>
    <n v="1687"/>
    <n v="1.0038917915332707E-2"/>
    <s v="Suma"/>
    <n v="2646"/>
    <s v="2646-Kennedy Espacios de Buen Trato"/>
    <n v="0"/>
    <n v="0"/>
  </r>
  <r>
    <x v="7"/>
    <x v="7"/>
    <n v="2646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operativas de atención especializada (Centros Integrarte, Centros Crecer y Cadis)."/>
    <s v="DOTACIÓN"/>
    <n v="2"/>
    <n v="200"/>
    <n v="1.1901503159849089E-3"/>
    <s v="Suma"/>
    <n v="2646"/>
    <s v="2646-Kennedy Espacios de Buen Trato"/>
    <n v="0"/>
    <n v="0"/>
  </r>
  <r>
    <x v="7"/>
    <x v="7"/>
    <n v="2646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orientadas a la atención de jóvenes (casas de la juventud, centros forjar)."/>
    <s v="DOTACIÓN"/>
    <n v="1"/>
    <n v="150"/>
    <n v="8.9261273698868166E-4"/>
    <s v="Suma"/>
    <n v="2646"/>
    <s v="2646-Kennedy Espacios de Buen Trato"/>
    <n v="0"/>
    <n v="0"/>
  </r>
  <r>
    <x v="7"/>
    <x v="7"/>
    <n v="26464"/>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6 Centros de Desarrollo Comunitarios para la prestación de servicios sociales dirigidas al desarrollo de capacidades y generación de oportunidades."/>
    <s v="DOTACIÓN"/>
    <n v="6"/>
    <n v="519"/>
    <n v="3.0884400699808384E-3"/>
    <s v="Suma"/>
    <n v="2646"/>
    <s v="2646-Kennedy Espacios de Buen Trato"/>
    <n v="0"/>
    <n v="0"/>
  </r>
  <r>
    <x v="7"/>
    <x v="7"/>
    <n v="26465"/>
    <s v="INTEGRACIÓN SOCIAL"/>
    <n v="86"/>
    <s v="Unidades operativas para la prestación de servicios sociales y estrategias dirigidas a personas de los sectores sociales LGBTI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asa LGBTI para la prestación de servicios sociales y estrategias dirigidas a personas de los sectores sociales LGBTI."/>
    <s v="DOTACIÓN"/>
    <n v="1"/>
    <n v="200"/>
    <n v="1.1901503159849089E-3"/>
    <s v="Suma"/>
    <n v="2646"/>
    <s v="2646-Kennedy Espacios de Buen Trato"/>
    <n v="0"/>
    <n v="0"/>
  </r>
  <r>
    <x v="7"/>
    <x v="7"/>
    <n v="2711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16469"/>
    <n v="9.8002927769777329E-2"/>
    <s v="Suma"/>
    <n v="2711"/>
    <s v="2711-Kennedy Transparente y Eficiente"/>
    <n v="0"/>
    <n v="0"/>
  </r>
  <r>
    <x v="7"/>
    <x v="7"/>
    <n v="27112"/>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8403"/>
    <n v="5.0004165526105947E-2"/>
    <s v="Suma"/>
    <n v="2711"/>
    <s v="2711-Kennedy Transparente y Eficiente"/>
    <n v="0"/>
    <n v="0"/>
  </r>
  <r>
    <x v="7"/>
    <x v="7"/>
    <n v="27113"/>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 administrativa local."/>
    <s v="INTERVENCIÓN"/>
    <n v="1"/>
    <n v="336"/>
    <n v="1.9994525308546468E-3"/>
    <s v="Suma"/>
    <n v="2711"/>
    <s v="2711-Kennedy Transparente y Eficiente"/>
    <n v="0"/>
    <n v="0"/>
  </r>
  <r>
    <x v="7"/>
    <x v="7"/>
    <n v="27671"/>
    <s v="GESTIÓN PÚBLICA"/>
    <n v="95"/>
    <s v="Servicios TIC´s generados en zonas rurales y/o apartadas y urbanas"/>
    <s v="Ciudad inteligente​"/>
    <s v="Conectividad y redes de comunicación."/>
    <s v="Presupuestos Participativos"/>
    <m/>
    <s v="5 - Bogotá confía en su gobierno"/>
    <s v="35 - Bogotá ciudad Inteligente"/>
    <s v="Operativizar 4 Centros de Acceso Comunitario en zonas rurales y/o apartadas y/o urbanas, con énfasis en Servicios TIC´s generados."/>
    <s v="CONECTIVIDAD"/>
    <n v="4"/>
    <n v="734"/>
    <n v="4.3678516596646153E-3"/>
    <s v="Suma"/>
    <n v="2767"/>
    <s v="2767-Kennedy en Línea"/>
    <n v="0"/>
    <n v="0"/>
  </r>
  <r>
    <x v="7"/>
    <x v="7"/>
    <n v="27672"/>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4 Centros de Acceso Comunitario en zonas rurales y/o apartadas y/o urbanas, con énfasis en procesos de formación y desarrollo de competencias digitales."/>
    <s v="FORTALECIMIENTO DE CAPACIDADES"/>
    <n v="4"/>
    <n v="1101"/>
    <n v="6.5517774894969238E-3"/>
    <s v="Suma"/>
    <n v="2767"/>
    <s v="2767-Kennedy en Línea"/>
    <n v="0"/>
    <n v="0"/>
  </r>
  <r>
    <x v="7"/>
    <x v="7"/>
    <n v="2705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ones orientadas a la ciudadanía, en el marco de la estrategia &quot;Bogotaneidad&quot;."/>
    <s v="ESTRATEGIA BOGOTANEIDAD"/>
    <n v="4"/>
    <n v="168"/>
    <n v="9.9972626542732339E-4"/>
    <s v="Suma"/>
    <n v="2705"/>
    <s v="2705-Bogotá se Vive en Kennedy"/>
    <n v="0"/>
    <n v="0"/>
  </r>
  <r>
    <x v="7"/>
    <x v="7"/>
    <n v="2705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168"/>
    <n v="9.9972626542732339E-4"/>
    <s v="Suma"/>
    <n v="2705"/>
    <s v="2705-Bogotá se Vive en Kennedy"/>
    <n v="0"/>
    <n v="0"/>
  </r>
  <r>
    <x v="7"/>
    <x v="7"/>
    <n v="27331"/>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50 organizaciones comunales."/>
    <s v="FORTALECIMIENTO COMUNAL"/>
    <n v="150"/>
    <n v="1344"/>
    <n v="7.9978101234185871E-3"/>
    <s v="Suma"/>
    <n v="2733"/>
    <s v="2733-Voces de Kennedy"/>
    <n v="0"/>
    <n v="0"/>
  </r>
  <r>
    <x v="7"/>
    <x v="7"/>
    <n v="27332"/>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240 Organizaciones sociales e Instancias de participación ciudadana."/>
    <s v="FORTALECIMIENTO DE ORGANIZACIONES"/>
    <n v="240"/>
    <n v="2104"/>
    <n v="1.2520381324161242E-2"/>
    <s v="Suma"/>
    <n v="2733"/>
    <s v="2733-Voces de Kennedy"/>
    <n v="0"/>
    <n v="0"/>
  </r>
  <r>
    <x v="7"/>
    <x v="7"/>
    <n v="27333"/>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3200 personas a través de procesos de formación para la participación de manera virtual y presencial."/>
    <s v="CAPACITACIÓN"/>
    <n v="3200"/>
    <n v="2104"/>
    <n v="1.2520381324161242E-2"/>
    <s v="Suma"/>
    <n v="2733"/>
    <s v="2733-Voces de Kennedy"/>
    <n v="0"/>
    <n v="0"/>
  </r>
  <r>
    <x v="7"/>
    <x v="7"/>
    <n v="2740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una (1) iniciativa de inversión local con las comunidades negras, afrocolombianas y palenqueras (aplica en todas las localidades con autoridades NAP)."/>
    <s v="INICIATIVAS COMUNIDADES NEGRAS, AFROCOLOMBIANAS, PALENQUERAS"/>
    <n v="1"/>
    <n v="472"/>
    <n v="2.8087547457243851E-3"/>
    <s v="Suma"/>
    <n v="2740"/>
    <s v="2740-Kennedy Trazos de Identidad"/>
    <n v="0"/>
    <n v="0"/>
  </r>
  <r>
    <x v="7"/>
    <x v="7"/>
    <n v="2740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una (1) iniciativa de inversión local con los pueblos indígenas (aplica en todas las localidades con autoridades indígenas)."/>
    <s v="INICIATIVAS PUEBLO INDÍGENA"/>
    <n v="1"/>
    <n v="206"/>
    <n v="1.2258548254644561E-3"/>
    <s v="Suma"/>
    <n v="2740"/>
    <s v="2740-Kennedy Trazos de Identidad"/>
    <n v="0"/>
    <n v="0"/>
  </r>
  <r>
    <x v="7"/>
    <x v="7"/>
    <n v="27403"/>
    <s v="GOBIERNO"/>
    <n v="105"/>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una (1) iniciativa de inversión local con las comunidades raizales (aplica en todas las localidades con autoridades raizales)."/>
    <s v="INICIATIVAS RAIZALES"/>
    <n v="1"/>
    <n v="165"/>
    <n v="9.8187401068754979E-4"/>
    <s v="Suma"/>
    <n v="2740"/>
    <s v="2740-Kennedy Trazos de Identidad"/>
    <n v="0"/>
    <n v="0"/>
  </r>
  <r>
    <x v="7"/>
    <x v="7"/>
    <n v="27404"/>
    <s v="GOBIERNO"/>
    <n v="106"/>
    <s v="Iniciativa de inversión local concertada e implementada con el pueblo rom gitano"/>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una (1) iniciativa de inversión local con el pueblo Rrom (aplica en todas las localidades con autoridades gitanas)."/>
    <s v="INICIATIVAS ROM"/>
    <n v="1"/>
    <n v="165"/>
    <n v="9.8187401068754979E-4"/>
    <s v="Suma"/>
    <n v="2740"/>
    <s v="2740-Kennedy Trazos de Identidad"/>
    <n v="0"/>
    <n v="0"/>
  </r>
  <r>
    <x v="8"/>
    <x v="8"/>
    <n v="23871"/>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200 Organización(es) organizaciones comunitarias locales a través de capacidades para la resolución de conflictos y herramientas tecnológicas, logísticas, para promover acciones de corresponsabilidad en la gestión de la seguridad y convivencia."/>
    <s v="FORTALECIMIENTO DE CAPACIDADES"/>
    <n v="200"/>
    <n v="251"/>
    <n v="4.6429892711801705E-3"/>
    <s v="Suma"/>
    <n v="2387"/>
    <s v="2387-Fontibón camina hacia la promoción de la convivencia ciudadana"/>
    <n v="0"/>
    <n v="0"/>
  </r>
  <r>
    <x v="8"/>
    <x v="8"/>
    <n v="23872"/>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8 Acción(es) formativas diferenciales para la promoción de la convivencia ciudadana."/>
    <s v="FORMACIÓN"/>
    <n v="8"/>
    <n v="115"/>
    <n v="2.1272660007399186E-3"/>
    <s v="Suma"/>
    <n v="2387"/>
    <s v="2387-Fontibón camina hacia la promoción de la convivencia ciudadana"/>
    <n v="0"/>
    <n v="0"/>
  </r>
  <r>
    <x v="8"/>
    <x v="8"/>
    <n v="23873"/>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8 Iniciativa(s) surgidas desde la participación local, en torno a la convivencia, la veeduría ciudadana, defensa de los derechos humanos y la participación de la ciudadanía."/>
    <s v="INICIATIVAS"/>
    <n v="8"/>
    <n v="382"/>
    <n v="7.066222715501295E-3"/>
    <s v="Suma"/>
    <n v="2387"/>
    <s v="2387-Fontibón camina hacia la promoción de la convivencia ciudadana"/>
    <n v="0"/>
    <n v="0"/>
  </r>
  <r>
    <x v="8"/>
    <x v="8"/>
    <n v="2436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4200 Persona(s) en acciones para la prevención del feminicidio y las violencias contra las mujeres en sus diferencias y diversidades con enfoque diferencial y de género en todos los ciclos de vida (primera infancia, infancia, juventud, adultez, y personas mayores)"/>
    <s v="PREVENCIÓN"/>
    <n v="4200"/>
    <n v="797"/>
    <n v="1.4742878283388827E-2"/>
    <s v="Suma"/>
    <n v="2436"/>
    <s v="2436-Fontibón camina contra la violencia de las mujeres y la prevención del feminicidio"/>
    <n v="0"/>
    <n v="0"/>
  </r>
  <r>
    <x v="8"/>
    <x v="8"/>
    <n v="2393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573"/>
    <n v="1.0599334073251943E-2"/>
    <s v="Suma"/>
    <n v="2393"/>
    <s v="2393-Fontibón avanza en seguridad"/>
    <n v="0"/>
    <n v="0"/>
  </r>
  <r>
    <x v="8"/>
    <x v="8"/>
    <n v="2393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1 Equipamiento(s) de seguridad y acceso a la justicia con acciones de fortalecimiento, operación, adecuación y/o dotación."/>
    <s v="INTERVENCIÓN"/>
    <n v="1"/>
    <n v="55"/>
    <n v="1.0173880873103958E-3"/>
    <s v="Suma"/>
    <n v="2393"/>
    <s v="2393-Fontibón avanza en seguridad"/>
    <n v="0"/>
    <n v="0"/>
  </r>
  <r>
    <x v="8"/>
    <x v="8"/>
    <n v="23111"/>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de abordaje de conflictividad escolar para la convivencia con enfoque restaurativo y poblacional."/>
    <s v="CONFLICTIVIDAD ESCOLAR"/>
    <n v="4"/>
    <n v="87"/>
    <n v="1.6093229744728081E-3"/>
    <s v="Suma"/>
    <n v="2311"/>
    <s v="2311-Fontibón camina hacia el acceso a la justicia"/>
    <n v="0"/>
    <n v="0"/>
  </r>
  <r>
    <x v="8"/>
    <x v="8"/>
    <n v="23112"/>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y/o dotar 40 Actor(es) comunitarios con herramientas y capacidades certificadas, para la implementación de un enfoque restaurativo para la justicia y la convivencia principalmente de jueces de paz y conciliadores en equidad activos"/>
    <s v="FORTALECIMIENTO DE CAPACIDADES"/>
    <n v="40"/>
    <n v="104"/>
    <n v="1.9237883832778394E-3"/>
    <s v="Suma"/>
    <n v="2311"/>
    <s v="2311-Fontibón camina hacia el acceso a la justicia"/>
    <n v="0"/>
    <n v="0"/>
  </r>
  <r>
    <x v="8"/>
    <x v="8"/>
    <n v="23113"/>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4 Proyecto(s) y/o iniciativas de justicia para el fortalecimiento de los mecanismos de justicia comunitaria local y la resolución efectiva de conflictividades de manera integral en el sistema de justicia."/>
    <s v="RESOLUCIÓN DE CONFLICTIVIDADES"/>
    <n v="4"/>
    <n v="49"/>
    <n v="9.0640029596744361E-4"/>
    <s v="Suma"/>
    <n v="2311"/>
    <s v="2311-Fontibón camina hacia el acceso a la justicia"/>
    <n v="0"/>
    <n v="0"/>
  </r>
  <r>
    <x v="8"/>
    <x v="8"/>
    <n v="23114"/>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200 Ciudadanos con habilidades y capacidades certificadas, que permitan gestionar la convivencia constructivamente."/>
    <s v="GESTIÓN DE LA CONVIVENCIA"/>
    <n v="200"/>
    <n v="98"/>
    <n v="1.8128005919348872E-3"/>
    <s v="Suma"/>
    <n v="2311"/>
    <s v="2311-Fontibón camina hacia el acceso a la justicia"/>
    <n v="0"/>
    <n v="0"/>
  </r>
  <r>
    <x v="8"/>
    <x v="8"/>
    <n v="23115"/>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comunitarios en la localidad, para la apropiación del Código Nacional de Seguridad y Convivencia Ciudadana"/>
    <s v="CÓDIGO NACIONAL DE SEGURIDAD Y CONVIVENCIA"/>
    <n v="4"/>
    <n v="153"/>
    <n v="2.8301886792452828E-3"/>
    <s v="Suma"/>
    <n v="2311"/>
    <s v="2311-Fontibón camina hacia el acceso a la justicia"/>
    <n v="0"/>
    <n v="0"/>
  </r>
  <r>
    <x v="8"/>
    <x v="8"/>
    <n v="23116"/>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8 Acción(es) pedagógicas para la gestión de conflictividades y prevención de violencias, defensa y promoción de los derechos humanos y la participación ciudadana."/>
    <s v="ACCIONES PEDAGÓGICAS"/>
    <n v="8"/>
    <n v="104"/>
    <n v="1.9237883832778394E-3"/>
    <s v="Suma"/>
    <n v="2311"/>
    <s v="2311-Fontibón camina hacia el acceso a la justicia"/>
    <n v="0"/>
    <n v="0"/>
  </r>
  <r>
    <x v="8"/>
    <x v="8"/>
    <n v="23117"/>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ambiente"/>
    <s v="ACCIONES DE CUIDADO"/>
    <n v="4"/>
    <n v="98"/>
    <n v="1.8128005919348872E-3"/>
    <s v="Suma"/>
    <n v="2311"/>
    <s v="2311-Fontibón camina hacia el acceso a la justicia"/>
    <n v="0"/>
    <n v="0"/>
  </r>
  <r>
    <x v="8"/>
    <x v="8"/>
    <n v="2397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6200 Metro(s) cuadrado(s) metros cuadrados de elementos del sistema de espacio público peatonal con acciones de construcción y/o conservación."/>
    <s v="INTERVENCIÓN"/>
    <n v="6200"/>
    <n v="1130"/>
    <n v="2.0902700702922678E-2"/>
    <s v="Suma"/>
    <n v="2397"/>
    <s v="2397-Fontibón camina hacia la construcción y conservación del espacio público"/>
    <n v="0"/>
    <n v="0"/>
  </r>
  <r>
    <x v="8"/>
    <x v="8"/>
    <n v="2400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634"/>
    <n v="1.172770995190529E-2"/>
    <s v="Suma"/>
    <n v="2400"/>
    <s v="2400-Fontibón camina hacia la cultura ciudadana en torno a la seguridad"/>
    <n v="0"/>
    <n v="0"/>
  </r>
  <r>
    <x v="8"/>
    <x v="8"/>
    <n v="24002"/>
    <s v="SEGURIDAD, CONVIVENCIA Y JUSTICIA"/>
    <s v="#1"/>
    <s v="Número de estrategias implementadas de atención y prevención del hostigamiento escolar (Bullying) en la localidad."/>
    <e v="#N/A"/>
    <e v="#N/A"/>
    <e v="#N/A"/>
    <m/>
    <s v="1 - Bogotá avanza en su seguridad"/>
    <s v="5 - Espacio público seguro e inclusivo"/>
    <s v="Implementar 4 Estrategia(s) de atención y prevención del hostigamiento escolar (Bullying) en la localidad"/>
    <e v="#N/A"/>
    <n v="4"/>
    <n v="0"/>
    <n v="0"/>
    <s v="Suma"/>
    <n v="2400"/>
    <s v="2400-Fontibón camina hacia la cultura ciudadana en torno a la seguridad"/>
    <n v="0"/>
    <n v="0"/>
  </r>
  <r>
    <x v="8"/>
    <x v="8"/>
    <n v="2432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5 Acuerdo(s) para la organización, la recuperación, el cuidado, el embellecimiento, la sostenibilidad, el mejoramiento y el aprovechamiento económico y social del espacio público"/>
    <s v="ACUERDOS "/>
    <n v="5"/>
    <n v="743"/>
    <n v="1.3743988161302257E-2"/>
    <s v="Suma"/>
    <n v="2432"/>
    <s v="2432-Fontibón camina con acuerdos para el uso y goce del espacio público"/>
    <n v="0"/>
    <n v="0"/>
  </r>
  <r>
    <x v="8"/>
    <x v="8"/>
    <n v="23921"/>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600 Persona(s) con discapacidad, cuidadores y cuidadoras, en actividades complementarias en salud."/>
    <s v="ACCIONES COMPLEMENTARIAS "/>
    <n v="600"/>
    <n v="355"/>
    <n v="6.5667776544580097E-3"/>
    <s v="Suma"/>
    <n v="2392"/>
    <s v="2392-Fontibón camina saludable y con bien-estar"/>
    <n v="0"/>
    <n v="0"/>
  </r>
  <r>
    <x v="8"/>
    <x v="8"/>
    <n v="23922"/>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1200 Persona(s) a las acciones desarrolladas desde los dispositivos de base comunitaria en respuesta al consumo de SPA."/>
    <s v="DISMINUCIÓN FACTORES DE RIESGO SPA"/>
    <n v="1200"/>
    <n v="246"/>
    <n v="4.5504994450610431E-3"/>
    <s v="Suma"/>
    <n v="2392"/>
    <s v="2392-Fontibón camina saludable y con bien-estar"/>
    <n v="0"/>
    <n v="0"/>
  </r>
  <r>
    <x v="8"/>
    <x v="8"/>
    <n v="23923"/>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900 Persona(s) con discapacidad a través de Dispositivos de Asistencia Personal - Ayudas Técnicas (no incluidas en los Planes de Beneficios)."/>
    <s v="DISPOSITIVOS DE ASISTENCIA PERSONAL"/>
    <n v="900"/>
    <n v="737"/>
    <n v="1.3633000369959304E-2"/>
    <s v="Suma"/>
    <n v="2392"/>
    <s v="2392-Fontibón camina saludable y con bien-estar"/>
    <n v="0"/>
    <n v="0"/>
  </r>
  <r>
    <x v="8"/>
    <x v="8"/>
    <n v="23924"/>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1000 Persona(s) con acciones para la promoción de la salud mental."/>
    <s v="SALUD MENTAL"/>
    <n v="1000"/>
    <n v="770"/>
    <n v="1.4243433222345543E-2"/>
    <s v="Suma"/>
    <n v="2392"/>
    <s v="2392-Fontibón camina saludable y con bien-estar"/>
    <n v="0"/>
    <n v="0"/>
  </r>
  <r>
    <x v="8"/>
    <x v="8"/>
    <n v="23925"/>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000 Persona(s) a las acciones y estrategias para promover la salud sexual y reproductiva consciente en los diferentes ciclos de vida."/>
    <s v="SALUD SEXUAL Y REPRODUCTIVA"/>
    <n v="1000"/>
    <n v="300"/>
    <n v="5.5493895671476137E-3"/>
    <s v="Suma"/>
    <n v="2392"/>
    <s v="2392-Fontibón camina saludable y con bien-estar"/>
    <n v="0"/>
    <n v="0"/>
  </r>
  <r>
    <x v="8"/>
    <x v="8"/>
    <n v="24021"/>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4000 Persona(s) en procesos para la prevención de violencias en el contexto familiar y/o violencia sexual en todos los ciclos de vida (primera infancia, infancia, juventud, adultez y personas mayores)"/>
    <s v="PREVENCIÓN"/>
    <n v="4000"/>
    <n v="513"/>
    <n v="9.4894561598224195E-3"/>
    <s v="Suma"/>
    <n v="2402"/>
    <s v="2402-Fontibón camina hacia el cuidado de la vida y de su gente"/>
    <n v="0"/>
    <n v="0"/>
  </r>
  <r>
    <x v="8"/>
    <x v="8"/>
    <n v="24022"/>
    <s v="MUJERES"/>
    <n v="26"/>
    <s v="Mujeres cuidadoras vinculadas a estrategias de cuidado"/>
    <s v="Cuidado de la vida"/>
    <s v="Estrategias de cuidado a personas cuidadoras"/>
    <s v="Presupuestos Participativos"/>
    <m/>
    <s v="2 - Bogotá confía en su bien-estar"/>
    <s v="12 - Bogotá cuida a su gente"/>
    <s v="Vincular 3100 Persona(s) cuidadoras a estrategias de cuidado en todos los ciclos de vida (primera infancia, infancia, juventud, adultez, y personas mayores)"/>
    <s v="ESTRATEGIAS DE CUIDADO"/>
    <n v="3100"/>
    <n v="694"/>
    <n v="1.2837587865334813E-2"/>
    <s v="Suma"/>
    <n v="2402"/>
    <s v="2402-Fontibón camina hacia el cuidado de la vida y de su gente"/>
    <n v="0"/>
    <n v="0"/>
  </r>
  <r>
    <x v="8"/>
    <x v="8"/>
    <n v="24023"/>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4000 Mujer(es) en sus diferencias y diversidades con enfoque diferencial para el ejercicio de sus derechos y el fortalecimiento de su autonomía económica en todos los ciclos de vida (primera infancia, infancia, juventud, adultez, y personas mayores)"/>
    <s v="FORTALECIMIENTO DE CAPACIDADES"/>
    <n v="4000"/>
    <n v="797"/>
    <n v="1.4742878283388827E-2"/>
    <s v="Suma"/>
    <n v="2402"/>
    <s v="2402-Fontibón camina hacia el cuidado de la vida y de su gente"/>
    <n v="0"/>
    <n v="0"/>
  </r>
  <r>
    <x v="8"/>
    <x v="8"/>
    <n v="23991"/>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Proceso(s) de fortalecimiento de habilidades y capacidades de la población víctima del conflicto armado o excombatientes para promover su participación en los diferentes escenarios."/>
    <s v="FORTALECIMIENTO DE CAPACIDADES"/>
    <n v="8"/>
    <n v="82"/>
    <n v="1.5168331483536811E-3"/>
    <s v="Suma"/>
    <n v="2399"/>
    <s v="2399-Fontibón camina hacia la Paz, la Memoria y la Reconciliación"/>
    <n v="0"/>
    <n v="0"/>
  </r>
  <r>
    <x v="8"/>
    <x v="8"/>
    <n v="2399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del conflicto armado, paz y reconciliación."/>
    <s v="INICIATIVAS"/>
    <n v="4"/>
    <n v="55"/>
    <n v="1.0173880873103958E-3"/>
    <s v="Suma"/>
    <n v="2399"/>
    <s v="2399-Fontibón camina hacia la Paz, la Memoria y la Reconciliación"/>
    <n v="0"/>
    <n v="0"/>
  </r>
  <r>
    <x v="8"/>
    <x v="8"/>
    <n v="23993"/>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Acción(es) de construcción de paz que contribuyan al tejido social, la integración local, la sostenibilidad económica y/o desarrollo territorial para la reconciliación."/>
    <s v="ACCIONES DE CONSTRUCCIÓN DE PAZ"/>
    <n v="8"/>
    <n v="191"/>
    <n v="3.5331113577506475E-3"/>
    <s v="Suma"/>
    <n v="2399"/>
    <s v="2399-Fontibón camina hacia la Paz, la Memoria y la Reconciliación"/>
    <n v="0"/>
    <n v="0"/>
  </r>
  <r>
    <x v="8"/>
    <x v="8"/>
    <n v="24011"/>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2500 Persona(s) en los campos artísticos, interculturales, culturales, gastro turísticos y/o patrimoniales que fomenten la cosmogonía y cosmovisión de Fontibón."/>
    <s v="CAPACITACIÓN"/>
    <n v="2500"/>
    <n v="584"/>
    <n v="1.0802811690714021E-2"/>
    <s v="Suma"/>
    <n v="2401"/>
    <s v="2401-Fontibón camina hacia el arte y la cultura"/>
    <n v="0"/>
    <n v="0"/>
  </r>
  <r>
    <x v="8"/>
    <x v="8"/>
    <n v="24012"/>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40 Organización(es) artísticas, culturales y patrimoniales con elementos entregados."/>
    <s v="ENTREGA DE ELEMENTOS"/>
    <n v="40"/>
    <n v="197"/>
    <n v="3.6440991490935999E-3"/>
    <s v="Suma"/>
    <n v="2401"/>
    <s v="2401-Fontibón camina hacia el arte y la cultura"/>
    <n v="0"/>
    <n v="0"/>
  </r>
  <r>
    <x v="8"/>
    <x v="8"/>
    <n v="24013"/>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40 Estímulo(s) de apoyo al sector artístico y cultural local."/>
    <s v="ESTÍMULOS"/>
    <n v="140"/>
    <n v="765"/>
    <n v="1.4150943396226415E-2"/>
    <s v="Suma"/>
    <n v="2401"/>
    <s v="2401-Fontibón camina hacia el arte y la cultura"/>
    <n v="0"/>
    <n v="0"/>
  </r>
  <r>
    <x v="8"/>
    <x v="8"/>
    <n v="24014"/>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18 Evento(s) de promoción, circulación y apropiación de actividades artísticas, culturales y patrimoniales que fomenten la cosmogonía y cosmovisión de Fontibón."/>
    <s v="EVENTOS"/>
    <n v="18"/>
    <n v="874"/>
    <n v="1.616722160562338E-2"/>
    <s v="Suma"/>
    <n v="2401"/>
    <s v="2401-Fontibón camina hacia el arte y la cultura"/>
    <n v="0"/>
    <n v="0"/>
  </r>
  <r>
    <x v="8"/>
    <x v="8"/>
    <n v="2407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30000 Persona(s) en actividades recreo-deportivas comunitarias en todos los ciclos de vida (primera infancia, infancia, juventud, adultez y personas mayores)"/>
    <s v="ACTIVIDADES RECREODEPORTIVAS"/>
    <n v="30000"/>
    <n v="983"/>
    <n v="1.8183499815020349E-2"/>
    <s v="Suma"/>
    <n v="2407"/>
    <s v="2407-Fontibón camina hacia el deporte y la recreación"/>
    <n v="0"/>
    <n v="0"/>
  </r>
  <r>
    <x v="8"/>
    <x v="8"/>
    <n v="24072"/>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40 Colectivo(s) u organizaciones recreo deportivas inscritas en el banco que implementan iniciativas de carácter barrial con apoyos económicos."/>
    <s v="BANCO DE INICIATIVAS"/>
    <n v="40"/>
    <n v="202"/>
    <n v="3.7365889752127264E-3"/>
    <s v="Suma"/>
    <n v="2407"/>
    <s v="2407-Fontibón camina hacia el deporte y la recreación"/>
    <n v="0"/>
    <n v="0"/>
  </r>
  <r>
    <x v="8"/>
    <x v="8"/>
    <n v="2407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y/o fortalecer 5000 Persona(s) en los campos deportivos o recreativos."/>
    <s v="CAPACITACIÓN"/>
    <n v="5000"/>
    <n v="655"/>
    <n v="1.2116167221605623E-2"/>
    <s v="Suma"/>
    <n v="2407"/>
    <s v="2407-Fontibón camina hacia el deporte y la recreación"/>
    <n v="0"/>
    <n v="0"/>
  </r>
  <r>
    <x v="8"/>
    <x v="8"/>
    <n v="24074"/>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4000 Persona(s) con la entrega de dotaciones deportivas."/>
    <s v="DOTACIÓN"/>
    <n v="4000"/>
    <n v="284"/>
    <n v="5.2534221235664078E-3"/>
    <s v="Suma"/>
    <n v="2407"/>
    <s v="2407-Fontibón camina hacia el deporte y la recreación"/>
    <n v="0"/>
    <n v="0"/>
  </r>
  <r>
    <x v="8"/>
    <x v="8"/>
    <n v="24731"/>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2000 Animales en los programas de brigadas médicas, urgencias veterinarias y adopciones"/>
    <s v="BIENESTAR ANIMAL"/>
    <n v="2000"/>
    <n v="229"/>
    <n v="4.2360340362560117E-3"/>
    <s v="Suma"/>
    <n v="2473"/>
    <s v="2473-Fontibón camina hacia la protección y el bienestar animal"/>
    <n v="0"/>
    <n v="0"/>
  </r>
  <r>
    <x v="8"/>
    <x v="8"/>
    <n v="24732"/>
    <s v="AMBIENTE"/>
    <n v="45"/>
    <s v="Número de animales esterilizados"/>
    <s v="Cuidado de la vida"/>
    <s v="Protección y bienestar animal"/>
    <s v="Presupuestos Participativos"/>
    <m/>
    <s v="2 - Bogotá confía en su bien-estar"/>
    <s v="15 - Bogotá protege todas las formas de vida"/>
    <s v="Esterilizar 7440 Perros y gatos incluyendo los que está en condición de vulnerabilidad"/>
    <s v="ESTERILIZACIÓN"/>
    <n v="7440"/>
    <n v="486"/>
    <n v="8.9900110987791351E-3"/>
    <s v="Suma"/>
    <n v="2473"/>
    <s v="2473-Fontibón camina hacia la protección y el bienestar animal"/>
    <n v="0"/>
    <n v="0"/>
  </r>
  <r>
    <x v="8"/>
    <x v="8"/>
    <n v="24733"/>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1000 Persona(s) en acciones educativas en temas de protección y bienestar animal"/>
    <s v="ACCIONES PEDAGÓGICAS"/>
    <n v="1000"/>
    <n v="55"/>
    <n v="1.0173880873103958E-3"/>
    <s v="Suma"/>
    <n v="2473"/>
    <s v="2473-Fontibón camina hacia la protección y el bienestar animal"/>
    <n v="0"/>
    <n v="0"/>
  </r>
  <r>
    <x v="8"/>
    <x v="8"/>
    <n v="2433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1480 Persona(s) Mayor(es) con transferencias monetarias"/>
    <s v="APOYO ECONÓMICO PERSONA MAYOR"/>
    <n v="1480"/>
    <n v="2611"/>
    <n v="4.8298187199408066E-2"/>
    <s v="Constante"/>
    <n v="2433"/>
    <s v="2433-Fontibón camina hacia la disminución de la pobreza"/>
    <n v="0"/>
    <n v="0"/>
  </r>
  <r>
    <x v="8"/>
    <x v="8"/>
    <n v="2433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36000 Persona(s) con apoyos que contribuyan al ingreso mínimo garantizado"/>
    <s v="INGRESO MÍNIMO"/>
    <n v="36000"/>
    <n v="3763"/>
    <n v="6.9607843137254904E-2"/>
    <s v="Suma"/>
    <n v="2433"/>
    <s v="2433-Fontibón camina hacia la disminución de la pobreza"/>
    <n v="0"/>
    <n v="0"/>
  </r>
  <r>
    <x v="8"/>
    <x v="8"/>
    <n v="2433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1280 Joven(es) con transferencias condicionadas y acompañamiento psicosocial para la promoción al acceso y permanencia a oportunidades de formación, desarrollo de capacidades, empleabilidad y proyectos productivos."/>
    <s v="TRANSFERENCIAS MONETARIAS"/>
    <n v="1280"/>
    <n v="1229"/>
    <n v="2.2733999260081392E-2"/>
    <s v="Suma"/>
    <n v="2433"/>
    <s v="2433-Fontibón camina hacia la disminución de la pobreza"/>
    <n v="0"/>
    <n v="0"/>
  </r>
  <r>
    <x v="8"/>
    <x v="8"/>
    <n v="2547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100 Cupo(s) para la atención de población en inseguridad alimentaria y nutricional del Distrito Capital a través de comedores comunitarios"/>
    <s v="SEGURIDAD ALIMENTARIA"/>
    <n v="100"/>
    <n v="410"/>
    <n v="7.5841657417684057E-3"/>
    <s v="Suma"/>
    <n v="2547"/>
    <s v="2547-Fontibón camina hacia la erradicación del hambre"/>
    <n v="0"/>
    <n v="0"/>
  </r>
  <r>
    <x v="8"/>
    <x v="8"/>
    <n v="25472"/>
    <s v="INTEGRACIÓN SOCIAL"/>
    <s v="#2"/>
    <s v="Número de niños y niñas de cero a cinco años, gestantes y lactantes de las diferentes modalidades de los hogares de bienestar familiar del ICBF de la localidad de Fontibón fortalecidos en el proceso nutricional anualmente."/>
    <e v="#N/A"/>
    <e v="#N/A"/>
    <e v="#N/A"/>
    <m/>
    <s v="2 - Bogotá confía en su bien-estar"/>
    <s v="8 - Erradicación del hambre en Bogotá"/>
    <s v="Fortalecer el proceso nutricional de 3000 Niños y niñas de cero a cinco años, gestantes y lactantes de las diferentes modalidades de los hogares de bienestar familiar del ICBF de la localidad de Fontibón anualmente."/>
    <e v="#N/A"/>
    <n v="3000"/>
    <n v="0"/>
    <n v="0"/>
    <s v="Constante"/>
    <n v="2547"/>
    <s v="2547-Fontibón camina hacia la erradicación del hambre"/>
    <n v="0"/>
    <n v="0"/>
  </r>
  <r>
    <x v="8"/>
    <x v="8"/>
    <n v="2411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26 Sede(s) educativas urbanas con recursos pedagógicos y/o tecnológicos para todos los niveles de educación."/>
    <s v="DOTACIÓN"/>
    <n v="26"/>
    <n v="1283"/>
    <n v="2.3732889382167961E-2"/>
    <s v="Suma"/>
    <n v="2411"/>
    <s v="2411-Fontibón camina hacia la educación de calidad"/>
    <n v="0"/>
    <n v="0"/>
  </r>
  <r>
    <x v="8"/>
    <x v="8"/>
    <n v="24112"/>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50 Estudiante(s) en programas de educación posmedia (niveles de formación técnico profesional, tecnólogo, profesional universitario y educación para el trabajo y desarrollo humano)."/>
    <s v="APOYO EDUCACIÓN POSMEDIA"/>
    <n v="250"/>
    <n v="2567"/>
    <n v="4.7484276729559752E-2"/>
    <s v="Suma"/>
    <n v="2411"/>
    <s v="2411-Fontibón camina hacia la educación de calidad"/>
    <n v="0"/>
    <n v="0"/>
  </r>
  <r>
    <x v="8"/>
    <x v="8"/>
    <n v="24113"/>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500 Estudiante(s) con apoyo de sostenimiento para la permanencia en la educación posmedia (niveles de formación técnico profesional, tecnólogo, profesional universitario y educación para el trabajo y desarrollo humano)."/>
    <s v="SOSTENIMIENTO"/>
    <n v="500"/>
    <n v="1065"/>
    <n v="1.9700332963374027E-2"/>
    <s v="Suma"/>
    <n v="2411"/>
    <s v="2411-Fontibón camina hacia la educación de calidad"/>
    <n v="0"/>
    <n v="0"/>
  </r>
  <r>
    <x v="8"/>
    <x v="8"/>
    <n v="24141"/>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200 Mipyme(s) y/o emprendimientos orientados al fortalecimiento de las capacidades locales para la gestión y el desarrollo turístico y/o gastronómico."/>
    <s v="DESARROLLO TURÍSTICO"/>
    <n v="200"/>
    <n v="573"/>
    <n v="1.0599334073251943E-2"/>
    <s v="Suma"/>
    <n v="2414"/>
    <s v="2414-Fontibón camina hacia el desarrollo empresarial, productiva, turística y con empleo"/>
    <n v="0"/>
    <n v="0"/>
  </r>
  <r>
    <x v="8"/>
    <x v="8"/>
    <n v="2414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con un enfoque diferencial."/>
    <s v="FORTALECIMIENTO DE CAPACIDADES"/>
    <n v="4"/>
    <n v="770"/>
    <n v="1.4243433222345543E-2"/>
    <s v="Suma"/>
    <n v="2414"/>
    <s v="2414-Fontibón camina hacia el desarrollo empresarial, productiva, turística y con empleo"/>
    <n v="0"/>
    <n v="0"/>
  </r>
  <r>
    <x v="8"/>
    <x v="8"/>
    <n v="2415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70 Proyecto(s) del sector cultural y creativo local."/>
    <s v="SOSTENIBILIDAD"/>
    <n v="70"/>
    <n v="513"/>
    <n v="9.4894561598224195E-3"/>
    <s v="Suma"/>
    <n v="2415"/>
    <s v="2415-Fontibón camina hacia las industrias culturales y creativas"/>
    <n v="0"/>
    <n v="0"/>
  </r>
  <r>
    <x v="8"/>
    <x v="8"/>
    <n v="2416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80 Mipyme(s) emprendimientos y/o actores de la economía informal, turística y/o gastronómica para el fortalecimiento del tejido empresarial local."/>
    <s v="TEJIDO EMPRESARIAL LOCAL"/>
    <n v="180"/>
    <n v="513"/>
    <n v="9.4894561598224195E-3"/>
    <s v="Suma"/>
    <n v="2416"/>
    <s v="2416-Fontibón camina hacia el fortalecimiento del tejido empresarial"/>
    <n v="0"/>
    <n v="0"/>
  </r>
  <r>
    <x v="8"/>
    <x v="8"/>
    <n v="24431"/>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20 Parque(s) de la red de proximidad con acciones de mejoramiento, mantenimiento, adecuación y/o dotación de escenarios deportivos teniendo en cuenta nuevas tendencias y alternativas deportivas incluyentes."/>
    <s v="INTERVENCIÓN"/>
    <n v="20"/>
    <n v="1043"/>
    <n v="1.929337772844987E-2"/>
    <s v="Suma"/>
    <n v="2443"/>
    <s v="2443-Fontibón camina hacia la intervención de parques de la red de proximidad"/>
    <n v="0"/>
    <n v="0"/>
  </r>
  <r>
    <x v="8"/>
    <x v="8"/>
    <n v="2453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2 Equipamiento(s) culturales con acciones de construcción, adecuación y/o dotación."/>
    <s v="INTERVENCIÓN"/>
    <n v="2"/>
    <n v="208"/>
    <n v="3.8475767665556789E-3"/>
    <s v="Suma"/>
    <n v="2453"/>
    <s v="2453-Fontibón camina hacia el mejoramiento de los equipamientos culturales"/>
    <n v="0"/>
    <n v="0"/>
  </r>
  <r>
    <x v="8"/>
    <x v="8"/>
    <n v="23601"/>
    <s v="AMBIENTE"/>
    <n v="64"/>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y/o mantener 9 Hectárea(s) en proceso de restauración ecológica."/>
    <s v="RESTAURACIÓN ECOLÓGICA"/>
    <n v="9"/>
    <n v="55"/>
    <n v="1.0173880873103958E-3"/>
    <s v="Suma"/>
    <n v="2360"/>
    <s v="2360-Fontibón camina hacia la restauración ecológica"/>
    <n v="0"/>
    <n v="0"/>
  </r>
  <r>
    <x v="8"/>
    <x v="8"/>
    <n v="25201"/>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2800 Persona(s) en separación en la fuente y la gestión integral de residuos sólidos."/>
    <s v="SEPARACIÓN EN LA FUENTE"/>
    <n v="2800"/>
    <n v="628"/>
    <n v="1.1616722160562339E-2"/>
    <s v="Suma"/>
    <n v="2520"/>
    <s v="2520-Fontibón camina hacia la protección del medio ambiente"/>
    <n v="0"/>
    <n v="0"/>
  </r>
  <r>
    <x v="8"/>
    <x v="8"/>
    <n v="25202"/>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3700 Arbol(es) en zona urbana"/>
    <s v="ARBOLADO"/>
    <n v="3700"/>
    <n v="164"/>
    <n v="3.0336662967073622E-3"/>
    <s v="Suma"/>
    <n v="2520"/>
    <s v="2520-Fontibón camina hacia la protección del medio ambiente"/>
    <n v="0"/>
    <n v="0"/>
  </r>
  <r>
    <x v="8"/>
    <x v="8"/>
    <n v="25203"/>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y/o fortalecer 25 Huerta(s) urbanas"/>
    <s v="HUERTAS URBANAS"/>
    <n v="25"/>
    <n v="82"/>
    <n v="1.5168331483536811E-3"/>
    <s v="Suma"/>
    <n v="2520"/>
    <s v="2520-Fontibón camina hacia la protección del medio ambiente"/>
    <n v="0"/>
    <n v="0"/>
  </r>
  <r>
    <x v="8"/>
    <x v="8"/>
    <n v="25204"/>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3000 Metro(s) cuadrado(s) de jardinería"/>
    <s v="JARDINERÍA"/>
    <n v="3000"/>
    <n v="147"/>
    <n v="2.7192008879023308E-3"/>
    <s v="Suma"/>
    <n v="2520"/>
    <s v="2520-Fontibón camina hacia la protección del medio ambiente"/>
    <n v="0"/>
    <n v="0"/>
  </r>
  <r>
    <x v="8"/>
    <x v="8"/>
    <n v="25205"/>
    <s v="AMBIENTE"/>
    <n v="69"/>
    <s v="Número de m2 de muros y techos verde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Construir y/o mantener 360 Metro(s) cuadrado(s) de muros y techos verdes"/>
    <s v="MUROS Y TECHOS VERDES"/>
    <n v="360"/>
    <n v="60"/>
    <n v="1.1098779134295228E-3"/>
    <s v="Suma"/>
    <n v="2520"/>
    <s v="2520-Fontibón camina hacia la protección del medio ambiente"/>
    <n v="0"/>
    <n v="0"/>
  </r>
  <r>
    <x v="8"/>
    <x v="8"/>
    <n v="25206"/>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y/o fortalecer 12 Proceso(s) comunitarios de educación ambiental que promuevan la conservación de la biodiversidad y el agua."/>
    <s v="EDUCACIÓN AMBIENTAL"/>
    <n v="12"/>
    <n v="186"/>
    <n v="3.4406215316315205E-3"/>
    <s v="Suma"/>
    <n v="2520"/>
    <s v="2520-Fontibón camina hacia la protección del medio ambiente"/>
    <n v="0"/>
    <n v="0"/>
  </r>
  <r>
    <x v="8"/>
    <x v="8"/>
    <n v="2408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5,5 Kilómetro(s)-carril de malla vial urbana (local y/o intermedia) con acciones de construcción y/o conservación"/>
    <s v="INTERVENCIÓN MALLA VIAL LOCAL"/>
    <n v="5.5"/>
    <n v="8432"/>
    <n v="0.15597484276729559"/>
    <s v="Suma"/>
    <n v="2408"/>
    <s v="2408-Fontibón camina hacia la construcción y conservación de la malla vial"/>
    <n v="0"/>
    <n v="0"/>
  </r>
  <r>
    <x v="8"/>
    <x v="8"/>
    <n v="25301"/>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 Obra(s) de mitigación y/u obras de mitigación existentes con mantenimiento para la reducción del riesgo y adaptación al cambio climático"/>
    <s v="OBRAS DE MITIGACIÓN"/>
    <n v="1"/>
    <n v="71"/>
    <n v="1.3133555308916019E-3"/>
    <s v="Suma"/>
    <n v="2530"/>
    <s v="2530-Fontibón camina hacia la gestión del riesgo de desastres"/>
    <n v="0"/>
    <n v="0"/>
  </r>
  <r>
    <x v="8"/>
    <x v="8"/>
    <n v="25302"/>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y/o procesos comunitarios en torno a la gestión del riesgo y la respuesta a emergencias y desastres."/>
    <s v="GESTIÓN DEL RIESGO"/>
    <n v="4"/>
    <n v="202"/>
    <n v="3.7365889752127264E-3"/>
    <s v="Suma"/>
    <n v="2530"/>
    <s v="2530-Fontibón camina hacia la gestión del riesgo de desastres"/>
    <n v="0"/>
    <n v="0"/>
  </r>
  <r>
    <x v="8"/>
    <x v="8"/>
    <n v="25081"/>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2 Unidad(es) operativas de atención especializada (Centros Integrarte, Centros Crecer y Cadis)"/>
    <s v="DOTACIÓN"/>
    <n v="2"/>
    <n v="109"/>
    <n v="2.0162782093969662E-3"/>
    <s v="Suma"/>
    <n v="2508"/>
    <s v="2508-Fontibón camina hacia el mejoramiento de los equipamientos sociales"/>
    <n v="0"/>
    <n v="0"/>
  </r>
  <r>
    <x v="8"/>
    <x v="8"/>
    <n v="2508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1 Unidad(es) operativas orientadas a la atención de jóvenes (casas de la juventud, centros forjar)"/>
    <s v="DOTACIÓN"/>
    <n v="1"/>
    <n v="27"/>
    <n v="4.9944506104328528E-4"/>
    <s v="Suma"/>
    <n v="2508"/>
    <s v="2508-Fontibón camina hacia el mejoramiento de los equipamientos sociales"/>
    <n v="0"/>
    <n v="0"/>
  </r>
  <r>
    <x v="8"/>
    <x v="8"/>
    <n v="25084"/>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1 Unidad(es) operativas orientadas a la prestación de servicios a la persona mayor"/>
    <s v="DOTACIÓN"/>
    <n v="1"/>
    <n v="82"/>
    <n v="1.5168331483536811E-3"/>
    <s v="Suma"/>
    <n v="2508"/>
    <s v="2508-Fontibón camina hacia el mejoramiento de los equipamientos sociales"/>
    <n v="0"/>
    <n v="0"/>
  </r>
  <r>
    <x v="8"/>
    <x v="8"/>
    <n v="25085"/>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7 Unidad(es) operativas orientadas a la atención de la primera infancia (Jardines Infantiles, Bebetecas, Casas de Pensamiento Intercultural, Creciendo Juntos, Centros Amar, Centros Forjar)"/>
    <s v="DOTACIÓN"/>
    <n v="7"/>
    <n v="273"/>
    <n v="5.0499445061043284E-3"/>
    <s v="Suma"/>
    <n v="2508"/>
    <s v="2508-Fontibón camina hacia el mejoramiento de los equipamientos sociales"/>
    <n v="0"/>
    <n v="0"/>
  </r>
  <r>
    <x v="8"/>
    <x v="8"/>
    <n v="24123"/>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1693"/>
    <n v="3.1317055123936365E-2"/>
    <s v="Suma"/>
    <n v="2412"/>
    <s v="2412-Fontibón camina hacia el fortalecimiento institucional"/>
    <n v="0"/>
    <n v="0"/>
  </r>
  <r>
    <x v="8"/>
    <x v="8"/>
    <n v="24124"/>
    <s v="GOBIERNO"/>
    <s v="#3"/>
    <s v="Número de estudios, diseños y/o construcción de equipamientos realizados para servicios sociales dentro de la red de proximidad de la localidad."/>
    <e v="#N/A"/>
    <e v="#N/A"/>
    <e v="#N/A"/>
    <m/>
    <s v="5 - Bogotá confía en su gobierno"/>
    <s v="33 - Fortalecimiento institucional para un gobierno confiable"/>
    <s v="Realizar estudios, diseños y/o construcción de 1 Equipamiento(s) para servicios sociales dentro de la red de proximidad de la localidad"/>
    <e v="#N/A"/>
    <n v="1"/>
    <n v="0"/>
    <n v="0"/>
    <s v="Suma"/>
    <n v="2412"/>
    <s v="2412-Fontibón camina hacia el fortalecimiento institucional"/>
    <n v="0"/>
    <n v="0"/>
  </r>
  <r>
    <x v="8"/>
    <x v="8"/>
    <n v="24125"/>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5625"/>
    <n v="0.10405105438401775"/>
    <s v="Suma"/>
    <n v="2412"/>
    <s v="2412-Fontibón camina hacia el fortalecimiento institucional"/>
    <n v="0"/>
    <n v="0"/>
  </r>
  <r>
    <x v="8"/>
    <x v="8"/>
    <n v="24126"/>
    <s v="GOBIERNO"/>
    <n v="92"/>
    <s v="Sedes administrativas locales intervenidas."/>
    <s v="Gobierno confiable"/>
    <s v="Infraestructura local"/>
    <s v="Gestión Pública Local"/>
    <s v="Gobierno confiable (15%)"/>
    <s v="5 - Bogotá confía en su gobierno"/>
    <s v="33 - Fortalecimiento institucional para un gobierno confiable"/>
    <s v="Intervenir 3 Sede(s) administrativas locales y Junta Administradora Local"/>
    <s v="INTERVENCIÓN"/>
    <n v="3"/>
    <n v="819"/>
    <n v="1.5149833518312986E-2"/>
    <s v="Suma"/>
    <n v="2412"/>
    <s v="2412-Fontibón camina hacia el fortalecimiento institucional"/>
    <n v="0"/>
    <n v="0"/>
  </r>
  <r>
    <x v="8"/>
    <x v="8"/>
    <n v="2390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quot;"/>
    <s v="ESTRATEGIA BOGOTANEIDAD"/>
    <n v="4"/>
    <n v="251"/>
    <n v="4.6429892711801705E-3"/>
    <s v="Suma"/>
    <n v="2390"/>
    <s v="2390-Fontibón camina hacia la innovación pública y la Bogotaneidad"/>
    <n v="0"/>
    <n v="0"/>
  </r>
  <r>
    <x v="8"/>
    <x v="8"/>
    <n v="2390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792"/>
    <n v="1.46503884572697E-2"/>
    <s v="Constante"/>
    <n v="2390"/>
    <s v="2390-Fontibón camina hacia la innovación pública y la Bogotaneidad"/>
    <n v="0"/>
    <n v="0"/>
  </r>
  <r>
    <x v="8"/>
    <x v="8"/>
    <n v="24171"/>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200 Organización(es) sociales e Instancias de participación ciudadana y las reconocidas por las comunidades étnicas."/>
    <s v="FORTALECIMIENTO DE ORGANIZACIONES"/>
    <n v="200"/>
    <n v="644"/>
    <n v="1.1912689604143545E-2"/>
    <s v="Suma"/>
    <n v="2417"/>
    <s v="2417-Fontibón camina hacia una democracia participativa"/>
    <n v="0"/>
    <n v="0"/>
  </r>
  <r>
    <x v="8"/>
    <x v="8"/>
    <n v="24172"/>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1000 Persona(s) a través de procesos de formación para la participación de manera virtual y presencial."/>
    <s v="CAPACITACIÓN"/>
    <n v="1000"/>
    <n v="339"/>
    <n v="6.2708102108768038E-3"/>
    <s v="Suma"/>
    <n v="2417"/>
    <s v="2417-Fontibón camina hacia una democracia participativa"/>
    <n v="0"/>
    <n v="0"/>
  </r>
  <r>
    <x v="8"/>
    <x v="8"/>
    <n v="24173"/>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68 Organización(es) comunales"/>
    <s v="FORTALECIMIENTO COMUNAL"/>
    <n v="68"/>
    <n v="382"/>
    <n v="7.066222715501295E-3"/>
    <s v="Suma"/>
    <n v="2417"/>
    <s v="2417-Fontibón camina hacia una democracia participativa"/>
    <n v="0"/>
    <n v="0"/>
  </r>
  <r>
    <x v="8"/>
    <x v="8"/>
    <n v="24174"/>
    <s v="GOBIERNO"/>
    <n v="107"/>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9 Salón(es) comunales, casas de participación y espacios propios para las comunidades étnicas."/>
    <s v="REHABILITACIÓN"/>
    <n v="9"/>
    <n v="268"/>
    <n v="4.9574546799852019E-3"/>
    <s v="Suma"/>
    <n v="2417"/>
    <s v="2417-Fontibón camina hacia una democracia participativa"/>
    <n v="0"/>
    <n v="0"/>
  </r>
  <r>
    <x v="8"/>
    <x v="8"/>
    <n v="24175"/>
    <s v="GOBIERNO"/>
    <n v="108"/>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21 Organización(es) comunales, instancias y casas de participación de la ciudadanía en general y de las comunidades étnicas."/>
    <s v="DOTACIÓN"/>
    <n v="21"/>
    <n v="218"/>
    <n v="4.0325564187939323E-3"/>
    <s v="Suma"/>
    <n v="2417"/>
    <s v="2417-Fontibón camina hacia una democracia participativa"/>
    <n v="0"/>
    <n v="0"/>
  </r>
  <r>
    <x v="8"/>
    <x v="8"/>
    <n v="24176"/>
    <s v="GOBIERNO"/>
    <n v="109"/>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18 Medio(s) comunitario(s) y alternativo(s)."/>
    <s v="MEDIOS COMUNITARIOS"/>
    <n v="18"/>
    <n v="208"/>
    <n v="3.8475767665556789E-3"/>
    <s v="Suma"/>
    <n v="2417"/>
    <s v="2417-Fontibón camina hacia una democracia participativa"/>
    <n v="0"/>
    <n v="0"/>
  </r>
  <r>
    <x v="8"/>
    <x v="8"/>
    <n v="2419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de acuerdo a las necesidades propias de las comunidades, en aras de respetar su cosmovisión, usos y costumbres."/>
    <s v="INICIATIVAS COMUNIDADES NEGRAS, AFROCOLOMBIANAS, PALENQUERAS"/>
    <n v="4"/>
    <n v="208"/>
    <n v="3.8475767665556789E-3"/>
    <s v="Suma"/>
    <n v="2419"/>
    <s v="2419-Fontibón camina hacia una democracia con enfoque diferencial étnico"/>
    <n v="0"/>
    <n v="0"/>
  </r>
  <r>
    <x v="8"/>
    <x v="8"/>
    <n v="2419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de los pueblos indígenas de acuerdo a las necesidades propias de las comunidades, en aras de respetar su cosmovisión, usos y costumbres."/>
    <s v="INICIATIVAS PUEBLO INDÍGENA"/>
    <n v="4"/>
    <n v="120"/>
    <n v="2.2197558268590455E-3"/>
    <s v="Suma"/>
    <n v="2419"/>
    <s v="2419-Fontibón camina hacia una democracia con enfoque diferencial étnico"/>
    <n v="0"/>
    <n v="0"/>
  </r>
  <r>
    <x v="9"/>
    <x v="9"/>
    <n v="2262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394"/>
    <n v="3.7734764828134429E-3"/>
    <s v="Suma"/>
    <n v="2262"/>
    <s v="2262-Fortaleciendo capacidades ciudadanas para que Engativá camine segura "/>
    <n v="0"/>
    <n v="0"/>
  </r>
  <r>
    <x v="9"/>
    <x v="9"/>
    <n v="22622"/>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100 Organización(es) comunitarias a través de capacidades para promover acciones de corresponsabilidad en la gestión de la seguridad y la convivencia"/>
    <s v="FORTALECIMIENTO DE CAPACIDADES"/>
    <n v="100"/>
    <n v="1182"/>
    <n v="1.1320429448440328E-2"/>
    <s v="Suma"/>
    <n v="2262"/>
    <s v="2262-Fortaleciendo capacidades ciudadanas para que Engativá camine segura "/>
    <n v="0"/>
    <n v="0"/>
  </r>
  <r>
    <x v="9"/>
    <x v="9"/>
    <n v="2380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4000 Persona(s) en acciones para la prevención del feminicidio y la violencia contra la mujer"/>
    <s v="PREVENCIÓN"/>
    <n v="4000"/>
    <n v="1586"/>
    <n v="1.5189679446045991E-2"/>
    <s v="Suma"/>
    <n v="2380"/>
    <s v="2380-Cero tolerancias a las violencias contra las mujeres y violencias basadas en género en Engativá"/>
    <n v="0"/>
    <n v="0"/>
  </r>
  <r>
    <x v="9"/>
    <x v="9"/>
    <n v="2282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783"/>
    <n v="7.4990662082307759E-3"/>
    <s v="Suma"/>
    <n v="2282"/>
    <s v="2282-Engativá segura y con acceso a la justicia"/>
    <n v="0"/>
    <n v="0"/>
  </r>
  <r>
    <x v="9"/>
    <x v="9"/>
    <n v="2282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4 Equipamiento(s) de seguridad y acceso a la justicia con acciones de fortalecimiento, operación, adecuación y/o dotación."/>
    <s v="INTERVENCIÓN"/>
    <n v="4"/>
    <n v="783"/>
    <n v="7.4990662082307759E-3"/>
    <s v="Suma"/>
    <n v="2282"/>
    <s v="2282-Engativá segura y con acceso a la justicia"/>
    <n v="0"/>
    <n v="0"/>
  </r>
  <r>
    <x v="9"/>
    <x v="9"/>
    <n v="25391"/>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de abordaje de conflictividad escolar para la convivencia con enfoque restaurativo."/>
    <s v="CONFLICTIVIDAD ESCOLAR"/>
    <n v="4"/>
    <n v="345"/>
    <n v="3.3041862603315681E-3"/>
    <s v="Suma"/>
    <n v="2539"/>
    <s v="2539-Seguridad y convivencia para Engativá"/>
    <n v="0"/>
    <n v="0"/>
  </r>
  <r>
    <x v="9"/>
    <x v="9"/>
    <n v="25392"/>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8 Actor(es) comunitarios con herramientas y capacidades para la implementación de un enfoque restaurativo para la justicia y la convivencia"/>
    <s v="FORTALECIMIENTO DE CAPACIDADES"/>
    <n v="8"/>
    <n v="459"/>
    <n v="4.3960043289628685E-3"/>
    <s v="Suma"/>
    <n v="2539"/>
    <s v="2539-Seguridad y convivencia para Engativá"/>
    <n v="0"/>
    <n v="0"/>
  </r>
  <r>
    <x v="9"/>
    <x v="9"/>
    <n v="25393"/>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345"/>
    <n v="3.3041862603315681E-3"/>
    <s v="Suma"/>
    <n v="2539"/>
    <s v="2539-Seguridad y convivencia para Engativá"/>
    <n v="0"/>
    <n v="0"/>
  </r>
  <r>
    <x v="9"/>
    <x v="9"/>
    <n v="25394"/>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comunitarios en la localidad, para la apropiación del Código Nacional de Seguridad y Convivencia Ciudadana"/>
    <s v="CÓDIGO NACIONAL DE SEGURIDAD Y CONVIVENCIA"/>
    <n v="4"/>
    <n v="230"/>
    <n v="2.2027908402210451E-3"/>
    <s v="Suma"/>
    <n v="2539"/>
    <s v="2539-Seguridad y convivencia para Engativá"/>
    <n v="0"/>
    <n v="0"/>
  </r>
  <r>
    <x v="9"/>
    <x v="9"/>
    <n v="2267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2500 Metro(s) cuadrado(s) elementos del sistema de espacio público peatonal con acciones de construcción y/o conservación."/>
    <s v="INTERVENCIÓN"/>
    <n v="2500"/>
    <n v="1691"/>
    <n v="1.6195301351364294E-2"/>
    <s v="Suma"/>
    <n v="2267"/>
    <s v="2267-Conservación y construcción del espacio publico en Engativá"/>
    <n v="0"/>
    <n v="0"/>
  </r>
  <r>
    <x v="9"/>
    <x v="9"/>
    <n v="2300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2610"/>
    <n v="2.4996887360769254E-2"/>
    <s v="Suma"/>
    <n v="2300"/>
    <s v="2300-Espacio público seguro e inclusivo en Engativá"/>
    <n v="0"/>
    <n v="0"/>
  </r>
  <r>
    <x v="9"/>
    <x v="9"/>
    <n v="2815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4 Acuerdo(s) para la organización, la recuperación, el cuidado, el embellecimiento, la sostenibilidad, el mejoramiento y el aprovechamiento económico del espacio público."/>
    <s v="ACUERDOS "/>
    <n v="4"/>
    <n v="1482"/>
    <n v="1.4193634892206909E-2"/>
    <s v="Suma"/>
    <n v="2815"/>
    <s v="2815-Acuerdos en el espacio público para que Engativá camine segura"/>
    <n v="0"/>
    <n v="0"/>
  </r>
  <r>
    <x v="9"/>
    <x v="9"/>
    <n v="25401"/>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800 Persona(s) con dispositivos de Asistencia Personal - Ayudas Técnicas (no incluidas en los Planes de Beneficios)"/>
    <s v="DISPOSITIVOS DE ASISTENCIA PERSONAL"/>
    <n v="800"/>
    <n v="1462"/>
    <n v="1.400208786262247E-2"/>
    <s v="Suma"/>
    <n v="2540"/>
    <s v="2540-Salud activa para todos en Engativá"/>
    <n v="0"/>
    <n v="0"/>
  </r>
  <r>
    <x v="9"/>
    <x v="9"/>
    <n v="25402"/>
    <s v="SALUD"/>
    <n v="22"/>
    <s v="Número de personas vinculadas en las acciones complementarias en salud física, nutricional y oral, a través del Circuito del Cuidado"/>
    <s v="Ciudad saludable y con bien-estar"/>
    <s v="Acciones complementarias en salud física y nutricional"/>
    <s v="Gestión Pública Local"/>
    <m/>
    <s v="2 - Bogotá confía en su bien-estar"/>
    <s v="10 - Salud Pública Integrada e Integral"/>
    <s v="Vincular 800 Persona(s) en acciones complementarias en salud física, nutricional y oral través del Circuito del Cuidado"/>
    <s v="SALUD FÍSICA Y NUTRICIONAL"/>
    <n v="800"/>
    <n v="313"/>
    <n v="2.997711012996466E-3"/>
    <s v="Suma"/>
    <n v="2540"/>
    <s v="2540-Salud activa para todos en Engativá"/>
    <n v="0"/>
    <n v="0"/>
  </r>
  <r>
    <x v="9"/>
    <x v="9"/>
    <n v="25405"/>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350 Persona(s) a las acciones y estrategias para promover la salud sexual y reproductiva consciente en los diferentes ciclos de vida."/>
    <s v="SALUD SEXUAL Y REPRODUCTIVA"/>
    <n v="350"/>
    <n v="313"/>
    <n v="2.997711012996466E-3"/>
    <s v="Suma"/>
    <n v="2540"/>
    <s v="2540-Salud activa para todos en Engativá"/>
    <n v="0"/>
    <n v="0"/>
  </r>
  <r>
    <x v="9"/>
    <x v="9"/>
    <n v="25407"/>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3200 Persona(s) con acciones para la promoción y atención de la salud mental"/>
    <s v="SALUD MENTAL"/>
    <n v="3200"/>
    <n v="1534"/>
    <n v="1.4691657169126449E-2"/>
    <s v="Suma"/>
    <n v="2540"/>
    <s v="2540-Salud activa para todos en Engativá"/>
    <n v="0"/>
    <n v="0"/>
  </r>
  <r>
    <x v="9"/>
    <x v="9"/>
    <n v="25408"/>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600 Persona(s) con discapacidad, cuidadores y cuidadoras, en actividades complementarias en salud."/>
    <s v="ACCIONES COMPLEMENTARIAS "/>
    <n v="600"/>
    <n v="783"/>
    <n v="7.4990662082307759E-3"/>
    <s v="Suma"/>
    <n v="2540"/>
    <s v="2540-Salud activa para todos en Engativá"/>
    <n v="0"/>
    <n v="0"/>
  </r>
  <r>
    <x v="9"/>
    <x v="9"/>
    <n v="25409"/>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200 Persona(s) a las acciones desarrolladas desde los dispositivos de base comunitaria en respuesta al consumo de SPA."/>
    <s v="DISMINUCIÓN FACTORES DE RIESGO SPA"/>
    <n v="200"/>
    <n v="261"/>
    <n v="2.4996887360769255E-3"/>
    <s v="Suma"/>
    <n v="2540"/>
    <s v="2540-Salud activa para todos en Engativá"/>
    <n v="0"/>
    <n v="0"/>
  </r>
  <r>
    <x v="9"/>
    <x v="9"/>
    <n v="2375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600 Mujer(es) para el ejercicio de derechos y el fortalecimiento de su autonomía económica"/>
    <s v="FORTALECIMIENTO DE CAPACIDADES"/>
    <n v="1600"/>
    <n v="1586"/>
    <n v="1.5189679446045991E-2"/>
    <s v="Suma"/>
    <n v="2375"/>
    <s v="2375-Igualdad de oportunidades para la inclusión social, productiva y política"/>
    <n v="0"/>
    <n v="0"/>
  </r>
  <r>
    <x v="9"/>
    <x v="9"/>
    <n v="23753"/>
    <s v="MUJERES"/>
    <n v="28"/>
    <s v="Numero de espacios con adecuación y dotación en las manzanas del cuidado"/>
    <s v="Cuidado de la vida"/>
    <s v="Adecuación y dotación de manzanas del cuidado"/>
    <s v="Gestión Pública Local"/>
    <m/>
    <s v="2 - Bogotá confía en su bien-estar"/>
    <s v="12 - Bogotá cuida a su gente"/>
    <s v="Adecuar y dotar 1 Espacio(s) en la manzana del cuidado"/>
    <s v="DOTACIÓN"/>
    <n v="1"/>
    <n v="1253"/>
    <n v="1.2000421403465085E-2"/>
    <s v="Constante"/>
    <n v="2375"/>
    <s v="2375-Igualdad de oportunidades para la inclusión social, productiva y política"/>
    <n v="0"/>
    <n v="0"/>
  </r>
  <r>
    <x v="9"/>
    <x v="9"/>
    <n v="23754"/>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800 Persona(s) en procesos para la prevención de violencias en el contexto familiar y/o violencia sexual"/>
    <s v="PREVENCIÓN"/>
    <n v="800"/>
    <n v="1012"/>
    <n v="9.6922796969725993E-3"/>
    <s v="Suma"/>
    <n v="2375"/>
    <s v="2375-Igualdad de oportunidades para la inclusión social, productiva y política"/>
    <n v="0"/>
    <n v="0"/>
  </r>
  <r>
    <x v="9"/>
    <x v="9"/>
    <n v="23755"/>
    <s v="MUJERES"/>
    <n v="26"/>
    <s v="Mujeres cuidadoras vinculadas a estrategias de cuidado"/>
    <s v="Cuidado de la vida"/>
    <s v="Estrategias de cuidado a personas cuidadoras"/>
    <s v="Presupuestos Participativos"/>
    <m/>
    <s v="2 - Bogotá confía en su bien-estar"/>
    <s v="12 - Bogotá cuida a su gente"/>
    <s v="Vincular 3000 Mujer(es) cuidadora(s) estrategias de cuidado."/>
    <s v="ESTRATEGIAS DE CUIDADO"/>
    <n v="3000"/>
    <n v="1377"/>
    <n v="1.3188012986888606E-2"/>
    <s v="Suma"/>
    <n v="2375"/>
    <s v="2375-Igualdad de oportunidades para la inclusión social, productiva y política"/>
    <n v="0"/>
    <n v="0"/>
  </r>
  <r>
    <x v="9"/>
    <x v="9"/>
    <n v="23501"/>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223"/>
    <n v="2.1357493798664917E-3"/>
    <s v="Suma"/>
    <n v="2350"/>
    <s v="2350-Engativá un territorio de paz y reconciliación"/>
    <n v="0"/>
    <n v="0"/>
  </r>
  <r>
    <x v="9"/>
    <x v="9"/>
    <n v="2350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223"/>
    <n v="2.1357493798664917E-3"/>
    <s v="Suma"/>
    <n v="2350"/>
    <s v="2350-Engativá un territorio de paz y reconciliación"/>
    <n v="0"/>
    <n v="0"/>
  </r>
  <r>
    <x v="9"/>
    <x v="9"/>
    <n v="23503"/>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223"/>
    <n v="2.1357493798664917E-3"/>
    <s v="Suma"/>
    <n v="2350"/>
    <s v="2350-Engativá un territorio de paz y reconciliación"/>
    <n v="0"/>
    <n v="0"/>
  </r>
  <r>
    <x v="9"/>
    <x v="9"/>
    <n v="2339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00 Estímulo(s) de apoyo al sector artístico y cultural"/>
    <s v="ESTÍMULOS"/>
    <n v="100"/>
    <n v="731"/>
    <n v="7.0010439313112349E-3"/>
    <s v="Suma"/>
    <n v="2339"/>
    <s v="2339-Engativá activa el arte y la cultura"/>
    <n v="0"/>
    <n v="0"/>
  </r>
  <r>
    <x v="9"/>
    <x v="9"/>
    <n v="23392"/>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600 Persona(s) en los campos artísticos, interculturales, culturales y/o patrimoniales."/>
    <s v="CAPACITACIÓN"/>
    <n v="600"/>
    <n v="514"/>
    <n v="4.9227586603200748E-3"/>
    <s v="Suma"/>
    <n v="2339"/>
    <s v="2339-Engativá activa el arte y la cultura"/>
    <n v="0"/>
    <n v="0"/>
  </r>
  <r>
    <x v="9"/>
    <x v="9"/>
    <n v="23393"/>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20 Organización(es) artísticas y culturales con elementos entregados"/>
    <s v="ENTREGA DE ELEMENTOS"/>
    <n v="20"/>
    <n v="514"/>
    <n v="4.9227586603200748E-3"/>
    <s v="Suma"/>
    <n v="2339"/>
    <s v="2339-Engativá activa el arte y la cultura"/>
    <n v="0"/>
    <n v="0"/>
  </r>
  <r>
    <x v="9"/>
    <x v="9"/>
    <n v="23394"/>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20 Evento(s) de promoción, circulación y apropiación de actividades artísticas, culturales y patrimoniales."/>
    <s v="EVENTOS"/>
    <n v="20"/>
    <n v="1028"/>
    <n v="9.8455173206401497E-3"/>
    <s v="Suma"/>
    <n v="2339"/>
    <s v="2339-Engativá activa el arte y la cultura"/>
    <n v="0"/>
    <n v="0"/>
  </r>
  <r>
    <x v="9"/>
    <x v="9"/>
    <n v="2373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11200 Persona(s) en actividades recreo-deportivas comunitarias."/>
    <s v="ACTIVIDADES RECREODEPORTIVAS"/>
    <n v="11200"/>
    <n v="2283"/>
    <n v="2.1865093427063678E-2"/>
    <s v="Suma"/>
    <n v="2373"/>
    <s v="2373-Engativá Activa"/>
    <n v="0"/>
    <n v="0"/>
  </r>
  <r>
    <x v="9"/>
    <x v="9"/>
    <n v="23732"/>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10 Colectivo(s) u organizaciones recreo deportivas inscritas en el Banco que implementan iniciativas de carácter barrial con apoyos económicos."/>
    <s v="BANCO DE INICIATIVAS"/>
    <n v="10"/>
    <n v="457"/>
    <n v="4.3768496260044249E-3"/>
    <s v="Suma"/>
    <n v="2373"/>
    <s v="2373-Engativá Activa"/>
    <n v="0"/>
    <n v="0"/>
  </r>
  <r>
    <x v="9"/>
    <x v="9"/>
    <n v="2373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600 Persona(s) en los campos deportivos."/>
    <s v="CAPACITACIÓN"/>
    <n v="600"/>
    <n v="913"/>
    <n v="8.7441219005296271E-3"/>
    <s v="Suma"/>
    <n v="2373"/>
    <s v="2373-Engativá Activa"/>
    <n v="0"/>
    <n v="0"/>
  </r>
  <r>
    <x v="9"/>
    <x v="9"/>
    <n v="2368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4000 Usuario(s) En acciones educativas en temas de protección y bienestar animal"/>
    <s v="ACCIONES PEDAGÓGICAS"/>
    <n v="4000"/>
    <n v="192"/>
    <n v="1.8388514840106116E-3"/>
    <s v="Suma"/>
    <n v="2368"/>
    <s v="2368-Caminos de bienestar animal en Engativá"/>
    <n v="0"/>
    <n v="0"/>
  </r>
  <r>
    <x v="9"/>
    <x v="9"/>
    <n v="2368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900 Animales en los programas de brigadas médicas, urgencias veterinarias y adopciones"/>
    <s v="BIENESTAR ANIMAL"/>
    <n v="900"/>
    <n v="575"/>
    <n v="5.5069771005526128E-3"/>
    <s v="Suma"/>
    <n v="2368"/>
    <s v="2368-Caminos de bienestar animal en Engativá"/>
    <n v="0"/>
    <n v="0"/>
  </r>
  <r>
    <x v="9"/>
    <x v="9"/>
    <n v="23683"/>
    <s v="AMBIENTE"/>
    <n v="45"/>
    <s v="Número de animales esterilizados"/>
    <s v="Cuidado de la vida"/>
    <s v="Protección y bienestar animal"/>
    <s v="Presupuestos Participativos"/>
    <m/>
    <s v="2 - Bogotá confía en su bien-estar"/>
    <s v="15 - Bogotá protege todas las formas de vida"/>
    <s v="Esterilizar 8000 Perros y gatos incluyendo los que está en condición de vulnerabilidad"/>
    <s v="ESTERILIZACIÓN"/>
    <n v="8000"/>
    <n v="767"/>
    <n v="7.3458285845632246E-3"/>
    <s v="Suma"/>
    <n v="2368"/>
    <s v="2368-Caminos de bienestar animal en Engativá"/>
    <n v="0"/>
    <n v="0"/>
  </r>
  <r>
    <x v="9"/>
    <x v="9"/>
    <n v="2359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3650 Persona(s) Mayor(es) personas mayores con apoyo económico tipo C"/>
    <s v="APOYO ECONÓMICO PERSONA MAYOR"/>
    <n v="3650"/>
    <n v="7831"/>
    <n v="7.5000239433786975E-2"/>
    <s v="Constante"/>
    <n v="2359"/>
    <s v="2359-Engativá una localidad con menos pobreza"/>
    <n v="0"/>
    <n v="0"/>
  </r>
  <r>
    <x v="9"/>
    <x v="9"/>
    <n v="2359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10000 Persona(s) con apoyos que contribuyan al ingreso mínimo garantizado."/>
    <s v="INGRESO MÍNIMO"/>
    <n v="10000"/>
    <n v="5221"/>
    <n v="5.0003352073017725E-2"/>
    <s v="Constante"/>
    <n v="2359"/>
    <s v="2359-Engativá una localidad con menos pobreza"/>
    <n v="0"/>
    <n v="0"/>
  </r>
  <r>
    <x v="9"/>
    <x v="9"/>
    <n v="2359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3200 Joven(es) con transferencias condicionadas y acompañamiento psicosocial para la promoción al acceso y permanencia a oportunidades de formación y empleabilidad"/>
    <s v="TRANSFERENCIAS MONETARIAS"/>
    <n v="3200"/>
    <n v="2610"/>
    <n v="2.4996887360769254E-2"/>
    <s v="Suma"/>
    <n v="2359"/>
    <s v="2359-Engativá una localidad con menos pobreza"/>
    <n v="0"/>
    <n v="0"/>
  </r>
  <r>
    <x v="9"/>
    <x v="9"/>
    <n v="2765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230 Cupo(s) para la atención de población en inseguridad alimentaria y nutricional del Distrito Capital, a través de comedores comunitarios."/>
    <s v="SEGURIDAD ALIMENTARIA"/>
    <n v="230"/>
    <n v="1044"/>
    <n v="9.9987549443077018E-3"/>
    <s v="Constante"/>
    <n v="2765"/>
    <s v="2765-Erradicando el Hambre en Engativá"/>
    <n v="0"/>
    <n v="0"/>
  </r>
  <r>
    <x v="9"/>
    <x v="9"/>
    <n v="24441"/>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50 Estudiante(s) otorgando financiación para el tránsito y acceso en la educación posmedia."/>
    <s v="APOYO EDUCACIÓN POSMEDIA"/>
    <n v="250"/>
    <n v="5221"/>
    <n v="5.0003352073017725E-2"/>
    <s v="Suma"/>
    <n v="2444"/>
    <s v="2444-Jóvenes con capacidades proyecto de vida para la ciudadanía, la innovación y el trabajo del siglo XXI en Engativá."/>
    <n v="0"/>
    <n v="0"/>
  </r>
  <r>
    <x v="9"/>
    <x v="9"/>
    <n v="2444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50 Estudiante(s) para el sostenimiento en la permanencia durante la educación posmedia."/>
    <s v="SOSTENIMIENTO"/>
    <n v="250"/>
    <n v="3132"/>
    <n v="2.9996264832923104E-2"/>
    <s v="Suma"/>
    <n v="2444"/>
    <s v="2444-Jóvenes con capacidades proyecto de vida para la ciudadanía, la innovación y el trabajo del siglo XXI en Engativá."/>
    <n v="0"/>
    <n v="0"/>
  </r>
  <r>
    <x v="9"/>
    <x v="9"/>
    <n v="24443"/>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10 Sede(s) educativas de la localidad"/>
    <s v="DOTACIÓN"/>
    <n v="10"/>
    <n v="1044"/>
    <n v="9.9987549443077018E-3"/>
    <s v="Suma"/>
    <n v="2444"/>
    <s v="2444-Jóvenes con capacidades proyecto de vida para la ciudadanía, la innovación y el trabajo del siglo XXI en Engativá."/>
    <n v="0"/>
    <n v="0"/>
  </r>
  <r>
    <x v="9"/>
    <x v="9"/>
    <n v="2525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1534"/>
    <n v="1.4691657169126449E-2"/>
    <s v="Suma"/>
    <n v="2525"/>
    <s v="2525-Engativá emprende"/>
    <n v="0"/>
    <n v="0"/>
  </r>
  <r>
    <x v="9"/>
    <x v="9"/>
    <n v="2525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100 Mipyme(s) y/o emprendimientos orientados al fortalecimiento de las capacidades locales para la gestión y el desarrollo turístico "/>
    <s v="DESARROLLO TURÍSTICO"/>
    <n v="100"/>
    <n v="1179"/>
    <n v="1.1291697394002662E-2"/>
    <s v="Suma"/>
    <n v="2525"/>
    <s v="2525-Engativá emprende"/>
    <n v="0"/>
    <n v="0"/>
  </r>
  <r>
    <x v="9"/>
    <x v="9"/>
    <n v="2376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40 Proyecto(s) del sector cultural y creativo."/>
    <s v="SOSTENIBILIDAD"/>
    <n v="40"/>
    <n v="1012"/>
    <n v="9.6922796969725993E-3"/>
    <s v="Suma"/>
    <n v="2376"/>
    <s v="2376-Engativá activa y creativa"/>
    <n v="0"/>
    <n v="0"/>
  </r>
  <r>
    <x v="9"/>
    <x v="9"/>
    <n v="2509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400 Mipyme(s) emprendimientos y/o actores de la economía informal para el fortalecimiento del tejido empresarial local"/>
    <s v="TEJIDO EMPRESARIAL LOCAL"/>
    <n v="400"/>
    <n v="1012"/>
    <n v="9.6922796969725993E-3"/>
    <s v="Suma"/>
    <n v="2509"/>
    <s v="2509-Engativá trabaja segura"/>
    <n v="0"/>
    <n v="0"/>
  </r>
  <r>
    <x v="9"/>
    <x v="9"/>
    <n v="23791"/>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20 Parque(s) vecinales y/o de bolsillo con acciones de mejoramiento, mantenimiento y/o dotación."/>
    <s v="INTERVENCIÓN"/>
    <n v="20"/>
    <n v="1722"/>
    <n v="1.6492199247220174E-2"/>
    <s v="Suma"/>
    <n v="2379"/>
    <s v="2379-Parques seguros para Engativá"/>
    <n v="0"/>
    <n v="0"/>
  </r>
  <r>
    <x v="9"/>
    <x v="9"/>
    <n v="2381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1 Equipamiento(s) culturales con acciones de construcción, adecuación y/o dotación."/>
    <s v="INTERVENCIÓN"/>
    <n v="1"/>
    <n v="751"/>
    <n v="7.1925909608956742E-3"/>
    <s v="Constante"/>
    <n v="2381"/>
    <s v="2381-Industria cultural para Engativá"/>
    <n v="0"/>
    <n v="0"/>
  </r>
  <r>
    <x v="9"/>
    <x v="9"/>
    <n v="23141"/>
    <s v="AMBIENTE"/>
    <n v="63"/>
    <s v="Número de m2 de áreas renaturaliz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Generar 500 Metro(s) cuadrado(s) de áreas renaturalizadas"/>
    <s v="RENATURALIZACIÓN"/>
    <n v="500"/>
    <n v="252"/>
    <n v="2.413492572763928E-3"/>
    <s v="Suma"/>
    <n v="2314"/>
    <s v="2314-Restauración activa para los ecosistemas en Engativá_x000a_"/>
    <n v="0"/>
    <n v="0"/>
  </r>
  <r>
    <x v="9"/>
    <x v="9"/>
    <n v="2363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2000 Arbol(es) en zona urbana"/>
    <s v="ARBOLADO"/>
    <n v="2000"/>
    <n v="252"/>
    <n v="2.413492572763928E-3"/>
    <s v="Suma"/>
    <n v="2363"/>
    <s v="2363-Caminos sostenibles en Engativá"/>
    <n v="0"/>
    <n v="0"/>
  </r>
  <r>
    <x v="9"/>
    <x v="9"/>
    <n v="23632"/>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6 Proceso(s) comunitarios de educación ambiental que promueven la conservación de la biodiversidad y el agua."/>
    <s v="EDUCACIÓN AMBIENTAL"/>
    <n v="16"/>
    <n v="631"/>
    <n v="6.0433087833890418E-3"/>
    <s v="Suma"/>
    <n v="2363"/>
    <s v="2363-Caminos sostenibles en Engativá"/>
    <n v="0"/>
    <n v="0"/>
  </r>
  <r>
    <x v="9"/>
    <x v="9"/>
    <n v="23633"/>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00 Metro(s) cuadrado(s) de jardinería"/>
    <s v="JARDINERÍA"/>
    <n v="400"/>
    <n v="126"/>
    <n v="1.206746286381964E-3"/>
    <s v="Suma"/>
    <n v="2363"/>
    <s v="2363-Caminos sostenibles en Engativá"/>
    <n v="0"/>
    <n v="0"/>
  </r>
  <r>
    <x v="9"/>
    <x v="9"/>
    <n v="23634"/>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8000 Persona(s) en separación en la fuente y reciclaje."/>
    <s v="SEPARACIÓN EN LA FUENTE"/>
    <n v="8000"/>
    <n v="1335"/>
    <n v="1.2785764224761284E-2"/>
    <s v="Suma"/>
    <n v="2363"/>
    <s v="2363-Caminos sostenibles en Engativá"/>
    <n v="0"/>
    <n v="0"/>
  </r>
  <r>
    <x v="9"/>
    <x v="9"/>
    <n v="2291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40 Kilómetro(s) la malla vial urbana (local y/o intermedia) con acciones de construcción y/o conservación"/>
    <s v="INTERVENCIÓN MALLA VIAL LOCAL"/>
    <n v="40"/>
    <n v="14618"/>
    <n v="0.14000172392326626"/>
    <s v="Suma"/>
    <n v="2291"/>
    <s v="2291-Engativá activa con la malla vial local"/>
    <n v="0"/>
    <n v="0"/>
  </r>
  <r>
    <x v="9"/>
    <x v="9"/>
    <n v="2321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para el fortalecimiento de las capacidades locales para la respuesta a emergencias y desastres"/>
    <s v="GESTIÓN DEL RIESGO"/>
    <n v="4"/>
    <n v="313"/>
    <n v="2.997711012996466E-3"/>
    <s v="Suma"/>
    <n v="2321"/>
    <s v="2321-Engativá activa frente a la gestión del riesgo de desastres y cambio climático_x000a_"/>
    <n v="0"/>
    <n v="0"/>
  </r>
  <r>
    <x v="9"/>
    <x v="9"/>
    <n v="27761"/>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de atención especializada (Centros Integrarte, Centros Crecer y Cadis)"/>
    <s v="DOTACIÓN"/>
    <n v="1"/>
    <n v="0"/>
    <n v="0"/>
    <s v="Suma"/>
    <n v="2776"/>
    <s v="2776-Dotaciones, desarrollo Integral para la Transformación Social"/>
    <n v="0"/>
    <n v="0"/>
  </r>
  <r>
    <x v="9"/>
    <x v="9"/>
    <n v="27762"/>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orientadas a la atención de jóvenes (casas de la juventud, centros forjar)"/>
    <s v="DOTACIÓN"/>
    <n v="1"/>
    <n v="0"/>
    <n v="0"/>
    <s v="Suma"/>
    <n v="2776"/>
    <s v="2776-Dotaciones, desarrollo Integral para la Transformación Social"/>
    <n v="0"/>
    <n v="0"/>
  </r>
  <r>
    <x v="9"/>
    <x v="9"/>
    <n v="27763"/>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8 Unidad(es) operativas orientadas a la atención de la primera infancia (Jardines Infantiles, Casas de Pensamiento Intercultural, Modalidad Espacios Rurales, Crecemos en la Ruralidad, Creciendo Juntos, Centros Amar, Centros Forjar)"/>
    <s v="DOTACIÓN"/>
    <n v="8"/>
    <n v="1440"/>
    <n v="1.3791386130079587E-2"/>
    <s v="Suma"/>
    <n v="2776"/>
    <s v="2776-Dotaciones, desarrollo Integral para la Transformación Social"/>
    <n v="0"/>
    <n v="0"/>
  </r>
  <r>
    <x v="9"/>
    <x v="9"/>
    <n v="27764"/>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3 Unidad(es) operativas orientadas a la prestación de servicios a la persona mayor."/>
    <s v="DOTACIÓN"/>
    <n v="3"/>
    <n v="0"/>
    <n v="0"/>
    <s v="Suma"/>
    <n v="2776"/>
    <s v="2776-Dotaciones, desarrollo Integral para la Transformación Social"/>
    <n v="0"/>
    <n v="0"/>
  </r>
  <r>
    <x v="9"/>
    <x v="9"/>
    <n v="27765"/>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s para la prestación de servicios sociales dirigidas al desarrollo de capacidades y generación de oportunidades"/>
    <s v="DOTACIÓN"/>
    <n v="1"/>
    <n v="0"/>
    <n v="0"/>
    <s v="Suma"/>
    <n v="2776"/>
    <s v="2776-Dotaciones, desarrollo Integral para la Transformación Social"/>
    <n v="0"/>
    <n v="0"/>
  </r>
  <r>
    <x v="9"/>
    <x v="9"/>
    <n v="2933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10441"/>
    <n v="9.9997126794556232E-2"/>
    <s v="Suma"/>
    <n v="2933"/>
    <s v="2933-Fortalecimiento al desarrollo local en Engativá_x0009__x0009__x0009__x000a_"/>
    <n v="0"/>
    <n v="0"/>
  </r>
  <r>
    <x v="9"/>
    <x v="9"/>
    <n v="29332"/>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1044"/>
    <n v="9.9987549443077018E-3"/>
    <s v="Constante"/>
    <n v="2933"/>
    <s v="2933-Fortalecimiento al desarrollo local en Engativá_x0009__x0009__x0009__x000a_"/>
    <n v="0"/>
    <n v="0"/>
  </r>
  <r>
    <x v="9"/>
    <x v="9"/>
    <n v="29333"/>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Acción(es) de inspección, vigilancia y control"/>
    <s v="IVC"/>
    <n v="4"/>
    <n v="3132"/>
    <n v="2.9996264832923104E-2"/>
    <s v="Suma"/>
    <n v="2933"/>
    <s v="2933-Fortalecimiento al desarrollo local en Engativá_x0009__x0009__x0009__x000a_"/>
    <n v="0"/>
    <n v="0"/>
  </r>
  <r>
    <x v="9"/>
    <x v="9"/>
    <n v="2372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2 Centro(s) de Acceso Comunitario en zonas rurales y/o apartadas y/o urbanas, con énfasis en procesos de formación y desarrollo de competencias digitales."/>
    <s v="FORTALECIMIENTO DE CAPACIDADES"/>
    <n v="2"/>
    <n v="527"/>
    <n v="5.0472642295499599E-3"/>
    <s v="Constante"/>
    <n v="2372"/>
    <s v="2372-Conectando a Engativá"/>
    <n v="0"/>
    <n v="0"/>
  </r>
  <r>
    <x v="9"/>
    <x v="9"/>
    <n v="23722"/>
    <s v="GESTIÓN PÚBLICA"/>
    <n v="95"/>
    <s v="Servicios TIC´s generados en zonas rurales y/o apartadas y urbanas"/>
    <s v="Ciudad inteligente​"/>
    <s v="Conectividad y redes de comunicación."/>
    <s v="Presupuestos Participativos"/>
    <m/>
    <s v="5 - Bogotá confía en su gobierno"/>
    <s v="35 - Bogotá ciudad Inteligente"/>
    <s v="Operativizar 2 Centro(s) de Acceso Comunitario en zonas rurales y/o apartadas y/o urbanas, con énfasis en Servicios TIC´s generados."/>
    <s v="CONECTIVIDAD"/>
    <n v="2"/>
    <n v="527"/>
    <n v="5.0472642295499599E-3"/>
    <s v="Constante"/>
    <n v="2372"/>
    <s v="2372-Conectando a Engativá"/>
    <n v="0"/>
    <n v="0"/>
  </r>
  <r>
    <x v="9"/>
    <x v="9"/>
    <n v="2440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1000 Persona(s) a través de procesos de formación para la participación de manera virtual y presencial."/>
    <s v="CAPACITACIÓN"/>
    <n v="1000"/>
    <n v="804"/>
    <n v="7.7001905892944362E-3"/>
    <s v="Suma"/>
    <n v="2440"/>
    <s v="2440-Fortaleciendo la participación en Engativá"/>
    <n v="0"/>
    <n v="0"/>
  </r>
  <r>
    <x v="9"/>
    <x v="9"/>
    <n v="24402"/>
    <s v="GOBIERNO"/>
    <n v="108"/>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40 Organización(es) comunales"/>
    <s v="DOTACIÓN"/>
    <n v="40"/>
    <n v="533"/>
    <n v="5.1047283384252915E-3"/>
    <s v="Suma"/>
    <n v="2440"/>
    <s v="2440-Fortaleciendo la participación en Engativá"/>
    <n v="0"/>
    <n v="0"/>
  </r>
  <r>
    <x v="9"/>
    <x v="9"/>
    <n v="24403"/>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200 Organización(es) JAC e Instancias de participación ciudadana"/>
    <s v="FORTALECIMIENTO DE ORGANIZACIONES"/>
    <n v="200"/>
    <n v="1274"/>
    <n v="1.2201545784528747E-2"/>
    <s v="Suma"/>
    <n v="2440"/>
    <s v="2440-Fortaleciendo la participación en Engativá"/>
    <n v="0"/>
    <n v="0"/>
  </r>
  <r>
    <x v="9"/>
    <x v="9"/>
    <n v="24404"/>
    <s v="GOBIERNO"/>
    <n v="109"/>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30 Medio(s) comunitarios y alternativos"/>
    <s v="MEDIOS COMUNITARIOS"/>
    <n v="30"/>
    <n v="1013"/>
    <n v="9.7018570484518219E-3"/>
    <s v="Constante"/>
    <n v="2440"/>
    <s v="2440-Fortaleciendo la participación en Engativá"/>
    <n v="0"/>
    <n v="0"/>
  </r>
  <r>
    <x v="9"/>
    <x v="9"/>
    <n v="24405"/>
    <s v="GOBIERNO"/>
    <n v="107"/>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20 Salón(es) comunales y/o casas de participación."/>
    <s v="REHABILITACIÓN"/>
    <n v="20"/>
    <n v="533"/>
    <n v="5.1047283384252915E-3"/>
    <s v="Suma"/>
    <n v="2440"/>
    <s v="2440-Fortaleciendo la participación en Engativá"/>
    <n v="0"/>
    <n v="0"/>
  </r>
  <r>
    <x v="9"/>
    <x v="9"/>
    <n v="2477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as comunidades negras, afrocolombianas y palenqueras (aplica en todas las localidades con autoridades NAP)"/>
    <s v="INICIATIVAS COMUNIDADES NEGRAS, AFROCOLOMBIANAS, PALENQUERAS"/>
    <n v="1"/>
    <n v="522"/>
    <n v="4.9993774721538509E-3"/>
    <s v="Constante"/>
    <n v="2477"/>
    <s v="2477-Engativá un espacio para todos"/>
    <n v="0"/>
    <n v="0"/>
  </r>
  <r>
    <x v="9"/>
    <x v="9"/>
    <n v="2477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os pueblos indígenas (aplica en todas las localidades con autoridades indígenas)"/>
    <s v="INICIATIVAS PUEBLO INDÍGENA"/>
    <n v="1"/>
    <n v="522"/>
    <n v="4.9993774721538509E-3"/>
    <s v="Constante"/>
    <n v="2477"/>
    <s v="2477-Engativá un espacio para todos"/>
    <n v="0"/>
    <n v="0"/>
  </r>
  <r>
    <x v="9"/>
    <x v="9"/>
    <n v="24773"/>
    <s v="GOBIERNO"/>
    <n v="105"/>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as comunidades raizales (aplica en todas las localidades con autoridades raizales)"/>
    <s v="INICIATIVAS RAIZALES"/>
    <n v="1"/>
    <n v="104"/>
    <n v="9.9604455383908133E-4"/>
    <s v="Constante"/>
    <n v="2477"/>
    <s v="2477-Engativá un espacio para todos"/>
    <n v="0"/>
    <n v="0"/>
  </r>
  <r>
    <x v="9"/>
    <x v="9"/>
    <n v="2479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Bogotaneidad”"/>
    <s v="ESTRATEGIA BOGOTANEIDAD"/>
    <n v="4"/>
    <n v="626"/>
    <n v="5.995422025992932E-3"/>
    <s v="Suma"/>
    <n v="2479"/>
    <s v="2479-Engativá activa con la innovación e identidad local"/>
    <n v="0"/>
    <n v="0"/>
  </r>
  <r>
    <x v="9"/>
    <x v="9"/>
    <n v="2479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104"/>
    <n v="9.9604455383908133E-4"/>
    <s v="Constante"/>
    <n v="2479"/>
    <s v="2479-Engativá activa con la innovación e identidad local"/>
    <n v="0"/>
    <n v="0"/>
  </r>
  <r>
    <x v="10"/>
    <x v="10"/>
    <n v="24351"/>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100 Organización(es) comunitarias a través de capacidades para promover acciones de corresponsabilidad en la gestión de la seguridad y la convivencia."/>
    <s v="FORTALECIMIENTO DE CAPACIDADES"/>
    <n v="100"/>
    <n v="741.09867999999994"/>
    <n v="4.9999999999325341E-3"/>
    <s v="Suma"/>
    <n v="2435"/>
    <s v="2435-Veci, SubaSe al plan de cuidarnos entre todos"/>
    <n v="0"/>
    <n v="0"/>
  </r>
  <r>
    <x v="10"/>
    <x v="10"/>
    <n v="24352"/>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246.04328000000001"/>
    <n v="1.659990002928356E-3"/>
    <s v="Suma"/>
    <n v="2435"/>
    <s v="2435-Veci, SubaSe al plan de cuidarnos entre todos"/>
    <n v="0"/>
    <n v="0"/>
  </r>
  <r>
    <x v="10"/>
    <x v="10"/>
    <n v="24353"/>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Iniciativa(s) de convivencia con participación de la ciudadanía."/>
    <s v="INICIATIVAS"/>
    <n v="4"/>
    <n v="741.09867999999994"/>
    <n v="4.9999999999325341E-3"/>
    <s v="Suma"/>
    <n v="2435"/>
    <s v="2435-Veci, SubaSe al plan de cuidarnos entre todos"/>
    <n v="0"/>
    <n v="0"/>
  </r>
  <r>
    <x v="10"/>
    <x v="10"/>
    <n v="2442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8000 Persona(s) en acciones para la prevención del feminicidio y la violencia contra la mujer."/>
    <s v="PREVENCIÓN"/>
    <n v="8000"/>
    <n v="2171.419132"/>
    <n v="1.4649999997103631E-2"/>
    <s v="Suma"/>
    <n v="2442"/>
    <s v="2442-Suba segura, protectora y corresponsable. Empoderamiento y prevención para una vida libre de violencias de Género"/>
    <n v="0"/>
    <n v="0"/>
  </r>
  <r>
    <x v="10"/>
    <x v="10"/>
    <n v="2470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para la movilidad operacional y el apoyo logístico."/>
    <s v="DOTACIÓN"/>
    <n v="4"/>
    <n v="1482.1973599999999"/>
    <n v="9.9999999998650682E-3"/>
    <s v="Suma"/>
    <n v="2470"/>
    <s v="2470-Suba Segura y fortalecida"/>
    <n v="0"/>
    <n v="0"/>
  </r>
  <r>
    <x v="10"/>
    <x v="10"/>
    <n v="2470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2 Equipamiento(s) de seguridad y acceso a la justicia con acciones de fortalecimiento, operación, adecuación y/o dotación."/>
    <s v="INTERVENCIÓN"/>
    <n v="2"/>
    <n v="148.21973600000001"/>
    <n v="9.9999999998650712E-4"/>
    <s v="Suma"/>
    <n v="2470"/>
    <s v="2470-Suba Segura y fortalecida"/>
    <n v="0"/>
    <n v="0"/>
  </r>
  <r>
    <x v="10"/>
    <x v="10"/>
    <n v="26761"/>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30 Programa(s) de abordaje de conflictividad escolar para la convivencia con enfoque restaurativo"/>
    <s v="CONFLICTIVIDAD ESCOLAR"/>
    <n v="30"/>
    <n v="444.65920799999998"/>
    <n v="2.9999999999595207E-3"/>
    <s v="Suma"/>
    <n v="2676"/>
    <s v="2676-Vecinos en encuentro, creando espacios de convivencia y reconciliación "/>
    <n v="0"/>
    <n v="0"/>
  </r>
  <r>
    <x v="10"/>
    <x v="10"/>
    <n v="26762"/>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4 Proyecto(s) de justicia local para la resolución efectiva de conflictividades de manera integral en el sistema de justicia"/>
    <s v="RESOLUCIÓN DE CONFLICTIVIDADES"/>
    <n v="4"/>
    <n v="444.65920799999998"/>
    <n v="2.9999999999595207E-3"/>
    <s v="Suma"/>
    <n v="2676"/>
    <s v="2676-Vecinos en encuentro, creando espacios de convivencia y reconciliación "/>
    <n v="0"/>
    <n v="0"/>
  </r>
  <r>
    <x v="10"/>
    <x v="10"/>
    <n v="26763"/>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100 Actor(es) comunitarios con herramientas y capacidades para la implementación de un enfoque restaurativo para la justicia y la convivencia"/>
    <s v="FORTALECIMIENTO DE CAPACIDADES"/>
    <n v="100"/>
    <n v="148.21973600000001"/>
    <n v="9.9999999998650712E-4"/>
    <s v="Suma"/>
    <n v="2676"/>
    <s v="2676-Vecinos en encuentro, creando espacios de convivencia y reconciliación "/>
    <n v="0"/>
    <n v="0"/>
  </r>
  <r>
    <x v="10"/>
    <x v="10"/>
    <n v="26764"/>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600 Ciudadanos con habilidades y capacidades para gestionar la convivencia constructivamente"/>
    <s v="GESTIÓN DE LA CONVIVENCIA"/>
    <n v="600"/>
    <n v="125.98677600000001"/>
    <n v="8.5000000268722691E-4"/>
    <s v="Suma"/>
    <n v="2676"/>
    <s v="2676-Vecinos en encuentro, creando espacios de convivencia y reconciliación "/>
    <n v="0"/>
    <n v="0"/>
  </r>
  <r>
    <x v="10"/>
    <x v="10"/>
    <n v="26765"/>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comunitarios en la localidad, para la apropiación del Código Nacional de Seguridad y Convivencia Ciudadana"/>
    <s v="CÓDIGO NACIONAL DE SEGURIDAD Y CONVIVENCIA"/>
    <n v="4"/>
    <n v="148.21973600000001"/>
    <n v="9.9999999998650712E-4"/>
    <s v="Suma"/>
    <n v="2676"/>
    <s v="2676-Vecinos en encuentro, creando espacios de convivencia y reconciliación "/>
    <n v="0"/>
    <n v="0"/>
  </r>
  <r>
    <x v="10"/>
    <x v="10"/>
    <n v="26766"/>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4 Acción(es) pedagógicas para la gestión de conflictividades y prevención de violencias"/>
    <s v="ACCIONES PEDAGÓGICAS"/>
    <n v="4"/>
    <n v="296.43947200000002"/>
    <n v="1.9999999999730142E-3"/>
    <s v="Suma"/>
    <n v="2676"/>
    <s v="2676-Vecinos en encuentro, creando espacios de convivencia y reconciliación "/>
    <n v="0"/>
    <n v="0"/>
  </r>
  <r>
    <x v="10"/>
    <x v="10"/>
    <n v="26767"/>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296.43947200000002"/>
    <n v="1.9999999999730142E-3"/>
    <s v="Suma"/>
    <n v="2676"/>
    <s v="2676-Vecinos en encuentro, creando espacios de convivencia y reconciliación "/>
    <n v="0"/>
    <n v="0"/>
  </r>
  <r>
    <x v="10"/>
    <x v="10"/>
    <n v="2583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3809.2472149999999"/>
    <n v="2.5699999998303882E-2"/>
    <s v="Suma"/>
    <n v="2583"/>
    <s v="2583-Gestores del Cambio y el cuidado del espacio publico"/>
    <n v="0"/>
    <n v="0"/>
  </r>
  <r>
    <x v="10"/>
    <x v="10"/>
    <n v="2812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3000 Metro(s) cuadrados de elementos del sistema de espacio público peatonal con acciones de construcción y/o conservación"/>
    <s v="INTERVENCIÓN"/>
    <n v="13000"/>
    <n v="2965.8754349999999"/>
    <n v="2.0009989998632714E-2"/>
    <s v="Suma"/>
    <n v="2812"/>
    <s v="2812-Espacios públicos nuevos, renovados y más asequibles"/>
    <n v="0"/>
    <n v="0"/>
  </r>
  <r>
    <x v="10"/>
    <x v="10"/>
    <n v="2813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4 Acuerdo(s) para la organización, la recuperación, el cuidado, el embellecimiento, la sostenibilidad, el mejoramiento y el aprovechamiento económico del espacio público."/>
    <s v="ACUERDOS "/>
    <n v="4"/>
    <n v="2052.8433439999999"/>
    <n v="1.3850000002511817E-2"/>
    <s v="Suma"/>
    <n v="2813"/>
    <s v="2813-Un mejor espacio público para los vecis de Suba"/>
    <n v="0"/>
    <n v="0"/>
  </r>
  <r>
    <x v="10"/>
    <x v="10"/>
    <n v="23091"/>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2500 Persona(s) con discapacidad a través de Dispositivos de Asistencia Personal - Ayudas Técnicas (no incluidas en los Planes de Beneficios)."/>
    <s v="DISPOSITIVOS DE ASISTENCIA PERSONAL"/>
    <n v="2500"/>
    <n v="4221.2008720000003"/>
    <n v="2.8479344153892187E-2"/>
    <s v="Suma"/>
    <n v="2309"/>
    <s v="2309-Salud Integral para Suba"/>
    <n v="0"/>
    <n v="0"/>
  </r>
  <r>
    <x v="10"/>
    <x v="10"/>
    <n v="23092"/>
    <s v="SALUD"/>
    <n v="22"/>
    <s v="Número de personas vinculadas en las acciones complementarias en salud física, nutricional y oral, a través del Circuito del Cuidado"/>
    <s v="Ciudad saludable y con bien-estar"/>
    <s v="Acciones complementarias en salud física y nutricional"/>
    <s v="Gestión Pública Local"/>
    <m/>
    <s v="2 - Bogotá confía en su bien-estar"/>
    <s v="10 - Salud Pública Integrada e Integral"/>
    <s v="Vincular 600 Persona(s) en acciones complementarias en salud física, nutricional y oral, a través del Circuito del Cuidado"/>
    <s v="SALUD FÍSICA Y NUTRICIONAL"/>
    <n v="600"/>
    <n v="592.87894400000005"/>
    <n v="3.9999999999460285E-3"/>
    <s v="Suma"/>
    <n v="2309"/>
    <s v="2309-Salud Integral para Suba"/>
    <n v="0"/>
    <n v="0"/>
  </r>
  <r>
    <x v="10"/>
    <x v="10"/>
    <n v="23093"/>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1500 Persona(s) con acciones para la promoción y atención de la salud mental"/>
    <s v="SALUD MENTAL"/>
    <n v="1500"/>
    <n v="2082.4872909999999"/>
    <n v="1.405000000115977E-2"/>
    <s v="Suma"/>
    <n v="2309"/>
    <s v="2309-Salud Integral para Suba"/>
    <n v="0"/>
    <n v="0"/>
  </r>
  <r>
    <x v="10"/>
    <x v="10"/>
    <n v="23094"/>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700 Persona(s) a las acciones y estrategias para promover la salud sexual y reproductiva consciente en los diferentes ciclos de vida"/>
    <s v="SALUD SEXUAL Y REPRODUCTIVA"/>
    <n v="700"/>
    <n v="592.87894400000005"/>
    <n v="3.9999999999460285E-3"/>
    <s v="Suma"/>
    <n v="2309"/>
    <s v="2309-Salud Integral para Suba"/>
    <n v="0"/>
    <n v="0"/>
  </r>
  <r>
    <x v="10"/>
    <x v="10"/>
    <n v="23095"/>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1500 Persona(s) con discapacidad, cuidadores y cuidadoras, en actividades complementarias en salud."/>
    <s v="ACCIONES COMPLEMENTARIAS "/>
    <n v="1500"/>
    <n v="1482.1973599999999"/>
    <n v="9.9999999998650682E-3"/>
    <s v="Suma"/>
    <n v="2309"/>
    <s v="2309-Salud Integral para Suba"/>
    <n v="0"/>
    <n v="0"/>
  </r>
  <r>
    <x v="10"/>
    <x v="10"/>
    <n v="23096"/>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700 Persona(s) a las acciones desarrolladas desde los dispositivos de base comunitaria en respuesta al consumo de SPA."/>
    <s v="DISMINUCIÓN FACTORES DE RIESGO SPA"/>
    <n v="700"/>
    <n v="592.87894400000005"/>
    <n v="3.9999999999460285E-3"/>
    <s v="Suma"/>
    <n v="2309"/>
    <s v="2309-Salud Integral para Suba"/>
    <n v="0"/>
    <n v="0"/>
  </r>
  <r>
    <x v="10"/>
    <x v="10"/>
    <n v="24391"/>
    <s v="MUJERES"/>
    <n v="28"/>
    <s v="Numero de espacios con adecuación y dotación en las manzanas del cuidado"/>
    <s v="Cuidado de la vida"/>
    <s v="Adecuación y dotación de manzanas del cuidado"/>
    <s v="Gestión Pública Local"/>
    <m/>
    <s v="2 - Bogotá confía en su bien-estar"/>
    <s v="12 - Bogotá cuida a su gente"/>
    <s v="Adecuar y dotar 2 Espacio(s) espacios en las manzanas del cuidado"/>
    <s v="DOTACIÓN"/>
    <n v="2"/>
    <n v="296.43947200000002"/>
    <n v="1.9999999999730142E-3"/>
    <s v="Suma"/>
    <n v="2439"/>
    <s v="2439-Suba vive en entorno familiar"/>
    <n v="0"/>
    <n v="0"/>
  </r>
  <r>
    <x v="10"/>
    <x v="10"/>
    <n v="24392"/>
    <s v="MUJERES"/>
    <n v="26"/>
    <s v="Mujeres cuidadoras vinculadas a estrategias de cuidado"/>
    <s v="Cuidado de la vida"/>
    <s v="Estrategias de cuidado a personas cuidadoras"/>
    <s v="Presupuestos Participativos"/>
    <m/>
    <s v="2 - Bogotá confía en su bien-estar"/>
    <s v="12 - Bogotá cuida a su gente"/>
    <s v="Vincular 4000 Mujer(es) cuidadora(s) A estrategias de cuidado"/>
    <s v="ESTRATEGIAS DE CUIDADO"/>
    <n v="4000"/>
    <n v="1283.5814319999999"/>
    <n v="8.6599900028339043E-3"/>
    <s v="Suma"/>
    <n v="2439"/>
    <s v="2439-Suba vive en entorno familiar"/>
    <n v="0"/>
    <n v="0"/>
  </r>
  <r>
    <x v="10"/>
    <x v="10"/>
    <n v="24393"/>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000 Mujer(es) Para el ejercicio de derechos y el fortalecimiento de su autonomía económica"/>
    <s v="FORTALECIMIENTO DE CAPACIDADES"/>
    <n v="1000"/>
    <n v="1609.664851"/>
    <n v="1.0859990001454873E-2"/>
    <s v="Suma"/>
    <n v="2439"/>
    <s v="2439-Suba vive en entorno familiar"/>
    <n v="0"/>
    <n v="0"/>
  </r>
  <r>
    <x v="10"/>
    <x v="10"/>
    <n v="24394"/>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8000 Persona(s) en procesos para la prevención de violencia en el contexto familiar y/o violencia sexual"/>
    <s v="PREVENCIÓN"/>
    <n v="8000"/>
    <n v="1402.1572200000001"/>
    <n v="9.4599899974257187E-3"/>
    <s v="Suma"/>
    <n v="2439"/>
    <s v="2439-Suba vive en entorno familiar"/>
    <n v="0"/>
    <n v="0"/>
  </r>
  <r>
    <x v="10"/>
    <x v="10"/>
    <n v="24671"/>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439.914694"/>
    <n v="2.96798999826895E-3"/>
    <s v="Suma"/>
    <n v="2467"/>
    <s v="2467-Suba Teje Nuevas Historias"/>
    <n v="0"/>
    <n v="0"/>
  </r>
  <r>
    <x v="10"/>
    <x v="10"/>
    <n v="2467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para el fortalecimiento de iniciativas ciudadanas para la apropiación social de la memoria, verdad, reparación integral de víctimas, paz y reconciliación"/>
    <s v="INICIATIVAS"/>
    <n v="4"/>
    <n v="385.37131399999998"/>
    <n v="2.600000002663614E-3"/>
    <s v="Suma"/>
    <n v="2467"/>
    <s v="2467-Suba Teje Nuevas Historias"/>
    <n v="0"/>
    <n v="0"/>
  </r>
  <r>
    <x v="10"/>
    <x v="10"/>
    <n v="2498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30000 Persona(s) en actividades recreo-deportivas comunitarias"/>
    <s v="ACTIVIDADES RECREODEPORTIVAS"/>
    <n v="30000"/>
    <n v="2667.9552480000002"/>
    <n v="1.7999999999757127E-2"/>
    <s v="Suma"/>
    <n v="2498"/>
    <s v="2498-Suba activa. Recreación y deporte con sus vecis "/>
    <n v="0"/>
    <n v="0"/>
  </r>
  <r>
    <x v="10"/>
    <x v="10"/>
    <n v="24982"/>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290 Colectivo(s) U organizaciones recreo deportivas inscritas en el Banco que implementan iniciativas de carácter barrial con apoyos económicos"/>
    <s v="BANCO DE INICIATIVAS"/>
    <n v="290"/>
    <n v="1482.1973599999999"/>
    <n v="9.9999999998650682E-3"/>
    <s v="Suma"/>
    <n v="2498"/>
    <s v="2498-Suba activa. Recreación y deporte con sus vecis "/>
    <n v="0"/>
    <n v="0"/>
  </r>
  <r>
    <x v="10"/>
    <x v="10"/>
    <n v="2498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8000 Persona(s) En los campos deportivos o creativos"/>
    <s v="CAPACITACIÓN"/>
    <n v="8000"/>
    <n v="741.09867999999994"/>
    <n v="4.9999999999325341E-3"/>
    <s v="Suma"/>
    <n v="2498"/>
    <s v="2498-Suba activa. Recreación y deporte con sus vecis "/>
    <n v="0"/>
    <n v="0"/>
  </r>
  <r>
    <x v="10"/>
    <x v="10"/>
    <n v="24984"/>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7000 Persona(s) Con la entrega de dotaciones deportivas"/>
    <s v="DOTACIÓN"/>
    <n v="7000"/>
    <n v="741.09867999999994"/>
    <n v="4.9999999999325341E-3"/>
    <s v="Suma"/>
    <n v="2498"/>
    <s v="2498-Suba activa. Recreación y deporte con sus vecis "/>
    <n v="0"/>
    <n v="0"/>
  </r>
  <r>
    <x v="10"/>
    <x v="10"/>
    <n v="27431"/>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5100 Persona(s) En los campos artísticos, interculturales, culturales y/o patrimoniales,"/>
    <s v="CAPACITACIÓN"/>
    <n v="5100"/>
    <n v="2341.870347"/>
    <n v="1.5799990002467696E-2"/>
    <s v="Suma"/>
    <n v="2743"/>
    <s v="2743-Suba, con cultura, camina segura"/>
    <n v="0"/>
    <n v="0"/>
  </r>
  <r>
    <x v="10"/>
    <x v="10"/>
    <n v="27432"/>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50 Organización(es) artísticas, culturales y patrimoniales con elementos entregados."/>
    <s v="ENTREGA DE ELEMENTOS"/>
    <n v="50"/>
    <n v="296.43947200000002"/>
    <n v="1.9999999999730142E-3"/>
    <s v="Suma"/>
    <n v="2743"/>
    <s v="2743-Suba, con cultura, camina segura"/>
    <n v="0"/>
    <n v="0"/>
  </r>
  <r>
    <x v="10"/>
    <x v="10"/>
    <n v="27433"/>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50 Estímulo(s) de apoyo al sector artístico y cultural"/>
    <s v="ESTÍMULOS"/>
    <n v="150"/>
    <n v="1482.1973599999999"/>
    <n v="9.9999999998650682E-3"/>
    <s v="Suma"/>
    <n v="2743"/>
    <s v="2743-Suba, con cultura, camina segura"/>
    <n v="0"/>
    <n v="0"/>
  </r>
  <r>
    <x v="10"/>
    <x v="10"/>
    <n v="27434"/>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50 Evento(s) de promoción, circulación y apropiación de actividades artísticas, culturales y patrimoniales."/>
    <s v="EVENTOS"/>
    <n v="50"/>
    <n v="1037.5381520000001"/>
    <n v="6.9999999999055497E-3"/>
    <s v="Suma"/>
    <n v="2743"/>
    <s v="2743-Suba, con cultura, camina segura"/>
    <n v="0"/>
    <n v="0"/>
  </r>
  <r>
    <x v="10"/>
    <x v="10"/>
    <n v="26141"/>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500 Animales en los programas de brigadas médicas, urgencias veterinarias y adopciones"/>
    <s v="BIENESTAR ANIMAL"/>
    <n v="1500"/>
    <n v="615.11190399999998"/>
    <n v="4.1499999972453077E-3"/>
    <s v="Suma"/>
    <n v="2614"/>
    <s v="2614-Suba es BienEstar Animal "/>
    <n v="0"/>
    <n v="0"/>
  </r>
  <r>
    <x v="10"/>
    <x v="10"/>
    <n v="26142"/>
    <s v="AMBIENTE"/>
    <n v="45"/>
    <s v="Número de animales esterilizados"/>
    <s v="Cuidado de la vida"/>
    <s v="Protección y bienestar animal"/>
    <s v="Presupuestos Participativos"/>
    <m/>
    <s v="2 - Bogotá confía en su bien-estar"/>
    <s v="15 - Bogotá protege todas las formas de vida"/>
    <s v="Esterilizar 16000 Perros y gatos incluyendo los que está en condición de vulnerabilidad"/>
    <s v="ESTERILIZACIÓN"/>
    <n v="16000"/>
    <n v="1482.1973599999999"/>
    <n v="9.9999999998650682E-3"/>
    <s v="Suma"/>
    <n v="2614"/>
    <s v="2614-Suba es BienEstar Animal "/>
    <n v="0"/>
    <n v="0"/>
  </r>
  <r>
    <x v="10"/>
    <x v="10"/>
    <n v="2599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6630 Persona(s) mayores con transferencias monetarias"/>
    <s v="APOYO ECONÓMICO PERSONA MAYOR"/>
    <n v="6630"/>
    <n v="12895.117032"/>
    <n v="8.6999999998826114E-2"/>
    <s v="Constante"/>
    <n v="2599"/>
    <s v="2599-Apoyo y oportunidades para una vida digna"/>
    <n v="0"/>
    <n v="0"/>
  </r>
  <r>
    <x v="10"/>
    <x v="10"/>
    <n v="2599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9500 Persona(s) personas con apoyos que contribuyan al ingreso mínimo garantizado"/>
    <s v="INGRESO MÍNIMO"/>
    <n v="9500"/>
    <n v="4330.5646660000002"/>
    <n v="2.9217193221431507E-2"/>
    <s v="Suma"/>
    <n v="2599"/>
    <s v="2599-Apoyo y oportunidades para una vida digna"/>
    <n v="0"/>
    <n v="0"/>
  </r>
  <r>
    <x v="10"/>
    <x v="10"/>
    <n v="2599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2500 Joven(es) con transferencias condicionadas y acompañamiento psicosocial para la promoción al acceso y permanencia a oportunidades de formación y empleabilidad"/>
    <s v="TRANSFERENCIAS MONETARIAS"/>
    <n v="2500"/>
    <n v="2223.2960400000002"/>
    <n v="1.4999999999797606E-2"/>
    <s v="Suma"/>
    <n v="2599"/>
    <s v="2599-Apoyo y oportunidades para una vida digna"/>
    <n v="0"/>
    <n v="0"/>
  </r>
  <r>
    <x v="10"/>
    <x v="10"/>
    <n v="2590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1800 Cupo(s) para la atención de población en inseguridad alimentaria y nutricional del Distrito Capital, a través de comedores comunitarios."/>
    <s v="SEGURIDAD ALIMENTARIA"/>
    <n v="1800"/>
    <n v="2223.2960400000002"/>
    <n v="1.4999999999797606E-2"/>
    <s v="Suma"/>
    <n v="2590"/>
    <s v="2590-Alimentación saludable en Suba"/>
    <n v="0"/>
    <n v="0"/>
  </r>
  <r>
    <x v="10"/>
    <x v="10"/>
    <n v="2529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30 Sede(s) sedes educativas urbanas y rurales con recursos pedagógicos y/o tecnológicos"/>
    <s v="DOTACIÓN"/>
    <n v="30"/>
    <n v="1037.5381520000001"/>
    <n v="6.9999999999055497E-3"/>
    <s v="Suma"/>
    <n v="2529"/>
    <s v="2529-Suba educa con propósito"/>
    <n v="0"/>
    <n v="0"/>
  </r>
  <r>
    <x v="10"/>
    <x v="10"/>
    <n v="2529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600 Persona(s) con apoyo de sostenimiento para la permanencia en la educación posmedia (niveles de formación técnico profesional, tecnólogo, profesional universitario y educación para el trabajo y desarrollo humano)."/>
    <s v="SOSTENIMIENTO"/>
    <n v="600"/>
    <n v="2371.5157760000002"/>
    <n v="1.5999999999784114E-2"/>
    <s v="Suma"/>
    <n v="2529"/>
    <s v="2529-Suba educa con propósito"/>
    <n v="0"/>
    <n v="0"/>
  </r>
  <r>
    <x v="10"/>
    <x v="10"/>
    <n v="2529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600 Persona(s) con apoyo para la educación posmedia (niveles de formación, técnico profesional, tecnólogo, profesional universitario y educación para el trabajo y desarrollo humano)."/>
    <s v="APOYO EDUCACIÓN POSMEDIA"/>
    <n v="600"/>
    <n v="9930.7223119999999"/>
    <n v="6.6999999999095963E-2"/>
    <s v="Suma"/>
    <n v="2529"/>
    <s v="2529-Suba educa con propósito"/>
    <n v="0"/>
    <n v="0"/>
  </r>
  <r>
    <x v="10"/>
    <x v="10"/>
    <n v="25441"/>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200 Mipyme(s) emprendimientos orientados al fortalecimiento de las capacidades locales para la gestión y el desarrollo turístico"/>
    <s v="DESARROLLO TURÍSTICO"/>
    <n v="200"/>
    <n v="1683.774719"/>
    <n v="1.1359990001448125E-2"/>
    <s v="Suma"/>
    <n v="2544"/>
    <s v="2544-Suba es oportunidades para el empleo y el turismo"/>
    <n v="0"/>
    <n v="0"/>
  </r>
  <r>
    <x v="10"/>
    <x v="10"/>
    <n v="2544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2097.309264"/>
    <n v="1.4149999997110377E-2"/>
    <s v="Suma"/>
    <n v="2544"/>
    <s v="2544-Suba es oportunidades para el empleo y el turismo"/>
    <n v="0"/>
    <n v="0"/>
  </r>
  <r>
    <x v="10"/>
    <x v="10"/>
    <n v="2489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100 Proyecto(s) sector cultural y creativo."/>
    <s v="SOSTENIBILIDAD"/>
    <n v="100"/>
    <n v="1402.1572200000001"/>
    <n v="9.4599899974257187E-3"/>
    <s v="Suma"/>
    <n v="2489"/>
    <s v="2489-Suba con la cultura del emprendimiento"/>
    <n v="0"/>
    <n v="0"/>
  </r>
  <r>
    <x v="10"/>
    <x v="10"/>
    <n v="25341"/>
    <s v="DESARROLLO ECONÓMICO, INDUSTRIA Y TURISMO"/>
    <n v="57"/>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50 Hogar(es) y/o unidades productivas a procesos productivos y de comercialización en el sector rural."/>
    <s v="PRODUCTIVIDAD Y COMERCIALIZACIÓN"/>
    <n v="50"/>
    <n v="666.98733000000004"/>
    <n v="4.4999900012708182E-3"/>
    <s v="Suma"/>
    <n v="2534"/>
    <s v="2534-Suba potencia su economía local"/>
    <n v="0"/>
    <n v="0"/>
  </r>
  <r>
    <x v="10"/>
    <x v="10"/>
    <n v="25342"/>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500 Mipyme(s) emprendimientos y/o actores de la economía informal para el fortalecimiento del tejido empresarial local."/>
    <s v="TEJIDO EMPRESARIAL LOCAL"/>
    <n v="500"/>
    <n v="1402.1572200000001"/>
    <n v="9.4599899974257187E-3"/>
    <s v="Suma"/>
    <n v="2534"/>
    <s v="2534-Suba potencia su economía local"/>
    <n v="0"/>
    <n v="0"/>
  </r>
  <r>
    <x v="10"/>
    <x v="10"/>
    <n v="2533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12 Equipamiento(s) culturales con acciones de construcción, adecuación y/o dotación."/>
    <s v="INTERVENCIÓN"/>
    <n v="12"/>
    <n v="1181.309814"/>
    <n v="7.9699900017637364E-3"/>
    <s v="Suma"/>
    <n v="2533"/>
    <s v="2533-La cultura de Suba en escenarios seguros"/>
    <n v="0"/>
    <n v="0"/>
  </r>
  <r>
    <x v="10"/>
    <x v="10"/>
    <n v="25451"/>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32 Parque(s) de la red de proximidad con acciones de mejoramiento, mantenimiento y/o dotación."/>
    <s v="INTERVENCIÓN"/>
    <n v="32"/>
    <n v="2356.6923200000001"/>
    <n v="1.5899989998418303E-2"/>
    <s v="Suma"/>
    <n v="2545"/>
    <s v="2545-Parques integrales, seguros y sostenible en Suba"/>
    <n v="0"/>
    <n v="0"/>
  </r>
  <r>
    <x v="10"/>
    <x v="10"/>
    <n v="25452"/>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900 Metro(s) cuadrado(s) de Parques de la red de proximidad (la construcción incluye su dotación)."/>
    <s v="CONSTRUCCIÓN"/>
    <n v="900"/>
    <n v="1156.1139410000001"/>
    <n v="7.8000000012441026E-3"/>
    <s v="Suma"/>
    <n v="2545"/>
    <s v="2545-Parques integrales, seguros y sostenible en Suba"/>
    <n v="0"/>
    <n v="0"/>
  </r>
  <r>
    <x v="10"/>
    <x v="10"/>
    <n v="2483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500 Arbol(es) en zona urbana"/>
    <s v="ARBOLADO"/>
    <n v="500"/>
    <n v="29.643947000000001"/>
    <n v="1.9999999864795344E-4"/>
    <s v="Suma"/>
    <n v="2483"/>
    <s v="2483-Suba en defensa del ambiente "/>
    <n v="0"/>
    <n v="0"/>
  </r>
  <r>
    <x v="10"/>
    <x v="10"/>
    <n v="24832"/>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640 Metro(s) cuadrado(s) de jardinería convencional y biodiversa mantenidos."/>
    <s v="JARDINERÍA"/>
    <n v="1640"/>
    <n v="74.109868000000006"/>
    <n v="4.9999999999325356E-4"/>
    <s v="Suma"/>
    <n v="2483"/>
    <s v="2483-Suba en defensa del ambiente "/>
    <n v="0"/>
    <n v="0"/>
  </r>
  <r>
    <x v="10"/>
    <x v="10"/>
    <n v="24833"/>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50 Huerta(s) urbanas"/>
    <s v="HUERTAS URBANAS"/>
    <n v="50"/>
    <n v="148.21973600000001"/>
    <n v="9.9999999998650712E-4"/>
    <s v="Suma"/>
    <n v="2483"/>
    <s v="2483-Suba en defensa del ambiente "/>
    <n v="0"/>
    <n v="0"/>
  </r>
  <r>
    <x v="10"/>
    <x v="10"/>
    <n v="24834"/>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2 Proceso(s) comunitarios de educación ambiental que promuevan la conservación de la biodiversidad y del agua"/>
    <s v="EDUCACIÓN AMBIENTAL"/>
    <n v="12"/>
    <n v="311.26144599999998"/>
    <n v="2.1000000026703603E-3"/>
    <s v="Suma"/>
    <n v="2483"/>
    <s v="2483-Suba en defensa del ambiente "/>
    <n v="0"/>
    <n v="0"/>
  </r>
  <r>
    <x v="10"/>
    <x v="10"/>
    <n v="24835"/>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5000 Persona(s) en separación en la fuente y reciclaje."/>
    <s v="SEPARACIÓN EN LA FUENTE"/>
    <n v="5000"/>
    <n v="1978.7334760000001"/>
    <n v="1.3350000002518564E-2"/>
    <s v="Suma"/>
    <n v="2483"/>
    <s v="2483-Suba en defensa del ambiente "/>
    <n v="0"/>
    <n v="0"/>
  </r>
  <r>
    <x v="10"/>
    <x v="10"/>
    <n v="25241"/>
    <s v="AMBIENTE"/>
    <n v="64"/>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1,5 Hectárea(s) en proceso de restauración ecológica."/>
    <s v="RESTAURACIÓN ECOLÓGICA"/>
    <n v="1.5"/>
    <n v="311.26144599999998"/>
    <n v="2.1000000026703603E-3"/>
    <s v="Suma"/>
    <n v="2524"/>
    <s v="2524-Suba conservando ecosistemas"/>
    <n v="0"/>
    <n v="0"/>
  </r>
  <r>
    <x v="10"/>
    <x v="10"/>
    <n v="25242"/>
    <s v="AMBIENTE"/>
    <n v="63"/>
    <s v="Número de m2 de áreas renaturaliz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Generar 15000 Metro(s) cuadrado(s) de áreas renaturalizadas"/>
    <s v="RENATURALIZACIÓN"/>
    <n v="15000"/>
    <n v="615.27657699999997"/>
    <n v="4.1511110031372481E-3"/>
    <s v="Suma"/>
    <n v="2524"/>
    <s v="2524-Suba conservando ecosistemas"/>
    <n v="0"/>
    <n v="0"/>
  </r>
  <r>
    <x v="10"/>
    <x v="10"/>
    <n v="2456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5 Kilómetro(s)-carril de malla vial urbana (local y/o intermedia) con acciones de construcción y/o conservación"/>
    <s v="INTERVENCIÓN MALLA VIAL LOCAL"/>
    <n v="15"/>
    <n v="20989.330268999998"/>
    <n v="0.14160955102980879"/>
    <s v="Suma"/>
    <n v="2456"/>
    <s v="2456-Movilidad integral, segura y sostenible en Suba"/>
    <n v="0"/>
    <n v="0"/>
  </r>
  <r>
    <x v="10"/>
    <x v="10"/>
    <n v="2581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444.65920799999998"/>
    <n v="2.9999999999595207E-3"/>
    <s v="Suma"/>
    <n v="2581"/>
    <s v="2581-Suba Mitiga los Riesgos naturales"/>
    <n v="0"/>
    <n v="0"/>
  </r>
  <r>
    <x v="10"/>
    <x v="10"/>
    <n v="2424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6 Unidad(es) operativas orientadas a la atención de la primera infancia (Jardines Infantiles, Casas de Pensamiento Intercultural, Modalidad Espacios Rurales, Crecemos en la Ruralidad, Creciendo Juntos, Centres Amar, Centros Forjar)"/>
    <s v="DOTACIÓN"/>
    <n v="26"/>
    <n v="592.87894400000005"/>
    <n v="3.9999999999460285E-3"/>
    <s v="Suma"/>
    <n v="2424"/>
    <s v="2424-Suba, crea espacios para todos"/>
    <n v="0"/>
    <n v="0"/>
  </r>
  <r>
    <x v="10"/>
    <x v="10"/>
    <n v="2424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de atención especializada (Centros Integrarte, Centros Crecer y Cadis)"/>
    <s v="DOTACIÓN"/>
    <n v="1"/>
    <n v="148.21973600000001"/>
    <n v="9.9999999998650712E-4"/>
    <s v="Suma"/>
    <n v="2424"/>
    <s v="2424-Suba, crea espacios para todos"/>
    <n v="0"/>
    <n v="0"/>
  </r>
  <r>
    <x v="10"/>
    <x v="10"/>
    <n v="2424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operativas orientadas a la atención de jóvenes (casas de la juventud, centros forjar)"/>
    <s v="DOTACIÓN"/>
    <n v="2"/>
    <n v="251.97355099999999"/>
    <n v="1.6999999986277137E-3"/>
    <s v="Suma"/>
    <n v="2424"/>
    <s v="2424-Suba, crea espacios para todos"/>
    <n v="0"/>
    <n v="0"/>
  </r>
  <r>
    <x v="10"/>
    <x v="10"/>
    <n v="24244"/>
    <s v="INTEGRACIÓN SOCIAL"/>
    <n v="86"/>
    <s v="Unidades operativas para la prestación de servicios sociales y estrategias dirigidas a personas de los sectores sociales LGBTI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asa(s) LGBTI para la prestación de servicios sociales y estrategias dirigidas a personas de los sectores sociales LGBTI."/>
    <s v="DOTACIÓN"/>
    <n v="1"/>
    <n v="291.41817200000003"/>
    <n v="1.9661225951452775E-3"/>
    <s v="Suma"/>
    <n v="2424"/>
    <s v="2424-Suba, crea espacios para todos"/>
    <n v="0"/>
    <n v="0"/>
  </r>
  <r>
    <x v="10"/>
    <x v="10"/>
    <n v="25371"/>
    <s v="GOBIERNO"/>
    <n v="92"/>
    <s v="Sedes administrativas locales intervenidas."/>
    <s v="Gobierno confiable"/>
    <s v="Infraestructura local"/>
    <s v="Gestión Pública Local"/>
    <s v="Gobierno confiable (15%)"/>
    <s v="5 - Bogotá confía en su gobierno"/>
    <s v="33 - Fortalecimiento institucional para un gobierno confiable"/>
    <s v="Intervenir 5 Sede(s) Administrativas local"/>
    <s v="INTERVENCIÓN"/>
    <n v="5"/>
    <n v="592.87894400000005"/>
    <n v="3.9999999999460285E-3"/>
    <s v="Suma"/>
    <n v="2537"/>
    <s v="2537-Fortalecimiento institucional para una Suba confiable"/>
    <n v="0"/>
    <n v="0"/>
  </r>
  <r>
    <x v="10"/>
    <x v="10"/>
    <n v="25372"/>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s v="IVC"/>
    <n v="4"/>
    <n v="5928.7894399999996"/>
    <n v="3.9999999999460273E-2"/>
    <s v="Suma"/>
    <n v="2537"/>
    <s v="2537-Fortalecimiento institucional para una Suba confiable"/>
    <n v="0"/>
    <n v="0"/>
  </r>
  <r>
    <x v="10"/>
    <x v="10"/>
    <n v="25374"/>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realizadas"/>
    <s v="FORTALECIMIENTO INSTITUCIONAL"/>
    <n v="4"/>
    <n v="15711.292015999999"/>
    <n v="0.10599999999856974"/>
    <s v="Suma"/>
    <n v="2537"/>
    <s v="2537-Fortalecimiento institucional para una Suba confiable"/>
    <n v="0"/>
    <n v="0"/>
  </r>
  <r>
    <x v="10"/>
    <x v="10"/>
    <n v="2563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3 Centro(s) de acceso comunitario en zonas rurales y/0 apartadas y/o urbanas, con énfasis en procesos de formación y desarrollo de competencias digitales"/>
    <s v="FORTALECIMIENTO DE CAPACIDADES"/>
    <n v="3"/>
    <n v="1400.8410289999999"/>
    <n v="9.4511099991508446E-3"/>
    <s v="Suma"/>
    <n v="2563"/>
    <s v="2563-Suba te conecta"/>
    <n v="0"/>
    <n v="0"/>
  </r>
  <r>
    <x v="10"/>
    <x v="10"/>
    <n v="2504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3000 Persona(s) en capacidades democráticas para la participación incidente de manera virtual y/o presencial."/>
    <s v="CAPACITACIÓN"/>
    <n v="3000"/>
    <n v="853.91020300000002"/>
    <n v="5.7611099981211555E-3"/>
    <s v="Suma"/>
    <n v="2504"/>
    <s v="2504-Suba avanza en participación"/>
    <n v="0"/>
    <n v="0"/>
  </r>
  <r>
    <x v="10"/>
    <x v="10"/>
    <n v="25042"/>
    <s v="GOBIERNO"/>
    <n v="108"/>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70 Sede(s) de Salones comunales"/>
    <s v="DOTACIÓN"/>
    <n v="70"/>
    <n v="296.43947200000002"/>
    <n v="1.9999999999730142E-3"/>
    <s v="Suma"/>
    <n v="2504"/>
    <s v="2504-Suba avanza en participación"/>
    <n v="0"/>
    <n v="0"/>
  </r>
  <r>
    <x v="10"/>
    <x v="10"/>
    <n v="25043"/>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50 Organización(es) Comunales de la Localidad de Suba"/>
    <s v="FORTALECIMIENTO COMUNAL"/>
    <n v="150"/>
    <n v="741.09867999999994"/>
    <n v="4.9999999999325341E-3"/>
    <s v="Suma"/>
    <n v="2504"/>
    <s v="2504-Suba avanza en participación"/>
    <n v="0"/>
    <n v="0"/>
  </r>
  <r>
    <x v="10"/>
    <x v="10"/>
    <n v="25044"/>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300 Organización(es) Sociales e instancias de participación"/>
    <s v="FORTALECIMIENTO DE ORGANIZACIONES"/>
    <n v="300"/>
    <n v="1756.4038720000001"/>
    <n v="1.1850000002538804E-2"/>
    <s v="Suma"/>
    <n v="2504"/>
    <s v="2504-Suba avanza en participación"/>
    <n v="0"/>
    <n v="0"/>
  </r>
  <r>
    <x v="10"/>
    <x v="10"/>
    <n v="25045"/>
    <s v="GOBIERNO"/>
    <n v="107"/>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20 Salón(es) comunales y/o casas de participación"/>
    <s v="REHABILITACIÓN"/>
    <n v="20"/>
    <n v="1178.511573"/>
    <n v="7.9511109976885819E-3"/>
    <s v="Suma"/>
    <n v="2504"/>
    <s v="2504-Suba avanza en participación"/>
    <n v="0"/>
    <n v="0"/>
  </r>
  <r>
    <x v="10"/>
    <x v="10"/>
    <n v="25046"/>
    <s v="GOBIERNO"/>
    <n v="109"/>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25 Medio(s) comunitario(s) y alternativo(s) 0"/>
    <s v="MEDIOS COMUNITARIOS"/>
    <n v="25"/>
    <n v="1103.5666349999999"/>
    <n v="7.4454769976456401E-3"/>
    <s v="Constante"/>
    <n v="2504"/>
    <s v="2504-Suba avanza en participación"/>
    <n v="0"/>
    <n v="0"/>
  </r>
  <r>
    <x v="10"/>
    <x v="10"/>
    <n v="25231"/>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ública y social fortalecidas"/>
    <s v="INNOVACIÓN PÚBLICA"/>
    <n v="1"/>
    <n v="296.43947200000002"/>
    <n v="1.9999999999730142E-3"/>
    <s v="Suma"/>
    <n v="2523"/>
    <s v="2523-SubaLab, gobierno abierto e innovación pública para una Suba más cercana"/>
    <n v="0"/>
    <n v="0"/>
  </r>
  <r>
    <x v="10"/>
    <x v="10"/>
    <n v="25232"/>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Bogotaneidad"/>
    <s v="ESTRATEGIA BOGOTANEIDAD"/>
    <n v="4"/>
    <n v="444.65920799999998"/>
    <n v="2.9999999999595207E-3"/>
    <s v="Suma"/>
    <n v="2523"/>
    <s v="2523-SubaLab, gobierno abierto e innovación pública para una Suba más cercana"/>
    <n v="0"/>
    <n v="0"/>
  </r>
  <r>
    <x v="10"/>
    <x v="10"/>
    <n v="2554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aplica en todas las localidades con autoridades NAP)"/>
    <s v="INICIATIVAS COMUNIDADES NEGRAS, AFROCOLOMBIANAS, PALENQUERAS"/>
    <n v="4"/>
    <n v="296.43947200000002"/>
    <n v="1.9999999999730142E-3"/>
    <s v="Suma"/>
    <n v="2554"/>
    <s v="2554-Suba confía en sus raíces étnicas"/>
    <n v="0"/>
    <n v="0"/>
  </r>
  <r>
    <x v="10"/>
    <x v="10"/>
    <n v="2554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una 1 Iniciativa(s) de inversión local con los pueblos indígenas (aplica en todas las localidades con autoridades indígenas)"/>
    <s v="INICIATIVAS PUEBLO INDÍGENA"/>
    <n v="1"/>
    <n v="44.465921000000002"/>
    <n v="3.0000000134530009E-4"/>
    <s v="Suma"/>
    <n v="2554"/>
    <s v="2554-Suba confía en sus raíces étnicas"/>
    <n v="0"/>
    <n v="0"/>
  </r>
  <r>
    <x v="10"/>
    <x v="10"/>
    <n v="25543"/>
    <s v="GOBIERNO"/>
    <n v="102"/>
    <s v="Iniciativa de inversión local concertada e implementada con el pueblo indígena muisca"/>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una 4 Iniciativa(s) de inversión local con el pueblo muisca"/>
    <s v="INICIATIVAS PUEBLO MUISCA"/>
    <n v="4"/>
    <n v="296.43947200000002"/>
    <n v="1.9999999999730142E-3"/>
    <s v="Suma"/>
    <n v="2554"/>
    <s v="2554-Suba confía en sus raíces étnicas"/>
    <n v="0"/>
    <n v="0"/>
  </r>
  <r>
    <x v="11"/>
    <x v="11"/>
    <n v="23331"/>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Iniciativa(s) de convivencia con participación de la ciudadanía"/>
    <s v="INICIATIVAS"/>
    <n v="4"/>
    <n v="224"/>
    <n v="5.2101504896145887E-3"/>
    <s v="Suma"/>
    <n v="2333"/>
    <s v="2333-Unidos en caminos de corresponsabilidad"/>
    <n v="0"/>
    <n v="0"/>
  </r>
  <r>
    <x v="11"/>
    <x v="11"/>
    <n v="23332"/>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80 Organización(es) comunitarias a través de capacidades para promover acciones de corresponsabilidad en la gestión de la seguridad y la convivencia"/>
    <s v="FORTALECIMIENTO DE CAPACIDADES"/>
    <n v="80"/>
    <n v="224"/>
    <n v="5.2101504896145887E-3"/>
    <s v="Suma"/>
    <n v="2333"/>
    <s v="2333-Unidos en caminos de corresponsabilidad"/>
    <n v="0"/>
    <n v="0"/>
  </r>
  <r>
    <x v="11"/>
    <x v="11"/>
    <n v="2371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3000 Persona(s) en acciones para la prevención del feminicidio y las violencias contra la mujer."/>
    <s v="PREVENCIÓN"/>
    <n v="3000"/>
    <n v="666"/>
    <n v="1.5490893866443374E-2"/>
    <s v="Suma"/>
    <n v="2371"/>
    <s v="2371-Conciencia pública para defender la vida de todas"/>
    <n v="0"/>
    <n v="0"/>
  </r>
  <r>
    <x v="11"/>
    <x v="11"/>
    <n v="2374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860"/>
    <n v="2.000325634405601E-2"/>
    <s v="Suma"/>
    <n v="2374"/>
    <s v="2374-Recursos estratégicos para organismos de seguridad"/>
    <n v="0"/>
    <n v="0"/>
  </r>
  <r>
    <x v="11"/>
    <x v="11"/>
    <n v="23781"/>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1 Proyecto(s) comunitario en la localidad, para la apropiación del Código Nacional de Seguridad y Convivencia Ciudadana"/>
    <s v="CÓDIGO NACIONAL DE SEGURIDAD Y CONVIVENCIA"/>
    <n v="1"/>
    <n v="279"/>
    <n v="6.4894285116181708E-3"/>
    <s v="Suma"/>
    <n v="2378"/>
    <s v="2378-Fortaleciendo vínculos para la justicia y la sana convivencia"/>
    <n v="0"/>
    <n v="0"/>
  </r>
  <r>
    <x v="11"/>
    <x v="11"/>
    <n v="23782"/>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Beneficiar 16 Actor(es) comunitarios con herramientas y capacidades para la implementación de un enfoque restaurativo para la justicia y la convivencia"/>
    <s v="FORTALECIMIENTO DE CAPACIDADES"/>
    <n v="16"/>
    <n v="150"/>
    <n v="3.4889400600097691E-3"/>
    <s v="Suma"/>
    <n v="2378"/>
    <s v="2378-Fortaleciendo vínculos para la justicia y la sana convivencia"/>
    <n v="0"/>
    <n v="0"/>
  </r>
  <r>
    <x v="11"/>
    <x v="11"/>
    <n v="2382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4000 Metro(s) cuadrados de elementos del sistema de espacio público peatonal con acciones de construcción y/o conservación"/>
    <s v="INTERVENCIÓN"/>
    <n v="4000"/>
    <n v="671"/>
    <n v="1.56071918684437E-2"/>
    <s v="Suma"/>
    <n v="2382"/>
    <s v="2382-Conservación activa, cuidado y mejora de espacios urbanos"/>
    <n v="0"/>
    <n v="0"/>
  </r>
  <r>
    <x v="11"/>
    <x v="11"/>
    <n v="2383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860"/>
    <n v="2.000325634405601E-2"/>
    <s v="Suma"/>
    <n v="2383"/>
    <s v="2383-Fortaleciendo tejido social, estrategias comunitarias de seguridad"/>
    <n v="0"/>
    <n v="0"/>
  </r>
  <r>
    <x v="11"/>
    <x v="11"/>
    <n v="2679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12 Acuerdo(s) para la organización, la recuperación, el cuidado, el embellecimiento, la sostenibilidad, el mejoramiento y el aprovechamiento económico del espacio público."/>
    <s v="ACUERDOS "/>
    <n v="12"/>
    <n v="623"/>
    <n v="1.4490731049240575E-2"/>
    <s v="Suma"/>
    <n v="2679"/>
    <s v="2679-Mejor Espacio público para la cohesión social"/>
    <n v="0"/>
    <n v="0"/>
  </r>
  <r>
    <x v="11"/>
    <x v="11"/>
    <n v="25781"/>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400 Persona(s) con discapacidad, cuidadores y cuidadoras, en actividades complementarias en salud"/>
    <s v="ACCIONES COMPLEMENTARIAS "/>
    <n v="400"/>
    <n v="215"/>
    <n v="5.0008140860140025E-3"/>
    <s v="Suma"/>
    <n v="2578"/>
    <s v="2578-Salud, cuidado y bienestar en Comunidad"/>
    <n v="0"/>
    <n v="0"/>
  </r>
  <r>
    <x v="11"/>
    <x v="11"/>
    <n v="25782"/>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600 Persona(s) a las acciones desarrolladas desde los dispositivos de base comunitaria en respuesta al consumo de SPA"/>
    <s v="DISMINUCIÓN FACTORES DE RIESGO SPA"/>
    <n v="600"/>
    <n v="215"/>
    <n v="5.0008140860140025E-3"/>
    <s v="Suma"/>
    <n v="2578"/>
    <s v="2578-Salud, cuidado y bienestar en Comunidad"/>
    <n v="0"/>
    <n v="0"/>
  </r>
  <r>
    <x v="11"/>
    <x v="11"/>
    <n v="25783"/>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600 Persona(s) a las acciones y estrategias para promover la salud sexual y reproductiva consciente en los diferentes ciclos de vida"/>
    <s v="SALUD SEXUAL Y REPRODUCTIVA"/>
    <n v="600"/>
    <n v="215"/>
    <n v="5.0008140860140025E-3"/>
    <s v="Suma"/>
    <n v="2578"/>
    <s v="2578-Salud, cuidado y bienestar en Comunidad"/>
    <n v="0"/>
    <n v="0"/>
  </r>
  <r>
    <x v="11"/>
    <x v="11"/>
    <n v="25784"/>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400 Persona(s) con discapacidad a través de Dispositivos de Asistencia Personal - Ayudas Técnicas (no incluidas en los Planes de Beneficios)"/>
    <s v="DISPOSITIVOS DE ASISTENCIA PERSONAL"/>
    <n v="400"/>
    <n v="645"/>
    <n v="1.5002442258042007E-2"/>
    <s v="Suma"/>
    <n v="2578"/>
    <s v="2578-Salud, cuidado y bienestar en Comunidad"/>
    <n v="0"/>
    <n v="0"/>
  </r>
  <r>
    <x v="11"/>
    <x v="11"/>
    <n v="25785"/>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600 Persona(s) con acciones para la promoción y atención de la salud mental"/>
    <s v="SALUD MENTAL"/>
    <n v="600"/>
    <n v="645"/>
    <n v="1.5002442258042007E-2"/>
    <s v="Suma"/>
    <n v="2578"/>
    <s v="2578-Salud, cuidado y bienestar en Comunidad"/>
    <n v="0"/>
    <n v="0"/>
  </r>
  <r>
    <x v="11"/>
    <x v="11"/>
    <n v="27381"/>
    <s v="MUJERES"/>
    <n v="26"/>
    <s v="Mujeres cuidadoras vinculadas a estrategias de cuidado"/>
    <s v="Cuidado de la vida"/>
    <s v="Estrategias de cuidado a personas cuidadoras"/>
    <s v="Presupuestos Participativos"/>
    <m/>
    <s v="2 - Bogotá confía en su bien-estar"/>
    <s v="12 - Bogotá cuida a su gente"/>
    <s v="Vincular 2000 Mujer(es) cuidadora(s) a estrategias de cuidado."/>
    <s v="ESTRATEGIAS DE CUIDADO"/>
    <n v="2000"/>
    <n v="580"/>
    <n v="1.3490568232037774E-2"/>
    <s v="Suma"/>
    <n v="2738"/>
    <s v="2738-Resistencias femeninas, transformando familias"/>
    <n v="0"/>
    <n v="0"/>
  </r>
  <r>
    <x v="11"/>
    <x v="11"/>
    <n v="2738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200 Mujer(es) para el ejercicio de derechos y el fortalecimiento de su autonomía económica"/>
    <s v="FORTALECIMIENTO DE CAPACIDADES"/>
    <n v="1200"/>
    <n v="649"/>
    <n v="1.5095480659642268E-2"/>
    <s v="Suma"/>
    <n v="2738"/>
    <s v="2738-Resistencias femeninas, transformando familias"/>
    <n v="0"/>
    <n v="0"/>
  </r>
  <r>
    <x v="11"/>
    <x v="11"/>
    <n v="2738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3200 Persona(s) en procesos para la prevención de violencias en el contexto familiar y/o violencia sexual"/>
    <s v="PREVENCIÓN"/>
    <n v="3200"/>
    <n v="430"/>
    <n v="1.0001628172028005E-2"/>
    <s v="Suma"/>
    <n v="2738"/>
    <s v="2738-Resistencias femeninas, transformando familias"/>
    <n v="0"/>
    <n v="0"/>
  </r>
  <r>
    <x v="11"/>
    <x v="11"/>
    <n v="2634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académicos realizados para el fortalecimiento de iniciativas ciudadanas para la apropiación social de la memoria, verdad, reparación integral a víctimas, paz y reconciliación."/>
    <s v="INICIATIVAS"/>
    <n v="4"/>
    <n v="258"/>
    <n v="6.0009769032168024E-3"/>
    <s v="Suma"/>
    <n v="2634"/>
    <s v="2634-Voces de las víctimas, ecos de justicia"/>
    <n v="0"/>
    <n v="0"/>
  </r>
  <r>
    <x v="11"/>
    <x v="11"/>
    <n v="2587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Vincular 5000 Persona(s) en actividades recreo-deportivas comunitarias."/>
    <s v="ACTIVIDADES RECREODEPORTIVAS"/>
    <n v="5000"/>
    <n v="645"/>
    <n v="1.5002442258042007E-2"/>
    <s v="Suma"/>
    <n v="2587"/>
    <s v="2587-Hábitos de diversión y movimiento para el bienestar _x0009__x0009__x0009_"/>
    <n v="0"/>
    <n v="0"/>
  </r>
  <r>
    <x v="11"/>
    <x v="11"/>
    <n v="25872"/>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1200 Persona(s) en los campos deportivos o recreativos"/>
    <s v="CAPACITACIÓN"/>
    <n v="1200"/>
    <n v="645"/>
    <n v="1.5002442258042007E-2"/>
    <s v="Suma"/>
    <n v="2587"/>
    <s v="2587-Hábitos de diversión y movimiento para el bienestar _x0009__x0009__x0009_"/>
    <n v="0"/>
    <n v="0"/>
  </r>
  <r>
    <x v="11"/>
    <x v="11"/>
    <n v="25873"/>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1200 Persona(s) con la entrega de dotaciones deportivas."/>
    <s v="DOTACIÓN"/>
    <n v="1200"/>
    <n v="430"/>
    <n v="1.0001628172028005E-2"/>
    <s v="Suma"/>
    <n v="2587"/>
    <s v="2587-Hábitos de diversión y movimiento para el bienestar _x0009__x0009__x0009_"/>
    <n v="0"/>
    <n v="0"/>
  </r>
  <r>
    <x v="11"/>
    <x v="11"/>
    <n v="26311"/>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Vincular 1000 Persona(s) en los campos artísticos, interculturales, culturales y/o patrimoniales."/>
    <s v="CAPACITACIÓN"/>
    <n v="1000"/>
    <n v="445"/>
    <n v="1.0350522178028981E-2"/>
    <s v="Suma"/>
    <n v="2631"/>
    <s v="2631-Unidos por las voces, arte y patrimonio"/>
    <n v="0"/>
    <n v="0"/>
  </r>
  <r>
    <x v="11"/>
    <x v="11"/>
    <n v="26312"/>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40 Estímulo(s) de apoyo al sector artístico y cultural."/>
    <s v="ESTÍMULOS"/>
    <n v="40"/>
    <n v="860"/>
    <n v="2.000325634405601E-2"/>
    <s v="Suma"/>
    <n v="2631"/>
    <s v="2631-Unidos por las voces, arte y patrimonio"/>
    <n v="0"/>
    <n v="0"/>
  </r>
  <r>
    <x v="11"/>
    <x v="11"/>
    <n v="26313"/>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20 Evento(s) de promoción, circulación y apropiación de actividades artísticas, culturales y patrimoniales."/>
    <s v="EVENTOS"/>
    <n v="20"/>
    <n v="716"/>
    <n v="1.6653873886446631E-2"/>
    <s v="Suma"/>
    <n v="2631"/>
    <s v="2631-Unidos por las voces, arte y patrimonio"/>
    <n v="0"/>
    <n v="0"/>
  </r>
  <r>
    <x v="11"/>
    <x v="11"/>
    <n v="28011"/>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2000 Animales En los programas de brigadas médicas, urgencias veterinarias y adopciones"/>
    <s v="BIENESTAR ANIMAL"/>
    <n v="2000"/>
    <n v="322"/>
    <n v="7.4895913288209708E-3"/>
    <s v="Suma"/>
    <n v="2801"/>
    <s v="2801-Bienestar animal respeto y protección a otras formas de vida"/>
    <n v="0"/>
    <n v="0"/>
  </r>
  <r>
    <x v="11"/>
    <x v="11"/>
    <n v="28012"/>
    <s v="AMBIENTE"/>
    <n v="45"/>
    <s v="Número de animales esterilizados"/>
    <s v="Cuidado de la vida"/>
    <s v="Protección y bienestar animal"/>
    <s v="Presupuestos Participativos"/>
    <m/>
    <s v="2 - Bogotá confía en su bien-estar"/>
    <s v="15 - Bogotá protege todas las formas de vida"/>
    <s v="Esterilizar 2000 Canino(s) y felino(s) Incluyendo los que está en condición de vulnerabilidad"/>
    <s v="ESTERILIZACIÓN"/>
    <n v="2000"/>
    <n v="322"/>
    <n v="7.4895913288209708E-3"/>
    <s v="Suma"/>
    <n v="2801"/>
    <s v="2801-Bienestar animal respeto y protección a otras formas de vida"/>
    <n v="0"/>
    <n v="0"/>
  </r>
  <r>
    <x v="11"/>
    <x v="11"/>
    <n v="2625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1050 Persona(s) Mayor(es) con transferencias monetarias"/>
    <s v="APOYO ECONÓMICO PERSONA MAYOR"/>
    <n v="1050"/>
    <n v="2098"/>
    <n v="4.8798641639336636E-2"/>
    <s v="Constante"/>
    <n v="2625"/>
    <s v="2625-Oportunidades y apoyo para el bienestar común"/>
    <n v="0"/>
    <n v="0"/>
  </r>
  <r>
    <x v="11"/>
    <x v="11"/>
    <n v="2625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10000 Persona(s) con apoyos que contribuyan al ingreso mínimo garantizado."/>
    <s v="INGRESO MÍNIMO"/>
    <n v="10000"/>
    <n v="1086"/>
    <n v="2.5259926034470727E-2"/>
    <s v="Suma"/>
    <n v="2625"/>
    <s v="2625-Oportunidades y apoyo para el bienestar común"/>
    <n v="0"/>
    <n v="0"/>
  </r>
  <r>
    <x v="11"/>
    <x v="11"/>
    <n v="2625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800 Joven(es) con transferencias condicionadas y acompañamiento psicosocial para la promoción al acceso y permanencia a oportunidades de formación y empleabilidad"/>
    <s v="TRANSFERENCIAS MONETARIAS"/>
    <n v="800"/>
    <n v="831"/>
    <n v="1.9328727932454121E-2"/>
    <s v="Constante"/>
    <n v="2625"/>
    <s v="2625-Oportunidades y apoyo para el bienestar común"/>
    <n v="0"/>
    <n v="0"/>
  </r>
  <r>
    <x v="11"/>
    <x v="11"/>
    <n v="2598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250 Cupo(s) Para la atención de la población en situación de inseguridad alimentaria y nutricional en la localidad de Barrios Unidos mediante comedores comunitarios."/>
    <s v="SEGURIDAD ALIMENTARIA"/>
    <n v="250"/>
    <n v="1144"/>
    <n v="2.6608982857674504E-2"/>
    <s v="Constante"/>
    <n v="2598"/>
    <s v="2598-Cuidado alimentario para población en riesgo"/>
    <n v="0"/>
    <n v="0"/>
  </r>
  <r>
    <x v="11"/>
    <x v="11"/>
    <n v="26861"/>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50 Estudiante(s) En programas de educación posmedia (niveles de formación técnico profesional, tecnólogo, profesional universitario y educación para el trabajo y desarrollo humano)"/>
    <s v="APOYO EDUCACIÓN POSMEDIA"/>
    <n v="150"/>
    <n v="2708"/>
    <n v="6.2986997883376361E-2"/>
    <s v="Suma"/>
    <n v="2686"/>
    <s v="2686-Recursos para la educación integral"/>
    <n v="0"/>
    <n v="0"/>
  </r>
  <r>
    <x v="11"/>
    <x v="11"/>
    <n v="2686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00 Estudiante(s) con apoyo de sostenimiento para la permanencia en la educación posmedia (niveles de formación técnico profesional, tecnólogo, profesional universitario y educación para el trabajo y desarrollo humano)."/>
    <s v="SOSTENIMIENTO"/>
    <n v="200"/>
    <n v="774"/>
    <n v="1.8002930709650408E-2"/>
    <s v="Suma"/>
    <n v="2686"/>
    <s v="2686-Recursos para la educación integral"/>
    <n v="0"/>
    <n v="0"/>
  </r>
  <r>
    <x v="11"/>
    <x v="11"/>
    <n v="26863"/>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9 Sede(s) Educativas urbanas y rurales con recursos pedagógicos y/o tecnológicos"/>
    <s v="DOTACIÓN"/>
    <n v="9"/>
    <n v="387"/>
    <n v="9.0014653548252041E-3"/>
    <s v="Suma"/>
    <n v="2686"/>
    <s v="2686-Recursos para la educación integral"/>
    <n v="0"/>
    <n v="0"/>
  </r>
  <r>
    <x v="11"/>
    <x v="11"/>
    <n v="2814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645"/>
    <n v="1.5002442258042007E-2"/>
    <s v="Suma"/>
    <n v="2814"/>
    <s v="2814-Reactivando talentos fortalecemos comunidades"/>
    <n v="0"/>
    <n v="0"/>
  </r>
  <r>
    <x v="11"/>
    <x v="11"/>
    <n v="2814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80 Mipyme(s) y/o emprendimientos orientados al fortalecimiento de las capacidades locales para la gestión y el desarrollo turístico"/>
    <s v="DESARROLLO TURÍSTICO"/>
    <n v="80"/>
    <n v="516"/>
    <n v="1.2001953806433605E-2"/>
    <s v="Suma"/>
    <n v="2814"/>
    <s v="2814-Reactivando talentos fortalecemos comunidades"/>
    <n v="0"/>
    <n v="0"/>
  </r>
  <r>
    <x v="11"/>
    <x v="11"/>
    <n v="2647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40 Proyecto(s) del sector cultural y creativo."/>
    <s v="SOSTENIBILIDAD"/>
    <n v="40"/>
    <n v="430"/>
    <n v="1.0001628172028005E-2"/>
    <s v="Suma"/>
    <n v="2647"/>
    <s v="2647-Ecosistema creativo, potenciando iniciativas culturales"/>
    <n v="0"/>
    <n v="0"/>
  </r>
  <r>
    <x v="11"/>
    <x v="11"/>
    <n v="2650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200 Mipyme(s) y/o emprendimientos y/o actores de la economía informal para el fortalecimiento del tejido empresarial local"/>
    <s v="TEJIDO EMPRESARIAL LOCAL"/>
    <n v="200"/>
    <n v="430"/>
    <n v="1.0001628172028005E-2"/>
    <s v="Suma"/>
    <n v="2650"/>
    <s v="2650-Recursos para la productividad en el desarrollo local"/>
    <n v="0"/>
    <n v="0"/>
  </r>
  <r>
    <x v="11"/>
    <x v="11"/>
    <n v="2677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1 Equipamiento(s) cultural con acciones de construcción, adecuación y/o dotación"/>
    <s v="INTERVENCIÓN"/>
    <n v="1"/>
    <n v="314"/>
    <n v="7.3035145256204496E-3"/>
    <s v="Suma"/>
    <n v="2677"/>
    <s v="2677-Cultura en acción, transformando espacios comunes"/>
    <n v="0"/>
    <n v="0"/>
  </r>
  <r>
    <x v="11"/>
    <x v="11"/>
    <n v="28031"/>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10 Parque(s) De la red de proximidad con acciones de mejoramiento, mantenimiento y/o dotación"/>
    <s v="INTERVENCIÓN"/>
    <n v="10"/>
    <n v="714"/>
    <n v="1.6607354685646499E-2"/>
    <s v="Suma"/>
    <n v="2803"/>
    <s v="2803-Parques inclusivos, acceso al derecho de ciudad"/>
    <n v="0"/>
    <n v="0"/>
  </r>
  <r>
    <x v="11"/>
    <x v="11"/>
    <n v="2760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3000 Arbol(es) en zona urbana"/>
    <s v="ARBOLADO"/>
    <n v="3000"/>
    <n v="287"/>
    <n v="6.6755053148186911E-3"/>
    <s v="Suma"/>
    <n v="2760"/>
    <s v="2760-Comunidades activas en defensa de lo vital"/>
    <n v="0"/>
    <n v="0"/>
  </r>
  <r>
    <x v="11"/>
    <x v="11"/>
    <n v="27602"/>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20 Proceso(s) comunitarios de educación ambiental que promueven la conservación de la biodiversidad y el agua"/>
    <s v="EDUCACIÓN AMBIENTAL"/>
    <n v="20"/>
    <n v="144"/>
    <n v="3.3493824576093785E-3"/>
    <s v="Suma"/>
    <n v="2760"/>
    <s v="2760-Comunidades activas en defensa de lo vital"/>
    <n v="0"/>
    <n v="0"/>
  </r>
  <r>
    <x v="11"/>
    <x v="11"/>
    <n v="27603"/>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3000 Metro(s) cuadrado(s) de jardinería"/>
    <s v="JARDINERÍA"/>
    <n v="3000"/>
    <n v="287"/>
    <n v="6.6755053148186911E-3"/>
    <s v="Suma"/>
    <n v="2760"/>
    <s v="2760-Comunidades activas en defensa de lo vital"/>
    <n v="0"/>
    <n v="0"/>
  </r>
  <r>
    <x v="11"/>
    <x v="11"/>
    <n v="27604"/>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1500 Persona(s) en separación en la fuente y reciclaje."/>
    <s v="SEPARACIÓN EN LA FUENTE"/>
    <n v="1500"/>
    <n v="602"/>
    <n v="1.4002279440839207E-2"/>
    <s v="Suma"/>
    <n v="2760"/>
    <s v="2760-Comunidades activas en defensa de lo vital"/>
    <n v="0"/>
    <n v="0"/>
  </r>
  <r>
    <x v="11"/>
    <x v="11"/>
    <n v="2681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7,5 Kilómetro(s)-carril de malla vial urbana (local y/o intermedia) con acciones de construcción y/o conservación"/>
    <s v="INTERVENCIÓN MALLA VIAL LOCAL"/>
    <n v="7.5"/>
    <n v="6118"/>
    <n v="0.14230223524759844"/>
    <s v="Suma"/>
    <n v="2681"/>
    <s v="2681-Mejoramiento integral de infraestructura vial urbana"/>
    <n v="0"/>
    <n v="0"/>
  </r>
  <r>
    <x v="11"/>
    <x v="11"/>
    <n v="2675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2 Acción(es) efectivas para el fortalecimiento de las capacidades locales en torno a la gestión del riesgo"/>
    <s v="GESTIÓN DEL RIESGO"/>
    <n v="2"/>
    <n v="215"/>
    <n v="5.0008140860140025E-3"/>
    <s v="Suma"/>
    <n v="2675"/>
    <s v="2675-Mitigación del riesgo, un enfoque integral local"/>
    <n v="0"/>
    <n v="0"/>
  </r>
  <r>
    <x v="11"/>
    <x v="11"/>
    <n v="2800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3 Unidad(es) Operativas orientadas a la atención de la primera infancia (Jardines Infantiles, Casas de Pensamiento Intercultural, Modalidad Espacios Rurales, Crecemos en la Ruralidad, Creciendo Juntos, Centros Amar, Centros Forjar)"/>
    <s v="DOTACIÓN"/>
    <n v="3"/>
    <n v="178"/>
    <n v="4.1402088712115927E-3"/>
    <s v="Suma"/>
    <n v="2800"/>
    <s v="2800-Condiciones favorables para el Cuidado Comunitario"/>
    <n v="0"/>
    <n v="0"/>
  </r>
  <r>
    <x v="11"/>
    <x v="11"/>
    <n v="28002"/>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 para la prestación de servicios sociales dirigidas al desarrollo de capacidades y generación de oportunidades"/>
    <s v="DOTACIÓN"/>
    <n v="1"/>
    <n v="178"/>
    <n v="4.1402088712115927E-3"/>
    <s v="Suma"/>
    <n v="2800"/>
    <s v="2800-Condiciones favorables para el Cuidado Comunitario"/>
    <n v="0"/>
    <n v="0"/>
  </r>
  <r>
    <x v="11"/>
    <x v="11"/>
    <n v="28003"/>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s a la prestación de servicios a la persona mayor"/>
    <s v="DOTACIÓN"/>
    <n v="1"/>
    <n v="178"/>
    <n v="4.1402088712115927E-3"/>
    <s v="Suma"/>
    <n v="2800"/>
    <s v="2800-Condiciones favorables para el Cuidado Comunitario"/>
    <n v="0"/>
    <n v="0"/>
  </r>
  <r>
    <x v="11"/>
    <x v="11"/>
    <n v="27141"/>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1073"/>
    <n v="2.4957551229269882E-2"/>
    <s v="Suma"/>
    <n v="2714"/>
    <s v="2714-Optimización de recursos para la eficiencia administrativa"/>
    <n v="0"/>
    <n v="0"/>
  </r>
  <r>
    <x v="11"/>
    <x v="11"/>
    <n v="27142"/>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1935"/>
    <n v="4.5007326774126021E-2"/>
    <s v="Suma"/>
    <n v="2714"/>
    <s v="2714-Optimización de recursos para la eficiencia administrativa"/>
    <n v="0"/>
    <n v="0"/>
  </r>
  <r>
    <x v="11"/>
    <x v="11"/>
    <n v="27143"/>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4192"/>
    <n v="9.7504244877073015E-2"/>
    <s v="Suma"/>
    <n v="2714"/>
    <s v="2714-Optimización de recursos para la eficiencia administrativa"/>
    <n v="0"/>
    <n v="0"/>
  </r>
  <r>
    <x v="11"/>
    <x v="11"/>
    <n v="2695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1 Centro(s) de Acceso Comunitario en zonas rurales y/o apartadas y/o urbanas, con énfasis en procesos de formación y desarrollo de competencias digitales."/>
    <s v="FORTALECIMIENTO DE CAPACIDADES"/>
    <n v="1"/>
    <n v="550"/>
    <n v="1.279278022003582E-2"/>
    <s v="Suma"/>
    <n v="2695"/>
    <s v="2695-Habilidades digitales para conectar"/>
    <n v="0"/>
    <n v="0"/>
  </r>
  <r>
    <x v="11"/>
    <x v="11"/>
    <n v="2678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1 Acción(es) orientada a la ciudadanía, en el marco de la estrategia &quot;Bogotaneidad&quot;"/>
    <s v="ESTRATEGIA BOGOTANEIDAD"/>
    <n v="1"/>
    <n v="430"/>
    <n v="1.0001628172028005E-2"/>
    <s v="Suma"/>
    <n v="2678"/>
    <s v="2678-Una nueva identidad bogotana"/>
    <n v="0"/>
    <n v="0"/>
  </r>
  <r>
    <x v="11"/>
    <x v="11"/>
    <n v="27421"/>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20 Organización(es) comunales"/>
    <s v="FORTALECIMIENTO COMUNAL"/>
    <n v="20"/>
    <n v="430"/>
    <n v="1.0001628172028005E-2"/>
    <s v="Suma"/>
    <n v="2742"/>
    <s v="2742-Participación activa, fortaleciendo vínculos sociales"/>
    <n v="0"/>
    <n v="0"/>
  </r>
  <r>
    <x v="11"/>
    <x v="11"/>
    <n v="27422"/>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537"/>
    <n v="1.2490405414834973E-2"/>
    <s v="Suma"/>
    <n v="2742"/>
    <s v="2742-Participación activa, fortaleciendo vínculos sociales"/>
    <n v="0"/>
    <n v="0"/>
  </r>
  <r>
    <x v="11"/>
    <x v="11"/>
    <n v="27423"/>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Vincular 800 Persona(s) a través de procesos de formación para la participación de manera virtual y presencial"/>
    <s v="CAPACITACIÓN"/>
    <n v="800"/>
    <n v="464"/>
    <n v="1.079245458563022E-2"/>
    <s v="Suma"/>
    <n v="2742"/>
    <s v="2742-Participación activa, fortaleciendo vínculos sociales"/>
    <n v="0"/>
    <n v="0"/>
  </r>
  <r>
    <x v="11"/>
    <x v="11"/>
    <n v="27501"/>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Implementar 1 Iniciativa(s) de inversión local con los pueblos indígenas (aplica en todas las localidades con autoridades indígenas)"/>
    <s v="INICIATIVAS PUEBLO INDÍGENA"/>
    <n v="1"/>
    <n v="108"/>
    <n v="2.5120368432070338E-3"/>
    <s v="Suma"/>
    <n v="2750"/>
    <s v="2750-Cultivando identidades, inversión para pueblos originarios"/>
    <n v="0"/>
    <n v="0"/>
  </r>
  <r>
    <x v="11"/>
    <x v="11"/>
    <n v="27502"/>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Implementar 1 Iniciativa(s) de inversión local con las comunidades negras, afrocolombianas y palenqueras (aplica en todas las localidades con autoridades NAP)"/>
    <s v="INICIATIVAS COMUNIDADES NEGRAS, AFROCOLOMBIANAS, PALENQUERAS"/>
    <n v="1"/>
    <n v="108"/>
    <n v="2.5120368432070338E-3"/>
    <s v="Suma"/>
    <n v="2750"/>
    <s v="2750-Cultivando identidades, inversión para pueblos originarios"/>
    <n v="0"/>
    <n v="0"/>
  </r>
  <r>
    <x v="11"/>
    <x v="11"/>
    <n v="27503"/>
    <s v="GOBIERNO"/>
    <n v="105"/>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Implementar 1 Iniciativa(s) Concertar e implementar una (1) iniciativa de inversión local con las comunidades raizales"/>
    <s v="INICIATIVAS RAIZALES"/>
    <n v="1"/>
    <n v="108"/>
    <n v="2.5120368432070338E-3"/>
    <s v="Suma"/>
    <n v="2750"/>
    <s v="2750-Cultivando identidades, inversión para pueblos originarios"/>
    <n v="0"/>
    <n v="0"/>
  </r>
  <r>
    <x v="12"/>
    <x v="12"/>
    <n v="22921"/>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40 Organización(es) comunitarias a través de capacidades para promover acciones de corresponsabilidad en la gestión de la seguridad y la convivencia"/>
    <s v="FORTALECIMIENTO DE CAPACIDADES"/>
    <n v="40"/>
    <n v="230"/>
    <n v="7.0862987953292048E-3"/>
    <s v="Suma"/>
    <n v="2292"/>
    <s v="2292-Teusaquillo construye seguridad"/>
    <n v="0"/>
    <n v="0"/>
  </r>
  <r>
    <x v="12"/>
    <x v="12"/>
    <n v="22922"/>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on(es) formativas diferenciales para la promoción de la convivencia ciudadana"/>
    <s v="FORMACIÓN"/>
    <n v="4"/>
    <n v="115"/>
    <n v="3.5431493976646024E-3"/>
    <s v="Suma"/>
    <n v="2292"/>
    <s v="2292-Teusaquillo construye seguridad"/>
    <n v="0"/>
    <n v="0"/>
  </r>
  <r>
    <x v="12"/>
    <x v="12"/>
    <n v="22923"/>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Iniciativa(s) de convivencia con participación de la ciudadanía"/>
    <s v="INICIATIVAS"/>
    <n v="4"/>
    <n v="230"/>
    <n v="7.0862987953292048E-3"/>
    <s v="Suma"/>
    <n v="2292"/>
    <s v="2292-Teusaquillo construye seguridad"/>
    <n v="0"/>
    <n v="0"/>
  </r>
  <r>
    <x v="12"/>
    <x v="12"/>
    <n v="2462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3000 Persona(s) en acciones para la prevención del feminicidio y la violencia contra la mujer."/>
    <s v="PREVENCIÓN"/>
    <n v="3000"/>
    <n v="503"/>
    <n v="1.5497427365437348E-2"/>
    <s v="Suma"/>
    <n v="2462"/>
    <s v="2462-Teusaquillo comprometida con la vida y los derechos de las mujeres"/>
    <n v="0"/>
    <n v="0"/>
  </r>
  <r>
    <x v="12"/>
    <x v="12"/>
    <n v="2293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1 Organización(es) Suministrar 1 dotación a organismos de seguridad"/>
    <s v="DOTACIÓN"/>
    <n v="1"/>
    <n v="0"/>
    <n v="0"/>
    <s v="Suma"/>
    <n v="2293"/>
    <s v="2293-Teusaquillo segura"/>
    <n v="0"/>
    <n v="0"/>
  </r>
  <r>
    <x v="12"/>
    <x v="12"/>
    <n v="2293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1 Equipamiento(s) de seguridad y acceso a la justicia con acciones de fortalecimiento, operación, adecuación y/o dotación"/>
    <s v="INTERVENCIÓN"/>
    <n v="1"/>
    <n v="130"/>
    <n v="4.0052993190991155E-3"/>
    <s v="Constante"/>
    <n v="2293"/>
    <s v="2293-Teusaquillo segura"/>
    <n v="0"/>
    <n v="0"/>
  </r>
  <r>
    <x v="12"/>
    <x v="12"/>
    <n v="22941"/>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77 Actor(es) comunitarios con herramientas y capacidades para la implementación de un enfoque restaurativo para la justicia y la convivencia"/>
    <s v="FORTALECIMIENTO DE CAPACIDADES"/>
    <n v="77"/>
    <n v="153"/>
    <n v="4.7139291986320365E-3"/>
    <s v="Suma"/>
    <n v="2294"/>
    <s v="2294-Teusaquillo pacífica, respetuosa y armónica"/>
    <n v="0"/>
    <n v="0"/>
  </r>
  <r>
    <x v="12"/>
    <x v="12"/>
    <n v="22942"/>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2000 Ciudadanas y ciudadanos con habilidades y capacidades para gestionar la convivencia constructivamente"/>
    <s v="GESTIÓN DE LA CONVIVENCIA"/>
    <n v="2000"/>
    <n v="131"/>
    <n v="4.0361093138614164E-3"/>
    <s v="Suma"/>
    <n v="2294"/>
    <s v="2294-Teusaquillo pacífica, respetuosa y armónica"/>
    <n v="0"/>
    <n v="0"/>
  </r>
  <r>
    <x v="12"/>
    <x v="12"/>
    <n v="22943"/>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8 Proyecto(s) comunitarios para la apropiación CNSC"/>
    <s v="CÓDIGO NACIONAL DE SEGURIDAD Y CONVIVENCIA"/>
    <n v="8"/>
    <n v="153"/>
    <n v="4.7139291986320365E-3"/>
    <s v="Suma"/>
    <n v="2294"/>
    <s v="2294-Teusaquillo pacífica, respetuosa y armónica"/>
    <n v="0"/>
    <n v="0"/>
  </r>
  <r>
    <x v="12"/>
    <x v="12"/>
    <n v="2674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6000 Metro(s) cuadrado(s) de elementos del sistema de espacio público peatonal con acciones de construcción y/o conservación."/>
    <s v="INTERVENCIÓN"/>
    <n v="6000"/>
    <n v="701"/>
    <n v="2.1597806328372923E-2"/>
    <s v="Suma"/>
    <n v="2674"/>
    <s v="2674-Teusaquillo con andenes transitables"/>
    <n v="0"/>
    <n v="0"/>
  </r>
  <r>
    <x v="12"/>
    <x v="12"/>
    <n v="2709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325"/>
    <n v="1.0013248297747789E-2"/>
    <s v="Suma"/>
    <n v="2709"/>
    <s v="2709-Teusaquillo nos cuida y acompaña"/>
    <n v="0"/>
    <n v="0"/>
  </r>
  <r>
    <x v="12"/>
    <x v="12"/>
    <n v="27541"/>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300 Persona(s) con discapacidad a través de Dispositivos de Asistencia Personal - Ayudas Técnicas (no incluidas en los Planes de Beneficios)"/>
    <s v="DISPOSITIVOS DE ASISTENCIA PERSONAL"/>
    <n v="300"/>
    <n v="438"/>
    <n v="1.349477770588779E-2"/>
    <s v="Suma"/>
    <n v="2754"/>
    <s v="2754-Teusaquillo saludable y con bienestar"/>
    <n v="0"/>
    <n v="0"/>
  </r>
  <r>
    <x v="12"/>
    <x v="12"/>
    <n v="27542"/>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600 Persona(s) con discapacidad, cuidadores y cuidadoras, en actividades complementarias en salud"/>
    <s v="ACCIONES COMPLEMENTARIAS "/>
    <n v="600"/>
    <n v="170"/>
    <n v="5.2376991095911514E-3"/>
    <s v="Suma"/>
    <n v="2754"/>
    <s v="2754-Teusaquillo saludable y con bienestar"/>
    <n v="0"/>
    <n v="0"/>
  </r>
  <r>
    <x v="12"/>
    <x v="12"/>
    <n v="27543"/>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600 Persona(s) a las acciones y estrategias para promover la salud sexual y reproductiva consciente en los diferentes ciclos de vida"/>
    <s v="SALUD SEXUAL Y REPRODUCTIVA"/>
    <n v="600"/>
    <n v="195"/>
    <n v="6.0079489786486733E-3"/>
    <s v="Suma"/>
    <n v="2754"/>
    <s v="2754-Teusaquillo saludable y con bienestar"/>
    <n v="0"/>
    <n v="0"/>
  </r>
  <r>
    <x v="12"/>
    <x v="12"/>
    <n v="27544"/>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600 Persona(s) a las acciones desarrolladas desde los dispositivos de base comunitaria en respuesta al consumo de SPA"/>
    <s v="DISMINUCIÓN FACTORES DE RIESGO SPA"/>
    <n v="600"/>
    <n v="170"/>
    <n v="5.2376991095911514E-3"/>
    <s v="Suma"/>
    <n v="2754"/>
    <s v="2754-Teusaquillo saludable y con bienestar"/>
    <n v="0"/>
    <n v="0"/>
  </r>
  <r>
    <x v="12"/>
    <x v="12"/>
    <n v="27545"/>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600 Persona(s) con acciones para la promoción y atención de la salud mental"/>
    <s v="SALUD MENTAL"/>
    <n v="600"/>
    <n v="487"/>
    <n v="1.5004467449240534E-2"/>
    <s v="Suma"/>
    <n v="2754"/>
    <s v="2754-Teusaquillo saludable y con bienestar"/>
    <n v="0"/>
    <n v="0"/>
  </r>
  <r>
    <x v="12"/>
    <x v="12"/>
    <n v="23251"/>
    <s v="MUJERES"/>
    <n v="26"/>
    <s v="Mujeres cuidadoras vinculadas a estrategias de cuidado"/>
    <s v="Cuidado de la vida"/>
    <s v="Estrategias de cuidado a personas cuidadoras"/>
    <s v="Presupuestos Participativos"/>
    <m/>
    <s v="2 - Bogotá confía en su bien-estar"/>
    <s v="12 - Bogotá cuida a su gente"/>
    <s v="Vincular 2000 Mujer(es) cuidadora(s) a estrategias de cuidado."/>
    <s v="ESTRATEGIAS DE CUIDADO"/>
    <n v="2000"/>
    <n v="438"/>
    <n v="1.349477770588779E-2"/>
    <s v="Suma"/>
    <n v="2325"/>
    <s v="2325-Teusaquillo protege, cuida y fortalece"/>
    <n v="0"/>
    <n v="0"/>
  </r>
  <r>
    <x v="12"/>
    <x v="12"/>
    <n v="2325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2000 Mujer(es) para el ejercicio de derechos y el fortalecimiento de su autonomía económica"/>
    <s v="FORTALECIMIENTO DE CAPACIDADES"/>
    <n v="2000"/>
    <n v="503"/>
    <n v="1.5497427365437348E-2"/>
    <s v="Suma"/>
    <n v="2325"/>
    <s v="2325-Teusaquillo protege, cuida y fortalece"/>
    <n v="0"/>
    <n v="0"/>
  </r>
  <r>
    <x v="12"/>
    <x v="12"/>
    <n v="2325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2000 Persona(s) en procesos para la prevención de violencias en el contexto familiar y/o violencia sexual"/>
    <s v="PREVENCIÓN"/>
    <n v="2000"/>
    <n v="325"/>
    <n v="1.0013248297747789E-2"/>
    <s v="Suma"/>
    <n v="2325"/>
    <s v="2325-Teusaquillo protege, cuida y fortalece"/>
    <n v="0"/>
    <n v="0"/>
  </r>
  <r>
    <x v="12"/>
    <x v="12"/>
    <n v="23571"/>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238"/>
    <n v="7.3327787534276118E-3"/>
    <s v="Suma"/>
    <n v="2357"/>
    <s v="2357-Teusaquillo tejiendo redes de paz y reconciliación"/>
    <n v="0"/>
    <n v="0"/>
  </r>
  <r>
    <x v="12"/>
    <x v="12"/>
    <n v="23572"/>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158"/>
    <n v="4.8679791724435409E-3"/>
    <s v="Suma"/>
    <n v="2357"/>
    <s v="2357-Teusaquillo tejiendo redes de paz y reconciliación"/>
    <n v="0"/>
    <n v="0"/>
  </r>
  <r>
    <x v="12"/>
    <x v="12"/>
    <n v="2323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4000 Persona(s) en actividades recreo-deportivas comunitarias."/>
    <s v="ACTIVIDADES RECREODEPORTIVAS"/>
    <n v="4000"/>
    <n v="247"/>
    <n v="7.6100687062883197E-3"/>
    <s v="Suma"/>
    <n v="2323"/>
    <s v="2323-Teusaquillo recreodeportiva"/>
    <n v="0"/>
    <n v="0"/>
  </r>
  <r>
    <x v="12"/>
    <x v="12"/>
    <n v="23232"/>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Fortalecer 32 Colectivo(s) u organizaciones recreo deportivas inscritas en el Banco que implementan iniciativas de carácter barrial con apoyos económicos"/>
    <s v="BANCO DE INICIATIVAS"/>
    <n v="32"/>
    <n v="296"/>
    <n v="9.1197584496410643E-3"/>
    <s v="Suma"/>
    <n v="2323"/>
    <s v="2323-Teusaquillo recreodeportiva"/>
    <n v="0"/>
    <n v="0"/>
  </r>
  <r>
    <x v="12"/>
    <x v="12"/>
    <n v="2323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800 Persona(s) en los campos deportivos o recreativos"/>
    <s v="CAPACITACIÓN"/>
    <n v="800"/>
    <n v="247"/>
    <n v="7.6100687062883197E-3"/>
    <s v="Suma"/>
    <n v="2323"/>
    <s v="2323-Teusaquillo recreodeportiva"/>
    <n v="0"/>
    <n v="0"/>
  </r>
  <r>
    <x v="12"/>
    <x v="12"/>
    <n v="23234"/>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800 Persona(s) con la entrega de dotaciones deportivas."/>
    <s v="DOTACIÓN"/>
    <n v="800"/>
    <n v="197"/>
    <n v="6.0695689681732751E-3"/>
    <s v="Suma"/>
    <n v="2323"/>
    <s v="2323-Teusaquillo recreodeportiva"/>
    <n v="0"/>
    <n v="0"/>
  </r>
  <r>
    <x v="12"/>
    <x v="12"/>
    <n v="23301"/>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800 Persona(s) en los campos artísticos, interculturales, culturales y/o patrimoniales."/>
    <s v="CAPACITACIÓN"/>
    <n v="800"/>
    <n v="303"/>
    <n v="9.3354284129771696E-3"/>
    <s v="Suma"/>
    <n v="2330"/>
    <s v="2330-Teusaquillo: construyendo comunidades creativas"/>
    <n v="0"/>
    <n v="0"/>
  </r>
  <r>
    <x v="12"/>
    <x v="12"/>
    <n v="23302"/>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12 Organización(es) artísticas, culturales y patrimoniales con elementos entregados."/>
    <s v="ENTREGA DE ELEMENTOS"/>
    <n v="12"/>
    <n v="303"/>
    <n v="9.3354284129771696E-3"/>
    <s v="Suma"/>
    <n v="2330"/>
    <s v="2330-Teusaquillo: construyendo comunidades creativas"/>
    <n v="0"/>
    <n v="0"/>
  </r>
  <r>
    <x v="12"/>
    <x v="12"/>
    <n v="23303"/>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40 Estímulo(s) de apoyo al sector artístico y cultural."/>
    <s v="ESTÍMULOS"/>
    <n v="40"/>
    <n v="260"/>
    <n v="8.0105986381982311E-3"/>
    <s v="Suma"/>
    <n v="2330"/>
    <s v="2330-Teusaquillo: construyendo comunidades creativas"/>
    <n v="0"/>
    <n v="0"/>
  </r>
  <r>
    <x v="12"/>
    <x v="12"/>
    <n v="23304"/>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24 Evento(s) de promoción, circulación y apropiación de actividades artísticas, culturales y patrimoniales."/>
    <s v="EVENTOS"/>
    <n v="24"/>
    <n v="404"/>
    <n v="1.2447237883969559E-2"/>
    <s v="Suma"/>
    <n v="2330"/>
    <s v="2330-Teusaquillo: construyendo comunidades creativas"/>
    <n v="0"/>
    <n v="0"/>
  </r>
  <r>
    <x v="12"/>
    <x v="12"/>
    <n v="2361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1000 Persona(s) en acciones educativas en temas de protección y bienestar animal"/>
    <s v="ACCIONES PEDAGÓGICAS"/>
    <n v="1000"/>
    <n v="49"/>
    <n v="1.5096897433527435E-3"/>
    <s v="Suma"/>
    <n v="2361"/>
    <s v="2361-Teusaquillo promueve PyBA"/>
    <n v="0"/>
    <n v="0"/>
  </r>
  <r>
    <x v="12"/>
    <x v="12"/>
    <n v="2361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600 Animales en los programas de brigadas médicas, urgencias veterinarias y adopciones"/>
    <s v="BIENESTAR ANIMAL"/>
    <n v="600"/>
    <n v="292"/>
    <n v="8.9965184705918608E-3"/>
    <s v="Suma"/>
    <n v="2361"/>
    <s v="2361-Teusaquillo promueve PyBA"/>
    <n v="0"/>
    <n v="0"/>
  </r>
  <r>
    <x v="12"/>
    <x v="12"/>
    <n v="23613"/>
    <s v="AMBIENTE"/>
    <n v="45"/>
    <s v="Número de animales esterilizados"/>
    <s v="Cuidado de la vida"/>
    <s v="Protección y bienestar animal"/>
    <s v="Presupuestos Participativos"/>
    <m/>
    <s v="2 - Bogotá confía en su bien-estar"/>
    <s v="15 - Bogotá protege todas las formas de vida"/>
    <s v="Esterilizar 280 Perros y gatos incluyendo los que está en condición de vulnerabilidad"/>
    <s v="ESTERILIZACIÓN"/>
    <n v="280"/>
    <n v="146"/>
    <n v="4.4982592352959304E-3"/>
    <s v="Suma"/>
    <n v="2361"/>
    <s v="2361-Teusaquillo promueve PyBA"/>
    <n v="0"/>
    <n v="0"/>
  </r>
  <r>
    <x v="12"/>
    <x v="12"/>
    <n v="27871"/>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389 Persona(s) con apoyos que contribuyan al ingreso mínimo garantizado."/>
    <s v="INGRESO MÍNIMO"/>
    <n v="389"/>
    <n v="779"/>
    <n v="2.4000985919832393E-2"/>
    <s v="Suma"/>
    <n v="2787"/>
    <s v="2787-Teusaquillo solidaria"/>
    <n v="0"/>
    <n v="0"/>
  </r>
  <r>
    <x v="12"/>
    <x v="12"/>
    <n v="27872"/>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500 Joven(es) con transferencias condicionadas y acompañamiento psicosocial para la promoción al acceso y permanencia a oportunidades de formación y empleabilidad"/>
    <s v="TRANSFERENCIAS MONETARIAS"/>
    <n v="500"/>
    <n v="974"/>
    <n v="3.0008934898481068E-2"/>
    <s v="Suma"/>
    <n v="2787"/>
    <s v="2787-Teusaquillo solidaria"/>
    <n v="0"/>
    <n v="0"/>
  </r>
  <r>
    <x v="12"/>
    <x v="12"/>
    <n v="27873"/>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357 Persona(s) Mayor(es) con transferencias monetarias"/>
    <s v="APOYO ECONÓMICO PERSONA MAYOR"/>
    <n v="357"/>
    <n v="974"/>
    <n v="3.0008934898481068E-2"/>
    <s v="Constante"/>
    <n v="2787"/>
    <s v="2787-Teusaquillo solidaria"/>
    <n v="0"/>
    <n v="0"/>
  </r>
  <r>
    <x v="12"/>
    <x v="12"/>
    <n v="2789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150 Cupo(s) para la atención de población en inseguridad alimentaria y nutricional del Distrito Capital"/>
    <s v="SEGURIDAD ALIMENTARIA"/>
    <n v="150"/>
    <n v="1168"/>
    <n v="3.5986073882367443E-2"/>
    <s v="Suma"/>
    <n v="2789"/>
    <s v="2789-Bien-estar en Teusaquillo"/>
    <n v="0"/>
    <n v="0"/>
  </r>
  <r>
    <x v="12"/>
    <x v="12"/>
    <n v="2356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2 Sede(s) educativas urbanas y rurales con recursos pedagógicos y/o tecnológicos"/>
    <s v="DOTACIÓN"/>
    <n v="2"/>
    <n v="576"/>
    <n v="1.7746556983085311E-2"/>
    <s v="Suma"/>
    <n v="2356"/>
    <s v="2356-Teusaquillo cierra brechas"/>
    <n v="0"/>
    <n v="0"/>
  </r>
  <r>
    <x v="12"/>
    <x v="12"/>
    <n v="23562"/>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0 Estudiante(s) en programas de educación posmedia (niveles de formación técnico profesional, tecnólogo, profesional universitario y educación para el trabajo y desarrollo humano)."/>
    <s v="APOYO EDUCACIÓN POSMEDIA"/>
    <n v="80"/>
    <n v="1752"/>
    <n v="5.3979110823551162E-2"/>
    <s v="Suma"/>
    <n v="2356"/>
    <s v="2356-Teusaquillo cierra brechas"/>
    <n v="0"/>
    <n v="0"/>
  </r>
  <r>
    <x v="12"/>
    <x v="12"/>
    <n v="23563"/>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0 Estudiante(s) con apoyo de sostenimiento para la permanencia en la educación posmedia (niveles de formación técnico profesional, tecnólogo, profesional universitario y educación para el trabajo y desarrollo humano)."/>
    <s v="SOSTENIMIENTO"/>
    <n v="80"/>
    <n v="876"/>
    <n v="2.6989555411775581E-2"/>
    <s v="Suma"/>
    <n v="2356"/>
    <s v="2356-Teusaquillo cierra brechas"/>
    <n v="0"/>
    <n v="0"/>
  </r>
  <r>
    <x v="12"/>
    <x v="12"/>
    <n v="22951"/>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120 Emprendimiento(s) orientados al fortalecimiento de las capacidades locales para la gestión y el desarrollo turístico"/>
    <s v="DESARROLLO TURÍSTICO"/>
    <n v="120"/>
    <n v="389"/>
    <n v="1.1985087962535047E-2"/>
    <s v="Suma"/>
    <n v="2295"/>
    <s v="2295-Teusaquillo impulsa y emprende economía local"/>
    <n v="0"/>
    <n v="0"/>
  </r>
  <r>
    <x v="12"/>
    <x v="12"/>
    <n v="2295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487"/>
    <n v="1.5004467449240534E-2"/>
    <s v="Suma"/>
    <n v="2295"/>
    <s v="2295-Teusaquillo impulsa y emprende economía local"/>
    <n v="0"/>
    <n v="0"/>
  </r>
  <r>
    <x v="12"/>
    <x v="12"/>
    <n v="2663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40 Proyecto(s) del sector cultural y creativo."/>
    <s v="SOSTENIBILIDAD"/>
    <n v="40"/>
    <n v="325"/>
    <n v="1.0013248297747789E-2"/>
    <s v="Suma"/>
    <n v="2663"/>
    <s v="2663-Teusaquillo impulsa y emprende cultura"/>
    <n v="0"/>
    <n v="0"/>
  </r>
  <r>
    <x v="12"/>
    <x v="12"/>
    <n v="2785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200 Emprendimiento(s) emprendimientos y/o actores de la economía informal para el fortalecimiento del tejido empresarial local"/>
    <s v="TEJIDO EMPRESARIAL LOCAL"/>
    <n v="200"/>
    <n v="325"/>
    <n v="1.0013248297747789E-2"/>
    <s v="Suma"/>
    <n v="2785"/>
    <s v="2785-Teusaquillo impulsa y emprende tejido empresarial"/>
    <n v="0"/>
    <n v="0"/>
  </r>
  <r>
    <x v="12"/>
    <x v="12"/>
    <n v="27341"/>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12 Parque(s) de la red de proximidad con acciones de mejoramiento, mantenimiento y/o dotación."/>
    <s v="INTERVENCIÓN"/>
    <n v="12"/>
    <n v="535"/>
    <n v="1.6483347197830976E-2"/>
    <s v="Suma"/>
    <n v="2734"/>
    <s v="2734-Teusaquillo con infraestructura social"/>
    <n v="0"/>
    <n v="0"/>
  </r>
  <r>
    <x v="12"/>
    <x v="12"/>
    <n v="28952"/>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1 Equipamiento(s) cultural con acciones de construcción, adecuación y/o dotación."/>
    <s v="INTERVENCIÓN"/>
    <n v="1"/>
    <n v="422"/>
    <n v="1.3001817789690976E-2"/>
    <s v="Constante"/>
    <n v="2895"/>
    <s v="2895-Teusaquillo edifica su cultura"/>
    <n v="0"/>
    <n v="0"/>
  </r>
  <r>
    <x v="12"/>
    <x v="12"/>
    <n v="23511"/>
    <s v="AMBIENTE"/>
    <n v="66"/>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2 Hectárea(s) de conectores ecosistémicos y renaturalizar con la participación incidente de la ciudadanía"/>
    <s v="CONECTORES ECOSISTÉMICOS"/>
    <n v="2"/>
    <n v="187"/>
    <n v="5.7614690205502663E-3"/>
    <s v="Suma"/>
    <n v="2351"/>
    <s v="2351-Teusaquillo conecta vida"/>
    <n v="0"/>
    <n v="0"/>
  </r>
  <r>
    <x v="12"/>
    <x v="12"/>
    <n v="2354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000 Arbol(es) en zona urbana"/>
    <s v="ARBOLADO"/>
    <n v="1000"/>
    <n v="47"/>
    <n v="1.4480697538281418E-3"/>
    <s v="Suma"/>
    <n v="2354"/>
    <s v="2354-Teusaquillo actúa contra el Cambio Climático"/>
    <n v="0"/>
    <n v="0"/>
  </r>
  <r>
    <x v="12"/>
    <x v="12"/>
    <n v="23542"/>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8 Proceso(s) comunitarios de educación ambiental que promueven la conservación de la biodiversidad y el agua"/>
    <s v="EDUCACIÓN AMBIENTAL"/>
    <n v="8"/>
    <n v="117"/>
    <n v="3.6047693871892042E-3"/>
    <s v="Suma"/>
    <n v="2354"/>
    <s v="2354-Teusaquillo actúa contra el Cambio Climático"/>
    <n v="0"/>
    <n v="0"/>
  </r>
  <r>
    <x v="12"/>
    <x v="12"/>
    <n v="23543"/>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20 Huerta(s) urbanas"/>
    <s v="HUERTAS URBANAS"/>
    <n v="20"/>
    <n v="138"/>
    <n v="4.2517792771975225E-3"/>
    <s v="Suma"/>
    <n v="2354"/>
    <s v="2354-Teusaquillo actúa contra el Cambio Climático"/>
    <n v="0"/>
    <n v="0"/>
  </r>
  <r>
    <x v="12"/>
    <x v="12"/>
    <n v="23544"/>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200 Metro(s) cuadrado(s) de jardinería"/>
    <s v="JARDINERÍA"/>
    <n v="1200"/>
    <n v="95"/>
    <n v="2.9269495024185845E-3"/>
    <s v="Suma"/>
    <n v="2354"/>
    <s v="2354-Teusaquillo actúa contra el Cambio Climático"/>
    <n v="0"/>
    <n v="0"/>
  </r>
  <r>
    <x v="12"/>
    <x v="12"/>
    <n v="23545"/>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4000 Persona(s) en separación de la fuente y reciclaje"/>
    <s v="SEPARACIÓN EN LA FUENTE"/>
    <n v="4000"/>
    <n v="454"/>
    <n v="1.3987737622084604E-2"/>
    <s v="Suma"/>
    <n v="2354"/>
    <s v="2354-Teusaquillo actúa contra el Cambio Climático"/>
    <n v="0"/>
    <n v="0"/>
  </r>
  <r>
    <x v="12"/>
    <x v="12"/>
    <n v="2728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4,5 Kilómetro(s)-carril de malla vial urbana (local y/o intermedia) con acciones de construcción y/o conservación"/>
    <s v="INTERVENCIÓN MALLA VIAL LOCAL"/>
    <n v="4.5"/>
    <n v="4220"/>
    <n v="0.13001817789690975"/>
    <s v="Suma"/>
    <n v="2728"/>
    <s v="2728-Teusaquillo mejora la calidad de vida"/>
    <n v="0"/>
    <n v="0"/>
  </r>
  <r>
    <x v="12"/>
    <x v="12"/>
    <n v="2338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247"/>
    <n v="7.6100687062883197E-3"/>
    <s v="Suma"/>
    <n v="2338"/>
    <s v="2338-Teusaquillo mitiga sus riesgos"/>
    <n v="0"/>
    <n v="0"/>
  </r>
  <r>
    <x v="12"/>
    <x v="12"/>
    <n v="27821"/>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acondicionar 1 Unidad(es) operativas orientadas a la atención de la primera infancia (Jardines Infantiles, Casas de Pensamiento Intercultural, Modalidad Espacios Rurales, Crecemos en la Ruralidad, Creciendo Juntos, Centros Amar, Centros Forjar)"/>
    <s v="DOTACIÓN"/>
    <n v="1"/>
    <n v="306"/>
    <n v="9.4278583972640731E-3"/>
    <s v="Suma"/>
    <n v="2782"/>
    <s v="2782-Teusaquillo con espacios inclusivos, pedagógicos y accesibles"/>
    <n v="0"/>
    <n v="0"/>
  </r>
  <r>
    <x v="12"/>
    <x v="12"/>
    <n v="27822"/>
    <s v="INTEGRACIÓN SOCIAL"/>
    <n v="86"/>
    <s v="Unidades operativas para la prestación de servicios sociales y estrategias dirigidas a personas de los sectores sociales LGBTI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1 Casa(s) LGBTI para la prestación de servicios sociales y estrategias dirigidas a personas de los sectores sociales LGBTI"/>
    <s v="DOTACIÓN"/>
    <n v="1"/>
    <n v="0"/>
    <n v="0"/>
    <s v="Suma"/>
    <n v="2782"/>
    <s v="2782-Teusaquillo con espacios inclusivos, pedagógicos y accesibles"/>
    <n v="0"/>
    <n v="0"/>
  </r>
  <r>
    <x v="12"/>
    <x v="12"/>
    <n v="27823"/>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acondicionar 1 Unidad(es) operativa orientadas a la prestación de servicios a la persona mayor"/>
    <s v="DOTACIÓN"/>
    <n v="1"/>
    <n v="0"/>
    <n v="0"/>
    <s v="Suma"/>
    <n v="2782"/>
    <s v="2782-Teusaquillo con espacios inclusivos, pedagógicos y accesibles"/>
    <n v="0"/>
    <n v="0"/>
  </r>
  <r>
    <x v="12"/>
    <x v="12"/>
    <n v="2664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2434"/>
    <n v="7.4991527251440371E-2"/>
    <s v="Suma"/>
    <n v="2664"/>
    <s v="2664-Teusaquillo eficiente y transparente"/>
    <n v="0"/>
    <n v="0"/>
  </r>
  <r>
    <x v="12"/>
    <x v="12"/>
    <n v="26642"/>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2434"/>
    <n v="7.4991527251440371E-2"/>
    <s v="Suma"/>
    <n v="2664"/>
    <s v="2664-Teusaquillo eficiente y transparente"/>
    <n v="0"/>
    <n v="0"/>
  </r>
  <r>
    <x v="12"/>
    <x v="12"/>
    <n v="23341"/>
    <s v="GESTIÓN PÚBLICA"/>
    <n v="95"/>
    <s v="Servicios TIC´s generados en zonas rurales y/o apartadas y urbanas"/>
    <s v="Ciudad inteligente​"/>
    <s v="Conectividad y redes de comunicación."/>
    <s v="Presupuestos Participativos"/>
    <m/>
    <s v="5 - Bogotá confía en su gobierno"/>
    <s v="35 - Bogotá ciudad Inteligente"/>
    <s v="Operativizar 4 Centro(s) de Acceso Comunitario en zonas rurales y/o apartadas y/o urbanas, con énfasis en procesos de formación y desarrollo de competencias digitales."/>
    <s v="CONECTIVIDAD"/>
    <n v="4"/>
    <n v="194"/>
    <n v="5.9771389838863724E-3"/>
    <s v="Suma"/>
    <n v="2334"/>
    <s v="2334-Teusaquillo innovadora"/>
    <n v="0"/>
    <n v="0"/>
  </r>
  <r>
    <x v="12"/>
    <x v="12"/>
    <n v="23342"/>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4 Centro(s) de Acceso Comunitario en zonas rurales y/o apartadas y/o urbanas, con énfasis en Servicios TIC´s generados."/>
    <s v="FORTALECIMIENTO DE CAPACIDADES"/>
    <n v="4"/>
    <n v="237"/>
    <n v="7.301968758665311E-3"/>
    <s v="Suma"/>
    <n v="2334"/>
    <s v="2334-Teusaquillo innovadora"/>
    <n v="0"/>
    <n v="0"/>
  </r>
  <r>
    <x v="12"/>
    <x v="12"/>
    <n v="2665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1000 Persona(s) personas a través de procesos de formación para la participación de manera virtual y presencial."/>
    <s v="CAPACITACIÓN"/>
    <n v="1000"/>
    <n v="406"/>
    <n v="1.2508857873494161E-2"/>
    <s v="Suma"/>
    <n v="2665"/>
    <s v="2665-Teusaquillo participa en comunidad"/>
    <n v="0"/>
    <n v="0"/>
  </r>
  <r>
    <x v="12"/>
    <x v="12"/>
    <n v="26652"/>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21 Organización(es) comunales."/>
    <s v="FORTALECIMIENTO COMUNAL"/>
    <n v="21"/>
    <n v="474"/>
    <n v="1.4603937517330622E-2"/>
    <s v="Suma"/>
    <n v="2665"/>
    <s v="2665-Teusaquillo participa en comunidad"/>
    <n v="0"/>
    <n v="0"/>
  </r>
  <r>
    <x v="12"/>
    <x v="12"/>
    <n v="26653"/>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406"/>
    <n v="1.2508857873494161E-2"/>
    <s v="Suma"/>
    <n v="2665"/>
    <s v="2665-Teusaquillo participa en comunidad"/>
    <n v="0"/>
    <n v="0"/>
  </r>
  <r>
    <x v="12"/>
    <x v="12"/>
    <n v="2668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AFROS Y NEGROS"/>
    <s v="INICIATIVAS COMUNIDADES NEGRAS, AFROCOLOMBIANAS, PALENQUERAS"/>
    <n v="1"/>
    <n v="474"/>
    <n v="1.4603937517330622E-2"/>
    <s v="Constante"/>
    <n v="2668"/>
    <s v="2668-Teusaquillo honra su palabra"/>
    <n v="0"/>
    <n v="0"/>
  </r>
  <r>
    <x v="12"/>
    <x v="12"/>
    <n v="26682"/>
    <s v="GOBIERNO"/>
    <n v="105"/>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con comunidades raizales"/>
    <s v="INICIATIVAS RAIZALES"/>
    <n v="1"/>
    <n v="474"/>
    <n v="1.4603937517330622E-2"/>
    <s v="Constante"/>
    <n v="2668"/>
    <s v="2668-Teusaquillo honra su palabra"/>
    <n v="0"/>
    <n v="0"/>
  </r>
  <r>
    <x v="12"/>
    <x v="12"/>
    <n v="26683"/>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con los pueblos indígenas"/>
    <s v="INICIATIVAS PUEBLO INDÍGENA"/>
    <n v="1"/>
    <n v="474"/>
    <n v="1.4603937517330622E-2"/>
    <s v="Constante"/>
    <n v="2668"/>
    <s v="2668-Teusaquillo honra su palabra"/>
    <n v="0"/>
    <n v="0"/>
  </r>
  <r>
    <x v="12"/>
    <x v="12"/>
    <n v="2680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260"/>
    <n v="8.0105986381982311E-3"/>
    <s v="Suma"/>
    <n v="2680"/>
    <s v="2680-Teusaquillo mi casa"/>
    <n v="0"/>
    <n v="0"/>
  </r>
  <r>
    <x v="12"/>
    <x v="12"/>
    <n v="2680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260"/>
    <n v="8.0105986381982311E-3"/>
    <s v="Constante"/>
    <n v="2680"/>
    <s v="2680-Teusaquillo mi casa"/>
    <n v="0"/>
    <n v="0"/>
  </r>
  <r>
    <x v="13"/>
    <x v="13"/>
    <n v="25011"/>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40 Organización(es) comunitarias a través de capacidades para promover acciones de corresponsabilidad en la gestión de la seguridad y la convivencia"/>
    <s v="FORTALECIMIENTO DE CAPACIDADES"/>
    <n v="40"/>
    <n v="230.83752100000001"/>
    <n v="6.2200000118780548E-3"/>
    <s v="Suma"/>
    <n v="2501"/>
    <s v="2501-Mártires camina segura en la convivencia ciudadana"/>
    <n v="0"/>
    <n v="0"/>
  </r>
  <r>
    <x v="13"/>
    <x v="13"/>
    <n v="25012"/>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74.224283"/>
    <n v="1.9999999962815409E-3"/>
    <s v="Suma"/>
    <n v="2501"/>
    <s v="2501-Mártires camina segura en la convivencia ciudadana"/>
    <n v="0"/>
    <n v="0"/>
  </r>
  <r>
    <x v="13"/>
    <x v="13"/>
    <n v="25013"/>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6 Iniciativa(s) de convivencia con participación de la ciudadanía."/>
    <s v="INICIATIVAS"/>
    <n v="16"/>
    <n v="74.224283"/>
    <n v="1.9999999962815409E-3"/>
    <s v="Suma"/>
    <n v="2501"/>
    <s v="2501-Mártires camina segura en la convivencia ciudadana"/>
    <n v="0"/>
    <n v="0"/>
  </r>
  <r>
    <x v="13"/>
    <x v="13"/>
    <n v="2727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2000 Persona(s) personas en acciones para la prevención del feminicidio y la violencia contra la mujer"/>
    <s v="PREVENCIÓN"/>
    <n v="2000"/>
    <n v="575.98043700000005"/>
    <n v="1.5519999995934489E-2"/>
    <s v="Suma"/>
    <n v="2727"/>
    <s v="2727-Mártires camina segura contra el feminicidio y la violencia contra las mujeres "/>
    <n v="0"/>
    <n v="0"/>
  </r>
  <r>
    <x v="13"/>
    <x v="13"/>
    <n v="2719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Suministrar 4 dotaciones a organismos de seguridad."/>
    <s v="DOTACIÓN"/>
    <n v="4"/>
    <n v="408.23355700000002"/>
    <n v="1.0999999993021155E-2"/>
    <s v="Suma"/>
    <n v="2719"/>
    <s v="2719-Mártires camina segura con mejores dotaciones de seguridad"/>
    <n v="0"/>
    <n v="0"/>
  </r>
  <r>
    <x v="13"/>
    <x v="13"/>
    <n v="27193"/>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4 Equipamiento(s) Intervenir 4 equipamientos de seguridad y acceso a la justicia con acciones de fortalecimiento operación adecuación y/o dotación."/>
    <s v="INTERVENCIÓN"/>
    <n v="4"/>
    <n v="371.12141600000001"/>
    <n v="1.0000000008353063E-2"/>
    <s v="Suma"/>
    <n v="2719"/>
    <s v="2719-Mártires camina segura con mejores dotaciones de seguridad"/>
    <n v="0"/>
    <n v="0"/>
  </r>
  <r>
    <x v="13"/>
    <x v="13"/>
    <n v="27221"/>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8 Programa(s) de abordaje de conflictividad escolar para la convivencia con enfoque restaurativo."/>
    <s v="CONFLICTIVIDAD ESCOLAR"/>
    <n v="8"/>
    <n v="148.46897799999999"/>
    <n v="4.0005500012431803E-3"/>
    <s v="Suma"/>
    <n v="2722"/>
    <s v="2722-Mártires camina segura en el manejo de conflictos y el diálogo ciudadano"/>
    <n v="0"/>
    <n v="0"/>
  </r>
  <r>
    <x v="13"/>
    <x v="13"/>
    <n v="27222"/>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1 Proyecto(s) de justicia local para la resolución efectiva de conflictividades de manera integral en el sistema de justicia."/>
    <s v="RESOLUCIÓN DE CONFLICTIVIDADES"/>
    <n v="1"/>
    <n v="148.46897799999999"/>
    <n v="4.0005500012431803E-3"/>
    <s v="Suma"/>
    <n v="2722"/>
    <s v="2722-Mártires camina segura en el manejo de conflictos y el diálogo ciudadano"/>
    <n v="0"/>
    <n v="0"/>
  </r>
  <r>
    <x v="13"/>
    <x v="13"/>
    <n v="27223"/>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comunitarios en la localidad para la apropiación del Código Nacional de Seguridad y Convivencia Ciudadana."/>
    <s v="CÓDIGO NACIONAL DE SEGURIDAD Y CONVIVENCIA"/>
    <n v="4"/>
    <n v="59.399838000000003"/>
    <n v="1.6005499949271875E-3"/>
    <s v="Suma"/>
    <n v="2722"/>
    <s v="2722-Mártires camina segura en el manejo de conflictos y el diálogo ciudadano"/>
    <n v="0"/>
    <n v="0"/>
  </r>
  <r>
    <x v="13"/>
    <x v="13"/>
    <n v="27224"/>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59.399838000000003"/>
    <n v="1.6005499949271875E-3"/>
    <s v="Suma"/>
    <n v="2722"/>
    <s v="2722-Mártires camina segura en el manejo de conflictos y el diálogo ciudadano"/>
    <n v="0"/>
    <n v="0"/>
  </r>
  <r>
    <x v="13"/>
    <x v="13"/>
    <n v="2720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4 Acuerdo(s) para la organización la recuperación el cuidado el embellecimiento la sostenibilidad el mejoramiento y el aprovechamiento económico del espacio público. la seguridad y la convivencia"/>
    <s v="ACUERDOS "/>
    <n v="4"/>
    <n v="434.95429899999999"/>
    <n v="1.1719999994915952E-2"/>
    <s v="Suma"/>
    <n v="2720"/>
    <s v="2720- Mártires camina segura por un espacio público incluyente"/>
    <n v="0"/>
    <n v="0"/>
  </r>
  <r>
    <x v="13"/>
    <x v="13"/>
    <n v="2753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797.91104399999995"/>
    <n v="2.1500000007180942E-2"/>
    <s v="Suma"/>
    <n v="2753"/>
    <s v="2753-Martires avanza en la construcción de¿confianza en el espacio publico"/>
    <n v="0"/>
    <n v="0"/>
  </r>
  <r>
    <x v="13"/>
    <x v="13"/>
    <n v="2798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600 Metro(s) cuadrado(s) de elementos del sistema de espacio público peatonal con acciones de construcción y/o conservación."/>
    <s v="INTERVENCIÓN"/>
    <n v="600"/>
    <n v="672.84312699999998"/>
    <n v="1.813000000953947E-2"/>
    <s v="Suma"/>
    <n v="2798"/>
    <s v="2798-Mártires avanza con mejor espacio público peatonal"/>
    <n v="0"/>
    <n v="0"/>
  </r>
  <r>
    <x v="13"/>
    <x v="13"/>
    <n v="27261"/>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40 Persona(s) con discapacidad cuidadores y cuidadoras en actividades complementarias en salud."/>
    <s v="ACCIONES COMPLEMENTARIAS "/>
    <n v="240"/>
    <n v="296.897133"/>
    <n v="8.0000000120715228E-3"/>
    <s v="Suma"/>
    <n v="2726"/>
    <s v="2726-Mártires camina hacia una salud incluyente"/>
    <n v="0"/>
    <n v="0"/>
  </r>
  <r>
    <x v="13"/>
    <x v="13"/>
    <n v="27262"/>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80 Persona(s) a las acciones desarrolladas desde los dispositivos de base comunitaria en respuesta al consumo de SPA"/>
    <s v="DISMINUCIÓN FACTORES DE RIESGO SPA"/>
    <n v="80"/>
    <n v="74.224283"/>
    <n v="1.9999999962815409E-3"/>
    <s v="Suma"/>
    <n v="2726"/>
    <s v="2726-Mártires camina hacia una salud incluyente"/>
    <n v="0"/>
    <n v="0"/>
  </r>
  <r>
    <x v="13"/>
    <x v="13"/>
    <n v="27263"/>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320 Persona(s) con discapacidad a través de Dispositivos de Asistencia Personal Ayudas - Técnicas (no incluidas en los Planes de Beneficios)"/>
    <s v="DISPOSITIVOS DE ASISTENCIA PERSONAL"/>
    <n v="320"/>
    <n v="463.90177"/>
    <n v="1.2500000010441329E-2"/>
    <s v="Suma"/>
    <n v="2726"/>
    <s v="2726-Mártires camina hacia una salud incluyente"/>
    <n v="0"/>
    <n v="0"/>
  </r>
  <r>
    <x v="13"/>
    <x v="13"/>
    <n v="27264"/>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200 Persona(s) a las acciones y estrategias para promover la salud sexual y reproductiva consciente en los diferentes ciclos de vida"/>
    <s v="SALUD SEXUAL Y REPRODUCTIVA"/>
    <n v="200"/>
    <n v="185.56070800000001"/>
    <n v="5.0000000041765316E-3"/>
    <s v="Suma"/>
    <n v="2726"/>
    <s v="2726-Mártires camina hacia una salud incluyente"/>
    <n v="0"/>
    <n v="0"/>
  </r>
  <r>
    <x v="13"/>
    <x v="13"/>
    <n v="27265"/>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400 Persona(s) con acciones para la promoción y atención de la salud mental."/>
    <s v="SALUD MENTAL"/>
    <n v="400"/>
    <n v="557.42436599999996"/>
    <n v="1.5019999990127762E-2"/>
    <s v="Suma"/>
    <n v="2726"/>
    <s v="2726-Mártires camina hacia una salud incluyente"/>
    <n v="0"/>
    <n v="0"/>
  </r>
  <r>
    <x v="13"/>
    <x v="13"/>
    <n v="27741"/>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2000 Persona(s) En procesos para la prevención de violencias en el contexto familiar y/o violencia sexual"/>
    <s v="PREVENCIÓN"/>
    <n v="2000"/>
    <n v="371.86365899999998"/>
    <n v="1.0020000012896589E-2"/>
    <s v="Suma"/>
    <n v="2774"/>
    <s v="2774-Mártires avanza en su estrategia de cuidado local"/>
    <n v="0"/>
    <n v="0"/>
  </r>
  <r>
    <x v="13"/>
    <x v="13"/>
    <n v="2774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400 Mujer(es) para el ejercicio de derechos y el fortalecimiento de su autonomía económica"/>
    <s v="FORTALECIMIENTO DE CAPACIDADES"/>
    <n v="400"/>
    <n v="431.24308500000001"/>
    <n v="1.161999999914368E-2"/>
    <s v="Suma"/>
    <n v="2774"/>
    <s v="2774-Mártires avanza en su estrategia de cuidado local"/>
    <n v="0"/>
    <n v="0"/>
  </r>
  <r>
    <x v="13"/>
    <x v="13"/>
    <n v="27743"/>
    <s v="MUJERES"/>
    <n v="26"/>
    <s v="Mujeres cuidadoras vinculadas a estrategias de cuidado"/>
    <s v="Cuidado de la vida"/>
    <s v="Estrategias de cuidado a personas cuidadoras"/>
    <s v="Presupuestos Participativos"/>
    <m/>
    <s v="2 - Bogotá confía en su bien-estar"/>
    <s v="12 - Bogotá cuida a su gente"/>
    <s v="Vincular 800 Persona(s) cuidadoras a estrategias de cuidado."/>
    <s v="ESTRATEGIAS DE CUIDADO"/>
    <n v="800"/>
    <n v="286.13461100000001"/>
    <n v="7.7099999866084273E-3"/>
    <s v="Suma"/>
    <n v="2774"/>
    <s v="2774-Mártires avanza en su estrategia de cuidado local"/>
    <n v="0"/>
    <n v="0"/>
  </r>
  <r>
    <x v="13"/>
    <x v="13"/>
    <n v="2763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0 Proceso(s) Pedagógicos, artísticos, culturales, formativos o para el fortalecimiento de iniciativas ciudadanas para la apropiación social de la memoria, verdad, reparación integral a víctimas, paz y reconciliación"/>
    <s v="INICIATIVAS"/>
    <n v="40"/>
    <n v="97.728639000000001"/>
    <n v="2.6333333208028433E-3"/>
    <s v="Suma"/>
    <n v="2763"/>
    <s v="2763-Mártires avanza por la paz y la reconciliación en su territorio"/>
    <n v="0"/>
    <n v="0"/>
  </r>
  <r>
    <x v="13"/>
    <x v="13"/>
    <n v="27632"/>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s v="ACCIONES DE CONSTRUCCIÓN DE PAZ"/>
    <n v="4"/>
    <n v="97.728639000000001"/>
    <n v="2.6333333208028433E-3"/>
    <s v="Suma"/>
    <n v="2763"/>
    <s v="2763-Mártires avanza por la paz y la reconciliación en su territorio"/>
    <n v="0"/>
    <n v="0"/>
  </r>
  <r>
    <x v="13"/>
    <x v="13"/>
    <n v="27633"/>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0 Proceso(s) De fortalecimiento de habilidades y capacidades de la población víctima del conflicto armado o excombatientes para promover su participación en los diferentes escenarios"/>
    <s v="FORTALECIMIENTO DE CAPACIDADES"/>
    <n v="40"/>
    <n v="98.099761000000001"/>
    <n v="2.6433333365472864E-3"/>
    <s v="Suma"/>
    <n v="2763"/>
    <s v="2763-Mártires avanza por la paz y la reconciliación en su territorio"/>
    <n v="0"/>
    <n v="0"/>
  </r>
  <r>
    <x v="13"/>
    <x v="13"/>
    <n v="2715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32 Estímulo(s) de apoyo al sector artístico y cultural"/>
    <s v="ESTÍMULOS"/>
    <n v="32"/>
    <n v="371.12141600000001"/>
    <n v="1.0000000008353063E-2"/>
    <s v="Suma"/>
    <n v="2715"/>
    <s v="2715-Mártires avanza como territorio cultural"/>
    <n v="0"/>
    <n v="0"/>
  </r>
  <r>
    <x v="13"/>
    <x v="13"/>
    <n v="27152"/>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20 Evento(s) de promoción circulación y apropiación de actividades artísticas culturales y patrimoniales."/>
    <s v="EVENTOS"/>
    <n v="20"/>
    <n v="371.78201200000001"/>
    <n v="1.0017800005121555E-2"/>
    <s v="Suma"/>
    <n v="2715"/>
    <s v="2715-Mártires avanza como territorio cultural"/>
    <n v="0"/>
    <n v="0"/>
  </r>
  <r>
    <x v="13"/>
    <x v="13"/>
    <n v="27153"/>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200 Persona(s) en los campos artísticos interculturales culturales y/o patrimoniales."/>
    <s v="CAPACITACIÓN"/>
    <n v="200"/>
    <n v="371.12141600000001"/>
    <n v="1.0000000008353063E-2"/>
    <s v="Suma"/>
    <n v="2715"/>
    <s v="2715-Mártires avanza como territorio cultural"/>
    <n v="0"/>
    <n v="0"/>
  </r>
  <r>
    <x v="13"/>
    <x v="13"/>
    <n v="27154"/>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20 Organización(es) artísticas culturales y patrimoniales con elementos entregados."/>
    <s v="ENTREGA DE ELEMENTOS"/>
    <n v="20"/>
    <n v="116.53212499999999"/>
    <n v="3.1400000127543171E-3"/>
    <s v="Suma"/>
    <n v="2715"/>
    <s v="2715-Mártires avanza como territorio cultural"/>
    <n v="0"/>
    <n v="0"/>
  </r>
  <r>
    <x v="13"/>
    <x v="13"/>
    <n v="27711"/>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40 Colectivo(s) recreo deportivas inscritas en el Banco que implementan iniciativas de carácter barrial beneficiadas con apoyos económicos"/>
    <s v="BANCO DE INICIATIVAS"/>
    <n v="40"/>
    <n v="185.56070800000001"/>
    <n v="5.0000000041765316E-3"/>
    <s v="Suma"/>
    <n v="2771"/>
    <s v="2771-Mártires avanza por el deporte"/>
    <n v="0"/>
    <n v="0"/>
  </r>
  <r>
    <x v="13"/>
    <x v="13"/>
    <n v="27712"/>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4000 Persona(s) en actividades recreo-deportivas comunitarias."/>
    <s v="ACTIVIDADES RECREODEPORTIVAS"/>
    <n v="4000"/>
    <n v="371.12141600000001"/>
    <n v="1.0000000008353063E-2"/>
    <s v="Suma"/>
    <n v="2771"/>
    <s v="2771-Mártires avanza por el deporte"/>
    <n v="0"/>
    <n v="0"/>
  </r>
  <r>
    <x v="13"/>
    <x v="13"/>
    <n v="2771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400 Persona(s) en los campos deportivos o recreativos"/>
    <s v="CAPACITACIÓN"/>
    <n v="400"/>
    <n v="742.24283100000002"/>
    <n v="1.9999999989760767E-2"/>
    <s v="Suma"/>
    <n v="2771"/>
    <s v="2771-Mártires avanza por el deporte"/>
    <n v="0"/>
    <n v="0"/>
  </r>
  <r>
    <x v="13"/>
    <x v="13"/>
    <n v="27714"/>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Incentivar 200 Persona(s) con la entrega de dotaciones deportivas"/>
    <s v="DOTACIÓN"/>
    <n v="200"/>
    <n v="187.78743600000001"/>
    <n v="5.0599999908617519E-3"/>
    <s v="Suma"/>
    <n v="2771"/>
    <s v="2771-Mártires avanza por el deporte"/>
    <n v="0"/>
    <n v="0"/>
  </r>
  <r>
    <x v="13"/>
    <x v="13"/>
    <n v="2741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800 Persona(s) en acciones educativas en temas de protección y bienestar animal"/>
    <s v="ACCIONES PEDAGÓGICAS"/>
    <n v="800"/>
    <n v="74.966526000000002"/>
    <n v="2.0200000008250675E-3"/>
    <s v="Suma"/>
    <n v="2741"/>
    <s v="2741-Mártires avanza en la protección y el bienestar de sus animales"/>
    <n v="0"/>
    <n v="0"/>
  </r>
  <r>
    <x v="13"/>
    <x v="13"/>
    <n v="2741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2000 Animales en los programas de brigadas médicas urgencias veterinarias y adopciones"/>
    <s v="BIENESTAR ANIMAL"/>
    <n v="2000"/>
    <n v="241.22891999999999"/>
    <n v="6.4999999946513468E-3"/>
    <s v="Suma"/>
    <n v="2741"/>
    <s v="2741-Mártires avanza en la protección y el bienestar de sus animales"/>
    <n v="0"/>
    <n v="0"/>
  </r>
  <r>
    <x v="13"/>
    <x v="13"/>
    <n v="27413"/>
    <s v="AMBIENTE"/>
    <n v="45"/>
    <s v="Número de animales esterilizados"/>
    <s v="Cuidado de la vida"/>
    <s v="Protección y bienestar animal"/>
    <s v="Presupuestos Participativos"/>
    <m/>
    <s v="2 - Bogotá confía en su bien-estar"/>
    <s v="15 - Bogotá protege todas las formas de vida"/>
    <s v="Esterilizar 2000 Perros y gatos incluyendo los que están en condición de vulnerabilidad"/>
    <s v="ESTERILIZACIÓN"/>
    <n v="2000"/>
    <n v="241.22891999999999"/>
    <n v="6.4999999946513468E-3"/>
    <s v="Suma"/>
    <n v="2741"/>
    <s v="2741-Mártires avanza en la protección y el bienestar de sus animales"/>
    <n v="0"/>
    <n v="0"/>
  </r>
  <r>
    <x v="13"/>
    <x v="13"/>
    <n v="27241"/>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8000 Persona(s) con apoyos que contribuyan al ingreso mínimo garantizado en los siguientes cuatro años."/>
    <s v="INGRESO MÍNIMO"/>
    <n v="8000"/>
    <n v="983.47175200000004"/>
    <n v="2.6500000011357477E-2"/>
    <s v="Suma"/>
    <n v="2724"/>
    <s v="2724-Mártires avanza contra la pobreza"/>
    <n v="0"/>
    <n v="0"/>
  </r>
  <r>
    <x v="13"/>
    <x v="13"/>
    <n v="27242"/>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280 Joven(es) con transferencias condicionadas y acompañamiento psicosocial para la promoción al acceso y permanencia a oportunidades de formación y empleabilidad."/>
    <s v="TRANSFERENCIAS MONETARIAS"/>
    <n v="280"/>
    <n v="538.12605299999996"/>
    <n v="1.450000000672287E-2"/>
    <s v="Suma"/>
    <n v="2724"/>
    <s v="2724-Mártires avanza contra la pobreza"/>
    <n v="0"/>
    <n v="0"/>
  </r>
  <r>
    <x v="13"/>
    <x v="13"/>
    <n v="27243"/>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1509 Persona(s) Mayor(es) con apoyo económico tipo c"/>
    <s v="APOYO ECONÓMICO PERSONA MAYOR"/>
    <n v="1509"/>
    <n v="2931.8591839999999"/>
    <n v="7.9000000001320334E-2"/>
    <s v="Constante"/>
    <n v="2724"/>
    <s v="2724-Mártires avanza contra la pobreza"/>
    <n v="0"/>
    <n v="0"/>
  </r>
  <r>
    <x v="13"/>
    <x v="13"/>
    <n v="2749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56 Sede(s) educativas urbanas y rurales con recursos pedagógicos y/o tecnológicos"/>
    <s v="DOTACIÓN"/>
    <n v="56"/>
    <n v="742.24283100000002"/>
    <n v="1.9999999989760767E-2"/>
    <s v="Suma"/>
    <n v="2749"/>
    <s v="2749-Mártires confía y le apuesta a su potencial"/>
    <n v="0"/>
    <n v="0"/>
  </r>
  <r>
    <x v="13"/>
    <x v="13"/>
    <n v="2749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00 Estudiante(s) con apoyo de sostenimiento para la permanencia en la educación posmedia (niveles de formación técnico profesional tecnólogo profesional universitario y educación para el trabajo y desarrollo humano)."/>
    <s v="SOSTENIMIENTO"/>
    <n v="200"/>
    <n v="185.56070800000001"/>
    <n v="5.0000000041765316E-3"/>
    <s v="Suma"/>
    <n v="2749"/>
    <s v="2749-Mártires confía y le apuesta a su potencial"/>
    <n v="0"/>
    <n v="0"/>
  </r>
  <r>
    <x v="13"/>
    <x v="13"/>
    <n v="2749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0 Estudiante(s) en programas de educación posmedia (niveles de formación técnico profesional tecnólogo profesional universitario y educación para el trabajo y desarrollo humano)."/>
    <s v="APOYO EDUCACIÓN POSMEDIA"/>
    <n v="80"/>
    <n v="3061.751679"/>
    <n v="8.2499999988076694E-2"/>
    <s v="Suma"/>
    <n v="2749"/>
    <s v="2749-Mártires confía y le apuesta a su potencial"/>
    <n v="0"/>
    <n v="0"/>
  </r>
  <r>
    <x v="13"/>
    <x v="13"/>
    <n v="2585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557.42436599999996"/>
    <n v="1.5019999990127762E-2"/>
    <s v="Suma"/>
    <n v="2585"/>
    <s v="2585-Mártires avanza en su empleabilidad y su ecosistema turístico"/>
    <n v="0"/>
    <n v="0"/>
  </r>
  <r>
    <x v="13"/>
    <x v="13"/>
    <n v="2585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20 Mipyme(s) y/o emprendimientos orientados al fortalecimiento de las capacidades locales para la gestión y el desarrollo turístico"/>
    <s v="DESARROLLO TURÍSTICO"/>
    <n v="20"/>
    <n v="420.109443"/>
    <n v="1.1320000011826859E-2"/>
    <s v="Suma"/>
    <n v="2585"/>
    <s v="2585-Mártires avanza en su empleabilidad y su ecosistema turístico"/>
    <n v="0"/>
    <n v="0"/>
  </r>
  <r>
    <x v="13"/>
    <x v="13"/>
    <n v="2575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60 Unidad(es) de la economía informal para el fortalecimiento del tejido empresarial local."/>
    <s v="TEJIDO EMPRESARIAL LOCAL"/>
    <n v="160"/>
    <n v="353.30758800000001"/>
    <n v="9.5200000070898658E-3"/>
    <s v="Suma"/>
    <n v="2575"/>
    <s v="2575-Mártires confía en su emprendimiento"/>
    <n v="0"/>
    <n v="0"/>
  </r>
  <r>
    <x v="13"/>
    <x v="13"/>
    <n v="2752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32 Proyecto(s) del sector cultural y creativo"/>
    <s v="SOSTENIBILIDAD"/>
    <n v="32"/>
    <n v="371.86365899999998"/>
    <n v="1.0020000012896589E-2"/>
    <s v="Suma"/>
    <n v="2752"/>
    <s v="2752-Mártires confía en su ecosistema creativo"/>
    <n v="0"/>
    <n v="0"/>
  </r>
  <r>
    <x v="13"/>
    <x v="13"/>
    <n v="2796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culturales con acciones de construcción adecuación y/o dotación"/>
    <s v="INTERVENCIÓN"/>
    <n v="4"/>
    <n v="260.15611200000001"/>
    <n v="7.0099999892571565E-3"/>
    <s v="Suma"/>
    <n v="2796"/>
    <s v="2796-Mártires avanza en mejores espacios para la cultura"/>
    <n v="0"/>
    <n v="0"/>
  </r>
  <r>
    <x v="13"/>
    <x v="13"/>
    <n v="2807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400 Metro(s) cuadrado(s) de Parques de la red de proximidad (la construcción incluye su dotación)."/>
    <s v="CONSTRUCCIÓN"/>
    <n v="400"/>
    <n v="286.87685399999998"/>
    <n v="7.7299999911519535E-3"/>
    <s v="Suma"/>
    <n v="2807"/>
    <s v="2807-Mártires avanza con mejores parques"/>
    <n v="0"/>
    <n v="0"/>
  </r>
  <r>
    <x v="13"/>
    <x v="13"/>
    <n v="2807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8 Parque(s) de la red de proximidad con acciones de mejoramiento mantenimiento y/o dotación."/>
    <s v="INTERVENCIÓN"/>
    <n v="8"/>
    <n v="371.12141600000001"/>
    <n v="1.0000000008353063E-2"/>
    <s v="Suma"/>
    <n v="2807"/>
    <s v="2807-Mártires avanza con mejores parques"/>
    <n v="0"/>
    <n v="0"/>
  </r>
  <r>
    <x v="13"/>
    <x v="13"/>
    <n v="27301"/>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2 Proceso(s) comunitarios de educación ambiental que promueven la conservación de la biodiversidad y el agua"/>
    <s v="EDUCACIÓN AMBIENTAL"/>
    <n v="12"/>
    <n v="186.674072"/>
    <n v="5.0299999975191413E-3"/>
    <s v="Suma"/>
    <n v="2730"/>
    <s v="2730-Mártires avanza por un medio ambiente seguro"/>
    <n v="0"/>
    <n v="0"/>
  </r>
  <r>
    <x v="13"/>
    <x v="13"/>
    <n v="27302"/>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6 Huerta(s) urbanas"/>
    <s v="HUERTAS URBANAS"/>
    <n v="16"/>
    <n v="185.56070800000001"/>
    <n v="5.0000000041765316E-3"/>
    <s v="Suma"/>
    <n v="2730"/>
    <s v="2730-Mártires avanza por un medio ambiente seguro"/>
    <n v="0"/>
    <n v="0"/>
  </r>
  <r>
    <x v="13"/>
    <x v="13"/>
    <n v="27303"/>
    <s v="AMBIENTE"/>
    <n v="69"/>
    <s v="Número de m2 de muros y techos verde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Construir 320 Metro(s) cuadrado(s) de muros y techos verdes."/>
    <s v="MUROS Y TECHOS VERDES"/>
    <n v="320"/>
    <n v="92.780354000000003"/>
    <n v="2.5000000020882658E-3"/>
    <s v="Suma"/>
    <n v="2730"/>
    <s v="2730-Mártires avanza por un medio ambiente seguro"/>
    <n v="0"/>
    <n v="0"/>
  </r>
  <r>
    <x v="13"/>
    <x v="13"/>
    <n v="27304"/>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600 Metro(s) cuadrado(s) de jardinería"/>
    <s v="JARDINERÍA"/>
    <n v="600"/>
    <n v="92.780354000000003"/>
    <n v="2.5000000020882658E-3"/>
    <s v="Suma"/>
    <n v="2730"/>
    <s v="2730-Mártires avanza por un medio ambiente seguro"/>
    <n v="0"/>
    <n v="0"/>
  </r>
  <r>
    <x v="13"/>
    <x v="13"/>
    <n v="27305"/>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000 Arbol(es) en zona urbana"/>
    <s v="ARBOLADO"/>
    <n v="4000"/>
    <n v="185.56070800000001"/>
    <n v="5.0000000041765316E-3"/>
    <s v="Suma"/>
    <n v="2730"/>
    <s v="2730-Mártires avanza por un medio ambiente seguro"/>
    <n v="0"/>
    <n v="0"/>
  </r>
  <r>
    <x v="13"/>
    <x v="13"/>
    <n v="27306"/>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1200 Persona(s) en separación en la fuente y reciclaje"/>
    <s v="SEPARACIÓN EN LA FUENTE"/>
    <n v="1200"/>
    <n v="304.69068199999998"/>
    <n v="8.2099999924151526E-3"/>
    <s v="Suma"/>
    <n v="2730"/>
    <s v="2730-Mártires avanza por un medio ambiente seguro"/>
    <n v="0"/>
    <n v="0"/>
  </r>
  <r>
    <x v="13"/>
    <x v="13"/>
    <n v="2799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8 Kilómetro(s)-carril de malla vial urbana (local y/o intermedia) con acciones de construcción y/o conservación"/>
    <s v="INTERVENCIÓN MALLA VIAL LOCAL"/>
    <n v="8"/>
    <n v="5560.8832920000004"/>
    <n v="0.14983999998116632"/>
    <s v="Suma"/>
    <n v="2799"/>
    <s v="2799-Mártires avanza en mejorar su malla vial"/>
    <n v="0"/>
    <n v="0"/>
  </r>
  <r>
    <x v="13"/>
    <x v="13"/>
    <n v="2748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fortalecimiento de las capacidades locales en torno a la gestión del riesgo"/>
    <s v="GESTIÓN DEL RIESGO"/>
    <n v="4"/>
    <n v="185.56070800000001"/>
    <n v="5.0000000041765316E-3"/>
    <s v="Suma"/>
    <n v="2748"/>
    <s v="2748-Martires eficiente en atencion y manejo de emergencias"/>
    <n v="0"/>
    <n v="0"/>
  </r>
  <r>
    <x v="13"/>
    <x v="13"/>
    <n v="2762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7 Unidad(es) orientadas a la atención de la primera infancia (Jardines Infantiles Casas de Pensamiento Intercultural Modalidad Espacios Rurales Crecemos en la Ruralidad Creciendo Juntos Centros Amar Centros Forjar)"/>
    <s v="DOTACIÓN"/>
    <n v="7"/>
    <n v="75.337647000000004"/>
    <n v="2.0299999896241511E-3"/>
    <s v="Suma"/>
    <n v="2762"/>
    <s v="2762-Mártires avanza en su infraestructura social"/>
    <n v="0"/>
    <n v="0"/>
  </r>
  <r>
    <x v="13"/>
    <x v="13"/>
    <n v="2762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de atención especializada (Centros Integrarte Centros Crecer y Cadis)"/>
    <s v="DOTACIÓN"/>
    <n v="2"/>
    <n v="74.224283"/>
    <n v="1.9999999962815409E-3"/>
    <s v="Suma"/>
    <n v="2762"/>
    <s v="2762-Mártires avanza en su infraestructura social"/>
    <n v="0"/>
    <n v="0"/>
  </r>
  <r>
    <x v="13"/>
    <x v="13"/>
    <n v="2762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s a la atención de jóvenes (casas de la juventud centros forjar)"/>
    <s v="DOTACIÓN"/>
    <n v="1"/>
    <n v="111.33642500000001"/>
    <n v="3.0000000078949911E-3"/>
    <s v="Suma"/>
    <n v="2762"/>
    <s v="2762-Mártires avanza en su infraestructura social"/>
    <n v="0"/>
    <n v="0"/>
  </r>
  <r>
    <x v="13"/>
    <x v="13"/>
    <n v="27624"/>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 para la prestación de servicios sociales dirigidas al desarrollo de capacidades y generación de oportunidades"/>
    <s v="DOTACIÓN"/>
    <n v="1"/>
    <n v="222.67284900000001"/>
    <n v="5.9999999888446232E-3"/>
    <s v="Suma"/>
    <n v="2762"/>
    <s v="2762-Mártires avanza en su infraestructura social"/>
    <n v="0"/>
    <n v="0"/>
  </r>
  <r>
    <x v="13"/>
    <x v="13"/>
    <n v="27625"/>
    <s v="INTEGRACIÓN SOCIAL"/>
    <n v="86"/>
    <s v="Unidades operativas para la prestación de servicios sociales y estrategias dirigidas a personas de los sectores sociales LGBTI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asa(s) LGBTI para la prestación de servicios sociales y estrategias dirigidas a personas de los sectores sociales LGBTI."/>
    <s v="DOTACIÓN"/>
    <n v="1"/>
    <n v="37.112141999999999"/>
    <n v="1.0000000116134502E-3"/>
    <s v="Suma"/>
    <n v="2762"/>
    <s v="2762-Mártires avanza en su infraestructura social"/>
    <n v="0"/>
    <n v="0"/>
  </r>
  <r>
    <x v="13"/>
    <x v="13"/>
    <n v="27626"/>
    <s v="INTEGRACIÓN SOCIAL"/>
    <n v="87"/>
    <s v="Unidades operativas para la prestación de servicios sociales  y  la generación de estrategias dirigidas a personas habitantes de calle y/o en riesgo de estarlo (Hogares de paso, Autocuidado, SEDID, Atención Socio-sanitaria y Comunidad de Vida El Camino)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4 Unidad(es) operativas para la prestación de servicios y la generación de estrategias dirigidas a personas habitantes de calle y/o en riesgo de estarlo (Hogares de paso Autocuidado SEDID Atención Socio-sanitaria y Comunidad de Vida El Camino)"/>
    <s v="DOTACIÓN"/>
    <n v="4"/>
    <n v="111.33642500000001"/>
    <n v="3.0000000078949911E-3"/>
    <s v="Suma"/>
    <n v="2762"/>
    <s v="2762-Mártires avanza en su infraestructura social"/>
    <n v="0"/>
    <n v="0"/>
  </r>
  <r>
    <x v="13"/>
    <x v="13"/>
    <n v="27171"/>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185.56070800000001"/>
    <n v="5.0000000041765316E-3"/>
    <s v="Suma"/>
    <n v="2717"/>
    <s v="2717-Mártires confía en su gobernanza local"/>
    <n v="0"/>
    <n v="0"/>
  </r>
  <r>
    <x v="13"/>
    <x v="13"/>
    <n v="27172"/>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4082.335572"/>
    <n v="0.10999999998410226"/>
    <s v="Suma"/>
    <n v="2717"/>
    <s v="2717-Mártires confía en su gobernanza local"/>
    <n v="0"/>
    <n v="0"/>
  </r>
  <r>
    <x v="13"/>
    <x v="13"/>
    <n v="27173"/>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Desarrollar 4 Acción(es) de inspección y vigilancia"/>
    <s v="IVC"/>
    <n v="4"/>
    <n v="1298.924955"/>
    <n v="3.5000000002290359E-2"/>
    <s v="Suma"/>
    <n v="2717"/>
    <s v="2717-Mártires confía en su gobernanza local"/>
    <n v="0"/>
    <n v="0"/>
  </r>
  <r>
    <x v="13"/>
    <x v="13"/>
    <n v="27721"/>
    <s v="GESTIÓN PÚBLICA"/>
    <n v="95"/>
    <s v="Servicios TIC´s generados en zonas rurales y/o apartadas y urbanas"/>
    <s v="Ciudad inteligente​"/>
    <s v="Conectividad y redes de comunicación."/>
    <s v="Presupuestos Participativos"/>
    <m/>
    <s v="5 - Bogotá confía en su gobierno"/>
    <s v="35 - Bogotá ciudad Inteligente"/>
    <s v="Operativizar 2 Centro(s) Con énfasis en Servicios Tics generados."/>
    <s v="CONECTIVIDAD"/>
    <n v="2"/>
    <n v="247.16686300000001"/>
    <n v="6.6600000040542007E-3"/>
    <s v="Constante"/>
    <n v="2772"/>
    <s v="2772-Mártires avanza en conectividad"/>
    <n v="0"/>
    <n v="0"/>
  </r>
  <r>
    <x v="13"/>
    <x v="13"/>
    <n v="27722"/>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2 Centro(s) Con énfasis en procesos de formación y desarrollo de competencias digitales."/>
    <s v="FORTALECIMIENTO DE CAPACIDADES"/>
    <n v="2"/>
    <n v="247.16686300000001"/>
    <n v="6.6600000040542007E-3"/>
    <s v="Constante"/>
    <n v="2772"/>
    <s v="2772-Mártires avanza en conectividad"/>
    <n v="0"/>
    <n v="0"/>
  </r>
  <r>
    <x v="13"/>
    <x v="13"/>
    <n v="27161"/>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464.64401199999998"/>
    <n v="1.2519999988039496E-2"/>
    <s v="Suma"/>
    <n v="2716"/>
    <s v="2716-Mártires construye confianza desde la participación incidente"/>
    <n v="0"/>
    <n v="0"/>
  </r>
  <r>
    <x v="13"/>
    <x v="13"/>
    <n v="27162"/>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000 Persona(s) a través de procesos de formación para la participación de manera virtual y presencial"/>
    <s v="CAPACITACIÓN"/>
    <n v="2000"/>
    <n v="412.68701399999998"/>
    <n v="1.1119999993336953E-2"/>
    <s v="Suma"/>
    <n v="2716"/>
    <s v="2716-Mártires construye confianza desde la participación incidente"/>
    <n v="0"/>
    <n v="0"/>
  </r>
  <r>
    <x v="13"/>
    <x v="13"/>
    <n v="27163"/>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56 Organización(es) Comunales"/>
    <s v="FORTALECIMIENTO COMUNAL"/>
    <n v="56"/>
    <n v="649.46247700000004"/>
    <n v="1.7499999987672502E-2"/>
    <s v="Suma"/>
    <n v="2716"/>
    <s v="2716-Mártires construye confianza desde la participación incidente"/>
    <n v="0"/>
    <n v="0"/>
  </r>
  <r>
    <x v="13"/>
    <x v="13"/>
    <n v="2736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185.56070800000001"/>
    <n v="5.0000000041765316E-3"/>
    <s v="Suma"/>
    <n v="2736"/>
    <s v="2736-Mártires referente en innovación y Bogotaneidad"/>
    <n v="0"/>
    <n v="0"/>
  </r>
  <r>
    <x v="13"/>
    <x v="13"/>
    <n v="2736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185.56070800000001"/>
    <n v="5.0000000041765316E-3"/>
    <s v="Suma"/>
    <n v="2736"/>
    <s v="2736-Mártires referente en innovación y Bogotaneidad"/>
    <n v="0"/>
    <n v="0"/>
  </r>
  <r>
    <x v="13"/>
    <x v="13"/>
    <n v="27561"/>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os pueblos indígena"/>
    <s v="INICIATIVAS PUEBLO INDÍGENA"/>
    <n v="1"/>
    <n v="185.56070800000001"/>
    <n v="5.0000000041765316E-3"/>
    <s v="Constante"/>
    <n v="2756"/>
    <s v="2756-Mártires construye confianza con sus comunidades Indígenas, Negras y Afrocolombianas"/>
    <n v="0"/>
    <n v="0"/>
  </r>
  <r>
    <x v="13"/>
    <x v="13"/>
    <n v="27562"/>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as comunidades negras afrocolombianas y palenqueras (aplica en todas las localidades con autoridades NAP"/>
    <s v="INICIATIVAS COMUNIDADES NEGRAS, AFROCOLOMBIANAS, PALENQUERAS"/>
    <n v="1"/>
    <n v="185.56070800000001"/>
    <n v="5.0000000041765316E-3"/>
    <s v="Constante"/>
    <n v="2756"/>
    <s v="2756-Mártires construye confianza con sus comunidades Indígenas, Negras y Afrocolombianas"/>
    <n v="0"/>
    <n v="0"/>
  </r>
  <r>
    <x v="14"/>
    <x v="14"/>
    <n v="22601"/>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100 Organización(es) comunitarias a través de capacidades para promover acciones de corresponsabilidad en la gestión de la seguridad y la convivencia"/>
    <s v="FORTALECIMIENTO DE CAPACIDADES"/>
    <n v="100"/>
    <n v="237"/>
    <n v="6.9432237651608367E-3"/>
    <s v="Suma"/>
    <n v="2260"/>
    <s v="2260-Acciones formativas y herramientas pedagógicas innovadoras para la autorregulación, solidaridad y corresponsabilidad"/>
    <n v="0"/>
    <n v="0"/>
  </r>
  <r>
    <x v="14"/>
    <x v="14"/>
    <n v="22602"/>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0 Iniciativa(s) de convivencia con participación de la ciudadanía"/>
    <s v="INICIATIVAS"/>
    <n v="40"/>
    <n v="159"/>
    <n v="4.6581121462471436E-3"/>
    <s v="Suma"/>
    <n v="2260"/>
    <s v="2260-Acciones formativas y herramientas pedagógicas innovadoras para la autorregulación, solidaridad y corresponsabilidad"/>
    <n v="0"/>
    <n v="0"/>
  </r>
  <r>
    <x v="14"/>
    <x v="14"/>
    <n v="2264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1000 Persona(s) en acciones para la prevención del feminicidio y la violencia contra la mujer"/>
    <s v="PREVENCIÓN"/>
    <n v="1000"/>
    <n v="529"/>
    <n v="1.5497744184683892E-2"/>
    <s v="Suma"/>
    <n v="2264"/>
    <s v="2264-Acciones para el fomento y desarrollo de los derechos de las mujeres"/>
    <n v="0"/>
    <n v="0"/>
  </r>
  <r>
    <x v="14"/>
    <x v="14"/>
    <n v="2266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215"/>
    <n v="6.2987051034159485E-3"/>
    <s v="Suma"/>
    <n v="2266"/>
    <s v="2266-Acciones de fortalecimiento Integral de Capacidades y Equipamiento para la Seguridad Comunitaria"/>
    <n v="0"/>
    <n v="0"/>
  </r>
  <r>
    <x v="14"/>
    <x v="14"/>
    <n v="22961"/>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500 Ciudadanos con habilidades y capacidades para gestionar la convivencia constructivamente"/>
    <s v="GESTIÓN DE LA CONVIVENCIA"/>
    <n v="500"/>
    <n v="461"/>
    <n v="1.3505595593836057E-2"/>
    <s v="Suma"/>
    <n v="2296"/>
    <s v="2296-Acciones centradas en la administración de justicia y el fortalecimiento de la confianza ciudadana"/>
    <n v="0"/>
    <n v="0"/>
  </r>
  <r>
    <x v="14"/>
    <x v="14"/>
    <n v="2298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0000 Metro(s) cuadrado(s) de elementos del sistema de espacio público peatonal con acciones de construcción y/o conservación."/>
    <s v="INTERVENCIÓN"/>
    <n v="10000"/>
    <n v="922"/>
    <n v="2.7011191187672114E-2"/>
    <s v="Suma"/>
    <n v="2298"/>
    <s v="2298-Acciones de recuperación y mejoramiento del espacio público peatonal"/>
    <n v="0"/>
    <n v="0"/>
  </r>
  <r>
    <x v="14"/>
    <x v="14"/>
    <n v="2301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60 Estrategia(s) de seguridad y convivencia a través de gestores locales, que permitan el uso y disfrute del espacio público"/>
    <s v="ESTRATEGIAS DE SEGURIDAD Y CONVIVENCIA"/>
    <n v="60"/>
    <n v="211"/>
    <n v="6.181519892189606E-3"/>
    <s v="Suma"/>
    <n v="2301"/>
    <s v="2301-Acciones de convivencia para el espacio publico"/>
    <n v="0"/>
    <n v="0"/>
  </r>
  <r>
    <x v="14"/>
    <x v="14"/>
    <n v="23201"/>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300 Persona(s) con discapacidad, cuidadores y cuidadoras, en actividades complementarias en salud"/>
    <s v="ACCIONES COMPLEMENTARIAS "/>
    <n v="300"/>
    <n v="341"/>
    <n v="9.9900392570457606E-3"/>
    <s v="Suma"/>
    <n v="2320"/>
    <s v="2320-Acciones complementarias para personas con discapacidad y sus cuidadores"/>
    <n v="0"/>
    <n v="0"/>
  </r>
  <r>
    <x v="14"/>
    <x v="14"/>
    <n v="23202"/>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300 Persona(s) con acciones para la promoción y atención de la salud mental"/>
    <s v="SALUD MENTAL"/>
    <n v="300"/>
    <n v="512"/>
    <n v="1.4999707036971933E-2"/>
    <s v="Suma"/>
    <n v="2320"/>
    <s v="2320-Acciones complementarias para personas con discapacidad y sus cuidadores"/>
    <n v="0"/>
    <n v="0"/>
  </r>
  <r>
    <x v="14"/>
    <x v="14"/>
    <n v="23203"/>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200 Persona(s) a las acciones y estrategias para promover la salud sexual y reproductiva consciente en los diferentes ciclos de vida"/>
    <s v="SALUD SEXUAL Y REPRODUCTIVA"/>
    <n v="200"/>
    <n v="136"/>
    <n v="3.9842971816956702E-3"/>
    <s v="Suma"/>
    <n v="2320"/>
    <s v="2320-Acciones complementarias para personas con discapacidad y sus cuidadores"/>
    <n v="0"/>
    <n v="0"/>
  </r>
  <r>
    <x v="14"/>
    <x v="14"/>
    <n v="23204"/>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160 Persona(s) a las acciones desarrolladas desde los dispositivos de base comunitaria en respuesta al consumo de SPA"/>
    <s v="DISMINUCIÓN FACTORES DE RIESGO SPA"/>
    <n v="160"/>
    <n v="136"/>
    <n v="3.9842971816956702E-3"/>
    <s v="Suma"/>
    <n v="2320"/>
    <s v="2320-Acciones complementarias para personas con discapacidad y sus cuidadores"/>
    <n v="0"/>
    <n v="0"/>
  </r>
  <r>
    <x v="14"/>
    <x v="14"/>
    <n v="23205"/>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300 Persona(s) con discapacidad a través de Dispositivos de Asistencia Personal - Ayudas Técnicas (no incluidas en los Planes de Beneficios)"/>
    <s v="DISPOSITIVOS DE ASISTENCIA PERSONAL"/>
    <n v="300"/>
    <n v="495"/>
    <n v="1.4501669889259975E-2"/>
    <s v="Suma"/>
    <n v="2320"/>
    <s v="2320-Acciones complementarias para personas con discapacidad y sus cuidadores"/>
    <n v="0"/>
    <n v="0"/>
  </r>
  <r>
    <x v="14"/>
    <x v="14"/>
    <n v="23351"/>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800 Mujer(es) para el ejercicio de derechos y el fortalecimiento de su autonomía económica"/>
    <s v="FORTALECIMIENTO DE CAPACIDADES"/>
    <n v="800"/>
    <n v="519"/>
    <n v="1.5204781156618035E-2"/>
    <s v="Suma"/>
    <n v="2335"/>
    <s v="2335-Acciones para Mujeres en el ejercicio de derechos y el fortalecimiento de su autonomia"/>
    <n v="0"/>
    <n v="0"/>
  </r>
  <r>
    <x v="14"/>
    <x v="14"/>
    <n v="23352"/>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400 Persona(s) en procesos para la prevención de violencias en el contexto familiar y/o violencia sexual"/>
    <s v="PREVENCIÓN"/>
    <n v="400"/>
    <n v="341"/>
    <n v="9.9900392570457606E-3"/>
    <s v="Suma"/>
    <n v="2335"/>
    <s v="2335-Acciones para Mujeres en el ejercicio de derechos y el fortalecimiento de su autonomia"/>
    <n v="0"/>
    <n v="0"/>
  </r>
  <r>
    <x v="14"/>
    <x v="14"/>
    <n v="23353"/>
    <s v="MUJERES"/>
    <n v="26"/>
    <s v="Mujeres cuidadoras vinculadas a estrategias de cuidado"/>
    <s v="Cuidado de la vida"/>
    <s v="Estrategias de cuidado a personas cuidadoras"/>
    <s v="Presupuestos Participativos"/>
    <m/>
    <s v="2 - Bogotá confía en su bien-estar"/>
    <s v="12 - Bogotá cuida a su gente"/>
    <s v="Vincular 400 Mujer(es) cuidadora(s) a estrategias de cuidado"/>
    <s v="ESTRATEGIAS DE CUIDADO"/>
    <n v="400"/>
    <n v="413"/>
    <n v="1.209937305911994E-2"/>
    <s v="Suma"/>
    <n v="2335"/>
    <s v="2335-Acciones para Mujeres en el ejercicio de derechos y el fortalecimiento de su autonomia"/>
    <n v="0"/>
    <n v="0"/>
  </r>
  <r>
    <x v="14"/>
    <x v="14"/>
    <n v="23401"/>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105"/>
    <n v="3.0761117946915099E-3"/>
    <s v="Suma"/>
    <n v="2340"/>
    <s v="2340-Acciones para un Territorio de Paz y Reconciliación en donde Todos(as) Puedan Volver a Empezar"/>
    <n v="0"/>
    <n v="0"/>
  </r>
  <r>
    <x v="14"/>
    <x v="14"/>
    <n v="2340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160 Proceso(s) pedagógicos, artísticos, culturales, formativos o para el fortalecimiento de iniciativas ciudadanas para la apropiación social de la memoria, verdad, reparación integral a víctimas, paz y reconciliación"/>
    <s v="INICIATIVAS"/>
    <n v="160"/>
    <n v="137"/>
    <n v="4.0135934845022562E-3"/>
    <s v="Suma"/>
    <n v="2340"/>
    <s v="2340-Acciones para un Territorio de Paz y Reconciliación en donde Todos(as) Puedan Volver a Empezar"/>
    <n v="0"/>
    <n v="0"/>
  </r>
  <r>
    <x v="14"/>
    <x v="14"/>
    <n v="2353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60 Estímulo(s) de apoyo al sector artístico y cultural"/>
    <s v="ESTÍMULOS"/>
    <n v="60"/>
    <n v="1673"/>
    <n v="4.9012714595418061E-2"/>
    <s v="Suma"/>
    <n v="2353"/>
    <s v="2353-Acciones para una Localidad deportiva, recreativa, artistica, patrimonial e intercultura"/>
    <n v="0"/>
    <n v="0"/>
  </r>
  <r>
    <x v="14"/>
    <x v="14"/>
    <n v="23532"/>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8 Evento(s) de promoción, circulación y apropiación de actividades artísticas, culturales y patrimoniales"/>
    <s v="EVENTOS"/>
    <n v="8"/>
    <n v="409"/>
    <n v="1.1982187847893596E-2"/>
    <s v="Suma"/>
    <n v="2353"/>
    <s v="2353-Acciones para una Localidad deportiva, recreativa, artistica, patrimonial e intercultura"/>
    <n v="0"/>
    <n v="0"/>
  </r>
  <r>
    <x v="14"/>
    <x v="14"/>
    <n v="23533"/>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40 Organización(es) artísticas, culturales y patrimoniales con elementos entregados"/>
    <s v="ENTREGA DE ELEMENTOS"/>
    <n v="40"/>
    <n v="548"/>
    <n v="1.6054373938009025E-2"/>
    <s v="Suma"/>
    <n v="2353"/>
    <s v="2353-Acciones para una Localidad deportiva, recreativa, artistica, patrimonial e intercultura"/>
    <n v="0"/>
    <n v="0"/>
  </r>
  <r>
    <x v="14"/>
    <x v="14"/>
    <n v="23534"/>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600 Persona(s) en los campos artísticos, interculturales, culturales y/o patrimoniales"/>
    <s v="CAPACITACIÓN"/>
    <n v="600"/>
    <n v="409"/>
    <n v="1.1982187847893596E-2"/>
    <s v="Suma"/>
    <n v="2353"/>
    <s v="2353-Acciones para una Localidad deportiva, recreativa, artistica, patrimonial e intercultura"/>
    <n v="0"/>
    <n v="0"/>
  </r>
  <r>
    <x v="14"/>
    <x v="14"/>
    <n v="24481"/>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200 Colectivo(s) u organizaciones recreo deportivas inscritas en el Banco que implementan iniciativas de carácter barrial con apoyos económicos"/>
    <s v="BANCO DE INICIATIVAS"/>
    <n v="200"/>
    <n v="251"/>
    <n v="7.3533720044530381E-3"/>
    <s v="Suma"/>
    <n v="2448"/>
    <s v="2448-Acciones para un territorio deportivo"/>
    <n v="0"/>
    <n v="0"/>
  </r>
  <r>
    <x v="14"/>
    <x v="14"/>
    <n v="24482"/>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800 Persona(s) en actividades recreo-deportivas comunitarias."/>
    <s v="ACTIVIDADES RECREODEPORTIVAS"/>
    <n v="800"/>
    <n v="226"/>
    <n v="6.6209644342883926E-3"/>
    <s v="Suma"/>
    <n v="2448"/>
    <s v="2448-Acciones para un territorio deportivo"/>
    <n v="0"/>
    <n v="0"/>
  </r>
  <r>
    <x v="14"/>
    <x v="14"/>
    <n v="24483"/>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600 Persona(s) con la entrega de dotaciones deportivas."/>
    <s v="DOTACIÓN"/>
    <n v="600"/>
    <n v="190"/>
    <n v="5.5662975332513038E-3"/>
    <s v="Suma"/>
    <n v="2448"/>
    <s v="2448-Acciones para un territorio deportivo"/>
    <n v="0"/>
    <n v="0"/>
  </r>
  <r>
    <x v="14"/>
    <x v="14"/>
    <n v="24484"/>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600 Persona(s) en los campos deportivos o recreativos"/>
    <s v="CAPACITACIÓN"/>
    <n v="600"/>
    <n v="207"/>
    <n v="6.0643346809632626E-3"/>
    <s v="Suma"/>
    <n v="2448"/>
    <s v="2448-Acciones para un territorio deportivo"/>
    <n v="0"/>
    <n v="0"/>
  </r>
  <r>
    <x v="14"/>
    <x v="14"/>
    <n v="24881"/>
    <s v="AMBIENTE"/>
    <n v="45"/>
    <s v="Número de animales esterilizados"/>
    <s v="Cuidado de la vida"/>
    <s v="Protección y bienestar animal"/>
    <s v="Presupuestos Participativos"/>
    <m/>
    <s v="2 - Bogotá confía en su bien-estar"/>
    <s v="15 - Bogotá protege todas las formas de vida"/>
    <s v="Esterilizar 400 perros y gatos incluyendo los que está en condición de vulnerabilidad"/>
    <s v="ESTERILIZACIÓN"/>
    <n v="400"/>
    <n v="65"/>
    <n v="1.9042596824280775E-3"/>
    <s v="Suma"/>
    <n v="2488"/>
    <s v="2488-Acciones para la Comunidad Protectora de Felinos y Caninos"/>
    <n v="0"/>
    <n v="0"/>
  </r>
  <r>
    <x v="14"/>
    <x v="14"/>
    <n v="24882"/>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80 personas en acciones educativas en temas de protección y bienestar animal"/>
    <s v="ACCIONES PEDAGÓGICAS"/>
    <n v="80"/>
    <n v="192"/>
    <n v="5.6248901388644751E-3"/>
    <s v="Suma"/>
    <n v="2488"/>
    <s v="2488-Acciones para la Comunidad Protectora de Felinos y Caninos"/>
    <n v="0"/>
    <n v="0"/>
  </r>
  <r>
    <x v="14"/>
    <x v="14"/>
    <n v="24883"/>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000 animales en los programas de brigadas médicas, urgencias veterinarias y adopciones"/>
    <s v="BIENESTAR ANIMAL"/>
    <n v="1000"/>
    <n v="255"/>
    <n v="7.4705572156793815E-3"/>
    <s v="Suma"/>
    <n v="2488"/>
    <s v="2488-Acciones para la Comunidad Protectora de Felinos y Caninos"/>
    <n v="0"/>
    <n v="0"/>
  </r>
  <r>
    <x v="14"/>
    <x v="14"/>
    <n v="23051"/>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100 Joven(es) con trasferencias condicionadas y acompañamiento psicosocial para la promoción al acceso y permanencia a oportunidades de formación y empleabilidad."/>
    <s v="TRANSFERENCIAS MONETARIAS"/>
    <n v="100"/>
    <n v="120"/>
    <n v="3.515556336790297E-3"/>
    <s v="Suma"/>
    <n v="2305"/>
    <s v="2305-Acciones para una localidad con menos pobreza"/>
    <n v="0"/>
    <n v="0"/>
  </r>
  <r>
    <x v="14"/>
    <x v="14"/>
    <n v="23052"/>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949 Persona(s) Mayor(es) con apoyo económico tipo C."/>
    <s v="APOYO ECONÓMICO PERSONA MAYOR"/>
    <n v="949"/>
    <n v="2049"/>
    <n v="6.0028124450694324E-2"/>
    <s v="Constante"/>
    <n v="2305"/>
    <s v="2305-Acciones para una localidad con menos pobreza"/>
    <n v="0"/>
    <n v="0"/>
  </r>
  <r>
    <x v="14"/>
    <x v="14"/>
    <n v="23053"/>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5000 Persona(s) con apoyos que contribuyan al ingreso mínimo garantizado"/>
    <s v="INGRESO MÍNIMO"/>
    <n v="5000"/>
    <n v="1690"/>
    <n v="4.9510751743130015E-2"/>
    <s v="Suma"/>
    <n v="2305"/>
    <s v="2305-Acciones para una localidad con menos pobreza"/>
    <n v="0"/>
    <n v="0"/>
  </r>
  <r>
    <x v="14"/>
    <x v="14"/>
    <n v="2307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50 Cupo(s) para la atención de población en inseguridad alimentaria y nutricional del Distrito Capital, a través de comedores comunitarios."/>
    <s v="SEGURIDAD ALIMENTARIA"/>
    <n v="50"/>
    <n v="239"/>
    <n v="7.001816370774008E-3"/>
    <s v="Suma"/>
    <n v="2307"/>
    <s v="2307-Acciones para una seguridad alimentaria"/>
    <n v="0"/>
    <n v="0"/>
  </r>
  <r>
    <x v="14"/>
    <x v="14"/>
    <n v="2458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5 Sede(s) educativas urbanas y rurales con recursos pedagógicos y/o tecnológicos"/>
    <s v="DOTACIÓN"/>
    <n v="5"/>
    <n v="341"/>
    <n v="9.9900392570457606E-3"/>
    <s v="Suma"/>
    <n v="2458"/>
    <s v="2458-Acciones para la atención integral a primer infancia y educación"/>
    <n v="0"/>
    <n v="0"/>
  </r>
  <r>
    <x v="14"/>
    <x v="14"/>
    <n v="24582"/>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00 Estudiante(s) en programas de educación posmedia (niveles de formación técnico profesional, tecnólogo, profesional universitario y educación para el trabajo y desarrollo"/>
    <s v="APOYO EDUCACIÓN POSMEDIA"/>
    <n v="100"/>
    <n v="2732"/>
    <n v="8.0037499267592432E-2"/>
    <s v="Suma"/>
    <n v="2458"/>
    <s v="2458-Acciones para la atención integral a primer infancia y educación"/>
    <n v="0"/>
    <n v="0"/>
  </r>
  <r>
    <x v="14"/>
    <x v="14"/>
    <n v="2607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720 acciones para fortalecer las capacidades y/o habilidades, técnicas y blandas de las personas de la localidad, con el fin de mejorar el acceso a oportunidades de empleo."/>
    <s v="FORTALECIMIENTO DE CAPACIDADES"/>
    <n v="720"/>
    <n v="512"/>
    <n v="1.4999707036971933E-2"/>
    <s v="Suma"/>
    <n v="2607"/>
    <s v="2607-Construyendo acciones para el fortalecimiento de capacidades de la gente, la reactivación económica y el impulso empresarial e industrial de la localidad"/>
    <n v="0"/>
    <n v="0"/>
  </r>
  <r>
    <x v="14"/>
    <x v="14"/>
    <n v="2607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50 Mipymes y/o emprendimientos orientados al fortalecimiento de las capacidades locales para la gestión y el desarrollo turístico "/>
    <s v="DESARROLLO TURÍSTICO"/>
    <n v="50"/>
    <n v="344"/>
    <n v="1.0077928165465518E-2"/>
    <s v="Suma"/>
    <n v="2607"/>
    <s v="2607-Construyendo acciones para el fortalecimiento de capacidades de la gente, la reactivación económica y el impulso empresarial e industrial de la localidad"/>
    <n v="0"/>
    <n v="0"/>
  </r>
  <r>
    <x v="14"/>
    <x v="14"/>
    <n v="2465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60 Proyecto(s) del sector cultural y creativo"/>
    <s v="SOSTENIBILIDAD"/>
    <n v="60"/>
    <n v="341"/>
    <n v="9.9900392570457606E-3"/>
    <s v="Suma"/>
    <n v="2465"/>
    <s v="2465-Acciones de impulso al sector cultural"/>
    <n v="0"/>
    <n v="0"/>
  </r>
  <r>
    <x v="14"/>
    <x v="14"/>
    <n v="2516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00 Mipymes, emprendimientos y/o actores de la economía informal para el fortalecimiento del tejido empresarial local."/>
    <s v="TEJIDO EMPRESARIAL LOCAL"/>
    <n v="100"/>
    <n v="341"/>
    <n v="9.9900392570457606E-3"/>
    <s v="Suma"/>
    <n v="2516"/>
    <s v="2516-Acciones en Antonio Nariño, localidad que emprende e impulsa el crecimiento"/>
    <n v="0"/>
    <n v="0"/>
  </r>
  <r>
    <x v="14"/>
    <x v="14"/>
    <n v="24691"/>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4 Parque(s) de la red de proximidad con acciones de mejoramiento, mantenimiento y/o dotación"/>
    <s v="INTERVENCIÓN"/>
    <n v="4"/>
    <n v="590"/>
    <n v="1.7284818655885627E-2"/>
    <s v="Suma"/>
    <n v="2469"/>
    <s v="2469-Acciones de revitalización y embellecimiento del territorio local"/>
    <n v="0"/>
    <n v="0"/>
  </r>
  <r>
    <x v="14"/>
    <x v="14"/>
    <n v="2669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1 Equipamiento(s) culturales con acciones de construcción, adecuación y/o dotación"/>
    <s v="INTERVENCIÓN"/>
    <n v="1"/>
    <n v="683"/>
    <n v="2.0009374816898108E-2"/>
    <s v="Suma"/>
    <n v="2669"/>
    <s v="2669-Acciones de revitalización y embellecimiento de la infraestructura cultural"/>
    <n v="0"/>
    <n v="0"/>
  </r>
  <r>
    <x v="14"/>
    <x v="14"/>
    <n v="2568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000 árboles en zona urbana"/>
    <s v="ARBOLADO"/>
    <n v="4000"/>
    <n v="205"/>
    <n v="6.0057420753500904E-3"/>
    <s v="Suma"/>
    <n v="2568"/>
    <s v="2568-Acciones para aumentar de la resilencia al cambio climático y reducción de la vulnerabilidad"/>
    <n v="0"/>
    <n v="0"/>
  </r>
  <r>
    <x v="14"/>
    <x v="14"/>
    <n v="25682"/>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6 huertas urbanas "/>
    <s v="HUERTAS URBANAS"/>
    <n v="16"/>
    <n v="202"/>
    <n v="5.9178531669303331E-3"/>
    <s v="Suma"/>
    <n v="2568"/>
    <s v="2568-Acciones para aumentar de la resilencia al cambio climático y reducción de la vulnerabilidad"/>
    <n v="0"/>
    <n v="0"/>
  </r>
  <r>
    <x v="14"/>
    <x v="14"/>
    <n v="25683"/>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800 personas en separación en la fuente y reciclaje."/>
    <s v="SEPARACIÓN EN LA FUENTE"/>
    <n v="800"/>
    <n v="358"/>
    <n v="1.0488076404757719E-2"/>
    <s v="Suma"/>
    <n v="2568"/>
    <s v="2568-Acciones para aumentar de la resilencia al cambio climático y reducción de la vulnerabilidad"/>
    <n v="0"/>
    <n v="0"/>
  </r>
  <r>
    <x v="14"/>
    <x v="14"/>
    <n v="25684"/>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 procesos comunitarios de educación ambiental que promueven la conservación de la biodiversidad y el agua"/>
    <s v="EDUCACIÓN AMBIENTAL"/>
    <n v="4"/>
    <n v="156"/>
    <n v="4.5702232378273863E-3"/>
    <s v="Suma"/>
    <n v="2568"/>
    <s v="2568-Acciones para aumentar de la resilencia al cambio climático y reducción de la vulnerabilidad"/>
    <n v="0"/>
    <n v="0"/>
  </r>
  <r>
    <x v="14"/>
    <x v="14"/>
    <n v="2542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5 Kilómetro(s)-carril de malla vial urbana (local y/o intermedia) con acciones de construcción y/o conservación"/>
    <s v="INTERVENCIÓN MALLA VIAL LOCAL"/>
    <n v="5"/>
    <n v="4829"/>
    <n v="0.14147184625300288"/>
    <s v="Suma"/>
    <n v="2542"/>
    <s v="2542-Acciones de mejoramiento de la infraestructura destinada a la movilidad sostenible"/>
    <n v="0"/>
    <n v="0"/>
  </r>
  <r>
    <x v="14"/>
    <x v="14"/>
    <n v="2472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85"/>
    <n v="2.4901857385597938E-3"/>
    <s v="Suma"/>
    <n v="2472"/>
    <s v="2472-Acciones de resiliencia hogares seguros y comunidades fortalecidas"/>
    <n v="0"/>
    <n v="0"/>
  </r>
  <r>
    <x v="14"/>
    <x v="14"/>
    <n v="24722"/>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 Obra(s) de mitigación y/u obras de mitigación existentes con mantenimiento"/>
    <s v="OBRAS DE MITIGACIÓN"/>
    <n v="1"/>
    <n v="85"/>
    <n v="2.4901857385597938E-3"/>
    <s v="Constante"/>
    <n v="2472"/>
    <s v="2472-Acciones de resiliencia hogares seguros y comunidades fortalecidas"/>
    <n v="0"/>
    <n v="0"/>
  </r>
  <r>
    <x v="14"/>
    <x v="14"/>
    <n v="25771"/>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orientadas a la atención de jóvenes (casas de la juventud, centros forjar)"/>
    <s v="DOTACIÓN"/>
    <n v="1"/>
    <n v="96"/>
    <n v="2.8124450694322375E-3"/>
    <s v="Suma"/>
    <n v="2577"/>
    <s v="2577-Acciones para crear un habitat digno y seguro para nuestros niños y adolescentes"/>
    <n v="0"/>
    <n v="0"/>
  </r>
  <r>
    <x v="14"/>
    <x v="14"/>
    <n v="25772"/>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4 unidades operativas orientadas a la atención de la primera infancia (Jardines Infantiles, Casas de Pensamiento Intercultural, Modalidad Espacios Rurales, Crecemos en la Ruralidad, Creciendo Juntos, Centros Amar, Centros Forjar)"/>
    <s v="DOTACIÓN"/>
    <n v="4"/>
    <n v="50"/>
    <n v="1.4648151403292905E-3"/>
    <s v="Suma"/>
    <n v="2577"/>
    <s v="2577-Acciones para crear un habitat digno y seguro para nuestros niños y adolescentes"/>
    <n v="0"/>
    <n v="0"/>
  </r>
  <r>
    <x v="14"/>
    <x v="14"/>
    <n v="2478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2903"/>
    <n v="8.5047167047518607E-2"/>
    <s v="Suma"/>
    <n v="2478"/>
    <s v="2478-Fortalecimiento Institucional y Transparencia"/>
    <n v="0"/>
    <n v="0"/>
  </r>
  <r>
    <x v="14"/>
    <x v="14"/>
    <n v="24782"/>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1366"/>
    <n v="4.0018749633796216E-2"/>
    <s v="Constante"/>
    <n v="2478"/>
    <s v="2478-Fortalecimiento Institucional y Transparencia"/>
    <n v="0"/>
    <n v="0"/>
  </r>
  <r>
    <x v="14"/>
    <x v="14"/>
    <n v="24783"/>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853"/>
    <n v="2.4989746294017696E-2"/>
    <s v="Suma"/>
    <n v="2478"/>
    <s v="2478-Fortalecimiento Institucional y Transparencia"/>
    <n v="0"/>
    <n v="0"/>
  </r>
  <r>
    <x v="14"/>
    <x v="14"/>
    <n v="2594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100 Centros de Acceso Comunitario en zonas rurales y/o apartadas y/o urbanas, con énfasis en procesos de formación y desarrollo de competencias digitales."/>
    <s v="FORTALECIMIENTO DE CAPACIDADES"/>
    <n v="100"/>
    <n v="239"/>
    <n v="7.001816370774008E-3"/>
    <s v="Suma"/>
    <n v="2594"/>
    <s v="2594-Acciones para que Antonio Nariño sea una Localidad Inteligente"/>
    <n v="0"/>
    <n v="0"/>
  </r>
  <r>
    <x v="14"/>
    <x v="14"/>
    <n v="25942"/>
    <s v="GESTIÓN PÚBLICA"/>
    <n v="95"/>
    <s v="Servicios TIC´s generados en zonas rurales y/o apartadas y urbanas"/>
    <s v="Ciudad inteligente​"/>
    <s v="Conectividad y redes de comunicación."/>
    <s v="Presupuestos Participativos"/>
    <m/>
    <s v="5 - Bogotá confía en su gobierno"/>
    <s v="35 - Bogotá ciudad Inteligente"/>
    <s v="Operativizar 8 Centros de Acceso Comunitario en zonas rurales y/o apartadas y/o urbanas, con énfasis en Servicios TIC´s generados."/>
    <s v="CONECTIVIDAD"/>
    <n v="8"/>
    <n v="239"/>
    <n v="7.001816370774008E-3"/>
    <s v="Suma"/>
    <n v="2594"/>
    <s v="2594-Acciones para que Antonio Nariño sea una Localidad Inteligente"/>
    <n v="0"/>
    <n v="0"/>
  </r>
  <r>
    <x v="14"/>
    <x v="14"/>
    <n v="23291"/>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170"/>
    <n v="4.9803714771195877E-3"/>
    <s v="Constante"/>
    <n v="2329"/>
    <s v="2329-Acciones de Innovación pública"/>
    <n v="0"/>
    <n v="0"/>
  </r>
  <r>
    <x v="14"/>
    <x v="14"/>
    <n v="2510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00 Persona(s) a través de procesos de formación para la participación de manera virtual y presencial"/>
    <s v="CAPACITACIÓN"/>
    <n v="200"/>
    <n v="368"/>
    <n v="1.0781039432823578E-2"/>
    <s v="Suma"/>
    <n v="2510"/>
    <s v="2510-Acciones de participación ciudadana con un camino libre"/>
    <n v="0"/>
    <n v="0"/>
  </r>
  <r>
    <x v="14"/>
    <x v="14"/>
    <n v="25102"/>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5 Organización(es) comunales"/>
    <s v="FORTALECIMIENTO COMUNAL"/>
    <n v="15"/>
    <n v="1024"/>
    <n v="2.9999414073943867E-2"/>
    <s v="Suma"/>
    <n v="2510"/>
    <s v="2510-Acciones de participación ciudadana con un camino libre"/>
    <n v="0"/>
    <n v="0"/>
  </r>
  <r>
    <x v="14"/>
    <x v="14"/>
    <n v="25103"/>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426"/>
    <n v="1.2480224995605554E-2"/>
    <s v="Suma"/>
    <n v="2510"/>
    <s v="2510-Acciones de participación ciudadana con un camino libre"/>
    <n v="0"/>
    <n v="0"/>
  </r>
  <r>
    <x v="14"/>
    <x v="14"/>
    <n v="2535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aplica en todas las localidades con autoridades NAP)"/>
    <s v="INICIATIVAS COMUNIDADES NEGRAS, AFROCOLOMBIANAS, PALENQUERAS"/>
    <n v="4"/>
    <n v="102"/>
    <n v="2.9882228862717526E-3"/>
    <s v="Suma"/>
    <n v="2535"/>
    <s v="2535-Acciones por una Localidad incluyente y diferencial"/>
    <n v="0"/>
    <n v="0"/>
  </r>
  <r>
    <x v="14"/>
    <x v="14"/>
    <n v="2535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os pueblos indígenas (aplica en todas las localidades con autoridades indígenas)"/>
    <s v="INICIATIVAS PUEBLO INDÍGENA"/>
    <n v="4"/>
    <n v="102"/>
    <n v="2.9882228862717526E-3"/>
    <s v="Suma"/>
    <n v="2535"/>
    <s v="2535-Acciones por una Localidad incluyente y diferencial"/>
    <n v="0"/>
    <n v="0"/>
  </r>
  <r>
    <x v="15"/>
    <x v="15"/>
    <n v="23131"/>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300 Organización(es) comunitarias a través de capacidades para promover acciones de corresponsabilidad en la gestión de la seguridad y la convivencia."/>
    <s v="FORTALECIMIENTO DE CAPACIDADES"/>
    <n v="300"/>
    <n v="363"/>
    <n v="6.8265162200282087E-3"/>
    <s v="Suma"/>
    <n v="2313"/>
    <s v="2313-Puente Aranda segura para una convivencia pacífica"/>
    <n v="0"/>
    <n v="0"/>
  </r>
  <r>
    <x v="15"/>
    <x v="15"/>
    <n v="23132"/>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8 Iniciativa(s) de convivencia con participación de la ciudadanía."/>
    <s v="INICIATIVAS"/>
    <n v="8"/>
    <n v="187"/>
    <n v="3.5166901739539258E-3"/>
    <s v="Suma"/>
    <n v="2313"/>
    <s v="2313-Puente Aranda segura para una convivencia pacífica"/>
    <n v="0"/>
    <n v="0"/>
  </r>
  <r>
    <x v="15"/>
    <x v="15"/>
    <n v="2304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4000 Persona(s) en acciones para la prevención del feminicidio y la violencia contra la mujer."/>
    <s v="PREVENCIÓN"/>
    <n v="4000"/>
    <n v="827"/>
    <n v="1.5552421250587683E-2"/>
    <s v="Suma"/>
    <n v="2304"/>
    <s v="2304-Mujeres Unidas por una Historia sin Violencia"/>
    <n v="0"/>
    <n v="0"/>
  </r>
  <r>
    <x v="15"/>
    <x v="15"/>
    <n v="2450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933"/>
    <n v="1.7545839210155147E-2"/>
    <s v="Suma"/>
    <n v="2450"/>
    <s v="2450-Mejores capacidades para una Puente Aranda segura"/>
    <n v="0"/>
    <n v="0"/>
  </r>
  <r>
    <x v="15"/>
    <x v="15"/>
    <n v="2450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4 Equipamiento(s) de seguridad y acceso a la justicia con acciones de fortalecimiento, operación, adecuación y/o dotación."/>
    <s v="INTERVENCIÓN"/>
    <n v="4"/>
    <n v="320"/>
    <n v="6.0178655383168779E-3"/>
    <s v="Suma"/>
    <n v="2450"/>
    <s v="2450-Mejores capacidades para una Puente Aranda segura"/>
    <n v="0"/>
    <n v="0"/>
  </r>
  <r>
    <x v="15"/>
    <x v="15"/>
    <n v="24551"/>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de justicia local para la resolución efectiva de conflictividades de manera integral en el sistema de justicia"/>
    <s v="CÓDIGO NACIONAL DE SEGURIDAD Y CONVIVENCIA"/>
    <n v="4"/>
    <n v="229"/>
    <n v="4.3065350258580156E-3"/>
    <s v="Suma"/>
    <n v="2455"/>
    <s v="2455-Tejiendo seguridad y convivencia en Puente Aranda"/>
    <n v="0"/>
    <n v="0"/>
  </r>
  <r>
    <x v="15"/>
    <x v="15"/>
    <n v="24552"/>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de abordaje de conflictividad escolar para la convivencia con enfoque restaurativo"/>
    <s v="CONFLICTIVIDAD ESCOLAR"/>
    <n v="4"/>
    <n v="320"/>
    <n v="6.0178655383168779E-3"/>
    <s v="Suma"/>
    <n v="2455"/>
    <s v="2455-Tejiendo seguridad y convivencia en Puente Aranda"/>
    <n v="0"/>
    <n v="0"/>
  </r>
  <r>
    <x v="15"/>
    <x v="15"/>
    <n v="2460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1600"/>
    <n v="3.0089327691584389E-2"/>
    <s v="Suma"/>
    <n v="2460"/>
    <s v="2460-Gestión local por una Puente Aranda segura"/>
    <n v="0"/>
    <n v="0"/>
  </r>
  <r>
    <x v="15"/>
    <x v="15"/>
    <n v="2464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6000 Metro(s) cuadrado(s) de elementos del sistema de espacio público peatonal con acciones de construcción y/o conservación."/>
    <s v="INTERVENCIÓN"/>
    <n v="6000"/>
    <n v="1157"/>
    <n v="2.1758345086976962E-2"/>
    <s v="Suma"/>
    <n v="2464"/>
    <s v="2464-Conservación del espacio público para Puente Aranda"/>
    <n v="0"/>
    <n v="0"/>
  </r>
  <r>
    <x v="15"/>
    <x v="15"/>
    <n v="2582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4 Acuerdo(s) para la organización, la recuperación, el cuidado, el embellecimiento, la sostenibilidad, el mejoramiento y el aprovechamiento económico del espacio público."/>
    <s v="ACUERDOS "/>
    <n v="4"/>
    <n v="773"/>
    <n v="1.4536906440996708E-2"/>
    <s v="Suma"/>
    <n v="2582"/>
    <s v="2582-Espacio público vivo y seguro en Puente Aranda"/>
    <n v="0"/>
    <n v="0"/>
  </r>
  <r>
    <x v="15"/>
    <x v="15"/>
    <n v="24681"/>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400 Persona(s) con discapacidad, cuidadores y cuidadoras, en actividades complementarias en salud."/>
    <s v="ACCIONES COMPLEMENTARIAS "/>
    <n v="400"/>
    <n v="320"/>
    <n v="6.0178655383168779E-3"/>
    <s v="Suma"/>
    <n v="2468"/>
    <s v="2468-Puente Aranda saludable y con bienestar"/>
    <n v="0"/>
    <n v="0"/>
  </r>
  <r>
    <x v="15"/>
    <x v="15"/>
    <n v="24682"/>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4000 Persona(s) a las acciones desarrolladas desde los dispositivos de base comunitaria en respuesta al consumo de SPA."/>
    <s v="DISMINUCIÓN FACTORES DE RIESGO SPA"/>
    <n v="4000"/>
    <n v="320"/>
    <n v="6.0178655383168779E-3"/>
    <s v="Suma"/>
    <n v="2468"/>
    <s v="2468-Puente Aranda saludable y con bienestar"/>
    <n v="0"/>
    <n v="0"/>
  </r>
  <r>
    <x v="15"/>
    <x v="15"/>
    <n v="24683"/>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300 Persona(s) con acciones para la promoción y atención de la salud mental."/>
    <s v="SALUD MENTAL"/>
    <n v="300"/>
    <n v="800"/>
    <n v="1.5044663845792195E-2"/>
    <s v="Suma"/>
    <n v="2468"/>
    <s v="2468-Puente Aranda saludable y con bienestar"/>
    <n v="0"/>
    <n v="0"/>
  </r>
  <r>
    <x v="15"/>
    <x v="15"/>
    <n v="24684"/>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800 Persona(s) con discapacidad a través de Dispositivos de Asistencia Personal - Ayudas Técnicas (no incluidas en los Planes de Beneficios)."/>
    <s v="DISPOSITIVOS DE ASISTENCIA PERSONAL"/>
    <n v="800"/>
    <n v="1280"/>
    <n v="2.4071462153267512E-2"/>
    <s v="Suma"/>
    <n v="2468"/>
    <s v="2468-Puente Aranda saludable y con bienestar"/>
    <n v="0"/>
    <n v="0"/>
  </r>
  <r>
    <x v="15"/>
    <x v="15"/>
    <n v="24685"/>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4000 Persona(s) a las acciones y estrategias para promover la salud sexual y reproductiva consciente en los diferentes ciclos de vida."/>
    <s v="SALUD SEXUAL Y REPRODUCTIVA"/>
    <n v="4000"/>
    <n v="320"/>
    <n v="6.0178655383168779E-3"/>
    <s v="Suma"/>
    <n v="2468"/>
    <s v="2468-Puente Aranda saludable y con bienestar"/>
    <n v="0"/>
    <n v="0"/>
  </r>
  <r>
    <x v="15"/>
    <x v="15"/>
    <n v="25691"/>
    <s v="MUJERES"/>
    <n v="26"/>
    <s v="Mujeres cuidadoras vinculadas a estrategias de cuidado"/>
    <s v="Cuidado de la vida"/>
    <s v="Estrategias de cuidado a personas cuidadoras"/>
    <s v="Presupuestos Participativos"/>
    <m/>
    <s v="2 - Bogotá confía en su bien-estar"/>
    <s v="12 - Bogotá cuida a su gente"/>
    <s v="Vincular 500 Mujer(es) cuidadora(s) a estrategias de cuidado"/>
    <s v="ESTRATEGIAS DE CUIDADO"/>
    <n v="500"/>
    <n v="560"/>
    <n v="1.0531264692054537E-2"/>
    <s v="Suma"/>
    <n v="2569"/>
    <s v="2569-Mujeres de Puente Aranda construyendo juntas"/>
    <n v="0"/>
    <n v="0"/>
  </r>
  <r>
    <x v="15"/>
    <x v="15"/>
    <n v="2569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800 Mujer(es) para el ejercicio de derechos y el fortalecimiento de su autonomía económica"/>
    <s v="FORTALECIMIENTO DE CAPACIDADES"/>
    <n v="800"/>
    <n v="827"/>
    <n v="1.5552421250587683E-2"/>
    <s v="Suma"/>
    <n v="2569"/>
    <s v="2569-Mujeres de Puente Aranda construyendo juntas"/>
    <n v="0"/>
    <n v="0"/>
  </r>
  <r>
    <x v="15"/>
    <x v="15"/>
    <n v="2569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4000 Persona(s) en procesos para la prevención de violencias en el contexto familiar y/o violencia sexual"/>
    <s v="PREVENCIÓN"/>
    <n v="4000"/>
    <n v="533"/>
    <n v="1.0023507287259051E-2"/>
    <s v="Suma"/>
    <n v="2569"/>
    <s v="2569-Mujeres de Puente Aranda construyendo juntas"/>
    <n v="0"/>
    <n v="0"/>
  </r>
  <r>
    <x v="15"/>
    <x v="15"/>
    <n v="22971"/>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288"/>
    <n v="5.4160789844851908E-3"/>
    <s v="Suma"/>
    <n v="2297"/>
    <s v="2297-Paz y reconciliación en Puente Aranda"/>
    <n v="0"/>
    <n v="0"/>
  </r>
  <r>
    <x v="15"/>
    <x v="15"/>
    <n v="2297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560"/>
    <n v="1.0531264692054537E-2"/>
    <s v="Suma"/>
    <n v="2297"/>
    <s v="2297-Paz y reconciliación en Puente Aranda"/>
    <n v="0"/>
    <n v="0"/>
  </r>
  <r>
    <x v="15"/>
    <x v="15"/>
    <n v="2369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8000 Persona(s) en actividades recreo-deportivas comunitarias."/>
    <s v="ACTIVIDADES RECREODEPORTIVAS"/>
    <n v="8000"/>
    <n v="747"/>
    <n v="1.4047954866008463E-2"/>
    <s v="Suma"/>
    <n v="2369"/>
    <s v="2369-Puente Aranda camina segura con deporte"/>
    <n v="0"/>
    <n v="0"/>
  </r>
  <r>
    <x v="15"/>
    <x v="15"/>
    <n v="23692"/>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6000 Persona(s) en los campos deportivos o recreativos."/>
    <s v="CAPACITACIÓN"/>
    <n v="6000"/>
    <n v="747"/>
    <n v="1.4047954866008463E-2"/>
    <s v="Suma"/>
    <n v="2369"/>
    <s v="2369-Puente Aranda camina segura con deporte"/>
    <n v="0"/>
    <n v="0"/>
  </r>
  <r>
    <x v="15"/>
    <x v="15"/>
    <n v="23693"/>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12 Colectivo(s) recreo deportivas inscritas en el Banco que implementan iniciativas de carácter barrial con apoyos económicos."/>
    <s v="BANCO DE INICIATIVAS"/>
    <n v="12"/>
    <n v="48"/>
    <n v="9.0267983074753173E-4"/>
    <s v="Suma"/>
    <n v="2369"/>
    <s v="2369-Puente Aranda camina segura con deporte"/>
    <n v="0"/>
    <n v="0"/>
  </r>
  <r>
    <x v="15"/>
    <x v="15"/>
    <n v="24821"/>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3000 Persona(s) en los campos artísticos, interculturales, culturales y/o patrimoniales."/>
    <s v="CAPACITACIÓN"/>
    <n v="3000"/>
    <n v="848"/>
    <n v="1.5947343676539726E-2"/>
    <s v="Suma"/>
    <n v="2482"/>
    <s v="2482-Conectando el arte y los saberes en Puente Aranda"/>
    <n v="0"/>
    <n v="0"/>
  </r>
  <r>
    <x v="15"/>
    <x v="15"/>
    <n v="24822"/>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12 Organización(es) artísticas, culturales y patrimoniales con elementos entregados."/>
    <s v="ENTREGA DE ELEMENTOS"/>
    <n v="12"/>
    <n v="43"/>
    <n v="8.0865068171133057E-4"/>
    <s v="Suma"/>
    <n v="2482"/>
    <s v="2482-Conectando el arte y los saberes en Puente Aranda"/>
    <n v="0"/>
    <n v="0"/>
  </r>
  <r>
    <x v="15"/>
    <x v="15"/>
    <n v="24823"/>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60 Estímulos, reconocimientos, apoyos e incentivos al sector artístico y cultural."/>
    <s v="ESTÍMULOS"/>
    <n v="60"/>
    <n v="320"/>
    <n v="6.0178655383168779E-3"/>
    <s v="Suma"/>
    <n v="2482"/>
    <s v="2482-Conectando el arte y los saberes en Puente Aranda"/>
    <n v="0"/>
    <n v="0"/>
  </r>
  <r>
    <x v="15"/>
    <x v="15"/>
    <n v="24824"/>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24 Evento(s) de promoción, circulación y apropiación de actividades artísticas, culturales y patrimoniales."/>
    <s v="EVENTOS"/>
    <n v="24"/>
    <n v="448"/>
    <n v="8.4250117536436298E-3"/>
    <s v="Suma"/>
    <n v="2482"/>
    <s v="2482-Conectando el arte y los saberes en Puente Aranda"/>
    <n v="0"/>
    <n v="0"/>
  </r>
  <r>
    <x v="15"/>
    <x v="15"/>
    <n v="24471"/>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4000 Animales en los programas de brigadas médicas, urgencias veterinarias y adopciones"/>
    <s v="BIENESTAR ANIMAL"/>
    <n v="4000"/>
    <n v="347"/>
    <n v="6.5256229431123651E-3"/>
    <s v="Suma"/>
    <n v="2447"/>
    <s v="2447-Por el bienestar y la protección de los animales en Puente Aranda"/>
    <n v="0"/>
    <n v="0"/>
  </r>
  <r>
    <x v="15"/>
    <x v="15"/>
    <n v="24472"/>
    <s v="AMBIENTE"/>
    <n v="45"/>
    <s v="Número de animales esterilizados"/>
    <s v="Cuidado de la vida"/>
    <s v="Protección y bienestar animal"/>
    <s v="Presupuestos Participativos"/>
    <m/>
    <s v="2 - Bogotá confía en su bien-estar"/>
    <s v="15 - Bogotá protege todas las formas de vida"/>
    <s v="Esterilizar 4000 Canino(s) y felino(s) incluyendo los que está en condición de vulnerabilidad"/>
    <s v="ESTERILIZACIÓN"/>
    <n v="4000"/>
    <n v="453"/>
    <n v="8.5190409026798305E-3"/>
    <s v="Suma"/>
    <n v="2447"/>
    <s v="2447-Por el bienestar y la protección de los animales en Puente Aranda"/>
    <n v="0"/>
    <n v="0"/>
  </r>
  <r>
    <x v="15"/>
    <x v="15"/>
    <n v="2463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1705 Persona(s) Mayor(es) con apoyo económico tipo C"/>
    <s v="APOYO ECONÓMICO PERSONA MAYOR"/>
    <n v="1705"/>
    <n v="4960"/>
    <n v="9.3276915843911609E-2"/>
    <s v="Constante"/>
    <n v="2463"/>
    <s v="2463-Puente Aranda cuida y protege a la población vulnerable"/>
    <n v="0"/>
    <n v="0"/>
  </r>
  <r>
    <x v="15"/>
    <x v="15"/>
    <n v="2463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4000 Persona(s) con apoyos que contribuyan al ingreso mínimo garantizado."/>
    <s v="INGRESO MÍNIMO"/>
    <n v="4000"/>
    <n v="1333"/>
    <n v="2.5068171133051247E-2"/>
    <s v="Constante"/>
    <n v="2463"/>
    <s v="2463-Puente Aranda cuida y protege a la población vulnerable"/>
    <n v="0"/>
    <n v="0"/>
  </r>
  <r>
    <x v="15"/>
    <x v="15"/>
    <n v="2463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960 Joven(es) con transferencias condicionadas y acompañamiento psicosocial para la promoción al acceso y permanencia a oportunidades de formación y empleabilidad"/>
    <s v="TRANSFERENCIAS MONETARIAS"/>
    <n v="960"/>
    <n v="480"/>
    <n v="9.0267983074753168E-3"/>
    <s v="Suma"/>
    <n v="2463"/>
    <s v="2463-Puente Aranda cuida y protege a la población vulnerable"/>
    <n v="0"/>
    <n v="0"/>
  </r>
  <r>
    <x v="15"/>
    <x v="15"/>
    <n v="2452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50 Cupo(s) para la atención de población en inseguridad alimentaria y nutricional del Distrito Capital, a través de comedores comunitarios."/>
    <s v="SEGURIDAD ALIMENTARIA"/>
    <n v="50"/>
    <n v="187"/>
    <n v="3.5166901739539258E-3"/>
    <s v="Constante"/>
    <n v="2452"/>
    <s v="2452-Seguridad alimentaria para Puente Aranda"/>
    <n v="0"/>
    <n v="0"/>
  </r>
  <r>
    <x v="15"/>
    <x v="15"/>
    <n v="2446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15 Sede(s) educativas urbanas con recursos pedagógicos y/o tecnológicos."/>
    <s v="DOTACIÓN"/>
    <n v="15"/>
    <n v="800"/>
    <n v="1.5044663845792195E-2"/>
    <s v="Suma"/>
    <n v="2446"/>
    <s v="2446-Atención integral a la primer infancia y educación como eje del potencial humano"/>
    <n v="0"/>
    <n v="0"/>
  </r>
  <r>
    <x v="15"/>
    <x v="15"/>
    <n v="2446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600 Estudiante(s) con apoyo de sostenimiento para la permanencia en la educación posmedia (niveles de formación técnico profesional, tecnólogo, profesional universitario y educación para el trabajo y desarrollo humano)."/>
    <s v="SOSTENIMIENTO"/>
    <n v="1600"/>
    <n v="1067"/>
    <n v="2.0065820404325342E-2"/>
    <s v="Suma"/>
    <n v="2446"/>
    <s v="2446-Atención integral a la primer infancia y educación como eje del potencial humano"/>
    <n v="0"/>
    <n v="0"/>
  </r>
  <r>
    <x v="15"/>
    <x v="15"/>
    <n v="2446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040 Estudiante(s) en programas de educación posmedia (niveles de formación técnico profesional, tecnólogo, profesional universitario y educación para el trabajo y desarrollo humano)."/>
    <s v="APOYO EDUCACIÓN POSMEDIA"/>
    <n v="1040"/>
    <n v="3200"/>
    <n v="6.0178655383168779E-2"/>
    <s v="Suma"/>
    <n v="2446"/>
    <s v="2446-Atención integral a la primer infancia y educación como eje del potencial humano"/>
    <n v="0"/>
    <n v="0"/>
  </r>
  <r>
    <x v="15"/>
    <x v="15"/>
    <n v="2449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100 Mipyme(s) y/o emprendimientos orientados al fortalecimiento de las capacidades locales para la gestión y el desarrollo turístico."/>
    <s v="DESARROLLO TURÍSTICO"/>
    <n v="100"/>
    <n v="640"/>
    <n v="1.2035731076633756E-2"/>
    <s v="Suma"/>
    <n v="2449"/>
    <s v="2449-Gestión y desarrollo turístico en Puente Aranda"/>
    <n v="0"/>
    <n v="0"/>
  </r>
  <r>
    <x v="15"/>
    <x v="15"/>
    <n v="24493"/>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800"/>
    <n v="1.5044663845792195E-2"/>
    <s v="Suma"/>
    <n v="2449"/>
    <s v="2449-Gestión y desarrollo turístico en Puente Aranda"/>
    <n v="0"/>
    <n v="0"/>
  </r>
  <r>
    <x v="15"/>
    <x v="15"/>
    <n v="2322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20 Proyecto(s) del sector cultural y creativo."/>
    <s v="SOSTENIBILIDAD"/>
    <n v="20"/>
    <n v="533"/>
    <n v="1.0023507287259051E-2"/>
    <s v="Suma"/>
    <n v="2322"/>
    <s v="2322-Cultura en movimiento para Puente Aranda"/>
    <n v="0"/>
    <n v="0"/>
  </r>
  <r>
    <x v="15"/>
    <x v="15"/>
    <n v="2457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600 Mipyme(s) emprendimientos y/o actores de la economía informal para el fortalecimiento del tejido empresarial local."/>
    <s v="TEJIDO EMPRESARIAL LOCAL"/>
    <n v="600"/>
    <n v="533"/>
    <n v="1.0023507287259051E-2"/>
    <s v="Suma"/>
    <n v="2457"/>
    <s v="2457-Productividad y Fortalecimiento Empresarial de Puente Aranda"/>
    <n v="0"/>
    <n v="0"/>
  </r>
  <r>
    <x v="15"/>
    <x v="15"/>
    <n v="25461"/>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32 Parque(s) de la red de proximidad con acciones de mejoramiento, mantenimiento y/o dotación."/>
    <s v="INTERVENCIÓN"/>
    <n v="32"/>
    <n v="1077"/>
    <n v="2.0253878702397744E-2"/>
    <s v="Suma"/>
    <n v="2546"/>
    <s v="2546-Parques amigables en Puente Aranda"/>
    <n v="0"/>
    <n v="0"/>
  </r>
  <r>
    <x v="15"/>
    <x v="15"/>
    <n v="2553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culturales con acciones de construcción, adecuación y/o dotación."/>
    <s v="INTERVENCIÓN"/>
    <n v="4"/>
    <n v="731"/>
    <n v="1.3747061589092618E-2"/>
    <s v="Suma"/>
    <n v="2553"/>
    <s v="2553-Espacios Vivos, intervención cultural en Puente Aranda"/>
    <n v="0"/>
    <n v="0"/>
  </r>
  <r>
    <x v="15"/>
    <x v="15"/>
    <n v="2565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600 Arbol(es) en zona urbana"/>
    <s v="ARBOLADO"/>
    <n v="600"/>
    <n v="267"/>
    <n v="5.0211565585331457E-3"/>
    <s v="Suma"/>
    <n v="2565"/>
    <s v="2565-Puente Aranda EcoActiva"/>
    <n v="0"/>
    <n v="0"/>
  </r>
  <r>
    <x v="15"/>
    <x v="15"/>
    <n v="25652"/>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 Proceso(s) comunitarios de educación ambiental que promueven la conservación de la biodiversidad y el agua"/>
    <s v="EDUCACIÓN AMBIENTAL"/>
    <n v="4"/>
    <n v="0"/>
    <n v="0"/>
    <s v="Suma"/>
    <n v="2565"/>
    <s v="2565-Puente Aranda EcoActiva"/>
    <n v="0"/>
    <n v="0"/>
  </r>
  <r>
    <x v="15"/>
    <x v="15"/>
    <n v="25653"/>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8 Huerta(s) urbanas"/>
    <s v="HUERTAS URBANAS"/>
    <n v="8"/>
    <n v="69"/>
    <n v="1.2976022566995769E-3"/>
    <s v="Suma"/>
    <n v="2565"/>
    <s v="2565-Puente Aranda EcoActiva"/>
    <n v="0"/>
    <n v="0"/>
  </r>
  <r>
    <x v="15"/>
    <x v="15"/>
    <n v="25654"/>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200 Metro(s) cuadrado(s) de jardinería convencional y biodiversa."/>
    <s v="JARDINERÍA"/>
    <n v="200"/>
    <n v="37"/>
    <n v="6.9581570286788902E-4"/>
    <s v="Suma"/>
    <n v="2565"/>
    <s v="2565-Puente Aranda EcoActiva"/>
    <n v="0"/>
    <n v="0"/>
  </r>
  <r>
    <x v="15"/>
    <x v="15"/>
    <n v="25655"/>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8000 Persona(s) en separación en la fuente y reciclaje"/>
    <s v="SEPARACIÓN EN LA FUENTE"/>
    <n v="8000"/>
    <n v="736"/>
    <n v="1.3841090738128821E-2"/>
    <s v="Suma"/>
    <n v="2565"/>
    <s v="2565-Puente Aranda EcoActiva"/>
    <n v="0"/>
    <n v="0"/>
  </r>
  <r>
    <x v="15"/>
    <x v="15"/>
    <n v="2528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6 Kilómetro(s)-carril de malla vial urbana (local y/o intermedia) con acciones de construcción y/o conservación"/>
    <s v="INTERVENCIÓN MALLA VIAL LOCAL"/>
    <n v="16"/>
    <n v="7611"/>
    <n v="0.14313117066290551"/>
    <s v="Suma"/>
    <n v="2528"/>
    <s v="2528-Vías seguras para Puente Aranda"/>
    <n v="0"/>
    <n v="0"/>
  </r>
  <r>
    <x v="15"/>
    <x v="15"/>
    <n v="2370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para la respuesta a emergencias y desastres"/>
    <s v="GESTIÓN DEL RIESGO"/>
    <n v="4"/>
    <n v="347"/>
    <n v="6.5256229431123651E-3"/>
    <s v="Suma"/>
    <n v="2370"/>
    <s v="2370-Puente Aranda segura ante emergencias"/>
    <n v="0"/>
    <n v="0"/>
  </r>
  <r>
    <x v="15"/>
    <x v="15"/>
    <n v="23551"/>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Centro(s) de Desarrollo Comunitario para la presentación de servicios sociales dirigidas al desarrollo de capacidades y generación de oportunidades"/>
    <s v="DOTACIÓN"/>
    <n v="2"/>
    <n v="133"/>
    <n v="2.5011753643629526E-3"/>
    <s v="Constante"/>
    <n v="2355"/>
    <s v="2355-En Puente Aranda Creamos Futuro"/>
    <n v="0"/>
    <n v="0"/>
  </r>
  <r>
    <x v="15"/>
    <x v="15"/>
    <n v="2355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de atención especializada (Centros Integrarte, Centros Crecer, Cadis) dotados y/o acondicionados"/>
    <s v="DOTACIÓN"/>
    <n v="1"/>
    <n v="80"/>
    <n v="1.5044663845792195E-3"/>
    <s v="Constante"/>
    <n v="2355"/>
    <s v="2355-En Puente Aranda Creamos Futuro"/>
    <n v="0"/>
    <n v="0"/>
  </r>
  <r>
    <x v="15"/>
    <x v="15"/>
    <n v="23553"/>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9 Unidad(es) operativas orientadas a la atención de la primera infancia (Jardines Infantiles)"/>
    <s v="DOTACIÓN"/>
    <n v="9"/>
    <n v="309"/>
    <n v="5.8110014104372359E-3"/>
    <s v="Constante"/>
    <n v="2355"/>
    <s v="2355-En Puente Aranda Creamos Futuro"/>
    <n v="0"/>
    <n v="0"/>
  </r>
  <r>
    <x v="15"/>
    <x v="15"/>
    <n v="25881"/>
    <s v="GOBIERNO"/>
    <n v="91"/>
    <s v="Sedes administrativas locales construidas."/>
    <s v="Gobierno confiable"/>
    <s v="Infraestructura local"/>
    <s v="Gestión Pública Local"/>
    <s v="Gobierno confiable (15%)"/>
    <s v="5 - Bogotá confía en su gobierno"/>
    <s v="33 - Fortalecimiento institucional para un gobierno confiable"/>
    <s v="Construir 1 Sede(s) administrativa local"/>
    <s v="CONSTRUCCIÓN"/>
    <n v="1"/>
    <n v="21"/>
    <n v="3.9492242595204514E-4"/>
    <s v="Constante"/>
    <n v="2588"/>
    <s v="2588-Fortalecimiento seguro para Puente Aranda"/>
    <n v="0"/>
    <n v="0"/>
  </r>
  <r>
    <x v="15"/>
    <x v="15"/>
    <n v="25882"/>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s v="FORTALECIMIENTO INSTITUCIONAL"/>
    <n v="4"/>
    <n v="5253"/>
    <n v="9.8787023977433011E-2"/>
    <s v="Suma"/>
    <n v="2588"/>
    <s v="2588-Fortalecimiento seguro para Puente Aranda"/>
    <n v="0"/>
    <n v="0"/>
  </r>
  <r>
    <x v="15"/>
    <x v="15"/>
    <n v="25883"/>
    <s v="GOBIERNO"/>
    <n v="114"/>
    <s v="Unidades de innovación publica  y social fortalecidas"/>
    <s v="Gobierno confiable"/>
    <s v="Creación de Laboratorios de Innovación Social y Transparencia"/>
    <s v="Gestión Pública Local"/>
    <m/>
    <s v="5 - Bogotá confía en su gobierno"/>
    <s v="33 - Fortalecimiento institucional para un gobierno confiable"/>
    <s v="Fortalecer 4 Unidad(es) de innovación publica y social nivel local"/>
    <s v="INNOVACIÓN PÚBLICA"/>
    <n v="4"/>
    <n v="80"/>
    <n v="1.5044663845792195E-3"/>
    <s v="Suma"/>
    <n v="2588"/>
    <s v="2588-Fortalecimiento seguro para Puente Aranda"/>
    <n v="0"/>
    <n v="0"/>
  </r>
  <r>
    <x v="15"/>
    <x v="15"/>
    <n v="25884"/>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698"/>
    <n v="1.3126469205453691E-2"/>
    <s v="Constante"/>
    <n v="2588"/>
    <s v="2588-Fortalecimiento seguro para Puente Aranda"/>
    <n v="0"/>
    <n v="0"/>
  </r>
  <r>
    <x v="15"/>
    <x v="15"/>
    <n v="25885"/>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s v="IVC"/>
    <n v="4"/>
    <n v="2026"/>
    <n v="3.8100611189468732E-2"/>
    <s v="Suma"/>
    <n v="2588"/>
    <s v="2588-Fortalecimiento seguro para Puente Aranda"/>
    <n v="0"/>
    <n v="0"/>
  </r>
  <r>
    <x v="15"/>
    <x v="15"/>
    <n v="2579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2 Centro(s) de acceso comunitario en zonas urbanas, con énfasis en procesos de formación y desarrollo de competencias digitales."/>
    <s v="FORTALECIMIENTO DE CAPACIDADES"/>
    <n v="2"/>
    <n v="672"/>
    <n v="1.2637517630465445E-2"/>
    <s v="Suma"/>
    <n v="2579"/>
    <s v="2579-Cierre de la brecha digital a través de formación y redes de comunicación comunitarias en Puente Aranda"/>
    <n v="0"/>
    <n v="0"/>
  </r>
  <r>
    <x v="15"/>
    <x v="15"/>
    <n v="2317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Bogotaneidad"/>
    <s v="ESTRATEGIA BOGOTANEIDAD"/>
    <n v="4"/>
    <n v="176"/>
    <n v="3.3098260460742829E-3"/>
    <s v="Suma"/>
    <n v="2317"/>
    <s v="2317-Puente Aranda fortalece la identidad local"/>
    <n v="0"/>
    <n v="0"/>
  </r>
  <r>
    <x v="15"/>
    <x v="15"/>
    <n v="2451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400 Persona(s) a través de procesos de formación para la participación de manera virtual y presencial."/>
    <s v="CAPACITACIÓN"/>
    <n v="400"/>
    <n v="512"/>
    <n v="9.6285848613070057E-3"/>
    <s v="Suma"/>
    <n v="2451"/>
    <s v="2451-Puente Aranda participativa"/>
    <n v="0"/>
    <n v="0"/>
  </r>
  <r>
    <x v="15"/>
    <x v="15"/>
    <n v="24512"/>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666"/>
    <n v="1.2524682651622003E-2"/>
    <s v="Suma"/>
    <n v="2451"/>
    <s v="2451-Puente Aranda participativa"/>
    <n v="0"/>
    <n v="0"/>
  </r>
  <r>
    <x v="15"/>
    <x v="15"/>
    <n v="24513"/>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54 Organización(es) comunales"/>
    <s v="FORTALECIMIENTO COMUNAL"/>
    <n v="54"/>
    <n v="293"/>
    <n v="5.5101081335213915E-3"/>
    <s v="Suma"/>
    <n v="2451"/>
    <s v="2451-Puente Aranda participativa"/>
    <n v="0"/>
    <n v="0"/>
  </r>
  <r>
    <x v="15"/>
    <x v="15"/>
    <n v="24591"/>
    <s v="GOBIERNO"/>
    <n v="106"/>
    <s v="Iniciativa de inversión local concertada e implementada con el pueblo rom gitano"/>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ectar e implementar 4 Iniciativa(s) de inversión local con el pueblo Rom gitano"/>
    <s v="INICIATIVAS ROM"/>
    <n v="4"/>
    <n v="74"/>
    <n v="1.391631405735778E-3"/>
    <s v="Suma"/>
    <n v="2459"/>
    <s v="2459-Puente Aranda étnica y diversa"/>
    <n v="0"/>
    <n v="0"/>
  </r>
  <r>
    <x v="15"/>
    <x v="15"/>
    <n v="2459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pueblos indígenas"/>
    <s v="INICIATIVAS PUEBLO INDÍGENA"/>
    <n v="4"/>
    <n v="96"/>
    <n v="1.8053596614950635E-3"/>
    <s v="Suma"/>
    <n v="2459"/>
    <s v="2459-Puente Aranda étnica y diversa"/>
    <n v="0"/>
    <n v="0"/>
  </r>
  <r>
    <x v="15"/>
    <x v="15"/>
    <n v="24593"/>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s v="INICIATIVAS COMUNIDADES NEGRAS, AFROCOLOMBIANAS, PALENQUERAS"/>
    <n v="4"/>
    <n v="160"/>
    <n v="3.0089327691584389E-3"/>
    <s v="Suma"/>
    <n v="2459"/>
    <s v="2459-Puente Aranda étnica y diversa"/>
    <n v="0"/>
    <n v="0"/>
  </r>
  <r>
    <x v="16"/>
    <x v="16"/>
    <n v="2649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2 Acción(es) formativas diferenciales para la promoción de la convivencia ciudadana."/>
    <s v="FORMACIÓN"/>
    <n v="12"/>
    <n v="190"/>
    <n v="6.8955505552732816E-3"/>
    <s v="Suma"/>
    <n v="2649"/>
    <s v="2649-FORMANDO CANDELARIOS Y CANDELARIAS"/>
    <n v="0"/>
    <n v="0"/>
  </r>
  <r>
    <x v="16"/>
    <x v="16"/>
    <n v="26492"/>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13 Organización(es) comunitarias a través de capacidades para promover acciones de corresponsabilidad en la gestión de la seguridad y la convivencia."/>
    <s v="FORTALECIMIENTO DE CAPACIDADES"/>
    <n v="13"/>
    <n v="209"/>
    <n v="7.5851056108006097E-3"/>
    <s v="Suma"/>
    <n v="2649"/>
    <s v="2649-FORMANDO CANDELARIOS Y CANDELARIAS"/>
    <n v="0"/>
    <n v="0"/>
  </r>
  <r>
    <x v="16"/>
    <x v="16"/>
    <n v="2552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1800 Persona(s) en acciones para la prevención del feminicidio y la violencia contra la mujer"/>
    <s v="PREVENCIÓN"/>
    <n v="1800"/>
    <n v="415"/>
    <n v="1.5061334107570589E-2"/>
    <s v="Suma"/>
    <n v="2552"/>
    <s v="2552-En La Candelaria vivimos libres y caminamos seguras"/>
    <n v="0"/>
    <n v="0"/>
  </r>
  <r>
    <x v="16"/>
    <x v="16"/>
    <n v="2466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3 Dotación(es) a organismos de seguridad"/>
    <s v="DOTACIÓN"/>
    <n v="3"/>
    <n v="0"/>
    <n v="0"/>
    <s v="Suma"/>
    <n v="2466"/>
    <s v="2466-La candelaria camina hacia el fortalecimiento de la Seguridad y acceso a la Justicia"/>
    <n v="0"/>
    <n v="0"/>
  </r>
  <r>
    <x v="16"/>
    <x v="16"/>
    <n v="2466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1 Equipamiento(s) de seguridad y acceso a la justicia con acciones de fortalecimiento, operación, adecuación y/o dotación"/>
    <s v="INTERVENCIÓN"/>
    <n v="1"/>
    <n v="0"/>
    <n v="0"/>
    <s v="Suma"/>
    <n v="2466"/>
    <s v="2466-La candelaria camina hacia el fortalecimiento de la Seguridad y acceso a la Justicia"/>
    <n v="0"/>
    <n v="0"/>
  </r>
  <r>
    <x v="16"/>
    <x v="16"/>
    <n v="24251"/>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2 Programa(s) de abordaje de conflictividad escolar para la convivencia con enfoque restaurativo"/>
    <s v="CONFLICTIVIDAD ESCOLAR"/>
    <n v="2"/>
    <n v="109"/>
    <n v="3.9558684764462509E-3"/>
    <s v="Constante"/>
    <n v="2425"/>
    <s v="2425-La Candelaria camina hacia la convivencia ciudadana y la justicia local"/>
    <n v="0"/>
    <n v="0"/>
  </r>
  <r>
    <x v="16"/>
    <x v="16"/>
    <n v="24252"/>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1 Proyecto(s) comunitarios en la localidad, para la apropiación del Código Nacional de Seguridad y Convivencia Ciudadana"/>
    <s v="CÓDIGO NACIONAL DE SEGURIDAD Y CONVIVENCIA"/>
    <n v="1"/>
    <n v="136"/>
    <n v="4.9357625027219281E-3"/>
    <s v="Constante"/>
    <n v="2425"/>
    <s v="2425-La Candelaria camina hacia la convivencia ciudadana y la justicia local"/>
    <n v="0"/>
    <n v="0"/>
  </r>
  <r>
    <x v="16"/>
    <x v="16"/>
    <n v="24253"/>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1 Proyecto(s) de justicia local para la resolución efectiva de conflictividades de manera integral en el sistema de justicia"/>
    <s v="RESOLUCIÓN DE CONFLICTIVIDADES"/>
    <n v="1"/>
    <n v="117"/>
    <n v="4.2462074471946E-3"/>
    <s v="Constante"/>
    <n v="2425"/>
    <s v="2425-La Candelaria camina hacia la convivencia ciudadana y la justicia local"/>
    <n v="0"/>
    <n v="0"/>
  </r>
  <r>
    <x v="16"/>
    <x v="16"/>
    <n v="2572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000 Metro(s) cuadrado(s) de elementos del sistema de espacio público peatonal con acciones de construcción y/o conservación."/>
    <s v="INTERVENCIÓN"/>
    <n v="1000"/>
    <n v="489"/>
    <n v="1.7746969586992813E-2"/>
    <s v="Suma"/>
    <n v="2572"/>
    <s v="2572-La Candelaria camina segura en un espacio público incluyente"/>
    <n v="0"/>
    <n v="0"/>
  </r>
  <r>
    <x v="16"/>
    <x v="16"/>
    <n v="2773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4 Acuerdo(s) para la organización, la recuperación, el cuidado, el embellecimiento, la sostenibilidad, el mejoramiento y el aprovechamiento económico del espacio público."/>
    <s v="ACUERDOS "/>
    <n v="4"/>
    <n v="388"/>
    <n v="1.4081440081294912E-2"/>
    <s v="Suma"/>
    <n v="2773"/>
    <s v="2773-Espacio Público para todos en el corazón de Bogotá"/>
    <n v="0"/>
    <n v="0"/>
  </r>
  <r>
    <x v="16"/>
    <x v="16"/>
    <n v="2779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404"/>
    <n v="1.4662118022791609E-2"/>
    <s v="Suma"/>
    <n v="2779"/>
    <s v="2779-La Candelaria camina segura de la mano  de sus gestores de convivencia"/>
    <n v="0"/>
    <n v="0"/>
  </r>
  <r>
    <x v="16"/>
    <x v="16"/>
    <n v="24312"/>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80 Persona(s) a las acciones desarrolladas desde los dispositivos de base comunitaria en respuesta al consumo de SPA."/>
    <s v="DISMINUCIÓN FACTORES DE RIESGO SPA"/>
    <n v="80"/>
    <n v="127"/>
    <n v="4.6091311606300351E-3"/>
    <s v="Suma"/>
    <n v="2431"/>
    <s v="2431-La candelaria camina hacia una salud preventiva e inclusiva"/>
    <n v="0"/>
    <n v="0"/>
  </r>
  <r>
    <x v="16"/>
    <x v="16"/>
    <n v="24313"/>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400 Persona(s) con discapacidad, cuidadores y cuidadoras, en actividades complementarias en salud."/>
    <s v="ACCIONES COMPLEMENTARIAS "/>
    <n v="400"/>
    <n v="348"/>
    <n v="1.2629745227553169E-2"/>
    <s v="Suma"/>
    <n v="2431"/>
    <s v="2431-La candelaria camina hacia una salud preventiva e inclusiva"/>
    <n v="0"/>
    <n v="0"/>
  </r>
  <r>
    <x v="16"/>
    <x v="16"/>
    <n v="24314"/>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260 Persona(s) con discapacidad a través de Dispositivos de Asistencia Personal - Ayudas Técnicas (no incluidas en los Planes de Beneficios)."/>
    <s v="DISPOSITIVOS DE ASISTENCIA PERSONAL"/>
    <n v="260"/>
    <n v="347"/>
    <n v="1.2593452856209626E-2"/>
    <s v="Suma"/>
    <n v="2431"/>
    <s v="2431-La candelaria camina hacia una salud preventiva e inclusiva"/>
    <n v="0"/>
    <n v="0"/>
  </r>
  <r>
    <x v="16"/>
    <x v="16"/>
    <n v="24315"/>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95 Persona(s) a las acciones y estrategias para promover la salud sexual y reproductiva consciente en los diferentes ciclos de vida"/>
    <s v="SALUD SEXUAL Y REPRODUCTIVA"/>
    <n v="195"/>
    <n v="302"/>
    <n v="1.0960296145750163E-2"/>
    <s v="Suma"/>
    <n v="2431"/>
    <s v="2431-La candelaria camina hacia una salud preventiva e inclusiva"/>
    <n v="0"/>
    <n v="0"/>
  </r>
  <r>
    <x v="16"/>
    <x v="16"/>
    <n v="24316"/>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400 Persona(s) con acciones para la promoción y atención de la salud mental."/>
    <s v="SALUD MENTAL"/>
    <n v="400"/>
    <n v="402"/>
    <n v="1.4589533280104521E-2"/>
    <s v="Suma"/>
    <n v="2431"/>
    <s v="2431-La candelaria camina hacia una salud preventiva e inclusiva"/>
    <n v="0"/>
    <n v="0"/>
  </r>
  <r>
    <x v="16"/>
    <x v="16"/>
    <n v="24411"/>
    <s v="MUJERES"/>
    <n v="29"/>
    <s v="Numero de casas de igualdad dotadas"/>
    <s v="Cuidado de la vida"/>
    <s v="Dotación de Casas de igualdad"/>
    <s v="Gestión Pública Local"/>
    <m/>
    <s v="2 - Bogotá confía en su bien-estar"/>
    <s v="12 - Bogotá cuida a su gente"/>
    <s v="Dotar 1 Casa(s) de igualdad"/>
    <s v="DOTACIÓN"/>
    <n v="1"/>
    <n v="365"/>
    <n v="1.324671554039341E-2"/>
    <s v="Suma"/>
    <n v="2441"/>
    <s v="2441-La candelaria camina hacia la prevención de violencias, autonomía y cuidado con enfoque de igualdad para las mujeres y familias"/>
    <n v="0"/>
    <n v="0"/>
  </r>
  <r>
    <x v="16"/>
    <x v="16"/>
    <n v="24412"/>
    <s v="MUJERES"/>
    <n v="26"/>
    <s v="Mujeres cuidadoras vinculadas a estrategias de cuidado"/>
    <s v="Cuidado de la vida"/>
    <s v="Estrategias de cuidado a personas cuidadoras"/>
    <s v="Presupuestos Participativos"/>
    <m/>
    <s v="2 - Bogotá confía en su bien-estar"/>
    <s v="12 - Bogotá cuida a su gente"/>
    <s v="Vincular 1040 Mujer(es) cuidadora(s) a estrategias de cuidado."/>
    <s v="ESTRATEGIAS DE CUIDADO"/>
    <n v="1040"/>
    <n v="361"/>
    <n v="1.3101546055019234E-2"/>
    <s v="Suma"/>
    <n v="2441"/>
    <s v="2441-La candelaria camina hacia la prevención de violencias, autonomía y cuidado con enfoque de igualdad para las mujeres y familias"/>
    <n v="0"/>
    <n v="0"/>
  </r>
  <r>
    <x v="16"/>
    <x v="16"/>
    <n v="24413"/>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040 Mujer(es) para el ejercicio de derechos y el fortalecimiento de su autonomía económica"/>
    <s v="FORTALECIMIENTO DE CAPACIDADES"/>
    <n v="1040"/>
    <n v="372"/>
    <n v="1.3500762139798214E-2"/>
    <s v="Suma"/>
    <n v="2441"/>
    <s v="2441-La candelaria camina hacia la prevención de violencias, autonomía y cuidado con enfoque de igualdad para las mujeres y familias"/>
    <n v="0"/>
    <n v="0"/>
  </r>
  <r>
    <x v="16"/>
    <x v="16"/>
    <n v="24414"/>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1580 Persona(s) en procesos para la prevención de violencias en el contexto familiar y/o violencia sexual"/>
    <s v="PREVENCIÓN"/>
    <n v="1580"/>
    <n v="269"/>
    <n v="9.7626478914132255E-3"/>
    <s v="Suma"/>
    <n v="2441"/>
    <s v="2441-La candelaria camina hacia la prevención de violencias, autonomía y cuidado con enfoque de igualdad para las mujeres y familias"/>
    <n v="0"/>
    <n v="0"/>
  </r>
  <r>
    <x v="16"/>
    <x v="16"/>
    <n v="2428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Proceso(s) pedagógicos, artísticos, culturales, formativos o para el fortalecimiento de iniciativas ciudadanas para la apropiación social de la memoria, verdad, reparación integral a víctimas, paz y reconciliación."/>
    <s v="INICIATIVAS"/>
    <n v="8"/>
    <n v="168"/>
    <n v="6.0971183857153229E-3"/>
    <s v="Suma"/>
    <n v="2428"/>
    <s v="2428-La Candelaria,  un territorio de memoria, paz y reconciliación"/>
    <n v="0"/>
    <n v="0"/>
  </r>
  <r>
    <x v="16"/>
    <x v="16"/>
    <n v="24282"/>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52"/>
    <n v="1.8872033098642665E-3"/>
    <s v="Suma"/>
    <n v="2428"/>
    <s v="2428-La Candelaria,  un territorio de memoria, paz y reconciliación"/>
    <n v="0"/>
    <n v="0"/>
  </r>
  <r>
    <x v="16"/>
    <x v="16"/>
    <n v="24283"/>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52"/>
    <n v="1.8872033098642665E-3"/>
    <s v="Suma"/>
    <n v="2428"/>
    <s v="2428-La Candelaria,  un territorio de memoria, paz y reconciliación"/>
    <n v="0"/>
    <n v="0"/>
  </r>
  <r>
    <x v="16"/>
    <x v="16"/>
    <n v="2454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4000 Persona(s) en actividades recreo-deportivas comunitarias."/>
    <s v="ACTIVIDADES RECREODEPORTIVAS"/>
    <n v="4000"/>
    <n v="114"/>
    <n v="4.1373303331639693E-3"/>
    <s v="Suma"/>
    <n v="2454"/>
    <s v="2454-La Candelaria Camina Hacia la Promoción del Deporte y la Recreación"/>
    <n v="0"/>
    <n v="0"/>
  </r>
  <r>
    <x v="16"/>
    <x v="16"/>
    <n v="24542"/>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16 Colectivo(s) u organizaciones recreo deportivas inscritas en el Banco que implementan iniciativas de carácter barrial con apoyos económicos"/>
    <s v="BANCO DE INICIATIVAS"/>
    <n v="16"/>
    <n v="60"/>
    <n v="2.1775422806126154E-3"/>
    <s v="Suma"/>
    <n v="2454"/>
    <s v="2454-La Candelaria Camina Hacia la Promoción del Deporte y la Recreación"/>
    <n v="0"/>
    <n v="0"/>
  </r>
  <r>
    <x v="16"/>
    <x v="16"/>
    <n v="2454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400 Persona(s) en los campos deportivos o recreativos"/>
    <s v="CAPACITACIÓN"/>
    <n v="400"/>
    <n v="535"/>
    <n v="1.9416418668795819E-2"/>
    <s v="Suma"/>
    <n v="2454"/>
    <s v="2454-La Candelaria Camina Hacia la Promoción del Deporte y la Recreación"/>
    <n v="0"/>
    <n v="0"/>
  </r>
  <r>
    <x v="16"/>
    <x v="16"/>
    <n v="2637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00 Estímulo(s) de apoyo al sector artístico y cultural"/>
    <s v="ESTÍMULOS"/>
    <n v="100"/>
    <n v="1138"/>
    <n v="4.1300718588952602E-2"/>
    <s v="Suma"/>
    <n v="2637"/>
    <s v="2637-CON CULTURA REDESCUBRIMOS EL CORAZÓN DE BOGOTÁ"/>
    <n v="0"/>
    <n v="0"/>
  </r>
  <r>
    <x v="16"/>
    <x v="16"/>
    <n v="26372"/>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12 Evento(s) de promoción, circulación y apropiación de actividades artísticas, culturales y patrimoniales"/>
    <s v="EVENTOS"/>
    <n v="12"/>
    <n v="592"/>
    <n v="2.1485083835377804E-2"/>
    <s v="Suma"/>
    <n v="2637"/>
    <s v="2637-CON CULTURA REDESCUBRIMOS EL CORAZÓN DE BOGOTÁ"/>
    <n v="0"/>
    <n v="0"/>
  </r>
  <r>
    <x v="16"/>
    <x v="16"/>
    <n v="26373"/>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20 Organización(es) artísticas, culturales y patrimoniales con elementos entregados"/>
    <s v="ENTREGA DE ELEMENTOS"/>
    <n v="20"/>
    <n v="98"/>
    <n v="3.5566523916672715E-3"/>
    <s v="Suma"/>
    <n v="2637"/>
    <s v="2637-CON CULTURA REDESCUBRIMOS EL CORAZÓN DE BOGOTÁ"/>
    <n v="0"/>
    <n v="0"/>
  </r>
  <r>
    <x v="16"/>
    <x v="16"/>
    <n v="26374"/>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150 Persona(s) en los campos artísticos, interculturales, culturales y/o patrimoniales."/>
    <s v="CAPACITACIÓN"/>
    <n v="150"/>
    <n v="90"/>
    <n v="3.2663134209189228E-3"/>
    <s v="Suma"/>
    <n v="2637"/>
    <s v="2637-CON CULTURA REDESCUBRIMOS EL CORAZÓN DE BOGOTÁ"/>
    <n v="0"/>
    <n v="0"/>
  </r>
  <r>
    <x v="16"/>
    <x v="16"/>
    <n v="2403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550 Persona(s) en acciones educativas en temas de protección y bienestar animal"/>
    <s v="ACCIONES PEDAGÓGICAS"/>
    <n v="550"/>
    <n v="111"/>
    <n v="4.0284532191333378E-3"/>
    <s v="Suma"/>
    <n v="2403"/>
    <s v="2403-Por un cuidado responsable de los animales de La Candelaria"/>
    <n v="0"/>
    <n v="0"/>
  </r>
  <r>
    <x v="16"/>
    <x v="16"/>
    <n v="24032"/>
    <s v="AMBIENTE"/>
    <n v="45"/>
    <s v="Número de animales esterilizados"/>
    <s v="Cuidado de la vida"/>
    <s v="Protección y bienestar animal"/>
    <s v="Presupuestos Participativos"/>
    <m/>
    <s v="2 - Bogotá confía en su bien-estar"/>
    <s v="15 - Bogotá protege todas las formas de vida"/>
    <s v="Esterilizar 1600 Perros y gatos incluyendo los que está en condición de vulnerabilidad"/>
    <s v="ESTERILIZACIÓN"/>
    <n v="1600"/>
    <n v="95"/>
    <n v="3.4477752776366408E-3"/>
    <s v="Suma"/>
    <n v="2403"/>
    <s v="2403-Por un cuidado responsable de los animales de La Candelaria"/>
    <n v="0"/>
    <n v="0"/>
  </r>
  <r>
    <x v="16"/>
    <x v="16"/>
    <n v="24033"/>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600 Animales en los programas de brigadas médicas, urgencias veterinarias y adopciones"/>
    <s v="BIENESTAR ANIMAL"/>
    <n v="1600"/>
    <n v="195"/>
    <n v="7.0770124119909992E-3"/>
    <s v="Suma"/>
    <n v="2403"/>
    <s v="2403-Por un cuidado responsable de los animales de La Candelaria"/>
    <n v="0"/>
    <n v="0"/>
  </r>
  <r>
    <x v="16"/>
    <x v="16"/>
    <n v="2573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564 Persona(s) Mayor(es) con apoyo económico tipo C."/>
    <s v="APOYO ECONÓMICO PERSONA MAYOR"/>
    <n v="564"/>
    <n v="1596"/>
    <n v="5.7922624664295562E-2"/>
    <s v="Constante"/>
    <n v="2573"/>
    <s v="2573-La Candelaria camina segura hacia un futuro con menos pobreza"/>
    <n v="0"/>
    <n v="0"/>
  </r>
  <r>
    <x v="16"/>
    <x v="16"/>
    <n v="2573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4728 Persona(s) con apoyos que contribuyan al ingreso mínimo garantizado."/>
    <s v="INGRESO MÍNIMO"/>
    <n v="4728"/>
    <n v="1238"/>
    <n v="4.4929955723306964E-2"/>
    <s v="Suma"/>
    <n v="2573"/>
    <s v="2573-La Candelaria camina segura hacia un futuro con menos pobreza"/>
    <n v="0"/>
    <n v="0"/>
  </r>
  <r>
    <x v="16"/>
    <x v="16"/>
    <n v="2573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312 Joven(es) con transferencias condicionadas y acompañamiento psicosocial para la promoción al acceso y permanencia a oportunidades de formación y empleabilidad"/>
    <s v="TRANSFERENCIAS MONETARIAS"/>
    <n v="312"/>
    <n v="434"/>
    <n v="1.5750889163097918E-2"/>
    <s v="Suma"/>
    <n v="2573"/>
    <s v="2573-La Candelaria camina segura hacia un futuro con menos pobreza"/>
    <n v="0"/>
    <n v="0"/>
  </r>
  <r>
    <x v="16"/>
    <x v="16"/>
    <n v="2619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3 Sede(s) educativas urbanas y rurales con recursos pedagógicos y/o tecnológicos (De la localidad de La Candelaria)"/>
    <s v="DOTACIÓN"/>
    <n v="3"/>
    <n v="573"/>
    <n v="2.0795528779850476E-2"/>
    <s v="Constante"/>
    <n v="2619"/>
    <s v="2619-La Candelaria con educación para la vida"/>
    <n v="0"/>
    <n v="0"/>
  </r>
  <r>
    <x v="16"/>
    <x v="16"/>
    <n v="2619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77 Estudiante(s) con apoyo de sostenimiento para la permanencia en la educación posmedia (niveles de formación técnico profesional, tecnólogo, profesional universitario y educación para el trabajo y desarrollo humano)."/>
    <s v="SOSTENIMIENTO"/>
    <n v="77"/>
    <n v="346"/>
    <n v="1.2557160484866081E-2"/>
    <s v="Suma"/>
    <n v="2619"/>
    <s v="2619-La Candelaria con educación para la vida"/>
    <n v="0"/>
    <n v="0"/>
  </r>
  <r>
    <x v="16"/>
    <x v="16"/>
    <n v="2619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77 Estudiante(s) en programas de educación posmedia (niveles de formación técnico profesional, tecnólogo, profesional universitario y educación para el trabajo y desarrollo humano)."/>
    <s v="APOYO EDUCACIÓN POSMEDIA"/>
    <n v="77"/>
    <n v="1683"/>
    <n v="6.1080060971183854E-2"/>
    <s v="Suma"/>
    <n v="2619"/>
    <s v="2619-La Candelaria con educación para la vida"/>
    <n v="0"/>
    <n v="0"/>
  </r>
  <r>
    <x v="16"/>
    <x v="16"/>
    <n v="2423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Implementar 16 Acción(es) para fortalecer las capacidades y/o habilidades, técnicas y blandas de las personas de la localidad de La Candelaria"/>
    <s v="FORTALECIMIENTO DE CAPACIDADES"/>
    <n v="16"/>
    <n v="402"/>
    <n v="1.4589533280104521E-2"/>
    <s v="Suma"/>
    <n v="2423"/>
    <s v="2423-La Candelaria Camina hacía un fortalecimiento empresarial y fomento al empleo equitativo e incluyente"/>
    <n v="0"/>
    <n v="0"/>
  </r>
  <r>
    <x v="16"/>
    <x v="16"/>
    <n v="2423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Fortalecer 25 Mipyme(s) y/o emprendimientos orientados al fortalecimiento de las capacidades locales para la gestión y el desarrollo turístico"/>
    <s v="DESARROLLO TURÍSTICO"/>
    <n v="25"/>
    <n v="323"/>
    <n v="1.1722435943964578E-2"/>
    <s v="Suma"/>
    <n v="2423"/>
    <s v="2423-La Candelaria Camina hacía un fortalecimiento empresarial y fomento al empleo equitativo e incluyente"/>
    <n v="0"/>
    <n v="0"/>
  </r>
  <r>
    <x v="16"/>
    <x v="16"/>
    <n v="2410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200 Emprendimiento(s) Mipymes, y/o actores de la economía informal para el fortalecimiento del tejido empresarial local."/>
    <s v="TEJIDO EMPRESARIAL LOCAL"/>
    <n v="200"/>
    <n v="269"/>
    <n v="9.7626478914132255E-3"/>
    <s v="Suma"/>
    <n v="2410"/>
    <s v="2410-La Candelaria Camina hacía un fortalecimiento del tejido empresarial"/>
    <n v="0"/>
    <n v="0"/>
  </r>
  <r>
    <x v="16"/>
    <x v="16"/>
    <n v="2653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28 Proyecto(s) del sector cultural y creativo"/>
    <s v="SOSTENIBILIDAD"/>
    <n v="28"/>
    <n v="269"/>
    <n v="9.7626478914132255E-3"/>
    <s v="Suma"/>
    <n v="2653"/>
    <s v="2653-La Candelaria Camina Hacia el Fortalecimiento de los Proyectos Culturales y Creativos"/>
    <n v="0"/>
    <n v="0"/>
  </r>
  <r>
    <x v="16"/>
    <x v="16"/>
    <n v="25581"/>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1 Parque(s) de la red de proximidad con acciones de mejoramiento, mantenimiento y/o dotación."/>
    <s v="INTERVENCIÓN"/>
    <n v="1"/>
    <n v="448"/>
    <n v="1.6258982361907526E-2"/>
    <s v="Suma"/>
    <n v="2558"/>
    <s v="2558-Parques recreación y cultura para La Candelaria"/>
    <n v="0"/>
    <n v="0"/>
  </r>
  <r>
    <x v="16"/>
    <x v="16"/>
    <n v="2640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Beneficiar 4 Equipamiento(s) culturales con acciones de construcción, adecuación y/o dotación"/>
    <s v="INTERVENCIÓN"/>
    <n v="4"/>
    <n v="160"/>
    <n v="5.8067794149669737E-3"/>
    <s v="Constante"/>
    <n v="2640"/>
    <s v="2640-La Candelaria mejor equipada para la cultura"/>
    <n v="0"/>
    <n v="0"/>
  </r>
  <r>
    <x v="16"/>
    <x v="16"/>
    <n v="2389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00 Arbol(es) en zona urbana - 100 mm"/>
    <s v="ARBOLADO"/>
    <n v="100"/>
    <n v="65"/>
    <n v="2.3590041373303334E-3"/>
    <s v="Suma"/>
    <n v="2389"/>
    <s v="2389-La Candelaria camina entre espacios verdes y procesos de gestión ambiental"/>
    <n v="0"/>
    <n v="0"/>
  </r>
  <r>
    <x v="16"/>
    <x v="16"/>
    <n v="23892"/>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00 Metro(s) cuadrado(s) de jardinería"/>
    <s v="JARDINERÍA"/>
    <n v="100"/>
    <n v="103"/>
    <n v="3.7381142483849895E-3"/>
    <s v="Suma"/>
    <n v="2389"/>
    <s v="2389-La Candelaria camina entre espacios verdes y procesos de gestión ambiental"/>
    <n v="0"/>
    <n v="0"/>
  </r>
  <r>
    <x v="16"/>
    <x v="16"/>
    <n v="23893"/>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21 Huerta(s) Urbanas"/>
    <s v="HUERTAS URBANAS"/>
    <n v="21"/>
    <n v="41"/>
    <n v="1.4879872250852871E-3"/>
    <s v="Suma"/>
    <n v="2389"/>
    <s v="2389-La Candelaria camina entre espacios verdes y procesos de gestión ambiental"/>
    <n v="0"/>
    <n v="0"/>
  </r>
  <r>
    <x v="16"/>
    <x v="16"/>
    <n v="23894"/>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5000 Persona(s) en separación en la fuente y reciclaje."/>
    <s v="SEPARACIÓN EN LA FUENTE"/>
    <n v="5000"/>
    <n v="334"/>
    <n v="1.2121652028743558E-2"/>
    <s v="Suma"/>
    <n v="2389"/>
    <s v="2389-La Candelaria camina entre espacios verdes y procesos de gestión ambiental"/>
    <n v="0"/>
    <n v="0"/>
  </r>
  <r>
    <x v="16"/>
    <x v="16"/>
    <n v="23895"/>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3 Proceso(s) comunitarios de educación ambiental que promueven la conservación de la biodiversidad y el agua + 100 mm de árboles"/>
    <s v="EDUCACIÓN AMBIENTAL"/>
    <n v="3"/>
    <n v="136"/>
    <n v="4.9357625027219281E-3"/>
    <s v="Suma"/>
    <n v="2389"/>
    <s v="2389-La Candelaria camina entre espacios verdes y procesos de gestión ambiental"/>
    <n v="0"/>
    <n v="0"/>
  </r>
  <r>
    <x v="16"/>
    <x v="16"/>
    <n v="2777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7 Kilómetro(s)-carril de malla vial urbana (local y/o intermedia) con acciones de construcción y/o conservación"/>
    <s v="INTERVENCIÓN MALLA VIAL LOCAL"/>
    <n v="7"/>
    <n v="3790"/>
    <n v="0.1375480873920302"/>
    <s v="Suma"/>
    <n v="2777"/>
    <s v="2777-La Candelaria camina hacia la construcción y la conservación de la malla vial"/>
    <n v="0"/>
    <n v="0"/>
  </r>
  <r>
    <x v="16"/>
    <x v="16"/>
    <n v="2437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5 Acción(es) efectivas para el fortalecimiento de las capacidades locales para la respuesta a emergencias y desastres."/>
    <s v="GESTIÓN DEL RIESGO"/>
    <n v="15"/>
    <n v="496"/>
    <n v="1.8001016186397618E-2"/>
    <s v="Suma"/>
    <n v="2437"/>
    <s v="2437-LA CANDELARIA BRINDA RESPUESTA A EMERGENCIAS Y DESASTRES"/>
    <n v="0"/>
    <n v="0"/>
  </r>
  <r>
    <x v="16"/>
    <x v="16"/>
    <n v="27831"/>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 adecuar 1 Unidad(es) operativa orientada a la atención de jóvenes (casas de la juventud, centros forjar)"/>
    <s v="DOTACIÓN"/>
    <n v="1"/>
    <n v="87"/>
    <n v="3.1574363068882921E-3"/>
    <s v="Constante"/>
    <n v="2783"/>
    <s v="2783-La Candelaria camina de la mano de sus niños y jóvenes"/>
    <n v="0"/>
    <n v="0"/>
  </r>
  <r>
    <x v="16"/>
    <x v="16"/>
    <n v="27832"/>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atención de la primera infancia (Jardines Infantiles, Casas de Pensamiento Intercultural, Modalidad Espacios Rurales, Crecemos en la Ruralidad, Creciendo Juntos, Centros Amar, Centros Forjar)"/>
    <s v="DOTACIÓN"/>
    <n v="1"/>
    <n v="84"/>
    <n v="3.0485591928576614E-3"/>
    <s v="Constante"/>
    <n v="2783"/>
    <s v="2783-La Candelaria camina de la mano de sus niños y jóvenes"/>
    <n v="0"/>
    <n v="0"/>
  </r>
  <r>
    <x v="16"/>
    <x v="16"/>
    <n v="2632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2910"/>
    <n v="0.10561080060971184"/>
    <s v="Suma"/>
    <n v="2632"/>
    <s v="2632-La Candelaria camina segura con un gobierno confiable"/>
    <n v="0"/>
    <n v="0"/>
  </r>
  <r>
    <x v="16"/>
    <x v="16"/>
    <n v="26322"/>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1107"/>
    <n v="4.0175655077302752E-2"/>
    <s v="Suma"/>
    <n v="2632"/>
    <s v="2632-La Candelaria camina segura con un gobierno confiable"/>
    <n v="0"/>
    <n v="0"/>
  </r>
  <r>
    <x v="16"/>
    <x v="16"/>
    <n v="26323"/>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0"/>
    <n v="0"/>
    <s v="Suma"/>
    <n v="2632"/>
    <s v="2632-La Candelaria camina segura con un gobierno confiable"/>
    <n v="0"/>
    <n v="0"/>
  </r>
  <r>
    <x v="16"/>
    <x v="16"/>
    <n v="2420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3 Centro(s) de Acceso Comunitario en zonas rurales y/o apartadas y/o urbanas, con énfasis en procesos de formación y desarrollo de competencias digitales."/>
    <s v="FORTALECIMIENTO DE CAPACIDADES"/>
    <n v="3"/>
    <n v="201"/>
    <n v="7.2947666400522606E-3"/>
    <s v="Constante"/>
    <n v="2420"/>
    <s v="2420-La Candelaria conectada desde el corazón de la ciudad"/>
    <n v="0"/>
    <n v="0"/>
  </r>
  <r>
    <x v="16"/>
    <x v="16"/>
    <n v="24202"/>
    <s v="GESTIÓN PÚBLICA"/>
    <n v="95"/>
    <s v="Servicios TIC´s generados en zonas rurales y/o apartadas y urbanas"/>
    <s v="Ciudad inteligente​"/>
    <s v="Conectividad y redes de comunicación."/>
    <s v="Presupuestos Participativos"/>
    <m/>
    <s v="5 - Bogotá confía en su gobierno"/>
    <s v="35 - Bogotá ciudad Inteligente"/>
    <s v="Operativizar 3 Centro(s) de Acceso Comunitario en zonas rurales y/o apartadas y/o urbanas."/>
    <s v="CONECTIVIDAD"/>
    <n v="3"/>
    <n v="201"/>
    <n v="7.2947666400522606E-3"/>
    <s v="Constante"/>
    <n v="2420"/>
    <s v="2420-La Candelaria conectada desde el corazón de la ciudad"/>
    <n v="0"/>
    <n v="0"/>
  </r>
  <r>
    <x v="16"/>
    <x v="16"/>
    <n v="2394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150"/>
    <n v="5.4438557015315378E-3"/>
    <s v="Suma"/>
    <n v="2394"/>
    <s v="2394-El corazón de La Candelaria símbolo de la bogotaneidad"/>
    <n v="0"/>
    <n v="0"/>
  </r>
  <r>
    <x v="16"/>
    <x v="16"/>
    <n v="2589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as comunidades negras, afrocolombianas y palenqueras (aplica en todas las localidades con autoridades NAP)"/>
    <s v="INICIATIVAS COMUNIDADES NEGRAS, AFROCOLOMBIANAS, PALENQUERAS"/>
    <n v="1"/>
    <n v="125"/>
    <n v="4.5365464179429483E-3"/>
    <s v="Constante"/>
    <n v="2589"/>
    <s v="2589-La Candelaria reconoce a sus comunidades étnicas"/>
    <n v="0"/>
    <n v="0"/>
  </r>
  <r>
    <x v="16"/>
    <x v="16"/>
    <n v="2589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os pueblos indígenas (aplica en todas las localidades con autoridades indígenas)"/>
    <s v="INICIATIVAS PUEBLO INDÍGENA"/>
    <n v="1"/>
    <n v="125"/>
    <n v="4.5365464179429483E-3"/>
    <s v="Constante"/>
    <n v="2589"/>
    <s v="2589-La Candelaria reconoce a sus comunidades étnicas"/>
    <n v="0"/>
    <n v="0"/>
  </r>
  <r>
    <x v="16"/>
    <x v="16"/>
    <n v="2792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400 Persona(s) A través de procesos de formación para la participación de manera virtual y presencial."/>
    <s v="CAPACITACIÓN"/>
    <n v="400"/>
    <n v="176"/>
    <n v="6.3874573564636711E-3"/>
    <s v="Suma"/>
    <n v="2792"/>
    <s v="2792-Redescubriendo La Candelaria con participación incidente y democrática"/>
    <n v="0"/>
    <n v="0"/>
  </r>
  <r>
    <x v="16"/>
    <x v="16"/>
    <n v="27922"/>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40 Organización(es) comunales"/>
    <s v="FORTALECIMIENTO DE ORGANIZACIONES"/>
    <n v="40"/>
    <n v="334"/>
    <n v="1.2121652028743558E-2"/>
    <s v="Suma"/>
    <n v="2792"/>
    <s v="2792-Redescubriendo La Candelaria con participación incidente y democrática"/>
    <n v="0"/>
    <n v="0"/>
  </r>
  <r>
    <x v="16"/>
    <x v="16"/>
    <n v="27923"/>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25 Organización(es) comunal JAC y propiedad horizontal"/>
    <s v="FORTALECIMIENTO COMUNAL"/>
    <n v="25"/>
    <n v="163"/>
    <n v="5.9156565289976044E-3"/>
    <s v="Suma"/>
    <n v="2792"/>
    <s v="2792-Redescubriendo La Candelaria con participación incidente y democrática"/>
    <n v="0"/>
    <n v="0"/>
  </r>
  <r>
    <x v="16"/>
    <x v="16"/>
    <n v="27924"/>
    <s v="GOBIERNO"/>
    <n v="109"/>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20 Medio(s) comunitario(s) y alternativo(s) medios alternativos"/>
    <s v="MEDIOS COMUNITARIOS"/>
    <n v="20"/>
    <n v="253"/>
    <n v="9.1819699499165273E-3"/>
    <s v="Constante"/>
    <n v="2792"/>
    <s v="2792-Redescubriendo La Candelaria con participación incidente y democrática"/>
    <n v="0"/>
    <n v="0"/>
  </r>
  <r>
    <x v="16"/>
    <x v="16"/>
    <n v="27925"/>
    <s v="GOBIERNO"/>
    <n v="107"/>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Mejorar 4 Salon(es) comunales"/>
    <s v="REHABILITACIÓN"/>
    <n v="4"/>
    <n v="282"/>
    <n v="1.0234448718879291E-2"/>
    <s v="Constante"/>
    <n v="2792"/>
    <s v="2792-Redescubriendo La Candelaria con participación incidente y democrática"/>
    <n v="0"/>
    <n v="0"/>
  </r>
  <r>
    <x v="17"/>
    <x v="17"/>
    <n v="2670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228.71692400000001"/>
    <n v="2.1942271450401583E-3"/>
    <s v="Suma"/>
    <n v="2670"/>
    <s v="2670-Seguridad y convivencia en Rafael Uribe Uribe"/>
    <n v="0"/>
    <n v="0"/>
  </r>
  <r>
    <x v="17"/>
    <x v="17"/>
    <n v="26702"/>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40 Organización(es) comunitarias a través de capacidades para promover acciones de corresponsabilidad en la gestión de la seguridad y la convivencia"/>
    <s v="FORTALECIMIENTO DE CAPACIDADES"/>
    <n v="40"/>
    <n v="686.15077099999996"/>
    <n v="6.5826814255268368E-3"/>
    <s v="Suma"/>
    <n v="2670"/>
    <s v="2670-Seguridad y convivencia en Rafael Uribe Uribe"/>
    <n v="0"/>
    <n v="0"/>
  </r>
  <r>
    <x v="17"/>
    <x v="17"/>
    <n v="26703"/>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Iniciativa(s) de convivencia con participación de la ciudadanía."/>
    <s v="INICIATIVAS"/>
    <n v="4"/>
    <n v="228.71692400000001"/>
    <n v="2.1942271450401583E-3"/>
    <s v="Suma"/>
    <n v="2670"/>
    <s v="2670-Seguridad y convivencia en Rafael Uribe Uribe"/>
    <n v="0"/>
    <n v="0"/>
  </r>
  <r>
    <x v="17"/>
    <x v="17"/>
    <n v="2532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8000 Persona(s) vinculadas en acciones para la prevención del feminicidio y la violencia contra la mujer"/>
    <s v="PREVENCIÓN"/>
    <n v="8000"/>
    <n v="1626.19831"/>
    <n v="1.5601156279193533E-2"/>
    <s v="Suma"/>
    <n v="2532"/>
    <s v="2532-Rafael Uribe Uribe previene el feminicidio y las violencias contra las mujeres"/>
    <n v="0"/>
    <n v="0"/>
  </r>
  <r>
    <x v="17"/>
    <x v="17"/>
    <n v="2690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944.24418000000003"/>
    <n v="9.0587359040478575E-3"/>
    <s v="Suma"/>
    <n v="2690"/>
    <s v="2690-Mejores capacidades al servicio de la seguridad en Rafael Uribe Uribe"/>
    <n v="0"/>
    <n v="0"/>
  </r>
  <r>
    <x v="17"/>
    <x v="17"/>
    <n v="27611"/>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4 Acción(es) pedagógicas para la gestión de conflictividades y prevención de violencias."/>
    <s v="ACCIONES PEDAGÓGICAS"/>
    <n v="4"/>
    <n v="329.41243700000001"/>
    <n v="3.1602633444791826E-3"/>
    <s v="Suma"/>
    <n v="2761"/>
    <s v="2761-Rafael Uribe Uribe con acceso a una justicia integral"/>
    <n v="0"/>
    <n v="0"/>
  </r>
  <r>
    <x v="17"/>
    <x v="17"/>
    <n v="27612"/>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428.12896000000001"/>
    <n v="4.1073138322278773E-3"/>
    <s v="Suma"/>
    <n v="2761"/>
    <s v="2761-Rafael Uribe Uribe con acceso a una justicia integral"/>
    <n v="0"/>
    <n v="0"/>
  </r>
  <r>
    <x v="17"/>
    <x v="17"/>
    <n v="27613"/>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de abordaje de conflictividad escolar para la convivencia con enfoque restaurativo."/>
    <s v="CONFLICTIVIDAD ESCOLAR"/>
    <n v="4"/>
    <n v="329.41243700000001"/>
    <n v="3.1602633444791826E-3"/>
    <s v="Suma"/>
    <n v="2761"/>
    <s v="2761-Rafael Uribe Uribe con acceso a una justicia integral"/>
    <n v="0"/>
    <n v="0"/>
  </r>
  <r>
    <x v="17"/>
    <x v="17"/>
    <n v="27614"/>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4 Proyecto(s) de justicia local para la resolución efectiva de conflictividades de manera integral en el sistema de justicia."/>
    <s v="RESOLUCIÓN DE CONFLICTIVIDADES"/>
    <n v="4"/>
    <n v="329.41243700000001"/>
    <n v="3.1602633444791826E-3"/>
    <s v="Suma"/>
    <n v="2761"/>
    <s v="2761-Rafael Uribe Uribe con acceso a una justicia integral"/>
    <n v="0"/>
    <n v="0"/>
  </r>
  <r>
    <x v="17"/>
    <x v="17"/>
    <n v="2710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1154.0762199999999"/>
    <n v="1.1071788327169603E-2"/>
    <s v="Suma"/>
    <n v="2710"/>
    <s v="2710-Gestores de Convivencia en Rafael Uribe Uribe"/>
    <n v="0"/>
    <n v="0"/>
  </r>
  <r>
    <x v="17"/>
    <x v="17"/>
    <n v="2764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0000 Metro(s) cuadrado(s) de elementos del sistema de espacio público peatonal con acciones de construcción y/o conservación."/>
    <s v="INTERVENCIÓN"/>
    <n v="10000"/>
    <n v="2276.6776340000001"/>
    <n v="2.1841618790870949E-2"/>
    <s v="Suma"/>
    <n v="2764"/>
    <s v="2764-Espacio Publico Inclusivo en Rafael Uribe Uribe"/>
    <n v="0"/>
    <n v="0"/>
  </r>
  <r>
    <x v="17"/>
    <x v="17"/>
    <n v="25571"/>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000 Persona(s) con discapacidad, cuidadores y cuidadoras, en actividades complementarias en salud."/>
    <s v="ACCIONES COMPLEMENTARIAS "/>
    <n v="2000"/>
    <n v="1049.1602"/>
    <n v="1.0065262115608731E-2"/>
    <s v="Suma"/>
    <n v="2557"/>
    <s v="2557-Rafael Uribe Uribe saludable y con bienestar"/>
    <n v="0"/>
    <n v="0"/>
  </r>
  <r>
    <x v="17"/>
    <x v="17"/>
    <n v="25572"/>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2000 Persona(s) a las acciones desarrolladas desde los dispositivos de base comunitaria en respuesta al consumo de SPA."/>
    <s v="DISMINUCIÓN FACTORES DE RIESGO SPA"/>
    <n v="2000"/>
    <n v="524.58010000000002"/>
    <n v="5.0326310578043655E-3"/>
    <s v="Suma"/>
    <n v="2557"/>
    <s v="2557-Rafael Uribe Uribe saludable y con bienestar"/>
    <n v="0"/>
    <n v="0"/>
  </r>
  <r>
    <x v="17"/>
    <x v="17"/>
    <n v="25573"/>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2000 Persona(s) con discapacidad a través de Dispositivos de Asistencia Personal - Ayudas Técnicas (no incluidas en los Planes de Beneficios)."/>
    <s v="DISPOSITIVOS DE ASISTENCIA PERSONAL"/>
    <n v="2000"/>
    <n v="1049.1602"/>
    <n v="1.0065262115608731E-2"/>
    <s v="Suma"/>
    <n v="2557"/>
    <s v="2557-Rafael Uribe Uribe saludable y con bienestar"/>
    <n v="0"/>
    <n v="0"/>
  </r>
  <r>
    <x v="17"/>
    <x v="17"/>
    <n v="25574"/>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2000 Persona(s) a las acciones y estrategias para promover la salud sexual y reproductiva consciente en los diferentes ciclos de vida"/>
    <s v="SALUD SEXUAL Y REPRODUCTIVA"/>
    <n v="2000"/>
    <n v="524.58010000000002"/>
    <n v="5.0326310578043655E-3"/>
    <s v="Suma"/>
    <n v="2557"/>
    <s v="2557-Rafael Uribe Uribe saludable y con bienestar"/>
    <n v="0"/>
    <n v="0"/>
  </r>
  <r>
    <x v="17"/>
    <x v="17"/>
    <n v="25575"/>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1000 Persona(s) con acciones para la promoción y atención de la salud mental."/>
    <s v="SALUD MENTAL"/>
    <n v="1000"/>
    <n v="1573.7402999999999"/>
    <n v="1.5097893173413096E-2"/>
    <s v="Suma"/>
    <n v="2557"/>
    <s v="2557-Rafael Uribe Uribe saludable y con bienestar"/>
    <n v="0"/>
    <n v="0"/>
  </r>
  <r>
    <x v="17"/>
    <x v="17"/>
    <n v="22681"/>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5000 Persona(s) en procesos para la prevención de violencias en el contexto familiar y/o violencia sexual, incluyendo a la población infantil NNA"/>
    <s v="PREVENCIÓN"/>
    <n v="5000"/>
    <n v="1049.1602"/>
    <n v="1.0065262115608731E-2"/>
    <s v="Suma"/>
    <n v="2268"/>
    <s v="2268-Rafael Uribe Uribe cuida la vida"/>
    <n v="0"/>
    <n v="0"/>
  </r>
  <r>
    <x v="17"/>
    <x v="17"/>
    <n v="2268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2600 Mujer(es) para el ejercicio de derechos y el fortalecimiento de su autonomía económica (incluir mujeres trabajadoras sexuales)"/>
    <s v="FORTALECIMIENTO DE CAPACIDADES"/>
    <n v="2600"/>
    <n v="1405.8746679999999"/>
    <n v="1.3487451234915699E-2"/>
    <s v="Suma"/>
    <n v="2268"/>
    <s v="2268-Rafael Uribe Uribe cuida la vida"/>
    <n v="0"/>
    <n v="0"/>
  </r>
  <r>
    <x v="17"/>
    <x v="17"/>
    <n v="22683"/>
    <s v="MUJERES"/>
    <n v="26"/>
    <s v="Mujeres cuidadoras vinculadas a estrategias de cuidado"/>
    <s v="Cuidado de la vida"/>
    <s v="Estrategias de cuidado a personas cuidadoras"/>
    <s v="Presupuestos Participativos"/>
    <m/>
    <s v="2 - Bogotá confía en su bien-estar"/>
    <s v="12 - Bogotá cuida a su gente"/>
    <s v="Vincular 2400 Persona(s) cuidadoras a estrategias de cuidado."/>
    <s v="ESTRATEGIAS DE CUIDADO"/>
    <n v="2400"/>
    <n v="1049.1602"/>
    <n v="1.0065262115608731E-2"/>
    <s v="Suma"/>
    <n v="2268"/>
    <s v="2268-Rafael Uribe Uribe cuida la vida"/>
    <n v="0"/>
    <n v="0"/>
  </r>
  <r>
    <x v="17"/>
    <x v="17"/>
    <n v="27782"/>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realizadas que contribuyan al tejido social, la integración local, la sostenibilidad económica y/o desarrollo territorial para la reconciliación."/>
    <s v="ACCIONES DE CONSTRUCCIÓN DE PAZ"/>
    <n v="4"/>
    <n v="387.76961"/>
    <n v="3.7201208786964779E-3"/>
    <s v="Suma"/>
    <n v="2778"/>
    <s v="2778-Paz y reconciliación en Rafael Uribe Uribe"/>
    <n v="0"/>
    <n v="0"/>
  </r>
  <r>
    <x v="17"/>
    <x v="17"/>
    <n v="27783"/>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535.49136599999997"/>
    <n v="5.1373097830392052E-3"/>
    <s v="Suma"/>
    <n v="2778"/>
    <s v="2778-Paz y reconciliación en Rafael Uribe Uribe"/>
    <n v="0"/>
    <n v="0"/>
  </r>
  <r>
    <x v="17"/>
    <x v="17"/>
    <n v="2673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80 Estímulo(s) de apoyo al sector artístico y cultural."/>
    <s v="ESTÍMULOS"/>
    <n v="80"/>
    <n v="524.58010000000002"/>
    <n v="5.0326310578043655E-3"/>
    <s v="Suma"/>
    <n v="2673"/>
    <s v="2673-Rafael Uribe Uribe cultural y artística"/>
    <n v="0"/>
    <n v="0"/>
  </r>
  <r>
    <x v="17"/>
    <x v="17"/>
    <n v="26732"/>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40 Evento(s) de promoción, circulación y apropiación de actividades artísticas, culturales y patrimoniales"/>
    <s v="EVENTOS"/>
    <n v="40"/>
    <n v="1184.5982799999999"/>
    <n v="1.1364605891358882E-2"/>
    <s v="Suma"/>
    <n v="2673"/>
    <s v="2673-Rafael Uribe Uribe cultural y artística"/>
    <n v="0"/>
    <n v="0"/>
  </r>
  <r>
    <x v="17"/>
    <x v="17"/>
    <n v="26733"/>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5000 Persona(s) en los campos artísticos, interculturales, culturales y/o patrimoniales."/>
    <s v="CAPACITACIÓN"/>
    <n v="5000"/>
    <n v="1537.7813189999999"/>
    <n v="1.4752915762741976E-2"/>
    <s v="Suma"/>
    <n v="2673"/>
    <s v="2673-Rafael Uribe Uribe cultural y artística"/>
    <n v="0"/>
    <n v="0"/>
  </r>
  <r>
    <x v="17"/>
    <x v="17"/>
    <n v="26734"/>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48 Organización(es) artísticas y culturales con artículo elementos entregados. (NARP y medios alternativos)."/>
    <s v="ENTREGA DE ELEMENTOS"/>
    <n v="48"/>
    <n v="414.609398"/>
    <n v="3.9776120619756088E-3"/>
    <s v="Suma"/>
    <n v="2673"/>
    <s v="2673-Rafael Uribe Uribe cultural y artística"/>
    <n v="0"/>
    <n v="0"/>
  </r>
  <r>
    <x v="17"/>
    <x v="17"/>
    <n v="27951"/>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16 Colectivo(s) u organizaciones recreo deportivas inscritas en el Banco que implementan iniciativas de carácter barrial con apoyos económicos"/>
    <s v="BANCO DE INICIATIVAS"/>
    <n v="16"/>
    <n v="129.833575"/>
    <n v="1.2455761892049898E-3"/>
    <s v="Suma"/>
    <n v="2795"/>
    <s v="2795-Rafael Uribe Uribe deportiva, recreativa y con bienestar"/>
    <n v="0"/>
    <n v="0"/>
  </r>
  <r>
    <x v="17"/>
    <x v="17"/>
    <n v="27952"/>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4000 Persona(s) en actividades recreo-deportivas comunitarias."/>
    <s v="ACTIVIDADES RECREODEPORTIVAS"/>
    <n v="4000"/>
    <n v="1377.0227629999999"/>
    <n v="1.3210656531533277E-2"/>
    <s v="Suma"/>
    <n v="2795"/>
    <s v="2795-Rafael Uribe Uribe deportiva, recreativa y con bienestar"/>
    <n v="0"/>
    <n v="0"/>
  </r>
  <r>
    <x v="17"/>
    <x v="17"/>
    <n v="2795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4000 Persona(s) en los campos deportivos."/>
    <s v="CAPACITACIÓN"/>
    <n v="4000"/>
    <n v="1377.0227629999999"/>
    <n v="1.3210656531533277E-2"/>
    <s v="Suma"/>
    <n v="2795"/>
    <s v="2795-Rafael Uribe Uribe deportiva, recreativa y con bienestar"/>
    <n v="0"/>
    <n v="0"/>
  </r>
  <r>
    <x v="17"/>
    <x v="17"/>
    <n v="27954"/>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8000 Persona(s) con artículos deportivos entregados."/>
    <s v="DOTACIÓN"/>
    <n v="8000"/>
    <n v="1050.47165"/>
    <n v="1.0077843690854833E-2"/>
    <s v="Suma"/>
    <n v="2795"/>
    <s v="2795-Rafael Uribe Uribe deportiva, recreativa y con bienestar"/>
    <n v="0"/>
    <n v="0"/>
  </r>
  <r>
    <x v="17"/>
    <x v="17"/>
    <n v="2757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4000 Persona(s) Vincular 4.000 personas en acciones educativas en temas de protección y bienestar animal"/>
    <s v="ACCIONES PEDAGÓGICAS"/>
    <n v="4000"/>
    <n v="157.37403"/>
    <n v="1.5097893173413098E-3"/>
    <s v="Suma"/>
    <n v="2757"/>
    <s v="2757-Bienestar animal en Rafael Uribe Uribe"/>
    <n v="0"/>
    <n v="0"/>
  </r>
  <r>
    <x v="17"/>
    <x v="17"/>
    <n v="2757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5000 Animales en los programas de brigadas médicas (desparasitación, chips, vacunación), urgencias veterinarias y adopciones"/>
    <s v="BIENESTAR ANIMAL"/>
    <n v="5000"/>
    <n v="424.90988099999998"/>
    <n v="4.0764311568215359E-3"/>
    <s v="Suma"/>
    <n v="2757"/>
    <s v="2757-Bienestar animal en Rafael Uribe Uribe"/>
    <n v="0"/>
    <n v="0"/>
  </r>
  <r>
    <x v="17"/>
    <x v="17"/>
    <n v="27573"/>
    <s v="AMBIENTE"/>
    <n v="45"/>
    <s v="Número de animales esterilizados"/>
    <s v="Cuidado de la vida"/>
    <s v="Protección y bienestar animal"/>
    <s v="Presupuestos Participativos"/>
    <m/>
    <s v="2 - Bogotá confía en su bien-estar"/>
    <s v="15 - Bogotá protege todas las formas de vida"/>
    <s v="Esterilizar 18000 Animales perros y gatos incluyendo los que está en condición de vulnerabilidad"/>
    <s v="ESTERILIZACIÓN"/>
    <n v="18000"/>
    <n v="991.45638899999994"/>
    <n v="9.5116726992502502E-3"/>
    <s v="Suma"/>
    <n v="2757"/>
    <s v="2757-Bienestar animal en Rafael Uribe Uribe"/>
    <n v="0"/>
    <n v="0"/>
  </r>
  <r>
    <x v="17"/>
    <x v="17"/>
    <n v="22561"/>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1486 Joven(es) con trasferencias condicionadas y acompañamiento"/>
    <s v="TRANSFERENCIAS MONETARIAS"/>
    <n v="1486"/>
    <n v="1511.251256"/>
    <n v="1.4498395968683251E-2"/>
    <s v="Constante"/>
    <n v="2256"/>
    <s v="2256-Menos pobreza y más equidad en Rafael Uribe Uribe"/>
    <n v="0"/>
    <n v="0"/>
  </r>
  <r>
    <x v="17"/>
    <x v="17"/>
    <n v="2256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19275 Hogar(es) con apoyos que contribuyan al ingreso mínimo garantizado"/>
    <s v="INGRESO MÍNIMO"/>
    <n v="19275"/>
    <n v="4063.172102"/>
    <n v="3.8980598222710786E-2"/>
    <s v="Constante"/>
    <n v="2256"/>
    <s v="2256-Menos pobreza y más equidad en Rafael Uribe Uribe"/>
    <n v="0"/>
    <n v="0"/>
  </r>
  <r>
    <x v="17"/>
    <x v="17"/>
    <n v="22563"/>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6500 Persona(s) Mayor(es) con transferencias monetarias"/>
    <s v="APOYO ECONÓMICO PERSONA MAYOR"/>
    <n v="6500"/>
    <n v="11845.982803999999"/>
    <n v="0.11364605895196338"/>
    <s v="Constante"/>
    <n v="2256"/>
    <s v="2256-Menos pobreza y más equidad en Rafael Uribe Uribe"/>
    <n v="0"/>
    <n v="0"/>
  </r>
  <r>
    <x v="17"/>
    <x v="17"/>
    <n v="2226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28 Sede(s) educativas urbanas y rurales"/>
    <s v="DOTACIÓN"/>
    <n v="28"/>
    <n v="1049.1602"/>
    <n v="1.0065262115608731E-2"/>
    <s v="Suma"/>
    <n v="2226"/>
    <s v="2226-Educación como eje del potencial humano en Rafael Uribe Uribe"/>
    <n v="0"/>
    <n v="0"/>
  </r>
  <r>
    <x v="17"/>
    <x v="17"/>
    <n v="2226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480 Estudiante(s) con apoyo de sostenimiento para la permanencia en la educación superior"/>
    <s v="SOSTENIMIENTO"/>
    <n v="480"/>
    <n v="2468.4641190000002"/>
    <n v="2.3681548709825424E-2"/>
    <s v="Suma"/>
    <n v="2226"/>
    <s v="2226-Educación como eje del potencial humano en Rafael Uribe Uribe"/>
    <n v="0"/>
    <n v="0"/>
  </r>
  <r>
    <x v="17"/>
    <x v="17"/>
    <n v="2226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480 Estudiante(s) en programas de educación posmedia"/>
    <s v="APOYO EDUCACIÓN POSMEDIA"/>
    <n v="480"/>
    <n v="5924.817481"/>
    <n v="5.6840548215044424E-2"/>
    <s v="Suma"/>
    <n v="2226"/>
    <s v="2226-Educación como eje del potencial humano en Rafael Uribe Uribe"/>
    <n v="0"/>
    <n v="0"/>
  </r>
  <r>
    <x v="17"/>
    <x v="17"/>
    <n v="2623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1573.7402999999999"/>
    <n v="1.5097893173413096E-2"/>
    <s v="Suma"/>
    <n v="2623"/>
    <s v="2623-Fortaleciendo el turismo en Rafael Uribe Uribe"/>
    <n v="0"/>
    <n v="0"/>
  </r>
  <r>
    <x v="17"/>
    <x v="17"/>
    <n v="2623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200 Mipyme(s) y/o emprendimientos orientados al fortalecimiento de las capacidades locales para la gestión y el desarrollo turístico apoyados."/>
    <s v="DESARROLLO TURÍSTICO"/>
    <n v="200"/>
    <n v="1248.500638"/>
    <n v="1.197766191757439E-2"/>
    <s v="Suma"/>
    <n v="2623"/>
    <s v="2623-Fortaleciendo el turismo en Rafael Uribe Uribe"/>
    <n v="0"/>
    <n v="0"/>
  </r>
  <r>
    <x v="17"/>
    <x v="17"/>
    <n v="2550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80 Proyecto(s) Financiar 80 proyectos del sector cultural y creativo."/>
    <s v="SOSTENIBILIDAD"/>
    <n v="80"/>
    <n v="1049.1602"/>
    <n v="1.0065262115608731E-2"/>
    <s v="Suma"/>
    <n v="2550"/>
    <s v="2550-Rafael Uribe Uribe con un ecosistema cultural, creativo y sostenible"/>
    <n v="0"/>
    <n v="0"/>
  </r>
  <r>
    <x v="17"/>
    <x v="17"/>
    <n v="2704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480 Mipyme(s) emprendimientos y/o actores de la economía informal para el fortalecimiento del tejido empresarial local."/>
    <s v="TEJIDO EMPRESARIAL LOCAL"/>
    <n v="480"/>
    <n v="1049.1602"/>
    <n v="1.0065262115608731E-2"/>
    <s v="Suma"/>
    <n v="2704"/>
    <s v="2704-Fortaleciendo el Tejido Empresarial en Rafael Uribe Uribe"/>
    <n v="0"/>
    <n v="0"/>
  </r>
  <r>
    <x v="17"/>
    <x v="17"/>
    <n v="2586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equipamientos culturales con acciones de construcción, adecuación y/o dotación."/>
    <s v="INTERVENCIÓN"/>
    <n v="4"/>
    <n v="923.26097600000003"/>
    <n v="8.8574306617356831E-3"/>
    <s v="Suma"/>
    <n v="2586"/>
    <s v="2586-Rafael Uribe Uribe con equipamientos culturales dignos y fortalecidos."/>
    <n v="0"/>
    <n v="0"/>
  </r>
  <r>
    <x v="17"/>
    <x v="17"/>
    <n v="2697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2400 Metro(s) cuadrado(s) de Parques de la red de proximidad (la construcción incluye su dotación)."/>
    <s v="CONSTRUCCIÓN"/>
    <n v="2400"/>
    <n v="1299.909488"/>
    <n v="1.2470859763157946E-2"/>
    <s v="Suma"/>
    <n v="2697"/>
    <s v="2697-Rafael Uribe Uribe con parques revitalizados, renovados e inclusivos"/>
    <n v="0"/>
    <n v="0"/>
  </r>
  <r>
    <x v="17"/>
    <x v="17"/>
    <n v="2697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4 Parque(s) de la red de proximidad con acciones de mejoramiento, mantenimiento y/o dotación."/>
    <s v="INTERVENCIÓN"/>
    <n v="4"/>
    <n v="557.10406599999999"/>
    <n v="5.3446541814695086E-3"/>
    <s v="Suma"/>
    <n v="2697"/>
    <s v="2697-Rafael Uribe Uribe con parques revitalizados, renovados e inclusivos"/>
    <n v="0"/>
    <n v="0"/>
  </r>
  <r>
    <x v="17"/>
    <x v="17"/>
    <n v="2635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000 Arbol(es) en zona urbana."/>
    <s v="ARBOLADO"/>
    <n v="4000"/>
    <n v="299.640153"/>
    <n v="2.874638859066617E-3"/>
    <s v="Suma"/>
    <n v="2635"/>
    <s v="2635-Reverdeciendo Rafael Uribe Uribe"/>
    <n v="0"/>
    <n v="0"/>
  </r>
  <r>
    <x v="17"/>
    <x v="17"/>
    <n v="26352"/>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0 Proceso(s) comunitarios de educación ambiental que promueven la conservación de la biodiversidad y el agua."/>
    <s v="EDUCACIÓN AMBIENTAL"/>
    <n v="40"/>
    <n v="0"/>
    <n v="0"/>
    <s v="Suma"/>
    <n v="2635"/>
    <s v="2635-Reverdeciendo Rafael Uribe Uribe"/>
    <n v="0"/>
    <n v="0"/>
  </r>
  <r>
    <x v="17"/>
    <x v="17"/>
    <n v="26353"/>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y/o mantener 16 Huerta(s) urbanas."/>
    <s v="HUERTAS URBANAS"/>
    <n v="16"/>
    <n v="413.78878300000002"/>
    <n v="3.9697393795473206E-3"/>
    <s v="Suma"/>
    <n v="2635"/>
    <s v="2635-Reverdeciendo Rafael Uribe Uribe"/>
    <n v="0"/>
    <n v="0"/>
  </r>
  <r>
    <x v="17"/>
    <x v="17"/>
    <n v="26354"/>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000 Metro(s) cuadrado(s) de jardinería."/>
    <s v="JARDINERÍA"/>
    <n v="4000"/>
    <n v="246.84641199999999"/>
    <n v="2.3681548719419057E-3"/>
    <s v="Suma"/>
    <n v="2635"/>
    <s v="2635-Reverdeciendo Rafael Uribe Uribe"/>
    <n v="0"/>
    <n v="0"/>
  </r>
  <r>
    <x v="17"/>
    <x v="17"/>
    <n v="26355"/>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25000 Persona(s) en separación en la fuente y reciclaje."/>
    <s v="SEPARACIÓN EN LA FUENTE"/>
    <n v="25000"/>
    <n v="1468.82428"/>
    <n v="1.4091366961852224E-2"/>
    <s v="Suma"/>
    <n v="2635"/>
    <s v="2635-Reverdeciendo Rafael Uribe Uribe"/>
    <n v="0"/>
    <n v="0"/>
  </r>
  <r>
    <x v="17"/>
    <x v="17"/>
    <n v="27001"/>
    <s v="AMBIENTE"/>
    <n v="64"/>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3 Hectárea(s) en proceso de restauración ecológica."/>
    <s v="RESTAURACIÓN ECOLÓGICA"/>
    <n v="3"/>
    <n v="0"/>
    <n v="0"/>
    <s v="Suma"/>
    <n v="2700"/>
    <s v="2700-Restauración ecológica integral en Rafael Uribe Uribe"/>
    <n v="0"/>
    <n v="0"/>
  </r>
  <r>
    <x v="17"/>
    <x v="17"/>
    <n v="2737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0 Kilómetro(s)-carril de malla vial urbana (local y/o intermedia) con acciones de construcción y/o conservación"/>
    <s v="INTERVENCIÓN MALLA VIAL LOCAL"/>
    <n v="10"/>
    <n v="14929.549645999999"/>
    <n v="0.14322867990511223"/>
    <s v="Suma"/>
    <n v="2737"/>
    <s v="2737-Rafael Uribe Uribe mejora la movilidad local"/>
    <n v="0"/>
    <n v="0"/>
  </r>
  <r>
    <x v="17"/>
    <x v="17"/>
    <n v="2768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8 Acción(es) efectivas para el fortalecimiento de las capacidades locales para la respuesta a emergencias y desastres."/>
    <s v="GESTIÓN DEL RIESGO"/>
    <n v="8"/>
    <n v="926.35882400000003"/>
    <n v="8.8871502909346513E-3"/>
    <s v="Suma"/>
    <n v="2768"/>
    <s v="2768-Mitigación del Riesgo en Rafael Uribe Uribe"/>
    <n v="0"/>
    <n v="0"/>
  </r>
  <r>
    <x v="17"/>
    <x v="17"/>
    <n v="27682"/>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Obra(s) de mitigación y/u obras de mitigación existentes con mantenimiento."/>
    <s v="OBRAS DE MITIGACIÓN"/>
    <n v="4"/>
    <n v="2221.121776"/>
    <n v="2.1308636055891544E-2"/>
    <s v="Suma"/>
    <n v="2768"/>
    <s v="2768-Mitigación del Riesgo en Rafael Uribe Uribe"/>
    <n v="0"/>
    <n v="0"/>
  </r>
  <r>
    <x v="17"/>
    <x v="17"/>
    <n v="2596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4 Unidad(es) operativas de la SDIS que presten atención a la atención de la primera infancia de la localidad de Rafael Uribe Uribe."/>
    <s v="DOTACIÓN"/>
    <n v="24"/>
    <n v="1098.7763210000001"/>
    <n v="1.0541261169923563E-2"/>
    <s v="Suma"/>
    <n v="2596"/>
    <s v="2596-Espacios sociales dignos para un desarrollo integral en Rafael Uribe Uribe."/>
    <n v="0"/>
    <n v="0"/>
  </r>
  <r>
    <x v="17"/>
    <x v="17"/>
    <n v="2596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operativas orientadas a la atención de jóvenes (casas de la juventud, centros forjar)"/>
    <s v="DOTACIÓN"/>
    <n v="2"/>
    <n v="471.11394899999999"/>
    <n v="4.5196962132232274E-3"/>
    <s v="Suma"/>
    <n v="2596"/>
    <s v="2596-Espacios sociales dignos para un desarrollo integral en Rafael Uribe Uribe."/>
    <n v="0"/>
    <n v="0"/>
  </r>
  <r>
    <x v="17"/>
    <x v="17"/>
    <n v="2596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3 Centro(s) de Desarrollo Comunitarios para la prestación de servicios sociales dirigidas al desarrollo de capacidades y generación de oportunidades"/>
    <s v="DOTACIÓN"/>
    <n v="3"/>
    <n v="0"/>
    <n v="0"/>
    <s v="Suma"/>
    <n v="2596"/>
    <s v="2596-Espacios sociales dignos para un desarrollo integral en Rafael Uribe Uribe."/>
    <n v="0"/>
    <n v="0"/>
  </r>
  <r>
    <x v="17"/>
    <x v="17"/>
    <n v="25964"/>
    <s v="INTEGRACIÓN SOCIAL"/>
    <n v="86"/>
    <s v="Unidades operativas para la prestación de servicios sociales y estrategias dirigidas a personas de los sectores sociales LGBTI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asa(s) LGBTI para la prestación de servicios sociales y estrategias dirigidas a personas de los sectores sociales LGBTI."/>
    <s v="DOTACIÓN"/>
    <n v="1"/>
    <n v="0"/>
    <n v="0"/>
    <s v="Suma"/>
    <n v="2596"/>
    <s v="2596-Espacios sociales dignos para un desarrollo integral en Rafael Uribe Uribe."/>
    <n v="0"/>
    <n v="0"/>
  </r>
  <r>
    <x v="17"/>
    <x v="17"/>
    <n v="2775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incluyendo a la JAL RUU"/>
    <s v="FORTALECIMIENTO INSTITUCIONAL"/>
    <n v="4"/>
    <n v="8964.0483970000005"/>
    <n v="8.5997826388007556E-2"/>
    <s v="Suma"/>
    <n v="2775"/>
    <s v="2775-Gestión pública local  y gobierno confiable en Rafael Uribe Uribe"/>
    <n v="0"/>
    <n v="0"/>
  </r>
  <r>
    <x v="17"/>
    <x v="17"/>
    <n v="27752"/>
    <s v="GOBIERNO"/>
    <n v="92"/>
    <s v="Sedes administrativas locales intervenidas."/>
    <s v="Gobierno confiable"/>
    <s v="Infraestructura local"/>
    <s v="Gestión Pública Local"/>
    <s v="Gobierno confiable (15%)"/>
    <s v="5 - Bogotá confía en su gobierno"/>
    <s v="33 - Fortalecimiento institucional para un gobierno confiable"/>
    <s v="Intervenir 4 Sede(s) administrativa local"/>
    <s v="INTERVENCIÓN"/>
    <n v="4"/>
    <n v="488.37522000000001"/>
    <n v="4.685294581388123E-3"/>
    <s v="Suma"/>
    <n v="2775"/>
    <s v="2775-Gestión pública local  y gobierno confiable en Rafael Uribe Uribe"/>
    <n v="0"/>
    <n v="0"/>
  </r>
  <r>
    <x v="17"/>
    <x v="17"/>
    <n v="27753"/>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6301.6157450000001"/>
    <n v="6.0455413982794991E-2"/>
    <s v="Suma"/>
    <n v="2775"/>
    <s v="2775-Gestión pública local  y gobierno confiable en Rafael Uribe Uribe"/>
    <n v="0"/>
    <n v="0"/>
  </r>
  <r>
    <x v="17"/>
    <x v="17"/>
    <n v="2732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25 Centro(s) de acceso comunitario en zonas rurales y/o apartadas y/o urbanas, con énfasis en procesos de formación y desarrollo de competencias digitales."/>
    <s v="FORTALECIMIENTO DE CAPACIDADES"/>
    <n v="25"/>
    <n v="372.45187099999998"/>
    <n v="3.5731680510410996E-3"/>
    <s v="Suma"/>
    <n v="2732"/>
    <s v="2732-Rafael Uribe Uribe conectado con la comunidad"/>
    <n v="0"/>
    <n v="0"/>
  </r>
  <r>
    <x v="17"/>
    <x v="17"/>
    <n v="27322"/>
    <s v="GESTIÓN PÚBLICA"/>
    <n v="95"/>
    <s v="Servicios TIC´s generados en zonas rurales y/o apartadas y urbanas"/>
    <s v="Ciudad inteligente​"/>
    <s v="Conectividad y redes de comunicación."/>
    <s v="Presupuestos Participativos"/>
    <m/>
    <s v="5 - Bogotá confía en su gobierno"/>
    <s v="35 - Bogotá ciudad Inteligente"/>
    <s v="Operativizar 25 Centro(s) de acceso comunitario en zonas rurales y/o apartadas y/o urbanas, con énfasis en Servicios TIC´ s generados."/>
    <s v="CONECTIVIDAD"/>
    <n v="25"/>
    <n v="1117.3556129999999"/>
    <n v="1.0719504153123298E-2"/>
    <s v="Suma"/>
    <n v="2732"/>
    <s v="2732-Rafael Uribe Uribe conectado con la comunidad"/>
    <n v="0"/>
    <n v="0"/>
  </r>
  <r>
    <x v="17"/>
    <x v="17"/>
    <n v="2603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quot;"/>
    <s v="ESTRATEGIA BOGOTANEIDAD"/>
    <n v="4"/>
    <n v="45.686106000000002"/>
    <n v="4.3829591699292897E-4"/>
    <s v="Suma"/>
    <n v="2603"/>
    <s v="2603-La Bogotaneidad en Rafael Uribe Uribe"/>
    <n v="0"/>
    <n v="0"/>
  </r>
  <r>
    <x v="17"/>
    <x v="17"/>
    <n v="2603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59.229914000000001"/>
    <n v="5.6823029456794412E-4"/>
    <s v="Suma"/>
    <n v="2603"/>
    <s v="2603-La Bogotaneidad en Rafael Uribe Uribe"/>
    <n v="0"/>
    <n v="0"/>
  </r>
  <r>
    <x v="17"/>
    <x v="17"/>
    <n v="27811"/>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os pueblos indígenas (aplica en todas las localidades con autoridades indígenas)"/>
    <s v="INICIATIVAS PUEBLO INDÍGENA"/>
    <n v="1"/>
    <n v="146.882428"/>
    <n v="1.4091366961852224E-3"/>
    <s v="Constante"/>
    <n v="2781"/>
    <s v="2781-Rafael Uribe Uribe diferencial y étnica"/>
    <n v="0"/>
    <n v="0"/>
  </r>
  <r>
    <x v="17"/>
    <x v="17"/>
    <n v="27812"/>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as comunidades negras, afrocolombianas y palenqueras (aplica en todas las localidades con autoridades NAP)"/>
    <s v="INICIATIVAS COMUNIDADES NEGRAS, AFROCOLOMBIANAS, PALENQUERAS"/>
    <n v="1"/>
    <n v="146.882428"/>
    <n v="1.4091366961852224E-3"/>
    <s v="Constante"/>
    <n v="2781"/>
    <s v="2781-Rafael Uribe Uribe diferencial y étnica"/>
    <n v="0"/>
    <n v="0"/>
  </r>
  <r>
    <x v="17"/>
    <x v="17"/>
    <n v="27861"/>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07 Organización(es) comunales. (Juntas de Acción Comunal, Asojuntas)"/>
    <s v="FORTALECIMIENTO COMUNAL"/>
    <n v="107"/>
    <n v="524.58010000000002"/>
    <n v="5.0326310578043655E-3"/>
    <s v="Suma"/>
    <n v="2786"/>
    <s v="2786-Participación Efectiva en Rafael Uribe Uribe"/>
    <n v="0"/>
    <n v="0"/>
  </r>
  <r>
    <x v="17"/>
    <x v="17"/>
    <n v="27862"/>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200 Organización(es) sociales e Instancias de participación ciudadana."/>
    <s v="FORTALECIMIENTO DE ORGANIZACIONES"/>
    <n v="200"/>
    <n v="1311.4502500000001"/>
    <n v="1.2581577644510915E-2"/>
    <s v="Suma"/>
    <n v="2786"/>
    <s v="2786-Participación Efectiva en Rafael Uribe Uribe"/>
    <n v="0"/>
    <n v="0"/>
  </r>
  <r>
    <x v="17"/>
    <x v="17"/>
    <n v="27863"/>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3000 Persona(s) a través de procesos pluralistas de formación para la participación de manera virtual y presencial."/>
    <s v="CAPACITACIÓN"/>
    <n v="3000"/>
    <n v="1238.0090359999999"/>
    <n v="1.1877009296418302E-2"/>
    <s v="Suma"/>
    <n v="2786"/>
    <s v="2786-Participación Efectiva en Rafael Uribe Uribe"/>
    <n v="0"/>
    <n v="0"/>
  </r>
  <r>
    <x v="18"/>
    <x v="18"/>
    <n v="2246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200 Acción(es) formativas diferenciales para la promoción de la convivencia ciudadana."/>
    <s v="FORMACIÓN"/>
    <n v="1200"/>
    <n v="1275"/>
    <n v="6.5483680439639451E-3"/>
    <s v="Suma"/>
    <n v="2246"/>
    <s v="2246-Ciudad Bolívar Camina Segura en Convivencia Ciudadana con Seguridad  y Acciones Afirmativas para la Localidad."/>
    <n v="0"/>
    <n v="0"/>
  </r>
  <r>
    <x v="18"/>
    <x v="18"/>
    <n v="22462"/>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260 Organización(es) comunitarias a través de capacidades para promover acciones de corresponsabilidad en la gestión de la seguridad y la convivencia"/>
    <s v="FORTALECIMIENTO DE CAPACIDADES"/>
    <n v="260"/>
    <n v="1947"/>
    <n v="9.9997432012531775E-3"/>
    <s v="Suma"/>
    <n v="2246"/>
    <s v="2246-Ciudad Bolívar Camina Segura en Convivencia Ciudadana con Seguridad  y Acciones Afirmativas para la Localidad."/>
    <n v="0"/>
    <n v="0"/>
  </r>
  <r>
    <x v="18"/>
    <x v="18"/>
    <n v="2281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8000 Persona(s) en acciones para la prevención del feminicidio y la violencia contra la mujer"/>
    <s v="PREVENCIÓN"/>
    <n v="8000"/>
    <n v="2823"/>
    <n v="1.4498857245576641E-2"/>
    <s v="Suma"/>
    <n v="2281"/>
    <s v="2281-Creciendo y emprendiendo juntas en pro del reconocimiento y los derechos de las mujeres en Ciudad Bolívar Camina Segura_x0009__x0009_"/>
    <n v="0"/>
    <n v="0"/>
  </r>
  <r>
    <x v="18"/>
    <x v="18"/>
    <n v="2242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1168"/>
    <n v="5.9988187257646181E-3"/>
    <s v="Suma"/>
    <n v="2242"/>
    <s v="2242-CONFIANZA Y LEGITIMIDAD FRENTE A LA SEGURIDAD DE CIUDAD BOLIVAR CAMINA SEGURA"/>
    <n v="0"/>
    <n v="0"/>
  </r>
  <r>
    <x v="18"/>
    <x v="18"/>
    <n v="2242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6 Equipamiento(s) y acceso a la justicia con acciones de fortalecimiento, operación, adecuación y/o dotación"/>
    <s v="INTERVENCIÓN"/>
    <n v="6"/>
    <n v="389"/>
    <n v="1.9978942502760586E-3"/>
    <s v="Suma"/>
    <n v="2242"/>
    <s v="2242-CONFIANZA Y LEGITIMIDAD FRENTE A LA SEGURIDAD DE CIUDAD BOLIVAR CAMINA SEGURA"/>
    <n v="0"/>
    <n v="0"/>
  </r>
  <r>
    <x v="18"/>
    <x v="18"/>
    <n v="22481"/>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382"/>
    <n v="1.9619424257209623E-3"/>
    <s v="Suma"/>
    <n v="2248"/>
    <s v="2248-Acceso a la Justicia Restaurativa para la Localidad &quot;CIUDAD BOLIVAR CAMINA SEGURA&quot;"/>
    <n v="0"/>
    <n v="0"/>
  </r>
  <r>
    <x v="18"/>
    <x v="18"/>
    <n v="22482"/>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4 Acción(es) pedagógicas para la gestión de conflictividades y prevención de violencias"/>
    <s v="ACCIONES PEDAGÓGICAS"/>
    <n v="4"/>
    <n v="312"/>
    <n v="1.6024241801700007E-3"/>
    <s v="Suma"/>
    <n v="2248"/>
    <s v="2248-Acceso a la Justicia Restaurativa para la Localidad &quot;CIUDAD BOLIVAR CAMINA SEGURA&quot;"/>
    <n v="0"/>
    <n v="0"/>
  </r>
  <r>
    <x v="18"/>
    <x v="18"/>
    <n v="22483"/>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8 Programa(s) de abordaje de conflictividad escolar para la convivencia con enfoque restaurativo"/>
    <s v="CONFLICTIVIDAD ESCOLAR"/>
    <n v="8"/>
    <n v="681"/>
    <n v="3.4975989317172131E-3"/>
    <s v="Suma"/>
    <n v="2248"/>
    <s v="2248-Acceso a la Justicia Restaurativa para la Localidad &quot;CIUDAD BOLIVAR CAMINA SEGURA&quot;"/>
    <n v="0"/>
    <n v="0"/>
  </r>
  <r>
    <x v="18"/>
    <x v="18"/>
    <n v="22484"/>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800 Actor(es) comunitarios con herramientas y capacidades para la implementación de un enfoque restaurativo para la justicia y la convivencia"/>
    <s v="FORTALECIMIENTO DE CAPACIDADES"/>
    <n v="800"/>
    <n v="292"/>
    <n v="1.4997046814411545E-3"/>
    <s v="Suma"/>
    <n v="2248"/>
    <s v="2248-Acceso a la Justicia Restaurativa para la Localidad &quot;CIUDAD BOLIVAR CAMINA SEGURA&quot;"/>
    <n v="0"/>
    <n v="0"/>
  </r>
  <r>
    <x v="18"/>
    <x v="18"/>
    <n v="22485"/>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600 Ciudadanos con habilidades y capacidades para gestionar la convivencia constructivamente"/>
    <s v="GESTIÓN DE LA CONVIVENCIA"/>
    <n v="600"/>
    <n v="292"/>
    <n v="1.4997046814411545E-3"/>
    <s v="Suma"/>
    <n v="2248"/>
    <s v="2248-Acceso a la Justicia Restaurativa para la Localidad &quot;CIUDAD BOLIVAR CAMINA SEGURA&quot;"/>
    <n v="0"/>
    <n v="0"/>
  </r>
  <r>
    <x v="18"/>
    <x v="18"/>
    <n v="22486"/>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4 Proyecto(s) de justicia local para la resolución efectiva de conflictividades de manera integral en el sistema de justicia"/>
    <s v="RESOLUCIÓN DE CONFLICTIVIDADES"/>
    <n v="4"/>
    <n v="292"/>
    <n v="1.4997046814411545E-3"/>
    <s v="Suma"/>
    <n v="2248"/>
    <s v="2248-Acceso a la Justicia Restaurativa para la Localidad &quot;CIUDAD BOLIVAR CAMINA SEGURA&quot;"/>
    <n v="0"/>
    <n v="0"/>
  </r>
  <r>
    <x v="18"/>
    <x v="18"/>
    <n v="2229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2336"/>
    <n v="1.1997637451529236E-2"/>
    <s v="Suma"/>
    <n v="2229"/>
    <s v="2229-Acciones de Seguridad Integrales para la localidad Ciudad Bolívar Camina Segura"/>
    <n v="0"/>
    <n v="0"/>
  </r>
  <r>
    <x v="18"/>
    <x v="18"/>
    <n v="2232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2000 Metro(s) cuadrados de elementos del sistema de espacio público peatonal con acciones de construcción y/o conservación."/>
    <s v="INTERVENCIÓN"/>
    <n v="12000"/>
    <n v="4410"/>
    <n v="2.2649649469710587E-2"/>
    <s v="Suma"/>
    <n v="2232"/>
    <s v="2232-MEJOR INFRAESTRUCTURA PEATONAL INCLUSIVA Y SEGURA PARA CIUDAD BOLIVAR"/>
    <n v="0"/>
    <n v="0"/>
  </r>
  <r>
    <x v="18"/>
    <x v="18"/>
    <n v="22432"/>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3000 Persona(s) a las acciones desarrolladas desde los dispositivos de base comunitaria en respuesta al consumo de SPA."/>
    <s v="DISMINUCIÓN FACTORES DE RIESGO SPA"/>
    <n v="3000"/>
    <n v="974"/>
    <n v="5.0024395880948098E-3"/>
    <s v="Suma"/>
    <n v="2243"/>
    <s v="2243-Bienestar en Salud Integral para la Localidad Ciudad Bolívar Camina Segura"/>
    <n v="0"/>
    <n v="0"/>
  </r>
  <r>
    <x v="18"/>
    <x v="18"/>
    <n v="22434"/>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3200 Persona(s) con discapacidad a través de Dispositivos de Asistencia Personal - Ayudas Técnicas (no incluidas en los Planes de Beneficios"/>
    <s v="DISPOSITIVOS DE ASISTENCIA PERSONAL"/>
    <n v="3200"/>
    <n v="2921"/>
    <n v="1.5002182789347987E-2"/>
    <s v="Suma"/>
    <n v="2243"/>
    <s v="2243-Bienestar en Salud Integral para la Localidad Ciudad Bolívar Camina Segura"/>
    <n v="0"/>
    <n v="0"/>
  </r>
  <r>
    <x v="18"/>
    <x v="18"/>
    <n v="22435"/>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3000 Persona(s) con acciones para la promoción y atención de la salud mental"/>
    <s v="SALUD MENTAL"/>
    <n v="3000"/>
    <n v="2716"/>
    <n v="1.3949307927377315E-2"/>
    <s v="Suma"/>
    <n v="2243"/>
    <s v="2243-Bienestar en Salud Integral para la Localidad Ciudad Bolívar Camina Segura"/>
    <n v="0"/>
    <n v="0"/>
  </r>
  <r>
    <x v="18"/>
    <x v="18"/>
    <n v="22436"/>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3000 Persona(s) a las acciones y estrategias para promover la salud sexual y reproductiva consciente en los diferentes ciclos de vida"/>
    <s v="SALUD SEXUAL Y REPRODUCTIVA"/>
    <n v="3000"/>
    <n v="779"/>
    <n v="4.0009244754885594E-3"/>
    <s v="Suma"/>
    <n v="2243"/>
    <s v="2243-Bienestar en Salud Integral para la Localidad Ciudad Bolívar Camina Segura"/>
    <n v="0"/>
    <n v="0"/>
  </r>
  <r>
    <x v="18"/>
    <x v="18"/>
    <n v="22437"/>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000 Persona(s) con discapacidad, cuidadores y cuidadoras, en actividades complementarias en salud"/>
    <s v="ACCIONES COMPLEMENTARIAS "/>
    <n v="2000"/>
    <n v="1168"/>
    <n v="5.9988187257646181E-3"/>
    <s v="Suma"/>
    <n v="2243"/>
    <s v="2243-Bienestar en Salud Integral para la Localidad Ciudad Bolívar Camina Segura"/>
    <n v="0"/>
    <n v="0"/>
  </r>
  <r>
    <x v="18"/>
    <x v="18"/>
    <n v="22531"/>
    <s v="MUJERES"/>
    <n v="26"/>
    <s v="Mujeres cuidadoras vinculadas a estrategias de cuidado"/>
    <s v="Cuidado de la vida"/>
    <s v="Estrategias de cuidado a personas cuidadoras"/>
    <s v="Presupuestos Participativos"/>
    <m/>
    <s v="2 - Bogotá confía en su bien-estar"/>
    <s v="12 - Bogotá cuida a su gente"/>
    <s v="Vincular 8000 Mujer(es) cuidadora(s) a estrategias del cuidado"/>
    <s v="ESTRATEGIAS DE CUIDADO"/>
    <n v="8000"/>
    <n v="2541"/>
    <n v="1.305051231349991E-2"/>
    <s v="Suma"/>
    <n v="2253"/>
    <s v="2253-Una Localidad que promueve los Derechos de las Mujeres, cuida y potencializa a sus cuidadoras y previene hechos de Violencia Contra las Mujeres Ciudad Bolívar Camina Segura"/>
    <n v="0"/>
    <n v="0"/>
  </r>
  <r>
    <x v="18"/>
    <x v="18"/>
    <n v="2253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4000 Mujer(es) para el ejercicio de derechos y el fortalecimiento de su autonomía económica"/>
    <s v="FORTALECIMIENTO DE CAPACIDADES"/>
    <n v="4000"/>
    <n v="3018"/>
    <n v="1.5500372358182891E-2"/>
    <s v="Suma"/>
    <n v="2253"/>
    <s v="2253-Una Localidad que promueve los Derechos de las Mujeres, cuida y potencializa a sus cuidadoras y previene hechos de Violencia Contra las Mujeres Ciudad Bolívar Camina Segura"/>
    <n v="0"/>
    <n v="0"/>
  </r>
  <r>
    <x v="18"/>
    <x v="18"/>
    <n v="2253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1200 Persona(s) en procesos para la prevención de violencias en el contexto familiar y/o violencia sexual"/>
    <s v="PREVENCIÓN"/>
    <n v="1200"/>
    <n v="1879"/>
    <n v="9.6504969055751007E-3"/>
    <s v="Suma"/>
    <n v="2253"/>
    <s v="2253-Una Localidad que promueve los Derechos de las Mujeres, cuida y potencializa a sus cuidadoras y previene hechos de Violencia Contra las Mujeres Ciudad Bolívar Camina Segura"/>
    <n v="0"/>
    <n v="0"/>
  </r>
  <r>
    <x v="18"/>
    <x v="18"/>
    <n v="22311"/>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1129"/>
    <n v="5.7985157032433678E-3"/>
    <s v="Suma"/>
    <n v="2231"/>
    <s v="2231-Un territorio de construcción y fortalecimiento de paz, memoria y reconciliación en Ciudad Bolívar Camina Segura."/>
    <n v="0"/>
    <n v="0"/>
  </r>
  <r>
    <x v="18"/>
    <x v="18"/>
    <n v="2231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1558"/>
    <n v="8.0018489509771189E-3"/>
    <s v="Suma"/>
    <n v="2231"/>
    <s v="2231-Un territorio de construcción y fortalecimiento de paz, memoria y reconciliación en Ciudad Bolívar Camina Segura."/>
    <n v="0"/>
    <n v="0"/>
  </r>
  <r>
    <x v="18"/>
    <x v="18"/>
    <n v="22313"/>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263"/>
    <n v="1.3507614082843276E-3"/>
    <s v="Suma"/>
    <n v="2231"/>
    <s v="2231-Un territorio de construcción y fortalecimiento de paz, memoria y reconciliación en Ciudad Bolívar Camina Segura."/>
    <n v="0"/>
    <n v="0"/>
  </r>
  <r>
    <x v="18"/>
    <x v="18"/>
    <n v="2244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200 Estímulo(s) de apoyo al sector artístico y cultural."/>
    <s v="ESTÍMULOS"/>
    <n v="200"/>
    <n v="1363"/>
    <n v="7.0003338383708685E-3"/>
    <s v="Suma"/>
    <n v="2244"/>
    <s v="2244-Conexión cultural, Impulso y Circulación Artística en la localidad Ciudad Bolívar Camina Segura"/>
    <n v="0"/>
    <n v="0"/>
  </r>
  <r>
    <x v="18"/>
    <x v="18"/>
    <n v="22442"/>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60 Evento(s) de promoción, circulación y apropiación de actividades artísticas, culturales y patrimoniales."/>
    <s v="EVENTOS"/>
    <n v="60"/>
    <n v="1577"/>
    <n v="8.0994324747695225E-3"/>
    <s v="Suma"/>
    <n v="2244"/>
    <s v="2244-Conexión cultural, Impulso y Circulación Artística en la localidad Ciudad Bolívar Camina Segura"/>
    <n v="0"/>
    <n v="0"/>
  </r>
  <r>
    <x v="18"/>
    <x v="18"/>
    <n v="22443"/>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4000 Persona(s) en los campos artísticos, interculturales, culturales y/o patrimoniales."/>
    <s v="CAPACITACIÓN"/>
    <n v="4000"/>
    <n v="1558"/>
    <n v="8.0018489509771189E-3"/>
    <s v="Suma"/>
    <n v="2244"/>
    <s v="2244-Conexión cultural, Impulso y Circulación Artística en la localidad Ciudad Bolívar Camina Segura"/>
    <n v="0"/>
    <n v="0"/>
  </r>
  <r>
    <x v="18"/>
    <x v="18"/>
    <n v="22444"/>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300 Organización(es) artísticas, culturales y patrimoniales con elementos entregados."/>
    <s v="ENTREGA DE ELEMENTOS"/>
    <n v="300"/>
    <n v="1548"/>
    <n v="7.9504892016126968E-3"/>
    <s v="Suma"/>
    <n v="2244"/>
    <s v="2244-Conexión cultural, Impulso y Circulación Artística en la localidad Ciudad Bolívar Camina Segura"/>
    <n v="0"/>
    <n v="0"/>
  </r>
  <r>
    <x v="18"/>
    <x v="18"/>
    <n v="22491"/>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320 Colectivo(s) u organizaciones recreo deportivas inscritas en el Banco que implementan iniciativas de carácter barrial con apoyos económicos"/>
    <s v="BANCO DE INICIATIVAS"/>
    <n v="320"/>
    <n v="1304"/>
    <n v="6.6973113171207724E-3"/>
    <s v="Suma"/>
    <n v="2249"/>
    <s v="2249-&quot;Ciudad Bolívar camina segura&quot; y con bienestar a través de la practica y formación en el deporte, la recreación y la actividad física"/>
    <n v="0"/>
    <n v="0"/>
  </r>
  <r>
    <x v="18"/>
    <x v="18"/>
    <n v="22492"/>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4000 Persona(s) en actividades recreo-deportivas comunitarias."/>
    <s v="ACTIVIDADES RECREODEPORTIVAS"/>
    <n v="4000"/>
    <n v="1246"/>
    <n v="6.3994247708071186E-3"/>
    <s v="Suma"/>
    <n v="2249"/>
    <s v="2249-&quot;Ciudad Bolívar camina segura&quot; y con bienestar a través de la practica y formación en el deporte, la recreación y la actividad física"/>
    <n v="0"/>
    <n v="0"/>
  </r>
  <r>
    <x v="18"/>
    <x v="18"/>
    <n v="2249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1250 Persona(s) en los campos deportivos o recreativos"/>
    <s v="CAPACITACIÓN"/>
    <n v="1250"/>
    <n v="1168"/>
    <n v="5.9988187257646181E-3"/>
    <s v="Suma"/>
    <n v="2249"/>
    <s v="2249-&quot;Ciudad Bolívar camina segura&quot; y con bienestar a través de la practica y formación en el deporte, la recreación y la actividad física"/>
    <n v="0"/>
    <n v="0"/>
  </r>
  <r>
    <x v="18"/>
    <x v="18"/>
    <n v="22494"/>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1600 Persona(s) con la entrega de dotaciones deportivas."/>
    <s v="DOTACIÓN"/>
    <n v="1600"/>
    <n v="1081"/>
    <n v="5.5519889062941377E-3"/>
    <s v="Suma"/>
    <n v="2249"/>
    <s v="2249-&quot;Ciudad Bolívar camina segura&quot; y con bienestar a través de la practica y formación en el deporte, la recreación y la actividad física"/>
    <n v="0"/>
    <n v="0"/>
  </r>
  <r>
    <x v="18"/>
    <x v="18"/>
    <n v="2245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11000 Persona(s) en acciones educativas en temas de protección y bienestar animal"/>
    <s v="ACCIONES PEDAGÓGICAS"/>
    <n v="11000"/>
    <n v="185"/>
    <n v="9.501553632418274E-4"/>
    <s v="Suma"/>
    <n v="2245"/>
    <s v="2245-Ciudad Bolívar Camina Segura y comprometida por el Bienestar Animal"/>
    <n v="0"/>
    <n v="0"/>
  </r>
  <r>
    <x v="18"/>
    <x v="18"/>
    <n v="2245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22000 Animales en los programas de brigadas médicas, urgencias veterinarias y adopciones"/>
    <s v="BIENESTAR ANIMAL"/>
    <n v="22000"/>
    <n v="1071"/>
    <n v="5.500629156929714E-3"/>
    <s v="Suma"/>
    <n v="2245"/>
    <s v="2245-Ciudad Bolívar Camina Segura y comprometida por el Bienestar Animal"/>
    <n v="0"/>
    <n v="0"/>
  </r>
  <r>
    <x v="18"/>
    <x v="18"/>
    <n v="22453"/>
    <s v="AMBIENTE"/>
    <n v="45"/>
    <s v="Número de animales esterilizados"/>
    <s v="Cuidado de la vida"/>
    <s v="Protección y bienestar animal"/>
    <s v="Presupuestos Participativos"/>
    <m/>
    <s v="2 - Bogotá confía en su bien-estar"/>
    <s v="15 - Bogotá protege todas las formas de vida"/>
    <s v="Esterilizar 21000 Perros y gatos incluyendo los que está en condición de vulnerabilidad"/>
    <s v="ESTERILIZACIÓN"/>
    <n v="21000"/>
    <n v="1548"/>
    <n v="7.9504892016126968E-3"/>
    <s v="Suma"/>
    <n v="2245"/>
    <s v="2245-Ciudad Bolívar Camina Segura y comprometida por el Bienestar Animal"/>
    <n v="0"/>
    <n v="0"/>
  </r>
  <r>
    <x v="18"/>
    <x v="18"/>
    <n v="2277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6750 Persona(s) Mayor(es) con transferencias monetarias"/>
    <s v="APOYO ECONÓMICO PERSONA MAYOR"/>
    <n v="6750"/>
    <n v="13434"/>
    <n v="6.8996687296165995E-2"/>
    <s v="Constante"/>
    <n v="2277"/>
    <s v="2277-Ciudad Bolívar Camina Segura y Promueve el Bienestar Integral para la Inclusión Social"/>
    <n v="0"/>
    <n v="0"/>
  </r>
  <r>
    <x v="18"/>
    <x v="18"/>
    <n v="2277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5000 Persona(s) con apoyos que contribuyan al ingreso mínimo garantizado."/>
    <s v="INGRESO MÍNIMO"/>
    <n v="5000"/>
    <n v="5588"/>
    <n v="2.8699827944839631E-2"/>
    <s v="Suma"/>
    <n v="2277"/>
    <s v="2277-Ciudad Bolívar Camina Segura y Promueve el Bienestar Integral para la Inclusión Social"/>
    <n v="0"/>
    <n v="0"/>
  </r>
  <r>
    <x v="18"/>
    <x v="18"/>
    <n v="2277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4460 Joven(es) con transferencias condicionadas y acompañamiento psicosocial para la promoción al acceso y permanencia a oportunidades de formación y empleabilidad"/>
    <s v="TRANSFERENCIAS MONETARIAS"/>
    <n v="4460"/>
    <n v="4342"/>
    <n v="2.2300403174032511E-2"/>
    <s v="Suma"/>
    <n v="2277"/>
    <s v="2277-Ciudad Bolívar Camina Segura y Promueve el Bienestar Integral para la Inclusión Social"/>
    <n v="0"/>
    <n v="0"/>
  </r>
  <r>
    <x v="18"/>
    <x v="18"/>
    <n v="22271"/>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050 Estudiante(s) en programas de educación posmedia (niveles de formación técnico profesional, tecnólogo y, profesional universitario) (niveles de formación técnico profesional, tecnólogo, profesional universitario y educación para el trabajo y desarrollo humano)."/>
    <s v="APOYO EDUCACIÓN POSMEDIA"/>
    <n v="1050"/>
    <n v="13434"/>
    <n v="6.8996687296165995E-2"/>
    <s v="Suma"/>
    <n v="2227"/>
    <s v="2227-Educación con calidad desde la primera infancia hasta el acceso a la educación superior en una Ciudad Bolívar Camina Segura"/>
    <n v="0"/>
    <n v="0"/>
  </r>
  <r>
    <x v="18"/>
    <x v="18"/>
    <n v="2227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050 Estudiante(s) con apoyo de sostenimiento para la permanencia en la educación posmedia (niveles de formación técnico profesional, tecnólogo y, profesional universitario). (niveles de formación técnico profesional, tecnólogo, profesional universitario y educación para el trabajo y desarrollo humano)."/>
    <s v="SOSTENIMIENTO"/>
    <n v="1050"/>
    <n v="2726"/>
    <n v="1.4000667676741737E-2"/>
    <s v="Suma"/>
    <n v="2227"/>
    <s v="2227-Educación con calidad desde la primera infancia hasta el acceso a la educación superior en una Ciudad Bolívar Camina Segura"/>
    <n v="0"/>
    <n v="0"/>
  </r>
  <r>
    <x v="18"/>
    <x v="18"/>
    <n v="22273"/>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48 Sede(s) educativas urbanas y rurales con recursos pedagógicos y/o tecnológicos"/>
    <s v="DOTACIÓN"/>
    <n v="48"/>
    <n v="1363"/>
    <n v="7.0003338383708685E-3"/>
    <s v="Suma"/>
    <n v="2227"/>
    <s v="2227-Educación con calidad desde la primera infancia hasta el acceso a la educación superior en una Ciudad Bolívar Camina Segura"/>
    <n v="0"/>
    <n v="0"/>
  </r>
  <r>
    <x v="18"/>
    <x v="18"/>
    <n v="22351"/>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500 Mipyme(s) y/o emprendimientos orientados al fortalecimiento de las capacidades locales para la gestión y el desarrollo turístico apoyados."/>
    <s v="DESARROLLO TURÍSTICO"/>
    <n v="500"/>
    <n v="2074"/>
    <n v="1.0652012018181351E-2"/>
    <s v="Suma"/>
    <n v="2235"/>
    <s v="2235-Un Modelo para el Fortalecimiento y el Desarrollo Productivo de la localidad Ciudad Bolívar Camina Segura"/>
    <n v="0"/>
    <n v="0"/>
  </r>
  <r>
    <x v="18"/>
    <x v="18"/>
    <n v="2235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2200 Acción(es) para fortalecer las capacidades y/o habilidades técnicas y blandas de las personas de la localidad, con el fin de mejorar el acceso a oportunidades de empleo."/>
    <s v="FORTALECIMIENTO DE CAPACIDADES"/>
    <n v="2200"/>
    <n v="2813"/>
    <n v="1.4447497496212219E-2"/>
    <s v="Suma"/>
    <n v="2235"/>
    <s v="2235-Un Modelo para el Fortalecimiento y el Desarrollo Productivo de la localidad Ciudad Bolívar Camina Segura"/>
    <n v="0"/>
    <n v="0"/>
  </r>
  <r>
    <x v="18"/>
    <x v="18"/>
    <n v="22391"/>
    <s v="DESARROLLO ECONÓMICO, INDUSTRIA Y TURISMO"/>
    <n v="57"/>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180 Hogar(es) y/o unidades productivas a procesos productivos y de comercialización en el sector rural."/>
    <s v="PRODUCTIVIDAD Y COMERCIALIZACIÓN"/>
    <n v="180"/>
    <n v="1184"/>
    <n v="6.080994324747695E-3"/>
    <s v="Suma"/>
    <n v="2239"/>
    <s v="2239-Ciudad Bolívar, Impulsando la Productividad, Comercialización  y el Tejido empresarial rural"/>
    <n v="0"/>
    <n v="0"/>
  </r>
  <r>
    <x v="18"/>
    <x v="18"/>
    <n v="22392"/>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800 Mipyme(s) emprendimientos y/o actores de la economía informal para el fortalecimiento del tejido empresarial local."/>
    <s v="TEJIDO EMPRESARIAL LOCAL"/>
    <n v="800"/>
    <n v="1947"/>
    <n v="9.9997432012531775E-3"/>
    <s v="Suma"/>
    <n v="2239"/>
    <s v="2239-Ciudad Bolívar, Impulsando la Productividad, Comercialización  y el Tejido empresarial rural"/>
    <n v="0"/>
    <n v="0"/>
  </r>
  <r>
    <x v="18"/>
    <x v="18"/>
    <n v="2406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180 Proyecto(s) del sector cultural y creativo"/>
    <s v="SOSTENIBILIDAD"/>
    <n v="180"/>
    <n v="1879"/>
    <n v="9.6504969055751007E-3"/>
    <s v="Suma"/>
    <n v="2406"/>
    <s v="2406-Ciudad Bolívar &quot;Camina Segura&quot; Promoviendo el Impulso local creativo"/>
    <n v="0"/>
    <n v="0"/>
  </r>
  <r>
    <x v="18"/>
    <x v="18"/>
    <n v="2237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4000 Metro(s) de parques de la red de proximidad (la construcción incluye su dotación)."/>
    <s v="CONSTRUCCIÓN"/>
    <n v="4000"/>
    <n v="1947"/>
    <n v="9.9997432012531775E-3"/>
    <s v="Suma"/>
    <n v="2237"/>
    <s v="2237-DISEÑO, CONSTRUCCIÓN, MANTENIMIENTO Y ADECUACIÓN DE PARQUES, CIUDAD BOLIVAR CAMINA SEGURA"/>
    <n v="0"/>
    <n v="0"/>
  </r>
  <r>
    <x v="18"/>
    <x v="18"/>
    <n v="2237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9 Parque(s) de la red de proximidad con acciones de mejoramiento, mantenimiento y/o dotación."/>
    <s v="INTERVENCIÓN"/>
    <n v="9"/>
    <n v="1256"/>
    <n v="6.4507845201715415E-3"/>
    <s v="Suma"/>
    <n v="2237"/>
    <s v="2237-DISEÑO, CONSTRUCCIÓN, MANTENIMIENTO Y ADECUACIÓN DE PARQUES, CIUDAD BOLIVAR CAMINA SEGURA"/>
    <n v="0"/>
    <n v="0"/>
  </r>
  <r>
    <x v="18"/>
    <x v="18"/>
    <n v="2247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8 Equipamiento(s) culturales con acciones de construcción, adecuación y/o dotación"/>
    <s v="INTERVENCIÓN"/>
    <n v="8"/>
    <n v="974"/>
    <n v="5.0024395880948098E-3"/>
    <s v="Suma"/>
    <n v="2247"/>
    <s v="2247-Equipamientos Culturales y patrimoniales accesibles y modernos en una Ciudad Bolívar Camina Segura"/>
    <n v="0"/>
    <n v="0"/>
  </r>
  <r>
    <x v="18"/>
    <x v="18"/>
    <n v="2240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800 Arbol(es) en zona urbana"/>
    <s v="ARBOLADO"/>
    <n v="800"/>
    <n v="234"/>
    <n v="1.2018181351275007E-3"/>
    <s v="Suma"/>
    <n v="2240"/>
    <s v="2240-Ciudad Bolívar Camina Segura en ser, Sostenible, Activa y Participativa en Estrategias Ambientales y Agropecuarias"/>
    <n v="0"/>
    <n v="0"/>
  </r>
  <r>
    <x v="18"/>
    <x v="18"/>
    <n v="22402"/>
    <s v="AMBIENTE"/>
    <n v="74"/>
    <s v="Número de árboles mantenidos en zona rural"/>
    <s v="Desarrollo urbano y rural integral"/>
    <s v="Asistencia técnica agropecuaria y ambiental"/>
    <s v="Gestión Pública Local"/>
    <m/>
    <s v="4 - Bogotá ordena su territorio y avanza en su acción climática"/>
    <s v="25 - Aumento de la resiliencia al cambio climático y reducción de la vulnerabilidad"/>
    <s v="Mantener 1300 Arbol(es) en zona rural"/>
    <s v="ARBOLADO"/>
    <n v="1300"/>
    <n v="389"/>
    <n v="1.9978942502760586E-3"/>
    <s v="Suma"/>
    <n v="2240"/>
    <s v="2240-Ciudad Bolívar Camina Segura en ser, Sostenible, Activa y Participativa en Estrategias Ambientales y Agropecuarias"/>
    <n v="0"/>
    <n v="0"/>
  </r>
  <r>
    <x v="18"/>
    <x v="18"/>
    <n v="22403"/>
    <s v="AMBIENTE"/>
    <n v="110"/>
    <s v="Número de predios rurales con buenas prácticas agropecuarias y ambientales que fortalezcan la protección a coberturas vegetales y recurso hídrico"/>
    <s v="Desarrollo urbano y rural integral"/>
    <s v="Asistencia técnica agropecuaria y ambiental"/>
    <s v="Gestión Pública Local"/>
    <m/>
    <s v="4 - Bogotá ordena su territorio y avanza en su acción climática"/>
    <s v="25 - Aumento de la resiliencia al cambio climático y reducción de la vulnerabilidad"/>
    <s v="Apoyar 848 Predio(s) rurales con buenas prácticas agropecuarias y ambientales que fortalezcan la protección a coberturas vegetales y recurso hídrico"/>
    <s v="BUENAS PRÁCTICAS"/>
    <n v="848"/>
    <n v="2336"/>
    <n v="1.1997637451529236E-2"/>
    <s v="Suma"/>
    <n v="2240"/>
    <s v="2240-Ciudad Bolívar Camina Segura en ser, Sostenible, Activa y Participativa en Estrategias Ambientales y Agropecuarias"/>
    <n v="0"/>
    <n v="0"/>
  </r>
  <r>
    <x v="18"/>
    <x v="18"/>
    <n v="22404"/>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80 Proceso(s) comunitarios de educación ambiental que promueven la conservación de la biodiversidad y el agua"/>
    <s v="EDUCACIÓN AMBIENTAL"/>
    <n v="80"/>
    <n v="350"/>
    <n v="1.7975912277548086E-3"/>
    <s v="Suma"/>
    <n v="2240"/>
    <s v="2240-Ciudad Bolívar Camina Segura en ser, Sostenible, Activa y Participativa en Estrategias Ambientales y Agropecuarias"/>
    <n v="0"/>
    <n v="0"/>
  </r>
  <r>
    <x v="18"/>
    <x v="18"/>
    <n v="22405"/>
    <s v="AMBIENTE"/>
    <n v="73"/>
    <s v="Número de procesos comunitarios de educación ambiental implementados y/o fortalecido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120 Proceso(s) comunitarios de educación ambiental que promueven la conservación de la biodiversidad y el agua"/>
    <s v="EDUCACIÓN AMBIENTAL"/>
    <n v="120"/>
    <n v="974"/>
    <n v="5.0024395880948098E-3"/>
    <s v="Suma"/>
    <n v="2240"/>
    <s v="2240-Ciudad Bolívar Camina Segura en ser, Sostenible, Activa y Participativa en Estrategias Ambientales y Agropecuarias"/>
    <n v="0"/>
    <n v="0"/>
  </r>
  <r>
    <x v="18"/>
    <x v="18"/>
    <n v="22406"/>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60 Huerta(s) URBANAS"/>
    <s v="HUERTAS URBANAS"/>
    <n v="60"/>
    <n v="370"/>
    <n v="1.9003107264836548E-3"/>
    <s v="Suma"/>
    <n v="2240"/>
    <s v="2240-Ciudad Bolívar Camina Segura en ser, Sostenible, Activa y Participativa en Estrategias Ambientales y Agropecuarias"/>
    <n v="0"/>
    <n v="0"/>
  </r>
  <r>
    <x v="18"/>
    <x v="18"/>
    <n v="22407"/>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a personas en 8 acciones separación en la fuente y reciclaje."/>
    <s v="SEPARACIÓN EN LA FUENTE"/>
    <n v="8"/>
    <n v="1671"/>
    <n v="8.5822141187951E-3"/>
    <s v="Suma"/>
    <n v="2240"/>
    <s v="2240-Ciudad Bolívar Camina Segura en ser, Sostenible, Activa y Participativa en Estrategias Ambientales y Agropecuarias"/>
    <n v="0"/>
    <n v="0"/>
  </r>
  <r>
    <x v="18"/>
    <x v="18"/>
    <n v="22411"/>
    <s v="AMBIENTE"/>
    <n v="66"/>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6 Hectárea(s) de conectores ecosistémicos 4"/>
    <s v="CONECTORES ECOSISTÉMICOS"/>
    <n v="6"/>
    <n v="565"/>
    <n v="2.9018258390899054E-3"/>
    <s v="Suma"/>
    <n v="2241"/>
    <s v="2241-Ciudad Bolívar Camina segura, Reverdecida y Resiliente al Cambio Climático"/>
    <n v="0"/>
    <n v="0"/>
  </r>
  <r>
    <x v="18"/>
    <x v="18"/>
    <n v="22412"/>
    <s v="AMBIENTE"/>
    <n v="65"/>
    <s v="Número de hectáreas de Estructura Ecológica Principal con acciones de conservación"/>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Realizar acciones de conservación en 4 Hectárea(s) de la Estructura Ecológica Principal"/>
    <s v="CONSERVACIÓN"/>
    <n v="4"/>
    <n v="565"/>
    <n v="2.9018258390899054E-3"/>
    <s v="Suma"/>
    <n v="2241"/>
    <s v="2241-Ciudad Bolívar Camina segura, Reverdecida y Resiliente al Cambio Climático"/>
    <n v="0"/>
    <n v="0"/>
  </r>
  <r>
    <x v="18"/>
    <x v="18"/>
    <n v="22413"/>
    <s v="AMBIENTE"/>
    <n v="72"/>
    <s v="Número de hectáreas en proceso de restauración ecológica"/>
    <s v="Desarrollo urbano y rural integral"/>
    <s v="Asistencia técnica agropecuaria y ambiental"/>
    <s v="Gestión Pública Local"/>
    <m/>
    <s v="4 - Bogotá ordena su territorio y avanza en su acción climática"/>
    <s v="25 - Aumento de la resiliencia al cambio climático y reducción de la vulnerabilidad"/>
    <s v="Lograr 8 Hectárea(s) en proceso de restauración ecológica"/>
    <s v="RESTAURACIÓN ECOLÓGICA"/>
    <n v="8"/>
    <n v="974"/>
    <n v="5.0024395880948098E-3"/>
    <s v="Suma"/>
    <n v="2241"/>
    <s v="2241-Ciudad Bolívar Camina segura, Reverdecida y Resiliente al Cambio Climático"/>
    <n v="0"/>
    <n v="0"/>
  </r>
  <r>
    <x v="18"/>
    <x v="18"/>
    <n v="22414"/>
    <s v="AMBIENTE"/>
    <n v="64"/>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6 Hectárea(s) en proceso de restauración ecológica."/>
    <s v="RESTAURACIÓN ECOLÓGICA"/>
    <n v="6"/>
    <n v="565"/>
    <n v="2.9018258390899054E-3"/>
    <s v="Suma"/>
    <n v="2241"/>
    <s v="2241-Ciudad Bolívar Camina segura, Reverdecida y Resiliente al Cambio Climático"/>
    <n v="0"/>
    <n v="0"/>
  </r>
  <r>
    <x v="18"/>
    <x v="18"/>
    <n v="2233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9 Kilómetro(s)-carril de malla vial urbana (local y/o intermedia) con acciones de construcción y/o conservación"/>
    <s v="INTERVENCIÓN MALLA VIAL LOCAL"/>
    <n v="19"/>
    <n v="22157"/>
    <n v="0.11379779666675227"/>
    <s v="Suma"/>
    <n v="2233"/>
    <s v="2233-Mejorar la Infraestructura para Construir Tejido Social en Ciudad Bolívar Camina Segura"/>
    <n v="0"/>
    <n v="0"/>
  </r>
  <r>
    <x v="18"/>
    <x v="18"/>
    <n v="22332"/>
    <s v="MOVILIDAD"/>
    <n v="78"/>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20 Kilómetro(s)-carril de malla vial rural con acciones de construcción y/o conservación"/>
    <s v="INTERVENCIÓN MALLA VIAL RURAL"/>
    <n v="20"/>
    <n v="7786"/>
    <n v="3.9988700855139829E-2"/>
    <s v="Suma"/>
    <n v="2233"/>
    <s v="2233-Mejorar la Infraestructura para Construir Tejido Social en Ciudad Bolívar Camina Segura"/>
    <n v="0"/>
    <n v="0"/>
  </r>
  <r>
    <x v="18"/>
    <x v="18"/>
    <n v="2238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00 Acción(es) efectivas para el fortalecimiento de las capacidades locales en torno a la gestión del riesgo"/>
    <s v="GESTIÓN DEL RIESGO"/>
    <n v="100"/>
    <n v="623"/>
    <n v="3.1997123854035593E-3"/>
    <s v="Suma"/>
    <n v="2238"/>
    <s v="2238-Ciudad Bolívar Camina Segura, con estrategias de Resiliencia Climática, Gestión del Riesgo, prevención de emergencias y Manejo de Desastres para un Territorio Seguro y Sostenible."/>
    <n v="0"/>
    <n v="0"/>
  </r>
  <r>
    <x v="18"/>
    <x v="18"/>
    <n v="22382"/>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8 Obra(s) de mitigación y/u obras de mitigación existentes con mantenimiento"/>
    <s v="OBRAS DE MITIGACIÓN"/>
    <n v="8"/>
    <n v="7691"/>
    <n v="3.9500783236177804E-2"/>
    <s v="Suma"/>
    <n v="2238"/>
    <s v="2238-Ciudad Bolívar Camina Segura, con estrategias de Resiliencia Climática, Gestión del Riesgo, prevención de emergencias y Manejo de Desastres para un Territorio Seguro y Sostenible."/>
    <n v="0"/>
    <n v="0"/>
  </r>
  <r>
    <x v="18"/>
    <x v="18"/>
    <n v="25481"/>
    <s v="HÁBITAT"/>
    <n v="80"/>
    <s v="Número de acueductos veredales asistidos o intervenidos técnica u organizacionalmente."/>
    <s v="Hábitat sostenible e incluyente"/>
    <s v="Acueductos veredales y saneamiento básico."/>
    <s v="Presupuestos Participativos"/>
    <m/>
    <s v="4 - Bogotá ordena su territorio y avanza en su acción climática"/>
    <s v="29 - Servicios públicos inclusivos y sostenibles"/>
    <s v="Fortalecer 6 Acueducto(s) Veredal(es) con asistencia, intervenir técnica u organizativa"/>
    <s v="ACUEDUCTOS VEREDALES"/>
    <n v="6"/>
    <n v="1281"/>
    <n v="6.5791838935825991E-3"/>
    <s v="Suma"/>
    <n v="2548"/>
    <s v="2548-Ciudad Bolívar Camina segura, Mejorando la Provisión y Calidad de los Servicios de Agua.."/>
    <n v="0"/>
    <n v="0"/>
  </r>
  <r>
    <x v="18"/>
    <x v="18"/>
    <n v="2228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0 Unidad(es) operativas orientadas a la atención de la primera infancia (Jardines Infantiles, Casas de Pensamiento Intercultural, Modalidad Espacios Rurales, Crecemos en la Ruralidad, Creciendo Juntos, Centros Amar, Centros Forjar)"/>
    <s v="DOTACIÓN"/>
    <n v="10"/>
    <n v="350"/>
    <n v="1.7975912277548086E-3"/>
    <s v="Suma"/>
    <n v="2228"/>
    <s v="2228-Dotación e Intervención de los espacios de  cuidado para la Primera Infancia de  la Localidad   &quot;CIUDAD BOLÍVAR CAMINA SEGURA&quot;"/>
    <n v="0"/>
    <n v="0"/>
  </r>
  <r>
    <x v="18"/>
    <x v="18"/>
    <n v="2228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operativas de atención especializada (Centros Integrarte, Centros Crecer y Cadis)"/>
    <s v="DOTACIÓN"/>
    <n v="2"/>
    <n v="584"/>
    <n v="2.999409362882309E-3"/>
    <s v="Constante"/>
    <n v="2228"/>
    <s v="2228-Dotación e Intervención de los espacios de  cuidado para la Primera Infancia de  la Localidad   &quot;CIUDAD BOLÍVAR CAMINA SEGURA&quot;"/>
    <n v="0"/>
    <n v="0"/>
  </r>
  <r>
    <x v="18"/>
    <x v="18"/>
    <n v="2228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orientadas a la atención de jóvenes (casas de la juventud, centros forjar)"/>
    <s v="DOTACIÓN"/>
    <n v="1"/>
    <n v="195"/>
    <n v="1.0015151126062504E-3"/>
    <s v="Constante"/>
    <n v="2228"/>
    <s v="2228-Dotación e Intervención de los espacios de  cuidado para la Primera Infancia de  la Localidad   &quot;CIUDAD BOLÍVAR CAMINA SEGURA&quot;"/>
    <n v="0"/>
    <n v="0"/>
  </r>
  <r>
    <x v="18"/>
    <x v="18"/>
    <n v="22284"/>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Centro(s) de Desarrollo Comunitarios para la prestación de servicios sociales dirigidas al desarrollo de capacidades y generación de oportunidades"/>
    <s v="DOTACIÓN"/>
    <n v="2"/>
    <n v="487"/>
    <n v="2.5012197940474049E-3"/>
    <s v="Constante"/>
    <n v="2228"/>
    <s v="2228-Dotación e Intervención de los espacios de  cuidado para la Primera Infancia de  la Localidad   &quot;CIUDAD BOLÍVAR CAMINA SEGURA&quot;"/>
    <n v="0"/>
    <n v="0"/>
  </r>
  <r>
    <x v="18"/>
    <x v="18"/>
    <n v="22361"/>
    <s v="HÁBITAT"/>
    <n v="89"/>
    <s v="Viviendas de interés social rurales mejoradas "/>
    <s v="Hábitat sostenible e incluyente"/>
    <s v="Asignación del subsidio de mejoramiento de vivienda"/>
    <s v="Gestión Pública Local"/>
    <m/>
    <s v="4 - Bogotá ordena su territorio y avanza en su acción climática"/>
    <s v="31 - Acceso equitativo de vivienda urbana y rural"/>
    <s v="Mejorar 48 Vivienda(s) de interés social rurales."/>
    <s v="MEJORAMIENTO DE VIVIENDA"/>
    <n v="48"/>
    <n v="779"/>
    <n v="4.0009244754885594E-3"/>
    <s v="Suma"/>
    <n v="2236"/>
    <s v="2236-Mejoramiento de la calidad de vida en los habitantes rurales de la localidad Ciudad Bolívar Camina Segura."/>
    <n v="0"/>
    <n v="0"/>
  </r>
  <r>
    <x v="18"/>
    <x v="18"/>
    <n v="2283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18497"/>
    <n v="9.5000128399373412E-2"/>
    <s v="Suma"/>
    <n v="2283"/>
    <s v="2283-Ciudad Bolívar Camina Segura hacia una gestión efectiva, transparente con control de territorio"/>
    <n v="0"/>
    <n v="0"/>
  </r>
  <r>
    <x v="18"/>
    <x v="18"/>
    <n v="22832"/>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974"/>
    <n v="5.0024395880948098E-3"/>
    <s v="Constante"/>
    <n v="2283"/>
    <s v="2283-Ciudad Bolívar Camina Segura hacia una gestión efectiva, transparente con control de territorio"/>
    <n v="0"/>
    <n v="0"/>
  </r>
  <r>
    <x v="18"/>
    <x v="18"/>
    <n v="22833"/>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9735"/>
    <n v="4.9998716006265889E-2"/>
    <s v="Suma"/>
    <n v="2283"/>
    <s v="2283-Ciudad Bolívar Camina Segura hacia una gestión efectiva, transparente con control de territorio"/>
    <n v="0"/>
    <n v="0"/>
  </r>
  <r>
    <x v="18"/>
    <x v="18"/>
    <n v="22751"/>
    <s v="GESTIÓN PÚBLICA"/>
    <n v="95"/>
    <s v="Servicios TIC´s generados en zonas rurales y/o apartadas y urbanas"/>
    <s v="Ciudad inteligente​"/>
    <s v="Conectividad y redes de comunicación."/>
    <s v="Presupuestos Participativos"/>
    <m/>
    <s v="5 - Bogotá confía en su gobierno"/>
    <s v="35 - Bogotá ciudad Inteligente"/>
    <s v="Operativizar 13 Centro(s) de Acceso Comunitario en zonas rurales y/o apartadas y/o urbanas, con énfasis en Servicios TIC´s generados."/>
    <s v="CONECTIVIDAD"/>
    <n v="13"/>
    <n v="1752"/>
    <n v="8.9982280886469271E-3"/>
    <s v="Constante"/>
    <n v="2275"/>
    <s v="2275-Conexión hacia el Universo Digital para Ciudad Bolívar Camina Segura"/>
    <n v="0"/>
    <n v="0"/>
  </r>
  <r>
    <x v="18"/>
    <x v="18"/>
    <n v="22752"/>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13 Centro(s) de Acceso Comunitario en zonas rurales y/o apartadas y/o urbanas, con énfasis en procesos de formación y desarrollo de competencias digitales."/>
    <s v="FORTALECIMIENTO DE CAPACIDADES"/>
    <n v="13"/>
    <n v="312"/>
    <n v="1.6024241801700007E-3"/>
    <s v="Constante"/>
    <n v="2275"/>
    <s v="2275-Conexión hacia el Universo Digital para Ciudad Bolívar Camina Segura"/>
    <n v="0"/>
    <n v="0"/>
  </r>
  <r>
    <x v="18"/>
    <x v="18"/>
    <n v="2234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4000 Persona(s) a través de procesos de formación para la participación de manera virtual y presencial."/>
    <s v="CAPACITACIÓN"/>
    <n v="4000"/>
    <n v="2350"/>
    <n v="1.2069541100639429E-2"/>
    <s v="Suma"/>
    <n v="2234"/>
    <s v="2234-Participación activa para la localidad Ciudad Bolívar camina segura"/>
    <n v="0"/>
    <n v="0"/>
  </r>
  <r>
    <x v="18"/>
    <x v="18"/>
    <n v="22342"/>
    <s v="GOBIERNO"/>
    <n v="111"/>
    <s v="Salones comunales y/o casas de la participación construi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Construir 1 Sede(s) de salones comunales y/o casas de participación."/>
    <s v="CONSTRUCCIÓN"/>
    <n v="1"/>
    <n v="389"/>
    <n v="1.9978942502760586E-3"/>
    <s v="Suma"/>
    <n v="2234"/>
    <s v="2234-Participación activa para la localidad Ciudad Bolívar camina segura"/>
    <n v="0"/>
    <n v="0"/>
  </r>
  <r>
    <x v="18"/>
    <x v="18"/>
    <n v="22343"/>
    <s v="GOBIERNO"/>
    <n v="108"/>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130 Organización(es) comunales"/>
    <s v="DOTACIÓN"/>
    <n v="130"/>
    <n v="384"/>
    <n v="1.9722143755938472E-3"/>
    <s v="Suma"/>
    <n v="2234"/>
    <s v="2234-Participación activa para la localidad Ciudad Bolívar camina segura"/>
    <n v="0"/>
    <n v="0"/>
  </r>
  <r>
    <x v="18"/>
    <x v="18"/>
    <n v="22344"/>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380 Organización(es) sociales e Instancias de participación ciudadana."/>
    <s v="FORTALECIMIENTO DE ORGANIZACIONES"/>
    <n v="380"/>
    <n v="2350"/>
    <n v="1.2069541100639429E-2"/>
    <s v="Suma"/>
    <n v="2234"/>
    <s v="2234-Participación activa para la localidad Ciudad Bolívar camina segura"/>
    <n v="0"/>
    <n v="0"/>
  </r>
  <r>
    <x v="18"/>
    <x v="18"/>
    <n v="22345"/>
    <s v="GOBIERNO"/>
    <n v="107"/>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20 Salón(es) comunales y/o casas de participación."/>
    <s v="REHABILITACIÓN"/>
    <n v="20"/>
    <n v="487"/>
    <n v="2.5012197940474049E-3"/>
    <s v="Suma"/>
    <n v="2234"/>
    <s v="2234-Participación activa para la localidad Ciudad Bolívar camina segura"/>
    <n v="0"/>
    <n v="0"/>
  </r>
  <r>
    <x v="18"/>
    <x v="18"/>
    <n v="2284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Bogotaneidad"/>
    <s v="ESTRATEGIA BOGOTANEIDAD"/>
    <n v="4"/>
    <n v="428"/>
    <n v="2.1981972727973089E-3"/>
    <s v="Suma"/>
    <n v="2284"/>
    <s v="2284-&quot;CIUDAD BOLÍVAR CAMINA SEGURA&quot; Bogotaniando"/>
    <n v="0"/>
    <n v="0"/>
  </r>
  <r>
    <x v="18"/>
    <x v="18"/>
    <n v="2284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4 Unidad(es) de innovación publica y social a nivel local"/>
    <s v="INNOVACIÓN PÚBLICA"/>
    <n v="4"/>
    <n v="214"/>
    <n v="1.0990986363986544E-3"/>
    <s v="Suma"/>
    <n v="2284"/>
    <s v="2284-&quot;CIUDAD BOLÍVAR CAMINA SEGURA&quot; Bogotaniando"/>
    <n v="0"/>
    <n v="0"/>
  </r>
  <r>
    <x v="18"/>
    <x v="18"/>
    <n v="2318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s v="INICIATIVAS COMUNIDADES NEGRAS, AFROCOLOMBIANAS, PALENQUERAS"/>
    <n v="4"/>
    <n v="1168"/>
    <n v="5.9988187257646181E-3"/>
    <s v="Suma"/>
    <n v="2318"/>
    <s v="2318-&quot;CIUDAD BOLIVAR CAMINA SEGURA&quot; Iniciativas  Concertadas con las comunidades Étnicas"/>
    <n v="0"/>
    <n v="0"/>
  </r>
  <r>
    <x v="18"/>
    <x v="18"/>
    <n v="2318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os pueblos indígenas (aplica en todas las localidades con autoridades indígenas)"/>
    <s v="INICIATIVAS PUEBLO INDÍGENA"/>
    <n v="4"/>
    <n v="584"/>
    <n v="2.999409362882309E-3"/>
    <s v="Suma"/>
    <n v="2318"/>
    <s v="2318-&quot;CIUDAD BOLIVAR CAMINA SEGURA&quot; Iniciativas  Concertadas con las comunidades Étnicas"/>
    <n v="0"/>
    <n v="0"/>
  </r>
  <r>
    <x v="19"/>
    <x v="19"/>
    <n v="2230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6 Acción(es) formativas diferenciales para la promoción de la convivencia ciudadana"/>
    <s v="FORMACIÓN"/>
    <n v="16"/>
    <n v="167.18"/>
    <n v="2.7519469308483046E-3"/>
    <s v="Suma"/>
    <n v="2230"/>
    <s v="2230-Por una mejor convivencia en Sumapaz"/>
    <n v="0"/>
    <n v="0"/>
  </r>
  <r>
    <x v="19"/>
    <x v="19"/>
    <n v="22302"/>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6 Iniciativa(s) de convivencia con participación de la ciudadanía"/>
    <s v="INICIATIVAS"/>
    <n v="16"/>
    <n v="167.18"/>
    <n v="2.7519469308483046E-3"/>
    <s v="Suma"/>
    <n v="2230"/>
    <s v="2230-Por una mejor convivencia en Sumapaz"/>
    <n v="0"/>
    <n v="0"/>
  </r>
  <r>
    <x v="19"/>
    <x v="19"/>
    <n v="2526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1200 Persona(s) en acciones para la prevención del feminicidio y la violencia contra la mujer."/>
    <s v="PREVENCIÓN"/>
    <n v="1200"/>
    <n v="420.88"/>
    <n v="6.9280980036812677E-3"/>
    <s v="Suma"/>
    <n v="2526"/>
    <s v="2526-Por una vida libre de violencias para las mujeres de Sumapaz"/>
    <n v="0"/>
    <n v="0"/>
  </r>
  <r>
    <x v="19"/>
    <x v="19"/>
    <n v="22901"/>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16 Acción(es) pedagógicas para la gestión de conflictividades y prevención de violencias implementadas"/>
    <s v="ACCIONES PEDAGÓGICAS"/>
    <n v="16"/>
    <n v="0"/>
    <n v="0"/>
    <s v="Suma"/>
    <n v="2290"/>
    <s v="2290-Fortaleciendo la Justicia en Sumapaz"/>
    <n v="0"/>
    <n v="0"/>
  </r>
  <r>
    <x v="19"/>
    <x v="19"/>
    <n v="22902"/>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80 Actor(es) comunitarios fortalecidos con herramientas y capacidades para la implementación de un enfoque restaurativo para la justicia y la convivencia"/>
    <s v="FORTALECIMIENTO DE CAPACIDADES"/>
    <n v="80"/>
    <n v="138.44"/>
    <n v="2.2788583150295445E-3"/>
    <s v="Suma"/>
    <n v="2290"/>
    <s v="2290-Fortaleciendo la Justicia en Sumapaz"/>
    <n v="0"/>
    <n v="0"/>
  </r>
  <r>
    <x v="19"/>
    <x v="19"/>
    <n v="22903"/>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100 Ciudadanos beneficiados con habilidades y capacidades para gestionar la convivencia constructivamente"/>
    <s v="GESTIÓN DE LA CONVIVENCIA"/>
    <n v="100"/>
    <n v="138.44"/>
    <n v="2.2788583150295445E-3"/>
    <s v="Suma"/>
    <n v="2290"/>
    <s v="2290-Fortaleciendo la Justicia en Sumapaz"/>
    <n v="0"/>
    <n v="0"/>
  </r>
  <r>
    <x v="19"/>
    <x v="19"/>
    <n v="22904"/>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8 Programa(s) de abordaje de conflictividad escolar para la convivencia con enfoque restaurativo fortalecidos"/>
    <s v="CONFLICTIVIDAD ESCOLAR"/>
    <n v="8"/>
    <n v="59.95"/>
    <n v="9.8683585658784463E-4"/>
    <s v="Suma"/>
    <n v="2290"/>
    <s v="2290-Fortaleciendo la Justicia en Sumapaz"/>
    <n v="0"/>
    <n v="0"/>
  </r>
  <r>
    <x v="19"/>
    <x v="19"/>
    <n v="2474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3250 Espacio(s) publico, mediante acciones de construcción, rehabilitación y/o mantenimiento de caminos veredales, reales o espacio público de centros poblados, así como la intervención y/o construcción de puentes peatonales y/o vehiculares."/>
    <s v="INTERVENCIÓN"/>
    <n v="13250"/>
    <n v="1095.1400000000001"/>
    <n v="1.8027079566031896E-2"/>
    <s v="Suma"/>
    <n v="2474"/>
    <s v="2474-Por un mejor espacio público en Sumapaz"/>
    <n v="0"/>
    <n v="0"/>
  </r>
  <r>
    <x v="19"/>
    <x v="19"/>
    <n v="23241"/>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600 Persona(s) beneficiadas con acciones para la promoción y atención de la salud mental"/>
    <s v="SALUD MENTAL"/>
    <n v="600"/>
    <n v="216.31"/>
    <n v="3.5606749647792602E-3"/>
    <s v="Suma"/>
    <n v="2324"/>
    <s v="2324-Acciones para el cuidado de la salud y el bienestar de las y los Sumapaceños"/>
    <n v="0"/>
    <n v="0"/>
  </r>
  <r>
    <x v="19"/>
    <x v="19"/>
    <n v="23242"/>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180 Persona(s) con discapacidad beneficiadas con Dispositivos de Asistencia Personal - Ayudas Técnicas (no incluidas en los Planes de Beneficios)"/>
    <s v="DISPOSITIVOS DE ASISTENCIA PERSONAL"/>
    <n v="180"/>
    <n v="190"/>
    <n v="3.1275865346403748E-3"/>
    <s v="Suma"/>
    <n v="2324"/>
    <s v="2324-Acciones para el cuidado de la salud y el bienestar de las y los Sumapaceños"/>
    <n v="0"/>
    <n v="0"/>
  </r>
  <r>
    <x v="19"/>
    <x v="19"/>
    <n v="23243"/>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00 Persona(s) con discapacidad, cuidadores y cuidadoras, vinculados en actividades complementarias en salud"/>
    <s v="ACCIONES COMPLEMENTARIAS "/>
    <n v="200"/>
    <n v="260"/>
    <n v="4.2798552579289342E-3"/>
    <s v="Suma"/>
    <n v="2324"/>
    <s v="2324-Acciones para el cuidado de la salud y el bienestar de las y los Sumapaceños"/>
    <n v="0"/>
    <n v="0"/>
  </r>
  <r>
    <x v="19"/>
    <x v="19"/>
    <n v="23244"/>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400 Persona(s) a las acciones y estrategias para promover la salud sexual y reproductiva consciente en los diferentes ciclos de vida"/>
    <s v="SALUD SEXUAL Y REPRODUCTIVA"/>
    <n v="400"/>
    <n v="370"/>
    <n v="6.090563251668098E-3"/>
    <s v="Suma"/>
    <n v="2324"/>
    <s v="2324-Acciones para el cuidado de la salud y el bienestar de las y los Sumapaceños"/>
    <n v="0"/>
    <n v="0"/>
  </r>
  <r>
    <x v="19"/>
    <x v="19"/>
    <n v="23245"/>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300 Persona(s) a las acciones desarrolladas desde los dispositivos de base comunitaria en respuesta al consumo de SPA"/>
    <s v="DISMINUCIÓN FACTORES DE RIESGO SPA"/>
    <n v="300"/>
    <n v="380"/>
    <n v="6.2551730692807497E-3"/>
    <s v="Suma"/>
    <n v="2324"/>
    <s v="2324-Acciones para el cuidado de la salud y el bienestar de las y los Sumapaceños"/>
    <n v="0"/>
    <n v="0"/>
  </r>
  <r>
    <x v="19"/>
    <x v="19"/>
    <n v="23246"/>
    <s v="SALUD"/>
    <n v="22"/>
    <s v="Número de personas vinculadas en las acciones complementarias en salud física, nutricional y oral, a través del Circuito del Cuidado"/>
    <s v="Ciudad saludable y con bien-estar"/>
    <s v="Acciones complementarias en salud física y nutricional"/>
    <s v="Gestión Pública Local"/>
    <m/>
    <s v="2 - Bogotá confía en su bien-estar"/>
    <s v="10 - Salud Pública Integrada e Integral"/>
    <s v="Vincular 1000 Persona(s) en acciones complementarias en salud física, nutricional y oral, a través del Circuito_x000a_del Cuidado."/>
    <s v="SALUD FÍSICA Y NUTRICIONAL"/>
    <n v="1000"/>
    <n v="745"/>
    <n v="1.2263431412142521E-2"/>
    <s v="Suma"/>
    <n v="2324"/>
    <s v="2324-Acciones para el cuidado de la salud y el bienestar de las y los Sumapaceños"/>
    <n v="0"/>
    <n v="0"/>
  </r>
  <r>
    <x v="19"/>
    <x v="19"/>
    <n v="25411"/>
    <s v="MUJERES"/>
    <n v="26"/>
    <s v="Mujeres cuidadoras vinculadas a estrategias de cuidado"/>
    <s v="Cuidado de la vida"/>
    <s v="Estrategias de cuidado a personas cuidadoras"/>
    <s v="Presupuestos Participativos"/>
    <m/>
    <s v="2 - Bogotá confía en su bien-estar"/>
    <s v="12 - Bogotá cuida a su gente"/>
    <s v="Vincular 600 Mujer(es) cuidadoras a estrategias de cuidado."/>
    <s v="ESTRATEGIAS DE CUIDADO"/>
    <n v="600"/>
    <n v="334.35"/>
    <n v="5.5037292518789966E-3"/>
    <s v="Suma"/>
    <n v="2541"/>
    <s v="2541-Bienestar para las Mujeres de Sumapaz"/>
    <n v="0"/>
    <n v="0"/>
  </r>
  <r>
    <x v="19"/>
    <x v="19"/>
    <n v="2541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2800 Mujer(es) para el ejercicio de derechos y el fortalecimiento de su autonomía económica."/>
    <s v="FORTALECIMIENTO DE CAPACIDADES"/>
    <n v="2800"/>
    <n v="959.18"/>
    <n v="1.5789044485770287E-2"/>
    <s v="Suma"/>
    <n v="2541"/>
    <s v="2541-Bienestar para las Mujeres de Sumapaz"/>
    <n v="0"/>
    <n v="0"/>
  </r>
  <r>
    <x v="19"/>
    <x v="19"/>
    <n v="2541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600 Persona(s) en procesos para la prevención de violencias en el contexto familiar y/o violencia sexual."/>
    <s v="PREVENCIÓN"/>
    <n v="600"/>
    <n v="420.88"/>
    <n v="6.9280980036812677E-3"/>
    <s v="Suma"/>
    <n v="2541"/>
    <s v="2541-Bienestar para las Mujeres de Sumapaz"/>
    <n v="0"/>
    <n v="0"/>
  </r>
  <r>
    <x v="19"/>
    <x v="19"/>
    <n v="2319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académicos realizados para el fortalecimiento de iniciativas ciudadanas para la apropiación social de la memoria, verdad, reparación integral a víctimas, paz y reconciliación."/>
    <s v="INICIATIVAS"/>
    <n v="4"/>
    <n v="207.66"/>
    <n v="3.4182874725443169E-3"/>
    <s v="Suma"/>
    <n v="2319"/>
    <s v="2319-Atención a víctimas en Sumapaz"/>
    <n v="0"/>
    <n v="0"/>
  </r>
  <r>
    <x v="19"/>
    <x v="19"/>
    <n v="23192"/>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Proceso(s) para el fortalecimiento de habilidades y capacidades de la población víctima del conflicto armado o excombatientes que promuevan su participación en diferentes escenarios."/>
    <s v="FORTALECIMIENTO DE CAPACIDADES"/>
    <n v="8"/>
    <n v="207.04"/>
    <n v="3.4080816638523324E-3"/>
    <s v="Suma"/>
    <n v="2319"/>
    <s v="2319-Atención a víctimas en Sumapaz"/>
    <n v="0"/>
    <n v="0"/>
  </r>
  <r>
    <x v="19"/>
    <x v="19"/>
    <n v="23193"/>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realizadas que contribuyan al tejido social, la integración local, la sostenibilidad económica y/o desarrollo territorial para la reconciliación."/>
    <s v="ACCIONES DE CONSTRUCCIÓN DE PAZ"/>
    <n v="4"/>
    <n v="414.08"/>
    <n v="6.8161633277046647E-3"/>
    <s v="Suma"/>
    <n v="2319"/>
    <s v="2319-Atención a víctimas en Sumapaz"/>
    <n v="0"/>
    <n v="0"/>
  </r>
  <r>
    <x v="19"/>
    <x v="19"/>
    <n v="2388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1200 Persona(s) en actividades recreo-deportivas comunitarias."/>
    <s v="ACTIVIDADES RECREODEPORTIVAS"/>
    <n v="1200"/>
    <n v="689.72"/>
    <n v="1.1353468340379785E-2"/>
    <s v="Suma"/>
    <n v="2388"/>
    <s v="2388-Recreación y Deporte para Sumapaz"/>
    <n v="0"/>
    <n v="0"/>
  </r>
  <r>
    <x v="19"/>
    <x v="19"/>
    <n v="23882"/>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1000 Persona(s) Mayor(es) con la entrega de dotaciones"/>
    <s v="DOTACIÓN"/>
    <n v="1000"/>
    <n v="297.89"/>
    <n v="4.9035618568632694E-3"/>
    <s v="Suma"/>
    <n v="2388"/>
    <s v="2388-Recreación y Deporte para Sumapaz"/>
    <n v="0"/>
    <n v="0"/>
  </r>
  <r>
    <x v="19"/>
    <x v="19"/>
    <n v="2388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1000 Persona(s) en los campos deportivos o recreativos"/>
    <s v="CAPACITACIÓN"/>
    <n v="1000"/>
    <n v="603.5"/>
    <n v="9.9342024929235054E-3"/>
    <s v="Suma"/>
    <n v="2388"/>
    <s v="2388-Recreación y Deporte para Sumapaz"/>
    <n v="0"/>
    <n v="0"/>
  </r>
  <r>
    <x v="19"/>
    <x v="19"/>
    <n v="23884"/>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40 Colectivo(s) u organizaciones recreodeportivas inscritas en el banco que implementan iniciativas de carácter barrial con apoyo económico"/>
    <s v="BANCO DE INICIATIVAS"/>
    <n v="40"/>
    <n v="135.04"/>
    <n v="2.222890977041243E-3"/>
    <s v="Suma"/>
    <n v="2388"/>
    <s v="2388-Recreación y Deporte para Sumapaz"/>
    <n v="0"/>
    <n v="0"/>
  </r>
  <r>
    <x v="19"/>
    <x v="19"/>
    <n v="24861"/>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600 Persona(s) en los campos artísticos, interculturales, culturales y/o patrimoniales."/>
    <s v="CAPACITACIÓN"/>
    <n v="600"/>
    <n v="435.09"/>
    <n v="7.1620085545088452E-3"/>
    <s v="Suma"/>
    <n v="2486"/>
    <s v="2486-Acciones para la promoción de la cultura, tradición y costumbres Sumapaceñas."/>
    <n v="0"/>
    <n v="0"/>
  </r>
  <r>
    <x v="19"/>
    <x v="19"/>
    <n v="24862"/>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50 Estímulo(s) de apoyo al sector artístico y cultural."/>
    <s v="ESTÍMULOS"/>
    <n v="50"/>
    <n v="280"/>
    <n v="4.6090748931542367E-3"/>
    <s v="Suma"/>
    <n v="2486"/>
    <s v="2486-Acciones para la promoción de la cultura, tradición y costumbres Sumapaceñas."/>
    <n v="0"/>
    <n v="0"/>
  </r>
  <r>
    <x v="19"/>
    <x v="19"/>
    <n v="24863"/>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12 Evento(s) de promoción, circulación y apropiación de actividades culturales y / o patrimoniales."/>
    <s v="EVENTOS"/>
    <n v="12"/>
    <n v="1854.08"/>
    <n v="3.0519977063926451E-2"/>
    <s v="Suma"/>
    <n v="2486"/>
    <s v="2486-Acciones para la promoción de la cultura, tradición y costumbres Sumapaceñas."/>
    <n v="0"/>
    <n v="0"/>
  </r>
  <r>
    <x v="19"/>
    <x v="19"/>
    <n v="24864"/>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32 Organizacion(es) artísticas, culturales y patrimoniales con elementos entregados"/>
    <s v="ENTREGA DE ELEMENTOS"/>
    <n v="32"/>
    <n v="185.41"/>
    <n v="3.0520306283561677E-3"/>
    <s v="Suma"/>
    <n v="2486"/>
    <s v="2486-Acciones para la promoción de la cultura, tradición y costumbres Sumapaceñas."/>
    <n v="0"/>
    <n v="0"/>
  </r>
  <r>
    <x v="19"/>
    <x v="19"/>
    <n v="26661"/>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000 Animales en los programas de brigadas médicas urgencias y adopción"/>
    <s v="BIENESTAR ANIMAL"/>
    <n v="1000"/>
    <n v="702.08"/>
    <n v="1.1556926074949023E-2"/>
    <s v="Suma"/>
    <n v="2666"/>
    <s v="2666-Sumapaz protege su fauna"/>
    <n v="0"/>
    <n v="0"/>
  </r>
  <r>
    <x v="19"/>
    <x v="19"/>
    <n v="26662"/>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600 Persona(s) en acciones educativas en temas de protección y bienestar animal"/>
    <s v="ACCIONES PEDAGÓGICAS"/>
    <n v="600"/>
    <n v="176.14"/>
    <n v="2.8994373274292399E-3"/>
    <s v="Suma"/>
    <n v="2666"/>
    <s v="2666-Sumapaz protege su fauna"/>
    <n v="0"/>
    <n v="0"/>
  </r>
  <r>
    <x v="19"/>
    <x v="19"/>
    <n v="2398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305 Persona(s) Mayor(es) con transferencias monetarias"/>
    <s v="APOYO ECONÓMICO PERSONA MAYOR"/>
    <n v="305"/>
    <n v="950"/>
    <n v="1.5637932673201873E-2"/>
    <s v="Constante"/>
    <n v="2398"/>
    <s v="2398-Cuidado y protección para la población Vulnerable de Sumapaz"/>
    <n v="0"/>
    <n v="0"/>
  </r>
  <r>
    <x v="19"/>
    <x v="19"/>
    <n v="2398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800 Persona(s) con apoyos que contribuyan al ingreso mínimo garantizado."/>
    <s v="INGRESO MÍNIMO"/>
    <n v="800"/>
    <n v="550"/>
    <n v="9.0535399686958208E-3"/>
    <s v="Suma"/>
    <n v="2398"/>
    <s v="2398-Cuidado y protección para la población Vulnerable de Sumapaz"/>
    <n v="0"/>
    <n v="0"/>
  </r>
  <r>
    <x v="19"/>
    <x v="19"/>
    <n v="27033"/>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18 Sede(s) educativas urbanas y rurales con recursos pedagógicos y/o tecnológicos."/>
    <s v="DOTACIÓN"/>
    <n v="18"/>
    <n v="830"/>
    <n v="1.3662614861850058E-2"/>
    <s v="Suma"/>
    <n v="2703"/>
    <s v="2703-Una ruralidad educada desde la infancia hasta la educación posmedia para una &quot;sumapaz que camina segura&quot;"/>
    <n v="0"/>
    <n v="0"/>
  </r>
  <r>
    <x v="19"/>
    <x v="19"/>
    <n v="27034"/>
    <s v="EDUCACIÓN"/>
    <n v="53"/>
    <s v="Proyectos para el desarrollo integral de la primera infancia y la relación escuela, familia y comunidad."/>
    <s v="Educación como eje del potencial humano"/>
    <s v="Procesos complementarios de educación a las personas para el cierre de brechas de la ruralidad"/>
    <s v="Presupuestos Participativos"/>
    <m/>
    <s v="3 - Bogotá confía en su potencial"/>
    <s v="16 - Atención Integral a la Primera Infancia y Educación como Eje del Potencial Humano"/>
    <s v="Implementar 8 Proyecto(s) para el desarrollo integral de la primera infancia y la relación escuela, familia y comunidad."/>
    <s v="DESARROLLO INTEGRAL"/>
    <n v="8"/>
    <n v="309.63"/>
    <n v="5.0968137827405221E-3"/>
    <s v="Suma"/>
    <n v="2703"/>
    <s v="2703-Una ruralidad educada desde la infancia hasta la educación posmedia para una &quot;sumapaz que camina segura&quot;"/>
    <n v="0"/>
    <n v="0"/>
  </r>
  <r>
    <x v="19"/>
    <x v="19"/>
    <n v="27035"/>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60 Estudiante(s) en programas de educación posmedia (niveles de formación técnico profesional, tecnólogo, profesional universitario y educación para el trabajo y desarrollo humano)."/>
    <s v="APOYO EDUCACIÓN POSMEDIA"/>
    <n v="160"/>
    <n v="1000"/>
    <n v="1.646098176126513E-2"/>
    <s v="Suma"/>
    <n v="2703"/>
    <s v="2703-Una ruralidad educada desde la infancia hasta la educación posmedia para una &quot;sumapaz que camina segura&quot;"/>
    <n v="0"/>
    <n v="0"/>
  </r>
  <r>
    <x v="19"/>
    <x v="19"/>
    <n v="27036"/>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60 Estudiante(s) con apoyo de sostenimiento para la permanencia en la educación posmedia (niveles de formación técnico profesional, tecnólogo, profesional universitario y educación para el trabajo y desarrollo humano)."/>
    <s v="SOSTENIMIENTO"/>
    <n v="160"/>
    <n v="2000"/>
    <n v="3.2921963522530261E-2"/>
    <s v="Suma"/>
    <n v="2703"/>
    <s v="2703-Una ruralidad educada desde la infancia hasta la educación posmedia para una &quot;sumapaz que camina segura&quot;"/>
    <n v="0"/>
    <n v="0"/>
  </r>
  <r>
    <x v="19"/>
    <x v="19"/>
    <n v="2395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mediante estrategias que permitan fortalecer las capacidades y/o habilidades, técnicas y blandas de las personas de la localidad, con el fin de mejorar el acceso a oportunidades de empleo."/>
    <s v="FORTALECIMIENTO DE CAPACIDADES"/>
    <n v="4"/>
    <n v="234.85"/>
    <n v="3.8658615666331158E-3"/>
    <s v="Suma"/>
    <n v="2395"/>
    <s v="2395-Fortalecimiento de capacidades y habilidades para el trabajo"/>
    <n v="0"/>
    <n v="0"/>
  </r>
  <r>
    <x v="19"/>
    <x v="19"/>
    <n v="2288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20 Proyecto(s) financiados y acompañados del sector cultural y creativo."/>
    <s v="SOSTENIBILIDAD"/>
    <n v="20"/>
    <n v="216.31"/>
    <n v="3.5606749647792602E-3"/>
    <s v="Suma"/>
    <n v="2288"/>
    <s v="2288-Acciones para fortalecer las industrias culturales y creativas."/>
    <n v="0"/>
    <n v="0"/>
  </r>
  <r>
    <x v="19"/>
    <x v="19"/>
    <n v="23151"/>
    <s v="DESARROLLO ECONÓMICO, INDUSTRIA Y TURISMO"/>
    <n v="57"/>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600 Hogar(es) y/o unidades productivas vinculadas a procesos productivos y de comercialización en el sector rural"/>
    <s v="PRODUCTIVIDAD Y COMERCIALIZACIÓN"/>
    <n v="600"/>
    <n v="1113.68"/>
    <n v="1.833226616788575E-2"/>
    <s v="Suma"/>
    <n v="2315"/>
    <s v="2315-Somos Sumapaz: emprendiendo de manera sostenible en nuestro territorio"/>
    <n v="0"/>
    <n v="0"/>
  </r>
  <r>
    <x v="19"/>
    <x v="19"/>
    <n v="23152"/>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20 Mipyme(s) emprendimientos y/o actores de la economía informal apoyados para el fortalecimiento del tejido empresarial local."/>
    <s v="TEJIDO EMPRESARIAL LOCAL"/>
    <n v="120"/>
    <n v="618.64"/>
    <n v="1.018342175678906E-2"/>
    <s v="Suma"/>
    <n v="2315"/>
    <s v="2315-Somos Sumapaz: emprendiendo de manera sostenible en nuestro territorio"/>
    <n v="0"/>
    <n v="0"/>
  </r>
  <r>
    <x v="19"/>
    <x v="19"/>
    <n v="23621"/>
    <s v="HÁBITAT"/>
    <n v="59"/>
    <s v="Predios legalizados y/o con titulación gestionados"/>
    <s v="Hábitat sostenible e incluyente"/>
    <s v="Legalización y titulación de predios"/>
    <s v="Gestión Pública Local"/>
    <m/>
    <s v="4 - Bogotá ordena su territorio y avanza en su acción climática"/>
    <s v="23 - Ordenamiento territorial sostenible, equilibrado y participativo"/>
    <s v="Gestionar 150 Predio(s) legalizados y/o con titulación gestionados"/>
    <s v="TITULACIÓN Y LEGALIZACIÓN"/>
    <n v="150"/>
    <n v="570"/>
    <n v="9.3827596039211241E-3"/>
    <s v="Suma"/>
    <n v="2362"/>
    <s v="2362-Legalización y titulación de predios en Sumapaz "/>
    <n v="0"/>
    <n v="0"/>
  </r>
  <r>
    <x v="19"/>
    <x v="19"/>
    <n v="2331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3 Equipamiento(s) culturales con acciones de construcción, adecuación y/o dotación"/>
    <s v="INTERVENCIÓN"/>
    <n v="3"/>
    <n v="643.37"/>
    <n v="1.0590501835745147E-2"/>
    <s v="Suma"/>
    <n v="2331"/>
    <s v="2331-Construcción e Intervención de equipamientos culturales"/>
    <n v="0"/>
    <n v="0"/>
  </r>
  <r>
    <x v="19"/>
    <x v="19"/>
    <n v="2358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4000 Metro(s) cuadrado(s) de Parques de la red de proximidad construidos y dotados"/>
    <s v="CONSTRUCCIÓN"/>
    <n v="4000"/>
    <n v="679.83"/>
    <n v="1.1190669230760874E-2"/>
    <s v="Suma"/>
    <n v="2358"/>
    <s v="2358-Mejores parques para Sumapaz"/>
    <n v="0"/>
    <n v="0"/>
  </r>
  <r>
    <x v="19"/>
    <x v="19"/>
    <n v="2358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1 Parque(s) de la red de proximidad con acciones de mejoramiento, mantenimiento y/o dotación."/>
    <s v="INTERVENCIÓN"/>
    <n v="1"/>
    <n v="347.33"/>
    <n v="5.7173927951402175E-3"/>
    <s v="Constante"/>
    <n v="2358"/>
    <s v="2358-Mejores parques para Sumapaz"/>
    <n v="0"/>
    <n v="0"/>
  </r>
  <r>
    <x v="19"/>
    <x v="19"/>
    <n v="26711"/>
    <s v="AMBIENTE"/>
    <n v="73"/>
    <s v="Número de procesos comunitarios de educación ambiental implementados y/o fortalecido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4 Proceso(s) comunitarios de educación ambiental que promueven la conservación de la biodiversidad y el agua"/>
    <s v="EDUCACIÓN AMBIENTAL"/>
    <n v="4"/>
    <n v="0"/>
    <n v="0"/>
    <s v="Suma"/>
    <n v="2671"/>
    <s v="2671-Asistencia técnica agropecuaria y educación ambiental en la localidad de Sumapaz"/>
    <n v="0"/>
    <n v="0"/>
  </r>
  <r>
    <x v="19"/>
    <x v="19"/>
    <n v="26712"/>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500 Persona(s) en separación en la fuente y reciclaje."/>
    <s v="SEPARACIÓN EN LA FUENTE"/>
    <n v="500"/>
    <n v="420.88"/>
    <n v="6.9280980036812677E-3"/>
    <s v="Suma"/>
    <n v="2671"/>
    <s v="2671-Asistencia técnica agropecuaria y educación ambiental en la localidad de Sumapaz"/>
    <n v="0"/>
    <n v="0"/>
  </r>
  <r>
    <x v="19"/>
    <x v="19"/>
    <n v="26713"/>
    <s v="AMBIENTE"/>
    <n v="110"/>
    <s v="Número de predios rurales con buenas prácticas agropecuarias y ambientales que fortalezcan la protección a coberturas vegetales y recurso hídrico"/>
    <s v="Desarrollo urbano y rural integral"/>
    <s v="Asistencia técnica agropecuaria y ambiental"/>
    <s v="Gestión Pública Local"/>
    <m/>
    <s v="4 - Bogotá ordena su territorio y avanza en su acción climática"/>
    <s v="25 - Aumento de la resiliencia al cambio climático y reducción de la vulnerabilidad"/>
    <s v="Apoyar 500 Predio(s) rurales con buenas prácticas agropecuarias y ambientales que fortalezcan la protección a coberturas vegetales y recurso hídrico."/>
    <s v="BUENAS PRÁCTICAS"/>
    <n v="500"/>
    <n v="1500"/>
    <n v="2.4691472641897694E-2"/>
    <s v="Suma"/>
    <n v="2671"/>
    <s v="2671-Asistencia técnica agropecuaria y educación ambiental en la localidad de Sumapaz"/>
    <n v="0"/>
    <n v="0"/>
  </r>
  <r>
    <x v="19"/>
    <x v="19"/>
    <n v="26714"/>
    <s v="AMBIENTE"/>
    <n v="75"/>
    <s v="Número de huertas rurales implementada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100 Huerta(s) rurales"/>
    <s v="HUERTAS URBANAS"/>
    <n v="100"/>
    <n v="0"/>
    <n v="0"/>
    <s v="Suma"/>
    <n v="2671"/>
    <s v="2671-Asistencia técnica agropecuaria y educación ambiental en la localidad de Sumapaz"/>
    <n v="0"/>
    <n v="0"/>
  </r>
  <r>
    <x v="19"/>
    <x v="19"/>
    <n v="26821"/>
    <s v="AMBIENTE"/>
    <n v="65"/>
    <s v="Número de hectáreas de Estructura Ecológica Principal con acciones de conservación"/>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Realizar acciones de conservación en 8 hectáreas de la Estructura Ecológica Principal"/>
    <s v="CONSERVACIÓN"/>
    <n v="8"/>
    <n v="303.45"/>
    <n v="4.9950849154559033E-3"/>
    <s v="Suma"/>
    <n v="2682"/>
    <s v="2682-Restauración ecológica urbana y/o rural."/>
    <n v="0"/>
    <n v="0"/>
  </r>
  <r>
    <x v="19"/>
    <x v="19"/>
    <n v="26822"/>
    <s v="AMBIENTE"/>
    <n v="64"/>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16 Hectárea(s) en proceso de restauración ecológica"/>
    <s v="RESTAURACIÓN ECOLÓGICA"/>
    <n v="16"/>
    <n v="618.03"/>
    <n v="1.0173380557914688E-2"/>
    <s v="Suma"/>
    <n v="2682"/>
    <s v="2682-Restauración ecológica urbana y/o rural."/>
    <n v="0"/>
    <n v="0"/>
  </r>
  <r>
    <x v="19"/>
    <x v="19"/>
    <n v="22891"/>
    <s v="MOVILIDAD"/>
    <n v="78"/>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40 Kilómetro(s)-carril de malla vial rural con acciones de construcción y/o conservación"/>
    <s v="INTERVENCIÓN MALLA VIAL RURAL"/>
    <n v="40"/>
    <n v="11525.57"/>
    <n v="0.18972219755818454"/>
    <s v="Suma"/>
    <n v="2289"/>
    <s v="2289-Movilidad para Sumapaz."/>
    <n v="0"/>
    <n v="0"/>
  </r>
  <r>
    <x v="19"/>
    <x v="19"/>
    <n v="2613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2 Acción(es) efectivas para el fortalecimiento de las capacidades locales en torno a la gestión del riesgo."/>
    <s v="GESTIÓN DEL RIESGO"/>
    <n v="12"/>
    <n v="400"/>
    <n v="6.5843927045060521E-3"/>
    <s v="Suma"/>
    <n v="2613"/>
    <s v="2613-Manejo de emergencias y mitigación del riesgo de desastres."/>
    <n v="0"/>
    <n v="0"/>
  </r>
  <r>
    <x v="19"/>
    <x v="19"/>
    <n v="26132"/>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0 Obra(s) de mitigación y/u obras de mitigación existentes con mantenimiento."/>
    <s v="OBRAS DE MITIGACIÓN"/>
    <n v="40"/>
    <n v="4200"/>
    <n v="6.9136123397313551E-2"/>
    <s v="Suma"/>
    <n v="2613"/>
    <s v="2613-Manejo de emergencias y mitigación del riesgo de desastres."/>
    <n v="0"/>
    <n v="0"/>
  </r>
  <r>
    <x v="19"/>
    <x v="19"/>
    <n v="26891"/>
    <s v="HÁBITAT"/>
    <n v="80"/>
    <s v="Número de acueductos veredales asistidos o intervenidos técnica u organizacionalmente."/>
    <s v="Hábitat sostenible e incluyente"/>
    <s v="Acueductos veredales y saneamiento básico."/>
    <s v="Presupuestos Participativos"/>
    <m/>
    <s v="4 - Bogotá ordena su territorio y avanza en su acción climática"/>
    <s v="29 - Servicios públicos inclusivos y sostenibles"/>
    <s v="Fortalecer 4 Acueducto(s) Veredal(es) con asistencia, intervención técnica y organizativa"/>
    <s v="ACUEDUCTOS VEREDALES"/>
    <n v="4"/>
    <n v="1577.82"/>
    <n v="2.5972466242559347E-2"/>
    <s v="Suma"/>
    <n v="2689"/>
    <s v="2689-Acueductos veredales, saneamiento básico y energías alternativas"/>
    <n v="0"/>
    <n v="0"/>
  </r>
  <r>
    <x v="19"/>
    <x v="19"/>
    <n v="26892"/>
    <s v="HÁBITAT"/>
    <n v="81"/>
    <s v="Acciones con energías alternativas para el área rural realizadas."/>
    <s v="Hábitat sostenible e incluyente"/>
    <s v="Energias alternativas"/>
    <s v="Gestión Pública Local"/>
    <m/>
    <s v="4 - Bogotá ordena su territorio y avanza en su acción climática"/>
    <s v="29 - Servicios públicos inclusivos y sostenibles"/>
    <s v="Realizar 160 Acción(es) con energías alternativas para el área rural"/>
    <s v="ENERGÍAS ALTERNATIVAS"/>
    <n v="160"/>
    <n v="1500"/>
    <n v="2.4691472641897694E-2"/>
    <s v="Suma"/>
    <n v="2689"/>
    <s v="2689-Acueductos veredales, saneamiento básico y energías alternativas"/>
    <n v="0"/>
    <n v="0"/>
  </r>
  <r>
    <x v="19"/>
    <x v="19"/>
    <n v="2404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3 Unidad(es) operativas orientadas a la atención de la primera infancia (Jardines Infantiles, Casas de Pensamiento Intercultural, Modalidad Espacios Rurales, Crecemos en la Ruralidad, Creciendo Juntos, Centros Amar, Centros Forjar)"/>
    <s v="DOTACIÓN"/>
    <n v="3"/>
    <n v="0"/>
    <n v="0"/>
    <s v="Suma"/>
    <n v="2404"/>
    <s v="2404-Atención a la primera infancia y la persona mayor en Sumapaz"/>
    <n v="0"/>
    <n v="0"/>
  </r>
  <r>
    <x v="19"/>
    <x v="19"/>
    <n v="24042"/>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unidades operativas orientadas a la prestación de servicios a la persona mayor"/>
    <s v="DOTACIÓN"/>
    <n v="1"/>
    <n v="92.7"/>
    <n v="1.5259330092692776E-3"/>
    <s v="Constante"/>
    <n v="2404"/>
    <s v="2404-Atención a la primera infancia y la persona mayor en Sumapaz"/>
    <n v="0"/>
    <n v="0"/>
  </r>
  <r>
    <x v="19"/>
    <x v="19"/>
    <n v="22781"/>
    <s v="HÁBITAT"/>
    <n v="89"/>
    <s v="Viviendas de interés social rurales mejoradas "/>
    <s v="Hábitat sostenible e incluyente"/>
    <s v="Asignación del subsidio de mejoramiento de vivienda"/>
    <s v="Gestión Pública Local"/>
    <m/>
    <s v="4 - Bogotá ordena su territorio y avanza en su acción climática"/>
    <s v="31 - Acceso equitativo de vivienda urbana y rural"/>
    <s v="Mejorar 200 Vivienda(s) de interés social rurales mejoradas"/>
    <s v="MEJORAMIENTO DE VIVIENDA"/>
    <n v="200"/>
    <n v="2300"/>
    <n v="3.7860258050909798E-2"/>
    <s v="Suma"/>
    <n v="2278"/>
    <s v="2278-Mejoramiento de vivienda para la Comunidad de Sumapaz"/>
    <n v="0"/>
    <n v="0"/>
  </r>
  <r>
    <x v="19"/>
    <x v="19"/>
    <n v="23271"/>
    <s v="GOBIERNO"/>
    <n v="91"/>
    <s v="Sedes administrativas locales construidas."/>
    <s v="Gobierno confiable"/>
    <s v="Infraestructura local"/>
    <s v="Gestión Pública Local"/>
    <s v="Gobierno confiable (15%)"/>
    <s v="5 - Bogotá confía en su gobierno"/>
    <s v="33 - Fortalecimiento institucional para un gobierno confiable"/>
    <s v="Construir 1 Sede(s) administrativa local"/>
    <s v="CONSTRUCCIÓN"/>
    <n v="1"/>
    <n v="4100"/>
    <n v="6.7490025221187036E-2"/>
    <s v="Constante"/>
    <n v="2327"/>
    <s v="2327-Fortalecimiento Institucional y sedes administrativas"/>
    <n v="0"/>
    <n v="0"/>
  </r>
  <r>
    <x v="19"/>
    <x v="19"/>
    <n v="23272"/>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6250"/>
    <n v="0.10288113600790706"/>
    <s v="Suma"/>
    <n v="2327"/>
    <s v="2327-Fortalecimiento Institucional y sedes administrativas"/>
    <n v="0"/>
    <n v="0"/>
  </r>
  <r>
    <x v="19"/>
    <x v="19"/>
    <n v="23273"/>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410"/>
    <n v="6.7490025221187038E-3"/>
    <s v="Constante"/>
    <n v="2327"/>
    <s v="2327-Fortalecimiento Institucional y sedes administrativas"/>
    <n v="0"/>
    <n v="0"/>
  </r>
  <r>
    <x v="19"/>
    <x v="19"/>
    <n v="23274"/>
    <s v="GOBIERNO"/>
    <n v="90"/>
    <s v="Sedes administrativas locales terminadas."/>
    <s v="Gobierno confiable"/>
    <s v="Infraestructura local"/>
    <s v="Gestión Pública Local"/>
    <s v="Gobierno confiable (15%)"/>
    <s v="5 - Bogotá confía en su gobierno"/>
    <s v="33 - Fortalecimiento institucional para un gobierno confiable"/>
    <s v="Terminar 1 Sede(s) sede administrativa local"/>
    <s v="TERMINACIÓN "/>
    <n v="1"/>
    <n v="0"/>
    <n v="0"/>
    <s v="Suma"/>
    <n v="2327"/>
    <s v="2327-Fortalecimiento Institucional y sedes administrativas"/>
    <n v="0"/>
    <n v="0"/>
  </r>
  <r>
    <x v="19"/>
    <x v="19"/>
    <n v="22651"/>
    <s v="GESTIÓN PÚBLICA"/>
    <n v="95"/>
    <s v="Servicios TIC´s generados en zonas rurales y/o apartadas y urbanas"/>
    <s v="Ciudad inteligente​"/>
    <s v="Conectividad y redes de comunicación."/>
    <s v="Presupuestos Participativos"/>
    <m/>
    <s v="5 - Bogotá confía en su gobierno"/>
    <s v="35 - Bogotá ciudad Inteligente"/>
    <s v="Operativizar 17 Centro(s) de Acceso Comunitario en zonas rurales y/o apartadas y/o urbanas, con énfasis en Servicios TIC´s generados."/>
    <s v="CONECTIVIDAD"/>
    <n v="17"/>
    <n v="519.76"/>
    <n v="8.5557598802351639E-3"/>
    <s v="Suma"/>
    <n v="2265"/>
    <s v="2265-Fortaleciendo la Conectividad en Sumapaz"/>
    <n v="0"/>
    <n v="0"/>
  </r>
  <r>
    <x v="19"/>
    <x v="19"/>
    <n v="2386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acciones orientadas a la ciudadanía, en el marco de la estrategia &quot;Bogotaneidad&quot;"/>
    <s v="ESTRATEGIA BOGOTANEIDAD"/>
    <n v="4"/>
    <n v="400"/>
    <n v="6.5843927045060521E-3"/>
    <s v="Suma"/>
    <n v="2386"/>
    <s v="2386-Bogotá También es rural"/>
    <n v="0"/>
    <n v="0"/>
  </r>
  <r>
    <x v="19"/>
    <x v="19"/>
    <n v="2386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4 Unidad(es) unidades de innovación pública y social a nivel local"/>
    <s v="INNOVACIÓN PÚBLICA"/>
    <n v="4"/>
    <n v="204.44800000000001"/>
    <n v="3.3654147991271336E-3"/>
    <s v="Suma"/>
    <n v="2386"/>
    <s v="2386-Bogotá También es rural"/>
    <n v="0"/>
    <n v="0"/>
  </r>
  <r>
    <x v="19"/>
    <x v="19"/>
    <n v="2696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40 Persona(s) a través de procesos de formación para la participación de manera virtual y presencial."/>
    <s v="CAPACITACIÓN"/>
    <n v="240"/>
    <n v="334.35"/>
    <n v="5.5037292518789966E-3"/>
    <s v="Suma"/>
    <n v="2696"/>
    <s v="2696-Participacion incidente en Sumapaz"/>
    <n v="0"/>
    <n v="0"/>
  </r>
  <r>
    <x v="19"/>
    <x v="19"/>
    <n v="26962"/>
    <s v="GOBIERNO"/>
    <n v="111"/>
    <s v="Salones comunales y/o casas de la participación construi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Construir 4 Sede(s) de salones comunales y/o casas de participación."/>
    <s v="CONSTRUCCIÓN"/>
    <n v="4"/>
    <n v="370.82"/>
    <n v="6.1040612567123355E-3"/>
    <s v="Suma"/>
    <n v="2696"/>
    <s v="2696-Participacion incidente en Sumapaz"/>
    <n v="0"/>
    <n v="0"/>
  </r>
  <r>
    <x v="19"/>
    <x v="19"/>
    <n v="26963"/>
    <s v="GOBIERNO"/>
    <n v="108"/>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20 Organización(es) comunales"/>
    <s v="DOTACIÓN"/>
    <n v="20"/>
    <n v="105.68"/>
    <n v="1.7395965525304992E-3"/>
    <s v="Suma"/>
    <n v="2696"/>
    <s v="2696-Participacion incidente en Sumapaz"/>
    <n v="0"/>
    <n v="0"/>
  </r>
  <r>
    <x v="19"/>
    <x v="19"/>
    <n v="26964"/>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27 Organización(es) comunales"/>
    <s v="FORTALECIMIENTO COMUNAL"/>
    <n v="27"/>
    <n v="640"/>
    <n v="1.0535028327209683E-2"/>
    <s v="Suma"/>
    <n v="2696"/>
    <s v="2696-Participacion incidente en Sumapaz"/>
    <n v="0"/>
    <n v="0"/>
  </r>
  <r>
    <x v="19"/>
    <x v="19"/>
    <n v="26965"/>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40 Organización(es) sociales e Instancias de participación ciudadana."/>
    <s v="FORTALECIMIENTO DE ORGANIZACIONES"/>
    <n v="40"/>
    <n v="488.86"/>
    <n v="8.0471155438120723E-3"/>
    <s v="Suma"/>
    <n v="2696"/>
    <s v="2696-Participacion incidente en Sumapaz"/>
    <n v="0"/>
    <n v="0"/>
  </r>
  <r>
    <x v="19"/>
    <x v="19"/>
    <n v="26966"/>
    <s v="GOBIERNO"/>
    <n v="107"/>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4 Salón(es) comunales y/o casas de participación."/>
    <s v="REHABILITACIÓN"/>
    <n v="4"/>
    <n v="173.05"/>
    <n v="2.8485728937869309E-3"/>
    <s v="Suma"/>
    <n v="2696"/>
    <s v="2696-Participacion incidente en Sumapaz"/>
    <n v="0"/>
    <n v="0"/>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06">
  <r>
    <x v="0"/>
    <x v="0"/>
    <n v="25591"/>
    <s v="SEGURIDAD, CONVIVENCIA Y JUSTICIA"/>
    <x v="0"/>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143"/>
    <n v="1.9278472821397756E-3"/>
    <s v="Suma"/>
    <n v="2559"/>
    <s v="2559-Promoción de la seguridad, convivencia, respeto, diálogo social y cultura ciudadana en Usaquén"/>
    <n v="0"/>
    <n v="0"/>
    <n v="0"/>
    <m/>
    <m/>
    <m/>
  </r>
  <r>
    <x v="0"/>
    <x v="0"/>
    <n v="25592"/>
    <s v="SEGURIDAD, CONVIVENCIA Y JUSTICIA"/>
    <x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207 Organización(es) comunitarias a través de capacidades para promover acciones de corresponsabilidad en la gestión de la seguridad y la convivencia"/>
    <s v="FORTALECIMIENTO DE CAPACIDADES"/>
    <n v="207"/>
    <n v="360"/>
    <n v="4.8533218291630714E-3"/>
    <s v="Suma"/>
    <n v="2559"/>
    <s v="2559-Promoción de la seguridad, convivencia, respeto, diálogo social y cultura ciudadana en Usaquén"/>
    <n v="0"/>
    <n v="0"/>
    <n v="0"/>
    <m/>
    <m/>
    <m/>
  </r>
  <r>
    <x v="0"/>
    <x v="0"/>
    <n v="25593"/>
    <s v="SEGURIDAD, CONVIVENCIA Y JUSTICIA"/>
    <x v="2"/>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8 Iniciativa(s) de convivencia con participación de la ciudadanía"/>
    <s v="INICIATIVAS"/>
    <n v="8"/>
    <n v="539"/>
    <n v="7.2665012942191541E-3"/>
    <s v="Suma"/>
    <n v="2559"/>
    <s v="2559-Promoción de la seguridad, convivencia, respeto, diálogo social y cultura ciudadana en Usaquén"/>
    <n v="0"/>
    <n v="0"/>
    <n v="0"/>
    <m/>
    <m/>
    <m/>
  </r>
  <r>
    <x v="0"/>
    <x v="0"/>
    <n v="26111"/>
    <s v="MUJERES"/>
    <x v="3"/>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2424 Persona(s) en acciones para la prevención del feminicidio y la violencia contra la mujer."/>
    <s v="PREVENCIÓN"/>
    <n v="2424"/>
    <n v="796"/>
    <n v="1.073123382226057E-2"/>
    <s v="Suma"/>
    <n v="2611"/>
    <s v="2611-Usaquén libre de violencias contra las mujeres"/>
    <n v="0"/>
    <n v="0"/>
    <n v="0"/>
    <m/>
    <m/>
    <m/>
  </r>
  <r>
    <x v="0"/>
    <x v="0"/>
    <n v="26021"/>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858"/>
    <n v="1.1567083692838653E-2"/>
    <s v="Suma"/>
    <n v="2602"/>
    <s v="2602-Fortaleciendo las capacidades y la tecnología para la seguridad de Usaquén"/>
    <n v="0"/>
    <n v="0"/>
    <n v="0"/>
    <m/>
    <m/>
    <m/>
  </r>
  <r>
    <x v="0"/>
    <x v="0"/>
    <n v="26022"/>
    <s v="SEGURIDAD, CONVIVENCIA Y JUSTICIA"/>
    <x v="5"/>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4 Equipamiento(s) de seguridad y acceso a la justicia con acciones de fortalecimiento con acciones de fortalecimiento, operación, adecuación y/o dotación."/>
    <s v="INTERVENCIÓN"/>
    <n v="4"/>
    <n v="858"/>
    <n v="1.1567083692838653E-2"/>
    <s v="Suma"/>
    <n v="2602"/>
    <s v="2602-Fortaleciendo las capacidades y la tecnología para la seguridad de Usaquén"/>
    <n v="0"/>
    <n v="0"/>
    <n v="0"/>
    <m/>
    <m/>
    <m/>
  </r>
  <r>
    <x v="0"/>
    <x v="0"/>
    <n v="25951"/>
    <s v="SEGURIDAD, CONVIVENCIA Y JUSTICIA"/>
    <x v="6"/>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1 Programa(s) de abordaje de conflictividad escolar para la convivencia con enfoque restaurativo"/>
    <s v="CONFLICTIVIDAD ESCOLAR"/>
    <n v="1"/>
    <n v="316"/>
    <n v="4.2601380500431408E-3"/>
    <s v="Suma"/>
    <n v="2595"/>
    <s v="2595-Usaquén con convivencia con enfoque restaurativo, acceso a la justicia, prevención de la violencia y convivencia ciudadana"/>
    <n v="0"/>
    <n v="0"/>
    <n v="0"/>
    <m/>
    <m/>
    <m/>
  </r>
  <r>
    <x v="0"/>
    <x v="0"/>
    <n v="25952"/>
    <s v="SEGURIDAD, CONVIVENCIA Y JUSTICIA"/>
    <x v="7"/>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4 Actor(es) comunitarios con herramientas y capacidades para la implementación de un enfoque restaurativo para la justicia y la convivencia"/>
    <s v="FORTALECIMIENTO DE CAPACIDADES"/>
    <n v="4"/>
    <n v="164"/>
    <n v="2.2109577221742882E-3"/>
    <s v="Suma"/>
    <n v="2595"/>
    <s v="2595-Usaquén con convivencia con enfoque restaurativo, acceso a la justicia, prevención de la violencia y convivencia ciudadana"/>
    <n v="0"/>
    <n v="0"/>
    <n v="0"/>
    <m/>
    <m/>
    <m/>
  </r>
  <r>
    <x v="0"/>
    <x v="0"/>
    <n v="25953"/>
    <s v="SEGURIDAD, CONVIVENCIA Y JUSTICIA"/>
    <x v="8"/>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360 Ciudadanos con habilidades para gestionar la convivencia constructivamente"/>
    <s v="GESTIÓN DE LA CONVIVENCIA"/>
    <n v="360"/>
    <n v="259"/>
    <n v="3.4916954270923211E-3"/>
    <s v="Suma"/>
    <n v="2595"/>
    <s v="2595-Usaquén con convivencia con enfoque restaurativo, acceso a la justicia, prevención de la violencia y convivencia ciudadana"/>
    <n v="0"/>
    <n v="0"/>
    <n v="0"/>
    <m/>
    <m/>
    <m/>
  </r>
  <r>
    <x v="0"/>
    <x v="0"/>
    <n v="25954"/>
    <s v="SEGURIDAD, CONVIVENCIA Y JUSTICIA"/>
    <x v="9"/>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1 Proyecto(s) comunitario en la localidad, para la apropiación del Código Nacional de Seguridad y Convivencia Ciudadana"/>
    <s v="CÓDIGO NACIONAL DE SEGURIDAD Y CONVIVENCIA"/>
    <n v="1"/>
    <n v="180"/>
    <n v="2.4266609145815357E-3"/>
    <s v="Suma"/>
    <n v="2595"/>
    <s v="2595-Usaquén con convivencia con enfoque restaurativo, acceso a la justicia, prevención de la violencia y convivencia ciudadana"/>
    <n v="0"/>
    <n v="0"/>
    <n v="0"/>
    <m/>
    <m/>
    <m/>
  </r>
  <r>
    <x v="0"/>
    <x v="0"/>
    <n v="25955"/>
    <s v="SEGURIDAD, CONVIVENCIA Y JUSTICIA"/>
    <x v="10"/>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2 Acción(es) pedagógicas para la gestión de conflictividades y prevención de violencias"/>
    <s v="ACCIONES PEDAGÓGICAS"/>
    <n v="2"/>
    <n v="345"/>
    <n v="4.6511000862812773E-3"/>
    <s v="Suma"/>
    <n v="2595"/>
    <s v="2595-Usaquén con convivencia con enfoque restaurativo, acceso a la justicia, prevención de la violencia y convivencia ciudadana"/>
    <n v="0"/>
    <n v="0"/>
    <n v="0"/>
    <m/>
    <m/>
    <m/>
  </r>
  <r>
    <x v="0"/>
    <x v="0"/>
    <n v="25956"/>
    <s v="SEGURIDAD, CONVIVENCIA Y JUSTICIA"/>
    <x v="11"/>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2 Programa(s) comunitarios con enfoque restaurativo para el ciudadano del espacio público y del medio ambiente"/>
    <s v="ACCIONES DE CUIDADO"/>
    <n v="2"/>
    <n v="0"/>
    <n v="0"/>
    <s v="Suma"/>
    <n v="2595"/>
    <s v="2595-Usaquén con convivencia con enfoque restaurativo, acceso a la justicia, prevención de la violencia y convivencia ciudadana"/>
    <n v="0"/>
    <n v="0"/>
    <n v="0"/>
    <m/>
    <m/>
    <m/>
  </r>
  <r>
    <x v="0"/>
    <x v="0"/>
    <n v="26171"/>
    <s v="SEGURIDAD, CONVIVENCIA Y JUSTICIA"/>
    <x v="12"/>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1072"/>
    <n v="1.4452113891285591E-2"/>
    <s v="Suma"/>
    <n v="2617"/>
    <s v="2617-Usaquén mejora su espacio público"/>
    <n v="0"/>
    <n v="0"/>
    <n v="0"/>
    <m/>
    <m/>
    <m/>
  </r>
  <r>
    <x v="0"/>
    <x v="0"/>
    <n v="26511"/>
    <s v="MOVILIDAD"/>
    <x v="13"/>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8348 Metro(s) cuadrado(s) de elementos del sistema de espacio público peatonal con acciones de construcción y/o conservación."/>
    <s v="INTERVENCIÓN"/>
    <n v="8348"/>
    <n v="1573"/>
    <n v="2.1206320103537533E-2"/>
    <s v="Suma"/>
    <n v="2651"/>
    <s v="2651-Movilidad incluyente en Usaquén"/>
    <n v="0"/>
    <n v="0"/>
    <n v="0"/>
    <m/>
    <m/>
    <m/>
  </r>
  <r>
    <x v="0"/>
    <x v="0"/>
    <n v="26601"/>
    <s v="SALUD"/>
    <x v="14"/>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788 Persona(s) con discapacidad a través de Dispositivos de Asistencia Personal - Ayudas Técnicas (no incluidas en los Planes de Beneficios)"/>
    <s v="DISPOSITIVOS DE ASISTENCIA PERSONAL"/>
    <n v="788"/>
    <n v="1190"/>
    <n v="1.6042924935289041E-2"/>
    <s v="Suma"/>
    <n v="2660"/>
    <s v="2660-Usaquén territorio saludable y sin barreras"/>
    <n v="0"/>
    <n v="0"/>
    <n v="0"/>
    <m/>
    <m/>
    <m/>
  </r>
  <r>
    <x v="0"/>
    <x v="0"/>
    <n v="26602"/>
    <s v="SALUD"/>
    <x v="15"/>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81 Persona(s) con discapacidad, cuidadores y cuidadoras, en actividades complementarias en salud."/>
    <s v="ACCIONES COMPLEMENTARIAS "/>
    <n v="281"/>
    <n v="429"/>
    <n v="5.7835418464193267E-3"/>
    <s v="Suma"/>
    <n v="2660"/>
    <s v="2660-Usaquén territorio saludable y sin barreras"/>
    <n v="0"/>
    <n v="0"/>
    <n v="0"/>
    <m/>
    <m/>
    <m/>
  </r>
  <r>
    <x v="0"/>
    <x v="0"/>
    <n v="26603"/>
    <s v="SALUD"/>
    <x v="16"/>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381 Persona(s) a las acciones y estrategias para promover la salud sexual y reproductiva consciente en los diferentes ciclos de vida"/>
    <s v="SALUD SEXUAL Y REPRODUCTIVA"/>
    <n v="381"/>
    <n v="357"/>
    <n v="4.8128774805867129E-3"/>
    <s v="Suma"/>
    <n v="2660"/>
    <s v="2660-Usaquén territorio saludable y sin barreras"/>
    <n v="0"/>
    <n v="0"/>
    <n v="0"/>
    <m/>
    <m/>
    <m/>
  </r>
  <r>
    <x v="0"/>
    <x v="0"/>
    <n v="26604"/>
    <s v="SALUD"/>
    <x v="17"/>
    <s v="Número de personas beneficiadas con alternativas complementarias en salud para la comunidad LGBTI"/>
    <s v="Ciudad saludable y con bien-estar"/>
    <s v="Servicios de salud inclusivos y accesibles para la comunidad LGBTI. "/>
    <s v="Gestión Pública Local"/>
    <m/>
    <s v="2 - Bogotá confía en su bien-estar"/>
    <s v="10 - Salud Pública Integrada e Integral"/>
    <s v="Beneficiar 138 Persona(s) con alternativas complementarias en salud para la comunidad LGBTI"/>
    <s v="SERVICIOS DE SALUD INCLUSIVOS"/>
    <n v="138"/>
    <n v="143"/>
    <n v="1.9278472821397756E-3"/>
    <s v="Suma"/>
    <n v="2660"/>
    <s v="2660-Usaquén territorio saludable y sin barreras"/>
    <n v="0"/>
    <n v="0"/>
    <n v="0"/>
    <m/>
    <m/>
    <m/>
  </r>
  <r>
    <x v="0"/>
    <x v="0"/>
    <n v="26605"/>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300 Persona(s) a las acciones desarrolladas desde los dispositivos de base comunitaria en respuesta al consumo SPA"/>
    <s v="DISMINUCIÓN FACTORES DE RIESGO SPA"/>
    <n v="300"/>
    <n v="315"/>
    <n v="4.2466566005176874E-3"/>
    <s v="Suma"/>
    <n v="2660"/>
    <s v="2660-Usaquén territorio saludable y sin barreras"/>
    <n v="0"/>
    <n v="0"/>
    <n v="0"/>
    <m/>
    <m/>
    <m/>
  </r>
  <r>
    <x v="0"/>
    <x v="0"/>
    <n v="26606"/>
    <s v="SALUD"/>
    <x v="19"/>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618 Persona(s) con acciones para la promoción y atención de la salud mental"/>
    <s v="SALUD MENTAL"/>
    <n v="618"/>
    <n v="743"/>
    <n v="1.0016716997411561E-2"/>
    <s v="Suma"/>
    <n v="2660"/>
    <s v="2660-Usaquén territorio saludable y sin barreras"/>
    <n v="0"/>
    <n v="0"/>
    <n v="0"/>
    <m/>
    <m/>
    <m/>
  </r>
  <r>
    <x v="0"/>
    <x v="0"/>
    <n v="26301"/>
    <s v="MUJERES"/>
    <x v="20"/>
    <s v="Mujeres cuidadoras vinculadas a estrategias de cuidado"/>
    <s v="Cuidado de la vida"/>
    <s v="Estrategias de cuidado a personas cuidadoras"/>
    <s v="Presupuestos Participativos"/>
    <m/>
    <s v="2 - Bogotá confía en su bien-estar"/>
    <s v="12 - Bogotá cuida a su gente"/>
    <s v="Vincular 909 Mujer(es) cuidadora(s) a estrategias de cuidado."/>
    <s v="ESTRATEGIAS DE CUIDADO"/>
    <n v="909"/>
    <n v="700"/>
    <n v="9.4370146678170834E-3"/>
    <s v="Suma"/>
    <n v="2630"/>
    <s v="2630-Usaquén cuidadora, autónoma y previsora de violencias en el contexto familiar"/>
    <n v="0"/>
    <n v="0"/>
    <n v="0"/>
    <m/>
    <m/>
    <m/>
  </r>
  <r>
    <x v="0"/>
    <x v="0"/>
    <n v="26302"/>
    <s v="MUJERES"/>
    <x v="21"/>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2317 Mujer(es) para el ejercicio de derechos y el fortalecimiento de su autonomía económica"/>
    <s v="FORTALECIMIENTO DE CAPACIDADES"/>
    <n v="2317"/>
    <n v="500"/>
    <n v="6.7407247627264888E-3"/>
    <s v="Suma"/>
    <n v="2630"/>
    <s v="2630-Usaquén cuidadora, autónoma y previsora de violencias en el contexto familiar"/>
    <n v="0"/>
    <n v="0"/>
    <n v="0"/>
    <m/>
    <m/>
    <m/>
  </r>
  <r>
    <x v="0"/>
    <x v="0"/>
    <n v="26303"/>
    <s v="INTEGRACIÓN SOCIAL"/>
    <x v="22"/>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1932 Persona(s) en procesos para la prevención de violencias en el contexto familiar y/o violencia sexual"/>
    <s v="PREVENCIÓN"/>
    <n v="1932"/>
    <n v="758"/>
    <n v="1.0218938740293356E-2"/>
    <s v="Suma"/>
    <n v="2630"/>
    <s v="2630-Usaquén cuidadora, autónoma y previsora de violencias en el contexto familiar"/>
    <n v="0"/>
    <n v="0"/>
    <n v="0"/>
    <m/>
    <m/>
    <m/>
  </r>
  <r>
    <x v="0"/>
    <x v="0"/>
    <n v="28701"/>
    <s v="GESTIÓN PÚBLICA"/>
    <x v="23"/>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29"/>
    <n v="3.9096203623813631E-4"/>
    <s v="Suma"/>
    <n v="2870"/>
    <s v="2870-Usaquén construyendo un territorio para todos"/>
    <n v="0"/>
    <n v="0"/>
    <n v="0"/>
    <m/>
    <m/>
    <m/>
  </r>
  <r>
    <x v="0"/>
    <x v="0"/>
    <n v="28702"/>
    <s v="GESTIÓN PÚBLICA"/>
    <x v="24"/>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200"/>
    <n v="2.6962899050905955E-3"/>
    <s v="Suma"/>
    <n v="2870"/>
    <s v="2870-Usaquén construyendo un territorio para todos"/>
    <n v="0"/>
    <n v="0"/>
    <n v="0"/>
    <m/>
    <m/>
    <m/>
  </r>
  <r>
    <x v="0"/>
    <x v="0"/>
    <n v="28703"/>
    <s v="GESTIÓN PÚBLICA"/>
    <x v="25"/>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243"/>
    <n v="3.2759922346850732E-3"/>
    <s v="Suma"/>
    <n v="2870"/>
    <s v="2870-Usaquén construyendo un territorio para todos"/>
    <n v="0"/>
    <n v="0"/>
    <n v="0"/>
    <m/>
    <m/>
    <m/>
  </r>
  <r>
    <x v="0"/>
    <x v="0"/>
    <n v="23671"/>
    <s v="CULTURA, RECREACIÓN Y DEPORTE"/>
    <x v="26"/>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10455 Persona(s) en actividades recreo-deportivas comunitarias."/>
    <s v="ACTIVIDADES RECREODEPORTIVAS"/>
    <n v="10455"/>
    <n v="899"/>
    <n v="1.2119823123382226E-2"/>
    <s v="Suma"/>
    <n v="2367"/>
    <s v="2367-Usaquén camina por el deporte "/>
    <n v="0"/>
    <n v="0"/>
    <n v="0"/>
    <m/>
    <m/>
    <m/>
  </r>
  <r>
    <x v="0"/>
    <x v="0"/>
    <n v="23672"/>
    <s v="CULTURA, RECREACIÓN Y DEPORTE"/>
    <x v="27"/>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25 Colectivo(s) u organizaciones recreo deportivas inscritas en el Banco que implementan iniciativas de carácter barrial con apoyos económicos"/>
    <s v="BANCO DE INICIATIVAS"/>
    <n v="25"/>
    <n v="235"/>
    <n v="3.1681406384814494E-3"/>
    <s v="Suma"/>
    <n v="2367"/>
    <s v="2367-Usaquén camina por el deporte "/>
    <n v="0"/>
    <n v="0"/>
    <n v="0"/>
    <m/>
    <m/>
    <m/>
  </r>
  <r>
    <x v="0"/>
    <x v="0"/>
    <n v="23673"/>
    <s v="CULTURA, RECREACIÓN Y DEPORTE"/>
    <x v="28"/>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723 Persona(s) en los campos deportivos o recreativos"/>
    <s v="CAPACITACIÓN"/>
    <n v="723"/>
    <n v="184"/>
    <n v="2.4805867126833476E-3"/>
    <s v="Suma"/>
    <n v="2367"/>
    <s v="2367-Usaquén camina por el deporte "/>
    <n v="0"/>
    <n v="0"/>
    <n v="0"/>
    <m/>
    <m/>
    <m/>
  </r>
  <r>
    <x v="0"/>
    <x v="0"/>
    <n v="23674"/>
    <s v="CULTURA, RECREACIÓN Y DEPORTE"/>
    <x v="29"/>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731 Persona(s) con la entrega de dotaciones deportivas."/>
    <s v="DOTACIÓN"/>
    <n v="731"/>
    <n v="272"/>
    <n v="3.6669542709232097E-3"/>
    <s v="Suma"/>
    <n v="2367"/>
    <s v="2367-Usaquén camina por el deporte "/>
    <n v="0"/>
    <n v="0"/>
    <n v="0"/>
    <m/>
    <m/>
    <m/>
  </r>
  <r>
    <x v="0"/>
    <x v="0"/>
    <n v="26551"/>
    <s v="CULTURA, RECREACIÓN Y DEPORTE"/>
    <x v="30"/>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21 Evento(s) de promoción, circulación y apropiación de actividades artísticas, culturales y patrimoniales"/>
    <s v="EVENTOS"/>
    <n v="21"/>
    <n v="432"/>
    <n v="5.823986194995686E-3"/>
    <s v="Suma"/>
    <n v="2655"/>
    <s v="2655-Usaquén cultural, artística y patrimonial"/>
    <n v="0"/>
    <n v="0"/>
    <n v="0"/>
    <m/>
    <m/>
    <m/>
  </r>
  <r>
    <x v="0"/>
    <x v="0"/>
    <n v="26552"/>
    <s v="CULTURA, RECREACIÓN Y DEPORTE"/>
    <x v="31"/>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52 Organización(es) artísticas, culturales y patrimoniales con elementos entregados"/>
    <s v="ENTREGA DE ELEMENTOS"/>
    <n v="52"/>
    <n v="187"/>
    <n v="2.5210310612597065E-3"/>
    <s v="Suma"/>
    <n v="2655"/>
    <s v="2655-Usaquén cultural, artística y patrimonial"/>
    <n v="0"/>
    <n v="0"/>
    <n v="0"/>
    <m/>
    <m/>
    <m/>
  </r>
  <r>
    <x v="0"/>
    <x v="0"/>
    <n v="26553"/>
    <s v="CULTURA, RECREACIÓN Y DEPORTE"/>
    <x v="32"/>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1568 Persona(s) en los campos artísticos, interculturales, culturales y/o patrimoniales"/>
    <s v="CAPACITACIÓN"/>
    <n v="1568"/>
    <n v="679"/>
    <n v="9.1539042277825715E-3"/>
    <s v="Suma"/>
    <n v="2655"/>
    <s v="2655-Usaquén cultural, artística y patrimonial"/>
    <n v="0"/>
    <n v="0"/>
    <n v="0"/>
    <m/>
    <m/>
    <m/>
  </r>
  <r>
    <x v="0"/>
    <x v="0"/>
    <n v="26554"/>
    <s v="CULTURA, RECREACIÓN Y DEPORTE"/>
    <x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56 Estímulo(s) de apoyo al sector artístico y cultural"/>
    <s v="ESTÍMULOS"/>
    <n v="56"/>
    <n v="536"/>
    <n v="7.2260569456427956E-3"/>
    <s v="Suma"/>
    <n v="2655"/>
    <s v="2655-Usaquén cultural, artística y patrimonial"/>
    <n v="0"/>
    <n v="0"/>
    <n v="0"/>
    <m/>
    <m/>
    <m/>
  </r>
  <r>
    <x v="0"/>
    <x v="0"/>
    <n v="26281"/>
    <s v="AMBIENTE"/>
    <x v="34"/>
    <s v="Número de animales esterilizados"/>
    <s v="Cuidado de la vida"/>
    <s v="Protección y bienestar animal"/>
    <s v="Presupuestos Participativos"/>
    <m/>
    <s v="2 - Bogotá confía en su bien-estar"/>
    <s v="15 - Bogotá protege todas las formas de vida"/>
    <s v="Esterilizar 5182 Perros y gatos incluyendo los que está en condición de vulnerabilidad"/>
    <s v="ESTERILIZACIÓN"/>
    <n v="5182"/>
    <n v="601"/>
    <n v="8.102351164797239E-3"/>
    <s v="Suma"/>
    <n v="2628"/>
    <s v="2628-Usaquén se une por el bienestar animal"/>
    <n v="0"/>
    <n v="0"/>
    <n v="0"/>
    <m/>
    <m/>
    <m/>
  </r>
  <r>
    <x v="0"/>
    <x v="0"/>
    <n v="26282"/>
    <s v="AMBIENTE"/>
    <x v="35"/>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6682 Animales en los programas de brigadas médicas, urgencias veterinarias y adopciones"/>
    <s v="BIENESTAR ANIMAL"/>
    <n v="6682"/>
    <n v="582"/>
    <n v="7.8462036238136322E-3"/>
    <s v="Suma"/>
    <n v="2628"/>
    <s v="2628-Usaquén se une por el bienestar animal"/>
    <n v="0"/>
    <n v="0"/>
    <n v="0"/>
    <m/>
    <m/>
    <m/>
  </r>
  <r>
    <x v="0"/>
    <x v="0"/>
    <n v="26283"/>
    <s v="AMBIENTE"/>
    <x v="36"/>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2091 Persona(s) en acciones educativas en temas de protección y bienestar animal"/>
    <s v="ACCIONES PEDAGÓGICAS"/>
    <n v="2091"/>
    <n v="43"/>
    <n v="5.7970232959447799E-4"/>
    <s v="Suma"/>
    <n v="2628"/>
    <s v="2628-Usaquén se une por el bienestar animal"/>
    <n v="0"/>
    <n v="0"/>
    <n v="0"/>
    <m/>
    <m/>
    <m/>
  </r>
  <r>
    <x v="0"/>
    <x v="0"/>
    <n v="25551"/>
    <s v="INTEGRACIÓN SOCIAL"/>
    <x v="37"/>
    <s v="Número de personas mayores con transferencias Monetarias"/>
    <s v="Menos pobreza "/>
    <s v="Apoyo económico para persona mayor - tipo C"/>
    <s v="Gestión Pública Local"/>
    <s v="Menos pobreza (12%)"/>
    <s v="2 - Bogotá confía en su bien-estar"/>
    <s v="7 - Bogotá, una ciudad con menos Pobreza"/>
    <s v="Beneficiar 1542 Persona(s) Mayor(es) con transferencias monetarias"/>
    <s v="APOYO ECONÓMICO PERSONA MAYOR"/>
    <n v="1542"/>
    <n v="2859"/>
    <n v="3.8543464193270059E-2"/>
    <s v="Constante"/>
    <n v="2555"/>
    <s v="2555-Usaquén avanza en inclusión y oportunidades"/>
    <n v="0"/>
    <n v="0"/>
    <n v="0"/>
    <m/>
    <m/>
    <m/>
  </r>
  <r>
    <x v="0"/>
    <x v="0"/>
    <n v="25552"/>
    <s v="INTEGRACIÓN SOCIAL"/>
    <x v="38"/>
    <s v="Personas atendidas con apoyos que contribuyan al ingreso mínimo garantizado"/>
    <s v="Menos pobreza "/>
    <s v="Otras Transferencias Monetarias"/>
    <s v="Gestión Pública Local"/>
    <s v="Menos pobreza (12%)"/>
    <s v="2 - Bogotá confía en su bien-estar"/>
    <s v="7 - Bogotá, una ciudad con menos Pobreza"/>
    <s v="Atender 977 Persona(s) con apoyos que contribuyan al ingreso mínimo garantizado."/>
    <s v="INGRESO MÍNIMO"/>
    <n v="977"/>
    <n v="4861"/>
    <n v="6.5533326143226919E-2"/>
    <s v="Constante"/>
    <n v="2555"/>
    <s v="2555-Usaquén avanza en inclusión y oportunidades"/>
    <n v="0"/>
    <n v="0"/>
    <n v="0"/>
    <m/>
    <m/>
    <m/>
  </r>
  <r>
    <x v="0"/>
    <x v="0"/>
    <n v="25553"/>
    <s v="INTEGRACIÓN SOCIAL"/>
    <x v="39"/>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760 Joven(es) con transferencias condicionadas y acompañamiento psicosocial para la promoción al acceso y permanencia a oportunidades de formación y empleabilidad."/>
    <s v="TRANSFERENCIAS MONETARIAS"/>
    <n v="760"/>
    <n v="858"/>
    <n v="1.1567083692838653E-2"/>
    <s v="Suma"/>
    <n v="2555"/>
    <s v="2555-Usaquén avanza en inclusión y oportunidades"/>
    <n v="0"/>
    <n v="0"/>
    <n v="0"/>
    <m/>
    <m/>
    <m/>
  </r>
  <r>
    <x v="0"/>
    <x v="0"/>
    <n v="24451"/>
    <s v="EDUCACIÓN"/>
    <x v="4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13 Sede(s) educativas urbanas y rurales con recursos pedagógicos y/o tecnológicos."/>
    <s v="DOTACIÓN"/>
    <n v="13"/>
    <n v="465"/>
    <n v="6.2688740293356344E-3"/>
    <s v="Suma"/>
    <n v="2445"/>
    <s v="2445-Usaquén, Educación para el proyecto de vida en la infancia y la juventud."/>
    <n v="0"/>
    <n v="0"/>
    <n v="0"/>
    <m/>
    <m/>
    <m/>
  </r>
  <r>
    <x v="0"/>
    <x v="0"/>
    <n v="24452"/>
    <s v="EDUCACIÓN"/>
    <x v="4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55 Estudiante(s) con apoyo de sostenimiento beneficiados con apoyo para la permanencia en la educación posmedia (niveles de formación posmedia técnico profesional, tecnólogo, profesional universitario, y educación para el trabajo y educación para el trabajo y desarrollo humano)."/>
    <s v="SOSTENIMIENTO"/>
    <n v="255"/>
    <n v="550"/>
    <n v="7.4147972389991372E-3"/>
    <s v="Suma"/>
    <n v="2445"/>
    <s v="2445-Usaquén, Educación para el proyecto de vida en la infancia y la juventud."/>
    <n v="0"/>
    <n v="0"/>
    <n v="0"/>
    <m/>
    <m/>
    <m/>
  </r>
  <r>
    <x v="0"/>
    <x v="0"/>
    <n v="24453"/>
    <s v="EDUCACIÓN"/>
    <x v="4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55 Estudiante(s) en programas posmedia (niveles de formación técnico profesional, tecnólogo, profesional universitario y educación para el trabajo y educación para el trabajo y desarrollo humano"/>
    <s v="APOYO EDUCACIÓN POSMEDIA"/>
    <n v="255"/>
    <n v="5432"/>
    <n v="7.3231233822260572E-2"/>
    <s v="Suma"/>
    <n v="2445"/>
    <s v="2445-Usaquén, Educación para el proyecto de vida en la infancia y la juventud."/>
    <n v="0"/>
    <n v="0"/>
    <n v="0"/>
    <m/>
    <m/>
    <m/>
  </r>
  <r>
    <x v="0"/>
    <x v="0"/>
    <n v="25911"/>
    <s v="DESARROLLO ECONÓMICO, INDUSTRIA Y TURISMO"/>
    <x v="43"/>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8 Acción(es) para fortalecer las capacidades y/o habilidades, técnicas y blandas de las personas de la localidad, con el fin de mejorar el acceso a oportunidades de empleo."/>
    <s v="FORTALECIMIENTO DE CAPACIDADES"/>
    <n v="8"/>
    <n v="1044"/>
    <n v="1.4074633304572908E-2"/>
    <s v="Suma"/>
    <n v="2591"/>
    <s v="2591-Por una Usaquén más productiva y con oportunidades"/>
    <n v="0"/>
    <n v="0"/>
    <n v="0"/>
    <m/>
    <m/>
    <m/>
  </r>
  <r>
    <x v="0"/>
    <x v="0"/>
    <n v="25912"/>
    <s v="DESARROLLO ECONÓMICO, INDUSTRIA Y TURISMO"/>
    <x v="44"/>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355 Mipyme(s) y/o emprendimientos orientados al fortalecimiento de las capacidades locales para la gestión y el desarrollo turístico"/>
    <s v="DESARROLLO TURÍSTICO"/>
    <n v="355"/>
    <n v="836"/>
    <n v="1.1270491803278689E-2"/>
    <s v="Suma"/>
    <n v="2591"/>
    <s v="2591-Por una Usaquén más productiva y con oportunidades"/>
    <n v="0"/>
    <n v="0"/>
    <n v="0"/>
    <m/>
    <m/>
    <m/>
  </r>
  <r>
    <x v="0"/>
    <x v="0"/>
    <n v="26041"/>
    <s v="DESARROLLO ECONÓMICO, INDUSTRIA Y TURISMO"/>
    <x v="45"/>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62 Hogar(es) y/o unidades productivas a procesos productivos y de comercialización en el sector rural."/>
    <s v="PRODUCTIVIDAD Y COMERCIALIZACIÓN"/>
    <n v="62"/>
    <n v="482"/>
    <n v="6.4980586712683345E-3"/>
    <s v="Suma"/>
    <n v="2604"/>
    <s v="2604-Usaquén camina con el tejido empresarial urbano y rural"/>
    <n v="0"/>
    <n v="0"/>
    <n v="0"/>
    <m/>
    <m/>
    <s v="SI"/>
  </r>
  <r>
    <x v="0"/>
    <x v="0"/>
    <n v="26042"/>
    <s v="DESARROLLO ECONÓMICO, INDUSTRIA Y TURISMO"/>
    <x v="46"/>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281 Mipyme(s) emprendimientos y/o actores de la economía informal para el fortalecimiento del tejido empresarial local."/>
    <s v="TEJIDO EMPRESARIAL LOCAL"/>
    <n v="281"/>
    <n v="700"/>
    <n v="9.4370146678170834E-3"/>
    <s v="Suma"/>
    <n v="2604"/>
    <s v="2604-Usaquén camina con el tejido empresarial urbano y rural"/>
    <n v="0"/>
    <n v="0"/>
    <n v="0"/>
    <m/>
    <m/>
    <m/>
  </r>
  <r>
    <x v="0"/>
    <x v="0"/>
    <n v="26241"/>
    <s v="CULTURA, RECREACIÓN Y DEPORTE"/>
    <x v="47"/>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68 Proyecto(s) del sector cultural y creativo"/>
    <s v="SOSTENIBILIDAD"/>
    <n v="68"/>
    <n v="700"/>
    <n v="9.4370146678170834E-3"/>
    <s v="Suma"/>
    <n v="2624"/>
    <s v="2624-Usaquén confía en su potencial cultural"/>
    <n v="0"/>
    <n v="0"/>
    <n v="0"/>
    <m/>
    <m/>
    <m/>
  </r>
  <r>
    <x v="0"/>
    <x v="0"/>
    <n v="25801"/>
    <s v="CULTURA, RECREACIÓN Y DEPORTE"/>
    <x v="48"/>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20 Parque(s) de la red de proximidad con acciones de mejoramiento, mantenimiento y/o dotación."/>
    <s v="INTERVENCIÓN"/>
    <n v="20"/>
    <n v="2184"/>
    <n v="2.9443485763589301E-2"/>
    <s v="Suma"/>
    <n v="2580"/>
    <s v="2580-Parques renovados, seguridad y bienestar para todos"/>
    <n v="0"/>
    <n v="0"/>
    <n v="0"/>
    <m/>
    <m/>
    <m/>
  </r>
  <r>
    <x v="0"/>
    <x v="0"/>
    <n v="26561"/>
    <s v="CULTURA, RECREACIÓN Y DEPORTE"/>
    <x v="49"/>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3 Equipamiento(s) culturales con acciones de construcción, adecuación y/o dotación"/>
    <s v="INTERVENCIÓN"/>
    <n v="3"/>
    <n v="479"/>
    <n v="6.457614322691976E-3"/>
    <s v="Suma"/>
    <n v="2656"/>
    <s v="2656-Usaquén transforma sus espacios y teje su cultura."/>
    <n v="0"/>
    <n v="0"/>
    <n v="0"/>
    <m/>
    <m/>
    <m/>
  </r>
  <r>
    <x v="0"/>
    <x v="0"/>
    <n v="26291"/>
    <s v="AMBIENTE"/>
    <x v="50"/>
    <s v="Número de hectáreas en proceso de restauración ecológica"/>
    <s v="Desarrollo urbano y rural integral"/>
    <s v="Asistencia técnica agropecuaria y ambiental"/>
    <s v="Gestión Pública Local"/>
    <m/>
    <s v="4 - Bogotá ordena su territorio y avanza en su acción climática"/>
    <s v="25 - Aumento de la resiliencia al cambio climático y reducción de la vulnerabilidad"/>
    <s v="Lograr 3 Hectárea(s) En proceso de restauración de ecosistemas"/>
    <s v="RESTAURACIÓN ECOLÓGICA"/>
    <n v="3"/>
    <n v="196"/>
    <n v="2.6423641069887836E-3"/>
    <s v="Suma"/>
    <n v="2629"/>
    <s v="2629-Usaquén preserva la vida"/>
    <n v="0"/>
    <n v="0"/>
    <n v="0"/>
    <m/>
    <m/>
    <m/>
  </r>
  <r>
    <x v="0"/>
    <x v="0"/>
    <n v="26292"/>
    <s v="AMBIENTE"/>
    <x v="51"/>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1 Hectárea(s) de conectores ecosistémicos"/>
    <s v="CONECTORES ECOSISTÉMICOS"/>
    <n v="1"/>
    <n v="49"/>
    <n v="6.6059102674719591E-4"/>
    <s v="Suma"/>
    <n v="2629"/>
    <s v="2629-Usaquén preserva la vida"/>
    <n v="0"/>
    <n v="0"/>
    <n v="0"/>
    <m/>
    <m/>
    <m/>
  </r>
  <r>
    <x v="0"/>
    <x v="0"/>
    <n v="26521"/>
    <s v="AMBIENTE"/>
    <x v="52"/>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9764 Arbol(es) en zona urbana"/>
    <s v="ARBOLADO"/>
    <n v="9764"/>
    <n v="237"/>
    <n v="3.1951035375323554E-3"/>
    <s v="Suma"/>
    <n v="2652"/>
    <s v="2652-Usaquén comprometida con el ambiente"/>
    <n v="0"/>
    <n v="0"/>
    <n v="0"/>
    <m/>
    <m/>
    <m/>
  </r>
  <r>
    <x v="0"/>
    <x v="0"/>
    <n v="26522"/>
    <s v="AMBIENTE"/>
    <x v="53"/>
    <s v="Número de árboles mantenidos en zona rural"/>
    <s v="Desarrollo urbano y rural integral"/>
    <s v="Asistencia técnica agropecuaria y ambiental"/>
    <s v="Gestión Pública Local"/>
    <m/>
    <s v="4 - Bogotá ordena su territorio y avanza en su acción climática"/>
    <s v="25 - Aumento de la resiliencia al cambio climático y reducción de la vulnerabilidad"/>
    <s v="Mantener 9000 Arbol(es) en zona rural"/>
    <s v="ARBOLADO"/>
    <n v="9000"/>
    <n v="190"/>
    <n v="2.5614754098360654E-3"/>
    <s v="Suma"/>
    <n v="2652"/>
    <s v="2652-Usaquén comprometida con el ambiente"/>
    <n v="0"/>
    <n v="0"/>
    <n v="0"/>
    <m/>
    <m/>
    <m/>
  </r>
  <r>
    <x v="0"/>
    <x v="0"/>
    <n v="26523"/>
    <s v="AMBIENTE"/>
    <x v="54"/>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4546 Metro(s) cuadrado(s) de jardinería"/>
    <s v="JARDINERÍA"/>
    <n v="14546"/>
    <n v="343"/>
    <n v="4.6241371872303713E-3"/>
    <s v="Suma"/>
    <n v="2652"/>
    <s v="2652-Usaquén comprometida con el ambiente"/>
    <n v="0"/>
    <n v="0"/>
    <n v="0"/>
    <m/>
    <m/>
    <m/>
  </r>
  <r>
    <x v="0"/>
    <x v="0"/>
    <n v="26524"/>
    <s v="AMBIENTE"/>
    <x v="55"/>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2 Proceso(s) comunitarios de educación ambiental que promueven la conservación de la biodiversidad y el agua."/>
    <s v="EDUCACIÓN AMBIENTAL"/>
    <n v="2"/>
    <n v="171"/>
    <n v="2.305327868852459E-3"/>
    <s v="Suma"/>
    <n v="2652"/>
    <s v="2652-Usaquén comprometida con el ambiente"/>
    <n v="0"/>
    <n v="0"/>
    <n v="0"/>
    <m/>
    <m/>
    <m/>
  </r>
  <r>
    <x v="0"/>
    <x v="0"/>
    <n v="26525"/>
    <s v="AMBIENTE"/>
    <x v="56"/>
    <s v="Número de predios rurales con buenas prácticas agropecuarias y ambientales que fortalezcan la protección a coberturas vegetales y recurso hídrico"/>
    <s v="Desarrollo urbano y rural integral"/>
    <s v="Asistencia técnica agropecuaria y ambiental"/>
    <s v="Gestión Pública Local"/>
    <m/>
    <s v="4 - Bogotá ordena su territorio y avanza en su acción climática"/>
    <s v="25 - Aumento de la resiliencia al cambio climático y reducción de la vulnerabilidad"/>
    <s v="Apoyar 50 Predio(s) rurales con buenas prácticas agropecuarias y ambientales, que fortalezcan la protección a coberturas vegetales y recurso hídrico."/>
    <s v="BUENAS PRÁCTICAS"/>
    <n v="50"/>
    <n v="167"/>
    <n v="2.2514020707506471E-3"/>
    <s v="Suma"/>
    <n v="2652"/>
    <s v="2652-Usaquén comprometida con el ambiente"/>
    <n v="0"/>
    <n v="0"/>
    <n v="0"/>
    <m/>
    <m/>
    <m/>
  </r>
  <r>
    <x v="0"/>
    <x v="0"/>
    <n v="26526"/>
    <s v="HÁBITAT"/>
    <x v="57"/>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2591 Persona(s) en separación en la fuente y reciclaje."/>
    <s v="SEPARACIÓN EN LA FUENTE"/>
    <n v="2591"/>
    <n v="647"/>
    <n v="8.7224978429680765E-3"/>
    <s v="Suma"/>
    <n v="2652"/>
    <s v="2652-Usaquén comprometida con el ambiente"/>
    <n v="0"/>
    <n v="0"/>
    <n v="0"/>
    <m/>
    <m/>
    <m/>
  </r>
  <r>
    <x v="0"/>
    <x v="0"/>
    <n v="26527"/>
    <s v="AMBIENTE"/>
    <x v="5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2 Huerta(s) urbanas"/>
    <s v="HUERTAS URBANAS"/>
    <n v="42"/>
    <n v="74"/>
    <n v="9.9762726488352035E-4"/>
    <s v="Suma"/>
    <n v="2652"/>
    <s v="2652-Usaquén comprometida con el ambiente"/>
    <n v="0"/>
    <n v="0"/>
    <n v="0"/>
    <m/>
    <m/>
    <m/>
  </r>
  <r>
    <x v="0"/>
    <x v="0"/>
    <n v="26528"/>
    <s v="AMBIENTE"/>
    <x v="59"/>
    <s v="Número de huertas rurales implementada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60 Huerta(s) rurales"/>
    <s v="HUERTAS URBANAS"/>
    <n v="60"/>
    <n v="150"/>
    <n v="2.0222174288179466E-3"/>
    <s v="Suma"/>
    <n v="2652"/>
    <s v="2652-Usaquén comprometida con el ambiente"/>
    <n v="0"/>
    <n v="0"/>
    <n v="0"/>
    <m/>
    <m/>
    <m/>
  </r>
  <r>
    <x v="0"/>
    <x v="0"/>
    <n v="26529"/>
    <s v="AMBIENTE"/>
    <x v="60"/>
    <s v="Número de procesos comunitarios de educación ambiental implementados y/o fortalecido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3 Proceso(s) comunitarios de educación ambiental que promueven la conservación de la biodiversidad y el agua"/>
    <s v="EDUCACIÓN AMBIENTAL"/>
    <n v="3"/>
    <n v="192"/>
    <n v="2.5884383088869713E-3"/>
    <s v="Suma"/>
    <n v="2652"/>
    <s v="2652-Usaquén comprometida con el ambiente"/>
    <n v="0"/>
    <n v="0"/>
    <n v="0"/>
    <m/>
    <m/>
    <m/>
  </r>
  <r>
    <x v="0"/>
    <x v="0"/>
    <n v="26391"/>
    <s v="MOVILIDAD"/>
    <x v="61"/>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72 Kilómetro(s)-carril de malla vial rural con acciones de construcción y/o conservación"/>
    <s v="INTERVENCIÓN MALLA VIAL RURAL"/>
    <n v="1.72"/>
    <n v="2242"/>
    <n v="3.0225409836065573E-2"/>
    <s v="Suma"/>
    <n v="2639"/>
    <s v="2639-Movilidad incluyente para todos"/>
    <n v="0"/>
    <n v="0"/>
    <n v="0"/>
    <m/>
    <m/>
    <m/>
  </r>
  <r>
    <x v="0"/>
    <x v="0"/>
    <n v="26392"/>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8,61 Kilómetro(s)-carril de malla vial urbana (local y/o intermedia) con acciones de construcción y/o conservación"/>
    <s v="INTERVENCIÓN MALLA VIAL LOCAL"/>
    <n v="8.61"/>
    <n v="11811"/>
    <n v="0.15922940034512512"/>
    <s v="Suma"/>
    <n v="2639"/>
    <s v="2639-Movilidad incluyente para todos"/>
    <n v="0"/>
    <n v="0"/>
    <n v="0"/>
    <m/>
    <m/>
    <m/>
  </r>
  <r>
    <x v="0"/>
    <x v="0"/>
    <n v="26411"/>
    <s v="AMBIENTE"/>
    <x v="63"/>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201"/>
    <n v="2.7097713546160485E-3"/>
    <s v="Suma"/>
    <n v="2641"/>
    <s v="2641-Por Usaquén con apropiación social del conocimiento para la resiliencia climática"/>
    <n v="0"/>
    <n v="0"/>
    <n v="0"/>
    <m/>
    <m/>
    <m/>
  </r>
  <r>
    <x v="0"/>
    <x v="0"/>
    <n v="26412"/>
    <s v="AMBIENTE"/>
    <x v="64"/>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3 Obra(s) de mitigación y/u obras de mitigación existentes con mantenimiento"/>
    <s v="OBRAS DE MITIGACIÓN"/>
    <n v="3"/>
    <n v="1165"/>
    <n v="1.5705888697152719E-2"/>
    <s v="Suma"/>
    <n v="2641"/>
    <s v="2641-Por Usaquén con apropiación social del conocimiento para la resiliencia climática"/>
    <n v="0"/>
    <n v="0"/>
    <n v="0"/>
    <m/>
    <m/>
    <m/>
  </r>
  <r>
    <x v="0"/>
    <x v="0"/>
    <n v="27661"/>
    <s v="INTEGRACIÓN SOCIAL"/>
    <x v="6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 para la prestación de servicios sociales dirigidas al desarrollo de capacidades y generación de oportunidades"/>
    <s v="DOTACIÓN"/>
    <n v="1"/>
    <n v="978"/>
    <n v="1.3184857635893011E-2"/>
    <s v="Suma"/>
    <n v="2766"/>
    <s v="2766-Usaquén espacios de vida y crecimiento personal"/>
    <n v="0"/>
    <n v="0"/>
    <n v="0"/>
    <m/>
    <m/>
    <m/>
  </r>
  <r>
    <x v="0"/>
    <x v="0"/>
    <n v="27662"/>
    <s v="INTEGRACIÓN SOCIAL"/>
    <x v="66"/>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de atención especializada (Centros Integrarte, Centros Crecer y Cadis)"/>
    <s v="DOTACIÓN"/>
    <n v="1"/>
    <n v="173"/>
    <n v="2.3322907679033649E-3"/>
    <s v="Suma"/>
    <n v="2766"/>
    <s v="2766-Usaquén espacios de vida y crecimiento personal"/>
    <n v="0"/>
    <n v="0"/>
    <n v="0"/>
    <m/>
    <m/>
    <m/>
  </r>
  <r>
    <x v="0"/>
    <x v="0"/>
    <n v="27663"/>
    <s v="INTEGRACIÓN SOCIAL"/>
    <x v="67"/>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atención de jóvenes (casas de la juventud, centros forjar)"/>
    <s v="DOTACIÓN"/>
    <n v="1"/>
    <n v="0"/>
    <n v="0"/>
    <s v="Suma"/>
    <n v="2766"/>
    <s v="2766-Usaquén espacios de vida y crecimiento personal"/>
    <n v="0"/>
    <n v="0"/>
    <n v="0"/>
    <m/>
    <m/>
    <m/>
  </r>
  <r>
    <x v="0"/>
    <x v="0"/>
    <n v="27664"/>
    <s v="INTEGRACIÓN SOCIAL"/>
    <x v="68"/>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2 Unidad(es) operativas orientadas a la atención de la primera infancia (Jardines Infantiles, Casas de Pensamiento Intercultural, Modalidad Espacios Rurales, Crecemos en la Ruralidad, Creciendo Juntos, Centros Amar, Centros Forjar)"/>
    <s v="DOTACIÓN"/>
    <n v="12"/>
    <n v="107"/>
    <n v="1.4425150992234685E-3"/>
    <s v="Suma"/>
    <n v="2766"/>
    <s v="2766-Usaquén espacios de vida y crecimiento personal"/>
    <n v="0"/>
    <n v="0"/>
    <n v="0"/>
    <m/>
    <m/>
    <m/>
  </r>
  <r>
    <x v="0"/>
    <x v="0"/>
    <n v="27665"/>
    <s v="INTEGRACIÓN SOCIAL"/>
    <x v="69"/>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prestación de servicios a la persona mayor"/>
    <s v="DOTACIÓN"/>
    <n v="1"/>
    <n v="0"/>
    <n v="0"/>
    <s v="Suma"/>
    <n v="2766"/>
    <s v="2766-Usaquén espacios de vida y crecimiento personal"/>
    <n v="0"/>
    <n v="0"/>
    <n v="0"/>
    <m/>
    <m/>
    <m/>
  </r>
  <r>
    <x v="0"/>
    <x v="0"/>
    <n v="29261"/>
    <s v="HÁBITAT"/>
    <x v="70"/>
    <s v="Viviendas de interés social rurales mejoradas "/>
    <s v="Hábitat sostenible e incluyente"/>
    <s v="Asignación del subsidio de mejoramiento de vivienda"/>
    <s v="Gestión Pública Local"/>
    <m/>
    <s v="4 - Bogotá ordena su territorio y avanza en su acción climática"/>
    <s v="31 - Acceso equitativo de vivienda urbana y rural"/>
    <s v="Mejorar 67 Vivienda(s) de interés social rurales."/>
    <s v="MEJORAMIENTO DE VIVIENDA"/>
    <n v="67"/>
    <n v="715"/>
    <n v="9.6392364106988784E-3"/>
    <s v="Suma"/>
    <n v="2926"/>
    <s v="2926-Usaquén Rural, vivienda digna"/>
    <n v="0"/>
    <n v="0"/>
    <n v="0"/>
    <m/>
    <m/>
    <m/>
  </r>
  <r>
    <x v="0"/>
    <x v="0"/>
    <n v="26621"/>
    <s v="GOBIERNO"/>
    <x v="71"/>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6740"/>
    <n v="9.0864969801553064E-2"/>
    <s v="Suma"/>
    <n v="2662"/>
    <s v="2662-Avanzando en el fortalecimiento local de Usaquén"/>
    <n v="0"/>
    <n v="0"/>
    <n v="0"/>
    <m/>
    <m/>
    <m/>
  </r>
  <r>
    <x v="0"/>
    <x v="0"/>
    <n v="26622"/>
    <s v="GOBIERNO"/>
    <x v="7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715"/>
    <n v="9.6392364106988784E-3"/>
    <s v="Suma"/>
    <n v="2662"/>
    <s v="2662-Avanzando en el fortalecimiento local de Usaquén"/>
    <n v="0"/>
    <n v="0"/>
    <n v="0"/>
    <m/>
    <m/>
    <m/>
  </r>
  <r>
    <x v="0"/>
    <x v="0"/>
    <n v="26623"/>
    <s v="GOBIERNO"/>
    <x v="73"/>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3287"/>
    <n v="4.4313524590163932E-2"/>
    <s v="Suma"/>
    <n v="2662"/>
    <s v="2662-Avanzando en el fortalecimiento local de Usaquén"/>
    <n v="0"/>
    <n v="0"/>
    <n v="0"/>
    <m/>
    <m/>
    <m/>
  </r>
  <r>
    <x v="0"/>
    <x v="0"/>
    <n v="27591"/>
    <s v="GESTIÓN PÚBLICA"/>
    <x v="74"/>
    <s v="Servicios TIC´s generados en zonas rurales y/o apartadas y urbanas"/>
    <s v="Ciudad inteligente​"/>
    <s v="Conectividad y redes de comunicación."/>
    <s v="Presupuestos Participativos"/>
    <m/>
    <s v="5 - Bogotá confía en su gobierno"/>
    <s v="35 - Bogotá ciudad Inteligente"/>
    <s v="Operativizar 10 Centro(s) de acceso comunitario en zonas rurales y/o apartadas y/o urbanas, con énfasis en Servicios TIC´s generados."/>
    <s v="CONECTIVIDAD"/>
    <n v="10"/>
    <n v="0"/>
    <n v="0"/>
    <s v="Suma"/>
    <n v="2759"/>
    <s v="2759-Usaquén una localidad inteligente y productiva"/>
    <n v="0"/>
    <n v="0"/>
    <n v="0"/>
    <m/>
    <m/>
    <m/>
  </r>
  <r>
    <x v="0"/>
    <x v="0"/>
    <n v="27592"/>
    <s v="GESTIÓN PÚBLICA"/>
    <x v="75"/>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10 Centro(s) de acceso comunitario en zonas rurales y/o apartadas y/o urbanas, con énfasis en procesos de formación y desarrollo de competencias digitales."/>
    <s v="FORTALECIMIENTO DE CAPACIDADES"/>
    <n v="10"/>
    <n v="587"/>
    <n v="7.9136108714408966E-3"/>
    <s v="Suma"/>
    <n v="2759"/>
    <s v="2759-Usaquén una localidad inteligente y productiva"/>
    <n v="0"/>
    <n v="0"/>
    <n v="0"/>
    <m/>
    <m/>
    <m/>
  </r>
  <r>
    <x v="0"/>
    <x v="0"/>
    <n v="25611"/>
    <s v="GOBIERNO"/>
    <x v="76"/>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827 Persona(s) a través de procesos de formación para la participación de manera virtual y presencial."/>
    <s v="CAPACITACIÓN"/>
    <n v="827"/>
    <n v="755"/>
    <n v="1.0178494391716997E-2"/>
    <s v="Suma"/>
    <n v="2561"/>
    <s v="2561-Usaquén camina hacia la democracia cercana y la participación activa"/>
    <n v="0"/>
    <n v="0"/>
    <n v="0"/>
    <m/>
    <m/>
    <m/>
  </r>
  <r>
    <x v="0"/>
    <x v="0"/>
    <n v="25612"/>
    <s v="GOBIERNO"/>
    <x v="77"/>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41 Organización(es) comunales"/>
    <s v="DOTACIÓN"/>
    <n v="41"/>
    <n v="150"/>
    <n v="2.0222174288179466E-3"/>
    <s v="Suma"/>
    <n v="2561"/>
    <s v="2561-Usaquén camina hacia la democracia cercana y la participación activa"/>
    <n v="0"/>
    <n v="0"/>
    <n v="0"/>
    <m/>
    <m/>
    <m/>
  </r>
  <r>
    <x v="0"/>
    <x v="0"/>
    <n v="25613"/>
    <s v="GOBIERNO"/>
    <x v="78"/>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75 Organización(es) comunales."/>
    <s v="FORTALECIMIENTO COMUNAL"/>
    <n v="75"/>
    <n v="429"/>
    <n v="5.7835418464193267E-3"/>
    <s v="Suma"/>
    <n v="2561"/>
    <s v="2561-Usaquén camina hacia la democracia cercana y la participación activa"/>
    <n v="0"/>
    <n v="0"/>
    <n v="0"/>
    <m/>
    <m/>
    <m/>
  </r>
  <r>
    <x v="0"/>
    <x v="0"/>
    <n v="25614"/>
    <s v="GOBIERNO"/>
    <x v="79"/>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82 Organización(es) sociales e Instancias de participación ciudadana."/>
    <s v="FORTALECIMIENTO DE ORGANIZACIONES"/>
    <n v="82"/>
    <n v="469"/>
    <n v="6.3227998274374463E-3"/>
    <s v="Suma"/>
    <n v="2561"/>
    <s v="2561-Usaquén camina hacia la democracia cercana y la participación activa"/>
    <n v="0"/>
    <n v="0"/>
    <n v="0"/>
    <m/>
    <m/>
    <m/>
  </r>
  <r>
    <x v="0"/>
    <x v="0"/>
    <n v="25615"/>
    <s v="GOBIERNO"/>
    <x v="80"/>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21 Salón(es) comunales y/o casas de participación."/>
    <s v="REHABILITACIÓN"/>
    <n v="21"/>
    <n v="316"/>
    <n v="4.2601380500431408E-3"/>
    <s v="Suma"/>
    <n v="2561"/>
    <s v="2561-Usaquén camina hacia la democracia cercana y la participación activa"/>
    <n v="0"/>
    <n v="0"/>
    <n v="0"/>
    <m/>
    <m/>
    <m/>
  </r>
  <r>
    <x v="0"/>
    <x v="0"/>
    <n v="25616"/>
    <s v="GOBIERNO"/>
    <x v="81"/>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16 Medio(s) comunitario(s) y alternativo(s) de Usaquén"/>
    <s v="MEDIOS COMUNITARIOS"/>
    <n v="16"/>
    <n v="360"/>
    <n v="4.8533218291630714E-3"/>
    <s v="Suma"/>
    <n v="2561"/>
    <s v="2561-Usaquén camina hacia la democracia cercana y la participación activa"/>
    <n v="0"/>
    <n v="0"/>
    <n v="0"/>
    <m/>
    <m/>
    <m/>
  </r>
  <r>
    <x v="0"/>
    <x v="0"/>
    <n v="25921"/>
    <s v="GOBIERNO"/>
    <x v="82"/>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1 Iniciativa(s) de inversión local con las comunidades negras, afrocolombianas y palenqueras (aplica en todas las localidades con autoridades NARP)"/>
    <s v="INICIATIVAS COMUNIDADES NEGRAS, AFROCOLOMBIANAS, PALENQUERAS"/>
    <n v="1"/>
    <n v="329"/>
    <n v="4.4353968938740289E-3"/>
    <s v="Suma"/>
    <n v="2592"/>
    <s v="2592-Usaquén camina de la mano con la población étnica"/>
    <n v="0"/>
    <n v="0"/>
    <n v="0"/>
    <m/>
    <m/>
    <m/>
  </r>
  <r>
    <x v="0"/>
    <x v="0"/>
    <n v="25922"/>
    <s v="GOBIERNO"/>
    <x v="83"/>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1 Iniciativa(s) de inversión local con las comunidades raizales (aplica en todas las localidades con autoridades raizales)"/>
    <s v="INICIATIVAS RAIZALES"/>
    <n v="1"/>
    <n v="93"/>
    <n v="1.2537748058671268E-3"/>
    <s v="Suma"/>
    <n v="2592"/>
    <s v="2592-Usaquén camina de la mano con la población étnica"/>
    <n v="0"/>
    <n v="0"/>
    <n v="0"/>
    <m/>
    <m/>
    <m/>
  </r>
  <r>
    <x v="0"/>
    <x v="0"/>
    <n v="25923"/>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1 Iniciativa(s) de inversión local con los pueblos indígenas (aplica en todas las localidades con autoridades indígenas)"/>
    <s v="INICIATIVAS PUEBLO INDÍGENA"/>
    <n v="1"/>
    <n v="300"/>
    <n v="4.0444348576358933E-3"/>
    <s v="Suma"/>
    <n v="2592"/>
    <s v="2592-Usaquén camina de la mano con la población étnica"/>
    <n v="0"/>
    <n v="0"/>
    <n v="0"/>
    <m/>
    <m/>
    <m/>
  </r>
  <r>
    <x v="0"/>
    <x v="0"/>
    <n v="27461"/>
    <s v="GOBIERNO"/>
    <x v="85"/>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334"/>
    <n v="4.5028041415012942E-3"/>
    <s v="Suma"/>
    <n v="2746"/>
    <s v="2746-Usaquén abraza su Bogotaneidad"/>
    <n v="0"/>
    <n v="0"/>
    <n v="0"/>
    <m/>
    <m/>
    <m/>
  </r>
  <r>
    <x v="0"/>
    <x v="0"/>
    <n v="27463"/>
    <s v="GOBIERNO"/>
    <x v="86"/>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4 Unidad(es) de innovación pública y social a nivel local"/>
    <s v="INNOVACIÓN PÚBLICA"/>
    <n v="4"/>
    <n v="334"/>
    <n v="4.5028041415012942E-3"/>
    <s v="Suma"/>
    <n v="2746"/>
    <s v="2746-Usaquén abraza su Bogotaneidad"/>
    <n v="0"/>
    <n v="0"/>
    <n v="0"/>
    <m/>
    <m/>
    <m/>
  </r>
  <r>
    <x v="1"/>
    <x v="1"/>
    <n v="23261"/>
    <s v="SEGURIDAD, CONVIVENCIA Y JUSTICIA"/>
    <x v="0"/>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20 Acción(es) formativas diferenciales para la promoción de la convivencia ciudadana implementadas"/>
    <s v="FORMACIÓN"/>
    <n v="20"/>
    <n v="272"/>
    <n v="8.6973204578883415E-3"/>
    <s v="Suma"/>
    <n v="2326"/>
    <s v="2326-Tejiendo comunidad seguridad y convivencia con corresponsabilidad ciudadana"/>
    <n v="0"/>
    <n v="0"/>
    <n v="0"/>
    <m/>
    <m/>
    <m/>
  </r>
  <r>
    <x v="1"/>
    <x v="1"/>
    <n v="23264"/>
    <s v="SEGURIDAD, CONVIVENCIA Y JUSTICIA"/>
    <x v="2"/>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9 Iniciativa(s) iniciativas de convivencia con participación de la ciudadanía"/>
    <s v="INICIATIVAS"/>
    <n v="19"/>
    <n v="0"/>
    <n v="0"/>
    <s v="Suma"/>
    <n v="2326"/>
    <s v="2326-Tejiendo comunidad seguridad y convivencia con corresponsabilidad ciudadana"/>
    <n v="0"/>
    <n v="0"/>
    <n v="0"/>
    <m/>
    <m/>
    <m/>
  </r>
  <r>
    <x v="1"/>
    <x v="1"/>
    <n v="23265"/>
    <s v="SEGURIDAD, CONVIVENCIA Y JUSTICIA"/>
    <x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20 Organización(es) comunitarias a través de capacidades para promover acciones de corresponsabilidad en la gestión de la seguridad y la convivencia"/>
    <s v="FORTALECIMIENTO DE CAPACIDADES"/>
    <n v="20"/>
    <n v="266"/>
    <n v="8.5054678007290396E-3"/>
    <s v="Suma"/>
    <n v="2326"/>
    <s v="2326-Tejiendo comunidad seguridad y convivencia con corresponsabilidad ciudadana"/>
    <n v="0"/>
    <n v="0"/>
    <n v="0"/>
    <m/>
    <m/>
    <m/>
  </r>
  <r>
    <x v="1"/>
    <x v="1"/>
    <n v="25111"/>
    <s v="MUJERES"/>
    <x v="3"/>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2431 Persona(s) en acciones para la prevención del feminicidio y la violencia contra la mujer."/>
    <s v="PREVENCIÓN"/>
    <n v="2431"/>
    <n v="467"/>
    <n v="1.4932531815565645E-2"/>
    <s v="Suma"/>
    <n v="2511"/>
    <s v="2511-Chapinero libre de violencia unidos y unidas contra el feminicidio"/>
    <n v="0"/>
    <n v="0"/>
    <n v="0"/>
    <m/>
    <m/>
    <m/>
  </r>
  <r>
    <x v="1"/>
    <x v="1"/>
    <n v="22761"/>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8 Dotación(es) a organismos de seguridad"/>
    <s v="DOTACIÓN"/>
    <n v="8"/>
    <n v="580"/>
    <n v="1.8545756858732495E-2"/>
    <s v="Suma"/>
    <n v="2276"/>
    <s v="2276-Chapinero protegido dotación y mejora de equipamento para la seguridad"/>
    <n v="0"/>
    <n v="0"/>
    <n v="0"/>
    <m/>
    <m/>
    <m/>
  </r>
  <r>
    <x v="1"/>
    <x v="1"/>
    <n v="22762"/>
    <s v="SEGURIDAD, CONVIVENCIA Y JUSTICIA"/>
    <x v="5"/>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5 Equipamiento(s) de seguridad y acceso a la justicia con acciones de fortalecimiento, operación, adecuación y/o dotación."/>
    <s v="INTERVENCIÓN"/>
    <n v="5"/>
    <n v="300"/>
    <n v="9.5926328579650829E-3"/>
    <s v="Suma"/>
    <n v="2276"/>
    <s v="2276-Chapinero protegido dotación y mejora de equipamento para la seguridad"/>
    <n v="0"/>
    <n v="0"/>
    <n v="0"/>
    <m/>
    <m/>
    <m/>
  </r>
  <r>
    <x v="1"/>
    <x v="1"/>
    <n v="25191"/>
    <s v="SEGURIDAD, CONVIVENCIA Y JUSTICIA"/>
    <x v="10"/>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1 Acción(es) pedagógica para la gestión de conflictividades y prevención de violencias"/>
    <s v="ACCIONES PEDAGÓGICAS"/>
    <n v="1"/>
    <n v="0"/>
    <n v="0"/>
    <s v="Suma"/>
    <n v="2519"/>
    <s v="2519-Chapinero en armonía herramientas para una mejor convivencia"/>
    <n v="0"/>
    <n v="0"/>
    <n v="0"/>
    <m/>
    <m/>
    <m/>
  </r>
  <r>
    <x v="1"/>
    <x v="1"/>
    <n v="25192"/>
    <s v="SEGURIDAD, CONVIVENCIA Y JUSTICIA"/>
    <x v="9"/>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1 Proyecto(s) comunitarios en la localidad, para la apropiación del Código Nacional de Seguridad y Convivencia Ciudadana"/>
    <s v="CÓDIGO NACIONAL DE SEGURIDAD Y CONVIVENCIA"/>
    <n v="1"/>
    <n v="196"/>
    <n v="6.2671868005371879E-3"/>
    <s v="Suma"/>
    <n v="2519"/>
    <s v="2519-Chapinero en armonía herramientas para una mejor convivencia"/>
    <n v="0"/>
    <n v="0"/>
    <n v="0"/>
    <m/>
    <m/>
    <m/>
  </r>
  <r>
    <x v="1"/>
    <x v="1"/>
    <n v="25193"/>
    <s v="SEGURIDAD, CONVIVENCIA Y JUSTICIA"/>
    <x v="6"/>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1 Programa(s) de abordaje de conflictividad escolar para la convivencia con enfoque restaurativo"/>
    <s v="CONFLICTIVIDAD ESCOLAR"/>
    <n v="1"/>
    <n v="0"/>
    <n v="0"/>
    <s v="Suma"/>
    <n v="2519"/>
    <s v="2519-Chapinero en armonía herramientas para una mejor convivencia"/>
    <n v="0"/>
    <n v="0"/>
    <n v="0"/>
    <m/>
    <m/>
    <m/>
  </r>
  <r>
    <x v="1"/>
    <x v="1"/>
    <n v="25194"/>
    <s v="SEGURIDAD, CONVIVENCIA Y JUSTICIA"/>
    <x v="7"/>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1 Actor(es) comunitario con herramientas y capacidades para la implementación de un enfoque restaurativo para la justicia y la convivencia"/>
    <s v="FORTALECIMIENTO DE CAPACIDADES"/>
    <n v="1"/>
    <n v="217"/>
    <n v="6.938671100594743E-3"/>
    <s v="Suma"/>
    <n v="2519"/>
    <s v="2519-Chapinero en armonía herramientas para una mejor convivencia"/>
    <n v="0"/>
    <n v="0"/>
    <n v="0"/>
    <m/>
    <m/>
    <m/>
  </r>
  <r>
    <x v="1"/>
    <x v="1"/>
    <n v="25195"/>
    <s v="SEGURIDAD, CONVIVENCIA Y JUSTICIA"/>
    <x v="8"/>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250 Ciudadanos con habilidades y capacidades para gestionar la convivencia constructivamente"/>
    <s v="GESTIÓN DE LA CONVIVENCIA"/>
    <n v="250"/>
    <n v="0"/>
    <n v="0"/>
    <s v="Suma"/>
    <n v="2519"/>
    <s v="2519-Chapinero en armonía herramientas para una mejor convivencia"/>
    <n v="0"/>
    <n v="0"/>
    <n v="0"/>
    <m/>
    <m/>
    <m/>
  </r>
  <r>
    <x v="1"/>
    <x v="1"/>
    <n v="25196"/>
    <s v="SEGURIDAD, CONVIVENCIA Y JUSTICIA"/>
    <x v="87"/>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1 Proyecto(s) de justicia local para la resolución efectiva de conflictividades de manera integral en el sistema de justicia"/>
    <s v="RESOLUCIÓN DE CONFLICTIVIDADES"/>
    <n v="1"/>
    <n v="0"/>
    <n v="0"/>
    <s v="Suma"/>
    <n v="2519"/>
    <s v="2519-Chapinero en armonía herramientas para una mejor convivencia"/>
    <n v="0"/>
    <n v="0"/>
    <n v="0"/>
    <m/>
    <m/>
    <m/>
  </r>
  <r>
    <x v="1"/>
    <x v="1"/>
    <n v="25197"/>
    <s v="SEGURIDAD, CONVIVENCIA Y JUSTICIA"/>
    <x v="11"/>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2 Programa(s) comunitarios con enfoque restaurativo para el cuidado del espacio público y del medio ambiente"/>
    <s v="ACCIONES DE CUIDADO"/>
    <n v="2"/>
    <n v="0"/>
    <n v="0"/>
    <s v="Suma"/>
    <n v="2519"/>
    <s v="2519-Chapinero en armonía herramientas para una mejor convivencia"/>
    <n v="0"/>
    <n v="0"/>
    <n v="0"/>
    <m/>
    <m/>
    <m/>
  </r>
  <r>
    <x v="1"/>
    <x v="1"/>
    <n v="22991"/>
    <s v="SEGURIDAD, CONVIVENCIA Y JUSTICIA"/>
    <x v="12"/>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525"/>
    <n v="1.6787107501438896E-2"/>
    <s v="Suma"/>
    <n v="2299"/>
    <s v="2299-Vive Chapinero espacio público seguro y convivencial"/>
    <n v="0"/>
    <n v="0"/>
    <n v="0"/>
    <m/>
    <m/>
    <m/>
  </r>
  <r>
    <x v="1"/>
    <x v="1"/>
    <n v="23371"/>
    <s v="MOVILIDAD"/>
    <x v="13"/>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145 Metro(s) cuadrado(s) de elementos del sistema de espacio público peatonal con acciones de construcción y/o conservación."/>
    <s v="INTERVENCIÓN"/>
    <n v="1145"/>
    <n v="2049"/>
    <n v="6.551768241990151E-2"/>
    <s v="Suma"/>
    <n v="2337"/>
    <s v="2337-Chapinero caminos seguros renovación y conservación del espacio peatonal"/>
    <n v="0"/>
    <n v="0"/>
    <n v="0"/>
    <m/>
    <m/>
    <m/>
  </r>
  <r>
    <x v="1"/>
    <x v="1"/>
    <n v="24711"/>
    <s v="GOBIERNO"/>
    <x v="88"/>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6 Acuerdo(s) para la organización, la recuperación, el cuidado, el embellecimiento, la sostenibilidad, el mejoramiento y el aprovechamiento económico del espacio público."/>
    <s v="ACUERDOS "/>
    <n v="6"/>
    <n v="581"/>
    <n v="1.8577732301592376E-2"/>
    <s v="Suma"/>
    <n v="2471"/>
    <s v="2471-Chapinero transforma su entorno gestión integral del espacio público"/>
    <n v="0"/>
    <n v="0"/>
    <n v="0"/>
    <m/>
    <m/>
    <m/>
  </r>
  <r>
    <x v="1"/>
    <x v="1"/>
    <n v="25431"/>
    <s v="SALUD"/>
    <x v="14"/>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101 Persona(s) con discapacidad a través de Dispositivos de Asistencia Personal - Ayudas Técnicas (no incluidas en los Planes de Beneficios)."/>
    <s v="DISPOSITIVOS DE ASISTENCIA PERSONAL"/>
    <n v="101"/>
    <n v="142"/>
    <n v="4.5405128861034727E-3"/>
    <s v="Suma"/>
    <n v="2543"/>
    <s v="2543-Chapinero cuida tu vida acciones integrales en salud y bienestar comunitario"/>
    <n v="0"/>
    <n v="0"/>
    <n v="0"/>
    <m/>
    <m/>
    <m/>
  </r>
  <r>
    <x v="1"/>
    <x v="1"/>
    <n v="25432"/>
    <s v="SALUD"/>
    <x v="89"/>
    <s v="Número de personas vinculadas en las acciones complementarias en salud física, nutricional y oral, a través del Circuito del Cuidado"/>
    <s v="Ciudad saludable y con bien-estar"/>
    <s v="Acciones complementarias en salud física y nutricional"/>
    <s v="Gestión Pública Local"/>
    <m/>
    <s v="2 - Bogotá confía en su bien-estar"/>
    <s v="10 - Salud Pública Integrada e Integral"/>
    <s v="Vincular 320 Persona(s) en acciones complementarias en salud física, nutricional y oral."/>
    <s v="SALUD FÍSICA Y NUTRICIONAL"/>
    <n v="320"/>
    <n v="288"/>
    <n v="9.208927543646479E-3"/>
    <s v="Suma"/>
    <n v="2543"/>
    <s v="2543-Chapinero cuida tu vida acciones integrales en salud y bienestar comunitario"/>
    <n v="0"/>
    <n v="0"/>
    <n v="0"/>
    <m/>
    <m/>
    <m/>
  </r>
  <r>
    <x v="1"/>
    <x v="1"/>
    <n v="25433"/>
    <s v="SALUD"/>
    <x v="19"/>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425 personas con acciones para la promoción y atención de la salud mental."/>
    <s v="SALUD MENTAL"/>
    <n v="425"/>
    <n v="444"/>
    <n v="1.4197096629788323E-2"/>
    <s v="Suma"/>
    <n v="2543"/>
    <s v="2543-Chapinero cuida tu vida acciones integrales en salud y bienestar comunitario"/>
    <n v="0"/>
    <n v="0"/>
    <n v="0"/>
    <m/>
    <m/>
    <m/>
  </r>
  <r>
    <x v="1"/>
    <x v="1"/>
    <n v="25434"/>
    <s v="SALUD"/>
    <x v="16"/>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400 Persona(s) a las acciones y estrategias para promover la salud sexual y reproductiva consciente en los diferentes ciclos de vida."/>
    <s v="SALUD SEXUAL Y REPRODUCTIVA"/>
    <n v="400"/>
    <n v="318"/>
    <n v="1.0168190829442987E-2"/>
    <s v="Suma"/>
    <n v="2543"/>
    <s v="2543-Chapinero cuida tu vida acciones integrales en salud y bienestar comunitario"/>
    <n v="0"/>
    <n v="0"/>
    <n v="0"/>
    <m/>
    <m/>
    <m/>
  </r>
  <r>
    <x v="1"/>
    <x v="1"/>
    <n v="25435"/>
    <s v="SALUD"/>
    <x v="15"/>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01 Persona(s) con discapacidad, cuidadores y cuidadoras, en actividades complementarias en salud"/>
    <s v="ACCIONES COMPLEMENTARIAS "/>
    <n v="201"/>
    <n v="196"/>
    <n v="6.2671868005371879E-3"/>
    <s v="Suma"/>
    <n v="2543"/>
    <s v="2543-Chapinero cuida tu vida acciones integrales en salud y bienestar comunitario"/>
    <n v="0"/>
    <n v="0"/>
    <n v="0"/>
    <m/>
    <m/>
    <m/>
  </r>
  <r>
    <x v="1"/>
    <x v="1"/>
    <n v="25436"/>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400 Persona(s) a las acciones desarrolladas desde los dispositivos de base comunitaria en respuesta al consumo de SPA."/>
    <s v="DISMINUCIÓN FACTORES DE RIESGO SPA"/>
    <n v="400"/>
    <n v="314"/>
    <n v="1.0040289058003454E-2"/>
    <s v="Suma"/>
    <n v="2543"/>
    <s v="2543-Chapinero cuida tu vida acciones integrales en salud y bienestar comunitario"/>
    <n v="0"/>
    <n v="0"/>
    <n v="0"/>
    <m/>
    <m/>
    <m/>
  </r>
  <r>
    <x v="1"/>
    <x v="1"/>
    <n v="25381"/>
    <s v="MUJERES"/>
    <x v="20"/>
    <s v="Mujeres cuidadoras vinculadas a estrategias de cuidado"/>
    <s v="Cuidado de la vida"/>
    <s v="Estrategias de cuidado a personas cuidadoras"/>
    <s v="Presupuestos Participativos"/>
    <m/>
    <s v="2 - Bogotá confía en su bien-estar"/>
    <s v="12 - Bogotá cuida a su gente"/>
    <s v="Vincular 1780 Mujer(es) cuidadora(s) a estrategias de cuidado."/>
    <s v="ESTRATEGIAS DE CUIDADO"/>
    <n v="1780"/>
    <n v="402"/>
    <n v="1.2854128029673211E-2"/>
    <s v="Suma"/>
    <n v="2538"/>
    <s v="2538-Chapinero cambia tu vida prevención de violencias y promoción de la autonomía de la mujer"/>
    <n v="0"/>
    <n v="0"/>
    <n v="0"/>
    <m/>
    <m/>
    <m/>
  </r>
  <r>
    <x v="1"/>
    <x v="1"/>
    <n v="25382"/>
    <s v="MUJERES"/>
    <x v="21"/>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234 Mujer(es) para el ejercicio de derechos y el fortalecimiento de su autonomía económica"/>
    <s v="FORTALECIMIENTO DE CAPACIDADES"/>
    <n v="1234"/>
    <n v="459"/>
    <n v="1.4676728272686576E-2"/>
    <s v="Suma"/>
    <n v="2538"/>
    <s v="2538-Chapinero cambia tu vida prevención de violencias y promoción de la autonomía de la mujer"/>
    <n v="0"/>
    <n v="0"/>
    <n v="0"/>
    <m/>
    <m/>
    <m/>
  </r>
  <r>
    <x v="1"/>
    <x v="1"/>
    <n v="25383"/>
    <s v="INTEGRACIÓN SOCIAL"/>
    <x v="22"/>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4000 Persona(s) en procesos para la prevención de violencias en el contexto familiar y/o violencia sexual"/>
    <s v="PREVENCIÓN"/>
    <n v="4000"/>
    <n v="299"/>
    <n v="9.5606574151051987E-3"/>
    <s v="Suma"/>
    <n v="2538"/>
    <s v="2538-Chapinero cambia tu vida prevención de violencias y promoción de la autonomía de la mujer"/>
    <n v="0"/>
    <n v="0"/>
    <n v="0"/>
    <m/>
    <m/>
    <m/>
  </r>
  <r>
    <x v="1"/>
    <x v="1"/>
    <n v="25131"/>
    <s v="GESTIÓN PÚBLICA"/>
    <x v="23"/>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6 Proceso(s) pedagógicos, artísticos, culturales, formativos o para el fortalecimiento de iniciativas ciudadanas para la apropiación social de la memoria, verdad, reparación integral a víctimas, paz y reconciliación."/>
    <s v="INICIATIVAS"/>
    <n v="6"/>
    <n v="0"/>
    <n v="0"/>
    <s v="Suma"/>
    <n v="2513"/>
    <s v="2513-Chapinero entreteje reconciliación arte, memoria y construcción de paz"/>
    <n v="0"/>
    <n v="0"/>
    <n v="0"/>
    <m/>
    <m/>
    <m/>
  </r>
  <r>
    <x v="1"/>
    <x v="1"/>
    <n v="25132"/>
    <s v="GESTIÓN PÚBLICA"/>
    <x v="25"/>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220"/>
    <n v="7.034597429174394E-3"/>
    <s v="Suma"/>
    <n v="2513"/>
    <s v="2513-Chapinero entreteje reconciliación arte, memoria y construcción de paz"/>
    <n v="0"/>
    <n v="0"/>
    <n v="0"/>
    <m/>
    <m/>
    <m/>
  </r>
  <r>
    <x v="1"/>
    <x v="1"/>
    <n v="25133"/>
    <s v="GESTIÓN PÚBLICA"/>
    <x v="24"/>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2 Proceso(s) de fortalecimiento de habilidades y capacidades de la población víctima del conflicto armado o excombatientes para promover su participación en los diferentes escenarios."/>
    <s v="FORTALECIMIENTO DE CAPACIDADES"/>
    <n v="2"/>
    <n v="229"/>
    <n v="7.322376414913347E-3"/>
    <s v="Suma"/>
    <n v="2513"/>
    <s v="2513-Chapinero entreteje reconciliación arte, memoria y construcción de paz"/>
    <n v="0"/>
    <n v="0"/>
    <n v="0"/>
    <m/>
    <m/>
    <m/>
  </r>
  <r>
    <x v="1"/>
    <x v="1"/>
    <n v="25031"/>
    <s v="CULTURA, RECREACIÓN Y DEPORTE"/>
    <x v="27"/>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7 Colectivo(s) u organizaciones recreo deportivas inscritas en el Banco que implementan iniciativas de carácter barrial con apoyos económicos"/>
    <s v="BANCO DE INICIATIVAS"/>
    <n v="7"/>
    <n v="50"/>
    <n v="1.5987721429941806E-3"/>
    <s v="Suma"/>
    <n v="2503"/>
    <s v="2503-Chapinero en movimiento construye comunidad a través del deporte"/>
    <n v="0"/>
    <n v="0"/>
    <n v="0"/>
    <m/>
    <m/>
    <m/>
  </r>
  <r>
    <x v="1"/>
    <x v="1"/>
    <n v="25032"/>
    <s v="CULTURA, RECREACIÓN Y DEPORTE"/>
    <x v="26"/>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4000 Persona(s) en actividades recreo-deportivas comunitarias."/>
    <s v="ACTIVIDADES RECREODEPORTIVAS"/>
    <n v="4000"/>
    <n v="200"/>
    <n v="6.3950885719767222E-3"/>
    <s v="Suma"/>
    <n v="2503"/>
    <s v="2503-Chapinero en movimiento construye comunidad a través del deporte"/>
    <n v="0"/>
    <n v="0"/>
    <n v="0"/>
    <m/>
    <m/>
    <m/>
  </r>
  <r>
    <x v="1"/>
    <x v="1"/>
    <n v="25033"/>
    <s v="CULTURA, RECREACIÓN Y DEPORTE"/>
    <x v="28"/>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3600 Persona(s) en los campos deportivos o recreativos"/>
    <s v="CAPACITACIÓN"/>
    <n v="3600"/>
    <n v="906"/>
    <n v="2.8969751231054549E-2"/>
    <s v="Suma"/>
    <n v="2503"/>
    <s v="2503-Chapinero en movimiento construye comunidad a través del deporte"/>
    <n v="0"/>
    <n v="0"/>
    <n v="0"/>
    <m/>
    <m/>
    <m/>
  </r>
  <r>
    <x v="1"/>
    <x v="1"/>
    <n v="25071"/>
    <s v="CULTURA, RECREACIÓN Y DEPORTE"/>
    <x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6 Estímulo(s) de apoyo al sector artístico y cultural."/>
    <s v="ESTÍMULOS"/>
    <n v="16"/>
    <n v="98"/>
    <n v="3.1335934002685939E-3"/>
    <s v="Suma"/>
    <n v="2507"/>
    <s v="2507-Chapinero cultural promueve el talento y el patrimonio local"/>
    <n v="0"/>
    <n v="0"/>
    <n v="0"/>
    <m/>
    <m/>
    <m/>
  </r>
  <r>
    <x v="1"/>
    <x v="1"/>
    <n v="25072"/>
    <s v="CULTURA, RECREACIÓN Y DEPORTE"/>
    <x v="30"/>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10 Evento(s) de promoción, circulación y apropiación de actividades artísticas, culturales y patrimoniales."/>
    <s v="EVENTOS"/>
    <n v="10"/>
    <n v="140"/>
    <n v="4.4765620003837051E-3"/>
    <s v="Suma"/>
    <n v="2507"/>
    <s v="2507-Chapinero cultural promueve el talento y el patrimonio local"/>
    <n v="0"/>
    <n v="0"/>
    <n v="0"/>
    <m/>
    <m/>
    <m/>
  </r>
  <r>
    <x v="1"/>
    <x v="1"/>
    <n v="25073"/>
    <s v="CULTURA, RECREACIÓN Y DEPORTE"/>
    <x v="32"/>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1540 Persona(s) en los campos artísticos, interculturales, culturales y/o patrimoniales."/>
    <s v="CAPACITACIÓN"/>
    <n v="1540"/>
    <n v="574"/>
    <n v="1.8353904201573193E-2"/>
    <s v="Suma"/>
    <n v="2507"/>
    <s v="2507-Chapinero cultural promueve el talento y el patrimonio local"/>
    <n v="0"/>
    <n v="0"/>
    <n v="0"/>
    <m/>
    <m/>
    <m/>
  </r>
  <r>
    <x v="1"/>
    <x v="1"/>
    <n v="25074"/>
    <s v="CULTURA, RECREACIÓN Y DEPORTE"/>
    <x v="31"/>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32 Organización(es) artísticas, culturales y patrimoniales con elementos entregados."/>
    <s v="ENTREGA DE ELEMENTOS"/>
    <n v="32"/>
    <n v="162"/>
    <n v="5.1800217433011445E-3"/>
    <s v="Suma"/>
    <n v="2507"/>
    <s v="2507-Chapinero cultural promueve el talento y el patrimonio local"/>
    <n v="0"/>
    <n v="0"/>
    <n v="0"/>
    <m/>
    <m/>
    <m/>
  </r>
  <r>
    <x v="1"/>
    <x v="1"/>
    <n v="23021"/>
    <s v="AMBIENTE"/>
    <x v="34"/>
    <s v="Número de animales esterilizados"/>
    <s v="Cuidado de la vida"/>
    <s v="Protección y bienestar animal"/>
    <s v="Presupuestos Participativos"/>
    <m/>
    <s v="2 - Bogotá confía en su bien-estar"/>
    <s v="15 - Bogotá protege todas las formas de vida"/>
    <s v="Esterilizar 2695 Perros y gatos incluyendo los que está en condición de vulnerabilidad"/>
    <s v="ESTERILIZACIÓN"/>
    <n v="2695"/>
    <n v="122"/>
    <n v="3.9010040289058005E-3"/>
    <s v="Suma"/>
    <n v="2302"/>
    <s v="2302-Chapinero respeta todas las formas de vida"/>
    <n v="0"/>
    <n v="0"/>
    <n v="0"/>
    <m/>
    <m/>
    <m/>
  </r>
  <r>
    <x v="1"/>
    <x v="1"/>
    <n v="23022"/>
    <s v="AMBIENTE"/>
    <x v="35"/>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4428 Animales en los programas de brigadas médicas, urgencias veterinarias y adopciones"/>
    <s v="BIENESTAR ANIMAL"/>
    <n v="4428"/>
    <n v="324"/>
    <n v="1.0360043486602289E-2"/>
    <s v="Suma"/>
    <n v="2302"/>
    <s v="2302-Chapinero respeta todas las formas de vida"/>
    <n v="0"/>
    <n v="0"/>
    <n v="0"/>
    <m/>
    <m/>
    <m/>
  </r>
  <r>
    <x v="1"/>
    <x v="1"/>
    <n v="25051"/>
    <s v="INTEGRACIÓN SOCIAL"/>
    <x v="37"/>
    <s v="Número de personas mayores con transferencias Monetarias"/>
    <s v="Menos pobreza "/>
    <s v="Apoyo económico para persona mayor - tipo C"/>
    <s v="Gestión Pública Local"/>
    <s v="Menos pobreza (12%)"/>
    <s v="2 - Bogotá confía en su bien-estar"/>
    <s v="7 - Bogotá, una ciudad con menos Pobreza"/>
    <s v="Beneficiar 679 Persona(s) al año mayores con apoyo económico tipo C."/>
    <s v="APOYO ECONÓMICO PERSONA MAYOR"/>
    <n v="679"/>
    <n v="192"/>
    <n v="6.1392850290976526E-3"/>
    <s v="Constante"/>
    <n v="2505"/>
    <s v="2505-Chapinero comprometido con el bienestar apoyo psicosocial y económico para la comunidad"/>
    <n v="0"/>
    <n v="0"/>
    <n v="0"/>
    <m/>
    <m/>
    <m/>
  </r>
  <r>
    <x v="1"/>
    <x v="1"/>
    <n v="25052"/>
    <s v="INTEGRACIÓN SOCIAL"/>
    <x v="38"/>
    <s v="Personas atendidas con apoyos que contribuyan al ingreso mínimo garantizado"/>
    <s v="Menos pobreza "/>
    <s v="Otras Transferencias Monetarias"/>
    <s v="Gestión Pública Local"/>
    <s v="Menos pobreza (12%)"/>
    <s v="2 - Bogotá confía en su bien-estar"/>
    <s v="7 - Bogotá, una ciudad con menos Pobreza"/>
    <s v="Atender 28000 Persona(s) con apoyos que contribuyan al ingreso mínimo garantizado."/>
    <s v="INGRESO MÍNIMO"/>
    <n v="28000"/>
    <n v="2922"/>
    <n v="9.3432244036579903E-2"/>
    <s v="Suma"/>
    <n v="2505"/>
    <s v="2505-Chapinero comprometido con el bienestar apoyo psicosocial y económico para la comunidad"/>
    <n v="0"/>
    <n v="0"/>
    <n v="0"/>
    <m/>
    <m/>
    <m/>
  </r>
  <r>
    <x v="1"/>
    <x v="1"/>
    <n v="25053"/>
    <s v="INTEGRACIÓN SOCIAL"/>
    <x v="39"/>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160 Joven(es) con transferencias condicionadas y acompañamiento psicosocial para la promoción al acceso y permanencia a oportunidades de formación y empleabilidad"/>
    <s v="TRANSFERENCIAS MONETARIAS"/>
    <n v="160"/>
    <n v="192"/>
    <n v="6.1392850290976526E-3"/>
    <s v="Suma"/>
    <n v="2505"/>
    <s v="2505-Chapinero comprometido con el bienestar apoyo psicosocial y económico para la comunidad"/>
    <n v="0"/>
    <n v="0"/>
    <n v="0"/>
    <m/>
    <m/>
    <m/>
  </r>
  <r>
    <x v="1"/>
    <x v="1"/>
    <n v="25221"/>
    <s v="INTEGRACIÓN SOCIAL"/>
    <x v="90"/>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400 Cupo(s) para la atención de población en inseguridad alimentaria y nutricional del Distrito Capital, a través de comedores comunitarios."/>
    <s v="SEGURIDAD ALIMENTARIA"/>
    <n v="400"/>
    <n v="435"/>
    <n v="1.390931764404937E-2"/>
    <s v="Suma"/>
    <n v="2522"/>
    <s v="2522-Chapinero solidario comedores comunitarios para la vida"/>
    <n v="0"/>
    <n v="0"/>
    <n v="0"/>
    <m/>
    <m/>
    <m/>
  </r>
  <r>
    <x v="1"/>
    <x v="1"/>
    <n v="25211"/>
    <s v="EDUCACIÓN"/>
    <x v="4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7 Sede(s) educativas urbanas y rurales con recursos pedagógicos y/o tecnológicos"/>
    <s v="DOTACIÓN"/>
    <n v="7"/>
    <n v="50"/>
    <n v="1.5987721429941806E-3"/>
    <s v="Suma"/>
    <n v="2521"/>
    <s v="2521-Chapinero impulsa tu futuro dotación y apoyo para estudiantes"/>
    <n v="0"/>
    <n v="0"/>
    <n v="0"/>
    <m/>
    <m/>
    <m/>
  </r>
  <r>
    <x v="1"/>
    <x v="1"/>
    <n v="25212"/>
    <s v="EDUCACIÓN"/>
    <x v="4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29 Estudiante(s) con apoyo de sostenimiento para la permanencia en la educación posmedia (niveles de formación técnico profesional, tecnólogo, profesional universitario y educación para el trabajo y desarrollo humano)."/>
    <s v="SOSTENIMIENTO"/>
    <n v="229"/>
    <n v="670"/>
    <n v="2.1423546716122017E-2"/>
    <s v="Suma"/>
    <n v="2521"/>
    <s v="2521-Chapinero impulsa tu futuro dotación y apoyo para estudiantes"/>
    <n v="0"/>
    <n v="0"/>
    <n v="0"/>
    <m/>
    <m/>
    <m/>
  </r>
  <r>
    <x v="1"/>
    <x v="1"/>
    <n v="25213"/>
    <s v="EDUCACIÓN"/>
    <x v="4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29 Estudiante(s) en programas de educación posmedia (niveles de formación técnico profesional, tecnólogo, profesional universitario y educación para el trabajo y desarrollo humano)."/>
    <s v="APOYO EDUCACIÓN POSMEDIA"/>
    <n v="229"/>
    <n v="2146"/>
    <n v="6.8619300377310219E-2"/>
    <s v="Suma"/>
    <n v="2521"/>
    <s v="2521-Chapinero impulsa tu futuro dotación y apoyo para estudiantes"/>
    <n v="0"/>
    <n v="0"/>
    <n v="0"/>
    <m/>
    <m/>
    <m/>
  </r>
  <r>
    <x v="1"/>
    <x v="1"/>
    <n v="24751"/>
    <s v="DESARROLLO ECONÓMICO, INDUSTRIA Y TURISMO"/>
    <x v="43"/>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757 Acción(es) para fortalecer las capacidades y/o habilidades, técnicas y blandas de las personas de la localidad, con el fin de mejorar el acceso a oportunidades de empleo."/>
    <s v="FORTALECIMIENTO DE CAPACIDADES"/>
    <n v="757"/>
    <n v="372"/>
    <n v="1.1894864743876703E-2"/>
    <s v="Suma"/>
    <n v="2475"/>
    <s v="2475-Chapinero progresa oportunidades para el desarrollo productivo y laboral"/>
    <n v="0"/>
    <n v="0"/>
    <n v="0"/>
    <m/>
    <m/>
    <m/>
  </r>
  <r>
    <x v="1"/>
    <x v="1"/>
    <n v="24752"/>
    <s v="DESARROLLO ECONÓMICO, INDUSTRIA Y TURISMO"/>
    <x v="44"/>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159 Mipyme(s) y/o emprendimientos orientados al fortalecimiento de las capacidades locales para la gestión y el desarrollo turístico"/>
    <s v="DESARROLLO TURÍSTICO"/>
    <n v="159"/>
    <n v="269"/>
    <n v="8.6013941293086905E-3"/>
    <s v="Suma"/>
    <n v="2475"/>
    <s v="2475-Chapinero progresa oportunidades para el desarrollo productivo y laboral"/>
    <n v="0"/>
    <n v="0"/>
    <n v="0"/>
    <m/>
    <m/>
    <m/>
  </r>
  <r>
    <x v="1"/>
    <x v="1"/>
    <n v="24801"/>
    <s v="CULTURA, RECREACIÓN Y DEPORTE"/>
    <x v="47"/>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30 Proyecto(s) del sector cultural y creativo."/>
    <s v="SOSTENIBILIDAD"/>
    <n v="30"/>
    <n v="599"/>
    <n v="1.9153290273070282E-2"/>
    <s v="Suma"/>
    <n v="2480"/>
    <s v="2480-Chapinero impulsa la creatividad financiación para el talento cultural"/>
    <n v="0"/>
    <n v="0"/>
    <n v="0"/>
    <m/>
    <m/>
    <m/>
  </r>
  <r>
    <x v="1"/>
    <x v="1"/>
    <n v="25001"/>
    <s v="DESARROLLO ECONÓMICO, INDUSTRIA Y TURISMO"/>
    <x v="45"/>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54 Hogar(es) y/o unidades productivas a procesos productivos y de comercialización en el sector rural."/>
    <s v="PRODUCTIVIDAD Y COMERCIALIZACIÓN"/>
    <n v="54"/>
    <n v="0"/>
    <n v="0"/>
    <s v="Suma"/>
    <n v="2500"/>
    <s v="2500-Chapinero emprende con propósito transforma vidas y negocios locales"/>
    <n v="0"/>
    <n v="0"/>
    <n v="0"/>
    <m/>
    <m/>
    <m/>
  </r>
  <r>
    <x v="1"/>
    <x v="1"/>
    <n v="25002"/>
    <s v="DESARROLLO ECONÓMICO, INDUSTRIA Y TURISMO"/>
    <x v="46"/>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77 Mipyme(s), emprendimientos y/o actores de la economía informal para el fortalecimiento del tejido empresarial local."/>
    <s v="TEJIDO EMPRESARIAL LOCAL"/>
    <n v="177"/>
    <n v="264"/>
    <n v="8.4415169150092728E-3"/>
    <s v="Suma"/>
    <n v="2500"/>
    <s v="2500-Chapinero emprende con propósito transforma vidas y negocios locales"/>
    <n v="0"/>
    <n v="0"/>
    <n v="0"/>
    <m/>
    <m/>
    <m/>
  </r>
  <r>
    <x v="1"/>
    <x v="1"/>
    <n v="24961"/>
    <s v="CULTURA, RECREACIÓN Y DEPORTE"/>
    <x v="91"/>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950 Metro(s) cuadrado(s) de la red de proximidad (la construcción incluye su dotación)."/>
    <s v="CONSTRUCCIÓN"/>
    <n v="950"/>
    <n v="0"/>
    <n v="0"/>
    <s v="Suma"/>
    <n v="2496"/>
    <s v="2496-Chapinero re-activa parques para todos"/>
    <n v="0"/>
    <n v="0"/>
    <n v="0"/>
    <m/>
    <m/>
    <m/>
  </r>
  <r>
    <x v="1"/>
    <x v="1"/>
    <n v="24962"/>
    <s v="CULTURA, RECREACIÓN Y DEPORTE"/>
    <x v="48"/>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6 Parque(s) de la red de proximidad con acciones de mejoramiento, mantenimiento y/o dotación."/>
    <s v="INTERVENCIÓN"/>
    <n v="6"/>
    <n v="586"/>
    <n v="1.8737609515891793E-2"/>
    <s v="Suma"/>
    <n v="2496"/>
    <s v="2496-Chapinero re-activa parques para todos"/>
    <n v="0"/>
    <n v="0"/>
    <n v="0"/>
    <m/>
    <m/>
    <m/>
  </r>
  <r>
    <x v="1"/>
    <x v="1"/>
    <n v="24991"/>
    <s v="CULTURA, RECREACIÓN Y DEPORTE"/>
    <x v="49"/>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culturales con acciones de construcción, adecuación y/o dotación."/>
    <s v="INTERVENCIÓN"/>
    <n v="4"/>
    <n v="276"/>
    <n v="8.8252222293278768E-3"/>
    <s v="Suma"/>
    <n v="2499"/>
    <s v="2499-Chapinero cultura en evolución transformar espacios para la creatividad"/>
    <n v="0"/>
    <n v="0"/>
    <n v="0"/>
    <m/>
    <m/>
    <m/>
  </r>
  <r>
    <x v="1"/>
    <x v="1"/>
    <n v="23081"/>
    <s v="AMBIENTE"/>
    <x v="51"/>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3,3 Hectárea(s) de conectores ecosistémicos de la Estructura Ecológica Principal"/>
    <s v="CONECTORES ECOSISTÉMICOS"/>
    <n v="3.3"/>
    <n v="182"/>
    <n v="5.8195306004988172E-3"/>
    <s v="Suma"/>
    <n v="2308"/>
    <s v="2308-Chapinero conecta la vida"/>
    <n v="0"/>
    <n v="0"/>
    <n v="0"/>
    <m/>
    <m/>
    <m/>
  </r>
  <r>
    <x v="1"/>
    <x v="1"/>
    <n v="24841"/>
    <s v="AMBIENTE"/>
    <x v="5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00 Huerta(s) urbanas"/>
    <s v="HUERTAS URBANAS"/>
    <n v="100"/>
    <n v="176"/>
    <n v="5.6276779433395152E-3"/>
    <s v="Suma"/>
    <n v="2484"/>
    <s v="2484-Chapinero verde por naturaleza"/>
    <n v="0"/>
    <n v="0"/>
    <n v="0"/>
    <m/>
    <m/>
    <m/>
  </r>
  <r>
    <x v="1"/>
    <x v="1"/>
    <n v="24842"/>
    <s v="AMBIENTE"/>
    <x v="60"/>
    <s v="Número de procesos comunitarios de educación ambiental implementados y/o fortalecido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4 Proceso(s) comunitarios de educación ambiental que promueven la conservación de la biodiversidad y el agua"/>
    <s v="EDUCACIÓN AMBIENTAL"/>
    <n v="4"/>
    <n v="120"/>
    <n v="3.8370531431860333E-3"/>
    <s v="Suma"/>
    <n v="2484"/>
    <s v="2484-Chapinero verde por naturaleza"/>
    <n v="0"/>
    <n v="0"/>
    <n v="0"/>
    <m/>
    <m/>
    <m/>
  </r>
  <r>
    <x v="1"/>
    <x v="1"/>
    <n v="24843"/>
    <s v="AMBIENTE"/>
    <x v="55"/>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 Proceso(s) Implementar 1 proceso comunitario de educación ambiental que promueven la conservación de la biodiversidad y el agua"/>
    <s v="EDUCACIÓN AMBIENTAL"/>
    <n v="1"/>
    <n v="0"/>
    <n v="0"/>
    <s v="Suma"/>
    <n v="2484"/>
    <s v="2484-Chapinero verde por naturaleza"/>
    <n v="0"/>
    <n v="0"/>
    <n v="0"/>
    <m/>
    <m/>
    <m/>
  </r>
  <r>
    <x v="1"/>
    <x v="1"/>
    <n v="24844"/>
    <s v="HÁBITAT"/>
    <x v="57"/>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4800 Persona(s) en separación en la fuente y reciclaje."/>
    <s v="SEPARACIÓN EN LA FUENTE"/>
    <n v="4800"/>
    <n v="419"/>
    <n v="1.3397710558291233E-2"/>
    <s v="Suma"/>
    <n v="2484"/>
    <s v="2484-Chapinero verde por naturaleza"/>
    <n v="0"/>
    <n v="0"/>
    <n v="0"/>
    <m/>
    <m/>
    <m/>
  </r>
  <r>
    <x v="1"/>
    <x v="1"/>
    <n v="24845"/>
    <s v="AMBIENTE"/>
    <x v="54"/>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050 Metro(s) cuadrado(s) de jardinería"/>
    <s v="JARDINERÍA"/>
    <n v="1050"/>
    <n v="112"/>
    <n v="3.5812496003069642E-3"/>
    <s v="Suma"/>
    <n v="2484"/>
    <s v="2484-Chapinero verde por naturaleza"/>
    <n v="0"/>
    <n v="0"/>
    <n v="0"/>
    <m/>
    <m/>
    <m/>
  </r>
  <r>
    <x v="1"/>
    <x v="1"/>
    <n v="24846"/>
    <s v="AMBIENTE"/>
    <x v="52"/>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600 Arbol(es) en zona urbana"/>
    <s v="ARBOLADO"/>
    <n v="600"/>
    <n v="0"/>
    <n v="0"/>
    <s v="Suma"/>
    <n v="2484"/>
    <s v="2484-Chapinero verde por naturaleza"/>
    <n v="0"/>
    <n v="0"/>
    <n v="0"/>
    <m/>
    <m/>
    <m/>
  </r>
  <r>
    <x v="1"/>
    <x v="1"/>
    <n v="24611"/>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5 Kilómetro(s)-carril de malla vial urbana (local y/o intermedia) con acciones de construcción y/o conservación"/>
    <s v="INTERVENCIÓN MALLA VIAL LOCAL"/>
    <n v="5"/>
    <n v="3283"/>
    <n v="0.10497537890899789"/>
    <s v="Suma"/>
    <n v="2461"/>
    <s v="2461-Chapinero trabaja por la movilidad en vías urbanas y rurales"/>
    <n v="0"/>
    <n v="0"/>
    <n v="0"/>
    <m/>
    <m/>
    <m/>
  </r>
  <r>
    <x v="1"/>
    <x v="1"/>
    <n v="24612"/>
    <s v="MOVILIDAD"/>
    <x v="61"/>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2 Kilómetro(s)-carril de malla vial rural con acciones de construcción y/o conservación"/>
    <s v="INTERVENCIÓN MALLA VIAL RURAL"/>
    <n v="2"/>
    <n v="0"/>
    <n v="0"/>
    <s v="Suma"/>
    <n v="2461"/>
    <s v="2461-Chapinero trabaja por la movilidad en vías urbanas y rurales"/>
    <n v="0"/>
    <n v="0"/>
    <n v="0"/>
    <m/>
    <m/>
    <m/>
  </r>
  <r>
    <x v="1"/>
    <x v="1"/>
    <n v="23362"/>
    <s v="AMBIENTE"/>
    <x v="64"/>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2 Obra(s) de mitigación y/u obras de mitigación existentes con mantenimiento"/>
    <s v="OBRAS DE MITIGACIÓN"/>
    <n v="2"/>
    <n v="0"/>
    <n v="0"/>
    <s v="Suma"/>
    <n v="2336"/>
    <s v="2336-Chapinero preparado y seguro mitigación y respuesta a emergencias"/>
    <n v="0"/>
    <n v="0"/>
    <n v="0"/>
    <m/>
    <m/>
    <m/>
  </r>
  <r>
    <x v="1"/>
    <x v="1"/>
    <n v="23363"/>
    <s v="AMBIENTE"/>
    <x v="63"/>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 Acción(es) efectivas para el fortalecimiento de las capacidades locales para la respuesta a emergencias y desastres."/>
    <s v="GESTIÓN DEL RIESGO"/>
    <n v="1"/>
    <n v="0"/>
    <n v="0"/>
    <s v="Suma"/>
    <n v="2336"/>
    <s v="2336-Chapinero preparado y seguro mitigación y respuesta a emergencias"/>
    <n v="0"/>
    <n v="0"/>
    <n v="0"/>
    <m/>
    <m/>
    <m/>
  </r>
  <r>
    <x v="1"/>
    <x v="1"/>
    <n v="23321"/>
    <s v="HÁBITAT"/>
    <x v="92"/>
    <s v="Número de acueductos veredales asistidos o intervenidos técnica u organizacionalmente."/>
    <s v="Hábitat sostenible e incluyente"/>
    <s v="Acueductos veredales y saneamiento básico."/>
    <s v="Presupuestos Participativos"/>
    <m/>
    <s v="4 - Bogotá ordena su territorio y avanza en su acción climática"/>
    <s v="29 - Servicios públicos inclusivos y sostenibles"/>
    <s v="Fortalecer 3 Acueducto(s) Veredal(es) con asistencia o intervenidos técnica u organizacionalmente."/>
    <s v="ACUEDUCTOS VEREDALES"/>
    <n v="3"/>
    <n v="860"/>
    <n v="2.7498880859499905E-2"/>
    <s v="Suma"/>
    <n v="2332"/>
    <s v="2332-Chapinero fortalece la vida rural asistencia técnica para acueductos"/>
    <n v="0"/>
    <n v="0"/>
    <n v="0"/>
    <m/>
    <m/>
    <m/>
  </r>
  <r>
    <x v="1"/>
    <x v="1"/>
    <n v="23061"/>
    <s v="INTEGRACIÓN SOCIAL"/>
    <x v="67"/>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1 Unidad(es) operativa orientada a la atención de jóvenes (casas de la juventud, centros forjar)"/>
    <s v="DOTACIÓN"/>
    <n v="1"/>
    <n v="0"/>
    <n v="0"/>
    <s v="Suma"/>
    <n v="2306"/>
    <s v="2306-Chapinero para todos espacios que fomentan el cuidado y el crecimiento"/>
    <n v="0"/>
    <n v="0"/>
    <n v="0"/>
    <m/>
    <m/>
    <m/>
  </r>
  <r>
    <x v="1"/>
    <x v="1"/>
    <n v="23062"/>
    <s v="INTEGRACIÓN SOCIAL"/>
    <x v="68"/>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2 Unidad(es) operativas orientadas a la atención de la primera infancia (Jardines Infantiles, Casas de Pensamiento Intercultural, Modalidad Espacios Rurales, Crecemos en la Ruralidad, Creciendo Juntos, Centros Amar, Centros Forjar)"/>
    <s v="DOTACIÓN"/>
    <n v="2"/>
    <n v="196"/>
    <n v="6.2671868005371879E-3"/>
    <s v="Suma"/>
    <n v="2306"/>
    <s v="2306-Chapinero para todos espacios que fomentan el cuidado y el crecimiento"/>
    <n v="0"/>
    <n v="0"/>
    <n v="0"/>
    <m/>
    <m/>
    <m/>
  </r>
  <r>
    <x v="1"/>
    <x v="1"/>
    <n v="23063"/>
    <s v="INTEGRACIÓN SOCIAL"/>
    <x v="69"/>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1 Unidad(es) operativas orientadas a la prestación de servicios a la persona mayor"/>
    <s v="DOTACIÓN"/>
    <n v="1"/>
    <n v="0"/>
    <n v="0"/>
    <s v="Suma"/>
    <n v="2306"/>
    <s v="2306-Chapinero para todos espacios que fomentan el cuidado y el crecimiento"/>
    <n v="0"/>
    <n v="0"/>
    <n v="0"/>
    <m/>
    <m/>
    <m/>
  </r>
  <r>
    <x v="1"/>
    <x v="1"/>
    <n v="23521"/>
    <s v="HÁBITAT"/>
    <x v="70"/>
    <s v="Viviendas de interés social rurales mejoradas "/>
    <s v="Hábitat sostenible e incluyente"/>
    <s v="Asignación del subsidio de mejoramiento de vivienda"/>
    <s v="Gestión Pública Local"/>
    <m/>
    <s v="4 - Bogotá ordena su territorio y avanza en su acción climática"/>
    <s v="31 - Acceso equitativo de vivienda urbana y rural"/>
    <s v="Mejorar 17 Vivienda(s) de interés social rurales."/>
    <s v="MEJORAMIENTO DE VIVIENDA"/>
    <n v="17"/>
    <n v="0"/>
    <n v="0"/>
    <s v="Suma"/>
    <n v="2352"/>
    <s v="2352-Chapinero construye futuro renovación de viviendas rurales"/>
    <n v="0"/>
    <n v="0"/>
    <n v="0"/>
    <m/>
    <m/>
    <m/>
  </r>
  <r>
    <x v="1"/>
    <x v="1"/>
    <n v="25271"/>
    <s v="GOBIERNO"/>
    <x v="71"/>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2309"/>
    <n v="7.383129756347126E-2"/>
    <s v="Suma"/>
    <n v="2527"/>
    <s v="2527-Chapinero comprometido con la transparencia fortalecimiento institucional y control en acción"/>
    <n v="0"/>
    <n v="0"/>
    <n v="0"/>
    <m/>
    <m/>
    <m/>
  </r>
  <r>
    <x v="1"/>
    <x v="1"/>
    <n v="25272"/>
    <s v="GOBIERNO"/>
    <x v="73"/>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1958"/>
    <n v="6.2607917119652107E-2"/>
    <s v="Suma"/>
    <n v="2527"/>
    <s v="2527-Chapinero comprometido con la transparencia fortalecimiento institucional y control en acción"/>
    <n v="0"/>
    <n v="0"/>
    <n v="0"/>
    <m/>
    <m/>
    <m/>
  </r>
  <r>
    <x v="1"/>
    <x v="1"/>
    <n v="25273"/>
    <s v="GOBIERNO"/>
    <x v="93"/>
    <s v="Unidades de innovación publica  y social fortalecidas"/>
    <s v="Gobierno confiable"/>
    <s v="Creación de Laboratorios de Innovación Social y Transparencia"/>
    <s v="Gestión Pública Local"/>
    <m/>
    <s v="5 - Bogotá confía en su gobierno"/>
    <s v="33 - Fortalecimiento institucional para un gobierno confiable"/>
    <s v="Fortalecer 4 unidades de innovación publica y social a nivel local"/>
    <s v="INNOVACIÓN PÚBLICA"/>
    <n v="4"/>
    <n v="50"/>
    <n v="1.5987721429941806E-3"/>
    <s v="Suma"/>
    <n v="2527"/>
    <s v="2527-Chapinero comprometido con la transparencia fortalecimiento institucional y control en acción"/>
    <n v="0"/>
    <n v="0"/>
    <n v="0"/>
    <m/>
    <m/>
    <m/>
  </r>
  <r>
    <x v="1"/>
    <x v="1"/>
    <n v="23031"/>
    <s v="GESTIÓN PÚBLICA"/>
    <x v="75"/>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4 Centro(s) de Acceso Comunitario en zonas rurales y/o apartadas y/o urbanas, con énfasis en procesos de formación y desarrollo de competencias digitales"/>
    <s v="FORTALECIMIENTO DE CAPACIDADES"/>
    <n v="4"/>
    <n v="178"/>
    <n v="5.6916288290592828E-3"/>
    <s v="Suma"/>
    <n v="2303"/>
    <s v="2303-Chapinero conecta con su comunidad"/>
    <n v="0"/>
    <n v="0"/>
    <n v="0"/>
    <m/>
    <m/>
    <m/>
  </r>
  <r>
    <x v="1"/>
    <x v="1"/>
    <n v="23032"/>
    <s v="GESTIÓN PÚBLICA"/>
    <x v="74"/>
    <s v="Servicios TIC´s generados en zonas rurales y/o apartadas y urbanas"/>
    <s v="Ciudad inteligente​"/>
    <s v="Conectividad y redes de comunicación."/>
    <s v="Presupuestos Participativos"/>
    <m/>
    <s v="5 - Bogotá confía en su gobierno"/>
    <s v="35 - Bogotá ciudad Inteligente"/>
    <s v="Operativizar 4 Centro(s) de Acceso Comunitario en zonas rurales y/o apartadas y/o urbanas, con énfasis en Servicios TIC´s generados."/>
    <s v="CONECTIVIDAD"/>
    <n v="4"/>
    <n v="178"/>
    <n v="5.6916288290592828E-3"/>
    <s v="Suma"/>
    <n v="2303"/>
    <s v="2303-Chapinero conecta con su comunidad"/>
    <n v="0"/>
    <n v="0"/>
    <n v="0"/>
    <m/>
    <m/>
    <m/>
  </r>
  <r>
    <x v="1"/>
    <x v="1"/>
    <n v="23101"/>
    <s v="GOBIERNO"/>
    <x v="79"/>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372"/>
    <n v="1.1894864743876703E-2"/>
    <s v="Suma"/>
    <n v="2310"/>
    <s v="2310-Chapinero participa y construye comunidad"/>
    <n v="0"/>
    <n v="0"/>
    <n v="0"/>
    <m/>
    <m/>
    <m/>
  </r>
  <r>
    <x v="1"/>
    <x v="1"/>
    <n v="23102"/>
    <s v="GOBIERNO"/>
    <x v="76"/>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5348 Persona(s) a través de procesos de formación para la participación de manera virtual y presencial."/>
    <s v="CAPACITACIÓN"/>
    <n v="5348"/>
    <n v="193"/>
    <n v="6.1712604719575369E-3"/>
    <s v="Suma"/>
    <n v="2310"/>
    <s v="2310-Chapinero participa y construye comunidad"/>
    <n v="0"/>
    <n v="0"/>
    <n v="0"/>
    <m/>
    <m/>
    <m/>
  </r>
  <r>
    <x v="1"/>
    <x v="1"/>
    <n v="23103"/>
    <s v="GOBIERNO"/>
    <x v="78"/>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8 Organización(es) comunales."/>
    <s v="FORTALECIMIENTO COMUNAL"/>
    <n v="18"/>
    <n v="0"/>
    <n v="0"/>
    <s v="Suma"/>
    <n v="2310"/>
    <s v="2310-Chapinero participa y construye comunidad"/>
    <n v="0"/>
    <n v="0"/>
    <n v="0"/>
    <m/>
    <m/>
    <m/>
  </r>
  <r>
    <x v="1"/>
    <x v="1"/>
    <n v="23281"/>
    <s v="GOBIERNO"/>
    <x v="85"/>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quot;"/>
    <s v="ESTRATEGIA BOGOTANEIDAD"/>
    <n v="4"/>
    <n v="100"/>
    <n v="3.1975442859883611E-3"/>
    <s v="Suma"/>
    <n v="2328"/>
    <s v="2328-Chapinero innova fortaleciendo nuestra identidad"/>
    <n v="0"/>
    <n v="0"/>
    <n v="0"/>
    <m/>
    <m/>
    <m/>
  </r>
  <r>
    <x v="1"/>
    <x v="1"/>
    <n v="23282"/>
    <s v="GOBIERNO"/>
    <x v="86"/>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4 Unidad(es) de innovación publica y social a nivel local"/>
    <s v="INNOVACIÓN PÚBLICA"/>
    <n v="4"/>
    <n v="50"/>
    <n v="1.5987721429941806E-3"/>
    <s v="Suma"/>
    <n v="2328"/>
    <s v="2328-Chapinero innova fortaleciendo nuestra identidad"/>
    <n v="0"/>
    <n v="0"/>
    <n v="0"/>
    <m/>
    <m/>
    <m/>
  </r>
  <r>
    <x v="1"/>
    <x v="1"/>
    <n v="25361"/>
    <s v="GOBIERNO"/>
    <x v="82"/>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4 Iniciativa(s) de inversión local con las comunidades negras, afrocolombianas y palenqueras (aplica en todas las localidades con autoridades NAP)"/>
    <s v="INICIATIVAS COMUNIDADES NEGRAS, AFROCOLOMBIANAS, PALENQUERAS"/>
    <n v="4"/>
    <n v="99"/>
    <n v="3.1655688431284773E-3"/>
    <s v="Suma"/>
    <n v="2536"/>
    <s v="2536-Chapinero apoya la tradición y el progreso inversiones para comunidades indígenas, afro y raizales"/>
    <n v="0"/>
    <n v="0"/>
    <n v="0"/>
    <m/>
    <m/>
    <m/>
  </r>
  <r>
    <x v="1"/>
    <x v="1"/>
    <n v="25363"/>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4 Iniciativa(s) de inversión local con los pueblos indígenas (aplica en todas las localidades con autoridades indígenas)"/>
    <s v="INICIATIVAS PUEBLO INDÍGENA"/>
    <n v="4"/>
    <n v="99"/>
    <n v="3.1655688431284773E-3"/>
    <s v="Suma"/>
    <n v="2536"/>
    <s v="2536-Chapinero apoya la tradición y el progreso inversiones para comunidades indígenas, afro y raizales"/>
    <n v="0"/>
    <n v="0"/>
    <n v="0"/>
    <m/>
    <m/>
    <m/>
  </r>
  <r>
    <x v="1"/>
    <x v="1"/>
    <n v="25364"/>
    <s v="GOBIERNO"/>
    <x v="83"/>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4 Iniciativa(s) de inversión local con las comunidades raizales (aplica en todas las localidades con autoridades raizales)"/>
    <s v="INICIATIVAS RAIZALES"/>
    <n v="4"/>
    <n v="27"/>
    <n v="8.6333695721685746E-4"/>
    <s v="Suma"/>
    <n v="2536"/>
    <s v="2536-Chapinero apoya la tradición y el progreso inversiones para comunidades indígenas, afro y raizales"/>
    <n v="0"/>
    <n v="0"/>
    <n v="0"/>
    <m/>
    <m/>
    <m/>
  </r>
  <r>
    <x v="2"/>
    <x v="2"/>
    <n v="26831"/>
    <s v="SEGURIDAD, CONVIVENCIA Y JUSTICIA"/>
    <x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60 Organización(es) comunitarias a través de capacidades para promover acciones de corresponsabilidad en la gestión de la seguridad y la convivencia."/>
    <s v="FORTALECIMIENTO DE CAPACIDADES"/>
    <n v="60"/>
    <n v="352"/>
    <n v="7.2817542407943728E-3"/>
    <s v="Suma"/>
    <n v="2683"/>
    <s v="2683-Fortalecimiento Comunitario y Formación Ciudadana para la Seguridad y Convivencia Sostenible en Santa Fe."/>
    <n v="15"/>
    <n v="417752000"/>
    <n v="7.279244781316154E-3"/>
    <m/>
    <m/>
    <s v="SI"/>
  </r>
  <r>
    <x v="2"/>
    <x v="2"/>
    <n v="26832"/>
    <s v="SEGURIDAD, CONVIVENCIA Y JUSTICIA"/>
    <x v="0"/>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235"/>
    <n v="4.8613984278030615E-3"/>
    <s v="Suma"/>
    <n v="2683"/>
    <s v="2683-Fortalecimiento Comunitario y Formación Ciudadana para la Seguridad y Convivencia Sostenible en Santa Fe."/>
    <n v="1"/>
    <n v="172000000"/>
    <n v="2.9970654895401542E-3"/>
    <m/>
    <m/>
    <s v="SI"/>
  </r>
  <r>
    <x v="2"/>
    <x v="2"/>
    <n v="28941"/>
    <s v="MUJERES"/>
    <x v="3"/>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2400 Mujer(es) personas en acciones para la prevención del feminicidio y la violencia contra la mujer."/>
    <s v="PREVENCIÓN"/>
    <n v="2400"/>
    <n v="747"/>
    <n v="1.5453040959867605E-2"/>
    <s v="Suma"/>
    <n v="2894"/>
    <s v="2894-Santa Fe cuida a su gente fortaleciendo las rutas para la prevención de vulneraciones de los derechos humanos de las mujeres"/>
    <n v="580"/>
    <n v="800000000"/>
    <n v="1.3939839486233277E-2"/>
    <s v="Se ajusto la meta de 579 a 580 beneficiarios verificar el nombre de la meta"/>
    <m/>
    <s v="SI"/>
  </r>
  <r>
    <x v="2"/>
    <x v="2"/>
    <n v="28851"/>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2 Dotación(es) a organismos de seguridad"/>
    <s v="DOTACIÓN"/>
    <n v="2"/>
    <n v="0"/>
    <n v="0"/>
    <s v="Suma"/>
    <n v="2885"/>
    <s v="2885-Santa Fe fortalece la Seguridad Pública y Desarticulación de Redes Criminales mediante Recursos Tecnológicos y Operativos"/>
    <n v="1"/>
    <n v="300000000"/>
    <n v="5.2274398073374785E-3"/>
    <s v="Se requiere recurso para dotación 2026"/>
    <m/>
    <m/>
  </r>
  <r>
    <x v="2"/>
    <x v="2"/>
    <n v="28821"/>
    <s v="SEGURIDAD, CONVIVENCIA Y JUSTICIA"/>
    <x v="6"/>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8 Servicio(s) programas de abordaje de conflictividad escolar para la convivencia"/>
    <s v="CONFLICTIVIDAD ESCOLAR"/>
    <n v="8"/>
    <n v="209"/>
    <n v="4.3235415804716588E-3"/>
    <s v="Suma"/>
    <n v="2882"/>
    <s v="2882-Fortalecimiento de la Convivencia Escolar y Ciudadana a través de Enfoques Restaurativos en Santa Fe"/>
    <n v="2"/>
    <n v="172000000"/>
    <n v="2.9970654895401542E-3"/>
    <s v="verificar el nombre de la meta"/>
    <m/>
    <s v="SI"/>
  </r>
  <r>
    <x v="2"/>
    <x v="2"/>
    <n v="28822"/>
    <s v="SEGURIDAD, CONVIVENCIA Y JUSTICIA"/>
    <x v="8"/>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750 Ciudadanos con habilidades y capacidades para gestionar la convivencia constructivamente."/>
    <s v="GESTIÓN DE LA CONVIVENCIA"/>
    <n v="750"/>
    <n v="171"/>
    <n v="3.537443111294994E-3"/>
    <s v="Suma"/>
    <n v="2882"/>
    <s v="2882-Fortalecimiento de la Convivencia Escolar y Ciudadana a través de Enfoques Restaurativos en Santa Fe"/>
    <n v="180"/>
    <n v="172000000"/>
    <n v="2.9970654895401542E-3"/>
    <s v="Se ajusto la meta de 181 a 180 beneficiarios"/>
    <m/>
    <s v="SI"/>
  </r>
  <r>
    <x v="2"/>
    <x v="2"/>
    <n v="28831"/>
    <s v="SEGURIDAD, CONVIVENCIA Y JUSTICIA"/>
    <x v="12"/>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1532"/>
    <n v="3.1692180388911875E-2"/>
    <s v="Suma"/>
    <n v="2883"/>
    <s v="2883-Santa Fe con espacio público seguro e inclusivo."/>
    <n v="1"/>
    <n v="1850000000"/>
    <n v="3.2235878811914448E-2"/>
    <m/>
    <m/>
    <m/>
  </r>
  <r>
    <x v="2"/>
    <x v="2"/>
    <n v="28991"/>
    <s v="MOVILIDAD"/>
    <x v="13"/>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7000 Metro(s) cuadrado(s) de elementos del sistema de espacio público peatonal con acciones de construcción y/o conservación."/>
    <s v="INTERVENCIÓN"/>
    <n v="17000"/>
    <n v="883"/>
    <n v="1.826644600744725E-2"/>
    <s v="Suma"/>
    <n v="2899"/>
    <s v="2899-Santa fe espacio público seguro e inclusivo"/>
    <n v="1800"/>
    <n v="2450000000"/>
    <n v="4.2690758426589405E-2"/>
    <s v="Ajustar meta el Plan de desarrollo tiene una meta imposible de alcanzar"/>
    <m/>
    <m/>
  </r>
  <r>
    <x v="2"/>
    <x v="2"/>
    <n v="29201"/>
    <s v="SALUD"/>
    <x v="15"/>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500 Persona(s) con discapacidad, cuidadores y cuidadoras, en actividades complementarias en salud."/>
    <s v="ACCIONES COMPLEMENTARIAS "/>
    <n v="500"/>
    <n v="346"/>
    <n v="7.1576334298717416E-3"/>
    <s v="Suma"/>
    <n v="2920"/>
    <s v="2920-Santa Fe, en pro de una salud pública integrada e integral"/>
    <n v="125"/>
    <n v="410000000"/>
    <n v="7.1441677366945542E-3"/>
    <m/>
    <m/>
    <m/>
  </r>
  <r>
    <x v="2"/>
    <x v="2"/>
    <n v="29202"/>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600 Persona(s) personas a las acciones desarrolladas desde los dispositivos de base comunitaria en respuesta al consumo de SPA"/>
    <s v="DISMINUCIÓN FACTORES DE RIESGO SPA"/>
    <n v="600"/>
    <n v="247"/>
    <n v="5.109640049648324E-3"/>
    <s v="Suma"/>
    <n v="2920"/>
    <s v="2920-Santa Fe, en pro de una salud pública integrada e integral"/>
    <n v="150"/>
    <n v="294000000"/>
    <n v="5.122891011190729E-3"/>
    <s v="verificar el nombre de la meta"/>
    <m/>
    <m/>
  </r>
  <r>
    <x v="2"/>
    <x v="2"/>
    <n v="29203"/>
    <s v="SALUD"/>
    <x v="14"/>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800 Persona(s) con discapacidad a través de Dispositivos de Asistencia Personal - Ayudas Técnicas (no incluidas en los Planes de Beneficios)."/>
    <s v="DISPOSITIVOS DE ASISTENCIA PERSONAL"/>
    <n v="800"/>
    <n v="741"/>
    <n v="1.5328920148944974E-2"/>
    <s v="Suma"/>
    <n v="2920"/>
    <s v="2920-Santa Fe, en pro de una salud pública integrada e integral"/>
    <n v="200"/>
    <n v="1575000000"/>
    <n v="2.7444058988521761E-2"/>
    <m/>
    <m/>
    <m/>
  </r>
  <r>
    <x v="2"/>
    <x v="2"/>
    <n v="29204"/>
    <s v="SALUD"/>
    <x v="19"/>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800 Persona(s) con acciones para la promoción y atención de la salud mental."/>
    <s v="SALUD MENTAL"/>
    <n v="800"/>
    <n v="720"/>
    <n v="1.4894497310715763E-2"/>
    <s v="Suma"/>
    <n v="2920"/>
    <s v="2920-Santa Fe, en pro de una salud pública integrada e integral"/>
    <n v="193"/>
    <n v="250000000"/>
    <n v="4.356199839447899E-3"/>
    <m/>
    <m/>
    <s v="SI"/>
  </r>
  <r>
    <x v="2"/>
    <x v="2"/>
    <n v="29205"/>
    <s v="SALUD"/>
    <x v="94"/>
    <s v="Número de focos intervenidos con acciones de control de plagas"/>
    <s v="Ciudad saludable y con bien-estar"/>
    <s v="Control y mitigación de plagas "/>
    <s v="Gestión Pública Local"/>
    <m/>
    <s v="2 - Bogotá confía en su bien-estar"/>
    <s v="10 - Salud Pública Integrada e Integral"/>
    <s v="Intervenir 100 Foco(s) con acciones de control de plagas."/>
    <s v="CONTROL Y MITIGACIÓN"/>
    <n v="100"/>
    <n v="99"/>
    <n v="2.0479933802234175E-3"/>
    <s v="Suma"/>
    <n v="2920"/>
    <s v="2920-Santa Fe, en pro de una salud pública integrada e integral"/>
    <n v="25"/>
    <n v="120000000"/>
    <n v="2.0909759229349916E-3"/>
    <m/>
    <m/>
    <m/>
  </r>
  <r>
    <x v="2"/>
    <x v="2"/>
    <n v="29206"/>
    <s v="SALUD"/>
    <x v="16"/>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000 Persona(s) a las acciones y estrategias para promover la salud sexual y reproductiva consciente en los diferentes ciclos de vida."/>
    <s v="SALUD SEXUAL Y REPRODUCTIVA"/>
    <n v="1000"/>
    <n v="148"/>
    <n v="3.0616466694249069E-3"/>
    <s v="Suma"/>
    <n v="2920"/>
    <s v="2920-Santa Fe, en pro de una salud pública integrada e integral"/>
    <n v="250"/>
    <n v="175000000"/>
    <n v="3.049339887613529E-3"/>
    <m/>
    <m/>
    <m/>
  </r>
  <r>
    <x v="2"/>
    <x v="2"/>
    <n v="28961"/>
    <s v="MUJERES"/>
    <x v="20"/>
    <s v="Mujeres cuidadoras vinculadas a estrategias de cuidado"/>
    <s v="Cuidado de la vida"/>
    <s v="Estrategias de cuidado a personas cuidadoras"/>
    <s v="Presupuestos Participativos"/>
    <m/>
    <s v="2 - Bogotá confía en su bien-estar"/>
    <s v="12 - Bogotá cuida a su gente"/>
    <s v="Vincular 900 Mujer(es) cuidadoras a estrategias de cuidado."/>
    <s v="ESTRATEGIAS DE CUIDADO"/>
    <n v="900"/>
    <n v="646"/>
    <n v="1.3363673976003311E-2"/>
    <s v="Suma"/>
    <n v="2896"/>
    <s v="2896-Mujeres de Santa Fe, Tejiendo futuro"/>
    <n v="220"/>
    <n v="500000000"/>
    <n v="8.7123996788957981E-3"/>
    <s v="Se ajusta la meta de 217 a 220 beneficiarios"/>
    <m/>
    <s v="SI"/>
  </r>
  <r>
    <x v="2"/>
    <x v="2"/>
    <n v="28962"/>
    <s v="MUJERES"/>
    <x v="21"/>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400 Mujer(es) para el ejercicio de derechos y el fortalecimiento de su autonomía económica."/>
    <s v="FORTALECIMIENTO DE CAPACIDADES"/>
    <n v="1400"/>
    <n v="710"/>
    <n v="1.4687629292511377E-2"/>
    <s v="Suma"/>
    <n v="2896"/>
    <s v="2896-Mujeres de Santa Fe, Tejiendo futuro"/>
    <n v="340"/>
    <n v="700000000"/>
    <n v="1.2197359550454116E-2"/>
    <s v="Se ajusta la meta de 337 a 340 beneficiarios"/>
    <m/>
    <s v="SI"/>
  </r>
  <r>
    <x v="2"/>
    <x v="2"/>
    <n v="28963"/>
    <s v="INTEGRACIÓN SOCIAL"/>
    <x v="22"/>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2000 Persona(s) en procesos para la prevención de violencias en el contexto familiar y/o violencia sexual."/>
    <s v="PREVENCIÓN"/>
    <n v="2000"/>
    <n v="478"/>
    <n v="9.8882912701696319E-3"/>
    <s v="Suma"/>
    <n v="2896"/>
    <s v="2896-Mujeres de Santa Fe, Tejiendo futuro"/>
    <n v="480"/>
    <n v="400000000"/>
    <n v="6.9699197431166383E-3"/>
    <s v="Se ajusta de 482 a 480 beneficiarios"/>
    <m/>
    <s v="SI"/>
  </r>
  <r>
    <x v="2"/>
    <x v="2"/>
    <n v="29111"/>
    <s v="GESTIÓN PÚBLICA"/>
    <x v="25"/>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0"/>
    <n v="0"/>
    <s v="Suma"/>
    <n v="2911"/>
    <s v="2911-Santa Fe Construyendo Caminos de Paz y Reconciliación"/>
    <n v="1"/>
    <n v="332000000"/>
    <n v="5.7850333867868094E-3"/>
    <s v="Se le deba asignar recursos $332.859.000 (0.58%)"/>
    <m/>
    <s v="SI"/>
  </r>
  <r>
    <x v="2"/>
    <x v="2"/>
    <n v="29151"/>
    <s v="CULTURA, RECREACIÓN Y DEPORTE"/>
    <x v="32"/>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2000 Persona(s) personas en los campos artísticos, interculturales, culturales y/o patrimoniales."/>
    <s v="CAPACITACIÓN"/>
    <n v="2000"/>
    <n v="865"/>
    <n v="1.7894083574679354E-2"/>
    <s v="Suma"/>
    <n v="2915"/>
    <s v="2915-Santa Fe Camina con Cultura"/>
    <n v="485"/>
    <n v="1026000000"/>
    <n v="1.7877844141094175E-2"/>
    <s v="Se ajusta la meta de 483 a 485 beneficiarios - verificar el nombre de la meta"/>
    <m/>
    <s v="SI"/>
  </r>
  <r>
    <x v="2"/>
    <x v="2"/>
    <n v="29152"/>
    <s v="CULTURA, RECREACIÓN Y DEPORTE"/>
    <x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60 Estímulo(s) de apoyo al sector artístico y cultural."/>
    <s v="ESTÍMULOS"/>
    <n v="60"/>
    <n v="346"/>
    <n v="7.1576334298717416E-3"/>
    <s v="Suma"/>
    <n v="2915"/>
    <s v="2915-Santa Fe Camina con Cultura"/>
    <n v="15"/>
    <n v="410000000"/>
    <n v="7.1441677366945542E-3"/>
    <m/>
    <n v="410000000"/>
    <m/>
  </r>
  <r>
    <x v="2"/>
    <x v="2"/>
    <n v="29153"/>
    <s v="CULTURA, RECREACIÓN Y DEPORTE"/>
    <x v="30"/>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36 Evento(s) de promoción, circulación y apropiación de actividades artísticas, culturales y patrimoniales."/>
    <s v="EVENTOS"/>
    <n v="36"/>
    <n v="1058"/>
    <n v="2.1886636326023997E-2"/>
    <s v="Suma"/>
    <n v="2915"/>
    <s v="2915-Santa Fe Camina con Cultura"/>
    <n v="9"/>
    <n v="1255000000"/>
    <n v="2.1868123194028453E-2"/>
    <m/>
    <m/>
    <s v="SI"/>
  </r>
  <r>
    <x v="2"/>
    <x v="2"/>
    <n v="29171"/>
    <s v="CULTURA, RECREACIÓN Y DEPORTE"/>
    <x v="26"/>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8000 Persona(s) en actividades recreo-deportivas comunitarias."/>
    <s v="ACTIVIDADES RECREODEPORTIVAS"/>
    <n v="8000"/>
    <n v="866"/>
    <n v="1.7914770376499793E-2"/>
    <s v="Suma"/>
    <n v="2917"/>
    <s v="2917-Fortaleciendo Los Campos Recreodeportivos en Santa Fe"/>
    <n v="1932"/>
    <n v="1028000000"/>
    <n v="1.7912693739809759E-2"/>
    <m/>
    <m/>
    <s v="SI"/>
  </r>
  <r>
    <x v="2"/>
    <x v="2"/>
    <n v="29172"/>
    <s v="CULTURA, RECREACIÓN Y DEPORTE"/>
    <x v="28"/>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2150 Persona(s) personas en los campos deportivos o recreativos."/>
    <s v="CAPACITACIÓN"/>
    <n v="2150"/>
    <n v="577"/>
    <n v="1.1936284650393049E-2"/>
    <s v="Suma"/>
    <n v="2917"/>
    <s v="2917-Fortaleciendo Los Campos Recreodeportivos en Santa Fe"/>
    <n v="520"/>
    <n v="685000000"/>
    <n v="1.1935987560087243E-2"/>
    <s v="Se debe ajustar el nombre de la meta y se ajusta de 519 a 520 beneficiarios"/>
    <m/>
    <s v="SI"/>
  </r>
  <r>
    <x v="2"/>
    <x v="2"/>
    <n v="29173"/>
    <s v="CULTURA, RECREACIÓN Y DEPORTE"/>
    <x v="29"/>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2150 Persona(s) Personas con la entrega de dotaciones deportivas."/>
    <s v="DOTACIÓN"/>
    <n v="2150"/>
    <n v="289"/>
    <n v="5.9784857261067437E-3"/>
    <s v="Suma"/>
    <n v="2917"/>
    <s v="2917-Fortaleciendo Los Campos Recreodeportivos en Santa Fe"/>
    <n v="520"/>
    <n v="343000000"/>
    <n v="5.9767061797225173E-3"/>
    <s v="Se debe ajustar el nombre de la meta y se ajusta de 519 a 520 beneficiarios"/>
    <m/>
    <s v="SI"/>
  </r>
  <r>
    <x v="2"/>
    <x v="2"/>
    <n v="29174"/>
    <s v="CULTURA, RECREACIÓN Y DEPORTE"/>
    <x v="27"/>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28 Colectivo(s) u organizaciones recreo deportivas inscritas en el Banco que implementan iniciativas de carácter barrial con apoyos económicos"/>
    <s v="BANCO DE INICIATIVAS"/>
    <n v="28"/>
    <n v="192"/>
    <n v="3.9718659495242038E-3"/>
    <s v="Suma"/>
    <n v="2917"/>
    <s v="2917-Fortaleciendo Los Campos Recreodeportivos en Santa Fe"/>
    <n v="7"/>
    <n v="227000000"/>
    <n v="3.9554294542186921E-3"/>
    <m/>
    <m/>
    <s v="SI"/>
  </r>
  <r>
    <x v="2"/>
    <x v="2"/>
    <n v="28881"/>
    <s v="AMBIENTE"/>
    <x v="35"/>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5000 Animales en los programas de brigadas médicas, urgencias veterinarias y adopciones"/>
    <s v="BIENESTAR ANIMAL"/>
    <n v="15000"/>
    <n v="468"/>
    <n v="9.6814232519652453E-3"/>
    <s v="Suma"/>
    <n v="2888"/>
    <s v="2888-Santa Fe Protectora de los Animales"/>
    <n v="3620"/>
    <n v="556000000"/>
    <n v="9.6881884429321271E-3"/>
    <m/>
    <m/>
    <s v="SI"/>
  </r>
  <r>
    <x v="2"/>
    <x v="2"/>
    <n v="28882"/>
    <s v="AMBIENTE"/>
    <x v="36"/>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1500 Persona(s) en acciones educativas en temas de protección y bienestar animal"/>
    <s v="ACCIONES PEDAGÓGICAS"/>
    <n v="1500"/>
    <n v="108"/>
    <n v="2.2341745966073644E-3"/>
    <s v="Suma"/>
    <n v="2888"/>
    <s v="2888-Santa Fe Protectora de los Animales"/>
    <n v="397"/>
    <n v="128000000"/>
    <n v="2.2303743177973243E-3"/>
    <m/>
    <m/>
    <s v="SI"/>
  </r>
  <r>
    <x v="2"/>
    <x v="2"/>
    <n v="28883"/>
    <s v="AMBIENTE"/>
    <x v="34"/>
    <s v="Número de animales esterilizados"/>
    <s v="Cuidado de la vida"/>
    <s v="Protección y bienestar animal"/>
    <s v="Presupuestos Participativos"/>
    <m/>
    <s v="2 - Bogotá confía en su bien-estar"/>
    <s v="15 - Bogotá protege todas las formas de vida"/>
    <s v="Esterilizar 4000 Animales perros y gatos incluyendo los que está en condición de vulnerabilidad"/>
    <s v="ESTERILIZACIÓN"/>
    <n v="4000"/>
    <n v="144"/>
    <n v="2.9788994621431529E-3"/>
    <s v="Suma"/>
    <n v="2888"/>
    <s v="2888-Santa Fe Protectora de los Animales"/>
    <n v="967"/>
    <n v="170000000"/>
    <n v="2.962215890824571E-3"/>
    <m/>
    <m/>
    <s v="SI"/>
  </r>
  <r>
    <x v="2"/>
    <x v="2"/>
    <n v="29021"/>
    <s v="INTEGRACIÓN SOCIAL"/>
    <x v="37"/>
    <s v="Número de personas mayores con transferencias Monetarias"/>
    <s v="Menos pobreza "/>
    <s v="Apoyo económico para persona mayor - tipo C"/>
    <s v="Gestión Pública Local"/>
    <s v="Menos pobreza (12%)"/>
    <s v="2 - Bogotá confía en su bien-estar"/>
    <s v="7 - Bogotá, una ciudad con menos Pobreza"/>
    <s v="Beneficiar 2500 Persona(s) Mayor(es) con transferencias monetarias."/>
    <s v="APOYO ECONÓMICO PERSONA MAYOR"/>
    <n v="2500"/>
    <n v="5436"/>
    <n v="0.11245345469590401"/>
    <s v="Constante"/>
    <n v="2902"/>
    <s v="2902-Santa Fe Avanza caminando hacia el bienestar integral de sus habitantes. _x0009__x0009__x0009_"/>
    <n v="2500"/>
    <n v="4500000000"/>
    <n v="7.8411597110062181E-2"/>
    <m/>
    <n v="4500000000"/>
    <m/>
  </r>
  <r>
    <x v="2"/>
    <x v="2"/>
    <n v="29022"/>
    <s v="INTEGRACIÓN SOCIAL"/>
    <x v="38"/>
    <s v="Personas atendidas con apoyos que contribuyan al ingreso mínimo garantizado"/>
    <s v="Menos pobreza "/>
    <s v="Otras Transferencias Monetarias"/>
    <s v="Gestión Pública Local"/>
    <s v="Menos pobreza (12%)"/>
    <s v="2 - Bogotá confía en su bien-estar"/>
    <s v="7 - Bogotá, una ciudad con menos Pobreza"/>
    <s v="Atender 1264 Persona(s) con apoyos que contribuyan al ingreso mínimo garantizado."/>
    <s v="INGRESO MÍNIMO"/>
    <n v="1264"/>
    <n v="494"/>
    <n v="1.0219280099296648E-2"/>
    <s v="Constante"/>
    <n v="2902"/>
    <s v="2902-Santa Fe Avanza caminando hacia el bienestar integral de sus habitantes. _x0009__x0009__x0009_"/>
    <n v="6749"/>
    <n v="2703405000"/>
    <n v="4.7106289707850586E-2"/>
    <s v="Se amplia la meta y se cambia  a suma"/>
    <n v="2703405000"/>
    <m/>
  </r>
  <r>
    <x v="2"/>
    <x v="2"/>
    <n v="29023"/>
    <s v="INTEGRACIÓN SOCIAL"/>
    <x v="39"/>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800 Joven(es) con transferencias condicionadas y acompañamiento psicosocial para la promoción al acceso y permanencia a oportunidades de formación y empleabilidad."/>
    <s v="TRANSFERENCIAS MONETARIAS"/>
    <n v="800"/>
    <n v="989"/>
    <n v="2.0459247000413735E-2"/>
    <s v="Suma"/>
    <n v="2902"/>
    <s v="2902-Santa Fe Avanza caminando hacia el bienestar integral de sus habitantes. _x0009__x0009__x0009_"/>
    <n v="316"/>
    <n v="262541000"/>
    <n v="4.5747242481939633E-3"/>
    <s v="se amplia la meta "/>
    <n v="262541000"/>
    <m/>
  </r>
  <r>
    <x v="2"/>
    <x v="2"/>
    <n v="29061"/>
    <s v="INTEGRACIÓN SOCIAL"/>
    <x v="90"/>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150 Cupo(s) para la atención de población en inseguridad alimentaria y nutricional del Distrito Capital, a través de comedores comunitarios."/>
    <s v="SEGURIDAD ALIMENTARIA"/>
    <n v="150"/>
    <n v="198"/>
    <n v="4.0959867604468351E-3"/>
    <s v="Suma"/>
    <n v="2906"/>
    <s v="2906-Santa Fe en Acción comedores Comunitarios y Seguridad Alimentaria"/>
    <n v="38"/>
    <n v="50000000"/>
    <n v="8.7123996788957979E-4"/>
    <s v="Se debe ajustar a constante - verificar si se cumple"/>
    <m/>
    <m/>
  </r>
  <r>
    <x v="2"/>
    <x v="2"/>
    <n v="29251"/>
    <s v="EDUCACIÓN"/>
    <x v="4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8 Sede(s) Dotar 8 sedes educativas urbanas y rurales con recursos pedagógicos y/o tecnológicos"/>
    <s v="DOTACIÓN"/>
    <n v="8"/>
    <n v="741"/>
    <n v="1.5328920148944974E-2"/>
    <s v="Suma"/>
    <n v="2925"/>
    <s v="2925-Educación Integral para Santa Fe"/>
    <n v="2"/>
    <n v="803000000"/>
    <n v="1.3992113884306651E-2"/>
    <s v="Se debe ajustar el nombre de la meta "/>
    <m/>
    <m/>
  </r>
  <r>
    <x v="2"/>
    <x v="2"/>
    <n v="29252"/>
    <s v="EDUCACIÓN"/>
    <x v="4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90 Adolescentes y jóvenes con apoyo de sostenimiento para la permanencia en la educación pos-media (niveles de formación técnico profesional, tecnólogo, profesional universitario y educación para el trabajo y desarrollo humano)."/>
    <s v="SOSTENIMIENTO"/>
    <n v="190"/>
    <n v="741"/>
    <n v="1.5328920148944974E-2"/>
    <s v="Suma"/>
    <n v="2925"/>
    <s v="2925-Educación Integral para Santa Fe"/>
    <n v="46"/>
    <n v="878000000"/>
    <n v="1.529897383614102E-2"/>
    <s v="Se debe ajustar el nombre de la meta "/>
    <n v="878000000"/>
    <m/>
  </r>
  <r>
    <x v="2"/>
    <x v="2"/>
    <n v="29253"/>
    <s v="EDUCACIÓN"/>
    <x v="4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00 Adolescentes y jóvenes en programas de educación pos-media (niveles de formación técnico profesional, tecnólogo, profesional universitario y educación para el trabajo y desarrollo humano)."/>
    <s v="APOYO EDUCACIÓN POSMEDIA"/>
    <n v="200"/>
    <n v="2965"/>
    <n v="6.133636739760033E-2"/>
    <s v="Suma"/>
    <n v="2925"/>
    <s v="2925-Educación Integral para Santa Fe"/>
    <n v="50"/>
    <n v="3600000000"/>
    <n v="6.2729277688049742E-2"/>
    <s v="Se debe ajustar el nombre de la meta "/>
    <n v="3600000000"/>
    <m/>
  </r>
  <r>
    <x v="2"/>
    <x v="2"/>
    <n v="29231"/>
    <s v="DESARROLLO ECONÓMICO, INDUSTRIA Y TURISMO"/>
    <x v="43"/>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720"/>
    <n v="1.4894497310715763E-2"/>
    <s v="Suma"/>
    <n v="2923"/>
    <s v="2923-Santa Fe Productiva"/>
    <n v="1"/>
    <n v="854000000"/>
    <n v="1.4880778651554022E-2"/>
    <m/>
    <m/>
    <s v="SI"/>
  </r>
  <r>
    <x v="2"/>
    <x v="2"/>
    <n v="29232"/>
    <s v="DESARROLLO ECONÓMICO, INDUSTRIA Y TURISMO"/>
    <x v="44"/>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100 Mipyme(s) y/o emprendimientos orientados al fortalecimiento de las capacidades locales para la gestión y el desarrollo turístico"/>
    <s v="DESARROLLO TURÍSTICO"/>
    <n v="100"/>
    <n v="577"/>
    <n v="1.1936284650393049E-2"/>
    <s v="Suma"/>
    <n v="2923"/>
    <s v="2923-Santa Fe Productiva"/>
    <n v="24"/>
    <n v="685000000"/>
    <n v="1.1935987560087243E-2"/>
    <m/>
    <m/>
    <s v="SI"/>
  </r>
  <r>
    <x v="2"/>
    <x v="2"/>
    <n v="28901"/>
    <s v="DESARROLLO ECONÓMICO, INDUSTRIA Y TURISMO"/>
    <x v="45"/>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60 Hogar(es) unidades productivas a procesos productivos y de comercialización en el sector rural."/>
    <s v="PRODUCTIVIDAD Y COMERCIALIZACIÓN"/>
    <n v="60"/>
    <n v="276"/>
    <n v="5.7095573024410423E-3"/>
    <s v="Suma"/>
    <n v="2890"/>
    <s v="2890-Desarrollo económico en Santa Fe"/>
    <n v="14"/>
    <n v="327000000"/>
    <n v="5.6979093899978519E-3"/>
    <m/>
    <m/>
    <s v="SI"/>
  </r>
  <r>
    <x v="2"/>
    <x v="2"/>
    <n v="28902"/>
    <s v="DESARROLLO ECONÓMICO, INDUSTRIA Y TURISMO"/>
    <x v="46"/>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200 Mipyme(s) emprendimientos y/o actores de la economía informal para el fortalecimiento del tejido empresarial local."/>
    <s v="TEJIDO EMPRESARIAL LOCAL"/>
    <n v="200"/>
    <n v="375"/>
    <n v="7.7575506826644599E-3"/>
    <s v="Suma"/>
    <n v="2890"/>
    <s v="2890-Desarrollo económico en Santa Fe"/>
    <n v="48"/>
    <n v="445000000"/>
    <n v="7.7540357142172594E-3"/>
    <m/>
    <m/>
    <s v="SI"/>
  </r>
  <r>
    <x v="2"/>
    <x v="2"/>
    <n v="29071"/>
    <s v="CULTURA, RECREACIÓN Y DEPORTE"/>
    <x v="47"/>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48 Proyecto(s) del sector cultural y creativo."/>
    <s v="SOSTENIBILIDAD"/>
    <n v="48"/>
    <n v="478"/>
    <n v="9.8882912701696319E-3"/>
    <s v="Suma"/>
    <n v="2907"/>
    <s v="2907-Santa Fe un ecosistema cultural y creativo sostenible"/>
    <n v="12"/>
    <n v="567000000"/>
    <n v="9.8798612358678341E-3"/>
    <m/>
    <n v="567000000"/>
    <s v="SI"/>
  </r>
  <r>
    <x v="2"/>
    <x v="2"/>
    <n v="28921"/>
    <s v="HÁBITAT"/>
    <x v="95"/>
    <s v="Predios legalizados y/o con titulación gestionados"/>
    <s v="Hábitat sostenible e incluyente"/>
    <s v="Legalización y titulación de predios"/>
    <s v="Gestión Pública Local"/>
    <m/>
    <s v="4 - Bogotá ordena su territorio y avanza en su acción climática"/>
    <s v="23 - Ordenamiento territorial sostenible, equilibrado y participativo"/>
    <s v="Gestionar 100 Predio(s) la titulación o legalización"/>
    <s v="TITULACIÓN Y LEGALIZACIÓN"/>
    <n v="100"/>
    <n v="124"/>
    <n v="2.5651634257343814E-3"/>
    <s v="Suma"/>
    <n v="2892"/>
    <s v="2892-Santa Fe &quot;Propietaria&quot;"/>
    <n v="25"/>
    <n v="230000000"/>
    <n v="4.0077038522920664E-3"/>
    <s v="Se debe ajustar el nombre de la meta"/>
    <m/>
    <m/>
  </r>
  <r>
    <x v="2"/>
    <x v="2"/>
    <n v="29081"/>
    <s v="CULTURA, RECREACIÓN Y DEPORTE"/>
    <x v="91"/>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600 Metro(s) de Parques de la red de proximidad (la construcción incluye su dotación)."/>
    <s v="CONSTRUCCIÓN"/>
    <n v="600"/>
    <n v="371"/>
    <n v="7.6748034753827054E-3"/>
    <s v="Suma"/>
    <n v="2908"/>
    <s v="2908-Desarrollo urbano y rural en Santa fe"/>
    <n v="0"/>
    <m/>
    <n v="0"/>
    <s v="Imposibilidad de cumplir la meta por recursos, se encuentra en proceso de contratación  estudios y diseños, para construir en 2027"/>
    <m/>
    <m/>
  </r>
  <r>
    <x v="2"/>
    <x v="2"/>
    <n v="29082"/>
    <s v="CULTURA, RECREACIÓN Y DEPORTE"/>
    <x v="48"/>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10 Parque(s) de la red de proximidad con acciones de mejoramiento, mantenimiento y/o dotación."/>
    <s v="INTERVENCIÓN"/>
    <n v="10"/>
    <n v="556"/>
    <n v="1.150186181216384E-2"/>
    <s v="Suma"/>
    <n v="2908"/>
    <s v="2908-Desarrollo urbano y rural en Santa fe"/>
    <n v="2"/>
    <n v="1400000000"/>
    <n v="2.4394719100908232E-2"/>
    <m/>
    <m/>
    <m/>
  </r>
  <r>
    <x v="2"/>
    <x v="2"/>
    <n v="29091"/>
    <s v="CULTURA, RECREACIÓN Y DEPORTE"/>
    <x v="49"/>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12 Equipamiento(s) culturales con acciones de construcción, adecuación y/o dotación"/>
    <s v="INTERVENCIÓN"/>
    <n v="12"/>
    <n v="226"/>
    <n v="4.6752172114191146E-3"/>
    <s v="Suma"/>
    <n v="2909"/>
    <s v="2909-Dotar sedes culturales en santa fe"/>
    <n v="3"/>
    <n v="68000000"/>
    <n v="1.1848863563298285E-3"/>
    <m/>
    <m/>
    <m/>
  </r>
  <r>
    <x v="2"/>
    <x v="2"/>
    <n v="28861"/>
    <s v="AMBIENTE"/>
    <x v="96"/>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5 Hectárea(s) en proceso de restauración ecológica."/>
    <s v="RESTAURACIÓN ECOLÓGICA"/>
    <n v="5"/>
    <n v="210"/>
    <n v="4.3442283822920976E-3"/>
    <s v="Suma"/>
    <n v="2886"/>
    <s v="2886-Restauración ecológica en Santa fe"/>
    <n v="1"/>
    <n v="240000000"/>
    <n v="4.1819518458699832E-3"/>
    <m/>
    <m/>
    <s v="SI"/>
  </r>
  <r>
    <x v="2"/>
    <x v="2"/>
    <n v="29131"/>
    <s v="AMBIENTE"/>
    <x v="5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0 Huerta(s) urbanas."/>
    <s v="HUERTAS URBANAS"/>
    <n v="10"/>
    <n v="21"/>
    <n v="4.3442283822920974E-4"/>
    <s v="Suma"/>
    <n v="2913"/>
    <s v="2913-Santa fe, hace frente a los efectos del cambio climático y la reducción de la vulnerabilidad."/>
    <n v="2"/>
    <n v="25000000"/>
    <n v="4.3561998394478989E-4"/>
    <m/>
    <m/>
    <m/>
  </r>
  <r>
    <x v="2"/>
    <x v="2"/>
    <n v="29132"/>
    <s v="AMBIENTE"/>
    <x v="54"/>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500 Metro(s) cuadrado(s) de jardinería."/>
    <s v="JARDINERÍA"/>
    <n v="4500"/>
    <n v="42"/>
    <n v="8.6884567645841948E-4"/>
    <s v="Suma"/>
    <n v="2913"/>
    <s v="2913-Santa fe, hace frente a los efectos del cambio climático y la reducción de la vulnerabilidad."/>
    <m/>
    <n v="0"/>
    <n v="0"/>
    <s v="Meta que no se cumplira en el 2026 por falta de espacios"/>
    <m/>
    <m/>
  </r>
  <r>
    <x v="2"/>
    <x v="2"/>
    <n v="29133"/>
    <s v="AMBIENTE"/>
    <x v="52"/>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500 Arbol(es) en zona urbana."/>
    <s v="ARBOLADO"/>
    <n v="4500"/>
    <n v="147"/>
    <n v="3.0409598676044685E-3"/>
    <s v="Suma"/>
    <n v="2913"/>
    <s v="2913-Santa fe, hace frente a los efectos del cambio climático y la reducción de la vulnerabilidad."/>
    <n v="1086"/>
    <m/>
    <n v="0"/>
    <s v="Meta que no se cumplira en el 2026 por falta de espacios"/>
    <m/>
    <m/>
  </r>
  <r>
    <x v="2"/>
    <x v="2"/>
    <n v="29134"/>
    <s v="AMBIENTE"/>
    <x v="60"/>
    <s v="Número de procesos comunitarios de educación ambiental implementados y/o fortalecido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4 Proceso(s) comunitarios de educación ambiental que promueven la conservación de la biodiversidad y el agua."/>
    <s v="EDUCACIÓN AMBIENTAL"/>
    <n v="4"/>
    <n v="148"/>
    <n v="3.0616466694249069E-3"/>
    <s v="Suma"/>
    <n v="2913"/>
    <s v="2913-Santa fe, hace frente a los efectos del cambio climático y la reducción de la vulnerabilidad."/>
    <n v="1"/>
    <n v="175000000"/>
    <n v="3.049339887613529E-3"/>
    <m/>
    <m/>
    <m/>
  </r>
  <r>
    <x v="2"/>
    <x v="2"/>
    <n v="29135"/>
    <s v="AMBIENTE"/>
    <x v="56"/>
    <s v="Número de predios rurales con buenas prácticas agropecuarias y ambientales que fortalezcan la protección a coberturas vegetales y recurso hídrico"/>
    <s v="Desarrollo urbano y rural integral"/>
    <s v="Asistencia técnica agropecuaria y ambiental"/>
    <s v="Gestión Pública Local"/>
    <m/>
    <s v="4 - Bogotá ordena su territorio y avanza en su acción climática"/>
    <s v="25 - Aumento de la resiliencia al cambio climático y reducción de la vulnerabilidad"/>
    <s v="Apoyar 40 Predio(s) rurales con buenas prácticas agropecuarias y ambientales que fortalezcan la protección a coberturas vegetales y recurso hídrico."/>
    <s v="BUENAS PRÁCTICAS"/>
    <n v="40"/>
    <n v="371"/>
    <n v="7.6748034753827054E-3"/>
    <s v="Suma"/>
    <n v="2913"/>
    <s v="2913-Santa fe, hace frente a los efectos del cambio climático y la reducción de la vulnerabilidad."/>
    <n v="10"/>
    <n v="450000000"/>
    <n v="7.8411597110062178E-3"/>
    <m/>
    <m/>
    <m/>
  </r>
  <r>
    <x v="2"/>
    <x v="2"/>
    <n v="29136"/>
    <s v="HÁBITAT"/>
    <x v="57"/>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3000 Persona(s) en separación en la fuente y reciclaje."/>
    <s v="SEPARACIÓN EN LA FUENTE"/>
    <n v="3000"/>
    <n v="572"/>
    <n v="1.1832850641290856E-2"/>
    <s v="Suma"/>
    <n v="2913"/>
    <s v="2913-Santa fe, hace frente a los efectos del cambio climático y la reducción de la vulnerabilidad."/>
    <n v="724"/>
    <n v="600000000"/>
    <n v="1.0454879614674957E-2"/>
    <m/>
    <m/>
    <s v="SI"/>
  </r>
  <r>
    <x v="2"/>
    <x v="2"/>
    <n v="29137"/>
    <s v="AMBIENTE"/>
    <x v="59"/>
    <s v="Número de huertas rurales implementada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40 Huerta(s) rurales."/>
    <s v="HUERTAS URBANAS"/>
    <n v="40"/>
    <n v="222"/>
    <n v="4.5924700041373601E-3"/>
    <s v="Suma"/>
    <n v="2913"/>
    <s v="2913-Santa fe, hace frente a los efectos del cambio climático y la reducción de la vulnerabilidad."/>
    <n v="10"/>
    <n v="265000000"/>
    <n v="4.6175718298147725E-3"/>
    <m/>
    <m/>
    <m/>
  </r>
  <r>
    <x v="2"/>
    <x v="2"/>
    <n v="29041"/>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7.5 Kilómetros-carril de malla vial urbana (local y/o intermedia) con acciones de construcción y/o conservación"/>
    <s v="INTERVENCIÓN MALLA VIAL LOCAL"/>
    <n v="7.5"/>
    <n v="6503"/>
    <n v="0.13452627223831196"/>
    <s v="Suma"/>
    <n v="2904"/>
    <s v="2904-Movilidad Sostenible para Santa Fe"/>
    <n v="1.8"/>
    <n v="8000000000"/>
    <n v="0.13939839486233277"/>
    <m/>
    <m/>
    <s v="SI"/>
  </r>
  <r>
    <x v="2"/>
    <x v="2"/>
    <n v="29042"/>
    <s v="MOVILIDAD"/>
    <x v="61"/>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5 Kilómetros-carril de malla vial rural con acciones de construcción y/o conservación"/>
    <s v="INTERVENCIÓN MALLA VIAL RURAL"/>
    <n v="1.5"/>
    <n v="415"/>
    <n v="8.5850227554820028E-3"/>
    <s v="Suma"/>
    <n v="2904"/>
    <s v="2904-Movilidad Sostenible para Santa Fe"/>
    <n v="0.4"/>
    <n v="600000000"/>
    <n v="1.0454879614674957E-2"/>
    <m/>
    <m/>
    <m/>
  </r>
  <r>
    <x v="2"/>
    <x v="2"/>
    <n v="28891"/>
    <s v="AMBIENTE"/>
    <x v="64"/>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2 Obra(s) de mitigación y/u obras de mitigación existentes con mantenimiento"/>
    <s v="OBRAS DE MITIGACIÓN"/>
    <n v="2"/>
    <n v="667"/>
    <n v="1.3798096814232519E-2"/>
    <s v="Suma"/>
    <n v="2889"/>
    <s v="2889-Santa Fe eficiente en la atención de emergencias."/>
    <n v="1"/>
    <n v="300000000"/>
    <n v="5.2274398073374785E-3"/>
    <m/>
    <m/>
    <m/>
  </r>
  <r>
    <x v="2"/>
    <x v="2"/>
    <n v="28931"/>
    <s v="HÁBITAT"/>
    <x v="92"/>
    <s v="Número de acueductos veredales asistidos o intervenidos técnica u organizacionalmente."/>
    <s v="Hábitat sostenible e incluyente"/>
    <s v="Acueductos veredales y saneamiento básico."/>
    <s v="Presupuestos Participativos"/>
    <m/>
    <s v="4 - Bogotá ordena su territorio y avanza en su acción climática"/>
    <s v="29 - Servicios públicos inclusivos y sostenibles"/>
    <s v="Fortalecer 1 Acueducto(s) Veredal(es) con asistencia, intervenir técnica u organizativa"/>
    <s v="ACUEDUCTOS VEREDALES"/>
    <n v="1"/>
    <n v="267"/>
    <n v="5.5233760860570955E-3"/>
    <s v="Suma"/>
    <n v="2893"/>
    <s v="2893-Acueductos Veredales de Santa Fe"/>
    <n v="1"/>
    <n v="200000000"/>
    <n v="3.4849598715583192E-3"/>
    <m/>
    <m/>
    <m/>
  </r>
  <r>
    <x v="2"/>
    <x v="2"/>
    <n v="29031"/>
    <s v="INTEGRACIÓN SOCIAL"/>
    <x v="6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s para la prestación de servicios sociales dirigidas al desarrollo de capacidades y generación de oportunidades."/>
    <s v="DOTACIÓN"/>
    <n v="1"/>
    <n v="80"/>
    <n v="1.6549441456350847E-3"/>
    <s v="Suma"/>
    <n v="2903"/>
    <s v="2903-Santa Fe Crece: Transformando Espacios para la Educación y el Bienestar"/>
    <m/>
    <m/>
    <n v="0"/>
    <s v="El Plan plurianual no lo contempla"/>
    <m/>
    <m/>
  </r>
  <r>
    <x v="2"/>
    <x v="2"/>
    <n v="29032"/>
    <s v="INTEGRACIÓN SOCIAL"/>
    <x v="66"/>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de atención especializada (Centros Integrarte, Centros Crecer y Cadis)."/>
    <s v="DOTACIÓN"/>
    <n v="1"/>
    <n v="80"/>
    <n v="1.6549441456350847E-3"/>
    <s v="Suma"/>
    <n v="2903"/>
    <s v="2903-Santa Fe Crece: Transformando Espacios para la Educación y el Bienestar"/>
    <m/>
    <m/>
    <n v="0"/>
    <s v="El Plan plurianual no lo contempla"/>
    <m/>
    <m/>
  </r>
  <r>
    <x v="2"/>
    <x v="2"/>
    <n v="29033"/>
    <s v="INTEGRACIÓN SOCIAL"/>
    <x v="67"/>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orientadas a la atención de jóvenes (casas de la juventud, centros forjar)."/>
    <s v="DOTACIÓN"/>
    <n v="1"/>
    <n v="80"/>
    <n v="1.6549441456350847E-3"/>
    <s v="Suma"/>
    <n v="2903"/>
    <s v="2903-Santa Fe Crece: Transformando Espacios para la Educación y el Bienestar"/>
    <n v="1"/>
    <n v="94000000"/>
    <n v="1.6379311396324098E-3"/>
    <s v="Se debe ajustar el nombre de la meta - El Plan plurianual no lo contempla"/>
    <m/>
    <m/>
  </r>
  <r>
    <x v="2"/>
    <x v="2"/>
    <n v="29034"/>
    <s v="INTEGRACIÓN SOCIAL"/>
    <x v="68"/>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0 Unidad(es) operativas orientadas a la atención de la primera infancia (Jardines Infantiles, Casas de Pensamiento Intercultural, Modalidad Espacios Rurales, Crecemos en la Ruralidad, Creciendo Juntos, Centros Amar, Centros Forjar)."/>
    <s v="DOTACIÓN"/>
    <n v="10"/>
    <n v="160"/>
    <n v="3.3098882912701694E-3"/>
    <s v="Suma"/>
    <n v="2903"/>
    <s v="2903-Santa Fe Crece: Transformando Espacios para la Educación y el Bienestar"/>
    <n v="2"/>
    <n v="185000000"/>
    <n v="3.2235878811914449E-3"/>
    <m/>
    <m/>
    <m/>
  </r>
  <r>
    <x v="2"/>
    <x v="2"/>
    <n v="29301"/>
    <s v="GOBIERNO"/>
    <x v="97"/>
    <s v="Sedes administrativas locales construidas."/>
    <s v="Gobierno confiable"/>
    <s v="Infraestructura local"/>
    <s v="Gestión Pública Local"/>
    <s v="Gobierno confiable (15%)"/>
    <s v="5 - Bogotá confía en su gobierno"/>
    <s v="33 - Fortalecimiento institucional para un gobierno confiable"/>
    <s v="Construir 1 Sede(s) administrativa local"/>
    <s v="CONSTRUCCIÓN"/>
    <n v="1"/>
    <n v="0"/>
    <n v="0"/>
    <s v="Suma"/>
    <n v="2930"/>
    <s v="2930-Fortalecimiento de la gestión pública local en Santa Fe"/>
    <n v="0"/>
    <n v="0"/>
    <n v="0"/>
    <m/>
    <m/>
    <m/>
  </r>
  <r>
    <x v="2"/>
    <x v="2"/>
    <n v="29302"/>
    <s v="GOBIERNO"/>
    <x v="71"/>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5826"/>
    <n v="0.12052130740587505"/>
    <s v="Suma"/>
    <n v="2930"/>
    <s v="2930-Fortalecimiento de la gestión pública local en Santa Fe"/>
    <n v="1"/>
    <n v="7125000000"/>
    <n v="0.12415169542426512"/>
    <m/>
    <m/>
    <m/>
  </r>
  <r>
    <x v="2"/>
    <x v="2"/>
    <n v="29303"/>
    <s v="GOBIERNO"/>
    <x v="73"/>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988"/>
    <n v="2.0438560198593296E-2"/>
    <s v="Suma"/>
    <n v="2930"/>
    <s v="2930-Fortalecimiento de la gestión pública local en Santa Fe"/>
    <n v="1"/>
    <n v="1100000000"/>
    <n v="1.9167279293570753E-2"/>
    <m/>
    <m/>
    <m/>
  </r>
  <r>
    <x v="2"/>
    <x v="2"/>
    <n v="28911"/>
    <s v="GESTIÓN PÚBLICA"/>
    <x v="74"/>
    <s v="Servicios TIC´s generados en zonas rurales y/o apartadas y urbanas"/>
    <s v="Ciudad inteligente​"/>
    <s v="Conectividad y redes de comunicación."/>
    <s v="Presupuestos Participativos"/>
    <m/>
    <s v="5 - Bogotá confía en su gobierno"/>
    <s v="35 - Bogotá ciudad Inteligente"/>
    <s v="Operativizar 30 Centro(s) de Acceso Comunitario en zonas rurales y/o apartadas y/o urbanas, con énfasis en Servicios TIC´s generados."/>
    <s v="CONECTIVIDAD"/>
    <n v="30"/>
    <n v="514"/>
    <n v="1.0633016135705419E-2"/>
    <s v="Suma"/>
    <n v="2891"/>
    <s v="2891-Conectando Territorios en Santa Fe, Servicios y Formación Digital para el Desarrollo"/>
    <n v="7"/>
    <n v="600000000"/>
    <n v="1.0454879614674957E-2"/>
    <m/>
    <m/>
    <s v="SI"/>
  </r>
  <r>
    <x v="2"/>
    <x v="2"/>
    <n v="28912"/>
    <s v="GESTIÓN PÚBLICA"/>
    <x v="75"/>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30 Centro(s) de Acceso Comunitario en zonas rurales y/o apartadas y/o urbanas, con énfasis en procesos de formación y desarrollo de competencias digitales."/>
    <s v="FORTALECIMIENTO DE CAPACIDADES"/>
    <n v="30"/>
    <n v="171"/>
    <n v="3.537443111294994E-3"/>
    <s v="Suma"/>
    <n v="2891"/>
    <s v="2891-Conectando Territorios en Santa Fe, Servicios y Formación Digital para el Desarrollo"/>
    <n v="7"/>
    <n v="200000000"/>
    <n v="3.4849598715583192E-3"/>
    <m/>
    <m/>
    <s v="SI"/>
  </r>
  <r>
    <x v="2"/>
    <x v="2"/>
    <n v="28971"/>
    <s v="GOBIERNO"/>
    <x v="85"/>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2 Acción(es) orientadas a la ciudadanía, en el marco de la estrategia Bogotaneidad."/>
    <s v="ESTRATEGIA BOGOTANEIDAD"/>
    <n v="2"/>
    <n v="0"/>
    <n v="0"/>
    <s v="Suma"/>
    <n v="2897"/>
    <s v="2897-Santa Fe localidad innovadora, participativa y social"/>
    <n v="0"/>
    <n v="70000000"/>
    <n v="1.2197359550454117E-3"/>
    <s v="El Plan plurianual contempla recursos (0.12%) $70.000.000"/>
    <m/>
    <m/>
  </r>
  <r>
    <x v="2"/>
    <x v="2"/>
    <n v="29221"/>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os pueblos indígenas."/>
    <s v="INICIATIVAS PUEBLO INDÍGENA"/>
    <n v="4"/>
    <n v="173"/>
    <n v="3.5788167149358708E-3"/>
    <s v="Suma"/>
    <n v="2922"/>
    <s v="2922-Santa Fe construye localidad con las comunidades Negras, Afrocolombianas, Raizales, Palenqueras, y los Pueblos Indígenas."/>
    <n v="1"/>
    <n v="205386000"/>
    <n v="3.5788098408993845E-3"/>
    <m/>
    <m/>
    <m/>
  </r>
  <r>
    <x v="2"/>
    <x v="2"/>
    <n v="29222"/>
    <s v="GOBIERNO"/>
    <x v="82"/>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s v="INICIATIVAS COMUNIDADES NEGRAS, AFROCOLOMBIANAS, PALENQUERAS"/>
    <n v="4"/>
    <n v="173"/>
    <n v="3.5788167149358708E-3"/>
    <s v="Suma"/>
    <n v="2922"/>
    <s v="2922-Santa Fe construye localidad con las comunidades Negras, Afrocolombianas, Raizales, Palenqueras, y los Pueblos Indígenas."/>
    <n v="1"/>
    <n v="205386000"/>
    <n v="3.5788098408993845E-3"/>
    <m/>
    <m/>
    <m/>
  </r>
  <r>
    <x v="2"/>
    <x v="2"/>
    <n v="29271"/>
    <s v="GOBIERNO"/>
    <x v="76"/>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000 Persona(s) a través de procesos de formación para la participación de manera virtual y presencial."/>
    <s v="CAPACITACIÓN"/>
    <n v="2000"/>
    <n v="537"/>
    <n v="1.1108812577575507E-2"/>
    <s v="Suma"/>
    <n v="2927"/>
    <s v="2927-Santa Fe mas participativa e incluyente"/>
    <n v="483"/>
    <n v="630000000"/>
    <n v="1.0977623595408706E-2"/>
    <m/>
    <m/>
    <s v="SI"/>
  </r>
  <r>
    <x v="2"/>
    <x v="2"/>
    <n v="29273"/>
    <s v="GOBIERNO"/>
    <x v="81"/>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40 medios comunitarios y alternativos."/>
    <s v="MEDIOS COMUNITARIOS"/>
    <n v="40"/>
    <n v="296"/>
    <n v="6.1232933388498138E-3"/>
    <s v="Suma"/>
    <n v="2927"/>
    <s v="2927-Santa Fe mas participativa e incluyente"/>
    <n v="9"/>
    <n v="351000000"/>
    <n v="6.11610457458485E-3"/>
    <m/>
    <m/>
    <s v="SI"/>
  </r>
  <r>
    <x v="2"/>
    <x v="2"/>
    <n v="29274"/>
    <s v="GOBIERNO"/>
    <x v="80"/>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8 Salón(es) comunales y/o casas de participación."/>
    <s v="REHABILITACIÓN"/>
    <n v="8"/>
    <n v="434"/>
    <n v="8.9780719900703354E-3"/>
    <s v="Suma"/>
    <n v="2927"/>
    <s v="2927-Santa Fe mas participativa e incluyente"/>
    <n v="2"/>
    <n v="515000000"/>
    <n v="8.9737716692626715E-3"/>
    <m/>
    <m/>
    <m/>
  </r>
  <r>
    <x v="2"/>
    <x v="2"/>
    <n v="29275"/>
    <s v="GOBIERNO"/>
    <x v="78"/>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20 Organización(es) comunales."/>
    <s v="FORTALECIMIENTO COMUNAL"/>
    <n v="120"/>
    <n v="601"/>
    <n v="1.2432767894083575E-2"/>
    <s v="Suma"/>
    <n v="2927"/>
    <s v="2927-Santa Fe mas participativa e incluyente"/>
    <n v="8"/>
    <n v="250000000"/>
    <n v="4.356199839447899E-3"/>
    <s v="Las metas estan cruzadas Fortalecer 60_x000a_organizaciones _x000a_comunales"/>
    <m/>
    <m/>
  </r>
  <r>
    <x v="2"/>
    <x v="2"/>
    <n v="29276"/>
    <s v="GOBIERNO"/>
    <x v="79"/>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198"/>
    <n v="4.0959867604468351E-3"/>
    <s v="Suma"/>
    <n v="2927"/>
    <s v="2927-Santa Fe mas participativa e incluyente"/>
    <n v="29"/>
    <n v="713000000"/>
    <n v="1.2423881942105407E-2"/>
    <s v="Las metas estan cruzadas Fortalecer 120 PP Y1.22%_x000a_Organizaciones sociales _x000a_e Instancias de _x000a_participación ciudadana."/>
    <m/>
    <s v="SI"/>
  </r>
  <r>
    <x v="3"/>
    <x v="3"/>
    <n v="26201"/>
    <s v="SEGURIDAD, CONVIVENCIA Y JUSTICIA"/>
    <x v="0"/>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20 Acción(es) formativas diferenciales para la promoción de la convivencia ciudadana"/>
    <s v="FORMACIÓN"/>
    <n v="120"/>
    <n v="548"/>
    <n v="4.4991789819376028E-3"/>
    <s v="Suma"/>
    <n v="2620"/>
    <s v="2620-San Cristóbal: Camina Seguro, Vive Seguro"/>
    <n v="0"/>
    <n v="0"/>
    <n v="0"/>
    <m/>
    <m/>
    <m/>
  </r>
  <r>
    <x v="3"/>
    <x v="3"/>
    <n v="26202"/>
    <s v="SEGURIDAD, CONVIVENCIA Y JUSTICIA"/>
    <x v="2"/>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20 Iniciativa(s) de convivencia con participación de la ciudadanía."/>
    <s v="INICIATIVAS"/>
    <n v="120"/>
    <n v="548"/>
    <n v="4.4991789819376028E-3"/>
    <s v="Suma"/>
    <n v="2620"/>
    <s v="2620-San Cristóbal: Camina Seguro, Vive Seguro"/>
    <n v="0"/>
    <n v="0"/>
    <n v="0"/>
    <m/>
    <m/>
    <m/>
  </r>
  <r>
    <x v="3"/>
    <x v="3"/>
    <n v="26203"/>
    <s v="SEGURIDAD, CONVIVENCIA Y JUSTICIA"/>
    <x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100 Organización(es) comunitarias a través de capacidades para promover acciones de corresponsabilidad en la gestión de la seguridad y la convivencia"/>
    <s v="FORTALECIMIENTO DE CAPACIDADES"/>
    <n v="100"/>
    <n v="484"/>
    <n v="3.9737274220032837E-3"/>
    <s v="Suma"/>
    <n v="2620"/>
    <s v="2620-San Cristóbal: Camina Seguro, Vive Seguro"/>
    <n v="0"/>
    <n v="0"/>
    <n v="0"/>
    <m/>
    <m/>
    <m/>
  </r>
  <r>
    <x v="3"/>
    <x v="3"/>
    <n v="23851"/>
    <s v="MUJERES"/>
    <x v="3"/>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6000 Persona(s) en acciones para la prevención del feminicidio y la violencia contra la mujer."/>
    <s v="PREVENCIÓN"/>
    <n v="6000"/>
    <n v="1884"/>
    <n v="1.5467980295566503E-2"/>
    <s v="Suma"/>
    <n v="2385"/>
    <s v="2385-San Cristóbal: Mujeres en Acción contra la Violencia"/>
    <n v="0"/>
    <n v="0"/>
    <n v="0"/>
    <m/>
    <m/>
    <m/>
  </r>
  <r>
    <x v="3"/>
    <x v="3"/>
    <n v="22851"/>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1858"/>
    <n v="1.5254515599343186E-2"/>
    <s v="Suma"/>
    <n v="2285"/>
    <s v="2285-Seguridad y Oportunidades con Fuerzas Policiales Equipadas"/>
    <n v="0"/>
    <n v="0"/>
    <n v="0"/>
    <m/>
    <m/>
    <m/>
  </r>
  <r>
    <x v="3"/>
    <x v="3"/>
    <n v="22852"/>
    <s v="SEGURIDAD, CONVIVENCIA Y JUSTICIA"/>
    <x v="5"/>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11 Equipamiento(s) de seguridad y acceso a la justicia con acciones de fortalecimiento, operación, adecuación y/o dotación"/>
    <s v="INTERVENCIÓN"/>
    <n v="11"/>
    <n v="1029"/>
    <n v="8.4482758620689647E-3"/>
    <s v="Suma"/>
    <n v="2285"/>
    <s v="2285-Seguridad y Oportunidades con Fuerzas Policiales Equipadas"/>
    <n v="0"/>
    <n v="0"/>
    <n v="0"/>
    <m/>
    <m/>
    <m/>
  </r>
  <r>
    <x v="3"/>
    <x v="3"/>
    <n v="26331"/>
    <s v="SEGURIDAD, CONVIVENCIA Y JUSTICIA"/>
    <x v="7"/>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1600 Actor(es) comunitarios con herramientas y capacidades para la implementación de un enfoque restaurativo para la justicia y la convivencia"/>
    <s v="FORTALECIMIENTO DE CAPACIDADES"/>
    <n v="1600"/>
    <n v="367"/>
    <n v="3.0131362889983578E-3"/>
    <s v="Suma"/>
    <n v="2633"/>
    <s v="2633-San Cristóbal: Un Territorio de Oportunidades para la Gestión de Conflictos y la Convivencia"/>
    <n v="0"/>
    <n v="0"/>
    <n v="0"/>
    <m/>
    <m/>
    <m/>
  </r>
  <r>
    <x v="3"/>
    <x v="3"/>
    <n v="26332"/>
    <s v="SEGURIDAD, CONVIVENCIA Y JUSTICIA"/>
    <x v="9"/>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24 Proyecto(s) comunitarios en la localidad, para la apropiación del Código Nacional de Seguridad y Convivencia Ciudadana"/>
    <s v="CÓDIGO NACIONAL DE SEGURIDAD Y CONVIVENCIA"/>
    <n v="24"/>
    <n v="122"/>
    <n v="1.0016420361247948E-3"/>
    <s v="Suma"/>
    <n v="2633"/>
    <s v="2633-San Cristóbal: Un Territorio de Oportunidades para la Gestión de Conflictos y la Convivencia"/>
    <n v="0"/>
    <n v="0"/>
    <n v="0"/>
    <m/>
    <m/>
    <m/>
  </r>
  <r>
    <x v="3"/>
    <x v="3"/>
    <n v="26333"/>
    <s v="SEGURIDAD, CONVIVENCIA Y JUSTICIA"/>
    <x v="8"/>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680 Ciudadanos con habilidades y capacidades para gestionar la convivencia constructivamente"/>
    <s v="GESTIÓN DE LA CONVIVENCIA"/>
    <n v="680"/>
    <n v="245"/>
    <n v="2.0114942528735632E-3"/>
    <s v="Suma"/>
    <n v="2633"/>
    <s v="2633-San Cristóbal: Un Territorio de Oportunidades para la Gestión de Conflictos y la Convivencia"/>
    <n v="0"/>
    <n v="0"/>
    <n v="0"/>
    <m/>
    <m/>
    <m/>
  </r>
  <r>
    <x v="3"/>
    <x v="3"/>
    <n v="26334"/>
    <s v="SEGURIDAD, CONVIVENCIA Y JUSTICIA"/>
    <x v="87"/>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24 Proyecto(s) de justicia local para la resolución efectiva de conflictividades de manera integral en el sistema de justicia"/>
    <s v="RESOLUCIÓN DE CONFLICTIVIDADES"/>
    <n v="24"/>
    <n v="122"/>
    <n v="1.0016420361247948E-3"/>
    <s v="Suma"/>
    <n v="2633"/>
    <s v="2633-San Cristóbal: Un Territorio de Oportunidades para la Gestión de Conflictos y la Convivencia"/>
    <n v="0"/>
    <n v="0"/>
    <n v="0"/>
    <m/>
    <m/>
    <m/>
  </r>
  <r>
    <x v="3"/>
    <x v="3"/>
    <n v="26335"/>
    <s v="SEGURIDAD, CONVIVENCIA Y JUSTICIA"/>
    <x v="11"/>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184"/>
    <n v="1.5106732348111659E-3"/>
    <s v="Suma"/>
    <n v="2633"/>
    <s v="2633-San Cristóbal: Un Territorio de Oportunidades para la Gestión de Conflictos y la Convivencia"/>
    <n v="0"/>
    <n v="0"/>
    <n v="0"/>
    <m/>
    <m/>
    <m/>
  </r>
  <r>
    <x v="3"/>
    <x v="3"/>
    <n v="26336"/>
    <s v="SEGURIDAD, CONVIVENCIA Y JUSTICIA"/>
    <x v="6"/>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de abordaje de conflictividad escolar para la convivencia con enfoque restaurativo"/>
    <s v="CONFLICTIVIDAD ESCOLAR"/>
    <n v="4"/>
    <n v="184"/>
    <n v="1.5106732348111659E-3"/>
    <s v="Suma"/>
    <n v="2633"/>
    <s v="2633-San Cristóbal: Un Territorio de Oportunidades para la Gestión de Conflictos y la Convivencia"/>
    <n v="0"/>
    <n v="0"/>
    <n v="0"/>
    <m/>
    <m/>
    <m/>
  </r>
  <r>
    <x v="3"/>
    <x v="3"/>
    <n v="26337"/>
    <s v="SEGURIDAD, CONVIVENCIA Y JUSTICIA"/>
    <x v="10"/>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80 Acción(es) pedagógicas para la gestión de conflictividades y prevención de violencias"/>
    <s v="ACCIONES PEDAGÓGICAS"/>
    <n v="80"/>
    <n v="416"/>
    <n v="3.4154351395730706E-3"/>
    <s v="Suma"/>
    <n v="2633"/>
    <s v="2633-San Cristóbal: Un Territorio de Oportunidades para la Gestión de Conflictos y la Convivencia"/>
    <n v="0"/>
    <n v="0"/>
    <n v="0"/>
    <m/>
    <m/>
    <m/>
  </r>
  <r>
    <x v="3"/>
    <x v="3"/>
    <n v="22541"/>
    <s v="MOVILIDAD"/>
    <x v="13"/>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4290 Metro(s) cuadrado(s) de elementos del sistema de espacio público peatonal con acciones de construcción y/o conservación."/>
    <s v="INTERVENCIÓN"/>
    <n v="4290"/>
    <n v="1945"/>
    <n v="1.5968801313628898E-2"/>
    <s v="Suma"/>
    <n v="2254"/>
    <s v="2254-Caminos Sostenibles/Solidez en San Cristóbal: Ampliando y Conservando los Espacios Peatonales"/>
    <n v="0"/>
    <n v="0"/>
    <n v="0"/>
    <m/>
    <m/>
    <m/>
  </r>
  <r>
    <x v="3"/>
    <x v="3"/>
    <n v="23491"/>
    <s v="SEGURIDAD, CONVIVENCIA Y JUSTICIA"/>
    <x v="12"/>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2425"/>
    <n v="1.9909688013136289E-2"/>
    <s v="Suma"/>
    <n v="2349"/>
    <s v="2349-San Cristóbal: Espacio Público Seguro y Pacífico"/>
    <n v="0"/>
    <n v="0"/>
    <n v="0"/>
    <m/>
    <m/>
    <m/>
  </r>
  <r>
    <x v="3"/>
    <x v="3"/>
    <n v="26011"/>
    <s v="GOBIERNO"/>
    <x v="88"/>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16 Acuerdo(s) para la organización, la recuperación, el cuidado, el embellecimiento, la sostenibilidad, el mejoramiento y el aprovechamiento económico del espacio público."/>
    <s v="ACUERDOS "/>
    <n v="16"/>
    <n v="1762"/>
    <n v="1.4466338259441708E-2"/>
    <s v="Suma"/>
    <n v="2601"/>
    <s v="2601-Pacto por Espacios Sostenibles en San Cristóbal"/>
    <n v="0"/>
    <n v="0"/>
    <n v="0"/>
    <m/>
    <m/>
    <m/>
  </r>
  <r>
    <x v="3"/>
    <x v="3"/>
    <n v="23161"/>
    <s v="SALUD"/>
    <x v="16"/>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2000 Persona(s) a las acciones y estrategias para promover la salud sexual y reproductiva consciente en los diferentes ciclos de vida"/>
    <s v="SALUD SEXUAL Y REPRODUCTIVA"/>
    <n v="2000"/>
    <n v="566"/>
    <n v="4.64696223316913E-3"/>
    <s v="Suma"/>
    <n v="2316"/>
    <s v="2316-San Cristóbal sin barreras, salud, bienestar y oportunidades para todos"/>
    <n v="0"/>
    <n v="0"/>
    <n v="0"/>
    <m/>
    <m/>
    <m/>
  </r>
  <r>
    <x v="3"/>
    <x v="3"/>
    <n v="23162"/>
    <s v="SALUD"/>
    <x v="19"/>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6000 Persona(s) con acciones para la promoción y atención de la salud mental"/>
    <s v="SALUD MENTAL"/>
    <n v="6000"/>
    <n v="1824"/>
    <n v="1.4975369458128079E-2"/>
    <s v="Suma"/>
    <n v="2316"/>
    <s v="2316-San Cristóbal sin barreras, salud, bienestar y oportunidades para todos"/>
    <n v="0"/>
    <n v="0"/>
    <n v="0"/>
    <m/>
    <m/>
    <m/>
  </r>
  <r>
    <x v="3"/>
    <x v="3"/>
    <n v="23163"/>
    <s v="SALUD"/>
    <x v="89"/>
    <s v="Número de personas vinculadas en las acciones complementarias en salud física, nutricional y oral, a través del Circuito del Cuidado"/>
    <s v="Ciudad saludable y con bien-estar"/>
    <s v="Acciones complementarias en salud física y nutricional"/>
    <s v="Gestión Pública Local"/>
    <m/>
    <s v="2 - Bogotá confía en su bien-estar"/>
    <s v="10 - Salud Pública Integrada e Integral"/>
    <s v="Vincular 3200 Persona(s) en acciones complementarias en salud física, nutricional y oral, a través del Circuito del Cuidado"/>
    <s v="SALUD FÍSICA Y NUTRICIONAL"/>
    <n v="3200"/>
    <n v="818"/>
    <n v="6.7159277504105089E-3"/>
    <s v="Suma"/>
    <n v="2316"/>
    <s v="2316-San Cristóbal sin barreras, salud, bienestar y oportunidades para todos"/>
    <n v="0"/>
    <n v="0"/>
    <n v="0"/>
    <m/>
    <m/>
    <m/>
  </r>
  <r>
    <x v="3"/>
    <x v="3"/>
    <n v="23164"/>
    <s v="SALUD"/>
    <x v="14"/>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2000 Persona(s) con discapacidad a través de Dispositivos de Asistencia Personal - Ayudas Técnicas (no incluidas en los Planes de Beneficios)"/>
    <s v="DISPOSITIVOS DE ASISTENCIA PERSONAL"/>
    <n v="2000"/>
    <n v="2153"/>
    <n v="1.7676518883415437E-2"/>
    <s v="Suma"/>
    <n v="2316"/>
    <s v="2316-San Cristóbal sin barreras, salud, bienestar y oportunidades para todos"/>
    <n v="0"/>
    <n v="0"/>
    <n v="0"/>
    <m/>
    <m/>
    <m/>
  </r>
  <r>
    <x v="3"/>
    <x v="3"/>
    <n v="23165"/>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1600 Persona(s) a las acciones desarrolladas desde los dispositivos de base comunitaria en respuesta al consumo de SPA"/>
    <s v="DISMINUCIÓN FACTORES DE RIESGO SPA"/>
    <n v="1600"/>
    <n v="550"/>
    <n v="4.5155993431855498E-3"/>
    <s v="Suma"/>
    <n v="2316"/>
    <s v="2316-San Cristóbal sin barreras, salud, bienestar y oportunidades para todos"/>
    <n v="0"/>
    <n v="0"/>
    <n v="0"/>
    <m/>
    <m/>
    <m/>
  </r>
  <r>
    <x v="3"/>
    <x v="3"/>
    <n v="23166"/>
    <s v="SALUD"/>
    <x v="15"/>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1200 Persona(s) con discapacidad, cuidadores y cuidadoras, en actividades complementarias en salud"/>
    <s v="ACCIONES COMPLEMENTARIAS "/>
    <n v="1200"/>
    <n v="669"/>
    <n v="5.4926108374384235E-3"/>
    <s v="Suma"/>
    <n v="2316"/>
    <s v="2316-San Cristóbal sin barreras, salud, bienestar y oportunidades para todos"/>
    <n v="0"/>
    <n v="0"/>
    <n v="0"/>
    <m/>
    <m/>
    <m/>
  </r>
  <r>
    <x v="3"/>
    <x v="3"/>
    <n v="28021"/>
    <s v="INTEGRACIÓN SOCIAL"/>
    <x v="22"/>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4000 Persona(s) en procesos para la prevención de violencias en el contexto familiar y/o violencia sexual"/>
    <s v="PREVENCIÓN"/>
    <n v="4000"/>
    <n v="1215"/>
    <n v="9.9753694581280784E-3"/>
    <s v="Suma"/>
    <n v="2802"/>
    <s v="2802-Fortaleciendo Vidas: Mujeres en San Cristóbal por la Prevención y Autonomía"/>
    <n v="0"/>
    <n v="0"/>
    <n v="0"/>
    <m/>
    <m/>
    <m/>
  </r>
  <r>
    <x v="3"/>
    <x v="3"/>
    <n v="28022"/>
    <s v="MUJERES"/>
    <x v="20"/>
    <s v="Mujeres cuidadoras vinculadas a estrategias de cuidado"/>
    <s v="Cuidado de la vida"/>
    <s v="Estrategias de cuidado a personas cuidadoras"/>
    <s v="Presupuestos Participativos"/>
    <m/>
    <s v="2 - Bogotá confía en su bien-estar"/>
    <s v="12 - Bogotá cuida a su gente"/>
    <s v="Vincular 6000 Mujer(es) cuidadora(s) a estrategias de cuidado."/>
    <s v="ESTRATEGIAS DE CUIDADO"/>
    <n v="6000"/>
    <n v="1641"/>
    <n v="1.3472906403940887E-2"/>
    <s v="Suma"/>
    <n v="2802"/>
    <s v="2802-Fortaleciendo Vidas: Mujeres en San Cristóbal por la Prevención y Autonomía"/>
    <n v="0"/>
    <n v="0"/>
    <n v="0"/>
    <m/>
    <m/>
    <m/>
  </r>
  <r>
    <x v="3"/>
    <x v="3"/>
    <n v="28023"/>
    <s v="MUJERES"/>
    <x v="98"/>
    <s v="Numero de espacios con adecuación y dotación en las manzanas del cuidado"/>
    <s v="Cuidado de la vida"/>
    <s v="Adecuación y dotación de manzanas del cuidado"/>
    <s v="Gestión Pública Local"/>
    <m/>
    <s v="2 - Bogotá confía en su bien-estar"/>
    <s v="12 - Bogotá cuida a su gente"/>
    <s v="Adecuar y dotar 2 Espacio(s) en las manzanas del cuidado"/>
    <s v="DOTACIÓN"/>
    <n v="2"/>
    <n v="450"/>
    <n v="3.6945812807881772E-3"/>
    <s v="Suma"/>
    <n v="2802"/>
    <s v="2802-Fortaleciendo Vidas: Mujeres en San Cristóbal por la Prevención y Autonomía"/>
    <n v="0"/>
    <n v="0"/>
    <n v="0"/>
    <m/>
    <m/>
    <m/>
  </r>
  <r>
    <x v="3"/>
    <x v="3"/>
    <n v="28024"/>
    <s v="MUJERES"/>
    <x v="21"/>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600 Mujer(es) para el ejercicio de derechos y el fortalecimiento de su autonomía económica"/>
    <s v="FORTALECIMIENTO DE CAPACIDADES"/>
    <n v="1600"/>
    <n v="1872"/>
    <n v="1.5369458128078817E-2"/>
    <s v="Suma"/>
    <n v="2802"/>
    <s v="2802-Fortaleciendo Vidas: Mujeres en San Cristóbal por la Prevención y Autonomía"/>
    <n v="0"/>
    <n v="0"/>
    <n v="0"/>
    <m/>
    <m/>
    <m/>
  </r>
  <r>
    <x v="3"/>
    <x v="3"/>
    <n v="26061"/>
    <s v="GESTIÓN PÚBLICA"/>
    <x v="23"/>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257"/>
    <n v="2.1100164203612481E-3"/>
    <s v="Suma"/>
    <n v="2606"/>
    <s v="2606-Tejiendo Memoria y Reconciliación para el Futuro"/>
    <n v="0"/>
    <n v="0"/>
    <n v="0"/>
    <m/>
    <m/>
    <m/>
  </r>
  <r>
    <x v="3"/>
    <x v="3"/>
    <n v="26062"/>
    <s v="GESTIÓN PÚBLICA"/>
    <x v="24"/>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257"/>
    <n v="2.1100164203612481E-3"/>
    <s v="Suma"/>
    <n v="2606"/>
    <s v="2606-Tejiendo Memoria y Reconciliación para el Futuro"/>
    <n v="0"/>
    <n v="0"/>
    <n v="0"/>
    <m/>
    <m/>
    <m/>
  </r>
  <r>
    <x v="3"/>
    <x v="3"/>
    <n v="26063"/>
    <s v="GESTIÓN PÚBLICA"/>
    <x v="25"/>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373"/>
    <n v="3.0623973727422005E-3"/>
    <s v="Suma"/>
    <n v="2606"/>
    <s v="2606-Tejiendo Memoria y Reconciliación para el Futuro"/>
    <n v="0"/>
    <n v="0"/>
    <n v="0"/>
    <m/>
    <m/>
    <m/>
  </r>
  <r>
    <x v="3"/>
    <x v="3"/>
    <n v="24051"/>
    <s v="CULTURA, RECREACIÓN Y DEPORTE"/>
    <x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00 Estímulo(s) de apoyo al sector artístico y cultural."/>
    <s v="ESTÍMULOS"/>
    <n v="100"/>
    <n v="643"/>
    <n v="5.2791461412151066E-3"/>
    <s v="Suma"/>
    <n v="2405"/>
    <s v="2405-Cultura y memoria en movimiento, San Cristóbal vive su patrimonio"/>
    <n v="0"/>
    <n v="0"/>
    <n v="0"/>
    <m/>
    <m/>
    <m/>
  </r>
  <r>
    <x v="3"/>
    <x v="3"/>
    <n v="24052"/>
    <s v="CULTURA, RECREACIÓN Y DEPORTE"/>
    <x v="31"/>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60 Organización(es) artísticas, culturales y patrimoniales con elementos entregados."/>
    <s v="ENTREGA DE ELEMENTOS"/>
    <n v="60"/>
    <n v="331"/>
    <n v="2.7175697865353039E-3"/>
    <s v="Suma"/>
    <n v="2405"/>
    <s v="2405-Cultura y memoria en movimiento, San Cristóbal vive su patrimonio"/>
    <n v="0"/>
    <n v="0"/>
    <n v="0"/>
    <m/>
    <m/>
    <m/>
  </r>
  <r>
    <x v="3"/>
    <x v="3"/>
    <n v="24053"/>
    <s v="CULTURA, RECREACIÓN Y DEPORTE"/>
    <x v="30"/>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80 Evento(s) de promoción, circulación y apropiación de actividades artísticas, culturales y patrimoniales."/>
    <s v="EVENTOS"/>
    <n v="80"/>
    <n v="2205"/>
    <n v="1.810344827586207E-2"/>
    <s v="Suma"/>
    <n v="2405"/>
    <s v="2405-Cultura y memoria en movimiento, San Cristóbal vive su patrimonio"/>
    <n v="0"/>
    <n v="0"/>
    <n v="0"/>
    <m/>
    <m/>
    <m/>
  </r>
  <r>
    <x v="3"/>
    <x v="3"/>
    <n v="24054"/>
    <s v="CULTURA, RECREACIÓN Y DEPORTE"/>
    <x v="32"/>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1480 Persona(s) en los campos artísticos, interculturales, culturales y/o patrimoniales."/>
    <s v="CAPACITACIÓN"/>
    <n v="1480"/>
    <n v="722"/>
    <n v="5.9277504105090311E-3"/>
    <s v="Suma"/>
    <n v="2405"/>
    <s v="2405-Cultura y memoria en movimiento, San Cristóbal vive su patrimonio"/>
    <n v="0"/>
    <n v="0"/>
    <n v="0"/>
    <m/>
    <m/>
    <m/>
  </r>
  <r>
    <x v="3"/>
    <x v="3"/>
    <n v="24951"/>
    <s v="CULTURA, RECREACIÓN Y DEPORTE"/>
    <x v="28"/>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6400 Persona(s) en los campos deportivos o recreativos"/>
    <s v="CAPACITACIÓN"/>
    <n v="6400"/>
    <n v="1072"/>
    <n v="8.8013136288998366E-3"/>
    <s v="Suma"/>
    <n v="2495"/>
    <s v="2495-Actívate San Cristóbal: Deporte, Recreación y Bienestar"/>
    <n v="0"/>
    <n v="0"/>
    <n v="0"/>
    <m/>
    <m/>
    <m/>
  </r>
  <r>
    <x v="3"/>
    <x v="3"/>
    <n v="24952"/>
    <s v="CULTURA, RECREACIÓN Y DEPORTE"/>
    <x v="29"/>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4000 Persona(s) con la entrega de dotaciones deportivas."/>
    <s v="DOTACIÓN"/>
    <n v="4000"/>
    <n v="929"/>
    <n v="7.627257799671593E-3"/>
    <s v="Suma"/>
    <n v="2495"/>
    <s v="2495-Actívate San Cristóbal: Deporte, Recreación y Bienestar"/>
    <n v="0"/>
    <n v="0"/>
    <n v="0"/>
    <m/>
    <m/>
    <m/>
  </r>
  <r>
    <x v="3"/>
    <x v="3"/>
    <n v="24953"/>
    <s v="CULTURA, RECREACIÓN Y DEPORTE"/>
    <x v="27"/>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120 Colectivo(s) u organizaciones recreo deportivas inscritas en el Banco que implementan iniciativas de carácter barrial con apoyos económicos"/>
    <s v="BANCO DE INICIATIVAS"/>
    <n v="120"/>
    <n v="715"/>
    <n v="5.8702791461412154E-3"/>
    <s v="Suma"/>
    <n v="2495"/>
    <s v="2495-Actívate San Cristóbal: Deporte, Recreación y Bienestar"/>
    <n v="0"/>
    <n v="0"/>
    <n v="0"/>
    <m/>
    <m/>
    <m/>
  </r>
  <r>
    <x v="3"/>
    <x v="3"/>
    <n v="24954"/>
    <s v="CULTURA, RECREACIÓN Y DEPORTE"/>
    <x v="26"/>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13200 Persona(s) en actividades recreo-deportivas comunitarias."/>
    <s v="ACTIVIDADES RECREODEPORTIVAS"/>
    <n v="13200"/>
    <n v="1429"/>
    <n v="1.1732348111658457E-2"/>
    <s v="Suma"/>
    <n v="2495"/>
    <s v="2495-Actívate San Cristóbal: Deporte, Recreación y Bienestar"/>
    <n v="0"/>
    <n v="0"/>
    <n v="0"/>
    <m/>
    <m/>
    <m/>
  </r>
  <r>
    <x v="3"/>
    <x v="3"/>
    <n v="24811"/>
    <s v="AMBIENTE"/>
    <x v="36"/>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2400 Persona(s) en acciones educativas en temas de protección y bienestar animal"/>
    <s v="ACCIONES PEDAGÓGICAS"/>
    <n v="2400"/>
    <n v="210"/>
    <n v="1.7241379310344827E-3"/>
    <s v="Suma"/>
    <n v="2481"/>
    <s v="2481-San Cristóbal Cuida: Bienestar Animal Y Educación Para Todos"/>
    <n v="0"/>
    <n v="0"/>
    <n v="0"/>
    <m/>
    <m/>
    <m/>
  </r>
  <r>
    <x v="3"/>
    <x v="3"/>
    <n v="24812"/>
    <s v="AMBIENTE"/>
    <x v="35"/>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0000 Animales en los programas de brigadas médicas, urgencias veterinarias y adopciones"/>
    <s v="BIENESTAR ANIMAL"/>
    <n v="10000"/>
    <n v="702"/>
    <n v="5.763546798029557E-3"/>
    <s v="Suma"/>
    <n v="2481"/>
    <s v="2481-San Cristóbal Cuida: Bienestar Animal Y Educación Para Todos"/>
    <n v="0"/>
    <n v="0"/>
    <n v="0"/>
    <m/>
    <m/>
    <m/>
  </r>
  <r>
    <x v="3"/>
    <x v="3"/>
    <n v="24813"/>
    <s v="AMBIENTE"/>
    <x v="34"/>
    <s v="Número de animales esterilizados"/>
    <s v="Cuidado de la vida"/>
    <s v="Protección y bienestar animal"/>
    <s v="Presupuestos Participativos"/>
    <m/>
    <s v="2 - Bogotá confía en su bien-estar"/>
    <s v="15 - Bogotá protege todas las formas de vida"/>
    <s v="Esterilizar 15000 Perros y gatos incluyendo los que está en condición de vulnerabilidad"/>
    <s v="ESTERILIZACIÓN"/>
    <n v="15000"/>
    <n v="912"/>
    <n v="7.4876847290640397E-3"/>
    <s v="Suma"/>
    <n v="2481"/>
    <s v="2481-San Cristóbal Cuida: Bienestar Animal Y Educación Para Todos"/>
    <n v="0"/>
    <n v="0"/>
    <n v="0"/>
    <m/>
    <m/>
    <m/>
  </r>
  <r>
    <x v="3"/>
    <x v="3"/>
    <n v="26481"/>
    <s v="INTEGRACIÓN SOCIAL"/>
    <x v="39"/>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1160 Joven(es) con transferencias condicionadas y acompañamiento psicosocial para la promoción al acceso y permanencia a oportunidades de formación y empleabilidad"/>
    <s v="TRANSFERENCIAS MONETARIAS"/>
    <n v="1160"/>
    <n v="1712"/>
    <n v="1.4055829228243021E-2"/>
    <s v="Suma"/>
    <n v="2648"/>
    <s v="2648-Oportunidades con Bien-Estar: San Cristóbal Avanza Más"/>
    <n v="0"/>
    <n v="0"/>
    <n v="0"/>
    <m/>
    <m/>
    <m/>
  </r>
  <r>
    <x v="3"/>
    <x v="3"/>
    <n v="26482"/>
    <s v="INTEGRACIÓN SOCIAL"/>
    <x v="38"/>
    <s v="Personas atendidas con apoyos que contribuyan al ingreso mínimo garantizado"/>
    <s v="Menos pobreza "/>
    <s v="Otras Transferencias Monetarias"/>
    <s v="Gestión Pública Local"/>
    <s v="Menos pobreza (12%)"/>
    <s v="2 - Bogotá confía en su bien-estar"/>
    <s v="7 - Bogotá, una ciudad con menos Pobreza"/>
    <s v="Atender 8000 Persona(s) con apoyos que contribuyan al ingreso mínimo garantizado."/>
    <s v="INGRESO MÍNIMO"/>
    <n v="8000"/>
    <n v="1344"/>
    <n v="1.1034482758620689E-2"/>
    <s v="Constante"/>
    <n v="2648"/>
    <s v="2648-Oportunidades con Bien-Estar: San Cristóbal Avanza Más"/>
    <n v="0"/>
    <n v="0"/>
    <n v="0"/>
    <m/>
    <m/>
    <m/>
  </r>
  <r>
    <x v="3"/>
    <x v="3"/>
    <n v="26483"/>
    <s v="INTEGRACIÓN SOCIAL"/>
    <x v="37"/>
    <s v="Número de personas mayores con transferencias Monetarias"/>
    <s v="Menos pobreza "/>
    <s v="Apoyo económico para persona mayor - tipo C"/>
    <s v="Gestión Pública Local"/>
    <s v="Menos pobreza (12%)"/>
    <s v="2 - Bogotá confía en su bien-estar"/>
    <s v="7 - Bogotá, una ciudad con menos Pobreza"/>
    <s v="Beneficiar 6250 Persona(s) Mayor(es) con transferencias monetarias"/>
    <s v="APOYO ECONÓMICO PERSONA MAYOR"/>
    <n v="6250"/>
    <n v="11321"/>
    <n v="9.2947454844006572E-2"/>
    <s v="Constante"/>
    <n v="2648"/>
    <s v="2648-Oportunidades con Bien-Estar: San Cristóbal Avanza Más"/>
    <n v="0"/>
    <n v="0"/>
    <n v="0"/>
    <m/>
    <m/>
    <m/>
  </r>
  <r>
    <x v="3"/>
    <x v="3"/>
    <n v="25061"/>
    <s v="INTEGRACIÓN SOCIAL"/>
    <x v="90"/>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300 Cupo(s) para la atención de población en inseguridad alimentaria y nutricional del Distrito Capital, a través de comedores comunitarios"/>
    <s v="SEGURIDAD ALIMENTARIA"/>
    <n v="300"/>
    <n v="532"/>
    <n v="4.3678160919540226E-3"/>
    <s v="Suma"/>
    <n v="2506"/>
    <s v="2506-Oportunidades con Bien-estar: San Cristóbal Avanza"/>
    <n v="0"/>
    <n v="0"/>
    <n v="0"/>
    <m/>
    <m/>
    <m/>
  </r>
  <r>
    <x v="3"/>
    <x v="3"/>
    <n v="26151"/>
    <s v="EDUCACIÓN"/>
    <x v="4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61 Sede(s) educativas urbanas y rurales con recursos pedagógicos y/o tecnológicos"/>
    <s v="DOTACIÓN"/>
    <n v="61"/>
    <n v="2316"/>
    <n v="1.9014778325123154E-2"/>
    <s v="Suma"/>
    <n v="2615"/>
    <s v="2615-Educación que genera oportunidades"/>
    <n v="0"/>
    <n v="0"/>
    <n v="0"/>
    <m/>
    <m/>
    <m/>
  </r>
  <r>
    <x v="3"/>
    <x v="3"/>
    <n v="26152"/>
    <s v="EDUCACIÓN"/>
    <x v="4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40 Estudiante(s) estudiantes con apoyo de sostenimiento para la permanencia en la educación posmedia (niveles de formación técnico profesional, tecnólogo, profesional universitario y educación para el trabajo y desarrollo humano)."/>
    <s v="SOSTENIMIENTO"/>
    <n v="840"/>
    <n v="2573"/>
    <n v="2.1124794745484402E-2"/>
    <s v="Suma"/>
    <n v="2615"/>
    <s v="2615-Educación que genera oportunidades"/>
    <n v="0"/>
    <n v="0"/>
    <n v="0"/>
    <m/>
    <m/>
    <m/>
  </r>
  <r>
    <x v="3"/>
    <x v="3"/>
    <n v="26153"/>
    <s v="EDUCACIÓN"/>
    <x v="4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40 Estudiante(s) en programas de educación posmedia (niveles de formación técnico profesional, tecnólogo, profesional universitario y educación para el trabajo y desarrollo humano)."/>
    <s v="APOYO EDUCACIÓN POSMEDIA"/>
    <n v="840"/>
    <n v="6690"/>
    <n v="5.4926108374384233E-2"/>
    <s v="Suma"/>
    <n v="2615"/>
    <s v="2615-Educación que genera oportunidades"/>
    <n v="0"/>
    <n v="0"/>
    <n v="0"/>
    <m/>
    <m/>
    <m/>
  </r>
  <r>
    <x v="3"/>
    <x v="3"/>
    <n v="26271"/>
    <s v="DESARROLLO ECONÓMICO, INDUSTRIA Y TURISMO"/>
    <x v="44"/>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120 Mipyme(s) y/o emprendimientos orientados al fortalecimiento de las capacidades locales para la gestión y el desarrollo turístico"/>
    <s v="DESARROLLO TURÍSTICO"/>
    <n v="120"/>
    <n v="1459"/>
    <n v="1.1978653530377668E-2"/>
    <s v="Suma"/>
    <n v="2627"/>
    <s v="2627-El Delirio del Turismo/San Cristóbal: Un Delirio Turístico de Oportunidades"/>
    <n v="0"/>
    <n v="0"/>
    <n v="0"/>
    <m/>
    <m/>
    <m/>
  </r>
  <r>
    <x v="3"/>
    <x v="3"/>
    <n v="26272"/>
    <s v="DESARROLLO ECONÓMICO, INDUSTRIA Y TURISMO"/>
    <x v="43"/>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8 Acción(es) para fortalecer las capacidades y/o habilidades, técnicas y blandas de las personas de la localidad, con el fin de mejorar el acceso a oportunidades de empleo."/>
    <s v="FORTALECIMIENTO DE CAPACIDADES"/>
    <n v="8"/>
    <n v="1824"/>
    <n v="1.4975369458128079E-2"/>
    <s v="Suma"/>
    <n v="2627"/>
    <s v="2627-El Delirio del Turismo/San Cristóbal: Un Delirio Turístico de Oportunidades"/>
    <n v="0"/>
    <n v="0"/>
    <n v="0"/>
    <m/>
    <m/>
    <m/>
  </r>
  <r>
    <x v="3"/>
    <x v="3"/>
    <n v="22511"/>
    <s v="CULTURA, RECREACIÓN Y DEPORTE"/>
    <x v="47"/>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120 Proyecto(s) del sector cultural y creativo"/>
    <s v="SOSTENIBILIDAD"/>
    <n v="120"/>
    <n v="1215"/>
    <n v="9.9753694581280784E-3"/>
    <s v="Suma"/>
    <n v="2251"/>
    <s v="2251-Sostenibilidad del Ecosistema Cultural y Creativo "/>
    <n v="0"/>
    <n v="0"/>
    <n v="0"/>
    <m/>
    <m/>
    <m/>
  </r>
  <r>
    <x v="3"/>
    <x v="3"/>
    <n v="26081"/>
    <s v="DESARROLLO ECONÓMICO, INDUSTRIA Y TURISMO"/>
    <x v="46"/>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800 Mipyme(s) emprendimientos y/o actores de la economía informal para el fortalecimiento del tejido empresarial local."/>
    <s v="TEJIDO EMPRESARIAL LOCAL"/>
    <n v="800"/>
    <n v="1215"/>
    <n v="9.9753694581280784E-3"/>
    <s v="Suma"/>
    <n v="2608"/>
    <s v="2608-San Cristóbal Emprende: Fortaleciendo el Tejido Empresarial Local"/>
    <n v="0"/>
    <n v="0"/>
    <n v="0"/>
    <m/>
    <m/>
    <m/>
  </r>
  <r>
    <x v="3"/>
    <x v="3"/>
    <n v="22571"/>
    <s v="CULTURA, RECREACIÓN Y DEPORTE"/>
    <x v="91"/>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880 Metro(s) cuadrado(s) de Parques de la red de proximidad (la construcción incluye su dotación)."/>
    <s v="CONSTRUCCIÓN"/>
    <n v="880"/>
    <n v="1401"/>
    <n v="1.1502463054187192E-2"/>
    <s v="Suma"/>
    <n v="2257"/>
    <s v="2257-Red de Oportunidades: Parques y Cultura para el Bienestar Común"/>
    <n v="0"/>
    <n v="0"/>
    <n v="0"/>
    <m/>
    <m/>
    <m/>
  </r>
  <r>
    <x v="3"/>
    <x v="3"/>
    <n v="22572"/>
    <s v="CULTURA, RECREACIÓN Y DEPORTE"/>
    <x v="48"/>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32 Parque(s) de la red de proximidad con acciones de mejoramiento, mantenimiento y/o dotación."/>
    <s v="INTERVENCIÓN"/>
    <n v="32"/>
    <n v="665"/>
    <n v="5.4597701149425287E-3"/>
    <s v="Suma"/>
    <n v="2257"/>
    <s v="2257-Red de Oportunidades: Parques y Cultura para el Bienestar Común"/>
    <n v="0"/>
    <n v="0"/>
    <n v="0"/>
    <m/>
    <m/>
    <m/>
  </r>
  <r>
    <x v="3"/>
    <x v="3"/>
    <n v="26381"/>
    <s v="CULTURA, RECREACIÓN Y DEPORTE"/>
    <x v="49"/>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culturales con acciones de construcción, adecuación y/o dotación"/>
    <s v="INTERVENCIÓN"/>
    <n v="4"/>
    <n v="1215"/>
    <n v="9.9753694581280784E-3"/>
    <s v="Suma"/>
    <n v="2638"/>
    <s v="2638-San Cristóbal activa el sector cultural"/>
    <n v="0"/>
    <n v="0"/>
    <n v="0"/>
    <m/>
    <m/>
    <m/>
  </r>
  <r>
    <x v="3"/>
    <x v="3"/>
    <n v="25021"/>
    <s v="AMBIENTE"/>
    <x v="52"/>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000 Arbol(es) en zonas urbanas"/>
    <s v="ARBOLADO"/>
    <n v="1000"/>
    <n v="123"/>
    <n v="1.0098522167487686E-3"/>
    <s v="Suma"/>
    <n v="2502"/>
    <s v="2502-San Cristóbal, oportunidades para el futuro sostenible"/>
    <n v="0"/>
    <n v="0"/>
    <n v="0"/>
    <m/>
    <m/>
    <m/>
  </r>
  <r>
    <x v="3"/>
    <x v="3"/>
    <n v="25024"/>
    <s v="HÁBITAT"/>
    <x v="57"/>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6000 Persona(s) en separación en la fuente y reciclaje."/>
    <s v="SEPARACIÓN EN LA FUENTE"/>
    <n v="6000"/>
    <n v="1398"/>
    <n v="1.147783251231527E-2"/>
    <s v="Suma"/>
    <n v="2502"/>
    <s v="2502-San Cristóbal, oportunidades para el futuro sostenible"/>
    <n v="0"/>
    <n v="0"/>
    <n v="0"/>
    <m/>
    <m/>
    <m/>
  </r>
  <r>
    <x v="3"/>
    <x v="3"/>
    <n v="25025"/>
    <s v="AMBIENTE"/>
    <x v="5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60 Huerta(s) urbanas"/>
    <s v="HUERTAS URBANAS"/>
    <n v="160"/>
    <n v="410"/>
    <n v="3.3661740558292284E-3"/>
    <s v="Constante"/>
    <n v="2502"/>
    <s v="2502-San Cristóbal, oportunidades para el futuro sostenible"/>
    <n v="0"/>
    <n v="0"/>
    <n v="0"/>
    <m/>
    <m/>
    <m/>
  </r>
  <r>
    <x v="3"/>
    <x v="3"/>
    <n v="25027"/>
    <s v="AMBIENTE"/>
    <x v="54"/>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2000 Metro(s) cuadrado(s) de jardinería"/>
    <s v="JARDINERÍA"/>
    <n v="2000"/>
    <n v="191"/>
    <n v="1.5681444991789818E-3"/>
    <s v="Constante"/>
    <n v="2502"/>
    <s v="2502-San Cristóbal, oportunidades para el futuro sostenible"/>
    <n v="0"/>
    <n v="0"/>
    <n v="0"/>
    <m/>
    <m/>
    <m/>
  </r>
  <r>
    <x v="3"/>
    <x v="3"/>
    <n v="250211"/>
    <s v="AMBIENTE"/>
    <x v="55"/>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 Proceso(s) comunitarios de educación ambiental que promueven la conservación de la biodiversidad y el agua"/>
    <s v="EDUCACIÓN AMBIENTAL"/>
    <n v="4"/>
    <n v="191"/>
    <n v="1.5681444991789818E-3"/>
    <s v="Suma"/>
    <n v="2502"/>
    <s v="2502-San Cristóbal, oportunidades para el futuro sostenible"/>
    <n v="0"/>
    <n v="0"/>
    <n v="0"/>
    <m/>
    <m/>
    <m/>
  </r>
  <r>
    <x v="3"/>
    <x v="3"/>
    <n v="28051"/>
    <s v="AMBIENTE"/>
    <x v="51"/>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4 Hectárea(s) de conectores ecosistémicos"/>
    <s v="CONECTORES ECOSISTÉMICOS"/>
    <n v="4"/>
    <n v="55"/>
    <n v="4.5155993431855501E-4"/>
    <s v="Suma"/>
    <n v="2805"/>
    <s v="2805-San Cristóbal: Oportunidades para un Futuro Reverdecido"/>
    <n v="0"/>
    <n v="0"/>
    <n v="0"/>
    <m/>
    <m/>
    <m/>
  </r>
  <r>
    <x v="3"/>
    <x v="3"/>
    <n v="28052"/>
    <s v="AMBIENTE"/>
    <x v="99"/>
    <s v="Número de hectáreas de Estructura Ecológica Principal con acciones de conservación"/>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Realizar 5 Acción(es) de conservación de la Estructura Ecológica Principal"/>
    <s v="CONSERVACIÓN"/>
    <n v="5"/>
    <n v="55"/>
    <n v="4.5155993431855501E-4"/>
    <s v="Suma"/>
    <n v="2805"/>
    <s v="2805-San Cristóbal: Oportunidades para un Futuro Reverdecido"/>
    <n v="0"/>
    <n v="0"/>
    <n v="0"/>
    <m/>
    <m/>
    <m/>
  </r>
  <r>
    <x v="3"/>
    <x v="3"/>
    <n v="28053"/>
    <s v="AMBIENTE"/>
    <x v="100"/>
    <s v="Número de m2 de áreas renaturaliz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Generar 4000 Metro(s) cuadrado(s) de áreas renaturalizadas"/>
    <s v="RENATURALIZACIÓN"/>
    <n v="4000"/>
    <n v="148"/>
    <n v="1.2151067323481117E-3"/>
    <s v="Suma"/>
    <n v="2805"/>
    <s v="2805-San Cristóbal: Oportunidades para un Futuro Reverdecido"/>
    <n v="0"/>
    <n v="0"/>
    <n v="0"/>
    <m/>
    <m/>
    <m/>
  </r>
  <r>
    <x v="3"/>
    <x v="3"/>
    <n v="28054"/>
    <s v="AMBIENTE"/>
    <x v="96"/>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10 Hectárea(s) en proceso de restauración ecológica"/>
    <s v="RESTAURACIÓN ECOLÓGICA"/>
    <n v="10"/>
    <n v="274"/>
    <n v="2.2495894909688014E-3"/>
    <s v="Suma"/>
    <n v="2805"/>
    <s v="2805-San Cristóbal: Oportunidades para un Futuro Reverdecido"/>
    <n v="0"/>
    <n v="0"/>
    <n v="0"/>
    <m/>
    <m/>
    <m/>
  </r>
  <r>
    <x v="3"/>
    <x v="3"/>
    <n v="22521"/>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7 Kilómetro(s)-carril de malla vial urbana (local y/o intermedia) con acciones de construcción y/o conservación"/>
    <s v="INTERVENCIÓN MALLA VIAL LOCAL"/>
    <n v="17"/>
    <n v="17554"/>
    <n v="0.14412151067323481"/>
    <s v="Suma"/>
    <n v="2252"/>
    <s v="2252-Transformando Espacios, Conectando Comunidades/San Cristóbal Vial: Caminos de Oportunidad y Progreso."/>
    <n v="0"/>
    <n v="0"/>
    <n v="0"/>
    <m/>
    <m/>
    <m/>
  </r>
  <r>
    <x v="3"/>
    <x v="3"/>
    <n v="22731"/>
    <s v="AMBIENTE"/>
    <x v="64"/>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Obra(s) de mitigación y/u obras de mitigación existentes con mantenimiento"/>
    <s v="OBRAS DE MITIGACIÓN"/>
    <n v="4"/>
    <n v="1858"/>
    <n v="1.5254515599343186E-2"/>
    <s v="Suma"/>
    <n v="2273"/>
    <s v="2273-San Cristóbal Resiliente: Fortaleciendo Capacidades Locales"/>
    <n v="0"/>
    <n v="0"/>
    <n v="0"/>
    <m/>
    <m/>
    <m/>
  </r>
  <r>
    <x v="3"/>
    <x v="3"/>
    <n v="22732"/>
    <s v="AMBIENTE"/>
    <x v="63"/>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515"/>
    <n v="4.2282430213464693E-3"/>
    <s v="Suma"/>
    <n v="2273"/>
    <s v="2273-San Cristóbal Resiliente: Fortaleciendo Capacidades Locales"/>
    <n v="0"/>
    <n v="0"/>
    <n v="0"/>
    <m/>
    <m/>
    <m/>
  </r>
  <r>
    <x v="3"/>
    <x v="3"/>
    <n v="27911"/>
    <s v="INTEGRACIÓN SOCIAL"/>
    <x v="68"/>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16 Unidad(es) operativas orientadas a la atención de la primera infancia (Jardines Infantiles, Casas de Pensamiento Intercultural, Modalidad Espacios Rurales, Crecemos en la Ruralidad, Creciendo Juntos, Centros Amar, Centros Forjar)"/>
    <s v="DOTACIÓN"/>
    <n v="16"/>
    <n v="403"/>
    <n v="3.3087027914614122E-3"/>
    <s v="Suma"/>
    <n v="2791"/>
    <s v="2791-Creciendo Juntos: Atención Integral y Oportunidades para la Comunidad"/>
    <n v="0"/>
    <n v="0"/>
    <n v="0"/>
    <m/>
    <m/>
    <m/>
  </r>
  <r>
    <x v="3"/>
    <x v="3"/>
    <n v="27912"/>
    <s v="INTEGRACIÓN SOCIAL"/>
    <x v="66"/>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operativas de atención especializada (Centros Integrarte, Centros Crecer y Cadis)"/>
    <s v="DOTACIÓN"/>
    <n v="2"/>
    <n v="200"/>
    <n v="1.6420361247947454E-3"/>
    <s v="Suma"/>
    <n v="2791"/>
    <s v="2791-Creciendo Juntos: Atención Integral y Oportunidades para la Comunidad"/>
    <n v="0"/>
    <n v="0"/>
    <n v="0"/>
    <m/>
    <m/>
    <m/>
  </r>
  <r>
    <x v="3"/>
    <x v="3"/>
    <n v="27913"/>
    <s v="INTEGRACIÓN SOCIAL"/>
    <x v="67"/>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s a la atención de jóvenes (casas de la juventud, centros forjar)"/>
    <s v="DOTACIÓN"/>
    <n v="1"/>
    <n v="0"/>
    <n v="0"/>
    <s v="Suma"/>
    <n v="2791"/>
    <s v="2791-Creciendo Juntos: Atención Integral y Oportunidades para la Comunidad"/>
    <n v="0"/>
    <n v="0"/>
    <n v="0"/>
    <m/>
    <m/>
    <m/>
  </r>
  <r>
    <x v="3"/>
    <x v="3"/>
    <n v="27914"/>
    <s v="INTEGRACIÓN SOCIAL"/>
    <x v="6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Centro(s) de Desarrollo Comunitarios para la prestación de servicios sociales dirigidas al desarrollo de capacidades y generación de oportunidades"/>
    <s v="DOTACIÓN"/>
    <n v="2"/>
    <n v="400"/>
    <n v="3.2840722495894909E-3"/>
    <s v="Suma"/>
    <n v="2791"/>
    <s v="2791-Creciendo Juntos: Atención Integral y Oportunidades para la Comunidad"/>
    <n v="0"/>
    <n v="0"/>
    <n v="0"/>
    <m/>
    <m/>
    <m/>
  </r>
  <r>
    <x v="3"/>
    <x v="3"/>
    <n v="27915"/>
    <s v="INTEGRACIÓN SOCIAL"/>
    <x v="101"/>
    <s v="Unidades operativas para la prestación de servicios sociales  y  la generación de estrategias dirigidas a personas habitantes de calle y/o en riesgo de estarlo (Hogares de paso, Autocuidado, SEDID, Atención Socio-sanitaria y Comunidad de Vida El Camino)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para la prestación de servicios y la generación de estrategias dirigidas a personas habitantes de calle y/o en riesgo de estarlo (Hogares de paso, Autocuidado, SEDID, Atención Socio-sanitaria y Comunidad de Vida El Camino)"/>
    <s v="DOTACIÓN"/>
    <n v="1"/>
    <n v="0"/>
    <n v="0"/>
    <s v="Suma"/>
    <n v="2791"/>
    <s v="2791-Creciendo Juntos: Atención Integral y Oportunidades para la Comunidad"/>
    <n v="0"/>
    <n v="0"/>
    <n v="0"/>
    <m/>
    <m/>
    <m/>
  </r>
  <r>
    <x v="3"/>
    <x v="3"/>
    <n v="27916"/>
    <s v="INTEGRACIÓN SOCIAL"/>
    <x v="69"/>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orientadas a la prestación de servicios a la persona mayor"/>
    <s v="DOTACIÓN"/>
    <n v="2"/>
    <n v="200"/>
    <n v="1.6420361247947454E-3"/>
    <s v="Suma"/>
    <n v="2791"/>
    <s v="2791-Creciendo Juntos: Atención Integral y Oportunidades para la Comunidad"/>
    <n v="0"/>
    <n v="0"/>
    <n v="0"/>
    <m/>
    <m/>
    <m/>
  </r>
  <r>
    <x v="3"/>
    <x v="3"/>
    <n v="26671"/>
    <s v="GOBIERNO"/>
    <x v="71"/>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s v="FORTALECIMIENTO INSTITUCIONAL"/>
    <n v="4"/>
    <n v="14434"/>
    <n v="0.11850574712643679"/>
    <s v="Suma"/>
    <n v="2667"/>
    <s v="2667-Gobierno de lo Cotidiano"/>
    <n v="0"/>
    <n v="0"/>
    <n v="0"/>
    <m/>
    <m/>
    <m/>
  </r>
  <r>
    <x v="3"/>
    <x v="3"/>
    <n v="26672"/>
    <s v="GOBIERNO"/>
    <x v="73"/>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1 Estrategia(s) de inspección, vigilancia y control."/>
    <s v="IVC"/>
    <n v="1"/>
    <n v="3088"/>
    <n v="2.5353037766830872E-2"/>
    <s v="Constante"/>
    <n v="2667"/>
    <s v="2667-Gobierno de lo Cotidiano"/>
    <n v="0"/>
    <n v="0"/>
    <n v="0"/>
    <m/>
    <m/>
    <m/>
  </r>
  <r>
    <x v="3"/>
    <x v="3"/>
    <n v="26941"/>
    <s v="GESTIÓN PÚBLICA"/>
    <x v="74"/>
    <s v="Servicios TIC´s generados en zonas rurales y/o apartadas y urbanas"/>
    <s v="Ciudad inteligente​"/>
    <s v="Conectividad y redes de comunicación."/>
    <s v="Presupuestos Participativos"/>
    <m/>
    <s v="5 - Bogotá confía en su gobierno"/>
    <s v="35 - Bogotá ciudad Inteligente"/>
    <s v="Operativizar 20 Centro(s) de Acceso Comunitario en zonas rurales y/o apartadas y/o urbanas, con énfasis en Servicios TIC´s generados."/>
    <s v="CONECTIVIDAD"/>
    <n v="20"/>
    <n v="1029"/>
    <n v="8.4482758620689647E-3"/>
    <s v="Suma"/>
    <n v="2694"/>
    <s v="2694-Redes de Oportunidad: Formación Digital y Participación Ciudadana"/>
    <n v="0"/>
    <n v="0"/>
    <n v="0"/>
    <m/>
    <m/>
    <m/>
  </r>
  <r>
    <x v="3"/>
    <x v="3"/>
    <n v="26942"/>
    <s v="GESTIÓN PÚBLICA"/>
    <x v="75"/>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20 Centro(s) de Acceso Comunitario en zonas rurales y/o apartadas y/o urbanas, con énfasis en procesos de formación y desarrollo de competencias digitales."/>
    <s v="FORTALECIMIENTO DE CAPACIDADES"/>
    <n v="20"/>
    <n v="1029"/>
    <n v="8.4482758620689647E-3"/>
    <s v="Suma"/>
    <n v="2694"/>
    <s v="2694-Redes de Oportunidad: Formación Digital y Participación Ciudadana"/>
    <n v="0"/>
    <n v="0"/>
    <n v="0"/>
    <m/>
    <m/>
    <m/>
  </r>
  <r>
    <x v="3"/>
    <x v="3"/>
    <n v="24091"/>
    <s v="GOBIERNO"/>
    <x v="76"/>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600 Persona(s) a través de procesos de formación para la participación de manera virtual y presencial."/>
    <s v="CAPACITACIÓN"/>
    <n v="2600"/>
    <n v="1519"/>
    <n v="1.2471264367816093E-2"/>
    <s v="Suma"/>
    <n v="2409"/>
    <s v="2409-San Cristóbal Incidente"/>
    <n v="0"/>
    <n v="0"/>
    <n v="0"/>
    <m/>
    <m/>
    <m/>
  </r>
  <r>
    <x v="3"/>
    <x v="3"/>
    <n v="24092"/>
    <s v="GOBIERNO"/>
    <x v="78"/>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00 Organización(es) comunales"/>
    <s v="FORTALECIMIENTO COMUNAL"/>
    <n v="100"/>
    <n v="823"/>
    <n v="6.7569786535303777E-3"/>
    <s v="Suma"/>
    <n v="2409"/>
    <s v="2409-San Cristóbal Incidente"/>
    <n v="0"/>
    <n v="0"/>
    <n v="0"/>
    <m/>
    <m/>
    <m/>
  </r>
  <r>
    <x v="3"/>
    <x v="3"/>
    <n v="24093"/>
    <s v="GOBIERNO"/>
    <x v="79"/>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200 Organización(es) e instancias de participación ciudadana"/>
    <s v="FORTALECIMIENTO DE ORGANIZACIONES"/>
    <n v="200"/>
    <n v="1519"/>
    <n v="1.2471264367816093E-2"/>
    <s v="Suma"/>
    <n v="2409"/>
    <s v="2409-San Cristóbal Incidente"/>
    <n v="0"/>
    <n v="0"/>
    <n v="0"/>
    <m/>
    <m/>
    <m/>
  </r>
  <r>
    <x v="3"/>
    <x v="3"/>
    <n v="27081"/>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os pueblos indígenas"/>
    <s v="INICIATIVAS PUEBLO INDÍGENA"/>
    <n v="4"/>
    <n v="823"/>
    <n v="6.7569786535303777E-3"/>
    <s v="Suma"/>
    <n v="2708"/>
    <s v="2708-Changó y territorios indígenas en resistencia"/>
    <n v="0"/>
    <n v="0"/>
    <n v="0"/>
    <m/>
    <m/>
    <m/>
  </r>
  <r>
    <x v="3"/>
    <x v="3"/>
    <n v="27082"/>
    <s v="GOBIERNO"/>
    <x v="82"/>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s v="INICIATIVAS COMUNIDADES NEGRAS, AFROCOLOMBIANAS, PALENQUERAS"/>
    <n v="4"/>
    <n v="823"/>
    <n v="6.7569786535303777E-3"/>
    <s v="Suma"/>
    <n v="2708"/>
    <s v="2708-Changó y territorios indígenas en resistencia"/>
    <n v="0"/>
    <n v="0"/>
    <n v="0"/>
    <m/>
    <m/>
    <m/>
  </r>
  <r>
    <x v="3"/>
    <x v="3"/>
    <n v="27971"/>
    <s v="GOBIERNO"/>
    <x v="86"/>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206"/>
    <n v="1.6912972085385879E-3"/>
    <s v="Constante"/>
    <n v="2797"/>
    <s v="2797-San Cristóbal: Nuestra pasión"/>
    <n v="0"/>
    <n v="0"/>
    <n v="0"/>
    <m/>
    <m/>
    <m/>
  </r>
  <r>
    <x v="3"/>
    <x v="3"/>
    <n v="27972"/>
    <s v="GOBIERNO"/>
    <x v="85"/>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412"/>
    <n v="3.3825944170771758E-3"/>
    <s v="Suma"/>
    <n v="2797"/>
    <s v="2797-San Cristóbal: Nuestra pasión"/>
    <n v="0"/>
    <n v="0"/>
    <n v="0"/>
    <m/>
    <m/>
    <m/>
  </r>
  <r>
    <x v="4"/>
    <x v="4"/>
    <n v="23641"/>
    <s v="SEGURIDAD, CONVIVENCIA Y JUSTICIA"/>
    <x v="0"/>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314"/>
    <n v="2.5895198667304424E-3"/>
    <s v="Suma"/>
    <n v="2364"/>
    <s v="2364-Usme Avanza por la Seguridad y la Convivencia"/>
    <n v="0"/>
    <n v="0"/>
    <n v="0"/>
    <m/>
    <m/>
    <m/>
  </r>
  <r>
    <x v="4"/>
    <x v="4"/>
    <n v="23642"/>
    <s v="SEGURIDAD, CONVIVENCIA Y JUSTICIA"/>
    <x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200 Organización(es) Comunitarias a través de capacidades para promover acciones de corresponsabilidad en la gestión de la seguridad y la convivencia."/>
    <s v="FORTALECIMIENTO DE CAPACIDADES"/>
    <n v="200"/>
    <n v="314"/>
    <n v="2.5895198667304424E-3"/>
    <s v="Suma"/>
    <n v="2364"/>
    <s v="2364-Usme Avanza por la Seguridad y la Convivencia"/>
    <n v="0"/>
    <n v="0"/>
    <n v="0"/>
    <m/>
    <m/>
    <m/>
  </r>
  <r>
    <x v="4"/>
    <x v="4"/>
    <n v="23643"/>
    <s v="SEGURIDAD, CONVIVENCIA Y JUSTICIA"/>
    <x v="2"/>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Iniciativa(s) De convivencia con participación de la ciudadanía."/>
    <s v="INICIATIVAS"/>
    <n v="4"/>
    <n v="314"/>
    <n v="2.5895198667304424E-3"/>
    <s v="Suma"/>
    <n v="2364"/>
    <s v="2364-Usme Avanza por la Seguridad y la Convivencia"/>
    <n v="0"/>
    <n v="0"/>
    <n v="0"/>
    <m/>
    <m/>
    <m/>
  </r>
  <r>
    <x v="4"/>
    <x v="4"/>
    <n v="23841"/>
    <s v="MUJERES"/>
    <x v="3"/>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2000 Persona(s) En acciones para la prevención del feminicidio y la violencia contra la mujer."/>
    <s v="PREVENCIÓN"/>
    <n v="2000"/>
    <n v="1801"/>
    <n v="1.4852628280195946E-2"/>
    <s v="Suma"/>
    <n v="2384"/>
    <s v="2384-Mujeres Usmeñas Caminan Seguras"/>
    <n v="0"/>
    <n v="0"/>
    <n v="0"/>
    <m/>
    <m/>
    <m/>
  </r>
  <r>
    <x v="4"/>
    <x v="4"/>
    <n v="23961"/>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on(es) A organismos de seguridad."/>
    <s v="DOTACIÓN"/>
    <n v="4"/>
    <n v="808"/>
    <n v="6.6634778736248332E-3"/>
    <s v="Suma"/>
    <n v="2396"/>
    <s v="2396-Usme Promueve la Seguridad y el Acceso a la Justicia"/>
    <n v="0"/>
    <n v="0"/>
    <n v="0"/>
    <m/>
    <m/>
    <m/>
  </r>
  <r>
    <x v="4"/>
    <x v="4"/>
    <n v="23962"/>
    <s v="SEGURIDAD, CONVIVENCIA Y JUSTICIA"/>
    <x v="5"/>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4 Equipamiento(s) De seguridad y acceso a la justicia con acciones de fortalecimiento, operación, adecuación y/o dotación."/>
    <s v="INTERVENCIÓN"/>
    <n v="4"/>
    <n v="808"/>
    <n v="6.6634778736248332E-3"/>
    <s v="Suma"/>
    <n v="2396"/>
    <s v="2396-Usme Promueve la Seguridad y el Acceso a la Justicia"/>
    <n v="0"/>
    <n v="0"/>
    <n v="0"/>
    <m/>
    <m/>
    <m/>
  </r>
  <r>
    <x v="4"/>
    <x v="4"/>
    <n v="24131"/>
    <s v="SEGURIDAD, CONVIVENCIA Y JUSTICIA"/>
    <x v="10"/>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4 Acción(es) Pedagógicas para la gestión de conflictividades y prevención de violencias."/>
    <s v="ACCIONES PEDAGÓGICAS"/>
    <n v="4"/>
    <n v="150"/>
    <n v="1.2370317834699566E-3"/>
    <s v="Suma"/>
    <n v="2413"/>
    <s v="2413-Usme Referente de Justicia Local y Convivencia Restaurativa."/>
    <n v="0"/>
    <n v="0"/>
    <n v="0"/>
    <m/>
    <m/>
    <m/>
  </r>
  <r>
    <x v="4"/>
    <x v="4"/>
    <n v="24132"/>
    <s v="SEGURIDAD, CONVIVENCIA Y JUSTICIA"/>
    <x v="9"/>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Comunitarios en la localidad, para la apropiación del Código Nacional de Seguridad y Convivencia Ciudadana."/>
    <s v="CÓDIGO NACIONAL DE SEGURIDAD Y CONVIVENCIA"/>
    <n v="4"/>
    <n v="150"/>
    <n v="1.2370317834699566E-3"/>
    <s v="Suma"/>
    <n v="2413"/>
    <s v="2413-Usme Referente de Justicia Local y Convivencia Restaurativa."/>
    <n v="0"/>
    <n v="0"/>
    <n v="0"/>
    <m/>
    <m/>
    <m/>
  </r>
  <r>
    <x v="4"/>
    <x v="4"/>
    <n v="24133"/>
    <s v="SEGURIDAD, CONVIVENCIA Y JUSTICIA"/>
    <x v="6"/>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20 Programa(s) De abordaje de conflictividad escolar para la convivencia con enfoque restaurativo."/>
    <s v="CONFLICTIVIDAD ESCOLAR"/>
    <n v="20"/>
    <n v="150"/>
    <n v="1.2370317834699566E-3"/>
    <s v="Suma"/>
    <n v="2413"/>
    <s v="2413-Usme Referente de Justicia Local y Convivencia Restaurativa."/>
    <n v="0"/>
    <n v="0"/>
    <n v="0"/>
    <m/>
    <m/>
    <m/>
  </r>
  <r>
    <x v="4"/>
    <x v="4"/>
    <n v="24134"/>
    <s v="SEGURIDAD, CONVIVENCIA Y JUSTICIA"/>
    <x v="7"/>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400 Actor(es) Comunitarios con herramientas y capacidades para la implementación de un enfoque restaurativo para la justicia y la convivencia."/>
    <s v="FORTALECIMIENTO DE CAPACIDADES"/>
    <n v="400"/>
    <n v="150"/>
    <n v="1.2370317834699566E-3"/>
    <s v="Suma"/>
    <n v="2413"/>
    <s v="2413-Usme Referente de Justicia Local y Convivencia Restaurativa."/>
    <n v="0"/>
    <n v="0"/>
    <n v="0"/>
    <m/>
    <m/>
    <m/>
  </r>
  <r>
    <x v="4"/>
    <x v="4"/>
    <n v="24135"/>
    <s v="SEGURIDAD, CONVIVENCIA Y JUSTICIA"/>
    <x v="8"/>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400 Ciudadanos Con habilidades y capacidades para gestionar la convivencia constructivamente."/>
    <s v="GESTIÓN DE LA CONVIVENCIA"/>
    <n v="400"/>
    <n v="150"/>
    <n v="1.2370317834699566E-3"/>
    <s v="Suma"/>
    <n v="2413"/>
    <s v="2413-Usme Referente de Justicia Local y Convivencia Restaurativa."/>
    <n v="0"/>
    <n v="0"/>
    <n v="0"/>
    <m/>
    <m/>
    <m/>
  </r>
  <r>
    <x v="4"/>
    <x v="4"/>
    <n v="24136"/>
    <s v="SEGURIDAD, CONVIVENCIA Y JUSTICIA"/>
    <x v="87"/>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4 Proyecto(s) De justicia local para la resolución efectiva de conflictividades de manera integral en el sistema de justicia."/>
    <s v="RESOLUCIÓN DE CONFLICTIVIDADES"/>
    <n v="4"/>
    <n v="150"/>
    <n v="1.2370317834699566E-3"/>
    <s v="Suma"/>
    <n v="2413"/>
    <s v="2413-Usme Referente de Justicia Local y Convivencia Restaurativa."/>
    <n v="0"/>
    <n v="0"/>
    <n v="0"/>
    <m/>
    <m/>
    <m/>
  </r>
  <r>
    <x v="4"/>
    <x v="4"/>
    <n v="24137"/>
    <s v="SEGURIDAD, CONVIVENCIA Y JUSTICIA"/>
    <x v="11"/>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150"/>
    <n v="1.2370317834699566E-3"/>
    <s v="Suma"/>
    <n v="2413"/>
    <s v="2413-Usme Referente de Justicia Local y Convivencia Restaurativa."/>
    <n v="0"/>
    <n v="0"/>
    <n v="0"/>
    <m/>
    <m/>
    <m/>
  </r>
  <r>
    <x v="4"/>
    <x v="4"/>
    <n v="24181"/>
    <s v="GOBIERNO"/>
    <x v="88"/>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8 Acuerdo(s) Para la organización, la recuperación, el cuidado, el embellecimiento, la sostenibilidad, el mejoramiento y el aprovechamiento económico del espacio"/>
    <s v="ACUERDOS "/>
    <n v="8"/>
    <n v="1679"/>
    <n v="1.3846509096307047E-2"/>
    <s v="Suma"/>
    <n v="2418"/>
    <s v="2418-Espacios Públicos Accesibles y Seguros en Usme"/>
    <n v="0"/>
    <n v="0"/>
    <n v="0"/>
    <m/>
    <m/>
    <m/>
  </r>
  <r>
    <x v="4"/>
    <x v="4"/>
    <n v="24211"/>
    <s v="MOVILIDAD"/>
    <x v="13"/>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4000 Metro(s) cuadrado(s) De elementos del sistema de espacio público peatonal con acciones de construcción y/o conservación."/>
    <s v="INTERVENCIÓN"/>
    <n v="4000"/>
    <n v="1880"/>
    <n v="1.550413168615679E-2"/>
    <s v="Suma"/>
    <n v="2421"/>
    <s v="2421-Espacios Públicos Seguros para la Gente."/>
    <n v="0"/>
    <n v="0"/>
    <n v="0"/>
    <m/>
    <m/>
    <m/>
  </r>
  <r>
    <x v="4"/>
    <x v="4"/>
    <n v="24221"/>
    <s v="SEGURIDAD, CONVIVENCIA Y JUSTICIA"/>
    <x v="12"/>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808"/>
    <n v="6.6634778736248332E-3"/>
    <s v="Suma"/>
    <n v="2422"/>
    <s v="2422-Usme Fortalece la Cultura Ciudadana en Pro de la Seguridad"/>
    <n v="0"/>
    <n v="0"/>
    <n v="0"/>
    <m/>
    <m/>
    <m/>
  </r>
  <r>
    <x v="4"/>
    <x v="4"/>
    <n v="24291"/>
    <s v="SALUD"/>
    <x v="14"/>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1500 Persona(s) Con discapacidad a través de Dispositivos de Asistencia Personal - Ayudas Técnicas (no incluidas en los Planes de Beneficios)."/>
    <s v="DISPOSITIVOS DE ASISTENCIA PERSONAL"/>
    <n v="1500"/>
    <n v="1940"/>
    <n v="1.5998944399544773E-2"/>
    <s v="Suma"/>
    <n v="2429"/>
    <s v="2429-Usme Fortalece la Salud y el Bien - Estar Ciudadano."/>
    <n v="0"/>
    <n v="0"/>
    <n v="0"/>
    <m/>
    <m/>
    <m/>
  </r>
  <r>
    <x v="4"/>
    <x v="4"/>
    <n v="24292"/>
    <s v="SALUD"/>
    <x v="19"/>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1200 Persona(s) Con acciones para la promoción y atención de la salud mental."/>
    <s v="SALUD MENTAL"/>
    <n v="1200"/>
    <n v="1740"/>
    <n v="1.4349568688251498E-2"/>
    <s v="Suma"/>
    <n v="2429"/>
    <s v="2429-Usme Fortalece la Salud y el Bien - Estar Ciudadano."/>
    <n v="0"/>
    <n v="0"/>
    <n v="0"/>
    <m/>
    <m/>
    <m/>
  </r>
  <r>
    <x v="4"/>
    <x v="4"/>
    <n v="24293"/>
    <s v="SALUD"/>
    <x v="16"/>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600 Persona(s) A las acciones y estrategias para promover la salud sexual y reproductiva consciente en los diferentes ciclos de vida."/>
    <s v="SALUD SEXUAL Y REPRODUCTIVA"/>
    <n v="1600"/>
    <n v="364"/>
    <n v="3.0018637945537613E-3"/>
    <s v="Suma"/>
    <n v="2429"/>
    <s v="2429-Usme Fortalece la Salud y el Bien - Estar Ciudadano."/>
    <n v="0"/>
    <n v="0"/>
    <n v="0"/>
    <m/>
    <m/>
    <m/>
  </r>
  <r>
    <x v="4"/>
    <x v="4"/>
    <n v="24294"/>
    <s v="SALUD"/>
    <x v="15"/>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1000 Persona(s) Con discapacidad, cuidadores y cuidadoras, en actividades complementarias en salud."/>
    <s v="ACCIONES COMPLEMENTARIAS "/>
    <n v="1000"/>
    <n v="970"/>
    <n v="7.9994721997723867E-3"/>
    <s v="Suma"/>
    <n v="2429"/>
    <s v="2429-Usme Fortalece la Salud y el Bien - Estar Ciudadano."/>
    <n v="0"/>
    <n v="0"/>
    <n v="0"/>
    <m/>
    <m/>
    <m/>
  </r>
  <r>
    <x v="4"/>
    <x v="4"/>
    <n v="24295"/>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2000 Persona(s) A las acciones desarrolladas desde los dispositivos de base comunitaria en respuesta al consumo de SPA"/>
    <s v="DISMINUCIÓN FACTORES DE RIESGO SPA"/>
    <n v="2000"/>
    <n v="364"/>
    <n v="3.0018637945537613E-3"/>
    <s v="Suma"/>
    <n v="2429"/>
    <s v="2429-Usme Fortalece la Salud y el Bien - Estar Ciudadano."/>
    <n v="0"/>
    <n v="0"/>
    <n v="0"/>
    <m/>
    <m/>
    <m/>
  </r>
  <r>
    <x v="4"/>
    <x v="4"/>
    <n v="24381"/>
    <s v="MUJERES"/>
    <x v="20"/>
    <s v="Mujeres cuidadoras vinculadas a estrategias de cuidado"/>
    <s v="Cuidado de la vida"/>
    <s v="Estrategias de cuidado a personas cuidadoras"/>
    <s v="Presupuestos Participativos"/>
    <m/>
    <s v="2 - Bogotá confía en su bien-estar"/>
    <s v="12 - Bogotá cuida a su gente"/>
    <s v="Vincular 2000 Mujer(es) cuidadora(s) Y hombres cuidadores a estrategias de cuidado."/>
    <s v="ESTRATEGIAS DE CUIDADO"/>
    <n v="2000"/>
    <n v="1570"/>
    <n v="1.2947599333652212E-2"/>
    <s v="Suma"/>
    <n v="2438"/>
    <s v="2438-Usme Territorio de Garantías para el Ejercicios de sus Derechos."/>
    <n v="0"/>
    <n v="0"/>
    <n v="0"/>
    <m/>
    <m/>
    <m/>
  </r>
  <r>
    <x v="4"/>
    <x v="4"/>
    <n v="24382"/>
    <s v="MUJERES"/>
    <x v="21"/>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2000 Mujer(es) Para el ejercicio de derechos y el fortalecimiento de su autonomía económica."/>
    <s v="FORTALECIMIENTO DE CAPACIDADES"/>
    <n v="2000"/>
    <n v="1558"/>
    <n v="1.2848636790974616E-2"/>
    <s v="Suma"/>
    <n v="2438"/>
    <s v="2438-Usme Territorio de Garantías para el Ejercicios de sus Derechos."/>
    <n v="0"/>
    <n v="0"/>
    <n v="0"/>
    <m/>
    <m/>
    <m/>
  </r>
  <r>
    <x v="4"/>
    <x v="4"/>
    <n v="24383"/>
    <s v="INTEGRACIÓN SOCIAL"/>
    <x v="22"/>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1800 Persona(s) En procesos para la prevención de violencias en el contexto familiar y/o violencia sexual."/>
    <s v="PREVENCIÓN"/>
    <n v="1800"/>
    <n v="1160"/>
    <n v="9.5663791255009983E-3"/>
    <s v="Suma"/>
    <n v="2438"/>
    <s v="2438-Usme Territorio de Garantías para el Ejercicios de sus Derechos."/>
    <n v="0"/>
    <n v="0"/>
    <n v="0"/>
    <m/>
    <m/>
    <m/>
  </r>
  <r>
    <x v="4"/>
    <x v="4"/>
    <n v="28431"/>
    <s v="GESTIÓN PÚBLICA"/>
    <x v="25"/>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Acción(es) De construcción de paz que contribuyan al tejido social, la integración local, la sostenibilidad económica y/o desarrollo territorial para la reconciliación."/>
    <s v="ACCIONES DE CONSTRUCCIÓN DE PAZ"/>
    <n v="8"/>
    <n v="258"/>
    <n v="2.1276946675683256E-3"/>
    <s v="Suma"/>
    <n v="2843"/>
    <s v="2843-Usme Garante de Memoria Paz y Reconciliación."/>
    <n v="0"/>
    <n v="0"/>
    <n v="0"/>
    <m/>
    <m/>
    <m/>
  </r>
  <r>
    <x v="4"/>
    <x v="4"/>
    <n v="28432"/>
    <s v="GESTIÓN PÚBLICA"/>
    <x v="23"/>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Proceso(s) Pedagógicos, artísticos, culturales, formativos o para el fortalecimiento de iniciativas ciudadanas para la apropiación social de la memoria, verdad, reparación integral a víctimas, paz y reconciliación."/>
    <s v="INICIATIVAS"/>
    <n v="8"/>
    <n v="258"/>
    <n v="2.1276946675683256E-3"/>
    <s v="Suma"/>
    <n v="2843"/>
    <s v="2843-Usme Garante de Memoria Paz y Reconciliación."/>
    <n v="0"/>
    <n v="0"/>
    <n v="0"/>
    <m/>
    <m/>
    <m/>
  </r>
  <r>
    <x v="4"/>
    <x v="4"/>
    <n v="28433"/>
    <s v="GESTIÓN PÚBLICA"/>
    <x v="24"/>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Proceso(s) De fortalecimiento de habilidades y capacidades de la población víctima del conflicto armado o excombatientes para promover su participación en los diferentes escenarios."/>
    <s v="FORTALECIMIENTO DE CAPACIDADES"/>
    <n v="8"/>
    <n v="258"/>
    <n v="2.1276946675683256E-3"/>
    <s v="Suma"/>
    <n v="2843"/>
    <s v="2843-Usme Garante de Memoria Paz y Reconciliación."/>
    <n v="0"/>
    <n v="0"/>
    <n v="0"/>
    <m/>
    <m/>
    <m/>
  </r>
  <r>
    <x v="4"/>
    <x v="4"/>
    <n v="24931"/>
    <s v="CULTURA, RECREACIÓN Y DEPORTE"/>
    <x v="32"/>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4000 Persona(s) En los campos artísticos, interculturales, culturales y/o patrimoniales."/>
    <s v="CAPACITACIÓN"/>
    <n v="4000"/>
    <n v="1334"/>
    <n v="1.1001335994326147E-2"/>
    <s v="Suma"/>
    <n v="2493"/>
    <s v="2493-Usme Territorio Patrimonial y Cultural."/>
    <n v="0"/>
    <n v="0"/>
    <n v="0"/>
    <m/>
    <m/>
    <m/>
  </r>
  <r>
    <x v="4"/>
    <x v="4"/>
    <n v="24932"/>
    <s v="CULTURA, RECREACIÓN Y DEPORTE"/>
    <x v="31"/>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60 Organización(es) Artísticas, culturales y patrimoniales con elementos entregados."/>
    <s v="ENTREGA DE ELEMENTOS"/>
    <n v="60"/>
    <n v="426"/>
    <n v="3.5131702650546769E-3"/>
    <s v="Suma"/>
    <n v="2493"/>
    <s v="2493-Usme Territorio Patrimonial y Cultural."/>
    <n v="0"/>
    <n v="0"/>
    <n v="0"/>
    <m/>
    <m/>
    <m/>
  </r>
  <r>
    <x v="4"/>
    <x v="4"/>
    <n v="24933"/>
    <s v="CULTURA, RECREACIÓN Y DEPORTE"/>
    <x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50 Estímulo(s) De apoyo al sector artístico y cultural."/>
    <s v="ESTÍMULOS"/>
    <n v="50"/>
    <n v="404"/>
    <n v="3.3317389368124166E-3"/>
    <s v="Suma"/>
    <n v="2493"/>
    <s v="2493-Usme Territorio Patrimonial y Cultural."/>
    <n v="0"/>
    <n v="0"/>
    <n v="0"/>
    <m/>
    <m/>
    <m/>
  </r>
  <r>
    <x v="4"/>
    <x v="4"/>
    <n v="24934"/>
    <s v="CULTURA, RECREACIÓN Y DEPORTE"/>
    <x v="30"/>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80 Evento(s) De promoción, circulación y apropiación de actividades artísticas, culturales y patrimoniales."/>
    <s v="EVENTOS"/>
    <n v="80"/>
    <n v="1213"/>
    <n v="1.0003463688993715E-2"/>
    <s v="Suma"/>
    <n v="2493"/>
    <s v="2493-Usme Territorio Patrimonial y Cultural."/>
    <n v="0"/>
    <n v="0"/>
    <n v="0"/>
    <m/>
    <m/>
    <m/>
  </r>
  <r>
    <x v="4"/>
    <x v="4"/>
    <n v="24935"/>
    <s v="CULTURA, RECREACIÓN Y DEPORTE"/>
    <x v="102"/>
    <s v="Personas vinculadas a las acciones de reconocimiento y salvaguardia  del patrimonio cultura inmaterial en torno a practicas artísticas,  recreodeportivas y saberes culturales."/>
    <s v="Bogotá cultural y deportiva"/>
    <s v="Patrimonio tangible e Intagible Local"/>
    <s v="Gestión Pública Local"/>
    <m/>
    <s v="2 - Bogotá confía en su bien-estar"/>
    <s v="14 - Bogotá deportiva, recreativa, artística, patrimonial e intercultural"/>
    <s v="Vincular 200 Persona(s) En acciones de reconocimiento y salvaguardia del patrimonio cultural."/>
    <s v="PATRIMONIO CULTURAL"/>
    <n v="200"/>
    <n v="404"/>
    <n v="3.3317389368124166E-3"/>
    <s v="Suma"/>
    <n v="2493"/>
    <s v="2493-Usme Territorio Patrimonial y Cultural."/>
    <n v="0"/>
    <n v="0"/>
    <n v="0"/>
    <m/>
    <m/>
    <m/>
  </r>
  <r>
    <x v="4"/>
    <x v="4"/>
    <n v="25141"/>
    <s v="CULTURA, RECREACIÓN Y DEPORTE"/>
    <x v="26"/>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3500 Persona(s) En actividades recreo-deportivas comunitarias."/>
    <s v="ACTIVIDADES RECREODEPORTIVAS"/>
    <n v="3500"/>
    <n v="1333"/>
    <n v="1.0993089115769681E-2"/>
    <s v="Suma"/>
    <n v="2514"/>
    <s v="2514-Usme Vive Activa: Recreación y Deporte para la Vida."/>
    <n v="0"/>
    <n v="0"/>
    <n v="0"/>
    <m/>
    <m/>
    <m/>
  </r>
  <r>
    <x v="4"/>
    <x v="4"/>
    <n v="25142"/>
    <s v="CULTURA, RECREACIÓN Y DEPORTE"/>
    <x v="103"/>
    <s v="Número de deportistas de alto rendimiento beneficiados con apoyos economicos o especie"/>
    <s v="Bogotá cultural y deportiva"/>
    <s v="Apoyos a deportistas de alto rendimiento"/>
    <s v="Gestión Pública Local"/>
    <m/>
    <s v="2 - Bogotá confía en su bien-estar"/>
    <s v="14 - Bogotá deportiva, recreativa, artística, patrimonial e intercultural"/>
    <s v="Beneficiar 200 Deportista(s) De alto rendimiento con apoyos económicos o en especie."/>
    <s v="APOYO ALTO RENDIMIENTO"/>
    <n v="200"/>
    <n v="404"/>
    <n v="3.3317389368124166E-3"/>
    <s v="Suma"/>
    <n v="2514"/>
    <s v="2514-Usme Vive Activa: Recreación y Deporte para la Vida."/>
    <n v="0"/>
    <n v="0"/>
    <n v="0"/>
    <m/>
    <m/>
    <m/>
  </r>
  <r>
    <x v="4"/>
    <x v="4"/>
    <n v="25143"/>
    <s v="CULTURA, RECREACIÓN Y DEPORTE"/>
    <x v="27"/>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80 Colectivo(s) U organizaciones recreo deportivas inscritas en el Banco que implementan iniciativas de carácter barrial con apoyos económicos."/>
    <s v="BANCO DE INICIATIVAS"/>
    <n v="80"/>
    <n v="666"/>
    <n v="5.4924211186066071E-3"/>
    <s v="Suma"/>
    <n v="2514"/>
    <s v="2514-Usme Vive Activa: Recreación y Deporte para la Vida."/>
    <n v="0"/>
    <n v="0"/>
    <n v="0"/>
    <m/>
    <m/>
    <m/>
  </r>
  <r>
    <x v="4"/>
    <x v="4"/>
    <n v="25144"/>
    <s v="CULTURA, RECREACIÓN Y DEPORTE"/>
    <x v="28"/>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3500 Persona(s) En los campos deportivos o recreativos."/>
    <s v="CAPACITACIÓN"/>
    <n v="3500"/>
    <n v="1333"/>
    <n v="1.0993089115769681E-2"/>
    <s v="Suma"/>
    <n v="2514"/>
    <s v="2514-Usme Vive Activa: Recreación y Deporte para la Vida."/>
    <n v="0"/>
    <n v="0"/>
    <n v="0"/>
    <m/>
    <m/>
    <m/>
  </r>
  <r>
    <x v="4"/>
    <x v="4"/>
    <n v="25145"/>
    <s v="CULTURA, RECREACIÓN Y DEPORTE"/>
    <x v="29"/>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3500 Persona(s) Con la entrega de dotaciones deportivas."/>
    <s v="DOTACIÓN"/>
    <n v="3500"/>
    <n v="1333"/>
    <n v="1.0993089115769681E-2"/>
    <s v="Suma"/>
    <n v="2514"/>
    <s v="2514-Usme Vive Activa: Recreación y Deporte para la Vida."/>
    <n v="0"/>
    <n v="0"/>
    <n v="0"/>
    <m/>
    <m/>
    <m/>
  </r>
  <r>
    <x v="4"/>
    <x v="4"/>
    <n v="25311"/>
    <s v="AMBIENTE"/>
    <x v="35"/>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20000 Animales En los programas de brigadas médicas, urgencias veterinarias y adopciones."/>
    <s v="BIENESTAR ANIMAL"/>
    <n v="20000"/>
    <n v="527"/>
    <n v="4.3461049992577806E-3"/>
    <s v="Suma"/>
    <n v="2531"/>
    <s v="2531-Usme 100% Animalista."/>
    <n v="0"/>
    <n v="0"/>
    <n v="0"/>
    <m/>
    <m/>
    <m/>
  </r>
  <r>
    <x v="4"/>
    <x v="4"/>
    <n v="25312"/>
    <s v="AMBIENTE"/>
    <x v="34"/>
    <s v="Número de animales esterilizados"/>
    <s v="Cuidado de la vida"/>
    <s v="Protección y bienestar animal"/>
    <s v="Presupuestos Participativos"/>
    <m/>
    <s v="2 - Bogotá confía en su bien-estar"/>
    <s v="15 - Bogotá protege todas las formas de vida"/>
    <s v="Esterilizar 20000 Perros y gatos Incluyendo los que está en condición de vulnerabilidad."/>
    <s v="ESTERILIZACIÓN"/>
    <n v="20000"/>
    <n v="1152"/>
    <n v="9.5004040970492667E-3"/>
    <s v="Suma"/>
    <n v="2531"/>
    <s v="2531-Usme 100% Animalista."/>
    <n v="0"/>
    <n v="0"/>
    <n v="0"/>
    <m/>
    <m/>
    <m/>
  </r>
  <r>
    <x v="4"/>
    <x v="4"/>
    <n v="25313"/>
    <s v="AMBIENTE"/>
    <x v="36"/>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2000 Persona(s) En acciones educativas en temas de protección y bienestar animal."/>
    <s v="ACCIONES PEDAGÓGICAS"/>
    <n v="2000"/>
    <n v="61"/>
    <n v="5.0305959194444901E-4"/>
    <s v="Suma"/>
    <n v="2531"/>
    <s v="2531-Usme 100% Animalista."/>
    <n v="0"/>
    <n v="0"/>
    <n v="0"/>
    <m/>
    <m/>
    <m/>
  </r>
  <r>
    <x v="4"/>
    <x v="4"/>
    <n v="24261"/>
    <s v="INTEGRACIÓN SOCIAL"/>
    <x v="37"/>
    <s v="Número de personas mayores con transferencias Monetarias"/>
    <s v="Menos pobreza "/>
    <s v="Apoyo económico para persona mayor - tipo C"/>
    <s v="Gestión Pública Local"/>
    <s v="Menos pobreza (12%)"/>
    <s v="2 - Bogotá confía en su bien-estar"/>
    <s v="7 - Bogotá, una ciudad con menos Pobreza"/>
    <s v="Beneficiar 4661 Persona(s) Mayores con transferencias monetarias."/>
    <s v="APOYO ECONÓMICO PERSONA MAYOR"/>
    <n v="4661"/>
    <n v="9701"/>
    <n v="8.0002968876280334E-2"/>
    <s v="Constante"/>
    <n v="2426"/>
    <s v="2426-Usme Aporta al Bien Estar"/>
    <n v="0"/>
    <n v="0"/>
    <n v="0"/>
    <m/>
    <m/>
    <m/>
  </r>
  <r>
    <x v="4"/>
    <x v="4"/>
    <n v="24262"/>
    <s v="INTEGRACIÓN SOCIAL"/>
    <x v="38"/>
    <s v="Personas atendidas con apoyos que contribuyan al ingreso mínimo garantizado"/>
    <s v="Menos pobreza "/>
    <s v="Otras Transferencias Monetarias"/>
    <s v="Gestión Pública Local"/>
    <s v="Menos pobreza (12%)"/>
    <s v="2 - Bogotá confía en su bien-estar"/>
    <s v="7 - Bogotá, una ciudad con menos Pobreza"/>
    <s v="Atender 4000 Persona(s) Con apoyos que contribuyan al ingreso mínimo garantizado."/>
    <s v="INGRESO MÍNIMO"/>
    <n v="4000"/>
    <n v="2304"/>
    <n v="1.9000808194098533E-2"/>
    <s v="Suma"/>
    <n v="2426"/>
    <s v="2426-Usme Aporta al Bien Estar"/>
    <n v="0"/>
    <n v="0"/>
    <n v="0"/>
    <m/>
    <m/>
    <m/>
  </r>
  <r>
    <x v="4"/>
    <x v="4"/>
    <n v="24263"/>
    <s v="INTEGRACIÓN SOCIAL"/>
    <x v="39"/>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1000 Joven(es) Con transferencias condicionadas y acompañamiento psicosocial para la promoción al acceso y permanencia a oportunidades de formación y empleabilidad."/>
    <s v="TRANSFERENCIAS MONETARIAS"/>
    <n v="1000"/>
    <n v="1819"/>
    <n v="1.500107209421234E-2"/>
    <s v="Suma"/>
    <n v="2426"/>
    <s v="2426-Usme Aporta al Bien Estar"/>
    <n v="0"/>
    <n v="0"/>
    <n v="0"/>
    <m/>
    <m/>
    <m/>
  </r>
  <r>
    <x v="4"/>
    <x v="4"/>
    <n v="24271"/>
    <s v="INTEGRACIÓN SOCIAL"/>
    <x v="90"/>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600 Cupo(s) Para la atención de población en inseguridad alimentaria y nutricional del Distrito Capital, a través de comedores comunitarios."/>
    <s v="SEGURIDAD ALIMENTARIA"/>
    <n v="600"/>
    <n v="728"/>
    <n v="6.0037275891075227E-3"/>
    <s v="Suma"/>
    <n v="2427"/>
    <s v="2427-Usme Construye Seguridad Almentaria y Nutricional."/>
    <n v="0"/>
    <n v="0"/>
    <n v="0"/>
    <m/>
    <m/>
    <m/>
  </r>
  <r>
    <x v="4"/>
    <x v="4"/>
    <n v="25491"/>
    <s v="EDUCACIÓN"/>
    <x v="4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500 Estudiante(s) Con apoyo de sostenimiento para la permanencia en la educación posmedia (niveles de formación técnico profesional, tecnólogo, profesional universitario y educación para el trabajo y desarrollo humano)."/>
    <s v="SOSTENIMIENTO"/>
    <n v="500"/>
    <n v="3638"/>
    <n v="3.000214418842468E-2"/>
    <s v="Suma"/>
    <n v="2549"/>
    <s v="2549-Usme se Transforma con Educación."/>
    <n v="0"/>
    <n v="0"/>
    <n v="0"/>
    <m/>
    <m/>
    <m/>
  </r>
  <r>
    <x v="4"/>
    <x v="4"/>
    <n v="25492"/>
    <s v="EDUCACIÓN"/>
    <x v="4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20 Estudiante(s) En programas de educación posmedia (niveles de formación técnico profesional, tecnólogo, profesional universitario y educación para el trabajo y desarrollo humano)."/>
    <s v="APOYO EDUCACIÓN POSMEDIA"/>
    <n v="120"/>
    <n v="3638"/>
    <n v="3.000214418842468E-2"/>
    <s v="Suma"/>
    <n v="2549"/>
    <s v="2549-Usme se Transforma con Educación."/>
    <n v="0"/>
    <n v="0"/>
    <n v="0"/>
    <m/>
    <m/>
    <m/>
  </r>
  <r>
    <x v="4"/>
    <x v="4"/>
    <n v="25493"/>
    <s v="EDUCACIÓN"/>
    <x v="4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40 Sede(s) Educativas urbanas y rurales con recursos pedagógicos y/o tecnológicos"/>
    <s v="DOTACIÓN"/>
    <n v="40"/>
    <n v="3638"/>
    <n v="3.000214418842468E-2"/>
    <s v="Suma"/>
    <n v="2549"/>
    <s v="2549-Usme se Transforma con Educación."/>
    <n v="0"/>
    <n v="0"/>
    <n v="0"/>
    <m/>
    <m/>
    <m/>
  </r>
  <r>
    <x v="4"/>
    <x v="4"/>
    <n v="25621"/>
    <s v="DESARROLLO ECONÓMICO, INDUSTRIA Y TURISMO"/>
    <x v="44"/>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40 Mipyme(s) Y/o emprendimientos orientados al fortalecimiento de las capacidades locales para la gestión y el desarrollo turístico."/>
    <s v="DESARROLLO TURÍSTICO"/>
    <n v="40"/>
    <n v="1100"/>
    <n v="9.0715664121130152E-3"/>
    <s v="Suma"/>
    <n v="2562"/>
    <s v="2562-Usme Productiva y Emprendedora."/>
    <n v="0"/>
    <n v="0"/>
    <n v="0"/>
    <m/>
    <m/>
    <m/>
  </r>
  <r>
    <x v="4"/>
    <x v="4"/>
    <n v="25622"/>
    <s v="DESARROLLO ECONÓMICO, INDUSTRIA Y TURISMO"/>
    <x v="43"/>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8 Acción(es) Para fortalecer las capacidades y/o habilidades, técnicas y blandas de las personas de la localidad, con el fin de mejorar el acceso a oportunidades de empleo."/>
    <s v="FORTALECIMIENTO DE CAPACIDADES"/>
    <n v="8"/>
    <n v="1740"/>
    <n v="1.4349568688251498E-2"/>
    <s v="Suma"/>
    <n v="2562"/>
    <s v="2562-Usme Productiva y Emprendedora."/>
    <n v="0"/>
    <n v="0"/>
    <n v="0"/>
    <m/>
    <m/>
    <m/>
  </r>
  <r>
    <x v="4"/>
    <x v="4"/>
    <n v="25641"/>
    <s v="CULTURA, RECREACIÓN Y DEPORTE"/>
    <x v="47"/>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200 Proyecto(s) Del sector cultural y creativo."/>
    <s v="SOSTENIBILIDAD"/>
    <n v="200"/>
    <n v="1160"/>
    <n v="9.5663791255009983E-3"/>
    <s v="Suma"/>
    <n v="2564"/>
    <s v="2564-Usme Impulsa la Creatividad y la Cultura."/>
    <n v="0"/>
    <n v="0"/>
    <n v="0"/>
    <m/>
    <m/>
    <m/>
  </r>
  <r>
    <x v="4"/>
    <x v="4"/>
    <n v="25701"/>
    <s v="DESARROLLO ECONÓMICO, INDUSTRIA Y TURISMO"/>
    <x v="45"/>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100 Hogar(es) Y/o unidades productivas a procesos productivos y de comercialización en el sector rural."/>
    <s v="PRODUCTIVIDAD Y COMERCIALIZACIÓN"/>
    <n v="100"/>
    <n v="1475"/>
    <n v="1.2164145870787907E-2"/>
    <s v="Suma"/>
    <n v="2570"/>
    <s v="2570-Usme Potencializa su Tejido Empresarial Rural y Urbano."/>
    <n v="0"/>
    <n v="0"/>
    <n v="0"/>
    <m/>
    <m/>
    <m/>
  </r>
  <r>
    <x v="4"/>
    <x v="4"/>
    <n v="25702"/>
    <s v="DESARROLLO ECONÓMICO, INDUSTRIA Y TURISMO"/>
    <x v="46"/>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000 Mipyme(s) Emprendimientos y/o actores de la economía informal para el fortalecimiento del tejido empresarial local."/>
    <s v="TEJIDO EMPRESARIAL LOCAL"/>
    <n v="1000"/>
    <n v="1160"/>
    <n v="9.5663791255009983E-3"/>
    <s v="Suma"/>
    <n v="2570"/>
    <s v="2570-Usme Potencializa su Tejido Empresarial Rural y Urbano."/>
    <n v="0"/>
    <n v="0"/>
    <n v="0"/>
    <m/>
    <m/>
    <m/>
  </r>
  <r>
    <x v="4"/>
    <x v="4"/>
    <n v="25711"/>
    <s v="CULTURA, RECREACIÓN Y DEPORTE"/>
    <x v="91"/>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200 Metro(s) cuadrado(s) De Parques de la red de proximidad (la construcción incluye su dotación)."/>
    <s v="CONSTRUCCIÓN"/>
    <n v="200"/>
    <n v="788"/>
    <n v="6.4985403024955058E-3"/>
    <s v="Suma"/>
    <n v="2571"/>
    <s v="2571-Mas y Mejores Parques por un Entorno Seguro para Usme."/>
    <n v="0"/>
    <n v="0"/>
    <n v="0"/>
    <m/>
    <m/>
    <m/>
  </r>
  <r>
    <x v="4"/>
    <x v="4"/>
    <n v="25712"/>
    <s v="CULTURA, RECREACIÓN Y DEPORTE"/>
    <x v="48"/>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20 Parque(s) De la red de proximidad con acciones de mejoramiento, mantenimiento y/o dotación."/>
    <s v="INTERVENCIÓN"/>
    <n v="20"/>
    <n v="1213"/>
    <n v="1.0003463688993715E-2"/>
    <s v="Suma"/>
    <n v="2571"/>
    <s v="2571-Mas y Mejores Parques por un Entorno Seguro para Usme."/>
    <n v="0"/>
    <n v="0"/>
    <n v="0"/>
    <m/>
    <m/>
    <m/>
  </r>
  <r>
    <x v="4"/>
    <x v="4"/>
    <n v="28221"/>
    <s v="CULTURA, RECREACIÓN Y DEPORTE"/>
    <x v="49"/>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Culturales con acciones de construcción, adecuación y/o dotación."/>
    <s v="INTERVENCIÓN"/>
    <n v="4"/>
    <n v="616"/>
    <n v="5.0800771907832882E-3"/>
    <s v="Suma"/>
    <n v="2822"/>
    <s v="2822-Creando Espacios de Encuentro y Creatividad."/>
    <n v="0"/>
    <n v="0"/>
    <n v="0"/>
    <m/>
    <m/>
    <m/>
  </r>
  <r>
    <x v="4"/>
    <x v="4"/>
    <n v="28061"/>
    <s v="AMBIENTE"/>
    <x v="51"/>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1 Hectárea(s) De conectores ecosistémicos."/>
    <s v="CONECTORES ECOSISTÉMICOS"/>
    <n v="1"/>
    <n v="121"/>
    <n v="9.9787230533243177E-4"/>
    <s v="Suma"/>
    <n v="2806"/>
    <s v="2806-Usme Conserva y Restaura su Potencial Ambiental."/>
    <n v="0"/>
    <n v="0"/>
    <n v="0"/>
    <m/>
    <m/>
    <m/>
  </r>
  <r>
    <x v="4"/>
    <x v="4"/>
    <n v="28062"/>
    <s v="AMBIENTE"/>
    <x v="50"/>
    <s v="Número de hectáreas en proceso de restauración ecológica"/>
    <s v="Desarrollo urbano y rural integral"/>
    <s v="Asistencia técnica agropecuaria y ambiental"/>
    <s v="Gestión Pública Local"/>
    <m/>
    <s v="4 - Bogotá ordena su territorio y avanza en su acción climática"/>
    <s v="25 - Aumento de la resiliencia al cambio climático y reducción de la vulnerabilidad"/>
    <s v="Lograr 2 Hectárea(s) En proceso de restauración ecológica."/>
    <s v="RESTAURACIÓN ECOLÓGICA"/>
    <n v="2"/>
    <n v="215"/>
    <n v="1.7730788896402712E-3"/>
    <s v="Suma"/>
    <n v="2806"/>
    <s v="2806-Usme Conserva y Restaura su Potencial Ambiental."/>
    <n v="0"/>
    <n v="0"/>
    <n v="0"/>
    <m/>
    <m/>
    <m/>
  </r>
  <r>
    <x v="4"/>
    <x v="4"/>
    <n v="28063"/>
    <s v="AMBIENTE"/>
    <x v="96"/>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8 Hectárea(s) En proceso de restauración ecológica."/>
    <s v="RESTAURACIÓN ECOLÓGICA"/>
    <n v="8"/>
    <n v="1819"/>
    <n v="1.500107209421234E-2"/>
    <s v="Suma"/>
    <n v="2806"/>
    <s v="2806-Usme Conserva y Restaura su Potencial Ambiental."/>
    <n v="0"/>
    <n v="0"/>
    <n v="0"/>
    <m/>
    <m/>
    <m/>
  </r>
  <r>
    <x v="4"/>
    <x v="4"/>
    <n v="28064"/>
    <s v="AMBIENTE"/>
    <x v="99"/>
    <s v="Número de hectáreas de Estructura Ecológica Principal con acciones de conservación"/>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Realizar acciones de conservación en 1 Hectárea(s) De la Estructura Ecológica Principal."/>
    <s v="CONSERVACIÓN"/>
    <n v="1"/>
    <n v="121"/>
    <n v="9.9787230533243177E-4"/>
    <s v="Suma"/>
    <n v="2806"/>
    <s v="2806-Usme Conserva y Restaura su Potencial Ambiental."/>
    <n v="0"/>
    <n v="0"/>
    <n v="0"/>
    <m/>
    <m/>
    <m/>
  </r>
  <r>
    <x v="4"/>
    <x v="4"/>
    <n v="29321"/>
    <s v="AMBIENTE"/>
    <x v="52"/>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800 Arbol(es) En zona urbana"/>
    <s v="ARBOLADO"/>
    <n v="800"/>
    <n v="109"/>
    <n v="8.9890976265483515E-4"/>
    <s v="Suma"/>
    <n v="2932"/>
    <s v="2932-Usme Promueve la Sosteniblidad Ambiental."/>
    <n v="0"/>
    <n v="0"/>
    <n v="0"/>
    <m/>
    <m/>
    <m/>
  </r>
  <r>
    <x v="4"/>
    <x v="4"/>
    <n v="29322"/>
    <s v="AMBIENTE"/>
    <x v="53"/>
    <s v="Número de árboles mantenidos en zona rural"/>
    <s v="Desarrollo urbano y rural integral"/>
    <s v="Asistencia técnica agropecuaria y ambiental"/>
    <s v="Gestión Pública Local"/>
    <m/>
    <s v="4 - Bogotá ordena su territorio y avanza en su acción climática"/>
    <s v="25 - Aumento de la resiliencia al cambio climático y reducción de la vulnerabilidad"/>
    <s v="Mantener 4000 Arbol(es) En zona rural."/>
    <s v="ARBOLADO"/>
    <n v="4000"/>
    <n v="364"/>
    <n v="3.0018637945537613E-3"/>
    <s v="Suma"/>
    <n v="2932"/>
    <s v="2932-Usme Promueve la Sosteniblidad Ambiental."/>
    <n v="0"/>
    <n v="0"/>
    <n v="0"/>
    <m/>
    <m/>
    <m/>
  </r>
  <r>
    <x v="4"/>
    <x v="4"/>
    <n v="29323"/>
    <s v="AMBIENTE"/>
    <x v="60"/>
    <s v="Número de procesos comunitarios de educación ambiental implementados y/o fortalecido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4 Proceso(s) Comunitarios de educación ambiental que promuevan la conservación de la biodiversidad y el agua."/>
    <s v="EDUCACIÓN AMBIENTAL"/>
    <n v="4"/>
    <n v="121"/>
    <n v="9.9787230533243177E-4"/>
    <s v="Suma"/>
    <n v="2932"/>
    <s v="2932-Usme Promueve la Sosteniblidad Ambiental."/>
    <n v="0"/>
    <n v="0"/>
    <n v="0"/>
    <m/>
    <m/>
    <m/>
  </r>
  <r>
    <x v="4"/>
    <x v="4"/>
    <n v="29324"/>
    <s v="AMBIENTE"/>
    <x v="55"/>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 Proceso(s) Comunitarios de educación ambiental que promuevan la conservación de la biodiversidad y el agua."/>
    <s v="EDUCACIÓN AMBIENTAL"/>
    <n v="4"/>
    <n v="85"/>
    <n v="7.0098467729964213E-4"/>
    <s v="Suma"/>
    <n v="2932"/>
    <s v="2932-Usme Promueve la Sosteniblidad Ambiental."/>
    <n v="0"/>
    <n v="0"/>
    <n v="0"/>
    <m/>
    <m/>
    <m/>
  </r>
  <r>
    <x v="4"/>
    <x v="4"/>
    <n v="29325"/>
    <s v="AMBIENTE"/>
    <x v="59"/>
    <s v="Número de huertas rurales implementada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100 Huerta(s) Rurales."/>
    <s v="HUERTAS URBANAS"/>
    <n v="100"/>
    <n v="121"/>
    <n v="9.9787230533243177E-4"/>
    <s v="Suma"/>
    <n v="2932"/>
    <s v="2932-Usme Promueve la Sosteniblidad Ambiental."/>
    <n v="0"/>
    <n v="0"/>
    <n v="0"/>
    <m/>
    <m/>
    <m/>
  </r>
  <r>
    <x v="4"/>
    <x v="4"/>
    <n v="29326"/>
    <s v="AMBIENTE"/>
    <x v="5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00 Huerta(s) Urbanas."/>
    <s v="HUERTAS URBANAS"/>
    <n v="400"/>
    <n v="85"/>
    <n v="7.0098467729964213E-4"/>
    <s v="Suma"/>
    <n v="2932"/>
    <s v="2932-Usme Promueve la Sosteniblidad Ambiental."/>
    <n v="0"/>
    <n v="0"/>
    <n v="0"/>
    <m/>
    <m/>
    <m/>
  </r>
  <r>
    <x v="4"/>
    <x v="4"/>
    <n v="29327"/>
    <s v="AMBIENTE"/>
    <x v="54"/>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600 Metro(s) cuadrado(s) De jardinería."/>
    <s v="JARDINERÍA"/>
    <n v="1600"/>
    <n v="109"/>
    <n v="8.9890976265483515E-4"/>
    <s v="Suma"/>
    <n v="2932"/>
    <s v="2932-Usme Promueve la Sosteniblidad Ambiental."/>
    <n v="0"/>
    <n v="0"/>
    <n v="0"/>
    <m/>
    <m/>
    <m/>
  </r>
  <r>
    <x v="4"/>
    <x v="4"/>
    <n v="29328"/>
    <s v="AMBIENTE"/>
    <x v="104"/>
    <s v="Número de m2 de muros y techos verde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Construir 200 Metro(s) cuadrado(s) De muros y techos verdes."/>
    <s v="MUROS Y TECHOS VERDES"/>
    <n v="200"/>
    <n v="182"/>
    <n v="1.5009318972768807E-3"/>
    <s v="Suma"/>
    <n v="2932"/>
    <s v="2932-Usme Promueve la Sosteniblidad Ambiental."/>
    <n v="0"/>
    <n v="0"/>
    <n v="0"/>
    <m/>
    <m/>
    <m/>
  </r>
  <r>
    <x v="4"/>
    <x v="4"/>
    <n v="29329"/>
    <s v="HÁBITAT"/>
    <x v="57"/>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2000 Persona(s) En separación en la fuente y reciclaje."/>
    <s v="SEPARACIÓN EN LA FUENTE"/>
    <n v="2000"/>
    <n v="903"/>
    <n v="7.446931336489139E-3"/>
    <s v="Suma"/>
    <n v="2932"/>
    <s v="2932-Usme Promueve la Sosteniblidad Ambiental."/>
    <n v="0"/>
    <n v="0"/>
    <n v="0"/>
    <m/>
    <m/>
    <m/>
  </r>
  <r>
    <x v="4"/>
    <x v="4"/>
    <n v="26851"/>
    <s v="MOVILIDAD"/>
    <x v="61"/>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5 Kilómetro(s)-carril De malla vial rural con acciones de construcción y/o conservación."/>
    <s v="INTERVENCIÓN MALLA VIAL RURAL"/>
    <n v="5"/>
    <n v="3638"/>
    <n v="3.000214418842468E-2"/>
    <s v="Suma"/>
    <n v="2685"/>
    <s v="2685-Infraestructura Vial para Mejorar la Competitividad de Usme."/>
    <n v="0"/>
    <n v="0"/>
    <n v="0"/>
    <m/>
    <m/>
    <m/>
  </r>
  <r>
    <x v="4"/>
    <x v="4"/>
    <n v="26852"/>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6 Kilómetro(s)-carril De malla vial urbana (local y/o intermedia) con acciones de construcción y/o conservación."/>
    <s v="INTERVENCIÓN MALLA VIAL LOCAL"/>
    <n v="6"/>
    <n v="13339"/>
    <n v="0.11000511306470501"/>
    <s v="Suma"/>
    <n v="2685"/>
    <s v="2685-Infraestructura Vial para Mejorar la Competitividad de Usme."/>
    <n v="0"/>
    <n v="0"/>
    <n v="0"/>
    <m/>
    <m/>
    <m/>
  </r>
  <r>
    <x v="4"/>
    <x v="4"/>
    <n v="26911"/>
    <s v="AMBIENTE"/>
    <x v="64"/>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Obra(s) De mitigación y/u obras de mitigación existentes con mantenimiento."/>
    <s v="OBRAS DE MITIGACIÓN"/>
    <n v="4"/>
    <n v="1213"/>
    <n v="1.0003463688993715E-2"/>
    <s v="Suma"/>
    <n v="2691"/>
    <s v="2691-Usme se Fortalece y Adopta Acciones para la Mitigación de Emergencias."/>
    <n v="0"/>
    <n v="0"/>
    <n v="0"/>
    <m/>
    <m/>
    <m/>
  </r>
  <r>
    <x v="4"/>
    <x v="4"/>
    <n v="26912"/>
    <s v="AMBIENTE"/>
    <x v="63"/>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603"/>
    <n v="4.9728677695492253E-3"/>
    <s v="Suma"/>
    <n v="2691"/>
    <s v="2691-Usme se Fortalece y Adopta Acciones para la Mitigación de Emergencias."/>
    <n v="0"/>
    <n v="0"/>
    <n v="0"/>
    <m/>
    <m/>
    <m/>
  </r>
  <r>
    <x v="4"/>
    <x v="4"/>
    <n v="26921"/>
    <s v="HÁBITAT"/>
    <x v="92"/>
    <s v="Número de acueductos veredales asistidos o intervenidos técnica u organizacionalmente."/>
    <s v="Hábitat sostenible e incluyente"/>
    <s v="Acueductos veredales y saneamiento básico."/>
    <s v="Presupuestos Participativos"/>
    <m/>
    <s v="4 - Bogotá ordena su territorio y avanza en su acción climática"/>
    <s v="29 - Servicios públicos inclusivos y sostenibles"/>
    <s v="Fortalecer 10 Acueducto(s) Veredal(es) Con asistencia, intervenir técnica u organizativa"/>
    <s v="ACUEDUCTOS VEREDALES"/>
    <n v="10"/>
    <n v="1438"/>
    <n v="1.1859011364198651E-2"/>
    <s v="Suma"/>
    <n v="2692"/>
    <s v="2692-Usme Preserva y Conserva el Recurso Hídrico."/>
    <n v="0"/>
    <n v="0"/>
    <n v="0"/>
    <m/>
    <m/>
    <m/>
  </r>
  <r>
    <x v="4"/>
    <x v="4"/>
    <n v="26981"/>
    <s v="INTEGRACIÓN SOCIAL"/>
    <x v="6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 para la prestación de servicios sociales dirigidas al desarrollo de capacidades y generación de oportunidades."/>
    <s v="DOTACIÓN"/>
    <n v="1"/>
    <n v="132"/>
    <n v="1.0885879694535619E-3"/>
    <s v="Suma"/>
    <n v="2698"/>
    <s v="2698-Redes de Vida Dotación y Espacios para Usme."/>
    <n v="0"/>
    <n v="0"/>
    <n v="0"/>
    <m/>
    <m/>
    <m/>
  </r>
  <r>
    <x v="4"/>
    <x v="4"/>
    <n v="26982"/>
    <s v="INTEGRACIÓN SOCIAL"/>
    <x v="66"/>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de atención especializada (Centros Integrarte, Centros Crecer y Cadis)."/>
    <s v="DOTACIÓN"/>
    <n v="1"/>
    <n v="132"/>
    <n v="1.0885879694535619E-3"/>
    <s v="Suma"/>
    <n v="2698"/>
    <s v="2698-Redes de Vida Dotación y Espacios para Usme."/>
    <n v="0"/>
    <n v="0"/>
    <n v="0"/>
    <m/>
    <m/>
    <m/>
  </r>
  <r>
    <x v="4"/>
    <x v="4"/>
    <n v="26983"/>
    <s v="INTEGRACIÓN SOCIAL"/>
    <x v="67"/>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atención de jóvenes (casas de la juventud, centros forjar)."/>
    <s v="DOTACIÓN"/>
    <n v="1"/>
    <n v="132"/>
    <n v="1.0885879694535619E-3"/>
    <s v="Suma"/>
    <n v="2698"/>
    <s v="2698-Redes de Vida Dotación y Espacios para Usme."/>
    <n v="0"/>
    <n v="0"/>
    <n v="0"/>
    <m/>
    <m/>
    <m/>
  </r>
  <r>
    <x v="4"/>
    <x v="4"/>
    <n v="26984"/>
    <s v="INTEGRACIÓN SOCIAL"/>
    <x v="68"/>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8 Unidad(es) Operativas orientadas a la atención de la primera infancia (Jardines Infantiles, Casas de Pensamiento Intercultural, Modalidad Espacios Rurales, Crecemos en la Ruralidad, Creciendo Juntos, Centros Amar, Centros Forjar)."/>
    <s v="DOTACIÓN"/>
    <n v="8"/>
    <n v="849"/>
    <n v="7.0015998944399542E-3"/>
    <s v="Suma"/>
    <n v="2698"/>
    <s v="2698-Redes de Vida Dotación y Espacios para Usme."/>
    <n v="0"/>
    <n v="0"/>
    <n v="0"/>
    <m/>
    <m/>
    <m/>
  </r>
  <r>
    <x v="4"/>
    <x v="4"/>
    <n v="26985"/>
    <s v="INTEGRACIÓN SOCIAL"/>
    <x v="69"/>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prestación de servicios a la persona mayor."/>
    <s v="DOTACIÓN"/>
    <n v="1"/>
    <n v="132"/>
    <n v="1.0885879694535619E-3"/>
    <s v="Suma"/>
    <n v="2698"/>
    <s v="2698-Redes de Vida Dotación y Espacios para Usme."/>
    <n v="0"/>
    <n v="0"/>
    <n v="0"/>
    <m/>
    <m/>
    <m/>
  </r>
  <r>
    <x v="4"/>
    <x v="4"/>
    <n v="26991"/>
    <s v="HÁBITAT"/>
    <x v="70"/>
    <s v="Viviendas de interés social rurales mejoradas "/>
    <s v="Hábitat sostenible e incluyente"/>
    <s v="Asignación del subsidio de mejoramiento de vivienda"/>
    <s v="Gestión Pública Local"/>
    <m/>
    <s v="4 - Bogotá ordena su territorio y avanza en su acción climática"/>
    <s v="31 - Acceso equitativo de vivienda urbana y rural"/>
    <s v="Mejorar 200 Vivienda(s) de interés social rurales"/>
    <s v="MEJORAMIENTO DE VIVIENDA"/>
    <n v="200"/>
    <n v="1819"/>
    <n v="1.500107209421234E-2"/>
    <s v="Suma"/>
    <n v="2699"/>
    <s v="2699-Viviendas Dignas y Seguras para la Usme Rural."/>
    <n v="0"/>
    <n v="0"/>
    <n v="0"/>
    <m/>
    <m/>
    <m/>
  </r>
  <r>
    <x v="4"/>
    <x v="4"/>
    <n v="27311"/>
    <s v="GOBIERNO"/>
    <x v="71"/>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12126"/>
    <n v="0.10000164937571129"/>
    <s v="Suma"/>
    <n v="2731"/>
    <s v="2731-Usme con Integridad  y al Servicio de la Ciudadanía."/>
    <n v="0"/>
    <n v="0"/>
    <n v="0"/>
    <m/>
    <m/>
    <m/>
  </r>
  <r>
    <x v="4"/>
    <x v="4"/>
    <n v="27312"/>
    <s v="GOBIERNO"/>
    <x v="73"/>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5457"/>
    <n v="4.5003216282637024E-2"/>
    <s v="Suma"/>
    <n v="2731"/>
    <s v="2731-Usme con Integridad  y al Servicio de la Ciudadanía."/>
    <n v="0"/>
    <n v="0"/>
    <n v="0"/>
    <m/>
    <m/>
    <m/>
  </r>
  <r>
    <x v="4"/>
    <x v="4"/>
    <n v="27313"/>
    <s v="GOBIERNO"/>
    <x v="7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606"/>
    <n v="4.9976084052186249E-3"/>
    <s v="Suma"/>
    <n v="2731"/>
    <s v="2731-Usme con Integridad  y al Servicio de la Ciudadanía."/>
    <n v="0"/>
    <n v="0"/>
    <n v="0"/>
    <m/>
    <m/>
    <m/>
  </r>
  <r>
    <x v="4"/>
    <x v="4"/>
    <n v="27391"/>
    <s v="GESTIÓN PÚBLICA"/>
    <x v="75"/>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14 Centro(s) De Acceso Comunitario en zonas rurales y/o apartadas y/o urbanas con énfasis en procesos de formación y desarrollo de competencias digitales."/>
    <s v="FORTALECIMIENTO DE CAPACIDADES"/>
    <n v="14"/>
    <n v="285"/>
    <n v="2.3503603885929175E-3"/>
    <s v="Suma"/>
    <n v="2739"/>
    <s v="2739-Usme Crece en Conectividad."/>
    <n v="0"/>
    <n v="0"/>
    <n v="0"/>
    <m/>
    <m/>
    <m/>
  </r>
  <r>
    <x v="4"/>
    <x v="4"/>
    <n v="27392"/>
    <s v="GESTIÓN PÚBLICA"/>
    <x v="74"/>
    <s v="Servicios TIC´s generados en zonas rurales y/o apartadas y urbanas"/>
    <s v="Ciudad inteligente​"/>
    <s v="Conectividad y redes de comunicación."/>
    <s v="Presupuestos Participativos"/>
    <m/>
    <s v="5 - Bogotá confía en su gobierno"/>
    <s v="35 - Bogotá ciudad Inteligente"/>
    <s v="Operativizar 28 Centro(s) De Acceso Comunitario en zonas rurales y/o apartadas y/o urbanas con énfasis en servicios Tics generados."/>
    <s v="CONECTIVIDAD"/>
    <n v="28"/>
    <n v="1455"/>
    <n v="1.199920829965858E-2"/>
    <s v="Suma"/>
    <n v="2739"/>
    <s v="2739-Usme Crece en Conectividad."/>
    <n v="0"/>
    <n v="0"/>
    <n v="0"/>
    <m/>
    <m/>
    <m/>
  </r>
  <r>
    <x v="4"/>
    <x v="4"/>
    <n v="24341"/>
    <s v="GOBIERNO"/>
    <x v="85"/>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303"/>
    <n v="2.4988042026093124E-3"/>
    <s v="Suma"/>
    <n v="2434"/>
    <s v="2434-Usme Innova y Teje Identidad Colectiva"/>
    <n v="0"/>
    <n v="0"/>
    <n v="0"/>
    <m/>
    <m/>
    <m/>
  </r>
  <r>
    <x v="4"/>
    <x v="4"/>
    <n v="24342"/>
    <s v="GOBIERNO"/>
    <x v="86"/>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ública y social a nivel local."/>
    <s v="INNOVACIÓN PÚBLICA"/>
    <n v="1"/>
    <n v="303"/>
    <n v="2.4988042026093124E-3"/>
    <s v="Suma"/>
    <n v="2434"/>
    <s v="2434-Usme Innova y Teje Identidad Colectiva"/>
    <n v="0"/>
    <n v="0"/>
    <n v="0"/>
    <m/>
    <m/>
    <m/>
  </r>
  <r>
    <x v="4"/>
    <x v="4"/>
    <n v="28211"/>
    <s v="GOBIERNO"/>
    <x v="77"/>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40 Organización(es) Comunales."/>
    <s v="DOTACIÓN"/>
    <n v="40"/>
    <n v="121"/>
    <n v="9.9787230533243177E-4"/>
    <s v="Suma"/>
    <n v="2821"/>
    <s v="2821-Usme Participa Construyendo Democracia Local."/>
    <n v="0"/>
    <n v="0"/>
    <n v="0"/>
    <m/>
    <m/>
    <m/>
  </r>
  <r>
    <x v="4"/>
    <x v="4"/>
    <n v="28213"/>
    <s v="GOBIERNO"/>
    <x v="80"/>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20 Salón(es) Comunales y/o casas de participación."/>
    <s v="REHABILITACIÓN"/>
    <n v="20"/>
    <n v="364"/>
    <n v="3.0018637945537613E-3"/>
    <s v="Suma"/>
    <n v="2821"/>
    <s v="2821-Usme Participa Construyendo Democracia Local."/>
    <n v="0"/>
    <n v="0"/>
    <n v="0"/>
    <m/>
    <m/>
    <m/>
  </r>
  <r>
    <x v="4"/>
    <x v="4"/>
    <n v="28214"/>
    <s v="GOBIERNO"/>
    <x v="78"/>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300 Organización(es) Comunales."/>
    <s v="FORTALECIMIENTO COMUNAL"/>
    <n v="300"/>
    <n v="1213"/>
    <n v="1.0003463688993715E-2"/>
    <s v="Suma"/>
    <n v="2821"/>
    <s v="2821-Usme Participa Construyendo Democracia Local."/>
    <n v="0"/>
    <n v="0"/>
    <n v="0"/>
    <m/>
    <m/>
    <m/>
  </r>
  <r>
    <x v="4"/>
    <x v="4"/>
    <n v="28215"/>
    <s v="GOBIERNO"/>
    <x v="79"/>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300 Organización(es) Sociales e Instancias de participación ciudadana."/>
    <s v="FORTALECIMIENTO DE ORGANIZACIONES"/>
    <n v="300"/>
    <n v="1462"/>
    <n v="1.2056936449553845E-2"/>
    <s v="Suma"/>
    <n v="2821"/>
    <s v="2821-Usme Participa Construyendo Democracia Local."/>
    <n v="0"/>
    <n v="0"/>
    <n v="0"/>
    <m/>
    <m/>
    <m/>
  </r>
  <r>
    <x v="4"/>
    <x v="4"/>
    <n v="28216"/>
    <s v="GOBIERNO"/>
    <x v="76"/>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000 Persona(s) A través de procesos de formación para la participación de manera virtual y presencial."/>
    <s v="CAPACITACIÓN"/>
    <n v="2000"/>
    <n v="652"/>
    <n v="5.376964818816078E-3"/>
    <s v="Suma"/>
    <n v="2821"/>
    <s v="2821-Usme Participa Construyendo Democracia Local."/>
    <n v="0"/>
    <n v="0"/>
    <n v="0"/>
    <m/>
    <m/>
    <m/>
  </r>
  <r>
    <x v="4"/>
    <x v="4"/>
    <n v="28217"/>
    <s v="GOBIERNO"/>
    <x v="81"/>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120 Medio(s) comunitarios y alternativos."/>
    <s v="MEDIOS COMUNITARIOS"/>
    <n v="120"/>
    <n v="1160"/>
    <n v="9.5663791255009983E-3"/>
    <s v="Suma"/>
    <n v="2821"/>
    <s v="2821-Usme Participa Construyendo Democracia Local."/>
    <n v="0"/>
    <n v="0"/>
    <n v="0"/>
    <m/>
    <m/>
    <m/>
  </r>
  <r>
    <x v="4"/>
    <x v="4"/>
    <n v="28218"/>
    <s v="GOBIERNO"/>
    <x v="105"/>
    <s v="Salones comunales y/o casas de la participación construi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Construir 1 Sede(s) De salones comunales y/o casas de participación."/>
    <s v="CONSTRUCCIÓN"/>
    <n v="1"/>
    <n v="627"/>
    <n v="5.1707928549044185E-3"/>
    <s v="Suma"/>
    <n v="2821"/>
    <s v="2821-Usme Participa Construyendo Democracia Local."/>
    <n v="0"/>
    <n v="0"/>
    <n v="0"/>
    <m/>
    <m/>
    <m/>
  </r>
  <r>
    <x v="4"/>
    <x v="4"/>
    <n v="28231"/>
    <s v="GOBIERNO"/>
    <x v="82"/>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1 Iniciativa(s) De inversión local con las comunidades negras, afrocolombianas y palenqueras (aplica en todas las localidades con autoridades NAP)."/>
    <s v="INICIATIVAS COMUNIDADES NEGRAS, AFROCOLOMBIANAS, PALENQUERAS"/>
    <n v="1"/>
    <n v="909"/>
    <n v="7.4964126078279373E-3"/>
    <s v="Suma"/>
    <n v="2823"/>
    <s v="2823-Tejiendo Identidad Fortaleciendo la Diversidad Étnica."/>
    <n v="0"/>
    <n v="0"/>
    <n v="0"/>
    <m/>
    <m/>
    <m/>
  </r>
  <r>
    <x v="4"/>
    <x v="4"/>
    <n v="28232"/>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1 Iniciativa(s) De inversión local con los pueblos indígenas (aplica en todas las localidades con autoridades indígenas)."/>
    <s v="INICIATIVAS PUEBLO INDÍGENA"/>
    <n v="1"/>
    <n v="909"/>
    <n v="7.4964126078279373E-3"/>
    <s v="Suma"/>
    <n v="2823"/>
    <s v="2823-Tejiendo Identidad Fortaleciendo la Diversidad Étnica."/>
    <n v="0"/>
    <n v="0"/>
    <n v="0"/>
    <m/>
    <m/>
    <m/>
  </r>
  <r>
    <x v="5"/>
    <x v="5"/>
    <n v="28571"/>
    <s v="SEGURIDAD, CONVIVENCIA Y JUSTICIA"/>
    <x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80 Organización(es) comunitarias a través de capacidades para promover acciones de corresponsabilidad en la gestión de la seguridad y la convivencia."/>
    <s v="FORTALECIMIENTO DE CAPACIDADES"/>
    <n v="80"/>
    <n v="381"/>
    <n v="7.7334057553588853E-3"/>
    <s v="Suma"/>
    <n v="2857"/>
    <s v="2857-Tunjuelito fortalece la convivencia ciudadana"/>
    <n v="0"/>
    <n v="0"/>
    <n v="0"/>
    <m/>
    <m/>
    <m/>
  </r>
  <r>
    <x v="5"/>
    <x v="5"/>
    <n v="28572"/>
    <s v="SEGURIDAD, CONVIVENCIA Y JUSTICIA"/>
    <x v="2"/>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Iniciativa(s) de convivencia con participación de la ciudadanía."/>
    <s v="INICIATIVAS"/>
    <n v="4"/>
    <n v="125"/>
    <n v="2.5372066126505529E-3"/>
    <s v="Suma"/>
    <n v="2857"/>
    <s v="2857-Tunjuelito fortalece la convivencia ciudadana"/>
    <n v="0"/>
    <n v="0"/>
    <n v="0"/>
    <m/>
    <m/>
    <m/>
  </r>
  <r>
    <x v="5"/>
    <x v="5"/>
    <n v="28573"/>
    <s v="SEGURIDAD, CONVIVENCIA Y JUSTICIA"/>
    <x v="0"/>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124.61"/>
    <n v="2.5292905280190829E-3"/>
    <s v="Suma"/>
    <n v="2857"/>
    <s v="2857-Tunjuelito fortalece la convivencia ciudadana"/>
    <n v="0"/>
    <n v="0"/>
    <n v="0"/>
    <m/>
    <m/>
    <m/>
  </r>
  <r>
    <x v="5"/>
    <x v="5"/>
    <n v="28161"/>
    <s v="MUJERES"/>
    <x v="3"/>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2000 Persona(s) en acciones para la prevención del feminicidio y la violencia contra la mujer."/>
    <s v="PREVENCIÓN"/>
    <n v="2000"/>
    <n v="513.64"/>
    <n v="1.042568643617464E-2"/>
    <s v="Suma"/>
    <n v="2816"/>
    <s v="2816-Tunjuelito libre de violencia y feminicidio"/>
    <n v="0"/>
    <n v="0"/>
    <n v="0"/>
    <m/>
    <m/>
    <m/>
  </r>
  <r>
    <x v="5"/>
    <x v="5"/>
    <n v="28481"/>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2 Dotación(es) a organismos de seguridad."/>
    <s v="DOTACIÓN"/>
    <n v="2"/>
    <n v="500"/>
    <n v="1.0148826450602211E-2"/>
    <s v="Suma"/>
    <n v="2848"/>
    <s v="2848-Tunjuelito firme con la seguridad y la justicia"/>
    <n v="0"/>
    <n v="0"/>
    <n v="0"/>
    <m/>
    <m/>
    <m/>
  </r>
  <r>
    <x v="5"/>
    <x v="5"/>
    <n v="28482"/>
    <s v="SEGURIDAD, CONVIVENCIA Y JUSTICIA"/>
    <x v="5"/>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2 Equipamiento(s) de seguridad y acceso a la justicia con acciones de fortalecimiento, operación, adecuación y/o dotación."/>
    <s v="INTERVENCIÓN"/>
    <n v="2"/>
    <n v="0"/>
    <n v="0"/>
    <s v="Suma"/>
    <n v="2848"/>
    <s v="2848-Tunjuelito firme con la seguridad y la justicia"/>
    <n v="0"/>
    <n v="0"/>
    <n v="0"/>
    <m/>
    <m/>
    <m/>
  </r>
  <r>
    <x v="5"/>
    <x v="5"/>
    <n v="28801"/>
    <s v="SEGURIDAD, CONVIVENCIA Y JUSTICIA"/>
    <x v="11"/>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12 Programa(s) comunitarios con enfoque restaurativo para el cuidado del espacio público y del medio ambiente"/>
    <s v="ACCIONES DE CUIDADO"/>
    <n v="12"/>
    <n v="242.55"/>
    <n v="4.9231957111871326E-3"/>
    <s v="Suma"/>
    <n v="2880"/>
    <s v="2880-Seguridad y convivencia en Tunjuelito"/>
    <n v="0"/>
    <n v="0"/>
    <n v="0"/>
    <m/>
    <m/>
    <m/>
  </r>
  <r>
    <x v="5"/>
    <x v="5"/>
    <n v="28802"/>
    <s v="SEGURIDAD, CONVIVENCIA Y JUSTICIA"/>
    <x v="6"/>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8 Programa(s) de abordaje de conflictividad escolar para la convivencia con enfoque restaurativo."/>
    <s v="CONFLICTIVIDAD ESCOLAR"/>
    <n v="8"/>
    <n v="242.55"/>
    <n v="4.9231957111871326E-3"/>
    <s v="Suma"/>
    <n v="2880"/>
    <s v="2880-Seguridad y convivencia en Tunjuelito"/>
    <n v="0"/>
    <n v="0"/>
    <n v="0"/>
    <m/>
    <m/>
    <m/>
  </r>
  <r>
    <x v="5"/>
    <x v="5"/>
    <n v="28803"/>
    <s v="SEGURIDAD, CONVIVENCIA Y JUSTICIA"/>
    <x v="8"/>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160 Ciudadanos con habilidades y capacidades para gestionar la convivencia constructivamente"/>
    <s v="GESTIÓN DE LA CONVIVENCIA"/>
    <n v="160"/>
    <n v="0"/>
    <n v="0"/>
    <s v="Suma"/>
    <n v="2880"/>
    <s v="2880-Seguridad y convivencia en Tunjuelito"/>
    <n v="0"/>
    <n v="0"/>
    <n v="0"/>
    <m/>
    <m/>
    <m/>
  </r>
  <r>
    <x v="5"/>
    <x v="5"/>
    <n v="28804"/>
    <s v="SEGURIDAD, CONVIVENCIA Y JUSTICIA"/>
    <x v="10"/>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12 Acción(es) pedagógicas para la gestión de conflictividades y prevención de violencias"/>
    <s v="ACCIONES PEDAGÓGICAS"/>
    <n v="12"/>
    <n v="180"/>
    <n v="3.6535775222167961E-3"/>
    <s v="Suma"/>
    <n v="2880"/>
    <s v="2880-Seguridad y convivencia en Tunjuelito"/>
    <n v="0"/>
    <n v="0"/>
    <n v="0"/>
    <m/>
    <m/>
    <m/>
  </r>
  <r>
    <x v="5"/>
    <x v="5"/>
    <n v="28241"/>
    <s v="MOVILIDAD"/>
    <x v="13"/>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7000 Metro(s) cuadrado(s) de elementos del sistema de espacio público peatonal con acciones de construcción y/o conservación"/>
    <s v="INTERVENCIÓN"/>
    <n v="7000"/>
    <n v="1009.97"/>
    <n v="2.0500020500629431E-2"/>
    <s v="Suma"/>
    <n v="2824"/>
    <s v="2824-Una nueva visión de infraestructura en pro de la comunidad de Tunjuelito 2025 - 2028"/>
    <n v="0"/>
    <n v="0"/>
    <n v="0"/>
    <m/>
    <m/>
    <m/>
  </r>
  <r>
    <x v="5"/>
    <x v="5"/>
    <n v="28421"/>
    <s v="SEGURIDAD, CONVIVENCIA Y JUSTICIA"/>
    <x v="12"/>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978"/>
    <n v="1.9851104537377925E-2"/>
    <s v="Suma"/>
    <n v="2842"/>
    <s v="2842-Tunjuelito disfruta del espacio publico con seguridad y en convivencia"/>
    <n v="0"/>
    <n v="0"/>
    <n v="0"/>
    <m/>
    <m/>
    <m/>
  </r>
  <r>
    <x v="5"/>
    <x v="5"/>
    <n v="28201"/>
    <s v="SALUD"/>
    <x v="14"/>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1000 Persona(s) con discapacidad a través de Dispositivos de Asistencia Personal - Ayudas Técnicas (no incluidas en los Planes de Beneficios)"/>
    <s v="DISPOSITIVOS DE ASISTENCIA PERSONAL"/>
    <n v="1000"/>
    <n v="1515"/>
    <n v="3.0750944145324699E-2"/>
    <s v="Suma"/>
    <n v="2820"/>
    <s v="2820-Salud y bienestar para Tunjuelito"/>
    <n v="0"/>
    <n v="0"/>
    <n v="0"/>
    <m/>
    <m/>
    <m/>
  </r>
  <r>
    <x v="5"/>
    <x v="5"/>
    <n v="28202"/>
    <s v="SALUD"/>
    <x v="19"/>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1000 Persona(s) con acciones para la promoción y atención de la salud mental"/>
    <s v="SALUD MENTAL"/>
    <n v="1000"/>
    <n v="739"/>
    <n v="1.4999965493990068E-2"/>
    <s v="Suma"/>
    <n v="2820"/>
    <s v="2820-Salud y bienestar para Tunjuelito"/>
    <n v="0"/>
    <n v="0"/>
    <n v="0"/>
    <m/>
    <m/>
    <m/>
  </r>
  <r>
    <x v="5"/>
    <x v="5"/>
    <n v="28203"/>
    <s v="SALUD"/>
    <x v="16"/>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000 Persona(s) a las acciones y estrategias para promover la salud sexual y reproductiva consciente en los diferentes ciclos de vida"/>
    <s v="SALUD SEXUAL Y REPRODUCTIVA"/>
    <n v="1000"/>
    <n v="383.34"/>
    <n v="7.7809022631477025E-3"/>
    <s v="Suma"/>
    <n v="2820"/>
    <s v="2820-Salud y bienestar para Tunjuelito"/>
    <n v="0"/>
    <n v="0"/>
    <n v="0"/>
    <m/>
    <m/>
    <m/>
  </r>
  <r>
    <x v="5"/>
    <x v="5"/>
    <n v="28204"/>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600 Persona(s) a las acciones desarrolladas desde los dispositivos de base comunitaria en respuesta al consumo de SPA"/>
    <s v="DISMINUCIÓN FACTORES DE RIESGO SPA"/>
    <n v="600"/>
    <n v="300"/>
    <n v="6.0892958703613271E-3"/>
    <s v="Suma"/>
    <n v="2820"/>
    <s v="2820-Salud y bienestar para Tunjuelito"/>
    <n v="0"/>
    <n v="0"/>
    <n v="0"/>
    <m/>
    <m/>
    <m/>
  </r>
  <r>
    <x v="5"/>
    <x v="5"/>
    <n v="28205"/>
    <s v="SALUD"/>
    <x v="15"/>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400 Persona(s) con discapacidad, cuidadores y cuidadoras, en actividades complementarias en salud"/>
    <s v="ACCIONES COMPLEMENTARIAS "/>
    <n v="400"/>
    <n v="440"/>
    <n v="8.9309672765299462E-3"/>
    <s v="Suma"/>
    <n v="2820"/>
    <s v="2820-Salud y bienestar para Tunjuelito"/>
    <n v="0"/>
    <n v="0"/>
    <n v="0"/>
    <m/>
    <m/>
    <m/>
  </r>
  <r>
    <x v="5"/>
    <x v="5"/>
    <n v="28191"/>
    <s v="MUJERES"/>
    <x v="20"/>
    <s v="Mujeres cuidadoras vinculadas a estrategias de cuidado"/>
    <s v="Cuidado de la vida"/>
    <s v="Estrategias de cuidado a personas cuidadoras"/>
    <s v="Presupuestos Participativos"/>
    <m/>
    <s v="2 - Bogotá confía en su bien-estar"/>
    <s v="12 - Bogotá cuida a su gente"/>
    <s v="Vincular 2000 Mujer(es) cuidadora(s) a estrategias de cuidado"/>
    <s v="ESTRATEGIAS DE CUIDADO"/>
    <n v="2000"/>
    <n v="665.1"/>
    <n v="1.3499968944591063E-2"/>
    <s v="Suma"/>
    <n v="2819"/>
    <s v="2819-Cuidando a cuidadoras"/>
    <n v="0"/>
    <n v="0"/>
    <n v="0"/>
    <m/>
    <m/>
    <m/>
  </r>
  <r>
    <x v="5"/>
    <x v="5"/>
    <n v="28192"/>
    <s v="MUJERES"/>
    <x v="21"/>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2000 Mujer(es) cuidadora(s) para el ejercicio de derechos y el fortalecimiento de su autonomía económica"/>
    <s v="FORTALECIMIENTO DE CAPACIDADES"/>
    <n v="2000"/>
    <n v="704.52"/>
    <n v="1.4300102421956539E-2"/>
    <s v="Suma"/>
    <n v="2819"/>
    <s v="2819-Cuidando a cuidadoras"/>
    <n v="0"/>
    <n v="0"/>
    <n v="0"/>
    <m/>
    <m/>
    <m/>
  </r>
  <r>
    <x v="5"/>
    <x v="5"/>
    <n v="28193"/>
    <s v="INTEGRACIÓN SOCIAL"/>
    <x v="22"/>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2400 Persona(s) en procesos para la prevención de violencias en el contexto familiar y/o violencia sexual."/>
    <s v="PREVENCIÓN"/>
    <n v="2400"/>
    <n v="492.67"/>
    <n v="1.0000044654836383E-2"/>
    <s v="Suma"/>
    <n v="2819"/>
    <s v="2819-Cuidando a cuidadoras"/>
    <n v="0"/>
    <n v="0"/>
    <n v="0"/>
    <m/>
    <m/>
    <m/>
  </r>
  <r>
    <x v="5"/>
    <x v="5"/>
    <n v="28111"/>
    <s v="GESTIÓN PÚBLICA"/>
    <x v="25"/>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250"/>
    <n v="5.0744132253011057E-3"/>
    <s v="Suma"/>
    <n v="2811"/>
    <s v="2811-Tunjuelito Territorio de paz"/>
    <n v="0"/>
    <n v="0"/>
    <n v="0"/>
    <m/>
    <m/>
    <m/>
  </r>
  <r>
    <x v="5"/>
    <x v="5"/>
    <n v="28112"/>
    <s v="GESTIÓN PÚBLICA"/>
    <x v="23"/>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163.84"/>
    <n v="3.3255674513333329E-3"/>
    <s v="Suma"/>
    <n v="2811"/>
    <s v="2811-Tunjuelito Territorio de paz"/>
    <n v="0"/>
    <n v="0"/>
    <n v="0"/>
    <m/>
    <m/>
    <m/>
  </r>
  <r>
    <x v="5"/>
    <x v="5"/>
    <n v="29161"/>
    <s v="CULTURA, RECREACIÓN Y DEPORTE"/>
    <x v="27"/>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40 Colectivo(s) u organizaciones recreo deportivas inscritas en el Banco que implementan iniciativas de carácter barrial con apoyos económicos."/>
    <s v="BANCO DE INICIATIVAS"/>
    <n v="40"/>
    <n v="240"/>
    <n v="4.8714366962890618E-3"/>
    <s v="Suma"/>
    <n v="2916"/>
    <s v="2916-Tunjuelito comprometido con el deporte y la recreación"/>
    <n v="0"/>
    <n v="0"/>
    <n v="0"/>
    <m/>
    <m/>
    <m/>
  </r>
  <r>
    <x v="5"/>
    <x v="5"/>
    <n v="29162"/>
    <s v="CULTURA, RECREACIÓN Y DEPORTE"/>
    <x v="26"/>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2000 Persona(s) en actividades recreo-deportivas comunitarias."/>
    <s v="ACTIVIDADES RECREODEPORTIVAS"/>
    <n v="2000"/>
    <n v="660"/>
    <n v="1.3396450914794919E-2"/>
    <s v="Suma"/>
    <n v="2916"/>
    <s v="2916-Tunjuelito comprometido con el deporte y la recreación"/>
    <n v="0"/>
    <n v="0"/>
    <n v="0"/>
    <m/>
    <m/>
    <m/>
  </r>
  <r>
    <x v="5"/>
    <x v="5"/>
    <n v="29163"/>
    <s v="CULTURA, RECREACIÓN Y DEPORTE"/>
    <x v="28"/>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2000 Persona(s) en los campos deportivos o recreativos"/>
    <s v="CAPACITACIÓN"/>
    <n v="2000"/>
    <n v="610"/>
    <n v="1.2381568269734697E-2"/>
    <s v="Suma"/>
    <n v="2916"/>
    <s v="2916-Tunjuelito comprometido con el deporte y la recreación"/>
    <n v="0"/>
    <n v="0"/>
    <n v="0"/>
    <m/>
    <m/>
    <m/>
  </r>
  <r>
    <x v="5"/>
    <x v="5"/>
    <n v="29164"/>
    <s v="CULTURA, RECREACIÓN Y DEPORTE"/>
    <x v="29"/>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800 Persona(s) con la entrega de dotaciones deportivas."/>
    <s v="DOTACIÓN"/>
    <n v="800"/>
    <n v="288.24"/>
    <n v="5.8505954722431631E-3"/>
    <s v="Suma"/>
    <n v="2916"/>
    <s v="2916-Tunjuelito comprometido con el deporte y la recreación"/>
    <n v="0"/>
    <n v="0"/>
    <n v="0"/>
    <m/>
    <m/>
    <m/>
  </r>
  <r>
    <x v="5"/>
    <x v="5"/>
    <n v="29291"/>
    <s v="CULTURA, RECREACIÓN Y DEPORTE"/>
    <x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44 Estímulo(s) de apoyo al sector artístico y cultural."/>
    <s v="ESTÍMULOS"/>
    <n v="44"/>
    <n v="210"/>
    <n v="4.2625071092529283E-3"/>
    <s v="Suma"/>
    <n v="2929"/>
    <s v="2929-Tunjuelito epicentro de cultura"/>
    <n v="0"/>
    <n v="0"/>
    <n v="0"/>
    <m/>
    <m/>
    <m/>
  </r>
  <r>
    <x v="5"/>
    <x v="5"/>
    <n v="29292"/>
    <s v="CULTURA, RECREACIÓN Y DEPORTE"/>
    <x v="30"/>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40 Evento(s) de promoción, circulación y apropiación de actividades artísticas, culturales y patrimoniales."/>
    <s v="EVENTOS"/>
    <n v="40"/>
    <n v="720"/>
    <n v="1.4614310088867185E-2"/>
    <s v="Suma"/>
    <n v="2929"/>
    <s v="2929-Tunjuelito epicentro de cultura"/>
    <n v="0"/>
    <n v="0"/>
    <n v="0"/>
    <m/>
    <m/>
    <m/>
  </r>
  <r>
    <x v="5"/>
    <x v="5"/>
    <n v="29293"/>
    <s v="CULTURA, RECREACIÓN Y DEPORTE"/>
    <x v="32"/>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800 Persona(s) en los campos artísticos, interculturales, culturales y/o patrimoniales"/>
    <s v="CAPACITACIÓN"/>
    <n v="800"/>
    <n v="273.72000000000003"/>
    <n v="5.5558735521176747E-3"/>
    <s v="Suma"/>
    <n v="2929"/>
    <s v="2929-Tunjuelito epicentro de cultura"/>
    <n v="0"/>
    <n v="0"/>
    <n v="0"/>
    <m/>
    <m/>
    <m/>
  </r>
  <r>
    <x v="5"/>
    <x v="5"/>
    <n v="29294"/>
    <s v="CULTURA, RECREACIÓN Y DEPORTE"/>
    <x v="31"/>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20 Organización(es) artísticas, culturales y patrimoniales con elementos entregados"/>
    <s v="ENTREGA DE ELEMENTOS"/>
    <n v="20"/>
    <n v="100"/>
    <n v="2.0297652901204422E-3"/>
    <s v="Suma"/>
    <n v="2929"/>
    <s v="2929-Tunjuelito epicentro de cultura"/>
    <n v="0"/>
    <n v="0"/>
    <n v="0"/>
    <m/>
    <m/>
    <m/>
  </r>
  <r>
    <x v="5"/>
    <x v="5"/>
    <n v="28671"/>
    <s v="AMBIENTE"/>
    <x v="36"/>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2000 Persona(s) en acciones educativas en temas de protección y bienestar animal."/>
    <s v="ACCIONES PEDAGÓGICAS"/>
    <n v="2000"/>
    <n v="139"/>
    <n v="2.8213737532674149E-3"/>
    <s v="Suma"/>
    <n v="2867"/>
    <s v="2867-Tunjuelito, un hogar para nuestros animales"/>
    <n v="0"/>
    <n v="0"/>
    <n v="0"/>
    <m/>
    <m/>
    <m/>
  </r>
  <r>
    <x v="5"/>
    <x v="5"/>
    <n v="28672"/>
    <s v="AMBIENTE"/>
    <x v="35"/>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4000 Animales en los programas de brigadas médicas, urgencias veterinarias y adopciones."/>
    <s v="BIENESTAR ANIMAL"/>
    <n v="4000"/>
    <n v="300"/>
    <n v="6.0892958703613271E-3"/>
    <s v="Suma"/>
    <n v="2867"/>
    <s v="2867-Tunjuelito, un hogar para nuestros animales"/>
    <n v="0"/>
    <n v="0"/>
    <n v="0"/>
    <m/>
    <m/>
    <m/>
  </r>
  <r>
    <x v="5"/>
    <x v="5"/>
    <n v="28673"/>
    <s v="AMBIENTE"/>
    <x v="34"/>
    <s v="Número de animales esterilizados"/>
    <s v="Cuidado de la vida"/>
    <s v="Protección y bienestar animal"/>
    <s v="Presupuestos Participativos"/>
    <m/>
    <s v="2 - Bogotá confía en su bien-estar"/>
    <s v="15 - Bogotá protege todas las formas de vida"/>
    <s v="Esterilizar 4000 Perros y gatos incluyendo los que está en condición de vulnerabilidad."/>
    <s v="ESTERILIZACIÓN"/>
    <n v="4000"/>
    <n v="300"/>
    <n v="6.0892958703613271E-3"/>
    <s v="Suma"/>
    <n v="2867"/>
    <s v="2867-Tunjuelito, un hogar para nuestros animales"/>
    <n v="0"/>
    <n v="0"/>
    <n v="0"/>
    <m/>
    <m/>
    <m/>
  </r>
  <r>
    <x v="5"/>
    <x v="5"/>
    <n v="28091"/>
    <s v="INTEGRACIÓN SOCIAL"/>
    <x v="39"/>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480 Joven(es) con transferencias condicionadas y acompañamiento psicosocial para la promoción al acceso y permanencia a oportunidades de formación y empleabilidad"/>
    <s v="TRANSFERENCIAS MONETARIAS"/>
    <n v="480"/>
    <n v="426.02"/>
    <n v="8.6472060889711076E-3"/>
    <s v="Suma"/>
    <n v="2809"/>
    <s v="2809-Menos pobreza en Tunjuelito"/>
    <n v="0"/>
    <n v="0"/>
    <n v="0"/>
    <m/>
    <m/>
    <m/>
  </r>
  <r>
    <x v="5"/>
    <x v="5"/>
    <n v="28092"/>
    <s v="INTEGRACIÓN SOCIAL"/>
    <x v="38"/>
    <s v="Personas atendidas con apoyos que contribuyan al ingreso mínimo garantizado"/>
    <s v="Menos pobreza "/>
    <s v="Otras Transferencias Monetarias"/>
    <s v="Gestión Pública Local"/>
    <s v="Menos pobreza (12%)"/>
    <s v="2 - Bogotá confía en su bien-estar"/>
    <s v="7 - Bogotá, una ciudad con menos Pobreza"/>
    <s v="Atender 3800 Persona(s) con apoyos que contribuyan al ingreso mínimo garantizado."/>
    <s v="INGRESO MÍNIMO"/>
    <n v="3800"/>
    <n v="1800"/>
    <n v="3.6535775222167964E-2"/>
    <s v="Suma"/>
    <n v="2809"/>
    <s v="2809-Menos pobreza en Tunjuelito"/>
    <n v="0"/>
    <n v="0"/>
    <n v="0"/>
    <m/>
    <m/>
    <m/>
  </r>
  <r>
    <x v="5"/>
    <x v="5"/>
    <n v="28093"/>
    <s v="INTEGRACIÓN SOCIAL"/>
    <x v="37"/>
    <s v="Número de personas mayores con transferencias Monetarias"/>
    <s v="Menos pobreza "/>
    <s v="Apoyo económico para persona mayor - tipo C"/>
    <s v="Gestión Pública Local"/>
    <s v="Menos pobreza (12%)"/>
    <s v="2 - Bogotá confía en su bien-estar"/>
    <s v="7 - Bogotá, una ciudad con menos Pobreza"/>
    <s v="Beneficiar 2265 Persona(s) Mayor(es) con transferencias monetarias"/>
    <s v="APOYO ECONÓMICO PERSONA MAYOR"/>
    <n v="2265"/>
    <n v="4300"/>
    <n v="8.7279907475179011E-2"/>
    <s v="Constante"/>
    <n v="2809"/>
    <s v="2809-Menos pobreza en Tunjuelito"/>
    <n v="0"/>
    <n v="0"/>
    <n v="0"/>
    <m/>
    <m/>
    <m/>
  </r>
  <r>
    <x v="5"/>
    <x v="5"/>
    <n v="28601"/>
    <s v="INTEGRACIÓN SOCIAL"/>
    <x v="90"/>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600 Cupo(s) para la atención de población en inseguridad alimentaria y nutricional del Distrito Capital, a través de comedores comunitarios."/>
    <s v="SEGURIDAD ALIMENTARIA"/>
    <n v="600"/>
    <n v="639"/>
    <n v="1.2970200203869625E-2"/>
    <s v="Suma"/>
    <n v="2860"/>
    <s v="2860-Seguridad alimentaria y nutricional para Tunjuelito"/>
    <n v="0"/>
    <n v="0"/>
    <n v="0"/>
    <m/>
    <m/>
    <m/>
  </r>
  <r>
    <x v="5"/>
    <x v="5"/>
    <n v="28081"/>
    <s v="EDUCACIÓN"/>
    <x v="4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00 Persona(s) estudiantes con apoyo de sostenimiento para la permanencia en la educación posmedia (niveles de formación técnico profesional, tecnólogo, profesional universitario y educación para el trabajo y desarrollo humano)."/>
    <s v="SOSTENIMIENTO"/>
    <n v="200"/>
    <n v="1026.68"/>
    <n v="2.0839194280608559E-2"/>
    <s v="Suma"/>
    <n v="2808"/>
    <s v="2808-Tunjuelito con Oportunidades para la Educación"/>
    <n v="0"/>
    <n v="0"/>
    <n v="0"/>
    <m/>
    <m/>
    <m/>
  </r>
  <r>
    <x v="5"/>
    <x v="5"/>
    <n v="28082"/>
    <s v="EDUCACIÓN"/>
    <x v="4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00 Persona(s) estudiantes en programas de educación posmedia (niveles de formación técnico profesional, tecnólogo, profesional universitario y educación para el trabajo y desarrollo humano)."/>
    <s v="APOYO EDUCACIÓN POSMEDIA"/>
    <n v="200"/>
    <n v="3100"/>
    <n v="6.2922723993733706E-2"/>
    <s v="Suma"/>
    <n v="2808"/>
    <s v="2808-Tunjuelito con Oportunidades para la Educación"/>
    <n v="0"/>
    <n v="0"/>
    <n v="0"/>
    <m/>
    <m/>
    <m/>
  </r>
  <r>
    <x v="5"/>
    <x v="5"/>
    <n v="28083"/>
    <s v="EDUCACIÓN"/>
    <x v="4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12 Sede(s) sedes educativas urbanas y rurales con recursos pedagógicos y/o tecnológicos"/>
    <s v="DOTACIÓN"/>
    <n v="12"/>
    <n v="800"/>
    <n v="1.6238122320963538E-2"/>
    <s v="Suma"/>
    <n v="2808"/>
    <s v="2808-Tunjuelito con Oportunidades para la Educación"/>
    <n v="0"/>
    <n v="0"/>
    <n v="0"/>
    <m/>
    <m/>
    <m/>
  </r>
  <r>
    <x v="5"/>
    <x v="5"/>
    <n v="28981"/>
    <s v="DESARROLLO ECONÓMICO, INDUSTRIA Y TURISMO"/>
    <x v="43"/>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8 Acción(es) para fortalecer las capacidades y/o habilidades, técnicas y blandas de las personas de la localidad, con el fin de mejorar el acceso a oportunidades de empleo."/>
    <s v="FORTALECIMIENTO DE CAPACIDADES"/>
    <n v="8"/>
    <n v="739"/>
    <n v="1.4999965493990068E-2"/>
    <s v="Suma"/>
    <n v="2898"/>
    <s v="2898-Impulsando el Desarrollo Económico en Tunjuelito"/>
    <n v="0"/>
    <n v="0"/>
    <n v="0"/>
    <m/>
    <m/>
    <m/>
  </r>
  <r>
    <x v="5"/>
    <x v="5"/>
    <n v="28982"/>
    <s v="DESARROLLO ECONÓMICO, INDUSTRIA Y TURISMO"/>
    <x v="44"/>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40 Mipyme(s) y/o emprendimientos orientados al fortalecimiento de las capacidades locales para la gestión y el desarrollo turístico"/>
    <s v="DESARROLLO TURÍSTICO"/>
    <n v="40"/>
    <n v="542.66999999999996"/>
    <n v="1.1014927299896603E-2"/>
    <s v="Suma"/>
    <n v="2898"/>
    <s v="2898-Impulsando el Desarrollo Económico en Tunjuelito"/>
    <n v="0"/>
    <n v="0"/>
    <n v="0"/>
    <m/>
    <m/>
    <m/>
  </r>
  <r>
    <x v="5"/>
    <x v="5"/>
    <n v="28791"/>
    <s v="DESARROLLO ECONÓMICO, INDUSTRIA Y TURISMO"/>
    <x v="46"/>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300 Mipyme(s) emprendimientos y/o actores de la economía informal para el fortalecimiento del tejido empresarial local."/>
    <s v="TEJIDO EMPRESARIAL LOCAL"/>
    <n v="300"/>
    <n v="492.67"/>
    <n v="1.0000044654836383E-2"/>
    <s v="Suma"/>
    <n v="2879"/>
    <s v="2879-Tunjuelito apuesta por la construccion del tejido empresarial"/>
    <n v="0"/>
    <n v="0"/>
    <n v="0"/>
    <m/>
    <m/>
    <m/>
  </r>
  <r>
    <x v="5"/>
    <x v="5"/>
    <n v="29241"/>
    <s v="CULTURA, RECREACIÓN Y DEPORTE"/>
    <x v="47"/>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45 Proyecto(s) del sector cultural y creativo"/>
    <s v="SOSTENIBILIDAD"/>
    <n v="45"/>
    <n v="492.67"/>
    <n v="1.0000044654836383E-2"/>
    <s v="Suma"/>
    <n v="2924"/>
    <s v="2924-Tunjuelito fortalece su ecosistema cultural y creativo"/>
    <n v="0"/>
    <n v="0"/>
    <n v="0"/>
    <m/>
    <m/>
    <m/>
  </r>
  <r>
    <x v="5"/>
    <x v="5"/>
    <n v="28811"/>
    <s v="CULTURA, RECREACIÓN Y DEPORTE"/>
    <x v="49"/>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3 Equipamiento(s) culturales con acciones de construcción, adecuación y/o dotación."/>
    <s v="INTERVENCIÓN"/>
    <n v="3"/>
    <n v="477.89"/>
    <n v="9.7000453449565816E-3"/>
    <s v="Suma"/>
    <n v="2881"/>
    <s v="2881-Tunjuelito dignifica espacios culturales"/>
    <n v="0"/>
    <n v="0"/>
    <n v="0"/>
    <m/>
    <m/>
    <m/>
  </r>
  <r>
    <x v="5"/>
    <x v="5"/>
    <n v="29051"/>
    <s v="CULTURA, RECREACIÓN Y DEPORTE"/>
    <x v="91"/>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4500 Metro(s) de parques de la red de proximidad (la construcción incluye dotación)"/>
    <s v="CONSTRUCCIÓN"/>
    <n v="4500"/>
    <n v="1314.04"/>
    <n v="2.667192781829866E-2"/>
    <s v="Suma"/>
    <n v="2905"/>
    <s v="2905-Tunjuelito fortalece sus parques y embellece sus espacios"/>
    <n v="0"/>
    <n v="0"/>
    <n v="0"/>
    <m/>
    <m/>
    <m/>
  </r>
  <r>
    <x v="5"/>
    <x v="5"/>
    <n v="29052"/>
    <s v="CULTURA, RECREACIÓN Y DEPORTE"/>
    <x v="48"/>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1 Parque(s) de la red de proximidad con acciones de mejoramiento mantenimiento y/o dotación"/>
    <s v="INTERVENCIÓN"/>
    <n v="1"/>
    <n v="0"/>
    <n v="0"/>
    <s v="Suma"/>
    <n v="2905"/>
    <s v="2905-Tunjuelito fortalece sus parques y embellece sus espacios"/>
    <n v="0"/>
    <n v="0"/>
    <n v="0"/>
    <m/>
    <m/>
    <m/>
  </r>
  <r>
    <x v="5"/>
    <x v="5"/>
    <n v="28751"/>
    <s v="AMBIENTE"/>
    <x v="52"/>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6000 Arbol(es) en zona urbana"/>
    <s v="ARBOLADO"/>
    <n v="6000"/>
    <n v="228.03"/>
    <n v="4.6284737910616443E-3"/>
    <s v="Suma"/>
    <n v="2875"/>
    <s v="2875-Tunjuelito resiliente ordena su territorio y se adapta al cambio climático"/>
    <n v="0"/>
    <n v="0"/>
    <n v="0"/>
    <m/>
    <m/>
    <m/>
  </r>
  <r>
    <x v="5"/>
    <x v="5"/>
    <n v="28752"/>
    <s v="AMBIENTE"/>
    <x v="55"/>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2 Proceso(s) comunitarios de educación ambiental que promueven la conservación de la biodiversidad y el agua"/>
    <s v="EDUCACIÓN AMBIENTAL"/>
    <n v="12"/>
    <n v="170"/>
    <n v="3.4506009932047518E-3"/>
    <s v="Suma"/>
    <n v="2875"/>
    <s v="2875-Tunjuelito resiliente ordena su territorio y se adapta al cambio climático"/>
    <n v="0"/>
    <n v="0"/>
    <n v="0"/>
    <m/>
    <m/>
    <m/>
  </r>
  <r>
    <x v="5"/>
    <x v="5"/>
    <n v="28753"/>
    <s v="AMBIENTE"/>
    <x v="5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6 Huerta(s) urbanas."/>
    <s v="HUERTAS URBANAS"/>
    <n v="16"/>
    <n v="160"/>
    <n v="3.2476244641927074E-3"/>
    <s v="Suma"/>
    <n v="2875"/>
    <s v="2875-Tunjuelito resiliente ordena su territorio y se adapta al cambio climático"/>
    <n v="0"/>
    <n v="0"/>
    <n v="0"/>
    <m/>
    <m/>
    <m/>
  </r>
  <r>
    <x v="5"/>
    <x v="5"/>
    <n v="28754"/>
    <s v="AMBIENTE"/>
    <x v="54"/>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2000 Metro(s) cuadrado(s) de jardinería"/>
    <s v="JARDINERÍA"/>
    <n v="2000"/>
    <n v="0"/>
    <n v="0"/>
    <s v="Suma"/>
    <n v="2875"/>
    <s v="2875-Tunjuelito resiliente ordena su territorio y se adapta al cambio climático"/>
    <n v="0"/>
    <n v="0"/>
    <n v="0"/>
    <m/>
    <m/>
    <m/>
  </r>
  <r>
    <x v="5"/>
    <x v="5"/>
    <n v="28755"/>
    <s v="HÁBITAT"/>
    <x v="57"/>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3000 Persona(s) en separación en la fuente y reciclaje"/>
    <s v="SEPARACIÓN EN LA FUENTE"/>
    <n v="3000"/>
    <n v="611.49"/>
    <n v="1.2411811772557492E-2"/>
    <s v="Suma"/>
    <n v="2875"/>
    <s v="2875-Tunjuelito resiliente ordena su territorio y se adapta al cambio climático"/>
    <n v="0"/>
    <n v="0"/>
    <n v="0"/>
    <m/>
    <m/>
    <m/>
  </r>
  <r>
    <x v="5"/>
    <x v="5"/>
    <n v="29141"/>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7,5 Kilómetro(s)-carril de malla vial urbana (local y/o intermedia) con acciones de construcción y/o conservación."/>
    <s v="INTERVENCIÓN MALLA VIAL LOCAL"/>
    <n v="7.5"/>
    <n v="7527.97"/>
    <n v="0.15280012211067986"/>
    <s v="Suma"/>
    <n v="2914"/>
    <s v="2914-Tunjuelito se moviliza con seguridad"/>
    <n v="0"/>
    <n v="0"/>
    <n v="0"/>
    <m/>
    <m/>
    <m/>
  </r>
  <r>
    <x v="5"/>
    <x v="5"/>
    <n v="28691"/>
    <s v="AMBIENTE"/>
    <x v="63"/>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170"/>
    <n v="3.4506009932047518E-3"/>
    <s v="Suma"/>
    <n v="2869"/>
    <s v="2869-Tunjuelito responde ante los riegos"/>
    <n v="0"/>
    <n v="0"/>
    <n v="0"/>
    <m/>
    <m/>
    <m/>
  </r>
  <r>
    <x v="5"/>
    <x v="5"/>
    <n v="29101"/>
    <s v="INTEGRACIÓN SOCIAL"/>
    <x v="68"/>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0 Unidad(es) operativas orientadas a la atención de la primera infancia (Jardines Infantiles, Casas de Pensamiento Intercultural, Modalidad Espacios Rurales, Crecemos en la Ruralidad, Creciendo Juntos, Centros Amar, Centros Forjar)"/>
    <s v="DOTACIÓN"/>
    <n v="10"/>
    <n v="200"/>
    <n v="4.0595305802408844E-3"/>
    <s v="Suma"/>
    <n v="2910"/>
    <s v="2910-Espacios de desarrollo comunitario para Tunjuelito"/>
    <n v="0"/>
    <n v="0"/>
    <n v="0"/>
    <m/>
    <m/>
    <m/>
  </r>
  <r>
    <x v="5"/>
    <x v="5"/>
    <n v="29102"/>
    <s v="INTEGRACIÓN SOCIAL"/>
    <x v="67"/>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atención de jóvenes (casas de la juventud, centros forjar)"/>
    <s v="DOTACIÓN"/>
    <n v="1"/>
    <n v="0"/>
    <n v="0"/>
    <s v="Suma"/>
    <n v="2910"/>
    <s v="2910-Espacios de desarrollo comunitario para Tunjuelito"/>
    <n v="0"/>
    <n v="0"/>
    <n v="0"/>
    <m/>
    <m/>
    <m/>
  </r>
  <r>
    <x v="5"/>
    <x v="5"/>
    <n v="29103"/>
    <s v="INTEGRACIÓN SOCIAL"/>
    <x v="6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 para la prestación de servicios sociales dirigidas al desarrollo de capacidades y generación de oportunidades."/>
    <s v="DOTACIÓN"/>
    <n v="1"/>
    <n v="300"/>
    <n v="6.0892958703613271E-3"/>
    <s v="Suma"/>
    <n v="2910"/>
    <s v="2910-Espacios de desarrollo comunitario para Tunjuelito"/>
    <n v="0"/>
    <n v="0"/>
    <n v="0"/>
    <m/>
    <m/>
    <m/>
  </r>
  <r>
    <x v="5"/>
    <x v="5"/>
    <n v="29104"/>
    <s v="INTEGRACIÓN SOCIAL"/>
    <x v="69"/>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Oportunidad(es) operativas orientadas a la prestación de servicios a la persona mayor."/>
    <s v="DOTACIÓN"/>
    <n v="1"/>
    <n v="0"/>
    <n v="0"/>
    <s v="Suma"/>
    <n v="2910"/>
    <s v="2910-Espacios de desarrollo comunitario para Tunjuelito"/>
    <n v="0"/>
    <n v="0"/>
    <n v="0"/>
    <m/>
    <m/>
    <m/>
  </r>
  <r>
    <x v="5"/>
    <x v="5"/>
    <n v="29001"/>
    <s v="GOBIERNO"/>
    <x v="71"/>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s v="FORTALECIMIENTO INSTITUCIONAL"/>
    <n v="4"/>
    <n v="5890.02"/>
    <n v="0.11955358154115209"/>
    <s v="Suma"/>
    <n v="2900"/>
    <s v="2900-Tunjuelito promueve entornos seguros para la ciudadanía"/>
    <n v="0"/>
    <n v="0"/>
    <n v="0"/>
    <m/>
    <m/>
    <m/>
  </r>
  <r>
    <x v="5"/>
    <x v="5"/>
    <n v="29002"/>
    <s v="GOBIERNO"/>
    <x v="73"/>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realizada"/>
    <s v="IVC"/>
    <n v="4"/>
    <n v="1500"/>
    <n v="3.0446479351806634E-2"/>
    <s v="Suma"/>
    <n v="2900"/>
    <s v="2900-Tunjuelito promueve entornos seguros para la ciudadanía"/>
    <n v="0"/>
    <n v="0"/>
    <n v="0"/>
    <m/>
    <m/>
    <m/>
  </r>
  <r>
    <x v="5"/>
    <x v="5"/>
    <n v="28511"/>
    <s v="GESTIÓN PÚBLICA"/>
    <x v="74"/>
    <s v="Servicios TIC´s generados en zonas rurales y/o apartadas y urbanas"/>
    <s v="Ciudad inteligente​"/>
    <s v="Conectividad y redes de comunicación."/>
    <s v="Presupuestos Participativos"/>
    <m/>
    <s v="5 - Bogotá confía en su gobierno"/>
    <s v="35 - Bogotá ciudad Inteligente"/>
    <s v="Operativizar 3 Centro(s) de Acceso Comunitario en zonas rurales y/o apartadas y/o urbanas, con énfasis en Servicios TIC´s generados."/>
    <s v="CONECTIVIDAD"/>
    <n v="3"/>
    <n v="339.94"/>
    <n v="6.899984127235431E-3"/>
    <s v="Suma"/>
    <n v="2851"/>
    <s v="2851-Tunjuelito conectada con las TIC´s"/>
    <n v="0"/>
    <n v="0"/>
    <n v="0"/>
    <m/>
    <m/>
    <m/>
  </r>
  <r>
    <x v="5"/>
    <x v="5"/>
    <n v="28512"/>
    <s v="GESTIÓN PÚBLICA"/>
    <x v="75"/>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3 Centro(s) de Acceso Comunitario en zonas rurales y/o apartadas y/o urbanas, con énfasis en procesos de formación y desarrollo de competencias digitales."/>
    <s v="FORTALECIMIENTO DE CAPACIDADES"/>
    <n v="3"/>
    <n v="339.94"/>
    <n v="6.899984127235431E-3"/>
    <s v="Suma"/>
    <n v="2851"/>
    <s v="2851-Tunjuelito conectada con las TIC´s"/>
    <n v="0"/>
    <n v="0"/>
    <n v="0"/>
    <m/>
    <m/>
    <m/>
  </r>
  <r>
    <x v="5"/>
    <x v="5"/>
    <n v="29121"/>
    <s v="GOBIERNO"/>
    <x v="85"/>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Bogotaneidad"/>
    <s v="ESTRATEGIA BOGOTANEIDAD"/>
    <n v="4"/>
    <n v="140.34"/>
    <n v="2.8485726081550287E-3"/>
    <s v="Suma"/>
    <n v="2912"/>
    <s v="2912-Conciencia ciudadana como un acto de amor por Bogotá y Tunjuelito"/>
    <n v="0"/>
    <n v="0"/>
    <n v="0"/>
    <m/>
    <m/>
    <m/>
  </r>
  <r>
    <x v="5"/>
    <x v="5"/>
    <n v="29122"/>
    <s v="GOBIERNO"/>
    <x v="86"/>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ública y social a nivel local."/>
    <s v="INNOVACIÓN PÚBLICA"/>
    <n v="1"/>
    <n v="200"/>
    <n v="4.0595305802408844E-3"/>
    <s v="Suma"/>
    <n v="2912"/>
    <s v="2912-Conciencia ciudadana como un acto de amor por Bogotá y Tunjuelito"/>
    <n v="0"/>
    <n v="0"/>
    <n v="0"/>
    <m/>
    <m/>
    <m/>
  </r>
  <r>
    <x v="5"/>
    <x v="5"/>
    <n v="29181"/>
    <s v="GOBIERNO"/>
    <x v="82"/>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aplica en todas las localidades con autoridades NAP)"/>
    <s v="INICIATIVAS COMUNIDADES NEGRAS, AFROCOLOMBIANAS, PALENQUERAS"/>
    <n v="4"/>
    <n v="110"/>
    <n v="2.2327418191324866E-3"/>
    <s v="Suma"/>
    <n v="2918"/>
    <s v="2918-Tunjuelito por un pacto con sus raíces"/>
    <n v="0"/>
    <n v="0"/>
    <n v="0"/>
    <m/>
    <m/>
    <m/>
  </r>
  <r>
    <x v="5"/>
    <x v="5"/>
    <n v="29182"/>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os pueblos indígenas (aplica en todas las localidades con autoridades indígenas)"/>
    <s v="INICIATIVAS PUEBLO INDÍGENA"/>
    <n v="4"/>
    <n v="105"/>
    <n v="2.1312535546264642E-3"/>
    <s v="Suma"/>
    <n v="2918"/>
    <s v="2918-Tunjuelito por un pacto con sus raíces"/>
    <n v="0"/>
    <n v="0"/>
    <n v="0"/>
    <m/>
    <m/>
    <m/>
  </r>
  <r>
    <x v="5"/>
    <x v="5"/>
    <n v="29281"/>
    <s v="GOBIERNO"/>
    <x v="76"/>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000 Persona(s) a través de procesos de formación para la participación de manera virtual y presencial."/>
    <s v="CAPACITACIÓN"/>
    <n v="2000"/>
    <n v="615.83000000000004"/>
    <n v="1.249990358614872E-2"/>
    <s v="Suma"/>
    <n v="2928"/>
    <s v="2928-Participacion ciudadana como motor de desarrollo de Tunjuelito"/>
    <n v="0"/>
    <n v="0"/>
    <n v="0"/>
    <m/>
    <m/>
    <m/>
  </r>
  <r>
    <x v="5"/>
    <x v="5"/>
    <n v="29282"/>
    <s v="GOBIERNO"/>
    <x v="78"/>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20 Organización(es) comunales."/>
    <s v="FORTALECIMIENTO COMUNAL"/>
    <n v="20"/>
    <n v="100"/>
    <n v="2.0297652901204422E-3"/>
    <s v="Suma"/>
    <n v="2928"/>
    <s v="2928-Participacion ciudadana como motor de desarrollo de Tunjuelito"/>
    <n v="0"/>
    <n v="0"/>
    <n v="0"/>
    <m/>
    <m/>
    <m/>
  </r>
  <r>
    <x v="5"/>
    <x v="5"/>
    <n v="29283"/>
    <s v="GOBIERNO"/>
    <x v="79"/>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200 Organización(es) sociales e Instancias de participación ciudadana."/>
    <s v="FORTALECIMIENTO DE ORGANIZACIONES"/>
    <n v="200"/>
    <n v="615.83000000000004"/>
    <n v="1.249990358614872E-2"/>
    <s v="Suma"/>
    <n v="2928"/>
    <s v="2928-Participacion ciudadana como motor de desarrollo de Tunjuelito"/>
    <n v="0"/>
    <n v="0"/>
    <n v="0"/>
    <m/>
    <m/>
    <m/>
  </r>
  <r>
    <x v="6"/>
    <x v="6"/>
    <n v="28651"/>
    <s v="SEGURIDAD, CONVIVENCIA Y JUSTICIA"/>
    <x v="0"/>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8 Acción(es) formativas diferenciales para la promoción de la convivencia ciudadana"/>
    <s v="FORMACIÓN"/>
    <n v="8"/>
    <n v="366.82637299999999"/>
    <n v="2.545435709196713E-3"/>
    <s v="Suma"/>
    <n v="2865"/>
    <s v="2865-Bosa una comunidad cohesionada que construye seguridad ciudadana"/>
    <n v="0"/>
    <n v="0"/>
    <n v="0"/>
    <m/>
    <m/>
    <m/>
  </r>
  <r>
    <x v="6"/>
    <x v="6"/>
    <n v="28652"/>
    <s v="SEGURIDAD, CONVIVENCIA Y JUSTICIA"/>
    <x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200 Organización(es) comunitarias a través de capacidades para promover acciones de corresponsabilidad en la gestión de la seguridad y la convivencia"/>
    <s v="FORTALECIMIENTO DE CAPACIDADES"/>
    <n v="200"/>
    <n v="1240.6738069999999"/>
    <n v="8.6091285803020241E-3"/>
    <s v="Suma"/>
    <n v="2865"/>
    <s v="2865-Bosa una comunidad cohesionada que construye seguridad ciudadana"/>
    <n v="0"/>
    <n v="0"/>
    <n v="0"/>
    <m/>
    <m/>
    <m/>
  </r>
  <r>
    <x v="6"/>
    <x v="6"/>
    <n v="28654"/>
    <s v="SEGURIDAD, CONVIVENCIA Y JUSTICIA"/>
    <x v="2"/>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8 Iniciativa(s) de convivencia con participación de la ciudadanía"/>
    <s v="INICIATIVAS"/>
    <n v="8"/>
    <n v="366.82637299999999"/>
    <n v="2.545435709196713E-3"/>
    <s v="Suma"/>
    <n v="2865"/>
    <s v="2865-Bosa una comunidad cohesionada que construye seguridad ciudadana"/>
    <n v="0"/>
    <n v="0"/>
    <n v="0"/>
    <m/>
    <m/>
    <m/>
  </r>
  <r>
    <x v="6"/>
    <x v="6"/>
    <n v="28311"/>
    <s v="MUJERES"/>
    <x v="3"/>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10000 Persona(s) en acciones para la prevención del feminicidio y la violencia contra la mujer."/>
    <s v="PREVENCIÓN"/>
    <n v="10000"/>
    <n v="1676.082551"/>
    <n v="1.1630462504605473E-2"/>
    <s v="Suma"/>
    <n v="2831"/>
    <s v="2831-Bosa emancipadora un territorio garante de los derechos de las mujeres"/>
    <n v="0"/>
    <n v="0"/>
    <n v="0"/>
    <m/>
    <m/>
    <m/>
  </r>
  <r>
    <x v="6"/>
    <x v="6"/>
    <n v="28561"/>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8 Dotación(es) a organismos de seguridad."/>
    <s v="DOTACIÓN"/>
    <n v="8"/>
    <n v="1008.779991"/>
    <n v="7.0000000022205034E-3"/>
    <s v="Suma"/>
    <n v="2856"/>
    <s v="2856-Eficiencia logística y tecnológica para que Bosa camine segura"/>
    <n v="0"/>
    <n v="0"/>
    <n v="0"/>
    <m/>
    <m/>
    <m/>
  </r>
  <r>
    <x v="6"/>
    <x v="6"/>
    <n v="28562"/>
    <s v="SEGURIDAD, CONVIVENCIA Y JUSTICIA"/>
    <x v="5"/>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2 Equipamiento(s) de seguridad y acceso a la justicia con acciones de fortalecimiento, operación, adecuación y/o dotación"/>
    <s v="INTERVENCIÓN"/>
    <n v="2"/>
    <n v="172.41347099999999"/>
    <n v="1.1963900039159724E-3"/>
    <s v="Suma"/>
    <n v="2856"/>
    <s v="2856-Eficiencia logística y tecnológica para que Bosa camine segura"/>
    <n v="0"/>
    <n v="0"/>
    <n v="0"/>
    <m/>
    <m/>
    <m/>
  </r>
  <r>
    <x v="6"/>
    <x v="6"/>
    <n v="28781"/>
    <s v="SEGURIDAD, CONVIVENCIA Y JUSTICIA"/>
    <x v="10"/>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8 Acción(es) pedagógicas para la gestión de conflictividades y prevención de violencias"/>
    <s v="ACCIONES PEDAGÓGICAS"/>
    <n v="8"/>
    <n v="115.289142"/>
    <n v="8.0000000144332748E-4"/>
    <s v="Suma"/>
    <n v="2878"/>
    <s v="2878-Bosa Restaurativa una ciudadanía que construye convivencia a partir de la confianza y el enfoque restaurativo."/>
    <n v="0"/>
    <n v="0"/>
    <n v="0"/>
    <m/>
    <m/>
    <m/>
  </r>
  <r>
    <x v="6"/>
    <x v="6"/>
    <n v="28782"/>
    <s v="SEGURIDAD, CONVIVENCIA Y JUSTICIA"/>
    <x v="9"/>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proyectos comunitarios en la localidad, para la apropiación del Código Nacional de Seguridad y Convivencia Ciudadana"/>
    <s v="CÓDIGO NACIONAL DE SEGURIDAD Y CONVIVENCIA"/>
    <n v="4"/>
    <n v="115.289142"/>
    <n v="8.0000000144332748E-4"/>
    <s v="Suma"/>
    <n v="2878"/>
    <s v="2878-Bosa Restaurativa una ciudadanía que construye convivencia a partir de la confianza y el enfoque restaurativo."/>
    <n v="0"/>
    <n v="0"/>
    <n v="0"/>
    <m/>
    <m/>
    <m/>
  </r>
  <r>
    <x v="6"/>
    <x v="6"/>
    <n v="28783"/>
    <s v="SEGURIDAD, CONVIVENCIA Y JUSTICIA"/>
    <x v="6"/>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programas de abordaje de conflictividad escolar para la convivencia con enfoque restaurativo"/>
    <s v="CONFLICTIVIDAD ESCOLAR"/>
    <n v="4"/>
    <n v="216.16714099999999"/>
    <n v="1.5000000009714701E-3"/>
    <s v="Suma"/>
    <n v="2878"/>
    <s v="2878-Bosa Restaurativa una ciudadanía que construye convivencia a partir de la confianza y el enfoque restaurativo."/>
    <n v="0"/>
    <n v="0"/>
    <n v="0"/>
    <m/>
    <m/>
    <m/>
  </r>
  <r>
    <x v="6"/>
    <x v="6"/>
    <n v="28784"/>
    <s v="SEGURIDAD, CONVIVENCIA Y JUSTICIA"/>
    <x v="7"/>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15000 Actor(es) comunitarios con herramientas y capacidades para la implementación de un enfoque restaurativo para la justicia y la convivencia."/>
    <s v="FORTALECIMIENTO DE CAPACIDADES"/>
    <n v="15000"/>
    <n v="345.86742500000003"/>
    <n v="2.3999999973909076E-3"/>
    <s v="Suma"/>
    <n v="2878"/>
    <s v="2878-Bosa Restaurativa una ciudadanía que construye convivencia a partir de la confianza y el enfoque restaurativo."/>
    <n v="0"/>
    <n v="0"/>
    <n v="0"/>
    <m/>
    <m/>
    <m/>
  </r>
  <r>
    <x v="6"/>
    <x v="6"/>
    <n v="28785"/>
    <s v="SEGURIDAD, CONVIVENCIA Y JUSTICIA"/>
    <x v="8"/>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20000 Ciudadanas y ciudadanos con habilidades y capacidades para gestionar la convivencia constructivamente"/>
    <s v="GESTIÓN DE LA CONVIVENCIA"/>
    <n v="20000"/>
    <n v="389.10085400000003"/>
    <n v="2.7000000031364617E-3"/>
    <s v="Suma"/>
    <n v="2878"/>
    <s v="2878-Bosa Restaurativa una ciudadanía que construye convivencia a partir de la confianza y el enfoque restaurativo."/>
    <n v="0"/>
    <n v="0"/>
    <n v="0"/>
    <m/>
    <m/>
    <m/>
  </r>
  <r>
    <x v="6"/>
    <x v="6"/>
    <n v="28786"/>
    <s v="SEGURIDAD, CONVIVENCIA Y JUSTICIA"/>
    <x v="87"/>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4 Proyecto(s) de justicia local para la resolución efectiva de conflictividades de manera integral en el sistema de justicia"/>
    <s v="RESOLUCIÓN DE CONFLICTIVIDADES"/>
    <n v="4"/>
    <n v="144.11142699999999"/>
    <n v="9.999999983346219E-4"/>
    <s v="Suma"/>
    <n v="2878"/>
    <s v="2878-Bosa Restaurativa una ciudadanía que construye convivencia a partir de la confianza y el enfoque restaurativo."/>
    <n v="0"/>
    <n v="0"/>
    <n v="0"/>
    <m/>
    <m/>
    <m/>
  </r>
  <r>
    <x v="6"/>
    <x v="6"/>
    <n v="28787"/>
    <s v="SEGURIDAD, CONVIVENCIA Y JUSTICIA"/>
    <x v="11"/>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144.11142699999999"/>
    <n v="9.999999983346219E-4"/>
    <s v="Suma"/>
    <n v="2878"/>
    <s v="2878-Bosa Restaurativa una ciudadanía que construye convivencia a partir de la confianza y el enfoque restaurativo."/>
    <n v="0"/>
    <n v="0"/>
    <n v="0"/>
    <m/>
    <m/>
    <m/>
  </r>
  <r>
    <x v="6"/>
    <x v="6"/>
    <n v="28361"/>
    <s v="MOVILIDAD"/>
    <x v="13"/>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4000 Metro(s) cuadrado(s) de elementos del sistema de espacio público peatonal con acciones de construcción y/o conservación. "/>
    <s v="INTERVENCIÓN"/>
    <n v="4000"/>
    <n v="2233.7271219999998"/>
    <n v="1.54999999984734E-2"/>
    <s v="Suma"/>
    <n v="2836"/>
    <s v="2836-Espacio público seguro e inclusivo"/>
    <n v="0"/>
    <n v="0"/>
    <n v="0"/>
    <m/>
    <m/>
    <m/>
  </r>
  <r>
    <x v="6"/>
    <x v="6"/>
    <n v="28551"/>
    <s v="SEGURIDAD, CONVIVENCIA Y JUSTICIA"/>
    <x v="12"/>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mediante acciones de gestores locales que permitan usar y disfrutar del espacio público. "/>
    <s v="ESTRATEGIAS DE SEGURIDAD Y CONVIVENCIA"/>
    <n v="4"/>
    <n v="1701.035083"/>
    <n v="1.1803609995251338E-2"/>
    <s v="Suma"/>
    <n v="2855"/>
    <s v="2855-Gestión Policiva con capacidad resolutiva"/>
    <n v="0"/>
    <n v="0"/>
    <n v="0"/>
    <m/>
    <m/>
    <m/>
  </r>
  <r>
    <x v="6"/>
    <x v="6"/>
    <n v="28641"/>
    <s v="GOBIERNO"/>
    <x v="88"/>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10 Acuerdo(s) para la organización, la recuperación, el cuidado, el embellecimiento, la sostenibilidad, el mejoramiento y el aprovechamiento económico del espacio público."/>
    <s v="ACUERDOS "/>
    <n v="10"/>
    <n v="1772.570555"/>
    <n v="1.2299999999639167E-2"/>
    <s v="Suma"/>
    <n v="2864"/>
    <s v="2864-Espacio publico recuperado y organizado para que Bosa camine segura"/>
    <n v="0"/>
    <n v="0"/>
    <n v="0"/>
    <m/>
    <m/>
    <m/>
  </r>
  <r>
    <x v="6"/>
    <x v="6"/>
    <n v="28391"/>
    <s v="SALUD"/>
    <x v="14"/>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3000 Persona(s) con discapacidad a través de Dispositivos de Asistencia Personal - Ayudas Técnicas (no incluidas en los Planes de Beneficios)."/>
    <s v="DISPOSITIVOS DE ASISTENCIA PERSONAL"/>
    <n v="3000"/>
    <n v="2531.128847"/>
    <n v="1.7563692869301151E-2"/>
    <s v="Suma"/>
    <n v="2839"/>
    <s v="2839-Bosa empatica y garante de una ciudadanía saludable"/>
    <n v="0"/>
    <n v="0"/>
    <n v="0"/>
    <m/>
    <m/>
    <m/>
  </r>
  <r>
    <x v="6"/>
    <x v="6"/>
    <n v="28392"/>
    <s v="SALUD"/>
    <x v="19"/>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2000 Persona(s) con acciones para la promoción y atención de la salud mental."/>
    <s v="SALUD MENTAL"/>
    <n v="2000"/>
    <n v="2054.0268380000002"/>
    <n v="1.425304625273934E-2"/>
    <s v="Suma"/>
    <n v="2839"/>
    <s v="2839-Bosa empatica y garante de una ciudadanía saludable"/>
    <n v="0"/>
    <n v="0"/>
    <n v="0"/>
    <m/>
    <m/>
    <m/>
  </r>
  <r>
    <x v="6"/>
    <x v="6"/>
    <n v="28393"/>
    <s v="SALUD"/>
    <x v="16"/>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500 Persona(s) a las acciones y estrategias para promover la salud sexual y reproductiva consciente en los diferentes ciclos de vida."/>
    <s v="SALUD SEXUAL Y REPRODUCTIVA"/>
    <n v="1500"/>
    <n v="597.40465700000004"/>
    <n v="4.1454357120833682E-3"/>
    <s v="Suma"/>
    <n v="2839"/>
    <s v="2839-Bosa empatica y garante de una ciudadanía saludable"/>
    <n v="0"/>
    <n v="0"/>
    <n v="0"/>
    <m/>
    <m/>
    <m/>
  </r>
  <r>
    <x v="6"/>
    <x v="6"/>
    <n v="28394"/>
    <s v="SALUD"/>
    <x v="15"/>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000 Persona(s) con discapacidad, cuidadores y cuidadoras, en actividades complementarias en salud."/>
    <s v="ACCIONES COMPLEMENTARIAS "/>
    <n v="2000"/>
    <n v="720.55713600000001"/>
    <n v="4.999999998612184E-3"/>
    <s v="Suma"/>
    <n v="2839"/>
    <s v="2839-Bosa empatica y garante de una ciudadanía saludable"/>
    <n v="0"/>
    <n v="0"/>
    <n v="0"/>
    <m/>
    <m/>
    <m/>
  </r>
  <r>
    <x v="6"/>
    <x v="6"/>
    <n v="28395"/>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3500 Persona(s) a las acciones desarrolladas desde los dispositivos de base comunitaria en respuesta al consumo de SPA."/>
    <s v="DISMINUCIÓN FACTORES DE RIESGO SPA"/>
    <n v="3500"/>
    <n v="474.25217800000001"/>
    <n v="3.2908714255545524E-3"/>
    <s v="Suma"/>
    <n v="2839"/>
    <s v="2839-Bosa empatica y garante de una ciudadanía saludable"/>
    <n v="0"/>
    <n v="0"/>
    <n v="0"/>
    <m/>
    <m/>
    <m/>
  </r>
  <r>
    <x v="6"/>
    <x v="6"/>
    <n v="28301"/>
    <s v="INTEGRACIÓN SOCIAL"/>
    <x v="22"/>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40000 Persona(s) en procesos para la prevención de violencias en el contexto familiar y/o violencia sexual."/>
    <s v="PREVENCIÓN"/>
    <n v="40000"/>
    <n v="1397.880844"/>
    <n v="9.6999999984178891E-3"/>
    <s v="Suma"/>
    <n v="2830"/>
    <s v="2830-Bosa protectora y garante de derechos de las mujeres y sus familias"/>
    <n v="0"/>
    <n v="0"/>
    <n v="0"/>
    <m/>
    <m/>
    <m/>
  </r>
  <r>
    <x v="6"/>
    <x v="6"/>
    <n v="28302"/>
    <s v="MUJERES"/>
    <x v="20"/>
    <s v="Mujeres cuidadoras vinculadas a estrategias de cuidado"/>
    <s v="Cuidado de la vida"/>
    <s v="Estrategias de cuidado a personas cuidadoras"/>
    <s v="Presupuestos Participativos"/>
    <m/>
    <s v="2 - Bogotá confía en su bien-estar"/>
    <s v="12 - Bogotá cuida a su gente"/>
    <s v="Vincular 6000 Mujer(es) cuidadora(s) a estrategias de cuidado."/>
    <s v="ESTRATEGIAS DE CUIDADO"/>
    <n v="6000"/>
    <n v="1887.8596970000001"/>
    <n v="1.3100000001082494E-2"/>
    <s v="Suma"/>
    <n v="2830"/>
    <s v="2830-Bosa protectora y garante de derechos de las mujeres y sus familias"/>
    <n v="0"/>
    <n v="0"/>
    <n v="0"/>
    <m/>
    <m/>
    <m/>
  </r>
  <r>
    <x v="6"/>
    <x v="6"/>
    <n v="28304"/>
    <s v="MUJERES"/>
    <x v="21"/>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7000 Mujer(es) para el ejercicio de derechos y el fortalecimiento de su autonomía económica"/>
    <s v="FORTALECIMIENTO DE CAPACIDADES"/>
    <n v="7000"/>
    <n v="1620.88923"/>
    <n v="1.1247471911443959E-2"/>
    <s v="Suma"/>
    <n v="2830"/>
    <s v="2830-Bosa protectora y garante de derechos de las mujeres y sus familias"/>
    <n v="0"/>
    <n v="0"/>
    <n v="0"/>
    <m/>
    <m/>
    <m/>
  </r>
  <r>
    <x v="6"/>
    <x v="6"/>
    <n v="28281"/>
    <s v="GESTIÓN PÚBLICA"/>
    <x v="23"/>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20 Proceso(s) pedagógicos, artísticos, culturales, formativos o para el fortalecimiento de iniciativas ciudadanas para la apropiación social de la memoria, verdad, reparación integral a víctimas, paz y reconciliación."/>
    <s v="INICIATIVAS"/>
    <n v="20"/>
    <n v="252.85276400000001"/>
    <n v="1.7545642898873282E-3"/>
    <s v="Suma"/>
    <n v="2828"/>
    <s v="2828-Paz memoria y reconciliación para que Bosa camine segura"/>
    <n v="0"/>
    <n v="0"/>
    <n v="0"/>
    <m/>
    <m/>
    <m/>
  </r>
  <r>
    <x v="6"/>
    <x v="6"/>
    <n v="28282"/>
    <s v="GESTIÓN PÚBLICA"/>
    <x v="25"/>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20 Acción(es) de construcción de paz que contribuyan al tejido social, la integración local, la sostenibilidad económica y/o desarrollo territorial para la reconciliación."/>
    <s v="ACCIONES DE CONSTRUCCIÓN DE PAZ"/>
    <n v="20"/>
    <n v="805.188219"/>
    <n v="5.587261429720331E-3"/>
    <s v="Suma"/>
    <n v="2828"/>
    <s v="2828-Paz memoria y reconciliación para que Bosa camine segura"/>
    <n v="0"/>
    <n v="0"/>
    <n v="0"/>
    <m/>
    <m/>
    <m/>
  </r>
  <r>
    <x v="6"/>
    <x v="6"/>
    <n v="28283"/>
    <s v="GESTIÓN PÚBLICA"/>
    <x v="24"/>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16 Proceso(s) de fortalecimiento de habilidades y capacidades de la población víctima del conflicto armado o excombatientes para promover su participación en los diferentes escenarios."/>
    <s v="FORTALECIMIENTO DE CAPACIDADES"/>
    <n v="16"/>
    <n v="195.72843499999999"/>
    <n v="1.3581742874146832E-3"/>
    <s v="Suma"/>
    <n v="2828"/>
    <s v="2828-Paz memoria y reconciliación para que Bosa camine segura"/>
    <n v="0"/>
    <n v="0"/>
    <n v="0"/>
    <m/>
    <m/>
    <m/>
  </r>
  <r>
    <x v="6"/>
    <x v="6"/>
    <n v="28251"/>
    <s v="CULTURA, RECREACIÓN Y DEPORTE"/>
    <x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80 Estímulo(s) de apoyo al sector artístico y cultural"/>
    <s v="ESTÍMULOS"/>
    <n v="180"/>
    <n v="1773.395702"/>
    <n v="1.2305725756546881E-2"/>
    <s v="Suma"/>
    <n v="2825"/>
    <s v="2825-Bosa epicentro cultural de una ciudad que camina segura"/>
    <n v="0"/>
    <n v="0"/>
    <n v="0"/>
    <m/>
    <m/>
    <m/>
  </r>
  <r>
    <x v="6"/>
    <x v="6"/>
    <n v="28252"/>
    <s v="CULTURA, RECREACIÓN Y DEPORTE"/>
    <x v="30"/>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150 Evento(s) de promoción, circulación y apropiación de actividades artísticas, culturales y patrimoniales, con el propósito de aumentar la participación de la comunidad, visibilizar el patrimonio cultural local, y fortalecer el acceso a la oferta artística y cultural en la localidad de Bosa"/>
    <s v="EVENTOS"/>
    <n v="150"/>
    <n v="2955.6595040000002"/>
    <n v="2.0509542932204188E-2"/>
    <s v="Suma"/>
    <n v="2825"/>
    <s v="2825-Bosa epicentro cultural de una ciudad que camina segura"/>
    <n v="0"/>
    <n v="0"/>
    <n v="0"/>
    <m/>
    <m/>
    <m/>
  </r>
  <r>
    <x v="6"/>
    <x v="6"/>
    <n v="28253"/>
    <s v="CULTURA, RECREACIÓN Y DEPORTE"/>
    <x v="32"/>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2500 Persona(s) en los campos artísticos, interculturales, culturales y/o patrimoniales "/>
    <s v="CAPACITACIÓN"/>
    <n v="2500"/>
    <n v="1685.127491"/>
    <n v="1.1693226021511989E-2"/>
    <s v="Suma"/>
    <n v="2825"/>
    <s v="2825-Bosa epicentro cultural de una ciudad que camina segura"/>
    <n v="0"/>
    <n v="0"/>
    <n v="0"/>
    <m/>
    <m/>
    <m/>
  </r>
  <r>
    <x v="6"/>
    <x v="6"/>
    <n v="28254"/>
    <s v="CULTURA, RECREACIÓN Y DEPORTE"/>
    <x v="31"/>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200 Organización(es) artísticas, culturales y patrimoniales con elementos entregados "/>
    <s v="ENTREGA DE ELEMENTOS"/>
    <n v="200"/>
    <n v="738.91487600000005"/>
    <n v="5.1273857330510469E-3"/>
    <s v="Suma"/>
    <n v="2825"/>
    <s v="2825-Bosa epicentro cultural de una ciudad que camina segura"/>
    <n v="0"/>
    <n v="0"/>
    <n v="0"/>
    <m/>
    <m/>
    <m/>
  </r>
  <r>
    <x v="6"/>
    <x v="6"/>
    <n v="28471"/>
    <s v="CULTURA, RECREACIÓN Y DEPORTE"/>
    <x v="27"/>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240 Colectivo(s) u organizaciones recreo deportivas inscritas en el Banco que implementa iniciativas de carácter barrial con apoyos económicos "/>
    <s v="BANCO DE INICIATIVAS"/>
    <n v="240"/>
    <n v="1996.6010329999999"/>
    <n v="1.3854564285696125E-2"/>
    <s v="Suma"/>
    <n v="2847"/>
    <s v="2847-Bosa deporte y recreación para la apropiación efectiva del espacio publico y la construcción de ciudadanía"/>
    <n v="0"/>
    <n v="0"/>
    <n v="0"/>
    <m/>
    <m/>
    <m/>
  </r>
  <r>
    <x v="6"/>
    <x v="6"/>
    <n v="28473"/>
    <s v="CULTURA, RECREACIÓN Y DEPORTE"/>
    <x v="29"/>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5000 Persona(s) con la entrega de dotaciones deportivas "/>
    <s v="DOTACIÓN"/>
    <n v="5000"/>
    <n v="194.55042700000001"/>
    <n v="1.3500000015682309E-3"/>
    <s v="Suma"/>
    <n v="2847"/>
    <s v="2847-Bosa deporte y recreación para la apropiación efectiva del espacio publico y la construcción de ciudadanía"/>
    <n v="0"/>
    <n v="0"/>
    <n v="0"/>
    <m/>
    <m/>
    <m/>
  </r>
  <r>
    <x v="6"/>
    <x v="6"/>
    <n v="28474"/>
    <s v="CULTURA, RECREACIÓN Y DEPORTE"/>
    <x v="26"/>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60000 Persona(s) en actividades recreo-deportivas comunitarias"/>
    <s v="ACTIVIDADES RECREODEPORTIVAS"/>
    <n v="60000"/>
    <n v="1797.919498"/>
    <n v="1.2475898215939422E-2"/>
    <s v="Suma"/>
    <n v="2847"/>
    <s v="2847-Bosa deporte y recreación para la apropiación efectiva del espacio publico y la construcción de ciudadanía"/>
    <n v="0"/>
    <n v="0"/>
    <n v="0"/>
    <m/>
    <m/>
    <m/>
  </r>
  <r>
    <x v="6"/>
    <x v="6"/>
    <n v="28475"/>
    <s v="CULTURA, RECREACIÓN Y DEPORTE"/>
    <x v="28"/>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8000 Persona(s) en los campos deportivos o recreativos "/>
    <s v="CAPACITACIÓN"/>
    <n v="8000"/>
    <n v="1090.9235040000001"/>
    <n v="7.5699999985649989E-3"/>
    <s v="Suma"/>
    <n v="2847"/>
    <s v="2847-Bosa deporte y recreación para la apropiación efectiva del espacio publico y la construcción de ciudadanía"/>
    <n v="0"/>
    <n v="0"/>
    <n v="0"/>
    <m/>
    <m/>
    <m/>
  </r>
  <r>
    <x v="6"/>
    <x v="6"/>
    <n v="28521"/>
    <s v="AMBIENTE"/>
    <x v="36"/>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4000 Persona(s) en acciones educativas en temas de protección y bienestar animal"/>
    <s v="ACCIONES PEDAGÓGICAS"/>
    <n v="4000"/>
    <n v="284.27625699999999"/>
    <n v="1.9726142641455667E-3"/>
    <s v="Suma"/>
    <n v="2852"/>
    <s v="2852-Bosa protege la vida animal"/>
    <n v="0"/>
    <n v="0"/>
    <n v="0"/>
    <m/>
    <m/>
    <m/>
  </r>
  <r>
    <x v="6"/>
    <x v="6"/>
    <n v="28522"/>
    <s v="AMBIENTE"/>
    <x v="35"/>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5000 Animales en los programas de brigadas médicas, urgencias veterinarias y adopciones"/>
    <s v="BIENESTAR ANIMAL"/>
    <n v="15000"/>
    <n v="738.91487600000005"/>
    <n v="5.1273857330510469E-3"/>
    <s v="Suma"/>
    <n v="2852"/>
    <s v="2852-Bosa protege la vida animal"/>
    <n v="0"/>
    <n v="0"/>
    <n v="0"/>
    <m/>
    <m/>
    <m/>
  </r>
  <r>
    <x v="6"/>
    <x v="6"/>
    <n v="28523"/>
    <s v="AMBIENTE"/>
    <x v="34"/>
    <s v="Número de animales esterilizados"/>
    <s v="Cuidado de la vida"/>
    <s v="Protección y bienestar animal"/>
    <s v="Presupuestos Participativos"/>
    <m/>
    <s v="2 - Bogotá confía en su bien-estar"/>
    <s v="15 - Bogotá protege todas las formas de vida"/>
    <s v="Esterilizar 25000 Perros y gatos incluyendo los que está en condición de vulnerabilidad "/>
    <s v="ESTERILIZACIÓN"/>
    <n v="25000"/>
    <n v="1080.8357040000001"/>
    <n v="7.4999999979182769E-3"/>
    <s v="Suma"/>
    <n v="2852"/>
    <s v="2852-Bosa protege la vida animal"/>
    <n v="0"/>
    <n v="0"/>
    <n v="0"/>
    <m/>
    <m/>
    <m/>
  </r>
  <r>
    <x v="6"/>
    <x v="6"/>
    <n v="28271"/>
    <s v="INTEGRACIÓN SOCIAL"/>
    <x v="37"/>
    <s v="Número de personas mayores con transferencias Monetarias"/>
    <s v="Menos pobreza "/>
    <s v="Apoyo económico para persona mayor - tipo C"/>
    <s v="Gestión Pública Local"/>
    <s v="Menos pobreza (12%)"/>
    <s v="2 - Bogotá confía en su bien-estar"/>
    <s v="7 - Bogotá, una ciudad con menos Pobreza"/>
    <s v="Beneficiar 6170 Persona(s) Mayor(es) con apoyo económico Tipo C."/>
    <s v="APOYO ECONÓMICO PERSONA MAYOR"/>
    <n v="6170"/>
    <n v="9581.2628910000003"/>
    <n v="6.6485101664030946E-2"/>
    <s v="Constante"/>
    <n v="2827"/>
    <s v="2827-Bosa reduce las formas extremas de exclusión"/>
    <n v="0"/>
    <n v="0"/>
    <n v="0"/>
    <m/>
    <m/>
    <m/>
  </r>
  <r>
    <x v="6"/>
    <x v="6"/>
    <n v="28272"/>
    <s v="INTEGRACIÓN SOCIAL"/>
    <x v="39"/>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482 Joven(es) con transferencias condicionadas y acompañamiento psicosocial al acceso y permanencia a oportunidades de formación y empleabilidad."/>
    <s v="TRANSFERENCIAS MONETARIAS"/>
    <n v="482"/>
    <n v="1194.8093140000001"/>
    <n v="8.2908714241667365E-3"/>
    <s v="Constante"/>
    <n v="2827"/>
    <s v="2827-Bosa reduce las formas extremas de exclusión"/>
    <n v="0"/>
    <n v="0"/>
    <n v="0"/>
    <m/>
    <m/>
    <m/>
  </r>
  <r>
    <x v="6"/>
    <x v="6"/>
    <n v="28273"/>
    <s v="INTEGRACIÓN SOCIAL"/>
    <x v="38"/>
    <s v="Personas atendidas con apoyos que contribuyan al ingreso mínimo garantizado"/>
    <s v="Menos pobreza "/>
    <s v="Otras Transferencias Monetarias"/>
    <s v="Gestión Pública Local"/>
    <s v="Menos pobreza (12%)"/>
    <s v="2 - Bogotá confía en su bien-estar"/>
    <s v="7 - Bogotá, una ciudad con menos Pobreza"/>
    <s v="Atender 51912 Persona(s) con apoyos que contribuyan al ingreso mínimo garantizado."/>
    <s v="INGRESO MÍNIMO"/>
    <n v="51912"/>
    <n v="4620.7852460000004"/>
    <n v="3.2063975317548177E-2"/>
    <s v="Constante"/>
    <n v="2827"/>
    <s v="2827-Bosa reduce las formas extremas de exclusión"/>
    <n v="0"/>
    <n v="0"/>
    <n v="0"/>
    <m/>
    <m/>
    <m/>
  </r>
  <r>
    <x v="6"/>
    <x v="6"/>
    <n v="28501"/>
    <s v="INTEGRACIÓN SOCIAL"/>
    <x v="90"/>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600 Cupo(s) para la atención de población en inseguridad alimentaria y nutricional del Distrito Capital, a través de comedores comunitarios."/>
    <s v="SEGURIDAD ALIMENTARIA"/>
    <n v="600"/>
    <n v="2161.671409"/>
    <n v="1.5000000002775628E-2"/>
    <s v="Suma"/>
    <n v="2850"/>
    <s v="2850-Bosa comprometida con la erradicación del hambre"/>
    <n v="0"/>
    <n v="0"/>
    <n v="0"/>
    <m/>
    <m/>
    <m/>
  </r>
  <r>
    <x v="6"/>
    <x v="6"/>
    <n v="28291"/>
    <s v="EDUCACIÓN"/>
    <x v="4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36 Sede(s) educativas con equipamientos, recursos pedagógicos y/o tecnológicos."/>
    <s v="DOTACIÓN"/>
    <n v="36"/>
    <n v="1407.5031120000001"/>
    <n v="9.7667696376080929E-3"/>
    <s v="Suma"/>
    <n v="2829"/>
    <s v="2829-Educación como elemento central para la construcción de una Bosa que camina segura"/>
    <n v="0"/>
    <n v="0"/>
    <n v="0"/>
    <m/>
    <m/>
    <m/>
  </r>
  <r>
    <x v="6"/>
    <x v="6"/>
    <n v="28294"/>
    <s v="EDUCACIÓN"/>
    <x v="4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00 Estudiante(s) con apoyo de sostenimiento para la permanencia en la educación posmedia (niveles de formación técnico profesional, tecnólogo, profesional universitario y educación para el trabajo y desarrollo humano)."/>
    <s v="SOSTENIMIENTO"/>
    <n v="800"/>
    <n v="1402.2708399999999"/>
    <n v="9.7304625098514133E-3"/>
    <s v="Suma"/>
    <n v="2829"/>
    <s v="2829-Educación como elemento central para la construcción de una Bosa que camina segura"/>
    <n v="0"/>
    <n v="0"/>
    <n v="0"/>
    <m/>
    <m/>
    <m/>
  </r>
  <r>
    <x v="6"/>
    <x v="6"/>
    <n v="28293"/>
    <s v="EDUCACIÓN"/>
    <x v="4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00 Estudiante(s) en programas de educación posmedia (niveles de formación técnico profesional, tecnólogo, profesional universitario y educación para el trabajo y desarrollo humano)."/>
    <s v="APOYO EDUCACIÓN POSMEDIA"/>
    <n v="800"/>
    <n v="10099.359714"/>
    <n v="7.008021436898787E-2"/>
    <s v="Suma"/>
    <n v="2829"/>
    <s v="2829-Educación como elemento central para la construcción de una Bosa que camina segura"/>
    <n v="0"/>
    <n v="0"/>
    <n v="0"/>
    <m/>
    <m/>
    <m/>
  </r>
  <r>
    <x v="6"/>
    <x v="6"/>
    <n v="28321"/>
    <s v="DESARROLLO ECONÓMICO, INDUSTRIA Y TURISMO"/>
    <x v="44"/>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200 Mipyme(s) y/o emprendimientos orientados al fortalecimiento de las capacidades locales para la gestión y el desarrollo turístico"/>
    <s v="DESARROLLO TURÍSTICO"/>
    <n v="200"/>
    <n v="1282.5917019999999"/>
    <n v="8.8999999969745624E-3"/>
    <s v="Suma"/>
    <n v="2832"/>
    <s v="2832-Desarrollo economico incluyente para que Bosa camine Segura"/>
    <n v="0"/>
    <n v="0"/>
    <n v="0"/>
    <m/>
    <m/>
    <m/>
  </r>
  <r>
    <x v="6"/>
    <x v="6"/>
    <n v="28322"/>
    <s v="DESARROLLO ECONÓMICO, INDUSTRIA Y TURISMO"/>
    <x v="43"/>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886 Acción(es) para fortalecer las capacidades y/o habilidades, técnicas y blandas de las personas de la localidad, con el fin de mejorar el acceso a oportunidades de empleo."/>
    <s v="FORTALECIMIENTO DE CAPACIDADES"/>
    <n v="886"/>
    <n v="1804.026838"/>
    <n v="1.2518277506166206E-2"/>
    <s v="Suma"/>
    <n v="2832"/>
    <s v="2832-Desarrollo economico incluyente para que Bosa camine Segura"/>
    <n v="0"/>
    <n v="0"/>
    <n v="0"/>
    <m/>
    <m/>
    <m/>
  </r>
  <r>
    <x v="6"/>
    <x v="6"/>
    <n v="28261"/>
    <s v="DESARROLLO ECONÓMICO, INDUSTRIA Y TURISMO"/>
    <x v="46"/>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850 Mipyme(s) emprendimientos y/o actores de la economía informal para el fortalecimiento del tejido empresarial local."/>
    <s v="TEJIDO EMPRESARIAL LOCAL"/>
    <n v="850"/>
    <n v="1397.880844"/>
    <n v="9.6999999984178891E-3"/>
    <s v="Suma"/>
    <n v="2826"/>
    <s v="2826-Bosa caminando segura hacia la formalización empresarial"/>
    <n v="0"/>
    <n v="0"/>
    <n v="0"/>
    <m/>
    <m/>
    <m/>
  </r>
  <r>
    <x v="6"/>
    <x v="6"/>
    <n v="28401"/>
    <s v="CULTURA, RECREACIÓN Y DEPORTE"/>
    <x v="47"/>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114 Proyecto(s) del sector cultural y creativo"/>
    <s v="SOSTENIBILIDAD"/>
    <n v="114"/>
    <n v="1397.880844"/>
    <n v="9.6999999984178891E-3"/>
    <s v="Suma"/>
    <n v="2840"/>
    <s v="2840-Bosa un territorio que genera valor a partir de la Cultura"/>
    <n v="0"/>
    <n v="0"/>
    <n v="0"/>
    <m/>
    <m/>
    <m/>
  </r>
  <r>
    <x v="6"/>
    <x v="6"/>
    <n v="28381"/>
    <s v="CULTURA, RECREACIÓN Y DEPORTE"/>
    <x v="91"/>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3000 Metro(s) cuadrado(s) de la red de proximidad (la construcción incluye su dotación)."/>
    <s v="CONSTRUCCIÓN"/>
    <n v="3000"/>
    <n v="2670.7576819999999"/>
    <n v="1.8532587825614816E-2"/>
    <s v="Suma"/>
    <n v="2838"/>
    <s v="2838-Infraestructura deportiva de calidad para que Bosa camine segura"/>
    <n v="0"/>
    <n v="0"/>
    <n v="0"/>
    <m/>
    <m/>
    <m/>
  </r>
  <r>
    <x v="6"/>
    <x v="6"/>
    <n v="28383"/>
    <s v="CULTURA, RECREACIÓN Y DEPORTE"/>
    <x v="48"/>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32 Parque(s) de la red de proximidad con acciones de mejoramiento, mantenimiento y/o dotación."/>
    <s v="INTERVENCIÓN"/>
    <n v="32"/>
    <n v="1080.8357040000001"/>
    <n v="7.4999999979182769E-3"/>
    <s v="Suma"/>
    <n v="2838"/>
    <s v="2838-Infraestructura deportiva de calidad para que Bosa camine segura"/>
    <n v="0"/>
    <n v="0"/>
    <n v="0"/>
    <m/>
    <m/>
    <m/>
  </r>
  <r>
    <x v="6"/>
    <x v="6"/>
    <n v="28441"/>
    <s v="CULTURA, RECREACIÓN Y DEPORTE"/>
    <x v="49"/>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31 Equipamiento(s) equipamientos culturales con acciones de construcción, adecuación y/o dotación."/>
    <s v="INTERVENCIÓN"/>
    <n v="31"/>
    <n v="1253.769417"/>
    <n v="8.7000000000832679E-3"/>
    <s v="Suma"/>
    <n v="2844"/>
    <s v="2844-Espacios para crear cultura abierta e inclusiva"/>
    <n v="0"/>
    <n v="0"/>
    <n v="0"/>
    <m/>
    <m/>
    <m/>
  </r>
  <r>
    <x v="6"/>
    <x v="6"/>
    <n v="28494"/>
    <s v="AMBIENTE"/>
    <x v="51"/>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2 Hectárea(s) de conectores ecosistémicos"/>
    <s v="CONECTORES ECOSISTÉMICOS"/>
    <n v="2"/>
    <n v="142.558584"/>
    <n v="9.892247043156823E-4"/>
    <s v="Suma"/>
    <n v="2849"/>
    <s v="2849-Bosa comprometida con la acción climática "/>
    <n v="0"/>
    <n v="0"/>
    <n v="0"/>
    <m/>
    <m/>
    <m/>
  </r>
  <r>
    <x v="6"/>
    <x v="6"/>
    <n v="28495"/>
    <s v="AMBIENTE"/>
    <x v="99"/>
    <s v="Número de hectáreas de Estructura Ecológica Principal con acciones de conservación"/>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Realizar 4 Acción(es) acciones de conservación en 4 hectáreas de la Estructura Ecológica Principal"/>
    <s v="CONSERVACIÓN"/>
    <n v="4"/>
    <n v="279.80243300000001"/>
    <n v="1.9415700639340914E-3"/>
    <s v="Suma"/>
    <n v="2849"/>
    <s v="2849-Bosa comprometida con la acción climática "/>
    <n v="0"/>
    <n v="0"/>
    <n v="0"/>
    <m/>
    <m/>
    <m/>
  </r>
  <r>
    <x v="6"/>
    <x v="6"/>
    <n v="28496"/>
    <s v="AMBIENTE"/>
    <x v="100"/>
    <s v="Número de m2 de áreas renaturaliz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Generar 4000 Metro(s) cuadrado(s) de áreas renaturalizadas"/>
    <s v="RENATURALIZACIÓN"/>
    <n v="4000"/>
    <n v="129.70028500000001"/>
    <n v="9.0000000335851223E-4"/>
    <s v="Suma"/>
    <n v="2849"/>
    <s v="2849-Bosa comprometida con la acción climática "/>
    <n v="0"/>
    <n v="0"/>
    <n v="0"/>
    <m/>
    <m/>
    <m/>
  </r>
  <r>
    <x v="6"/>
    <x v="6"/>
    <n v="28771"/>
    <s v="AMBIENTE"/>
    <x v="55"/>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0 Proceso(s) comunitarios de educación ambiental que promueven la conservación de la biodiversidad y el agua"/>
    <s v="EDUCACIÓN AMBIENTAL"/>
    <n v="40"/>
    <n v="244.98942600000001"/>
    <n v="1.6999999978627646E-3"/>
    <s v="Suma"/>
    <n v="2877"/>
    <s v="2877-Bosa protectora de su ambiente"/>
    <n v="0"/>
    <n v="0"/>
    <n v="0"/>
    <m/>
    <m/>
    <m/>
  </r>
  <r>
    <x v="6"/>
    <x v="6"/>
    <n v="28772"/>
    <s v="AMBIENTE"/>
    <x v="5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500 Huerta(s) urbanas"/>
    <s v="HUERTAS URBANAS"/>
    <n v="500"/>
    <n v="958.72542599999997"/>
    <n v="6.6526676222792491E-3"/>
    <s v="Suma"/>
    <n v="2877"/>
    <s v="2877-Bosa protectora de su ambiente"/>
    <n v="0"/>
    <n v="0"/>
    <n v="0"/>
    <m/>
    <m/>
    <m/>
  </r>
  <r>
    <x v="6"/>
    <x v="6"/>
    <n v="28773"/>
    <s v="AMBIENTE"/>
    <x v="104"/>
    <s v="Número de m2 de muros y techos verde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Construir 600 Metro(s) cuadrado(s) de muros y techos verdes."/>
    <s v="MUROS Y TECHOS VERDES"/>
    <n v="600"/>
    <n v="216.16714099999999"/>
    <n v="1.5000000009714701E-3"/>
    <s v="Suma"/>
    <n v="2877"/>
    <s v="2877-Bosa protectora de su ambiente"/>
    <n v="0"/>
    <n v="0"/>
    <n v="0"/>
    <m/>
    <m/>
    <m/>
  </r>
  <r>
    <x v="6"/>
    <x v="6"/>
    <n v="28774"/>
    <s v="AMBIENTE"/>
    <x v="54"/>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200 Metro(s) cuadrado(s) de jardinería"/>
    <s v="JARDINERÍA"/>
    <n v="1200"/>
    <n v="171.24352300000001"/>
    <n v="1.1882716470139095E-3"/>
    <s v="Suma"/>
    <n v="2877"/>
    <s v="2877-Bosa protectora de su ambiente"/>
    <n v="0"/>
    <n v="0"/>
    <n v="0"/>
    <m/>
    <m/>
    <m/>
  </r>
  <r>
    <x v="6"/>
    <x v="6"/>
    <n v="28775"/>
    <s v="AMBIENTE"/>
    <x v="52"/>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3000 Arbol(es) en zona urbana"/>
    <s v="ARBOLADO"/>
    <n v="3000"/>
    <n v="407.58544599999999"/>
    <n v="2.8282659731154844E-3"/>
    <s v="Suma"/>
    <n v="2877"/>
    <s v="2877-Bosa protectora de su ambiente"/>
    <n v="0"/>
    <n v="0"/>
    <n v="0"/>
    <m/>
    <m/>
    <m/>
  </r>
  <r>
    <x v="6"/>
    <x v="6"/>
    <n v="28776"/>
    <s v="HÁBITAT"/>
    <x v="57"/>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10000 Persona(s) en separación en la fuente y reciclaje. "/>
    <s v="SEPARACIÓN EN LA FUENTE"/>
    <n v="10000"/>
    <n v="1328.8713230000001"/>
    <n v="9.2211377574307613E-3"/>
    <s v="Suma"/>
    <n v="2877"/>
    <s v="2877-Bosa protectora de su ambiente"/>
    <n v="0"/>
    <n v="0"/>
    <n v="0"/>
    <m/>
    <m/>
    <m/>
  </r>
  <r>
    <x v="6"/>
    <x v="6"/>
    <n v="28341"/>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0 Kilómetro(s)-carril de malla vial urbana (local y/o intermedia) con acciones de construcción y/o conservación"/>
    <s v="INTERVENCIÓN MALLA VIAL LOCAL"/>
    <n v="10"/>
    <n v="19117.955243"/>
    <n v="0.13266092501576143"/>
    <s v="Suma"/>
    <n v="2834"/>
    <s v="2834-Movilidad sostenible para que Bosa camine segura"/>
    <n v="0"/>
    <n v="0"/>
    <n v="0"/>
    <m/>
    <m/>
    <m/>
  </r>
  <r>
    <x v="6"/>
    <x v="6"/>
    <n v="28411"/>
    <s v="AMBIENTE"/>
    <x v="63"/>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2 Acción(es) efectivas para el fortalecimiento de las capacidades locales para la respuesta a emergencias y desastres."/>
    <s v="GESTIÓN DEL RIESGO"/>
    <n v="12"/>
    <n v="894.80638099999999"/>
    <n v="6.209128575972043E-3"/>
    <s v="Suma"/>
    <n v="2841"/>
    <s v="2841-Bosa un territorio que reduce su vulnerabilidad y aumenta su resiliencia climática"/>
    <n v="0"/>
    <n v="0"/>
    <n v="0"/>
    <m/>
    <m/>
    <m/>
  </r>
  <r>
    <x v="6"/>
    <x v="6"/>
    <n v="28412"/>
    <s v="AMBIENTE"/>
    <x v="64"/>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 Obra(s) de mitigación y/u obras de mitigación existentes con mantenimiento. "/>
    <s v="OBRAS DE MITIGACIÓN"/>
    <n v="1"/>
    <n v="762.47503200000006"/>
    <n v="5.2908714222237967E-3"/>
    <s v="Suma"/>
    <n v="2841"/>
    <s v="2841-Bosa un territorio que reduce su vulnerabilidad y aumenta su resiliencia climática"/>
    <n v="0"/>
    <n v="0"/>
    <n v="0"/>
    <m/>
    <m/>
    <m/>
  </r>
  <r>
    <x v="6"/>
    <x v="6"/>
    <n v="28681"/>
    <s v="INTEGRACIÓN SOCIAL"/>
    <x v="68"/>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0 Unidad(es) operativas orientadas a la atención de la primera infancia (Jardines Infantiles, Casas de Pensamiento Intercultural, Modalidad Espacios Rurales, Crecemos en la Ruralidad, Creciendo Juntos, Centros Amar, Centros Forjar)."/>
    <s v="DOTACIÓN"/>
    <n v="20"/>
    <n v="837.60227599999996"/>
    <n v="5.8121850018532911E-3"/>
    <s v="Suma"/>
    <n v="2868"/>
    <s v="2868-Bosa con espacios sociales inclusivos y de calidad"/>
    <n v="0"/>
    <n v="0"/>
    <n v="0"/>
    <m/>
    <m/>
    <m/>
  </r>
  <r>
    <x v="6"/>
    <x v="6"/>
    <n v="28684"/>
    <s v="INTEGRACIÓN SOCIAL"/>
    <x v="66"/>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de atención especializada (Centros Integrarte, Centros Crecer y Cadis)."/>
    <s v="DOTACIÓN"/>
    <n v="1"/>
    <n v="302.63399700000002"/>
    <n v="2.0999999985844287E-3"/>
    <s v="Suma"/>
    <n v="2868"/>
    <s v="2868-Bosa con espacios sociales inclusivos y de calidad"/>
    <n v="0"/>
    <n v="0"/>
    <n v="0"/>
    <m/>
    <m/>
    <m/>
  </r>
  <r>
    <x v="6"/>
    <x v="6"/>
    <n v="28685"/>
    <s v="INTEGRACIÓN SOCIAL"/>
    <x v="6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sarrollo Comunitario para la prestación de servicios sociales dirigidas al desarrollo de capacidades y generación de oportunidades"/>
    <s v="DOTACIÓN"/>
    <n v="1"/>
    <n v="302.63399700000002"/>
    <n v="2.0999999985844287E-3"/>
    <s v="Suma"/>
    <n v="2868"/>
    <s v="2868-Bosa con espacios sociales inclusivos y de calidad"/>
    <n v="0"/>
    <n v="0"/>
    <n v="0"/>
    <m/>
    <m/>
    <m/>
  </r>
  <r>
    <x v="6"/>
    <x v="6"/>
    <n v="28686"/>
    <s v="INTEGRACIÓN SOCIAL"/>
    <x v="69"/>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3 Unidad(es) operativas orientadas a la prestación de servicios a la persona mayor."/>
    <s v="DOTACIÓN"/>
    <n v="3"/>
    <n v="259.40056900000002"/>
    <n v="1.7999999997779495E-3"/>
    <s v="Suma"/>
    <n v="2868"/>
    <s v="2868-Bosa con espacios sociales inclusivos y de calidad"/>
    <n v="0"/>
    <n v="0"/>
    <n v="0"/>
    <m/>
    <m/>
    <m/>
  </r>
  <r>
    <x v="6"/>
    <x v="6"/>
    <n v="28687"/>
    <s v="INTEGRACIÓN SOCIAL"/>
    <x v="67"/>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atención de jóvenes (casas de la juventud, centros forjar)."/>
    <s v="DOTACIÓN"/>
    <n v="1"/>
    <n v="172.93371300000001"/>
    <n v="1.2000000021649914E-3"/>
    <s v="Suma"/>
    <n v="2868"/>
    <s v="2868-Bosa con espacios sociales inclusivos y de calidad"/>
    <n v="0"/>
    <n v="0"/>
    <n v="0"/>
    <m/>
    <m/>
    <m/>
  </r>
  <r>
    <x v="6"/>
    <x v="6"/>
    <n v="28101"/>
    <s v="GOBIERNO"/>
    <x v="73"/>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3005.1668"/>
    <n v="2.0853077771516765E-2"/>
    <s v="Suma"/>
    <n v="2810"/>
    <s v="2810-Gobernanza efectiva y eficiente enfocada en resolver"/>
    <n v="0"/>
    <n v="0"/>
    <n v="0"/>
    <m/>
    <m/>
    <m/>
  </r>
  <r>
    <x v="6"/>
    <x v="6"/>
    <n v="28102"/>
    <s v="GOBIERNO"/>
    <x v="71"/>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10213.553594000001"/>
    <n v="7.0872614265283573E-2"/>
    <s v="Suma"/>
    <n v="2810"/>
    <s v="2810-Gobernanza efectiva y eficiente enfocada en resolver"/>
    <n v="0"/>
    <n v="0"/>
    <n v="0"/>
    <m/>
    <m/>
    <m/>
  </r>
  <r>
    <x v="6"/>
    <x v="6"/>
    <n v="28103"/>
    <s v="GOBIERNO"/>
    <x v="97"/>
    <s v="Sedes administrativas locales construidas."/>
    <s v="Gobierno confiable"/>
    <s v="Infraestructura local"/>
    <s v="Gestión Pública Local"/>
    <s v="Gobierno confiable (15%)"/>
    <s v="5 - Bogotá confía en su gobierno"/>
    <s v="33 - Fortalecimiento institucional para un gobierno confiable"/>
    <s v="Construir 2 Sede(s) administrativas locales."/>
    <s v="CONSTRUCCIÓN"/>
    <n v="2"/>
    <n v="15916.293858000001"/>
    <n v="0.11044435658452922"/>
    <s v="Suma"/>
    <n v="2810"/>
    <s v="2810-Gobernanza efectiva y eficiente enfocada en resolver"/>
    <n v="0"/>
    <n v="0"/>
    <n v="0"/>
    <m/>
    <m/>
    <m/>
  </r>
  <r>
    <x v="6"/>
    <x v="6"/>
    <n v="28104"/>
    <s v="GOBIERNO"/>
    <x v="72"/>
    <s v="Sedes administrativas locales intervenidas."/>
    <s v="Gobierno confiable"/>
    <s v="Infraestructura local"/>
    <s v="Gestión Pública Local"/>
    <s v="Gobierno confiable (15%)"/>
    <s v="5 - Bogotá confía en su gobierno"/>
    <s v="33 - Fortalecimiento institucional para un gobierno confiable"/>
    <s v="Intervenir 2 Sede(s) administrativa local."/>
    <s v="INTERVENCIÓN"/>
    <n v="2"/>
    <n v="326.88973399999998"/>
    <n v="2.2683123764752184E-3"/>
    <s v="Suma"/>
    <n v="2810"/>
    <s v="2810-Gobernanza efectiva y eficiente enfocada en resolver"/>
    <n v="0"/>
    <n v="0"/>
    <n v="0"/>
    <m/>
    <m/>
    <m/>
  </r>
  <r>
    <x v="6"/>
    <x v="6"/>
    <n v="28591"/>
    <s v="GESTIÓN PÚBLICA"/>
    <x v="75"/>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5 Centro(s) de Acceso Comunitario en zonas rurales y/o apartadas y/o urbanas, con énfasis en procesos de formación y desarrollo de competencias digitales."/>
    <s v="FORTALECIMIENTO DE CAPACIDADES"/>
    <n v="5"/>
    <n v="590.856852"/>
    <n v="4.1000000021927472E-3"/>
    <s v="Suma"/>
    <n v="2859"/>
    <s v="2859-Construyendo confianza ciudadana a partir de la tecnología"/>
    <n v="0"/>
    <n v="0"/>
    <n v="0"/>
    <m/>
    <m/>
    <m/>
  </r>
  <r>
    <x v="6"/>
    <x v="6"/>
    <n v="28592"/>
    <s v="GESTIÓN PÚBLICA"/>
    <x v="74"/>
    <s v="Servicios TIC´s generados en zonas rurales y/o apartadas y urbanas"/>
    <s v="Ciudad inteligente​"/>
    <s v="Conectividad y redes de comunicación."/>
    <s v="Presupuestos Participativos"/>
    <m/>
    <s v="5 - Bogotá confía en su gobierno"/>
    <s v="35 - Bogotá ciudad Inteligente"/>
    <s v="Operativizar 6 Centro(s) de Acceso Comunitario en zonas rurales y/o apartadas y/o urbanas, con énfasis en Servicios TIC´s generados."/>
    <s v="CONECTIVIDAD"/>
    <n v="6"/>
    <n v="734.96827900000005"/>
    <n v="5.1000000005273693E-3"/>
    <s v="Suma"/>
    <n v="2859"/>
    <s v="2859-Construyendo confianza ciudadana a partir de la tecnología"/>
    <n v="0"/>
    <n v="0"/>
    <n v="0"/>
    <m/>
    <m/>
    <m/>
  </r>
  <r>
    <x v="6"/>
    <x v="6"/>
    <n v="28531"/>
    <s v="GOBIERNO"/>
    <x v="76"/>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380 Persona(s) a través de procesos de formación para la participación de manera virtual y presencial."/>
    <s v="CAPACITACIÓN"/>
    <n v="2380"/>
    <n v="981.71370300000001"/>
    <n v="6.8121850001879132E-3"/>
    <s v="Suma"/>
    <n v="2853"/>
    <s v="2853-Participación incidente para que Bosa recupere la confianza y camine segura"/>
    <n v="0"/>
    <n v="0"/>
    <n v="0"/>
    <m/>
    <m/>
    <m/>
  </r>
  <r>
    <x v="6"/>
    <x v="6"/>
    <n v="28532"/>
    <s v="GOBIERNO"/>
    <x v="77"/>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50 Organización(es) comunales"/>
    <s v="DOTACIÓN"/>
    <n v="50"/>
    <n v="216.16714099999999"/>
    <n v="1.5000000009714701E-3"/>
    <s v="Suma"/>
    <n v="2853"/>
    <s v="2853-Participación incidente para que Bosa recupere la confianza y camine segura"/>
    <n v="0"/>
    <n v="0"/>
    <n v="0"/>
    <m/>
    <m/>
    <m/>
  </r>
  <r>
    <x v="6"/>
    <x v="6"/>
    <n v="28533"/>
    <s v="GOBIERNO"/>
    <x v="78"/>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00 Organización(es) comunales"/>
    <s v="FORTALECIMIENTO COMUNAL"/>
    <n v="100"/>
    <n v="888.25857599999995"/>
    <n v="6.1636928660814211E-3"/>
    <s v="Suma"/>
    <n v="2853"/>
    <s v="2853-Participación incidente para que Bosa recupere la confianza y camine segura"/>
    <n v="0"/>
    <n v="0"/>
    <n v="0"/>
    <m/>
    <m/>
    <m/>
  </r>
  <r>
    <x v="6"/>
    <x v="6"/>
    <n v="28534"/>
    <s v="GOBIERNO"/>
    <x v="79"/>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400 Organización(es) sociales e instancias de participación ciudadana"/>
    <s v="FORTALECIMIENTO DE ORGANIZACIONES"/>
    <n v="400"/>
    <n v="1743.74827"/>
    <n v="1.2100000002747873E-2"/>
    <s v="Suma"/>
    <n v="2853"/>
    <s v="2853-Participación incidente para que Bosa recupere la confianza y camine segura"/>
    <n v="0"/>
    <n v="0"/>
    <n v="0"/>
    <m/>
    <m/>
    <m/>
  </r>
  <r>
    <x v="6"/>
    <x v="6"/>
    <n v="28536"/>
    <s v="GOBIERNO"/>
    <x v="81"/>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7 Medio(s) de comunicación alternativos fortalecidos."/>
    <s v="MEDIOS COMUNITARIOS"/>
    <n v="7"/>
    <n v="0"/>
    <n v="0"/>
    <s v="Suma"/>
    <n v="2853"/>
    <s v="2853-Participación incidente para que Bosa recupere la confianza y camine segura"/>
    <n v="0"/>
    <n v="0"/>
    <n v="0"/>
    <m/>
    <m/>
    <m/>
  </r>
  <r>
    <x v="6"/>
    <x v="6"/>
    <n v="28661"/>
    <s v="GOBIERNO"/>
    <x v="85"/>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344.08793400000002"/>
    <n v="2.387651975904475E-3"/>
    <s v="Suma"/>
    <n v="2866"/>
    <s v="2866-Innovar para resolver"/>
    <n v="0"/>
    <n v="0"/>
    <n v="0"/>
    <m/>
    <m/>
    <m/>
  </r>
  <r>
    <x v="6"/>
    <x v="6"/>
    <n v="28662"/>
    <s v="GOBIERNO"/>
    <x v="86"/>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4 Unidad(es) de innovación pública y social a nivel local"/>
    <s v="INNOVACIÓN PÚBLICA"/>
    <n v="4"/>
    <n v="216.16714099999999"/>
    <n v="1.5000000009714701E-3"/>
    <s v="Suma"/>
    <n v="2866"/>
    <s v="2866-Innovar para resolver"/>
    <n v="0"/>
    <n v="0"/>
    <n v="0"/>
    <m/>
    <m/>
    <m/>
  </r>
  <r>
    <x v="6"/>
    <x v="6"/>
    <n v="28741"/>
    <s v="GOBIERNO"/>
    <x v="82"/>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s v="INICIATIVAS COMUNIDADES NEGRAS, AFROCOLOMBIANAS, PALENQUERAS"/>
    <n v="4"/>
    <n v="757.57828099999995"/>
    <n v="5.2568924998455929E-3"/>
    <s v="Suma"/>
    <n v="2874"/>
    <s v="2874-Bosa reivindicativa Inversiones étnicas diferenciales para construir confianza"/>
    <n v="0"/>
    <n v="0"/>
    <n v="0"/>
    <m/>
    <m/>
    <m/>
  </r>
  <r>
    <x v="6"/>
    <x v="6"/>
    <n v="28742"/>
    <s v="GOBIERNO"/>
    <x v="106"/>
    <s v="Iniciativa de inversión local concertada e implementada con el pueblo indígena muisca"/>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el pueblo muisca"/>
    <s v="INICIATIVAS PUEBLO MUISCA"/>
    <n v="4"/>
    <n v="708.29217300000005"/>
    <n v="4.9148925006510811E-3"/>
    <s v="Suma"/>
    <n v="2874"/>
    <s v="2874-Bosa reivindicativa Inversiones étnicas diferenciales para construir confianza"/>
    <n v="0"/>
    <n v="0"/>
    <n v="0"/>
    <m/>
    <m/>
    <m/>
  </r>
  <r>
    <x v="6"/>
    <x v="6"/>
    <n v="28743"/>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os pueblos indígenas"/>
    <s v="INICIATIVAS PUEBLO INDÍGENA"/>
    <n v="4"/>
    <n v="698.43495099999996"/>
    <n v="4.8464924980365486E-3"/>
    <s v="Suma"/>
    <n v="2874"/>
    <s v="2874-Bosa reivindicativa Inversiones étnicas diferenciales para construir confianza"/>
    <n v="0"/>
    <n v="0"/>
    <n v="0"/>
    <m/>
    <m/>
    <m/>
  </r>
  <r>
    <x v="7"/>
    <x v="7"/>
    <n v="26881"/>
    <s v="SEGURIDAD, CONVIVENCIA Y JUSTICIA"/>
    <x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100 organizaciones comunitarias a través de capacidades para promover acciones de corresponsabilidad en la gestión de la seguridad y la convivencia."/>
    <s v="FORTALECIMIENTO DE CAPACIDADES"/>
    <n v="100"/>
    <n v="821"/>
    <n v="4.8855670471180512E-3"/>
    <s v="Suma"/>
    <n v="2688"/>
    <s v="2688-Kennedy Camina Segura"/>
    <n v="0"/>
    <n v="0"/>
    <n v="0"/>
    <m/>
    <m/>
    <m/>
  </r>
  <r>
    <x v="7"/>
    <x v="7"/>
    <n v="26882"/>
    <s v="SEGURIDAD, CONVIVENCIA Y JUSTICIA"/>
    <x v="0"/>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ones formativas diferenciales para la promoción de la convivencia ciudadana."/>
    <s v="FORMACIÓN"/>
    <n v="4"/>
    <n v="616"/>
    <n v="3.6656629732335195E-3"/>
    <s v="Suma"/>
    <n v="2688"/>
    <s v="2688-Kennedy Camina Segura"/>
    <n v="0"/>
    <n v="0"/>
    <n v="0"/>
    <m/>
    <m/>
    <m/>
  </r>
  <r>
    <x v="7"/>
    <x v="7"/>
    <n v="26883"/>
    <s v="SEGURIDAD, CONVIVENCIA Y JUSTICIA"/>
    <x v="2"/>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0 iniciativas de convivencia con participación de la ciudadanía."/>
    <s v="INICIATIVAS"/>
    <n v="40"/>
    <n v="616"/>
    <n v="3.6656629732335195E-3"/>
    <s v="Suma"/>
    <n v="2688"/>
    <s v="2688-Kennedy Camina Segura"/>
    <n v="0"/>
    <n v="0"/>
    <n v="0"/>
    <m/>
    <m/>
    <m/>
  </r>
  <r>
    <x v="7"/>
    <x v="7"/>
    <n v="24911"/>
    <s v="MUJERES"/>
    <x v="3"/>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9.900 personas en acciones para la prevención del feminicidio y la violencia contra la mujer."/>
    <s v="PREVENCIÓN"/>
    <n v="9900"/>
    <n v="2608"/>
    <n v="1.5519560120443213E-2"/>
    <s v="Suma"/>
    <n v="2491"/>
    <s v="2491-Kennedy Hogares Seguros Familias Protegidas"/>
    <n v="0"/>
    <n v="0"/>
    <n v="0"/>
    <m/>
    <m/>
    <m/>
  </r>
  <r>
    <x v="7"/>
    <x v="7"/>
    <n v="27061"/>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ones a organismos de seguridad."/>
    <s v="DOTACIÓN"/>
    <n v="4"/>
    <n v="840"/>
    <n v="4.9986313271366172E-3"/>
    <s v="Suma"/>
    <n v="2706"/>
    <s v="2706-Kennedy en Alianza por la Seguridad"/>
    <n v="0"/>
    <n v="0"/>
    <n v="0"/>
    <m/>
    <m/>
    <m/>
  </r>
  <r>
    <x v="7"/>
    <x v="7"/>
    <n v="27062"/>
    <s v="SEGURIDAD, CONVIVENCIA Y JUSTICIA"/>
    <x v="5"/>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4 equipamientos de seguridad y acceso a la justicia con acciones de fortalecimiento, operación, adecuación y/o dotación."/>
    <s v="INTERVENCIÓN"/>
    <n v="4"/>
    <n v="840"/>
    <n v="4.9986313271366172E-3"/>
    <s v="Suma"/>
    <n v="2706"/>
    <s v="2706-Kennedy en Alianza por la Seguridad"/>
    <n v="0"/>
    <n v="0"/>
    <n v="0"/>
    <m/>
    <m/>
    <m/>
  </r>
  <r>
    <x v="7"/>
    <x v="7"/>
    <n v="27451"/>
    <s v="SEGURIDAD, CONVIVENCIA Y JUSTICIA"/>
    <x v="11"/>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341"/>
    <n v="2.0292062887542696E-3"/>
    <s v="Suma"/>
    <n v="2745"/>
    <s v="2745-Kennedy Camina Hacia la Convivencia"/>
    <n v="0"/>
    <n v="0"/>
    <n v="0"/>
    <m/>
    <m/>
    <m/>
  </r>
  <r>
    <x v="7"/>
    <x v="7"/>
    <n v="27452"/>
    <s v="SEGURIDAD, CONVIVENCIA Y JUSTICIA"/>
    <x v="10"/>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4 acciones pedagógicas para la gestión de conflictividades y prevención de violencias."/>
    <s v="ACCIONES PEDAGÓGICAS"/>
    <n v="4"/>
    <n v="227"/>
    <n v="1.3508206086428715E-3"/>
    <s v="Suma"/>
    <n v="2745"/>
    <s v="2745-Kennedy Camina Hacia la Convivencia"/>
    <n v="0"/>
    <n v="0"/>
    <n v="0"/>
    <m/>
    <m/>
    <m/>
  </r>
  <r>
    <x v="7"/>
    <x v="7"/>
    <n v="27453"/>
    <s v="SEGURIDAD, CONVIVENCIA Y JUSTICIA"/>
    <x v="9"/>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10 proyectos comunitarios en la localidad, para la apropiación del Código Nacional de Seguridad y Convivencia Ciudadana."/>
    <s v="CÓDIGO NACIONAL DE SEGURIDAD Y CONVIVENCIA"/>
    <n v="10"/>
    <n v="227"/>
    <n v="1.3508206086428715E-3"/>
    <s v="Suma"/>
    <n v="2745"/>
    <s v="2745-Kennedy Camina Hacia la Convivencia"/>
    <n v="0"/>
    <n v="0"/>
    <n v="0"/>
    <m/>
    <m/>
    <m/>
  </r>
  <r>
    <x v="7"/>
    <x v="7"/>
    <n v="27454"/>
    <s v="SEGURIDAD, CONVIVENCIA Y JUSTICIA"/>
    <x v="6"/>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de abordaje de conflictividad escolar para la convivencia con enfoque restaurativo."/>
    <s v="CONFLICTIVIDAD ESCOLAR"/>
    <n v="4"/>
    <n v="454"/>
    <n v="2.7016412172857431E-3"/>
    <s v="Suma"/>
    <n v="2745"/>
    <s v="2745-Kennedy Camina Hacia la Convivencia"/>
    <n v="0"/>
    <n v="0"/>
    <n v="0"/>
    <m/>
    <m/>
    <m/>
  </r>
  <r>
    <x v="7"/>
    <x v="7"/>
    <n v="27455"/>
    <s v="SEGURIDAD, CONVIVENCIA Y JUSTICIA"/>
    <x v="7"/>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200 actores comunitarios con herramientas y capacidades para la implementación de un enfoque restaurativo para la justicia y la convivencia."/>
    <s v="FORTALECIMIENTO DE CAPACIDADES"/>
    <n v="200"/>
    <n v="454"/>
    <n v="2.7016412172857431E-3"/>
    <s v="Suma"/>
    <n v="2745"/>
    <s v="2745-Kennedy Camina Hacia la Convivencia"/>
    <n v="0"/>
    <n v="0"/>
    <n v="0"/>
    <m/>
    <m/>
    <m/>
  </r>
  <r>
    <x v="7"/>
    <x v="7"/>
    <n v="27456"/>
    <s v="SEGURIDAD, CONVIVENCIA Y JUSTICIA"/>
    <x v="8"/>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600 ciudadanos con habilidades y capacidades para gestionar la convivencia constructivamente."/>
    <s v="GESTIÓN DE LA CONVIVENCIA"/>
    <n v="600"/>
    <n v="341"/>
    <n v="2.0292062887542696E-3"/>
    <s v="Suma"/>
    <n v="2745"/>
    <s v="2745-Kennedy Camina Hacia la Convivencia"/>
    <n v="0"/>
    <n v="0"/>
    <n v="0"/>
    <m/>
    <m/>
    <m/>
  </r>
  <r>
    <x v="7"/>
    <x v="7"/>
    <n v="27457"/>
    <s v="SEGURIDAD, CONVIVENCIA Y JUSTICIA"/>
    <x v="87"/>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8 proyectos de justicia local para la resolución efectiva de conflictividades de manera integral en el sistema de justicia."/>
    <s v="RESOLUCIÓN DE CONFLICTIVIDADES"/>
    <n v="8"/>
    <n v="227"/>
    <n v="1.3508206086428715E-3"/>
    <s v="Suma"/>
    <n v="2745"/>
    <s v="2745-Kennedy Camina Hacia la Convivencia"/>
    <n v="0"/>
    <n v="0"/>
    <n v="0"/>
    <m/>
    <m/>
    <m/>
  </r>
  <r>
    <x v="7"/>
    <x v="7"/>
    <n v="25511"/>
    <s v="MOVILIDAD"/>
    <x v="13"/>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4000 metros cuadrados de elementos del sistema de espacio público peatonal con acciones de construcción y/o conservación."/>
    <s v="INTERVENCIÓN"/>
    <n v="4000"/>
    <n v="2795"/>
    <n v="1.6632350665889101E-2"/>
    <s v="Suma"/>
    <n v="2551"/>
    <s v="2551-Kennedy Infraestructura para el Futuro"/>
    <n v="0"/>
    <n v="0"/>
    <n v="0"/>
    <m/>
    <m/>
    <m/>
  </r>
  <r>
    <x v="7"/>
    <x v="7"/>
    <n v="26841"/>
    <s v="GOBIERNO"/>
    <x v="88"/>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12 acuerdos para la organización, la recuperación, el cuidado, el embellecimiento, la sostenibilidad, el mejoramiento y el aprovechamiento económico del espacio público."/>
    <s v="ACUERDOS "/>
    <n v="12"/>
    <n v="2440"/>
    <n v="1.4519833855015889E-2"/>
    <s v="Suma"/>
    <n v="2684"/>
    <s v="2684-Kennedy Espacios Públicos Seguros"/>
    <n v="0"/>
    <n v="0"/>
    <n v="0"/>
    <m/>
    <m/>
    <m/>
  </r>
  <r>
    <x v="7"/>
    <x v="7"/>
    <n v="27291"/>
    <s v="SEGURIDAD, CONVIVENCIA Y JUSTICIA"/>
    <x v="12"/>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1681"/>
    <n v="1.0003213405853159E-2"/>
    <s v="Suma"/>
    <n v="2729"/>
    <s v="2729-Kennedy Segura y en Paz"/>
    <n v="0"/>
    <n v="0"/>
    <n v="0"/>
    <m/>
    <m/>
    <m/>
  </r>
  <r>
    <x v="7"/>
    <x v="7"/>
    <n v="27942"/>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1.400 personas a las acciones desarrolladas desde los dispositivos de base comunitaria en respuesta al consumo de SPA."/>
    <s v="DISMINUCIÓN FACTORES DE RIESGO SPA"/>
    <n v="1400"/>
    <n v="1344"/>
    <n v="7.9978101234185871E-3"/>
    <s v="Suma"/>
    <n v="2794"/>
    <s v="2794-Kennedy Respira Bienestar"/>
    <n v="0"/>
    <n v="0"/>
    <n v="0"/>
    <m/>
    <m/>
    <m/>
  </r>
  <r>
    <x v="7"/>
    <x v="7"/>
    <n v="27943"/>
    <s v="SALUD"/>
    <x v="14"/>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1.000 personas con discapacidad a través de Dispositivos de Asistencia Personal - Ayudas Técnicas (no incluidas en los Planes de Beneficios)."/>
    <s v="DISPOSITIVOS DE ASISTENCIA PERSONAL"/>
    <n v="1000"/>
    <n v="1681"/>
    <n v="1.0003213405853159E-2"/>
    <s v="Suma"/>
    <n v="2794"/>
    <s v="2794-Kennedy Respira Bienestar"/>
    <n v="0"/>
    <n v="0"/>
    <n v="0"/>
    <m/>
    <m/>
    <m/>
  </r>
  <r>
    <x v="7"/>
    <x v="7"/>
    <n v="27944"/>
    <s v="SALUD"/>
    <x v="19"/>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1.500 personas con acciones para la promoción y atención de la salud mental."/>
    <s v="SALUD MENTAL"/>
    <n v="1500"/>
    <n v="2524"/>
    <n v="1.501969698772955E-2"/>
    <s v="Suma"/>
    <n v="2794"/>
    <s v="2794-Kennedy Respira Bienestar"/>
    <n v="0"/>
    <n v="0"/>
    <n v="0"/>
    <m/>
    <m/>
    <m/>
  </r>
  <r>
    <x v="7"/>
    <x v="7"/>
    <n v="27945"/>
    <s v="SALUD"/>
    <x v="16"/>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400 personas a las acciones y estrategias para promover la salud sexual y reproductiva consciente en los diferentes ciclos de vida."/>
    <s v="SALUD SEXUAL Y REPRODUCTIVA"/>
    <n v="1400"/>
    <n v="1344"/>
    <n v="7.9978101234185871E-3"/>
    <s v="Suma"/>
    <n v="2794"/>
    <s v="2794-Kennedy Respira Bienestar"/>
    <n v="0"/>
    <n v="0"/>
    <n v="0"/>
    <m/>
    <m/>
    <m/>
  </r>
  <r>
    <x v="7"/>
    <x v="7"/>
    <n v="27946"/>
    <s v="SALUD"/>
    <x v="15"/>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1.400 personas con discapacidad, cuidadores y cuidadoras, en actividades complementarias en salud."/>
    <s v="ACCIONES COMPLEMENTARIAS "/>
    <n v="1400"/>
    <n v="1344"/>
    <n v="7.9978101234185871E-3"/>
    <s v="Suma"/>
    <n v="2794"/>
    <s v="2794-Kennedy Respira Bienestar"/>
    <n v="0"/>
    <n v="0"/>
    <n v="0"/>
    <m/>
    <m/>
    <m/>
  </r>
  <r>
    <x v="7"/>
    <x v="7"/>
    <n v="25561"/>
    <s v="MUJERES"/>
    <x v="20"/>
    <s v="Mujeres cuidadoras vinculadas a estrategias de cuidado"/>
    <s v="Cuidado de la vida"/>
    <s v="Estrategias de cuidado a personas cuidadoras"/>
    <s v="Presupuestos Participativos"/>
    <m/>
    <s v="2 - Bogotá confía en su bien-estar"/>
    <s v="12 - Bogotá cuida a su gente"/>
    <s v="Vincular 6.200 mujeres cuidadoras a estrategias de cuidado."/>
    <s v="ESTRATEGIAS DE CUIDADO"/>
    <n v="6200"/>
    <n v="2272"/>
    <n v="1.3520107589588565E-2"/>
    <s v="Suma"/>
    <n v="2556"/>
    <s v="2556-Kennedy Mujeres sin Barreras"/>
    <n v="0"/>
    <n v="0"/>
    <n v="0"/>
    <m/>
    <m/>
    <m/>
  </r>
  <r>
    <x v="7"/>
    <x v="7"/>
    <n v="25562"/>
    <s v="MUJERES"/>
    <x v="21"/>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7.500 mujeres para el ejercicio de derechos y el fortalecimiento de su autonomía económica."/>
    <s v="FORTALECIMIENTO DE CAPACIDADES"/>
    <n v="7500"/>
    <n v="2390"/>
    <n v="1.4222296276019661E-2"/>
    <s v="Suma"/>
    <n v="2556"/>
    <s v="2556-Kennedy Mujeres sin Barreras"/>
    <n v="0"/>
    <n v="0"/>
    <n v="0"/>
    <m/>
    <m/>
    <m/>
  </r>
  <r>
    <x v="7"/>
    <x v="7"/>
    <n v="25563"/>
    <s v="INTEGRACIÓN SOCIAL"/>
    <x v="22"/>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20.000 personas en procesos para la prevención de violencias en el contexto familiar y/o violencia sexual."/>
    <s v="PREVENCIÓN"/>
    <n v="20000"/>
    <n v="1684"/>
    <n v="1.0021065660592934E-2"/>
    <s v="Suma"/>
    <n v="2556"/>
    <s v="2556-Kennedy Mujeres sin Barreras"/>
    <n v="0"/>
    <n v="0"/>
    <n v="0"/>
    <m/>
    <m/>
    <m/>
  </r>
  <r>
    <x v="7"/>
    <x v="7"/>
    <n v="28181"/>
    <s v="GESTIÓN PÚBLICA"/>
    <x v="25"/>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24 acciones de construcción de paz que contribuyan al tejido social, la integración local, la sostenibilidad económica y/o desarrollo territorial para la reconciliación."/>
    <s v="ACCIONES DE CONSTRUCCIÓN DE PAZ"/>
    <n v="24"/>
    <n v="810"/>
    <n v="4.8201087797388811E-3"/>
    <s v="Suma"/>
    <n v="2818"/>
    <s v="2818-Kennedy Caminos de Reconciliación"/>
    <n v="0"/>
    <n v="0"/>
    <n v="0"/>
    <m/>
    <m/>
    <m/>
  </r>
  <r>
    <x v="7"/>
    <x v="7"/>
    <n v="28182"/>
    <s v="GESTIÓN PÚBLICA"/>
    <x v="24"/>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157"/>
    <n v="9.3426799804815347E-4"/>
    <s v="Suma"/>
    <n v="2818"/>
    <s v="2818-Kennedy Caminos de Reconciliación"/>
    <n v="0"/>
    <n v="0"/>
    <n v="0"/>
    <m/>
    <m/>
    <m/>
  </r>
  <r>
    <x v="7"/>
    <x v="7"/>
    <n v="28183"/>
    <s v="GESTIÓN PÚBLICA"/>
    <x v="23"/>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procesos pedagógicos, artísticos, culturales, formativos o para el fortalecimiento de iniciativas ciudadanas para la apropiación social de la memoria, verdad, reparación integral a víctimas, paz y reconciliación."/>
    <s v="INICIATIVAS"/>
    <n v="8"/>
    <n v="211"/>
    <n v="1.2556085833640789E-3"/>
    <s v="Suma"/>
    <n v="2818"/>
    <s v="2818-Kennedy Caminos de Reconciliación"/>
    <n v="0"/>
    <n v="0"/>
    <n v="0"/>
    <m/>
    <m/>
    <m/>
  </r>
  <r>
    <x v="7"/>
    <x v="7"/>
    <n v="27801"/>
    <s v="CULTURA, RECREACIÓN Y DEPORTE"/>
    <x v="32"/>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4.000 personas en los campos artísticos, interculturales, culturales y/o patrimoniales."/>
    <s v="CAPACITACIÓN"/>
    <n v="4000"/>
    <n v="1530"/>
    <n v="9.1046499172845533E-3"/>
    <s v="Suma"/>
    <n v="2780"/>
    <s v="2780-Kennedy Proyecta Talento"/>
    <n v="0"/>
    <n v="0"/>
    <n v="0"/>
    <m/>
    <m/>
    <m/>
  </r>
  <r>
    <x v="7"/>
    <x v="7"/>
    <n v="27802"/>
    <s v="CULTURA, RECREACIÓN Y DEPORTE"/>
    <x v="31"/>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60 organizaciones artísticas, culturales y patrimoniales con elementos entregados."/>
    <s v="ENTREGA DE ELEMENTOS"/>
    <n v="60"/>
    <n v="610"/>
    <n v="3.6299584637539723E-3"/>
    <s v="Suma"/>
    <n v="2780"/>
    <s v="2780-Kennedy Proyecta Talento"/>
    <n v="0"/>
    <n v="0"/>
    <n v="0"/>
    <m/>
    <m/>
    <m/>
  </r>
  <r>
    <x v="7"/>
    <x v="7"/>
    <n v="27803"/>
    <s v="CULTURA, RECREACIÓN Y DEPORTE"/>
    <x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40 estímulos de apoyo al sector artístico y cultural."/>
    <s v="ESTÍMULOS"/>
    <n v="140"/>
    <n v="1008"/>
    <n v="5.9983575925639408E-3"/>
    <s v="Suma"/>
    <n v="2780"/>
    <s v="2780-Kennedy Proyecta Talento"/>
    <n v="0"/>
    <n v="0"/>
    <n v="0"/>
    <m/>
    <m/>
    <m/>
  </r>
  <r>
    <x v="7"/>
    <x v="7"/>
    <n v="27804"/>
    <s v="CULTURA, RECREACIÓN Y DEPORTE"/>
    <x v="30"/>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60 eventos de promoción, circulación y apropiación de actividades artísticas, culturales y patrimoniales."/>
    <s v="EVENTOS"/>
    <n v="60"/>
    <n v="2387"/>
    <n v="1.4204444021279888E-2"/>
    <s v="Suma"/>
    <n v="2780"/>
    <s v="2780-Kennedy Proyecta Talento"/>
    <n v="0"/>
    <n v="0"/>
    <n v="0"/>
    <m/>
    <m/>
    <m/>
  </r>
  <r>
    <x v="7"/>
    <x v="7"/>
    <n v="27841"/>
    <s v="CULTURA, RECREACIÓN Y DEPORTE"/>
    <x v="27"/>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280 Colectivo(s) u organizaciones recreo deportivas inscritas en el Banco que implementan iniciativas de carácter barrial con apoyos económicos."/>
    <s v="BANCO DE INICIATIVAS"/>
    <n v="280"/>
    <n v="1155"/>
    <n v="6.8731180748128487E-3"/>
    <s v="Suma"/>
    <n v="2784"/>
    <s v="2784-Kennedy Fuerza Local Pasión por el Deporte"/>
    <n v="0"/>
    <n v="0"/>
    <n v="0"/>
    <m/>
    <m/>
    <m/>
  </r>
  <r>
    <x v="7"/>
    <x v="7"/>
    <n v="27842"/>
    <s v="CULTURA, RECREACIÓN Y DEPORTE"/>
    <x v="26"/>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20.000 personas en actividades recreo- deportivas comunitarias."/>
    <s v="ACTIVIDADES RECREODEPORTIVAS"/>
    <n v="20000"/>
    <n v="2600"/>
    <n v="1.5471954107803816E-2"/>
    <s v="Suma"/>
    <n v="2784"/>
    <s v="2784-Kennedy Fuerza Local Pasión por el Deporte"/>
    <n v="0"/>
    <n v="0"/>
    <n v="0"/>
    <m/>
    <m/>
    <m/>
  </r>
  <r>
    <x v="7"/>
    <x v="7"/>
    <n v="27843"/>
    <s v="CULTURA, RECREACIÓN Y DEPORTE"/>
    <x v="28"/>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10.000 personas en los campos deportivos o recreativos."/>
    <s v="CAPACITACIÓN"/>
    <n v="10000"/>
    <n v="2000"/>
    <n v="1.190150315984909E-2"/>
    <s v="Suma"/>
    <n v="2784"/>
    <s v="2784-Kennedy Fuerza Local Pasión por el Deporte"/>
    <n v="0"/>
    <n v="0"/>
    <n v="0"/>
    <m/>
    <m/>
    <m/>
  </r>
  <r>
    <x v="7"/>
    <x v="7"/>
    <n v="27844"/>
    <s v="CULTURA, RECREACIÓN Y DEPORTE"/>
    <x v="29"/>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900 Personas con la entrega de dotaciones deportivas."/>
    <s v="DOTACIÓN"/>
    <n v="900"/>
    <n v="967"/>
    <n v="5.7543767777870347E-3"/>
    <s v="Suma"/>
    <n v="2784"/>
    <s v="2784-Kennedy Fuerza Local Pasión por el Deporte"/>
    <n v="0"/>
    <n v="0"/>
    <n v="0"/>
    <m/>
    <m/>
    <m/>
  </r>
  <r>
    <x v="7"/>
    <x v="7"/>
    <n v="26121"/>
    <s v="AMBIENTE"/>
    <x v="36"/>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5.000 personas en acciones educativas en temas de protección y bienestar animal."/>
    <s v="ACCIONES PEDAGÓGICAS"/>
    <n v="5000"/>
    <n v="100"/>
    <n v="5.9507515799245444E-4"/>
    <s v="Suma"/>
    <n v="2612"/>
    <s v="2612-Kennedy Guardianes del Bienestar Animal"/>
    <n v="0"/>
    <n v="0"/>
    <n v="0"/>
    <m/>
    <m/>
    <m/>
  </r>
  <r>
    <x v="7"/>
    <x v="7"/>
    <n v="26122"/>
    <s v="AMBIENTE"/>
    <x v="35"/>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54.000 animales en los programas de brigadas médicas, urgencias veterinarias y adopciones."/>
    <s v="BIENESTAR ANIMAL"/>
    <n v="54000"/>
    <n v="679"/>
    <n v="4.040560322768766E-3"/>
    <s v="Suma"/>
    <n v="2612"/>
    <s v="2612-Kennedy Guardianes del Bienestar Animal"/>
    <n v="0"/>
    <n v="0"/>
    <n v="0"/>
    <m/>
    <m/>
    <m/>
  </r>
  <r>
    <x v="7"/>
    <x v="7"/>
    <n v="26123"/>
    <s v="AMBIENTE"/>
    <x v="34"/>
    <s v="Número de animales esterilizados"/>
    <s v="Cuidado de la vida"/>
    <s v="Protección y bienestar animal"/>
    <s v="Presupuestos Participativos"/>
    <m/>
    <s v="2 - Bogotá confía en su bien-estar"/>
    <s v="15 - Bogotá protege todas las formas de vida"/>
    <s v="Esterilizar 30.000 perros y gatos incluyendo los que están en condición de vulnerabilidad."/>
    <s v="ESTERILIZACIÓN"/>
    <n v="30000"/>
    <n v="1745"/>
    <n v="1.038406150696833E-2"/>
    <s v="Suma"/>
    <n v="2612"/>
    <s v="2612-Kennedy Guardianes del Bienestar Animal"/>
    <n v="0"/>
    <n v="0"/>
    <n v="0"/>
    <m/>
    <m/>
    <m/>
  </r>
  <r>
    <x v="7"/>
    <x v="7"/>
    <n v="26101"/>
    <s v="INTEGRACIÓN SOCIAL"/>
    <x v="38"/>
    <s v="Personas atendidas con apoyos que contribuyan al ingreso mínimo garantizado"/>
    <s v="Menos pobreza "/>
    <s v="Otras Transferencias Monetarias"/>
    <s v="Gestión Pública Local"/>
    <s v="Menos pobreza (12%)"/>
    <s v="2 - Bogotá confía en su bien-estar"/>
    <s v="7 - Bogotá, una ciudad con menos Pobreza"/>
    <s v="Atender 24700 Persona(s) personas con apoyos que contribuyan al ingreso mínimo garantizado."/>
    <s v="INGRESO MÍNIMO"/>
    <n v="24700"/>
    <n v="13041"/>
    <n v="7.7603751353795991E-2"/>
    <s v="Suma"/>
    <n v="2610"/>
    <s v="2610-Kennedy Ingreso con Propósito"/>
    <n v="0"/>
    <n v="0"/>
    <n v="0"/>
    <m/>
    <m/>
    <m/>
  </r>
  <r>
    <x v="7"/>
    <x v="7"/>
    <n v="26102"/>
    <s v="INTEGRACIÓN SOCIAL"/>
    <x v="39"/>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2380 Joven(es) jóvenes con transferencias condicionadas y acompañamiento psicosocial para la promoción al acceso y permanencia a oportunidades de formación y empleabilidad."/>
    <s v="TRANSFERENCIAS MONETARIAS"/>
    <n v="2380"/>
    <n v="2958"/>
    <n v="1.7602323173416801E-2"/>
    <s v="Suma"/>
    <n v="2610"/>
    <s v="2610-Kennedy Ingreso con Propósito"/>
    <n v="0"/>
    <n v="0"/>
    <n v="0"/>
    <m/>
    <m/>
    <m/>
  </r>
  <r>
    <x v="7"/>
    <x v="7"/>
    <n v="26103"/>
    <s v="INTEGRACIÓN SOCIAL"/>
    <x v="37"/>
    <s v="Número de personas mayores con transferencias Monetarias"/>
    <s v="Menos pobreza "/>
    <s v="Apoyo económico para persona mayor - tipo C"/>
    <s v="Gestión Pública Local"/>
    <s v="Menos pobreza (12%)"/>
    <s v="2 - Bogotá confía en su bien-estar"/>
    <s v="7 - Bogotá, una ciudad con menos Pobreza"/>
    <s v="Beneficiar 5826 Persona(s) Mayor(es) personas mayores con apoyo económico tipo C."/>
    <s v="APOYO ECONÓMICO PERSONA MAYOR"/>
    <n v="5826"/>
    <n v="12402"/>
    <n v="7.3801221094224198E-2"/>
    <s v="Constante"/>
    <n v="2610"/>
    <s v="2610-Kennedy Ingreso con Propósito"/>
    <n v="0"/>
    <n v="0"/>
    <n v="0"/>
    <m/>
    <m/>
    <m/>
  </r>
  <r>
    <x v="7"/>
    <x v="7"/>
    <n v="23771"/>
    <s v="EDUCACIÓN"/>
    <x v="4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700 Estudiante(s) En programas de educación posmedia (niveles de formación técnico profesional, tecnólogo, profesional universitario y educación para el trabajo y desarrollo humano)."/>
    <s v="APOYO EDUCACIÓN POSMEDIA"/>
    <n v="700"/>
    <n v="9578"/>
    <n v="5.6996298632517289E-2"/>
    <s v="Suma"/>
    <n v="2377"/>
    <s v="2377-Kennedy Germinando Futuros"/>
    <n v="0"/>
    <n v="0"/>
    <n v="0"/>
    <m/>
    <m/>
    <m/>
  </r>
  <r>
    <x v="7"/>
    <x v="7"/>
    <n v="23772"/>
    <s v="EDUCACIÓN"/>
    <x v="4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700 Estudiante(s) con apoyo de sostenimiento para la permanencia en la educación posmedia (niveles de formación técnico profesional, tecnólogo, profesional universitario y educación para el trabajo y desarrollo humano)."/>
    <s v="SOSTENIMIENTO"/>
    <n v="700"/>
    <n v="3362"/>
    <n v="2.0006426811706318E-2"/>
    <s v="Suma"/>
    <n v="2377"/>
    <s v="2377-Kennedy Germinando Futuros"/>
    <n v="0"/>
    <n v="0"/>
    <n v="0"/>
    <m/>
    <m/>
    <m/>
  </r>
  <r>
    <x v="7"/>
    <x v="7"/>
    <n v="23773"/>
    <s v="EDUCACIÓN"/>
    <x v="4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74 Sede(s) educativas urbanas y rurales con recursos pedagógicos y/o tecnológicos"/>
    <s v="DOTACIÓN"/>
    <n v="74"/>
    <n v="3361"/>
    <n v="2.0000476060126393E-2"/>
    <s v="Suma"/>
    <n v="2377"/>
    <s v="2377-Kennedy Germinando Futuros"/>
    <n v="0"/>
    <n v="0"/>
    <n v="0"/>
    <m/>
    <m/>
    <m/>
  </r>
  <r>
    <x v="7"/>
    <x v="7"/>
    <n v="24921"/>
    <s v="DESARROLLO ECONÓMICO, INDUSTRIA Y TURISMO"/>
    <x v="44"/>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200 Mipymes y/o emprendimientos orientados al fortalecimiento de las capacidades locales para la gestión y el desarrollo turístico."/>
    <s v="DESARROLLO TURÍSTICO"/>
    <n v="200"/>
    <n v="1060"/>
    <n v="6.3077966747200169E-3"/>
    <s v="Suma"/>
    <n v="2492"/>
    <s v="2492-Kennedy Destino de Oportunidades"/>
    <n v="0"/>
    <n v="0"/>
    <n v="0"/>
    <m/>
    <m/>
    <m/>
  </r>
  <r>
    <x v="7"/>
    <x v="7"/>
    <n v="24922"/>
    <s v="DESARROLLO ECONÓMICO, INDUSTRIA Y TURISMO"/>
    <x v="43"/>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20 acciones para fortalecer las capacidades y/o habilidades, técnicas y blandas de las personas de la localidad, con el fin de mejorar el acceso a oportunidades de empleo."/>
    <s v="FORTALECIMIENTO DE CAPACIDADES"/>
    <n v="20"/>
    <n v="2524"/>
    <n v="1.501969698772955E-2"/>
    <s v="Suma"/>
    <n v="2492"/>
    <s v="2492-Kennedy Destino de Oportunidades"/>
    <n v="0"/>
    <n v="0"/>
    <n v="0"/>
    <m/>
    <m/>
    <m/>
  </r>
  <r>
    <x v="7"/>
    <x v="7"/>
    <n v="25171"/>
    <s v="DESARROLLO ECONÓMICO, INDUSTRIA Y TURISMO"/>
    <x v="46"/>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000 Mipymes, emprendimientos y/o actores de la economía informal para el fortalecimiento del tejido empresarial local."/>
    <s v="TEJIDO EMPRESARIAL LOCAL"/>
    <n v="1000"/>
    <n v="1684"/>
    <n v="1.0021065660592934E-2"/>
    <s v="Suma"/>
    <n v="2517"/>
    <s v="2517-Kennedy Territorio de Progreso"/>
    <n v="0"/>
    <n v="0"/>
    <n v="0"/>
    <m/>
    <m/>
    <m/>
  </r>
  <r>
    <x v="7"/>
    <x v="7"/>
    <n v="27881"/>
    <s v="CULTURA, RECREACIÓN Y DEPORTE"/>
    <x v="47"/>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140 proyectos del sector cultural y creativo."/>
    <s v="SOSTENIBILIDAD"/>
    <n v="140"/>
    <n v="1684"/>
    <n v="1.0021065660592934E-2"/>
    <s v="Suma"/>
    <n v="2788"/>
    <s v="2788-Kennedy Impulso Creativo"/>
    <n v="0"/>
    <n v="0"/>
    <n v="0"/>
    <m/>
    <m/>
    <m/>
  </r>
  <r>
    <x v="7"/>
    <x v="7"/>
    <n v="27901"/>
    <s v="CULTURA, RECREACIÓN Y DEPORTE"/>
    <x v="91"/>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1000 m2 de Parques de la red de proximidad (la construcción incluye su dotación)."/>
    <s v="CONSTRUCCIÓN"/>
    <n v="1000"/>
    <n v="1500"/>
    <n v="8.9261273698868163E-3"/>
    <s v="Suma"/>
    <n v="2790"/>
    <s v="2790-Kennedy mi Parque mi Espacio"/>
    <n v="0"/>
    <n v="0"/>
    <n v="0"/>
    <m/>
    <m/>
    <m/>
  </r>
  <r>
    <x v="7"/>
    <x v="7"/>
    <n v="27902"/>
    <s v="CULTURA, RECREACIÓN Y DEPORTE"/>
    <x v="48"/>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32 parques de la red de proximidad con acciones de mejoramiento, mantenimiento y/o dotación."/>
    <s v="INTERVENCIÓN"/>
    <n v="32"/>
    <n v="2758"/>
    <n v="1.6412172857431892E-2"/>
    <s v="Suma"/>
    <n v="2790"/>
    <s v="2790-Kennedy mi Parque mi Espacio"/>
    <n v="0"/>
    <n v="0"/>
    <n v="0"/>
    <m/>
    <m/>
    <m/>
  </r>
  <r>
    <x v="7"/>
    <x v="7"/>
    <n v="27931"/>
    <s v="CULTURA, RECREACIÓN Y DEPORTE"/>
    <x v="49"/>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culturales con acciones de construcción, adecuación y/o dotación."/>
    <s v="INTERVENCIÓN"/>
    <n v="4"/>
    <n v="857"/>
    <n v="5.0997941039953344E-3"/>
    <s v="Suma"/>
    <n v="2793"/>
    <s v="2793-Kennedy Espacio que Inspira"/>
    <n v="0"/>
    <n v="0"/>
    <n v="0"/>
    <m/>
    <m/>
    <m/>
  </r>
  <r>
    <x v="7"/>
    <x v="7"/>
    <n v="26161"/>
    <s v="AMBIENTE"/>
    <x v="99"/>
    <s v="Número de hectáreas de Estructura Ecológica Principal con acciones de conservación"/>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Realizar acciones de conservación en 4 hectáreas de la Estructura Ecológica Principal."/>
    <s v="CONSERVACIÓN"/>
    <n v="4"/>
    <n v="356"/>
    <n v="2.1184675624531376E-3"/>
    <s v="Suma"/>
    <n v="2616"/>
    <s v="2616-Kennedy Respira Verde"/>
    <n v="0"/>
    <n v="0"/>
    <n v="0"/>
    <m/>
    <m/>
    <m/>
  </r>
  <r>
    <x v="7"/>
    <x v="7"/>
    <n v="26431"/>
    <s v="AMBIENTE"/>
    <x v="52"/>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2.160 árboles en zona urbana."/>
    <s v="ARBOLADO"/>
    <n v="2160"/>
    <n v="480"/>
    <n v="2.8563607583637816E-3"/>
    <s v="Suma"/>
    <n v="2643"/>
    <s v="2643-Kennedy Ecomanos en Acción"/>
    <n v="0"/>
    <n v="0"/>
    <n v="0"/>
    <m/>
    <m/>
    <m/>
  </r>
  <r>
    <x v="7"/>
    <x v="7"/>
    <n v="26432"/>
    <s v="AMBIENTE"/>
    <x v="5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240 huertas urbanas."/>
    <s v="HUERTAS URBANAS"/>
    <n v="240"/>
    <n v="433"/>
    <n v="2.5766754341073278E-3"/>
    <s v="Suma"/>
    <n v="2643"/>
    <s v="2643-Kennedy Ecomanos en Acción"/>
    <n v="0"/>
    <n v="0"/>
    <n v="0"/>
    <m/>
    <m/>
    <m/>
  </r>
  <r>
    <x v="7"/>
    <x v="7"/>
    <n v="26433"/>
    <s v="AMBIENTE"/>
    <x v="54"/>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2.000 m2 de jardinería."/>
    <s v="JARDINERÍA"/>
    <n v="2000"/>
    <n v="103"/>
    <n v="6.1292741273222804E-4"/>
    <s v="Suma"/>
    <n v="2643"/>
    <s v="2643-Kennedy Ecomanos en Acción"/>
    <n v="0"/>
    <n v="0"/>
    <n v="0"/>
    <m/>
    <m/>
    <m/>
  </r>
  <r>
    <x v="7"/>
    <x v="7"/>
    <n v="26434"/>
    <s v="AMBIENTE"/>
    <x v="55"/>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0 procesos comunitarios de educación ambiental que promueven la conservación de la biodiversidad y el agua."/>
    <s v="EDUCACIÓN AMBIENTAL"/>
    <n v="40"/>
    <n v="412"/>
    <n v="2.4517096509289122E-3"/>
    <s v="Suma"/>
    <n v="2643"/>
    <s v="2643-Kennedy Ecomanos en Acción"/>
    <n v="0"/>
    <n v="0"/>
    <n v="0"/>
    <m/>
    <m/>
    <m/>
  </r>
  <r>
    <x v="7"/>
    <x v="7"/>
    <n v="26435"/>
    <s v="HÁBITAT"/>
    <x v="57"/>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7.200 personas en separación en la fuente y reciclaje."/>
    <s v="SEPARACIÓN EN LA FUENTE"/>
    <n v="7200"/>
    <n v="1413"/>
    <n v="8.4084119824333805E-3"/>
    <s v="Suma"/>
    <n v="2643"/>
    <s v="2643-Kennedy Ecomanos en Acción"/>
    <n v="0"/>
    <n v="0"/>
    <n v="0"/>
    <m/>
    <m/>
    <m/>
  </r>
  <r>
    <x v="7"/>
    <x v="7"/>
    <n v="25741"/>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22 Kilómetros-carril de malla vial urbana (local y/o intermedia) con acciones de construcción y/o conservación."/>
    <s v="INTERVENCIÓN MALLA VIAL LOCAL"/>
    <n v="22"/>
    <n v="23971"/>
    <n v="0.14264546612237125"/>
    <s v="Suma"/>
    <n v="2574"/>
    <s v="2574-Kennedy Crecimiento y Conexión"/>
    <n v="0"/>
    <n v="0"/>
    <n v="0"/>
    <m/>
    <m/>
    <m/>
  </r>
  <r>
    <x v="7"/>
    <x v="7"/>
    <n v="26261"/>
    <s v="AMBIENTE"/>
    <x v="63"/>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8 acciones efectivas para el fortalecimiento de las capacidades locales en torno a la gestión del riesgo."/>
    <s v="GESTIÓN DEL RIESGO"/>
    <n v="8"/>
    <n v="1344"/>
    <n v="7.9978101234185871E-3"/>
    <s v="Suma"/>
    <n v="2626"/>
    <s v="2626-Kennedy Juntos nos Preparamos Para el Cambio"/>
    <n v="0"/>
    <n v="0"/>
    <n v="0"/>
    <m/>
    <m/>
    <m/>
  </r>
  <r>
    <x v="7"/>
    <x v="7"/>
    <n v="26461"/>
    <s v="INTEGRACIÓN SOCIAL"/>
    <x v="68"/>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36 unidades operativas orientadas a la atención de la primera infancia (Jardines Infantiles, Casas de Pensamiento Intercultural, Modalidad Espacios Rurales, Crecemos en la Ruralidad, Creciendo Juntos, Centros Amar, Centros Forjar)."/>
    <s v="DOTACIÓN"/>
    <n v="36"/>
    <n v="1687"/>
    <n v="1.0038917915332707E-2"/>
    <s v="Suma"/>
    <n v="2646"/>
    <s v="2646-Kennedy Espacios de Buen Trato"/>
    <n v="0"/>
    <n v="0"/>
    <n v="0"/>
    <m/>
    <m/>
    <m/>
  </r>
  <r>
    <x v="7"/>
    <x v="7"/>
    <n v="26462"/>
    <s v="INTEGRACIÓN SOCIAL"/>
    <x v="66"/>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operativas de atención especializada (Centros Integrarte, Centros Crecer y Cadis)."/>
    <s v="DOTACIÓN"/>
    <n v="2"/>
    <n v="200"/>
    <n v="1.1901503159849089E-3"/>
    <s v="Suma"/>
    <n v="2646"/>
    <s v="2646-Kennedy Espacios de Buen Trato"/>
    <n v="0"/>
    <n v="0"/>
    <n v="0"/>
    <m/>
    <m/>
    <m/>
  </r>
  <r>
    <x v="7"/>
    <x v="7"/>
    <n v="26463"/>
    <s v="INTEGRACIÓN SOCIAL"/>
    <x v="67"/>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orientadas a la atención de jóvenes (casas de la juventud, centros forjar)."/>
    <s v="DOTACIÓN"/>
    <n v="1"/>
    <n v="150"/>
    <n v="8.9261273698868166E-4"/>
    <s v="Suma"/>
    <n v="2646"/>
    <s v="2646-Kennedy Espacios de Buen Trato"/>
    <n v="0"/>
    <n v="0"/>
    <n v="0"/>
    <m/>
    <m/>
    <m/>
  </r>
  <r>
    <x v="7"/>
    <x v="7"/>
    <n v="26464"/>
    <s v="INTEGRACIÓN SOCIAL"/>
    <x v="6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6 Centros de Desarrollo Comunitarios para la prestación de servicios sociales dirigidas al desarrollo de capacidades y generación de oportunidades."/>
    <s v="DOTACIÓN"/>
    <n v="6"/>
    <n v="519"/>
    <n v="3.0884400699808384E-3"/>
    <s v="Suma"/>
    <n v="2646"/>
    <s v="2646-Kennedy Espacios de Buen Trato"/>
    <n v="0"/>
    <n v="0"/>
    <n v="0"/>
    <m/>
    <m/>
    <m/>
  </r>
  <r>
    <x v="7"/>
    <x v="7"/>
    <n v="26465"/>
    <s v="INTEGRACIÓN SOCIAL"/>
    <x v="107"/>
    <s v="Unidades operativas para la prestación de servicios sociales y estrategias dirigidas a personas de los sectores sociales LGBTI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asa LGBTI para la prestación de servicios sociales y estrategias dirigidas a personas de los sectores sociales LGBTI."/>
    <s v="DOTACIÓN"/>
    <n v="1"/>
    <n v="200"/>
    <n v="1.1901503159849089E-3"/>
    <s v="Suma"/>
    <n v="2646"/>
    <s v="2646-Kennedy Espacios de Buen Trato"/>
    <n v="0"/>
    <n v="0"/>
    <n v="0"/>
    <m/>
    <m/>
    <m/>
  </r>
  <r>
    <x v="7"/>
    <x v="7"/>
    <n v="27111"/>
    <s v="GOBIERNO"/>
    <x v="71"/>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16469"/>
    <n v="9.8002927769777329E-2"/>
    <s v="Suma"/>
    <n v="2711"/>
    <s v="2711-Kennedy Transparente y Eficiente"/>
    <n v="0"/>
    <n v="0"/>
    <n v="0"/>
    <m/>
    <m/>
    <m/>
  </r>
  <r>
    <x v="7"/>
    <x v="7"/>
    <n v="27112"/>
    <s v="GOBIERNO"/>
    <x v="73"/>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8403"/>
    <n v="5.0004165526105947E-2"/>
    <s v="Suma"/>
    <n v="2711"/>
    <s v="2711-Kennedy Transparente y Eficiente"/>
    <n v="0"/>
    <n v="0"/>
    <n v="0"/>
    <m/>
    <m/>
    <m/>
  </r>
  <r>
    <x v="7"/>
    <x v="7"/>
    <n v="27113"/>
    <s v="GOBIERNO"/>
    <x v="72"/>
    <s v="Sedes administrativas locales intervenidas."/>
    <s v="Gobierno confiable"/>
    <s v="Infraestructura local"/>
    <s v="Gestión Pública Local"/>
    <s v="Gobierno confiable (15%)"/>
    <s v="5 - Bogotá confía en su gobierno"/>
    <s v="33 - Fortalecimiento institucional para un gobierno confiable"/>
    <s v="Intervenir 1 sede administrativa local."/>
    <s v="INTERVENCIÓN"/>
    <n v="1"/>
    <n v="336"/>
    <n v="1.9994525308546468E-3"/>
    <s v="Suma"/>
    <n v="2711"/>
    <s v="2711-Kennedy Transparente y Eficiente"/>
    <n v="0"/>
    <n v="0"/>
    <n v="0"/>
    <m/>
    <m/>
    <m/>
  </r>
  <r>
    <x v="7"/>
    <x v="7"/>
    <n v="27671"/>
    <s v="GESTIÓN PÚBLICA"/>
    <x v="74"/>
    <s v="Servicios TIC´s generados en zonas rurales y/o apartadas y urbanas"/>
    <s v="Ciudad inteligente​"/>
    <s v="Conectividad y redes de comunicación."/>
    <s v="Presupuestos Participativos"/>
    <m/>
    <s v="5 - Bogotá confía en su gobierno"/>
    <s v="35 - Bogotá ciudad Inteligente"/>
    <s v="Operativizar 4 Centros de Acceso Comunitario en zonas rurales y/o apartadas y/o urbanas, con énfasis en Servicios TIC´s generados."/>
    <s v="CONECTIVIDAD"/>
    <n v="4"/>
    <n v="734"/>
    <n v="4.3678516596646153E-3"/>
    <s v="Suma"/>
    <n v="2767"/>
    <s v="2767-Kennedy en Línea"/>
    <n v="0"/>
    <n v="0"/>
    <n v="0"/>
    <m/>
    <m/>
    <m/>
  </r>
  <r>
    <x v="7"/>
    <x v="7"/>
    <n v="27672"/>
    <s v="GESTIÓN PÚBLICA"/>
    <x v="75"/>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4 Centros de Acceso Comunitario en zonas rurales y/o apartadas y/o urbanas, con énfasis en procesos de formación y desarrollo de competencias digitales."/>
    <s v="FORTALECIMIENTO DE CAPACIDADES"/>
    <n v="4"/>
    <n v="1101"/>
    <n v="6.5517774894969238E-3"/>
    <s v="Suma"/>
    <n v="2767"/>
    <s v="2767-Kennedy en Línea"/>
    <n v="0"/>
    <n v="0"/>
    <n v="0"/>
    <m/>
    <m/>
    <m/>
  </r>
  <r>
    <x v="7"/>
    <x v="7"/>
    <n v="27051"/>
    <s v="GOBIERNO"/>
    <x v="85"/>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ones orientadas a la ciudadanía, en el marco de la estrategia &quot;Bogotaneidad&quot;."/>
    <s v="ESTRATEGIA BOGOTANEIDAD"/>
    <n v="4"/>
    <n v="168"/>
    <n v="9.9972626542732339E-4"/>
    <s v="Suma"/>
    <n v="2705"/>
    <s v="2705-Bogotá se Vive en Kennedy"/>
    <n v="0"/>
    <n v="0"/>
    <n v="0"/>
    <m/>
    <m/>
    <m/>
  </r>
  <r>
    <x v="7"/>
    <x v="7"/>
    <n v="27052"/>
    <s v="GOBIERNO"/>
    <x v="86"/>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168"/>
    <n v="9.9972626542732339E-4"/>
    <s v="Suma"/>
    <n v="2705"/>
    <s v="2705-Bogotá se Vive en Kennedy"/>
    <n v="0"/>
    <n v="0"/>
    <n v="0"/>
    <m/>
    <m/>
    <m/>
  </r>
  <r>
    <x v="7"/>
    <x v="7"/>
    <n v="27331"/>
    <s v="GOBIERNO"/>
    <x v="78"/>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50 organizaciones comunales."/>
    <s v="FORTALECIMIENTO COMUNAL"/>
    <n v="150"/>
    <n v="1344"/>
    <n v="7.9978101234185871E-3"/>
    <s v="Suma"/>
    <n v="2733"/>
    <s v="2733-Voces de Kennedy"/>
    <n v="0"/>
    <n v="0"/>
    <n v="0"/>
    <m/>
    <m/>
    <m/>
  </r>
  <r>
    <x v="7"/>
    <x v="7"/>
    <n v="27332"/>
    <s v="GOBIERNO"/>
    <x v="79"/>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240 Organizaciones sociales e Instancias de participación ciudadana."/>
    <s v="FORTALECIMIENTO DE ORGANIZACIONES"/>
    <n v="240"/>
    <n v="2104"/>
    <n v="1.2520381324161242E-2"/>
    <s v="Suma"/>
    <n v="2733"/>
    <s v="2733-Voces de Kennedy"/>
    <n v="0"/>
    <n v="0"/>
    <n v="0"/>
    <m/>
    <m/>
    <m/>
  </r>
  <r>
    <x v="7"/>
    <x v="7"/>
    <n v="27333"/>
    <s v="GOBIERNO"/>
    <x v="76"/>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3200 personas a través de procesos de formación para la participación de manera virtual y presencial."/>
    <s v="CAPACITACIÓN"/>
    <n v="3200"/>
    <n v="2104"/>
    <n v="1.2520381324161242E-2"/>
    <s v="Suma"/>
    <n v="2733"/>
    <s v="2733-Voces de Kennedy"/>
    <n v="0"/>
    <n v="0"/>
    <n v="0"/>
    <m/>
    <m/>
    <m/>
  </r>
  <r>
    <x v="7"/>
    <x v="7"/>
    <n v="27401"/>
    <s v="GOBIERNO"/>
    <x v="82"/>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una (1) iniciativa de inversión local con las comunidades negras, afrocolombianas y palenqueras (aplica en todas las localidades con autoridades NAP)."/>
    <s v="INICIATIVAS COMUNIDADES NEGRAS, AFROCOLOMBIANAS, PALENQUERAS"/>
    <n v="1"/>
    <n v="472"/>
    <n v="2.8087547457243851E-3"/>
    <s v="Suma"/>
    <n v="2740"/>
    <s v="2740-Kennedy Trazos de Identidad"/>
    <n v="0"/>
    <n v="0"/>
    <n v="0"/>
    <m/>
    <m/>
    <m/>
  </r>
  <r>
    <x v="7"/>
    <x v="7"/>
    <n v="27402"/>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una (1) iniciativa de inversión local con los pueblos indígenas (aplica en todas las localidades con autoridades indígenas)."/>
    <s v="INICIATIVAS PUEBLO INDÍGENA"/>
    <n v="1"/>
    <n v="206"/>
    <n v="1.2258548254644561E-3"/>
    <s v="Suma"/>
    <n v="2740"/>
    <s v="2740-Kennedy Trazos de Identidad"/>
    <n v="0"/>
    <n v="0"/>
    <n v="0"/>
    <m/>
    <m/>
    <m/>
  </r>
  <r>
    <x v="7"/>
    <x v="7"/>
    <n v="27403"/>
    <s v="GOBIERNO"/>
    <x v="83"/>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una (1) iniciativa de inversión local con las comunidades raizales (aplica en todas las localidades con autoridades raizales)."/>
    <s v="INICIATIVAS RAIZALES"/>
    <n v="1"/>
    <n v="165"/>
    <n v="9.8187401068754979E-4"/>
    <s v="Suma"/>
    <n v="2740"/>
    <s v="2740-Kennedy Trazos de Identidad"/>
    <n v="0"/>
    <n v="0"/>
    <n v="0"/>
    <m/>
    <m/>
    <m/>
  </r>
  <r>
    <x v="7"/>
    <x v="7"/>
    <n v="27404"/>
    <s v="GOBIERNO"/>
    <x v="108"/>
    <s v="Iniciativa de inversión local concertada e implementada con el pueblo rom gitano"/>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una (1) iniciativa de inversión local con el pueblo Rrom (aplica en todas las localidades con autoridades gitanas)."/>
    <s v="INICIATIVAS ROM"/>
    <n v="1"/>
    <n v="165"/>
    <n v="9.8187401068754979E-4"/>
    <s v="Suma"/>
    <n v="2740"/>
    <s v="2740-Kennedy Trazos de Identidad"/>
    <n v="0"/>
    <n v="0"/>
    <n v="0"/>
    <m/>
    <m/>
    <m/>
  </r>
  <r>
    <x v="8"/>
    <x v="8"/>
    <n v="23871"/>
    <s v="SEGURIDAD, CONVIVENCIA Y JUSTICIA"/>
    <x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200 Organización(es) organizaciones comunitarias locales a través de capacidades para la resolución de conflictos y herramientas tecnológicas, logísticas, para promover acciones de corresponsabilidad en la gestión de la seguridad y convivencia."/>
    <s v="FORTALECIMIENTO DE CAPACIDADES"/>
    <n v="200"/>
    <n v="251"/>
    <n v="4.6429892711801705E-3"/>
    <s v="Suma"/>
    <n v="2387"/>
    <s v="2387-Fontibón camina hacia la promoción de la convivencia ciudadana"/>
    <n v="0"/>
    <n v="0"/>
    <n v="0"/>
    <m/>
    <m/>
    <m/>
  </r>
  <r>
    <x v="8"/>
    <x v="8"/>
    <n v="23872"/>
    <s v="SEGURIDAD, CONVIVENCIA Y JUSTICIA"/>
    <x v="0"/>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8 Acción(es) formativas diferenciales para la promoción de la convivencia ciudadana."/>
    <s v="FORMACIÓN"/>
    <n v="8"/>
    <n v="115"/>
    <n v="2.1272660007399186E-3"/>
    <s v="Suma"/>
    <n v="2387"/>
    <s v="2387-Fontibón camina hacia la promoción de la convivencia ciudadana"/>
    <n v="0"/>
    <n v="0"/>
    <n v="0"/>
    <m/>
    <m/>
    <m/>
  </r>
  <r>
    <x v="8"/>
    <x v="8"/>
    <n v="23873"/>
    <s v="SEGURIDAD, CONVIVENCIA Y JUSTICIA"/>
    <x v="2"/>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8 Iniciativa(s) surgidas desde la participación local, en torno a la convivencia, la veeduría ciudadana, defensa de los derechos humanos y la participación de la ciudadanía."/>
    <s v="INICIATIVAS"/>
    <n v="8"/>
    <n v="382"/>
    <n v="7.066222715501295E-3"/>
    <s v="Suma"/>
    <n v="2387"/>
    <s v="2387-Fontibón camina hacia la promoción de la convivencia ciudadana"/>
    <n v="0"/>
    <n v="0"/>
    <n v="0"/>
    <m/>
    <m/>
    <m/>
  </r>
  <r>
    <x v="8"/>
    <x v="8"/>
    <n v="24361"/>
    <s v="MUJERES"/>
    <x v="3"/>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4200 Persona(s) en acciones para la prevención del feminicidio y las violencias contra las mujeres en sus diferencias y diversidades con enfoque diferencial y de género en todos los ciclos de vida (primera infancia, infancia, juventud, adultez, y personas mayores)"/>
    <s v="PREVENCIÓN"/>
    <n v="4200"/>
    <n v="797"/>
    <n v="1.4742878283388827E-2"/>
    <s v="Suma"/>
    <n v="2436"/>
    <s v="2436-Fontibón camina contra la violencia de las mujeres y la prevención del feminicidio"/>
    <n v="0"/>
    <n v="0"/>
    <n v="0"/>
    <m/>
    <m/>
    <m/>
  </r>
  <r>
    <x v="8"/>
    <x v="8"/>
    <n v="23931"/>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573"/>
    <n v="1.0599334073251943E-2"/>
    <s v="Suma"/>
    <n v="2393"/>
    <s v="2393-Fontibón avanza en seguridad"/>
    <n v="0"/>
    <n v="0"/>
    <n v="0"/>
    <m/>
    <m/>
    <m/>
  </r>
  <r>
    <x v="8"/>
    <x v="8"/>
    <n v="23932"/>
    <s v="SEGURIDAD, CONVIVENCIA Y JUSTICIA"/>
    <x v="5"/>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1 Equipamiento(s) de seguridad y acceso a la justicia con acciones de fortalecimiento, operación, adecuación y/o dotación."/>
    <s v="INTERVENCIÓN"/>
    <n v="1"/>
    <n v="55"/>
    <n v="1.0173880873103958E-3"/>
    <s v="Suma"/>
    <n v="2393"/>
    <s v="2393-Fontibón avanza en seguridad"/>
    <n v="0"/>
    <n v="0"/>
    <n v="0"/>
    <m/>
    <m/>
    <m/>
  </r>
  <r>
    <x v="8"/>
    <x v="8"/>
    <n v="23111"/>
    <s v="SEGURIDAD, CONVIVENCIA Y JUSTICIA"/>
    <x v="6"/>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de abordaje de conflictividad escolar para la convivencia con enfoque restaurativo y poblacional."/>
    <s v="CONFLICTIVIDAD ESCOLAR"/>
    <n v="4"/>
    <n v="87"/>
    <n v="1.6093229744728081E-3"/>
    <s v="Suma"/>
    <n v="2311"/>
    <s v="2311-Fontibón camina hacia el acceso a la justicia"/>
    <n v="0"/>
    <n v="0"/>
    <n v="0"/>
    <m/>
    <m/>
    <m/>
  </r>
  <r>
    <x v="8"/>
    <x v="8"/>
    <n v="23112"/>
    <s v="SEGURIDAD, CONVIVENCIA Y JUSTICIA"/>
    <x v="7"/>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y/o dotar 40 Actor(es) comunitarios con herramientas y capacidades certificadas, para la implementación de un enfoque restaurativo para la justicia y la convivencia principalmente de jueces de paz y conciliadores en equidad activos"/>
    <s v="FORTALECIMIENTO DE CAPACIDADES"/>
    <n v="40"/>
    <n v="104"/>
    <n v="1.9237883832778394E-3"/>
    <s v="Suma"/>
    <n v="2311"/>
    <s v="2311-Fontibón camina hacia el acceso a la justicia"/>
    <n v="0"/>
    <n v="0"/>
    <n v="0"/>
    <m/>
    <m/>
    <m/>
  </r>
  <r>
    <x v="8"/>
    <x v="8"/>
    <n v="23113"/>
    <s v="SEGURIDAD, CONVIVENCIA Y JUSTICIA"/>
    <x v="87"/>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4 Proyecto(s) y/o iniciativas de justicia para el fortalecimiento de los mecanismos de justicia comunitaria local y la resolución efectiva de conflictividades de manera integral en el sistema de justicia."/>
    <s v="RESOLUCIÓN DE CONFLICTIVIDADES"/>
    <n v="4"/>
    <n v="49"/>
    <n v="9.0640029596744361E-4"/>
    <s v="Suma"/>
    <n v="2311"/>
    <s v="2311-Fontibón camina hacia el acceso a la justicia"/>
    <n v="0"/>
    <n v="0"/>
    <n v="0"/>
    <m/>
    <m/>
    <m/>
  </r>
  <r>
    <x v="8"/>
    <x v="8"/>
    <n v="23114"/>
    <s v="SEGURIDAD, CONVIVENCIA Y JUSTICIA"/>
    <x v="8"/>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200 Ciudadanos con habilidades y capacidades certificadas, que permitan gestionar la convivencia constructivamente."/>
    <s v="GESTIÓN DE LA CONVIVENCIA"/>
    <n v="200"/>
    <n v="98"/>
    <n v="1.8128005919348872E-3"/>
    <s v="Suma"/>
    <n v="2311"/>
    <s v="2311-Fontibón camina hacia el acceso a la justicia"/>
    <n v="0"/>
    <n v="0"/>
    <n v="0"/>
    <m/>
    <m/>
    <m/>
  </r>
  <r>
    <x v="8"/>
    <x v="8"/>
    <n v="23115"/>
    <s v="SEGURIDAD, CONVIVENCIA Y JUSTICIA"/>
    <x v="9"/>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comunitarios en la localidad, para la apropiación del Código Nacional de Seguridad y Convivencia Ciudadana"/>
    <s v="CÓDIGO NACIONAL DE SEGURIDAD Y CONVIVENCIA"/>
    <n v="4"/>
    <n v="153"/>
    <n v="2.8301886792452828E-3"/>
    <s v="Suma"/>
    <n v="2311"/>
    <s v="2311-Fontibón camina hacia el acceso a la justicia"/>
    <n v="0"/>
    <n v="0"/>
    <n v="0"/>
    <m/>
    <m/>
    <m/>
  </r>
  <r>
    <x v="8"/>
    <x v="8"/>
    <n v="23116"/>
    <s v="SEGURIDAD, CONVIVENCIA Y JUSTICIA"/>
    <x v="10"/>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8 Acción(es) pedagógicas para la gestión de conflictividades y prevención de violencias, defensa y promoción de los derechos humanos y la participación ciudadana."/>
    <s v="ACCIONES PEDAGÓGICAS"/>
    <n v="8"/>
    <n v="104"/>
    <n v="1.9237883832778394E-3"/>
    <s v="Suma"/>
    <n v="2311"/>
    <s v="2311-Fontibón camina hacia el acceso a la justicia"/>
    <n v="0"/>
    <n v="0"/>
    <n v="0"/>
    <m/>
    <m/>
    <m/>
  </r>
  <r>
    <x v="8"/>
    <x v="8"/>
    <n v="23117"/>
    <s v="SEGURIDAD, CONVIVENCIA Y JUSTICIA"/>
    <x v="11"/>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ambiente"/>
    <s v="ACCIONES DE CUIDADO"/>
    <n v="4"/>
    <n v="98"/>
    <n v="1.8128005919348872E-3"/>
    <s v="Suma"/>
    <n v="2311"/>
    <s v="2311-Fontibón camina hacia el acceso a la justicia"/>
    <n v="0"/>
    <n v="0"/>
    <n v="0"/>
    <m/>
    <m/>
    <m/>
  </r>
  <r>
    <x v="8"/>
    <x v="8"/>
    <n v="23971"/>
    <s v="MOVILIDAD"/>
    <x v="13"/>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6200 Metro(s) cuadrado(s) metros cuadrados de elementos del sistema de espacio público peatonal con acciones de construcción y/o conservación."/>
    <s v="INTERVENCIÓN"/>
    <n v="6200"/>
    <n v="1130"/>
    <n v="2.0902700702922678E-2"/>
    <s v="Suma"/>
    <n v="2397"/>
    <s v="2397-Fontibón camina hacia la construcción y conservación del espacio público"/>
    <n v="0"/>
    <n v="0"/>
    <n v="0"/>
    <m/>
    <m/>
    <m/>
  </r>
  <r>
    <x v="8"/>
    <x v="8"/>
    <n v="24001"/>
    <s v="SEGURIDAD, CONVIVENCIA Y JUSTICIA"/>
    <x v="12"/>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634"/>
    <n v="1.172770995190529E-2"/>
    <s v="Suma"/>
    <n v="2400"/>
    <s v="2400-Fontibón camina hacia la cultura ciudadana en torno a la seguridad"/>
    <n v="0"/>
    <n v="0"/>
    <n v="0"/>
    <m/>
    <m/>
    <m/>
  </r>
  <r>
    <x v="8"/>
    <x v="8"/>
    <n v="24002"/>
    <s v="SEGURIDAD, CONVIVENCIA Y JUSTICIA"/>
    <x v="109"/>
    <s v="Número de estrategias implementadas de atención y prevención del hostigamiento escolar (Bullying) en la localidad."/>
    <e v="#N/A"/>
    <e v="#N/A"/>
    <e v="#N/A"/>
    <m/>
    <s v="1 - Bogotá avanza en su seguridad"/>
    <s v="5 - Espacio público seguro e inclusivo"/>
    <s v="Implementar 4 Estrategia(s) de atención y prevención del hostigamiento escolar (Bullying) en la localidad"/>
    <e v="#N/A"/>
    <n v="4"/>
    <n v="0"/>
    <n v="0"/>
    <s v="Suma"/>
    <n v="2400"/>
    <s v="2400-Fontibón camina hacia la cultura ciudadana en torno a la seguridad"/>
    <n v="0"/>
    <n v="0"/>
    <n v="0"/>
    <m/>
    <m/>
    <m/>
  </r>
  <r>
    <x v="8"/>
    <x v="8"/>
    <n v="24321"/>
    <s v="GOBIERNO"/>
    <x v="88"/>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5 Acuerdo(s) para la organización, la recuperación, el cuidado, el embellecimiento, la sostenibilidad, el mejoramiento y el aprovechamiento económico y social del espacio público"/>
    <s v="ACUERDOS "/>
    <n v="5"/>
    <n v="743"/>
    <n v="1.3743988161302257E-2"/>
    <s v="Suma"/>
    <n v="2432"/>
    <s v="2432-Fontibón camina con acuerdos para el uso y goce del espacio público"/>
    <n v="0"/>
    <n v="0"/>
    <n v="0"/>
    <m/>
    <m/>
    <m/>
  </r>
  <r>
    <x v="8"/>
    <x v="8"/>
    <n v="23921"/>
    <s v="SALUD"/>
    <x v="15"/>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600 Persona(s) con discapacidad, cuidadores y cuidadoras, en actividades complementarias en salud."/>
    <s v="ACCIONES COMPLEMENTARIAS "/>
    <n v="600"/>
    <n v="355"/>
    <n v="6.5667776544580097E-3"/>
    <s v="Suma"/>
    <n v="2392"/>
    <s v="2392-Fontibón camina saludable y con bien-estar"/>
    <n v="0"/>
    <n v="0"/>
    <n v="0"/>
    <m/>
    <m/>
    <m/>
  </r>
  <r>
    <x v="8"/>
    <x v="8"/>
    <n v="23922"/>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1200 Persona(s) a las acciones desarrolladas desde los dispositivos de base comunitaria en respuesta al consumo de SPA."/>
    <s v="DISMINUCIÓN FACTORES DE RIESGO SPA"/>
    <n v="1200"/>
    <n v="246"/>
    <n v="4.5504994450610431E-3"/>
    <s v="Suma"/>
    <n v="2392"/>
    <s v="2392-Fontibón camina saludable y con bien-estar"/>
    <n v="0"/>
    <n v="0"/>
    <n v="0"/>
    <m/>
    <m/>
    <m/>
  </r>
  <r>
    <x v="8"/>
    <x v="8"/>
    <n v="23923"/>
    <s v="SALUD"/>
    <x v="14"/>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900 Persona(s) con discapacidad a través de Dispositivos de Asistencia Personal - Ayudas Técnicas (no incluidas en los Planes de Beneficios)."/>
    <s v="DISPOSITIVOS DE ASISTENCIA PERSONAL"/>
    <n v="900"/>
    <n v="737"/>
    <n v="1.3633000369959304E-2"/>
    <s v="Suma"/>
    <n v="2392"/>
    <s v="2392-Fontibón camina saludable y con bien-estar"/>
    <n v="0"/>
    <n v="0"/>
    <n v="0"/>
    <m/>
    <m/>
    <m/>
  </r>
  <r>
    <x v="8"/>
    <x v="8"/>
    <n v="23924"/>
    <s v="SALUD"/>
    <x v="19"/>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1000 Persona(s) con acciones para la promoción de la salud mental."/>
    <s v="SALUD MENTAL"/>
    <n v="1000"/>
    <n v="770"/>
    <n v="1.4243433222345543E-2"/>
    <s v="Suma"/>
    <n v="2392"/>
    <s v="2392-Fontibón camina saludable y con bien-estar"/>
    <n v="0"/>
    <n v="0"/>
    <n v="0"/>
    <m/>
    <m/>
    <m/>
  </r>
  <r>
    <x v="8"/>
    <x v="8"/>
    <n v="23925"/>
    <s v="SALUD"/>
    <x v="16"/>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000 Persona(s) a las acciones y estrategias para promover la salud sexual y reproductiva consciente en los diferentes ciclos de vida."/>
    <s v="SALUD SEXUAL Y REPRODUCTIVA"/>
    <n v="1000"/>
    <n v="300"/>
    <n v="5.5493895671476137E-3"/>
    <s v="Suma"/>
    <n v="2392"/>
    <s v="2392-Fontibón camina saludable y con bien-estar"/>
    <n v="0"/>
    <n v="0"/>
    <n v="0"/>
    <m/>
    <m/>
    <m/>
  </r>
  <r>
    <x v="8"/>
    <x v="8"/>
    <n v="24021"/>
    <s v="INTEGRACIÓN SOCIAL"/>
    <x v="22"/>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4000 Persona(s) en procesos para la prevención de violencias en el contexto familiar y/o violencia sexual en todos los ciclos de vida (primera infancia, infancia, juventud, adultez y personas mayores)"/>
    <s v="PREVENCIÓN"/>
    <n v="4000"/>
    <n v="513"/>
    <n v="9.4894561598224195E-3"/>
    <s v="Suma"/>
    <n v="2402"/>
    <s v="2402-Fontibón camina hacia el cuidado de la vida y de su gente"/>
    <n v="0"/>
    <n v="0"/>
    <n v="0"/>
    <m/>
    <m/>
    <m/>
  </r>
  <r>
    <x v="8"/>
    <x v="8"/>
    <n v="24022"/>
    <s v="MUJERES"/>
    <x v="20"/>
    <s v="Mujeres cuidadoras vinculadas a estrategias de cuidado"/>
    <s v="Cuidado de la vida"/>
    <s v="Estrategias de cuidado a personas cuidadoras"/>
    <s v="Presupuestos Participativos"/>
    <m/>
    <s v="2 - Bogotá confía en su bien-estar"/>
    <s v="12 - Bogotá cuida a su gente"/>
    <s v="Vincular 3100 Persona(s) cuidadoras a estrategias de cuidado en todos los ciclos de vida (primera infancia, infancia, juventud, adultez, y personas mayores)"/>
    <s v="ESTRATEGIAS DE CUIDADO"/>
    <n v="3100"/>
    <n v="694"/>
    <n v="1.2837587865334813E-2"/>
    <s v="Suma"/>
    <n v="2402"/>
    <s v="2402-Fontibón camina hacia el cuidado de la vida y de su gente"/>
    <n v="0"/>
    <n v="0"/>
    <n v="0"/>
    <m/>
    <m/>
    <m/>
  </r>
  <r>
    <x v="8"/>
    <x v="8"/>
    <n v="24023"/>
    <s v="MUJERES"/>
    <x v="21"/>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4000 Mujer(es) en sus diferencias y diversidades con enfoque diferencial para el ejercicio de sus derechos y el fortalecimiento de su autonomía económica en todos los ciclos de vida (primera infancia, infancia, juventud, adultez, y personas mayores)"/>
    <s v="FORTALECIMIENTO DE CAPACIDADES"/>
    <n v="4000"/>
    <n v="797"/>
    <n v="1.4742878283388827E-2"/>
    <s v="Suma"/>
    <n v="2402"/>
    <s v="2402-Fontibón camina hacia el cuidado de la vida y de su gente"/>
    <n v="0"/>
    <n v="0"/>
    <n v="0"/>
    <m/>
    <m/>
    <m/>
  </r>
  <r>
    <x v="8"/>
    <x v="8"/>
    <n v="23991"/>
    <s v="GESTIÓN PÚBLICA"/>
    <x v="24"/>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Proceso(s) de fortalecimiento de habilidades y capacidades de la población víctima del conflicto armado o excombatientes para promover su participación en los diferentes escenarios."/>
    <s v="FORTALECIMIENTO DE CAPACIDADES"/>
    <n v="8"/>
    <n v="82"/>
    <n v="1.5168331483536811E-3"/>
    <s v="Suma"/>
    <n v="2399"/>
    <s v="2399-Fontibón camina hacia la Paz, la Memoria y la Reconciliación"/>
    <n v="0"/>
    <n v="0"/>
    <n v="0"/>
    <m/>
    <m/>
    <m/>
  </r>
  <r>
    <x v="8"/>
    <x v="8"/>
    <n v="23992"/>
    <s v="GESTIÓN PÚBLICA"/>
    <x v="23"/>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del conflicto armado, paz y reconciliación."/>
    <s v="INICIATIVAS"/>
    <n v="4"/>
    <n v="55"/>
    <n v="1.0173880873103958E-3"/>
    <s v="Suma"/>
    <n v="2399"/>
    <s v="2399-Fontibón camina hacia la Paz, la Memoria y la Reconciliación"/>
    <n v="0"/>
    <n v="0"/>
    <n v="0"/>
    <m/>
    <m/>
    <m/>
  </r>
  <r>
    <x v="8"/>
    <x v="8"/>
    <n v="23993"/>
    <s v="GESTIÓN PÚBLICA"/>
    <x v="25"/>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Acción(es) de construcción de paz que contribuyan al tejido social, la integración local, la sostenibilidad económica y/o desarrollo territorial para la reconciliación."/>
    <s v="ACCIONES DE CONSTRUCCIÓN DE PAZ"/>
    <n v="8"/>
    <n v="191"/>
    <n v="3.5331113577506475E-3"/>
    <s v="Suma"/>
    <n v="2399"/>
    <s v="2399-Fontibón camina hacia la Paz, la Memoria y la Reconciliación"/>
    <n v="0"/>
    <n v="0"/>
    <n v="0"/>
    <m/>
    <m/>
    <m/>
  </r>
  <r>
    <x v="8"/>
    <x v="8"/>
    <n v="24011"/>
    <s v="CULTURA, RECREACIÓN Y DEPORTE"/>
    <x v="32"/>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2500 Persona(s) en los campos artísticos, interculturales, culturales, gastro turísticos y/o patrimoniales que fomenten la cosmogonía y cosmovisión de Fontibón."/>
    <s v="CAPACITACIÓN"/>
    <n v="2500"/>
    <n v="584"/>
    <n v="1.0802811690714021E-2"/>
    <s v="Suma"/>
    <n v="2401"/>
    <s v="2401-Fontibón camina hacia el arte y la cultura"/>
    <n v="0"/>
    <n v="0"/>
    <n v="0"/>
    <m/>
    <m/>
    <m/>
  </r>
  <r>
    <x v="8"/>
    <x v="8"/>
    <n v="24012"/>
    <s v="CULTURA, RECREACIÓN Y DEPORTE"/>
    <x v="31"/>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40 Organización(es) artísticas, culturales y patrimoniales con elementos entregados."/>
    <s v="ENTREGA DE ELEMENTOS"/>
    <n v="40"/>
    <n v="197"/>
    <n v="3.6440991490935999E-3"/>
    <s v="Suma"/>
    <n v="2401"/>
    <s v="2401-Fontibón camina hacia el arte y la cultura"/>
    <n v="0"/>
    <n v="0"/>
    <n v="0"/>
    <m/>
    <m/>
    <m/>
  </r>
  <r>
    <x v="8"/>
    <x v="8"/>
    <n v="24013"/>
    <s v="CULTURA, RECREACIÓN Y DEPORTE"/>
    <x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40 Estímulo(s) de apoyo al sector artístico y cultural local."/>
    <s v="ESTÍMULOS"/>
    <n v="140"/>
    <n v="765"/>
    <n v="1.4150943396226415E-2"/>
    <s v="Suma"/>
    <n v="2401"/>
    <s v="2401-Fontibón camina hacia el arte y la cultura"/>
    <n v="0"/>
    <n v="0"/>
    <n v="0"/>
    <m/>
    <m/>
    <m/>
  </r>
  <r>
    <x v="8"/>
    <x v="8"/>
    <n v="24014"/>
    <s v="CULTURA, RECREACIÓN Y DEPORTE"/>
    <x v="30"/>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18 Evento(s) de promoción, circulación y apropiación de actividades artísticas, culturales y patrimoniales que fomenten la cosmogonía y cosmovisión de Fontibón."/>
    <s v="EVENTOS"/>
    <n v="18"/>
    <n v="874"/>
    <n v="1.616722160562338E-2"/>
    <s v="Suma"/>
    <n v="2401"/>
    <s v="2401-Fontibón camina hacia el arte y la cultura"/>
    <n v="0"/>
    <n v="0"/>
    <n v="0"/>
    <m/>
    <m/>
    <m/>
  </r>
  <r>
    <x v="8"/>
    <x v="8"/>
    <n v="24071"/>
    <s v="CULTURA, RECREACIÓN Y DEPORTE"/>
    <x v="26"/>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30000 Persona(s) en actividades recreo-deportivas comunitarias en todos los ciclos de vida (primera infancia, infancia, juventud, adultez y personas mayores)"/>
    <s v="ACTIVIDADES RECREODEPORTIVAS"/>
    <n v="30000"/>
    <n v="983"/>
    <n v="1.8183499815020349E-2"/>
    <s v="Suma"/>
    <n v="2407"/>
    <s v="2407-Fontibón camina hacia el deporte y la recreación"/>
    <n v="0"/>
    <n v="0"/>
    <n v="0"/>
    <m/>
    <m/>
    <m/>
  </r>
  <r>
    <x v="8"/>
    <x v="8"/>
    <n v="24072"/>
    <s v="CULTURA, RECREACIÓN Y DEPORTE"/>
    <x v="27"/>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40 Colectivo(s) u organizaciones recreo deportivas inscritas en el banco que implementan iniciativas de carácter barrial con apoyos económicos."/>
    <s v="BANCO DE INICIATIVAS"/>
    <n v="40"/>
    <n v="202"/>
    <n v="3.7365889752127264E-3"/>
    <s v="Suma"/>
    <n v="2407"/>
    <s v="2407-Fontibón camina hacia el deporte y la recreación"/>
    <n v="0"/>
    <n v="0"/>
    <n v="0"/>
    <m/>
    <m/>
    <m/>
  </r>
  <r>
    <x v="8"/>
    <x v="8"/>
    <n v="24073"/>
    <s v="CULTURA, RECREACIÓN Y DEPORTE"/>
    <x v="28"/>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y/o fortalecer 5000 Persona(s) en los campos deportivos o recreativos."/>
    <s v="CAPACITACIÓN"/>
    <n v="5000"/>
    <n v="655"/>
    <n v="1.2116167221605623E-2"/>
    <s v="Suma"/>
    <n v="2407"/>
    <s v="2407-Fontibón camina hacia el deporte y la recreación"/>
    <n v="0"/>
    <n v="0"/>
    <n v="0"/>
    <m/>
    <m/>
    <m/>
  </r>
  <r>
    <x v="8"/>
    <x v="8"/>
    <n v="24074"/>
    <s v="CULTURA, RECREACIÓN Y DEPORTE"/>
    <x v="29"/>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4000 Persona(s) con la entrega de dotaciones deportivas."/>
    <s v="DOTACIÓN"/>
    <n v="4000"/>
    <n v="284"/>
    <n v="5.2534221235664078E-3"/>
    <s v="Suma"/>
    <n v="2407"/>
    <s v="2407-Fontibón camina hacia el deporte y la recreación"/>
    <n v="0"/>
    <n v="0"/>
    <n v="0"/>
    <m/>
    <m/>
    <m/>
  </r>
  <r>
    <x v="8"/>
    <x v="8"/>
    <n v="24731"/>
    <s v="AMBIENTE"/>
    <x v="35"/>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2000 Animales en los programas de brigadas médicas, urgencias veterinarias y adopciones"/>
    <s v="BIENESTAR ANIMAL"/>
    <n v="2000"/>
    <n v="229"/>
    <n v="4.2360340362560117E-3"/>
    <s v="Suma"/>
    <n v="2473"/>
    <s v="2473-Fontibón camina hacia la protección y el bienestar animal"/>
    <n v="0"/>
    <n v="0"/>
    <n v="0"/>
    <m/>
    <m/>
    <m/>
  </r>
  <r>
    <x v="8"/>
    <x v="8"/>
    <n v="24732"/>
    <s v="AMBIENTE"/>
    <x v="34"/>
    <s v="Número de animales esterilizados"/>
    <s v="Cuidado de la vida"/>
    <s v="Protección y bienestar animal"/>
    <s v="Presupuestos Participativos"/>
    <m/>
    <s v="2 - Bogotá confía en su bien-estar"/>
    <s v="15 - Bogotá protege todas las formas de vida"/>
    <s v="Esterilizar 7440 Perros y gatos incluyendo los que está en condición de vulnerabilidad"/>
    <s v="ESTERILIZACIÓN"/>
    <n v="7440"/>
    <n v="486"/>
    <n v="8.9900110987791351E-3"/>
    <s v="Suma"/>
    <n v="2473"/>
    <s v="2473-Fontibón camina hacia la protección y el bienestar animal"/>
    <n v="0"/>
    <n v="0"/>
    <n v="0"/>
    <m/>
    <m/>
    <m/>
  </r>
  <r>
    <x v="8"/>
    <x v="8"/>
    <n v="24733"/>
    <s v="AMBIENTE"/>
    <x v="36"/>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1000 Persona(s) en acciones educativas en temas de protección y bienestar animal"/>
    <s v="ACCIONES PEDAGÓGICAS"/>
    <n v="1000"/>
    <n v="55"/>
    <n v="1.0173880873103958E-3"/>
    <s v="Suma"/>
    <n v="2473"/>
    <s v="2473-Fontibón camina hacia la protección y el bienestar animal"/>
    <n v="0"/>
    <n v="0"/>
    <n v="0"/>
    <m/>
    <m/>
    <m/>
  </r>
  <r>
    <x v="8"/>
    <x v="8"/>
    <n v="24331"/>
    <s v="INTEGRACIÓN SOCIAL"/>
    <x v="37"/>
    <s v="Número de personas mayores con transferencias Monetarias"/>
    <s v="Menos pobreza "/>
    <s v="Apoyo económico para persona mayor - tipo C"/>
    <s v="Gestión Pública Local"/>
    <s v="Menos pobreza (12%)"/>
    <s v="2 - Bogotá confía en su bien-estar"/>
    <s v="7 - Bogotá, una ciudad con menos Pobreza"/>
    <s v="Beneficiar 1480 Persona(s) Mayor(es) con transferencias monetarias"/>
    <s v="APOYO ECONÓMICO PERSONA MAYOR"/>
    <n v="1480"/>
    <n v="2611"/>
    <n v="4.8298187199408066E-2"/>
    <s v="Constante"/>
    <n v="2433"/>
    <s v="2433-Fontibón camina hacia la disminución de la pobreza"/>
    <n v="0"/>
    <n v="0"/>
    <n v="0"/>
    <m/>
    <m/>
    <m/>
  </r>
  <r>
    <x v="8"/>
    <x v="8"/>
    <n v="24332"/>
    <s v="INTEGRACIÓN SOCIAL"/>
    <x v="38"/>
    <s v="Personas atendidas con apoyos que contribuyan al ingreso mínimo garantizado"/>
    <s v="Menos pobreza "/>
    <s v="Otras Transferencias Monetarias"/>
    <s v="Gestión Pública Local"/>
    <s v="Menos pobreza (12%)"/>
    <s v="2 - Bogotá confía en su bien-estar"/>
    <s v="7 - Bogotá, una ciudad con menos Pobreza"/>
    <s v="Atender 36000 Persona(s) con apoyos que contribuyan al ingreso mínimo garantizado"/>
    <s v="INGRESO MÍNIMO"/>
    <n v="36000"/>
    <n v="3763"/>
    <n v="6.9607843137254904E-2"/>
    <s v="Suma"/>
    <n v="2433"/>
    <s v="2433-Fontibón camina hacia la disminución de la pobreza"/>
    <n v="0"/>
    <n v="0"/>
    <n v="0"/>
    <m/>
    <m/>
    <m/>
  </r>
  <r>
    <x v="8"/>
    <x v="8"/>
    <n v="24333"/>
    <s v="INTEGRACIÓN SOCIAL"/>
    <x v="39"/>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1280 Joven(es) con transferencias condicionadas y acompañamiento psicosocial para la promoción al acceso y permanencia a oportunidades de formación, desarrollo de capacidades, empleabilidad y proyectos productivos."/>
    <s v="TRANSFERENCIAS MONETARIAS"/>
    <n v="1280"/>
    <n v="1229"/>
    <n v="2.2733999260081392E-2"/>
    <s v="Suma"/>
    <n v="2433"/>
    <s v="2433-Fontibón camina hacia la disminución de la pobreza"/>
    <n v="0"/>
    <n v="0"/>
    <n v="0"/>
    <m/>
    <m/>
    <m/>
  </r>
  <r>
    <x v="8"/>
    <x v="8"/>
    <n v="25471"/>
    <s v="INTEGRACIÓN SOCIAL"/>
    <x v="90"/>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100 Cupo(s) para la atención de población en inseguridad alimentaria y nutricional del Distrito Capital a través de comedores comunitarios"/>
    <s v="SEGURIDAD ALIMENTARIA"/>
    <n v="100"/>
    <n v="410"/>
    <n v="7.5841657417684057E-3"/>
    <s v="Suma"/>
    <n v="2547"/>
    <s v="2547-Fontibón camina hacia la erradicación del hambre"/>
    <n v="0"/>
    <n v="0"/>
    <n v="0"/>
    <m/>
    <m/>
    <m/>
  </r>
  <r>
    <x v="8"/>
    <x v="8"/>
    <n v="25472"/>
    <s v="INTEGRACIÓN SOCIAL"/>
    <x v="110"/>
    <s v="Número de niños y niñas de cero a cinco años, gestantes y lactantes de las diferentes modalidades de los hogares de bienestar familiar del ICBF de la localidad de Fontibón fortalecidos en el proceso nutricional anualmente."/>
    <e v="#N/A"/>
    <e v="#N/A"/>
    <e v="#N/A"/>
    <m/>
    <s v="2 - Bogotá confía en su bien-estar"/>
    <s v="8 - Erradicación del hambre en Bogotá"/>
    <s v="Fortalecer el proceso nutricional de 3000 Niños y niñas de cero a cinco años, gestantes y lactantes de las diferentes modalidades de los hogares de bienestar familiar del ICBF de la localidad de Fontibón anualmente."/>
    <e v="#N/A"/>
    <n v="3000"/>
    <n v="0"/>
    <n v="0"/>
    <s v="Constante"/>
    <n v="2547"/>
    <s v="2547-Fontibón camina hacia la erradicación del hambre"/>
    <n v="0"/>
    <n v="0"/>
    <n v="0"/>
    <m/>
    <m/>
    <m/>
  </r>
  <r>
    <x v="8"/>
    <x v="8"/>
    <n v="24111"/>
    <s v="EDUCACIÓN"/>
    <x v="4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26 Sede(s) educativas urbanas con recursos pedagógicos y/o tecnológicos para todos los niveles de educación."/>
    <s v="DOTACIÓN"/>
    <n v="26"/>
    <n v="1283"/>
    <n v="2.3732889382167961E-2"/>
    <s v="Suma"/>
    <n v="2411"/>
    <s v="2411-Fontibón camina hacia la educación de calidad"/>
    <n v="0"/>
    <n v="0"/>
    <n v="0"/>
    <m/>
    <m/>
    <m/>
  </r>
  <r>
    <x v="8"/>
    <x v="8"/>
    <n v="24112"/>
    <s v="EDUCACIÓN"/>
    <x v="4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50 Estudiante(s) en programas de educación posmedia (niveles de formación técnico profesional, tecnólogo, profesional universitario y educación para el trabajo y desarrollo humano)."/>
    <s v="APOYO EDUCACIÓN POSMEDIA"/>
    <n v="250"/>
    <n v="2567"/>
    <n v="4.7484276729559752E-2"/>
    <s v="Suma"/>
    <n v="2411"/>
    <s v="2411-Fontibón camina hacia la educación de calidad"/>
    <n v="0"/>
    <n v="0"/>
    <n v="0"/>
    <m/>
    <m/>
    <m/>
  </r>
  <r>
    <x v="8"/>
    <x v="8"/>
    <n v="24113"/>
    <s v="EDUCACIÓN"/>
    <x v="4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500 Estudiante(s) con apoyo de sostenimiento para la permanencia en la educación posmedia (niveles de formación técnico profesional, tecnólogo, profesional universitario y educación para el trabajo y desarrollo humano)."/>
    <s v="SOSTENIMIENTO"/>
    <n v="500"/>
    <n v="1065"/>
    <n v="1.9700332963374027E-2"/>
    <s v="Suma"/>
    <n v="2411"/>
    <s v="2411-Fontibón camina hacia la educación de calidad"/>
    <n v="0"/>
    <n v="0"/>
    <n v="0"/>
    <m/>
    <m/>
    <m/>
  </r>
  <r>
    <x v="8"/>
    <x v="8"/>
    <n v="24141"/>
    <s v="DESARROLLO ECONÓMICO, INDUSTRIA Y TURISMO"/>
    <x v="44"/>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200 Mipyme(s) y/o emprendimientos orientados al fortalecimiento de las capacidades locales para la gestión y el desarrollo turístico y/o gastronómico."/>
    <s v="DESARROLLO TURÍSTICO"/>
    <n v="200"/>
    <n v="573"/>
    <n v="1.0599334073251943E-2"/>
    <s v="Suma"/>
    <n v="2414"/>
    <s v="2414-Fontibón camina hacia el desarrollo empresarial, productiva, turística y con empleo"/>
    <n v="0"/>
    <n v="0"/>
    <n v="0"/>
    <m/>
    <m/>
    <m/>
  </r>
  <r>
    <x v="8"/>
    <x v="8"/>
    <n v="24142"/>
    <s v="DESARROLLO ECONÓMICO, INDUSTRIA Y TURISMO"/>
    <x v="43"/>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con un enfoque diferencial."/>
    <s v="FORTALECIMIENTO DE CAPACIDADES"/>
    <n v="4"/>
    <n v="770"/>
    <n v="1.4243433222345543E-2"/>
    <s v="Suma"/>
    <n v="2414"/>
    <s v="2414-Fontibón camina hacia el desarrollo empresarial, productiva, turística y con empleo"/>
    <n v="0"/>
    <n v="0"/>
    <n v="0"/>
    <m/>
    <m/>
    <m/>
  </r>
  <r>
    <x v="8"/>
    <x v="8"/>
    <n v="24151"/>
    <s v="CULTURA, RECREACIÓN Y DEPORTE"/>
    <x v="47"/>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70 Proyecto(s) del sector cultural y creativo local."/>
    <s v="SOSTENIBILIDAD"/>
    <n v="70"/>
    <n v="513"/>
    <n v="9.4894561598224195E-3"/>
    <s v="Suma"/>
    <n v="2415"/>
    <s v="2415-Fontibón camina hacia las industrias culturales y creativas"/>
    <n v="0"/>
    <n v="0"/>
    <n v="0"/>
    <m/>
    <m/>
    <m/>
  </r>
  <r>
    <x v="8"/>
    <x v="8"/>
    <n v="24161"/>
    <s v="DESARROLLO ECONÓMICO, INDUSTRIA Y TURISMO"/>
    <x v="46"/>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80 Mipyme(s) emprendimientos y/o actores de la economía informal, turística y/o gastronómica para el fortalecimiento del tejido empresarial local."/>
    <s v="TEJIDO EMPRESARIAL LOCAL"/>
    <n v="180"/>
    <n v="513"/>
    <n v="9.4894561598224195E-3"/>
    <s v="Suma"/>
    <n v="2416"/>
    <s v="2416-Fontibón camina hacia el fortalecimiento del tejido empresarial"/>
    <n v="0"/>
    <n v="0"/>
    <n v="0"/>
    <m/>
    <m/>
    <m/>
  </r>
  <r>
    <x v="8"/>
    <x v="8"/>
    <n v="24431"/>
    <s v="CULTURA, RECREACIÓN Y DEPORTE"/>
    <x v="48"/>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20 Parque(s) de la red de proximidad con acciones de mejoramiento, mantenimiento, adecuación y/o dotación de escenarios deportivos teniendo en cuenta nuevas tendencias y alternativas deportivas incluyentes."/>
    <s v="INTERVENCIÓN"/>
    <n v="20"/>
    <n v="1043"/>
    <n v="1.929337772844987E-2"/>
    <s v="Suma"/>
    <n v="2443"/>
    <s v="2443-Fontibón camina hacia la intervención de parques de la red de proximidad"/>
    <n v="0"/>
    <n v="0"/>
    <n v="0"/>
    <m/>
    <m/>
    <m/>
  </r>
  <r>
    <x v="8"/>
    <x v="8"/>
    <n v="24531"/>
    <s v="CULTURA, RECREACIÓN Y DEPORTE"/>
    <x v="49"/>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2 Equipamiento(s) culturales con acciones de construcción, adecuación y/o dotación."/>
    <s v="INTERVENCIÓN"/>
    <n v="2"/>
    <n v="208"/>
    <n v="3.8475767665556789E-3"/>
    <s v="Suma"/>
    <n v="2453"/>
    <s v="2453-Fontibón camina hacia el mejoramiento de los equipamientos culturales"/>
    <n v="0"/>
    <n v="0"/>
    <n v="0"/>
    <m/>
    <m/>
    <m/>
  </r>
  <r>
    <x v="8"/>
    <x v="8"/>
    <n v="23601"/>
    <s v="AMBIENTE"/>
    <x v="96"/>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y/o mantener 9 Hectárea(s) en proceso de restauración ecológica."/>
    <s v="RESTAURACIÓN ECOLÓGICA"/>
    <n v="9"/>
    <n v="55"/>
    <n v="1.0173880873103958E-3"/>
    <s v="Suma"/>
    <n v="2360"/>
    <s v="2360-Fontibón camina hacia la restauración ecológica"/>
    <n v="0"/>
    <n v="0"/>
    <n v="0"/>
    <m/>
    <m/>
    <m/>
  </r>
  <r>
    <x v="8"/>
    <x v="8"/>
    <n v="25201"/>
    <s v="HÁBITAT"/>
    <x v="57"/>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2800 Persona(s) en separación en la fuente y la gestión integral de residuos sólidos."/>
    <s v="SEPARACIÓN EN LA FUENTE"/>
    <n v="2800"/>
    <n v="628"/>
    <n v="1.1616722160562339E-2"/>
    <s v="Suma"/>
    <n v="2520"/>
    <s v="2520-Fontibón camina hacia la protección del medio ambiente"/>
    <n v="0"/>
    <n v="0"/>
    <n v="0"/>
    <m/>
    <m/>
    <m/>
  </r>
  <r>
    <x v="8"/>
    <x v="8"/>
    <n v="25202"/>
    <s v="AMBIENTE"/>
    <x v="52"/>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3700 Arbol(es) en zona urbana"/>
    <s v="ARBOLADO"/>
    <n v="3700"/>
    <n v="164"/>
    <n v="3.0336662967073622E-3"/>
    <s v="Suma"/>
    <n v="2520"/>
    <s v="2520-Fontibón camina hacia la protección del medio ambiente"/>
    <n v="0"/>
    <n v="0"/>
    <n v="0"/>
    <m/>
    <m/>
    <m/>
  </r>
  <r>
    <x v="8"/>
    <x v="8"/>
    <n v="25203"/>
    <s v="AMBIENTE"/>
    <x v="5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y/o fortalecer 25 Huerta(s) urbanas"/>
    <s v="HUERTAS URBANAS"/>
    <n v="25"/>
    <n v="82"/>
    <n v="1.5168331483536811E-3"/>
    <s v="Suma"/>
    <n v="2520"/>
    <s v="2520-Fontibón camina hacia la protección del medio ambiente"/>
    <n v="0"/>
    <n v="0"/>
    <n v="0"/>
    <m/>
    <m/>
    <m/>
  </r>
  <r>
    <x v="8"/>
    <x v="8"/>
    <n v="25204"/>
    <s v="AMBIENTE"/>
    <x v="54"/>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3000 Metro(s) cuadrado(s) de jardinería"/>
    <s v="JARDINERÍA"/>
    <n v="3000"/>
    <n v="147"/>
    <n v="2.7192008879023308E-3"/>
    <s v="Suma"/>
    <n v="2520"/>
    <s v="2520-Fontibón camina hacia la protección del medio ambiente"/>
    <n v="0"/>
    <n v="0"/>
    <n v="0"/>
    <m/>
    <m/>
    <m/>
  </r>
  <r>
    <x v="8"/>
    <x v="8"/>
    <n v="25205"/>
    <s v="AMBIENTE"/>
    <x v="104"/>
    <s v="Número de m2 de muros y techos verde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Construir y/o mantener 360 Metro(s) cuadrado(s) de muros y techos verdes"/>
    <s v="MUROS Y TECHOS VERDES"/>
    <n v="360"/>
    <n v="60"/>
    <n v="1.1098779134295228E-3"/>
    <s v="Suma"/>
    <n v="2520"/>
    <s v="2520-Fontibón camina hacia la protección del medio ambiente"/>
    <n v="0"/>
    <n v="0"/>
    <n v="0"/>
    <m/>
    <m/>
    <m/>
  </r>
  <r>
    <x v="8"/>
    <x v="8"/>
    <n v="25206"/>
    <s v="AMBIENTE"/>
    <x v="55"/>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y/o fortalecer 12 Proceso(s) comunitarios de educación ambiental que promuevan la conservación de la biodiversidad y el agua."/>
    <s v="EDUCACIÓN AMBIENTAL"/>
    <n v="12"/>
    <n v="186"/>
    <n v="3.4406215316315205E-3"/>
    <s v="Suma"/>
    <n v="2520"/>
    <s v="2520-Fontibón camina hacia la protección del medio ambiente"/>
    <n v="0"/>
    <n v="0"/>
    <n v="0"/>
    <m/>
    <m/>
    <m/>
  </r>
  <r>
    <x v="8"/>
    <x v="8"/>
    <n v="24081"/>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5,5 Kilómetro(s)-carril de malla vial urbana (local y/o intermedia) con acciones de construcción y/o conservación"/>
    <s v="INTERVENCIÓN MALLA VIAL LOCAL"/>
    <n v="5.5"/>
    <n v="8432"/>
    <n v="0.15597484276729559"/>
    <s v="Suma"/>
    <n v="2408"/>
    <s v="2408-Fontibón camina hacia la construcción y conservación de la malla vial"/>
    <n v="0"/>
    <n v="0"/>
    <n v="0"/>
    <m/>
    <m/>
    <m/>
  </r>
  <r>
    <x v="8"/>
    <x v="8"/>
    <n v="25301"/>
    <s v="AMBIENTE"/>
    <x v="64"/>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 Obra(s) de mitigación y/u obras de mitigación existentes con mantenimiento para la reducción del riesgo y adaptación al cambio climático"/>
    <s v="OBRAS DE MITIGACIÓN"/>
    <n v="1"/>
    <n v="71"/>
    <n v="1.3133555308916019E-3"/>
    <s v="Suma"/>
    <n v="2530"/>
    <s v="2530-Fontibón camina hacia la gestión del riesgo de desastres"/>
    <n v="0"/>
    <n v="0"/>
    <n v="0"/>
    <m/>
    <m/>
    <m/>
  </r>
  <r>
    <x v="8"/>
    <x v="8"/>
    <n v="25302"/>
    <s v="AMBIENTE"/>
    <x v="63"/>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y/o procesos comunitarios en torno a la gestión del riesgo y la respuesta a emergencias y desastres."/>
    <s v="GESTIÓN DEL RIESGO"/>
    <n v="4"/>
    <n v="202"/>
    <n v="3.7365889752127264E-3"/>
    <s v="Suma"/>
    <n v="2530"/>
    <s v="2530-Fontibón camina hacia la gestión del riesgo de desastres"/>
    <n v="0"/>
    <n v="0"/>
    <n v="0"/>
    <m/>
    <m/>
    <m/>
  </r>
  <r>
    <x v="8"/>
    <x v="8"/>
    <n v="25081"/>
    <s v="INTEGRACIÓN SOCIAL"/>
    <x v="66"/>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2 Unidad(es) operativas de atención especializada (Centros Integrarte, Centros Crecer y Cadis)"/>
    <s v="DOTACIÓN"/>
    <n v="2"/>
    <n v="109"/>
    <n v="2.0162782093969662E-3"/>
    <s v="Suma"/>
    <n v="2508"/>
    <s v="2508-Fontibón camina hacia el mejoramiento de los equipamientos sociales"/>
    <n v="0"/>
    <n v="0"/>
    <n v="0"/>
    <m/>
    <m/>
    <m/>
  </r>
  <r>
    <x v="8"/>
    <x v="8"/>
    <n v="25083"/>
    <s v="INTEGRACIÓN SOCIAL"/>
    <x v="67"/>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1 Unidad(es) operativas orientadas a la atención de jóvenes (casas de la juventud, centros forjar)"/>
    <s v="DOTACIÓN"/>
    <n v="1"/>
    <n v="27"/>
    <n v="4.9944506104328528E-4"/>
    <s v="Suma"/>
    <n v="2508"/>
    <s v="2508-Fontibón camina hacia el mejoramiento de los equipamientos sociales"/>
    <n v="0"/>
    <n v="0"/>
    <n v="0"/>
    <m/>
    <m/>
    <m/>
  </r>
  <r>
    <x v="8"/>
    <x v="8"/>
    <n v="25084"/>
    <s v="INTEGRACIÓN SOCIAL"/>
    <x v="69"/>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1 Unidad(es) operativas orientadas a la prestación de servicios a la persona mayor"/>
    <s v="DOTACIÓN"/>
    <n v="1"/>
    <n v="82"/>
    <n v="1.5168331483536811E-3"/>
    <s v="Suma"/>
    <n v="2508"/>
    <s v="2508-Fontibón camina hacia el mejoramiento de los equipamientos sociales"/>
    <n v="0"/>
    <n v="0"/>
    <n v="0"/>
    <m/>
    <m/>
    <m/>
  </r>
  <r>
    <x v="8"/>
    <x v="8"/>
    <n v="25085"/>
    <s v="INTEGRACIÓN SOCIAL"/>
    <x v="68"/>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7 Unidad(es) operativas orientadas a la atención de la primera infancia (Jardines Infantiles, Bebetecas, Casas de Pensamiento Intercultural, Creciendo Juntos, Centros Amar, Centros Forjar)"/>
    <s v="DOTACIÓN"/>
    <n v="7"/>
    <n v="273"/>
    <n v="5.0499445061043284E-3"/>
    <s v="Suma"/>
    <n v="2508"/>
    <s v="2508-Fontibón camina hacia el mejoramiento de los equipamientos sociales"/>
    <n v="0"/>
    <n v="0"/>
    <n v="0"/>
    <m/>
    <m/>
    <m/>
  </r>
  <r>
    <x v="8"/>
    <x v="8"/>
    <n v="24123"/>
    <s v="GOBIERNO"/>
    <x v="73"/>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1693"/>
    <n v="3.1317055123936365E-2"/>
    <s v="Suma"/>
    <n v="2412"/>
    <s v="2412-Fontibón camina hacia el fortalecimiento institucional"/>
    <n v="0"/>
    <n v="0"/>
    <n v="0"/>
    <m/>
    <m/>
    <m/>
  </r>
  <r>
    <x v="8"/>
    <x v="8"/>
    <n v="24124"/>
    <s v="GOBIERNO"/>
    <x v="111"/>
    <s v="Número de estudios, diseños y/o construcción de equipamientos realizados para servicios sociales dentro de la red de proximidad de la localidad."/>
    <e v="#N/A"/>
    <e v="#N/A"/>
    <e v="#N/A"/>
    <m/>
    <s v="5 - Bogotá confía en su gobierno"/>
    <s v="33 - Fortalecimiento institucional para un gobierno confiable"/>
    <s v="Realizar estudios, diseños y/o construcción de 1 Equipamiento(s) para servicios sociales dentro de la red de proximidad de la localidad"/>
    <e v="#N/A"/>
    <n v="1"/>
    <n v="0"/>
    <n v="0"/>
    <s v="Suma"/>
    <n v="2412"/>
    <s v="2412-Fontibón camina hacia el fortalecimiento institucional"/>
    <n v="0"/>
    <n v="0"/>
    <n v="0"/>
    <m/>
    <m/>
    <m/>
  </r>
  <r>
    <x v="8"/>
    <x v="8"/>
    <n v="24125"/>
    <s v="GOBIERNO"/>
    <x v="71"/>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5625"/>
    <n v="0.10405105438401775"/>
    <s v="Suma"/>
    <n v="2412"/>
    <s v="2412-Fontibón camina hacia el fortalecimiento institucional"/>
    <n v="0"/>
    <n v="0"/>
    <n v="0"/>
    <m/>
    <m/>
    <m/>
  </r>
  <r>
    <x v="8"/>
    <x v="8"/>
    <n v="24126"/>
    <s v="GOBIERNO"/>
    <x v="72"/>
    <s v="Sedes administrativas locales intervenidas."/>
    <s v="Gobierno confiable"/>
    <s v="Infraestructura local"/>
    <s v="Gestión Pública Local"/>
    <s v="Gobierno confiable (15%)"/>
    <s v="5 - Bogotá confía en su gobierno"/>
    <s v="33 - Fortalecimiento institucional para un gobierno confiable"/>
    <s v="Intervenir 3 Sede(s) administrativas locales y Junta Administradora Local"/>
    <s v="INTERVENCIÓN"/>
    <n v="3"/>
    <n v="819"/>
    <n v="1.5149833518312986E-2"/>
    <s v="Suma"/>
    <n v="2412"/>
    <s v="2412-Fontibón camina hacia el fortalecimiento institucional"/>
    <n v="0"/>
    <n v="0"/>
    <n v="0"/>
    <m/>
    <m/>
    <m/>
  </r>
  <r>
    <x v="8"/>
    <x v="8"/>
    <n v="23901"/>
    <s v="GOBIERNO"/>
    <x v="85"/>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quot;"/>
    <s v="ESTRATEGIA BOGOTANEIDAD"/>
    <n v="4"/>
    <n v="251"/>
    <n v="4.6429892711801705E-3"/>
    <s v="Suma"/>
    <n v="2390"/>
    <s v="2390-Fontibón camina hacia la innovación pública y la Bogotaneidad"/>
    <n v="0"/>
    <n v="0"/>
    <n v="0"/>
    <m/>
    <m/>
    <m/>
  </r>
  <r>
    <x v="8"/>
    <x v="8"/>
    <n v="23902"/>
    <s v="GOBIERNO"/>
    <x v="86"/>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792"/>
    <n v="1.46503884572697E-2"/>
    <s v="Constante"/>
    <n v="2390"/>
    <s v="2390-Fontibón camina hacia la innovación pública y la Bogotaneidad"/>
    <n v="0"/>
    <n v="0"/>
    <n v="0"/>
    <m/>
    <m/>
    <m/>
  </r>
  <r>
    <x v="8"/>
    <x v="8"/>
    <n v="24171"/>
    <s v="GOBIERNO"/>
    <x v="79"/>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200 Organización(es) sociales e Instancias de participación ciudadana y las reconocidas por las comunidades étnicas."/>
    <s v="FORTALECIMIENTO DE ORGANIZACIONES"/>
    <n v="200"/>
    <n v="644"/>
    <n v="1.1912689604143545E-2"/>
    <s v="Suma"/>
    <n v="2417"/>
    <s v="2417-Fontibón camina hacia una democracia participativa"/>
    <n v="0"/>
    <n v="0"/>
    <n v="0"/>
    <m/>
    <m/>
    <m/>
  </r>
  <r>
    <x v="8"/>
    <x v="8"/>
    <n v="24172"/>
    <s v="GOBIERNO"/>
    <x v="76"/>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1000 Persona(s) a través de procesos de formación para la participación de manera virtual y presencial."/>
    <s v="CAPACITACIÓN"/>
    <n v="1000"/>
    <n v="339"/>
    <n v="6.2708102108768038E-3"/>
    <s v="Suma"/>
    <n v="2417"/>
    <s v="2417-Fontibón camina hacia una democracia participativa"/>
    <n v="0"/>
    <n v="0"/>
    <n v="0"/>
    <m/>
    <m/>
    <m/>
  </r>
  <r>
    <x v="8"/>
    <x v="8"/>
    <n v="24173"/>
    <s v="GOBIERNO"/>
    <x v="78"/>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68 Organización(es) comunales"/>
    <s v="FORTALECIMIENTO COMUNAL"/>
    <n v="68"/>
    <n v="382"/>
    <n v="7.066222715501295E-3"/>
    <s v="Suma"/>
    <n v="2417"/>
    <s v="2417-Fontibón camina hacia una democracia participativa"/>
    <n v="0"/>
    <n v="0"/>
    <n v="0"/>
    <m/>
    <m/>
    <m/>
  </r>
  <r>
    <x v="8"/>
    <x v="8"/>
    <n v="24174"/>
    <s v="GOBIERNO"/>
    <x v="80"/>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9 Salón(es) comunales, casas de participación y espacios propios para las comunidades étnicas."/>
    <s v="REHABILITACIÓN"/>
    <n v="9"/>
    <n v="268"/>
    <n v="4.9574546799852019E-3"/>
    <s v="Suma"/>
    <n v="2417"/>
    <s v="2417-Fontibón camina hacia una democracia participativa"/>
    <n v="0"/>
    <n v="0"/>
    <n v="0"/>
    <m/>
    <m/>
    <m/>
  </r>
  <r>
    <x v="8"/>
    <x v="8"/>
    <n v="24175"/>
    <s v="GOBIERNO"/>
    <x v="77"/>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21 Organización(es) comunales, instancias y casas de participación de la ciudadanía en general y de las comunidades étnicas."/>
    <s v="DOTACIÓN"/>
    <n v="21"/>
    <n v="218"/>
    <n v="4.0325564187939323E-3"/>
    <s v="Suma"/>
    <n v="2417"/>
    <s v="2417-Fontibón camina hacia una democracia participativa"/>
    <n v="0"/>
    <n v="0"/>
    <n v="0"/>
    <m/>
    <m/>
    <m/>
  </r>
  <r>
    <x v="8"/>
    <x v="8"/>
    <n v="24176"/>
    <s v="GOBIERNO"/>
    <x v="81"/>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18 Medio(s) comunitario(s) y alternativo(s)."/>
    <s v="MEDIOS COMUNITARIOS"/>
    <n v="18"/>
    <n v="208"/>
    <n v="3.8475767665556789E-3"/>
    <s v="Suma"/>
    <n v="2417"/>
    <s v="2417-Fontibón camina hacia una democracia participativa"/>
    <n v="0"/>
    <n v="0"/>
    <n v="0"/>
    <m/>
    <m/>
    <m/>
  </r>
  <r>
    <x v="8"/>
    <x v="8"/>
    <n v="24191"/>
    <s v="GOBIERNO"/>
    <x v="82"/>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de acuerdo a las necesidades propias de las comunidades, en aras de respetar su cosmovisión, usos y costumbres."/>
    <s v="INICIATIVAS COMUNIDADES NEGRAS, AFROCOLOMBIANAS, PALENQUERAS"/>
    <n v="4"/>
    <n v="208"/>
    <n v="3.8475767665556789E-3"/>
    <s v="Suma"/>
    <n v="2419"/>
    <s v="2419-Fontibón camina hacia una democracia con enfoque diferencial étnico"/>
    <n v="0"/>
    <n v="0"/>
    <n v="0"/>
    <m/>
    <m/>
    <m/>
  </r>
  <r>
    <x v="8"/>
    <x v="8"/>
    <n v="24192"/>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de los pueblos indígenas de acuerdo a las necesidades propias de las comunidades, en aras de respetar su cosmovisión, usos y costumbres."/>
    <s v="INICIATIVAS PUEBLO INDÍGENA"/>
    <n v="4"/>
    <n v="120"/>
    <n v="2.2197558268590455E-3"/>
    <s v="Suma"/>
    <n v="2419"/>
    <s v="2419-Fontibón camina hacia una democracia con enfoque diferencial étnico"/>
    <n v="0"/>
    <n v="0"/>
    <n v="0"/>
    <m/>
    <m/>
    <m/>
  </r>
  <r>
    <x v="9"/>
    <x v="9"/>
    <n v="22621"/>
    <s v="SEGURIDAD, CONVIVENCIA Y JUSTICIA"/>
    <x v="0"/>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394"/>
    <n v="3.7734764828134429E-3"/>
    <s v="Suma"/>
    <n v="2262"/>
    <s v="2262-Fortaleciendo capacidades ciudadanas para que Engativá camine segura "/>
    <n v="0"/>
    <n v="0"/>
    <n v="0"/>
    <m/>
    <m/>
    <m/>
  </r>
  <r>
    <x v="9"/>
    <x v="9"/>
    <n v="22622"/>
    <s v="SEGURIDAD, CONVIVENCIA Y JUSTICIA"/>
    <x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100 Organización(es) comunitarias a través de capacidades para promover acciones de corresponsabilidad en la gestión de la seguridad y la convivencia"/>
    <s v="FORTALECIMIENTO DE CAPACIDADES"/>
    <n v="100"/>
    <n v="1182"/>
    <n v="1.1320429448440328E-2"/>
    <s v="Suma"/>
    <n v="2262"/>
    <s v="2262-Fortaleciendo capacidades ciudadanas para que Engativá camine segura "/>
    <n v="0"/>
    <n v="0"/>
    <n v="0"/>
    <m/>
    <m/>
    <m/>
  </r>
  <r>
    <x v="9"/>
    <x v="9"/>
    <n v="23801"/>
    <s v="MUJERES"/>
    <x v="3"/>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4000 Persona(s) en acciones para la prevención del feminicidio y la violencia contra la mujer"/>
    <s v="PREVENCIÓN"/>
    <n v="4000"/>
    <n v="1586"/>
    <n v="1.5189679446045991E-2"/>
    <s v="Suma"/>
    <n v="2380"/>
    <s v="2380-Cero tolerancias a las violencias contra las mujeres y violencias basadas en género en Engativá"/>
    <n v="0"/>
    <n v="0"/>
    <n v="0"/>
    <m/>
    <m/>
    <m/>
  </r>
  <r>
    <x v="9"/>
    <x v="9"/>
    <n v="22821"/>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783"/>
    <n v="7.4990662082307759E-3"/>
    <s v="Suma"/>
    <n v="2282"/>
    <s v="2282-Engativá segura y con acceso a la justicia"/>
    <n v="0"/>
    <n v="0"/>
    <n v="0"/>
    <m/>
    <m/>
    <m/>
  </r>
  <r>
    <x v="9"/>
    <x v="9"/>
    <n v="22822"/>
    <s v="SEGURIDAD, CONVIVENCIA Y JUSTICIA"/>
    <x v="5"/>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4 Equipamiento(s) de seguridad y acceso a la justicia con acciones de fortalecimiento, operación, adecuación y/o dotación."/>
    <s v="INTERVENCIÓN"/>
    <n v="4"/>
    <n v="783"/>
    <n v="7.4990662082307759E-3"/>
    <s v="Suma"/>
    <n v="2282"/>
    <s v="2282-Engativá segura y con acceso a la justicia"/>
    <n v="0"/>
    <n v="0"/>
    <n v="0"/>
    <m/>
    <m/>
    <m/>
  </r>
  <r>
    <x v="9"/>
    <x v="9"/>
    <n v="25391"/>
    <s v="SEGURIDAD, CONVIVENCIA Y JUSTICIA"/>
    <x v="6"/>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de abordaje de conflictividad escolar para la convivencia con enfoque restaurativo."/>
    <s v="CONFLICTIVIDAD ESCOLAR"/>
    <n v="4"/>
    <n v="345"/>
    <n v="3.3041862603315681E-3"/>
    <s v="Suma"/>
    <n v="2539"/>
    <s v="2539-Seguridad y convivencia para Engativá"/>
    <n v="0"/>
    <n v="0"/>
    <n v="0"/>
    <m/>
    <m/>
    <m/>
  </r>
  <r>
    <x v="9"/>
    <x v="9"/>
    <n v="25392"/>
    <s v="SEGURIDAD, CONVIVENCIA Y JUSTICIA"/>
    <x v="7"/>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8 Actor(es) comunitarios con herramientas y capacidades para la implementación de un enfoque restaurativo para la justicia y la convivencia"/>
    <s v="FORTALECIMIENTO DE CAPACIDADES"/>
    <n v="8"/>
    <n v="459"/>
    <n v="4.3960043289628685E-3"/>
    <s v="Suma"/>
    <n v="2539"/>
    <s v="2539-Seguridad y convivencia para Engativá"/>
    <n v="0"/>
    <n v="0"/>
    <n v="0"/>
    <m/>
    <m/>
    <m/>
  </r>
  <r>
    <x v="9"/>
    <x v="9"/>
    <n v="25393"/>
    <s v="SEGURIDAD, CONVIVENCIA Y JUSTICIA"/>
    <x v="11"/>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345"/>
    <n v="3.3041862603315681E-3"/>
    <s v="Suma"/>
    <n v="2539"/>
    <s v="2539-Seguridad y convivencia para Engativá"/>
    <n v="0"/>
    <n v="0"/>
    <n v="0"/>
    <m/>
    <m/>
    <m/>
  </r>
  <r>
    <x v="9"/>
    <x v="9"/>
    <n v="25394"/>
    <s v="SEGURIDAD, CONVIVENCIA Y JUSTICIA"/>
    <x v="9"/>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comunitarios en la localidad, para la apropiación del Código Nacional de Seguridad y Convivencia Ciudadana"/>
    <s v="CÓDIGO NACIONAL DE SEGURIDAD Y CONVIVENCIA"/>
    <n v="4"/>
    <n v="230"/>
    <n v="2.2027908402210451E-3"/>
    <s v="Suma"/>
    <n v="2539"/>
    <s v="2539-Seguridad y convivencia para Engativá"/>
    <n v="0"/>
    <n v="0"/>
    <n v="0"/>
    <m/>
    <m/>
    <m/>
  </r>
  <r>
    <x v="9"/>
    <x v="9"/>
    <n v="22671"/>
    <s v="MOVILIDAD"/>
    <x v="13"/>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2500 Metro(s) cuadrado(s) elementos del sistema de espacio público peatonal con acciones de construcción y/o conservación."/>
    <s v="INTERVENCIÓN"/>
    <n v="2500"/>
    <n v="1691"/>
    <n v="1.6195301351364294E-2"/>
    <s v="Suma"/>
    <n v="2267"/>
    <s v="2267-Conservación y construcción del espacio publico en Engativá"/>
    <n v="0"/>
    <n v="0"/>
    <n v="0"/>
    <m/>
    <m/>
    <m/>
  </r>
  <r>
    <x v="9"/>
    <x v="9"/>
    <n v="23001"/>
    <s v="SEGURIDAD, CONVIVENCIA Y JUSTICIA"/>
    <x v="12"/>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2610"/>
    <n v="2.4996887360769254E-2"/>
    <s v="Suma"/>
    <n v="2300"/>
    <s v="2300-Espacio público seguro e inclusivo en Engativá"/>
    <n v="0"/>
    <n v="0"/>
    <n v="0"/>
    <m/>
    <m/>
    <m/>
  </r>
  <r>
    <x v="9"/>
    <x v="9"/>
    <n v="28151"/>
    <s v="GOBIERNO"/>
    <x v="88"/>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4 Acuerdo(s) para la organización, la recuperación, el cuidado, el embellecimiento, la sostenibilidad, el mejoramiento y el aprovechamiento económico del espacio público."/>
    <s v="ACUERDOS "/>
    <n v="4"/>
    <n v="1482"/>
    <n v="1.4193634892206909E-2"/>
    <s v="Suma"/>
    <n v="2815"/>
    <s v="2815-Acuerdos en el espacio público para que Engativá camine segura"/>
    <n v="0"/>
    <n v="0"/>
    <n v="0"/>
    <m/>
    <m/>
    <m/>
  </r>
  <r>
    <x v="9"/>
    <x v="9"/>
    <n v="25401"/>
    <s v="SALUD"/>
    <x v="14"/>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800 Persona(s) con dispositivos de Asistencia Personal - Ayudas Técnicas (no incluidas en los Planes de Beneficios)"/>
    <s v="DISPOSITIVOS DE ASISTENCIA PERSONAL"/>
    <n v="800"/>
    <n v="1462"/>
    <n v="1.400208786262247E-2"/>
    <s v="Suma"/>
    <n v="2540"/>
    <s v="2540-Salud activa para todos en Engativá"/>
    <n v="0"/>
    <n v="0"/>
    <n v="0"/>
    <m/>
    <m/>
    <m/>
  </r>
  <r>
    <x v="9"/>
    <x v="9"/>
    <n v="25402"/>
    <s v="SALUD"/>
    <x v="89"/>
    <s v="Número de personas vinculadas en las acciones complementarias en salud física, nutricional y oral, a través del Circuito del Cuidado"/>
    <s v="Ciudad saludable y con bien-estar"/>
    <s v="Acciones complementarias en salud física y nutricional"/>
    <s v="Gestión Pública Local"/>
    <m/>
    <s v="2 - Bogotá confía en su bien-estar"/>
    <s v="10 - Salud Pública Integrada e Integral"/>
    <s v="Vincular 800 Persona(s) en acciones complementarias en salud física, nutricional y oral través del Circuito del Cuidado"/>
    <s v="SALUD FÍSICA Y NUTRICIONAL"/>
    <n v="800"/>
    <n v="313"/>
    <n v="2.997711012996466E-3"/>
    <s v="Suma"/>
    <n v="2540"/>
    <s v="2540-Salud activa para todos en Engativá"/>
    <n v="0"/>
    <n v="0"/>
    <n v="0"/>
    <m/>
    <m/>
    <m/>
  </r>
  <r>
    <x v="9"/>
    <x v="9"/>
    <n v="25405"/>
    <s v="SALUD"/>
    <x v="16"/>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350 Persona(s) a las acciones y estrategias para promover la salud sexual y reproductiva consciente en los diferentes ciclos de vida."/>
    <s v="SALUD SEXUAL Y REPRODUCTIVA"/>
    <n v="350"/>
    <n v="313"/>
    <n v="2.997711012996466E-3"/>
    <s v="Suma"/>
    <n v="2540"/>
    <s v="2540-Salud activa para todos en Engativá"/>
    <n v="0"/>
    <n v="0"/>
    <n v="0"/>
    <m/>
    <m/>
    <m/>
  </r>
  <r>
    <x v="9"/>
    <x v="9"/>
    <n v="25407"/>
    <s v="SALUD"/>
    <x v="19"/>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3200 Persona(s) con acciones para la promoción y atención de la salud mental"/>
    <s v="SALUD MENTAL"/>
    <n v="3200"/>
    <n v="1534"/>
    <n v="1.4691657169126449E-2"/>
    <s v="Suma"/>
    <n v="2540"/>
    <s v="2540-Salud activa para todos en Engativá"/>
    <n v="0"/>
    <n v="0"/>
    <n v="0"/>
    <m/>
    <m/>
    <m/>
  </r>
  <r>
    <x v="9"/>
    <x v="9"/>
    <n v="25408"/>
    <s v="SALUD"/>
    <x v="15"/>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600 Persona(s) con discapacidad, cuidadores y cuidadoras, en actividades complementarias en salud."/>
    <s v="ACCIONES COMPLEMENTARIAS "/>
    <n v="600"/>
    <n v="783"/>
    <n v="7.4990662082307759E-3"/>
    <s v="Suma"/>
    <n v="2540"/>
    <s v="2540-Salud activa para todos en Engativá"/>
    <n v="0"/>
    <n v="0"/>
    <n v="0"/>
    <m/>
    <m/>
    <m/>
  </r>
  <r>
    <x v="9"/>
    <x v="9"/>
    <n v="25409"/>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200 Persona(s) a las acciones desarrolladas desde los dispositivos de base comunitaria en respuesta al consumo de SPA."/>
    <s v="DISMINUCIÓN FACTORES DE RIESGO SPA"/>
    <n v="200"/>
    <n v="261"/>
    <n v="2.4996887360769255E-3"/>
    <s v="Suma"/>
    <n v="2540"/>
    <s v="2540-Salud activa para todos en Engativá"/>
    <n v="0"/>
    <n v="0"/>
    <n v="0"/>
    <m/>
    <m/>
    <m/>
  </r>
  <r>
    <x v="9"/>
    <x v="9"/>
    <n v="23752"/>
    <s v="MUJERES"/>
    <x v="21"/>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600 Mujer(es) para el ejercicio de derechos y el fortalecimiento de su autonomía económica"/>
    <s v="FORTALECIMIENTO DE CAPACIDADES"/>
    <n v="1600"/>
    <n v="1586"/>
    <n v="1.5189679446045991E-2"/>
    <s v="Suma"/>
    <n v="2375"/>
    <s v="2375-Igualdad de oportunidades para la inclusión social, productiva y política"/>
    <n v="0"/>
    <n v="0"/>
    <n v="0"/>
    <m/>
    <m/>
    <m/>
  </r>
  <r>
    <x v="9"/>
    <x v="9"/>
    <n v="23753"/>
    <s v="MUJERES"/>
    <x v="98"/>
    <s v="Numero de espacios con adecuación y dotación en las manzanas del cuidado"/>
    <s v="Cuidado de la vida"/>
    <s v="Adecuación y dotación de manzanas del cuidado"/>
    <s v="Gestión Pública Local"/>
    <m/>
    <s v="2 - Bogotá confía en su bien-estar"/>
    <s v="12 - Bogotá cuida a su gente"/>
    <s v="Adecuar y dotar 1 Espacio(s) en la manzana del cuidado"/>
    <s v="DOTACIÓN"/>
    <n v="1"/>
    <n v="1253"/>
    <n v="1.2000421403465085E-2"/>
    <s v="Constante"/>
    <n v="2375"/>
    <s v="2375-Igualdad de oportunidades para la inclusión social, productiva y política"/>
    <n v="0"/>
    <n v="0"/>
    <n v="0"/>
    <m/>
    <m/>
    <m/>
  </r>
  <r>
    <x v="9"/>
    <x v="9"/>
    <n v="23754"/>
    <s v="INTEGRACIÓN SOCIAL"/>
    <x v="22"/>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800 Persona(s) en procesos para la prevención de violencias en el contexto familiar y/o violencia sexual"/>
    <s v="PREVENCIÓN"/>
    <n v="800"/>
    <n v="1012"/>
    <n v="9.6922796969725993E-3"/>
    <s v="Suma"/>
    <n v="2375"/>
    <s v="2375-Igualdad de oportunidades para la inclusión social, productiva y política"/>
    <n v="0"/>
    <n v="0"/>
    <n v="0"/>
    <m/>
    <m/>
    <m/>
  </r>
  <r>
    <x v="9"/>
    <x v="9"/>
    <n v="23755"/>
    <s v="MUJERES"/>
    <x v="20"/>
    <s v="Mujeres cuidadoras vinculadas a estrategias de cuidado"/>
    <s v="Cuidado de la vida"/>
    <s v="Estrategias de cuidado a personas cuidadoras"/>
    <s v="Presupuestos Participativos"/>
    <m/>
    <s v="2 - Bogotá confía en su bien-estar"/>
    <s v="12 - Bogotá cuida a su gente"/>
    <s v="Vincular 3000 Mujer(es) cuidadora(s) estrategias de cuidado."/>
    <s v="ESTRATEGIAS DE CUIDADO"/>
    <n v="3000"/>
    <n v="1377"/>
    <n v="1.3188012986888606E-2"/>
    <s v="Suma"/>
    <n v="2375"/>
    <s v="2375-Igualdad de oportunidades para la inclusión social, productiva y política"/>
    <n v="0"/>
    <n v="0"/>
    <n v="0"/>
    <m/>
    <m/>
    <m/>
  </r>
  <r>
    <x v="9"/>
    <x v="9"/>
    <n v="23501"/>
    <s v="GESTIÓN PÚBLICA"/>
    <x v="24"/>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223"/>
    <n v="2.1357493798664917E-3"/>
    <s v="Suma"/>
    <n v="2350"/>
    <s v="2350-Engativá un territorio de paz y reconciliación"/>
    <n v="0"/>
    <n v="0"/>
    <n v="0"/>
    <m/>
    <m/>
    <m/>
  </r>
  <r>
    <x v="9"/>
    <x v="9"/>
    <n v="23502"/>
    <s v="GESTIÓN PÚBLICA"/>
    <x v="23"/>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223"/>
    <n v="2.1357493798664917E-3"/>
    <s v="Suma"/>
    <n v="2350"/>
    <s v="2350-Engativá un territorio de paz y reconciliación"/>
    <n v="0"/>
    <n v="0"/>
    <n v="0"/>
    <m/>
    <m/>
    <m/>
  </r>
  <r>
    <x v="9"/>
    <x v="9"/>
    <n v="23503"/>
    <s v="GESTIÓN PÚBLICA"/>
    <x v="25"/>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223"/>
    <n v="2.1357493798664917E-3"/>
    <s v="Suma"/>
    <n v="2350"/>
    <s v="2350-Engativá un territorio de paz y reconciliación"/>
    <n v="0"/>
    <n v="0"/>
    <n v="0"/>
    <m/>
    <m/>
    <m/>
  </r>
  <r>
    <x v="9"/>
    <x v="9"/>
    <n v="23391"/>
    <s v="CULTURA, RECREACIÓN Y DEPORTE"/>
    <x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00 Estímulo(s) de apoyo al sector artístico y cultural"/>
    <s v="ESTÍMULOS"/>
    <n v="100"/>
    <n v="731"/>
    <n v="7.0010439313112349E-3"/>
    <s v="Suma"/>
    <n v="2339"/>
    <s v="2339-Engativá activa el arte y la cultura"/>
    <n v="0"/>
    <n v="0"/>
    <n v="0"/>
    <m/>
    <m/>
    <m/>
  </r>
  <r>
    <x v="9"/>
    <x v="9"/>
    <n v="23392"/>
    <s v="CULTURA, RECREACIÓN Y DEPORTE"/>
    <x v="32"/>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600 Persona(s) en los campos artísticos, interculturales, culturales y/o patrimoniales."/>
    <s v="CAPACITACIÓN"/>
    <n v="600"/>
    <n v="514"/>
    <n v="4.9227586603200748E-3"/>
    <s v="Suma"/>
    <n v="2339"/>
    <s v="2339-Engativá activa el arte y la cultura"/>
    <n v="0"/>
    <n v="0"/>
    <n v="0"/>
    <m/>
    <m/>
    <m/>
  </r>
  <r>
    <x v="9"/>
    <x v="9"/>
    <n v="23393"/>
    <s v="CULTURA, RECREACIÓN Y DEPORTE"/>
    <x v="31"/>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20 Organización(es) artísticas y culturales con elementos entregados"/>
    <s v="ENTREGA DE ELEMENTOS"/>
    <n v="20"/>
    <n v="514"/>
    <n v="4.9227586603200748E-3"/>
    <s v="Suma"/>
    <n v="2339"/>
    <s v="2339-Engativá activa el arte y la cultura"/>
    <n v="0"/>
    <n v="0"/>
    <n v="0"/>
    <m/>
    <m/>
    <m/>
  </r>
  <r>
    <x v="9"/>
    <x v="9"/>
    <n v="23394"/>
    <s v="CULTURA, RECREACIÓN Y DEPORTE"/>
    <x v="30"/>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20 Evento(s) de promoción, circulación y apropiación de actividades artísticas, culturales y patrimoniales."/>
    <s v="EVENTOS"/>
    <n v="20"/>
    <n v="1028"/>
    <n v="9.8455173206401497E-3"/>
    <s v="Suma"/>
    <n v="2339"/>
    <s v="2339-Engativá activa el arte y la cultura"/>
    <n v="0"/>
    <n v="0"/>
    <n v="0"/>
    <m/>
    <m/>
    <m/>
  </r>
  <r>
    <x v="9"/>
    <x v="9"/>
    <n v="23731"/>
    <s v="CULTURA, RECREACIÓN Y DEPORTE"/>
    <x v="26"/>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11200 Persona(s) en actividades recreo-deportivas comunitarias."/>
    <s v="ACTIVIDADES RECREODEPORTIVAS"/>
    <n v="11200"/>
    <n v="2283"/>
    <n v="2.1865093427063678E-2"/>
    <s v="Suma"/>
    <n v="2373"/>
    <s v="2373-Engativá Activa"/>
    <n v="0"/>
    <n v="0"/>
    <n v="0"/>
    <m/>
    <m/>
    <m/>
  </r>
  <r>
    <x v="9"/>
    <x v="9"/>
    <n v="23732"/>
    <s v="CULTURA, RECREACIÓN Y DEPORTE"/>
    <x v="27"/>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10 Colectivo(s) u organizaciones recreo deportivas inscritas en el Banco que implementan iniciativas de carácter barrial con apoyos económicos."/>
    <s v="BANCO DE INICIATIVAS"/>
    <n v="10"/>
    <n v="457"/>
    <n v="4.3768496260044249E-3"/>
    <s v="Suma"/>
    <n v="2373"/>
    <s v="2373-Engativá Activa"/>
    <n v="0"/>
    <n v="0"/>
    <n v="0"/>
    <m/>
    <m/>
    <m/>
  </r>
  <r>
    <x v="9"/>
    <x v="9"/>
    <n v="23733"/>
    <s v="CULTURA, RECREACIÓN Y DEPORTE"/>
    <x v="28"/>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600 Persona(s) en los campos deportivos."/>
    <s v="CAPACITACIÓN"/>
    <n v="600"/>
    <n v="913"/>
    <n v="8.7441219005296271E-3"/>
    <s v="Suma"/>
    <n v="2373"/>
    <s v="2373-Engativá Activa"/>
    <n v="0"/>
    <n v="0"/>
    <n v="0"/>
    <m/>
    <m/>
    <m/>
  </r>
  <r>
    <x v="9"/>
    <x v="9"/>
    <n v="23681"/>
    <s v="AMBIENTE"/>
    <x v="36"/>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4000 Usuario(s) En acciones educativas en temas de protección y bienestar animal"/>
    <s v="ACCIONES PEDAGÓGICAS"/>
    <n v="4000"/>
    <n v="192"/>
    <n v="1.8388514840106116E-3"/>
    <s v="Suma"/>
    <n v="2368"/>
    <s v="2368-Caminos de bienestar animal en Engativá"/>
    <n v="0"/>
    <n v="0"/>
    <n v="0"/>
    <m/>
    <m/>
    <m/>
  </r>
  <r>
    <x v="9"/>
    <x v="9"/>
    <n v="23682"/>
    <s v="AMBIENTE"/>
    <x v="35"/>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900 Animales en los programas de brigadas médicas, urgencias veterinarias y adopciones"/>
    <s v="BIENESTAR ANIMAL"/>
    <n v="900"/>
    <n v="575"/>
    <n v="5.5069771005526128E-3"/>
    <s v="Suma"/>
    <n v="2368"/>
    <s v="2368-Caminos de bienestar animal en Engativá"/>
    <n v="0"/>
    <n v="0"/>
    <n v="0"/>
    <m/>
    <m/>
    <m/>
  </r>
  <r>
    <x v="9"/>
    <x v="9"/>
    <n v="23683"/>
    <s v="AMBIENTE"/>
    <x v="34"/>
    <s v="Número de animales esterilizados"/>
    <s v="Cuidado de la vida"/>
    <s v="Protección y bienestar animal"/>
    <s v="Presupuestos Participativos"/>
    <m/>
    <s v="2 - Bogotá confía en su bien-estar"/>
    <s v="15 - Bogotá protege todas las formas de vida"/>
    <s v="Esterilizar 8000 Perros y gatos incluyendo los que está en condición de vulnerabilidad"/>
    <s v="ESTERILIZACIÓN"/>
    <n v="8000"/>
    <n v="767"/>
    <n v="7.3458285845632246E-3"/>
    <s v="Suma"/>
    <n v="2368"/>
    <s v="2368-Caminos de bienestar animal en Engativá"/>
    <n v="0"/>
    <n v="0"/>
    <n v="0"/>
    <m/>
    <m/>
    <m/>
  </r>
  <r>
    <x v="9"/>
    <x v="9"/>
    <n v="23591"/>
    <s v="INTEGRACIÓN SOCIAL"/>
    <x v="37"/>
    <s v="Número de personas mayores con transferencias Monetarias"/>
    <s v="Menos pobreza "/>
    <s v="Apoyo económico para persona mayor - tipo C"/>
    <s v="Gestión Pública Local"/>
    <s v="Menos pobreza (12%)"/>
    <s v="2 - Bogotá confía en su bien-estar"/>
    <s v="7 - Bogotá, una ciudad con menos Pobreza"/>
    <s v="Beneficiar 3650 Persona(s) Mayor(es) personas mayores con apoyo económico tipo C"/>
    <s v="APOYO ECONÓMICO PERSONA MAYOR"/>
    <n v="3650"/>
    <n v="7831"/>
    <n v="7.5000239433786975E-2"/>
    <s v="Constante"/>
    <n v="2359"/>
    <s v="2359-Engativá una localidad con menos pobreza"/>
    <n v="0"/>
    <n v="0"/>
    <n v="0"/>
    <m/>
    <m/>
    <m/>
  </r>
  <r>
    <x v="9"/>
    <x v="9"/>
    <n v="23592"/>
    <s v="INTEGRACIÓN SOCIAL"/>
    <x v="38"/>
    <s v="Personas atendidas con apoyos que contribuyan al ingreso mínimo garantizado"/>
    <s v="Menos pobreza "/>
    <s v="Otras Transferencias Monetarias"/>
    <s v="Gestión Pública Local"/>
    <s v="Menos pobreza (12%)"/>
    <s v="2 - Bogotá confía en su bien-estar"/>
    <s v="7 - Bogotá, una ciudad con menos Pobreza"/>
    <s v="Atender 10000 Persona(s) con apoyos que contribuyan al ingreso mínimo garantizado."/>
    <s v="INGRESO MÍNIMO"/>
    <n v="10000"/>
    <n v="5221"/>
    <n v="5.0003352073017725E-2"/>
    <s v="Constante"/>
    <n v="2359"/>
    <s v="2359-Engativá una localidad con menos pobreza"/>
    <n v="0"/>
    <n v="0"/>
    <n v="0"/>
    <m/>
    <m/>
    <m/>
  </r>
  <r>
    <x v="9"/>
    <x v="9"/>
    <n v="23593"/>
    <s v="INTEGRACIÓN SOCIAL"/>
    <x v="39"/>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3200 Joven(es) con transferencias condicionadas y acompañamiento psicosocial para la promoción al acceso y permanencia a oportunidades de formación y empleabilidad"/>
    <s v="TRANSFERENCIAS MONETARIAS"/>
    <n v="3200"/>
    <n v="2610"/>
    <n v="2.4996887360769254E-2"/>
    <s v="Suma"/>
    <n v="2359"/>
    <s v="2359-Engativá una localidad con menos pobreza"/>
    <n v="0"/>
    <n v="0"/>
    <n v="0"/>
    <m/>
    <m/>
    <m/>
  </r>
  <r>
    <x v="9"/>
    <x v="9"/>
    <n v="27651"/>
    <s v="INTEGRACIÓN SOCIAL"/>
    <x v="90"/>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230 Cupo(s) para la atención de población en inseguridad alimentaria y nutricional del Distrito Capital, a través de comedores comunitarios."/>
    <s v="SEGURIDAD ALIMENTARIA"/>
    <n v="230"/>
    <n v="1044"/>
    <n v="9.9987549443077018E-3"/>
    <s v="Constante"/>
    <n v="2765"/>
    <s v="2765-Erradicando el Hambre en Engativá"/>
    <n v="0"/>
    <n v="0"/>
    <n v="0"/>
    <m/>
    <m/>
    <m/>
  </r>
  <r>
    <x v="9"/>
    <x v="9"/>
    <n v="24441"/>
    <s v="EDUCACIÓN"/>
    <x v="4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50 Estudiante(s) otorgando financiación para el tránsito y acceso en la educación posmedia."/>
    <s v="APOYO EDUCACIÓN POSMEDIA"/>
    <n v="250"/>
    <n v="5221"/>
    <n v="5.0003352073017725E-2"/>
    <s v="Suma"/>
    <n v="2444"/>
    <s v="2444-Jóvenes con capacidades proyecto de vida para la ciudadanía, la innovación y el trabajo del siglo XXI en Engativá."/>
    <n v="0"/>
    <n v="0"/>
    <n v="0"/>
    <m/>
    <m/>
    <m/>
  </r>
  <r>
    <x v="9"/>
    <x v="9"/>
    <n v="24442"/>
    <s v="EDUCACIÓN"/>
    <x v="4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50 Estudiante(s) para el sostenimiento en la permanencia durante la educación posmedia."/>
    <s v="SOSTENIMIENTO"/>
    <n v="250"/>
    <n v="3132"/>
    <n v="2.9996264832923104E-2"/>
    <s v="Suma"/>
    <n v="2444"/>
    <s v="2444-Jóvenes con capacidades proyecto de vida para la ciudadanía, la innovación y el trabajo del siglo XXI en Engativá."/>
    <n v="0"/>
    <n v="0"/>
    <n v="0"/>
    <m/>
    <m/>
    <m/>
  </r>
  <r>
    <x v="9"/>
    <x v="9"/>
    <n v="24443"/>
    <s v="EDUCACIÓN"/>
    <x v="4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10 Sede(s) educativas de la localidad"/>
    <s v="DOTACIÓN"/>
    <n v="10"/>
    <n v="1044"/>
    <n v="9.9987549443077018E-3"/>
    <s v="Suma"/>
    <n v="2444"/>
    <s v="2444-Jóvenes con capacidades proyecto de vida para la ciudadanía, la innovación y el trabajo del siglo XXI en Engativá."/>
    <n v="0"/>
    <n v="0"/>
    <n v="0"/>
    <m/>
    <m/>
    <m/>
  </r>
  <r>
    <x v="9"/>
    <x v="9"/>
    <n v="25251"/>
    <s v="DESARROLLO ECONÓMICO, INDUSTRIA Y TURISMO"/>
    <x v="43"/>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1534"/>
    <n v="1.4691657169126449E-2"/>
    <s v="Suma"/>
    <n v="2525"/>
    <s v="2525-Engativá emprende"/>
    <n v="0"/>
    <n v="0"/>
    <n v="0"/>
    <m/>
    <m/>
    <m/>
  </r>
  <r>
    <x v="9"/>
    <x v="9"/>
    <n v="25252"/>
    <s v="DESARROLLO ECONÓMICO, INDUSTRIA Y TURISMO"/>
    <x v="44"/>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100 Mipyme(s) y/o emprendimientos orientados al fortalecimiento de las capacidades locales para la gestión y el desarrollo turístico "/>
    <s v="DESARROLLO TURÍSTICO"/>
    <n v="100"/>
    <n v="1179"/>
    <n v="1.1291697394002662E-2"/>
    <s v="Suma"/>
    <n v="2525"/>
    <s v="2525-Engativá emprende"/>
    <n v="0"/>
    <n v="0"/>
    <n v="0"/>
    <m/>
    <m/>
    <m/>
  </r>
  <r>
    <x v="9"/>
    <x v="9"/>
    <n v="23761"/>
    <s v="CULTURA, RECREACIÓN Y DEPORTE"/>
    <x v="47"/>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40 Proyecto(s) del sector cultural y creativo."/>
    <s v="SOSTENIBILIDAD"/>
    <n v="40"/>
    <n v="1012"/>
    <n v="9.6922796969725993E-3"/>
    <s v="Suma"/>
    <n v="2376"/>
    <s v="2376-Engativá activa y creativa"/>
    <n v="0"/>
    <n v="0"/>
    <n v="0"/>
    <m/>
    <m/>
    <m/>
  </r>
  <r>
    <x v="9"/>
    <x v="9"/>
    <n v="25091"/>
    <s v="DESARROLLO ECONÓMICO, INDUSTRIA Y TURISMO"/>
    <x v="46"/>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400 Mipyme(s) emprendimientos y/o actores de la economía informal para el fortalecimiento del tejido empresarial local"/>
    <s v="TEJIDO EMPRESARIAL LOCAL"/>
    <n v="400"/>
    <n v="1012"/>
    <n v="9.6922796969725993E-3"/>
    <s v="Suma"/>
    <n v="2509"/>
    <s v="2509-Engativá trabaja segura"/>
    <n v="0"/>
    <n v="0"/>
    <n v="0"/>
    <m/>
    <m/>
    <m/>
  </r>
  <r>
    <x v="9"/>
    <x v="9"/>
    <n v="23791"/>
    <s v="CULTURA, RECREACIÓN Y DEPORTE"/>
    <x v="48"/>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20 Parque(s) vecinales y/o de bolsillo con acciones de mejoramiento, mantenimiento y/o dotación."/>
    <s v="INTERVENCIÓN"/>
    <n v="20"/>
    <n v="1722"/>
    <n v="1.6492199247220174E-2"/>
    <s v="Suma"/>
    <n v="2379"/>
    <s v="2379-Parques seguros para Engativá"/>
    <n v="0"/>
    <n v="0"/>
    <n v="0"/>
    <m/>
    <m/>
    <m/>
  </r>
  <r>
    <x v="9"/>
    <x v="9"/>
    <n v="23811"/>
    <s v="CULTURA, RECREACIÓN Y DEPORTE"/>
    <x v="49"/>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1 Equipamiento(s) culturales con acciones de construcción, adecuación y/o dotación."/>
    <s v="INTERVENCIÓN"/>
    <n v="1"/>
    <n v="751"/>
    <n v="7.1925909608956742E-3"/>
    <s v="Constante"/>
    <n v="2381"/>
    <s v="2381-Industria cultural para Engativá"/>
    <n v="0"/>
    <n v="0"/>
    <n v="0"/>
    <m/>
    <m/>
    <m/>
  </r>
  <r>
    <x v="9"/>
    <x v="9"/>
    <n v="23141"/>
    <s v="AMBIENTE"/>
    <x v="100"/>
    <s v="Número de m2 de áreas renaturaliz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Generar 500 Metro(s) cuadrado(s) de áreas renaturalizadas"/>
    <s v="RENATURALIZACIÓN"/>
    <n v="500"/>
    <n v="252"/>
    <n v="2.413492572763928E-3"/>
    <s v="Suma"/>
    <n v="2314"/>
    <s v="2314-Restauración activa para los ecosistemas en Engativá_x000a_"/>
    <n v="0"/>
    <n v="0"/>
    <n v="0"/>
    <m/>
    <m/>
    <m/>
  </r>
  <r>
    <x v="9"/>
    <x v="9"/>
    <n v="23631"/>
    <s v="AMBIENTE"/>
    <x v="52"/>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2000 Arbol(es) en zona urbana"/>
    <s v="ARBOLADO"/>
    <n v="2000"/>
    <n v="252"/>
    <n v="2.413492572763928E-3"/>
    <s v="Suma"/>
    <n v="2363"/>
    <s v="2363-Caminos sostenibles en Engativá"/>
    <n v="0"/>
    <n v="0"/>
    <n v="0"/>
    <m/>
    <m/>
    <m/>
  </r>
  <r>
    <x v="9"/>
    <x v="9"/>
    <n v="23632"/>
    <s v="AMBIENTE"/>
    <x v="55"/>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6 Proceso(s) comunitarios de educación ambiental que promueven la conservación de la biodiversidad y el agua."/>
    <s v="EDUCACIÓN AMBIENTAL"/>
    <n v="16"/>
    <n v="631"/>
    <n v="6.0433087833890418E-3"/>
    <s v="Suma"/>
    <n v="2363"/>
    <s v="2363-Caminos sostenibles en Engativá"/>
    <n v="0"/>
    <n v="0"/>
    <n v="0"/>
    <m/>
    <m/>
    <m/>
  </r>
  <r>
    <x v="9"/>
    <x v="9"/>
    <n v="23633"/>
    <s v="AMBIENTE"/>
    <x v="54"/>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00 Metro(s) cuadrado(s) de jardinería"/>
    <s v="JARDINERÍA"/>
    <n v="400"/>
    <n v="126"/>
    <n v="1.206746286381964E-3"/>
    <s v="Suma"/>
    <n v="2363"/>
    <s v="2363-Caminos sostenibles en Engativá"/>
    <n v="0"/>
    <n v="0"/>
    <n v="0"/>
    <m/>
    <m/>
    <m/>
  </r>
  <r>
    <x v="9"/>
    <x v="9"/>
    <n v="23634"/>
    <s v="HÁBITAT"/>
    <x v="57"/>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8000 Persona(s) en separación en la fuente y reciclaje."/>
    <s v="SEPARACIÓN EN LA FUENTE"/>
    <n v="8000"/>
    <n v="1335"/>
    <n v="1.2785764224761284E-2"/>
    <s v="Suma"/>
    <n v="2363"/>
    <s v="2363-Caminos sostenibles en Engativá"/>
    <n v="0"/>
    <n v="0"/>
    <n v="0"/>
    <m/>
    <m/>
    <m/>
  </r>
  <r>
    <x v="9"/>
    <x v="9"/>
    <n v="22911"/>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40 Kilómetro(s) la malla vial urbana (local y/o intermedia) con acciones de construcción y/o conservación"/>
    <s v="INTERVENCIÓN MALLA VIAL LOCAL"/>
    <n v="40"/>
    <n v="14618"/>
    <n v="0.14000172392326626"/>
    <s v="Suma"/>
    <n v="2291"/>
    <s v="2291-Engativá activa con la malla vial local"/>
    <n v="0"/>
    <n v="0"/>
    <n v="0"/>
    <m/>
    <m/>
    <m/>
  </r>
  <r>
    <x v="9"/>
    <x v="9"/>
    <n v="23211"/>
    <s v="AMBIENTE"/>
    <x v="63"/>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para el fortalecimiento de las capacidades locales para la respuesta a emergencias y desastres"/>
    <s v="GESTIÓN DEL RIESGO"/>
    <n v="4"/>
    <n v="313"/>
    <n v="2.997711012996466E-3"/>
    <s v="Suma"/>
    <n v="2321"/>
    <s v="2321-Engativá activa frente a la gestión del riesgo de desastres y cambio climático_x000a_"/>
    <n v="0"/>
    <n v="0"/>
    <n v="0"/>
    <m/>
    <m/>
    <m/>
  </r>
  <r>
    <x v="9"/>
    <x v="9"/>
    <n v="27761"/>
    <s v="INTEGRACIÓN SOCIAL"/>
    <x v="66"/>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de atención especializada (Centros Integrarte, Centros Crecer y Cadis)"/>
    <s v="DOTACIÓN"/>
    <n v="1"/>
    <n v="0"/>
    <n v="0"/>
    <s v="Suma"/>
    <n v="2776"/>
    <s v="2776-Dotaciones, desarrollo Integral para la Transformación Social"/>
    <n v="0"/>
    <n v="0"/>
    <n v="0"/>
    <m/>
    <m/>
    <m/>
  </r>
  <r>
    <x v="9"/>
    <x v="9"/>
    <n v="27762"/>
    <s v="INTEGRACIÓN SOCIAL"/>
    <x v="67"/>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orientadas a la atención de jóvenes (casas de la juventud, centros forjar)"/>
    <s v="DOTACIÓN"/>
    <n v="1"/>
    <n v="0"/>
    <n v="0"/>
    <s v="Suma"/>
    <n v="2776"/>
    <s v="2776-Dotaciones, desarrollo Integral para la Transformación Social"/>
    <n v="0"/>
    <n v="0"/>
    <n v="0"/>
    <m/>
    <m/>
    <m/>
  </r>
  <r>
    <x v="9"/>
    <x v="9"/>
    <n v="27763"/>
    <s v="INTEGRACIÓN SOCIAL"/>
    <x v="68"/>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8 Unidad(es) operativas orientadas a la atención de la primera infancia (Jardines Infantiles, Casas de Pensamiento Intercultural, Modalidad Espacios Rurales, Crecemos en la Ruralidad, Creciendo Juntos, Centros Amar, Centros Forjar)"/>
    <s v="DOTACIÓN"/>
    <n v="8"/>
    <n v="1440"/>
    <n v="1.3791386130079587E-2"/>
    <s v="Suma"/>
    <n v="2776"/>
    <s v="2776-Dotaciones, desarrollo Integral para la Transformación Social"/>
    <n v="0"/>
    <n v="0"/>
    <n v="0"/>
    <m/>
    <m/>
    <m/>
  </r>
  <r>
    <x v="9"/>
    <x v="9"/>
    <n v="27764"/>
    <s v="INTEGRACIÓN SOCIAL"/>
    <x v="69"/>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3 Unidad(es) operativas orientadas a la prestación de servicios a la persona mayor."/>
    <s v="DOTACIÓN"/>
    <n v="3"/>
    <n v="0"/>
    <n v="0"/>
    <s v="Suma"/>
    <n v="2776"/>
    <s v="2776-Dotaciones, desarrollo Integral para la Transformación Social"/>
    <n v="0"/>
    <n v="0"/>
    <n v="0"/>
    <m/>
    <m/>
    <m/>
  </r>
  <r>
    <x v="9"/>
    <x v="9"/>
    <n v="27765"/>
    <s v="INTEGRACIÓN SOCIAL"/>
    <x v="6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s para la prestación de servicios sociales dirigidas al desarrollo de capacidades y generación de oportunidades"/>
    <s v="DOTACIÓN"/>
    <n v="1"/>
    <n v="0"/>
    <n v="0"/>
    <s v="Suma"/>
    <n v="2776"/>
    <s v="2776-Dotaciones, desarrollo Integral para la Transformación Social"/>
    <n v="0"/>
    <n v="0"/>
    <n v="0"/>
    <m/>
    <m/>
    <m/>
  </r>
  <r>
    <x v="9"/>
    <x v="9"/>
    <n v="29331"/>
    <s v="GOBIERNO"/>
    <x v="71"/>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10441"/>
    <n v="9.9997126794556232E-2"/>
    <s v="Suma"/>
    <n v="2933"/>
    <s v="2933-Fortalecimiento al desarrollo local en Engativá_x0009__x0009__x0009__x000a_"/>
    <n v="0"/>
    <n v="0"/>
    <n v="0"/>
    <m/>
    <m/>
    <m/>
  </r>
  <r>
    <x v="9"/>
    <x v="9"/>
    <n v="29332"/>
    <s v="GOBIERNO"/>
    <x v="7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1044"/>
    <n v="9.9987549443077018E-3"/>
    <s v="Constante"/>
    <n v="2933"/>
    <s v="2933-Fortalecimiento al desarrollo local en Engativá_x0009__x0009__x0009__x000a_"/>
    <n v="0"/>
    <n v="0"/>
    <n v="0"/>
    <m/>
    <m/>
    <m/>
  </r>
  <r>
    <x v="9"/>
    <x v="9"/>
    <n v="29333"/>
    <s v="GOBIERNO"/>
    <x v="73"/>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Acción(es) de inspección, vigilancia y control"/>
    <s v="IVC"/>
    <n v="4"/>
    <n v="3132"/>
    <n v="2.9996264832923104E-2"/>
    <s v="Suma"/>
    <n v="2933"/>
    <s v="2933-Fortalecimiento al desarrollo local en Engativá_x0009__x0009__x0009__x000a_"/>
    <n v="0"/>
    <n v="0"/>
    <n v="0"/>
    <m/>
    <m/>
    <m/>
  </r>
  <r>
    <x v="9"/>
    <x v="9"/>
    <n v="23721"/>
    <s v="GESTIÓN PÚBLICA"/>
    <x v="75"/>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2 Centro(s) de Acceso Comunitario en zonas rurales y/o apartadas y/o urbanas, con énfasis en procesos de formación y desarrollo de competencias digitales."/>
    <s v="FORTALECIMIENTO DE CAPACIDADES"/>
    <n v="2"/>
    <n v="527"/>
    <n v="5.0472642295499599E-3"/>
    <s v="Constante"/>
    <n v="2372"/>
    <s v="2372-Conectando a Engativá"/>
    <n v="0"/>
    <n v="0"/>
    <n v="0"/>
    <m/>
    <m/>
    <m/>
  </r>
  <r>
    <x v="9"/>
    <x v="9"/>
    <n v="23722"/>
    <s v="GESTIÓN PÚBLICA"/>
    <x v="74"/>
    <s v="Servicios TIC´s generados en zonas rurales y/o apartadas y urbanas"/>
    <s v="Ciudad inteligente​"/>
    <s v="Conectividad y redes de comunicación."/>
    <s v="Presupuestos Participativos"/>
    <m/>
    <s v="5 - Bogotá confía en su gobierno"/>
    <s v="35 - Bogotá ciudad Inteligente"/>
    <s v="Operativizar 2 Centro(s) de Acceso Comunitario en zonas rurales y/o apartadas y/o urbanas, con énfasis en Servicios TIC´s generados."/>
    <s v="CONECTIVIDAD"/>
    <n v="2"/>
    <n v="527"/>
    <n v="5.0472642295499599E-3"/>
    <s v="Constante"/>
    <n v="2372"/>
    <s v="2372-Conectando a Engativá"/>
    <n v="0"/>
    <n v="0"/>
    <n v="0"/>
    <m/>
    <m/>
    <m/>
  </r>
  <r>
    <x v="9"/>
    <x v="9"/>
    <n v="24401"/>
    <s v="GOBIERNO"/>
    <x v="76"/>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1000 Persona(s) a través de procesos de formación para la participación de manera virtual y presencial."/>
    <s v="CAPACITACIÓN"/>
    <n v="1000"/>
    <n v="804"/>
    <n v="7.7001905892944362E-3"/>
    <s v="Suma"/>
    <n v="2440"/>
    <s v="2440-Fortaleciendo la participación en Engativá"/>
    <n v="0"/>
    <n v="0"/>
    <n v="0"/>
    <m/>
    <m/>
    <m/>
  </r>
  <r>
    <x v="9"/>
    <x v="9"/>
    <n v="24402"/>
    <s v="GOBIERNO"/>
    <x v="77"/>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40 Organización(es) comunales"/>
    <s v="DOTACIÓN"/>
    <n v="40"/>
    <n v="533"/>
    <n v="5.1047283384252915E-3"/>
    <s v="Suma"/>
    <n v="2440"/>
    <s v="2440-Fortaleciendo la participación en Engativá"/>
    <n v="0"/>
    <n v="0"/>
    <n v="0"/>
    <m/>
    <m/>
    <m/>
  </r>
  <r>
    <x v="9"/>
    <x v="9"/>
    <n v="24403"/>
    <s v="GOBIERNO"/>
    <x v="79"/>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200 Organización(es) JAC e Instancias de participación ciudadana"/>
    <s v="FORTALECIMIENTO DE ORGANIZACIONES"/>
    <n v="200"/>
    <n v="1274"/>
    <n v="1.2201545784528747E-2"/>
    <s v="Suma"/>
    <n v="2440"/>
    <s v="2440-Fortaleciendo la participación en Engativá"/>
    <n v="0"/>
    <n v="0"/>
    <n v="0"/>
    <m/>
    <m/>
    <m/>
  </r>
  <r>
    <x v="9"/>
    <x v="9"/>
    <n v="24404"/>
    <s v="GOBIERNO"/>
    <x v="81"/>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30 Medio(s) comunitarios y alternativos"/>
    <s v="MEDIOS COMUNITARIOS"/>
    <n v="30"/>
    <n v="1013"/>
    <n v="9.7018570484518219E-3"/>
    <s v="Constante"/>
    <n v="2440"/>
    <s v="2440-Fortaleciendo la participación en Engativá"/>
    <n v="0"/>
    <n v="0"/>
    <n v="0"/>
    <m/>
    <m/>
    <m/>
  </r>
  <r>
    <x v="9"/>
    <x v="9"/>
    <n v="24405"/>
    <s v="GOBIERNO"/>
    <x v="80"/>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20 Salón(es) comunales y/o casas de participación."/>
    <s v="REHABILITACIÓN"/>
    <n v="20"/>
    <n v="533"/>
    <n v="5.1047283384252915E-3"/>
    <s v="Suma"/>
    <n v="2440"/>
    <s v="2440-Fortaleciendo la participación en Engativá"/>
    <n v="0"/>
    <n v="0"/>
    <n v="0"/>
    <m/>
    <m/>
    <m/>
  </r>
  <r>
    <x v="9"/>
    <x v="9"/>
    <n v="24771"/>
    <s v="GOBIERNO"/>
    <x v="82"/>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as comunidades negras, afrocolombianas y palenqueras (aplica en todas las localidades con autoridades NAP)"/>
    <s v="INICIATIVAS COMUNIDADES NEGRAS, AFROCOLOMBIANAS, PALENQUERAS"/>
    <n v="1"/>
    <n v="522"/>
    <n v="4.9993774721538509E-3"/>
    <s v="Constante"/>
    <n v="2477"/>
    <s v="2477-Engativá un espacio para todos"/>
    <n v="0"/>
    <n v="0"/>
    <n v="0"/>
    <m/>
    <m/>
    <m/>
  </r>
  <r>
    <x v="9"/>
    <x v="9"/>
    <n v="24772"/>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os pueblos indígenas (aplica en todas las localidades con autoridades indígenas)"/>
    <s v="INICIATIVAS PUEBLO INDÍGENA"/>
    <n v="1"/>
    <n v="522"/>
    <n v="4.9993774721538509E-3"/>
    <s v="Constante"/>
    <n v="2477"/>
    <s v="2477-Engativá un espacio para todos"/>
    <n v="0"/>
    <n v="0"/>
    <n v="0"/>
    <m/>
    <m/>
    <m/>
  </r>
  <r>
    <x v="9"/>
    <x v="9"/>
    <n v="24773"/>
    <s v="GOBIERNO"/>
    <x v="83"/>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as comunidades raizales (aplica en todas las localidades con autoridades raizales)"/>
    <s v="INICIATIVAS RAIZALES"/>
    <n v="1"/>
    <n v="104"/>
    <n v="9.9604455383908133E-4"/>
    <s v="Constante"/>
    <n v="2477"/>
    <s v="2477-Engativá un espacio para todos"/>
    <n v="0"/>
    <n v="0"/>
    <n v="0"/>
    <m/>
    <m/>
    <m/>
  </r>
  <r>
    <x v="9"/>
    <x v="9"/>
    <n v="24791"/>
    <s v="GOBIERNO"/>
    <x v="85"/>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Bogotaneidad”"/>
    <s v="ESTRATEGIA BOGOTANEIDAD"/>
    <n v="4"/>
    <n v="626"/>
    <n v="5.995422025992932E-3"/>
    <s v="Suma"/>
    <n v="2479"/>
    <s v="2479-Engativá activa con la innovación e identidad local"/>
    <n v="0"/>
    <n v="0"/>
    <n v="0"/>
    <m/>
    <m/>
    <m/>
  </r>
  <r>
    <x v="9"/>
    <x v="9"/>
    <n v="24792"/>
    <s v="GOBIERNO"/>
    <x v="86"/>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104"/>
    <n v="9.9604455383908133E-4"/>
    <s v="Constante"/>
    <n v="2479"/>
    <s v="2479-Engativá activa con la innovación e identidad local"/>
    <n v="0"/>
    <n v="0"/>
    <n v="0"/>
    <m/>
    <m/>
    <m/>
  </r>
  <r>
    <x v="10"/>
    <x v="10"/>
    <n v="24351"/>
    <s v="SEGURIDAD, CONVIVENCIA Y JUSTICIA"/>
    <x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100 Organización(es) comunitarias a través de capacidades para promover acciones de corresponsabilidad en la gestión de la seguridad y la convivencia."/>
    <s v="FORTALECIMIENTO DE CAPACIDADES"/>
    <n v="100"/>
    <n v="741.09867999999994"/>
    <n v="4.9999999999325341E-3"/>
    <s v="Suma"/>
    <n v="2435"/>
    <s v="2435-Veci, SubaSe al plan de cuidarnos entre todos"/>
    <n v="0"/>
    <n v="0"/>
    <n v="0"/>
    <m/>
    <m/>
    <m/>
  </r>
  <r>
    <x v="10"/>
    <x v="10"/>
    <n v="24352"/>
    <s v="SEGURIDAD, CONVIVENCIA Y JUSTICIA"/>
    <x v="0"/>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246.04328000000001"/>
    <n v="1.659990002928356E-3"/>
    <s v="Suma"/>
    <n v="2435"/>
    <s v="2435-Veci, SubaSe al plan de cuidarnos entre todos"/>
    <n v="0"/>
    <n v="0"/>
    <n v="0"/>
    <m/>
    <m/>
    <m/>
  </r>
  <r>
    <x v="10"/>
    <x v="10"/>
    <n v="24353"/>
    <s v="SEGURIDAD, CONVIVENCIA Y JUSTICIA"/>
    <x v="2"/>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Iniciativa(s) de convivencia con participación de la ciudadanía."/>
    <s v="INICIATIVAS"/>
    <n v="4"/>
    <n v="741.09867999999994"/>
    <n v="4.9999999999325341E-3"/>
    <s v="Suma"/>
    <n v="2435"/>
    <s v="2435-Veci, SubaSe al plan de cuidarnos entre todos"/>
    <n v="0"/>
    <n v="0"/>
    <n v="0"/>
    <m/>
    <m/>
    <m/>
  </r>
  <r>
    <x v="10"/>
    <x v="10"/>
    <n v="24421"/>
    <s v="MUJERES"/>
    <x v="3"/>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8000 Persona(s) en acciones para la prevención del feminicidio y la violencia contra la mujer."/>
    <s v="PREVENCIÓN"/>
    <n v="8000"/>
    <n v="2171.419132"/>
    <n v="1.4649999997103631E-2"/>
    <s v="Suma"/>
    <n v="2442"/>
    <s v="2442-Suba segura, protectora y corresponsable. Empoderamiento y prevención para una vida libre de violencias de Género"/>
    <n v="0"/>
    <n v="0"/>
    <n v="0"/>
    <m/>
    <m/>
    <m/>
  </r>
  <r>
    <x v="10"/>
    <x v="10"/>
    <n v="24701"/>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para la movilidad operacional y el apoyo logístico."/>
    <s v="DOTACIÓN"/>
    <n v="4"/>
    <n v="1482.1973599999999"/>
    <n v="9.9999999998650682E-3"/>
    <s v="Suma"/>
    <n v="2470"/>
    <s v="2470-Suba Segura y fortalecida"/>
    <n v="0"/>
    <n v="0"/>
    <n v="0"/>
    <m/>
    <m/>
    <m/>
  </r>
  <r>
    <x v="10"/>
    <x v="10"/>
    <n v="24702"/>
    <s v="SEGURIDAD, CONVIVENCIA Y JUSTICIA"/>
    <x v="5"/>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2 Equipamiento(s) de seguridad y acceso a la justicia con acciones de fortalecimiento, operación, adecuación y/o dotación."/>
    <s v="INTERVENCIÓN"/>
    <n v="2"/>
    <n v="148.21973600000001"/>
    <n v="9.9999999998650712E-4"/>
    <s v="Suma"/>
    <n v="2470"/>
    <s v="2470-Suba Segura y fortalecida"/>
    <n v="0"/>
    <n v="0"/>
    <n v="0"/>
    <m/>
    <m/>
    <m/>
  </r>
  <r>
    <x v="10"/>
    <x v="10"/>
    <n v="26761"/>
    <s v="SEGURIDAD, CONVIVENCIA Y JUSTICIA"/>
    <x v="6"/>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30 Programa(s) de abordaje de conflictividad escolar para la convivencia con enfoque restaurativo"/>
    <s v="CONFLICTIVIDAD ESCOLAR"/>
    <n v="30"/>
    <n v="444.65920799999998"/>
    <n v="2.9999999999595207E-3"/>
    <s v="Suma"/>
    <n v="2676"/>
    <s v="2676-Vecinos en encuentro, creando espacios de convivencia y reconciliación "/>
    <n v="0"/>
    <n v="0"/>
    <n v="0"/>
    <m/>
    <m/>
    <m/>
  </r>
  <r>
    <x v="10"/>
    <x v="10"/>
    <n v="26762"/>
    <s v="SEGURIDAD, CONVIVENCIA Y JUSTICIA"/>
    <x v="87"/>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4 Proyecto(s) de justicia local para la resolución efectiva de conflictividades de manera integral en el sistema de justicia"/>
    <s v="RESOLUCIÓN DE CONFLICTIVIDADES"/>
    <n v="4"/>
    <n v="444.65920799999998"/>
    <n v="2.9999999999595207E-3"/>
    <s v="Suma"/>
    <n v="2676"/>
    <s v="2676-Vecinos en encuentro, creando espacios de convivencia y reconciliación "/>
    <n v="0"/>
    <n v="0"/>
    <n v="0"/>
    <m/>
    <m/>
    <m/>
  </r>
  <r>
    <x v="10"/>
    <x v="10"/>
    <n v="26763"/>
    <s v="SEGURIDAD, CONVIVENCIA Y JUSTICIA"/>
    <x v="7"/>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100 Actor(es) comunitarios con herramientas y capacidades para la implementación de un enfoque restaurativo para la justicia y la convivencia"/>
    <s v="FORTALECIMIENTO DE CAPACIDADES"/>
    <n v="100"/>
    <n v="148.21973600000001"/>
    <n v="9.9999999998650712E-4"/>
    <s v="Suma"/>
    <n v="2676"/>
    <s v="2676-Vecinos en encuentro, creando espacios de convivencia y reconciliación "/>
    <n v="0"/>
    <n v="0"/>
    <n v="0"/>
    <m/>
    <m/>
    <m/>
  </r>
  <r>
    <x v="10"/>
    <x v="10"/>
    <n v="26764"/>
    <s v="SEGURIDAD, CONVIVENCIA Y JUSTICIA"/>
    <x v="8"/>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600 Ciudadanos con habilidades y capacidades para gestionar la convivencia constructivamente"/>
    <s v="GESTIÓN DE LA CONVIVENCIA"/>
    <n v="600"/>
    <n v="125.98677600000001"/>
    <n v="8.5000000268722691E-4"/>
    <s v="Suma"/>
    <n v="2676"/>
    <s v="2676-Vecinos en encuentro, creando espacios de convivencia y reconciliación "/>
    <n v="0"/>
    <n v="0"/>
    <n v="0"/>
    <m/>
    <m/>
    <m/>
  </r>
  <r>
    <x v="10"/>
    <x v="10"/>
    <n v="26765"/>
    <s v="SEGURIDAD, CONVIVENCIA Y JUSTICIA"/>
    <x v="9"/>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comunitarios en la localidad, para la apropiación del Código Nacional de Seguridad y Convivencia Ciudadana"/>
    <s v="CÓDIGO NACIONAL DE SEGURIDAD Y CONVIVENCIA"/>
    <n v="4"/>
    <n v="148.21973600000001"/>
    <n v="9.9999999998650712E-4"/>
    <s v="Suma"/>
    <n v="2676"/>
    <s v="2676-Vecinos en encuentro, creando espacios de convivencia y reconciliación "/>
    <n v="0"/>
    <n v="0"/>
    <n v="0"/>
    <m/>
    <m/>
    <m/>
  </r>
  <r>
    <x v="10"/>
    <x v="10"/>
    <n v="26766"/>
    <s v="SEGURIDAD, CONVIVENCIA Y JUSTICIA"/>
    <x v="10"/>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4 Acción(es) pedagógicas para la gestión de conflictividades y prevención de violencias"/>
    <s v="ACCIONES PEDAGÓGICAS"/>
    <n v="4"/>
    <n v="296.43947200000002"/>
    <n v="1.9999999999730142E-3"/>
    <s v="Suma"/>
    <n v="2676"/>
    <s v="2676-Vecinos en encuentro, creando espacios de convivencia y reconciliación "/>
    <n v="0"/>
    <n v="0"/>
    <n v="0"/>
    <m/>
    <m/>
    <m/>
  </r>
  <r>
    <x v="10"/>
    <x v="10"/>
    <n v="26767"/>
    <s v="SEGURIDAD, CONVIVENCIA Y JUSTICIA"/>
    <x v="11"/>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296.43947200000002"/>
    <n v="1.9999999999730142E-3"/>
    <s v="Suma"/>
    <n v="2676"/>
    <s v="2676-Vecinos en encuentro, creando espacios de convivencia y reconciliación "/>
    <n v="0"/>
    <n v="0"/>
    <n v="0"/>
    <m/>
    <m/>
    <m/>
  </r>
  <r>
    <x v="10"/>
    <x v="10"/>
    <n v="25831"/>
    <s v="SEGURIDAD, CONVIVENCIA Y JUSTICIA"/>
    <x v="12"/>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3809.2472149999999"/>
    <n v="2.5699999998303882E-2"/>
    <s v="Suma"/>
    <n v="2583"/>
    <s v="2583-Gestores del Cambio y el cuidado del espacio publico"/>
    <n v="0"/>
    <n v="0"/>
    <n v="0"/>
    <m/>
    <m/>
    <m/>
  </r>
  <r>
    <x v="10"/>
    <x v="10"/>
    <n v="28121"/>
    <s v="MOVILIDAD"/>
    <x v="13"/>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3000 Metro(s) cuadrados de elementos del sistema de espacio público peatonal con acciones de construcción y/o conservación"/>
    <s v="INTERVENCIÓN"/>
    <n v="13000"/>
    <n v="2965.8754349999999"/>
    <n v="2.0009989998632714E-2"/>
    <s v="Suma"/>
    <n v="2812"/>
    <s v="2812-Espacios públicos nuevos, renovados y más asequibles"/>
    <n v="0"/>
    <n v="0"/>
    <n v="0"/>
    <m/>
    <m/>
    <m/>
  </r>
  <r>
    <x v="10"/>
    <x v="10"/>
    <n v="28131"/>
    <s v="GOBIERNO"/>
    <x v="88"/>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4 Acuerdo(s) para la organización, la recuperación, el cuidado, el embellecimiento, la sostenibilidad, el mejoramiento y el aprovechamiento económico del espacio público."/>
    <s v="ACUERDOS "/>
    <n v="4"/>
    <n v="2052.8433439999999"/>
    <n v="1.3850000002511817E-2"/>
    <s v="Suma"/>
    <n v="2813"/>
    <s v="2813-Un mejor espacio público para los vecis de Suba"/>
    <n v="0"/>
    <n v="0"/>
    <n v="0"/>
    <m/>
    <m/>
    <m/>
  </r>
  <r>
    <x v="10"/>
    <x v="10"/>
    <n v="23091"/>
    <s v="SALUD"/>
    <x v="14"/>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2500 Persona(s) con discapacidad a través de Dispositivos de Asistencia Personal - Ayudas Técnicas (no incluidas en los Planes de Beneficios)."/>
    <s v="DISPOSITIVOS DE ASISTENCIA PERSONAL"/>
    <n v="2500"/>
    <n v="4221.2008720000003"/>
    <n v="2.8479344153892187E-2"/>
    <s v="Suma"/>
    <n v="2309"/>
    <s v="2309-Salud Integral para Suba"/>
    <n v="0"/>
    <n v="0"/>
    <n v="0"/>
    <m/>
    <m/>
    <m/>
  </r>
  <r>
    <x v="10"/>
    <x v="10"/>
    <n v="23092"/>
    <s v="SALUD"/>
    <x v="89"/>
    <s v="Número de personas vinculadas en las acciones complementarias en salud física, nutricional y oral, a través del Circuito del Cuidado"/>
    <s v="Ciudad saludable y con bien-estar"/>
    <s v="Acciones complementarias en salud física y nutricional"/>
    <s v="Gestión Pública Local"/>
    <m/>
    <s v="2 - Bogotá confía en su bien-estar"/>
    <s v="10 - Salud Pública Integrada e Integral"/>
    <s v="Vincular 600 Persona(s) en acciones complementarias en salud física, nutricional y oral, a través del Circuito del Cuidado"/>
    <s v="SALUD FÍSICA Y NUTRICIONAL"/>
    <n v="600"/>
    <n v="592.87894400000005"/>
    <n v="3.9999999999460285E-3"/>
    <s v="Suma"/>
    <n v="2309"/>
    <s v="2309-Salud Integral para Suba"/>
    <n v="0"/>
    <n v="0"/>
    <n v="0"/>
    <m/>
    <m/>
    <m/>
  </r>
  <r>
    <x v="10"/>
    <x v="10"/>
    <n v="23093"/>
    <s v="SALUD"/>
    <x v="19"/>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1500 Persona(s) con acciones para la promoción y atención de la salud mental"/>
    <s v="SALUD MENTAL"/>
    <n v="1500"/>
    <n v="2082.4872909999999"/>
    <n v="1.405000000115977E-2"/>
    <s v="Suma"/>
    <n v="2309"/>
    <s v="2309-Salud Integral para Suba"/>
    <n v="0"/>
    <n v="0"/>
    <n v="0"/>
    <m/>
    <m/>
    <m/>
  </r>
  <r>
    <x v="10"/>
    <x v="10"/>
    <n v="23094"/>
    <s v="SALUD"/>
    <x v="16"/>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700 Persona(s) a las acciones y estrategias para promover la salud sexual y reproductiva consciente en los diferentes ciclos de vida"/>
    <s v="SALUD SEXUAL Y REPRODUCTIVA"/>
    <n v="700"/>
    <n v="592.87894400000005"/>
    <n v="3.9999999999460285E-3"/>
    <s v="Suma"/>
    <n v="2309"/>
    <s v="2309-Salud Integral para Suba"/>
    <n v="0"/>
    <n v="0"/>
    <n v="0"/>
    <m/>
    <m/>
    <m/>
  </r>
  <r>
    <x v="10"/>
    <x v="10"/>
    <n v="23095"/>
    <s v="SALUD"/>
    <x v="15"/>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1500 Persona(s) con discapacidad, cuidadores y cuidadoras, en actividades complementarias en salud."/>
    <s v="ACCIONES COMPLEMENTARIAS "/>
    <n v="1500"/>
    <n v="1482.1973599999999"/>
    <n v="9.9999999998650682E-3"/>
    <s v="Suma"/>
    <n v="2309"/>
    <s v="2309-Salud Integral para Suba"/>
    <n v="0"/>
    <n v="0"/>
    <n v="0"/>
    <m/>
    <m/>
    <m/>
  </r>
  <r>
    <x v="10"/>
    <x v="10"/>
    <n v="23096"/>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700 Persona(s) a las acciones desarrolladas desde los dispositivos de base comunitaria en respuesta al consumo de SPA."/>
    <s v="DISMINUCIÓN FACTORES DE RIESGO SPA"/>
    <n v="700"/>
    <n v="592.87894400000005"/>
    <n v="3.9999999999460285E-3"/>
    <s v="Suma"/>
    <n v="2309"/>
    <s v="2309-Salud Integral para Suba"/>
    <n v="0"/>
    <n v="0"/>
    <n v="0"/>
    <m/>
    <m/>
    <m/>
  </r>
  <r>
    <x v="10"/>
    <x v="10"/>
    <n v="24391"/>
    <s v="MUJERES"/>
    <x v="98"/>
    <s v="Numero de espacios con adecuación y dotación en las manzanas del cuidado"/>
    <s v="Cuidado de la vida"/>
    <s v="Adecuación y dotación de manzanas del cuidado"/>
    <s v="Gestión Pública Local"/>
    <m/>
    <s v="2 - Bogotá confía en su bien-estar"/>
    <s v="12 - Bogotá cuida a su gente"/>
    <s v="Adecuar y dotar 2 Espacio(s) espacios en las manzanas del cuidado"/>
    <s v="DOTACIÓN"/>
    <n v="2"/>
    <n v="296.43947200000002"/>
    <n v="1.9999999999730142E-3"/>
    <s v="Suma"/>
    <n v="2439"/>
    <s v="2439-Suba vive en entorno familiar"/>
    <n v="0"/>
    <n v="0"/>
    <n v="0"/>
    <m/>
    <m/>
    <m/>
  </r>
  <r>
    <x v="10"/>
    <x v="10"/>
    <n v="24392"/>
    <s v="MUJERES"/>
    <x v="20"/>
    <s v="Mujeres cuidadoras vinculadas a estrategias de cuidado"/>
    <s v="Cuidado de la vida"/>
    <s v="Estrategias de cuidado a personas cuidadoras"/>
    <s v="Presupuestos Participativos"/>
    <m/>
    <s v="2 - Bogotá confía en su bien-estar"/>
    <s v="12 - Bogotá cuida a su gente"/>
    <s v="Vincular 4000 Mujer(es) cuidadora(s) A estrategias de cuidado"/>
    <s v="ESTRATEGIAS DE CUIDADO"/>
    <n v="4000"/>
    <n v="1283.5814319999999"/>
    <n v="8.6599900028339043E-3"/>
    <s v="Suma"/>
    <n v="2439"/>
    <s v="2439-Suba vive en entorno familiar"/>
    <n v="0"/>
    <n v="0"/>
    <n v="0"/>
    <m/>
    <m/>
    <m/>
  </r>
  <r>
    <x v="10"/>
    <x v="10"/>
    <n v="24393"/>
    <s v="MUJERES"/>
    <x v="21"/>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000 Mujer(es) Para el ejercicio de derechos y el fortalecimiento de su autonomía económica"/>
    <s v="FORTALECIMIENTO DE CAPACIDADES"/>
    <n v="1000"/>
    <n v="1609.664851"/>
    <n v="1.0859990001454873E-2"/>
    <s v="Suma"/>
    <n v="2439"/>
    <s v="2439-Suba vive en entorno familiar"/>
    <n v="0"/>
    <n v="0"/>
    <n v="0"/>
    <m/>
    <m/>
    <m/>
  </r>
  <r>
    <x v="10"/>
    <x v="10"/>
    <n v="24394"/>
    <s v="INTEGRACIÓN SOCIAL"/>
    <x v="22"/>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8000 Persona(s) en procesos para la prevención de violencia en el contexto familiar y/o violencia sexual"/>
    <s v="PREVENCIÓN"/>
    <n v="8000"/>
    <n v="1402.1572200000001"/>
    <n v="9.4599899974257187E-3"/>
    <s v="Suma"/>
    <n v="2439"/>
    <s v="2439-Suba vive en entorno familiar"/>
    <n v="0"/>
    <n v="0"/>
    <n v="0"/>
    <m/>
    <m/>
    <m/>
  </r>
  <r>
    <x v="10"/>
    <x v="10"/>
    <n v="24671"/>
    <s v="GESTIÓN PÚBLICA"/>
    <x v="25"/>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439.914694"/>
    <n v="2.96798999826895E-3"/>
    <s v="Suma"/>
    <n v="2467"/>
    <s v="2467-Suba Teje Nuevas Historias"/>
    <n v="0"/>
    <n v="0"/>
    <n v="0"/>
    <m/>
    <m/>
    <m/>
  </r>
  <r>
    <x v="10"/>
    <x v="10"/>
    <n v="24672"/>
    <s v="GESTIÓN PÚBLICA"/>
    <x v="23"/>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para el fortalecimiento de iniciativas ciudadanas para la apropiación social de la memoria, verdad, reparación integral de víctimas, paz y reconciliación"/>
    <s v="INICIATIVAS"/>
    <n v="4"/>
    <n v="385.37131399999998"/>
    <n v="2.600000002663614E-3"/>
    <s v="Suma"/>
    <n v="2467"/>
    <s v="2467-Suba Teje Nuevas Historias"/>
    <n v="0"/>
    <n v="0"/>
    <n v="0"/>
    <m/>
    <m/>
    <m/>
  </r>
  <r>
    <x v="10"/>
    <x v="10"/>
    <n v="24981"/>
    <s v="CULTURA, RECREACIÓN Y DEPORTE"/>
    <x v="26"/>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30000 Persona(s) en actividades recreo-deportivas comunitarias"/>
    <s v="ACTIVIDADES RECREODEPORTIVAS"/>
    <n v="30000"/>
    <n v="2667.9552480000002"/>
    <n v="1.7999999999757127E-2"/>
    <s v="Suma"/>
    <n v="2498"/>
    <s v="2498-Suba activa. Recreación y deporte con sus vecis "/>
    <n v="0"/>
    <n v="0"/>
    <n v="0"/>
    <m/>
    <m/>
    <m/>
  </r>
  <r>
    <x v="10"/>
    <x v="10"/>
    <n v="24982"/>
    <s v="CULTURA, RECREACIÓN Y DEPORTE"/>
    <x v="27"/>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290 Colectivo(s) U organizaciones recreo deportivas inscritas en el Banco que implementan iniciativas de carácter barrial con apoyos económicos"/>
    <s v="BANCO DE INICIATIVAS"/>
    <n v="290"/>
    <n v="1482.1973599999999"/>
    <n v="9.9999999998650682E-3"/>
    <s v="Suma"/>
    <n v="2498"/>
    <s v="2498-Suba activa. Recreación y deporte con sus vecis "/>
    <n v="0"/>
    <n v="0"/>
    <n v="0"/>
    <m/>
    <m/>
    <m/>
  </r>
  <r>
    <x v="10"/>
    <x v="10"/>
    <n v="24983"/>
    <s v="CULTURA, RECREACIÓN Y DEPORTE"/>
    <x v="28"/>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8000 Persona(s) En los campos deportivos o creativos"/>
    <s v="CAPACITACIÓN"/>
    <n v="8000"/>
    <n v="741.09867999999994"/>
    <n v="4.9999999999325341E-3"/>
    <s v="Suma"/>
    <n v="2498"/>
    <s v="2498-Suba activa. Recreación y deporte con sus vecis "/>
    <n v="0"/>
    <n v="0"/>
    <n v="0"/>
    <m/>
    <m/>
    <m/>
  </r>
  <r>
    <x v="10"/>
    <x v="10"/>
    <n v="24984"/>
    <s v="CULTURA, RECREACIÓN Y DEPORTE"/>
    <x v="29"/>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7000 Persona(s) Con la entrega de dotaciones deportivas"/>
    <s v="DOTACIÓN"/>
    <n v="7000"/>
    <n v="741.09867999999994"/>
    <n v="4.9999999999325341E-3"/>
    <s v="Suma"/>
    <n v="2498"/>
    <s v="2498-Suba activa. Recreación y deporte con sus vecis "/>
    <n v="0"/>
    <n v="0"/>
    <n v="0"/>
    <m/>
    <m/>
    <m/>
  </r>
  <r>
    <x v="10"/>
    <x v="10"/>
    <n v="27431"/>
    <s v="CULTURA, RECREACIÓN Y DEPORTE"/>
    <x v="32"/>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5100 Persona(s) En los campos artísticos, interculturales, culturales y/o patrimoniales,"/>
    <s v="CAPACITACIÓN"/>
    <n v="5100"/>
    <n v="2341.870347"/>
    <n v="1.5799990002467696E-2"/>
    <s v="Suma"/>
    <n v="2743"/>
    <s v="2743-Suba, con cultura, camina segura"/>
    <n v="0"/>
    <n v="0"/>
    <n v="0"/>
    <m/>
    <m/>
    <m/>
  </r>
  <r>
    <x v="10"/>
    <x v="10"/>
    <n v="27432"/>
    <s v="CULTURA, RECREACIÓN Y DEPORTE"/>
    <x v="31"/>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50 Organización(es) artísticas, culturales y patrimoniales con elementos entregados."/>
    <s v="ENTREGA DE ELEMENTOS"/>
    <n v="50"/>
    <n v="296.43947200000002"/>
    <n v="1.9999999999730142E-3"/>
    <s v="Suma"/>
    <n v="2743"/>
    <s v="2743-Suba, con cultura, camina segura"/>
    <n v="0"/>
    <n v="0"/>
    <n v="0"/>
    <m/>
    <m/>
    <m/>
  </r>
  <r>
    <x v="10"/>
    <x v="10"/>
    <n v="27433"/>
    <s v="CULTURA, RECREACIÓN Y DEPORTE"/>
    <x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50 Estímulo(s) de apoyo al sector artístico y cultural"/>
    <s v="ESTÍMULOS"/>
    <n v="150"/>
    <n v="1482.1973599999999"/>
    <n v="9.9999999998650682E-3"/>
    <s v="Suma"/>
    <n v="2743"/>
    <s v="2743-Suba, con cultura, camina segura"/>
    <n v="0"/>
    <n v="0"/>
    <n v="0"/>
    <m/>
    <m/>
    <m/>
  </r>
  <r>
    <x v="10"/>
    <x v="10"/>
    <n v="27434"/>
    <s v="CULTURA, RECREACIÓN Y DEPORTE"/>
    <x v="30"/>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50 Evento(s) de promoción, circulación y apropiación de actividades artísticas, culturales y patrimoniales."/>
    <s v="EVENTOS"/>
    <n v="50"/>
    <n v="1037.5381520000001"/>
    <n v="6.9999999999055497E-3"/>
    <s v="Suma"/>
    <n v="2743"/>
    <s v="2743-Suba, con cultura, camina segura"/>
    <n v="0"/>
    <n v="0"/>
    <n v="0"/>
    <m/>
    <m/>
    <m/>
  </r>
  <r>
    <x v="10"/>
    <x v="10"/>
    <n v="26141"/>
    <s v="AMBIENTE"/>
    <x v="35"/>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500 Animales en los programas de brigadas médicas, urgencias veterinarias y adopciones"/>
    <s v="BIENESTAR ANIMAL"/>
    <n v="1500"/>
    <n v="615.11190399999998"/>
    <n v="4.1499999972453077E-3"/>
    <s v="Suma"/>
    <n v="2614"/>
    <s v="2614-Suba es BienEstar Animal "/>
    <n v="0"/>
    <n v="0"/>
    <n v="0"/>
    <m/>
    <m/>
    <m/>
  </r>
  <r>
    <x v="10"/>
    <x v="10"/>
    <n v="26142"/>
    <s v="AMBIENTE"/>
    <x v="34"/>
    <s v="Número de animales esterilizados"/>
    <s v="Cuidado de la vida"/>
    <s v="Protección y bienestar animal"/>
    <s v="Presupuestos Participativos"/>
    <m/>
    <s v="2 - Bogotá confía en su bien-estar"/>
    <s v="15 - Bogotá protege todas las formas de vida"/>
    <s v="Esterilizar 16000 Perros y gatos incluyendo los que está en condición de vulnerabilidad"/>
    <s v="ESTERILIZACIÓN"/>
    <n v="16000"/>
    <n v="1482.1973599999999"/>
    <n v="9.9999999998650682E-3"/>
    <s v="Suma"/>
    <n v="2614"/>
    <s v="2614-Suba es BienEstar Animal "/>
    <n v="0"/>
    <n v="0"/>
    <n v="0"/>
    <m/>
    <m/>
    <m/>
  </r>
  <r>
    <x v="10"/>
    <x v="10"/>
    <n v="25991"/>
    <s v="INTEGRACIÓN SOCIAL"/>
    <x v="37"/>
    <s v="Número de personas mayores con transferencias Monetarias"/>
    <s v="Menos pobreza "/>
    <s v="Apoyo económico para persona mayor - tipo C"/>
    <s v="Gestión Pública Local"/>
    <s v="Menos pobreza (12%)"/>
    <s v="2 - Bogotá confía en su bien-estar"/>
    <s v="7 - Bogotá, una ciudad con menos Pobreza"/>
    <s v="Beneficiar 6630 Persona(s) mayores con transferencias monetarias"/>
    <s v="APOYO ECONÓMICO PERSONA MAYOR"/>
    <n v="6630"/>
    <n v="12895.117032"/>
    <n v="8.6999999998826114E-2"/>
    <s v="Constante"/>
    <n v="2599"/>
    <s v="2599-Apoyo y oportunidades para una vida digna"/>
    <n v="0"/>
    <n v="0"/>
    <n v="0"/>
    <m/>
    <m/>
    <m/>
  </r>
  <r>
    <x v="10"/>
    <x v="10"/>
    <n v="25992"/>
    <s v="INTEGRACIÓN SOCIAL"/>
    <x v="38"/>
    <s v="Personas atendidas con apoyos que contribuyan al ingreso mínimo garantizado"/>
    <s v="Menos pobreza "/>
    <s v="Otras Transferencias Monetarias"/>
    <s v="Gestión Pública Local"/>
    <s v="Menos pobreza (12%)"/>
    <s v="2 - Bogotá confía en su bien-estar"/>
    <s v="7 - Bogotá, una ciudad con menos Pobreza"/>
    <s v="Atender 9500 Persona(s) personas con apoyos que contribuyan al ingreso mínimo garantizado"/>
    <s v="INGRESO MÍNIMO"/>
    <n v="9500"/>
    <n v="4330.5646660000002"/>
    <n v="2.9217193221431507E-2"/>
    <s v="Suma"/>
    <n v="2599"/>
    <s v="2599-Apoyo y oportunidades para una vida digna"/>
    <n v="0"/>
    <n v="0"/>
    <n v="0"/>
    <m/>
    <m/>
    <m/>
  </r>
  <r>
    <x v="10"/>
    <x v="10"/>
    <n v="25993"/>
    <s v="INTEGRACIÓN SOCIAL"/>
    <x v="39"/>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2500 Joven(es) con transferencias condicionadas y acompañamiento psicosocial para la promoción al acceso y permanencia a oportunidades de formación y empleabilidad"/>
    <s v="TRANSFERENCIAS MONETARIAS"/>
    <n v="2500"/>
    <n v="2223.2960400000002"/>
    <n v="1.4999999999797606E-2"/>
    <s v="Suma"/>
    <n v="2599"/>
    <s v="2599-Apoyo y oportunidades para una vida digna"/>
    <n v="0"/>
    <n v="0"/>
    <n v="0"/>
    <m/>
    <m/>
    <m/>
  </r>
  <r>
    <x v="10"/>
    <x v="10"/>
    <n v="25901"/>
    <s v="INTEGRACIÓN SOCIAL"/>
    <x v="90"/>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1800 Cupo(s) para la atención de población en inseguridad alimentaria y nutricional del Distrito Capital, a través de comedores comunitarios."/>
    <s v="SEGURIDAD ALIMENTARIA"/>
    <n v="1800"/>
    <n v="2223.2960400000002"/>
    <n v="1.4999999999797606E-2"/>
    <s v="Suma"/>
    <n v="2590"/>
    <s v="2590-Alimentación saludable en Suba"/>
    <n v="0"/>
    <n v="0"/>
    <n v="0"/>
    <m/>
    <m/>
    <m/>
  </r>
  <r>
    <x v="10"/>
    <x v="10"/>
    <n v="25291"/>
    <s v="EDUCACIÓN"/>
    <x v="4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30 Sede(s) sedes educativas urbanas y rurales con recursos pedagógicos y/o tecnológicos"/>
    <s v="DOTACIÓN"/>
    <n v="30"/>
    <n v="1037.5381520000001"/>
    <n v="6.9999999999055497E-3"/>
    <s v="Suma"/>
    <n v="2529"/>
    <s v="2529-Suba educa con propósito"/>
    <n v="0"/>
    <n v="0"/>
    <n v="0"/>
    <m/>
    <m/>
    <m/>
  </r>
  <r>
    <x v="10"/>
    <x v="10"/>
    <n v="25292"/>
    <s v="EDUCACIÓN"/>
    <x v="4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600 Persona(s) con apoyo de sostenimiento para la permanencia en la educación posmedia (niveles de formación técnico profesional, tecnólogo, profesional universitario y educación para el trabajo y desarrollo humano)."/>
    <s v="SOSTENIMIENTO"/>
    <n v="600"/>
    <n v="2371.5157760000002"/>
    <n v="1.5999999999784114E-2"/>
    <s v="Suma"/>
    <n v="2529"/>
    <s v="2529-Suba educa con propósito"/>
    <n v="0"/>
    <n v="0"/>
    <n v="0"/>
    <m/>
    <m/>
    <m/>
  </r>
  <r>
    <x v="10"/>
    <x v="10"/>
    <n v="25293"/>
    <s v="EDUCACIÓN"/>
    <x v="4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600 Persona(s) con apoyo para la educación posmedia (niveles de formación, técnico profesional, tecnólogo, profesional universitario y educación para el trabajo y desarrollo humano)."/>
    <s v="APOYO EDUCACIÓN POSMEDIA"/>
    <n v="600"/>
    <n v="9930.7223119999999"/>
    <n v="6.6999999999095963E-2"/>
    <s v="Suma"/>
    <n v="2529"/>
    <s v="2529-Suba educa con propósito"/>
    <n v="0"/>
    <n v="0"/>
    <n v="0"/>
    <m/>
    <m/>
    <m/>
  </r>
  <r>
    <x v="10"/>
    <x v="10"/>
    <n v="25441"/>
    <s v="DESARROLLO ECONÓMICO, INDUSTRIA Y TURISMO"/>
    <x v="44"/>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200 Mipyme(s) emprendimientos orientados al fortalecimiento de las capacidades locales para la gestión y el desarrollo turístico"/>
    <s v="DESARROLLO TURÍSTICO"/>
    <n v="200"/>
    <n v="1683.774719"/>
    <n v="1.1359990001448125E-2"/>
    <s v="Suma"/>
    <n v="2544"/>
    <s v="2544-Suba es oportunidades para el empleo y el turismo"/>
    <n v="0"/>
    <n v="0"/>
    <n v="0"/>
    <m/>
    <m/>
    <m/>
  </r>
  <r>
    <x v="10"/>
    <x v="10"/>
    <n v="25442"/>
    <s v="DESARROLLO ECONÓMICO, INDUSTRIA Y TURISMO"/>
    <x v="43"/>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2097.309264"/>
    <n v="1.4149999997110377E-2"/>
    <s v="Suma"/>
    <n v="2544"/>
    <s v="2544-Suba es oportunidades para el empleo y el turismo"/>
    <n v="0"/>
    <n v="0"/>
    <n v="0"/>
    <m/>
    <m/>
    <m/>
  </r>
  <r>
    <x v="10"/>
    <x v="10"/>
    <n v="24891"/>
    <s v="CULTURA, RECREACIÓN Y DEPORTE"/>
    <x v="47"/>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100 Proyecto(s) sector cultural y creativo."/>
    <s v="SOSTENIBILIDAD"/>
    <n v="100"/>
    <n v="1402.1572200000001"/>
    <n v="9.4599899974257187E-3"/>
    <s v="Suma"/>
    <n v="2489"/>
    <s v="2489-Suba con la cultura del emprendimiento"/>
    <n v="0"/>
    <n v="0"/>
    <n v="0"/>
    <m/>
    <m/>
    <m/>
  </r>
  <r>
    <x v="10"/>
    <x v="10"/>
    <n v="25341"/>
    <s v="DESARROLLO ECONÓMICO, INDUSTRIA Y TURISMO"/>
    <x v="45"/>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50 Hogar(es) y/o unidades productivas a procesos productivos y de comercialización en el sector rural."/>
    <s v="PRODUCTIVIDAD Y COMERCIALIZACIÓN"/>
    <n v="50"/>
    <n v="666.98733000000004"/>
    <n v="4.4999900012708182E-3"/>
    <s v="Suma"/>
    <n v="2534"/>
    <s v="2534-Suba potencia su economía local"/>
    <n v="0"/>
    <n v="0"/>
    <n v="0"/>
    <m/>
    <m/>
    <m/>
  </r>
  <r>
    <x v="10"/>
    <x v="10"/>
    <n v="25342"/>
    <s v="DESARROLLO ECONÓMICO, INDUSTRIA Y TURISMO"/>
    <x v="46"/>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500 Mipyme(s) emprendimientos y/o actores de la economía informal para el fortalecimiento del tejido empresarial local."/>
    <s v="TEJIDO EMPRESARIAL LOCAL"/>
    <n v="500"/>
    <n v="1402.1572200000001"/>
    <n v="9.4599899974257187E-3"/>
    <s v="Suma"/>
    <n v="2534"/>
    <s v="2534-Suba potencia su economía local"/>
    <n v="0"/>
    <n v="0"/>
    <n v="0"/>
    <m/>
    <m/>
    <m/>
  </r>
  <r>
    <x v="10"/>
    <x v="10"/>
    <n v="25331"/>
    <s v="CULTURA, RECREACIÓN Y DEPORTE"/>
    <x v="49"/>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12 Equipamiento(s) culturales con acciones de construcción, adecuación y/o dotación."/>
    <s v="INTERVENCIÓN"/>
    <n v="12"/>
    <n v="1181.309814"/>
    <n v="7.9699900017637364E-3"/>
    <s v="Suma"/>
    <n v="2533"/>
    <s v="2533-La cultura de Suba en escenarios seguros"/>
    <n v="0"/>
    <n v="0"/>
    <n v="0"/>
    <m/>
    <m/>
    <m/>
  </r>
  <r>
    <x v="10"/>
    <x v="10"/>
    <n v="25451"/>
    <s v="CULTURA, RECREACIÓN Y DEPORTE"/>
    <x v="48"/>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32 Parque(s) de la red de proximidad con acciones de mejoramiento, mantenimiento y/o dotación."/>
    <s v="INTERVENCIÓN"/>
    <n v="32"/>
    <n v="2356.6923200000001"/>
    <n v="1.5899989998418303E-2"/>
    <s v="Suma"/>
    <n v="2545"/>
    <s v="2545-Parques integrales, seguros y sostenible en Suba"/>
    <n v="0"/>
    <n v="0"/>
    <n v="0"/>
    <m/>
    <m/>
    <m/>
  </r>
  <r>
    <x v="10"/>
    <x v="10"/>
    <n v="25452"/>
    <s v="CULTURA, RECREACIÓN Y DEPORTE"/>
    <x v="91"/>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900 Metro(s) cuadrado(s) de Parques de la red de proximidad (la construcción incluye su dotación)."/>
    <s v="CONSTRUCCIÓN"/>
    <n v="900"/>
    <n v="1156.1139410000001"/>
    <n v="7.8000000012441026E-3"/>
    <s v="Suma"/>
    <n v="2545"/>
    <s v="2545-Parques integrales, seguros y sostenible en Suba"/>
    <n v="0"/>
    <n v="0"/>
    <n v="0"/>
    <m/>
    <m/>
    <m/>
  </r>
  <r>
    <x v="10"/>
    <x v="10"/>
    <n v="24831"/>
    <s v="AMBIENTE"/>
    <x v="52"/>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500 Arbol(es) en zona urbana"/>
    <s v="ARBOLADO"/>
    <n v="500"/>
    <n v="29.643947000000001"/>
    <n v="1.9999999864795344E-4"/>
    <s v="Suma"/>
    <n v="2483"/>
    <s v="2483-Suba en defensa del ambiente "/>
    <n v="0"/>
    <n v="0"/>
    <n v="0"/>
    <m/>
    <m/>
    <m/>
  </r>
  <r>
    <x v="10"/>
    <x v="10"/>
    <n v="24832"/>
    <s v="AMBIENTE"/>
    <x v="54"/>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640 Metro(s) cuadrado(s) de jardinería convencional y biodiversa mantenidos."/>
    <s v="JARDINERÍA"/>
    <n v="1640"/>
    <n v="74.109868000000006"/>
    <n v="4.9999999999325356E-4"/>
    <s v="Suma"/>
    <n v="2483"/>
    <s v="2483-Suba en defensa del ambiente "/>
    <n v="0"/>
    <n v="0"/>
    <n v="0"/>
    <m/>
    <m/>
    <m/>
  </r>
  <r>
    <x v="10"/>
    <x v="10"/>
    <n v="24833"/>
    <s v="AMBIENTE"/>
    <x v="5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50 Huerta(s) urbanas"/>
    <s v="HUERTAS URBANAS"/>
    <n v="50"/>
    <n v="148.21973600000001"/>
    <n v="9.9999999998650712E-4"/>
    <s v="Suma"/>
    <n v="2483"/>
    <s v="2483-Suba en defensa del ambiente "/>
    <n v="0"/>
    <n v="0"/>
    <n v="0"/>
    <m/>
    <m/>
    <m/>
  </r>
  <r>
    <x v="10"/>
    <x v="10"/>
    <n v="24834"/>
    <s v="AMBIENTE"/>
    <x v="55"/>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2 Proceso(s) comunitarios de educación ambiental que promuevan la conservación de la biodiversidad y del agua"/>
    <s v="EDUCACIÓN AMBIENTAL"/>
    <n v="12"/>
    <n v="311.26144599999998"/>
    <n v="2.1000000026703603E-3"/>
    <s v="Suma"/>
    <n v="2483"/>
    <s v="2483-Suba en defensa del ambiente "/>
    <n v="0"/>
    <n v="0"/>
    <n v="0"/>
    <m/>
    <m/>
    <m/>
  </r>
  <r>
    <x v="10"/>
    <x v="10"/>
    <n v="24835"/>
    <s v="HÁBITAT"/>
    <x v="57"/>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5000 Persona(s) en separación en la fuente y reciclaje."/>
    <s v="SEPARACIÓN EN LA FUENTE"/>
    <n v="5000"/>
    <n v="1978.7334760000001"/>
    <n v="1.3350000002518564E-2"/>
    <s v="Suma"/>
    <n v="2483"/>
    <s v="2483-Suba en defensa del ambiente "/>
    <n v="0"/>
    <n v="0"/>
    <n v="0"/>
    <m/>
    <m/>
    <m/>
  </r>
  <r>
    <x v="10"/>
    <x v="10"/>
    <n v="25241"/>
    <s v="AMBIENTE"/>
    <x v="96"/>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1,5 Hectárea(s) en proceso de restauración ecológica."/>
    <s v="RESTAURACIÓN ECOLÓGICA"/>
    <n v="1.5"/>
    <n v="311.26144599999998"/>
    <n v="2.1000000026703603E-3"/>
    <s v="Suma"/>
    <n v="2524"/>
    <s v="2524-Suba conservando ecosistemas"/>
    <n v="0"/>
    <n v="0"/>
    <n v="0"/>
    <m/>
    <m/>
    <m/>
  </r>
  <r>
    <x v="10"/>
    <x v="10"/>
    <n v="25242"/>
    <s v="AMBIENTE"/>
    <x v="100"/>
    <s v="Número de m2 de áreas renaturaliz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Generar 15000 Metro(s) cuadrado(s) de áreas renaturalizadas"/>
    <s v="RENATURALIZACIÓN"/>
    <n v="15000"/>
    <n v="615.27657699999997"/>
    <n v="4.1511110031372481E-3"/>
    <s v="Suma"/>
    <n v="2524"/>
    <s v="2524-Suba conservando ecosistemas"/>
    <n v="0"/>
    <n v="0"/>
    <n v="0"/>
    <m/>
    <m/>
    <m/>
  </r>
  <r>
    <x v="10"/>
    <x v="10"/>
    <n v="24561"/>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5 Kilómetro(s)-carril de malla vial urbana (local y/o intermedia) con acciones de construcción y/o conservación"/>
    <s v="INTERVENCIÓN MALLA VIAL LOCAL"/>
    <n v="15"/>
    <n v="20989.330268999998"/>
    <n v="0.14160955102980879"/>
    <s v="Suma"/>
    <n v="2456"/>
    <s v="2456-Movilidad integral, segura y sostenible en Suba"/>
    <n v="0"/>
    <n v="0"/>
    <n v="0"/>
    <m/>
    <m/>
    <m/>
  </r>
  <r>
    <x v="10"/>
    <x v="10"/>
    <n v="25811"/>
    <s v="AMBIENTE"/>
    <x v="63"/>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444.65920799999998"/>
    <n v="2.9999999999595207E-3"/>
    <s v="Suma"/>
    <n v="2581"/>
    <s v="2581-Suba Mitiga los Riesgos naturales"/>
    <n v="0"/>
    <n v="0"/>
    <n v="0"/>
    <m/>
    <m/>
    <m/>
  </r>
  <r>
    <x v="10"/>
    <x v="10"/>
    <n v="24241"/>
    <s v="INTEGRACIÓN SOCIAL"/>
    <x v="68"/>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6 Unidad(es) operativas orientadas a la atención de la primera infancia (Jardines Infantiles, Casas de Pensamiento Intercultural, Modalidad Espacios Rurales, Crecemos en la Ruralidad, Creciendo Juntos, Centres Amar, Centros Forjar)"/>
    <s v="DOTACIÓN"/>
    <n v="26"/>
    <n v="592.87894400000005"/>
    <n v="3.9999999999460285E-3"/>
    <s v="Suma"/>
    <n v="2424"/>
    <s v="2424-Suba, crea espacios para todos"/>
    <n v="0"/>
    <n v="0"/>
    <n v="0"/>
    <m/>
    <m/>
    <m/>
  </r>
  <r>
    <x v="10"/>
    <x v="10"/>
    <n v="24242"/>
    <s v="INTEGRACIÓN SOCIAL"/>
    <x v="66"/>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de atención especializada (Centros Integrarte, Centros Crecer y Cadis)"/>
    <s v="DOTACIÓN"/>
    <n v="1"/>
    <n v="148.21973600000001"/>
    <n v="9.9999999998650712E-4"/>
    <s v="Suma"/>
    <n v="2424"/>
    <s v="2424-Suba, crea espacios para todos"/>
    <n v="0"/>
    <n v="0"/>
    <n v="0"/>
    <m/>
    <m/>
    <m/>
  </r>
  <r>
    <x v="10"/>
    <x v="10"/>
    <n v="24243"/>
    <s v="INTEGRACIÓN SOCIAL"/>
    <x v="67"/>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operativas orientadas a la atención de jóvenes (casas de la juventud, centros forjar)"/>
    <s v="DOTACIÓN"/>
    <n v="2"/>
    <n v="251.97355099999999"/>
    <n v="1.6999999986277137E-3"/>
    <s v="Suma"/>
    <n v="2424"/>
    <s v="2424-Suba, crea espacios para todos"/>
    <n v="0"/>
    <n v="0"/>
    <n v="0"/>
    <m/>
    <m/>
    <m/>
  </r>
  <r>
    <x v="10"/>
    <x v="10"/>
    <n v="24244"/>
    <s v="INTEGRACIÓN SOCIAL"/>
    <x v="107"/>
    <s v="Unidades operativas para la prestación de servicios sociales y estrategias dirigidas a personas de los sectores sociales LGBTI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asa(s) LGBTI para la prestación de servicios sociales y estrategias dirigidas a personas de los sectores sociales LGBTI."/>
    <s v="DOTACIÓN"/>
    <n v="1"/>
    <n v="291.41817200000003"/>
    <n v="1.9661225951452775E-3"/>
    <s v="Suma"/>
    <n v="2424"/>
    <s v="2424-Suba, crea espacios para todos"/>
    <n v="0"/>
    <n v="0"/>
    <n v="0"/>
    <m/>
    <m/>
    <m/>
  </r>
  <r>
    <x v="10"/>
    <x v="10"/>
    <n v="25371"/>
    <s v="GOBIERNO"/>
    <x v="72"/>
    <s v="Sedes administrativas locales intervenidas."/>
    <s v="Gobierno confiable"/>
    <s v="Infraestructura local"/>
    <s v="Gestión Pública Local"/>
    <s v="Gobierno confiable (15%)"/>
    <s v="5 - Bogotá confía en su gobierno"/>
    <s v="33 - Fortalecimiento institucional para un gobierno confiable"/>
    <s v="Intervenir 5 Sede(s) Administrativas local"/>
    <s v="INTERVENCIÓN"/>
    <n v="5"/>
    <n v="592.87894400000005"/>
    <n v="3.9999999999460285E-3"/>
    <s v="Suma"/>
    <n v="2537"/>
    <s v="2537-Fortalecimiento institucional para una Suba confiable"/>
    <n v="0"/>
    <n v="0"/>
    <n v="0"/>
    <m/>
    <m/>
    <m/>
  </r>
  <r>
    <x v="10"/>
    <x v="10"/>
    <n v="25372"/>
    <s v="GOBIERNO"/>
    <x v="73"/>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s v="IVC"/>
    <n v="4"/>
    <n v="5928.7894399999996"/>
    <n v="3.9999999999460273E-2"/>
    <s v="Suma"/>
    <n v="2537"/>
    <s v="2537-Fortalecimiento institucional para una Suba confiable"/>
    <n v="0"/>
    <n v="0"/>
    <n v="0"/>
    <m/>
    <m/>
    <m/>
  </r>
  <r>
    <x v="10"/>
    <x v="10"/>
    <n v="25374"/>
    <s v="GOBIERNO"/>
    <x v="71"/>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realizadas"/>
    <s v="FORTALECIMIENTO INSTITUCIONAL"/>
    <n v="4"/>
    <n v="15711.292015999999"/>
    <n v="0.10599999999856974"/>
    <s v="Suma"/>
    <n v="2537"/>
    <s v="2537-Fortalecimiento institucional para una Suba confiable"/>
    <n v="0"/>
    <n v="0"/>
    <n v="0"/>
    <m/>
    <m/>
    <m/>
  </r>
  <r>
    <x v="10"/>
    <x v="10"/>
    <n v="25631"/>
    <s v="GESTIÓN PÚBLICA"/>
    <x v="75"/>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3 Centro(s) de acceso comunitario en zonas rurales y/0 apartadas y/o urbanas, con énfasis en procesos de formación y desarrollo de competencias digitales"/>
    <s v="FORTALECIMIENTO DE CAPACIDADES"/>
    <n v="3"/>
    <n v="1400.8410289999999"/>
    <n v="9.4511099991508446E-3"/>
    <s v="Suma"/>
    <n v="2563"/>
    <s v="2563-Suba te conecta"/>
    <n v="0"/>
    <n v="0"/>
    <n v="0"/>
    <m/>
    <m/>
    <m/>
  </r>
  <r>
    <x v="10"/>
    <x v="10"/>
    <n v="25041"/>
    <s v="GOBIERNO"/>
    <x v="76"/>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3000 Persona(s) en capacidades democráticas para la participación incidente de manera virtual y/o presencial."/>
    <s v="CAPACITACIÓN"/>
    <n v="3000"/>
    <n v="853.91020300000002"/>
    <n v="5.7611099981211555E-3"/>
    <s v="Suma"/>
    <n v="2504"/>
    <s v="2504-Suba avanza en participación"/>
    <n v="0"/>
    <n v="0"/>
    <n v="0"/>
    <m/>
    <m/>
    <m/>
  </r>
  <r>
    <x v="10"/>
    <x v="10"/>
    <n v="25042"/>
    <s v="GOBIERNO"/>
    <x v="77"/>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70 Sede(s) de Salones comunales"/>
    <s v="DOTACIÓN"/>
    <n v="70"/>
    <n v="296.43947200000002"/>
    <n v="1.9999999999730142E-3"/>
    <s v="Suma"/>
    <n v="2504"/>
    <s v="2504-Suba avanza en participación"/>
    <n v="0"/>
    <n v="0"/>
    <n v="0"/>
    <m/>
    <m/>
    <m/>
  </r>
  <r>
    <x v="10"/>
    <x v="10"/>
    <n v="25043"/>
    <s v="GOBIERNO"/>
    <x v="78"/>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50 Organización(es) Comunales de la Localidad de Suba"/>
    <s v="FORTALECIMIENTO COMUNAL"/>
    <n v="150"/>
    <n v="741.09867999999994"/>
    <n v="4.9999999999325341E-3"/>
    <s v="Suma"/>
    <n v="2504"/>
    <s v="2504-Suba avanza en participación"/>
    <n v="0"/>
    <n v="0"/>
    <n v="0"/>
    <m/>
    <m/>
    <m/>
  </r>
  <r>
    <x v="10"/>
    <x v="10"/>
    <n v="25044"/>
    <s v="GOBIERNO"/>
    <x v="79"/>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300 Organización(es) Sociales e instancias de participación"/>
    <s v="FORTALECIMIENTO DE ORGANIZACIONES"/>
    <n v="300"/>
    <n v="1756.4038720000001"/>
    <n v="1.1850000002538804E-2"/>
    <s v="Suma"/>
    <n v="2504"/>
    <s v="2504-Suba avanza en participación"/>
    <n v="0"/>
    <n v="0"/>
    <n v="0"/>
    <m/>
    <m/>
    <m/>
  </r>
  <r>
    <x v="10"/>
    <x v="10"/>
    <n v="25045"/>
    <s v="GOBIERNO"/>
    <x v="80"/>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20 Salón(es) comunales y/o casas de participación"/>
    <s v="REHABILITACIÓN"/>
    <n v="20"/>
    <n v="1178.511573"/>
    <n v="7.9511109976885819E-3"/>
    <s v="Suma"/>
    <n v="2504"/>
    <s v="2504-Suba avanza en participación"/>
    <n v="0"/>
    <n v="0"/>
    <n v="0"/>
    <m/>
    <m/>
    <m/>
  </r>
  <r>
    <x v="10"/>
    <x v="10"/>
    <n v="25046"/>
    <s v="GOBIERNO"/>
    <x v="81"/>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25 Medio(s) comunitario(s) y alternativo(s) 0"/>
    <s v="MEDIOS COMUNITARIOS"/>
    <n v="25"/>
    <n v="1103.5666349999999"/>
    <n v="7.4454769976456401E-3"/>
    <s v="Constante"/>
    <n v="2504"/>
    <s v="2504-Suba avanza en participación"/>
    <n v="0"/>
    <n v="0"/>
    <n v="0"/>
    <m/>
    <m/>
    <m/>
  </r>
  <r>
    <x v="10"/>
    <x v="10"/>
    <n v="25231"/>
    <s v="GOBIERNO"/>
    <x v="86"/>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ública y social fortalecidas"/>
    <s v="INNOVACIÓN PÚBLICA"/>
    <n v="1"/>
    <n v="296.43947200000002"/>
    <n v="1.9999999999730142E-3"/>
    <s v="Suma"/>
    <n v="2523"/>
    <s v="2523-SubaLab, gobierno abierto e innovación pública para una Suba más cercana"/>
    <n v="0"/>
    <n v="0"/>
    <n v="0"/>
    <m/>
    <m/>
    <m/>
  </r>
  <r>
    <x v="10"/>
    <x v="10"/>
    <n v="25232"/>
    <s v="GOBIERNO"/>
    <x v="85"/>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Bogotaneidad"/>
    <s v="ESTRATEGIA BOGOTANEIDAD"/>
    <n v="4"/>
    <n v="444.65920799999998"/>
    <n v="2.9999999999595207E-3"/>
    <s v="Suma"/>
    <n v="2523"/>
    <s v="2523-SubaLab, gobierno abierto e innovación pública para una Suba más cercana"/>
    <n v="0"/>
    <n v="0"/>
    <n v="0"/>
    <m/>
    <m/>
    <m/>
  </r>
  <r>
    <x v="10"/>
    <x v="10"/>
    <n v="25541"/>
    <s v="GOBIERNO"/>
    <x v="82"/>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aplica en todas las localidades con autoridades NAP)"/>
    <s v="INICIATIVAS COMUNIDADES NEGRAS, AFROCOLOMBIANAS, PALENQUERAS"/>
    <n v="4"/>
    <n v="296.43947200000002"/>
    <n v="1.9999999999730142E-3"/>
    <s v="Suma"/>
    <n v="2554"/>
    <s v="2554-Suba confía en sus raíces étnicas"/>
    <n v="0"/>
    <n v="0"/>
    <n v="0"/>
    <m/>
    <m/>
    <m/>
  </r>
  <r>
    <x v="10"/>
    <x v="10"/>
    <n v="25542"/>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una 1 Iniciativa(s) de inversión local con los pueblos indígenas (aplica en todas las localidades con autoridades indígenas)"/>
    <s v="INICIATIVAS PUEBLO INDÍGENA"/>
    <n v="1"/>
    <n v="44.465921000000002"/>
    <n v="3.0000000134530009E-4"/>
    <s v="Suma"/>
    <n v="2554"/>
    <s v="2554-Suba confía en sus raíces étnicas"/>
    <n v="0"/>
    <n v="0"/>
    <n v="0"/>
    <m/>
    <m/>
    <m/>
  </r>
  <r>
    <x v="10"/>
    <x v="10"/>
    <n v="25543"/>
    <s v="GOBIERNO"/>
    <x v="106"/>
    <s v="Iniciativa de inversión local concertada e implementada con el pueblo indígena muisca"/>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una 4 Iniciativa(s) de inversión local con el pueblo muisca"/>
    <s v="INICIATIVAS PUEBLO MUISCA"/>
    <n v="4"/>
    <n v="296.43947200000002"/>
    <n v="1.9999999999730142E-3"/>
    <s v="Suma"/>
    <n v="2554"/>
    <s v="2554-Suba confía en sus raíces étnicas"/>
    <n v="0"/>
    <n v="0"/>
    <n v="0"/>
    <m/>
    <m/>
    <m/>
  </r>
  <r>
    <x v="11"/>
    <x v="11"/>
    <n v="23331"/>
    <s v="SEGURIDAD, CONVIVENCIA Y JUSTICIA"/>
    <x v="2"/>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Iniciativa(s) de convivencia con participación de la ciudadanía"/>
    <s v="INICIATIVAS"/>
    <n v="4"/>
    <n v="224"/>
    <n v="5.2101504896145887E-3"/>
    <s v="Suma"/>
    <n v="2333"/>
    <s v="2333-Unidos en caminos de corresponsabilidad"/>
    <n v="0"/>
    <n v="0"/>
    <n v="0"/>
    <m/>
    <m/>
    <m/>
  </r>
  <r>
    <x v="11"/>
    <x v="11"/>
    <n v="23332"/>
    <s v="SEGURIDAD, CONVIVENCIA Y JUSTICIA"/>
    <x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80 Organización(es) comunitarias a través de capacidades para promover acciones de corresponsabilidad en la gestión de la seguridad y la convivencia"/>
    <s v="FORTALECIMIENTO DE CAPACIDADES"/>
    <n v="80"/>
    <n v="224"/>
    <n v="5.2101504896145887E-3"/>
    <s v="Suma"/>
    <n v="2333"/>
    <s v="2333-Unidos en caminos de corresponsabilidad"/>
    <n v="0"/>
    <n v="0"/>
    <n v="0"/>
    <m/>
    <m/>
    <m/>
  </r>
  <r>
    <x v="11"/>
    <x v="11"/>
    <n v="23711"/>
    <s v="MUJERES"/>
    <x v="3"/>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3000 Persona(s) en acciones para la prevención del feminicidio y las violencias contra la mujer."/>
    <s v="PREVENCIÓN"/>
    <n v="3000"/>
    <n v="666"/>
    <n v="1.5490893866443374E-2"/>
    <s v="Suma"/>
    <n v="2371"/>
    <s v="2371-Conciencia pública para defender la vida de todas"/>
    <n v="0"/>
    <n v="0"/>
    <n v="0"/>
    <m/>
    <m/>
    <m/>
  </r>
  <r>
    <x v="11"/>
    <x v="11"/>
    <n v="23741"/>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860"/>
    <n v="2.000325634405601E-2"/>
    <s v="Suma"/>
    <n v="2374"/>
    <s v="2374-Recursos estratégicos para organismos de seguridad"/>
    <n v="0"/>
    <n v="0"/>
    <n v="0"/>
    <m/>
    <m/>
    <m/>
  </r>
  <r>
    <x v="11"/>
    <x v="11"/>
    <n v="23781"/>
    <s v="SEGURIDAD, CONVIVENCIA Y JUSTICIA"/>
    <x v="9"/>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1 Proyecto(s) comunitario en la localidad, para la apropiación del Código Nacional de Seguridad y Convivencia Ciudadana"/>
    <s v="CÓDIGO NACIONAL DE SEGURIDAD Y CONVIVENCIA"/>
    <n v="1"/>
    <n v="279"/>
    <n v="6.4894285116181708E-3"/>
    <s v="Suma"/>
    <n v="2378"/>
    <s v="2378-Fortaleciendo vínculos para la justicia y la sana convivencia"/>
    <n v="0"/>
    <n v="0"/>
    <n v="0"/>
    <m/>
    <m/>
    <m/>
  </r>
  <r>
    <x v="11"/>
    <x v="11"/>
    <n v="23782"/>
    <s v="SEGURIDAD, CONVIVENCIA Y JUSTICIA"/>
    <x v="7"/>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Beneficiar 16 Actor(es) comunitarios con herramientas y capacidades para la implementación de un enfoque restaurativo para la justicia y la convivencia"/>
    <s v="FORTALECIMIENTO DE CAPACIDADES"/>
    <n v="16"/>
    <n v="150"/>
    <n v="3.4889400600097691E-3"/>
    <s v="Suma"/>
    <n v="2378"/>
    <s v="2378-Fortaleciendo vínculos para la justicia y la sana convivencia"/>
    <n v="0"/>
    <n v="0"/>
    <n v="0"/>
    <m/>
    <m/>
    <m/>
  </r>
  <r>
    <x v="11"/>
    <x v="11"/>
    <n v="23821"/>
    <s v="MOVILIDAD"/>
    <x v="13"/>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4000 Metro(s) cuadrados de elementos del sistema de espacio público peatonal con acciones de construcción y/o conservación"/>
    <s v="INTERVENCIÓN"/>
    <n v="4000"/>
    <n v="671"/>
    <n v="1.56071918684437E-2"/>
    <s v="Suma"/>
    <n v="2382"/>
    <s v="2382-Conservación activa, cuidado y mejora de espacios urbanos"/>
    <n v="0"/>
    <n v="0"/>
    <n v="0"/>
    <m/>
    <m/>
    <m/>
  </r>
  <r>
    <x v="11"/>
    <x v="11"/>
    <n v="23831"/>
    <s v="SEGURIDAD, CONVIVENCIA Y JUSTICIA"/>
    <x v="12"/>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860"/>
    <n v="2.000325634405601E-2"/>
    <s v="Suma"/>
    <n v="2383"/>
    <s v="2383-Fortaleciendo tejido social, estrategias comunitarias de seguridad"/>
    <n v="0"/>
    <n v="0"/>
    <n v="0"/>
    <m/>
    <m/>
    <m/>
  </r>
  <r>
    <x v="11"/>
    <x v="11"/>
    <n v="26791"/>
    <s v="GOBIERNO"/>
    <x v="88"/>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12 Acuerdo(s) para la organización, la recuperación, el cuidado, el embellecimiento, la sostenibilidad, el mejoramiento y el aprovechamiento económico del espacio público."/>
    <s v="ACUERDOS "/>
    <n v="12"/>
    <n v="623"/>
    <n v="1.4490731049240575E-2"/>
    <s v="Suma"/>
    <n v="2679"/>
    <s v="2679-Mejor Espacio público para la cohesión social"/>
    <n v="0"/>
    <n v="0"/>
    <n v="0"/>
    <m/>
    <m/>
    <m/>
  </r>
  <r>
    <x v="11"/>
    <x v="11"/>
    <n v="25781"/>
    <s v="SALUD"/>
    <x v="15"/>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400 Persona(s) con discapacidad, cuidadores y cuidadoras, en actividades complementarias en salud"/>
    <s v="ACCIONES COMPLEMENTARIAS "/>
    <n v="400"/>
    <n v="215"/>
    <n v="5.0008140860140025E-3"/>
    <s v="Suma"/>
    <n v="2578"/>
    <s v="2578-Salud, cuidado y bienestar en Comunidad"/>
    <n v="0"/>
    <n v="0"/>
    <n v="0"/>
    <m/>
    <m/>
    <m/>
  </r>
  <r>
    <x v="11"/>
    <x v="11"/>
    <n v="25782"/>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600 Persona(s) a las acciones desarrolladas desde los dispositivos de base comunitaria en respuesta al consumo de SPA"/>
    <s v="DISMINUCIÓN FACTORES DE RIESGO SPA"/>
    <n v="600"/>
    <n v="215"/>
    <n v="5.0008140860140025E-3"/>
    <s v="Suma"/>
    <n v="2578"/>
    <s v="2578-Salud, cuidado y bienestar en Comunidad"/>
    <n v="0"/>
    <n v="0"/>
    <n v="0"/>
    <m/>
    <m/>
    <m/>
  </r>
  <r>
    <x v="11"/>
    <x v="11"/>
    <n v="25783"/>
    <s v="SALUD"/>
    <x v="16"/>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600 Persona(s) a las acciones y estrategias para promover la salud sexual y reproductiva consciente en los diferentes ciclos de vida"/>
    <s v="SALUD SEXUAL Y REPRODUCTIVA"/>
    <n v="600"/>
    <n v="215"/>
    <n v="5.0008140860140025E-3"/>
    <s v="Suma"/>
    <n v="2578"/>
    <s v="2578-Salud, cuidado y bienestar en Comunidad"/>
    <n v="0"/>
    <n v="0"/>
    <n v="0"/>
    <m/>
    <m/>
    <m/>
  </r>
  <r>
    <x v="11"/>
    <x v="11"/>
    <n v="25784"/>
    <s v="SALUD"/>
    <x v="14"/>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400 Persona(s) con discapacidad a través de Dispositivos de Asistencia Personal - Ayudas Técnicas (no incluidas en los Planes de Beneficios)"/>
    <s v="DISPOSITIVOS DE ASISTENCIA PERSONAL"/>
    <n v="400"/>
    <n v="645"/>
    <n v="1.5002442258042007E-2"/>
    <s v="Suma"/>
    <n v="2578"/>
    <s v="2578-Salud, cuidado y bienestar en Comunidad"/>
    <n v="0"/>
    <n v="0"/>
    <n v="0"/>
    <m/>
    <m/>
    <m/>
  </r>
  <r>
    <x v="11"/>
    <x v="11"/>
    <n v="25785"/>
    <s v="SALUD"/>
    <x v="19"/>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600 Persona(s) con acciones para la promoción y atención de la salud mental"/>
    <s v="SALUD MENTAL"/>
    <n v="600"/>
    <n v="645"/>
    <n v="1.5002442258042007E-2"/>
    <s v="Suma"/>
    <n v="2578"/>
    <s v="2578-Salud, cuidado y bienestar en Comunidad"/>
    <n v="0"/>
    <n v="0"/>
    <n v="0"/>
    <m/>
    <m/>
    <m/>
  </r>
  <r>
    <x v="11"/>
    <x v="11"/>
    <n v="27381"/>
    <s v="MUJERES"/>
    <x v="20"/>
    <s v="Mujeres cuidadoras vinculadas a estrategias de cuidado"/>
    <s v="Cuidado de la vida"/>
    <s v="Estrategias de cuidado a personas cuidadoras"/>
    <s v="Presupuestos Participativos"/>
    <m/>
    <s v="2 - Bogotá confía en su bien-estar"/>
    <s v="12 - Bogotá cuida a su gente"/>
    <s v="Vincular 2000 Mujer(es) cuidadora(s) a estrategias de cuidado."/>
    <s v="ESTRATEGIAS DE CUIDADO"/>
    <n v="2000"/>
    <n v="580"/>
    <n v="1.3490568232037774E-2"/>
    <s v="Suma"/>
    <n v="2738"/>
    <s v="2738-Resistencias femeninas, transformando familias"/>
    <n v="0"/>
    <n v="0"/>
    <n v="0"/>
    <m/>
    <m/>
    <m/>
  </r>
  <r>
    <x v="11"/>
    <x v="11"/>
    <n v="27382"/>
    <s v="MUJERES"/>
    <x v="21"/>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200 Mujer(es) para el ejercicio de derechos y el fortalecimiento de su autonomía económica"/>
    <s v="FORTALECIMIENTO DE CAPACIDADES"/>
    <n v="1200"/>
    <n v="649"/>
    <n v="1.5095480659642268E-2"/>
    <s v="Suma"/>
    <n v="2738"/>
    <s v="2738-Resistencias femeninas, transformando familias"/>
    <n v="0"/>
    <n v="0"/>
    <n v="0"/>
    <m/>
    <m/>
    <m/>
  </r>
  <r>
    <x v="11"/>
    <x v="11"/>
    <n v="27383"/>
    <s v="INTEGRACIÓN SOCIAL"/>
    <x v="22"/>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3200 Persona(s) en procesos para la prevención de violencias en el contexto familiar y/o violencia sexual"/>
    <s v="PREVENCIÓN"/>
    <n v="3200"/>
    <n v="430"/>
    <n v="1.0001628172028005E-2"/>
    <s v="Suma"/>
    <n v="2738"/>
    <s v="2738-Resistencias femeninas, transformando familias"/>
    <n v="0"/>
    <n v="0"/>
    <n v="0"/>
    <m/>
    <m/>
    <m/>
  </r>
  <r>
    <x v="11"/>
    <x v="11"/>
    <n v="26341"/>
    <s v="GESTIÓN PÚBLICA"/>
    <x v="23"/>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académicos realizados para el fortalecimiento de iniciativas ciudadanas para la apropiación social de la memoria, verdad, reparación integral a víctimas, paz y reconciliación."/>
    <s v="INICIATIVAS"/>
    <n v="4"/>
    <n v="258"/>
    <n v="6.0009769032168024E-3"/>
    <s v="Suma"/>
    <n v="2634"/>
    <s v="2634-Voces de las víctimas, ecos de justicia"/>
    <n v="0"/>
    <n v="0"/>
    <n v="0"/>
    <m/>
    <m/>
    <m/>
  </r>
  <r>
    <x v="11"/>
    <x v="11"/>
    <n v="25871"/>
    <s v="CULTURA, RECREACIÓN Y DEPORTE"/>
    <x v="26"/>
    <s v="Personas beneficiadas con actividades recreo-deportivas comunitarias"/>
    <s v="Bogotá cultural y deportiva"/>
    <s v="Recreación y deporte "/>
    <s v="Presupuestos Participativos"/>
    <m/>
    <s v="2 - Bogotá confía en su bien-estar"/>
    <s v="14 - Bogotá deportiva, recreativa, artística, patrimonial e intercultural"/>
    <s v="Vincular 5000 Persona(s) en actividades recreo-deportivas comunitarias."/>
    <s v="ACTIVIDADES RECREODEPORTIVAS"/>
    <n v="5000"/>
    <n v="645"/>
    <n v="1.5002442258042007E-2"/>
    <s v="Suma"/>
    <n v="2587"/>
    <s v="2587-Hábitos de diversión y movimiento para el bienestar _x0009__x0009__x0009_"/>
    <n v="0"/>
    <n v="0"/>
    <n v="0"/>
    <m/>
    <m/>
    <m/>
  </r>
  <r>
    <x v="11"/>
    <x v="11"/>
    <n v="25872"/>
    <s v="CULTURA, RECREACIÓN Y DEPORTE"/>
    <x v="28"/>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1200 Persona(s) en los campos deportivos o recreativos"/>
    <s v="CAPACITACIÓN"/>
    <n v="1200"/>
    <n v="645"/>
    <n v="1.5002442258042007E-2"/>
    <s v="Suma"/>
    <n v="2587"/>
    <s v="2587-Hábitos de diversión y movimiento para el bienestar _x0009__x0009__x0009_"/>
    <n v="0"/>
    <n v="0"/>
    <n v="0"/>
    <m/>
    <m/>
    <m/>
  </r>
  <r>
    <x v="11"/>
    <x v="11"/>
    <n v="25873"/>
    <s v="CULTURA, RECREACIÓN Y DEPORTE"/>
    <x v="29"/>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1200 Persona(s) con la entrega de dotaciones deportivas."/>
    <s v="DOTACIÓN"/>
    <n v="1200"/>
    <n v="430"/>
    <n v="1.0001628172028005E-2"/>
    <s v="Suma"/>
    <n v="2587"/>
    <s v="2587-Hábitos de diversión y movimiento para el bienestar _x0009__x0009__x0009_"/>
    <n v="0"/>
    <n v="0"/>
    <n v="0"/>
    <m/>
    <m/>
    <m/>
  </r>
  <r>
    <x v="11"/>
    <x v="11"/>
    <n v="26311"/>
    <s v="CULTURA, RECREACIÓN Y DEPORTE"/>
    <x v="32"/>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Vincular 1000 Persona(s) en los campos artísticos, interculturales, culturales y/o patrimoniales."/>
    <s v="CAPACITACIÓN"/>
    <n v="1000"/>
    <n v="445"/>
    <n v="1.0350522178028981E-2"/>
    <s v="Suma"/>
    <n v="2631"/>
    <s v="2631-Unidos por las voces, arte y patrimonio"/>
    <n v="0"/>
    <n v="0"/>
    <n v="0"/>
    <m/>
    <m/>
    <m/>
  </r>
  <r>
    <x v="11"/>
    <x v="11"/>
    <n v="26312"/>
    <s v="CULTURA, RECREACIÓN Y DEPORTE"/>
    <x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40 Estímulo(s) de apoyo al sector artístico y cultural."/>
    <s v="ESTÍMULOS"/>
    <n v="40"/>
    <n v="860"/>
    <n v="2.000325634405601E-2"/>
    <s v="Suma"/>
    <n v="2631"/>
    <s v="2631-Unidos por las voces, arte y patrimonio"/>
    <n v="0"/>
    <n v="0"/>
    <n v="0"/>
    <m/>
    <m/>
    <m/>
  </r>
  <r>
    <x v="11"/>
    <x v="11"/>
    <n v="26313"/>
    <s v="CULTURA, RECREACIÓN Y DEPORTE"/>
    <x v="30"/>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20 Evento(s) de promoción, circulación y apropiación de actividades artísticas, culturales y patrimoniales."/>
    <s v="EVENTOS"/>
    <n v="20"/>
    <n v="716"/>
    <n v="1.6653873886446631E-2"/>
    <s v="Suma"/>
    <n v="2631"/>
    <s v="2631-Unidos por las voces, arte y patrimonio"/>
    <n v="0"/>
    <n v="0"/>
    <n v="0"/>
    <m/>
    <m/>
    <m/>
  </r>
  <r>
    <x v="11"/>
    <x v="11"/>
    <n v="28011"/>
    <s v="AMBIENTE"/>
    <x v="35"/>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2000 Animales En los programas de brigadas médicas, urgencias veterinarias y adopciones"/>
    <s v="BIENESTAR ANIMAL"/>
    <n v="2000"/>
    <n v="322"/>
    <n v="7.4895913288209708E-3"/>
    <s v="Suma"/>
    <n v="2801"/>
    <s v="2801-Bienestar animal respeto y protección a otras formas de vida"/>
    <n v="0"/>
    <n v="0"/>
    <n v="0"/>
    <m/>
    <m/>
    <m/>
  </r>
  <r>
    <x v="11"/>
    <x v="11"/>
    <n v="28012"/>
    <s v="AMBIENTE"/>
    <x v="34"/>
    <s v="Número de animales esterilizados"/>
    <s v="Cuidado de la vida"/>
    <s v="Protección y bienestar animal"/>
    <s v="Presupuestos Participativos"/>
    <m/>
    <s v="2 - Bogotá confía en su bien-estar"/>
    <s v="15 - Bogotá protege todas las formas de vida"/>
    <s v="Esterilizar 2000 Canino(s) y felino(s) Incluyendo los que está en condición de vulnerabilidad"/>
    <s v="ESTERILIZACIÓN"/>
    <n v="2000"/>
    <n v="322"/>
    <n v="7.4895913288209708E-3"/>
    <s v="Suma"/>
    <n v="2801"/>
    <s v="2801-Bienestar animal respeto y protección a otras formas de vida"/>
    <n v="0"/>
    <n v="0"/>
    <n v="0"/>
    <m/>
    <m/>
    <m/>
  </r>
  <r>
    <x v="11"/>
    <x v="11"/>
    <n v="26251"/>
    <s v="INTEGRACIÓN SOCIAL"/>
    <x v="37"/>
    <s v="Número de personas mayores con transferencias Monetarias"/>
    <s v="Menos pobreza "/>
    <s v="Apoyo económico para persona mayor - tipo C"/>
    <s v="Gestión Pública Local"/>
    <s v="Menos pobreza (12%)"/>
    <s v="2 - Bogotá confía en su bien-estar"/>
    <s v="7 - Bogotá, una ciudad con menos Pobreza"/>
    <s v="Beneficiar 1050 Persona(s) Mayor(es) con transferencias monetarias"/>
    <s v="APOYO ECONÓMICO PERSONA MAYOR"/>
    <n v="1050"/>
    <n v="2098"/>
    <n v="4.8798641639336636E-2"/>
    <s v="Constante"/>
    <n v="2625"/>
    <s v="2625-Oportunidades y apoyo para el bienestar común"/>
    <n v="0"/>
    <n v="0"/>
    <n v="0"/>
    <m/>
    <m/>
    <m/>
  </r>
  <r>
    <x v="11"/>
    <x v="11"/>
    <n v="26252"/>
    <s v="INTEGRACIÓN SOCIAL"/>
    <x v="38"/>
    <s v="Personas atendidas con apoyos que contribuyan al ingreso mínimo garantizado"/>
    <s v="Menos pobreza "/>
    <s v="Otras Transferencias Monetarias"/>
    <s v="Gestión Pública Local"/>
    <s v="Menos pobreza (12%)"/>
    <s v="2 - Bogotá confía en su bien-estar"/>
    <s v="7 - Bogotá, una ciudad con menos Pobreza"/>
    <s v="Atender 10000 Persona(s) con apoyos que contribuyan al ingreso mínimo garantizado."/>
    <s v="INGRESO MÍNIMO"/>
    <n v="10000"/>
    <n v="1086"/>
    <n v="2.5259926034470727E-2"/>
    <s v="Suma"/>
    <n v="2625"/>
    <s v="2625-Oportunidades y apoyo para el bienestar común"/>
    <n v="0"/>
    <n v="0"/>
    <n v="0"/>
    <m/>
    <m/>
    <m/>
  </r>
  <r>
    <x v="11"/>
    <x v="11"/>
    <n v="26253"/>
    <s v="INTEGRACIÓN SOCIAL"/>
    <x v="39"/>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800 Joven(es) con transferencias condicionadas y acompañamiento psicosocial para la promoción al acceso y permanencia a oportunidades de formación y empleabilidad"/>
    <s v="TRANSFERENCIAS MONETARIAS"/>
    <n v="800"/>
    <n v="831"/>
    <n v="1.9328727932454121E-2"/>
    <s v="Constante"/>
    <n v="2625"/>
    <s v="2625-Oportunidades y apoyo para el bienestar común"/>
    <n v="0"/>
    <n v="0"/>
    <n v="0"/>
    <m/>
    <m/>
    <m/>
  </r>
  <r>
    <x v="11"/>
    <x v="11"/>
    <n v="25981"/>
    <s v="INTEGRACIÓN SOCIAL"/>
    <x v="90"/>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250 Cupo(s) Para la atención de la población en situación de inseguridad alimentaria y nutricional en la localidad de Barrios Unidos mediante comedores comunitarios."/>
    <s v="SEGURIDAD ALIMENTARIA"/>
    <n v="250"/>
    <n v="1144"/>
    <n v="2.6608982857674504E-2"/>
    <s v="Constante"/>
    <n v="2598"/>
    <s v="2598-Cuidado alimentario para población en riesgo"/>
    <n v="0"/>
    <n v="0"/>
    <n v="0"/>
    <m/>
    <m/>
    <m/>
  </r>
  <r>
    <x v="11"/>
    <x v="11"/>
    <n v="26861"/>
    <s v="EDUCACIÓN"/>
    <x v="4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50 Estudiante(s) En programas de educación posmedia (niveles de formación técnico profesional, tecnólogo, profesional universitario y educación para el trabajo y desarrollo humano)"/>
    <s v="APOYO EDUCACIÓN POSMEDIA"/>
    <n v="150"/>
    <n v="2708"/>
    <n v="6.2986997883376361E-2"/>
    <s v="Suma"/>
    <n v="2686"/>
    <s v="2686-Recursos para la educación integral"/>
    <n v="0"/>
    <n v="0"/>
    <n v="0"/>
    <m/>
    <m/>
    <m/>
  </r>
  <r>
    <x v="11"/>
    <x v="11"/>
    <n v="26862"/>
    <s v="EDUCACIÓN"/>
    <x v="4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00 Estudiante(s) con apoyo de sostenimiento para la permanencia en la educación posmedia (niveles de formación técnico profesional, tecnólogo, profesional universitario y educación para el trabajo y desarrollo humano)."/>
    <s v="SOSTENIMIENTO"/>
    <n v="200"/>
    <n v="774"/>
    <n v="1.8002930709650408E-2"/>
    <s v="Suma"/>
    <n v="2686"/>
    <s v="2686-Recursos para la educación integral"/>
    <n v="0"/>
    <n v="0"/>
    <n v="0"/>
    <m/>
    <m/>
    <m/>
  </r>
  <r>
    <x v="11"/>
    <x v="11"/>
    <n v="26863"/>
    <s v="EDUCACIÓN"/>
    <x v="4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9 Sede(s) Educativas urbanas y rurales con recursos pedagógicos y/o tecnológicos"/>
    <s v="DOTACIÓN"/>
    <n v="9"/>
    <n v="387"/>
    <n v="9.0014653548252041E-3"/>
    <s v="Suma"/>
    <n v="2686"/>
    <s v="2686-Recursos para la educación integral"/>
    <n v="0"/>
    <n v="0"/>
    <n v="0"/>
    <m/>
    <m/>
    <m/>
  </r>
  <r>
    <x v="11"/>
    <x v="11"/>
    <n v="28141"/>
    <s v="DESARROLLO ECONÓMICO, INDUSTRIA Y TURISMO"/>
    <x v="43"/>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645"/>
    <n v="1.5002442258042007E-2"/>
    <s v="Suma"/>
    <n v="2814"/>
    <s v="2814-Reactivando talentos fortalecemos comunidades"/>
    <n v="0"/>
    <n v="0"/>
    <n v="0"/>
    <m/>
    <m/>
    <m/>
  </r>
  <r>
    <x v="11"/>
    <x v="11"/>
    <n v="28142"/>
    <s v="DESARROLLO ECONÓMICO, INDUSTRIA Y TURISMO"/>
    <x v="44"/>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80 Mipyme(s) y/o emprendimientos orientados al fortalecimiento de las capacidades locales para la gestión y el desarrollo turístico"/>
    <s v="DESARROLLO TURÍSTICO"/>
    <n v="80"/>
    <n v="516"/>
    <n v="1.2001953806433605E-2"/>
    <s v="Suma"/>
    <n v="2814"/>
    <s v="2814-Reactivando talentos fortalecemos comunidades"/>
    <n v="0"/>
    <n v="0"/>
    <n v="0"/>
    <m/>
    <m/>
    <m/>
  </r>
  <r>
    <x v="11"/>
    <x v="11"/>
    <n v="26471"/>
    <s v="CULTURA, RECREACIÓN Y DEPORTE"/>
    <x v="47"/>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40 Proyecto(s) del sector cultural y creativo."/>
    <s v="SOSTENIBILIDAD"/>
    <n v="40"/>
    <n v="430"/>
    <n v="1.0001628172028005E-2"/>
    <s v="Suma"/>
    <n v="2647"/>
    <s v="2647-Ecosistema creativo, potenciando iniciativas culturales"/>
    <n v="0"/>
    <n v="0"/>
    <n v="0"/>
    <m/>
    <m/>
    <m/>
  </r>
  <r>
    <x v="11"/>
    <x v="11"/>
    <n v="26501"/>
    <s v="DESARROLLO ECONÓMICO, INDUSTRIA Y TURISMO"/>
    <x v="46"/>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200 Mipyme(s) y/o emprendimientos y/o actores de la economía informal para el fortalecimiento del tejido empresarial local"/>
    <s v="TEJIDO EMPRESARIAL LOCAL"/>
    <n v="200"/>
    <n v="430"/>
    <n v="1.0001628172028005E-2"/>
    <s v="Suma"/>
    <n v="2650"/>
    <s v="2650-Recursos para la productividad en el desarrollo local"/>
    <n v="0"/>
    <n v="0"/>
    <n v="0"/>
    <m/>
    <m/>
    <m/>
  </r>
  <r>
    <x v="11"/>
    <x v="11"/>
    <n v="26771"/>
    <s v="CULTURA, RECREACIÓN Y DEPORTE"/>
    <x v="49"/>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1 Equipamiento(s) cultural con acciones de construcción, adecuación y/o dotación"/>
    <s v="INTERVENCIÓN"/>
    <n v="1"/>
    <n v="314"/>
    <n v="7.3035145256204496E-3"/>
    <s v="Suma"/>
    <n v="2677"/>
    <s v="2677-Cultura en acción, transformando espacios comunes"/>
    <n v="0"/>
    <n v="0"/>
    <n v="0"/>
    <m/>
    <m/>
    <m/>
  </r>
  <r>
    <x v="11"/>
    <x v="11"/>
    <n v="28031"/>
    <s v="CULTURA, RECREACIÓN Y DEPORTE"/>
    <x v="48"/>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10 Parque(s) De la red de proximidad con acciones de mejoramiento, mantenimiento y/o dotación"/>
    <s v="INTERVENCIÓN"/>
    <n v="10"/>
    <n v="714"/>
    <n v="1.6607354685646499E-2"/>
    <s v="Suma"/>
    <n v="2803"/>
    <s v="2803-Parques inclusivos, acceso al derecho de ciudad"/>
    <n v="0"/>
    <n v="0"/>
    <n v="0"/>
    <m/>
    <m/>
    <m/>
  </r>
  <r>
    <x v="11"/>
    <x v="11"/>
    <n v="27601"/>
    <s v="AMBIENTE"/>
    <x v="52"/>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3000 Arbol(es) en zona urbana"/>
    <s v="ARBOLADO"/>
    <n v="3000"/>
    <n v="287"/>
    <n v="6.6755053148186911E-3"/>
    <s v="Suma"/>
    <n v="2760"/>
    <s v="2760-Comunidades activas en defensa de lo vital"/>
    <n v="0"/>
    <n v="0"/>
    <n v="0"/>
    <m/>
    <m/>
    <m/>
  </r>
  <r>
    <x v="11"/>
    <x v="11"/>
    <n v="27602"/>
    <s v="AMBIENTE"/>
    <x v="55"/>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20 Proceso(s) comunitarios de educación ambiental que promueven la conservación de la biodiversidad y el agua"/>
    <s v="EDUCACIÓN AMBIENTAL"/>
    <n v="20"/>
    <n v="144"/>
    <n v="3.3493824576093785E-3"/>
    <s v="Suma"/>
    <n v="2760"/>
    <s v="2760-Comunidades activas en defensa de lo vital"/>
    <n v="0"/>
    <n v="0"/>
    <n v="0"/>
    <m/>
    <m/>
    <m/>
  </r>
  <r>
    <x v="11"/>
    <x v="11"/>
    <n v="27603"/>
    <s v="AMBIENTE"/>
    <x v="54"/>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3000 Metro(s) cuadrado(s) de jardinería"/>
    <s v="JARDINERÍA"/>
    <n v="3000"/>
    <n v="287"/>
    <n v="6.6755053148186911E-3"/>
    <s v="Suma"/>
    <n v="2760"/>
    <s v="2760-Comunidades activas en defensa de lo vital"/>
    <n v="0"/>
    <n v="0"/>
    <n v="0"/>
    <m/>
    <m/>
    <m/>
  </r>
  <r>
    <x v="11"/>
    <x v="11"/>
    <n v="27604"/>
    <s v="HÁBITAT"/>
    <x v="57"/>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1500 Persona(s) en separación en la fuente y reciclaje."/>
    <s v="SEPARACIÓN EN LA FUENTE"/>
    <n v="1500"/>
    <n v="602"/>
    <n v="1.4002279440839207E-2"/>
    <s v="Suma"/>
    <n v="2760"/>
    <s v="2760-Comunidades activas en defensa de lo vital"/>
    <n v="0"/>
    <n v="0"/>
    <n v="0"/>
    <m/>
    <m/>
    <m/>
  </r>
  <r>
    <x v="11"/>
    <x v="11"/>
    <n v="26811"/>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7,5 Kilómetro(s)-carril de malla vial urbana (local y/o intermedia) con acciones de construcción y/o conservación"/>
    <s v="INTERVENCIÓN MALLA VIAL LOCAL"/>
    <n v="7.5"/>
    <n v="6118"/>
    <n v="0.14230223524759844"/>
    <s v="Suma"/>
    <n v="2681"/>
    <s v="2681-Mejoramiento integral de infraestructura vial urbana"/>
    <n v="0"/>
    <n v="0"/>
    <n v="0"/>
    <m/>
    <m/>
    <m/>
  </r>
  <r>
    <x v="11"/>
    <x v="11"/>
    <n v="26751"/>
    <s v="AMBIENTE"/>
    <x v="63"/>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2 Acción(es) efectivas para el fortalecimiento de las capacidades locales en torno a la gestión del riesgo"/>
    <s v="GESTIÓN DEL RIESGO"/>
    <n v="2"/>
    <n v="215"/>
    <n v="5.0008140860140025E-3"/>
    <s v="Suma"/>
    <n v="2675"/>
    <s v="2675-Mitigación del riesgo, un enfoque integral local"/>
    <n v="0"/>
    <n v="0"/>
    <n v="0"/>
    <m/>
    <m/>
    <m/>
  </r>
  <r>
    <x v="11"/>
    <x v="11"/>
    <n v="28001"/>
    <s v="INTEGRACIÓN SOCIAL"/>
    <x v="68"/>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3 Unidad(es) Operativas orientadas a la atención de la primera infancia (Jardines Infantiles, Casas de Pensamiento Intercultural, Modalidad Espacios Rurales, Crecemos en la Ruralidad, Creciendo Juntos, Centros Amar, Centros Forjar)"/>
    <s v="DOTACIÓN"/>
    <n v="3"/>
    <n v="178"/>
    <n v="4.1402088712115927E-3"/>
    <s v="Suma"/>
    <n v="2800"/>
    <s v="2800-Condiciones favorables para el Cuidado Comunitario"/>
    <n v="0"/>
    <n v="0"/>
    <n v="0"/>
    <m/>
    <m/>
    <m/>
  </r>
  <r>
    <x v="11"/>
    <x v="11"/>
    <n v="28002"/>
    <s v="INTEGRACIÓN SOCIAL"/>
    <x v="6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 para la prestación de servicios sociales dirigidas al desarrollo de capacidades y generación de oportunidades"/>
    <s v="DOTACIÓN"/>
    <n v="1"/>
    <n v="178"/>
    <n v="4.1402088712115927E-3"/>
    <s v="Suma"/>
    <n v="2800"/>
    <s v="2800-Condiciones favorables para el Cuidado Comunitario"/>
    <n v="0"/>
    <n v="0"/>
    <n v="0"/>
    <m/>
    <m/>
    <m/>
  </r>
  <r>
    <x v="11"/>
    <x v="11"/>
    <n v="28003"/>
    <s v="INTEGRACIÓN SOCIAL"/>
    <x v="69"/>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s a la prestación de servicios a la persona mayor"/>
    <s v="DOTACIÓN"/>
    <n v="1"/>
    <n v="178"/>
    <n v="4.1402088712115927E-3"/>
    <s v="Suma"/>
    <n v="2800"/>
    <s v="2800-Condiciones favorables para el Cuidado Comunitario"/>
    <n v="0"/>
    <n v="0"/>
    <n v="0"/>
    <m/>
    <m/>
    <m/>
  </r>
  <r>
    <x v="11"/>
    <x v="11"/>
    <n v="27141"/>
    <s v="GOBIERNO"/>
    <x v="7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1073"/>
    <n v="2.4957551229269882E-2"/>
    <s v="Suma"/>
    <n v="2714"/>
    <s v="2714-Optimización de recursos para la eficiencia administrativa"/>
    <n v="0"/>
    <n v="0"/>
    <n v="0"/>
    <m/>
    <m/>
    <m/>
  </r>
  <r>
    <x v="11"/>
    <x v="11"/>
    <n v="27142"/>
    <s v="GOBIERNO"/>
    <x v="73"/>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1935"/>
    <n v="4.5007326774126021E-2"/>
    <s v="Suma"/>
    <n v="2714"/>
    <s v="2714-Optimización de recursos para la eficiencia administrativa"/>
    <n v="0"/>
    <n v="0"/>
    <n v="0"/>
    <m/>
    <m/>
    <m/>
  </r>
  <r>
    <x v="11"/>
    <x v="11"/>
    <n v="27143"/>
    <s v="GOBIERNO"/>
    <x v="71"/>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4192"/>
    <n v="9.7504244877073015E-2"/>
    <s v="Suma"/>
    <n v="2714"/>
    <s v="2714-Optimización de recursos para la eficiencia administrativa"/>
    <n v="0"/>
    <n v="0"/>
    <n v="0"/>
    <m/>
    <m/>
    <m/>
  </r>
  <r>
    <x v="11"/>
    <x v="11"/>
    <n v="26951"/>
    <s v="GESTIÓN PÚBLICA"/>
    <x v="75"/>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1 Centro(s) de Acceso Comunitario en zonas rurales y/o apartadas y/o urbanas, con énfasis en procesos de formación y desarrollo de competencias digitales."/>
    <s v="FORTALECIMIENTO DE CAPACIDADES"/>
    <n v="1"/>
    <n v="550"/>
    <n v="1.279278022003582E-2"/>
    <s v="Suma"/>
    <n v="2695"/>
    <s v="2695-Habilidades digitales para conectar"/>
    <n v="0"/>
    <n v="0"/>
    <n v="0"/>
    <m/>
    <m/>
    <m/>
  </r>
  <r>
    <x v="11"/>
    <x v="11"/>
    <n v="26781"/>
    <s v="GOBIERNO"/>
    <x v="85"/>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1 Acción(es) orientada a la ciudadanía, en el marco de la estrategia &quot;Bogotaneidad&quot;"/>
    <s v="ESTRATEGIA BOGOTANEIDAD"/>
    <n v="1"/>
    <n v="430"/>
    <n v="1.0001628172028005E-2"/>
    <s v="Suma"/>
    <n v="2678"/>
    <s v="2678-Una nueva identidad bogotana"/>
    <n v="0"/>
    <n v="0"/>
    <n v="0"/>
    <m/>
    <m/>
    <m/>
  </r>
  <r>
    <x v="11"/>
    <x v="11"/>
    <n v="27421"/>
    <s v="GOBIERNO"/>
    <x v="78"/>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20 Organización(es) comunales"/>
    <s v="FORTALECIMIENTO COMUNAL"/>
    <n v="20"/>
    <n v="430"/>
    <n v="1.0001628172028005E-2"/>
    <s v="Suma"/>
    <n v="2742"/>
    <s v="2742-Participación activa, fortaleciendo vínculos sociales"/>
    <n v="0"/>
    <n v="0"/>
    <n v="0"/>
    <m/>
    <m/>
    <m/>
  </r>
  <r>
    <x v="11"/>
    <x v="11"/>
    <n v="27422"/>
    <s v="GOBIERNO"/>
    <x v="79"/>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537"/>
    <n v="1.2490405414834973E-2"/>
    <s v="Suma"/>
    <n v="2742"/>
    <s v="2742-Participación activa, fortaleciendo vínculos sociales"/>
    <n v="0"/>
    <n v="0"/>
    <n v="0"/>
    <m/>
    <m/>
    <m/>
  </r>
  <r>
    <x v="11"/>
    <x v="11"/>
    <n v="27423"/>
    <s v="GOBIERNO"/>
    <x v="76"/>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Vincular 800 Persona(s) a través de procesos de formación para la participación de manera virtual y presencial"/>
    <s v="CAPACITACIÓN"/>
    <n v="800"/>
    <n v="464"/>
    <n v="1.079245458563022E-2"/>
    <s v="Suma"/>
    <n v="2742"/>
    <s v="2742-Participación activa, fortaleciendo vínculos sociales"/>
    <n v="0"/>
    <n v="0"/>
    <n v="0"/>
    <m/>
    <m/>
    <m/>
  </r>
  <r>
    <x v="11"/>
    <x v="11"/>
    <n v="27501"/>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Implementar 1 Iniciativa(s) de inversión local con los pueblos indígenas (aplica en todas las localidades con autoridades indígenas)"/>
    <s v="INICIATIVAS PUEBLO INDÍGENA"/>
    <n v="1"/>
    <n v="108"/>
    <n v="2.5120368432070338E-3"/>
    <s v="Suma"/>
    <n v="2750"/>
    <s v="2750-Cultivando identidades, inversión para pueblos originarios"/>
    <n v="0"/>
    <n v="0"/>
    <n v="0"/>
    <m/>
    <m/>
    <m/>
  </r>
  <r>
    <x v="11"/>
    <x v="11"/>
    <n v="27502"/>
    <s v="GOBIERNO"/>
    <x v="82"/>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Implementar 1 Iniciativa(s) de inversión local con las comunidades negras, afrocolombianas y palenqueras (aplica en todas las localidades con autoridades NAP)"/>
    <s v="INICIATIVAS COMUNIDADES NEGRAS, AFROCOLOMBIANAS, PALENQUERAS"/>
    <n v="1"/>
    <n v="108"/>
    <n v="2.5120368432070338E-3"/>
    <s v="Suma"/>
    <n v="2750"/>
    <s v="2750-Cultivando identidades, inversión para pueblos originarios"/>
    <n v="0"/>
    <n v="0"/>
    <n v="0"/>
    <m/>
    <m/>
    <m/>
  </r>
  <r>
    <x v="11"/>
    <x v="11"/>
    <n v="27503"/>
    <s v="GOBIERNO"/>
    <x v="83"/>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Implementar 1 Iniciativa(s) Concertar e implementar una (1) iniciativa de inversión local con las comunidades raizales"/>
    <s v="INICIATIVAS RAIZALES"/>
    <n v="1"/>
    <n v="108"/>
    <n v="2.5120368432070338E-3"/>
    <s v="Suma"/>
    <n v="2750"/>
    <s v="2750-Cultivando identidades, inversión para pueblos originarios"/>
    <n v="0"/>
    <n v="0"/>
    <n v="0"/>
    <m/>
    <m/>
    <m/>
  </r>
  <r>
    <x v="12"/>
    <x v="12"/>
    <n v="22921"/>
    <s v="SEGURIDAD, CONVIVENCIA Y JUSTICIA"/>
    <x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40 Organización(es) comunitarias a través de capacidades para promover acciones de corresponsabilidad en la gestión de la seguridad y la convivencia"/>
    <s v="FORTALECIMIENTO DE CAPACIDADES"/>
    <n v="40"/>
    <n v="230"/>
    <n v="7.0862987953292048E-3"/>
    <s v="Suma"/>
    <n v="2292"/>
    <s v="2292-Teusaquillo construye seguridad"/>
    <n v="0"/>
    <n v="0"/>
    <n v="0"/>
    <m/>
    <m/>
    <m/>
  </r>
  <r>
    <x v="12"/>
    <x v="12"/>
    <n v="22922"/>
    <s v="SEGURIDAD, CONVIVENCIA Y JUSTICIA"/>
    <x v="0"/>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on(es) formativas diferenciales para la promoción de la convivencia ciudadana"/>
    <s v="FORMACIÓN"/>
    <n v="4"/>
    <n v="115"/>
    <n v="3.5431493976646024E-3"/>
    <s v="Suma"/>
    <n v="2292"/>
    <s v="2292-Teusaquillo construye seguridad"/>
    <n v="0"/>
    <n v="0"/>
    <n v="0"/>
    <m/>
    <m/>
    <m/>
  </r>
  <r>
    <x v="12"/>
    <x v="12"/>
    <n v="22923"/>
    <s v="SEGURIDAD, CONVIVENCIA Y JUSTICIA"/>
    <x v="2"/>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Iniciativa(s) de convivencia con participación de la ciudadanía"/>
    <s v="INICIATIVAS"/>
    <n v="4"/>
    <n v="230"/>
    <n v="7.0862987953292048E-3"/>
    <s v="Suma"/>
    <n v="2292"/>
    <s v="2292-Teusaquillo construye seguridad"/>
    <n v="0"/>
    <n v="0"/>
    <n v="0"/>
    <m/>
    <m/>
    <m/>
  </r>
  <r>
    <x v="12"/>
    <x v="12"/>
    <n v="24621"/>
    <s v="MUJERES"/>
    <x v="3"/>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3000 Persona(s) en acciones para la prevención del feminicidio y la violencia contra la mujer."/>
    <s v="PREVENCIÓN"/>
    <n v="3000"/>
    <n v="503"/>
    <n v="1.5497427365437348E-2"/>
    <s v="Suma"/>
    <n v="2462"/>
    <s v="2462-Teusaquillo comprometida con la vida y los derechos de las mujeres"/>
    <n v="0"/>
    <n v="0"/>
    <n v="0"/>
    <m/>
    <m/>
    <m/>
  </r>
  <r>
    <x v="12"/>
    <x v="12"/>
    <n v="22931"/>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1 Organización(es) Suministrar 1 dotación a organismos de seguridad"/>
    <s v="DOTACIÓN"/>
    <n v="1"/>
    <n v="0"/>
    <n v="0"/>
    <s v="Suma"/>
    <n v="2293"/>
    <s v="2293-Teusaquillo segura"/>
    <n v="0"/>
    <n v="0"/>
    <n v="0"/>
    <m/>
    <m/>
    <m/>
  </r>
  <r>
    <x v="12"/>
    <x v="12"/>
    <n v="22932"/>
    <s v="SEGURIDAD, CONVIVENCIA Y JUSTICIA"/>
    <x v="5"/>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1 Equipamiento(s) de seguridad y acceso a la justicia con acciones de fortalecimiento, operación, adecuación y/o dotación"/>
    <s v="INTERVENCIÓN"/>
    <n v="1"/>
    <n v="130"/>
    <n v="4.0052993190991155E-3"/>
    <s v="Constante"/>
    <n v="2293"/>
    <s v="2293-Teusaquillo segura"/>
    <n v="0"/>
    <n v="0"/>
    <n v="0"/>
    <m/>
    <m/>
    <m/>
  </r>
  <r>
    <x v="12"/>
    <x v="12"/>
    <n v="22941"/>
    <s v="SEGURIDAD, CONVIVENCIA Y JUSTICIA"/>
    <x v="7"/>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77 Actor(es) comunitarios con herramientas y capacidades para la implementación de un enfoque restaurativo para la justicia y la convivencia"/>
    <s v="FORTALECIMIENTO DE CAPACIDADES"/>
    <n v="77"/>
    <n v="153"/>
    <n v="4.7139291986320365E-3"/>
    <s v="Suma"/>
    <n v="2294"/>
    <s v="2294-Teusaquillo pacífica, respetuosa y armónica"/>
    <n v="0"/>
    <n v="0"/>
    <n v="0"/>
    <m/>
    <m/>
    <m/>
  </r>
  <r>
    <x v="12"/>
    <x v="12"/>
    <n v="22942"/>
    <s v="SEGURIDAD, CONVIVENCIA Y JUSTICIA"/>
    <x v="8"/>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2000 Ciudadanas y ciudadanos con habilidades y capacidades para gestionar la convivencia constructivamente"/>
    <s v="GESTIÓN DE LA CONVIVENCIA"/>
    <n v="2000"/>
    <n v="131"/>
    <n v="4.0361093138614164E-3"/>
    <s v="Suma"/>
    <n v="2294"/>
    <s v="2294-Teusaquillo pacífica, respetuosa y armónica"/>
    <n v="0"/>
    <n v="0"/>
    <n v="0"/>
    <m/>
    <m/>
    <m/>
  </r>
  <r>
    <x v="12"/>
    <x v="12"/>
    <n v="22943"/>
    <s v="SEGURIDAD, CONVIVENCIA Y JUSTICIA"/>
    <x v="9"/>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8 Proyecto(s) comunitarios para la apropiación CNSC"/>
    <s v="CÓDIGO NACIONAL DE SEGURIDAD Y CONVIVENCIA"/>
    <n v="8"/>
    <n v="153"/>
    <n v="4.7139291986320365E-3"/>
    <s v="Suma"/>
    <n v="2294"/>
    <s v="2294-Teusaquillo pacífica, respetuosa y armónica"/>
    <n v="0"/>
    <n v="0"/>
    <n v="0"/>
    <m/>
    <m/>
    <m/>
  </r>
  <r>
    <x v="12"/>
    <x v="12"/>
    <n v="26741"/>
    <s v="MOVILIDAD"/>
    <x v="13"/>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6000 Metro(s) cuadrado(s) de elementos del sistema de espacio público peatonal con acciones de construcción y/o conservación."/>
    <s v="INTERVENCIÓN"/>
    <n v="6000"/>
    <n v="701"/>
    <n v="2.1597806328372923E-2"/>
    <s v="Suma"/>
    <n v="2674"/>
    <s v="2674-Teusaquillo con andenes transitables"/>
    <n v="0"/>
    <n v="0"/>
    <n v="0"/>
    <m/>
    <m/>
    <m/>
  </r>
  <r>
    <x v="12"/>
    <x v="12"/>
    <n v="27091"/>
    <s v="SEGURIDAD, CONVIVENCIA Y JUSTICIA"/>
    <x v="12"/>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325"/>
    <n v="1.0013248297747789E-2"/>
    <s v="Suma"/>
    <n v="2709"/>
    <s v="2709-Teusaquillo nos cuida y acompaña"/>
    <n v="0"/>
    <n v="0"/>
    <n v="0"/>
    <m/>
    <m/>
    <m/>
  </r>
  <r>
    <x v="12"/>
    <x v="12"/>
    <n v="27541"/>
    <s v="SALUD"/>
    <x v="14"/>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300 Persona(s) con discapacidad a través de Dispositivos de Asistencia Personal - Ayudas Técnicas (no incluidas en los Planes de Beneficios)"/>
    <s v="DISPOSITIVOS DE ASISTENCIA PERSONAL"/>
    <n v="300"/>
    <n v="438"/>
    <n v="1.349477770588779E-2"/>
    <s v="Suma"/>
    <n v="2754"/>
    <s v="2754-Teusaquillo saludable y con bienestar"/>
    <n v="0"/>
    <n v="0"/>
    <n v="0"/>
    <m/>
    <m/>
    <m/>
  </r>
  <r>
    <x v="12"/>
    <x v="12"/>
    <n v="27542"/>
    <s v="SALUD"/>
    <x v="15"/>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600 Persona(s) con discapacidad, cuidadores y cuidadoras, en actividades complementarias en salud"/>
    <s v="ACCIONES COMPLEMENTARIAS "/>
    <n v="600"/>
    <n v="170"/>
    <n v="5.2376991095911514E-3"/>
    <s v="Suma"/>
    <n v="2754"/>
    <s v="2754-Teusaquillo saludable y con bienestar"/>
    <n v="0"/>
    <n v="0"/>
    <n v="0"/>
    <m/>
    <m/>
    <m/>
  </r>
  <r>
    <x v="12"/>
    <x v="12"/>
    <n v="27543"/>
    <s v="SALUD"/>
    <x v="16"/>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600 Persona(s) a las acciones y estrategias para promover la salud sexual y reproductiva consciente en los diferentes ciclos de vida"/>
    <s v="SALUD SEXUAL Y REPRODUCTIVA"/>
    <n v="600"/>
    <n v="195"/>
    <n v="6.0079489786486733E-3"/>
    <s v="Suma"/>
    <n v="2754"/>
    <s v="2754-Teusaquillo saludable y con bienestar"/>
    <n v="0"/>
    <n v="0"/>
    <n v="0"/>
    <m/>
    <m/>
    <m/>
  </r>
  <r>
    <x v="12"/>
    <x v="12"/>
    <n v="27544"/>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600 Persona(s) a las acciones desarrolladas desde los dispositivos de base comunitaria en respuesta al consumo de SPA"/>
    <s v="DISMINUCIÓN FACTORES DE RIESGO SPA"/>
    <n v="600"/>
    <n v="170"/>
    <n v="5.2376991095911514E-3"/>
    <s v="Suma"/>
    <n v="2754"/>
    <s v="2754-Teusaquillo saludable y con bienestar"/>
    <n v="0"/>
    <n v="0"/>
    <n v="0"/>
    <m/>
    <m/>
    <m/>
  </r>
  <r>
    <x v="12"/>
    <x v="12"/>
    <n v="27545"/>
    <s v="SALUD"/>
    <x v="19"/>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600 Persona(s) con acciones para la promoción y atención de la salud mental"/>
    <s v="SALUD MENTAL"/>
    <n v="600"/>
    <n v="487"/>
    <n v="1.5004467449240534E-2"/>
    <s v="Suma"/>
    <n v="2754"/>
    <s v="2754-Teusaquillo saludable y con bienestar"/>
    <n v="0"/>
    <n v="0"/>
    <n v="0"/>
    <m/>
    <m/>
    <m/>
  </r>
  <r>
    <x v="12"/>
    <x v="12"/>
    <n v="23251"/>
    <s v="MUJERES"/>
    <x v="20"/>
    <s v="Mujeres cuidadoras vinculadas a estrategias de cuidado"/>
    <s v="Cuidado de la vida"/>
    <s v="Estrategias de cuidado a personas cuidadoras"/>
    <s v="Presupuestos Participativos"/>
    <m/>
    <s v="2 - Bogotá confía en su bien-estar"/>
    <s v="12 - Bogotá cuida a su gente"/>
    <s v="Vincular 2000 Mujer(es) cuidadora(s) a estrategias de cuidado."/>
    <s v="ESTRATEGIAS DE CUIDADO"/>
    <n v="2000"/>
    <n v="438"/>
    <n v="1.349477770588779E-2"/>
    <s v="Suma"/>
    <n v="2325"/>
    <s v="2325-Teusaquillo protege, cuida y fortalece"/>
    <n v="0"/>
    <n v="0"/>
    <n v="0"/>
    <m/>
    <m/>
    <m/>
  </r>
  <r>
    <x v="12"/>
    <x v="12"/>
    <n v="23252"/>
    <s v="MUJERES"/>
    <x v="21"/>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2000 Mujer(es) para el ejercicio de derechos y el fortalecimiento de su autonomía económica"/>
    <s v="FORTALECIMIENTO DE CAPACIDADES"/>
    <n v="2000"/>
    <n v="503"/>
    <n v="1.5497427365437348E-2"/>
    <s v="Suma"/>
    <n v="2325"/>
    <s v="2325-Teusaquillo protege, cuida y fortalece"/>
    <n v="0"/>
    <n v="0"/>
    <n v="0"/>
    <m/>
    <m/>
    <m/>
  </r>
  <r>
    <x v="12"/>
    <x v="12"/>
    <n v="23253"/>
    <s v="INTEGRACIÓN SOCIAL"/>
    <x v="22"/>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2000 Persona(s) en procesos para la prevención de violencias en el contexto familiar y/o violencia sexual"/>
    <s v="PREVENCIÓN"/>
    <n v="2000"/>
    <n v="325"/>
    <n v="1.0013248297747789E-2"/>
    <s v="Suma"/>
    <n v="2325"/>
    <s v="2325-Teusaquillo protege, cuida y fortalece"/>
    <n v="0"/>
    <n v="0"/>
    <n v="0"/>
    <m/>
    <m/>
    <m/>
  </r>
  <r>
    <x v="12"/>
    <x v="12"/>
    <n v="23571"/>
    <s v="GESTIÓN PÚBLICA"/>
    <x v="25"/>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238"/>
    <n v="7.3327787534276118E-3"/>
    <s v="Suma"/>
    <n v="2357"/>
    <s v="2357-Teusaquillo tejiendo redes de paz y reconciliación"/>
    <n v="0"/>
    <n v="0"/>
    <n v="0"/>
    <m/>
    <m/>
    <m/>
  </r>
  <r>
    <x v="12"/>
    <x v="12"/>
    <n v="23572"/>
    <s v="GESTIÓN PÚBLICA"/>
    <x v="24"/>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158"/>
    <n v="4.8679791724435409E-3"/>
    <s v="Suma"/>
    <n v="2357"/>
    <s v="2357-Teusaquillo tejiendo redes de paz y reconciliación"/>
    <n v="0"/>
    <n v="0"/>
    <n v="0"/>
    <m/>
    <m/>
    <m/>
  </r>
  <r>
    <x v="12"/>
    <x v="12"/>
    <n v="23231"/>
    <s v="CULTURA, RECREACIÓN Y DEPORTE"/>
    <x v="26"/>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4000 Persona(s) en actividades recreo-deportivas comunitarias."/>
    <s v="ACTIVIDADES RECREODEPORTIVAS"/>
    <n v="4000"/>
    <n v="247"/>
    <n v="7.6100687062883197E-3"/>
    <s v="Suma"/>
    <n v="2323"/>
    <s v="2323-Teusaquillo recreodeportiva"/>
    <n v="0"/>
    <n v="0"/>
    <n v="0"/>
    <m/>
    <m/>
    <m/>
  </r>
  <r>
    <x v="12"/>
    <x v="12"/>
    <n v="23232"/>
    <s v="CULTURA, RECREACIÓN Y DEPORTE"/>
    <x v="27"/>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Fortalecer 32 Colectivo(s) u organizaciones recreo deportivas inscritas en el Banco que implementan iniciativas de carácter barrial con apoyos económicos"/>
    <s v="BANCO DE INICIATIVAS"/>
    <n v="32"/>
    <n v="296"/>
    <n v="9.1197584496410643E-3"/>
    <s v="Suma"/>
    <n v="2323"/>
    <s v="2323-Teusaquillo recreodeportiva"/>
    <n v="0"/>
    <n v="0"/>
    <n v="0"/>
    <m/>
    <m/>
    <m/>
  </r>
  <r>
    <x v="12"/>
    <x v="12"/>
    <n v="23233"/>
    <s v="CULTURA, RECREACIÓN Y DEPORTE"/>
    <x v="28"/>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800 Persona(s) en los campos deportivos o recreativos"/>
    <s v="CAPACITACIÓN"/>
    <n v="800"/>
    <n v="247"/>
    <n v="7.6100687062883197E-3"/>
    <s v="Suma"/>
    <n v="2323"/>
    <s v="2323-Teusaquillo recreodeportiva"/>
    <n v="0"/>
    <n v="0"/>
    <n v="0"/>
    <m/>
    <m/>
    <m/>
  </r>
  <r>
    <x v="12"/>
    <x v="12"/>
    <n v="23234"/>
    <s v="CULTURA, RECREACIÓN Y DEPORTE"/>
    <x v="29"/>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800 Persona(s) con la entrega de dotaciones deportivas."/>
    <s v="DOTACIÓN"/>
    <n v="800"/>
    <n v="197"/>
    <n v="6.0695689681732751E-3"/>
    <s v="Suma"/>
    <n v="2323"/>
    <s v="2323-Teusaquillo recreodeportiva"/>
    <n v="0"/>
    <n v="0"/>
    <n v="0"/>
    <m/>
    <m/>
    <m/>
  </r>
  <r>
    <x v="12"/>
    <x v="12"/>
    <n v="23301"/>
    <s v="CULTURA, RECREACIÓN Y DEPORTE"/>
    <x v="32"/>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800 Persona(s) en los campos artísticos, interculturales, culturales y/o patrimoniales."/>
    <s v="CAPACITACIÓN"/>
    <n v="800"/>
    <n v="303"/>
    <n v="9.3354284129771696E-3"/>
    <s v="Suma"/>
    <n v="2330"/>
    <s v="2330-Teusaquillo: construyendo comunidades creativas"/>
    <n v="0"/>
    <n v="0"/>
    <n v="0"/>
    <m/>
    <m/>
    <m/>
  </r>
  <r>
    <x v="12"/>
    <x v="12"/>
    <n v="23302"/>
    <s v="CULTURA, RECREACIÓN Y DEPORTE"/>
    <x v="31"/>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12 Organización(es) artísticas, culturales y patrimoniales con elementos entregados."/>
    <s v="ENTREGA DE ELEMENTOS"/>
    <n v="12"/>
    <n v="303"/>
    <n v="9.3354284129771696E-3"/>
    <s v="Suma"/>
    <n v="2330"/>
    <s v="2330-Teusaquillo: construyendo comunidades creativas"/>
    <n v="0"/>
    <n v="0"/>
    <n v="0"/>
    <m/>
    <m/>
    <m/>
  </r>
  <r>
    <x v="12"/>
    <x v="12"/>
    <n v="23303"/>
    <s v="CULTURA, RECREACIÓN Y DEPORTE"/>
    <x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40 Estímulo(s) de apoyo al sector artístico y cultural."/>
    <s v="ESTÍMULOS"/>
    <n v="40"/>
    <n v="260"/>
    <n v="8.0105986381982311E-3"/>
    <s v="Suma"/>
    <n v="2330"/>
    <s v="2330-Teusaquillo: construyendo comunidades creativas"/>
    <n v="0"/>
    <n v="0"/>
    <n v="0"/>
    <m/>
    <m/>
    <m/>
  </r>
  <r>
    <x v="12"/>
    <x v="12"/>
    <n v="23304"/>
    <s v="CULTURA, RECREACIÓN Y DEPORTE"/>
    <x v="30"/>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24 Evento(s) de promoción, circulación y apropiación de actividades artísticas, culturales y patrimoniales."/>
    <s v="EVENTOS"/>
    <n v="24"/>
    <n v="404"/>
    <n v="1.2447237883969559E-2"/>
    <s v="Suma"/>
    <n v="2330"/>
    <s v="2330-Teusaquillo: construyendo comunidades creativas"/>
    <n v="0"/>
    <n v="0"/>
    <n v="0"/>
    <m/>
    <m/>
    <m/>
  </r>
  <r>
    <x v="12"/>
    <x v="12"/>
    <n v="23611"/>
    <s v="AMBIENTE"/>
    <x v="36"/>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1000 Persona(s) en acciones educativas en temas de protección y bienestar animal"/>
    <s v="ACCIONES PEDAGÓGICAS"/>
    <n v="1000"/>
    <n v="49"/>
    <n v="1.5096897433527435E-3"/>
    <s v="Suma"/>
    <n v="2361"/>
    <s v="2361-Teusaquillo promueve PyBA"/>
    <n v="0"/>
    <n v="0"/>
    <n v="0"/>
    <m/>
    <m/>
    <m/>
  </r>
  <r>
    <x v="12"/>
    <x v="12"/>
    <n v="23612"/>
    <s v="AMBIENTE"/>
    <x v="35"/>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600 Animales en los programas de brigadas médicas, urgencias veterinarias y adopciones"/>
    <s v="BIENESTAR ANIMAL"/>
    <n v="600"/>
    <n v="292"/>
    <n v="8.9965184705918608E-3"/>
    <s v="Suma"/>
    <n v="2361"/>
    <s v="2361-Teusaquillo promueve PyBA"/>
    <n v="0"/>
    <n v="0"/>
    <n v="0"/>
    <m/>
    <m/>
    <m/>
  </r>
  <r>
    <x v="12"/>
    <x v="12"/>
    <n v="23613"/>
    <s v="AMBIENTE"/>
    <x v="34"/>
    <s v="Número de animales esterilizados"/>
    <s v="Cuidado de la vida"/>
    <s v="Protección y bienestar animal"/>
    <s v="Presupuestos Participativos"/>
    <m/>
    <s v="2 - Bogotá confía en su bien-estar"/>
    <s v="15 - Bogotá protege todas las formas de vida"/>
    <s v="Esterilizar 280 Perros y gatos incluyendo los que está en condición de vulnerabilidad"/>
    <s v="ESTERILIZACIÓN"/>
    <n v="280"/>
    <n v="146"/>
    <n v="4.4982592352959304E-3"/>
    <s v="Suma"/>
    <n v="2361"/>
    <s v="2361-Teusaquillo promueve PyBA"/>
    <n v="0"/>
    <n v="0"/>
    <n v="0"/>
    <m/>
    <m/>
    <m/>
  </r>
  <r>
    <x v="12"/>
    <x v="12"/>
    <n v="27871"/>
    <s v="INTEGRACIÓN SOCIAL"/>
    <x v="38"/>
    <s v="Personas atendidas con apoyos que contribuyan al ingreso mínimo garantizado"/>
    <s v="Menos pobreza "/>
    <s v="Otras Transferencias Monetarias"/>
    <s v="Gestión Pública Local"/>
    <s v="Menos pobreza (12%)"/>
    <s v="2 - Bogotá confía en su bien-estar"/>
    <s v="7 - Bogotá, una ciudad con menos Pobreza"/>
    <s v="Atender 389 Persona(s) con apoyos que contribuyan al ingreso mínimo garantizado."/>
    <s v="INGRESO MÍNIMO"/>
    <n v="389"/>
    <n v="779"/>
    <n v="2.4000985919832393E-2"/>
    <s v="Suma"/>
    <n v="2787"/>
    <s v="2787-Teusaquillo solidaria"/>
    <n v="0"/>
    <n v="0"/>
    <n v="0"/>
    <m/>
    <m/>
    <m/>
  </r>
  <r>
    <x v="12"/>
    <x v="12"/>
    <n v="27872"/>
    <s v="INTEGRACIÓN SOCIAL"/>
    <x v="39"/>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500 Joven(es) con transferencias condicionadas y acompañamiento psicosocial para la promoción al acceso y permanencia a oportunidades de formación y empleabilidad"/>
    <s v="TRANSFERENCIAS MONETARIAS"/>
    <n v="500"/>
    <n v="974"/>
    <n v="3.0008934898481068E-2"/>
    <s v="Suma"/>
    <n v="2787"/>
    <s v="2787-Teusaquillo solidaria"/>
    <n v="0"/>
    <n v="0"/>
    <n v="0"/>
    <m/>
    <m/>
    <m/>
  </r>
  <r>
    <x v="12"/>
    <x v="12"/>
    <n v="27873"/>
    <s v="INTEGRACIÓN SOCIAL"/>
    <x v="37"/>
    <s v="Número de personas mayores con transferencias Monetarias"/>
    <s v="Menos pobreza "/>
    <s v="Apoyo económico para persona mayor - tipo C"/>
    <s v="Gestión Pública Local"/>
    <s v="Menos pobreza (12%)"/>
    <s v="2 - Bogotá confía en su bien-estar"/>
    <s v="7 - Bogotá, una ciudad con menos Pobreza"/>
    <s v="Beneficiar 357 Persona(s) Mayor(es) con transferencias monetarias"/>
    <s v="APOYO ECONÓMICO PERSONA MAYOR"/>
    <n v="357"/>
    <n v="974"/>
    <n v="3.0008934898481068E-2"/>
    <s v="Constante"/>
    <n v="2787"/>
    <s v="2787-Teusaquillo solidaria"/>
    <n v="0"/>
    <n v="0"/>
    <n v="0"/>
    <m/>
    <m/>
    <m/>
  </r>
  <r>
    <x v="12"/>
    <x v="12"/>
    <n v="27891"/>
    <s v="INTEGRACIÓN SOCIAL"/>
    <x v="90"/>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150 Cupo(s) para la atención de población en inseguridad alimentaria y nutricional del Distrito Capital"/>
    <s v="SEGURIDAD ALIMENTARIA"/>
    <n v="150"/>
    <n v="1168"/>
    <n v="3.5986073882367443E-2"/>
    <s v="Suma"/>
    <n v="2789"/>
    <s v="2789-Bien-estar en Teusaquillo"/>
    <n v="0"/>
    <n v="0"/>
    <n v="0"/>
    <m/>
    <m/>
    <m/>
  </r>
  <r>
    <x v="12"/>
    <x v="12"/>
    <n v="23561"/>
    <s v="EDUCACIÓN"/>
    <x v="4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2 Sede(s) educativas urbanas y rurales con recursos pedagógicos y/o tecnológicos"/>
    <s v="DOTACIÓN"/>
    <n v="2"/>
    <n v="576"/>
    <n v="1.7746556983085311E-2"/>
    <s v="Suma"/>
    <n v="2356"/>
    <s v="2356-Teusaquillo cierra brechas"/>
    <n v="0"/>
    <n v="0"/>
    <n v="0"/>
    <m/>
    <m/>
    <m/>
  </r>
  <r>
    <x v="12"/>
    <x v="12"/>
    <n v="23562"/>
    <s v="EDUCACIÓN"/>
    <x v="4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0 Estudiante(s) en programas de educación posmedia (niveles de formación técnico profesional, tecnólogo, profesional universitario y educación para el trabajo y desarrollo humano)."/>
    <s v="APOYO EDUCACIÓN POSMEDIA"/>
    <n v="80"/>
    <n v="1752"/>
    <n v="5.3979110823551162E-2"/>
    <s v="Suma"/>
    <n v="2356"/>
    <s v="2356-Teusaquillo cierra brechas"/>
    <n v="0"/>
    <n v="0"/>
    <n v="0"/>
    <m/>
    <m/>
    <m/>
  </r>
  <r>
    <x v="12"/>
    <x v="12"/>
    <n v="23563"/>
    <s v="EDUCACIÓN"/>
    <x v="4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0 Estudiante(s) con apoyo de sostenimiento para la permanencia en la educación posmedia (niveles de formación técnico profesional, tecnólogo, profesional universitario y educación para el trabajo y desarrollo humano)."/>
    <s v="SOSTENIMIENTO"/>
    <n v="80"/>
    <n v="876"/>
    <n v="2.6989555411775581E-2"/>
    <s v="Suma"/>
    <n v="2356"/>
    <s v="2356-Teusaquillo cierra brechas"/>
    <n v="0"/>
    <n v="0"/>
    <n v="0"/>
    <m/>
    <m/>
    <m/>
  </r>
  <r>
    <x v="12"/>
    <x v="12"/>
    <n v="22951"/>
    <s v="DESARROLLO ECONÓMICO, INDUSTRIA Y TURISMO"/>
    <x v="44"/>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120 Emprendimiento(s) orientados al fortalecimiento de las capacidades locales para la gestión y el desarrollo turístico"/>
    <s v="DESARROLLO TURÍSTICO"/>
    <n v="120"/>
    <n v="389"/>
    <n v="1.1985087962535047E-2"/>
    <s v="Suma"/>
    <n v="2295"/>
    <s v="2295-Teusaquillo impulsa y emprende economía local"/>
    <n v="0"/>
    <n v="0"/>
    <n v="0"/>
    <m/>
    <m/>
    <m/>
  </r>
  <r>
    <x v="12"/>
    <x v="12"/>
    <n v="22952"/>
    <s v="DESARROLLO ECONÓMICO, INDUSTRIA Y TURISMO"/>
    <x v="43"/>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487"/>
    <n v="1.5004467449240534E-2"/>
    <s v="Suma"/>
    <n v="2295"/>
    <s v="2295-Teusaquillo impulsa y emprende economía local"/>
    <n v="0"/>
    <n v="0"/>
    <n v="0"/>
    <m/>
    <m/>
    <m/>
  </r>
  <r>
    <x v="12"/>
    <x v="12"/>
    <n v="26631"/>
    <s v="CULTURA, RECREACIÓN Y DEPORTE"/>
    <x v="47"/>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40 Proyecto(s) del sector cultural y creativo."/>
    <s v="SOSTENIBILIDAD"/>
    <n v="40"/>
    <n v="325"/>
    <n v="1.0013248297747789E-2"/>
    <s v="Suma"/>
    <n v="2663"/>
    <s v="2663-Teusaquillo impulsa y emprende cultura"/>
    <n v="0"/>
    <n v="0"/>
    <n v="0"/>
    <m/>
    <m/>
    <m/>
  </r>
  <r>
    <x v="12"/>
    <x v="12"/>
    <n v="27851"/>
    <s v="DESARROLLO ECONÓMICO, INDUSTRIA Y TURISMO"/>
    <x v="46"/>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200 Emprendimiento(s) emprendimientos y/o actores de la economía informal para el fortalecimiento del tejido empresarial local"/>
    <s v="TEJIDO EMPRESARIAL LOCAL"/>
    <n v="200"/>
    <n v="325"/>
    <n v="1.0013248297747789E-2"/>
    <s v="Suma"/>
    <n v="2785"/>
    <s v="2785-Teusaquillo impulsa y emprende tejido empresarial"/>
    <n v="0"/>
    <n v="0"/>
    <n v="0"/>
    <m/>
    <m/>
    <m/>
  </r>
  <r>
    <x v="12"/>
    <x v="12"/>
    <n v="27341"/>
    <s v="CULTURA, RECREACIÓN Y DEPORTE"/>
    <x v="48"/>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12 Parque(s) de la red de proximidad con acciones de mejoramiento, mantenimiento y/o dotación."/>
    <s v="INTERVENCIÓN"/>
    <n v="12"/>
    <n v="535"/>
    <n v="1.6483347197830976E-2"/>
    <s v="Suma"/>
    <n v="2734"/>
    <s v="2734-Teusaquillo con infraestructura social"/>
    <n v="0"/>
    <n v="0"/>
    <n v="0"/>
    <m/>
    <m/>
    <m/>
  </r>
  <r>
    <x v="12"/>
    <x v="12"/>
    <n v="28952"/>
    <s v="CULTURA, RECREACIÓN Y DEPORTE"/>
    <x v="49"/>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1 Equipamiento(s) cultural con acciones de construcción, adecuación y/o dotación."/>
    <s v="INTERVENCIÓN"/>
    <n v="1"/>
    <n v="422"/>
    <n v="1.3001817789690976E-2"/>
    <s v="Constante"/>
    <n v="2895"/>
    <s v="2895-Teusaquillo edifica su cultura"/>
    <n v="0"/>
    <n v="0"/>
    <n v="0"/>
    <m/>
    <m/>
    <m/>
  </r>
  <r>
    <x v="12"/>
    <x v="12"/>
    <n v="23511"/>
    <s v="AMBIENTE"/>
    <x v="51"/>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2 Hectárea(s) de conectores ecosistémicos y renaturalizar con la participación incidente de la ciudadanía"/>
    <s v="CONECTORES ECOSISTÉMICOS"/>
    <n v="2"/>
    <n v="187"/>
    <n v="5.7614690205502663E-3"/>
    <s v="Suma"/>
    <n v="2351"/>
    <s v="2351-Teusaquillo conecta vida"/>
    <n v="0"/>
    <n v="0"/>
    <n v="0"/>
    <m/>
    <m/>
    <m/>
  </r>
  <r>
    <x v="12"/>
    <x v="12"/>
    <n v="23541"/>
    <s v="AMBIENTE"/>
    <x v="52"/>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000 Arbol(es) en zona urbana"/>
    <s v="ARBOLADO"/>
    <n v="1000"/>
    <n v="47"/>
    <n v="1.4480697538281418E-3"/>
    <s v="Suma"/>
    <n v="2354"/>
    <s v="2354-Teusaquillo actúa contra el Cambio Climático"/>
    <n v="0"/>
    <n v="0"/>
    <n v="0"/>
    <m/>
    <m/>
    <m/>
  </r>
  <r>
    <x v="12"/>
    <x v="12"/>
    <n v="23542"/>
    <s v="AMBIENTE"/>
    <x v="55"/>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8 Proceso(s) comunitarios de educación ambiental que promueven la conservación de la biodiversidad y el agua"/>
    <s v="EDUCACIÓN AMBIENTAL"/>
    <n v="8"/>
    <n v="117"/>
    <n v="3.6047693871892042E-3"/>
    <s v="Suma"/>
    <n v="2354"/>
    <s v="2354-Teusaquillo actúa contra el Cambio Climático"/>
    <n v="0"/>
    <n v="0"/>
    <n v="0"/>
    <m/>
    <m/>
    <m/>
  </r>
  <r>
    <x v="12"/>
    <x v="12"/>
    <n v="23543"/>
    <s v="AMBIENTE"/>
    <x v="5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20 Huerta(s) urbanas"/>
    <s v="HUERTAS URBANAS"/>
    <n v="20"/>
    <n v="138"/>
    <n v="4.2517792771975225E-3"/>
    <s v="Suma"/>
    <n v="2354"/>
    <s v="2354-Teusaquillo actúa contra el Cambio Climático"/>
    <n v="0"/>
    <n v="0"/>
    <n v="0"/>
    <m/>
    <m/>
    <m/>
  </r>
  <r>
    <x v="12"/>
    <x v="12"/>
    <n v="23544"/>
    <s v="AMBIENTE"/>
    <x v="54"/>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200 Metro(s) cuadrado(s) de jardinería"/>
    <s v="JARDINERÍA"/>
    <n v="1200"/>
    <n v="95"/>
    <n v="2.9269495024185845E-3"/>
    <s v="Suma"/>
    <n v="2354"/>
    <s v="2354-Teusaquillo actúa contra el Cambio Climático"/>
    <n v="0"/>
    <n v="0"/>
    <n v="0"/>
    <m/>
    <m/>
    <m/>
  </r>
  <r>
    <x v="12"/>
    <x v="12"/>
    <n v="23545"/>
    <s v="HÁBITAT"/>
    <x v="57"/>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4000 Persona(s) en separación de la fuente y reciclaje"/>
    <s v="SEPARACIÓN EN LA FUENTE"/>
    <n v="4000"/>
    <n v="454"/>
    <n v="1.3987737622084604E-2"/>
    <s v="Suma"/>
    <n v="2354"/>
    <s v="2354-Teusaquillo actúa contra el Cambio Climático"/>
    <n v="0"/>
    <n v="0"/>
    <n v="0"/>
    <m/>
    <m/>
    <m/>
  </r>
  <r>
    <x v="12"/>
    <x v="12"/>
    <n v="27281"/>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4,5 Kilómetro(s)-carril de malla vial urbana (local y/o intermedia) con acciones de construcción y/o conservación"/>
    <s v="INTERVENCIÓN MALLA VIAL LOCAL"/>
    <n v="4.5"/>
    <n v="4220"/>
    <n v="0.13001817789690975"/>
    <s v="Suma"/>
    <n v="2728"/>
    <s v="2728-Teusaquillo mejora la calidad de vida"/>
    <n v="0"/>
    <n v="0"/>
    <n v="0"/>
    <m/>
    <m/>
    <m/>
  </r>
  <r>
    <x v="12"/>
    <x v="12"/>
    <n v="23381"/>
    <s v="AMBIENTE"/>
    <x v="63"/>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247"/>
    <n v="7.6100687062883197E-3"/>
    <s v="Suma"/>
    <n v="2338"/>
    <s v="2338-Teusaquillo mitiga sus riesgos"/>
    <n v="0"/>
    <n v="0"/>
    <n v="0"/>
    <m/>
    <m/>
    <m/>
  </r>
  <r>
    <x v="12"/>
    <x v="12"/>
    <n v="27821"/>
    <s v="INTEGRACIÓN SOCIAL"/>
    <x v="67"/>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acondicionar 1 Unidad(es) operativas orientadas a la atención de la primera infancia (Jardines Infantiles, Casas de Pensamiento Intercultural, Modalidad Espacios Rurales, Crecemos en la Ruralidad, Creciendo Juntos, Centros Amar, Centros Forjar)"/>
    <s v="DOTACIÓN"/>
    <n v="1"/>
    <n v="306"/>
    <n v="9.4278583972640731E-3"/>
    <s v="Suma"/>
    <n v="2782"/>
    <s v="2782-Teusaquillo con espacios inclusivos, pedagógicos y accesibles"/>
    <n v="0"/>
    <n v="0"/>
    <n v="0"/>
    <m/>
    <m/>
    <m/>
  </r>
  <r>
    <x v="12"/>
    <x v="12"/>
    <n v="27822"/>
    <s v="INTEGRACIÓN SOCIAL"/>
    <x v="107"/>
    <s v="Unidades operativas para la prestación de servicios sociales y estrategias dirigidas a personas de los sectores sociales LGBTI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1 Casa(s) LGBTI para la prestación de servicios sociales y estrategias dirigidas a personas de los sectores sociales LGBTI"/>
    <s v="DOTACIÓN"/>
    <n v="1"/>
    <n v="0"/>
    <n v="0"/>
    <s v="Suma"/>
    <n v="2782"/>
    <s v="2782-Teusaquillo con espacios inclusivos, pedagógicos y accesibles"/>
    <n v="0"/>
    <n v="0"/>
    <n v="0"/>
    <m/>
    <m/>
    <m/>
  </r>
  <r>
    <x v="12"/>
    <x v="12"/>
    <n v="27823"/>
    <s v="INTEGRACIÓN SOCIAL"/>
    <x v="69"/>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acondicionar 1 Unidad(es) operativa orientadas a la prestación de servicios a la persona mayor"/>
    <s v="DOTACIÓN"/>
    <n v="1"/>
    <n v="0"/>
    <n v="0"/>
    <s v="Suma"/>
    <n v="2782"/>
    <s v="2782-Teusaquillo con espacios inclusivos, pedagógicos y accesibles"/>
    <n v="0"/>
    <n v="0"/>
    <n v="0"/>
    <m/>
    <m/>
    <m/>
  </r>
  <r>
    <x v="12"/>
    <x v="12"/>
    <n v="26641"/>
    <s v="GOBIERNO"/>
    <x v="71"/>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2434"/>
    <n v="7.4991527251440371E-2"/>
    <s v="Suma"/>
    <n v="2664"/>
    <s v="2664-Teusaquillo eficiente y transparente"/>
    <n v="0"/>
    <n v="0"/>
    <n v="0"/>
    <m/>
    <m/>
    <m/>
  </r>
  <r>
    <x v="12"/>
    <x v="12"/>
    <n v="26642"/>
    <s v="GOBIERNO"/>
    <x v="73"/>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2434"/>
    <n v="7.4991527251440371E-2"/>
    <s v="Suma"/>
    <n v="2664"/>
    <s v="2664-Teusaquillo eficiente y transparente"/>
    <n v="0"/>
    <n v="0"/>
    <n v="0"/>
    <m/>
    <m/>
    <m/>
  </r>
  <r>
    <x v="12"/>
    <x v="12"/>
    <n v="23341"/>
    <s v="GESTIÓN PÚBLICA"/>
    <x v="74"/>
    <s v="Servicios TIC´s generados en zonas rurales y/o apartadas y urbanas"/>
    <s v="Ciudad inteligente​"/>
    <s v="Conectividad y redes de comunicación."/>
    <s v="Presupuestos Participativos"/>
    <m/>
    <s v="5 - Bogotá confía en su gobierno"/>
    <s v="35 - Bogotá ciudad Inteligente"/>
    <s v="Operativizar 4 Centro(s) de Acceso Comunitario en zonas rurales y/o apartadas y/o urbanas, con énfasis en procesos de formación y desarrollo de competencias digitales."/>
    <s v="CONECTIVIDAD"/>
    <n v="4"/>
    <n v="194"/>
    <n v="5.9771389838863724E-3"/>
    <s v="Suma"/>
    <n v="2334"/>
    <s v="2334-Teusaquillo innovadora"/>
    <n v="0"/>
    <n v="0"/>
    <n v="0"/>
    <m/>
    <m/>
    <m/>
  </r>
  <r>
    <x v="12"/>
    <x v="12"/>
    <n v="23342"/>
    <s v="GESTIÓN PÚBLICA"/>
    <x v="75"/>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4 Centro(s) de Acceso Comunitario en zonas rurales y/o apartadas y/o urbanas, con énfasis en Servicios TIC´s generados."/>
    <s v="FORTALECIMIENTO DE CAPACIDADES"/>
    <n v="4"/>
    <n v="237"/>
    <n v="7.301968758665311E-3"/>
    <s v="Suma"/>
    <n v="2334"/>
    <s v="2334-Teusaquillo innovadora"/>
    <n v="0"/>
    <n v="0"/>
    <n v="0"/>
    <m/>
    <m/>
    <m/>
  </r>
  <r>
    <x v="12"/>
    <x v="12"/>
    <n v="26651"/>
    <s v="GOBIERNO"/>
    <x v="76"/>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1000 Persona(s) personas a través de procesos de formación para la participación de manera virtual y presencial."/>
    <s v="CAPACITACIÓN"/>
    <n v="1000"/>
    <n v="406"/>
    <n v="1.2508857873494161E-2"/>
    <s v="Suma"/>
    <n v="2665"/>
    <s v="2665-Teusaquillo participa en comunidad"/>
    <n v="0"/>
    <n v="0"/>
    <n v="0"/>
    <m/>
    <m/>
    <m/>
  </r>
  <r>
    <x v="12"/>
    <x v="12"/>
    <n v="26652"/>
    <s v="GOBIERNO"/>
    <x v="78"/>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21 Organización(es) comunales."/>
    <s v="FORTALECIMIENTO COMUNAL"/>
    <n v="21"/>
    <n v="474"/>
    <n v="1.4603937517330622E-2"/>
    <s v="Suma"/>
    <n v="2665"/>
    <s v="2665-Teusaquillo participa en comunidad"/>
    <n v="0"/>
    <n v="0"/>
    <n v="0"/>
    <m/>
    <m/>
    <m/>
  </r>
  <r>
    <x v="12"/>
    <x v="12"/>
    <n v="26653"/>
    <s v="GOBIERNO"/>
    <x v="79"/>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406"/>
    <n v="1.2508857873494161E-2"/>
    <s v="Suma"/>
    <n v="2665"/>
    <s v="2665-Teusaquillo participa en comunidad"/>
    <n v="0"/>
    <n v="0"/>
    <n v="0"/>
    <m/>
    <m/>
    <m/>
  </r>
  <r>
    <x v="12"/>
    <x v="12"/>
    <n v="26681"/>
    <s v="GOBIERNO"/>
    <x v="82"/>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AFROS Y NEGROS"/>
    <s v="INICIATIVAS COMUNIDADES NEGRAS, AFROCOLOMBIANAS, PALENQUERAS"/>
    <n v="1"/>
    <n v="474"/>
    <n v="1.4603937517330622E-2"/>
    <s v="Constante"/>
    <n v="2668"/>
    <s v="2668-Teusaquillo honra su palabra"/>
    <n v="0"/>
    <n v="0"/>
    <n v="0"/>
    <m/>
    <m/>
    <m/>
  </r>
  <r>
    <x v="12"/>
    <x v="12"/>
    <n v="26682"/>
    <s v="GOBIERNO"/>
    <x v="83"/>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con comunidades raizales"/>
    <s v="INICIATIVAS RAIZALES"/>
    <n v="1"/>
    <n v="474"/>
    <n v="1.4603937517330622E-2"/>
    <s v="Constante"/>
    <n v="2668"/>
    <s v="2668-Teusaquillo honra su palabra"/>
    <n v="0"/>
    <n v="0"/>
    <n v="0"/>
    <m/>
    <m/>
    <m/>
  </r>
  <r>
    <x v="12"/>
    <x v="12"/>
    <n v="26683"/>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con los pueblos indígenas"/>
    <s v="INICIATIVAS PUEBLO INDÍGENA"/>
    <n v="1"/>
    <n v="474"/>
    <n v="1.4603937517330622E-2"/>
    <s v="Constante"/>
    <n v="2668"/>
    <s v="2668-Teusaquillo honra su palabra"/>
    <n v="0"/>
    <n v="0"/>
    <n v="0"/>
    <m/>
    <m/>
    <m/>
  </r>
  <r>
    <x v="12"/>
    <x v="12"/>
    <n v="26801"/>
    <s v="GOBIERNO"/>
    <x v="85"/>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260"/>
    <n v="8.0105986381982311E-3"/>
    <s v="Suma"/>
    <n v="2680"/>
    <s v="2680-Teusaquillo mi casa"/>
    <n v="0"/>
    <n v="0"/>
    <n v="0"/>
    <m/>
    <m/>
    <m/>
  </r>
  <r>
    <x v="12"/>
    <x v="12"/>
    <n v="26802"/>
    <s v="GOBIERNO"/>
    <x v="86"/>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260"/>
    <n v="8.0105986381982311E-3"/>
    <s v="Constante"/>
    <n v="2680"/>
    <s v="2680-Teusaquillo mi casa"/>
    <n v="0"/>
    <n v="0"/>
    <n v="0"/>
    <m/>
    <m/>
    <m/>
  </r>
  <r>
    <x v="13"/>
    <x v="13"/>
    <n v="25011"/>
    <s v="SEGURIDAD, CONVIVENCIA Y JUSTICIA"/>
    <x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40 Organización(es) comunitarias a través de capacidades para promover acciones de corresponsabilidad en la gestión de la seguridad y la convivencia"/>
    <s v="FORTALECIMIENTO DE CAPACIDADES"/>
    <n v="40"/>
    <n v="230.83752100000001"/>
    <n v="6.2200000118780548E-3"/>
    <s v="Suma"/>
    <n v="2501"/>
    <s v="2501-Mártires camina segura en la convivencia ciudadana"/>
    <n v="0"/>
    <n v="0"/>
    <n v="0"/>
    <m/>
    <m/>
    <m/>
  </r>
  <r>
    <x v="13"/>
    <x v="13"/>
    <n v="25012"/>
    <s v="SEGURIDAD, CONVIVENCIA Y JUSTICIA"/>
    <x v="0"/>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74.224283"/>
    <n v="1.9999999962815409E-3"/>
    <s v="Suma"/>
    <n v="2501"/>
    <s v="2501-Mártires camina segura en la convivencia ciudadana"/>
    <n v="0"/>
    <n v="0"/>
    <n v="0"/>
    <m/>
    <m/>
    <m/>
  </r>
  <r>
    <x v="13"/>
    <x v="13"/>
    <n v="25013"/>
    <s v="SEGURIDAD, CONVIVENCIA Y JUSTICIA"/>
    <x v="2"/>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6 Iniciativa(s) de convivencia con participación de la ciudadanía."/>
    <s v="INICIATIVAS"/>
    <n v="16"/>
    <n v="74.224283"/>
    <n v="1.9999999962815409E-3"/>
    <s v="Suma"/>
    <n v="2501"/>
    <s v="2501-Mártires camina segura en la convivencia ciudadana"/>
    <n v="0"/>
    <n v="0"/>
    <n v="0"/>
    <m/>
    <m/>
    <m/>
  </r>
  <r>
    <x v="13"/>
    <x v="13"/>
    <n v="27271"/>
    <s v="MUJERES"/>
    <x v="3"/>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2000 Persona(s) personas en acciones para la prevención del feminicidio y la violencia contra la mujer"/>
    <s v="PREVENCIÓN"/>
    <n v="2000"/>
    <n v="575.98043700000005"/>
    <n v="1.5519999995934489E-2"/>
    <s v="Suma"/>
    <n v="2727"/>
    <s v="2727-Mártires camina segura contra el feminicidio y la violencia contra las mujeres "/>
    <n v="0"/>
    <n v="0"/>
    <n v="0"/>
    <m/>
    <m/>
    <m/>
  </r>
  <r>
    <x v="13"/>
    <x v="13"/>
    <n v="27191"/>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Suministrar 4 dotaciones a organismos de seguridad."/>
    <s v="DOTACIÓN"/>
    <n v="4"/>
    <n v="408.23355700000002"/>
    <n v="1.0999999993021155E-2"/>
    <s v="Suma"/>
    <n v="2719"/>
    <s v="2719-Mártires camina segura con mejores dotaciones de seguridad"/>
    <n v="0"/>
    <n v="0"/>
    <n v="0"/>
    <m/>
    <m/>
    <m/>
  </r>
  <r>
    <x v="13"/>
    <x v="13"/>
    <n v="27193"/>
    <s v="SEGURIDAD, CONVIVENCIA Y JUSTICIA"/>
    <x v="5"/>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4 Equipamiento(s) Intervenir 4 equipamientos de seguridad y acceso a la justicia con acciones de fortalecimiento operación adecuación y/o dotación."/>
    <s v="INTERVENCIÓN"/>
    <n v="4"/>
    <n v="371.12141600000001"/>
    <n v="1.0000000008353063E-2"/>
    <s v="Suma"/>
    <n v="2719"/>
    <s v="2719-Mártires camina segura con mejores dotaciones de seguridad"/>
    <n v="0"/>
    <n v="0"/>
    <n v="0"/>
    <m/>
    <m/>
    <m/>
  </r>
  <r>
    <x v="13"/>
    <x v="13"/>
    <n v="27221"/>
    <s v="SEGURIDAD, CONVIVENCIA Y JUSTICIA"/>
    <x v="6"/>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8 Programa(s) de abordaje de conflictividad escolar para la convivencia con enfoque restaurativo."/>
    <s v="CONFLICTIVIDAD ESCOLAR"/>
    <n v="8"/>
    <n v="148.46897799999999"/>
    <n v="4.0005500012431803E-3"/>
    <s v="Suma"/>
    <n v="2722"/>
    <s v="2722-Mártires camina segura en el manejo de conflictos y el diálogo ciudadano"/>
    <n v="0"/>
    <n v="0"/>
    <n v="0"/>
    <m/>
    <m/>
    <m/>
  </r>
  <r>
    <x v="13"/>
    <x v="13"/>
    <n v="27222"/>
    <s v="SEGURIDAD, CONVIVENCIA Y JUSTICIA"/>
    <x v="87"/>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1 Proyecto(s) de justicia local para la resolución efectiva de conflictividades de manera integral en el sistema de justicia."/>
    <s v="RESOLUCIÓN DE CONFLICTIVIDADES"/>
    <n v="1"/>
    <n v="148.46897799999999"/>
    <n v="4.0005500012431803E-3"/>
    <s v="Suma"/>
    <n v="2722"/>
    <s v="2722-Mártires camina segura en el manejo de conflictos y el diálogo ciudadano"/>
    <n v="0"/>
    <n v="0"/>
    <n v="0"/>
    <m/>
    <m/>
    <m/>
  </r>
  <r>
    <x v="13"/>
    <x v="13"/>
    <n v="27223"/>
    <s v="SEGURIDAD, CONVIVENCIA Y JUSTICIA"/>
    <x v="9"/>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comunitarios en la localidad para la apropiación del Código Nacional de Seguridad y Convivencia Ciudadana."/>
    <s v="CÓDIGO NACIONAL DE SEGURIDAD Y CONVIVENCIA"/>
    <n v="4"/>
    <n v="59.399838000000003"/>
    <n v="1.6005499949271875E-3"/>
    <s v="Suma"/>
    <n v="2722"/>
    <s v="2722-Mártires camina segura en el manejo de conflictos y el diálogo ciudadano"/>
    <n v="0"/>
    <n v="0"/>
    <n v="0"/>
    <m/>
    <m/>
    <m/>
  </r>
  <r>
    <x v="13"/>
    <x v="13"/>
    <n v="27224"/>
    <s v="SEGURIDAD, CONVIVENCIA Y JUSTICIA"/>
    <x v="11"/>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59.399838000000003"/>
    <n v="1.6005499949271875E-3"/>
    <s v="Suma"/>
    <n v="2722"/>
    <s v="2722-Mártires camina segura en el manejo de conflictos y el diálogo ciudadano"/>
    <n v="0"/>
    <n v="0"/>
    <n v="0"/>
    <m/>
    <m/>
    <m/>
  </r>
  <r>
    <x v="13"/>
    <x v="13"/>
    <n v="27201"/>
    <s v="GOBIERNO"/>
    <x v="88"/>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4 Acuerdo(s) para la organización la recuperación el cuidado el embellecimiento la sostenibilidad el mejoramiento y el aprovechamiento económico del espacio público. la seguridad y la convivencia"/>
    <s v="ACUERDOS "/>
    <n v="4"/>
    <n v="434.95429899999999"/>
    <n v="1.1719999994915952E-2"/>
    <s v="Suma"/>
    <n v="2720"/>
    <s v="2720- Mártires camina segura por un espacio público incluyente"/>
    <n v="0"/>
    <n v="0"/>
    <n v="0"/>
    <m/>
    <m/>
    <m/>
  </r>
  <r>
    <x v="13"/>
    <x v="13"/>
    <n v="27531"/>
    <s v="SEGURIDAD, CONVIVENCIA Y JUSTICIA"/>
    <x v="12"/>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797.91104399999995"/>
    <n v="2.1500000007180942E-2"/>
    <s v="Suma"/>
    <n v="2753"/>
    <s v="2753-Martires avanza en la construcción de¿confianza en el espacio publico"/>
    <n v="0"/>
    <n v="0"/>
    <n v="0"/>
    <m/>
    <m/>
    <m/>
  </r>
  <r>
    <x v="13"/>
    <x v="13"/>
    <n v="27981"/>
    <s v="MOVILIDAD"/>
    <x v="13"/>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600 Metro(s) cuadrado(s) de elementos del sistema de espacio público peatonal con acciones de construcción y/o conservación."/>
    <s v="INTERVENCIÓN"/>
    <n v="600"/>
    <n v="672.84312699999998"/>
    <n v="1.813000000953947E-2"/>
    <s v="Suma"/>
    <n v="2798"/>
    <s v="2798-Mártires avanza con mejor espacio público peatonal"/>
    <n v="0"/>
    <n v="0"/>
    <n v="0"/>
    <m/>
    <m/>
    <m/>
  </r>
  <r>
    <x v="13"/>
    <x v="13"/>
    <n v="27261"/>
    <s v="SALUD"/>
    <x v="15"/>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40 Persona(s) con discapacidad cuidadores y cuidadoras en actividades complementarias en salud."/>
    <s v="ACCIONES COMPLEMENTARIAS "/>
    <n v="240"/>
    <n v="296.897133"/>
    <n v="8.0000000120715228E-3"/>
    <s v="Suma"/>
    <n v="2726"/>
    <s v="2726-Mártires camina hacia una salud incluyente"/>
    <n v="0"/>
    <n v="0"/>
    <n v="0"/>
    <m/>
    <m/>
    <m/>
  </r>
  <r>
    <x v="13"/>
    <x v="13"/>
    <n v="27262"/>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80 Persona(s) a las acciones desarrolladas desde los dispositivos de base comunitaria en respuesta al consumo de SPA"/>
    <s v="DISMINUCIÓN FACTORES DE RIESGO SPA"/>
    <n v="80"/>
    <n v="74.224283"/>
    <n v="1.9999999962815409E-3"/>
    <s v="Suma"/>
    <n v="2726"/>
    <s v="2726-Mártires camina hacia una salud incluyente"/>
    <n v="0"/>
    <n v="0"/>
    <n v="0"/>
    <m/>
    <m/>
    <m/>
  </r>
  <r>
    <x v="13"/>
    <x v="13"/>
    <n v="27263"/>
    <s v="SALUD"/>
    <x v="14"/>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320 Persona(s) con discapacidad a través de Dispositivos de Asistencia Personal Ayudas - Técnicas (no incluidas en los Planes de Beneficios)"/>
    <s v="DISPOSITIVOS DE ASISTENCIA PERSONAL"/>
    <n v="320"/>
    <n v="463.90177"/>
    <n v="1.2500000010441329E-2"/>
    <s v="Suma"/>
    <n v="2726"/>
    <s v="2726-Mártires camina hacia una salud incluyente"/>
    <n v="0"/>
    <n v="0"/>
    <n v="0"/>
    <m/>
    <m/>
    <m/>
  </r>
  <r>
    <x v="13"/>
    <x v="13"/>
    <n v="27264"/>
    <s v="SALUD"/>
    <x v="16"/>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200 Persona(s) a las acciones y estrategias para promover la salud sexual y reproductiva consciente en los diferentes ciclos de vida"/>
    <s v="SALUD SEXUAL Y REPRODUCTIVA"/>
    <n v="200"/>
    <n v="185.56070800000001"/>
    <n v="5.0000000041765316E-3"/>
    <s v="Suma"/>
    <n v="2726"/>
    <s v="2726-Mártires camina hacia una salud incluyente"/>
    <n v="0"/>
    <n v="0"/>
    <n v="0"/>
    <m/>
    <m/>
    <m/>
  </r>
  <r>
    <x v="13"/>
    <x v="13"/>
    <n v="27265"/>
    <s v="SALUD"/>
    <x v="19"/>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400 Persona(s) con acciones para la promoción y atención de la salud mental."/>
    <s v="SALUD MENTAL"/>
    <n v="400"/>
    <n v="557.42436599999996"/>
    <n v="1.5019999990127762E-2"/>
    <s v="Suma"/>
    <n v="2726"/>
    <s v="2726-Mártires camina hacia una salud incluyente"/>
    <n v="0"/>
    <n v="0"/>
    <n v="0"/>
    <m/>
    <m/>
    <m/>
  </r>
  <r>
    <x v="13"/>
    <x v="13"/>
    <n v="27741"/>
    <s v="INTEGRACIÓN SOCIAL"/>
    <x v="22"/>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2000 Persona(s) En procesos para la prevención de violencias en el contexto familiar y/o violencia sexual"/>
    <s v="PREVENCIÓN"/>
    <n v="2000"/>
    <n v="371.86365899999998"/>
    <n v="1.0020000012896589E-2"/>
    <s v="Suma"/>
    <n v="2774"/>
    <s v="2774-Mártires avanza en su estrategia de cuidado local"/>
    <n v="0"/>
    <n v="0"/>
    <n v="0"/>
    <m/>
    <m/>
    <m/>
  </r>
  <r>
    <x v="13"/>
    <x v="13"/>
    <n v="27742"/>
    <s v="MUJERES"/>
    <x v="21"/>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400 Mujer(es) para el ejercicio de derechos y el fortalecimiento de su autonomía económica"/>
    <s v="FORTALECIMIENTO DE CAPACIDADES"/>
    <n v="400"/>
    <n v="431.24308500000001"/>
    <n v="1.161999999914368E-2"/>
    <s v="Suma"/>
    <n v="2774"/>
    <s v="2774-Mártires avanza en su estrategia de cuidado local"/>
    <n v="0"/>
    <n v="0"/>
    <n v="0"/>
    <m/>
    <m/>
    <m/>
  </r>
  <r>
    <x v="13"/>
    <x v="13"/>
    <n v="27743"/>
    <s v="MUJERES"/>
    <x v="20"/>
    <s v="Mujeres cuidadoras vinculadas a estrategias de cuidado"/>
    <s v="Cuidado de la vida"/>
    <s v="Estrategias de cuidado a personas cuidadoras"/>
    <s v="Presupuestos Participativos"/>
    <m/>
    <s v="2 - Bogotá confía en su bien-estar"/>
    <s v="12 - Bogotá cuida a su gente"/>
    <s v="Vincular 800 Persona(s) cuidadoras a estrategias de cuidado."/>
    <s v="ESTRATEGIAS DE CUIDADO"/>
    <n v="800"/>
    <n v="286.13461100000001"/>
    <n v="7.7099999866084273E-3"/>
    <s v="Suma"/>
    <n v="2774"/>
    <s v="2774-Mártires avanza en su estrategia de cuidado local"/>
    <n v="0"/>
    <n v="0"/>
    <n v="0"/>
    <m/>
    <m/>
    <m/>
  </r>
  <r>
    <x v="13"/>
    <x v="13"/>
    <n v="27631"/>
    <s v="GESTIÓN PÚBLICA"/>
    <x v="23"/>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0 Proceso(s) Pedagógicos, artísticos, culturales, formativos o para el fortalecimiento de iniciativas ciudadanas para la apropiación social de la memoria, verdad, reparación integral a víctimas, paz y reconciliación"/>
    <s v="INICIATIVAS"/>
    <n v="40"/>
    <n v="97.728639000000001"/>
    <n v="2.6333333208028433E-3"/>
    <s v="Suma"/>
    <n v="2763"/>
    <s v="2763-Mártires avanza por la paz y la reconciliación en su territorio"/>
    <n v="0"/>
    <n v="0"/>
    <n v="0"/>
    <m/>
    <m/>
    <m/>
  </r>
  <r>
    <x v="13"/>
    <x v="13"/>
    <n v="27632"/>
    <s v="GESTIÓN PÚBLICA"/>
    <x v="25"/>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s v="ACCIONES DE CONSTRUCCIÓN DE PAZ"/>
    <n v="4"/>
    <n v="97.728639000000001"/>
    <n v="2.6333333208028433E-3"/>
    <s v="Suma"/>
    <n v="2763"/>
    <s v="2763-Mártires avanza por la paz y la reconciliación en su territorio"/>
    <n v="0"/>
    <n v="0"/>
    <n v="0"/>
    <m/>
    <m/>
    <m/>
  </r>
  <r>
    <x v="13"/>
    <x v="13"/>
    <n v="27633"/>
    <s v="GESTIÓN PÚBLICA"/>
    <x v="24"/>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0 Proceso(s) De fortalecimiento de habilidades y capacidades de la población víctima del conflicto armado o excombatientes para promover su participación en los diferentes escenarios"/>
    <s v="FORTALECIMIENTO DE CAPACIDADES"/>
    <n v="40"/>
    <n v="98.099761000000001"/>
    <n v="2.6433333365472864E-3"/>
    <s v="Suma"/>
    <n v="2763"/>
    <s v="2763-Mártires avanza por la paz y la reconciliación en su territorio"/>
    <n v="0"/>
    <n v="0"/>
    <n v="0"/>
    <m/>
    <m/>
    <m/>
  </r>
  <r>
    <x v="13"/>
    <x v="13"/>
    <n v="27151"/>
    <s v="CULTURA, RECREACIÓN Y DEPORTE"/>
    <x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32 Estímulo(s) de apoyo al sector artístico y cultural"/>
    <s v="ESTÍMULOS"/>
    <n v="32"/>
    <n v="371.12141600000001"/>
    <n v="1.0000000008353063E-2"/>
    <s v="Suma"/>
    <n v="2715"/>
    <s v="2715-Mártires avanza como territorio cultural"/>
    <n v="0"/>
    <n v="0"/>
    <n v="0"/>
    <m/>
    <m/>
    <m/>
  </r>
  <r>
    <x v="13"/>
    <x v="13"/>
    <n v="27152"/>
    <s v="CULTURA, RECREACIÓN Y DEPORTE"/>
    <x v="30"/>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20 Evento(s) de promoción circulación y apropiación de actividades artísticas culturales y patrimoniales."/>
    <s v="EVENTOS"/>
    <n v="20"/>
    <n v="371.78201200000001"/>
    <n v="1.0017800005121555E-2"/>
    <s v="Suma"/>
    <n v="2715"/>
    <s v="2715-Mártires avanza como territorio cultural"/>
    <n v="0"/>
    <n v="0"/>
    <n v="0"/>
    <m/>
    <m/>
    <m/>
  </r>
  <r>
    <x v="13"/>
    <x v="13"/>
    <n v="27153"/>
    <s v="CULTURA, RECREACIÓN Y DEPORTE"/>
    <x v="32"/>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200 Persona(s) en los campos artísticos interculturales culturales y/o patrimoniales."/>
    <s v="CAPACITACIÓN"/>
    <n v="200"/>
    <n v="371.12141600000001"/>
    <n v="1.0000000008353063E-2"/>
    <s v="Suma"/>
    <n v="2715"/>
    <s v="2715-Mártires avanza como territorio cultural"/>
    <n v="0"/>
    <n v="0"/>
    <n v="0"/>
    <m/>
    <m/>
    <m/>
  </r>
  <r>
    <x v="13"/>
    <x v="13"/>
    <n v="27154"/>
    <s v="CULTURA, RECREACIÓN Y DEPORTE"/>
    <x v="31"/>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20 Organización(es) artísticas culturales y patrimoniales con elementos entregados."/>
    <s v="ENTREGA DE ELEMENTOS"/>
    <n v="20"/>
    <n v="116.53212499999999"/>
    <n v="3.1400000127543171E-3"/>
    <s v="Suma"/>
    <n v="2715"/>
    <s v="2715-Mártires avanza como territorio cultural"/>
    <n v="0"/>
    <n v="0"/>
    <n v="0"/>
    <m/>
    <m/>
    <m/>
  </r>
  <r>
    <x v="13"/>
    <x v="13"/>
    <n v="27711"/>
    <s v="CULTURA, RECREACIÓN Y DEPORTE"/>
    <x v="27"/>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40 Colectivo(s) recreo deportivas inscritas en el Banco que implementan iniciativas de carácter barrial beneficiadas con apoyos económicos"/>
    <s v="BANCO DE INICIATIVAS"/>
    <n v="40"/>
    <n v="185.56070800000001"/>
    <n v="5.0000000041765316E-3"/>
    <s v="Suma"/>
    <n v="2771"/>
    <s v="2771-Mártires avanza por el deporte"/>
    <n v="0"/>
    <n v="0"/>
    <n v="0"/>
    <m/>
    <m/>
    <m/>
  </r>
  <r>
    <x v="13"/>
    <x v="13"/>
    <n v="27712"/>
    <s v="CULTURA, RECREACIÓN Y DEPORTE"/>
    <x v="26"/>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4000 Persona(s) en actividades recreo-deportivas comunitarias."/>
    <s v="ACTIVIDADES RECREODEPORTIVAS"/>
    <n v="4000"/>
    <n v="371.12141600000001"/>
    <n v="1.0000000008353063E-2"/>
    <s v="Suma"/>
    <n v="2771"/>
    <s v="2771-Mártires avanza por el deporte"/>
    <n v="0"/>
    <n v="0"/>
    <n v="0"/>
    <m/>
    <m/>
    <m/>
  </r>
  <r>
    <x v="13"/>
    <x v="13"/>
    <n v="27713"/>
    <s v="CULTURA, RECREACIÓN Y DEPORTE"/>
    <x v="28"/>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400 Persona(s) en los campos deportivos o recreativos"/>
    <s v="CAPACITACIÓN"/>
    <n v="400"/>
    <n v="742.24283100000002"/>
    <n v="1.9999999989760767E-2"/>
    <s v="Suma"/>
    <n v="2771"/>
    <s v="2771-Mártires avanza por el deporte"/>
    <n v="0"/>
    <n v="0"/>
    <n v="0"/>
    <m/>
    <m/>
    <m/>
  </r>
  <r>
    <x v="13"/>
    <x v="13"/>
    <n v="27714"/>
    <s v="CULTURA, RECREACIÓN Y DEPORTE"/>
    <x v="29"/>
    <s v="Personas beneficiadas con la entrega de dotaciones deportivas."/>
    <s v="Bogotá cultural y deportiva"/>
    <s v="Recreación y deporte "/>
    <s v="Presupuestos Participativos"/>
    <m/>
    <s v="2 - Bogotá confía en su bien-estar"/>
    <s v="14 - Bogotá deportiva, recreativa, artística, patrimonial e intercultural"/>
    <s v="Incentivar 200 Persona(s) con la entrega de dotaciones deportivas"/>
    <s v="DOTACIÓN"/>
    <n v="200"/>
    <n v="187.78743600000001"/>
    <n v="5.0599999908617519E-3"/>
    <s v="Suma"/>
    <n v="2771"/>
    <s v="2771-Mártires avanza por el deporte"/>
    <n v="0"/>
    <n v="0"/>
    <n v="0"/>
    <m/>
    <m/>
    <m/>
  </r>
  <r>
    <x v="13"/>
    <x v="13"/>
    <n v="27411"/>
    <s v="AMBIENTE"/>
    <x v="36"/>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800 Persona(s) en acciones educativas en temas de protección y bienestar animal"/>
    <s v="ACCIONES PEDAGÓGICAS"/>
    <n v="800"/>
    <n v="74.966526000000002"/>
    <n v="2.0200000008250675E-3"/>
    <s v="Suma"/>
    <n v="2741"/>
    <s v="2741-Mártires avanza en la protección y el bienestar de sus animales"/>
    <n v="0"/>
    <n v="0"/>
    <n v="0"/>
    <m/>
    <m/>
    <m/>
  </r>
  <r>
    <x v="13"/>
    <x v="13"/>
    <n v="27412"/>
    <s v="AMBIENTE"/>
    <x v="35"/>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2000 Animales en los programas de brigadas médicas urgencias veterinarias y adopciones"/>
    <s v="BIENESTAR ANIMAL"/>
    <n v="2000"/>
    <n v="241.22891999999999"/>
    <n v="6.4999999946513468E-3"/>
    <s v="Suma"/>
    <n v="2741"/>
    <s v="2741-Mártires avanza en la protección y el bienestar de sus animales"/>
    <n v="0"/>
    <n v="0"/>
    <n v="0"/>
    <m/>
    <m/>
    <m/>
  </r>
  <r>
    <x v="13"/>
    <x v="13"/>
    <n v="27413"/>
    <s v="AMBIENTE"/>
    <x v="34"/>
    <s v="Número de animales esterilizados"/>
    <s v="Cuidado de la vida"/>
    <s v="Protección y bienestar animal"/>
    <s v="Presupuestos Participativos"/>
    <m/>
    <s v="2 - Bogotá confía en su bien-estar"/>
    <s v="15 - Bogotá protege todas las formas de vida"/>
    <s v="Esterilizar 2000 Perros y gatos incluyendo los que están en condición de vulnerabilidad"/>
    <s v="ESTERILIZACIÓN"/>
    <n v="2000"/>
    <n v="241.22891999999999"/>
    <n v="6.4999999946513468E-3"/>
    <s v="Suma"/>
    <n v="2741"/>
    <s v="2741-Mártires avanza en la protección y el bienestar de sus animales"/>
    <n v="0"/>
    <n v="0"/>
    <n v="0"/>
    <m/>
    <m/>
    <m/>
  </r>
  <r>
    <x v="13"/>
    <x v="13"/>
    <n v="27241"/>
    <s v="INTEGRACIÓN SOCIAL"/>
    <x v="38"/>
    <s v="Personas atendidas con apoyos que contribuyan al ingreso mínimo garantizado"/>
    <s v="Menos pobreza "/>
    <s v="Otras Transferencias Monetarias"/>
    <s v="Gestión Pública Local"/>
    <s v="Menos pobreza (12%)"/>
    <s v="2 - Bogotá confía en su bien-estar"/>
    <s v="7 - Bogotá, una ciudad con menos Pobreza"/>
    <s v="Atender 8000 Persona(s) con apoyos que contribuyan al ingreso mínimo garantizado en los siguientes cuatro años."/>
    <s v="INGRESO MÍNIMO"/>
    <n v="8000"/>
    <n v="983.47175200000004"/>
    <n v="2.6500000011357477E-2"/>
    <s v="Suma"/>
    <n v="2724"/>
    <s v="2724-Mártires avanza contra la pobreza"/>
    <n v="0"/>
    <n v="0"/>
    <n v="0"/>
    <m/>
    <m/>
    <m/>
  </r>
  <r>
    <x v="13"/>
    <x v="13"/>
    <n v="27242"/>
    <s v="INTEGRACIÓN SOCIAL"/>
    <x v="39"/>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280 Joven(es) con transferencias condicionadas y acompañamiento psicosocial para la promoción al acceso y permanencia a oportunidades de formación y empleabilidad."/>
    <s v="TRANSFERENCIAS MONETARIAS"/>
    <n v="280"/>
    <n v="538.12605299999996"/>
    <n v="1.450000000672287E-2"/>
    <s v="Suma"/>
    <n v="2724"/>
    <s v="2724-Mártires avanza contra la pobreza"/>
    <n v="0"/>
    <n v="0"/>
    <n v="0"/>
    <m/>
    <m/>
    <m/>
  </r>
  <r>
    <x v="13"/>
    <x v="13"/>
    <n v="27243"/>
    <s v="INTEGRACIÓN SOCIAL"/>
    <x v="37"/>
    <s v="Número de personas mayores con transferencias Monetarias"/>
    <s v="Menos pobreza "/>
    <s v="Apoyo económico para persona mayor - tipo C"/>
    <s v="Gestión Pública Local"/>
    <s v="Menos pobreza (12%)"/>
    <s v="2 - Bogotá confía en su bien-estar"/>
    <s v="7 - Bogotá, una ciudad con menos Pobreza"/>
    <s v="Beneficiar 1509 Persona(s) Mayor(es) con apoyo económico tipo c"/>
    <s v="APOYO ECONÓMICO PERSONA MAYOR"/>
    <n v="1509"/>
    <n v="2931.8591839999999"/>
    <n v="7.9000000001320334E-2"/>
    <s v="Constante"/>
    <n v="2724"/>
    <s v="2724-Mártires avanza contra la pobreza"/>
    <n v="0"/>
    <n v="0"/>
    <n v="0"/>
    <m/>
    <m/>
    <m/>
  </r>
  <r>
    <x v="13"/>
    <x v="13"/>
    <n v="27491"/>
    <s v="EDUCACIÓN"/>
    <x v="4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56 Sede(s) educativas urbanas y rurales con recursos pedagógicos y/o tecnológicos"/>
    <s v="DOTACIÓN"/>
    <n v="56"/>
    <n v="742.24283100000002"/>
    <n v="1.9999999989760767E-2"/>
    <s v="Suma"/>
    <n v="2749"/>
    <s v="2749-Mártires confía y le apuesta a su potencial"/>
    <n v="0"/>
    <n v="0"/>
    <n v="0"/>
    <m/>
    <m/>
    <m/>
  </r>
  <r>
    <x v="13"/>
    <x v="13"/>
    <n v="27492"/>
    <s v="EDUCACIÓN"/>
    <x v="4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00 Estudiante(s) con apoyo de sostenimiento para la permanencia en la educación posmedia (niveles de formación técnico profesional tecnólogo profesional universitario y educación para el trabajo y desarrollo humano)."/>
    <s v="SOSTENIMIENTO"/>
    <n v="200"/>
    <n v="185.56070800000001"/>
    <n v="5.0000000041765316E-3"/>
    <s v="Suma"/>
    <n v="2749"/>
    <s v="2749-Mártires confía y le apuesta a su potencial"/>
    <n v="0"/>
    <n v="0"/>
    <n v="0"/>
    <m/>
    <m/>
    <m/>
  </r>
  <r>
    <x v="13"/>
    <x v="13"/>
    <n v="27493"/>
    <s v="EDUCACIÓN"/>
    <x v="4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0 Estudiante(s) en programas de educación posmedia (niveles de formación técnico profesional tecnólogo profesional universitario y educación para el trabajo y desarrollo humano)."/>
    <s v="APOYO EDUCACIÓN POSMEDIA"/>
    <n v="80"/>
    <n v="3061.751679"/>
    <n v="8.2499999988076694E-2"/>
    <s v="Suma"/>
    <n v="2749"/>
    <s v="2749-Mártires confía y le apuesta a su potencial"/>
    <n v="0"/>
    <n v="0"/>
    <n v="0"/>
    <m/>
    <m/>
    <m/>
  </r>
  <r>
    <x v="13"/>
    <x v="13"/>
    <n v="25851"/>
    <s v="DESARROLLO ECONÓMICO, INDUSTRIA Y TURISMO"/>
    <x v="43"/>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557.42436599999996"/>
    <n v="1.5019999990127762E-2"/>
    <s v="Suma"/>
    <n v="2585"/>
    <s v="2585-Mártires avanza en su empleabilidad y su ecosistema turístico"/>
    <n v="0"/>
    <n v="0"/>
    <n v="0"/>
    <m/>
    <m/>
    <m/>
  </r>
  <r>
    <x v="13"/>
    <x v="13"/>
    <n v="25852"/>
    <s v="DESARROLLO ECONÓMICO, INDUSTRIA Y TURISMO"/>
    <x v="44"/>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20 Mipyme(s) y/o emprendimientos orientados al fortalecimiento de las capacidades locales para la gestión y el desarrollo turístico"/>
    <s v="DESARROLLO TURÍSTICO"/>
    <n v="20"/>
    <n v="420.109443"/>
    <n v="1.1320000011826859E-2"/>
    <s v="Suma"/>
    <n v="2585"/>
    <s v="2585-Mártires avanza en su empleabilidad y su ecosistema turístico"/>
    <n v="0"/>
    <n v="0"/>
    <n v="0"/>
    <m/>
    <m/>
    <m/>
  </r>
  <r>
    <x v="13"/>
    <x v="13"/>
    <n v="25751"/>
    <s v="DESARROLLO ECONÓMICO, INDUSTRIA Y TURISMO"/>
    <x v="46"/>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60 Unidad(es) de la economía informal para el fortalecimiento del tejido empresarial local."/>
    <s v="TEJIDO EMPRESARIAL LOCAL"/>
    <n v="160"/>
    <n v="353.30758800000001"/>
    <n v="9.5200000070898658E-3"/>
    <s v="Suma"/>
    <n v="2575"/>
    <s v="2575-Mártires confía en su emprendimiento"/>
    <n v="0"/>
    <n v="0"/>
    <n v="0"/>
    <m/>
    <m/>
    <m/>
  </r>
  <r>
    <x v="13"/>
    <x v="13"/>
    <n v="27521"/>
    <s v="CULTURA, RECREACIÓN Y DEPORTE"/>
    <x v="47"/>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32 Proyecto(s) del sector cultural y creativo"/>
    <s v="SOSTENIBILIDAD"/>
    <n v="32"/>
    <n v="371.86365899999998"/>
    <n v="1.0020000012896589E-2"/>
    <s v="Suma"/>
    <n v="2752"/>
    <s v="2752-Mártires confía en su ecosistema creativo"/>
    <n v="0"/>
    <n v="0"/>
    <n v="0"/>
    <m/>
    <m/>
    <m/>
  </r>
  <r>
    <x v="13"/>
    <x v="13"/>
    <n v="27961"/>
    <s v="CULTURA, RECREACIÓN Y DEPORTE"/>
    <x v="49"/>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culturales con acciones de construcción adecuación y/o dotación"/>
    <s v="INTERVENCIÓN"/>
    <n v="4"/>
    <n v="260.15611200000001"/>
    <n v="7.0099999892571565E-3"/>
    <s v="Suma"/>
    <n v="2796"/>
    <s v="2796-Mártires avanza en mejores espacios para la cultura"/>
    <n v="0"/>
    <n v="0"/>
    <n v="0"/>
    <m/>
    <m/>
    <m/>
  </r>
  <r>
    <x v="13"/>
    <x v="13"/>
    <n v="28071"/>
    <s v="CULTURA, RECREACIÓN Y DEPORTE"/>
    <x v="91"/>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400 Metro(s) cuadrado(s) de Parques de la red de proximidad (la construcción incluye su dotación)."/>
    <s v="CONSTRUCCIÓN"/>
    <n v="400"/>
    <n v="286.87685399999998"/>
    <n v="7.7299999911519535E-3"/>
    <s v="Suma"/>
    <n v="2807"/>
    <s v="2807-Mártires avanza con mejores parques"/>
    <n v="0"/>
    <n v="0"/>
    <n v="0"/>
    <m/>
    <m/>
    <m/>
  </r>
  <r>
    <x v="13"/>
    <x v="13"/>
    <n v="28072"/>
    <s v="CULTURA, RECREACIÓN Y DEPORTE"/>
    <x v="48"/>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8 Parque(s) de la red de proximidad con acciones de mejoramiento mantenimiento y/o dotación."/>
    <s v="INTERVENCIÓN"/>
    <n v="8"/>
    <n v="371.12141600000001"/>
    <n v="1.0000000008353063E-2"/>
    <s v="Suma"/>
    <n v="2807"/>
    <s v="2807-Mártires avanza con mejores parques"/>
    <n v="0"/>
    <n v="0"/>
    <n v="0"/>
    <m/>
    <m/>
    <m/>
  </r>
  <r>
    <x v="13"/>
    <x v="13"/>
    <n v="27301"/>
    <s v="AMBIENTE"/>
    <x v="55"/>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2 Proceso(s) comunitarios de educación ambiental que promueven la conservación de la biodiversidad y el agua"/>
    <s v="EDUCACIÓN AMBIENTAL"/>
    <n v="12"/>
    <n v="186.674072"/>
    <n v="5.0299999975191413E-3"/>
    <s v="Suma"/>
    <n v="2730"/>
    <s v="2730-Mártires avanza por un medio ambiente seguro"/>
    <n v="0"/>
    <n v="0"/>
    <n v="0"/>
    <m/>
    <m/>
    <m/>
  </r>
  <r>
    <x v="13"/>
    <x v="13"/>
    <n v="27302"/>
    <s v="AMBIENTE"/>
    <x v="5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6 Huerta(s) urbanas"/>
    <s v="HUERTAS URBANAS"/>
    <n v="16"/>
    <n v="185.56070800000001"/>
    <n v="5.0000000041765316E-3"/>
    <s v="Suma"/>
    <n v="2730"/>
    <s v="2730-Mártires avanza por un medio ambiente seguro"/>
    <n v="0"/>
    <n v="0"/>
    <n v="0"/>
    <m/>
    <m/>
    <m/>
  </r>
  <r>
    <x v="13"/>
    <x v="13"/>
    <n v="27303"/>
    <s v="AMBIENTE"/>
    <x v="104"/>
    <s v="Número de m2 de muros y techos verde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Construir 320 Metro(s) cuadrado(s) de muros y techos verdes."/>
    <s v="MUROS Y TECHOS VERDES"/>
    <n v="320"/>
    <n v="92.780354000000003"/>
    <n v="2.5000000020882658E-3"/>
    <s v="Suma"/>
    <n v="2730"/>
    <s v="2730-Mártires avanza por un medio ambiente seguro"/>
    <n v="0"/>
    <n v="0"/>
    <n v="0"/>
    <m/>
    <m/>
    <m/>
  </r>
  <r>
    <x v="13"/>
    <x v="13"/>
    <n v="27304"/>
    <s v="AMBIENTE"/>
    <x v="54"/>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600 Metro(s) cuadrado(s) de jardinería"/>
    <s v="JARDINERÍA"/>
    <n v="600"/>
    <n v="92.780354000000003"/>
    <n v="2.5000000020882658E-3"/>
    <s v="Suma"/>
    <n v="2730"/>
    <s v="2730-Mártires avanza por un medio ambiente seguro"/>
    <n v="0"/>
    <n v="0"/>
    <n v="0"/>
    <m/>
    <m/>
    <m/>
  </r>
  <r>
    <x v="13"/>
    <x v="13"/>
    <n v="27305"/>
    <s v="AMBIENTE"/>
    <x v="52"/>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000 Arbol(es) en zona urbana"/>
    <s v="ARBOLADO"/>
    <n v="4000"/>
    <n v="185.56070800000001"/>
    <n v="5.0000000041765316E-3"/>
    <s v="Suma"/>
    <n v="2730"/>
    <s v="2730-Mártires avanza por un medio ambiente seguro"/>
    <n v="0"/>
    <n v="0"/>
    <n v="0"/>
    <m/>
    <m/>
    <m/>
  </r>
  <r>
    <x v="13"/>
    <x v="13"/>
    <n v="27306"/>
    <s v="HÁBITAT"/>
    <x v="57"/>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1200 Persona(s) en separación en la fuente y reciclaje"/>
    <s v="SEPARACIÓN EN LA FUENTE"/>
    <n v="1200"/>
    <n v="304.69068199999998"/>
    <n v="8.2099999924151526E-3"/>
    <s v="Suma"/>
    <n v="2730"/>
    <s v="2730-Mártires avanza por un medio ambiente seguro"/>
    <n v="0"/>
    <n v="0"/>
    <n v="0"/>
    <m/>
    <m/>
    <m/>
  </r>
  <r>
    <x v="13"/>
    <x v="13"/>
    <n v="27991"/>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8 Kilómetro(s)-carril de malla vial urbana (local y/o intermedia) con acciones de construcción y/o conservación"/>
    <s v="INTERVENCIÓN MALLA VIAL LOCAL"/>
    <n v="8"/>
    <n v="5560.8832920000004"/>
    <n v="0.14983999998116632"/>
    <s v="Suma"/>
    <n v="2799"/>
    <s v="2799-Mártires avanza en mejorar su malla vial"/>
    <n v="0"/>
    <n v="0"/>
    <n v="0"/>
    <m/>
    <m/>
    <m/>
  </r>
  <r>
    <x v="13"/>
    <x v="13"/>
    <n v="27481"/>
    <s v="AMBIENTE"/>
    <x v="63"/>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fortalecimiento de las capacidades locales en torno a la gestión del riesgo"/>
    <s v="GESTIÓN DEL RIESGO"/>
    <n v="4"/>
    <n v="185.56070800000001"/>
    <n v="5.0000000041765316E-3"/>
    <s v="Suma"/>
    <n v="2748"/>
    <s v="2748-Martires eficiente en atencion y manejo de emergencias"/>
    <n v="0"/>
    <n v="0"/>
    <n v="0"/>
    <m/>
    <m/>
    <m/>
  </r>
  <r>
    <x v="13"/>
    <x v="13"/>
    <n v="27621"/>
    <s v="INTEGRACIÓN SOCIAL"/>
    <x v="68"/>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7 Unidad(es) orientadas a la atención de la primera infancia (Jardines Infantiles Casas de Pensamiento Intercultural Modalidad Espacios Rurales Crecemos en la Ruralidad Creciendo Juntos Centros Amar Centros Forjar)"/>
    <s v="DOTACIÓN"/>
    <n v="7"/>
    <n v="75.337647000000004"/>
    <n v="2.0299999896241511E-3"/>
    <s v="Suma"/>
    <n v="2762"/>
    <s v="2762-Mártires avanza en su infraestructura social"/>
    <n v="0"/>
    <n v="0"/>
    <n v="0"/>
    <m/>
    <m/>
    <m/>
  </r>
  <r>
    <x v="13"/>
    <x v="13"/>
    <n v="27622"/>
    <s v="INTEGRACIÓN SOCIAL"/>
    <x v="66"/>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de atención especializada (Centros Integrarte Centros Crecer y Cadis)"/>
    <s v="DOTACIÓN"/>
    <n v="2"/>
    <n v="74.224283"/>
    <n v="1.9999999962815409E-3"/>
    <s v="Suma"/>
    <n v="2762"/>
    <s v="2762-Mártires avanza en su infraestructura social"/>
    <n v="0"/>
    <n v="0"/>
    <n v="0"/>
    <m/>
    <m/>
    <m/>
  </r>
  <r>
    <x v="13"/>
    <x v="13"/>
    <n v="27623"/>
    <s v="INTEGRACIÓN SOCIAL"/>
    <x v="67"/>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s a la atención de jóvenes (casas de la juventud centros forjar)"/>
    <s v="DOTACIÓN"/>
    <n v="1"/>
    <n v="111.33642500000001"/>
    <n v="3.0000000078949911E-3"/>
    <s v="Suma"/>
    <n v="2762"/>
    <s v="2762-Mártires avanza en su infraestructura social"/>
    <n v="0"/>
    <n v="0"/>
    <n v="0"/>
    <m/>
    <m/>
    <m/>
  </r>
  <r>
    <x v="13"/>
    <x v="13"/>
    <n v="27624"/>
    <s v="INTEGRACIÓN SOCIAL"/>
    <x v="6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 para la prestación de servicios sociales dirigidas al desarrollo de capacidades y generación de oportunidades"/>
    <s v="DOTACIÓN"/>
    <n v="1"/>
    <n v="222.67284900000001"/>
    <n v="5.9999999888446232E-3"/>
    <s v="Suma"/>
    <n v="2762"/>
    <s v="2762-Mártires avanza en su infraestructura social"/>
    <n v="0"/>
    <n v="0"/>
    <n v="0"/>
    <m/>
    <m/>
    <m/>
  </r>
  <r>
    <x v="13"/>
    <x v="13"/>
    <n v="27625"/>
    <s v="INTEGRACIÓN SOCIAL"/>
    <x v="107"/>
    <s v="Unidades operativas para la prestación de servicios sociales y estrategias dirigidas a personas de los sectores sociales LGBTI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asa(s) LGBTI para la prestación de servicios sociales y estrategias dirigidas a personas de los sectores sociales LGBTI."/>
    <s v="DOTACIÓN"/>
    <n v="1"/>
    <n v="37.112141999999999"/>
    <n v="1.0000000116134502E-3"/>
    <s v="Suma"/>
    <n v="2762"/>
    <s v="2762-Mártires avanza en su infraestructura social"/>
    <n v="0"/>
    <n v="0"/>
    <n v="0"/>
    <m/>
    <m/>
    <m/>
  </r>
  <r>
    <x v="13"/>
    <x v="13"/>
    <n v="27626"/>
    <s v="INTEGRACIÓN SOCIAL"/>
    <x v="101"/>
    <s v="Unidades operativas para la prestación de servicios sociales  y  la generación de estrategias dirigidas a personas habitantes de calle y/o en riesgo de estarlo (Hogares de paso, Autocuidado, SEDID, Atención Socio-sanitaria y Comunidad de Vida El Camino)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4 Unidad(es) operativas para la prestación de servicios y la generación de estrategias dirigidas a personas habitantes de calle y/o en riesgo de estarlo (Hogares de paso Autocuidado SEDID Atención Socio-sanitaria y Comunidad de Vida El Camino)"/>
    <s v="DOTACIÓN"/>
    <n v="4"/>
    <n v="111.33642500000001"/>
    <n v="3.0000000078949911E-3"/>
    <s v="Suma"/>
    <n v="2762"/>
    <s v="2762-Mártires avanza en su infraestructura social"/>
    <n v="0"/>
    <n v="0"/>
    <n v="0"/>
    <m/>
    <m/>
    <m/>
  </r>
  <r>
    <x v="13"/>
    <x v="13"/>
    <n v="27171"/>
    <s v="GOBIERNO"/>
    <x v="7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185.56070800000001"/>
    <n v="5.0000000041765316E-3"/>
    <s v="Suma"/>
    <n v="2717"/>
    <s v="2717-Mártires confía en su gobernanza local"/>
    <n v="0"/>
    <n v="0"/>
    <n v="0"/>
    <m/>
    <m/>
    <m/>
  </r>
  <r>
    <x v="13"/>
    <x v="13"/>
    <n v="27172"/>
    <s v="GOBIERNO"/>
    <x v="71"/>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4082.335572"/>
    <n v="0.10999999998410226"/>
    <s v="Suma"/>
    <n v="2717"/>
    <s v="2717-Mártires confía en su gobernanza local"/>
    <n v="0"/>
    <n v="0"/>
    <n v="0"/>
    <m/>
    <m/>
    <m/>
  </r>
  <r>
    <x v="13"/>
    <x v="13"/>
    <n v="27173"/>
    <s v="GOBIERNO"/>
    <x v="73"/>
    <s v="Estrategias de inspección, vigilancia y control realizada"/>
    <s v="Gobierno confiable"/>
    <s v="Inspección, vigilancia y control."/>
    <s v="Gestión Pública Local"/>
    <s v="Gobierno confiable (15%)"/>
    <s v="5 - Bogotá confía en su gobierno"/>
    <s v="33 - Fortalecimiento institucional para un gobierno confiable"/>
    <s v="Desarrollar 4 Acción(es) de inspección y vigilancia"/>
    <s v="IVC"/>
    <n v="4"/>
    <n v="1298.924955"/>
    <n v="3.5000000002290359E-2"/>
    <s v="Suma"/>
    <n v="2717"/>
    <s v="2717-Mártires confía en su gobernanza local"/>
    <n v="0"/>
    <n v="0"/>
    <n v="0"/>
    <m/>
    <m/>
    <m/>
  </r>
  <r>
    <x v="13"/>
    <x v="13"/>
    <n v="27721"/>
    <s v="GESTIÓN PÚBLICA"/>
    <x v="74"/>
    <s v="Servicios TIC´s generados en zonas rurales y/o apartadas y urbanas"/>
    <s v="Ciudad inteligente​"/>
    <s v="Conectividad y redes de comunicación."/>
    <s v="Presupuestos Participativos"/>
    <m/>
    <s v="5 - Bogotá confía en su gobierno"/>
    <s v="35 - Bogotá ciudad Inteligente"/>
    <s v="Operativizar 2 Centro(s) Con énfasis en Servicios Tics generados."/>
    <s v="CONECTIVIDAD"/>
    <n v="2"/>
    <n v="247.16686300000001"/>
    <n v="6.6600000040542007E-3"/>
    <s v="Constante"/>
    <n v="2772"/>
    <s v="2772-Mártires avanza en conectividad"/>
    <n v="0"/>
    <n v="0"/>
    <n v="0"/>
    <m/>
    <m/>
    <m/>
  </r>
  <r>
    <x v="13"/>
    <x v="13"/>
    <n v="27722"/>
    <s v="GESTIÓN PÚBLICA"/>
    <x v="75"/>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2 Centro(s) Con énfasis en procesos de formación y desarrollo de competencias digitales."/>
    <s v="FORTALECIMIENTO DE CAPACIDADES"/>
    <n v="2"/>
    <n v="247.16686300000001"/>
    <n v="6.6600000040542007E-3"/>
    <s v="Constante"/>
    <n v="2772"/>
    <s v="2772-Mártires avanza en conectividad"/>
    <n v="0"/>
    <n v="0"/>
    <n v="0"/>
    <m/>
    <m/>
    <m/>
  </r>
  <r>
    <x v="13"/>
    <x v="13"/>
    <n v="27161"/>
    <s v="GOBIERNO"/>
    <x v="79"/>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464.64401199999998"/>
    <n v="1.2519999988039496E-2"/>
    <s v="Suma"/>
    <n v="2716"/>
    <s v="2716-Mártires construye confianza desde la participación incidente"/>
    <n v="0"/>
    <n v="0"/>
    <n v="0"/>
    <m/>
    <m/>
    <m/>
  </r>
  <r>
    <x v="13"/>
    <x v="13"/>
    <n v="27162"/>
    <s v="GOBIERNO"/>
    <x v="76"/>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000 Persona(s) a través de procesos de formación para la participación de manera virtual y presencial"/>
    <s v="CAPACITACIÓN"/>
    <n v="2000"/>
    <n v="412.68701399999998"/>
    <n v="1.1119999993336953E-2"/>
    <s v="Suma"/>
    <n v="2716"/>
    <s v="2716-Mártires construye confianza desde la participación incidente"/>
    <n v="0"/>
    <n v="0"/>
    <n v="0"/>
    <m/>
    <m/>
    <m/>
  </r>
  <r>
    <x v="13"/>
    <x v="13"/>
    <n v="27163"/>
    <s v="GOBIERNO"/>
    <x v="78"/>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56 Organización(es) Comunales"/>
    <s v="FORTALECIMIENTO COMUNAL"/>
    <n v="56"/>
    <n v="649.46247700000004"/>
    <n v="1.7499999987672502E-2"/>
    <s v="Suma"/>
    <n v="2716"/>
    <s v="2716-Mártires construye confianza desde la participación incidente"/>
    <n v="0"/>
    <n v="0"/>
    <n v="0"/>
    <m/>
    <m/>
    <m/>
  </r>
  <r>
    <x v="13"/>
    <x v="13"/>
    <n v="27361"/>
    <s v="GOBIERNO"/>
    <x v="85"/>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185.56070800000001"/>
    <n v="5.0000000041765316E-3"/>
    <s v="Suma"/>
    <n v="2736"/>
    <s v="2736-Mártires referente en innovación y Bogotaneidad"/>
    <n v="0"/>
    <n v="0"/>
    <n v="0"/>
    <m/>
    <m/>
    <m/>
  </r>
  <r>
    <x v="13"/>
    <x v="13"/>
    <n v="27362"/>
    <s v="GOBIERNO"/>
    <x v="86"/>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185.56070800000001"/>
    <n v="5.0000000041765316E-3"/>
    <s v="Suma"/>
    <n v="2736"/>
    <s v="2736-Mártires referente en innovación y Bogotaneidad"/>
    <n v="0"/>
    <n v="0"/>
    <n v="0"/>
    <m/>
    <m/>
    <m/>
  </r>
  <r>
    <x v="13"/>
    <x v="13"/>
    <n v="27561"/>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os pueblos indígena"/>
    <s v="INICIATIVAS PUEBLO INDÍGENA"/>
    <n v="1"/>
    <n v="185.56070800000001"/>
    <n v="5.0000000041765316E-3"/>
    <s v="Constante"/>
    <n v="2756"/>
    <s v="2756-Mártires construye confianza con sus comunidades Indígenas, Negras y Afrocolombianas"/>
    <n v="0"/>
    <n v="0"/>
    <n v="0"/>
    <m/>
    <m/>
    <m/>
  </r>
  <r>
    <x v="13"/>
    <x v="13"/>
    <n v="27562"/>
    <s v="GOBIERNO"/>
    <x v="82"/>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as comunidades negras afrocolombianas y palenqueras (aplica en todas las localidades con autoridades NAP"/>
    <s v="INICIATIVAS COMUNIDADES NEGRAS, AFROCOLOMBIANAS, PALENQUERAS"/>
    <n v="1"/>
    <n v="185.56070800000001"/>
    <n v="5.0000000041765316E-3"/>
    <s v="Constante"/>
    <n v="2756"/>
    <s v="2756-Mártires construye confianza con sus comunidades Indígenas, Negras y Afrocolombianas"/>
    <n v="0"/>
    <n v="0"/>
    <n v="0"/>
    <m/>
    <m/>
    <m/>
  </r>
  <r>
    <x v="14"/>
    <x v="14"/>
    <n v="22601"/>
    <s v="SEGURIDAD, CONVIVENCIA Y JUSTICIA"/>
    <x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100 Organización(es) comunitarias a través de capacidades para promover acciones de corresponsabilidad en la gestión de la seguridad y la convivencia"/>
    <s v="FORTALECIMIENTO DE CAPACIDADES"/>
    <n v="100"/>
    <n v="237"/>
    <n v="6.9432237651608367E-3"/>
    <s v="Suma"/>
    <n v="2260"/>
    <s v="2260-Acciones formativas y herramientas pedagógicas innovadoras para la autorregulación, solidaridad y corresponsabilidad"/>
    <n v="0"/>
    <n v="0"/>
    <n v="0"/>
    <m/>
    <m/>
    <m/>
  </r>
  <r>
    <x v="14"/>
    <x v="14"/>
    <n v="22602"/>
    <s v="SEGURIDAD, CONVIVENCIA Y JUSTICIA"/>
    <x v="2"/>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0 Iniciativa(s) de convivencia con participación de la ciudadanía"/>
    <s v="INICIATIVAS"/>
    <n v="40"/>
    <n v="159"/>
    <n v="4.6581121462471436E-3"/>
    <s v="Suma"/>
    <n v="2260"/>
    <s v="2260-Acciones formativas y herramientas pedagógicas innovadoras para la autorregulación, solidaridad y corresponsabilidad"/>
    <n v="0"/>
    <n v="0"/>
    <n v="0"/>
    <m/>
    <m/>
    <m/>
  </r>
  <r>
    <x v="14"/>
    <x v="14"/>
    <n v="22641"/>
    <s v="MUJERES"/>
    <x v="3"/>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1000 Persona(s) en acciones para la prevención del feminicidio y la violencia contra la mujer"/>
    <s v="PREVENCIÓN"/>
    <n v="1000"/>
    <n v="529"/>
    <n v="1.5497744184683892E-2"/>
    <s v="Suma"/>
    <n v="2264"/>
    <s v="2264-Acciones para el fomento y desarrollo de los derechos de las mujeres"/>
    <n v="0"/>
    <n v="0"/>
    <n v="0"/>
    <m/>
    <m/>
    <m/>
  </r>
  <r>
    <x v="14"/>
    <x v="14"/>
    <n v="22661"/>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215"/>
    <n v="6.2987051034159485E-3"/>
    <s v="Suma"/>
    <n v="2266"/>
    <s v="2266-Acciones de fortalecimiento Integral de Capacidades y Equipamiento para la Seguridad Comunitaria"/>
    <n v="0"/>
    <n v="0"/>
    <n v="0"/>
    <m/>
    <m/>
    <m/>
  </r>
  <r>
    <x v="14"/>
    <x v="14"/>
    <n v="22961"/>
    <s v="SEGURIDAD, CONVIVENCIA Y JUSTICIA"/>
    <x v="8"/>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500 Ciudadanos con habilidades y capacidades para gestionar la convivencia constructivamente"/>
    <s v="GESTIÓN DE LA CONVIVENCIA"/>
    <n v="500"/>
    <n v="461"/>
    <n v="1.3505595593836057E-2"/>
    <s v="Suma"/>
    <n v="2296"/>
    <s v="2296-Acciones centradas en la administración de justicia y el fortalecimiento de la confianza ciudadana"/>
    <n v="0"/>
    <n v="0"/>
    <n v="0"/>
    <m/>
    <m/>
    <m/>
  </r>
  <r>
    <x v="14"/>
    <x v="14"/>
    <n v="22981"/>
    <s v="MOVILIDAD"/>
    <x v="13"/>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0000 Metro(s) cuadrado(s) de elementos del sistema de espacio público peatonal con acciones de construcción y/o conservación."/>
    <s v="INTERVENCIÓN"/>
    <n v="10000"/>
    <n v="922"/>
    <n v="2.7011191187672114E-2"/>
    <s v="Suma"/>
    <n v="2298"/>
    <s v="2298-Acciones de recuperación y mejoramiento del espacio público peatonal"/>
    <n v="0"/>
    <n v="0"/>
    <n v="0"/>
    <m/>
    <m/>
    <m/>
  </r>
  <r>
    <x v="14"/>
    <x v="14"/>
    <n v="23011"/>
    <s v="SEGURIDAD, CONVIVENCIA Y JUSTICIA"/>
    <x v="12"/>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60 Estrategia(s) de seguridad y convivencia a través de gestores locales, que permitan el uso y disfrute del espacio público"/>
    <s v="ESTRATEGIAS DE SEGURIDAD Y CONVIVENCIA"/>
    <n v="60"/>
    <n v="211"/>
    <n v="6.181519892189606E-3"/>
    <s v="Suma"/>
    <n v="2301"/>
    <s v="2301-Acciones de convivencia para el espacio publico"/>
    <n v="0"/>
    <n v="0"/>
    <n v="0"/>
    <m/>
    <m/>
    <m/>
  </r>
  <r>
    <x v="14"/>
    <x v="14"/>
    <n v="23201"/>
    <s v="SALUD"/>
    <x v="15"/>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300 Persona(s) con discapacidad, cuidadores y cuidadoras, en actividades complementarias en salud"/>
    <s v="ACCIONES COMPLEMENTARIAS "/>
    <n v="300"/>
    <n v="341"/>
    <n v="9.9900392570457606E-3"/>
    <s v="Suma"/>
    <n v="2320"/>
    <s v="2320-Acciones complementarias para personas con discapacidad y sus cuidadores"/>
    <n v="0"/>
    <n v="0"/>
    <n v="0"/>
    <m/>
    <m/>
    <m/>
  </r>
  <r>
    <x v="14"/>
    <x v="14"/>
    <n v="23202"/>
    <s v="SALUD"/>
    <x v="19"/>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300 Persona(s) con acciones para la promoción y atención de la salud mental"/>
    <s v="SALUD MENTAL"/>
    <n v="300"/>
    <n v="512"/>
    <n v="1.4999707036971933E-2"/>
    <s v="Suma"/>
    <n v="2320"/>
    <s v="2320-Acciones complementarias para personas con discapacidad y sus cuidadores"/>
    <n v="0"/>
    <n v="0"/>
    <n v="0"/>
    <m/>
    <m/>
    <m/>
  </r>
  <r>
    <x v="14"/>
    <x v="14"/>
    <n v="23203"/>
    <s v="SALUD"/>
    <x v="16"/>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200 Persona(s) a las acciones y estrategias para promover la salud sexual y reproductiva consciente en los diferentes ciclos de vida"/>
    <s v="SALUD SEXUAL Y REPRODUCTIVA"/>
    <n v="200"/>
    <n v="136"/>
    <n v="3.9842971816956702E-3"/>
    <s v="Suma"/>
    <n v="2320"/>
    <s v="2320-Acciones complementarias para personas con discapacidad y sus cuidadores"/>
    <n v="0"/>
    <n v="0"/>
    <n v="0"/>
    <m/>
    <m/>
    <m/>
  </r>
  <r>
    <x v="14"/>
    <x v="14"/>
    <n v="23204"/>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160 Persona(s) a las acciones desarrolladas desde los dispositivos de base comunitaria en respuesta al consumo de SPA"/>
    <s v="DISMINUCIÓN FACTORES DE RIESGO SPA"/>
    <n v="160"/>
    <n v="136"/>
    <n v="3.9842971816956702E-3"/>
    <s v="Suma"/>
    <n v="2320"/>
    <s v="2320-Acciones complementarias para personas con discapacidad y sus cuidadores"/>
    <n v="0"/>
    <n v="0"/>
    <n v="0"/>
    <m/>
    <m/>
    <m/>
  </r>
  <r>
    <x v="14"/>
    <x v="14"/>
    <n v="23205"/>
    <s v="SALUD"/>
    <x v="14"/>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300 Persona(s) con discapacidad a través de Dispositivos de Asistencia Personal - Ayudas Técnicas (no incluidas en los Planes de Beneficios)"/>
    <s v="DISPOSITIVOS DE ASISTENCIA PERSONAL"/>
    <n v="300"/>
    <n v="495"/>
    <n v="1.4501669889259975E-2"/>
    <s v="Suma"/>
    <n v="2320"/>
    <s v="2320-Acciones complementarias para personas con discapacidad y sus cuidadores"/>
    <n v="0"/>
    <n v="0"/>
    <n v="0"/>
    <m/>
    <m/>
    <m/>
  </r>
  <r>
    <x v="14"/>
    <x v="14"/>
    <n v="23351"/>
    <s v="MUJERES"/>
    <x v="21"/>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800 Mujer(es) para el ejercicio de derechos y el fortalecimiento de su autonomía económica"/>
    <s v="FORTALECIMIENTO DE CAPACIDADES"/>
    <n v="800"/>
    <n v="519"/>
    <n v="1.5204781156618035E-2"/>
    <s v="Suma"/>
    <n v="2335"/>
    <s v="2335-Acciones para Mujeres en el ejercicio de derechos y el fortalecimiento de su autonomia"/>
    <n v="0"/>
    <n v="0"/>
    <n v="0"/>
    <m/>
    <m/>
    <m/>
  </r>
  <r>
    <x v="14"/>
    <x v="14"/>
    <n v="23352"/>
    <s v="INTEGRACIÓN SOCIAL"/>
    <x v="22"/>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400 Persona(s) en procesos para la prevención de violencias en el contexto familiar y/o violencia sexual"/>
    <s v="PREVENCIÓN"/>
    <n v="400"/>
    <n v="341"/>
    <n v="9.9900392570457606E-3"/>
    <s v="Suma"/>
    <n v="2335"/>
    <s v="2335-Acciones para Mujeres en el ejercicio de derechos y el fortalecimiento de su autonomia"/>
    <n v="0"/>
    <n v="0"/>
    <n v="0"/>
    <m/>
    <m/>
    <m/>
  </r>
  <r>
    <x v="14"/>
    <x v="14"/>
    <n v="23353"/>
    <s v="MUJERES"/>
    <x v="20"/>
    <s v="Mujeres cuidadoras vinculadas a estrategias de cuidado"/>
    <s v="Cuidado de la vida"/>
    <s v="Estrategias de cuidado a personas cuidadoras"/>
    <s v="Presupuestos Participativos"/>
    <m/>
    <s v="2 - Bogotá confía en su bien-estar"/>
    <s v="12 - Bogotá cuida a su gente"/>
    <s v="Vincular 400 Mujer(es) cuidadora(s) a estrategias de cuidado"/>
    <s v="ESTRATEGIAS DE CUIDADO"/>
    <n v="400"/>
    <n v="413"/>
    <n v="1.209937305911994E-2"/>
    <s v="Suma"/>
    <n v="2335"/>
    <s v="2335-Acciones para Mujeres en el ejercicio de derechos y el fortalecimiento de su autonomia"/>
    <n v="0"/>
    <n v="0"/>
    <n v="0"/>
    <m/>
    <m/>
    <m/>
  </r>
  <r>
    <x v="14"/>
    <x v="14"/>
    <n v="23401"/>
    <s v="GESTIÓN PÚBLICA"/>
    <x v="24"/>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105"/>
    <n v="3.0761117946915099E-3"/>
    <s v="Suma"/>
    <n v="2340"/>
    <s v="2340-Acciones para un Territorio de Paz y Reconciliación en donde Todos(as) Puedan Volver a Empezar"/>
    <n v="0"/>
    <n v="0"/>
    <n v="0"/>
    <m/>
    <m/>
    <m/>
  </r>
  <r>
    <x v="14"/>
    <x v="14"/>
    <n v="23402"/>
    <s v="GESTIÓN PÚBLICA"/>
    <x v="23"/>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160 Proceso(s) pedagógicos, artísticos, culturales, formativos o para el fortalecimiento de iniciativas ciudadanas para la apropiación social de la memoria, verdad, reparación integral a víctimas, paz y reconciliación"/>
    <s v="INICIATIVAS"/>
    <n v="160"/>
    <n v="137"/>
    <n v="4.0135934845022562E-3"/>
    <s v="Suma"/>
    <n v="2340"/>
    <s v="2340-Acciones para un Territorio de Paz y Reconciliación en donde Todos(as) Puedan Volver a Empezar"/>
    <n v="0"/>
    <n v="0"/>
    <n v="0"/>
    <m/>
    <m/>
    <m/>
  </r>
  <r>
    <x v="14"/>
    <x v="14"/>
    <n v="23531"/>
    <s v="CULTURA, RECREACIÓN Y DEPORTE"/>
    <x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60 Estímulo(s) de apoyo al sector artístico y cultural"/>
    <s v="ESTÍMULOS"/>
    <n v="60"/>
    <n v="1673"/>
    <n v="4.9012714595418061E-2"/>
    <s v="Suma"/>
    <n v="2353"/>
    <s v="2353-Acciones para una Localidad deportiva, recreativa, artistica, patrimonial e intercultura"/>
    <n v="0"/>
    <n v="0"/>
    <n v="0"/>
    <m/>
    <m/>
    <m/>
  </r>
  <r>
    <x v="14"/>
    <x v="14"/>
    <n v="23532"/>
    <s v="CULTURA, RECREACIÓN Y DEPORTE"/>
    <x v="30"/>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8 Evento(s) de promoción, circulación y apropiación de actividades artísticas, culturales y patrimoniales"/>
    <s v="EVENTOS"/>
    <n v="8"/>
    <n v="409"/>
    <n v="1.1982187847893596E-2"/>
    <s v="Suma"/>
    <n v="2353"/>
    <s v="2353-Acciones para una Localidad deportiva, recreativa, artistica, patrimonial e intercultura"/>
    <n v="0"/>
    <n v="0"/>
    <n v="0"/>
    <m/>
    <m/>
    <m/>
  </r>
  <r>
    <x v="14"/>
    <x v="14"/>
    <n v="23533"/>
    <s v="CULTURA, RECREACIÓN Y DEPORTE"/>
    <x v="31"/>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40 Organización(es) artísticas, culturales y patrimoniales con elementos entregados"/>
    <s v="ENTREGA DE ELEMENTOS"/>
    <n v="40"/>
    <n v="548"/>
    <n v="1.6054373938009025E-2"/>
    <s v="Suma"/>
    <n v="2353"/>
    <s v="2353-Acciones para una Localidad deportiva, recreativa, artistica, patrimonial e intercultura"/>
    <n v="0"/>
    <n v="0"/>
    <n v="0"/>
    <m/>
    <m/>
    <m/>
  </r>
  <r>
    <x v="14"/>
    <x v="14"/>
    <n v="23534"/>
    <s v="CULTURA, RECREACIÓN Y DEPORTE"/>
    <x v="32"/>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600 Persona(s) en los campos artísticos, interculturales, culturales y/o patrimoniales"/>
    <s v="CAPACITACIÓN"/>
    <n v="600"/>
    <n v="409"/>
    <n v="1.1982187847893596E-2"/>
    <s v="Suma"/>
    <n v="2353"/>
    <s v="2353-Acciones para una Localidad deportiva, recreativa, artistica, patrimonial e intercultura"/>
    <n v="0"/>
    <n v="0"/>
    <n v="0"/>
    <m/>
    <m/>
    <m/>
  </r>
  <r>
    <x v="14"/>
    <x v="14"/>
    <n v="24481"/>
    <s v="CULTURA, RECREACIÓN Y DEPORTE"/>
    <x v="27"/>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200 Colectivo(s) u organizaciones recreo deportivas inscritas en el Banco que implementan iniciativas de carácter barrial con apoyos económicos"/>
    <s v="BANCO DE INICIATIVAS"/>
    <n v="200"/>
    <n v="251"/>
    <n v="7.3533720044530381E-3"/>
    <s v="Suma"/>
    <n v="2448"/>
    <s v="2448-Acciones para un territorio deportivo"/>
    <n v="0"/>
    <n v="0"/>
    <n v="0"/>
    <m/>
    <m/>
    <m/>
  </r>
  <r>
    <x v="14"/>
    <x v="14"/>
    <n v="24482"/>
    <s v="CULTURA, RECREACIÓN Y DEPORTE"/>
    <x v="26"/>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800 Persona(s) en actividades recreo-deportivas comunitarias."/>
    <s v="ACTIVIDADES RECREODEPORTIVAS"/>
    <n v="800"/>
    <n v="226"/>
    <n v="6.6209644342883926E-3"/>
    <s v="Suma"/>
    <n v="2448"/>
    <s v="2448-Acciones para un territorio deportivo"/>
    <n v="0"/>
    <n v="0"/>
    <n v="0"/>
    <m/>
    <m/>
    <m/>
  </r>
  <r>
    <x v="14"/>
    <x v="14"/>
    <n v="24483"/>
    <s v="CULTURA, RECREACIÓN Y DEPORTE"/>
    <x v="29"/>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600 Persona(s) con la entrega de dotaciones deportivas."/>
    <s v="DOTACIÓN"/>
    <n v="600"/>
    <n v="190"/>
    <n v="5.5662975332513038E-3"/>
    <s v="Suma"/>
    <n v="2448"/>
    <s v="2448-Acciones para un territorio deportivo"/>
    <n v="0"/>
    <n v="0"/>
    <n v="0"/>
    <m/>
    <m/>
    <m/>
  </r>
  <r>
    <x v="14"/>
    <x v="14"/>
    <n v="24484"/>
    <s v="CULTURA, RECREACIÓN Y DEPORTE"/>
    <x v="28"/>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600 Persona(s) en los campos deportivos o recreativos"/>
    <s v="CAPACITACIÓN"/>
    <n v="600"/>
    <n v="207"/>
    <n v="6.0643346809632626E-3"/>
    <s v="Suma"/>
    <n v="2448"/>
    <s v="2448-Acciones para un territorio deportivo"/>
    <n v="0"/>
    <n v="0"/>
    <n v="0"/>
    <m/>
    <m/>
    <m/>
  </r>
  <r>
    <x v="14"/>
    <x v="14"/>
    <n v="24881"/>
    <s v="AMBIENTE"/>
    <x v="34"/>
    <s v="Número de animales esterilizados"/>
    <s v="Cuidado de la vida"/>
    <s v="Protección y bienestar animal"/>
    <s v="Presupuestos Participativos"/>
    <m/>
    <s v="2 - Bogotá confía en su bien-estar"/>
    <s v="15 - Bogotá protege todas las formas de vida"/>
    <s v="Esterilizar 400 perros y gatos incluyendo los que está en condición de vulnerabilidad"/>
    <s v="ESTERILIZACIÓN"/>
    <n v="400"/>
    <n v="65"/>
    <n v="1.9042596824280775E-3"/>
    <s v="Suma"/>
    <n v="2488"/>
    <s v="2488-Acciones para la Comunidad Protectora de Felinos y Caninos"/>
    <n v="0"/>
    <n v="0"/>
    <n v="0"/>
    <m/>
    <m/>
    <m/>
  </r>
  <r>
    <x v="14"/>
    <x v="14"/>
    <n v="24882"/>
    <s v="AMBIENTE"/>
    <x v="36"/>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80 personas en acciones educativas en temas de protección y bienestar animal"/>
    <s v="ACCIONES PEDAGÓGICAS"/>
    <n v="80"/>
    <n v="192"/>
    <n v="5.6248901388644751E-3"/>
    <s v="Suma"/>
    <n v="2488"/>
    <s v="2488-Acciones para la Comunidad Protectora de Felinos y Caninos"/>
    <n v="0"/>
    <n v="0"/>
    <n v="0"/>
    <m/>
    <m/>
    <m/>
  </r>
  <r>
    <x v="14"/>
    <x v="14"/>
    <n v="24883"/>
    <s v="AMBIENTE"/>
    <x v="35"/>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000 animales en los programas de brigadas médicas, urgencias veterinarias y adopciones"/>
    <s v="BIENESTAR ANIMAL"/>
    <n v="1000"/>
    <n v="255"/>
    <n v="7.4705572156793815E-3"/>
    <s v="Suma"/>
    <n v="2488"/>
    <s v="2488-Acciones para la Comunidad Protectora de Felinos y Caninos"/>
    <n v="0"/>
    <n v="0"/>
    <n v="0"/>
    <m/>
    <m/>
    <m/>
  </r>
  <r>
    <x v="14"/>
    <x v="14"/>
    <n v="23051"/>
    <s v="INTEGRACIÓN SOCIAL"/>
    <x v="39"/>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100 Joven(es) con trasferencias condicionadas y acompañamiento psicosocial para la promoción al acceso y permanencia a oportunidades de formación y empleabilidad."/>
    <s v="TRANSFERENCIAS MONETARIAS"/>
    <n v="100"/>
    <n v="120"/>
    <n v="3.515556336790297E-3"/>
    <s v="Suma"/>
    <n v="2305"/>
    <s v="2305-Acciones para una localidad con menos pobreza"/>
    <n v="0"/>
    <n v="0"/>
    <n v="0"/>
    <m/>
    <m/>
    <m/>
  </r>
  <r>
    <x v="14"/>
    <x v="14"/>
    <n v="23052"/>
    <s v="INTEGRACIÓN SOCIAL"/>
    <x v="37"/>
    <s v="Número de personas mayores con transferencias Monetarias"/>
    <s v="Menos pobreza "/>
    <s v="Apoyo económico para persona mayor - tipo C"/>
    <s v="Gestión Pública Local"/>
    <s v="Menos pobreza (12%)"/>
    <s v="2 - Bogotá confía en su bien-estar"/>
    <s v="7 - Bogotá, una ciudad con menos Pobreza"/>
    <s v="Beneficiar 949 Persona(s) Mayor(es) con apoyo económico tipo C."/>
    <s v="APOYO ECONÓMICO PERSONA MAYOR"/>
    <n v="949"/>
    <n v="2049"/>
    <n v="6.0028124450694324E-2"/>
    <s v="Constante"/>
    <n v="2305"/>
    <s v="2305-Acciones para una localidad con menos pobreza"/>
    <n v="0"/>
    <n v="0"/>
    <n v="0"/>
    <m/>
    <m/>
    <m/>
  </r>
  <r>
    <x v="14"/>
    <x v="14"/>
    <n v="23053"/>
    <s v="INTEGRACIÓN SOCIAL"/>
    <x v="38"/>
    <s v="Personas atendidas con apoyos que contribuyan al ingreso mínimo garantizado"/>
    <s v="Menos pobreza "/>
    <s v="Otras Transferencias Monetarias"/>
    <s v="Gestión Pública Local"/>
    <s v="Menos pobreza (12%)"/>
    <s v="2 - Bogotá confía en su bien-estar"/>
    <s v="7 - Bogotá, una ciudad con menos Pobreza"/>
    <s v="Atender 5000 Persona(s) con apoyos que contribuyan al ingreso mínimo garantizado"/>
    <s v="INGRESO MÍNIMO"/>
    <n v="5000"/>
    <n v="1690"/>
    <n v="4.9510751743130015E-2"/>
    <s v="Suma"/>
    <n v="2305"/>
    <s v="2305-Acciones para una localidad con menos pobreza"/>
    <n v="0"/>
    <n v="0"/>
    <n v="0"/>
    <m/>
    <m/>
    <m/>
  </r>
  <r>
    <x v="14"/>
    <x v="14"/>
    <n v="23071"/>
    <s v="INTEGRACIÓN SOCIAL"/>
    <x v="90"/>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50 Cupo(s) para la atención de población en inseguridad alimentaria y nutricional del Distrito Capital, a través de comedores comunitarios."/>
    <s v="SEGURIDAD ALIMENTARIA"/>
    <n v="50"/>
    <n v="239"/>
    <n v="7.001816370774008E-3"/>
    <s v="Suma"/>
    <n v="2307"/>
    <s v="2307-Acciones para una seguridad alimentaria"/>
    <n v="0"/>
    <n v="0"/>
    <n v="0"/>
    <m/>
    <m/>
    <m/>
  </r>
  <r>
    <x v="14"/>
    <x v="14"/>
    <n v="24581"/>
    <s v="EDUCACIÓN"/>
    <x v="4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5 Sede(s) educativas urbanas y rurales con recursos pedagógicos y/o tecnológicos"/>
    <s v="DOTACIÓN"/>
    <n v="5"/>
    <n v="341"/>
    <n v="9.9900392570457606E-3"/>
    <s v="Suma"/>
    <n v="2458"/>
    <s v="2458-Acciones para la atención integral a primer infancia y educación"/>
    <n v="0"/>
    <n v="0"/>
    <n v="0"/>
    <m/>
    <m/>
    <m/>
  </r>
  <r>
    <x v="14"/>
    <x v="14"/>
    <n v="24582"/>
    <s v="EDUCACIÓN"/>
    <x v="4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00 Estudiante(s) en programas de educación posmedia (niveles de formación técnico profesional, tecnólogo, profesional universitario y educación para el trabajo y desarrollo"/>
    <s v="APOYO EDUCACIÓN POSMEDIA"/>
    <n v="100"/>
    <n v="2732"/>
    <n v="8.0037499267592432E-2"/>
    <s v="Suma"/>
    <n v="2458"/>
    <s v="2458-Acciones para la atención integral a primer infancia y educación"/>
    <n v="0"/>
    <n v="0"/>
    <n v="0"/>
    <m/>
    <m/>
    <m/>
  </r>
  <r>
    <x v="14"/>
    <x v="14"/>
    <n v="26071"/>
    <s v="DESARROLLO ECONÓMICO, INDUSTRIA Y TURISMO"/>
    <x v="43"/>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720 acciones para fortalecer las capacidades y/o habilidades, técnicas y blandas de las personas de la localidad, con el fin de mejorar el acceso a oportunidades de empleo."/>
    <s v="FORTALECIMIENTO DE CAPACIDADES"/>
    <n v="720"/>
    <n v="512"/>
    <n v="1.4999707036971933E-2"/>
    <s v="Suma"/>
    <n v="2607"/>
    <s v="2607-Construyendo acciones para el fortalecimiento de capacidades de la gente, la reactivación económica y el impulso empresarial e industrial de la localidad"/>
    <n v="0"/>
    <n v="0"/>
    <n v="0"/>
    <m/>
    <m/>
    <m/>
  </r>
  <r>
    <x v="14"/>
    <x v="14"/>
    <n v="26072"/>
    <s v="DESARROLLO ECONÓMICO, INDUSTRIA Y TURISMO"/>
    <x v="44"/>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50 Mipymes y/o emprendimientos orientados al fortalecimiento de las capacidades locales para la gestión y el desarrollo turístico "/>
    <s v="DESARROLLO TURÍSTICO"/>
    <n v="50"/>
    <n v="344"/>
    <n v="1.0077928165465518E-2"/>
    <s v="Suma"/>
    <n v="2607"/>
    <s v="2607-Construyendo acciones para el fortalecimiento de capacidades de la gente, la reactivación económica y el impulso empresarial e industrial de la localidad"/>
    <n v="0"/>
    <n v="0"/>
    <n v="0"/>
    <m/>
    <m/>
    <m/>
  </r>
  <r>
    <x v="14"/>
    <x v="14"/>
    <n v="24651"/>
    <s v="CULTURA, RECREACIÓN Y DEPORTE"/>
    <x v="47"/>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60 Proyecto(s) del sector cultural y creativo"/>
    <s v="SOSTENIBILIDAD"/>
    <n v="60"/>
    <n v="341"/>
    <n v="9.9900392570457606E-3"/>
    <s v="Suma"/>
    <n v="2465"/>
    <s v="2465-Acciones de impulso al sector cultural"/>
    <n v="0"/>
    <n v="0"/>
    <n v="0"/>
    <m/>
    <m/>
    <m/>
  </r>
  <r>
    <x v="14"/>
    <x v="14"/>
    <n v="25161"/>
    <s v="DESARROLLO ECONÓMICO, INDUSTRIA Y TURISMO"/>
    <x v="46"/>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00 Mipymes, emprendimientos y/o actores de la economía informal para el fortalecimiento del tejido empresarial local."/>
    <s v="TEJIDO EMPRESARIAL LOCAL"/>
    <n v="100"/>
    <n v="341"/>
    <n v="9.9900392570457606E-3"/>
    <s v="Suma"/>
    <n v="2516"/>
    <s v="2516-Acciones en Antonio Nariño, localidad que emprende e impulsa el crecimiento"/>
    <n v="0"/>
    <n v="0"/>
    <n v="0"/>
    <m/>
    <m/>
    <m/>
  </r>
  <r>
    <x v="14"/>
    <x v="14"/>
    <n v="24691"/>
    <s v="CULTURA, RECREACIÓN Y DEPORTE"/>
    <x v="48"/>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4 Parque(s) de la red de proximidad con acciones de mejoramiento, mantenimiento y/o dotación"/>
    <s v="INTERVENCIÓN"/>
    <n v="4"/>
    <n v="590"/>
    <n v="1.7284818655885627E-2"/>
    <s v="Suma"/>
    <n v="2469"/>
    <s v="2469-Acciones de revitalización y embellecimiento del territorio local"/>
    <n v="0"/>
    <n v="0"/>
    <n v="0"/>
    <m/>
    <m/>
    <m/>
  </r>
  <r>
    <x v="14"/>
    <x v="14"/>
    <n v="26691"/>
    <s v="CULTURA, RECREACIÓN Y DEPORTE"/>
    <x v="49"/>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1 Equipamiento(s) culturales con acciones de construcción, adecuación y/o dotación"/>
    <s v="INTERVENCIÓN"/>
    <n v="1"/>
    <n v="683"/>
    <n v="2.0009374816898108E-2"/>
    <s v="Suma"/>
    <n v="2669"/>
    <s v="2669-Acciones de revitalización y embellecimiento de la infraestructura cultural"/>
    <n v="0"/>
    <n v="0"/>
    <n v="0"/>
    <m/>
    <m/>
    <m/>
  </r>
  <r>
    <x v="14"/>
    <x v="14"/>
    <n v="25681"/>
    <s v="AMBIENTE"/>
    <x v="52"/>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000 árboles en zona urbana"/>
    <s v="ARBOLADO"/>
    <n v="4000"/>
    <n v="205"/>
    <n v="6.0057420753500904E-3"/>
    <s v="Suma"/>
    <n v="2568"/>
    <s v="2568-Acciones para aumentar de la resilencia al cambio climático y reducción de la vulnerabilidad"/>
    <n v="0"/>
    <n v="0"/>
    <n v="0"/>
    <m/>
    <m/>
    <m/>
  </r>
  <r>
    <x v="14"/>
    <x v="14"/>
    <n v="25682"/>
    <s v="AMBIENTE"/>
    <x v="5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6 huertas urbanas "/>
    <s v="HUERTAS URBANAS"/>
    <n v="16"/>
    <n v="202"/>
    <n v="5.9178531669303331E-3"/>
    <s v="Suma"/>
    <n v="2568"/>
    <s v="2568-Acciones para aumentar de la resilencia al cambio climático y reducción de la vulnerabilidad"/>
    <n v="0"/>
    <n v="0"/>
    <n v="0"/>
    <m/>
    <m/>
    <m/>
  </r>
  <r>
    <x v="14"/>
    <x v="14"/>
    <n v="25683"/>
    <s v="HÁBITAT"/>
    <x v="57"/>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800 personas en separación en la fuente y reciclaje."/>
    <s v="SEPARACIÓN EN LA FUENTE"/>
    <n v="800"/>
    <n v="358"/>
    <n v="1.0488076404757719E-2"/>
    <s v="Suma"/>
    <n v="2568"/>
    <s v="2568-Acciones para aumentar de la resilencia al cambio climático y reducción de la vulnerabilidad"/>
    <n v="0"/>
    <n v="0"/>
    <n v="0"/>
    <m/>
    <m/>
    <m/>
  </r>
  <r>
    <x v="14"/>
    <x v="14"/>
    <n v="25684"/>
    <s v="AMBIENTE"/>
    <x v="55"/>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 procesos comunitarios de educación ambiental que promueven la conservación de la biodiversidad y el agua"/>
    <s v="EDUCACIÓN AMBIENTAL"/>
    <n v="4"/>
    <n v="156"/>
    <n v="4.5702232378273863E-3"/>
    <s v="Suma"/>
    <n v="2568"/>
    <s v="2568-Acciones para aumentar de la resilencia al cambio climático y reducción de la vulnerabilidad"/>
    <n v="0"/>
    <n v="0"/>
    <n v="0"/>
    <m/>
    <m/>
    <m/>
  </r>
  <r>
    <x v="14"/>
    <x v="14"/>
    <n v="25421"/>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5 Kilómetro(s)-carril de malla vial urbana (local y/o intermedia) con acciones de construcción y/o conservación"/>
    <s v="INTERVENCIÓN MALLA VIAL LOCAL"/>
    <n v="5"/>
    <n v="4829"/>
    <n v="0.14147184625300288"/>
    <s v="Suma"/>
    <n v="2542"/>
    <s v="2542-Acciones de mejoramiento de la infraestructura destinada a la movilidad sostenible"/>
    <n v="0"/>
    <n v="0"/>
    <n v="0"/>
    <m/>
    <m/>
    <m/>
  </r>
  <r>
    <x v="14"/>
    <x v="14"/>
    <n v="24721"/>
    <s v="AMBIENTE"/>
    <x v="63"/>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85"/>
    <n v="2.4901857385597938E-3"/>
    <s v="Suma"/>
    <n v="2472"/>
    <s v="2472-Acciones de resiliencia hogares seguros y comunidades fortalecidas"/>
    <n v="0"/>
    <n v="0"/>
    <n v="0"/>
    <m/>
    <m/>
    <m/>
  </r>
  <r>
    <x v="14"/>
    <x v="14"/>
    <n v="24722"/>
    <s v="AMBIENTE"/>
    <x v="64"/>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 Obra(s) de mitigación y/u obras de mitigación existentes con mantenimiento"/>
    <s v="OBRAS DE MITIGACIÓN"/>
    <n v="1"/>
    <n v="85"/>
    <n v="2.4901857385597938E-3"/>
    <s v="Constante"/>
    <n v="2472"/>
    <s v="2472-Acciones de resiliencia hogares seguros y comunidades fortalecidas"/>
    <n v="0"/>
    <n v="0"/>
    <n v="0"/>
    <m/>
    <m/>
    <m/>
  </r>
  <r>
    <x v="14"/>
    <x v="14"/>
    <n v="25771"/>
    <s v="INTEGRACIÓN SOCIAL"/>
    <x v="67"/>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orientadas a la atención de jóvenes (casas de la juventud, centros forjar)"/>
    <s v="DOTACIÓN"/>
    <n v="1"/>
    <n v="96"/>
    <n v="2.8124450694322375E-3"/>
    <s v="Suma"/>
    <n v="2577"/>
    <s v="2577-Acciones para crear un habitat digno y seguro para nuestros niños y adolescentes"/>
    <n v="0"/>
    <n v="0"/>
    <n v="0"/>
    <m/>
    <m/>
    <m/>
  </r>
  <r>
    <x v="14"/>
    <x v="14"/>
    <n v="25772"/>
    <s v="INTEGRACIÓN SOCIAL"/>
    <x v="68"/>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4 unidades operativas orientadas a la atención de la primera infancia (Jardines Infantiles, Casas de Pensamiento Intercultural, Modalidad Espacios Rurales, Crecemos en la Ruralidad, Creciendo Juntos, Centros Amar, Centros Forjar)"/>
    <s v="DOTACIÓN"/>
    <n v="4"/>
    <n v="50"/>
    <n v="1.4648151403292905E-3"/>
    <s v="Suma"/>
    <n v="2577"/>
    <s v="2577-Acciones para crear un habitat digno y seguro para nuestros niños y adolescentes"/>
    <n v="0"/>
    <n v="0"/>
    <n v="0"/>
    <m/>
    <m/>
    <m/>
  </r>
  <r>
    <x v="14"/>
    <x v="14"/>
    <n v="24781"/>
    <s v="GOBIERNO"/>
    <x v="71"/>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2903"/>
    <n v="8.5047167047518607E-2"/>
    <s v="Suma"/>
    <n v="2478"/>
    <s v="2478-Fortalecimiento Institucional y Transparencia"/>
    <n v="0"/>
    <n v="0"/>
    <n v="0"/>
    <m/>
    <m/>
    <m/>
  </r>
  <r>
    <x v="14"/>
    <x v="14"/>
    <n v="24782"/>
    <s v="GOBIERNO"/>
    <x v="7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1366"/>
    <n v="4.0018749633796216E-2"/>
    <s v="Constante"/>
    <n v="2478"/>
    <s v="2478-Fortalecimiento Institucional y Transparencia"/>
    <n v="0"/>
    <n v="0"/>
    <n v="0"/>
    <m/>
    <m/>
    <m/>
  </r>
  <r>
    <x v="14"/>
    <x v="14"/>
    <n v="24783"/>
    <s v="GOBIERNO"/>
    <x v="73"/>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853"/>
    <n v="2.4989746294017696E-2"/>
    <s v="Suma"/>
    <n v="2478"/>
    <s v="2478-Fortalecimiento Institucional y Transparencia"/>
    <n v="0"/>
    <n v="0"/>
    <n v="0"/>
    <m/>
    <m/>
    <m/>
  </r>
  <r>
    <x v="14"/>
    <x v="14"/>
    <n v="25941"/>
    <s v="GESTIÓN PÚBLICA"/>
    <x v="75"/>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100 Centros de Acceso Comunitario en zonas rurales y/o apartadas y/o urbanas, con énfasis en procesos de formación y desarrollo de competencias digitales."/>
    <s v="FORTALECIMIENTO DE CAPACIDADES"/>
    <n v="100"/>
    <n v="239"/>
    <n v="7.001816370774008E-3"/>
    <s v="Suma"/>
    <n v="2594"/>
    <s v="2594-Acciones para que Antonio Nariño sea una Localidad Inteligente"/>
    <n v="0"/>
    <n v="0"/>
    <n v="0"/>
    <m/>
    <m/>
    <m/>
  </r>
  <r>
    <x v="14"/>
    <x v="14"/>
    <n v="25942"/>
    <s v="GESTIÓN PÚBLICA"/>
    <x v="74"/>
    <s v="Servicios TIC´s generados en zonas rurales y/o apartadas y urbanas"/>
    <s v="Ciudad inteligente​"/>
    <s v="Conectividad y redes de comunicación."/>
    <s v="Presupuestos Participativos"/>
    <m/>
    <s v="5 - Bogotá confía en su gobierno"/>
    <s v="35 - Bogotá ciudad Inteligente"/>
    <s v="Operativizar 8 Centros de Acceso Comunitario en zonas rurales y/o apartadas y/o urbanas, con énfasis en Servicios TIC´s generados."/>
    <s v="CONECTIVIDAD"/>
    <n v="8"/>
    <n v="239"/>
    <n v="7.001816370774008E-3"/>
    <s v="Suma"/>
    <n v="2594"/>
    <s v="2594-Acciones para que Antonio Nariño sea una Localidad Inteligente"/>
    <n v="0"/>
    <n v="0"/>
    <n v="0"/>
    <m/>
    <m/>
    <m/>
  </r>
  <r>
    <x v="14"/>
    <x v="14"/>
    <n v="23291"/>
    <s v="GOBIERNO"/>
    <x v="86"/>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170"/>
    <n v="4.9803714771195877E-3"/>
    <s v="Constante"/>
    <n v="2329"/>
    <s v="2329-Acciones de Innovación pública"/>
    <n v="0"/>
    <n v="0"/>
    <n v="0"/>
    <m/>
    <m/>
    <m/>
  </r>
  <r>
    <x v="14"/>
    <x v="14"/>
    <n v="25101"/>
    <s v="GOBIERNO"/>
    <x v="76"/>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00 Persona(s) a través de procesos de formación para la participación de manera virtual y presencial"/>
    <s v="CAPACITACIÓN"/>
    <n v="200"/>
    <n v="368"/>
    <n v="1.0781039432823578E-2"/>
    <s v="Suma"/>
    <n v="2510"/>
    <s v="2510-Acciones de participación ciudadana con un camino libre"/>
    <n v="0"/>
    <n v="0"/>
    <n v="0"/>
    <m/>
    <m/>
    <m/>
  </r>
  <r>
    <x v="14"/>
    <x v="14"/>
    <n v="25102"/>
    <s v="GOBIERNO"/>
    <x v="78"/>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5 Organización(es) comunales"/>
    <s v="FORTALECIMIENTO COMUNAL"/>
    <n v="15"/>
    <n v="1024"/>
    <n v="2.9999414073943867E-2"/>
    <s v="Suma"/>
    <n v="2510"/>
    <s v="2510-Acciones de participación ciudadana con un camino libre"/>
    <n v="0"/>
    <n v="0"/>
    <n v="0"/>
    <m/>
    <m/>
    <m/>
  </r>
  <r>
    <x v="14"/>
    <x v="14"/>
    <n v="25103"/>
    <s v="GOBIERNO"/>
    <x v="79"/>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426"/>
    <n v="1.2480224995605554E-2"/>
    <s v="Suma"/>
    <n v="2510"/>
    <s v="2510-Acciones de participación ciudadana con un camino libre"/>
    <n v="0"/>
    <n v="0"/>
    <n v="0"/>
    <m/>
    <m/>
    <m/>
  </r>
  <r>
    <x v="14"/>
    <x v="14"/>
    <n v="25351"/>
    <s v="GOBIERNO"/>
    <x v="82"/>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aplica en todas las localidades con autoridades NAP)"/>
    <s v="INICIATIVAS COMUNIDADES NEGRAS, AFROCOLOMBIANAS, PALENQUERAS"/>
    <n v="4"/>
    <n v="102"/>
    <n v="2.9882228862717526E-3"/>
    <s v="Suma"/>
    <n v="2535"/>
    <s v="2535-Acciones por una Localidad incluyente y diferencial"/>
    <n v="0"/>
    <n v="0"/>
    <n v="0"/>
    <m/>
    <m/>
    <m/>
  </r>
  <r>
    <x v="14"/>
    <x v="14"/>
    <n v="25352"/>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os pueblos indígenas (aplica en todas las localidades con autoridades indígenas)"/>
    <s v="INICIATIVAS PUEBLO INDÍGENA"/>
    <n v="4"/>
    <n v="102"/>
    <n v="2.9882228862717526E-3"/>
    <s v="Suma"/>
    <n v="2535"/>
    <s v="2535-Acciones por una Localidad incluyente y diferencial"/>
    <n v="0"/>
    <n v="0"/>
    <n v="0"/>
    <m/>
    <m/>
    <m/>
  </r>
  <r>
    <x v="15"/>
    <x v="15"/>
    <n v="23131"/>
    <s v="SEGURIDAD, CONVIVENCIA Y JUSTICIA"/>
    <x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300 Organización(es) comunitarias a través de capacidades para promover acciones de corresponsabilidad en la gestión de la seguridad y la convivencia."/>
    <s v="FORTALECIMIENTO DE CAPACIDADES"/>
    <n v="300"/>
    <n v="363"/>
    <n v="6.8265162200282087E-3"/>
    <s v="Suma"/>
    <n v="2313"/>
    <s v="2313-Puente Aranda segura para una convivencia pacífica"/>
    <n v="0"/>
    <n v="0"/>
    <n v="0"/>
    <m/>
    <m/>
    <m/>
  </r>
  <r>
    <x v="15"/>
    <x v="15"/>
    <n v="23132"/>
    <s v="SEGURIDAD, CONVIVENCIA Y JUSTICIA"/>
    <x v="2"/>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8 Iniciativa(s) de convivencia con participación de la ciudadanía."/>
    <s v="INICIATIVAS"/>
    <n v="8"/>
    <n v="187"/>
    <n v="3.5166901739539258E-3"/>
    <s v="Suma"/>
    <n v="2313"/>
    <s v="2313-Puente Aranda segura para una convivencia pacífica"/>
    <n v="0"/>
    <n v="0"/>
    <n v="0"/>
    <m/>
    <m/>
    <m/>
  </r>
  <r>
    <x v="15"/>
    <x v="15"/>
    <n v="23041"/>
    <s v="MUJERES"/>
    <x v="3"/>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4000 Persona(s) en acciones para la prevención del feminicidio y la violencia contra la mujer."/>
    <s v="PREVENCIÓN"/>
    <n v="4000"/>
    <n v="827"/>
    <n v="1.5552421250587683E-2"/>
    <s v="Suma"/>
    <n v="2304"/>
    <s v="2304-Mujeres Unidas por una Historia sin Violencia"/>
    <n v="0"/>
    <n v="0"/>
    <n v="0"/>
    <m/>
    <m/>
    <m/>
  </r>
  <r>
    <x v="15"/>
    <x v="15"/>
    <n v="24501"/>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933"/>
    <n v="1.7545839210155147E-2"/>
    <s v="Suma"/>
    <n v="2450"/>
    <s v="2450-Mejores capacidades para una Puente Aranda segura"/>
    <n v="0"/>
    <n v="0"/>
    <n v="0"/>
    <m/>
    <m/>
    <m/>
  </r>
  <r>
    <x v="15"/>
    <x v="15"/>
    <n v="24502"/>
    <s v="SEGURIDAD, CONVIVENCIA Y JUSTICIA"/>
    <x v="5"/>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4 Equipamiento(s) de seguridad y acceso a la justicia con acciones de fortalecimiento, operación, adecuación y/o dotación."/>
    <s v="INTERVENCIÓN"/>
    <n v="4"/>
    <n v="320"/>
    <n v="6.0178655383168779E-3"/>
    <s v="Suma"/>
    <n v="2450"/>
    <s v="2450-Mejores capacidades para una Puente Aranda segura"/>
    <n v="0"/>
    <n v="0"/>
    <n v="0"/>
    <m/>
    <m/>
    <m/>
  </r>
  <r>
    <x v="15"/>
    <x v="15"/>
    <n v="24551"/>
    <s v="SEGURIDAD, CONVIVENCIA Y JUSTICIA"/>
    <x v="9"/>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de justicia local para la resolución efectiva de conflictividades de manera integral en el sistema de justicia"/>
    <s v="CÓDIGO NACIONAL DE SEGURIDAD Y CONVIVENCIA"/>
    <n v="4"/>
    <n v="229"/>
    <n v="4.3065350258580156E-3"/>
    <s v="Suma"/>
    <n v="2455"/>
    <s v="2455-Tejiendo seguridad y convivencia en Puente Aranda"/>
    <n v="0"/>
    <n v="0"/>
    <n v="0"/>
    <m/>
    <m/>
    <m/>
  </r>
  <r>
    <x v="15"/>
    <x v="15"/>
    <n v="24552"/>
    <s v="SEGURIDAD, CONVIVENCIA Y JUSTICIA"/>
    <x v="6"/>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de abordaje de conflictividad escolar para la convivencia con enfoque restaurativo"/>
    <s v="CONFLICTIVIDAD ESCOLAR"/>
    <n v="4"/>
    <n v="320"/>
    <n v="6.0178655383168779E-3"/>
    <s v="Suma"/>
    <n v="2455"/>
    <s v="2455-Tejiendo seguridad y convivencia en Puente Aranda"/>
    <n v="0"/>
    <n v="0"/>
    <n v="0"/>
    <m/>
    <m/>
    <m/>
  </r>
  <r>
    <x v="15"/>
    <x v="15"/>
    <n v="24601"/>
    <s v="SEGURIDAD, CONVIVENCIA Y JUSTICIA"/>
    <x v="12"/>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1600"/>
    <n v="3.0089327691584389E-2"/>
    <s v="Suma"/>
    <n v="2460"/>
    <s v="2460-Gestión local por una Puente Aranda segura"/>
    <n v="0"/>
    <n v="0"/>
    <n v="0"/>
    <m/>
    <m/>
    <m/>
  </r>
  <r>
    <x v="15"/>
    <x v="15"/>
    <n v="24641"/>
    <s v="MOVILIDAD"/>
    <x v="13"/>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6000 Metro(s) cuadrado(s) de elementos del sistema de espacio público peatonal con acciones de construcción y/o conservación."/>
    <s v="INTERVENCIÓN"/>
    <n v="6000"/>
    <n v="1157"/>
    <n v="2.1758345086976962E-2"/>
    <s v="Suma"/>
    <n v="2464"/>
    <s v="2464-Conservación del espacio público para Puente Aranda"/>
    <n v="0"/>
    <n v="0"/>
    <n v="0"/>
    <m/>
    <m/>
    <m/>
  </r>
  <r>
    <x v="15"/>
    <x v="15"/>
    <n v="25821"/>
    <s v="GOBIERNO"/>
    <x v="88"/>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4 Acuerdo(s) para la organización, la recuperación, el cuidado, el embellecimiento, la sostenibilidad, el mejoramiento y el aprovechamiento económico del espacio público."/>
    <s v="ACUERDOS "/>
    <n v="4"/>
    <n v="773"/>
    <n v="1.4536906440996708E-2"/>
    <s v="Suma"/>
    <n v="2582"/>
    <s v="2582-Espacio público vivo y seguro en Puente Aranda"/>
    <n v="0"/>
    <n v="0"/>
    <n v="0"/>
    <m/>
    <m/>
    <m/>
  </r>
  <r>
    <x v="15"/>
    <x v="15"/>
    <n v="24681"/>
    <s v="SALUD"/>
    <x v="15"/>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400 Persona(s) con discapacidad, cuidadores y cuidadoras, en actividades complementarias en salud."/>
    <s v="ACCIONES COMPLEMENTARIAS "/>
    <n v="400"/>
    <n v="320"/>
    <n v="6.0178655383168779E-3"/>
    <s v="Suma"/>
    <n v="2468"/>
    <s v="2468-Puente Aranda saludable y con bienestar"/>
    <n v="0"/>
    <n v="0"/>
    <n v="0"/>
    <m/>
    <m/>
    <m/>
  </r>
  <r>
    <x v="15"/>
    <x v="15"/>
    <n v="24682"/>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4000 Persona(s) a las acciones desarrolladas desde los dispositivos de base comunitaria en respuesta al consumo de SPA."/>
    <s v="DISMINUCIÓN FACTORES DE RIESGO SPA"/>
    <n v="4000"/>
    <n v="320"/>
    <n v="6.0178655383168779E-3"/>
    <s v="Suma"/>
    <n v="2468"/>
    <s v="2468-Puente Aranda saludable y con bienestar"/>
    <n v="0"/>
    <n v="0"/>
    <n v="0"/>
    <m/>
    <m/>
    <m/>
  </r>
  <r>
    <x v="15"/>
    <x v="15"/>
    <n v="24683"/>
    <s v="SALUD"/>
    <x v="19"/>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300 Persona(s) con acciones para la promoción y atención de la salud mental."/>
    <s v="SALUD MENTAL"/>
    <n v="300"/>
    <n v="800"/>
    <n v="1.5044663845792195E-2"/>
    <s v="Suma"/>
    <n v="2468"/>
    <s v="2468-Puente Aranda saludable y con bienestar"/>
    <n v="0"/>
    <n v="0"/>
    <n v="0"/>
    <m/>
    <m/>
    <m/>
  </r>
  <r>
    <x v="15"/>
    <x v="15"/>
    <n v="24684"/>
    <s v="SALUD"/>
    <x v="14"/>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800 Persona(s) con discapacidad a través de Dispositivos de Asistencia Personal - Ayudas Técnicas (no incluidas en los Planes de Beneficios)."/>
    <s v="DISPOSITIVOS DE ASISTENCIA PERSONAL"/>
    <n v="800"/>
    <n v="1280"/>
    <n v="2.4071462153267512E-2"/>
    <s v="Suma"/>
    <n v="2468"/>
    <s v="2468-Puente Aranda saludable y con bienestar"/>
    <n v="0"/>
    <n v="0"/>
    <n v="0"/>
    <m/>
    <m/>
    <m/>
  </r>
  <r>
    <x v="15"/>
    <x v="15"/>
    <n v="24685"/>
    <s v="SALUD"/>
    <x v="16"/>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4000 Persona(s) a las acciones y estrategias para promover la salud sexual y reproductiva consciente en los diferentes ciclos de vida."/>
    <s v="SALUD SEXUAL Y REPRODUCTIVA"/>
    <n v="4000"/>
    <n v="320"/>
    <n v="6.0178655383168779E-3"/>
    <s v="Suma"/>
    <n v="2468"/>
    <s v="2468-Puente Aranda saludable y con bienestar"/>
    <n v="0"/>
    <n v="0"/>
    <n v="0"/>
    <m/>
    <m/>
    <m/>
  </r>
  <r>
    <x v="15"/>
    <x v="15"/>
    <n v="25691"/>
    <s v="MUJERES"/>
    <x v="20"/>
    <s v="Mujeres cuidadoras vinculadas a estrategias de cuidado"/>
    <s v="Cuidado de la vida"/>
    <s v="Estrategias de cuidado a personas cuidadoras"/>
    <s v="Presupuestos Participativos"/>
    <m/>
    <s v="2 - Bogotá confía en su bien-estar"/>
    <s v="12 - Bogotá cuida a su gente"/>
    <s v="Vincular 500 Mujer(es) cuidadora(s) a estrategias de cuidado"/>
    <s v="ESTRATEGIAS DE CUIDADO"/>
    <n v="500"/>
    <n v="560"/>
    <n v="1.0531264692054537E-2"/>
    <s v="Suma"/>
    <n v="2569"/>
    <s v="2569-Mujeres de Puente Aranda construyendo juntas"/>
    <n v="0"/>
    <n v="0"/>
    <n v="0"/>
    <m/>
    <m/>
    <m/>
  </r>
  <r>
    <x v="15"/>
    <x v="15"/>
    <n v="25692"/>
    <s v="MUJERES"/>
    <x v="21"/>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800 Mujer(es) para el ejercicio de derechos y el fortalecimiento de su autonomía económica"/>
    <s v="FORTALECIMIENTO DE CAPACIDADES"/>
    <n v="800"/>
    <n v="827"/>
    <n v="1.5552421250587683E-2"/>
    <s v="Suma"/>
    <n v="2569"/>
    <s v="2569-Mujeres de Puente Aranda construyendo juntas"/>
    <n v="0"/>
    <n v="0"/>
    <n v="0"/>
    <m/>
    <m/>
    <m/>
  </r>
  <r>
    <x v="15"/>
    <x v="15"/>
    <n v="25693"/>
    <s v="INTEGRACIÓN SOCIAL"/>
    <x v="22"/>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4000 Persona(s) en procesos para la prevención de violencias en el contexto familiar y/o violencia sexual"/>
    <s v="PREVENCIÓN"/>
    <n v="4000"/>
    <n v="533"/>
    <n v="1.0023507287259051E-2"/>
    <s v="Suma"/>
    <n v="2569"/>
    <s v="2569-Mujeres de Puente Aranda construyendo juntas"/>
    <n v="0"/>
    <n v="0"/>
    <n v="0"/>
    <m/>
    <m/>
    <m/>
  </r>
  <r>
    <x v="15"/>
    <x v="15"/>
    <n v="22971"/>
    <s v="GESTIÓN PÚBLICA"/>
    <x v="24"/>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288"/>
    <n v="5.4160789844851908E-3"/>
    <s v="Suma"/>
    <n v="2297"/>
    <s v="2297-Paz y reconciliación en Puente Aranda"/>
    <n v="0"/>
    <n v="0"/>
    <n v="0"/>
    <m/>
    <m/>
    <m/>
  </r>
  <r>
    <x v="15"/>
    <x v="15"/>
    <n v="22972"/>
    <s v="GESTIÓN PÚBLICA"/>
    <x v="23"/>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560"/>
    <n v="1.0531264692054537E-2"/>
    <s v="Suma"/>
    <n v="2297"/>
    <s v="2297-Paz y reconciliación en Puente Aranda"/>
    <n v="0"/>
    <n v="0"/>
    <n v="0"/>
    <m/>
    <m/>
    <m/>
  </r>
  <r>
    <x v="15"/>
    <x v="15"/>
    <n v="23691"/>
    <s v="CULTURA, RECREACIÓN Y DEPORTE"/>
    <x v="26"/>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8000 Persona(s) en actividades recreo-deportivas comunitarias."/>
    <s v="ACTIVIDADES RECREODEPORTIVAS"/>
    <n v="8000"/>
    <n v="747"/>
    <n v="1.4047954866008463E-2"/>
    <s v="Suma"/>
    <n v="2369"/>
    <s v="2369-Puente Aranda camina segura con deporte"/>
    <n v="0"/>
    <n v="0"/>
    <n v="0"/>
    <m/>
    <m/>
    <m/>
  </r>
  <r>
    <x v="15"/>
    <x v="15"/>
    <n v="23692"/>
    <s v="CULTURA, RECREACIÓN Y DEPORTE"/>
    <x v="28"/>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6000 Persona(s) en los campos deportivos o recreativos."/>
    <s v="CAPACITACIÓN"/>
    <n v="6000"/>
    <n v="747"/>
    <n v="1.4047954866008463E-2"/>
    <s v="Suma"/>
    <n v="2369"/>
    <s v="2369-Puente Aranda camina segura con deporte"/>
    <n v="0"/>
    <n v="0"/>
    <n v="0"/>
    <m/>
    <m/>
    <m/>
  </r>
  <r>
    <x v="15"/>
    <x v="15"/>
    <n v="23693"/>
    <s v="CULTURA, RECREACIÓN Y DEPORTE"/>
    <x v="27"/>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12 Colectivo(s) recreo deportivas inscritas en el Banco que implementan iniciativas de carácter barrial con apoyos económicos."/>
    <s v="BANCO DE INICIATIVAS"/>
    <n v="12"/>
    <n v="48"/>
    <n v="9.0267983074753173E-4"/>
    <s v="Suma"/>
    <n v="2369"/>
    <s v="2369-Puente Aranda camina segura con deporte"/>
    <n v="0"/>
    <n v="0"/>
    <n v="0"/>
    <m/>
    <m/>
    <m/>
  </r>
  <r>
    <x v="15"/>
    <x v="15"/>
    <n v="24821"/>
    <s v="CULTURA, RECREACIÓN Y DEPORTE"/>
    <x v="32"/>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3000 Persona(s) en los campos artísticos, interculturales, culturales y/o patrimoniales."/>
    <s v="CAPACITACIÓN"/>
    <n v="3000"/>
    <n v="848"/>
    <n v="1.5947343676539726E-2"/>
    <s v="Suma"/>
    <n v="2482"/>
    <s v="2482-Conectando el arte y los saberes en Puente Aranda"/>
    <n v="0"/>
    <n v="0"/>
    <n v="0"/>
    <m/>
    <m/>
    <m/>
  </r>
  <r>
    <x v="15"/>
    <x v="15"/>
    <n v="24822"/>
    <s v="CULTURA, RECREACIÓN Y DEPORTE"/>
    <x v="31"/>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12 Organización(es) artísticas, culturales y patrimoniales con elementos entregados."/>
    <s v="ENTREGA DE ELEMENTOS"/>
    <n v="12"/>
    <n v="43"/>
    <n v="8.0865068171133057E-4"/>
    <s v="Suma"/>
    <n v="2482"/>
    <s v="2482-Conectando el arte y los saberes en Puente Aranda"/>
    <n v="0"/>
    <n v="0"/>
    <n v="0"/>
    <m/>
    <m/>
    <m/>
  </r>
  <r>
    <x v="15"/>
    <x v="15"/>
    <n v="24823"/>
    <s v="CULTURA, RECREACIÓN Y DEPORTE"/>
    <x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60 Estímulos, reconocimientos, apoyos e incentivos al sector artístico y cultural."/>
    <s v="ESTÍMULOS"/>
    <n v="60"/>
    <n v="320"/>
    <n v="6.0178655383168779E-3"/>
    <s v="Suma"/>
    <n v="2482"/>
    <s v="2482-Conectando el arte y los saberes en Puente Aranda"/>
    <n v="0"/>
    <n v="0"/>
    <n v="0"/>
    <m/>
    <m/>
    <m/>
  </r>
  <r>
    <x v="15"/>
    <x v="15"/>
    <n v="24824"/>
    <s v="CULTURA, RECREACIÓN Y DEPORTE"/>
    <x v="30"/>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24 Evento(s) de promoción, circulación y apropiación de actividades artísticas, culturales y patrimoniales."/>
    <s v="EVENTOS"/>
    <n v="24"/>
    <n v="448"/>
    <n v="8.4250117536436298E-3"/>
    <s v="Suma"/>
    <n v="2482"/>
    <s v="2482-Conectando el arte y los saberes en Puente Aranda"/>
    <n v="0"/>
    <n v="0"/>
    <n v="0"/>
    <m/>
    <m/>
    <m/>
  </r>
  <r>
    <x v="15"/>
    <x v="15"/>
    <n v="24471"/>
    <s v="AMBIENTE"/>
    <x v="35"/>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4000 Animales en los programas de brigadas médicas, urgencias veterinarias y adopciones"/>
    <s v="BIENESTAR ANIMAL"/>
    <n v="4000"/>
    <n v="347"/>
    <n v="6.5256229431123651E-3"/>
    <s v="Suma"/>
    <n v="2447"/>
    <s v="2447-Por el bienestar y la protección de los animales en Puente Aranda"/>
    <n v="0"/>
    <n v="0"/>
    <n v="0"/>
    <m/>
    <m/>
    <m/>
  </r>
  <r>
    <x v="15"/>
    <x v="15"/>
    <n v="24472"/>
    <s v="AMBIENTE"/>
    <x v="34"/>
    <s v="Número de animales esterilizados"/>
    <s v="Cuidado de la vida"/>
    <s v="Protección y bienestar animal"/>
    <s v="Presupuestos Participativos"/>
    <m/>
    <s v="2 - Bogotá confía en su bien-estar"/>
    <s v="15 - Bogotá protege todas las formas de vida"/>
    <s v="Esterilizar 4000 Canino(s) y felino(s) incluyendo los que está en condición de vulnerabilidad"/>
    <s v="ESTERILIZACIÓN"/>
    <n v="4000"/>
    <n v="453"/>
    <n v="8.5190409026798305E-3"/>
    <s v="Suma"/>
    <n v="2447"/>
    <s v="2447-Por el bienestar y la protección de los animales en Puente Aranda"/>
    <n v="0"/>
    <n v="0"/>
    <n v="0"/>
    <m/>
    <m/>
    <m/>
  </r>
  <r>
    <x v="15"/>
    <x v="15"/>
    <n v="24631"/>
    <s v="INTEGRACIÓN SOCIAL"/>
    <x v="37"/>
    <s v="Número de personas mayores con transferencias Monetarias"/>
    <s v="Menos pobreza "/>
    <s v="Apoyo económico para persona mayor - tipo C"/>
    <s v="Gestión Pública Local"/>
    <s v="Menos pobreza (12%)"/>
    <s v="2 - Bogotá confía en su bien-estar"/>
    <s v="7 - Bogotá, una ciudad con menos Pobreza"/>
    <s v="Beneficiar 1705 Persona(s) Mayor(es) con apoyo económico tipo C"/>
    <s v="APOYO ECONÓMICO PERSONA MAYOR"/>
    <n v="1705"/>
    <n v="4960"/>
    <n v="9.3276915843911609E-2"/>
    <s v="Constante"/>
    <n v="2463"/>
    <s v="2463-Puente Aranda cuida y protege a la población vulnerable"/>
    <n v="0"/>
    <n v="0"/>
    <n v="0"/>
    <m/>
    <m/>
    <m/>
  </r>
  <r>
    <x v="15"/>
    <x v="15"/>
    <n v="24632"/>
    <s v="INTEGRACIÓN SOCIAL"/>
    <x v="38"/>
    <s v="Personas atendidas con apoyos que contribuyan al ingreso mínimo garantizado"/>
    <s v="Menos pobreza "/>
    <s v="Otras Transferencias Monetarias"/>
    <s v="Gestión Pública Local"/>
    <s v="Menos pobreza (12%)"/>
    <s v="2 - Bogotá confía en su bien-estar"/>
    <s v="7 - Bogotá, una ciudad con menos Pobreza"/>
    <s v="Atender 4000 Persona(s) con apoyos que contribuyan al ingreso mínimo garantizado."/>
    <s v="INGRESO MÍNIMO"/>
    <n v="4000"/>
    <n v="1333"/>
    <n v="2.5068171133051247E-2"/>
    <s v="Constante"/>
    <n v="2463"/>
    <s v="2463-Puente Aranda cuida y protege a la población vulnerable"/>
    <n v="0"/>
    <n v="0"/>
    <n v="0"/>
    <m/>
    <m/>
    <m/>
  </r>
  <r>
    <x v="15"/>
    <x v="15"/>
    <n v="24633"/>
    <s v="INTEGRACIÓN SOCIAL"/>
    <x v="39"/>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960 Joven(es) con transferencias condicionadas y acompañamiento psicosocial para la promoción al acceso y permanencia a oportunidades de formación y empleabilidad"/>
    <s v="TRANSFERENCIAS MONETARIAS"/>
    <n v="960"/>
    <n v="480"/>
    <n v="9.0267983074753168E-3"/>
    <s v="Suma"/>
    <n v="2463"/>
    <s v="2463-Puente Aranda cuida y protege a la población vulnerable"/>
    <n v="0"/>
    <n v="0"/>
    <n v="0"/>
    <m/>
    <m/>
    <m/>
  </r>
  <r>
    <x v="15"/>
    <x v="15"/>
    <n v="24521"/>
    <s v="INTEGRACIÓN SOCIAL"/>
    <x v="90"/>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50 Cupo(s) para la atención de población en inseguridad alimentaria y nutricional del Distrito Capital, a través de comedores comunitarios."/>
    <s v="SEGURIDAD ALIMENTARIA"/>
    <n v="50"/>
    <n v="187"/>
    <n v="3.5166901739539258E-3"/>
    <s v="Constante"/>
    <n v="2452"/>
    <s v="2452-Seguridad alimentaria para Puente Aranda"/>
    <n v="0"/>
    <n v="0"/>
    <n v="0"/>
    <m/>
    <m/>
    <m/>
  </r>
  <r>
    <x v="15"/>
    <x v="15"/>
    <n v="24461"/>
    <s v="EDUCACIÓN"/>
    <x v="4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15 Sede(s) educativas urbanas con recursos pedagógicos y/o tecnológicos."/>
    <s v="DOTACIÓN"/>
    <n v="15"/>
    <n v="800"/>
    <n v="1.5044663845792195E-2"/>
    <s v="Suma"/>
    <n v="2446"/>
    <s v="2446-Atención integral a la primer infancia y educación como eje del potencial humano"/>
    <n v="0"/>
    <n v="0"/>
    <n v="0"/>
    <m/>
    <m/>
    <m/>
  </r>
  <r>
    <x v="15"/>
    <x v="15"/>
    <n v="24462"/>
    <s v="EDUCACIÓN"/>
    <x v="4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600 Estudiante(s) con apoyo de sostenimiento para la permanencia en la educación posmedia (niveles de formación técnico profesional, tecnólogo, profesional universitario y educación para el trabajo y desarrollo humano)."/>
    <s v="SOSTENIMIENTO"/>
    <n v="1600"/>
    <n v="1067"/>
    <n v="2.0065820404325342E-2"/>
    <s v="Suma"/>
    <n v="2446"/>
    <s v="2446-Atención integral a la primer infancia y educación como eje del potencial humano"/>
    <n v="0"/>
    <n v="0"/>
    <n v="0"/>
    <m/>
    <m/>
    <m/>
  </r>
  <r>
    <x v="15"/>
    <x v="15"/>
    <n v="24463"/>
    <s v="EDUCACIÓN"/>
    <x v="4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040 Estudiante(s) en programas de educación posmedia (niveles de formación técnico profesional, tecnólogo, profesional universitario y educación para el trabajo y desarrollo humano)."/>
    <s v="APOYO EDUCACIÓN POSMEDIA"/>
    <n v="1040"/>
    <n v="3200"/>
    <n v="6.0178655383168779E-2"/>
    <s v="Suma"/>
    <n v="2446"/>
    <s v="2446-Atención integral a la primer infancia y educación como eje del potencial humano"/>
    <n v="0"/>
    <n v="0"/>
    <n v="0"/>
    <m/>
    <m/>
    <m/>
  </r>
  <r>
    <x v="15"/>
    <x v="15"/>
    <n v="24492"/>
    <s v="DESARROLLO ECONÓMICO, INDUSTRIA Y TURISMO"/>
    <x v="44"/>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100 Mipyme(s) y/o emprendimientos orientados al fortalecimiento de las capacidades locales para la gestión y el desarrollo turístico."/>
    <s v="DESARROLLO TURÍSTICO"/>
    <n v="100"/>
    <n v="640"/>
    <n v="1.2035731076633756E-2"/>
    <s v="Suma"/>
    <n v="2449"/>
    <s v="2449-Gestión y desarrollo turístico en Puente Aranda"/>
    <n v="0"/>
    <n v="0"/>
    <n v="0"/>
    <m/>
    <m/>
    <m/>
  </r>
  <r>
    <x v="15"/>
    <x v="15"/>
    <n v="24493"/>
    <s v="DESARROLLO ECONÓMICO, INDUSTRIA Y TURISMO"/>
    <x v="43"/>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800"/>
    <n v="1.5044663845792195E-2"/>
    <s v="Suma"/>
    <n v="2449"/>
    <s v="2449-Gestión y desarrollo turístico en Puente Aranda"/>
    <n v="0"/>
    <n v="0"/>
    <n v="0"/>
    <m/>
    <m/>
    <m/>
  </r>
  <r>
    <x v="15"/>
    <x v="15"/>
    <n v="23221"/>
    <s v="CULTURA, RECREACIÓN Y DEPORTE"/>
    <x v="47"/>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20 Proyecto(s) del sector cultural y creativo."/>
    <s v="SOSTENIBILIDAD"/>
    <n v="20"/>
    <n v="533"/>
    <n v="1.0023507287259051E-2"/>
    <s v="Suma"/>
    <n v="2322"/>
    <s v="2322-Cultura en movimiento para Puente Aranda"/>
    <n v="0"/>
    <n v="0"/>
    <n v="0"/>
    <m/>
    <m/>
    <m/>
  </r>
  <r>
    <x v="15"/>
    <x v="15"/>
    <n v="24571"/>
    <s v="DESARROLLO ECONÓMICO, INDUSTRIA Y TURISMO"/>
    <x v="46"/>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600 Mipyme(s) emprendimientos y/o actores de la economía informal para el fortalecimiento del tejido empresarial local."/>
    <s v="TEJIDO EMPRESARIAL LOCAL"/>
    <n v="600"/>
    <n v="533"/>
    <n v="1.0023507287259051E-2"/>
    <s v="Suma"/>
    <n v="2457"/>
    <s v="2457-Productividad y Fortalecimiento Empresarial de Puente Aranda"/>
    <n v="0"/>
    <n v="0"/>
    <n v="0"/>
    <m/>
    <m/>
    <m/>
  </r>
  <r>
    <x v="15"/>
    <x v="15"/>
    <n v="25461"/>
    <s v="CULTURA, RECREACIÓN Y DEPORTE"/>
    <x v="48"/>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32 Parque(s) de la red de proximidad con acciones de mejoramiento, mantenimiento y/o dotación."/>
    <s v="INTERVENCIÓN"/>
    <n v="32"/>
    <n v="1077"/>
    <n v="2.0253878702397744E-2"/>
    <s v="Suma"/>
    <n v="2546"/>
    <s v="2546-Parques amigables en Puente Aranda"/>
    <n v="0"/>
    <n v="0"/>
    <n v="0"/>
    <m/>
    <m/>
    <m/>
  </r>
  <r>
    <x v="15"/>
    <x v="15"/>
    <n v="25531"/>
    <s v="CULTURA, RECREACIÓN Y DEPORTE"/>
    <x v="49"/>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culturales con acciones de construcción, adecuación y/o dotación."/>
    <s v="INTERVENCIÓN"/>
    <n v="4"/>
    <n v="731"/>
    <n v="1.3747061589092618E-2"/>
    <s v="Suma"/>
    <n v="2553"/>
    <s v="2553-Espacios Vivos, intervención cultural en Puente Aranda"/>
    <n v="0"/>
    <n v="0"/>
    <n v="0"/>
    <m/>
    <m/>
    <m/>
  </r>
  <r>
    <x v="15"/>
    <x v="15"/>
    <n v="25651"/>
    <s v="AMBIENTE"/>
    <x v="52"/>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600 Arbol(es) en zona urbana"/>
    <s v="ARBOLADO"/>
    <n v="600"/>
    <n v="267"/>
    <n v="5.0211565585331457E-3"/>
    <s v="Suma"/>
    <n v="2565"/>
    <s v="2565-Puente Aranda EcoActiva"/>
    <n v="0"/>
    <n v="0"/>
    <n v="0"/>
    <m/>
    <m/>
    <m/>
  </r>
  <r>
    <x v="15"/>
    <x v="15"/>
    <n v="25652"/>
    <s v="AMBIENTE"/>
    <x v="55"/>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 Proceso(s) comunitarios de educación ambiental que promueven la conservación de la biodiversidad y el agua"/>
    <s v="EDUCACIÓN AMBIENTAL"/>
    <n v="4"/>
    <n v="0"/>
    <n v="0"/>
    <s v="Suma"/>
    <n v="2565"/>
    <s v="2565-Puente Aranda EcoActiva"/>
    <n v="0"/>
    <n v="0"/>
    <n v="0"/>
    <m/>
    <m/>
    <m/>
  </r>
  <r>
    <x v="15"/>
    <x v="15"/>
    <n v="25653"/>
    <s v="AMBIENTE"/>
    <x v="5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8 Huerta(s) urbanas"/>
    <s v="HUERTAS URBANAS"/>
    <n v="8"/>
    <n v="69"/>
    <n v="1.2976022566995769E-3"/>
    <s v="Suma"/>
    <n v="2565"/>
    <s v="2565-Puente Aranda EcoActiva"/>
    <n v="0"/>
    <n v="0"/>
    <n v="0"/>
    <m/>
    <m/>
    <m/>
  </r>
  <r>
    <x v="15"/>
    <x v="15"/>
    <n v="25654"/>
    <s v="AMBIENTE"/>
    <x v="54"/>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200 Metro(s) cuadrado(s) de jardinería convencional y biodiversa."/>
    <s v="JARDINERÍA"/>
    <n v="200"/>
    <n v="37"/>
    <n v="6.9581570286788902E-4"/>
    <s v="Suma"/>
    <n v="2565"/>
    <s v="2565-Puente Aranda EcoActiva"/>
    <n v="0"/>
    <n v="0"/>
    <n v="0"/>
    <m/>
    <m/>
    <m/>
  </r>
  <r>
    <x v="15"/>
    <x v="15"/>
    <n v="25655"/>
    <s v="HÁBITAT"/>
    <x v="57"/>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8000 Persona(s) en separación en la fuente y reciclaje"/>
    <s v="SEPARACIÓN EN LA FUENTE"/>
    <n v="8000"/>
    <n v="736"/>
    <n v="1.3841090738128821E-2"/>
    <s v="Suma"/>
    <n v="2565"/>
    <s v="2565-Puente Aranda EcoActiva"/>
    <n v="0"/>
    <n v="0"/>
    <n v="0"/>
    <m/>
    <m/>
    <m/>
  </r>
  <r>
    <x v="15"/>
    <x v="15"/>
    <n v="25281"/>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6 Kilómetro(s)-carril de malla vial urbana (local y/o intermedia) con acciones de construcción y/o conservación"/>
    <s v="INTERVENCIÓN MALLA VIAL LOCAL"/>
    <n v="16"/>
    <n v="7611"/>
    <n v="0.14313117066290551"/>
    <s v="Suma"/>
    <n v="2528"/>
    <s v="2528-Vías seguras para Puente Aranda"/>
    <n v="0"/>
    <n v="0"/>
    <n v="0"/>
    <m/>
    <m/>
    <m/>
  </r>
  <r>
    <x v="15"/>
    <x v="15"/>
    <n v="23701"/>
    <s v="AMBIENTE"/>
    <x v="63"/>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para la respuesta a emergencias y desastres"/>
    <s v="GESTIÓN DEL RIESGO"/>
    <n v="4"/>
    <n v="347"/>
    <n v="6.5256229431123651E-3"/>
    <s v="Suma"/>
    <n v="2370"/>
    <s v="2370-Puente Aranda segura ante emergencias"/>
    <n v="0"/>
    <n v="0"/>
    <n v="0"/>
    <m/>
    <m/>
    <m/>
  </r>
  <r>
    <x v="15"/>
    <x v="15"/>
    <n v="23551"/>
    <s v="INTEGRACIÓN SOCIAL"/>
    <x v="6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Centro(s) de Desarrollo Comunitario para la presentación de servicios sociales dirigidas al desarrollo de capacidades y generación de oportunidades"/>
    <s v="DOTACIÓN"/>
    <n v="2"/>
    <n v="133"/>
    <n v="2.5011753643629526E-3"/>
    <s v="Constante"/>
    <n v="2355"/>
    <s v="2355-En Puente Aranda Creamos Futuro"/>
    <n v="0"/>
    <n v="0"/>
    <n v="0"/>
    <m/>
    <m/>
    <m/>
  </r>
  <r>
    <x v="15"/>
    <x v="15"/>
    <n v="23552"/>
    <s v="INTEGRACIÓN SOCIAL"/>
    <x v="66"/>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de atención especializada (Centros Integrarte, Centros Crecer, Cadis) dotados y/o acondicionados"/>
    <s v="DOTACIÓN"/>
    <n v="1"/>
    <n v="80"/>
    <n v="1.5044663845792195E-3"/>
    <s v="Constante"/>
    <n v="2355"/>
    <s v="2355-En Puente Aranda Creamos Futuro"/>
    <n v="0"/>
    <n v="0"/>
    <n v="0"/>
    <m/>
    <m/>
    <m/>
  </r>
  <r>
    <x v="15"/>
    <x v="15"/>
    <n v="23553"/>
    <s v="INTEGRACIÓN SOCIAL"/>
    <x v="68"/>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9 Unidad(es) operativas orientadas a la atención de la primera infancia (Jardines Infantiles)"/>
    <s v="DOTACIÓN"/>
    <n v="9"/>
    <n v="309"/>
    <n v="5.8110014104372359E-3"/>
    <s v="Constante"/>
    <n v="2355"/>
    <s v="2355-En Puente Aranda Creamos Futuro"/>
    <n v="0"/>
    <n v="0"/>
    <n v="0"/>
    <m/>
    <m/>
    <m/>
  </r>
  <r>
    <x v="15"/>
    <x v="15"/>
    <n v="25881"/>
    <s v="GOBIERNO"/>
    <x v="97"/>
    <s v="Sedes administrativas locales construidas."/>
    <s v="Gobierno confiable"/>
    <s v="Infraestructura local"/>
    <s v="Gestión Pública Local"/>
    <s v="Gobierno confiable (15%)"/>
    <s v="5 - Bogotá confía en su gobierno"/>
    <s v="33 - Fortalecimiento institucional para un gobierno confiable"/>
    <s v="Construir 1 Sede(s) administrativa local"/>
    <s v="CONSTRUCCIÓN"/>
    <n v="1"/>
    <n v="21"/>
    <n v="3.9492242595204514E-4"/>
    <s v="Constante"/>
    <n v="2588"/>
    <s v="2588-Fortalecimiento seguro para Puente Aranda"/>
    <n v="0"/>
    <n v="0"/>
    <n v="0"/>
    <m/>
    <m/>
    <m/>
  </r>
  <r>
    <x v="15"/>
    <x v="15"/>
    <n v="25882"/>
    <s v="GOBIERNO"/>
    <x v="71"/>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s v="FORTALECIMIENTO INSTITUCIONAL"/>
    <n v="4"/>
    <n v="5253"/>
    <n v="9.8787023977433011E-2"/>
    <s v="Suma"/>
    <n v="2588"/>
    <s v="2588-Fortalecimiento seguro para Puente Aranda"/>
    <n v="0"/>
    <n v="0"/>
    <n v="0"/>
    <m/>
    <m/>
    <m/>
  </r>
  <r>
    <x v="15"/>
    <x v="15"/>
    <n v="25883"/>
    <s v="GOBIERNO"/>
    <x v="93"/>
    <s v="Unidades de innovación publica  y social fortalecidas"/>
    <s v="Gobierno confiable"/>
    <s v="Creación de Laboratorios de Innovación Social y Transparencia"/>
    <s v="Gestión Pública Local"/>
    <m/>
    <s v="5 - Bogotá confía en su gobierno"/>
    <s v="33 - Fortalecimiento institucional para un gobierno confiable"/>
    <s v="Fortalecer 4 Unidad(es) de innovación publica y social nivel local"/>
    <s v="INNOVACIÓN PÚBLICA"/>
    <n v="4"/>
    <n v="80"/>
    <n v="1.5044663845792195E-3"/>
    <s v="Suma"/>
    <n v="2588"/>
    <s v="2588-Fortalecimiento seguro para Puente Aranda"/>
    <n v="0"/>
    <n v="0"/>
    <n v="0"/>
    <m/>
    <m/>
    <m/>
  </r>
  <r>
    <x v="15"/>
    <x v="15"/>
    <n v="25884"/>
    <s v="GOBIERNO"/>
    <x v="7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698"/>
    <n v="1.3126469205453691E-2"/>
    <s v="Constante"/>
    <n v="2588"/>
    <s v="2588-Fortalecimiento seguro para Puente Aranda"/>
    <n v="0"/>
    <n v="0"/>
    <n v="0"/>
    <m/>
    <m/>
    <m/>
  </r>
  <r>
    <x v="15"/>
    <x v="15"/>
    <n v="25885"/>
    <s v="GOBIERNO"/>
    <x v="73"/>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s v="IVC"/>
    <n v="4"/>
    <n v="2026"/>
    <n v="3.8100611189468732E-2"/>
    <s v="Suma"/>
    <n v="2588"/>
    <s v="2588-Fortalecimiento seguro para Puente Aranda"/>
    <n v="0"/>
    <n v="0"/>
    <n v="0"/>
    <m/>
    <m/>
    <m/>
  </r>
  <r>
    <x v="15"/>
    <x v="15"/>
    <n v="25791"/>
    <s v="GESTIÓN PÚBLICA"/>
    <x v="75"/>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2 Centro(s) de acceso comunitario en zonas urbanas, con énfasis en procesos de formación y desarrollo de competencias digitales."/>
    <s v="FORTALECIMIENTO DE CAPACIDADES"/>
    <n v="2"/>
    <n v="672"/>
    <n v="1.2637517630465445E-2"/>
    <s v="Suma"/>
    <n v="2579"/>
    <s v="2579-Cierre de la brecha digital a través de formación y redes de comunicación comunitarias en Puente Aranda"/>
    <n v="0"/>
    <n v="0"/>
    <n v="0"/>
    <m/>
    <m/>
    <m/>
  </r>
  <r>
    <x v="15"/>
    <x v="15"/>
    <n v="23171"/>
    <s v="GOBIERNO"/>
    <x v="85"/>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Bogotaneidad"/>
    <s v="ESTRATEGIA BOGOTANEIDAD"/>
    <n v="4"/>
    <n v="176"/>
    <n v="3.3098260460742829E-3"/>
    <s v="Suma"/>
    <n v="2317"/>
    <s v="2317-Puente Aranda fortalece la identidad local"/>
    <n v="0"/>
    <n v="0"/>
    <n v="0"/>
    <m/>
    <m/>
    <m/>
  </r>
  <r>
    <x v="15"/>
    <x v="15"/>
    <n v="24511"/>
    <s v="GOBIERNO"/>
    <x v="76"/>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400 Persona(s) a través de procesos de formación para la participación de manera virtual y presencial."/>
    <s v="CAPACITACIÓN"/>
    <n v="400"/>
    <n v="512"/>
    <n v="9.6285848613070057E-3"/>
    <s v="Suma"/>
    <n v="2451"/>
    <s v="2451-Puente Aranda participativa"/>
    <n v="0"/>
    <n v="0"/>
    <n v="0"/>
    <m/>
    <m/>
    <m/>
  </r>
  <r>
    <x v="15"/>
    <x v="15"/>
    <n v="24512"/>
    <s v="GOBIERNO"/>
    <x v="79"/>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666"/>
    <n v="1.2524682651622003E-2"/>
    <s v="Suma"/>
    <n v="2451"/>
    <s v="2451-Puente Aranda participativa"/>
    <n v="0"/>
    <n v="0"/>
    <n v="0"/>
    <m/>
    <m/>
    <m/>
  </r>
  <r>
    <x v="15"/>
    <x v="15"/>
    <n v="24513"/>
    <s v="GOBIERNO"/>
    <x v="78"/>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54 Organización(es) comunales"/>
    <s v="FORTALECIMIENTO COMUNAL"/>
    <n v="54"/>
    <n v="293"/>
    <n v="5.5101081335213915E-3"/>
    <s v="Suma"/>
    <n v="2451"/>
    <s v="2451-Puente Aranda participativa"/>
    <n v="0"/>
    <n v="0"/>
    <n v="0"/>
    <m/>
    <m/>
    <m/>
  </r>
  <r>
    <x v="15"/>
    <x v="15"/>
    <n v="24591"/>
    <s v="GOBIERNO"/>
    <x v="108"/>
    <s v="Iniciativa de inversión local concertada e implementada con el pueblo rom gitano"/>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ectar e implementar 4 Iniciativa(s) de inversión local con el pueblo Rom gitano"/>
    <s v="INICIATIVAS ROM"/>
    <n v="4"/>
    <n v="74"/>
    <n v="1.391631405735778E-3"/>
    <s v="Suma"/>
    <n v="2459"/>
    <s v="2459-Puente Aranda étnica y diversa"/>
    <n v="0"/>
    <n v="0"/>
    <n v="0"/>
    <m/>
    <m/>
    <m/>
  </r>
  <r>
    <x v="15"/>
    <x v="15"/>
    <n v="24592"/>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pueblos indígenas"/>
    <s v="INICIATIVAS PUEBLO INDÍGENA"/>
    <n v="4"/>
    <n v="96"/>
    <n v="1.8053596614950635E-3"/>
    <s v="Suma"/>
    <n v="2459"/>
    <s v="2459-Puente Aranda étnica y diversa"/>
    <n v="0"/>
    <n v="0"/>
    <n v="0"/>
    <m/>
    <m/>
    <m/>
  </r>
  <r>
    <x v="15"/>
    <x v="15"/>
    <n v="24593"/>
    <s v="GOBIERNO"/>
    <x v="82"/>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s v="INICIATIVAS COMUNIDADES NEGRAS, AFROCOLOMBIANAS, PALENQUERAS"/>
    <n v="4"/>
    <n v="160"/>
    <n v="3.0089327691584389E-3"/>
    <s v="Suma"/>
    <n v="2459"/>
    <s v="2459-Puente Aranda étnica y diversa"/>
    <n v="0"/>
    <n v="0"/>
    <n v="0"/>
    <m/>
    <m/>
    <m/>
  </r>
  <r>
    <x v="16"/>
    <x v="16"/>
    <n v="26491"/>
    <s v="SEGURIDAD, CONVIVENCIA Y JUSTICIA"/>
    <x v="0"/>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2 Acción(es) formativas diferenciales para la promoción de la convivencia ciudadana."/>
    <s v="FORMACIÓN"/>
    <n v="12"/>
    <n v="190"/>
    <n v="6.8955505552732816E-3"/>
    <s v="Suma"/>
    <n v="2649"/>
    <s v="2649-FORMANDO CANDELARIOS Y CANDELARIAS"/>
    <n v="0"/>
    <n v="0"/>
    <n v="0"/>
    <m/>
    <m/>
    <m/>
  </r>
  <r>
    <x v="16"/>
    <x v="16"/>
    <n v="26492"/>
    <s v="SEGURIDAD, CONVIVENCIA Y JUSTICIA"/>
    <x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13 Organización(es) comunitarias a través de capacidades para promover acciones de corresponsabilidad en la gestión de la seguridad y la convivencia."/>
    <s v="FORTALECIMIENTO DE CAPACIDADES"/>
    <n v="13"/>
    <n v="209"/>
    <n v="7.5851056108006097E-3"/>
    <s v="Suma"/>
    <n v="2649"/>
    <s v="2649-FORMANDO CANDELARIOS Y CANDELARIAS"/>
    <n v="0"/>
    <n v="0"/>
    <n v="0"/>
    <m/>
    <m/>
    <m/>
  </r>
  <r>
    <x v="16"/>
    <x v="16"/>
    <n v="25521"/>
    <s v="MUJERES"/>
    <x v="3"/>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1800 Persona(s) en acciones para la prevención del feminicidio y la violencia contra la mujer"/>
    <s v="PREVENCIÓN"/>
    <n v="1800"/>
    <n v="415"/>
    <n v="1.5061334107570589E-2"/>
    <s v="Suma"/>
    <n v="2552"/>
    <s v="2552-En La Candelaria vivimos libres y caminamos seguras"/>
    <n v="0"/>
    <n v="0"/>
    <n v="0"/>
    <m/>
    <m/>
    <m/>
  </r>
  <r>
    <x v="16"/>
    <x v="16"/>
    <n v="24661"/>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3 Dotación(es) a organismos de seguridad"/>
    <s v="DOTACIÓN"/>
    <n v="3"/>
    <n v="0"/>
    <n v="0"/>
    <s v="Suma"/>
    <n v="2466"/>
    <s v="2466-La candelaria camina hacia el fortalecimiento de la Seguridad y acceso a la Justicia"/>
    <n v="0"/>
    <n v="0"/>
    <n v="0"/>
    <m/>
    <m/>
    <m/>
  </r>
  <r>
    <x v="16"/>
    <x v="16"/>
    <n v="24662"/>
    <s v="SEGURIDAD, CONVIVENCIA Y JUSTICIA"/>
    <x v="5"/>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1 Equipamiento(s) de seguridad y acceso a la justicia con acciones de fortalecimiento, operación, adecuación y/o dotación"/>
    <s v="INTERVENCIÓN"/>
    <n v="1"/>
    <n v="0"/>
    <n v="0"/>
    <s v="Suma"/>
    <n v="2466"/>
    <s v="2466-La candelaria camina hacia el fortalecimiento de la Seguridad y acceso a la Justicia"/>
    <n v="0"/>
    <n v="0"/>
    <n v="0"/>
    <m/>
    <m/>
    <m/>
  </r>
  <r>
    <x v="16"/>
    <x v="16"/>
    <n v="24251"/>
    <s v="SEGURIDAD, CONVIVENCIA Y JUSTICIA"/>
    <x v="6"/>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2 Programa(s) de abordaje de conflictividad escolar para la convivencia con enfoque restaurativo"/>
    <s v="CONFLICTIVIDAD ESCOLAR"/>
    <n v="2"/>
    <n v="109"/>
    <n v="3.9558684764462509E-3"/>
    <s v="Constante"/>
    <n v="2425"/>
    <s v="2425-La Candelaria camina hacia la convivencia ciudadana y la justicia local"/>
    <n v="0"/>
    <n v="0"/>
    <n v="0"/>
    <m/>
    <m/>
    <m/>
  </r>
  <r>
    <x v="16"/>
    <x v="16"/>
    <n v="24252"/>
    <s v="SEGURIDAD, CONVIVENCIA Y JUSTICIA"/>
    <x v="9"/>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1 Proyecto(s) comunitarios en la localidad, para la apropiación del Código Nacional de Seguridad y Convivencia Ciudadana"/>
    <s v="CÓDIGO NACIONAL DE SEGURIDAD Y CONVIVENCIA"/>
    <n v="1"/>
    <n v="136"/>
    <n v="4.9357625027219281E-3"/>
    <s v="Constante"/>
    <n v="2425"/>
    <s v="2425-La Candelaria camina hacia la convivencia ciudadana y la justicia local"/>
    <n v="0"/>
    <n v="0"/>
    <n v="0"/>
    <m/>
    <m/>
    <m/>
  </r>
  <r>
    <x v="16"/>
    <x v="16"/>
    <n v="24253"/>
    <s v="SEGURIDAD, CONVIVENCIA Y JUSTICIA"/>
    <x v="87"/>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1 Proyecto(s) de justicia local para la resolución efectiva de conflictividades de manera integral en el sistema de justicia"/>
    <s v="RESOLUCIÓN DE CONFLICTIVIDADES"/>
    <n v="1"/>
    <n v="117"/>
    <n v="4.2462074471946E-3"/>
    <s v="Constante"/>
    <n v="2425"/>
    <s v="2425-La Candelaria camina hacia la convivencia ciudadana y la justicia local"/>
    <n v="0"/>
    <n v="0"/>
    <n v="0"/>
    <m/>
    <m/>
    <m/>
  </r>
  <r>
    <x v="16"/>
    <x v="16"/>
    <n v="25721"/>
    <s v="MOVILIDAD"/>
    <x v="13"/>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000 Metro(s) cuadrado(s) de elementos del sistema de espacio público peatonal con acciones de construcción y/o conservación."/>
    <s v="INTERVENCIÓN"/>
    <n v="1000"/>
    <n v="489"/>
    <n v="1.7746969586992813E-2"/>
    <s v="Suma"/>
    <n v="2572"/>
    <s v="2572-La Candelaria camina segura en un espacio público incluyente"/>
    <n v="0"/>
    <n v="0"/>
    <n v="0"/>
    <m/>
    <m/>
    <m/>
  </r>
  <r>
    <x v="16"/>
    <x v="16"/>
    <n v="27731"/>
    <s v="GOBIERNO"/>
    <x v="88"/>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4 Acuerdo(s) para la organización, la recuperación, el cuidado, el embellecimiento, la sostenibilidad, el mejoramiento y el aprovechamiento económico del espacio público."/>
    <s v="ACUERDOS "/>
    <n v="4"/>
    <n v="388"/>
    <n v="1.4081440081294912E-2"/>
    <s v="Suma"/>
    <n v="2773"/>
    <s v="2773-Espacio Público para todos en el corazón de Bogotá"/>
    <n v="0"/>
    <n v="0"/>
    <n v="0"/>
    <m/>
    <m/>
    <m/>
  </r>
  <r>
    <x v="16"/>
    <x v="16"/>
    <n v="27791"/>
    <s v="SEGURIDAD, CONVIVENCIA Y JUSTICIA"/>
    <x v="12"/>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404"/>
    <n v="1.4662118022791609E-2"/>
    <s v="Suma"/>
    <n v="2779"/>
    <s v="2779-La Candelaria camina segura de la mano  de sus gestores de convivencia"/>
    <n v="0"/>
    <n v="0"/>
    <n v="0"/>
    <m/>
    <m/>
    <m/>
  </r>
  <r>
    <x v="16"/>
    <x v="16"/>
    <n v="24312"/>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80 Persona(s) a las acciones desarrolladas desde los dispositivos de base comunitaria en respuesta al consumo de SPA."/>
    <s v="DISMINUCIÓN FACTORES DE RIESGO SPA"/>
    <n v="80"/>
    <n v="127"/>
    <n v="4.6091311606300351E-3"/>
    <s v="Suma"/>
    <n v="2431"/>
    <s v="2431-La candelaria camina hacia una salud preventiva e inclusiva"/>
    <n v="0"/>
    <n v="0"/>
    <n v="0"/>
    <m/>
    <m/>
    <m/>
  </r>
  <r>
    <x v="16"/>
    <x v="16"/>
    <n v="24313"/>
    <s v="SALUD"/>
    <x v="15"/>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400 Persona(s) con discapacidad, cuidadores y cuidadoras, en actividades complementarias en salud."/>
    <s v="ACCIONES COMPLEMENTARIAS "/>
    <n v="400"/>
    <n v="348"/>
    <n v="1.2629745227553169E-2"/>
    <s v="Suma"/>
    <n v="2431"/>
    <s v="2431-La candelaria camina hacia una salud preventiva e inclusiva"/>
    <n v="0"/>
    <n v="0"/>
    <n v="0"/>
    <m/>
    <m/>
    <m/>
  </r>
  <r>
    <x v="16"/>
    <x v="16"/>
    <n v="24314"/>
    <s v="SALUD"/>
    <x v="14"/>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260 Persona(s) con discapacidad a través de Dispositivos de Asistencia Personal - Ayudas Técnicas (no incluidas en los Planes de Beneficios)."/>
    <s v="DISPOSITIVOS DE ASISTENCIA PERSONAL"/>
    <n v="260"/>
    <n v="347"/>
    <n v="1.2593452856209626E-2"/>
    <s v="Suma"/>
    <n v="2431"/>
    <s v="2431-La candelaria camina hacia una salud preventiva e inclusiva"/>
    <n v="0"/>
    <n v="0"/>
    <n v="0"/>
    <m/>
    <m/>
    <m/>
  </r>
  <r>
    <x v="16"/>
    <x v="16"/>
    <n v="24315"/>
    <s v="SALUD"/>
    <x v="16"/>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95 Persona(s) a las acciones y estrategias para promover la salud sexual y reproductiva consciente en los diferentes ciclos de vida"/>
    <s v="SALUD SEXUAL Y REPRODUCTIVA"/>
    <n v="195"/>
    <n v="302"/>
    <n v="1.0960296145750163E-2"/>
    <s v="Suma"/>
    <n v="2431"/>
    <s v="2431-La candelaria camina hacia una salud preventiva e inclusiva"/>
    <n v="0"/>
    <n v="0"/>
    <n v="0"/>
    <m/>
    <m/>
    <m/>
  </r>
  <r>
    <x v="16"/>
    <x v="16"/>
    <n v="24316"/>
    <s v="SALUD"/>
    <x v="19"/>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400 Persona(s) con acciones para la promoción y atención de la salud mental."/>
    <s v="SALUD MENTAL"/>
    <n v="400"/>
    <n v="402"/>
    <n v="1.4589533280104521E-2"/>
    <s v="Suma"/>
    <n v="2431"/>
    <s v="2431-La candelaria camina hacia una salud preventiva e inclusiva"/>
    <n v="0"/>
    <n v="0"/>
    <n v="0"/>
    <m/>
    <m/>
    <m/>
  </r>
  <r>
    <x v="16"/>
    <x v="16"/>
    <n v="24411"/>
    <s v="MUJERES"/>
    <x v="112"/>
    <s v="Numero de casas de igualdad dotadas"/>
    <s v="Cuidado de la vida"/>
    <s v="Dotación de Casas de igualdad"/>
    <s v="Gestión Pública Local"/>
    <m/>
    <s v="2 - Bogotá confía en su bien-estar"/>
    <s v="12 - Bogotá cuida a su gente"/>
    <s v="Dotar 1 Casa(s) de igualdad"/>
    <s v="DOTACIÓN"/>
    <n v="1"/>
    <n v="365"/>
    <n v="1.324671554039341E-2"/>
    <s v="Suma"/>
    <n v="2441"/>
    <s v="2441-La candelaria camina hacia la prevención de violencias, autonomía y cuidado con enfoque de igualdad para las mujeres y familias"/>
    <n v="0"/>
    <n v="0"/>
    <n v="0"/>
    <m/>
    <m/>
    <m/>
  </r>
  <r>
    <x v="16"/>
    <x v="16"/>
    <n v="24412"/>
    <s v="MUJERES"/>
    <x v="20"/>
    <s v="Mujeres cuidadoras vinculadas a estrategias de cuidado"/>
    <s v="Cuidado de la vida"/>
    <s v="Estrategias de cuidado a personas cuidadoras"/>
    <s v="Presupuestos Participativos"/>
    <m/>
    <s v="2 - Bogotá confía en su bien-estar"/>
    <s v="12 - Bogotá cuida a su gente"/>
    <s v="Vincular 1040 Mujer(es) cuidadora(s) a estrategias de cuidado."/>
    <s v="ESTRATEGIAS DE CUIDADO"/>
    <n v="1040"/>
    <n v="361"/>
    <n v="1.3101546055019234E-2"/>
    <s v="Suma"/>
    <n v="2441"/>
    <s v="2441-La candelaria camina hacia la prevención de violencias, autonomía y cuidado con enfoque de igualdad para las mujeres y familias"/>
    <n v="0"/>
    <n v="0"/>
    <n v="0"/>
    <m/>
    <m/>
    <m/>
  </r>
  <r>
    <x v="16"/>
    <x v="16"/>
    <n v="24413"/>
    <s v="MUJERES"/>
    <x v="21"/>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040 Mujer(es) para el ejercicio de derechos y el fortalecimiento de su autonomía económica"/>
    <s v="FORTALECIMIENTO DE CAPACIDADES"/>
    <n v="1040"/>
    <n v="372"/>
    <n v="1.3500762139798214E-2"/>
    <s v="Suma"/>
    <n v="2441"/>
    <s v="2441-La candelaria camina hacia la prevención de violencias, autonomía y cuidado con enfoque de igualdad para las mujeres y familias"/>
    <n v="0"/>
    <n v="0"/>
    <n v="0"/>
    <m/>
    <m/>
    <m/>
  </r>
  <r>
    <x v="16"/>
    <x v="16"/>
    <n v="24414"/>
    <s v="INTEGRACIÓN SOCIAL"/>
    <x v="22"/>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1580 Persona(s) en procesos para la prevención de violencias en el contexto familiar y/o violencia sexual"/>
    <s v="PREVENCIÓN"/>
    <n v="1580"/>
    <n v="269"/>
    <n v="9.7626478914132255E-3"/>
    <s v="Suma"/>
    <n v="2441"/>
    <s v="2441-La candelaria camina hacia la prevención de violencias, autonomía y cuidado con enfoque de igualdad para las mujeres y familias"/>
    <n v="0"/>
    <n v="0"/>
    <n v="0"/>
    <m/>
    <m/>
    <m/>
  </r>
  <r>
    <x v="16"/>
    <x v="16"/>
    <n v="24281"/>
    <s v="GESTIÓN PÚBLICA"/>
    <x v="23"/>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Proceso(s) pedagógicos, artísticos, culturales, formativos o para el fortalecimiento de iniciativas ciudadanas para la apropiación social de la memoria, verdad, reparación integral a víctimas, paz y reconciliación."/>
    <s v="INICIATIVAS"/>
    <n v="8"/>
    <n v="168"/>
    <n v="6.0971183857153229E-3"/>
    <s v="Suma"/>
    <n v="2428"/>
    <s v="2428-La Candelaria,  un territorio de memoria, paz y reconciliación"/>
    <n v="0"/>
    <n v="0"/>
    <n v="0"/>
    <m/>
    <m/>
    <m/>
  </r>
  <r>
    <x v="16"/>
    <x v="16"/>
    <n v="24282"/>
    <s v="GESTIÓN PÚBLICA"/>
    <x v="25"/>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52"/>
    <n v="1.8872033098642665E-3"/>
    <s v="Suma"/>
    <n v="2428"/>
    <s v="2428-La Candelaria,  un territorio de memoria, paz y reconciliación"/>
    <n v="0"/>
    <n v="0"/>
    <n v="0"/>
    <m/>
    <m/>
    <m/>
  </r>
  <r>
    <x v="16"/>
    <x v="16"/>
    <n v="24283"/>
    <s v="GESTIÓN PÚBLICA"/>
    <x v="24"/>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52"/>
    <n v="1.8872033098642665E-3"/>
    <s v="Suma"/>
    <n v="2428"/>
    <s v="2428-La Candelaria,  un territorio de memoria, paz y reconciliación"/>
    <n v="0"/>
    <n v="0"/>
    <n v="0"/>
    <m/>
    <m/>
    <m/>
  </r>
  <r>
    <x v="16"/>
    <x v="16"/>
    <n v="24541"/>
    <s v="CULTURA, RECREACIÓN Y DEPORTE"/>
    <x v="26"/>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4000 Persona(s) en actividades recreo-deportivas comunitarias."/>
    <s v="ACTIVIDADES RECREODEPORTIVAS"/>
    <n v="4000"/>
    <n v="114"/>
    <n v="4.1373303331639693E-3"/>
    <s v="Suma"/>
    <n v="2454"/>
    <s v="2454-La Candelaria Camina Hacia la Promoción del Deporte y la Recreación"/>
    <n v="0"/>
    <n v="0"/>
    <n v="0"/>
    <m/>
    <m/>
    <m/>
  </r>
  <r>
    <x v="16"/>
    <x v="16"/>
    <n v="24542"/>
    <s v="CULTURA, RECREACIÓN Y DEPORTE"/>
    <x v="27"/>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16 Colectivo(s) u organizaciones recreo deportivas inscritas en el Banco que implementan iniciativas de carácter barrial con apoyos económicos"/>
    <s v="BANCO DE INICIATIVAS"/>
    <n v="16"/>
    <n v="60"/>
    <n v="2.1775422806126154E-3"/>
    <s v="Suma"/>
    <n v="2454"/>
    <s v="2454-La Candelaria Camina Hacia la Promoción del Deporte y la Recreación"/>
    <n v="0"/>
    <n v="0"/>
    <n v="0"/>
    <m/>
    <m/>
    <m/>
  </r>
  <r>
    <x v="16"/>
    <x v="16"/>
    <n v="24543"/>
    <s v="CULTURA, RECREACIÓN Y DEPORTE"/>
    <x v="28"/>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400 Persona(s) en los campos deportivos o recreativos"/>
    <s v="CAPACITACIÓN"/>
    <n v="400"/>
    <n v="535"/>
    <n v="1.9416418668795819E-2"/>
    <s v="Suma"/>
    <n v="2454"/>
    <s v="2454-La Candelaria Camina Hacia la Promoción del Deporte y la Recreación"/>
    <n v="0"/>
    <n v="0"/>
    <n v="0"/>
    <m/>
    <m/>
    <m/>
  </r>
  <r>
    <x v="16"/>
    <x v="16"/>
    <n v="26371"/>
    <s v="CULTURA, RECREACIÓN Y DEPORTE"/>
    <x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00 Estímulo(s) de apoyo al sector artístico y cultural"/>
    <s v="ESTÍMULOS"/>
    <n v="100"/>
    <n v="1138"/>
    <n v="4.1300718588952602E-2"/>
    <s v="Suma"/>
    <n v="2637"/>
    <s v="2637-CON CULTURA REDESCUBRIMOS EL CORAZÓN DE BOGOTÁ"/>
    <n v="0"/>
    <n v="0"/>
    <n v="0"/>
    <m/>
    <m/>
    <m/>
  </r>
  <r>
    <x v="16"/>
    <x v="16"/>
    <n v="26372"/>
    <s v="CULTURA, RECREACIÓN Y DEPORTE"/>
    <x v="30"/>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12 Evento(s) de promoción, circulación y apropiación de actividades artísticas, culturales y patrimoniales"/>
    <s v="EVENTOS"/>
    <n v="12"/>
    <n v="592"/>
    <n v="2.1485083835377804E-2"/>
    <s v="Suma"/>
    <n v="2637"/>
    <s v="2637-CON CULTURA REDESCUBRIMOS EL CORAZÓN DE BOGOTÁ"/>
    <n v="0"/>
    <n v="0"/>
    <n v="0"/>
    <m/>
    <m/>
    <m/>
  </r>
  <r>
    <x v="16"/>
    <x v="16"/>
    <n v="26373"/>
    <s v="CULTURA, RECREACIÓN Y DEPORTE"/>
    <x v="31"/>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20 Organización(es) artísticas, culturales y patrimoniales con elementos entregados"/>
    <s v="ENTREGA DE ELEMENTOS"/>
    <n v="20"/>
    <n v="98"/>
    <n v="3.5566523916672715E-3"/>
    <s v="Suma"/>
    <n v="2637"/>
    <s v="2637-CON CULTURA REDESCUBRIMOS EL CORAZÓN DE BOGOTÁ"/>
    <n v="0"/>
    <n v="0"/>
    <n v="0"/>
    <m/>
    <m/>
    <m/>
  </r>
  <r>
    <x v="16"/>
    <x v="16"/>
    <n v="26374"/>
    <s v="CULTURA, RECREACIÓN Y DEPORTE"/>
    <x v="32"/>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150 Persona(s) en los campos artísticos, interculturales, culturales y/o patrimoniales."/>
    <s v="CAPACITACIÓN"/>
    <n v="150"/>
    <n v="90"/>
    <n v="3.2663134209189228E-3"/>
    <s v="Suma"/>
    <n v="2637"/>
    <s v="2637-CON CULTURA REDESCUBRIMOS EL CORAZÓN DE BOGOTÁ"/>
    <n v="0"/>
    <n v="0"/>
    <n v="0"/>
    <m/>
    <m/>
    <m/>
  </r>
  <r>
    <x v="16"/>
    <x v="16"/>
    <n v="24031"/>
    <s v="AMBIENTE"/>
    <x v="36"/>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550 Persona(s) en acciones educativas en temas de protección y bienestar animal"/>
    <s v="ACCIONES PEDAGÓGICAS"/>
    <n v="550"/>
    <n v="111"/>
    <n v="4.0284532191333378E-3"/>
    <s v="Suma"/>
    <n v="2403"/>
    <s v="2403-Por un cuidado responsable de los animales de La Candelaria"/>
    <n v="0"/>
    <n v="0"/>
    <n v="0"/>
    <m/>
    <m/>
    <m/>
  </r>
  <r>
    <x v="16"/>
    <x v="16"/>
    <n v="24032"/>
    <s v="AMBIENTE"/>
    <x v="34"/>
    <s v="Número de animales esterilizados"/>
    <s v="Cuidado de la vida"/>
    <s v="Protección y bienestar animal"/>
    <s v="Presupuestos Participativos"/>
    <m/>
    <s v="2 - Bogotá confía en su bien-estar"/>
    <s v="15 - Bogotá protege todas las formas de vida"/>
    <s v="Esterilizar 1600 Perros y gatos incluyendo los que está en condición de vulnerabilidad"/>
    <s v="ESTERILIZACIÓN"/>
    <n v="1600"/>
    <n v="95"/>
    <n v="3.4477752776366408E-3"/>
    <s v="Suma"/>
    <n v="2403"/>
    <s v="2403-Por un cuidado responsable de los animales de La Candelaria"/>
    <n v="0"/>
    <n v="0"/>
    <n v="0"/>
    <m/>
    <m/>
    <m/>
  </r>
  <r>
    <x v="16"/>
    <x v="16"/>
    <n v="24033"/>
    <s v="AMBIENTE"/>
    <x v="35"/>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600 Animales en los programas de brigadas médicas, urgencias veterinarias y adopciones"/>
    <s v="BIENESTAR ANIMAL"/>
    <n v="1600"/>
    <n v="195"/>
    <n v="7.0770124119909992E-3"/>
    <s v="Suma"/>
    <n v="2403"/>
    <s v="2403-Por un cuidado responsable de los animales de La Candelaria"/>
    <n v="0"/>
    <n v="0"/>
    <n v="0"/>
    <m/>
    <m/>
    <m/>
  </r>
  <r>
    <x v="16"/>
    <x v="16"/>
    <n v="25731"/>
    <s v="INTEGRACIÓN SOCIAL"/>
    <x v="37"/>
    <s v="Número de personas mayores con transferencias Monetarias"/>
    <s v="Menos pobreza "/>
    <s v="Apoyo económico para persona mayor - tipo C"/>
    <s v="Gestión Pública Local"/>
    <s v="Menos pobreza (12%)"/>
    <s v="2 - Bogotá confía en su bien-estar"/>
    <s v="7 - Bogotá, una ciudad con menos Pobreza"/>
    <s v="Beneficiar 564 Persona(s) Mayor(es) con apoyo económico tipo C."/>
    <s v="APOYO ECONÓMICO PERSONA MAYOR"/>
    <n v="564"/>
    <n v="1596"/>
    <n v="5.7922624664295562E-2"/>
    <s v="Constante"/>
    <n v="2573"/>
    <s v="2573-La Candelaria camina segura hacia un futuro con menos pobreza"/>
    <n v="0"/>
    <n v="0"/>
    <n v="0"/>
    <m/>
    <m/>
    <m/>
  </r>
  <r>
    <x v="16"/>
    <x v="16"/>
    <n v="25732"/>
    <s v="INTEGRACIÓN SOCIAL"/>
    <x v="38"/>
    <s v="Personas atendidas con apoyos que contribuyan al ingreso mínimo garantizado"/>
    <s v="Menos pobreza "/>
    <s v="Otras Transferencias Monetarias"/>
    <s v="Gestión Pública Local"/>
    <s v="Menos pobreza (12%)"/>
    <s v="2 - Bogotá confía en su bien-estar"/>
    <s v="7 - Bogotá, una ciudad con menos Pobreza"/>
    <s v="Atender 4728 Persona(s) con apoyos que contribuyan al ingreso mínimo garantizado."/>
    <s v="INGRESO MÍNIMO"/>
    <n v="4728"/>
    <n v="1238"/>
    <n v="4.4929955723306964E-2"/>
    <s v="Suma"/>
    <n v="2573"/>
    <s v="2573-La Candelaria camina segura hacia un futuro con menos pobreza"/>
    <n v="0"/>
    <n v="0"/>
    <n v="0"/>
    <m/>
    <m/>
    <m/>
  </r>
  <r>
    <x v="16"/>
    <x v="16"/>
    <n v="25733"/>
    <s v="INTEGRACIÓN SOCIAL"/>
    <x v="39"/>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312 Joven(es) con transferencias condicionadas y acompañamiento psicosocial para la promoción al acceso y permanencia a oportunidades de formación y empleabilidad"/>
    <s v="TRANSFERENCIAS MONETARIAS"/>
    <n v="312"/>
    <n v="434"/>
    <n v="1.5750889163097918E-2"/>
    <s v="Suma"/>
    <n v="2573"/>
    <s v="2573-La Candelaria camina segura hacia un futuro con menos pobreza"/>
    <n v="0"/>
    <n v="0"/>
    <n v="0"/>
    <m/>
    <m/>
    <m/>
  </r>
  <r>
    <x v="16"/>
    <x v="16"/>
    <n v="26191"/>
    <s v="EDUCACIÓN"/>
    <x v="4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3 Sede(s) educativas urbanas y rurales con recursos pedagógicos y/o tecnológicos (De la localidad de La Candelaria)"/>
    <s v="DOTACIÓN"/>
    <n v="3"/>
    <n v="573"/>
    <n v="2.0795528779850476E-2"/>
    <s v="Constante"/>
    <n v="2619"/>
    <s v="2619-La Candelaria con educación para la vida"/>
    <n v="0"/>
    <n v="0"/>
    <n v="0"/>
    <m/>
    <m/>
    <m/>
  </r>
  <r>
    <x v="16"/>
    <x v="16"/>
    <n v="26192"/>
    <s v="EDUCACIÓN"/>
    <x v="4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77 Estudiante(s) con apoyo de sostenimiento para la permanencia en la educación posmedia (niveles de formación técnico profesional, tecnólogo, profesional universitario y educación para el trabajo y desarrollo humano)."/>
    <s v="SOSTENIMIENTO"/>
    <n v="77"/>
    <n v="346"/>
    <n v="1.2557160484866081E-2"/>
    <s v="Suma"/>
    <n v="2619"/>
    <s v="2619-La Candelaria con educación para la vida"/>
    <n v="0"/>
    <n v="0"/>
    <n v="0"/>
    <m/>
    <m/>
    <m/>
  </r>
  <r>
    <x v="16"/>
    <x v="16"/>
    <n v="26193"/>
    <s v="EDUCACIÓN"/>
    <x v="4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77 Estudiante(s) en programas de educación posmedia (niveles de formación técnico profesional, tecnólogo, profesional universitario y educación para el trabajo y desarrollo humano)."/>
    <s v="APOYO EDUCACIÓN POSMEDIA"/>
    <n v="77"/>
    <n v="1683"/>
    <n v="6.1080060971183854E-2"/>
    <s v="Suma"/>
    <n v="2619"/>
    <s v="2619-La Candelaria con educación para la vida"/>
    <n v="0"/>
    <n v="0"/>
    <n v="0"/>
    <m/>
    <m/>
    <m/>
  </r>
  <r>
    <x v="16"/>
    <x v="16"/>
    <n v="24231"/>
    <s v="DESARROLLO ECONÓMICO, INDUSTRIA Y TURISMO"/>
    <x v="43"/>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Implementar 16 Acción(es) para fortalecer las capacidades y/o habilidades, técnicas y blandas de las personas de la localidad de La Candelaria"/>
    <s v="FORTALECIMIENTO DE CAPACIDADES"/>
    <n v="16"/>
    <n v="402"/>
    <n v="1.4589533280104521E-2"/>
    <s v="Suma"/>
    <n v="2423"/>
    <s v="2423-La Candelaria Camina hacía un fortalecimiento empresarial y fomento al empleo equitativo e incluyente"/>
    <n v="0"/>
    <n v="0"/>
    <n v="0"/>
    <m/>
    <m/>
    <m/>
  </r>
  <r>
    <x v="16"/>
    <x v="16"/>
    <n v="24232"/>
    <s v="DESARROLLO ECONÓMICO, INDUSTRIA Y TURISMO"/>
    <x v="44"/>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Fortalecer 25 Mipyme(s) y/o emprendimientos orientados al fortalecimiento de las capacidades locales para la gestión y el desarrollo turístico"/>
    <s v="DESARROLLO TURÍSTICO"/>
    <n v="25"/>
    <n v="323"/>
    <n v="1.1722435943964578E-2"/>
    <s v="Suma"/>
    <n v="2423"/>
    <s v="2423-La Candelaria Camina hacía un fortalecimiento empresarial y fomento al empleo equitativo e incluyente"/>
    <n v="0"/>
    <n v="0"/>
    <n v="0"/>
    <m/>
    <m/>
    <m/>
  </r>
  <r>
    <x v="16"/>
    <x v="16"/>
    <n v="24101"/>
    <s v="DESARROLLO ECONÓMICO, INDUSTRIA Y TURISMO"/>
    <x v="46"/>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200 Emprendimiento(s) Mipymes, y/o actores de la economía informal para el fortalecimiento del tejido empresarial local."/>
    <s v="TEJIDO EMPRESARIAL LOCAL"/>
    <n v="200"/>
    <n v="269"/>
    <n v="9.7626478914132255E-3"/>
    <s v="Suma"/>
    <n v="2410"/>
    <s v="2410-La Candelaria Camina hacía un fortalecimiento del tejido empresarial"/>
    <n v="0"/>
    <n v="0"/>
    <n v="0"/>
    <m/>
    <m/>
    <m/>
  </r>
  <r>
    <x v="16"/>
    <x v="16"/>
    <n v="26531"/>
    <s v="CULTURA, RECREACIÓN Y DEPORTE"/>
    <x v="47"/>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28 Proyecto(s) del sector cultural y creativo"/>
    <s v="SOSTENIBILIDAD"/>
    <n v="28"/>
    <n v="269"/>
    <n v="9.7626478914132255E-3"/>
    <s v="Suma"/>
    <n v="2653"/>
    <s v="2653-La Candelaria Camina Hacia el Fortalecimiento de los Proyectos Culturales y Creativos"/>
    <n v="0"/>
    <n v="0"/>
    <n v="0"/>
    <m/>
    <m/>
    <m/>
  </r>
  <r>
    <x v="16"/>
    <x v="16"/>
    <n v="25581"/>
    <s v="CULTURA, RECREACIÓN Y DEPORTE"/>
    <x v="48"/>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1 Parque(s) de la red de proximidad con acciones de mejoramiento, mantenimiento y/o dotación."/>
    <s v="INTERVENCIÓN"/>
    <n v="1"/>
    <n v="448"/>
    <n v="1.6258982361907526E-2"/>
    <s v="Suma"/>
    <n v="2558"/>
    <s v="2558-Parques recreación y cultura para La Candelaria"/>
    <n v="0"/>
    <n v="0"/>
    <n v="0"/>
    <m/>
    <m/>
    <m/>
  </r>
  <r>
    <x v="16"/>
    <x v="16"/>
    <n v="26401"/>
    <s v="CULTURA, RECREACIÓN Y DEPORTE"/>
    <x v="49"/>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Beneficiar 4 Equipamiento(s) culturales con acciones de construcción, adecuación y/o dotación"/>
    <s v="INTERVENCIÓN"/>
    <n v="4"/>
    <n v="160"/>
    <n v="5.8067794149669737E-3"/>
    <s v="Constante"/>
    <n v="2640"/>
    <s v="2640-La Candelaria mejor equipada para la cultura"/>
    <n v="0"/>
    <n v="0"/>
    <n v="0"/>
    <m/>
    <m/>
    <m/>
  </r>
  <r>
    <x v="16"/>
    <x v="16"/>
    <n v="23891"/>
    <s v="AMBIENTE"/>
    <x v="52"/>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00 Arbol(es) en zona urbana - 100 mm"/>
    <s v="ARBOLADO"/>
    <n v="100"/>
    <n v="65"/>
    <n v="2.3590041373303334E-3"/>
    <s v="Suma"/>
    <n v="2389"/>
    <s v="2389-La Candelaria camina entre espacios verdes y procesos de gestión ambiental"/>
    <n v="0"/>
    <n v="0"/>
    <n v="0"/>
    <m/>
    <m/>
    <m/>
  </r>
  <r>
    <x v="16"/>
    <x v="16"/>
    <n v="23892"/>
    <s v="AMBIENTE"/>
    <x v="54"/>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00 Metro(s) cuadrado(s) de jardinería"/>
    <s v="JARDINERÍA"/>
    <n v="100"/>
    <n v="103"/>
    <n v="3.7381142483849895E-3"/>
    <s v="Suma"/>
    <n v="2389"/>
    <s v="2389-La Candelaria camina entre espacios verdes y procesos de gestión ambiental"/>
    <n v="0"/>
    <n v="0"/>
    <n v="0"/>
    <m/>
    <m/>
    <m/>
  </r>
  <r>
    <x v="16"/>
    <x v="16"/>
    <n v="23893"/>
    <s v="AMBIENTE"/>
    <x v="5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21 Huerta(s) Urbanas"/>
    <s v="HUERTAS URBANAS"/>
    <n v="21"/>
    <n v="41"/>
    <n v="1.4879872250852871E-3"/>
    <s v="Suma"/>
    <n v="2389"/>
    <s v="2389-La Candelaria camina entre espacios verdes y procesos de gestión ambiental"/>
    <n v="0"/>
    <n v="0"/>
    <n v="0"/>
    <m/>
    <m/>
    <m/>
  </r>
  <r>
    <x v="16"/>
    <x v="16"/>
    <n v="23894"/>
    <s v="HÁBITAT"/>
    <x v="57"/>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5000 Persona(s) en separación en la fuente y reciclaje."/>
    <s v="SEPARACIÓN EN LA FUENTE"/>
    <n v="5000"/>
    <n v="334"/>
    <n v="1.2121652028743558E-2"/>
    <s v="Suma"/>
    <n v="2389"/>
    <s v="2389-La Candelaria camina entre espacios verdes y procesos de gestión ambiental"/>
    <n v="0"/>
    <n v="0"/>
    <n v="0"/>
    <m/>
    <m/>
    <m/>
  </r>
  <r>
    <x v="16"/>
    <x v="16"/>
    <n v="23895"/>
    <s v="AMBIENTE"/>
    <x v="55"/>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3 Proceso(s) comunitarios de educación ambiental que promueven la conservación de la biodiversidad y el agua + 100 mm de árboles"/>
    <s v="EDUCACIÓN AMBIENTAL"/>
    <n v="3"/>
    <n v="136"/>
    <n v="4.9357625027219281E-3"/>
    <s v="Suma"/>
    <n v="2389"/>
    <s v="2389-La Candelaria camina entre espacios verdes y procesos de gestión ambiental"/>
    <n v="0"/>
    <n v="0"/>
    <n v="0"/>
    <m/>
    <m/>
    <m/>
  </r>
  <r>
    <x v="16"/>
    <x v="16"/>
    <n v="27771"/>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7 Kilómetro(s)-carril de malla vial urbana (local y/o intermedia) con acciones de construcción y/o conservación"/>
    <s v="INTERVENCIÓN MALLA VIAL LOCAL"/>
    <n v="7"/>
    <n v="3790"/>
    <n v="0.1375480873920302"/>
    <s v="Suma"/>
    <n v="2777"/>
    <s v="2777-La Candelaria camina hacia la construcción y la conservación de la malla vial"/>
    <n v="0"/>
    <n v="0"/>
    <n v="0"/>
    <m/>
    <m/>
    <m/>
  </r>
  <r>
    <x v="16"/>
    <x v="16"/>
    <n v="24371"/>
    <s v="AMBIENTE"/>
    <x v="63"/>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5 Acción(es) efectivas para el fortalecimiento de las capacidades locales para la respuesta a emergencias y desastres."/>
    <s v="GESTIÓN DEL RIESGO"/>
    <n v="15"/>
    <n v="496"/>
    <n v="1.8001016186397618E-2"/>
    <s v="Suma"/>
    <n v="2437"/>
    <s v="2437-LA CANDELARIA BRINDA RESPUESTA A EMERGENCIAS Y DESASTRES"/>
    <n v="0"/>
    <n v="0"/>
    <n v="0"/>
    <m/>
    <m/>
    <m/>
  </r>
  <r>
    <x v="16"/>
    <x v="16"/>
    <n v="27831"/>
    <s v="INTEGRACIÓN SOCIAL"/>
    <x v="67"/>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 adecuar 1 Unidad(es) operativa orientada a la atención de jóvenes (casas de la juventud, centros forjar)"/>
    <s v="DOTACIÓN"/>
    <n v="1"/>
    <n v="87"/>
    <n v="3.1574363068882921E-3"/>
    <s v="Constante"/>
    <n v="2783"/>
    <s v="2783-La Candelaria camina de la mano de sus niños y jóvenes"/>
    <n v="0"/>
    <n v="0"/>
    <n v="0"/>
    <m/>
    <m/>
    <m/>
  </r>
  <r>
    <x v="16"/>
    <x v="16"/>
    <n v="27832"/>
    <s v="INTEGRACIÓN SOCIAL"/>
    <x v="68"/>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atención de la primera infancia (Jardines Infantiles, Casas de Pensamiento Intercultural, Modalidad Espacios Rurales, Crecemos en la Ruralidad, Creciendo Juntos, Centros Amar, Centros Forjar)"/>
    <s v="DOTACIÓN"/>
    <n v="1"/>
    <n v="84"/>
    <n v="3.0485591928576614E-3"/>
    <s v="Constante"/>
    <n v="2783"/>
    <s v="2783-La Candelaria camina de la mano de sus niños y jóvenes"/>
    <n v="0"/>
    <n v="0"/>
    <n v="0"/>
    <m/>
    <m/>
    <m/>
  </r>
  <r>
    <x v="16"/>
    <x v="16"/>
    <n v="26321"/>
    <s v="GOBIERNO"/>
    <x v="71"/>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2910"/>
    <n v="0.10561080060971184"/>
    <s v="Suma"/>
    <n v="2632"/>
    <s v="2632-La Candelaria camina segura con un gobierno confiable"/>
    <n v="0"/>
    <n v="0"/>
    <n v="0"/>
    <m/>
    <m/>
    <m/>
  </r>
  <r>
    <x v="16"/>
    <x v="16"/>
    <n v="26322"/>
    <s v="GOBIERNO"/>
    <x v="73"/>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1107"/>
    <n v="4.0175655077302752E-2"/>
    <s v="Suma"/>
    <n v="2632"/>
    <s v="2632-La Candelaria camina segura con un gobierno confiable"/>
    <n v="0"/>
    <n v="0"/>
    <n v="0"/>
    <m/>
    <m/>
    <m/>
  </r>
  <r>
    <x v="16"/>
    <x v="16"/>
    <n v="26323"/>
    <s v="GOBIERNO"/>
    <x v="7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0"/>
    <n v="0"/>
    <s v="Suma"/>
    <n v="2632"/>
    <s v="2632-La Candelaria camina segura con un gobierno confiable"/>
    <n v="0"/>
    <n v="0"/>
    <n v="0"/>
    <m/>
    <m/>
    <m/>
  </r>
  <r>
    <x v="16"/>
    <x v="16"/>
    <n v="24201"/>
    <s v="GESTIÓN PÚBLICA"/>
    <x v="75"/>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3 Centro(s) de Acceso Comunitario en zonas rurales y/o apartadas y/o urbanas, con énfasis en procesos de formación y desarrollo de competencias digitales."/>
    <s v="FORTALECIMIENTO DE CAPACIDADES"/>
    <n v="3"/>
    <n v="201"/>
    <n v="7.2947666400522606E-3"/>
    <s v="Constante"/>
    <n v="2420"/>
    <s v="2420-La Candelaria conectada desde el corazón de la ciudad"/>
    <n v="0"/>
    <n v="0"/>
    <n v="0"/>
    <m/>
    <m/>
    <m/>
  </r>
  <r>
    <x v="16"/>
    <x v="16"/>
    <n v="24202"/>
    <s v="GESTIÓN PÚBLICA"/>
    <x v="74"/>
    <s v="Servicios TIC´s generados en zonas rurales y/o apartadas y urbanas"/>
    <s v="Ciudad inteligente​"/>
    <s v="Conectividad y redes de comunicación."/>
    <s v="Presupuestos Participativos"/>
    <m/>
    <s v="5 - Bogotá confía en su gobierno"/>
    <s v="35 - Bogotá ciudad Inteligente"/>
    <s v="Operativizar 3 Centro(s) de Acceso Comunitario en zonas rurales y/o apartadas y/o urbanas."/>
    <s v="CONECTIVIDAD"/>
    <n v="3"/>
    <n v="201"/>
    <n v="7.2947666400522606E-3"/>
    <s v="Constante"/>
    <n v="2420"/>
    <s v="2420-La Candelaria conectada desde el corazón de la ciudad"/>
    <n v="0"/>
    <n v="0"/>
    <n v="0"/>
    <m/>
    <m/>
    <m/>
  </r>
  <r>
    <x v="16"/>
    <x v="16"/>
    <n v="23941"/>
    <s v="GOBIERNO"/>
    <x v="85"/>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150"/>
    <n v="5.4438557015315378E-3"/>
    <s v="Suma"/>
    <n v="2394"/>
    <s v="2394-El corazón de La Candelaria símbolo de la bogotaneidad"/>
    <n v="0"/>
    <n v="0"/>
    <n v="0"/>
    <m/>
    <m/>
    <m/>
  </r>
  <r>
    <x v="16"/>
    <x v="16"/>
    <n v="25891"/>
    <s v="GOBIERNO"/>
    <x v="82"/>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as comunidades negras, afrocolombianas y palenqueras (aplica en todas las localidades con autoridades NAP)"/>
    <s v="INICIATIVAS COMUNIDADES NEGRAS, AFROCOLOMBIANAS, PALENQUERAS"/>
    <n v="1"/>
    <n v="125"/>
    <n v="4.5365464179429483E-3"/>
    <s v="Constante"/>
    <n v="2589"/>
    <s v="2589-La Candelaria reconoce a sus comunidades étnicas"/>
    <n v="0"/>
    <n v="0"/>
    <n v="0"/>
    <m/>
    <m/>
    <m/>
  </r>
  <r>
    <x v="16"/>
    <x v="16"/>
    <n v="25892"/>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os pueblos indígenas (aplica en todas las localidades con autoridades indígenas)"/>
    <s v="INICIATIVAS PUEBLO INDÍGENA"/>
    <n v="1"/>
    <n v="125"/>
    <n v="4.5365464179429483E-3"/>
    <s v="Constante"/>
    <n v="2589"/>
    <s v="2589-La Candelaria reconoce a sus comunidades étnicas"/>
    <n v="0"/>
    <n v="0"/>
    <n v="0"/>
    <m/>
    <m/>
    <m/>
  </r>
  <r>
    <x v="16"/>
    <x v="16"/>
    <n v="27921"/>
    <s v="GOBIERNO"/>
    <x v="76"/>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400 Persona(s) A través de procesos de formación para la participación de manera virtual y presencial."/>
    <s v="CAPACITACIÓN"/>
    <n v="400"/>
    <n v="176"/>
    <n v="6.3874573564636711E-3"/>
    <s v="Suma"/>
    <n v="2792"/>
    <s v="2792-Redescubriendo La Candelaria con participación incidente y democrática"/>
    <n v="0"/>
    <n v="0"/>
    <n v="0"/>
    <m/>
    <m/>
    <m/>
  </r>
  <r>
    <x v="16"/>
    <x v="16"/>
    <n v="27922"/>
    <s v="GOBIERNO"/>
    <x v="79"/>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40 Organización(es) comunales"/>
    <s v="FORTALECIMIENTO DE ORGANIZACIONES"/>
    <n v="40"/>
    <n v="334"/>
    <n v="1.2121652028743558E-2"/>
    <s v="Suma"/>
    <n v="2792"/>
    <s v="2792-Redescubriendo La Candelaria con participación incidente y democrática"/>
    <n v="0"/>
    <n v="0"/>
    <n v="0"/>
    <m/>
    <m/>
    <m/>
  </r>
  <r>
    <x v="16"/>
    <x v="16"/>
    <n v="27923"/>
    <s v="GOBIERNO"/>
    <x v="78"/>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25 Organización(es) comunal JAC y propiedad horizontal"/>
    <s v="FORTALECIMIENTO COMUNAL"/>
    <n v="25"/>
    <n v="163"/>
    <n v="5.9156565289976044E-3"/>
    <s v="Suma"/>
    <n v="2792"/>
    <s v="2792-Redescubriendo La Candelaria con participación incidente y democrática"/>
    <n v="0"/>
    <n v="0"/>
    <n v="0"/>
    <m/>
    <m/>
    <m/>
  </r>
  <r>
    <x v="16"/>
    <x v="16"/>
    <n v="27924"/>
    <s v="GOBIERNO"/>
    <x v="81"/>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20 Medio(s) comunitario(s) y alternativo(s) medios alternativos"/>
    <s v="MEDIOS COMUNITARIOS"/>
    <n v="20"/>
    <n v="253"/>
    <n v="9.1819699499165273E-3"/>
    <s v="Constante"/>
    <n v="2792"/>
    <s v="2792-Redescubriendo La Candelaria con participación incidente y democrática"/>
    <n v="0"/>
    <n v="0"/>
    <n v="0"/>
    <m/>
    <m/>
    <m/>
  </r>
  <r>
    <x v="16"/>
    <x v="16"/>
    <n v="27925"/>
    <s v="GOBIERNO"/>
    <x v="80"/>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Mejorar 4 Salon(es) comunales"/>
    <s v="REHABILITACIÓN"/>
    <n v="4"/>
    <n v="282"/>
    <n v="1.0234448718879291E-2"/>
    <s v="Constante"/>
    <n v="2792"/>
    <s v="2792-Redescubriendo La Candelaria con participación incidente y democrática"/>
    <n v="0"/>
    <n v="0"/>
    <n v="0"/>
    <m/>
    <m/>
    <m/>
  </r>
  <r>
    <x v="17"/>
    <x v="17"/>
    <n v="26701"/>
    <s v="SEGURIDAD, CONVIVENCIA Y JUSTICIA"/>
    <x v="0"/>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228.71692400000001"/>
    <n v="2.1942271450401583E-3"/>
    <s v="Suma"/>
    <n v="2670"/>
    <s v="2670-Seguridad y convivencia en Rafael Uribe Uribe"/>
    <n v="0"/>
    <n v="0"/>
    <n v="0"/>
    <m/>
    <m/>
    <m/>
  </r>
  <r>
    <x v="17"/>
    <x v="17"/>
    <n v="26702"/>
    <s v="SEGURIDAD, CONVIVENCIA Y JUSTICIA"/>
    <x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40 Organización(es) comunitarias a través de capacidades para promover acciones de corresponsabilidad en la gestión de la seguridad y la convivencia"/>
    <s v="FORTALECIMIENTO DE CAPACIDADES"/>
    <n v="40"/>
    <n v="686.15077099999996"/>
    <n v="6.5826814255268368E-3"/>
    <s v="Suma"/>
    <n v="2670"/>
    <s v="2670-Seguridad y convivencia en Rafael Uribe Uribe"/>
    <n v="0"/>
    <n v="0"/>
    <n v="0"/>
    <m/>
    <m/>
    <m/>
  </r>
  <r>
    <x v="17"/>
    <x v="17"/>
    <n v="26703"/>
    <s v="SEGURIDAD, CONVIVENCIA Y JUSTICIA"/>
    <x v="2"/>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Iniciativa(s) de convivencia con participación de la ciudadanía."/>
    <s v="INICIATIVAS"/>
    <n v="4"/>
    <n v="228.71692400000001"/>
    <n v="2.1942271450401583E-3"/>
    <s v="Suma"/>
    <n v="2670"/>
    <s v="2670-Seguridad y convivencia en Rafael Uribe Uribe"/>
    <n v="0"/>
    <n v="0"/>
    <n v="0"/>
    <m/>
    <m/>
    <m/>
  </r>
  <r>
    <x v="17"/>
    <x v="17"/>
    <n v="25321"/>
    <s v="MUJERES"/>
    <x v="3"/>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8000 Persona(s) vinculadas en acciones para la prevención del feminicidio y la violencia contra la mujer"/>
    <s v="PREVENCIÓN"/>
    <n v="8000"/>
    <n v="1626.19831"/>
    <n v="1.5601156279193533E-2"/>
    <s v="Suma"/>
    <n v="2532"/>
    <s v="2532-Rafael Uribe Uribe previene el feminicidio y las violencias contra las mujeres"/>
    <n v="0"/>
    <n v="0"/>
    <n v="0"/>
    <m/>
    <m/>
    <m/>
  </r>
  <r>
    <x v="17"/>
    <x v="17"/>
    <n v="26901"/>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944.24418000000003"/>
    <n v="9.0587359040478575E-3"/>
    <s v="Suma"/>
    <n v="2690"/>
    <s v="2690-Mejores capacidades al servicio de la seguridad en Rafael Uribe Uribe"/>
    <n v="0"/>
    <n v="0"/>
    <n v="0"/>
    <m/>
    <m/>
    <m/>
  </r>
  <r>
    <x v="17"/>
    <x v="17"/>
    <n v="27611"/>
    <s v="SEGURIDAD, CONVIVENCIA Y JUSTICIA"/>
    <x v="10"/>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4 Acción(es) pedagógicas para la gestión de conflictividades y prevención de violencias."/>
    <s v="ACCIONES PEDAGÓGICAS"/>
    <n v="4"/>
    <n v="329.41243700000001"/>
    <n v="3.1602633444791826E-3"/>
    <s v="Suma"/>
    <n v="2761"/>
    <s v="2761-Rafael Uribe Uribe con acceso a una justicia integral"/>
    <n v="0"/>
    <n v="0"/>
    <n v="0"/>
    <m/>
    <m/>
    <m/>
  </r>
  <r>
    <x v="17"/>
    <x v="17"/>
    <n v="27612"/>
    <s v="SEGURIDAD, CONVIVENCIA Y JUSTICIA"/>
    <x v="11"/>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428.12896000000001"/>
    <n v="4.1073138322278773E-3"/>
    <s v="Suma"/>
    <n v="2761"/>
    <s v="2761-Rafael Uribe Uribe con acceso a una justicia integral"/>
    <n v="0"/>
    <n v="0"/>
    <n v="0"/>
    <m/>
    <m/>
    <m/>
  </r>
  <r>
    <x v="17"/>
    <x v="17"/>
    <n v="27613"/>
    <s v="SEGURIDAD, CONVIVENCIA Y JUSTICIA"/>
    <x v="6"/>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de abordaje de conflictividad escolar para la convivencia con enfoque restaurativo."/>
    <s v="CONFLICTIVIDAD ESCOLAR"/>
    <n v="4"/>
    <n v="329.41243700000001"/>
    <n v="3.1602633444791826E-3"/>
    <s v="Suma"/>
    <n v="2761"/>
    <s v="2761-Rafael Uribe Uribe con acceso a una justicia integral"/>
    <n v="0"/>
    <n v="0"/>
    <n v="0"/>
    <m/>
    <m/>
    <m/>
  </r>
  <r>
    <x v="17"/>
    <x v="17"/>
    <n v="27614"/>
    <s v="SEGURIDAD, CONVIVENCIA Y JUSTICIA"/>
    <x v="87"/>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4 Proyecto(s) de justicia local para la resolución efectiva de conflictividades de manera integral en el sistema de justicia."/>
    <s v="RESOLUCIÓN DE CONFLICTIVIDADES"/>
    <n v="4"/>
    <n v="329.41243700000001"/>
    <n v="3.1602633444791826E-3"/>
    <s v="Suma"/>
    <n v="2761"/>
    <s v="2761-Rafael Uribe Uribe con acceso a una justicia integral"/>
    <n v="0"/>
    <n v="0"/>
    <n v="0"/>
    <m/>
    <m/>
    <m/>
  </r>
  <r>
    <x v="17"/>
    <x v="17"/>
    <n v="27101"/>
    <s v="SEGURIDAD, CONVIVENCIA Y JUSTICIA"/>
    <x v="12"/>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1154.0762199999999"/>
    <n v="1.1071788327169603E-2"/>
    <s v="Suma"/>
    <n v="2710"/>
    <s v="2710-Gestores de Convivencia en Rafael Uribe Uribe"/>
    <n v="0"/>
    <n v="0"/>
    <n v="0"/>
    <m/>
    <m/>
    <m/>
  </r>
  <r>
    <x v="17"/>
    <x v="17"/>
    <n v="27641"/>
    <s v="MOVILIDAD"/>
    <x v="13"/>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0000 Metro(s) cuadrado(s) de elementos del sistema de espacio público peatonal con acciones de construcción y/o conservación."/>
    <s v="INTERVENCIÓN"/>
    <n v="10000"/>
    <n v="2276.6776340000001"/>
    <n v="2.1841618790870949E-2"/>
    <s v="Suma"/>
    <n v="2764"/>
    <s v="2764-Espacio Publico Inclusivo en Rafael Uribe Uribe"/>
    <n v="0"/>
    <n v="0"/>
    <n v="0"/>
    <m/>
    <m/>
    <m/>
  </r>
  <r>
    <x v="17"/>
    <x v="17"/>
    <n v="25571"/>
    <s v="SALUD"/>
    <x v="15"/>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000 Persona(s) con discapacidad, cuidadores y cuidadoras, en actividades complementarias en salud."/>
    <s v="ACCIONES COMPLEMENTARIAS "/>
    <n v="2000"/>
    <n v="1049.1602"/>
    <n v="1.0065262115608731E-2"/>
    <s v="Suma"/>
    <n v="2557"/>
    <s v="2557-Rafael Uribe Uribe saludable y con bienestar"/>
    <n v="0"/>
    <n v="0"/>
    <n v="0"/>
    <m/>
    <m/>
    <m/>
  </r>
  <r>
    <x v="17"/>
    <x v="17"/>
    <n v="25572"/>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2000 Persona(s) a las acciones desarrolladas desde los dispositivos de base comunitaria en respuesta al consumo de SPA."/>
    <s v="DISMINUCIÓN FACTORES DE RIESGO SPA"/>
    <n v="2000"/>
    <n v="524.58010000000002"/>
    <n v="5.0326310578043655E-3"/>
    <s v="Suma"/>
    <n v="2557"/>
    <s v="2557-Rafael Uribe Uribe saludable y con bienestar"/>
    <n v="0"/>
    <n v="0"/>
    <n v="0"/>
    <m/>
    <m/>
    <m/>
  </r>
  <r>
    <x v="17"/>
    <x v="17"/>
    <n v="25573"/>
    <s v="SALUD"/>
    <x v="14"/>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2000 Persona(s) con discapacidad a través de Dispositivos de Asistencia Personal - Ayudas Técnicas (no incluidas en los Planes de Beneficios)."/>
    <s v="DISPOSITIVOS DE ASISTENCIA PERSONAL"/>
    <n v="2000"/>
    <n v="1049.1602"/>
    <n v="1.0065262115608731E-2"/>
    <s v="Suma"/>
    <n v="2557"/>
    <s v="2557-Rafael Uribe Uribe saludable y con bienestar"/>
    <n v="0"/>
    <n v="0"/>
    <n v="0"/>
    <m/>
    <m/>
    <m/>
  </r>
  <r>
    <x v="17"/>
    <x v="17"/>
    <n v="25574"/>
    <s v="SALUD"/>
    <x v="16"/>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2000 Persona(s) a las acciones y estrategias para promover la salud sexual y reproductiva consciente en los diferentes ciclos de vida"/>
    <s v="SALUD SEXUAL Y REPRODUCTIVA"/>
    <n v="2000"/>
    <n v="524.58010000000002"/>
    <n v="5.0326310578043655E-3"/>
    <s v="Suma"/>
    <n v="2557"/>
    <s v="2557-Rafael Uribe Uribe saludable y con bienestar"/>
    <n v="0"/>
    <n v="0"/>
    <n v="0"/>
    <m/>
    <m/>
    <m/>
  </r>
  <r>
    <x v="17"/>
    <x v="17"/>
    <n v="25575"/>
    <s v="SALUD"/>
    <x v="19"/>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1000 Persona(s) con acciones para la promoción y atención de la salud mental."/>
    <s v="SALUD MENTAL"/>
    <n v="1000"/>
    <n v="1573.7402999999999"/>
    <n v="1.5097893173413096E-2"/>
    <s v="Suma"/>
    <n v="2557"/>
    <s v="2557-Rafael Uribe Uribe saludable y con bienestar"/>
    <n v="0"/>
    <n v="0"/>
    <n v="0"/>
    <m/>
    <m/>
    <m/>
  </r>
  <r>
    <x v="17"/>
    <x v="17"/>
    <n v="22681"/>
    <s v="INTEGRACIÓN SOCIAL"/>
    <x v="22"/>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5000 Persona(s) en procesos para la prevención de violencias en el contexto familiar y/o violencia sexual, incluyendo a la población infantil NNA"/>
    <s v="PREVENCIÓN"/>
    <n v="5000"/>
    <n v="1049.1602"/>
    <n v="1.0065262115608731E-2"/>
    <s v="Suma"/>
    <n v="2268"/>
    <s v="2268-Rafael Uribe Uribe cuida la vida"/>
    <n v="0"/>
    <n v="0"/>
    <n v="0"/>
    <m/>
    <m/>
    <m/>
  </r>
  <r>
    <x v="17"/>
    <x v="17"/>
    <n v="22682"/>
    <s v="MUJERES"/>
    <x v="21"/>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2600 Mujer(es) para el ejercicio de derechos y el fortalecimiento de su autonomía económica (incluir mujeres trabajadoras sexuales)"/>
    <s v="FORTALECIMIENTO DE CAPACIDADES"/>
    <n v="2600"/>
    <n v="1405.8746679999999"/>
    <n v="1.3487451234915699E-2"/>
    <s v="Suma"/>
    <n v="2268"/>
    <s v="2268-Rafael Uribe Uribe cuida la vida"/>
    <n v="0"/>
    <n v="0"/>
    <n v="0"/>
    <m/>
    <m/>
    <m/>
  </r>
  <r>
    <x v="17"/>
    <x v="17"/>
    <n v="22683"/>
    <s v="MUJERES"/>
    <x v="20"/>
    <s v="Mujeres cuidadoras vinculadas a estrategias de cuidado"/>
    <s v="Cuidado de la vida"/>
    <s v="Estrategias de cuidado a personas cuidadoras"/>
    <s v="Presupuestos Participativos"/>
    <m/>
    <s v="2 - Bogotá confía en su bien-estar"/>
    <s v="12 - Bogotá cuida a su gente"/>
    <s v="Vincular 2400 Persona(s) cuidadoras a estrategias de cuidado."/>
    <s v="ESTRATEGIAS DE CUIDADO"/>
    <n v="2400"/>
    <n v="1049.1602"/>
    <n v="1.0065262115608731E-2"/>
    <s v="Suma"/>
    <n v="2268"/>
    <s v="2268-Rafael Uribe Uribe cuida la vida"/>
    <n v="0"/>
    <n v="0"/>
    <n v="0"/>
    <m/>
    <m/>
    <m/>
  </r>
  <r>
    <x v="17"/>
    <x v="17"/>
    <n v="27782"/>
    <s v="GESTIÓN PÚBLICA"/>
    <x v="25"/>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realizadas que contribuyan al tejido social, la integración local, la sostenibilidad económica y/o desarrollo territorial para la reconciliación."/>
    <s v="ACCIONES DE CONSTRUCCIÓN DE PAZ"/>
    <n v="4"/>
    <n v="387.76961"/>
    <n v="3.7201208786964779E-3"/>
    <s v="Suma"/>
    <n v="2778"/>
    <s v="2778-Paz y reconciliación en Rafael Uribe Uribe"/>
    <n v="0"/>
    <n v="0"/>
    <n v="0"/>
    <m/>
    <m/>
    <m/>
  </r>
  <r>
    <x v="17"/>
    <x v="17"/>
    <n v="27783"/>
    <s v="GESTIÓN PÚBLICA"/>
    <x v="23"/>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535.49136599999997"/>
    <n v="5.1373097830392052E-3"/>
    <s v="Suma"/>
    <n v="2778"/>
    <s v="2778-Paz y reconciliación en Rafael Uribe Uribe"/>
    <n v="0"/>
    <n v="0"/>
    <n v="0"/>
    <m/>
    <m/>
    <m/>
  </r>
  <r>
    <x v="17"/>
    <x v="17"/>
    <n v="26731"/>
    <s v="CULTURA, RECREACIÓN Y DEPORTE"/>
    <x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80 Estímulo(s) de apoyo al sector artístico y cultural."/>
    <s v="ESTÍMULOS"/>
    <n v="80"/>
    <n v="524.58010000000002"/>
    <n v="5.0326310578043655E-3"/>
    <s v="Suma"/>
    <n v="2673"/>
    <s v="2673-Rafael Uribe Uribe cultural y artística"/>
    <n v="0"/>
    <n v="0"/>
    <n v="0"/>
    <m/>
    <m/>
    <m/>
  </r>
  <r>
    <x v="17"/>
    <x v="17"/>
    <n v="26732"/>
    <s v="CULTURA, RECREACIÓN Y DEPORTE"/>
    <x v="30"/>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40 Evento(s) de promoción, circulación y apropiación de actividades artísticas, culturales y patrimoniales"/>
    <s v="EVENTOS"/>
    <n v="40"/>
    <n v="1184.5982799999999"/>
    <n v="1.1364605891358882E-2"/>
    <s v="Suma"/>
    <n v="2673"/>
    <s v="2673-Rafael Uribe Uribe cultural y artística"/>
    <n v="0"/>
    <n v="0"/>
    <n v="0"/>
    <m/>
    <m/>
    <m/>
  </r>
  <r>
    <x v="17"/>
    <x v="17"/>
    <n v="26733"/>
    <s v="CULTURA, RECREACIÓN Y DEPORTE"/>
    <x v="32"/>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5000 Persona(s) en los campos artísticos, interculturales, culturales y/o patrimoniales."/>
    <s v="CAPACITACIÓN"/>
    <n v="5000"/>
    <n v="1537.7813189999999"/>
    <n v="1.4752915762741976E-2"/>
    <s v="Suma"/>
    <n v="2673"/>
    <s v="2673-Rafael Uribe Uribe cultural y artística"/>
    <n v="0"/>
    <n v="0"/>
    <n v="0"/>
    <m/>
    <m/>
    <m/>
  </r>
  <r>
    <x v="17"/>
    <x v="17"/>
    <n v="26734"/>
    <s v="CULTURA, RECREACIÓN Y DEPORTE"/>
    <x v="31"/>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48 Organización(es) artísticas y culturales con artículo elementos entregados. (NARP y medios alternativos)."/>
    <s v="ENTREGA DE ELEMENTOS"/>
    <n v="48"/>
    <n v="414.609398"/>
    <n v="3.9776120619756088E-3"/>
    <s v="Suma"/>
    <n v="2673"/>
    <s v="2673-Rafael Uribe Uribe cultural y artística"/>
    <n v="0"/>
    <n v="0"/>
    <n v="0"/>
    <m/>
    <m/>
    <m/>
  </r>
  <r>
    <x v="17"/>
    <x v="17"/>
    <n v="27951"/>
    <s v="CULTURA, RECREACIÓN Y DEPORTE"/>
    <x v="27"/>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16 Colectivo(s) u organizaciones recreo deportivas inscritas en el Banco que implementan iniciativas de carácter barrial con apoyos económicos"/>
    <s v="BANCO DE INICIATIVAS"/>
    <n v="16"/>
    <n v="129.833575"/>
    <n v="1.2455761892049898E-3"/>
    <s v="Suma"/>
    <n v="2795"/>
    <s v="2795-Rafael Uribe Uribe deportiva, recreativa y con bienestar"/>
    <n v="0"/>
    <n v="0"/>
    <n v="0"/>
    <m/>
    <m/>
    <m/>
  </r>
  <r>
    <x v="17"/>
    <x v="17"/>
    <n v="27952"/>
    <s v="CULTURA, RECREACIÓN Y DEPORTE"/>
    <x v="26"/>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4000 Persona(s) en actividades recreo-deportivas comunitarias."/>
    <s v="ACTIVIDADES RECREODEPORTIVAS"/>
    <n v="4000"/>
    <n v="1377.0227629999999"/>
    <n v="1.3210656531533277E-2"/>
    <s v="Suma"/>
    <n v="2795"/>
    <s v="2795-Rafael Uribe Uribe deportiva, recreativa y con bienestar"/>
    <n v="0"/>
    <n v="0"/>
    <n v="0"/>
    <m/>
    <m/>
    <m/>
  </r>
  <r>
    <x v="17"/>
    <x v="17"/>
    <n v="27953"/>
    <s v="CULTURA, RECREACIÓN Y DEPORTE"/>
    <x v="28"/>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4000 Persona(s) en los campos deportivos."/>
    <s v="CAPACITACIÓN"/>
    <n v="4000"/>
    <n v="1377.0227629999999"/>
    <n v="1.3210656531533277E-2"/>
    <s v="Suma"/>
    <n v="2795"/>
    <s v="2795-Rafael Uribe Uribe deportiva, recreativa y con bienestar"/>
    <n v="0"/>
    <n v="0"/>
    <n v="0"/>
    <m/>
    <m/>
    <m/>
  </r>
  <r>
    <x v="17"/>
    <x v="17"/>
    <n v="27954"/>
    <s v="CULTURA, RECREACIÓN Y DEPORTE"/>
    <x v="29"/>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8000 Persona(s) con artículos deportivos entregados."/>
    <s v="DOTACIÓN"/>
    <n v="8000"/>
    <n v="1050.47165"/>
    <n v="1.0077843690854833E-2"/>
    <s v="Suma"/>
    <n v="2795"/>
    <s v="2795-Rafael Uribe Uribe deportiva, recreativa y con bienestar"/>
    <n v="0"/>
    <n v="0"/>
    <n v="0"/>
    <m/>
    <m/>
    <m/>
  </r>
  <r>
    <x v="17"/>
    <x v="17"/>
    <n v="27571"/>
    <s v="AMBIENTE"/>
    <x v="36"/>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4000 Persona(s) Vincular 4.000 personas en acciones educativas en temas de protección y bienestar animal"/>
    <s v="ACCIONES PEDAGÓGICAS"/>
    <n v="4000"/>
    <n v="157.37403"/>
    <n v="1.5097893173413098E-3"/>
    <s v="Suma"/>
    <n v="2757"/>
    <s v="2757-Bienestar animal en Rafael Uribe Uribe"/>
    <n v="0"/>
    <n v="0"/>
    <n v="0"/>
    <m/>
    <m/>
    <m/>
  </r>
  <r>
    <x v="17"/>
    <x v="17"/>
    <n v="27572"/>
    <s v="AMBIENTE"/>
    <x v="35"/>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5000 Animales en los programas de brigadas médicas (desparasitación, chips, vacunación), urgencias veterinarias y adopciones"/>
    <s v="BIENESTAR ANIMAL"/>
    <n v="5000"/>
    <n v="424.90988099999998"/>
    <n v="4.0764311568215359E-3"/>
    <s v="Suma"/>
    <n v="2757"/>
    <s v="2757-Bienestar animal en Rafael Uribe Uribe"/>
    <n v="0"/>
    <n v="0"/>
    <n v="0"/>
    <m/>
    <m/>
    <m/>
  </r>
  <r>
    <x v="17"/>
    <x v="17"/>
    <n v="27573"/>
    <s v="AMBIENTE"/>
    <x v="34"/>
    <s v="Número de animales esterilizados"/>
    <s v="Cuidado de la vida"/>
    <s v="Protección y bienestar animal"/>
    <s v="Presupuestos Participativos"/>
    <m/>
    <s v="2 - Bogotá confía en su bien-estar"/>
    <s v="15 - Bogotá protege todas las formas de vida"/>
    <s v="Esterilizar 18000 Animales perros y gatos incluyendo los que está en condición de vulnerabilidad"/>
    <s v="ESTERILIZACIÓN"/>
    <n v="18000"/>
    <n v="991.45638899999994"/>
    <n v="9.5116726992502502E-3"/>
    <s v="Suma"/>
    <n v="2757"/>
    <s v="2757-Bienestar animal en Rafael Uribe Uribe"/>
    <n v="0"/>
    <n v="0"/>
    <n v="0"/>
    <m/>
    <m/>
    <m/>
  </r>
  <r>
    <x v="17"/>
    <x v="17"/>
    <n v="22561"/>
    <s v="INTEGRACIÓN SOCIAL"/>
    <x v="39"/>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1486 Joven(es) con trasferencias condicionadas y acompañamiento"/>
    <s v="TRANSFERENCIAS MONETARIAS"/>
    <n v="1486"/>
    <n v="1511.251256"/>
    <n v="1.4498395968683251E-2"/>
    <s v="Constante"/>
    <n v="2256"/>
    <s v="2256-Menos pobreza y más equidad en Rafael Uribe Uribe"/>
    <n v="0"/>
    <n v="0"/>
    <n v="0"/>
    <m/>
    <m/>
    <m/>
  </r>
  <r>
    <x v="17"/>
    <x v="17"/>
    <n v="22562"/>
    <s v="INTEGRACIÓN SOCIAL"/>
    <x v="38"/>
    <s v="Personas atendidas con apoyos que contribuyan al ingreso mínimo garantizado"/>
    <s v="Menos pobreza "/>
    <s v="Otras Transferencias Monetarias"/>
    <s v="Gestión Pública Local"/>
    <s v="Menos pobreza (12%)"/>
    <s v="2 - Bogotá confía en su bien-estar"/>
    <s v="7 - Bogotá, una ciudad con menos Pobreza"/>
    <s v="Atender 19275 Hogar(es) con apoyos que contribuyan al ingreso mínimo garantizado"/>
    <s v="INGRESO MÍNIMO"/>
    <n v="19275"/>
    <n v="4063.172102"/>
    <n v="3.8980598222710786E-2"/>
    <s v="Constante"/>
    <n v="2256"/>
    <s v="2256-Menos pobreza y más equidad en Rafael Uribe Uribe"/>
    <n v="0"/>
    <n v="0"/>
    <n v="0"/>
    <m/>
    <m/>
    <m/>
  </r>
  <r>
    <x v="17"/>
    <x v="17"/>
    <n v="22563"/>
    <s v="INTEGRACIÓN SOCIAL"/>
    <x v="37"/>
    <s v="Número de personas mayores con transferencias Monetarias"/>
    <s v="Menos pobreza "/>
    <s v="Apoyo económico para persona mayor - tipo C"/>
    <s v="Gestión Pública Local"/>
    <s v="Menos pobreza (12%)"/>
    <s v="2 - Bogotá confía en su bien-estar"/>
    <s v="7 - Bogotá, una ciudad con menos Pobreza"/>
    <s v="Beneficiar 6500 Persona(s) Mayor(es) con transferencias monetarias"/>
    <s v="APOYO ECONÓMICO PERSONA MAYOR"/>
    <n v="6500"/>
    <n v="11845.982803999999"/>
    <n v="0.11364605895196338"/>
    <s v="Constante"/>
    <n v="2256"/>
    <s v="2256-Menos pobreza y más equidad en Rafael Uribe Uribe"/>
    <n v="0"/>
    <n v="0"/>
    <n v="0"/>
    <m/>
    <m/>
    <m/>
  </r>
  <r>
    <x v="17"/>
    <x v="17"/>
    <n v="22261"/>
    <s v="EDUCACIÓN"/>
    <x v="4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28 Sede(s) educativas urbanas y rurales"/>
    <s v="DOTACIÓN"/>
    <n v="28"/>
    <n v="1049.1602"/>
    <n v="1.0065262115608731E-2"/>
    <s v="Suma"/>
    <n v="2226"/>
    <s v="2226-Educación como eje del potencial humano en Rafael Uribe Uribe"/>
    <n v="0"/>
    <n v="0"/>
    <n v="0"/>
    <m/>
    <m/>
    <m/>
  </r>
  <r>
    <x v="17"/>
    <x v="17"/>
    <n v="22262"/>
    <s v="EDUCACIÓN"/>
    <x v="4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480 Estudiante(s) con apoyo de sostenimiento para la permanencia en la educación superior"/>
    <s v="SOSTENIMIENTO"/>
    <n v="480"/>
    <n v="2468.4641190000002"/>
    <n v="2.3681548709825424E-2"/>
    <s v="Suma"/>
    <n v="2226"/>
    <s v="2226-Educación como eje del potencial humano en Rafael Uribe Uribe"/>
    <n v="0"/>
    <n v="0"/>
    <n v="0"/>
    <m/>
    <m/>
    <m/>
  </r>
  <r>
    <x v="17"/>
    <x v="17"/>
    <n v="22263"/>
    <s v="EDUCACIÓN"/>
    <x v="4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480 Estudiante(s) en programas de educación posmedia"/>
    <s v="APOYO EDUCACIÓN POSMEDIA"/>
    <n v="480"/>
    <n v="5924.817481"/>
    <n v="5.6840548215044424E-2"/>
    <s v="Suma"/>
    <n v="2226"/>
    <s v="2226-Educación como eje del potencial humano en Rafael Uribe Uribe"/>
    <n v="0"/>
    <n v="0"/>
    <n v="0"/>
    <m/>
    <m/>
    <m/>
  </r>
  <r>
    <x v="17"/>
    <x v="17"/>
    <n v="26231"/>
    <s v="DESARROLLO ECONÓMICO, INDUSTRIA Y TURISMO"/>
    <x v="43"/>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1573.7402999999999"/>
    <n v="1.5097893173413096E-2"/>
    <s v="Suma"/>
    <n v="2623"/>
    <s v="2623-Fortaleciendo el turismo en Rafael Uribe Uribe"/>
    <n v="0"/>
    <n v="0"/>
    <n v="0"/>
    <m/>
    <m/>
    <m/>
  </r>
  <r>
    <x v="17"/>
    <x v="17"/>
    <n v="26232"/>
    <s v="DESARROLLO ECONÓMICO, INDUSTRIA Y TURISMO"/>
    <x v="44"/>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200 Mipyme(s) y/o emprendimientos orientados al fortalecimiento de las capacidades locales para la gestión y el desarrollo turístico apoyados."/>
    <s v="DESARROLLO TURÍSTICO"/>
    <n v="200"/>
    <n v="1248.500638"/>
    <n v="1.197766191757439E-2"/>
    <s v="Suma"/>
    <n v="2623"/>
    <s v="2623-Fortaleciendo el turismo en Rafael Uribe Uribe"/>
    <n v="0"/>
    <n v="0"/>
    <n v="0"/>
    <m/>
    <m/>
    <m/>
  </r>
  <r>
    <x v="17"/>
    <x v="17"/>
    <n v="25501"/>
    <s v="CULTURA, RECREACIÓN Y DEPORTE"/>
    <x v="47"/>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80 Proyecto(s) Financiar 80 proyectos del sector cultural y creativo."/>
    <s v="SOSTENIBILIDAD"/>
    <n v="80"/>
    <n v="1049.1602"/>
    <n v="1.0065262115608731E-2"/>
    <s v="Suma"/>
    <n v="2550"/>
    <s v="2550-Rafael Uribe Uribe con un ecosistema cultural, creativo y sostenible"/>
    <n v="0"/>
    <n v="0"/>
    <n v="0"/>
    <m/>
    <m/>
    <m/>
  </r>
  <r>
    <x v="17"/>
    <x v="17"/>
    <n v="27041"/>
    <s v="DESARROLLO ECONÓMICO, INDUSTRIA Y TURISMO"/>
    <x v="46"/>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480 Mipyme(s) emprendimientos y/o actores de la economía informal para el fortalecimiento del tejido empresarial local."/>
    <s v="TEJIDO EMPRESARIAL LOCAL"/>
    <n v="480"/>
    <n v="1049.1602"/>
    <n v="1.0065262115608731E-2"/>
    <s v="Suma"/>
    <n v="2704"/>
    <s v="2704-Fortaleciendo el Tejido Empresarial en Rafael Uribe Uribe"/>
    <n v="0"/>
    <n v="0"/>
    <n v="0"/>
    <m/>
    <m/>
    <m/>
  </r>
  <r>
    <x v="17"/>
    <x v="17"/>
    <n v="25861"/>
    <s v="CULTURA, RECREACIÓN Y DEPORTE"/>
    <x v="49"/>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equipamientos culturales con acciones de construcción, adecuación y/o dotación."/>
    <s v="INTERVENCIÓN"/>
    <n v="4"/>
    <n v="923.26097600000003"/>
    <n v="8.8574306617356831E-3"/>
    <s v="Suma"/>
    <n v="2586"/>
    <s v="2586-Rafael Uribe Uribe con equipamientos culturales dignos y fortalecidos."/>
    <n v="0"/>
    <n v="0"/>
    <n v="0"/>
    <m/>
    <m/>
    <m/>
  </r>
  <r>
    <x v="17"/>
    <x v="17"/>
    <n v="26971"/>
    <s v="CULTURA, RECREACIÓN Y DEPORTE"/>
    <x v="91"/>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2400 Metro(s) cuadrado(s) de Parques de la red de proximidad (la construcción incluye su dotación)."/>
    <s v="CONSTRUCCIÓN"/>
    <n v="2400"/>
    <n v="1299.909488"/>
    <n v="1.2470859763157946E-2"/>
    <s v="Suma"/>
    <n v="2697"/>
    <s v="2697-Rafael Uribe Uribe con parques revitalizados, renovados e inclusivos"/>
    <n v="0"/>
    <n v="0"/>
    <n v="0"/>
    <m/>
    <m/>
    <m/>
  </r>
  <r>
    <x v="17"/>
    <x v="17"/>
    <n v="26972"/>
    <s v="CULTURA, RECREACIÓN Y DEPORTE"/>
    <x v="48"/>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4 Parque(s) de la red de proximidad con acciones de mejoramiento, mantenimiento y/o dotación."/>
    <s v="INTERVENCIÓN"/>
    <n v="4"/>
    <n v="557.10406599999999"/>
    <n v="5.3446541814695086E-3"/>
    <s v="Suma"/>
    <n v="2697"/>
    <s v="2697-Rafael Uribe Uribe con parques revitalizados, renovados e inclusivos"/>
    <n v="0"/>
    <n v="0"/>
    <n v="0"/>
    <m/>
    <m/>
    <m/>
  </r>
  <r>
    <x v="17"/>
    <x v="17"/>
    <n v="26351"/>
    <s v="AMBIENTE"/>
    <x v="52"/>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000 Arbol(es) en zona urbana."/>
    <s v="ARBOLADO"/>
    <n v="4000"/>
    <n v="299.640153"/>
    <n v="2.874638859066617E-3"/>
    <s v="Suma"/>
    <n v="2635"/>
    <s v="2635-Reverdeciendo Rafael Uribe Uribe"/>
    <n v="0"/>
    <n v="0"/>
    <n v="0"/>
    <m/>
    <m/>
    <m/>
  </r>
  <r>
    <x v="17"/>
    <x v="17"/>
    <n v="26352"/>
    <s v="AMBIENTE"/>
    <x v="55"/>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0 Proceso(s) comunitarios de educación ambiental que promueven la conservación de la biodiversidad y el agua."/>
    <s v="EDUCACIÓN AMBIENTAL"/>
    <n v="40"/>
    <n v="0"/>
    <n v="0"/>
    <s v="Suma"/>
    <n v="2635"/>
    <s v="2635-Reverdeciendo Rafael Uribe Uribe"/>
    <n v="0"/>
    <n v="0"/>
    <n v="0"/>
    <m/>
    <m/>
    <m/>
  </r>
  <r>
    <x v="17"/>
    <x v="17"/>
    <n v="26353"/>
    <s v="AMBIENTE"/>
    <x v="5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y/o mantener 16 Huerta(s) urbanas."/>
    <s v="HUERTAS URBANAS"/>
    <n v="16"/>
    <n v="413.78878300000002"/>
    <n v="3.9697393795473206E-3"/>
    <s v="Suma"/>
    <n v="2635"/>
    <s v="2635-Reverdeciendo Rafael Uribe Uribe"/>
    <n v="0"/>
    <n v="0"/>
    <n v="0"/>
    <m/>
    <m/>
    <m/>
  </r>
  <r>
    <x v="17"/>
    <x v="17"/>
    <n v="26354"/>
    <s v="AMBIENTE"/>
    <x v="54"/>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000 Metro(s) cuadrado(s) de jardinería."/>
    <s v="JARDINERÍA"/>
    <n v="4000"/>
    <n v="246.84641199999999"/>
    <n v="2.3681548719419057E-3"/>
    <s v="Suma"/>
    <n v="2635"/>
    <s v="2635-Reverdeciendo Rafael Uribe Uribe"/>
    <n v="0"/>
    <n v="0"/>
    <n v="0"/>
    <m/>
    <m/>
    <m/>
  </r>
  <r>
    <x v="17"/>
    <x v="17"/>
    <n v="26355"/>
    <s v="HÁBITAT"/>
    <x v="57"/>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25000 Persona(s) en separación en la fuente y reciclaje."/>
    <s v="SEPARACIÓN EN LA FUENTE"/>
    <n v="25000"/>
    <n v="1468.82428"/>
    <n v="1.4091366961852224E-2"/>
    <s v="Suma"/>
    <n v="2635"/>
    <s v="2635-Reverdeciendo Rafael Uribe Uribe"/>
    <n v="0"/>
    <n v="0"/>
    <n v="0"/>
    <m/>
    <m/>
    <m/>
  </r>
  <r>
    <x v="17"/>
    <x v="17"/>
    <n v="27001"/>
    <s v="AMBIENTE"/>
    <x v="96"/>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3 Hectárea(s) en proceso de restauración ecológica."/>
    <s v="RESTAURACIÓN ECOLÓGICA"/>
    <n v="3"/>
    <n v="0"/>
    <n v="0"/>
    <s v="Suma"/>
    <n v="2700"/>
    <s v="2700-Restauración ecológica integral en Rafael Uribe Uribe"/>
    <n v="0"/>
    <n v="0"/>
    <n v="0"/>
    <m/>
    <m/>
    <m/>
  </r>
  <r>
    <x v="17"/>
    <x v="17"/>
    <n v="27371"/>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0 Kilómetro(s)-carril de malla vial urbana (local y/o intermedia) con acciones de construcción y/o conservación"/>
    <s v="INTERVENCIÓN MALLA VIAL LOCAL"/>
    <n v="10"/>
    <n v="14929.549645999999"/>
    <n v="0.14322867990511223"/>
    <s v="Suma"/>
    <n v="2737"/>
    <s v="2737-Rafael Uribe Uribe mejora la movilidad local"/>
    <n v="0"/>
    <n v="0"/>
    <n v="0"/>
    <m/>
    <m/>
    <m/>
  </r>
  <r>
    <x v="17"/>
    <x v="17"/>
    <n v="27681"/>
    <s v="AMBIENTE"/>
    <x v="63"/>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8 Acción(es) efectivas para el fortalecimiento de las capacidades locales para la respuesta a emergencias y desastres."/>
    <s v="GESTIÓN DEL RIESGO"/>
    <n v="8"/>
    <n v="926.35882400000003"/>
    <n v="8.8871502909346513E-3"/>
    <s v="Suma"/>
    <n v="2768"/>
    <s v="2768-Mitigación del Riesgo en Rafael Uribe Uribe"/>
    <n v="0"/>
    <n v="0"/>
    <n v="0"/>
    <m/>
    <m/>
    <m/>
  </r>
  <r>
    <x v="17"/>
    <x v="17"/>
    <n v="27682"/>
    <s v="AMBIENTE"/>
    <x v="64"/>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Obra(s) de mitigación y/u obras de mitigación existentes con mantenimiento."/>
    <s v="OBRAS DE MITIGACIÓN"/>
    <n v="4"/>
    <n v="2221.121776"/>
    <n v="2.1308636055891544E-2"/>
    <s v="Suma"/>
    <n v="2768"/>
    <s v="2768-Mitigación del Riesgo en Rafael Uribe Uribe"/>
    <n v="0"/>
    <n v="0"/>
    <n v="0"/>
    <m/>
    <m/>
    <m/>
  </r>
  <r>
    <x v="17"/>
    <x v="17"/>
    <n v="25961"/>
    <s v="INTEGRACIÓN SOCIAL"/>
    <x v="68"/>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4 Unidad(es) operativas de la SDIS que presten atención a la atención de la primera infancia de la localidad de Rafael Uribe Uribe."/>
    <s v="DOTACIÓN"/>
    <n v="24"/>
    <n v="1098.7763210000001"/>
    <n v="1.0541261169923563E-2"/>
    <s v="Suma"/>
    <n v="2596"/>
    <s v="2596-Espacios sociales dignos para un desarrollo integral en Rafael Uribe Uribe."/>
    <n v="0"/>
    <n v="0"/>
    <n v="0"/>
    <m/>
    <m/>
    <m/>
  </r>
  <r>
    <x v="17"/>
    <x v="17"/>
    <n v="25962"/>
    <s v="INTEGRACIÓN SOCIAL"/>
    <x v="66"/>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operativas orientadas a la atención de jóvenes (casas de la juventud, centros forjar)"/>
    <s v="DOTACIÓN"/>
    <n v="2"/>
    <n v="471.11394899999999"/>
    <n v="4.5196962132232274E-3"/>
    <s v="Suma"/>
    <n v="2596"/>
    <s v="2596-Espacios sociales dignos para un desarrollo integral en Rafael Uribe Uribe."/>
    <n v="0"/>
    <n v="0"/>
    <n v="0"/>
    <m/>
    <m/>
    <m/>
  </r>
  <r>
    <x v="17"/>
    <x v="17"/>
    <n v="25963"/>
    <s v="INTEGRACIÓN SOCIAL"/>
    <x v="67"/>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3 Centro(s) de Desarrollo Comunitarios para la prestación de servicios sociales dirigidas al desarrollo de capacidades y generación de oportunidades"/>
    <s v="DOTACIÓN"/>
    <n v="3"/>
    <n v="0"/>
    <n v="0"/>
    <s v="Suma"/>
    <n v="2596"/>
    <s v="2596-Espacios sociales dignos para un desarrollo integral en Rafael Uribe Uribe."/>
    <n v="0"/>
    <n v="0"/>
    <n v="0"/>
    <m/>
    <m/>
    <m/>
  </r>
  <r>
    <x v="17"/>
    <x v="17"/>
    <n v="25964"/>
    <s v="INTEGRACIÓN SOCIAL"/>
    <x v="107"/>
    <s v="Unidades operativas para la prestación de servicios sociales y estrategias dirigidas a personas de los sectores sociales LGBTI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asa(s) LGBTI para la prestación de servicios sociales y estrategias dirigidas a personas de los sectores sociales LGBTI."/>
    <s v="DOTACIÓN"/>
    <n v="1"/>
    <n v="0"/>
    <n v="0"/>
    <s v="Suma"/>
    <n v="2596"/>
    <s v="2596-Espacios sociales dignos para un desarrollo integral en Rafael Uribe Uribe."/>
    <n v="0"/>
    <n v="0"/>
    <n v="0"/>
    <m/>
    <m/>
    <m/>
  </r>
  <r>
    <x v="17"/>
    <x v="17"/>
    <n v="27751"/>
    <s v="GOBIERNO"/>
    <x v="71"/>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incluyendo a la JAL RUU"/>
    <s v="FORTALECIMIENTO INSTITUCIONAL"/>
    <n v="4"/>
    <n v="8964.0483970000005"/>
    <n v="8.5997826388007556E-2"/>
    <s v="Suma"/>
    <n v="2775"/>
    <s v="2775-Gestión pública local  y gobierno confiable en Rafael Uribe Uribe"/>
    <n v="0"/>
    <n v="0"/>
    <n v="0"/>
    <m/>
    <m/>
    <m/>
  </r>
  <r>
    <x v="17"/>
    <x v="17"/>
    <n v="27752"/>
    <s v="GOBIERNO"/>
    <x v="72"/>
    <s v="Sedes administrativas locales intervenidas."/>
    <s v="Gobierno confiable"/>
    <s v="Infraestructura local"/>
    <s v="Gestión Pública Local"/>
    <s v="Gobierno confiable (15%)"/>
    <s v="5 - Bogotá confía en su gobierno"/>
    <s v="33 - Fortalecimiento institucional para un gobierno confiable"/>
    <s v="Intervenir 4 Sede(s) administrativa local"/>
    <s v="INTERVENCIÓN"/>
    <n v="4"/>
    <n v="488.37522000000001"/>
    <n v="4.685294581388123E-3"/>
    <s v="Suma"/>
    <n v="2775"/>
    <s v="2775-Gestión pública local  y gobierno confiable en Rafael Uribe Uribe"/>
    <n v="0"/>
    <n v="0"/>
    <n v="0"/>
    <m/>
    <m/>
    <m/>
  </r>
  <r>
    <x v="17"/>
    <x v="17"/>
    <n v="27753"/>
    <s v="GOBIERNO"/>
    <x v="73"/>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6301.6157450000001"/>
    <n v="6.0455413982794991E-2"/>
    <s v="Suma"/>
    <n v="2775"/>
    <s v="2775-Gestión pública local  y gobierno confiable en Rafael Uribe Uribe"/>
    <n v="0"/>
    <n v="0"/>
    <n v="0"/>
    <m/>
    <m/>
    <m/>
  </r>
  <r>
    <x v="17"/>
    <x v="17"/>
    <n v="27321"/>
    <s v="GESTIÓN PÚBLICA"/>
    <x v="75"/>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25 Centro(s) de acceso comunitario en zonas rurales y/o apartadas y/o urbanas, con énfasis en procesos de formación y desarrollo de competencias digitales."/>
    <s v="FORTALECIMIENTO DE CAPACIDADES"/>
    <n v="25"/>
    <n v="372.45187099999998"/>
    <n v="3.5731680510410996E-3"/>
    <s v="Suma"/>
    <n v="2732"/>
    <s v="2732-Rafael Uribe Uribe conectado con la comunidad"/>
    <n v="0"/>
    <n v="0"/>
    <n v="0"/>
    <m/>
    <m/>
    <m/>
  </r>
  <r>
    <x v="17"/>
    <x v="17"/>
    <n v="27322"/>
    <s v="GESTIÓN PÚBLICA"/>
    <x v="74"/>
    <s v="Servicios TIC´s generados en zonas rurales y/o apartadas y urbanas"/>
    <s v="Ciudad inteligente​"/>
    <s v="Conectividad y redes de comunicación."/>
    <s v="Presupuestos Participativos"/>
    <m/>
    <s v="5 - Bogotá confía en su gobierno"/>
    <s v="35 - Bogotá ciudad Inteligente"/>
    <s v="Operativizar 25 Centro(s) de acceso comunitario en zonas rurales y/o apartadas y/o urbanas, con énfasis en Servicios TIC´ s generados."/>
    <s v="CONECTIVIDAD"/>
    <n v="25"/>
    <n v="1117.3556129999999"/>
    <n v="1.0719504153123298E-2"/>
    <s v="Suma"/>
    <n v="2732"/>
    <s v="2732-Rafael Uribe Uribe conectado con la comunidad"/>
    <n v="0"/>
    <n v="0"/>
    <n v="0"/>
    <m/>
    <m/>
    <m/>
  </r>
  <r>
    <x v="17"/>
    <x v="17"/>
    <n v="26031"/>
    <s v="GOBIERNO"/>
    <x v="85"/>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quot;"/>
    <s v="ESTRATEGIA BOGOTANEIDAD"/>
    <n v="4"/>
    <n v="45.686106000000002"/>
    <n v="4.3829591699292897E-4"/>
    <s v="Suma"/>
    <n v="2603"/>
    <s v="2603-La Bogotaneidad en Rafael Uribe Uribe"/>
    <n v="0"/>
    <n v="0"/>
    <n v="0"/>
    <m/>
    <m/>
    <m/>
  </r>
  <r>
    <x v="17"/>
    <x v="17"/>
    <n v="26032"/>
    <s v="GOBIERNO"/>
    <x v="86"/>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59.229914000000001"/>
    <n v="5.6823029456794412E-4"/>
    <s v="Suma"/>
    <n v="2603"/>
    <s v="2603-La Bogotaneidad en Rafael Uribe Uribe"/>
    <n v="0"/>
    <n v="0"/>
    <n v="0"/>
    <m/>
    <m/>
    <m/>
  </r>
  <r>
    <x v="17"/>
    <x v="17"/>
    <n v="27811"/>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os pueblos indígenas (aplica en todas las localidades con autoridades indígenas)"/>
    <s v="INICIATIVAS PUEBLO INDÍGENA"/>
    <n v="1"/>
    <n v="146.882428"/>
    <n v="1.4091366961852224E-3"/>
    <s v="Constante"/>
    <n v="2781"/>
    <s v="2781-Rafael Uribe Uribe diferencial y étnica"/>
    <n v="0"/>
    <n v="0"/>
    <n v="0"/>
    <m/>
    <m/>
    <m/>
  </r>
  <r>
    <x v="17"/>
    <x v="17"/>
    <n v="27812"/>
    <s v="GOBIERNO"/>
    <x v="82"/>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as comunidades negras, afrocolombianas y palenqueras (aplica en todas las localidades con autoridades NAP)"/>
    <s v="INICIATIVAS COMUNIDADES NEGRAS, AFROCOLOMBIANAS, PALENQUERAS"/>
    <n v="1"/>
    <n v="146.882428"/>
    <n v="1.4091366961852224E-3"/>
    <s v="Constante"/>
    <n v="2781"/>
    <s v="2781-Rafael Uribe Uribe diferencial y étnica"/>
    <n v="0"/>
    <n v="0"/>
    <n v="0"/>
    <m/>
    <m/>
    <m/>
  </r>
  <r>
    <x v="17"/>
    <x v="17"/>
    <n v="27861"/>
    <s v="GOBIERNO"/>
    <x v="78"/>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07 Organización(es) comunales. (Juntas de Acción Comunal, Asojuntas)"/>
    <s v="FORTALECIMIENTO COMUNAL"/>
    <n v="107"/>
    <n v="524.58010000000002"/>
    <n v="5.0326310578043655E-3"/>
    <s v="Suma"/>
    <n v="2786"/>
    <s v="2786-Participación Efectiva en Rafael Uribe Uribe"/>
    <n v="0"/>
    <n v="0"/>
    <n v="0"/>
    <m/>
    <m/>
    <m/>
  </r>
  <r>
    <x v="17"/>
    <x v="17"/>
    <n v="27862"/>
    <s v="GOBIERNO"/>
    <x v="79"/>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200 Organización(es) sociales e Instancias de participación ciudadana."/>
    <s v="FORTALECIMIENTO DE ORGANIZACIONES"/>
    <n v="200"/>
    <n v="1311.4502500000001"/>
    <n v="1.2581577644510915E-2"/>
    <s v="Suma"/>
    <n v="2786"/>
    <s v="2786-Participación Efectiva en Rafael Uribe Uribe"/>
    <n v="0"/>
    <n v="0"/>
    <n v="0"/>
    <m/>
    <m/>
    <m/>
  </r>
  <r>
    <x v="17"/>
    <x v="17"/>
    <n v="27863"/>
    <s v="GOBIERNO"/>
    <x v="76"/>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3000 Persona(s) a través de procesos pluralistas de formación para la participación de manera virtual y presencial."/>
    <s v="CAPACITACIÓN"/>
    <n v="3000"/>
    <n v="1238.0090359999999"/>
    <n v="1.1877009296418302E-2"/>
    <s v="Suma"/>
    <n v="2786"/>
    <s v="2786-Participación Efectiva en Rafael Uribe Uribe"/>
    <n v="0"/>
    <n v="0"/>
    <n v="0"/>
    <m/>
    <m/>
    <m/>
  </r>
  <r>
    <x v="18"/>
    <x v="18"/>
    <n v="22461"/>
    <s v="SEGURIDAD, CONVIVENCIA Y JUSTICIA"/>
    <x v="0"/>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200 Acción(es) formativas diferenciales para la promoción de la convivencia ciudadana."/>
    <s v="FORMACIÓN"/>
    <n v="1200"/>
    <n v="1275"/>
    <n v="6.5483680439639451E-3"/>
    <s v="Suma"/>
    <n v="2246"/>
    <s v="2246-Ciudad Bolívar Camina Segura en Convivencia Ciudadana con Seguridad  y Acciones Afirmativas para la Localidad."/>
    <n v="0"/>
    <n v="0"/>
    <n v="0"/>
    <m/>
    <m/>
    <m/>
  </r>
  <r>
    <x v="18"/>
    <x v="18"/>
    <n v="22462"/>
    <s v="SEGURIDAD, CONVIVENCIA Y JUSTICIA"/>
    <x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260 Organización(es) comunitarias a través de capacidades para promover acciones de corresponsabilidad en la gestión de la seguridad y la convivencia"/>
    <s v="FORTALECIMIENTO DE CAPACIDADES"/>
    <n v="260"/>
    <n v="1947"/>
    <n v="9.9997432012531775E-3"/>
    <s v="Suma"/>
    <n v="2246"/>
    <s v="2246-Ciudad Bolívar Camina Segura en Convivencia Ciudadana con Seguridad  y Acciones Afirmativas para la Localidad."/>
    <n v="0"/>
    <n v="0"/>
    <n v="0"/>
    <m/>
    <m/>
    <m/>
  </r>
  <r>
    <x v="18"/>
    <x v="18"/>
    <n v="22811"/>
    <s v="MUJERES"/>
    <x v="3"/>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8000 Persona(s) en acciones para la prevención del feminicidio y la violencia contra la mujer"/>
    <s v="PREVENCIÓN"/>
    <n v="8000"/>
    <n v="2823"/>
    <n v="1.4498857245576641E-2"/>
    <s v="Suma"/>
    <n v="2281"/>
    <s v="2281-Creciendo y emprendiendo juntas en pro del reconocimiento y los derechos de las mujeres en Ciudad Bolívar Camina Segura_x0009__x0009_"/>
    <n v="0"/>
    <n v="0"/>
    <n v="0"/>
    <m/>
    <m/>
    <m/>
  </r>
  <r>
    <x v="18"/>
    <x v="18"/>
    <n v="22421"/>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1168"/>
    <n v="5.9988187257646181E-3"/>
    <s v="Suma"/>
    <n v="2242"/>
    <s v="2242-CONFIANZA Y LEGITIMIDAD FRENTE A LA SEGURIDAD DE CIUDAD BOLIVAR CAMINA SEGURA"/>
    <n v="0"/>
    <n v="0"/>
    <n v="0"/>
    <m/>
    <m/>
    <m/>
  </r>
  <r>
    <x v="18"/>
    <x v="18"/>
    <n v="22422"/>
    <s v="SEGURIDAD, CONVIVENCIA Y JUSTICIA"/>
    <x v="5"/>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6 Equipamiento(s) y acceso a la justicia con acciones de fortalecimiento, operación, adecuación y/o dotación"/>
    <s v="INTERVENCIÓN"/>
    <n v="6"/>
    <n v="389"/>
    <n v="1.9978942502760586E-3"/>
    <s v="Suma"/>
    <n v="2242"/>
    <s v="2242-CONFIANZA Y LEGITIMIDAD FRENTE A LA SEGURIDAD DE CIUDAD BOLIVAR CAMINA SEGURA"/>
    <n v="0"/>
    <n v="0"/>
    <n v="0"/>
    <m/>
    <m/>
    <m/>
  </r>
  <r>
    <x v="18"/>
    <x v="18"/>
    <n v="22481"/>
    <s v="SEGURIDAD, CONVIVENCIA Y JUSTICIA"/>
    <x v="11"/>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382"/>
    <n v="1.9619424257209623E-3"/>
    <s v="Suma"/>
    <n v="2248"/>
    <s v="2248-Acceso a la Justicia Restaurativa para la Localidad &quot;CIUDAD BOLIVAR CAMINA SEGURA&quot;"/>
    <n v="0"/>
    <n v="0"/>
    <n v="0"/>
    <m/>
    <m/>
    <m/>
  </r>
  <r>
    <x v="18"/>
    <x v="18"/>
    <n v="22482"/>
    <s v="SEGURIDAD, CONVIVENCIA Y JUSTICIA"/>
    <x v="10"/>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4 Acción(es) pedagógicas para la gestión de conflictividades y prevención de violencias"/>
    <s v="ACCIONES PEDAGÓGICAS"/>
    <n v="4"/>
    <n v="312"/>
    <n v="1.6024241801700007E-3"/>
    <s v="Suma"/>
    <n v="2248"/>
    <s v="2248-Acceso a la Justicia Restaurativa para la Localidad &quot;CIUDAD BOLIVAR CAMINA SEGURA&quot;"/>
    <n v="0"/>
    <n v="0"/>
    <n v="0"/>
    <m/>
    <m/>
    <m/>
  </r>
  <r>
    <x v="18"/>
    <x v="18"/>
    <n v="22483"/>
    <s v="SEGURIDAD, CONVIVENCIA Y JUSTICIA"/>
    <x v="6"/>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8 Programa(s) de abordaje de conflictividad escolar para la convivencia con enfoque restaurativo"/>
    <s v="CONFLICTIVIDAD ESCOLAR"/>
    <n v="8"/>
    <n v="681"/>
    <n v="3.4975989317172131E-3"/>
    <s v="Suma"/>
    <n v="2248"/>
    <s v="2248-Acceso a la Justicia Restaurativa para la Localidad &quot;CIUDAD BOLIVAR CAMINA SEGURA&quot;"/>
    <n v="0"/>
    <n v="0"/>
    <n v="0"/>
    <m/>
    <m/>
    <m/>
  </r>
  <r>
    <x v="18"/>
    <x v="18"/>
    <n v="22484"/>
    <s v="SEGURIDAD, CONVIVENCIA Y JUSTICIA"/>
    <x v="7"/>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800 Actor(es) comunitarios con herramientas y capacidades para la implementación de un enfoque restaurativo para la justicia y la convivencia"/>
    <s v="FORTALECIMIENTO DE CAPACIDADES"/>
    <n v="800"/>
    <n v="292"/>
    <n v="1.4997046814411545E-3"/>
    <s v="Suma"/>
    <n v="2248"/>
    <s v="2248-Acceso a la Justicia Restaurativa para la Localidad &quot;CIUDAD BOLIVAR CAMINA SEGURA&quot;"/>
    <n v="0"/>
    <n v="0"/>
    <n v="0"/>
    <m/>
    <m/>
    <m/>
  </r>
  <r>
    <x v="18"/>
    <x v="18"/>
    <n v="22485"/>
    <s v="SEGURIDAD, CONVIVENCIA Y JUSTICIA"/>
    <x v="8"/>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600 Ciudadanos con habilidades y capacidades para gestionar la convivencia constructivamente"/>
    <s v="GESTIÓN DE LA CONVIVENCIA"/>
    <n v="600"/>
    <n v="292"/>
    <n v="1.4997046814411545E-3"/>
    <s v="Suma"/>
    <n v="2248"/>
    <s v="2248-Acceso a la Justicia Restaurativa para la Localidad &quot;CIUDAD BOLIVAR CAMINA SEGURA&quot;"/>
    <n v="0"/>
    <n v="0"/>
    <n v="0"/>
    <m/>
    <m/>
    <m/>
  </r>
  <r>
    <x v="18"/>
    <x v="18"/>
    <n v="22486"/>
    <s v="SEGURIDAD, CONVIVENCIA Y JUSTICIA"/>
    <x v="87"/>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4 Proyecto(s) de justicia local para la resolución efectiva de conflictividades de manera integral en el sistema de justicia"/>
    <s v="RESOLUCIÓN DE CONFLICTIVIDADES"/>
    <n v="4"/>
    <n v="292"/>
    <n v="1.4997046814411545E-3"/>
    <s v="Suma"/>
    <n v="2248"/>
    <s v="2248-Acceso a la Justicia Restaurativa para la Localidad &quot;CIUDAD BOLIVAR CAMINA SEGURA&quot;"/>
    <n v="0"/>
    <n v="0"/>
    <n v="0"/>
    <m/>
    <m/>
    <m/>
  </r>
  <r>
    <x v="18"/>
    <x v="18"/>
    <n v="22291"/>
    <s v="SEGURIDAD, CONVIVENCIA Y JUSTICIA"/>
    <x v="12"/>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2336"/>
    <n v="1.1997637451529236E-2"/>
    <s v="Suma"/>
    <n v="2229"/>
    <s v="2229-Acciones de Seguridad Integrales para la localidad Ciudad Bolívar Camina Segura"/>
    <n v="0"/>
    <n v="0"/>
    <n v="0"/>
    <m/>
    <m/>
    <m/>
  </r>
  <r>
    <x v="18"/>
    <x v="18"/>
    <n v="22321"/>
    <s v="MOVILIDAD"/>
    <x v="13"/>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2000 Metro(s) cuadrados de elementos del sistema de espacio público peatonal con acciones de construcción y/o conservación."/>
    <s v="INTERVENCIÓN"/>
    <n v="12000"/>
    <n v="4410"/>
    <n v="2.2649649469710587E-2"/>
    <s v="Suma"/>
    <n v="2232"/>
    <s v="2232-MEJOR INFRAESTRUCTURA PEATONAL INCLUSIVA Y SEGURA PARA CIUDAD BOLIVAR"/>
    <n v="0"/>
    <n v="0"/>
    <n v="0"/>
    <m/>
    <m/>
    <m/>
  </r>
  <r>
    <x v="18"/>
    <x v="18"/>
    <n v="22432"/>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3000 Persona(s) a las acciones desarrolladas desde los dispositivos de base comunitaria en respuesta al consumo de SPA."/>
    <s v="DISMINUCIÓN FACTORES DE RIESGO SPA"/>
    <n v="3000"/>
    <n v="974"/>
    <n v="5.0024395880948098E-3"/>
    <s v="Suma"/>
    <n v="2243"/>
    <s v="2243-Bienestar en Salud Integral para la Localidad Ciudad Bolívar Camina Segura"/>
    <n v="0"/>
    <n v="0"/>
    <n v="0"/>
    <m/>
    <m/>
    <m/>
  </r>
  <r>
    <x v="18"/>
    <x v="18"/>
    <n v="22434"/>
    <s v="SALUD"/>
    <x v="14"/>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3200 Persona(s) con discapacidad a través de Dispositivos de Asistencia Personal - Ayudas Técnicas (no incluidas en los Planes de Beneficios"/>
    <s v="DISPOSITIVOS DE ASISTENCIA PERSONAL"/>
    <n v="3200"/>
    <n v="2921"/>
    <n v="1.5002182789347987E-2"/>
    <s v="Suma"/>
    <n v="2243"/>
    <s v="2243-Bienestar en Salud Integral para la Localidad Ciudad Bolívar Camina Segura"/>
    <n v="0"/>
    <n v="0"/>
    <n v="0"/>
    <m/>
    <m/>
    <m/>
  </r>
  <r>
    <x v="18"/>
    <x v="18"/>
    <n v="22435"/>
    <s v="SALUD"/>
    <x v="19"/>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3000 Persona(s) con acciones para la promoción y atención de la salud mental"/>
    <s v="SALUD MENTAL"/>
    <n v="3000"/>
    <n v="2716"/>
    <n v="1.3949307927377315E-2"/>
    <s v="Suma"/>
    <n v="2243"/>
    <s v="2243-Bienestar en Salud Integral para la Localidad Ciudad Bolívar Camina Segura"/>
    <n v="0"/>
    <n v="0"/>
    <n v="0"/>
    <m/>
    <m/>
    <m/>
  </r>
  <r>
    <x v="18"/>
    <x v="18"/>
    <n v="22436"/>
    <s v="SALUD"/>
    <x v="16"/>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3000 Persona(s) a las acciones y estrategias para promover la salud sexual y reproductiva consciente en los diferentes ciclos de vida"/>
    <s v="SALUD SEXUAL Y REPRODUCTIVA"/>
    <n v="3000"/>
    <n v="779"/>
    <n v="4.0009244754885594E-3"/>
    <s v="Suma"/>
    <n v="2243"/>
    <s v="2243-Bienestar en Salud Integral para la Localidad Ciudad Bolívar Camina Segura"/>
    <n v="0"/>
    <n v="0"/>
    <n v="0"/>
    <m/>
    <m/>
    <m/>
  </r>
  <r>
    <x v="18"/>
    <x v="18"/>
    <n v="22437"/>
    <s v="SALUD"/>
    <x v="15"/>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000 Persona(s) con discapacidad, cuidadores y cuidadoras, en actividades complementarias en salud"/>
    <s v="ACCIONES COMPLEMENTARIAS "/>
    <n v="2000"/>
    <n v="1168"/>
    <n v="5.9988187257646181E-3"/>
    <s v="Suma"/>
    <n v="2243"/>
    <s v="2243-Bienestar en Salud Integral para la Localidad Ciudad Bolívar Camina Segura"/>
    <n v="0"/>
    <n v="0"/>
    <n v="0"/>
    <m/>
    <m/>
    <m/>
  </r>
  <r>
    <x v="18"/>
    <x v="18"/>
    <n v="22531"/>
    <s v="MUJERES"/>
    <x v="20"/>
    <s v="Mujeres cuidadoras vinculadas a estrategias de cuidado"/>
    <s v="Cuidado de la vida"/>
    <s v="Estrategias de cuidado a personas cuidadoras"/>
    <s v="Presupuestos Participativos"/>
    <m/>
    <s v="2 - Bogotá confía en su bien-estar"/>
    <s v="12 - Bogotá cuida a su gente"/>
    <s v="Vincular 8000 Mujer(es) cuidadora(s) a estrategias del cuidado"/>
    <s v="ESTRATEGIAS DE CUIDADO"/>
    <n v="8000"/>
    <n v="2541"/>
    <n v="1.305051231349991E-2"/>
    <s v="Suma"/>
    <n v="2253"/>
    <s v="2253-Una Localidad que promueve los Derechos de las Mujeres, cuida y potencializa a sus cuidadoras y previene hechos de Violencia Contra las Mujeres Ciudad Bolívar Camina Segura"/>
    <n v="0"/>
    <n v="0"/>
    <n v="0"/>
    <m/>
    <m/>
    <m/>
  </r>
  <r>
    <x v="18"/>
    <x v="18"/>
    <n v="22532"/>
    <s v="MUJERES"/>
    <x v="21"/>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4000 Mujer(es) para el ejercicio de derechos y el fortalecimiento de su autonomía económica"/>
    <s v="FORTALECIMIENTO DE CAPACIDADES"/>
    <n v="4000"/>
    <n v="3018"/>
    <n v="1.5500372358182891E-2"/>
    <s v="Suma"/>
    <n v="2253"/>
    <s v="2253-Una Localidad que promueve los Derechos de las Mujeres, cuida y potencializa a sus cuidadoras y previene hechos de Violencia Contra las Mujeres Ciudad Bolívar Camina Segura"/>
    <n v="0"/>
    <n v="0"/>
    <n v="0"/>
    <m/>
    <m/>
    <m/>
  </r>
  <r>
    <x v="18"/>
    <x v="18"/>
    <n v="22533"/>
    <s v="INTEGRACIÓN SOCIAL"/>
    <x v="22"/>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1200 Persona(s) en procesos para la prevención de violencias en el contexto familiar y/o violencia sexual"/>
    <s v="PREVENCIÓN"/>
    <n v="1200"/>
    <n v="1879"/>
    <n v="9.6504969055751007E-3"/>
    <s v="Suma"/>
    <n v="2253"/>
    <s v="2253-Una Localidad que promueve los Derechos de las Mujeres, cuida y potencializa a sus cuidadoras y previene hechos de Violencia Contra las Mujeres Ciudad Bolívar Camina Segura"/>
    <n v="0"/>
    <n v="0"/>
    <n v="0"/>
    <m/>
    <m/>
    <m/>
  </r>
  <r>
    <x v="18"/>
    <x v="18"/>
    <n v="22311"/>
    <s v="GESTIÓN PÚBLICA"/>
    <x v="25"/>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1129"/>
    <n v="5.7985157032433678E-3"/>
    <s v="Suma"/>
    <n v="2231"/>
    <s v="2231-Un territorio de construcción y fortalecimiento de paz, memoria y reconciliación en Ciudad Bolívar Camina Segura."/>
    <n v="0"/>
    <n v="0"/>
    <n v="0"/>
    <m/>
    <m/>
    <m/>
  </r>
  <r>
    <x v="18"/>
    <x v="18"/>
    <n v="22312"/>
    <s v="GESTIÓN PÚBLICA"/>
    <x v="23"/>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1558"/>
    <n v="8.0018489509771189E-3"/>
    <s v="Suma"/>
    <n v="2231"/>
    <s v="2231-Un territorio de construcción y fortalecimiento de paz, memoria y reconciliación en Ciudad Bolívar Camina Segura."/>
    <n v="0"/>
    <n v="0"/>
    <n v="0"/>
    <m/>
    <m/>
    <m/>
  </r>
  <r>
    <x v="18"/>
    <x v="18"/>
    <n v="22313"/>
    <s v="GESTIÓN PÚBLICA"/>
    <x v="24"/>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263"/>
    <n v="1.3507614082843276E-3"/>
    <s v="Suma"/>
    <n v="2231"/>
    <s v="2231-Un territorio de construcción y fortalecimiento de paz, memoria y reconciliación en Ciudad Bolívar Camina Segura."/>
    <n v="0"/>
    <n v="0"/>
    <n v="0"/>
    <m/>
    <m/>
    <m/>
  </r>
  <r>
    <x v="18"/>
    <x v="18"/>
    <n v="22441"/>
    <s v="CULTURA, RECREACIÓN Y DEPORTE"/>
    <x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200 Estímulo(s) de apoyo al sector artístico y cultural."/>
    <s v="ESTÍMULOS"/>
    <n v="200"/>
    <n v="1363"/>
    <n v="7.0003338383708685E-3"/>
    <s v="Suma"/>
    <n v="2244"/>
    <s v="2244-Conexión cultural, Impulso y Circulación Artística en la localidad Ciudad Bolívar Camina Segura"/>
    <n v="0"/>
    <n v="0"/>
    <n v="0"/>
    <m/>
    <m/>
    <m/>
  </r>
  <r>
    <x v="18"/>
    <x v="18"/>
    <n v="22442"/>
    <s v="CULTURA, RECREACIÓN Y DEPORTE"/>
    <x v="30"/>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60 Evento(s) de promoción, circulación y apropiación de actividades artísticas, culturales y patrimoniales."/>
    <s v="EVENTOS"/>
    <n v="60"/>
    <n v="1577"/>
    <n v="8.0994324747695225E-3"/>
    <s v="Suma"/>
    <n v="2244"/>
    <s v="2244-Conexión cultural, Impulso y Circulación Artística en la localidad Ciudad Bolívar Camina Segura"/>
    <n v="0"/>
    <n v="0"/>
    <n v="0"/>
    <m/>
    <m/>
    <m/>
  </r>
  <r>
    <x v="18"/>
    <x v="18"/>
    <n v="22443"/>
    <s v="CULTURA, RECREACIÓN Y DEPORTE"/>
    <x v="32"/>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4000 Persona(s) en los campos artísticos, interculturales, culturales y/o patrimoniales."/>
    <s v="CAPACITACIÓN"/>
    <n v="4000"/>
    <n v="1558"/>
    <n v="8.0018489509771189E-3"/>
    <s v="Suma"/>
    <n v="2244"/>
    <s v="2244-Conexión cultural, Impulso y Circulación Artística en la localidad Ciudad Bolívar Camina Segura"/>
    <n v="0"/>
    <n v="0"/>
    <n v="0"/>
    <m/>
    <m/>
    <m/>
  </r>
  <r>
    <x v="18"/>
    <x v="18"/>
    <n v="22444"/>
    <s v="CULTURA, RECREACIÓN Y DEPORTE"/>
    <x v="31"/>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300 Organización(es) artísticas, culturales y patrimoniales con elementos entregados."/>
    <s v="ENTREGA DE ELEMENTOS"/>
    <n v="300"/>
    <n v="1548"/>
    <n v="7.9504892016126968E-3"/>
    <s v="Suma"/>
    <n v="2244"/>
    <s v="2244-Conexión cultural, Impulso y Circulación Artística en la localidad Ciudad Bolívar Camina Segura"/>
    <n v="0"/>
    <n v="0"/>
    <n v="0"/>
    <m/>
    <m/>
    <m/>
  </r>
  <r>
    <x v="18"/>
    <x v="18"/>
    <n v="22491"/>
    <s v="CULTURA, RECREACIÓN Y DEPORTE"/>
    <x v="27"/>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320 Colectivo(s) u organizaciones recreo deportivas inscritas en el Banco que implementan iniciativas de carácter barrial con apoyos económicos"/>
    <s v="BANCO DE INICIATIVAS"/>
    <n v="320"/>
    <n v="1304"/>
    <n v="6.6973113171207724E-3"/>
    <s v="Suma"/>
    <n v="2249"/>
    <s v="2249-&quot;Ciudad Bolívar camina segura&quot; y con bienestar a través de la practica y formación en el deporte, la recreación y la actividad física"/>
    <n v="0"/>
    <n v="0"/>
    <n v="0"/>
    <m/>
    <m/>
    <m/>
  </r>
  <r>
    <x v="18"/>
    <x v="18"/>
    <n v="22492"/>
    <s v="CULTURA, RECREACIÓN Y DEPORTE"/>
    <x v="26"/>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4000 Persona(s) en actividades recreo-deportivas comunitarias."/>
    <s v="ACTIVIDADES RECREODEPORTIVAS"/>
    <n v="4000"/>
    <n v="1246"/>
    <n v="6.3994247708071186E-3"/>
    <s v="Suma"/>
    <n v="2249"/>
    <s v="2249-&quot;Ciudad Bolívar camina segura&quot; y con bienestar a través de la practica y formación en el deporte, la recreación y la actividad física"/>
    <n v="0"/>
    <n v="0"/>
    <n v="0"/>
    <m/>
    <m/>
    <m/>
  </r>
  <r>
    <x v="18"/>
    <x v="18"/>
    <n v="22493"/>
    <s v="CULTURA, RECREACIÓN Y DEPORTE"/>
    <x v="28"/>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1250 Persona(s) en los campos deportivos o recreativos"/>
    <s v="CAPACITACIÓN"/>
    <n v="1250"/>
    <n v="1168"/>
    <n v="5.9988187257646181E-3"/>
    <s v="Suma"/>
    <n v="2249"/>
    <s v="2249-&quot;Ciudad Bolívar camina segura&quot; y con bienestar a través de la practica y formación en el deporte, la recreación y la actividad física"/>
    <n v="0"/>
    <n v="0"/>
    <n v="0"/>
    <m/>
    <m/>
    <m/>
  </r>
  <r>
    <x v="18"/>
    <x v="18"/>
    <n v="22494"/>
    <s v="CULTURA, RECREACIÓN Y DEPORTE"/>
    <x v="29"/>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1600 Persona(s) con la entrega de dotaciones deportivas."/>
    <s v="DOTACIÓN"/>
    <n v="1600"/>
    <n v="1081"/>
    <n v="5.5519889062941377E-3"/>
    <s v="Suma"/>
    <n v="2249"/>
    <s v="2249-&quot;Ciudad Bolívar camina segura&quot; y con bienestar a través de la practica y formación en el deporte, la recreación y la actividad física"/>
    <n v="0"/>
    <n v="0"/>
    <n v="0"/>
    <m/>
    <m/>
    <m/>
  </r>
  <r>
    <x v="18"/>
    <x v="18"/>
    <n v="22451"/>
    <s v="AMBIENTE"/>
    <x v="36"/>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11000 Persona(s) en acciones educativas en temas de protección y bienestar animal"/>
    <s v="ACCIONES PEDAGÓGICAS"/>
    <n v="11000"/>
    <n v="185"/>
    <n v="9.501553632418274E-4"/>
    <s v="Suma"/>
    <n v="2245"/>
    <s v="2245-Ciudad Bolívar Camina Segura y comprometida por el Bienestar Animal"/>
    <n v="0"/>
    <n v="0"/>
    <n v="0"/>
    <m/>
    <m/>
    <m/>
  </r>
  <r>
    <x v="18"/>
    <x v="18"/>
    <n v="22452"/>
    <s v="AMBIENTE"/>
    <x v="35"/>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22000 Animales en los programas de brigadas médicas, urgencias veterinarias y adopciones"/>
    <s v="BIENESTAR ANIMAL"/>
    <n v="22000"/>
    <n v="1071"/>
    <n v="5.500629156929714E-3"/>
    <s v="Suma"/>
    <n v="2245"/>
    <s v="2245-Ciudad Bolívar Camina Segura y comprometida por el Bienestar Animal"/>
    <n v="0"/>
    <n v="0"/>
    <n v="0"/>
    <m/>
    <m/>
    <m/>
  </r>
  <r>
    <x v="18"/>
    <x v="18"/>
    <n v="22453"/>
    <s v="AMBIENTE"/>
    <x v="34"/>
    <s v="Número de animales esterilizados"/>
    <s v="Cuidado de la vida"/>
    <s v="Protección y bienestar animal"/>
    <s v="Presupuestos Participativos"/>
    <m/>
    <s v="2 - Bogotá confía en su bien-estar"/>
    <s v="15 - Bogotá protege todas las formas de vida"/>
    <s v="Esterilizar 21000 Perros y gatos incluyendo los que está en condición de vulnerabilidad"/>
    <s v="ESTERILIZACIÓN"/>
    <n v="21000"/>
    <n v="1548"/>
    <n v="7.9504892016126968E-3"/>
    <s v="Suma"/>
    <n v="2245"/>
    <s v="2245-Ciudad Bolívar Camina Segura y comprometida por el Bienestar Animal"/>
    <n v="0"/>
    <n v="0"/>
    <n v="0"/>
    <m/>
    <m/>
    <m/>
  </r>
  <r>
    <x v="18"/>
    <x v="18"/>
    <n v="22771"/>
    <s v="INTEGRACIÓN SOCIAL"/>
    <x v="37"/>
    <s v="Número de personas mayores con transferencias Monetarias"/>
    <s v="Menos pobreza "/>
    <s v="Apoyo económico para persona mayor - tipo C"/>
    <s v="Gestión Pública Local"/>
    <s v="Menos pobreza (12%)"/>
    <s v="2 - Bogotá confía en su bien-estar"/>
    <s v="7 - Bogotá, una ciudad con menos Pobreza"/>
    <s v="Beneficiar 6750 Persona(s) Mayor(es) con transferencias monetarias"/>
    <s v="APOYO ECONÓMICO PERSONA MAYOR"/>
    <n v="6750"/>
    <n v="13434"/>
    <n v="6.8996687296165995E-2"/>
    <s v="Constante"/>
    <n v="2277"/>
    <s v="2277-Ciudad Bolívar Camina Segura y Promueve el Bienestar Integral para la Inclusión Social"/>
    <n v="0"/>
    <n v="0"/>
    <n v="0"/>
    <m/>
    <m/>
    <m/>
  </r>
  <r>
    <x v="18"/>
    <x v="18"/>
    <n v="22772"/>
    <s v="INTEGRACIÓN SOCIAL"/>
    <x v="38"/>
    <s v="Personas atendidas con apoyos que contribuyan al ingreso mínimo garantizado"/>
    <s v="Menos pobreza "/>
    <s v="Otras Transferencias Monetarias"/>
    <s v="Gestión Pública Local"/>
    <s v="Menos pobreza (12%)"/>
    <s v="2 - Bogotá confía en su bien-estar"/>
    <s v="7 - Bogotá, una ciudad con menos Pobreza"/>
    <s v="Atender 5000 Persona(s) con apoyos que contribuyan al ingreso mínimo garantizado."/>
    <s v="INGRESO MÍNIMO"/>
    <n v="5000"/>
    <n v="5588"/>
    <n v="2.8699827944839631E-2"/>
    <s v="Suma"/>
    <n v="2277"/>
    <s v="2277-Ciudad Bolívar Camina Segura y Promueve el Bienestar Integral para la Inclusión Social"/>
    <n v="0"/>
    <n v="0"/>
    <n v="0"/>
    <m/>
    <m/>
    <m/>
  </r>
  <r>
    <x v="18"/>
    <x v="18"/>
    <n v="22773"/>
    <s v="INTEGRACIÓN SOCIAL"/>
    <x v="39"/>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4460 Joven(es) con transferencias condicionadas y acompañamiento psicosocial para la promoción al acceso y permanencia a oportunidades de formación y empleabilidad"/>
    <s v="TRANSFERENCIAS MONETARIAS"/>
    <n v="4460"/>
    <n v="4342"/>
    <n v="2.2300403174032511E-2"/>
    <s v="Suma"/>
    <n v="2277"/>
    <s v="2277-Ciudad Bolívar Camina Segura y Promueve el Bienestar Integral para la Inclusión Social"/>
    <n v="0"/>
    <n v="0"/>
    <n v="0"/>
    <m/>
    <m/>
    <m/>
  </r>
  <r>
    <x v="18"/>
    <x v="18"/>
    <n v="22271"/>
    <s v="EDUCACIÓN"/>
    <x v="4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050 Estudiante(s) en programas de educación posmedia (niveles de formación técnico profesional, tecnólogo y, profesional universitario) (niveles de formación técnico profesional, tecnólogo, profesional universitario y educación para el trabajo y desarrollo humano)."/>
    <s v="APOYO EDUCACIÓN POSMEDIA"/>
    <n v="1050"/>
    <n v="13434"/>
    <n v="6.8996687296165995E-2"/>
    <s v="Suma"/>
    <n v="2227"/>
    <s v="2227-Educación con calidad desde la primera infancia hasta el acceso a la educación superior en una Ciudad Bolívar Camina Segura"/>
    <n v="0"/>
    <n v="0"/>
    <n v="0"/>
    <m/>
    <m/>
    <m/>
  </r>
  <r>
    <x v="18"/>
    <x v="18"/>
    <n v="22272"/>
    <s v="EDUCACIÓN"/>
    <x v="4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050 Estudiante(s) con apoyo de sostenimiento para la permanencia en la educación posmedia (niveles de formación técnico profesional, tecnólogo y, profesional universitario). (niveles de formación técnico profesional, tecnólogo, profesional universitario y educación para el trabajo y desarrollo humano)."/>
    <s v="SOSTENIMIENTO"/>
    <n v="1050"/>
    <n v="2726"/>
    <n v="1.4000667676741737E-2"/>
    <s v="Suma"/>
    <n v="2227"/>
    <s v="2227-Educación con calidad desde la primera infancia hasta el acceso a la educación superior en una Ciudad Bolívar Camina Segura"/>
    <n v="0"/>
    <n v="0"/>
    <n v="0"/>
    <m/>
    <m/>
    <m/>
  </r>
  <r>
    <x v="18"/>
    <x v="18"/>
    <n v="22273"/>
    <s v="EDUCACIÓN"/>
    <x v="4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48 Sede(s) educativas urbanas y rurales con recursos pedagógicos y/o tecnológicos"/>
    <s v="DOTACIÓN"/>
    <n v="48"/>
    <n v="1363"/>
    <n v="7.0003338383708685E-3"/>
    <s v="Suma"/>
    <n v="2227"/>
    <s v="2227-Educación con calidad desde la primera infancia hasta el acceso a la educación superior en una Ciudad Bolívar Camina Segura"/>
    <n v="0"/>
    <n v="0"/>
    <n v="0"/>
    <m/>
    <m/>
    <m/>
  </r>
  <r>
    <x v="18"/>
    <x v="18"/>
    <n v="22351"/>
    <s v="DESARROLLO ECONÓMICO, INDUSTRIA Y TURISMO"/>
    <x v="44"/>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500 Mipyme(s) y/o emprendimientos orientados al fortalecimiento de las capacidades locales para la gestión y el desarrollo turístico apoyados."/>
    <s v="DESARROLLO TURÍSTICO"/>
    <n v="500"/>
    <n v="2074"/>
    <n v="1.0652012018181351E-2"/>
    <s v="Suma"/>
    <n v="2235"/>
    <s v="2235-Un Modelo para el Fortalecimiento y el Desarrollo Productivo de la localidad Ciudad Bolívar Camina Segura"/>
    <n v="0"/>
    <n v="0"/>
    <n v="0"/>
    <m/>
    <m/>
    <m/>
  </r>
  <r>
    <x v="18"/>
    <x v="18"/>
    <n v="22352"/>
    <s v="DESARROLLO ECONÓMICO, INDUSTRIA Y TURISMO"/>
    <x v="43"/>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2200 Acción(es) para fortalecer las capacidades y/o habilidades técnicas y blandas de las personas de la localidad, con el fin de mejorar el acceso a oportunidades de empleo."/>
    <s v="FORTALECIMIENTO DE CAPACIDADES"/>
    <n v="2200"/>
    <n v="2813"/>
    <n v="1.4447497496212219E-2"/>
    <s v="Suma"/>
    <n v="2235"/>
    <s v="2235-Un Modelo para el Fortalecimiento y el Desarrollo Productivo de la localidad Ciudad Bolívar Camina Segura"/>
    <n v="0"/>
    <n v="0"/>
    <n v="0"/>
    <m/>
    <m/>
    <m/>
  </r>
  <r>
    <x v="18"/>
    <x v="18"/>
    <n v="22391"/>
    <s v="DESARROLLO ECONÓMICO, INDUSTRIA Y TURISMO"/>
    <x v="45"/>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180 Hogar(es) y/o unidades productivas a procesos productivos y de comercialización en el sector rural."/>
    <s v="PRODUCTIVIDAD Y COMERCIALIZACIÓN"/>
    <n v="180"/>
    <n v="1184"/>
    <n v="6.080994324747695E-3"/>
    <s v="Suma"/>
    <n v="2239"/>
    <s v="2239-Ciudad Bolívar, Impulsando la Productividad, Comercialización  y el Tejido empresarial rural"/>
    <n v="0"/>
    <n v="0"/>
    <n v="0"/>
    <m/>
    <m/>
    <m/>
  </r>
  <r>
    <x v="18"/>
    <x v="18"/>
    <n v="22392"/>
    <s v="DESARROLLO ECONÓMICO, INDUSTRIA Y TURISMO"/>
    <x v="46"/>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800 Mipyme(s) emprendimientos y/o actores de la economía informal para el fortalecimiento del tejido empresarial local."/>
    <s v="TEJIDO EMPRESARIAL LOCAL"/>
    <n v="800"/>
    <n v="1947"/>
    <n v="9.9997432012531775E-3"/>
    <s v="Suma"/>
    <n v="2239"/>
    <s v="2239-Ciudad Bolívar, Impulsando la Productividad, Comercialización  y el Tejido empresarial rural"/>
    <n v="0"/>
    <n v="0"/>
    <n v="0"/>
    <m/>
    <m/>
    <m/>
  </r>
  <r>
    <x v="18"/>
    <x v="18"/>
    <n v="24061"/>
    <s v="CULTURA, RECREACIÓN Y DEPORTE"/>
    <x v="47"/>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180 Proyecto(s) del sector cultural y creativo"/>
    <s v="SOSTENIBILIDAD"/>
    <n v="180"/>
    <n v="1879"/>
    <n v="9.6504969055751007E-3"/>
    <s v="Suma"/>
    <n v="2406"/>
    <s v="2406-Ciudad Bolívar &quot;Camina Segura&quot; Promoviendo el Impulso local creativo"/>
    <n v="0"/>
    <n v="0"/>
    <n v="0"/>
    <m/>
    <m/>
    <m/>
  </r>
  <r>
    <x v="18"/>
    <x v="18"/>
    <n v="22371"/>
    <s v="CULTURA, RECREACIÓN Y DEPORTE"/>
    <x v="91"/>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4000 Metro(s) de parques de la red de proximidad (la construcción incluye su dotación)."/>
    <s v="CONSTRUCCIÓN"/>
    <n v="4000"/>
    <n v="1947"/>
    <n v="9.9997432012531775E-3"/>
    <s v="Suma"/>
    <n v="2237"/>
    <s v="2237-DISEÑO, CONSTRUCCIÓN, MANTENIMIENTO Y ADECUACIÓN DE PARQUES, CIUDAD BOLIVAR CAMINA SEGURA"/>
    <n v="0"/>
    <n v="0"/>
    <n v="0"/>
    <m/>
    <m/>
    <m/>
  </r>
  <r>
    <x v="18"/>
    <x v="18"/>
    <n v="22372"/>
    <s v="CULTURA, RECREACIÓN Y DEPORTE"/>
    <x v="48"/>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9 Parque(s) de la red de proximidad con acciones de mejoramiento, mantenimiento y/o dotación."/>
    <s v="INTERVENCIÓN"/>
    <n v="9"/>
    <n v="1256"/>
    <n v="6.4507845201715415E-3"/>
    <s v="Suma"/>
    <n v="2237"/>
    <s v="2237-DISEÑO, CONSTRUCCIÓN, MANTENIMIENTO Y ADECUACIÓN DE PARQUES, CIUDAD BOLIVAR CAMINA SEGURA"/>
    <n v="0"/>
    <n v="0"/>
    <n v="0"/>
    <m/>
    <m/>
    <m/>
  </r>
  <r>
    <x v="18"/>
    <x v="18"/>
    <n v="22471"/>
    <s v="CULTURA, RECREACIÓN Y DEPORTE"/>
    <x v="49"/>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8 Equipamiento(s) culturales con acciones de construcción, adecuación y/o dotación"/>
    <s v="INTERVENCIÓN"/>
    <n v="8"/>
    <n v="974"/>
    <n v="5.0024395880948098E-3"/>
    <s v="Suma"/>
    <n v="2247"/>
    <s v="2247-Equipamientos Culturales y patrimoniales accesibles y modernos en una Ciudad Bolívar Camina Segura"/>
    <n v="0"/>
    <n v="0"/>
    <n v="0"/>
    <m/>
    <m/>
    <m/>
  </r>
  <r>
    <x v="18"/>
    <x v="18"/>
    <n v="22401"/>
    <s v="AMBIENTE"/>
    <x v="52"/>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800 Arbol(es) en zona urbana"/>
    <s v="ARBOLADO"/>
    <n v="800"/>
    <n v="234"/>
    <n v="1.2018181351275007E-3"/>
    <s v="Suma"/>
    <n v="2240"/>
    <s v="2240-Ciudad Bolívar Camina Segura en ser, Sostenible, Activa y Participativa en Estrategias Ambientales y Agropecuarias"/>
    <n v="0"/>
    <n v="0"/>
    <n v="0"/>
    <m/>
    <m/>
    <m/>
  </r>
  <r>
    <x v="18"/>
    <x v="18"/>
    <n v="22402"/>
    <s v="AMBIENTE"/>
    <x v="53"/>
    <s v="Número de árboles mantenidos en zona rural"/>
    <s v="Desarrollo urbano y rural integral"/>
    <s v="Asistencia técnica agropecuaria y ambiental"/>
    <s v="Gestión Pública Local"/>
    <m/>
    <s v="4 - Bogotá ordena su territorio y avanza en su acción climática"/>
    <s v="25 - Aumento de la resiliencia al cambio climático y reducción de la vulnerabilidad"/>
    <s v="Mantener 1300 Arbol(es) en zona rural"/>
    <s v="ARBOLADO"/>
    <n v="1300"/>
    <n v="389"/>
    <n v="1.9978942502760586E-3"/>
    <s v="Suma"/>
    <n v="2240"/>
    <s v="2240-Ciudad Bolívar Camina Segura en ser, Sostenible, Activa y Participativa en Estrategias Ambientales y Agropecuarias"/>
    <n v="0"/>
    <n v="0"/>
    <n v="0"/>
    <m/>
    <m/>
    <m/>
  </r>
  <r>
    <x v="18"/>
    <x v="18"/>
    <n v="22403"/>
    <s v="AMBIENTE"/>
    <x v="56"/>
    <s v="Número de predios rurales con buenas prácticas agropecuarias y ambientales que fortalezcan la protección a coberturas vegetales y recurso hídrico"/>
    <s v="Desarrollo urbano y rural integral"/>
    <s v="Asistencia técnica agropecuaria y ambiental"/>
    <s v="Gestión Pública Local"/>
    <m/>
    <s v="4 - Bogotá ordena su territorio y avanza en su acción climática"/>
    <s v="25 - Aumento de la resiliencia al cambio climático y reducción de la vulnerabilidad"/>
    <s v="Apoyar 848 Predio(s) rurales con buenas prácticas agropecuarias y ambientales que fortalezcan la protección a coberturas vegetales y recurso hídrico"/>
    <s v="BUENAS PRÁCTICAS"/>
    <n v="848"/>
    <n v="2336"/>
    <n v="1.1997637451529236E-2"/>
    <s v="Suma"/>
    <n v="2240"/>
    <s v="2240-Ciudad Bolívar Camina Segura en ser, Sostenible, Activa y Participativa en Estrategias Ambientales y Agropecuarias"/>
    <n v="0"/>
    <n v="0"/>
    <n v="0"/>
    <m/>
    <m/>
    <m/>
  </r>
  <r>
    <x v="18"/>
    <x v="18"/>
    <n v="22404"/>
    <s v="AMBIENTE"/>
    <x v="55"/>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80 Proceso(s) comunitarios de educación ambiental que promueven la conservación de la biodiversidad y el agua"/>
    <s v="EDUCACIÓN AMBIENTAL"/>
    <n v="80"/>
    <n v="350"/>
    <n v="1.7975912277548086E-3"/>
    <s v="Suma"/>
    <n v="2240"/>
    <s v="2240-Ciudad Bolívar Camina Segura en ser, Sostenible, Activa y Participativa en Estrategias Ambientales y Agropecuarias"/>
    <n v="0"/>
    <n v="0"/>
    <n v="0"/>
    <m/>
    <m/>
    <m/>
  </r>
  <r>
    <x v="18"/>
    <x v="18"/>
    <n v="22405"/>
    <s v="AMBIENTE"/>
    <x v="60"/>
    <s v="Número de procesos comunitarios de educación ambiental implementados y/o fortalecido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120 Proceso(s) comunitarios de educación ambiental que promueven la conservación de la biodiversidad y el agua"/>
    <s v="EDUCACIÓN AMBIENTAL"/>
    <n v="120"/>
    <n v="974"/>
    <n v="5.0024395880948098E-3"/>
    <s v="Suma"/>
    <n v="2240"/>
    <s v="2240-Ciudad Bolívar Camina Segura en ser, Sostenible, Activa y Participativa en Estrategias Ambientales y Agropecuarias"/>
    <n v="0"/>
    <n v="0"/>
    <n v="0"/>
    <m/>
    <m/>
    <m/>
  </r>
  <r>
    <x v="18"/>
    <x v="18"/>
    <n v="22406"/>
    <s v="AMBIENTE"/>
    <x v="5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60 Huerta(s) URBANAS"/>
    <s v="HUERTAS URBANAS"/>
    <n v="60"/>
    <n v="370"/>
    <n v="1.9003107264836548E-3"/>
    <s v="Suma"/>
    <n v="2240"/>
    <s v="2240-Ciudad Bolívar Camina Segura en ser, Sostenible, Activa y Participativa en Estrategias Ambientales y Agropecuarias"/>
    <n v="0"/>
    <n v="0"/>
    <n v="0"/>
    <m/>
    <m/>
    <m/>
  </r>
  <r>
    <x v="18"/>
    <x v="18"/>
    <n v="22407"/>
    <s v="HÁBITAT"/>
    <x v="57"/>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a personas en 8 acciones separación en la fuente y reciclaje."/>
    <s v="SEPARACIÓN EN LA FUENTE"/>
    <n v="8"/>
    <n v="1671"/>
    <n v="8.5822141187951E-3"/>
    <s v="Suma"/>
    <n v="2240"/>
    <s v="2240-Ciudad Bolívar Camina Segura en ser, Sostenible, Activa y Participativa en Estrategias Ambientales y Agropecuarias"/>
    <n v="0"/>
    <n v="0"/>
    <n v="0"/>
    <m/>
    <m/>
    <m/>
  </r>
  <r>
    <x v="18"/>
    <x v="18"/>
    <n v="22411"/>
    <s v="AMBIENTE"/>
    <x v="51"/>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6 Hectárea(s) de conectores ecosistémicos 4"/>
    <s v="CONECTORES ECOSISTÉMICOS"/>
    <n v="6"/>
    <n v="565"/>
    <n v="2.9018258390899054E-3"/>
    <s v="Suma"/>
    <n v="2241"/>
    <s v="2241-Ciudad Bolívar Camina segura, Reverdecida y Resiliente al Cambio Climático"/>
    <n v="0"/>
    <n v="0"/>
    <n v="0"/>
    <m/>
    <m/>
    <m/>
  </r>
  <r>
    <x v="18"/>
    <x v="18"/>
    <n v="22412"/>
    <s v="AMBIENTE"/>
    <x v="99"/>
    <s v="Número de hectáreas de Estructura Ecológica Principal con acciones de conservación"/>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Realizar acciones de conservación en 4 Hectárea(s) de la Estructura Ecológica Principal"/>
    <s v="CONSERVACIÓN"/>
    <n v="4"/>
    <n v="565"/>
    <n v="2.9018258390899054E-3"/>
    <s v="Suma"/>
    <n v="2241"/>
    <s v="2241-Ciudad Bolívar Camina segura, Reverdecida y Resiliente al Cambio Climático"/>
    <n v="0"/>
    <n v="0"/>
    <n v="0"/>
    <m/>
    <m/>
    <m/>
  </r>
  <r>
    <x v="18"/>
    <x v="18"/>
    <n v="22413"/>
    <s v="AMBIENTE"/>
    <x v="50"/>
    <s v="Número de hectáreas en proceso de restauración ecológica"/>
    <s v="Desarrollo urbano y rural integral"/>
    <s v="Asistencia técnica agropecuaria y ambiental"/>
    <s v="Gestión Pública Local"/>
    <m/>
    <s v="4 - Bogotá ordena su territorio y avanza en su acción climática"/>
    <s v="25 - Aumento de la resiliencia al cambio climático y reducción de la vulnerabilidad"/>
    <s v="Lograr 8 Hectárea(s) en proceso de restauración ecológica"/>
    <s v="RESTAURACIÓN ECOLÓGICA"/>
    <n v="8"/>
    <n v="974"/>
    <n v="5.0024395880948098E-3"/>
    <s v="Suma"/>
    <n v="2241"/>
    <s v="2241-Ciudad Bolívar Camina segura, Reverdecida y Resiliente al Cambio Climático"/>
    <n v="0"/>
    <n v="0"/>
    <n v="0"/>
    <m/>
    <m/>
    <m/>
  </r>
  <r>
    <x v="18"/>
    <x v="18"/>
    <n v="22414"/>
    <s v="AMBIENTE"/>
    <x v="96"/>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6 Hectárea(s) en proceso de restauración ecológica."/>
    <s v="RESTAURACIÓN ECOLÓGICA"/>
    <n v="6"/>
    <n v="565"/>
    <n v="2.9018258390899054E-3"/>
    <s v="Suma"/>
    <n v="2241"/>
    <s v="2241-Ciudad Bolívar Camina segura, Reverdecida y Resiliente al Cambio Climático"/>
    <n v="0"/>
    <n v="0"/>
    <n v="0"/>
    <m/>
    <m/>
    <m/>
  </r>
  <r>
    <x v="18"/>
    <x v="18"/>
    <n v="22331"/>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9 Kilómetro(s)-carril de malla vial urbana (local y/o intermedia) con acciones de construcción y/o conservación"/>
    <s v="INTERVENCIÓN MALLA VIAL LOCAL"/>
    <n v="19"/>
    <n v="22157"/>
    <n v="0.11379779666675227"/>
    <s v="Suma"/>
    <n v="2233"/>
    <s v="2233-Mejorar la Infraestructura para Construir Tejido Social en Ciudad Bolívar Camina Segura"/>
    <n v="0"/>
    <n v="0"/>
    <n v="0"/>
    <m/>
    <m/>
    <m/>
  </r>
  <r>
    <x v="18"/>
    <x v="18"/>
    <n v="22332"/>
    <s v="MOVILIDAD"/>
    <x v="61"/>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20 Kilómetro(s)-carril de malla vial rural con acciones de construcción y/o conservación"/>
    <s v="INTERVENCIÓN MALLA VIAL RURAL"/>
    <n v="20"/>
    <n v="7786"/>
    <n v="3.9988700855139829E-2"/>
    <s v="Suma"/>
    <n v="2233"/>
    <s v="2233-Mejorar la Infraestructura para Construir Tejido Social en Ciudad Bolívar Camina Segura"/>
    <n v="0"/>
    <n v="0"/>
    <n v="0"/>
    <m/>
    <m/>
    <m/>
  </r>
  <r>
    <x v="18"/>
    <x v="18"/>
    <n v="22381"/>
    <s v="AMBIENTE"/>
    <x v="63"/>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00 Acción(es) efectivas para el fortalecimiento de las capacidades locales en torno a la gestión del riesgo"/>
    <s v="GESTIÓN DEL RIESGO"/>
    <n v="100"/>
    <n v="623"/>
    <n v="3.1997123854035593E-3"/>
    <s v="Suma"/>
    <n v="2238"/>
    <s v="2238-Ciudad Bolívar Camina Segura, con estrategias de Resiliencia Climática, Gestión del Riesgo, prevención de emergencias y Manejo de Desastres para un Territorio Seguro y Sostenible."/>
    <n v="0"/>
    <n v="0"/>
    <n v="0"/>
    <m/>
    <m/>
    <m/>
  </r>
  <r>
    <x v="18"/>
    <x v="18"/>
    <n v="22382"/>
    <s v="AMBIENTE"/>
    <x v="64"/>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8 Obra(s) de mitigación y/u obras de mitigación existentes con mantenimiento"/>
    <s v="OBRAS DE MITIGACIÓN"/>
    <n v="8"/>
    <n v="7691"/>
    <n v="3.9500783236177804E-2"/>
    <s v="Suma"/>
    <n v="2238"/>
    <s v="2238-Ciudad Bolívar Camina Segura, con estrategias de Resiliencia Climática, Gestión del Riesgo, prevención de emergencias y Manejo de Desastres para un Territorio Seguro y Sostenible."/>
    <n v="0"/>
    <n v="0"/>
    <n v="0"/>
    <m/>
    <m/>
    <m/>
  </r>
  <r>
    <x v="18"/>
    <x v="18"/>
    <n v="25481"/>
    <s v="HÁBITAT"/>
    <x v="92"/>
    <s v="Número de acueductos veredales asistidos o intervenidos técnica u organizacionalmente."/>
    <s v="Hábitat sostenible e incluyente"/>
    <s v="Acueductos veredales y saneamiento básico."/>
    <s v="Presupuestos Participativos"/>
    <m/>
    <s v="4 - Bogotá ordena su territorio y avanza en su acción climática"/>
    <s v="29 - Servicios públicos inclusivos y sostenibles"/>
    <s v="Fortalecer 6 Acueducto(s) Veredal(es) con asistencia, intervenir técnica u organizativa"/>
    <s v="ACUEDUCTOS VEREDALES"/>
    <n v="6"/>
    <n v="1281"/>
    <n v="6.5791838935825991E-3"/>
    <s v="Suma"/>
    <n v="2548"/>
    <s v="2548-Ciudad Bolívar Camina segura, Mejorando la Provisión y Calidad de los Servicios de Agua.."/>
    <n v="0"/>
    <n v="0"/>
    <n v="0"/>
    <m/>
    <m/>
    <m/>
  </r>
  <r>
    <x v="18"/>
    <x v="18"/>
    <n v="22281"/>
    <s v="INTEGRACIÓN SOCIAL"/>
    <x v="68"/>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0 Unidad(es) operativas orientadas a la atención de la primera infancia (Jardines Infantiles, Casas de Pensamiento Intercultural, Modalidad Espacios Rurales, Crecemos en la Ruralidad, Creciendo Juntos, Centros Amar, Centros Forjar)"/>
    <s v="DOTACIÓN"/>
    <n v="10"/>
    <n v="350"/>
    <n v="1.7975912277548086E-3"/>
    <s v="Suma"/>
    <n v="2228"/>
    <s v="2228-Dotación e Intervención de los espacios de  cuidado para la Primera Infancia de  la Localidad   &quot;CIUDAD BOLÍVAR CAMINA SEGURA&quot;"/>
    <n v="0"/>
    <n v="0"/>
    <n v="0"/>
    <m/>
    <m/>
    <m/>
  </r>
  <r>
    <x v="18"/>
    <x v="18"/>
    <n v="22282"/>
    <s v="INTEGRACIÓN SOCIAL"/>
    <x v="66"/>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operativas de atención especializada (Centros Integrarte, Centros Crecer y Cadis)"/>
    <s v="DOTACIÓN"/>
    <n v="2"/>
    <n v="584"/>
    <n v="2.999409362882309E-3"/>
    <s v="Constante"/>
    <n v="2228"/>
    <s v="2228-Dotación e Intervención de los espacios de  cuidado para la Primera Infancia de  la Localidad   &quot;CIUDAD BOLÍVAR CAMINA SEGURA&quot;"/>
    <n v="0"/>
    <n v="0"/>
    <n v="0"/>
    <m/>
    <m/>
    <m/>
  </r>
  <r>
    <x v="18"/>
    <x v="18"/>
    <n v="22283"/>
    <s v="INTEGRACIÓN SOCIAL"/>
    <x v="67"/>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orientadas a la atención de jóvenes (casas de la juventud, centros forjar)"/>
    <s v="DOTACIÓN"/>
    <n v="1"/>
    <n v="195"/>
    <n v="1.0015151126062504E-3"/>
    <s v="Constante"/>
    <n v="2228"/>
    <s v="2228-Dotación e Intervención de los espacios de  cuidado para la Primera Infancia de  la Localidad   &quot;CIUDAD BOLÍVAR CAMINA SEGURA&quot;"/>
    <n v="0"/>
    <n v="0"/>
    <n v="0"/>
    <m/>
    <m/>
    <m/>
  </r>
  <r>
    <x v="18"/>
    <x v="18"/>
    <n v="22284"/>
    <s v="INTEGRACIÓN SOCIAL"/>
    <x v="6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Centro(s) de Desarrollo Comunitarios para la prestación de servicios sociales dirigidas al desarrollo de capacidades y generación de oportunidades"/>
    <s v="DOTACIÓN"/>
    <n v="2"/>
    <n v="487"/>
    <n v="2.5012197940474049E-3"/>
    <s v="Constante"/>
    <n v="2228"/>
    <s v="2228-Dotación e Intervención de los espacios de  cuidado para la Primera Infancia de  la Localidad   &quot;CIUDAD BOLÍVAR CAMINA SEGURA&quot;"/>
    <n v="0"/>
    <n v="0"/>
    <n v="0"/>
    <m/>
    <m/>
    <m/>
  </r>
  <r>
    <x v="18"/>
    <x v="18"/>
    <n v="22361"/>
    <s v="HÁBITAT"/>
    <x v="70"/>
    <s v="Viviendas de interés social rurales mejoradas "/>
    <s v="Hábitat sostenible e incluyente"/>
    <s v="Asignación del subsidio de mejoramiento de vivienda"/>
    <s v="Gestión Pública Local"/>
    <m/>
    <s v="4 - Bogotá ordena su territorio y avanza en su acción climática"/>
    <s v="31 - Acceso equitativo de vivienda urbana y rural"/>
    <s v="Mejorar 48 Vivienda(s) de interés social rurales."/>
    <s v="MEJORAMIENTO DE VIVIENDA"/>
    <n v="48"/>
    <n v="779"/>
    <n v="4.0009244754885594E-3"/>
    <s v="Suma"/>
    <n v="2236"/>
    <s v="2236-Mejoramiento de la calidad de vida en los habitantes rurales de la localidad Ciudad Bolívar Camina Segura."/>
    <n v="0"/>
    <n v="0"/>
    <n v="0"/>
    <m/>
    <m/>
    <m/>
  </r>
  <r>
    <x v="18"/>
    <x v="18"/>
    <n v="22831"/>
    <s v="GOBIERNO"/>
    <x v="71"/>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18497"/>
    <n v="9.5000128399373412E-2"/>
    <s v="Suma"/>
    <n v="2283"/>
    <s v="2283-Ciudad Bolívar Camina Segura hacia una gestión efectiva, transparente con control de territorio"/>
    <n v="0"/>
    <n v="0"/>
    <n v="0"/>
    <m/>
    <m/>
    <m/>
  </r>
  <r>
    <x v="18"/>
    <x v="18"/>
    <n v="22832"/>
    <s v="GOBIERNO"/>
    <x v="7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974"/>
    <n v="5.0024395880948098E-3"/>
    <s v="Constante"/>
    <n v="2283"/>
    <s v="2283-Ciudad Bolívar Camina Segura hacia una gestión efectiva, transparente con control de territorio"/>
    <n v="0"/>
    <n v="0"/>
    <n v="0"/>
    <m/>
    <m/>
    <m/>
  </r>
  <r>
    <x v="18"/>
    <x v="18"/>
    <n v="22833"/>
    <s v="GOBIERNO"/>
    <x v="73"/>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9735"/>
    <n v="4.9998716006265889E-2"/>
    <s v="Suma"/>
    <n v="2283"/>
    <s v="2283-Ciudad Bolívar Camina Segura hacia una gestión efectiva, transparente con control de territorio"/>
    <n v="0"/>
    <n v="0"/>
    <n v="0"/>
    <m/>
    <m/>
    <m/>
  </r>
  <r>
    <x v="18"/>
    <x v="18"/>
    <n v="22751"/>
    <s v="GESTIÓN PÚBLICA"/>
    <x v="74"/>
    <s v="Servicios TIC´s generados en zonas rurales y/o apartadas y urbanas"/>
    <s v="Ciudad inteligente​"/>
    <s v="Conectividad y redes de comunicación."/>
    <s v="Presupuestos Participativos"/>
    <m/>
    <s v="5 - Bogotá confía en su gobierno"/>
    <s v="35 - Bogotá ciudad Inteligente"/>
    <s v="Operativizar 13 Centro(s) de Acceso Comunitario en zonas rurales y/o apartadas y/o urbanas, con énfasis en Servicios TIC´s generados."/>
    <s v="CONECTIVIDAD"/>
    <n v="13"/>
    <n v="1752"/>
    <n v="8.9982280886469271E-3"/>
    <s v="Constante"/>
    <n v="2275"/>
    <s v="2275-Conexión hacia el Universo Digital para Ciudad Bolívar Camina Segura"/>
    <n v="0"/>
    <n v="0"/>
    <n v="0"/>
    <m/>
    <m/>
    <m/>
  </r>
  <r>
    <x v="18"/>
    <x v="18"/>
    <n v="22752"/>
    <s v="GESTIÓN PÚBLICA"/>
    <x v="75"/>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13 Centro(s) de Acceso Comunitario en zonas rurales y/o apartadas y/o urbanas, con énfasis en procesos de formación y desarrollo de competencias digitales."/>
    <s v="FORTALECIMIENTO DE CAPACIDADES"/>
    <n v="13"/>
    <n v="312"/>
    <n v="1.6024241801700007E-3"/>
    <s v="Constante"/>
    <n v="2275"/>
    <s v="2275-Conexión hacia el Universo Digital para Ciudad Bolívar Camina Segura"/>
    <n v="0"/>
    <n v="0"/>
    <n v="0"/>
    <m/>
    <m/>
    <m/>
  </r>
  <r>
    <x v="18"/>
    <x v="18"/>
    <n v="22341"/>
    <s v="GOBIERNO"/>
    <x v="76"/>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4000 Persona(s) a través de procesos de formación para la participación de manera virtual y presencial."/>
    <s v="CAPACITACIÓN"/>
    <n v="4000"/>
    <n v="2350"/>
    <n v="1.2069541100639429E-2"/>
    <s v="Suma"/>
    <n v="2234"/>
    <s v="2234-Participación activa para la localidad Ciudad Bolívar camina segura"/>
    <n v="0"/>
    <n v="0"/>
    <n v="0"/>
    <m/>
    <m/>
    <m/>
  </r>
  <r>
    <x v="18"/>
    <x v="18"/>
    <n v="22342"/>
    <s v="GOBIERNO"/>
    <x v="105"/>
    <s v="Salones comunales y/o casas de la participación construi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Construir 1 Sede(s) de salones comunales y/o casas de participación."/>
    <s v="CONSTRUCCIÓN"/>
    <n v="1"/>
    <n v="389"/>
    <n v="1.9978942502760586E-3"/>
    <s v="Suma"/>
    <n v="2234"/>
    <s v="2234-Participación activa para la localidad Ciudad Bolívar camina segura"/>
    <n v="0"/>
    <n v="0"/>
    <n v="0"/>
    <m/>
    <m/>
    <m/>
  </r>
  <r>
    <x v="18"/>
    <x v="18"/>
    <n v="22343"/>
    <s v="GOBIERNO"/>
    <x v="77"/>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130 Organización(es) comunales"/>
    <s v="DOTACIÓN"/>
    <n v="130"/>
    <n v="384"/>
    <n v="1.9722143755938472E-3"/>
    <s v="Suma"/>
    <n v="2234"/>
    <s v="2234-Participación activa para la localidad Ciudad Bolívar camina segura"/>
    <n v="0"/>
    <n v="0"/>
    <n v="0"/>
    <m/>
    <m/>
    <m/>
  </r>
  <r>
    <x v="18"/>
    <x v="18"/>
    <n v="22344"/>
    <s v="GOBIERNO"/>
    <x v="79"/>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380 Organización(es) sociales e Instancias de participación ciudadana."/>
    <s v="FORTALECIMIENTO DE ORGANIZACIONES"/>
    <n v="380"/>
    <n v="2350"/>
    <n v="1.2069541100639429E-2"/>
    <s v="Suma"/>
    <n v="2234"/>
    <s v="2234-Participación activa para la localidad Ciudad Bolívar camina segura"/>
    <n v="0"/>
    <n v="0"/>
    <n v="0"/>
    <m/>
    <m/>
    <m/>
  </r>
  <r>
    <x v="18"/>
    <x v="18"/>
    <n v="22345"/>
    <s v="GOBIERNO"/>
    <x v="80"/>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20 Salón(es) comunales y/o casas de participación."/>
    <s v="REHABILITACIÓN"/>
    <n v="20"/>
    <n v="487"/>
    <n v="2.5012197940474049E-3"/>
    <s v="Suma"/>
    <n v="2234"/>
    <s v="2234-Participación activa para la localidad Ciudad Bolívar camina segura"/>
    <n v="0"/>
    <n v="0"/>
    <n v="0"/>
    <m/>
    <m/>
    <m/>
  </r>
  <r>
    <x v="18"/>
    <x v="18"/>
    <n v="22841"/>
    <s v="GOBIERNO"/>
    <x v="85"/>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Bogotaneidad"/>
    <s v="ESTRATEGIA BOGOTANEIDAD"/>
    <n v="4"/>
    <n v="428"/>
    <n v="2.1981972727973089E-3"/>
    <s v="Suma"/>
    <n v="2284"/>
    <s v="2284-&quot;CIUDAD BOLÍVAR CAMINA SEGURA&quot; Bogotaniando"/>
    <n v="0"/>
    <n v="0"/>
    <n v="0"/>
    <m/>
    <m/>
    <m/>
  </r>
  <r>
    <x v="18"/>
    <x v="18"/>
    <n v="22842"/>
    <s v="GOBIERNO"/>
    <x v="86"/>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4 Unidad(es) de innovación publica y social a nivel local"/>
    <s v="INNOVACIÓN PÚBLICA"/>
    <n v="4"/>
    <n v="214"/>
    <n v="1.0990986363986544E-3"/>
    <s v="Suma"/>
    <n v="2284"/>
    <s v="2284-&quot;CIUDAD BOLÍVAR CAMINA SEGURA&quot; Bogotaniando"/>
    <n v="0"/>
    <n v="0"/>
    <n v="0"/>
    <m/>
    <m/>
    <m/>
  </r>
  <r>
    <x v="18"/>
    <x v="18"/>
    <n v="23181"/>
    <s v="GOBIERNO"/>
    <x v="82"/>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s v="INICIATIVAS COMUNIDADES NEGRAS, AFROCOLOMBIANAS, PALENQUERAS"/>
    <n v="4"/>
    <n v="1168"/>
    <n v="5.9988187257646181E-3"/>
    <s v="Suma"/>
    <n v="2318"/>
    <s v="2318-&quot;CIUDAD BOLIVAR CAMINA SEGURA&quot; Iniciativas  Concertadas con las comunidades Étnicas"/>
    <n v="0"/>
    <n v="0"/>
    <n v="0"/>
    <m/>
    <m/>
    <m/>
  </r>
  <r>
    <x v="18"/>
    <x v="18"/>
    <n v="23182"/>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os pueblos indígenas (aplica en todas las localidades con autoridades indígenas)"/>
    <s v="INICIATIVAS PUEBLO INDÍGENA"/>
    <n v="4"/>
    <n v="584"/>
    <n v="2.999409362882309E-3"/>
    <s v="Suma"/>
    <n v="2318"/>
    <s v="2318-&quot;CIUDAD BOLIVAR CAMINA SEGURA&quot; Iniciativas  Concertadas con las comunidades Étnicas"/>
    <n v="0"/>
    <n v="0"/>
    <n v="0"/>
    <m/>
    <m/>
    <m/>
  </r>
  <r>
    <x v="19"/>
    <x v="19"/>
    <n v="22301"/>
    <s v="SEGURIDAD, CONVIVENCIA Y JUSTICIA"/>
    <x v="0"/>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6 Acción(es) formativas diferenciales para la promoción de la convivencia ciudadana"/>
    <s v="FORMACIÓN"/>
    <n v="16"/>
    <n v="167.18"/>
    <n v="2.7519469308483046E-3"/>
    <s v="Suma"/>
    <n v="2230"/>
    <s v="2230-Por una mejor convivencia en Sumapaz"/>
    <n v="0"/>
    <n v="0"/>
    <n v="0"/>
    <m/>
    <m/>
    <m/>
  </r>
  <r>
    <x v="19"/>
    <x v="19"/>
    <n v="22302"/>
    <s v="SEGURIDAD, CONVIVENCIA Y JUSTICIA"/>
    <x v="2"/>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6 Iniciativa(s) de convivencia con participación de la ciudadanía"/>
    <s v="INICIATIVAS"/>
    <n v="16"/>
    <n v="167.18"/>
    <n v="2.7519469308483046E-3"/>
    <s v="Suma"/>
    <n v="2230"/>
    <s v="2230-Por una mejor convivencia en Sumapaz"/>
    <n v="0"/>
    <n v="0"/>
    <n v="0"/>
    <m/>
    <m/>
    <m/>
  </r>
  <r>
    <x v="19"/>
    <x v="19"/>
    <n v="25261"/>
    <s v="MUJERES"/>
    <x v="3"/>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1200 Persona(s) en acciones para la prevención del feminicidio y la violencia contra la mujer."/>
    <s v="PREVENCIÓN"/>
    <n v="1200"/>
    <n v="420.88"/>
    <n v="6.9280980036812677E-3"/>
    <s v="Suma"/>
    <n v="2526"/>
    <s v="2526-Por una vida libre de violencias para las mujeres de Sumapaz"/>
    <n v="0"/>
    <n v="0"/>
    <n v="0"/>
    <m/>
    <m/>
    <m/>
  </r>
  <r>
    <x v="19"/>
    <x v="19"/>
    <n v="22901"/>
    <s v="SEGURIDAD, CONVIVENCIA Y JUSTICIA"/>
    <x v="10"/>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16 Acción(es) pedagógicas para la gestión de conflictividades y prevención de violencias implementadas"/>
    <s v="ACCIONES PEDAGÓGICAS"/>
    <n v="16"/>
    <n v="0"/>
    <n v="0"/>
    <s v="Suma"/>
    <n v="2290"/>
    <s v="2290-Fortaleciendo la Justicia en Sumapaz"/>
    <n v="0"/>
    <n v="0"/>
    <n v="0"/>
    <m/>
    <m/>
    <m/>
  </r>
  <r>
    <x v="19"/>
    <x v="19"/>
    <n v="22902"/>
    <s v="SEGURIDAD, CONVIVENCIA Y JUSTICIA"/>
    <x v="7"/>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80 Actor(es) comunitarios fortalecidos con herramientas y capacidades para la implementación de un enfoque restaurativo para la justicia y la convivencia"/>
    <s v="FORTALECIMIENTO DE CAPACIDADES"/>
    <n v="80"/>
    <n v="138.44"/>
    <n v="2.2788583150295445E-3"/>
    <s v="Suma"/>
    <n v="2290"/>
    <s v="2290-Fortaleciendo la Justicia en Sumapaz"/>
    <n v="0"/>
    <n v="0"/>
    <n v="0"/>
    <m/>
    <m/>
    <m/>
  </r>
  <r>
    <x v="19"/>
    <x v="19"/>
    <n v="22903"/>
    <s v="SEGURIDAD, CONVIVENCIA Y JUSTICIA"/>
    <x v="8"/>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100 Ciudadanos beneficiados con habilidades y capacidades para gestionar la convivencia constructivamente"/>
    <s v="GESTIÓN DE LA CONVIVENCIA"/>
    <n v="100"/>
    <n v="138.44"/>
    <n v="2.2788583150295445E-3"/>
    <s v="Suma"/>
    <n v="2290"/>
    <s v="2290-Fortaleciendo la Justicia en Sumapaz"/>
    <n v="0"/>
    <n v="0"/>
    <n v="0"/>
    <m/>
    <m/>
    <m/>
  </r>
  <r>
    <x v="19"/>
    <x v="19"/>
    <n v="22904"/>
    <s v="SEGURIDAD, CONVIVENCIA Y JUSTICIA"/>
    <x v="6"/>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8 Programa(s) de abordaje de conflictividad escolar para la convivencia con enfoque restaurativo fortalecidos"/>
    <s v="CONFLICTIVIDAD ESCOLAR"/>
    <n v="8"/>
    <n v="59.95"/>
    <n v="9.8683585658784463E-4"/>
    <s v="Suma"/>
    <n v="2290"/>
    <s v="2290-Fortaleciendo la Justicia en Sumapaz"/>
    <n v="0"/>
    <n v="0"/>
    <n v="0"/>
    <m/>
    <m/>
    <m/>
  </r>
  <r>
    <x v="19"/>
    <x v="19"/>
    <n v="24741"/>
    <s v="MOVILIDAD"/>
    <x v="13"/>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3250 Espacio(s) publico, mediante acciones de construcción, rehabilitación y/o mantenimiento de caminos veredales, reales o espacio público de centros poblados, así como la intervención y/o construcción de puentes peatonales y/o vehiculares."/>
    <s v="INTERVENCIÓN"/>
    <n v="13250"/>
    <n v="1095.1400000000001"/>
    <n v="1.8027079566031896E-2"/>
    <s v="Suma"/>
    <n v="2474"/>
    <s v="2474-Por un mejor espacio público en Sumapaz"/>
    <n v="0"/>
    <n v="0"/>
    <n v="0"/>
    <m/>
    <m/>
    <m/>
  </r>
  <r>
    <x v="19"/>
    <x v="19"/>
    <n v="23241"/>
    <s v="SALUD"/>
    <x v="19"/>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600 Persona(s) beneficiadas con acciones para la promoción y atención de la salud mental"/>
    <s v="SALUD MENTAL"/>
    <n v="600"/>
    <n v="216.31"/>
    <n v="3.5606749647792602E-3"/>
    <s v="Suma"/>
    <n v="2324"/>
    <s v="2324-Acciones para el cuidado de la salud y el bienestar de las y los Sumapaceños"/>
    <n v="0"/>
    <n v="0"/>
    <n v="0"/>
    <m/>
    <m/>
    <m/>
  </r>
  <r>
    <x v="19"/>
    <x v="19"/>
    <n v="23242"/>
    <s v="SALUD"/>
    <x v="14"/>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180 Persona(s) con discapacidad beneficiadas con Dispositivos de Asistencia Personal - Ayudas Técnicas (no incluidas en los Planes de Beneficios)"/>
    <s v="DISPOSITIVOS DE ASISTENCIA PERSONAL"/>
    <n v="180"/>
    <n v="190"/>
    <n v="3.1275865346403748E-3"/>
    <s v="Suma"/>
    <n v="2324"/>
    <s v="2324-Acciones para el cuidado de la salud y el bienestar de las y los Sumapaceños"/>
    <n v="0"/>
    <n v="0"/>
    <n v="0"/>
    <m/>
    <m/>
    <m/>
  </r>
  <r>
    <x v="19"/>
    <x v="19"/>
    <n v="23243"/>
    <s v="SALUD"/>
    <x v="15"/>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00 Persona(s) con discapacidad, cuidadores y cuidadoras, vinculados en actividades complementarias en salud"/>
    <s v="ACCIONES COMPLEMENTARIAS "/>
    <n v="200"/>
    <n v="260"/>
    <n v="4.2798552579289342E-3"/>
    <s v="Suma"/>
    <n v="2324"/>
    <s v="2324-Acciones para el cuidado de la salud y el bienestar de las y los Sumapaceños"/>
    <n v="0"/>
    <n v="0"/>
    <n v="0"/>
    <m/>
    <m/>
    <m/>
  </r>
  <r>
    <x v="19"/>
    <x v="19"/>
    <n v="23244"/>
    <s v="SALUD"/>
    <x v="16"/>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400 Persona(s) a las acciones y estrategias para promover la salud sexual y reproductiva consciente en los diferentes ciclos de vida"/>
    <s v="SALUD SEXUAL Y REPRODUCTIVA"/>
    <n v="400"/>
    <n v="370"/>
    <n v="6.090563251668098E-3"/>
    <s v="Suma"/>
    <n v="2324"/>
    <s v="2324-Acciones para el cuidado de la salud y el bienestar de las y los Sumapaceños"/>
    <n v="0"/>
    <n v="0"/>
    <n v="0"/>
    <m/>
    <m/>
    <m/>
  </r>
  <r>
    <x v="19"/>
    <x v="19"/>
    <n v="23245"/>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300 Persona(s) a las acciones desarrolladas desde los dispositivos de base comunitaria en respuesta al consumo de SPA"/>
    <s v="DISMINUCIÓN FACTORES DE RIESGO SPA"/>
    <n v="300"/>
    <n v="380"/>
    <n v="6.2551730692807497E-3"/>
    <s v="Suma"/>
    <n v="2324"/>
    <s v="2324-Acciones para el cuidado de la salud y el bienestar de las y los Sumapaceños"/>
    <n v="0"/>
    <n v="0"/>
    <n v="0"/>
    <m/>
    <m/>
    <m/>
  </r>
  <r>
    <x v="19"/>
    <x v="19"/>
    <n v="23246"/>
    <s v="SALUD"/>
    <x v="89"/>
    <s v="Número de personas vinculadas en las acciones complementarias en salud física, nutricional y oral, a través del Circuito del Cuidado"/>
    <s v="Ciudad saludable y con bien-estar"/>
    <s v="Acciones complementarias en salud física y nutricional"/>
    <s v="Gestión Pública Local"/>
    <m/>
    <s v="2 - Bogotá confía en su bien-estar"/>
    <s v="10 - Salud Pública Integrada e Integral"/>
    <s v="Vincular 1000 Persona(s) en acciones complementarias en salud física, nutricional y oral, a través del Circuito_x000a_del Cuidado."/>
    <s v="SALUD FÍSICA Y NUTRICIONAL"/>
    <n v="1000"/>
    <n v="745"/>
    <n v="1.2263431412142521E-2"/>
    <s v="Suma"/>
    <n v="2324"/>
    <s v="2324-Acciones para el cuidado de la salud y el bienestar de las y los Sumapaceños"/>
    <n v="0"/>
    <n v="0"/>
    <n v="0"/>
    <m/>
    <m/>
    <m/>
  </r>
  <r>
    <x v="19"/>
    <x v="19"/>
    <n v="25411"/>
    <s v="MUJERES"/>
    <x v="20"/>
    <s v="Mujeres cuidadoras vinculadas a estrategias de cuidado"/>
    <s v="Cuidado de la vida"/>
    <s v="Estrategias de cuidado a personas cuidadoras"/>
    <s v="Presupuestos Participativos"/>
    <m/>
    <s v="2 - Bogotá confía en su bien-estar"/>
    <s v="12 - Bogotá cuida a su gente"/>
    <s v="Vincular 600 Mujer(es) cuidadoras a estrategias de cuidado."/>
    <s v="ESTRATEGIAS DE CUIDADO"/>
    <n v="600"/>
    <n v="334.35"/>
    <n v="5.5037292518789966E-3"/>
    <s v="Suma"/>
    <n v="2541"/>
    <s v="2541-Bienestar para las Mujeres de Sumapaz"/>
    <n v="0"/>
    <n v="0"/>
    <n v="0"/>
    <m/>
    <m/>
    <m/>
  </r>
  <r>
    <x v="19"/>
    <x v="19"/>
    <n v="25412"/>
    <s v="MUJERES"/>
    <x v="21"/>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2800 Mujer(es) para el ejercicio de derechos y el fortalecimiento de su autonomía económica."/>
    <s v="FORTALECIMIENTO DE CAPACIDADES"/>
    <n v="2800"/>
    <n v="959.18"/>
    <n v="1.5789044485770287E-2"/>
    <s v="Suma"/>
    <n v="2541"/>
    <s v="2541-Bienestar para las Mujeres de Sumapaz"/>
    <n v="0"/>
    <n v="0"/>
    <n v="0"/>
    <m/>
    <m/>
    <m/>
  </r>
  <r>
    <x v="19"/>
    <x v="19"/>
    <n v="25413"/>
    <s v="INTEGRACIÓN SOCIAL"/>
    <x v="22"/>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600 Persona(s) en procesos para la prevención de violencias en el contexto familiar y/o violencia sexual."/>
    <s v="PREVENCIÓN"/>
    <n v="600"/>
    <n v="420.88"/>
    <n v="6.9280980036812677E-3"/>
    <s v="Suma"/>
    <n v="2541"/>
    <s v="2541-Bienestar para las Mujeres de Sumapaz"/>
    <n v="0"/>
    <n v="0"/>
    <n v="0"/>
    <m/>
    <m/>
    <m/>
  </r>
  <r>
    <x v="19"/>
    <x v="19"/>
    <n v="23191"/>
    <s v="GESTIÓN PÚBLICA"/>
    <x v="23"/>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académicos realizados para el fortalecimiento de iniciativas ciudadanas para la apropiación social de la memoria, verdad, reparación integral a víctimas, paz y reconciliación."/>
    <s v="INICIATIVAS"/>
    <n v="4"/>
    <n v="207.66"/>
    <n v="3.4182874725443169E-3"/>
    <s v="Suma"/>
    <n v="2319"/>
    <s v="2319-Atención a víctimas en Sumapaz"/>
    <n v="0"/>
    <n v="0"/>
    <n v="0"/>
    <m/>
    <m/>
    <m/>
  </r>
  <r>
    <x v="19"/>
    <x v="19"/>
    <n v="23192"/>
    <s v="GESTIÓN PÚBLICA"/>
    <x v="24"/>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Proceso(s) para el fortalecimiento de habilidades y capacidades de la población víctima del conflicto armado o excombatientes que promuevan su participación en diferentes escenarios."/>
    <s v="FORTALECIMIENTO DE CAPACIDADES"/>
    <n v="8"/>
    <n v="207.04"/>
    <n v="3.4080816638523324E-3"/>
    <s v="Suma"/>
    <n v="2319"/>
    <s v="2319-Atención a víctimas en Sumapaz"/>
    <n v="0"/>
    <n v="0"/>
    <n v="0"/>
    <m/>
    <m/>
    <m/>
  </r>
  <r>
    <x v="19"/>
    <x v="19"/>
    <n v="23193"/>
    <s v="GESTIÓN PÚBLICA"/>
    <x v="25"/>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realizadas que contribuyan al tejido social, la integración local, la sostenibilidad económica y/o desarrollo territorial para la reconciliación."/>
    <s v="ACCIONES DE CONSTRUCCIÓN DE PAZ"/>
    <n v="4"/>
    <n v="414.08"/>
    <n v="6.8161633277046647E-3"/>
    <s v="Suma"/>
    <n v="2319"/>
    <s v="2319-Atención a víctimas en Sumapaz"/>
    <n v="0"/>
    <n v="0"/>
    <n v="0"/>
    <m/>
    <m/>
    <m/>
  </r>
  <r>
    <x v="19"/>
    <x v="19"/>
    <n v="23881"/>
    <s v="CULTURA, RECREACIÓN Y DEPORTE"/>
    <x v="26"/>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1200 Persona(s) en actividades recreo-deportivas comunitarias."/>
    <s v="ACTIVIDADES RECREODEPORTIVAS"/>
    <n v="1200"/>
    <n v="689.72"/>
    <n v="1.1353468340379785E-2"/>
    <s v="Suma"/>
    <n v="2388"/>
    <s v="2388-Recreación y Deporte para Sumapaz"/>
    <n v="0"/>
    <n v="0"/>
    <n v="0"/>
    <m/>
    <m/>
    <m/>
  </r>
  <r>
    <x v="19"/>
    <x v="19"/>
    <n v="23882"/>
    <s v="CULTURA, RECREACIÓN Y DEPORTE"/>
    <x v="29"/>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1000 Persona(s) Mayor(es) con la entrega de dotaciones"/>
    <s v="DOTACIÓN"/>
    <n v="1000"/>
    <n v="297.89"/>
    <n v="4.9035618568632694E-3"/>
    <s v="Suma"/>
    <n v="2388"/>
    <s v="2388-Recreación y Deporte para Sumapaz"/>
    <n v="0"/>
    <n v="0"/>
    <n v="0"/>
    <m/>
    <m/>
    <m/>
  </r>
  <r>
    <x v="19"/>
    <x v="19"/>
    <n v="23883"/>
    <s v="CULTURA, RECREACIÓN Y DEPORTE"/>
    <x v="28"/>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1000 Persona(s) en los campos deportivos o recreativos"/>
    <s v="CAPACITACIÓN"/>
    <n v="1000"/>
    <n v="603.5"/>
    <n v="9.9342024929235054E-3"/>
    <s v="Suma"/>
    <n v="2388"/>
    <s v="2388-Recreación y Deporte para Sumapaz"/>
    <n v="0"/>
    <n v="0"/>
    <n v="0"/>
    <m/>
    <m/>
    <m/>
  </r>
  <r>
    <x v="19"/>
    <x v="19"/>
    <n v="23884"/>
    <s v="CULTURA, RECREACIÓN Y DEPORTE"/>
    <x v="27"/>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40 Colectivo(s) u organizaciones recreodeportivas inscritas en el banco que implementan iniciativas de carácter barrial con apoyo económico"/>
    <s v="BANCO DE INICIATIVAS"/>
    <n v="40"/>
    <n v="135.04"/>
    <n v="2.222890977041243E-3"/>
    <s v="Suma"/>
    <n v="2388"/>
    <s v="2388-Recreación y Deporte para Sumapaz"/>
    <n v="0"/>
    <n v="0"/>
    <n v="0"/>
    <m/>
    <m/>
    <m/>
  </r>
  <r>
    <x v="19"/>
    <x v="19"/>
    <n v="24861"/>
    <s v="CULTURA, RECREACIÓN Y DEPORTE"/>
    <x v="32"/>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600 Persona(s) en los campos artísticos, interculturales, culturales y/o patrimoniales."/>
    <s v="CAPACITACIÓN"/>
    <n v="600"/>
    <n v="435.09"/>
    <n v="7.1620085545088452E-3"/>
    <s v="Suma"/>
    <n v="2486"/>
    <s v="2486-Acciones para la promoción de la cultura, tradición y costumbres Sumapaceñas."/>
    <n v="0"/>
    <n v="0"/>
    <n v="0"/>
    <m/>
    <m/>
    <m/>
  </r>
  <r>
    <x v="19"/>
    <x v="19"/>
    <n v="24862"/>
    <s v="CULTURA, RECREACIÓN Y DEPORTE"/>
    <x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50 Estímulo(s) de apoyo al sector artístico y cultural."/>
    <s v="ESTÍMULOS"/>
    <n v="50"/>
    <n v="280"/>
    <n v="4.6090748931542367E-3"/>
    <s v="Suma"/>
    <n v="2486"/>
    <s v="2486-Acciones para la promoción de la cultura, tradición y costumbres Sumapaceñas."/>
    <n v="0"/>
    <n v="0"/>
    <n v="0"/>
    <m/>
    <m/>
    <m/>
  </r>
  <r>
    <x v="19"/>
    <x v="19"/>
    <n v="24863"/>
    <s v="CULTURA, RECREACIÓN Y DEPORTE"/>
    <x v="30"/>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12 Evento(s) de promoción, circulación y apropiación de actividades culturales y / o patrimoniales."/>
    <s v="EVENTOS"/>
    <n v="12"/>
    <n v="1854.08"/>
    <n v="3.0519977063926451E-2"/>
    <s v="Suma"/>
    <n v="2486"/>
    <s v="2486-Acciones para la promoción de la cultura, tradición y costumbres Sumapaceñas."/>
    <n v="0"/>
    <n v="0"/>
    <n v="0"/>
    <m/>
    <m/>
    <m/>
  </r>
  <r>
    <x v="19"/>
    <x v="19"/>
    <n v="24864"/>
    <s v="CULTURA, RECREACIÓN Y DEPORTE"/>
    <x v="31"/>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32 Organizacion(es) artísticas, culturales y patrimoniales con elementos entregados"/>
    <s v="ENTREGA DE ELEMENTOS"/>
    <n v="32"/>
    <n v="185.41"/>
    <n v="3.0520306283561677E-3"/>
    <s v="Suma"/>
    <n v="2486"/>
    <s v="2486-Acciones para la promoción de la cultura, tradición y costumbres Sumapaceñas."/>
    <n v="0"/>
    <n v="0"/>
    <n v="0"/>
    <m/>
    <m/>
    <m/>
  </r>
  <r>
    <x v="19"/>
    <x v="19"/>
    <n v="26661"/>
    <s v="AMBIENTE"/>
    <x v="35"/>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000 Animales en los programas de brigadas médicas urgencias y adopción"/>
    <s v="BIENESTAR ANIMAL"/>
    <n v="1000"/>
    <n v="702.08"/>
    <n v="1.1556926074949023E-2"/>
    <s v="Suma"/>
    <n v="2666"/>
    <s v="2666-Sumapaz protege su fauna"/>
    <n v="0"/>
    <n v="0"/>
    <n v="0"/>
    <m/>
    <m/>
    <m/>
  </r>
  <r>
    <x v="19"/>
    <x v="19"/>
    <n v="26662"/>
    <s v="AMBIENTE"/>
    <x v="36"/>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600 Persona(s) en acciones educativas en temas de protección y bienestar animal"/>
    <s v="ACCIONES PEDAGÓGICAS"/>
    <n v="600"/>
    <n v="176.14"/>
    <n v="2.8994373274292399E-3"/>
    <s v="Suma"/>
    <n v="2666"/>
    <s v="2666-Sumapaz protege su fauna"/>
    <n v="0"/>
    <n v="0"/>
    <n v="0"/>
    <m/>
    <m/>
    <m/>
  </r>
  <r>
    <x v="19"/>
    <x v="19"/>
    <n v="23981"/>
    <s v="INTEGRACIÓN SOCIAL"/>
    <x v="37"/>
    <s v="Número de personas mayores con transferencias Monetarias"/>
    <s v="Menos pobreza "/>
    <s v="Apoyo económico para persona mayor - tipo C"/>
    <s v="Gestión Pública Local"/>
    <s v="Menos pobreza (12%)"/>
    <s v="2 - Bogotá confía en su bien-estar"/>
    <s v="7 - Bogotá, una ciudad con menos Pobreza"/>
    <s v="Beneficiar 305 Persona(s) Mayor(es) con transferencias monetarias"/>
    <s v="APOYO ECONÓMICO PERSONA MAYOR"/>
    <n v="305"/>
    <n v="950"/>
    <n v="1.5637932673201873E-2"/>
    <s v="Constante"/>
    <n v="2398"/>
    <s v="2398-Cuidado y protección para la población Vulnerable de Sumapaz"/>
    <n v="0"/>
    <n v="0"/>
    <n v="0"/>
    <m/>
    <m/>
    <m/>
  </r>
  <r>
    <x v="19"/>
    <x v="19"/>
    <n v="23982"/>
    <s v="INTEGRACIÓN SOCIAL"/>
    <x v="38"/>
    <s v="Personas atendidas con apoyos que contribuyan al ingreso mínimo garantizado"/>
    <s v="Menos pobreza "/>
    <s v="Otras Transferencias Monetarias"/>
    <s v="Gestión Pública Local"/>
    <s v="Menos pobreza (12%)"/>
    <s v="2 - Bogotá confía en su bien-estar"/>
    <s v="7 - Bogotá, una ciudad con menos Pobreza"/>
    <s v="Atender 800 Persona(s) con apoyos que contribuyan al ingreso mínimo garantizado."/>
    <s v="INGRESO MÍNIMO"/>
    <n v="800"/>
    <n v="550"/>
    <n v="9.0535399686958208E-3"/>
    <s v="Suma"/>
    <n v="2398"/>
    <s v="2398-Cuidado y protección para la población Vulnerable de Sumapaz"/>
    <n v="0"/>
    <n v="0"/>
    <n v="0"/>
    <m/>
    <m/>
    <m/>
  </r>
  <r>
    <x v="19"/>
    <x v="19"/>
    <n v="27033"/>
    <s v="EDUCACIÓN"/>
    <x v="4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18 Sede(s) educativas urbanas y rurales con recursos pedagógicos y/o tecnológicos."/>
    <s v="DOTACIÓN"/>
    <n v="18"/>
    <n v="830"/>
    <n v="1.3662614861850058E-2"/>
    <s v="Suma"/>
    <n v="2703"/>
    <s v="2703-Una ruralidad educada desde la infancia hasta la educación posmedia para una &quot;sumapaz que camina segura&quot;"/>
    <n v="0"/>
    <n v="0"/>
    <n v="0"/>
    <m/>
    <m/>
    <m/>
  </r>
  <r>
    <x v="19"/>
    <x v="19"/>
    <n v="27034"/>
    <s v="EDUCACIÓN"/>
    <x v="113"/>
    <s v="Proyectos para el desarrollo integral de la primera infancia y la relación escuela, familia y comunidad."/>
    <s v="Educación como eje del potencial humano"/>
    <s v="Procesos complementarios de educación a las personas para el cierre de brechas de la ruralidad"/>
    <s v="Presupuestos Participativos"/>
    <m/>
    <s v="3 - Bogotá confía en su potencial"/>
    <s v="16 - Atención Integral a la Primera Infancia y Educación como Eje del Potencial Humano"/>
    <s v="Implementar 8 Proyecto(s) para el desarrollo integral de la primera infancia y la relación escuela, familia y comunidad."/>
    <s v="DESARROLLO INTEGRAL"/>
    <n v="8"/>
    <n v="309.63"/>
    <n v="5.0968137827405221E-3"/>
    <s v="Suma"/>
    <n v="2703"/>
    <s v="2703-Una ruralidad educada desde la infancia hasta la educación posmedia para una &quot;sumapaz que camina segura&quot;"/>
    <n v="0"/>
    <n v="0"/>
    <n v="0"/>
    <m/>
    <m/>
    <m/>
  </r>
  <r>
    <x v="19"/>
    <x v="19"/>
    <n v="27035"/>
    <s v="EDUCACIÓN"/>
    <x v="4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60 Estudiante(s) en programas de educación posmedia (niveles de formación técnico profesional, tecnólogo, profesional universitario y educación para el trabajo y desarrollo humano)."/>
    <s v="APOYO EDUCACIÓN POSMEDIA"/>
    <n v="160"/>
    <n v="1000"/>
    <n v="1.646098176126513E-2"/>
    <s v="Suma"/>
    <n v="2703"/>
    <s v="2703-Una ruralidad educada desde la infancia hasta la educación posmedia para una &quot;sumapaz que camina segura&quot;"/>
    <n v="0"/>
    <n v="0"/>
    <n v="0"/>
    <m/>
    <m/>
    <m/>
  </r>
  <r>
    <x v="19"/>
    <x v="19"/>
    <n v="27036"/>
    <s v="EDUCACIÓN"/>
    <x v="4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60 Estudiante(s) con apoyo de sostenimiento para la permanencia en la educación posmedia (niveles de formación técnico profesional, tecnólogo, profesional universitario y educación para el trabajo y desarrollo humano)."/>
    <s v="SOSTENIMIENTO"/>
    <n v="160"/>
    <n v="2000"/>
    <n v="3.2921963522530261E-2"/>
    <s v="Suma"/>
    <n v="2703"/>
    <s v="2703-Una ruralidad educada desde la infancia hasta la educación posmedia para una &quot;sumapaz que camina segura&quot;"/>
    <n v="0"/>
    <n v="0"/>
    <n v="0"/>
    <m/>
    <m/>
    <m/>
  </r>
  <r>
    <x v="19"/>
    <x v="19"/>
    <n v="23951"/>
    <s v="DESARROLLO ECONÓMICO, INDUSTRIA Y TURISMO"/>
    <x v="43"/>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mediante estrategias que permitan fortalecer las capacidades y/o habilidades, técnicas y blandas de las personas de la localidad, con el fin de mejorar el acceso a oportunidades de empleo."/>
    <s v="FORTALECIMIENTO DE CAPACIDADES"/>
    <n v="4"/>
    <n v="234.85"/>
    <n v="3.8658615666331158E-3"/>
    <s v="Suma"/>
    <n v="2395"/>
    <s v="2395-Fortalecimiento de capacidades y habilidades para el trabajo"/>
    <n v="0"/>
    <n v="0"/>
    <n v="0"/>
    <m/>
    <m/>
    <m/>
  </r>
  <r>
    <x v="19"/>
    <x v="19"/>
    <n v="22881"/>
    <s v="CULTURA, RECREACIÓN Y DEPORTE"/>
    <x v="47"/>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20 Proyecto(s) financiados y acompañados del sector cultural y creativo."/>
    <s v="SOSTENIBILIDAD"/>
    <n v="20"/>
    <n v="216.31"/>
    <n v="3.5606749647792602E-3"/>
    <s v="Suma"/>
    <n v="2288"/>
    <s v="2288-Acciones para fortalecer las industrias culturales y creativas."/>
    <n v="0"/>
    <n v="0"/>
    <n v="0"/>
    <m/>
    <m/>
    <m/>
  </r>
  <r>
    <x v="19"/>
    <x v="19"/>
    <n v="23151"/>
    <s v="DESARROLLO ECONÓMICO, INDUSTRIA Y TURISMO"/>
    <x v="45"/>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600 Hogar(es) y/o unidades productivas vinculadas a procesos productivos y de comercialización en el sector rural"/>
    <s v="PRODUCTIVIDAD Y COMERCIALIZACIÓN"/>
    <n v="600"/>
    <n v="1113.68"/>
    <n v="1.833226616788575E-2"/>
    <s v="Suma"/>
    <n v="2315"/>
    <s v="2315-Somos Sumapaz: emprendiendo de manera sostenible en nuestro territorio"/>
    <n v="0"/>
    <n v="0"/>
    <n v="0"/>
    <m/>
    <m/>
    <m/>
  </r>
  <r>
    <x v="19"/>
    <x v="19"/>
    <n v="23152"/>
    <s v="DESARROLLO ECONÓMICO, INDUSTRIA Y TURISMO"/>
    <x v="46"/>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20 Mipyme(s) emprendimientos y/o actores de la economía informal apoyados para el fortalecimiento del tejido empresarial local."/>
    <s v="TEJIDO EMPRESARIAL LOCAL"/>
    <n v="120"/>
    <n v="618.64"/>
    <n v="1.018342175678906E-2"/>
    <s v="Suma"/>
    <n v="2315"/>
    <s v="2315-Somos Sumapaz: emprendiendo de manera sostenible en nuestro territorio"/>
    <n v="0"/>
    <n v="0"/>
    <n v="0"/>
    <m/>
    <m/>
    <m/>
  </r>
  <r>
    <x v="19"/>
    <x v="19"/>
    <n v="23621"/>
    <s v="HÁBITAT"/>
    <x v="95"/>
    <s v="Predios legalizados y/o con titulación gestionados"/>
    <s v="Hábitat sostenible e incluyente"/>
    <s v="Legalización y titulación de predios"/>
    <s v="Gestión Pública Local"/>
    <m/>
    <s v="4 - Bogotá ordena su territorio y avanza en su acción climática"/>
    <s v="23 - Ordenamiento territorial sostenible, equilibrado y participativo"/>
    <s v="Gestionar 150 Predio(s) legalizados y/o con titulación gestionados"/>
    <s v="TITULACIÓN Y LEGALIZACIÓN"/>
    <n v="150"/>
    <n v="570"/>
    <n v="9.3827596039211241E-3"/>
    <s v="Suma"/>
    <n v="2362"/>
    <s v="2362-Legalización y titulación de predios en Sumapaz "/>
    <n v="0"/>
    <n v="0"/>
    <n v="0"/>
    <m/>
    <m/>
    <m/>
  </r>
  <r>
    <x v="19"/>
    <x v="19"/>
    <n v="23311"/>
    <s v="CULTURA, RECREACIÓN Y DEPORTE"/>
    <x v="49"/>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3 Equipamiento(s) culturales con acciones de construcción, adecuación y/o dotación"/>
    <s v="INTERVENCIÓN"/>
    <n v="3"/>
    <n v="643.37"/>
    <n v="1.0590501835745147E-2"/>
    <s v="Suma"/>
    <n v="2331"/>
    <s v="2331-Construcción e Intervención de equipamientos culturales"/>
    <n v="0"/>
    <n v="0"/>
    <n v="0"/>
    <m/>
    <m/>
    <m/>
  </r>
  <r>
    <x v="19"/>
    <x v="19"/>
    <n v="23581"/>
    <s v="CULTURA, RECREACIÓN Y DEPORTE"/>
    <x v="91"/>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4000 Metro(s) cuadrado(s) de Parques de la red de proximidad construidos y dotados"/>
    <s v="CONSTRUCCIÓN"/>
    <n v="4000"/>
    <n v="679.83"/>
    <n v="1.1190669230760874E-2"/>
    <s v="Suma"/>
    <n v="2358"/>
    <s v="2358-Mejores parques para Sumapaz"/>
    <n v="0"/>
    <n v="0"/>
    <n v="0"/>
    <m/>
    <m/>
    <m/>
  </r>
  <r>
    <x v="19"/>
    <x v="19"/>
    <n v="23582"/>
    <s v="CULTURA, RECREACIÓN Y DEPORTE"/>
    <x v="48"/>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1 Parque(s) de la red de proximidad con acciones de mejoramiento, mantenimiento y/o dotación."/>
    <s v="INTERVENCIÓN"/>
    <n v="1"/>
    <n v="347.33"/>
    <n v="5.7173927951402175E-3"/>
    <s v="Constante"/>
    <n v="2358"/>
    <s v="2358-Mejores parques para Sumapaz"/>
    <n v="0"/>
    <n v="0"/>
    <n v="0"/>
    <m/>
    <m/>
    <m/>
  </r>
  <r>
    <x v="19"/>
    <x v="19"/>
    <n v="26711"/>
    <s v="AMBIENTE"/>
    <x v="60"/>
    <s v="Número de procesos comunitarios de educación ambiental implementados y/o fortalecido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4 Proceso(s) comunitarios de educación ambiental que promueven la conservación de la biodiversidad y el agua"/>
    <s v="EDUCACIÓN AMBIENTAL"/>
    <n v="4"/>
    <n v="0"/>
    <n v="0"/>
    <s v="Suma"/>
    <n v="2671"/>
    <s v="2671-Asistencia técnica agropecuaria y educación ambiental en la localidad de Sumapaz"/>
    <n v="0"/>
    <n v="0"/>
    <n v="0"/>
    <m/>
    <m/>
    <m/>
  </r>
  <r>
    <x v="19"/>
    <x v="19"/>
    <n v="26712"/>
    <s v="HÁBITAT"/>
    <x v="57"/>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500 Persona(s) en separación en la fuente y reciclaje."/>
    <s v="SEPARACIÓN EN LA FUENTE"/>
    <n v="500"/>
    <n v="420.88"/>
    <n v="6.9280980036812677E-3"/>
    <s v="Suma"/>
    <n v="2671"/>
    <s v="2671-Asistencia técnica agropecuaria y educación ambiental en la localidad de Sumapaz"/>
    <n v="0"/>
    <n v="0"/>
    <n v="0"/>
    <m/>
    <m/>
    <m/>
  </r>
  <r>
    <x v="19"/>
    <x v="19"/>
    <n v="26713"/>
    <s v="AMBIENTE"/>
    <x v="56"/>
    <s v="Número de predios rurales con buenas prácticas agropecuarias y ambientales que fortalezcan la protección a coberturas vegetales y recurso hídrico"/>
    <s v="Desarrollo urbano y rural integral"/>
    <s v="Asistencia técnica agropecuaria y ambiental"/>
    <s v="Gestión Pública Local"/>
    <m/>
    <s v="4 - Bogotá ordena su territorio y avanza en su acción climática"/>
    <s v="25 - Aumento de la resiliencia al cambio climático y reducción de la vulnerabilidad"/>
    <s v="Apoyar 500 Predio(s) rurales con buenas prácticas agropecuarias y ambientales que fortalezcan la protección a coberturas vegetales y recurso hídrico."/>
    <s v="BUENAS PRÁCTICAS"/>
    <n v="500"/>
    <n v="1500"/>
    <n v="2.4691472641897694E-2"/>
    <s v="Suma"/>
    <n v="2671"/>
    <s v="2671-Asistencia técnica agropecuaria y educación ambiental en la localidad de Sumapaz"/>
    <n v="0"/>
    <n v="0"/>
    <n v="0"/>
    <m/>
    <m/>
    <m/>
  </r>
  <r>
    <x v="19"/>
    <x v="19"/>
    <n v="26714"/>
    <s v="AMBIENTE"/>
    <x v="59"/>
    <s v="Número de huertas rurales implementada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100 Huerta(s) rurales"/>
    <s v="HUERTAS URBANAS"/>
    <n v="100"/>
    <n v="0"/>
    <n v="0"/>
    <s v="Suma"/>
    <n v="2671"/>
    <s v="2671-Asistencia técnica agropecuaria y educación ambiental en la localidad de Sumapaz"/>
    <n v="0"/>
    <n v="0"/>
    <n v="0"/>
    <m/>
    <m/>
    <m/>
  </r>
  <r>
    <x v="19"/>
    <x v="19"/>
    <n v="26821"/>
    <s v="AMBIENTE"/>
    <x v="99"/>
    <s v="Número de hectáreas de Estructura Ecológica Principal con acciones de conservación"/>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Realizar acciones de conservación en 8 hectáreas de la Estructura Ecológica Principal"/>
    <s v="CONSERVACIÓN"/>
    <n v="8"/>
    <n v="303.45"/>
    <n v="4.9950849154559033E-3"/>
    <s v="Suma"/>
    <n v="2682"/>
    <s v="2682-Restauración ecológica urbana y/o rural."/>
    <n v="0"/>
    <n v="0"/>
    <n v="0"/>
    <m/>
    <m/>
    <m/>
  </r>
  <r>
    <x v="19"/>
    <x v="19"/>
    <n v="26822"/>
    <s v="AMBIENTE"/>
    <x v="96"/>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16 Hectárea(s) en proceso de restauración ecológica"/>
    <s v="RESTAURACIÓN ECOLÓGICA"/>
    <n v="16"/>
    <n v="618.03"/>
    <n v="1.0173380557914688E-2"/>
    <s v="Suma"/>
    <n v="2682"/>
    <s v="2682-Restauración ecológica urbana y/o rural."/>
    <n v="0"/>
    <n v="0"/>
    <n v="0"/>
    <m/>
    <m/>
    <m/>
  </r>
  <r>
    <x v="19"/>
    <x v="19"/>
    <n v="22891"/>
    <s v="MOVILIDAD"/>
    <x v="61"/>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40 Kilómetro(s)-carril de malla vial rural con acciones de construcción y/o conservación"/>
    <s v="INTERVENCIÓN MALLA VIAL RURAL"/>
    <n v="40"/>
    <n v="11525.57"/>
    <n v="0.18972219755818454"/>
    <s v="Suma"/>
    <n v="2289"/>
    <s v="2289-Movilidad para Sumapaz."/>
    <n v="0"/>
    <n v="0"/>
    <n v="0"/>
    <m/>
    <m/>
    <m/>
  </r>
  <r>
    <x v="19"/>
    <x v="19"/>
    <n v="26131"/>
    <s v="AMBIENTE"/>
    <x v="63"/>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2 Acción(es) efectivas para el fortalecimiento de las capacidades locales en torno a la gestión del riesgo."/>
    <s v="GESTIÓN DEL RIESGO"/>
    <n v="12"/>
    <n v="400"/>
    <n v="6.5843927045060521E-3"/>
    <s v="Suma"/>
    <n v="2613"/>
    <s v="2613-Manejo de emergencias y mitigación del riesgo de desastres."/>
    <n v="0"/>
    <n v="0"/>
    <n v="0"/>
    <m/>
    <m/>
    <m/>
  </r>
  <r>
    <x v="19"/>
    <x v="19"/>
    <n v="26132"/>
    <s v="AMBIENTE"/>
    <x v="64"/>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0 Obra(s) de mitigación y/u obras de mitigación existentes con mantenimiento."/>
    <s v="OBRAS DE MITIGACIÓN"/>
    <n v="40"/>
    <n v="4200"/>
    <n v="6.9136123397313551E-2"/>
    <s v="Suma"/>
    <n v="2613"/>
    <s v="2613-Manejo de emergencias y mitigación del riesgo de desastres."/>
    <n v="0"/>
    <n v="0"/>
    <n v="0"/>
    <m/>
    <m/>
    <m/>
  </r>
  <r>
    <x v="19"/>
    <x v="19"/>
    <n v="26891"/>
    <s v="HÁBITAT"/>
    <x v="92"/>
    <s v="Número de acueductos veredales asistidos o intervenidos técnica u organizacionalmente."/>
    <s v="Hábitat sostenible e incluyente"/>
    <s v="Acueductos veredales y saneamiento básico."/>
    <s v="Presupuestos Participativos"/>
    <m/>
    <s v="4 - Bogotá ordena su territorio y avanza en su acción climática"/>
    <s v="29 - Servicios públicos inclusivos y sostenibles"/>
    <s v="Fortalecer 4 Acueducto(s) Veredal(es) con asistencia, intervención técnica y organizativa"/>
    <s v="ACUEDUCTOS VEREDALES"/>
    <n v="4"/>
    <n v="1577.82"/>
    <n v="2.5972466242559347E-2"/>
    <s v="Suma"/>
    <n v="2689"/>
    <s v="2689-Acueductos veredales, saneamiento básico y energías alternativas"/>
    <n v="0"/>
    <n v="0"/>
    <n v="0"/>
    <m/>
    <m/>
    <m/>
  </r>
  <r>
    <x v="19"/>
    <x v="19"/>
    <n v="26892"/>
    <s v="HÁBITAT"/>
    <x v="114"/>
    <s v="Acciones con energías alternativas para el área rural realizadas."/>
    <s v="Hábitat sostenible e incluyente"/>
    <s v="Energias alternativas"/>
    <s v="Gestión Pública Local"/>
    <m/>
    <s v="4 - Bogotá ordena su territorio y avanza en su acción climática"/>
    <s v="29 - Servicios públicos inclusivos y sostenibles"/>
    <s v="Realizar 160 Acción(es) con energías alternativas para el área rural"/>
    <s v="ENERGÍAS ALTERNATIVAS"/>
    <n v="160"/>
    <n v="1500"/>
    <n v="2.4691472641897694E-2"/>
    <s v="Suma"/>
    <n v="2689"/>
    <s v="2689-Acueductos veredales, saneamiento básico y energías alternativas"/>
    <n v="0"/>
    <n v="0"/>
    <n v="0"/>
    <m/>
    <m/>
    <m/>
  </r>
  <r>
    <x v="19"/>
    <x v="19"/>
    <n v="24041"/>
    <s v="INTEGRACIÓN SOCIAL"/>
    <x v="68"/>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3 Unidad(es) operativas orientadas a la atención de la primera infancia (Jardines Infantiles, Casas de Pensamiento Intercultural, Modalidad Espacios Rurales, Crecemos en la Ruralidad, Creciendo Juntos, Centros Amar, Centros Forjar)"/>
    <s v="DOTACIÓN"/>
    <n v="3"/>
    <n v="0"/>
    <n v="0"/>
    <s v="Suma"/>
    <n v="2404"/>
    <s v="2404-Atención a la primera infancia y la persona mayor en Sumapaz"/>
    <n v="0"/>
    <n v="0"/>
    <n v="0"/>
    <m/>
    <m/>
    <m/>
  </r>
  <r>
    <x v="19"/>
    <x v="19"/>
    <n v="24042"/>
    <s v="INTEGRACIÓN SOCIAL"/>
    <x v="69"/>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unidades operativas orientadas a la prestación de servicios a la persona mayor"/>
    <s v="DOTACIÓN"/>
    <n v="1"/>
    <n v="92.7"/>
    <n v="1.5259330092692776E-3"/>
    <s v="Constante"/>
    <n v="2404"/>
    <s v="2404-Atención a la primera infancia y la persona mayor en Sumapaz"/>
    <n v="0"/>
    <n v="0"/>
    <n v="0"/>
    <m/>
    <m/>
    <m/>
  </r>
  <r>
    <x v="19"/>
    <x v="19"/>
    <n v="22781"/>
    <s v="HÁBITAT"/>
    <x v="70"/>
    <s v="Viviendas de interés social rurales mejoradas "/>
    <s v="Hábitat sostenible e incluyente"/>
    <s v="Asignación del subsidio de mejoramiento de vivienda"/>
    <s v="Gestión Pública Local"/>
    <m/>
    <s v="4 - Bogotá ordena su territorio y avanza en su acción climática"/>
    <s v="31 - Acceso equitativo de vivienda urbana y rural"/>
    <s v="Mejorar 200 Vivienda(s) de interés social rurales mejoradas"/>
    <s v="MEJORAMIENTO DE VIVIENDA"/>
    <n v="200"/>
    <n v="2300"/>
    <n v="3.7860258050909798E-2"/>
    <s v="Suma"/>
    <n v="2278"/>
    <s v="2278-Mejoramiento de vivienda para la Comunidad de Sumapaz"/>
    <n v="0"/>
    <n v="0"/>
    <n v="0"/>
    <m/>
    <m/>
    <m/>
  </r>
  <r>
    <x v="19"/>
    <x v="19"/>
    <n v="23271"/>
    <s v="GOBIERNO"/>
    <x v="97"/>
    <s v="Sedes administrativas locales construidas."/>
    <s v="Gobierno confiable"/>
    <s v="Infraestructura local"/>
    <s v="Gestión Pública Local"/>
    <s v="Gobierno confiable (15%)"/>
    <s v="5 - Bogotá confía en su gobierno"/>
    <s v="33 - Fortalecimiento institucional para un gobierno confiable"/>
    <s v="Construir 1 Sede(s) administrativa local"/>
    <s v="CONSTRUCCIÓN"/>
    <n v="1"/>
    <n v="4100"/>
    <n v="6.7490025221187036E-2"/>
    <s v="Constante"/>
    <n v="2327"/>
    <s v="2327-Fortalecimiento Institucional y sedes administrativas"/>
    <n v="0"/>
    <n v="0"/>
    <n v="0"/>
    <m/>
    <m/>
    <m/>
  </r>
  <r>
    <x v="19"/>
    <x v="19"/>
    <n v="23272"/>
    <s v="GOBIERNO"/>
    <x v="71"/>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6250"/>
    <n v="0.10288113600790706"/>
    <s v="Suma"/>
    <n v="2327"/>
    <s v="2327-Fortalecimiento Institucional y sedes administrativas"/>
    <n v="0"/>
    <n v="0"/>
    <n v="0"/>
    <m/>
    <m/>
    <m/>
  </r>
  <r>
    <x v="19"/>
    <x v="19"/>
    <n v="23273"/>
    <s v="GOBIERNO"/>
    <x v="7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410"/>
    <n v="6.7490025221187038E-3"/>
    <s v="Constante"/>
    <n v="2327"/>
    <s v="2327-Fortalecimiento Institucional y sedes administrativas"/>
    <n v="0"/>
    <n v="0"/>
    <n v="0"/>
    <m/>
    <m/>
    <m/>
  </r>
  <r>
    <x v="19"/>
    <x v="19"/>
    <n v="23274"/>
    <s v="GOBIERNO"/>
    <x v="115"/>
    <s v="Sedes administrativas locales terminadas."/>
    <s v="Gobierno confiable"/>
    <s v="Infraestructura local"/>
    <s v="Gestión Pública Local"/>
    <s v="Gobierno confiable (15%)"/>
    <s v="5 - Bogotá confía en su gobierno"/>
    <s v="33 - Fortalecimiento institucional para un gobierno confiable"/>
    <s v="Terminar 1 Sede(s) sede administrativa local"/>
    <s v="TERMINACIÓN "/>
    <n v="1"/>
    <n v="0"/>
    <n v="0"/>
    <s v="Suma"/>
    <n v="2327"/>
    <s v="2327-Fortalecimiento Institucional y sedes administrativas"/>
    <n v="0"/>
    <n v="0"/>
    <n v="0"/>
    <m/>
    <m/>
    <m/>
  </r>
  <r>
    <x v="19"/>
    <x v="19"/>
    <n v="22651"/>
    <s v="GESTIÓN PÚBLICA"/>
    <x v="74"/>
    <s v="Servicios TIC´s generados en zonas rurales y/o apartadas y urbanas"/>
    <s v="Ciudad inteligente​"/>
    <s v="Conectividad y redes de comunicación."/>
    <s v="Presupuestos Participativos"/>
    <m/>
    <s v="5 - Bogotá confía en su gobierno"/>
    <s v="35 - Bogotá ciudad Inteligente"/>
    <s v="Operativizar 17 Centro(s) de Acceso Comunitario en zonas rurales y/o apartadas y/o urbanas, con énfasis en Servicios TIC´s generados."/>
    <s v="CONECTIVIDAD"/>
    <n v="17"/>
    <n v="519.76"/>
    <n v="8.5557598802351639E-3"/>
    <s v="Suma"/>
    <n v="2265"/>
    <s v="2265-Fortaleciendo la Conectividad en Sumapaz"/>
    <n v="0"/>
    <n v="0"/>
    <n v="0"/>
    <m/>
    <m/>
    <m/>
  </r>
  <r>
    <x v="19"/>
    <x v="19"/>
    <n v="23861"/>
    <s v="GOBIERNO"/>
    <x v="85"/>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acciones orientadas a la ciudadanía, en el marco de la estrategia &quot;Bogotaneidad&quot;"/>
    <s v="ESTRATEGIA BOGOTANEIDAD"/>
    <n v="4"/>
    <n v="400"/>
    <n v="6.5843927045060521E-3"/>
    <s v="Suma"/>
    <n v="2386"/>
    <s v="2386-Bogotá También es rural"/>
    <n v="0"/>
    <n v="0"/>
    <n v="0"/>
    <m/>
    <m/>
    <m/>
  </r>
  <r>
    <x v="19"/>
    <x v="19"/>
    <n v="23862"/>
    <s v="GOBIERNO"/>
    <x v="86"/>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4 Unidad(es) unidades de innovación pública y social a nivel local"/>
    <s v="INNOVACIÓN PÚBLICA"/>
    <n v="4"/>
    <n v="204.44800000000001"/>
    <n v="3.3654147991271336E-3"/>
    <s v="Suma"/>
    <n v="2386"/>
    <s v="2386-Bogotá También es rural"/>
    <n v="0"/>
    <n v="0"/>
    <n v="0"/>
    <m/>
    <m/>
    <m/>
  </r>
  <r>
    <x v="19"/>
    <x v="19"/>
    <n v="26961"/>
    <s v="GOBIERNO"/>
    <x v="76"/>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40 Persona(s) a través de procesos de formación para la participación de manera virtual y presencial."/>
    <s v="CAPACITACIÓN"/>
    <n v="240"/>
    <n v="334.35"/>
    <n v="5.5037292518789966E-3"/>
    <s v="Suma"/>
    <n v="2696"/>
    <s v="2696-Participacion incidente en Sumapaz"/>
    <n v="0"/>
    <n v="0"/>
    <n v="0"/>
    <m/>
    <m/>
    <m/>
  </r>
  <r>
    <x v="19"/>
    <x v="19"/>
    <n v="26962"/>
    <s v="GOBIERNO"/>
    <x v="105"/>
    <s v="Salones comunales y/o casas de la participación construi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Construir 4 Sede(s) de salones comunales y/o casas de participación."/>
    <s v="CONSTRUCCIÓN"/>
    <n v="4"/>
    <n v="370.82"/>
    <n v="6.1040612567123355E-3"/>
    <s v="Suma"/>
    <n v="2696"/>
    <s v="2696-Participacion incidente en Sumapaz"/>
    <n v="0"/>
    <n v="0"/>
    <n v="0"/>
    <m/>
    <m/>
    <m/>
  </r>
  <r>
    <x v="19"/>
    <x v="19"/>
    <n v="26963"/>
    <s v="GOBIERNO"/>
    <x v="77"/>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20 Organización(es) comunales"/>
    <s v="DOTACIÓN"/>
    <n v="20"/>
    <n v="105.68"/>
    <n v="1.7395965525304992E-3"/>
    <s v="Suma"/>
    <n v="2696"/>
    <s v="2696-Participacion incidente en Sumapaz"/>
    <n v="0"/>
    <n v="0"/>
    <n v="0"/>
    <m/>
    <m/>
    <m/>
  </r>
  <r>
    <x v="19"/>
    <x v="19"/>
    <n v="26964"/>
    <s v="GOBIERNO"/>
    <x v="78"/>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27 Organización(es) comunales"/>
    <s v="FORTALECIMIENTO COMUNAL"/>
    <n v="27"/>
    <n v="640"/>
    <n v="1.0535028327209683E-2"/>
    <s v="Suma"/>
    <n v="2696"/>
    <s v="2696-Participacion incidente en Sumapaz"/>
    <n v="0"/>
    <n v="0"/>
    <n v="0"/>
    <m/>
    <m/>
    <m/>
  </r>
  <r>
    <x v="19"/>
    <x v="19"/>
    <n v="26965"/>
    <s v="GOBIERNO"/>
    <x v="79"/>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40 Organización(es) sociales e Instancias de participación ciudadana."/>
    <s v="FORTALECIMIENTO DE ORGANIZACIONES"/>
    <n v="40"/>
    <n v="488.86"/>
    <n v="8.0471155438120723E-3"/>
    <s v="Suma"/>
    <n v="2696"/>
    <s v="2696-Participacion incidente en Sumapaz"/>
    <n v="0"/>
    <n v="0"/>
    <n v="0"/>
    <m/>
    <m/>
    <m/>
  </r>
  <r>
    <x v="19"/>
    <x v="19"/>
    <n v="26966"/>
    <s v="GOBIERNO"/>
    <x v="80"/>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4 Salón(es) comunales y/o casas de participación."/>
    <s v="REHABILITACIÓN"/>
    <n v="4"/>
    <n v="173.05"/>
    <n v="2.8485728937869309E-3"/>
    <s v="Suma"/>
    <n v="2696"/>
    <s v="2696-Participacion incidente en Sumapaz"/>
    <n v="0"/>
    <n v="0"/>
    <n v="0"/>
    <m/>
    <m/>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06">
  <r>
    <n v="1"/>
    <x v="0"/>
    <n v="25591"/>
    <s v="SEGURIDAD, CONVIVENCIA Y JUSTICIA"/>
    <n v="2"/>
    <s v="Acciones formativas diferenciales para la promoción de la convivencia ciudadana implementadas"/>
    <s v="Cultura ciudadana para la convivencia pacífica"/>
    <x v="0"/>
    <x v="0"/>
    <x v="0"/>
    <x v="0"/>
    <x v="0"/>
    <s v="Implementar 4 Acción(es) formativas diferenciales para la promoción de la convivencia ciudadana"/>
    <s v="FORMACIÓN"/>
    <n v="4"/>
    <n v="143"/>
    <n v="1.9278472821397756E-3"/>
    <s v="Suma"/>
    <x v="0"/>
    <x v="0"/>
    <n v="0"/>
    <n v="0"/>
    <n v="0"/>
    <m/>
    <m/>
    <m/>
  </r>
  <r>
    <n v="1"/>
    <x v="0"/>
    <n v="25592"/>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207 Organización(es) comunitarias a través de capacidades para promover acciones de corresponsabilidad en la gestión de la seguridad y la convivencia"/>
    <s v="FORTALECIMIENTO DE CAPACIDADES"/>
    <n v="207"/>
    <n v="360"/>
    <n v="4.8533218291630714E-3"/>
    <s v="Suma"/>
    <x v="0"/>
    <x v="0"/>
    <n v="0"/>
    <n v="0"/>
    <n v="0"/>
    <m/>
    <m/>
    <m/>
  </r>
  <r>
    <n v="1"/>
    <x v="0"/>
    <n v="25593"/>
    <s v="SEGURIDAD, CONVIVENCIA Y JUSTICIA"/>
    <n v="3"/>
    <s v="Iniciativas de convivencia con participación ciudadana implementadas"/>
    <s v="Cultura ciudadana para la convivencia pacífica"/>
    <x v="0"/>
    <x v="0"/>
    <x v="0"/>
    <x v="0"/>
    <x v="0"/>
    <s v="Implementar 8 Iniciativa(s) de convivencia con participación de la ciudadanía"/>
    <s v="INICIATIVAS"/>
    <n v="8"/>
    <n v="539"/>
    <n v="7.2665012942191541E-3"/>
    <s v="Suma"/>
    <x v="0"/>
    <x v="0"/>
    <n v="0"/>
    <n v="0"/>
    <n v="0"/>
    <m/>
    <m/>
    <m/>
  </r>
  <r>
    <n v="1"/>
    <x v="0"/>
    <n v="26111"/>
    <s v="MUJERES"/>
    <n v="4"/>
    <s v="Número de Personas vinculadas en acciones para la prevención del feminicidio y la violencia contra la mujer"/>
    <s v="Cero tolerancia a las violencias"/>
    <x v="1"/>
    <x v="0"/>
    <x v="0"/>
    <x v="0"/>
    <x v="1"/>
    <s v="Vincular 2424 Persona(s) en acciones para la prevención del feminicidio y la violencia contra la mujer."/>
    <s v="PREVENCIÓN"/>
    <n v="2424"/>
    <n v="796"/>
    <n v="1.073123382226057E-2"/>
    <s v="Suma"/>
    <x v="1"/>
    <x v="1"/>
    <n v="0"/>
    <n v="0"/>
    <n v="0"/>
    <m/>
    <m/>
    <m/>
  </r>
  <r>
    <n v="1"/>
    <x v="0"/>
    <n v="26021"/>
    <s v="SEGURIDAD, CONVIVENCIA Y JUSTICIA"/>
    <n v="5"/>
    <s v="Dotaciones suministradas a organismos de seguridad"/>
    <s v="Mejores capacidades al servicio de la seguridad"/>
    <x v="2"/>
    <x v="1"/>
    <x v="1"/>
    <x v="0"/>
    <x v="2"/>
    <s v="Suministrar 4 Dotación(es) a organismos de seguridad"/>
    <s v="DOTACIÓN"/>
    <n v="4"/>
    <n v="858"/>
    <n v="1.1567083692838653E-2"/>
    <s v="Suma"/>
    <x v="2"/>
    <x v="2"/>
    <n v="0"/>
    <n v="0"/>
    <n v="0"/>
    <m/>
    <m/>
    <m/>
  </r>
  <r>
    <n v="1"/>
    <x v="0"/>
    <n v="26022"/>
    <s v="SEGURIDAD, CONVIVENCIA Y JUSTICIA"/>
    <n v="6"/>
    <s v="Equipamientos de seguridad y acceso a la justicia intervenidos con acciones de fortalecimiento, operación, adecuación y/o dotación"/>
    <s v="Mejores capacidades al servicio de la seguridad"/>
    <x v="2"/>
    <x v="1"/>
    <x v="1"/>
    <x v="0"/>
    <x v="2"/>
    <s v="Intervenir 4 Equipamiento(s) de seguridad y acceso a la justicia con acciones de fortalecimiento con acciones de fortalecimiento, operación, adecuación y/o dotación."/>
    <s v="INTERVENCIÓN"/>
    <n v="4"/>
    <n v="858"/>
    <n v="1.1567083692838653E-2"/>
    <s v="Suma"/>
    <x v="2"/>
    <x v="2"/>
    <n v="0"/>
    <n v="0"/>
    <n v="0"/>
    <m/>
    <m/>
    <m/>
  </r>
  <r>
    <n v="1"/>
    <x v="0"/>
    <n v="25951"/>
    <s v="SEGURIDAD, CONVIVENCIA Y JUSTICIA"/>
    <n v="7"/>
    <s v="Programas de abordaje de conflictividad escolar para la convivencia con enfoque restaurativo fortalecidos"/>
    <s v="Cultura ciudadana para la convivencia pacífica"/>
    <x v="3"/>
    <x v="0"/>
    <x v="0"/>
    <x v="0"/>
    <x v="3"/>
    <s v="Fortalecer 1 Programa(s) de abordaje de conflictividad escolar para la convivencia con enfoque restaurativo"/>
    <s v="CONFLICTIVIDAD ESCOLAR"/>
    <n v="1"/>
    <n v="316"/>
    <n v="4.2601380500431408E-3"/>
    <s v="Suma"/>
    <x v="3"/>
    <x v="3"/>
    <n v="0"/>
    <n v="0"/>
    <n v="0"/>
    <m/>
    <m/>
    <m/>
  </r>
  <r>
    <n v="1"/>
    <x v="0"/>
    <n v="25952"/>
    <s v="SEGURIDAD, CONVIVENCIA Y JUSTICIA"/>
    <n v="8"/>
    <s v="Actores comunitarios fortalecidos con herramientas y capacidades para la implementación de un enfoque restaurativo para la justicia y la convivencia"/>
    <s v="Cultura ciudadana para la convivencia pacífica"/>
    <x v="3"/>
    <x v="0"/>
    <x v="0"/>
    <x v="0"/>
    <x v="3"/>
    <s v="Fortalecer 4 Actor(es) comunitarios con herramientas y capacidades para la implementación de un enfoque restaurativo para la justicia y la convivencia"/>
    <s v="FORTALECIMIENTO DE CAPACIDADES"/>
    <n v="4"/>
    <n v="164"/>
    <n v="2.2109577221742882E-3"/>
    <s v="Suma"/>
    <x v="3"/>
    <x v="3"/>
    <n v="0"/>
    <n v="0"/>
    <n v="0"/>
    <m/>
    <m/>
    <m/>
  </r>
  <r>
    <n v="1"/>
    <x v="0"/>
    <n v="25953"/>
    <s v="SEGURIDAD, CONVIVENCIA Y JUSTICIA"/>
    <n v="10"/>
    <s v="Ciudadanos beneficiados con habilidades y capacidades para gestionar la convivencia constructivamente"/>
    <s v="Cultura ciudadana para la convivencia pacífica"/>
    <x v="3"/>
    <x v="0"/>
    <x v="0"/>
    <x v="0"/>
    <x v="3"/>
    <s v="Beneficiar 360 Ciudadanos con habilidades para gestionar la convivencia constructivamente"/>
    <s v="GESTIÓN DE LA CONVIVENCIA"/>
    <n v="360"/>
    <n v="259"/>
    <n v="3.4916954270923211E-3"/>
    <s v="Suma"/>
    <x v="3"/>
    <x v="3"/>
    <n v="0"/>
    <n v="0"/>
    <n v="0"/>
    <m/>
    <m/>
    <m/>
  </r>
  <r>
    <n v="1"/>
    <x v="0"/>
    <n v="25954"/>
    <s v="SEGURIDAD, CONVIVENCIA Y JUSTICIA"/>
    <n v="11"/>
    <s v="Proyectos comunitarios implementados en la localidad, para la apropiación del Código Nacional de Seguridad y Convivencia Ciudadana"/>
    <s v="Cultura ciudadana para la convivencia pacífica"/>
    <x v="3"/>
    <x v="0"/>
    <x v="0"/>
    <x v="0"/>
    <x v="3"/>
    <s v="Implementar 1 Proyecto(s) comunitario en la localidad, para la apropiación del Código Nacional de Seguridad y Convivencia Ciudadana"/>
    <s v="CÓDIGO NACIONAL DE SEGURIDAD Y CONVIVENCIA"/>
    <n v="1"/>
    <n v="180"/>
    <n v="2.4266609145815357E-3"/>
    <s v="Suma"/>
    <x v="3"/>
    <x v="3"/>
    <n v="0"/>
    <n v="0"/>
    <n v="0"/>
    <m/>
    <m/>
    <m/>
  </r>
  <r>
    <n v="1"/>
    <x v="0"/>
    <n v="25955"/>
    <s v="SEGURIDAD, CONVIVENCIA Y JUSTICIA"/>
    <n v="12"/>
    <s v="Acciones pedagógicas para la gestión de conflictividades y prevención de violencias implementadas"/>
    <s v="Cultura ciudadana para la convivencia pacífica"/>
    <x v="3"/>
    <x v="0"/>
    <x v="0"/>
    <x v="0"/>
    <x v="3"/>
    <s v="Implementar 2 Acción(es) pedagógicas para la gestión de conflictividades y prevención de violencias"/>
    <s v="ACCIONES PEDAGÓGICAS"/>
    <n v="2"/>
    <n v="345"/>
    <n v="4.6511000862812773E-3"/>
    <s v="Suma"/>
    <x v="3"/>
    <x v="3"/>
    <n v="0"/>
    <n v="0"/>
    <n v="0"/>
    <m/>
    <m/>
    <m/>
  </r>
  <r>
    <n v="1"/>
    <x v="0"/>
    <n v="25956"/>
    <s v="SEGURIDAD, CONVIVENCIA Y JUSTICIA"/>
    <n v="13"/>
    <s v="Programas comunitarios con enfoque restaurativo para el cuidado del espacio público y del medio ambiente ejecutados"/>
    <s v="Cultura ciudadana para la convivencia pacífica"/>
    <x v="3"/>
    <x v="0"/>
    <x v="0"/>
    <x v="0"/>
    <x v="3"/>
    <s v="Ejecutar 2 Programa(s) comunitarios con enfoque restaurativo para el ciudadano del espacio público y del medio ambiente"/>
    <s v="ACCIONES DE CUIDADO"/>
    <n v="2"/>
    <n v="0"/>
    <n v="0"/>
    <s v="Suma"/>
    <x v="3"/>
    <x v="3"/>
    <n v="0"/>
    <n v="0"/>
    <n v="0"/>
    <m/>
    <m/>
    <m/>
  </r>
  <r>
    <n v="1"/>
    <x v="0"/>
    <n v="26171"/>
    <s v="SEGURIDAD, CONVIVENCIA Y JUSTICIA"/>
    <n v="16"/>
    <s v="Estrategias de seguridad y convivencia implementadas a través de gestores locales, que permitan el uso y disfrute del espacio público"/>
    <s v="Cultura ciudadana para la convivencia pacífica"/>
    <x v="4"/>
    <x v="1"/>
    <x v="1"/>
    <x v="0"/>
    <x v="4"/>
    <s v="Implementar 4 Estrategia(s) de seguridad y convivencia a través de gestores locales, que permitan el uso y disfrute del espacio público"/>
    <s v="ESTRATEGIAS DE SEGURIDAD Y CONVIVENCIA"/>
    <n v="4"/>
    <n v="1072"/>
    <n v="1.4452113891285591E-2"/>
    <s v="Suma"/>
    <x v="4"/>
    <x v="4"/>
    <n v="0"/>
    <n v="0"/>
    <n v="0"/>
    <m/>
    <m/>
    <m/>
  </r>
  <r>
    <n v="1"/>
    <x v="0"/>
    <n v="26511"/>
    <s v="MOVILIDAD"/>
    <n v="15"/>
    <s v="Metros cuadrados construidos y/o conservados de elementos del sistema de espacio público peatonal."/>
    <s v="Infraestructura segura e incluyente"/>
    <x v="5"/>
    <x v="0"/>
    <x v="2"/>
    <x v="0"/>
    <x v="4"/>
    <s v="Intervenir 8348 Metro(s) cuadrado(s) de elementos del sistema de espacio público peatonal con acciones de construcción y/o conservación."/>
    <s v="INTERVENCIÓN"/>
    <n v="8348"/>
    <n v="1573"/>
    <n v="2.1206320103537533E-2"/>
    <s v="Suma"/>
    <x v="5"/>
    <x v="5"/>
    <n v="0"/>
    <n v="0"/>
    <n v="0"/>
    <m/>
    <m/>
    <m/>
  </r>
  <r>
    <n v="1"/>
    <x v="0"/>
    <n v="26601"/>
    <s v="SALUD"/>
    <n v="19"/>
    <s v="Número de personas con discapacidad beneficiadas con Dispostivos de Asistencia Personal - Ayudas Técnicas (no incluidas en los Planes de Beneficios)"/>
    <s v="Ciudad saludable y con bien-estar"/>
    <x v="6"/>
    <x v="1"/>
    <x v="3"/>
    <x v="1"/>
    <x v="5"/>
    <s v="Beneficiar 788 Persona(s) con discapacidad a través de Dispositivos de Asistencia Personal - Ayudas Técnicas (no incluidas en los Planes de Beneficios)"/>
    <s v="DISPOSITIVOS DE ASISTENCIA PERSONAL"/>
    <n v="788"/>
    <n v="1190"/>
    <n v="1.6042924935289041E-2"/>
    <s v="Suma"/>
    <x v="6"/>
    <x v="6"/>
    <n v="0"/>
    <n v="0"/>
    <n v="0"/>
    <m/>
    <m/>
    <m/>
  </r>
  <r>
    <n v="1"/>
    <x v="0"/>
    <n v="26602"/>
    <s v="SALUD"/>
    <n v="17"/>
    <s v="Número de personas con discapacidad, cuidadadores y cuidadoras, vinculados en actividades complementarias en salud"/>
    <s v="Ciudad saludable y con bien-estar"/>
    <x v="7"/>
    <x v="1"/>
    <x v="3"/>
    <x v="1"/>
    <x v="5"/>
    <s v="Vincular 281 Persona(s) con discapacidad, cuidadores y cuidadoras, en actividades complementarias en salud."/>
    <s v="ACCIONES COMPLEMENTARIAS "/>
    <n v="281"/>
    <n v="429"/>
    <n v="5.7835418464193267E-3"/>
    <s v="Suma"/>
    <x v="6"/>
    <x v="6"/>
    <n v="0"/>
    <n v="0"/>
    <n v="0"/>
    <m/>
    <m/>
    <m/>
  </r>
  <r>
    <n v="1"/>
    <x v="0"/>
    <n v="26603"/>
    <s v="SALUD"/>
    <n v="20"/>
    <s v="Número de personas vinculadas a las acciones y estrategias para promover la salud sexual y reproductiva consciente en los diferentes ciclos de vida"/>
    <s v="Ciudad saludable y con bien-estar"/>
    <x v="8"/>
    <x v="1"/>
    <x v="3"/>
    <x v="1"/>
    <x v="5"/>
    <s v="Vincular 381 Persona(s) a las acciones y estrategias para promover la salud sexual y reproductiva consciente en los diferentes ciclos de vida"/>
    <s v="SALUD SEXUAL Y REPRODUCTIVA"/>
    <n v="381"/>
    <n v="357"/>
    <n v="4.8128774805867129E-3"/>
    <s v="Suma"/>
    <x v="6"/>
    <x v="6"/>
    <n v="0"/>
    <n v="0"/>
    <n v="0"/>
    <m/>
    <m/>
    <m/>
  </r>
  <r>
    <n v="1"/>
    <x v="0"/>
    <n v="26604"/>
    <s v="SALUD"/>
    <n v="21"/>
    <s v="Número de personas beneficiadas con alternativas complementarias en salud para la comunidad LGBTI"/>
    <s v="Ciudad saludable y con bien-estar"/>
    <x v="9"/>
    <x v="1"/>
    <x v="0"/>
    <x v="1"/>
    <x v="5"/>
    <s v="Beneficiar 138 Persona(s) con alternativas complementarias en salud para la comunidad LGBTI"/>
    <s v="SERVICIOS DE SALUD INCLUSIVOS"/>
    <n v="138"/>
    <n v="143"/>
    <n v="1.9278472821397756E-3"/>
    <s v="Suma"/>
    <x v="6"/>
    <x v="6"/>
    <n v="0"/>
    <n v="0"/>
    <n v="0"/>
    <m/>
    <m/>
    <m/>
  </r>
  <r>
    <n v="1"/>
    <x v="0"/>
    <n v="26605"/>
    <s v="SALUD"/>
    <n v="18"/>
    <s v="Números de personas vinculadas a las acciones desarrolladas desde los dispositivos de base comunitaria en respuesta al consumo de SPA"/>
    <s v="Ciudad saludable y con bien-estar"/>
    <x v="10"/>
    <x v="1"/>
    <x v="3"/>
    <x v="1"/>
    <x v="5"/>
    <s v="Vincular 300 Persona(s) a las acciones desarrolladas desde los dispositivos de base comunitaria en respuesta al consumo SPA"/>
    <s v="DISMINUCIÓN FACTORES DE RIESGO SPA"/>
    <n v="300"/>
    <n v="315"/>
    <n v="4.2466566005176874E-3"/>
    <s v="Suma"/>
    <x v="6"/>
    <x v="6"/>
    <n v="0"/>
    <n v="0"/>
    <n v="0"/>
    <m/>
    <m/>
    <m/>
  </r>
  <r>
    <n v="1"/>
    <x v="0"/>
    <n v="26606"/>
    <s v="SALUD"/>
    <n v="23"/>
    <s v="Número de personas beneficiadas con acciones para la promoción y atención de la salud mental"/>
    <s v="Ciudad saludable y con bien-estar"/>
    <x v="11"/>
    <x v="0"/>
    <x v="0"/>
    <x v="1"/>
    <x v="5"/>
    <s v="Beneficiar 618 Persona(s) con acciones para la promoción y atención de la salud mental"/>
    <s v="SALUD MENTAL"/>
    <n v="618"/>
    <n v="743"/>
    <n v="1.0016716997411561E-2"/>
    <s v="Suma"/>
    <x v="6"/>
    <x v="6"/>
    <n v="0"/>
    <n v="0"/>
    <n v="0"/>
    <m/>
    <m/>
    <m/>
  </r>
  <r>
    <n v="1"/>
    <x v="0"/>
    <n v="26301"/>
    <s v="MUJERES"/>
    <n v="26"/>
    <s v="Mujeres cuidadoras vinculadas a estrategias de cuidado"/>
    <s v="Cuidado de la vida"/>
    <x v="12"/>
    <x v="0"/>
    <x v="0"/>
    <x v="1"/>
    <x v="6"/>
    <s v="Vincular 909 Mujer(es) cuidadora(s) a estrategias de cuidado."/>
    <s v="ESTRATEGIAS DE CUIDADO"/>
    <n v="909"/>
    <n v="700"/>
    <n v="9.4370146678170834E-3"/>
    <s v="Suma"/>
    <x v="7"/>
    <x v="7"/>
    <n v="0"/>
    <n v="0"/>
    <n v="0"/>
    <m/>
    <m/>
    <m/>
  </r>
  <r>
    <n v="1"/>
    <x v="0"/>
    <n v="26302"/>
    <s v="MUJERES"/>
    <n v="27"/>
    <s v="Mujeres vinculadas para el ejercicio de derechos y el fortalecimiento de su autonomía económica"/>
    <s v="Cuidado de la vida"/>
    <x v="13"/>
    <x v="0"/>
    <x v="0"/>
    <x v="1"/>
    <x v="6"/>
    <s v="Vincular 2317 Mujer(es) para el ejercicio de derechos y el fortalecimiento de su autonomía económica"/>
    <s v="FORTALECIMIENTO DE CAPACIDADES"/>
    <n v="2317"/>
    <n v="500"/>
    <n v="6.7407247627264888E-3"/>
    <s v="Suma"/>
    <x v="7"/>
    <x v="7"/>
    <n v="0"/>
    <n v="0"/>
    <n v="0"/>
    <m/>
    <m/>
    <m/>
  </r>
  <r>
    <n v="1"/>
    <x v="0"/>
    <n v="26303"/>
    <s v="INTEGRACIÓN SOCIAL"/>
    <n v="25"/>
    <s v="Número de Personas que participan en procesos para la prevención de violencias en el contexto familiar y/o violencia sexual.          "/>
    <s v="Cuidado de la vida"/>
    <x v="14"/>
    <x v="0"/>
    <x v="0"/>
    <x v="1"/>
    <x v="6"/>
    <s v="Vincular 1932 Persona(s) en procesos para la prevención de violencias en el contexto familiar y/o violencia sexual"/>
    <s v="PREVENCIÓN"/>
    <n v="1932"/>
    <n v="758"/>
    <n v="1.0218938740293356E-2"/>
    <s v="Suma"/>
    <x v="7"/>
    <x v="7"/>
    <n v="0"/>
    <n v="0"/>
    <n v="0"/>
    <m/>
    <m/>
    <m/>
  </r>
  <r>
    <n v="1"/>
    <x v="0"/>
    <n v="2870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5"/>
    <x v="0"/>
    <x v="0"/>
    <x v="1"/>
    <x v="7"/>
    <s v="Realizar 4 Proceso(s) pedagógicos, artísticos, culturales, formativos o para el fortalecimiento de iniciativas ciudadanas para la apropiación social de la memoria, verdad, reparación integral a víctimas, paz y reconciliación"/>
    <s v="INICIATIVAS"/>
    <n v="4"/>
    <n v="29"/>
    <n v="3.9096203623813631E-4"/>
    <s v="Suma"/>
    <x v="8"/>
    <x v="8"/>
    <n v="0"/>
    <n v="0"/>
    <n v="0"/>
    <m/>
    <m/>
    <m/>
  </r>
  <r>
    <n v="1"/>
    <x v="0"/>
    <n v="28702"/>
    <s v="GESTIÓN PÚBLICA"/>
    <n v="32"/>
    <s v="Procesos realizados para el fortalecimiento de habilidades y capacidades de la población víctima del conflicto armado o excombatientes que promuevan su participación en diferentes escenarios. "/>
    <s v="Cuidado de la vida"/>
    <x v="15"/>
    <x v="0"/>
    <x v="0"/>
    <x v="1"/>
    <x v="7"/>
    <s v="Realizar 4 Proceso(s) de fortalecimiento de habilidades y capacidades de la población víctima del conflicto armado o excombatientes para promover su participación en los diferentes escenarios"/>
    <s v="FORTALECIMIENTO DE CAPACIDADES"/>
    <n v="4"/>
    <n v="200"/>
    <n v="2.6962899050905955E-3"/>
    <s v="Suma"/>
    <x v="8"/>
    <x v="8"/>
    <n v="0"/>
    <n v="0"/>
    <n v="0"/>
    <m/>
    <m/>
    <m/>
  </r>
  <r>
    <n v="1"/>
    <x v="0"/>
    <n v="28703"/>
    <s v="GESTIÓN PÚBLICA"/>
    <n v="31"/>
    <s v="Acciones de construcción de paz realizadas que contribuyan al tejido social, la integración local, la sostenibilidad económica y/o desarrollo territorial para la reconciliación."/>
    <s v="Cuidado de la vida"/>
    <x v="15"/>
    <x v="0"/>
    <x v="0"/>
    <x v="1"/>
    <x v="7"/>
    <s v="Realizar 4 Acción(es) de construcción de paz que contribuyan al tejido social, la integración local, la sostenibilidad económica y/o desarrollo territorial para la reconciliación."/>
    <s v="ACCIONES DE CONSTRUCCIÓN DE PAZ"/>
    <n v="4"/>
    <n v="243"/>
    <n v="3.2759922346850732E-3"/>
    <s v="Suma"/>
    <x v="8"/>
    <x v="8"/>
    <n v="0"/>
    <n v="0"/>
    <n v="0"/>
    <m/>
    <m/>
    <m/>
  </r>
  <r>
    <n v="1"/>
    <x v="0"/>
    <n v="23671"/>
    <s v="CULTURA, RECREACIÓN Y DEPORTE"/>
    <n v="35"/>
    <s v="Personas beneficiadas con actividades recreo-deportivas comunitarias"/>
    <s v="Bogotá cultural y deportiva"/>
    <x v="16"/>
    <x v="0"/>
    <x v="0"/>
    <x v="1"/>
    <x v="8"/>
    <s v="Beneficiar 10455 Persona(s) en actividades recreo-deportivas comunitarias."/>
    <s v="ACTIVIDADES RECREODEPORTIVAS"/>
    <n v="10455"/>
    <n v="899"/>
    <n v="1.2119823123382226E-2"/>
    <s v="Suma"/>
    <x v="9"/>
    <x v="9"/>
    <n v="0"/>
    <n v="0"/>
    <n v="0"/>
    <m/>
    <m/>
    <m/>
  </r>
  <r>
    <n v="1"/>
    <x v="0"/>
    <n v="23672"/>
    <s v="CULTURA, RECREACIÓN Y DEPORTE"/>
    <n v="34"/>
    <s v="Colectivos u organizaciones recreo deportivas inscritas en el Banco que implementan iniciativas de carácter barrial beneficiadas con apoyos economicos"/>
    <s v="Bogotá cultural y deportiva"/>
    <x v="16"/>
    <x v="0"/>
    <x v="0"/>
    <x v="1"/>
    <x v="8"/>
    <s v="Beneficiar 25 Colectivo(s) u organizaciones recreo deportivas inscritas en el Banco que implementan iniciativas de carácter barrial con apoyos económicos"/>
    <s v="BANCO DE INICIATIVAS"/>
    <n v="25"/>
    <n v="235"/>
    <n v="3.1681406384814494E-3"/>
    <s v="Suma"/>
    <x v="9"/>
    <x v="9"/>
    <n v="0"/>
    <n v="0"/>
    <n v="0"/>
    <m/>
    <m/>
    <m/>
  </r>
  <r>
    <n v="1"/>
    <x v="0"/>
    <n v="23673"/>
    <s v="CULTURA, RECREACIÓN Y DEPORTE"/>
    <n v="36"/>
    <s v="Personas capacitadas en los campos deportivos o recreativos "/>
    <s v="Bogotá cultural y deportiva"/>
    <x v="16"/>
    <x v="0"/>
    <x v="0"/>
    <x v="1"/>
    <x v="8"/>
    <s v="Capacitar 723 Persona(s) en los campos deportivos o recreativos"/>
    <s v="CAPACITACIÓN"/>
    <n v="723"/>
    <n v="184"/>
    <n v="2.4805867126833476E-3"/>
    <s v="Suma"/>
    <x v="9"/>
    <x v="9"/>
    <n v="0"/>
    <n v="0"/>
    <n v="0"/>
    <m/>
    <m/>
    <m/>
  </r>
  <r>
    <n v="1"/>
    <x v="0"/>
    <n v="23674"/>
    <s v="CULTURA, RECREACIÓN Y DEPORTE"/>
    <n v="37"/>
    <s v="Personas beneficiadas con la entrega de dotaciones deportivas."/>
    <s v="Bogotá cultural y deportiva"/>
    <x v="16"/>
    <x v="0"/>
    <x v="0"/>
    <x v="1"/>
    <x v="8"/>
    <s v="Beneficiar 731 Persona(s) con la entrega de dotaciones deportivas."/>
    <s v="DOTACIÓN"/>
    <n v="731"/>
    <n v="272"/>
    <n v="3.6669542709232097E-3"/>
    <s v="Suma"/>
    <x v="9"/>
    <x v="9"/>
    <n v="0"/>
    <n v="0"/>
    <n v="0"/>
    <m/>
    <m/>
    <m/>
  </r>
  <r>
    <n v="1"/>
    <x v="0"/>
    <n v="26551"/>
    <s v="CULTURA, RECREACIÓN Y DEPORTE"/>
    <n v="38"/>
    <s v="Eventos de promoción, circulción y apropiación de actividades artísticas, culturales y patrimoniales realizadas"/>
    <s v="Bogotá cultural y deportiva"/>
    <x v="17"/>
    <x v="0"/>
    <x v="0"/>
    <x v="1"/>
    <x v="8"/>
    <s v="Realizar 21 Evento(s) de promoción, circulación y apropiación de actividades artísticas, culturales y patrimoniales"/>
    <s v="EVENTOS"/>
    <n v="21"/>
    <n v="432"/>
    <n v="5.823986194995686E-3"/>
    <s v="Suma"/>
    <x v="10"/>
    <x v="10"/>
    <n v="0"/>
    <n v="0"/>
    <n v="0"/>
    <m/>
    <m/>
    <m/>
  </r>
  <r>
    <n v="1"/>
    <x v="0"/>
    <n v="26552"/>
    <s v="CULTURA, RECREACIÓN Y DEPORTE"/>
    <n v="40"/>
    <s v="No. Organizaciones artísticas, culturales y patrimoniales beneficiadas con elementos entregados."/>
    <s v="Bogotá cultural y deportiva"/>
    <x v="17"/>
    <x v="0"/>
    <x v="0"/>
    <x v="1"/>
    <x v="8"/>
    <s v="Beneficiar 52 Organización(es) artísticas, culturales y patrimoniales con elementos entregados"/>
    <s v="ENTREGA DE ELEMENTOS"/>
    <n v="52"/>
    <n v="187"/>
    <n v="2.5210310612597065E-3"/>
    <s v="Suma"/>
    <x v="10"/>
    <x v="10"/>
    <n v="0"/>
    <n v="0"/>
    <n v="0"/>
    <m/>
    <m/>
    <m/>
  </r>
  <r>
    <n v="1"/>
    <x v="0"/>
    <n v="26553"/>
    <s v="CULTURA, RECREACIÓN Y DEPORTE"/>
    <n v="39"/>
    <s v="Personas beneficiadas y capacitadas con procesos de formación y exploración en los campos artísticos, culturales y patrimoniales "/>
    <s v="Bogotá cultural y deportiva"/>
    <x v="17"/>
    <x v="0"/>
    <x v="0"/>
    <x v="1"/>
    <x v="8"/>
    <s v="Capacitar 1568 Persona(s) en los campos artísticos, interculturales, culturales y/o patrimoniales"/>
    <s v="CAPACITACIÓN"/>
    <n v="1568"/>
    <n v="679"/>
    <n v="9.1539042277825715E-3"/>
    <s v="Suma"/>
    <x v="10"/>
    <x v="10"/>
    <n v="0"/>
    <n v="0"/>
    <n v="0"/>
    <m/>
    <m/>
    <m/>
  </r>
  <r>
    <n v="1"/>
    <x v="0"/>
    <n v="26554"/>
    <s v="CULTURA, RECREACIÓN Y DEPORTE"/>
    <n v="33"/>
    <s v="Estímulos otorgados de apoyo al sector artístico y cultural "/>
    <s v="Bogotá cultural y deportiva"/>
    <x v="18"/>
    <x v="1"/>
    <x v="0"/>
    <x v="1"/>
    <x v="8"/>
    <s v="Otorgar 56 Estímulo(s) de apoyo al sector artístico y cultural"/>
    <s v="ESTÍMULOS"/>
    <n v="56"/>
    <n v="536"/>
    <n v="7.2260569456427956E-3"/>
    <s v="Suma"/>
    <x v="10"/>
    <x v="10"/>
    <n v="0"/>
    <n v="0"/>
    <n v="0"/>
    <m/>
    <m/>
    <m/>
  </r>
  <r>
    <n v="1"/>
    <x v="0"/>
    <n v="26281"/>
    <s v="AMBIENTE"/>
    <n v="45"/>
    <s v="Número de animales esterilizados"/>
    <s v="Cuidado de la vida"/>
    <x v="19"/>
    <x v="0"/>
    <x v="0"/>
    <x v="1"/>
    <x v="9"/>
    <s v="Esterilizar 5182 Perros y gatos incluyendo los que está en condición de vulnerabilidad"/>
    <s v="ESTERILIZACIÓN"/>
    <n v="5182"/>
    <n v="601"/>
    <n v="8.102351164797239E-3"/>
    <s v="Suma"/>
    <x v="11"/>
    <x v="11"/>
    <n v="0"/>
    <n v="0"/>
    <n v="0"/>
    <m/>
    <m/>
    <m/>
  </r>
  <r>
    <n v="1"/>
    <x v="0"/>
    <n v="26282"/>
    <s v="AMBIENTE"/>
    <n v="44"/>
    <s v="Número de animales atendidos por los programas de brigadas médicas, urgencias veterinarias y adopciones"/>
    <s v="Cuidado de la vida"/>
    <x v="19"/>
    <x v="0"/>
    <x v="0"/>
    <x v="1"/>
    <x v="9"/>
    <s v="Atender 6682 Animales en los programas de brigadas médicas, urgencias veterinarias y adopciones"/>
    <s v="BIENESTAR ANIMAL"/>
    <n v="6682"/>
    <n v="582"/>
    <n v="7.8462036238136322E-3"/>
    <s v="Suma"/>
    <x v="11"/>
    <x v="11"/>
    <n v="0"/>
    <n v="0"/>
    <n v="0"/>
    <m/>
    <m/>
    <m/>
  </r>
  <r>
    <n v="1"/>
    <x v="0"/>
    <n v="26283"/>
    <s v="AMBIENTE"/>
    <n v="43"/>
    <s v="Número de personas vinculadas en acciones de educación en temas de protección y bienestar animal"/>
    <s v="Cuidado de la vida"/>
    <x v="19"/>
    <x v="0"/>
    <x v="0"/>
    <x v="1"/>
    <x v="9"/>
    <s v="Vincular 2091 Persona(s) en acciones educativas en temas de protección y bienestar animal"/>
    <s v="ACCIONES PEDAGÓGICAS"/>
    <n v="2091"/>
    <n v="43"/>
    <n v="5.7970232959447799E-4"/>
    <s v="Suma"/>
    <x v="11"/>
    <x v="11"/>
    <n v="0"/>
    <n v="0"/>
    <n v="0"/>
    <m/>
    <m/>
    <m/>
  </r>
  <r>
    <n v="1"/>
    <x v="0"/>
    <n v="25551"/>
    <s v="INTEGRACIÓN SOCIAL"/>
    <n v="48"/>
    <s v="Número de personas mayores con transferencias Monetarias"/>
    <s v="Menos pobreza "/>
    <x v="20"/>
    <x v="1"/>
    <x v="4"/>
    <x v="1"/>
    <x v="10"/>
    <s v="Beneficiar 1542 Persona(s) Mayor(es) con transferencias monetarias"/>
    <s v="APOYO ECONÓMICO PERSONA MAYOR"/>
    <n v="1542"/>
    <n v="2859"/>
    <n v="3.8543464193270059E-2"/>
    <s v="Constante"/>
    <x v="12"/>
    <x v="12"/>
    <n v="0"/>
    <n v="0"/>
    <n v="0"/>
    <m/>
    <m/>
    <m/>
  </r>
  <r>
    <n v="1"/>
    <x v="0"/>
    <n v="25552"/>
    <s v="INTEGRACIÓN SOCIAL"/>
    <n v="47"/>
    <s v="Personas atendidas con apoyos que contribuyan al ingreso mínimo garantizado"/>
    <s v="Menos pobreza "/>
    <x v="21"/>
    <x v="1"/>
    <x v="4"/>
    <x v="1"/>
    <x v="10"/>
    <s v="Atender 977 Persona(s) con apoyos que contribuyan al ingreso mínimo garantizado."/>
    <s v="INGRESO MÍNIMO"/>
    <n v="977"/>
    <n v="4861"/>
    <n v="6.5533326143226919E-2"/>
    <s v="Constante"/>
    <x v="12"/>
    <x v="12"/>
    <n v="0"/>
    <n v="0"/>
    <n v="0"/>
    <m/>
    <m/>
    <m/>
  </r>
  <r>
    <n v="1"/>
    <x v="0"/>
    <n v="25553"/>
    <s v="INTEGRACIÓN SOCIAL"/>
    <n v="46"/>
    <s v="Jóvenes beneficiados con transferencias condicionadas y  acompañamiento psicosocial para la promoción al acceso y permanencia a oportunidades de formación y empleabilidad"/>
    <s v="Menos pobreza "/>
    <x v="22"/>
    <x v="1"/>
    <x v="4"/>
    <x v="1"/>
    <x v="10"/>
    <s v="Beneficiar 760 Joven(es) con transferencias condicionadas y acompañamiento psicosocial para la promoción al acceso y permanencia a oportunidades de formación y empleabilidad."/>
    <s v="TRANSFERENCIAS MONETARIAS"/>
    <n v="760"/>
    <n v="858"/>
    <n v="1.1567083692838653E-2"/>
    <s v="Suma"/>
    <x v="12"/>
    <x v="12"/>
    <n v="0"/>
    <n v="0"/>
    <n v="0"/>
    <m/>
    <m/>
    <m/>
  </r>
  <r>
    <n v="1"/>
    <x v="0"/>
    <n v="24451"/>
    <s v="EDUCACIÓN"/>
    <n v="50"/>
    <s v="Sedes educativas urbanas y rurales dotadas con recursos pedagógicos y/o tecnológicos"/>
    <s v="Educación como eje del potencial humano"/>
    <x v="23"/>
    <x v="1"/>
    <x v="5"/>
    <x v="2"/>
    <x v="11"/>
    <s v="Dotar 13 Sede(s) educativas urbanas y rurales con recursos pedagógicos y/o tecnológicos."/>
    <s v="DOTACIÓN"/>
    <n v="13"/>
    <n v="465"/>
    <n v="6.2688740293356344E-3"/>
    <s v="Suma"/>
    <x v="13"/>
    <x v="13"/>
    <n v="0"/>
    <n v="0"/>
    <n v="0"/>
    <m/>
    <m/>
    <m/>
  </r>
  <r>
    <n v="1"/>
    <x v="0"/>
    <n v="2445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4"/>
    <x v="1"/>
    <x v="5"/>
    <x v="2"/>
    <x v="11"/>
    <s v="Beneficiar 255 Estudiante(s) con apoyo de sostenimiento beneficiados con apoyo para la permanencia en la educación posmedia (niveles de formación posmedia técnico profesional, tecnólogo, profesional universitario, y educación para el trabajo y educación para el trabajo y desarrollo humano)."/>
    <s v="SOSTENIMIENTO"/>
    <n v="255"/>
    <n v="550"/>
    <n v="7.4147972389991372E-3"/>
    <s v="Suma"/>
    <x v="13"/>
    <x v="13"/>
    <n v="0"/>
    <n v="0"/>
    <n v="0"/>
    <m/>
    <m/>
    <m/>
  </r>
  <r>
    <n v="1"/>
    <x v="0"/>
    <n v="24453"/>
    <s v="EDUCACIÓN"/>
    <n v="52"/>
    <s v="Número de estudiantes beneficiados en programas de educación posmedia (niveles de formación técnico profesional, tecnólogo, profesional universitario y educación para el trabajo y desarrollo humano)."/>
    <s v="Educación como eje del potencial humano"/>
    <x v="24"/>
    <x v="1"/>
    <x v="5"/>
    <x v="2"/>
    <x v="11"/>
    <s v="Beneficiar 255 Estudiante(s) en programas posmedia (niveles de formación técnico profesional, tecnólogo, profesional universitario y educación para el trabajo y educación para el trabajo y desarrollo humano"/>
    <s v="APOYO EDUCACIÓN POSMEDIA"/>
    <n v="255"/>
    <n v="5432"/>
    <n v="7.3231233822260572E-2"/>
    <s v="Suma"/>
    <x v="13"/>
    <x v="13"/>
    <n v="0"/>
    <n v="0"/>
    <n v="0"/>
    <m/>
    <m/>
    <m/>
  </r>
  <r>
    <n v="1"/>
    <x v="0"/>
    <n v="2591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5"/>
    <x v="0"/>
    <x v="0"/>
    <x v="2"/>
    <x v="12"/>
    <s v="Realizar 8 Acción(es) para fortalecer las capacidades y/o habilidades, técnicas y blandas de las personas de la localidad, con el fin de mejorar el acceso a oportunidades de empleo."/>
    <s v="FORTALECIMIENTO DE CAPACIDADES"/>
    <n v="8"/>
    <n v="1044"/>
    <n v="1.4074633304572908E-2"/>
    <s v="Suma"/>
    <x v="14"/>
    <x v="14"/>
    <n v="0"/>
    <n v="0"/>
    <n v="0"/>
    <m/>
    <m/>
    <m/>
  </r>
  <r>
    <n v="1"/>
    <x v="0"/>
    <n v="25912"/>
    <s v="DESARROLLO ECONÓMICO, INDUSTRIA Y TURISMO"/>
    <n v="55"/>
    <s v="Número de Mipymes y/o emprendimientos orientados al fortalecimiento de las capacidades locales para la gestión y el desarrollo turístico apoyados."/>
    <s v="Emprendimiento equitativo e incluyente"/>
    <x v="26"/>
    <x v="0"/>
    <x v="0"/>
    <x v="2"/>
    <x v="12"/>
    <s v="Apoyar 355 Mipyme(s) y/o emprendimientos orientados al fortalecimiento de las capacidades locales para la gestión y el desarrollo turístico"/>
    <s v="DESARROLLO TURÍSTICO"/>
    <n v="355"/>
    <n v="836"/>
    <n v="1.1270491803278689E-2"/>
    <s v="Suma"/>
    <x v="14"/>
    <x v="14"/>
    <n v="0"/>
    <n v="0"/>
    <n v="0"/>
    <m/>
    <m/>
    <m/>
  </r>
  <r>
    <n v="1"/>
    <x v="0"/>
    <n v="26041"/>
    <s v="DESARROLLO ECONÓMICO, INDUSTRIA Y TURISMO"/>
    <n v="57"/>
    <s v="Número  de hogares y/o unidades productivas vinculadas a procesos productivos y de comercialización en el sector rural"/>
    <s v="Emprendimiento equitativo e incluyente"/>
    <x v="27"/>
    <x v="0"/>
    <x v="0"/>
    <x v="2"/>
    <x v="13"/>
    <s v="Vincular 62 Hogar(es) y/o unidades productivas a procesos productivos y de comercialización en el sector rural."/>
    <s v="PRODUCTIVIDAD Y COMERCIALIZACIÓN"/>
    <n v="62"/>
    <n v="482"/>
    <n v="6.4980586712683345E-3"/>
    <s v="Suma"/>
    <x v="15"/>
    <x v="15"/>
    <n v="0"/>
    <n v="0"/>
    <n v="0"/>
    <m/>
    <m/>
    <s v="SI"/>
  </r>
  <r>
    <n v="1"/>
    <x v="0"/>
    <n v="26042"/>
    <s v="DESARROLLO ECONÓMICO, INDUSTRIA Y TURISMO"/>
    <n v="58"/>
    <s v="Número de Mipymes, emprendimientos y/o actores de la economia informal apoyados para el fortalecimiento del tejido empresarial local."/>
    <s v="Emprendimiento equitativo e incluyente"/>
    <x v="28"/>
    <x v="0"/>
    <x v="0"/>
    <x v="2"/>
    <x v="13"/>
    <s v="Apoyar 281 Mipyme(s) emprendimientos y/o actores de la economía informal para el fortalecimiento del tejido empresarial local."/>
    <s v="TEJIDO EMPRESARIAL LOCAL"/>
    <n v="281"/>
    <n v="700"/>
    <n v="9.4370146678170834E-3"/>
    <s v="Suma"/>
    <x v="15"/>
    <x v="15"/>
    <n v="0"/>
    <n v="0"/>
    <n v="0"/>
    <m/>
    <m/>
    <m/>
  </r>
  <r>
    <n v="1"/>
    <x v="0"/>
    <n v="26241"/>
    <s v="CULTURA, RECREACIÓN Y DEPORTE"/>
    <n v="56"/>
    <s v="Número de proyectos financiados y acompañados del sector cultural y creativo."/>
    <s v="Bogotá cultural y deportiva"/>
    <x v="29"/>
    <x v="0"/>
    <x v="0"/>
    <x v="2"/>
    <x v="13"/>
    <s v="Financiar 68 Proyecto(s) del sector cultural y creativo"/>
    <s v="SOSTENIBILIDAD"/>
    <n v="68"/>
    <n v="700"/>
    <n v="9.4370146678170834E-3"/>
    <s v="Suma"/>
    <x v="16"/>
    <x v="16"/>
    <n v="0"/>
    <n v="0"/>
    <n v="0"/>
    <m/>
    <m/>
    <m/>
  </r>
  <r>
    <n v="1"/>
    <x v="0"/>
    <n v="25801"/>
    <s v="CULTURA, RECREACIÓN Y DEPORTE"/>
    <n v="61"/>
    <s v="Número de Parques de la red de proximidad intervenidos en mejoramiento, mantenimiento y/o dotación"/>
    <s v="Desarrollo urbano y rural integral"/>
    <x v="30"/>
    <x v="0"/>
    <x v="0"/>
    <x v="3"/>
    <x v="14"/>
    <s v="Intervenir 20 Parque(s) de la red de proximidad con acciones de mejoramiento, mantenimiento y/o dotación."/>
    <s v="INTERVENCIÓN"/>
    <n v="20"/>
    <n v="2184"/>
    <n v="2.9443485763589301E-2"/>
    <s v="Suma"/>
    <x v="17"/>
    <x v="17"/>
    <n v="0"/>
    <n v="0"/>
    <n v="0"/>
    <m/>
    <m/>
    <m/>
  </r>
  <r>
    <n v="1"/>
    <x v="0"/>
    <n v="26561"/>
    <s v="CULTURA, RECREACIÓN Y DEPORTE"/>
    <n v="62"/>
    <s v="No. de equipamientos culturales intervenidos con acciones de construcción, adecuación y/o dotación"/>
    <s v="Desarrollo urbano y rural integral"/>
    <x v="31"/>
    <x v="0"/>
    <x v="0"/>
    <x v="3"/>
    <x v="14"/>
    <s v="Intervenir 3 Equipamiento(s) culturales con acciones de construcción, adecuación y/o dotación"/>
    <s v="INTERVENCIÓN"/>
    <n v="3"/>
    <n v="479"/>
    <n v="6.457614322691976E-3"/>
    <s v="Suma"/>
    <x v="18"/>
    <x v="18"/>
    <n v="0"/>
    <n v="0"/>
    <n v="0"/>
    <m/>
    <m/>
    <m/>
  </r>
  <r>
    <n v="1"/>
    <x v="0"/>
    <n v="26291"/>
    <s v="AMBIENTE"/>
    <n v="72"/>
    <s v="Número de hectáreas en proceso de restauración ecológica"/>
    <s v="Desarrollo urbano y rural integral"/>
    <x v="32"/>
    <x v="1"/>
    <x v="0"/>
    <x v="3"/>
    <x v="15"/>
    <s v="Lograr 3 Hectárea(s) En proceso de restauración de ecosistemas"/>
    <s v="RESTAURACIÓN ECOLÓGICA"/>
    <n v="3"/>
    <n v="196"/>
    <n v="2.6423641069887836E-3"/>
    <s v="Suma"/>
    <x v="19"/>
    <x v="19"/>
    <n v="0"/>
    <n v="0"/>
    <n v="0"/>
    <m/>
    <m/>
    <m/>
  </r>
  <r>
    <n v="1"/>
    <x v="0"/>
    <n v="26292"/>
    <s v="AMBIENTE"/>
    <n v="66"/>
    <s v="Número de hectáreas de conectores ecosistémicos de la Estructura Ecológica Principal intervenidos"/>
    <s v="Protección del ambiente y resiliencia al cambio climático"/>
    <x v="33"/>
    <x v="0"/>
    <x v="0"/>
    <x v="3"/>
    <x v="15"/>
    <s v="Intervenir 1 Hectárea(s) de conectores ecosistémicos"/>
    <s v="CONECTORES ECOSISTÉMICOS"/>
    <n v="1"/>
    <n v="49"/>
    <n v="6.6059102674719591E-4"/>
    <s v="Suma"/>
    <x v="19"/>
    <x v="19"/>
    <n v="0"/>
    <n v="0"/>
    <n v="0"/>
    <m/>
    <m/>
    <m/>
  </r>
  <r>
    <n v="1"/>
    <x v="0"/>
    <n v="26521"/>
    <s v="AMBIENTE"/>
    <n v="71"/>
    <s v="Número de árboles mantenidos en zona urbana"/>
    <s v="Protección del ambiente y resiliencia al cambio climático"/>
    <x v="33"/>
    <x v="0"/>
    <x v="0"/>
    <x v="3"/>
    <x v="15"/>
    <s v="Mantener 9764 Arbol(es) en zona urbana"/>
    <s v="ARBOLADO"/>
    <n v="9764"/>
    <n v="237"/>
    <n v="3.1951035375323554E-3"/>
    <s v="Suma"/>
    <x v="20"/>
    <x v="20"/>
    <n v="0"/>
    <n v="0"/>
    <n v="0"/>
    <m/>
    <m/>
    <m/>
  </r>
  <r>
    <n v="1"/>
    <x v="0"/>
    <n v="26522"/>
    <s v="AMBIENTE"/>
    <n v="74"/>
    <s v="Número de árboles mantenidos en zona rural"/>
    <s v="Desarrollo urbano y rural integral"/>
    <x v="32"/>
    <x v="1"/>
    <x v="0"/>
    <x v="3"/>
    <x v="15"/>
    <s v="Mantener 9000 Arbol(es) en zona rural"/>
    <s v="ARBOLADO"/>
    <n v="9000"/>
    <n v="190"/>
    <n v="2.5614754098360654E-3"/>
    <s v="Suma"/>
    <x v="20"/>
    <x v="20"/>
    <n v="0"/>
    <n v="0"/>
    <n v="0"/>
    <m/>
    <m/>
    <m/>
  </r>
  <r>
    <n v="1"/>
    <x v="0"/>
    <n v="26523"/>
    <s v="AMBIENTE"/>
    <n v="70"/>
    <s v="Número de m2 de jardinería convencional y biodiversa mantenidos"/>
    <s v="Protección del ambiente y resiliencia al cambio climático"/>
    <x v="33"/>
    <x v="0"/>
    <x v="0"/>
    <x v="3"/>
    <x v="15"/>
    <s v="Mantener 14546 Metro(s) cuadrado(s) de jardinería"/>
    <s v="JARDINERÍA"/>
    <n v="14546"/>
    <n v="343"/>
    <n v="4.6241371872303713E-3"/>
    <s v="Suma"/>
    <x v="20"/>
    <x v="20"/>
    <n v="0"/>
    <n v="0"/>
    <n v="0"/>
    <m/>
    <m/>
    <m/>
  </r>
  <r>
    <n v="1"/>
    <x v="0"/>
    <n v="26524"/>
    <s v="AMBIENTE"/>
    <n v="67"/>
    <s v="Número de procesos comunitarios de educación ambiental implementados"/>
    <s v="Protección del ambiente y resiliencia al cambio climático"/>
    <x v="33"/>
    <x v="0"/>
    <x v="0"/>
    <x v="3"/>
    <x v="15"/>
    <s v="Implementar 2 Proceso(s) comunitarios de educación ambiental que promueven la conservación de la biodiversidad y el agua."/>
    <s v="EDUCACIÓN AMBIENTAL"/>
    <n v="2"/>
    <n v="171"/>
    <n v="2.305327868852459E-3"/>
    <s v="Suma"/>
    <x v="20"/>
    <x v="20"/>
    <n v="0"/>
    <n v="0"/>
    <n v="0"/>
    <m/>
    <m/>
    <m/>
  </r>
  <r>
    <n v="1"/>
    <x v="0"/>
    <n v="26525"/>
    <s v="AMBIENTE"/>
    <n v="110"/>
    <s v="Número de predios rurales con buenas prácticas agropecuarias y ambientales que fortalezcan la protección a coberturas vegetales y recurso hídrico"/>
    <s v="Desarrollo urbano y rural integral"/>
    <x v="32"/>
    <x v="1"/>
    <x v="0"/>
    <x v="3"/>
    <x v="15"/>
    <s v="Apoyar 50 Predio(s) rurales con buenas prácticas agropecuarias y ambientales, que fortalezcan la protección a coberturas vegetales y recurso hídrico."/>
    <s v="BUENAS PRÁCTICAS"/>
    <n v="50"/>
    <n v="167"/>
    <n v="2.2514020707506471E-3"/>
    <s v="Suma"/>
    <x v="20"/>
    <x v="20"/>
    <n v="0"/>
    <n v="0"/>
    <n v="0"/>
    <m/>
    <m/>
    <m/>
  </r>
  <r>
    <n v="1"/>
    <x v="0"/>
    <n v="26526"/>
    <s v="HÁBITAT"/>
    <n v="76"/>
    <s v="Personas capacitadas en separación en la fuente y reciclaje"/>
    <s v="Protección del ambiente y resiliencia al cambio climático"/>
    <x v="34"/>
    <x v="0"/>
    <x v="0"/>
    <x v="3"/>
    <x v="15"/>
    <s v="Capacitar 2591 Persona(s) en separación en la fuente y reciclaje."/>
    <s v="SEPARACIÓN EN LA FUENTE"/>
    <n v="2591"/>
    <n v="647"/>
    <n v="8.7224978429680765E-3"/>
    <s v="Suma"/>
    <x v="20"/>
    <x v="20"/>
    <n v="0"/>
    <n v="0"/>
    <n v="0"/>
    <m/>
    <m/>
    <m/>
  </r>
  <r>
    <n v="1"/>
    <x v="0"/>
    <n v="26527"/>
    <s v="AMBIENTE"/>
    <n v="68"/>
    <s v="Número de huertas urbanas implementadas"/>
    <s v="Protección del ambiente y resiliencia al cambio climático"/>
    <x v="33"/>
    <x v="0"/>
    <x v="0"/>
    <x v="3"/>
    <x v="15"/>
    <s v="Implementar 42 Huerta(s) urbanas"/>
    <s v="HUERTAS URBANAS"/>
    <n v="42"/>
    <n v="74"/>
    <n v="9.9762726488352035E-4"/>
    <s v="Suma"/>
    <x v="20"/>
    <x v="20"/>
    <n v="0"/>
    <n v="0"/>
    <n v="0"/>
    <m/>
    <m/>
    <m/>
  </r>
  <r>
    <n v="1"/>
    <x v="0"/>
    <n v="26528"/>
    <s v="AMBIENTE"/>
    <n v="75"/>
    <s v="Número de huertas rurales implementadas"/>
    <s v="Desarrollo urbano y rural integral"/>
    <x v="32"/>
    <x v="1"/>
    <x v="0"/>
    <x v="3"/>
    <x v="15"/>
    <s v="Implementar 60 Huerta(s) rurales"/>
    <s v="HUERTAS URBANAS"/>
    <n v="60"/>
    <n v="150"/>
    <n v="2.0222174288179466E-3"/>
    <s v="Suma"/>
    <x v="20"/>
    <x v="20"/>
    <n v="0"/>
    <n v="0"/>
    <n v="0"/>
    <m/>
    <m/>
    <m/>
  </r>
  <r>
    <n v="1"/>
    <x v="0"/>
    <n v="26529"/>
    <s v="AMBIENTE"/>
    <n v="73"/>
    <s v="Número de procesos comunitarios de educación ambiental implementados y/o fortalecidos"/>
    <s v="Desarrollo urbano y rural integral"/>
    <x v="32"/>
    <x v="1"/>
    <x v="0"/>
    <x v="3"/>
    <x v="15"/>
    <s v="Implementar 3 Proceso(s) comunitarios de educación ambiental que promueven la conservación de la biodiversidad y el agua"/>
    <s v="EDUCACIÓN AMBIENTAL"/>
    <n v="3"/>
    <n v="192"/>
    <n v="2.5884383088869713E-3"/>
    <s v="Suma"/>
    <x v="20"/>
    <x v="20"/>
    <n v="0"/>
    <n v="0"/>
    <n v="0"/>
    <m/>
    <m/>
    <m/>
  </r>
  <r>
    <n v="1"/>
    <x v="0"/>
    <n v="26391"/>
    <s v="MOVILIDAD"/>
    <n v="78"/>
    <s v="Kilómetros-carril construidos y/o conservados de malla vial rural"/>
    <s v="Infraestructura segura e incluyente"/>
    <x v="35"/>
    <x v="0"/>
    <x v="2"/>
    <x v="3"/>
    <x v="16"/>
    <s v="Intervenir 1,72 Kilómetro(s)-carril de malla vial rural con acciones de construcción y/o conservación"/>
    <s v="INTERVENCIÓN MALLA VIAL RURAL"/>
    <n v="1.72"/>
    <n v="2242"/>
    <n v="3.0225409836065573E-2"/>
    <s v="Suma"/>
    <x v="21"/>
    <x v="21"/>
    <n v="0"/>
    <n v="0"/>
    <n v="0"/>
    <m/>
    <m/>
    <m/>
  </r>
  <r>
    <n v="1"/>
    <x v="0"/>
    <n v="26392"/>
    <s v="MOVILIDAD"/>
    <n v="77"/>
    <s v="Kilómetros-carril construidos y/o conservados de malla vial urbana (local y/o intermedia)"/>
    <s v="Infraestructura segura e incluyente"/>
    <x v="35"/>
    <x v="0"/>
    <x v="2"/>
    <x v="3"/>
    <x v="16"/>
    <s v="Intervenir 8,61 Kilómetro(s)-carril de malla vial urbana (local y/o intermedia) con acciones de construcción y/o conservación"/>
    <s v="INTERVENCIÓN MALLA VIAL LOCAL"/>
    <n v="8.61"/>
    <n v="11811"/>
    <n v="0.15922940034512512"/>
    <s v="Suma"/>
    <x v="21"/>
    <x v="21"/>
    <n v="0"/>
    <n v="0"/>
    <n v="0"/>
    <m/>
    <m/>
    <m/>
  </r>
  <r>
    <n v="1"/>
    <x v="0"/>
    <n v="26411"/>
    <s v="AMBIENTE"/>
    <n v="79"/>
    <s v="Número de acciones efectivas para el fortalecimiento de las capacidades locales en torno a la gestión del riesgo"/>
    <s v="Protección del ambiente y resiliencia al cambio climático"/>
    <x v="36"/>
    <x v="1"/>
    <x v="0"/>
    <x v="3"/>
    <x v="17"/>
    <s v="Realizar 4 Acción(es) efectivas para el fortalecimiento de las capacidades locales en torno a la gestión del riesgo"/>
    <s v="GESTIÓN DEL RIESGO"/>
    <n v="4"/>
    <n v="201"/>
    <n v="2.7097713546160485E-3"/>
    <s v="Suma"/>
    <x v="22"/>
    <x v="22"/>
    <n v="0"/>
    <n v="0"/>
    <n v="0"/>
    <m/>
    <m/>
    <m/>
  </r>
  <r>
    <n v="1"/>
    <x v="0"/>
    <n v="26412"/>
    <s v="AMBIENTE"/>
    <n v="113"/>
    <s v="Número de obras de mitigación y/u obras de mitigación existentes con mantenimiento"/>
    <s v="Protección del ambiente y resiliencia al cambio climático"/>
    <x v="36"/>
    <x v="1"/>
    <x v="0"/>
    <x v="3"/>
    <x v="17"/>
    <s v="Realizar 3 Obra(s) de mitigación y/u obras de mitigación existentes con mantenimiento"/>
    <s v="OBRAS DE MITIGACIÓN"/>
    <n v="3"/>
    <n v="1165"/>
    <n v="1.5705888697152719E-2"/>
    <s v="Suma"/>
    <x v="22"/>
    <x v="22"/>
    <n v="0"/>
    <n v="0"/>
    <n v="0"/>
    <m/>
    <m/>
    <m/>
  </r>
  <r>
    <n v="1"/>
    <x v="0"/>
    <n v="27661"/>
    <s v="INTEGRACIÓN SOCIAL"/>
    <n v="85"/>
    <s v="Sedes de Centros de Desarrollo Comunitarios dotados y/o acondicionados para la prestación de servicios sociales dirigidas al desarrollo de capacidades y generación de oportunidades."/>
    <s v="Desarrollo urbano y rural integral"/>
    <x v="37"/>
    <x v="0"/>
    <x v="0"/>
    <x v="3"/>
    <x v="18"/>
    <s v="Dotar y/o acondicionar 1 Centro(s) de Desarrollo Comunitario para la prestación de servicios sociales dirigidas al desarrollo de capacidades y generación de oportunidades"/>
    <s v="DOTACIÓN"/>
    <n v="1"/>
    <n v="978"/>
    <n v="1.3184857635893011E-2"/>
    <s v="Suma"/>
    <x v="23"/>
    <x v="23"/>
    <n v="0"/>
    <n v="0"/>
    <n v="0"/>
    <m/>
    <m/>
    <m/>
  </r>
  <r>
    <n v="1"/>
    <x v="0"/>
    <n v="27662"/>
    <s v="INTEGRACIÓN SOCIAL"/>
    <n v="83"/>
    <s v="Unidades operativas de atención especializada (Centros Integrarte, Centros Crecer, Cadis) dotados y/o acondicionados"/>
    <s v="Desarrollo urbano y rural integral"/>
    <x v="37"/>
    <x v="0"/>
    <x v="0"/>
    <x v="3"/>
    <x v="18"/>
    <s v="Dotar y/o acondicionar 1 Unidad(es) operativa de atención especializada (Centros Integrarte, Centros Crecer y Cadis)"/>
    <s v="DOTACIÓN"/>
    <n v="1"/>
    <n v="173"/>
    <n v="2.3322907679033649E-3"/>
    <s v="Suma"/>
    <x v="23"/>
    <x v="23"/>
    <n v="0"/>
    <n v="0"/>
    <n v="0"/>
    <m/>
    <m/>
    <m/>
  </r>
  <r>
    <n v="1"/>
    <x v="0"/>
    <n v="27663"/>
    <s v="INTEGRACIÓN SOCIAL"/>
    <n v="84"/>
    <s v="Unidades operativas orientadas a la atención de jóvenes (casas de la juventud, centros forjar) dotadas y/o acondicionadas"/>
    <s v="Desarrollo urbano y rural integral"/>
    <x v="37"/>
    <x v="0"/>
    <x v="0"/>
    <x v="3"/>
    <x v="18"/>
    <s v="Dotar y/o acondicionar 1 Unidad(es) operativa orientada a la atención de jóvenes (casas de la juventud, centros forjar)"/>
    <s v="DOTACIÓN"/>
    <n v="1"/>
    <n v="0"/>
    <n v="0"/>
    <s v="Suma"/>
    <x v="23"/>
    <x v="23"/>
    <n v="0"/>
    <n v="0"/>
    <n v="0"/>
    <m/>
    <m/>
    <m/>
  </r>
  <r>
    <n v="1"/>
    <x v="0"/>
    <n v="27664"/>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3"/>
    <x v="18"/>
    <s v="Dotar y/o acondicionar 12 Unidad(es) operativas orientadas a la atención de la primera infancia (Jardines Infantiles, Casas de Pensamiento Intercultural, Modalidad Espacios Rurales, Crecemos en la Ruralidad, Creciendo Juntos, Centros Amar, Centros Forjar)"/>
    <s v="DOTACIÓN"/>
    <n v="12"/>
    <n v="107"/>
    <n v="1.4425150992234685E-3"/>
    <s v="Suma"/>
    <x v="23"/>
    <x v="23"/>
    <n v="0"/>
    <n v="0"/>
    <n v="0"/>
    <m/>
    <m/>
    <m/>
  </r>
  <r>
    <n v="1"/>
    <x v="0"/>
    <n v="27665"/>
    <s v="INTEGRACIÓN SOCIAL"/>
    <n v="88"/>
    <s v="Unidades operativas orientadas a la prestación de servicios sociales a la persona mayor dotadas y/o acondicionadas"/>
    <s v="Desarrollo urbano y rural integral"/>
    <x v="37"/>
    <x v="0"/>
    <x v="0"/>
    <x v="3"/>
    <x v="18"/>
    <s v="Dotar y/o acondicionar 1 Unidad(es) operativa orientada a la prestación de servicios a la persona mayor"/>
    <s v="DOTACIÓN"/>
    <n v="1"/>
    <n v="0"/>
    <n v="0"/>
    <s v="Suma"/>
    <x v="23"/>
    <x v="23"/>
    <n v="0"/>
    <n v="0"/>
    <n v="0"/>
    <m/>
    <m/>
    <m/>
  </r>
  <r>
    <n v="1"/>
    <x v="0"/>
    <n v="29261"/>
    <s v="HÁBITAT"/>
    <n v="89"/>
    <s v="Viviendas de interés social rurales mejoradas "/>
    <s v="Hábitat sostenible e incluyente"/>
    <x v="38"/>
    <x v="1"/>
    <x v="0"/>
    <x v="3"/>
    <x v="19"/>
    <s v="Mejorar 67 Vivienda(s) de interés social rurales."/>
    <s v="MEJORAMIENTO DE VIVIENDA"/>
    <n v="67"/>
    <n v="715"/>
    <n v="9.6392364106988784E-3"/>
    <s v="Suma"/>
    <x v="24"/>
    <x v="24"/>
    <n v="0"/>
    <n v="0"/>
    <n v="0"/>
    <m/>
    <m/>
    <m/>
  </r>
  <r>
    <n v="1"/>
    <x v="0"/>
    <n v="26621"/>
    <s v="GOBIERNO"/>
    <n v="93"/>
    <s v="Estrategias de fortalecimiento institucional realizadas"/>
    <s v="Gobierno confiable"/>
    <x v="39"/>
    <x v="1"/>
    <x v="6"/>
    <x v="4"/>
    <x v="20"/>
    <s v="Realizar 4 Estrategia(s) de fortalecimiento institucional (una por vigencia)"/>
    <s v="FORTALECIMIENTO INSTITUCIONAL"/>
    <n v="4"/>
    <n v="6740"/>
    <n v="9.0864969801553064E-2"/>
    <s v="Suma"/>
    <x v="25"/>
    <x v="25"/>
    <n v="0"/>
    <n v="0"/>
    <n v="0"/>
    <m/>
    <m/>
    <m/>
  </r>
  <r>
    <n v="1"/>
    <x v="0"/>
    <n v="26622"/>
    <s v="GOBIERNO"/>
    <n v="92"/>
    <s v="Sedes administrativas locales intervenidas."/>
    <s v="Gobierno confiable"/>
    <x v="40"/>
    <x v="1"/>
    <x v="6"/>
    <x v="4"/>
    <x v="20"/>
    <s v="Intervenir 1 Sede(s) administrativa local"/>
    <s v="INTERVENCIÓN"/>
    <n v="1"/>
    <n v="715"/>
    <n v="9.6392364106988784E-3"/>
    <s v="Suma"/>
    <x v="25"/>
    <x v="25"/>
    <n v="0"/>
    <n v="0"/>
    <n v="0"/>
    <m/>
    <m/>
    <m/>
  </r>
  <r>
    <n v="1"/>
    <x v="0"/>
    <n v="26623"/>
    <s v="GOBIERNO"/>
    <n v="94"/>
    <s v="Estrategias de inspección, vigilancia y control realizada"/>
    <s v="Gobierno confiable"/>
    <x v="41"/>
    <x v="1"/>
    <x v="6"/>
    <x v="4"/>
    <x v="20"/>
    <s v="Realizar 4 Estrategia(s) de inspección, vigilancia y control (una por vigencia)."/>
    <s v="IVC"/>
    <n v="4"/>
    <n v="3287"/>
    <n v="4.4313524590163932E-2"/>
    <s v="Suma"/>
    <x v="25"/>
    <x v="25"/>
    <n v="0"/>
    <n v="0"/>
    <n v="0"/>
    <m/>
    <m/>
    <m/>
  </r>
  <r>
    <n v="1"/>
    <x v="0"/>
    <n v="27591"/>
    <s v="GESTIÓN PÚBLICA"/>
    <n v="95"/>
    <s v="Servicios TIC´s generados en zonas rurales y/o apartadas y urbanas"/>
    <s v="Ciudad inteligente​"/>
    <x v="42"/>
    <x v="0"/>
    <x v="0"/>
    <x v="4"/>
    <x v="21"/>
    <s v="Operativizar 10 Centro(s) de acceso comunitario en zonas rurales y/o apartadas y/o urbanas, con énfasis en Servicios TIC´s generados."/>
    <s v="CONECTIVIDAD"/>
    <n v="10"/>
    <n v="0"/>
    <n v="0"/>
    <s v="Suma"/>
    <x v="26"/>
    <x v="26"/>
    <n v="0"/>
    <n v="0"/>
    <n v="0"/>
    <m/>
    <m/>
    <m/>
  </r>
  <r>
    <n v="1"/>
    <x v="0"/>
    <n v="27592"/>
    <s v="GESTIÓN PÚBLICA"/>
    <n v="96"/>
    <s v="Procesos de formacion y desarrollo de competencias digitales realizados en zonas rurales y/o apartadas y urbanas"/>
    <s v="Ciudad inteligente​"/>
    <x v="42"/>
    <x v="0"/>
    <x v="0"/>
    <x v="4"/>
    <x v="21"/>
    <s v="Operativizar 10 Centro(s) de acceso comunitario en zonas rurales y/o apartadas y/o urbanas, con énfasis en procesos de formación y desarrollo de competencias digitales."/>
    <s v="FORTALECIMIENTO DE CAPACIDADES"/>
    <n v="10"/>
    <n v="587"/>
    <n v="7.9136108714408966E-3"/>
    <s v="Suma"/>
    <x v="26"/>
    <x v="26"/>
    <n v="0"/>
    <n v="0"/>
    <n v="0"/>
    <m/>
    <m/>
    <m/>
  </r>
  <r>
    <n v="1"/>
    <x v="0"/>
    <n v="25611"/>
    <s v="GOBIERNO"/>
    <n v="98"/>
    <s v="Personas capacitadas a través de procesos de formación para la participación de manera virtual y presencial."/>
    <s v="Democracia deliberativa y participación"/>
    <x v="43"/>
    <x v="0"/>
    <x v="0"/>
    <x v="4"/>
    <x v="22"/>
    <s v="Capacitar 827 Persona(s) a través de procesos de formación para la participación de manera virtual y presencial."/>
    <s v="CAPACITACIÓN"/>
    <n v="827"/>
    <n v="755"/>
    <n v="1.0178494391716997E-2"/>
    <s v="Suma"/>
    <x v="27"/>
    <x v="27"/>
    <n v="0"/>
    <n v="0"/>
    <n v="0"/>
    <m/>
    <m/>
    <m/>
  </r>
  <r>
    <n v="1"/>
    <x v="0"/>
    <n v="25612"/>
    <s v="GOBIERNO"/>
    <n v="108"/>
    <s v="Organizaciones comunales dotadas"/>
    <s v="Democracia deliberativa y participación"/>
    <x v="44"/>
    <x v="0"/>
    <x v="0"/>
    <x v="4"/>
    <x v="22"/>
    <s v="Dotar 41 Organización(es) comunales"/>
    <s v="DOTACIÓN"/>
    <n v="41"/>
    <n v="150"/>
    <n v="2.0222174288179466E-3"/>
    <s v="Suma"/>
    <x v="27"/>
    <x v="27"/>
    <n v="0"/>
    <n v="0"/>
    <n v="0"/>
    <m/>
    <m/>
    <m/>
  </r>
  <r>
    <n v="1"/>
    <x v="0"/>
    <n v="25613"/>
    <s v="GOBIERNO"/>
    <n v="99"/>
    <s v="Organizaciones comunales fortalecidas."/>
    <s v="Democracia deliberativa y participación"/>
    <x v="45"/>
    <x v="1"/>
    <x v="0"/>
    <x v="4"/>
    <x v="22"/>
    <s v="Fortalecer 75 Organización(es) comunales."/>
    <s v="FORTALECIMIENTO COMUNAL"/>
    <n v="75"/>
    <n v="429"/>
    <n v="5.7835418464193267E-3"/>
    <s v="Suma"/>
    <x v="27"/>
    <x v="27"/>
    <n v="0"/>
    <n v="0"/>
    <n v="0"/>
    <m/>
    <m/>
    <m/>
  </r>
  <r>
    <n v="1"/>
    <x v="0"/>
    <n v="25614"/>
    <s v="GOBIERNO"/>
    <n v="97"/>
    <s v="Organizaciones sociales e Instancias de participación ciudadana fortalecidas."/>
    <s v="Democracia deliberativa y participación"/>
    <x v="46"/>
    <x v="0"/>
    <x v="0"/>
    <x v="4"/>
    <x v="22"/>
    <s v="Fortalecer 82 Organización(es) sociales e Instancias de participación ciudadana."/>
    <s v="FORTALECIMIENTO DE ORGANIZACIONES"/>
    <n v="82"/>
    <n v="469"/>
    <n v="6.3227998274374463E-3"/>
    <s v="Suma"/>
    <x v="27"/>
    <x v="27"/>
    <n v="0"/>
    <n v="0"/>
    <n v="0"/>
    <m/>
    <m/>
    <m/>
  </r>
  <r>
    <n v="1"/>
    <x v="0"/>
    <n v="25615"/>
    <s v="GOBIERNO"/>
    <n v="107"/>
    <s v="Salones comunales y/o casas de la participación rehabilitados"/>
    <s v="Democracia deliberativa y participación"/>
    <x v="44"/>
    <x v="0"/>
    <x v="0"/>
    <x v="4"/>
    <x v="22"/>
    <s v="Rehabilitar 21 Salón(es) comunales y/o casas de participación."/>
    <s v="REHABILITACIÓN"/>
    <n v="21"/>
    <n v="316"/>
    <n v="4.2601380500431408E-3"/>
    <s v="Suma"/>
    <x v="27"/>
    <x v="27"/>
    <n v="0"/>
    <n v="0"/>
    <n v="0"/>
    <m/>
    <m/>
    <m/>
  </r>
  <r>
    <n v="1"/>
    <x v="0"/>
    <n v="25616"/>
    <s v="GOBIERNO"/>
    <n v="109"/>
    <s v="Medios comunitarios y alternativos fortalecidos."/>
    <s v="Gobierno confiable"/>
    <x v="47"/>
    <x v="0"/>
    <x v="0"/>
    <x v="4"/>
    <x v="22"/>
    <s v="Fortalecer 16 Medio(s) comunitario(s) y alternativo(s) de Usaquén"/>
    <s v="MEDIOS COMUNITARIOS"/>
    <n v="16"/>
    <n v="360"/>
    <n v="4.8533218291630714E-3"/>
    <s v="Suma"/>
    <x v="27"/>
    <x v="27"/>
    <n v="0"/>
    <n v="0"/>
    <n v="0"/>
    <m/>
    <m/>
    <m/>
  </r>
  <r>
    <n v="1"/>
    <x v="0"/>
    <n v="25921"/>
    <s v="GOBIERNO"/>
    <n v="104"/>
    <s v="Iniciativa de inversión local concertada e implementada con las comunidades negras, afrocolombianas y palenqueras"/>
    <s v="Línea diferencial étnica"/>
    <x v="48"/>
    <x v="1"/>
    <x v="0"/>
    <x v="4"/>
    <x v="22"/>
    <s v="Concertar e implementar 1 Iniciativa(s) de inversión local con las comunidades negras, afrocolombianas y palenqueras (aplica en todas las localidades con autoridades NARP)"/>
    <s v="INICIATIVAS COMUNIDADES NEGRAS, AFROCOLOMBIANAS, PALENQUERAS"/>
    <n v="1"/>
    <n v="329"/>
    <n v="4.4353968938740289E-3"/>
    <s v="Suma"/>
    <x v="28"/>
    <x v="28"/>
    <n v="0"/>
    <n v="0"/>
    <n v="0"/>
    <m/>
    <m/>
    <m/>
  </r>
  <r>
    <n v="1"/>
    <x v="0"/>
    <n v="25922"/>
    <s v="GOBIERNO"/>
    <n v="105"/>
    <s v="Iniciativa de inversión local concertada e implementada con las comunidades raizales"/>
    <s v="Línea diferencial étnica"/>
    <x v="48"/>
    <x v="1"/>
    <x v="0"/>
    <x v="4"/>
    <x v="22"/>
    <s v="Concertar e implementar 1 Iniciativa(s) de inversión local con las comunidades raizales (aplica en todas las localidades con autoridades raizales)"/>
    <s v="INICIATIVAS RAIZALES"/>
    <n v="1"/>
    <n v="93"/>
    <n v="1.2537748058671268E-3"/>
    <s v="Suma"/>
    <x v="28"/>
    <x v="28"/>
    <n v="0"/>
    <n v="0"/>
    <n v="0"/>
    <m/>
    <m/>
    <m/>
  </r>
  <r>
    <n v="1"/>
    <x v="0"/>
    <n v="25923"/>
    <s v="GOBIERNO"/>
    <n v="103"/>
    <s v="Iniciativa de inversión local concertada e implementada con los pueblos indígenas"/>
    <s v="Línea diferencial étnica"/>
    <x v="48"/>
    <x v="1"/>
    <x v="0"/>
    <x v="4"/>
    <x v="22"/>
    <s v="Concertar e implementar 1 Iniciativa(s) de inversión local con los pueblos indígenas (aplica en todas las localidades con autoridades indígenas)"/>
    <s v="INICIATIVAS PUEBLO INDÍGENA"/>
    <n v="1"/>
    <n v="300"/>
    <n v="4.0444348576358933E-3"/>
    <s v="Suma"/>
    <x v="28"/>
    <x v="28"/>
    <n v="0"/>
    <n v="0"/>
    <n v="0"/>
    <m/>
    <m/>
    <m/>
  </r>
  <r>
    <n v="1"/>
    <x v="0"/>
    <n v="27461"/>
    <s v="GOBIERNO"/>
    <n v="100"/>
    <s v="Acciones desarrolladas, orientadas a la ciudadanía en el marco de la estrategía Bogotaneidad"/>
    <s v="Gobierno confiable"/>
    <x v="49"/>
    <x v="1"/>
    <x v="0"/>
    <x v="4"/>
    <x v="22"/>
    <s v="Desarrollar 4 Acción(es) orientadas a la ciudadanía, en el marco de la estrategia &quot;Bogotaneidad”"/>
    <s v="ESTRATEGIA BOGOTANEIDAD"/>
    <n v="4"/>
    <n v="334"/>
    <n v="4.5028041415012942E-3"/>
    <s v="Suma"/>
    <x v="29"/>
    <x v="29"/>
    <n v="0"/>
    <n v="0"/>
    <n v="0"/>
    <m/>
    <m/>
    <m/>
  </r>
  <r>
    <n v="1"/>
    <x v="0"/>
    <n v="27463"/>
    <s v="GOBIERNO"/>
    <n v="101"/>
    <s v="Unidades de innovación publica  y social fortalecidas"/>
    <s v="Gobierno confiable"/>
    <x v="49"/>
    <x v="1"/>
    <x v="0"/>
    <x v="4"/>
    <x v="22"/>
    <s v="Fortalecer 4 Unidad(es) de innovación pública y social a nivel local"/>
    <s v="INNOVACIÓN PÚBLICA"/>
    <n v="4"/>
    <n v="334"/>
    <n v="4.5028041415012942E-3"/>
    <s v="Suma"/>
    <x v="29"/>
    <x v="29"/>
    <n v="0"/>
    <n v="0"/>
    <n v="0"/>
    <m/>
    <m/>
    <m/>
  </r>
  <r>
    <n v="2"/>
    <x v="1"/>
    <n v="23261"/>
    <s v="SEGURIDAD, CONVIVENCIA Y JUSTICIA"/>
    <n v="2"/>
    <s v="Acciones formativas diferenciales para la promoción de la convivencia ciudadana implementadas"/>
    <s v="Cultura ciudadana para la convivencia pacífica"/>
    <x v="0"/>
    <x v="0"/>
    <x v="0"/>
    <x v="0"/>
    <x v="0"/>
    <s v="Implementar 20 Acción(es) formativas diferenciales para la promoción de la convivencia ciudadana implementadas"/>
    <s v="FORMACIÓN"/>
    <n v="20"/>
    <n v="272"/>
    <n v="8.6973204578883415E-3"/>
    <s v="Suma"/>
    <x v="30"/>
    <x v="30"/>
    <n v="0"/>
    <n v="0"/>
    <n v="0"/>
    <m/>
    <m/>
    <m/>
  </r>
  <r>
    <n v="2"/>
    <x v="1"/>
    <n v="23264"/>
    <s v="SEGURIDAD, CONVIVENCIA Y JUSTICIA"/>
    <n v="3"/>
    <s v="Iniciativas de convivencia con participación ciudadana implementadas"/>
    <s v="Cultura ciudadana para la convivencia pacífica"/>
    <x v="0"/>
    <x v="0"/>
    <x v="0"/>
    <x v="0"/>
    <x v="0"/>
    <s v="Implementar 19 Iniciativa(s) iniciativas de convivencia con participación de la ciudadanía"/>
    <s v="INICIATIVAS"/>
    <n v="19"/>
    <n v="0"/>
    <n v="0"/>
    <s v="Suma"/>
    <x v="30"/>
    <x v="30"/>
    <n v="0"/>
    <n v="0"/>
    <n v="0"/>
    <m/>
    <m/>
    <m/>
  </r>
  <r>
    <n v="2"/>
    <x v="1"/>
    <n v="23265"/>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20 Organización(es) comunitarias a través de capacidades para promover acciones de corresponsabilidad en la gestión de la seguridad y la convivencia"/>
    <s v="FORTALECIMIENTO DE CAPACIDADES"/>
    <n v="20"/>
    <n v="266"/>
    <n v="8.5054678007290396E-3"/>
    <s v="Suma"/>
    <x v="30"/>
    <x v="30"/>
    <n v="0"/>
    <n v="0"/>
    <n v="0"/>
    <m/>
    <m/>
    <m/>
  </r>
  <r>
    <n v="2"/>
    <x v="1"/>
    <n v="25111"/>
    <s v="MUJERES"/>
    <n v="4"/>
    <s v="Número de Personas vinculadas en acciones para la prevención del feminicidio y la violencia contra la mujer"/>
    <s v="Cero tolerancia a las violencias"/>
    <x v="1"/>
    <x v="0"/>
    <x v="0"/>
    <x v="0"/>
    <x v="1"/>
    <s v="Vincular 2431 Persona(s) en acciones para la prevención del feminicidio y la violencia contra la mujer."/>
    <s v="PREVENCIÓN"/>
    <n v="2431"/>
    <n v="467"/>
    <n v="1.4932531815565645E-2"/>
    <s v="Suma"/>
    <x v="31"/>
    <x v="31"/>
    <n v="0"/>
    <n v="0"/>
    <n v="0"/>
    <m/>
    <m/>
    <m/>
  </r>
  <r>
    <n v="2"/>
    <x v="1"/>
    <n v="22761"/>
    <s v="SEGURIDAD, CONVIVENCIA Y JUSTICIA"/>
    <n v="5"/>
    <s v="Dotaciones suministradas a organismos de seguridad"/>
    <s v="Mejores capacidades al servicio de la seguridad"/>
    <x v="2"/>
    <x v="1"/>
    <x v="1"/>
    <x v="0"/>
    <x v="2"/>
    <s v="Suministrar 8 Dotación(es) a organismos de seguridad"/>
    <s v="DOTACIÓN"/>
    <n v="8"/>
    <n v="580"/>
    <n v="1.8545756858732495E-2"/>
    <s v="Suma"/>
    <x v="32"/>
    <x v="32"/>
    <n v="0"/>
    <n v="0"/>
    <n v="0"/>
    <m/>
    <m/>
    <m/>
  </r>
  <r>
    <n v="2"/>
    <x v="1"/>
    <n v="22762"/>
    <s v="SEGURIDAD, CONVIVENCIA Y JUSTICIA"/>
    <n v="6"/>
    <s v="Equipamientos de seguridad y acceso a la justicia intervenidos con acciones de fortalecimiento, operación, adecuación y/o dotación"/>
    <s v="Mejores capacidades al servicio de la seguridad"/>
    <x v="2"/>
    <x v="1"/>
    <x v="1"/>
    <x v="0"/>
    <x v="2"/>
    <s v="Intervenir 5 Equipamiento(s) de seguridad y acceso a la justicia con acciones de fortalecimiento, operación, adecuación y/o dotación."/>
    <s v="INTERVENCIÓN"/>
    <n v="5"/>
    <n v="300"/>
    <n v="9.5926328579650829E-3"/>
    <s v="Suma"/>
    <x v="32"/>
    <x v="32"/>
    <n v="0"/>
    <n v="0"/>
    <n v="0"/>
    <m/>
    <m/>
    <m/>
  </r>
  <r>
    <n v="2"/>
    <x v="1"/>
    <n v="25191"/>
    <s v="SEGURIDAD, CONVIVENCIA Y JUSTICIA"/>
    <n v="12"/>
    <s v="Acciones pedagógicas para la gestión de conflictividades y prevención de violencias implementadas"/>
    <s v="Cultura ciudadana para la convivencia pacífica"/>
    <x v="3"/>
    <x v="0"/>
    <x v="0"/>
    <x v="0"/>
    <x v="3"/>
    <s v="Implementar 1 Acción(es) pedagógica para la gestión de conflictividades y prevención de violencias"/>
    <s v="ACCIONES PEDAGÓGICAS"/>
    <n v="1"/>
    <n v="0"/>
    <n v="0"/>
    <s v="Suma"/>
    <x v="33"/>
    <x v="33"/>
    <n v="0"/>
    <n v="0"/>
    <n v="0"/>
    <m/>
    <m/>
    <m/>
  </r>
  <r>
    <n v="2"/>
    <x v="1"/>
    <n v="25192"/>
    <s v="SEGURIDAD, CONVIVENCIA Y JUSTICIA"/>
    <n v="11"/>
    <s v="Proyectos comunitarios implementados en la localidad, para la apropiación del Código Nacional de Seguridad y Convivencia Ciudadana"/>
    <s v="Cultura ciudadana para la convivencia pacífica"/>
    <x v="3"/>
    <x v="0"/>
    <x v="0"/>
    <x v="0"/>
    <x v="3"/>
    <s v="Implementar 1 Proyecto(s) comunitarios en la localidad, para la apropiación del Código Nacional de Seguridad y Convivencia Ciudadana"/>
    <s v="CÓDIGO NACIONAL DE SEGURIDAD Y CONVIVENCIA"/>
    <n v="1"/>
    <n v="196"/>
    <n v="6.2671868005371879E-3"/>
    <s v="Suma"/>
    <x v="33"/>
    <x v="33"/>
    <n v="0"/>
    <n v="0"/>
    <n v="0"/>
    <m/>
    <m/>
    <m/>
  </r>
  <r>
    <n v="2"/>
    <x v="1"/>
    <n v="25193"/>
    <s v="SEGURIDAD, CONVIVENCIA Y JUSTICIA"/>
    <n v="7"/>
    <s v="Programas de abordaje de conflictividad escolar para la convivencia con enfoque restaurativo fortalecidos"/>
    <s v="Cultura ciudadana para la convivencia pacífica"/>
    <x v="3"/>
    <x v="0"/>
    <x v="0"/>
    <x v="0"/>
    <x v="3"/>
    <s v="Fortalecer 1 Programa(s) de abordaje de conflictividad escolar para la convivencia con enfoque restaurativo"/>
    <s v="CONFLICTIVIDAD ESCOLAR"/>
    <n v="1"/>
    <n v="0"/>
    <n v="0"/>
    <s v="Suma"/>
    <x v="33"/>
    <x v="33"/>
    <n v="0"/>
    <n v="0"/>
    <n v="0"/>
    <m/>
    <m/>
    <m/>
  </r>
  <r>
    <n v="2"/>
    <x v="1"/>
    <n v="25194"/>
    <s v="SEGURIDAD, CONVIVENCIA Y JUSTICIA"/>
    <n v="8"/>
    <s v="Actores comunitarios fortalecidos con herramientas y capacidades para la implementación de un enfoque restaurativo para la justicia y la convivencia"/>
    <s v="Cultura ciudadana para la convivencia pacífica"/>
    <x v="3"/>
    <x v="0"/>
    <x v="0"/>
    <x v="0"/>
    <x v="3"/>
    <s v="Fortalecer 1 Actor(es) comunitario con herramientas y capacidades para la implementación de un enfoque restaurativo para la justicia y la convivencia"/>
    <s v="FORTALECIMIENTO DE CAPACIDADES"/>
    <n v="1"/>
    <n v="217"/>
    <n v="6.938671100594743E-3"/>
    <s v="Suma"/>
    <x v="33"/>
    <x v="33"/>
    <n v="0"/>
    <n v="0"/>
    <n v="0"/>
    <m/>
    <m/>
    <m/>
  </r>
  <r>
    <n v="2"/>
    <x v="1"/>
    <n v="25195"/>
    <s v="SEGURIDAD, CONVIVENCIA Y JUSTICIA"/>
    <n v="10"/>
    <s v="Ciudadanos beneficiados con habilidades y capacidades para gestionar la convivencia constructivamente"/>
    <s v="Cultura ciudadana para la convivencia pacífica"/>
    <x v="3"/>
    <x v="0"/>
    <x v="0"/>
    <x v="0"/>
    <x v="3"/>
    <s v="Beneficiar 250 Ciudadanos con habilidades y capacidades para gestionar la convivencia constructivamente"/>
    <s v="GESTIÓN DE LA CONVIVENCIA"/>
    <n v="250"/>
    <n v="0"/>
    <n v="0"/>
    <s v="Suma"/>
    <x v="33"/>
    <x v="33"/>
    <n v="0"/>
    <n v="0"/>
    <n v="0"/>
    <m/>
    <m/>
    <m/>
  </r>
  <r>
    <n v="2"/>
    <x v="1"/>
    <n v="25196"/>
    <s v="SEGURIDAD, CONVIVENCIA Y JUSTICIA"/>
    <n v="9"/>
    <s v="Proyectos de justicia local para la resolución efectiva de conflictividades de manera integral en el sistema de justicia implementados"/>
    <s v="Cultura ciudadana para la convivencia pacífica"/>
    <x v="3"/>
    <x v="0"/>
    <x v="0"/>
    <x v="0"/>
    <x v="3"/>
    <s v="Implementar 1 Proyecto(s) de justicia local para la resolución efectiva de conflictividades de manera integral en el sistema de justicia"/>
    <s v="RESOLUCIÓN DE CONFLICTIVIDADES"/>
    <n v="1"/>
    <n v="0"/>
    <n v="0"/>
    <s v="Suma"/>
    <x v="33"/>
    <x v="33"/>
    <n v="0"/>
    <n v="0"/>
    <n v="0"/>
    <m/>
    <m/>
    <m/>
  </r>
  <r>
    <n v="2"/>
    <x v="1"/>
    <n v="25197"/>
    <s v="SEGURIDAD, CONVIVENCIA Y JUSTICIA"/>
    <n v="13"/>
    <s v="Programas comunitarios con enfoque restaurativo para el cuidado del espacio público y del medio ambiente ejecutados"/>
    <s v="Cultura ciudadana para la convivencia pacífica"/>
    <x v="3"/>
    <x v="0"/>
    <x v="0"/>
    <x v="0"/>
    <x v="3"/>
    <s v="Ejecutar 2 Programa(s) comunitarios con enfoque restaurativo para el cuidado del espacio público y del medio ambiente"/>
    <s v="ACCIONES DE CUIDADO"/>
    <n v="2"/>
    <n v="0"/>
    <n v="0"/>
    <s v="Suma"/>
    <x v="33"/>
    <x v="33"/>
    <n v="0"/>
    <n v="0"/>
    <n v="0"/>
    <m/>
    <m/>
    <m/>
  </r>
  <r>
    <n v="2"/>
    <x v="1"/>
    <n v="22991"/>
    <s v="SEGURIDAD, CONVIVENCIA Y JUSTICIA"/>
    <n v="16"/>
    <s v="Estrategias de seguridad y convivencia implementadas a través de gestores locales, que permitan el uso y disfrute del espacio público"/>
    <s v="Cultura ciudadana para la convivencia pacífica"/>
    <x v="4"/>
    <x v="1"/>
    <x v="1"/>
    <x v="0"/>
    <x v="4"/>
    <s v="Implementar 4 Estrategia(s) de seguridad y convivencia a través de gestores locales que permitan el uso y disfrute del espacio público"/>
    <s v="ESTRATEGIAS DE SEGURIDAD Y CONVIVENCIA"/>
    <n v="4"/>
    <n v="525"/>
    <n v="1.6787107501438896E-2"/>
    <s v="Suma"/>
    <x v="34"/>
    <x v="34"/>
    <n v="0"/>
    <n v="0"/>
    <n v="0"/>
    <m/>
    <m/>
    <m/>
  </r>
  <r>
    <n v="2"/>
    <x v="1"/>
    <n v="23371"/>
    <s v="MOVILIDAD"/>
    <n v="15"/>
    <s v="Metros cuadrados construidos y/o conservados de elementos del sistema de espacio público peatonal."/>
    <s v="Infraestructura segura e incluyente"/>
    <x v="5"/>
    <x v="0"/>
    <x v="2"/>
    <x v="0"/>
    <x v="4"/>
    <s v="Intervenir 1145 Metro(s) cuadrado(s) de elementos del sistema de espacio público peatonal con acciones de construcción y/o conservación."/>
    <s v="INTERVENCIÓN"/>
    <n v="1145"/>
    <n v="2049"/>
    <n v="6.551768241990151E-2"/>
    <s v="Suma"/>
    <x v="35"/>
    <x v="35"/>
    <n v="0"/>
    <n v="0"/>
    <n v="0"/>
    <m/>
    <m/>
    <m/>
  </r>
  <r>
    <n v="2"/>
    <x v="1"/>
    <n v="24711"/>
    <s v="GOBIERNO"/>
    <n v="14"/>
    <s v="Acuerdos realizados para la organización, la recuperación, el cuidado, el embellecimiento, la sostenibilidad, el mejoramiento y el aprovechamiento económico del espacio público."/>
    <s v="Cultura ciudadana para la convivencia pacífica"/>
    <x v="50"/>
    <x v="0"/>
    <x v="0"/>
    <x v="0"/>
    <x v="4"/>
    <s v="Realizar 6 Acuerdo(s) para la organización, la recuperación, el cuidado, el embellecimiento, la sostenibilidad, el mejoramiento y el aprovechamiento económico del espacio público."/>
    <s v="ACUERDOS "/>
    <n v="6"/>
    <n v="581"/>
    <n v="1.8577732301592376E-2"/>
    <s v="Suma"/>
    <x v="36"/>
    <x v="36"/>
    <n v="0"/>
    <n v="0"/>
    <n v="0"/>
    <m/>
    <m/>
    <m/>
  </r>
  <r>
    <n v="2"/>
    <x v="1"/>
    <n v="25431"/>
    <s v="SALUD"/>
    <n v="19"/>
    <s v="Número de personas con discapacidad beneficiadas con Dispostivos de Asistencia Personal - Ayudas Técnicas (no incluidas en los Planes de Beneficios)"/>
    <s v="Ciudad saludable y con bien-estar"/>
    <x v="6"/>
    <x v="1"/>
    <x v="3"/>
    <x v="1"/>
    <x v="5"/>
    <s v="Beneficiar 101 Persona(s) con discapacidad a través de Dispositivos de Asistencia Personal - Ayudas Técnicas (no incluidas en los Planes de Beneficios)."/>
    <s v="DISPOSITIVOS DE ASISTENCIA PERSONAL"/>
    <n v="101"/>
    <n v="142"/>
    <n v="4.5405128861034727E-3"/>
    <s v="Suma"/>
    <x v="37"/>
    <x v="37"/>
    <n v="0"/>
    <n v="0"/>
    <n v="0"/>
    <m/>
    <m/>
    <m/>
  </r>
  <r>
    <n v="2"/>
    <x v="1"/>
    <n v="25432"/>
    <s v="SALUD"/>
    <n v="22"/>
    <s v="Número de personas vinculadas en las acciones complementarias en salud física, nutricional y oral, a través del Circuito del Cuidado"/>
    <s v="Ciudad saludable y con bien-estar"/>
    <x v="51"/>
    <x v="1"/>
    <x v="0"/>
    <x v="1"/>
    <x v="5"/>
    <s v="Vincular 320 Persona(s) en acciones complementarias en salud física, nutricional y oral."/>
    <s v="SALUD FÍSICA Y NUTRICIONAL"/>
    <n v="320"/>
    <n v="288"/>
    <n v="9.208927543646479E-3"/>
    <s v="Suma"/>
    <x v="37"/>
    <x v="37"/>
    <n v="0"/>
    <n v="0"/>
    <n v="0"/>
    <m/>
    <m/>
    <m/>
  </r>
  <r>
    <n v="2"/>
    <x v="1"/>
    <n v="25433"/>
    <s v="SALUD"/>
    <n v="23"/>
    <s v="Número de personas beneficiadas con acciones para la promoción y atención de la salud mental"/>
    <s v="Ciudad saludable y con bien-estar"/>
    <x v="11"/>
    <x v="0"/>
    <x v="0"/>
    <x v="1"/>
    <x v="5"/>
    <s v="Beneficiar 425 personas con acciones para la promoción y atención de la salud mental."/>
    <s v="SALUD MENTAL"/>
    <n v="425"/>
    <n v="444"/>
    <n v="1.4197096629788323E-2"/>
    <s v="Suma"/>
    <x v="37"/>
    <x v="37"/>
    <n v="0"/>
    <n v="0"/>
    <n v="0"/>
    <m/>
    <m/>
    <m/>
  </r>
  <r>
    <n v="2"/>
    <x v="1"/>
    <n v="25434"/>
    <s v="SALUD"/>
    <n v="20"/>
    <s v="Número de personas vinculadas a las acciones y estrategias para promover la salud sexual y reproductiva consciente en los diferentes ciclos de vida"/>
    <s v="Ciudad saludable y con bien-estar"/>
    <x v="8"/>
    <x v="1"/>
    <x v="3"/>
    <x v="1"/>
    <x v="5"/>
    <s v="Vincular 400 Persona(s) a las acciones y estrategias para promover la salud sexual y reproductiva consciente en los diferentes ciclos de vida."/>
    <s v="SALUD SEXUAL Y REPRODUCTIVA"/>
    <n v="400"/>
    <n v="318"/>
    <n v="1.0168190829442987E-2"/>
    <s v="Suma"/>
    <x v="37"/>
    <x v="37"/>
    <n v="0"/>
    <n v="0"/>
    <n v="0"/>
    <m/>
    <m/>
    <m/>
  </r>
  <r>
    <n v="2"/>
    <x v="1"/>
    <n v="25435"/>
    <s v="SALUD"/>
    <n v="17"/>
    <s v="Número de personas con discapacidad, cuidadadores y cuidadoras, vinculados en actividades complementarias en salud"/>
    <s v="Ciudad saludable y con bien-estar"/>
    <x v="7"/>
    <x v="1"/>
    <x v="3"/>
    <x v="1"/>
    <x v="5"/>
    <s v="Vincular 201 Persona(s) con discapacidad, cuidadores y cuidadoras, en actividades complementarias en salud"/>
    <s v="ACCIONES COMPLEMENTARIAS "/>
    <n v="201"/>
    <n v="196"/>
    <n v="6.2671868005371879E-3"/>
    <s v="Suma"/>
    <x v="37"/>
    <x v="37"/>
    <n v="0"/>
    <n v="0"/>
    <n v="0"/>
    <m/>
    <m/>
    <m/>
  </r>
  <r>
    <n v="2"/>
    <x v="1"/>
    <n v="25436"/>
    <s v="SALUD"/>
    <n v="18"/>
    <s v="Números de personas vinculadas a las acciones desarrolladas desde los dispositivos de base comunitaria en respuesta al consumo de SPA"/>
    <s v="Ciudad saludable y con bien-estar"/>
    <x v="10"/>
    <x v="1"/>
    <x v="3"/>
    <x v="1"/>
    <x v="5"/>
    <s v="Vincular 400 Persona(s) a las acciones desarrolladas desde los dispositivos de base comunitaria en respuesta al consumo de SPA."/>
    <s v="DISMINUCIÓN FACTORES DE RIESGO SPA"/>
    <n v="400"/>
    <n v="314"/>
    <n v="1.0040289058003454E-2"/>
    <s v="Suma"/>
    <x v="37"/>
    <x v="37"/>
    <n v="0"/>
    <n v="0"/>
    <n v="0"/>
    <m/>
    <m/>
    <m/>
  </r>
  <r>
    <n v="2"/>
    <x v="1"/>
    <n v="25381"/>
    <s v="MUJERES"/>
    <n v="26"/>
    <s v="Mujeres cuidadoras vinculadas a estrategias de cuidado"/>
    <s v="Cuidado de la vida"/>
    <x v="12"/>
    <x v="0"/>
    <x v="0"/>
    <x v="1"/>
    <x v="6"/>
    <s v="Vincular 1780 Mujer(es) cuidadora(s) a estrategias de cuidado."/>
    <s v="ESTRATEGIAS DE CUIDADO"/>
    <n v="1780"/>
    <n v="402"/>
    <n v="1.2854128029673211E-2"/>
    <s v="Suma"/>
    <x v="38"/>
    <x v="38"/>
    <n v="0"/>
    <n v="0"/>
    <n v="0"/>
    <m/>
    <m/>
    <m/>
  </r>
  <r>
    <n v="2"/>
    <x v="1"/>
    <n v="25382"/>
    <s v="MUJERES"/>
    <n v="27"/>
    <s v="Mujeres vinculadas para el ejercicio de derechos y el fortalecimiento de su autonomía económica"/>
    <s v="Cuidado de la vida"/>
    <x v="13"/>
    <x v="0"/>
    <x v="0"/>
    <x v="1"/>
    <x v="6"/>
    <s v="Vincular 1234 Mujer(es) para el ejercicio de derechos y el fortalecimiento de su autonomía económica"/>
    <s v="FORTALECIMIENTO DE CAPACIDADES"/>
    <n v="1234"/>
    <n v="459"/>
    <n v="1.4676728272686576E-2"/>
    <s v="Suma"/>
    <x v="38"/>
    <x v="38"/>
    <n v="0"/>
    <n v="0"/>
    <n v="0"/>
    <m/>
    <m/>
    <m/>
  </r>
  <r>
    <n v="2"/>
    <x v="1"/>
    <n v="25383"/>
    <s v="INTEGRACIÓN SOCIAL"/>
    <n v="25"/>
    <s v="Número de Personas que participan en procesos para la prevención de violencias en el contexto familiar y/o violencia sexual.          "/>
    <s v="Cuidado de la vida"/>
    <x v="14"/>
    <x v="0"/>
    <x v="0"/>
    <x v="1"/>
    <x v="6"/>
    <s v="Vincular 4000 Persona(s) en procesos para la prevención de violencias en el contexto familiar y/o violencia sexual"/>
    <s v="PREVENCIÓN"/>
    <n v="4000"/>
    <n v="299"/>
    <n v="9.5606574151051987E-3"/>
    <s v="Suma"/>
    <x v="38"/>
    <x v="38"/>
    <n v="0"/>
    <n v="0"/>
    <n v="0"/>
    <m/>
    <m/>
    <m/>
  </r>
  <r>
    <n v="2"/>
    <x v="1"/>
    <n v="2513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5"/>
    <x v="0"/>
    <x v="0"/>
    <x v="1"/>
    <x v="7"/>
    <s v="Realizar 6 Proceso(s) pedagógicos, artísticos, culturales, formativos o para el fortalecimiento de iniciativas ciudadanas para la apropiación social de la memoria, verdad, reparación integral a víctimas, paz y reconciliación."/>
    <s v="INICIATIVAS"/>
    <n v="6"/>
    <n v="0"/>
    <n v="0"/>
    <s v="Suma"/>
    <x v="39"/>
    <x v="39"/>
    <n v="0"/>
    <n v="0"/>
    <n v="0"/>
    <m/>
    <m/>
    <m/>
  </r>
  <r>
    <n v="2"/>
    <x v="1"/>
    <n v="25132"/>
    <s v="GESTIÓN PÚBLICA"/>
    <n v="31"/>
    <s v="Acciones de construcción de paz realizadas que contribuyan al tejido social, la integración local, la sostenibilidad económica y/o desarrollo territorial para la reconciliación."/>
    <s v="Cuidado de la vida"/>
    <x v="15"/>
    <x v="0"/>
    <x v="0"/>
    <x v="1"/>
    <x v="7"/>
    <s v="Realizar 4 Acción(es) de construcción de paz que contribuyan al tejido social, la integración local, la sostenibilidad económica y/o desarrollo territorial para la reconciliación."/>
    <s v="ACCIONES DE CONSTRUCCIÓN DE PAZ"/>
    <n v="4"/>
    <n v="220"/>
    <n v="7.034597429174394E-3"/>
    <s v="Suma"/>
    <x v="39"/>
    <x v="39"/>
    <n v="0"/>
    <n v="0"/>
    <n v="0"/>
    <m/>
    <m/>
    <m/>
  </r>
  <r>
    <n v="2"/>
    <x v="1"/>
    <n v="25133"/>
    <s v="GESTIÓN PÚBLICA"/>
    <n v="32"/>
    <s v="Procesos realizados para el fortalecimiento de habilidades y capacidades de la población víctima del conflicto armado o excombatientes que promuevan su participación en diferentes escenarios. "/>
    <s v="Cuidado de la vida"/>
    <x v="15"/>
    <x v="0"/>
    <x v="0"/>
    <x v="1"/>
    <x v="7"/>
    <s v="Realizar 2 Proceso(s) de fortalecimiento de habilidades y capacidades de la población víctima del conflicto armado o excombatientes para promover su participación en los diferentes escenarios."/>
    <s v="FORTALECIMIENTO DE CAPACIDADES"/>
    <n v="2"/>
    <n v="229"/>
    <n v="7.322376414913347E-3"/>
    <s v="Suma"/>
    <x v="39"/>
    <x v="39"/>
    <n v="0"/>
    <n v="0"/>
    <n v="0"/>
    <m/>
    <m/>
    <m/>
  </r>
  <r>
    <n v="2"/>
    <x v="1"/>
    <n v="25031"/>
    <s v="CULTURA, RECREACIÓN Y DEPORTE"/>
    <n v="34"/>
    <s v="Colectivos u organizaciones recreo deportivas inscritas en el Banco que implementan iniciativas de carácter barrial beneficiadas con apoyos economicos"/>
    <s v="Bogotá cultural y deportiva"/>
    <x v="16"/>
    <x v="0"/>
    <x v="0"/>
    <x v="1"/>
    <x v="8"/>
    <s v="Beneficiar 7 Colectivo(s) u organizaciones recreo deportivas inscritas en el Banco que implementan iniciativas de carácter barrial con apoyos económicos"/>
    <s v="BANCO DE INICIATIVAS"/>
    <n v="7"/>
    <n v="50"/>
    <n v="1.5987721429941806E-3"/>
    <s v="Suma"/>
    <x v="40"/>
    <x v="40"/>
    <n v="0"/>
    <n v="0"/>
    <n v="0"/>
    <m/>
    <m/>
    <m/>
  </r>
  <r>
    <n v="2"/>
    <x v="1"/>
    <n v="25032"/>
    <s v="CULTURA, RECREACIÓN Y DEPORTE"/>
    <n v="35"/>
    <s v="Personas beneficiadas con actividades recreo-deportivas comunitarias"/>
    <s v="Bogotá cultural y deportiva"/>
    <x v="16"/>
    <x v="0"/>
    <x v="0"/>
    <x v="1"/>
    <x v="8"/>
    <s v="Beneficiar 4000 Persona(s) en actividades recreo-deportivas comunitarias."/>
    <s v="ACTIVIDADES RECREODEPORTIVAS"/>
    <n v="4000"/>
    <n v="200"/>
    <n v="6.3950885719767222E-3"/>
    <s v="Suma"/>
    <x v="40"/>
    <x v="40"/>
    <n v="0"/>
    <n v="0"/>
    <n v="0"/>
    <m/>
    <m/>
    <m/>
  </r>
  <r>
    <n v="2"/>
    <x v="1"/>
    <n v="25033"/>
    <s v="CULTURA, RECREACIÓN Y DEPORTE"/>
    <n v="36"/>
    <s v="Personas capacitadas en los campos deportivos o recreativos "/>
    <s v="Bogotá cultural y deportiva"/>
    <x v="16"/>
    <x v="0"/>
    <x v="0"/>
    <x v="1"/>
    <x v="8"/>
    <s v="Capacitar 3600 Persona(s) en los campos deportivos o recreativos"/>
    <s v="CAPACITACIÓN"/>
    <n v="3600"/>
    <n v="906"/>
    <n v="2.8969751231054549E-2"/>
    <s v="Suma"/>
    <x v="40"/>
    <x v="40"/>
    <n v="0"/>
    <n v="0"/>
    <n v="0"/>
    <m/>
    <m/>
    <m/>
  </r>
  <r>
    <n v="2"/>
    <x v="1"/>
    <n v="25071"/>
    <s v="CULTURA, RECREACIÓN Y DEPORTE"/>
    <n v="33"/>
    <s v="Estímulos otorgados de apoyo al sector artístico y cultural "/>
    <s v="Bogotá cultural y deportiva"/>
    <x v="18"/>
    <x v="1"/>
    <x v="0"/>
    <x v="1"/>
    <x v="8"/>
    <s v="Otorgar 16 Estímulo(s) de apoyo al sector artístico y cultural."/>
    <s v="ESTÍMULOS"/>
    <n v="16"/>
    <n v="98"/>
    <n v="3.1335934002685939E-3"/>
    <s v="Suma"/>
    <x v="41"/>
    <x v="41"/>
    <n v="0"/>
    <n v="0"/>
    <n v="0"/>
    <m/>
    <m/>
    <m/>
  </r>
  <r>
    <n v="2"/>
    <x v="1"/>
    <n v="25072"/>
    <s v="CULTURA, RECREACIÓN Y DEPORTE"/>
    <n v="38"/>
    <s v="Eventos de promoción, circulción y apropiación de actividades artísticas, culturales y patrimoniales realizadas"/>
    <s v="Bogotá cultural y deportiva"/>
    <x v="17"/>
    <x v="0"/>
    <x v="0"/>
    <x v="1"/>
    <x v="8"/>
    <s v="Realizar 10 Evento(s) de promoción, circulación y apropiación de actividades artísticas, culturales y patrimoniales."/>
    <s v="EVENTOS"/>
    <n v="10"/>
    <n v="140"/>
    <n v="4.4765620003837051E-3"/>
    <s v="Suma"/>
    <x v="41"/>
    <x v="41"/>
    <n v="0"/>
    <n v="0"/>
    <n v="0"/>
    <m/>
    <m/>
    <m/>
  </r>
  <r>
    <n v="2"/>
    <x v="1"/>
    <n v="25073"/>
    <s v="CULTURA, RECREACIÓN Y DEPORTE"/>
    <n v="39"/>
    <s v="Personas beneficiadas y capacitadas con procesos de formación y exploración en los campos artísticos, culturales y patrimoniales "/>
    <s v="Bogotá cultural y deportiva"/>
    <x v="17"/>
    <x v="0"/>
    <x v="0"/>
    <x v="1"/>
    <x v="8"/>
    <s v="Capacitar 1540 Persona(s) en los campos artísticos, interculturales, culturales y/o patrimoniales."/>
    <s v="CAPACITACIÓN"/>
    <n v="1540"/>
    <n v="574"/>
    <n v="1.8353904201573193E-2"/>
    <s v="Suma"/>
    <x v="41"/>
    <x v="41"/>
    <n v="0"/>
    <n v="0"/>
    <n v="0"/>
    <m/>
    <m/>
    <m/>
  </r>
  <r>
    <n v="2"/>
    <x v="1"/>
    <n v="25074"/>
    <s v="CULTURA, RECREACIÓN Y DEPORTE"/>
    <n v="40"/>
    <s v="No. Organizaciones artísticas, culturales y patrimoniales beneficiadas con elementos entregados."/>
    <s v="Bogotá cultural y deportiva"/>
    <x v="17"/>
    <x v="0"/>
    <x v="0"/>
    <x v="1"/>
    <x v="8"/>
    <s v="Beneficiar 32 Organización(es) artísticas, culturales y patrimoniales con elementos entregados."/>
    <s v="ENTREGA DE ELEMENTOS"/>
    <n v="32"/>
    <n v="162"/>
    <n v="5.1800217433011445E-3"/>
    <s v="Suma"/>
    <x v="41"/>
    <x v="41"/>
    <n v="0"/>
    <n v="0"/>
    <n v="0"/>
    <m/>
    <m/>
    <m/>
  </r>
  <r>
    <n v="2"/>
    <x v="1"/>
    <n v="23021"/>
    <s v="AMBIENTE"/>
    <n v="45"/>
    <s v="Número de animales esterilizados"/>
    <s v="Cuidado de la vida"/>
    <x v="19"/>
    <x v="0"/>
    <x v="0"/>
    <x v="1"/>
    <x v="9"/>
    <s v="Esterilizar 2695 Perros y gatos incluyendo los que está en condición de vulnerabilidad"/>
    <s v="ESTERILIZACIÓN"/>
    <n v="2695"/>
    <n v="122"/>
    <n v="3.9010040289058005E-3"/>
    <s v="Suma"/>
    <x v="42"/>
    <x v="42"/>
    <n v="0"/>
    <n v="0"/>
    <n v="0"/>
    <m/>
    <m/>
    <m/>
  </r>
  <r>
    <n v="2"/>
    <x v="1"/>
    <n v="23022"/>
    <s v="AMBIENTE"/>
    <n v="44"/>
    <s v="Número de animales atendidos por los programas de brigadas médicas, urgencias veterinarias y adopciones"/>
    <s v="Cuidado de la vida"/>
    <x v="19"/>
    <x v="0"/>
    <x v="0"/>
    <x v="1"/>
    <x v="9"/>
    <s v="Atender 4428 Animales en los programas de brigadas médicas, urgencias veterinarias y adopciones"/>
    <s v="BIENESTAR ANIMAL"/>
    <n v="4428"/>
    <n v="324"/>
    <n v="1.0360043486602289E-2"/>
    <s v="Suma"/>
    <x v="42"/>
    <x v="42"/>
    <n v="0"/>
    <n v="0"/>
    <n v="0"/>
    <m/>
    <m/>
    <m/>
  </r>
  <r>
    <n v="2"/>
    <x v="1"/>
    <n v="25051"/>
    <s v="INTEGRACIÓN SOCIAL"/>
    <n v="48"/>
    <s v="Número de personas mayores con transferencias Monetarias"/>
    <s v="Menos pobreza "/>
    <x v="20"/>
    <x v="1"/>
    <x v="4"/>
    <x v="1"/>
    <x v="10"/>
    <s v="Beneficiar 679 Persona(s) al año mayores con apoyo económico tipo C."/>
    <s v="APOYO ECONÓMICO PERSONA MAYOR"/>
    <n v="679"/>
    <n v="192"/>
    <n v="6.1392850290976526E-3"/>
    <s v="Constante"/>
    <x v="43"/>
    <x v="43"/>
    <n v="0"/>
    <n v="0"/>
    <n v="0"/>
    <m/>
    <m/>
    <m/>
  </r>
  <r>
    <n v="2"/>
    <x v="1"/>
    <n v="25052"/>
    <s v="INTEGRACIÓN SOCIAL"/>
    <n v="47"/>
    <s v="Personas atendidas con apoyos que contribuyan al ingreso mínimo garantizado"/>
    <s v="Menos pobreza "/>
    <x v="21"/>
    <x v="1"/>
    <x v="4"/>
    <x v="1"/>
    <x v="10"/>
    <s v="Atender 28000 Persona(s) con apoyos que contribuyan al ingreso mínimo garantizado."/>
    <s v="INGRESO MÍNIMO"/>
    <n v="28000"/>
    <n v="2922"/>
    <n v="9.3432244036579903E-2"/>
    <s v="Suma"/>
    <x v="43"/>
    <x v="43"/>
    <n v="0"/>
    <n v="0"/>
    <n v="0"/>
    <m/>
    <m/>
    <m/>
  </r>
  <r>
    <n v="2"/>
    <x v="1"/>
    <n v="25053"/>
    <s v="INTEGRACIÓN SOCIAL"/>
    <n v="46"/>
    <s v="Jóvenes beneficiados con transferencias condicionadas y  acompañamiento psicosocial para la promoción al acceso y permanencia a oportunidades de formación y empleabilidad"/>
    <s v="Menos pobreza "/>
    <x v="22"/>
    <x v="1"/>
    <x v="4"/>
    <x v="1"/>
    <x v="10"/>
    <s v="Beneficiar 160 Joven(es) con transferencias condicionadas y acompañamiento psicosocial para la promoción al acceso y permanencia a oportunidades de formación y empleabilidad"/>
    <s v="TRANSFERENCIAS MONETARIAS"/>
    <n v="160"/>
    <n v="192"/>
    <n v="6.1392850290976526E-3"/>
    <s v="Suma"/>
    <x v="43"/>
    <x v="43"/>
    <n v="0"/>
    <n v="0"/>
    <n v="0"/>
    <m/>
    <m/>
    <m/>
  </r>
  <r>
    <n v="2"/>
    <x v="1"/>
    <n v="25221"/>
    <s v="INTEGRACIÓN SOCIAL"/>
    <n v="49"/>
    <s v="Número de cupos habilitados para la atención de población en inseguridad alimentaria y nutricional del Distrito Capital, a través de comedores comunitarios."/>
    <s v="Menos pobreza "/>
    <x v="52"/>
    <x v="1"/>
    <x v="4"/>
    <x v="1"/>
    <x v="23"/>
    <s v="Habilitar 400 Cupo(s) para la atención de población en inseguridad alimentaria y nutricional del Distrito Capital, a través de comedores comunitarios."/>
    <s v="SEGURIDAD ALIMENTARIA"/>
    <n v="400"/>
    <n v="435"/>
    <n v="1.390931764404937E-2"/>
    <s v="Suma"/>
    <x v="44"/>
    <x v="44"/>
    <n v="0"/>
    <n v="0"/>
    <n v="0"/>
    <m/>
    <m/>
    <m/>
  </r>
  <r>
    <n v="2"/>
    <x v="1"/>
    <n v="25211"/>
    <s v="EDUCACIÓN"/>
    <n v="50"/>
    <s v="Sedes educativas urbanas y rurales dotadas con recursos pedagógicos y/o tecnológicos"/>
    <s v="Educación como eje del potencial humano"/>
    <x v="23"/>
    <x v="1"/>
    <x v="5"/>
    <x v="2"/>
    <x v="11"/>
    <s v="Dotar 7 Sede(s) educativas urbanas y rurales con recursos pedagógicos y/o tecnológicos"/>
    <s v="DOTACIÓN"/>
    <n v="7"/>
    <n v="50"/>
    <n v="1.5987721429941806E-3"/>
    <s v="Suma"/>
    <x v="45"/>
    <x v="45"/>
    <n v="0"/>
    <n v="0"/>
    <n v="0"/>
    <m/>
    <m/>
    <m/>
  </r>
  <r>
    <n v="2"/>
    <x v="1"/>
    <n v="2521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4"/>
    <x v="1"/>
    <x v="5"/>
    <x v="2"/>
    <x v="11"/>
    <s v="Beneficiar 229 Estudiante(s) con apoyo de sostenimiento para la permanencia en la educación posmedia (niveles de formación técnico profesional, tecnólogo, profesional universitario y educación para el trabajo y desarrollo humano)."/>
    <s v="SOSTENIMIENTO"/>
    <n v="229"/>
    <n v="670"/>
    <n v="2.1423546716122017E-2"/>
    <s v="Suma"/>
    <x v="45"/>
    <x v="45"/>
    <n v="0"/>
    <n v="0"/>
    <n v="0"/>
    <m/>
    <m/>
    <m/>
  </r>
  <r>
    <n v="2"/>
    <x v="1"/>
    <n v="25213"/>
    <s v="EDUCACIÓN"/>
    <n v="52"/>
    <s v="Número de estudiantes beneficiados en programas de educación posmedia (niveles de formación técnico profesional, tecnólogo, profesional universitario y educación para el trabajo y desarrollo humano)."/>
    <s v="Educación como eje del potencial humano"/>
    <x v="24"/>
    <x v="1"/>
    <x v="5"/>
    <x v="2"/>
    <x v="11"/>
    <s v="Beneficiar 229 Estudiante(s) en programas de educación posmedia (niveles de formación técnico profesional, tecnólogo, profesional universitario y educación para el trabajo y desarrollo humano)."/>
    <s v="APOYO EDUCACIÓN POSMEDIA"/>
    <n v="229"/>
    <n v="2146"/>
    <n v="6.8619300377310219E-2"/>
    <s v="Suma"/>
    <x v="45"/>
    <x v="45"/>
    <n v="0"/>
    <n v="0"/>
    <n v="0"/>
    <m/>
    <m/>
    <m/>
  </r>
  <r>
    <n v="2"/>
    <x v="1"/>
    <n v="2475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5"/>
    <x v="0"/>
    <x v="0"/>
    <x v="2"/>
    <x v="12"/>
    <s v="Realizar 757 Acción(es) para fortalecer las capacidades y/o habilidades, técnicas y blandas de las personas de la localidad, con el fin de mejorar el acceso a oportunidades de empleo."/>
    <s v="FORTALECIMIENTO DE CAPACIDADES"/>
    <n v="757"/>
    <n v="372"/>
    <n v="1.1894864743876703E-2"/>
    <s v="Suma"/>
    <x v="46"/>
    <x v="46"/>
    <n v="0"/>
    <n v="0"/>
    <n v="0"/>
    <m/>
    <m/>
    <m/>
  </r>
  <r>
    <n v="2"/>
    <x v="1"/>
    <n v="24752"/>
    <s v="DESARROLLO ECONÓMICO, INDUSTRIA Y TURISMO"/>
    <n v="55"/>
    <s v="Número de Mipymes y/o emprendimientos orientados al fortalecimiento de las capacidades locales para la gestión y el desarrollo turístico apoyados."/>
    <s v="Emprendimiento equitativo e incluyente"/>
    <x v="26"/>
    <x v="0"/>
    <x v="0"/>
    <x v="2"/>
    <x v="12"/>
    <s v="Apoyar 159 Mipyme(s) y/o emprendimientos orientados al fortalecimiento de las capacidades locales para la gestión y el desarrollo turístico"/>
    <s v="DESARROLLO TURÍSTICO"/>
    <n v="159"/>
    <n v="269"/>
    <n v="8.6013941293086905E-3"/>
    <s v="Suma"/>
    <x v="46"/>
    <x v="46"/>
    <n v="0"/>
    <n v="0"/>
    <n v="0"/>
    <m/>
    <m/>
    <m/>
  </r>
  <r>
    <n v="2"/>
    <x v="1"/>
    <n v="24801"/>
    <s v="CULTURA, RECREACIÓN Y DEPORTE"/>
    <n v="56"/>
    <s v="Número de proyectos financiados y acompañados del sector cultural y creativo."/>
    <s v="Bogotá cultural y deportiva"/>
    <x v="29"/>
    <x v="0"/>
    <x v="0"/>
    <x v="2"/>
    <x v="13"/>
    <s v="Financiar 30 Proyecto(s) del sector cultural y creativo."/>
    <s v="SOSTENIBILIDAD"/>
    <n v="30"/>
    <n v="599"/>
    <n v="1.9153290273070282E-2"/>
    <s v="Suma"/>
    <x v="47"/>
    <x v="47"/>
    <n v="0"/>
    <n v="0"/>
    <n v="0"/>
    <m/>
    <m/>
    <m/>
  </r>
  <r>
    <n v="2"/>
    <x v="1"/>
    <n v="25001"/>
    <s v="DESARROLLO ECONÓMICO, INDUSTRIA Y TURISMO"/>
    <n v="57"/>
    <s v="Número  de hogares y/o unidades productivas vinculadas a procesos productivos y de comercialización en el sector rural"/>
    <s v="Emprendimiento equitativo e incluyente"/>
    <x v="27"/>
    <x v="0"/>
    <x v="0"/>
    <x v="2"/>
    <x v="13"/>
    <s v="Vincular 54 Hogar(es) y/o unidades productivas a procesos productivos y de comercialización en el sector rural."/>
    <s v="PRODUCTIVIDAD Y COMERCIALIZACIÓN"/>
    <n v="54"/>
    <n v="0"/>
    <n v="0"/>
    <s v="Suma"/>
    <x v="48"/>
    <x v="48"/>
    <n v="0"/>
    <n v="0"/>
    <n v="0"/>
    <m/>
    <m/>
    <m/>
  </r>
  <r>
    <n v="2"/>
    <x v="1"/>
    <n v="25002"/>
    <s v="DESARROLLO ECONÓMICO, INDUSTRIA Y TURISMO"/>
    <n v="58"/>
    <s v="Número de Mipymes, emprendimientos y/o actores de la economia informal apoyados para el fortalecimiento del tejido empresarial local."/>
    <s v="Emprendimiento equitativo e incluyente"/>
    <x v="28"/>
    <x v="0"/>
    <x v="0"/>
    <x v="2"/>
    <x v="13"/>
    <s v="Apoyar 177 Mipyme(s), emprendimientos y/o actores de la economía informal para el fortalecimiento del tejido empresarial local."/>
    <s v="TEJIDO EMPRESARIAL LOCAL"/>
    <n v="177"/>
    <n v="264"/>
    <n v="8.4415169150092728E-3"/>
    <s v="Suma"/>
    <x v="48"/>
    <x v="48"/>
    <n v="0"/>
    <n v="0"/>
    <n v="0"/>
    <m/>
    <m/>
    <m/>
  </r>
  <r>
    <n v="2"/>
    <x v="1"/>
    <n v="24961"/>
    <s v="CULTURA, RECREACIÓN Y DEPORTE"/>
    <n v="60"/>
    <s v="m2 de Parques de la red de proximidad construidos y dotados"/>
    <s v="Desarrollo urbano y rural integral"/>
    <x v="30"/>
    <x v="0"/>
    <x v="0"/>
    <x v="3"/>
    <x v="14"/>
    <s v="Construir 950 Metro(s) cuadrado(s) de la red de proximidad (la construcción incluye su dotación)."/>
    <s v="CONSTRUCCIÓN"/>
    <n v="950"/>
    <n v="0"/>
    <n v="0"/>
    <s v="Suma"/>
    <x v="49"/>
    <x v="49"/>
    <n v="0"/>
    <n v="0"/>
    <n v="0"/>
    <m/>
    <m/>
    <m/>
  </r>
  <r>
    <n v="2"/>
    <x v="1"/>
    <n v="24962"/>
    <s v="CULTURA, RECREACIÓN Y DEPORTE"/>
    <n v="61"/>
    <s v="Número de Parques de la red de proximidad intervenidos en mejoramiento, mantenimiento y/o dotación"/>
    <s v="Desarrollo urbano y rural integral"/>
    <x v="30"/>
    <x v="0"/>
    <x v="0"/>
    <x v="3"/>
    <x v="14"/>
    <s v="Intervenir 6 Parque(s) de la red de proximidad con acciones de mejoramiento, mantenimiento y/o dotación."/>
    <s v="INTERVENCIÓN"/>
    <n v="6"/>
    <n v="586"/>
    <n v="1.8737609515891793E-2"/>
    <s v="Suma"/>
    <x v="49"/>
    <x v="49"/>
    <n v="0"/>
    <n v="0"/>
    <n v="0"/>
    <m/>
    <m/>
    <m/>
  </r>
  <r>
    <n v="2"/>
    <x v="1"/>
    <n v="24991"/>
    <s v="CULTURA, RECREACIÓN Y DEPORTE"/>
    <n v="62"/>
    <s v="No. de equipamientos culturales intervenidos con acciones de construcción, adecuación y/o dotación"/>
    <s v="Desarrollo urbano y rural integral"/>
    <x v="31"/>
    <x v="0"/>
    <x v="0"/>
    <x v="3"/>
    <x v="14"/>
    <s v="Intervenir 4 Equipamiento(s) culturales con acciones de construcción, adecuación y/o dotación."/>
    <s v="INTERVENCIÓN"/>
    <n v="4"/>
    <n v="276"/>
    <n v="8.8252222293278768E-3"/>
    <s v="Suma"/>
    <x v="50"/>
    <x v="50"/>
    <n v="0"/>
    <n v="0"/>
    <n v="0"/>
    <m/>
    <m/>
    <m/>
  </r>
  <r>
    <n v="2"/>
    <x v="1"/>
    <n v="23081"/>
    <s v="AMBIENTE"/>
    <n v="66"/>
    <s v="Número de hectáreas de conectores ecosistémicos de la Estructura Ecológica Principal intervenidos"/>
    <s v="Protección del ambiente y resiliencia al cambio climático"/>
    <x v="33"/>
    <x v="0"/>
    <x v="0"/>
    <x v="3"/>
    <x v="15"/>
    <s v="Intervenir 3,3 Hectárea(s) de conectores ecosistémicos de la Estructura Ecológica Principal"/>
    <s v="CONECTORES ECOSISTÉMICOS"/>
    <n v="3.3"/>
    <n v="182"/>
    <n v="5.8195306004988172E-3"/>
    <s v="Suma"/>
    <x v="51"/>
    <x v="51"/>
    <n v="0"/>
    <n v="0"/>
    <n v="0"/>
    <m/>
    <m/>
    <m/>
  </r>
  <r>
    <n v="2"/>
    <x v="1"/>
    <n v="24841"/>
    <s v="AMBIENTE"/>
    <n v="68"/>
    <s v="Número de huertas urbanas implementadas"/>
    <s v="Protección del ambiente y resiliencia al cambio climático"/>
    <x v="33"/>
    <x v="0"/>
    <x v="0"/>
    <x v="3"/>
    <x v="15"/>
    <s v="Implementar 100 Huerta(s) urbanas"/>
    <s v="HUERTAS URBANAS"/>
    <n v="100"/>
    <n v="176"/>
    <n v="5.6276779433395152E-3"/>
    <s v="Suma"/>
    <x v="52"/>
    <x v="52"/>
    <n v="0"/>
    <n v="0"/>
    <n v="0"/>
    <m/>
    <m/>
    <m/>
  </r>
  <r>
    <n v="2"/>
    <x v="1"/>
    <n v="24842"/>
    <s v="AMBIENTE"/>
    <n v="73"/>
    <s v="Número de procesos comunitarios de educación ambiental implementados y/o fortalecidos"/>
    <s v="Desarrollo urbano y rural integral"/>
    <x v="32"/>
    <x v="1"/>
    <x v="0"/>
    <x v="3"/>
    <x v="15"/>
    <s v="Implementar 4 Proceso(s) comunitarios de educación ambiental que promueven la conservación de la biodiversidad y el agua"/>
    <s v="EDUCACIÓN AMBIENTAL"/>
    <n v="4"/>
    <n v="120"/>
    <n v="3.8370531431860333E-3"/>
    <s v="Suma"/>
    <x v="52"/>
    <x v="52"/>
    <n v="0"/>
    <n v="0"/>
    <n v="0"/>
    <m/>
    <m/>
    <m/>
  </r>
  <r>
    <n v="2"/>
    <x v="1"/>
    <n v="24843"/>
    <s v="AMBIENTE"/>
    <n v="67"/>
    <s v="Número de procesos comunitarios de educación ambiental implementados"/>
    <s v="Protección del ambiente y resiliencia al cambio climático"/>
    <x v="33"/>
    <x v="0"/>
    <x v="0"/>
    <x v="3"/>
    <x v="15"/>
    <s v="Implementar 1 Proceso(s) Implementar 1 proceso comunitario de educación ambiental que promueven la conservación de la biodiversidad y el agua"/>
    <s v="EDUCACIÓN AMBIENTAL"/>
    <n v="1"/>
    <n v="0"/>
    <n v="0"/>
    <s v="Suma"/>
    <x v="52"/>
    <x v="52"/>
    <n v="0"/>
    <n v="0"/>
    <n v="0"/>
    <m/>
    <m/>
    <m/>
  </r>
  <r>
    <n v="2"/>
    <x v="1"/>
    <n v="24844"/>
    <s v="HÁBITAT"/>
    <n v="76"/>
    <s v="Personas capacitadas en separación en la fuente y reciclaje"/>
    <s v="Protección del ambiente y resiliencia al cambio climático"/>
    <x v="34"/>
    <x v="0"/>
    <x v="0"/>
    <x v="3"/>
    <x v="15"/>
    <s v="Capacitar 4800 Persona(s) en separación en la fuente y reciclaje."/>
    <s v="SEPARACIÓN EN LA FUENTE"/>
    <n v="4800"/>
    <n v="419"/>
    <n v="1.3397710558291233E-2"/>
    <s v="Suma"/>
    <x v="52"/>
    <x v="52"/>
    <n v="0"/>
    <n v="0"/>
    <n v="0"/>
    <m/>
    <m/>
    <m/>
  </r>
  <r>
    <n v="2"/>
    <x v="1"/>
    <n v="24845"/>
    <s v="AMBIENTE"/>
    <n v="70"/>
    <s v="Número de m2 de jardinería convencional y biodiversa mantenidos"/>
    <s v="Protección del ambiente y resiliencia al cambio climático"/>
    <x v="33"/>
    <x v="0"/>
    <x v="0"/>
    <x v="3"/>
    <x v="15"/>
    <s v="Mantener 1050 Metro(s) cuadrado(s) de jardinería"/>
    <s v="JARDINERÍA"/>
    <n v="1050"/>
    <n v="112"/>
    <n v="3.5812496003069642E-3"/>
    <s v="Suma"/>
    <x v="52"/>
    <x v="52"/>
    <n v="0"/>
    <n v="0"/>
    <n v="0"/>
    <m/>
    <m/>
    <m/>
  </r>
  <r>
    <n v="2"/>
    <x v="1"/>
    <n v="24846"/>
    <s v="AMBIENTE"/>
    <n v="71"/>
    <s v="Número de árboles mantenidos en zona urbana"/>
    <s v="Protección del ambiente y resiliencia al cambio climático"/>
    <x v="33"/>
    <x v="0"/>
    <x v="0"/>
    <x v="3"/>
    <x v="15"/>
    <s v="Mantener 600 Arbol(es) en zona urbana"/>
    <s v="ARBOLADO"/>
    <n v="600"/>
    <n v="0"/>
    <n v="0"/>
    <s v="Suma"/>
    <x v="52"/>
    <x v="52"/>
    <n v="0"/>
    <n v="0"/>
    <n v="0"/>
    <m/>
    <m/>
    <m/>
  </r>
  <r>
    <n v="2"/>
    <x v="1"/>
    <n v="24611"/>
    <s v="MOVILIDAD"/>
    <n v="77"/>
    <s v="Kilómetros-carril construidos y/o conservados de malla vial urbana (local y/o intermedia)"/>
    <s v="Infraestructura segura e incluyente"/>
    <x v="35"/>
    <x v="0"/>
    <x v="2"/>
    <x v="3"/>
    <x v="16"/>
    <s v="Intervenir 5 Kilómetro(s)-carril de malla vial urbana (local y/o intermedia) con acciones de construcción y/o conservación"/>
    <s v="INTERVENCIÓN MALLA VIAL LOCAL"/>
    <n v="5"/>
    <n v="3283"/>
    <n v="0.10497537890899789"/>
    <s v="Suma"/>
    <x v="53"/>
    <x v="53"/>
    <n v="0"/>
    <n v="0"/>
    <n v="0"/>
    <m/>
    <m/>
    <m/>
  </r>
  <r>
    <n v="2"/>
    <x v="1"/>
    <n v="24612"/>
    <s v="MOVILIDAD"/>
    <n v="78"/>
    <s v="Kilómetros-carril construidos y/o conservados de malla vial rural"/>
    <s v="Infraestructura segura e incluyente"/>
    <x v="35"/>
    <x v="0"/>
    <x v="2"/>
    <x v="3"/>
    <x v="16"/>
    <s v="Intervenir 2 Kilómetro(s)-carril de malla vial rural con acciones de construcción y/o conservación"/>
    <s v="INTERVENCIÓN MALLA VIAL RURAL"/>
    <n v="2"/>
    <n v="0"/>
    <n v="0"/>
    <s v="Suma"/>
    <x v="53"/>
    <x v="53"/>
    <n v="0"/>
    <n v="0"/>
    <n v="0"/>
    <m/>
    <m/>
    <m/>
  </r>
  <r>
    <n v="2"/>
    <x v="1"/>
    <n v="23362"/>
    <s v="AMBIENTE"/>
    <n v="113"/>
    <s v="Número de obras de mitigación y/u obras de mitigación existentes con mantenimiento"/>
    <s v="Protección del ambiente y resiliencia al cambio climático"/>
    <x v="36"/>
    <x v="1"/>
    <x v="0"/>
    <x v="3"/>
    <x v="17"/>
    <s v="Realizar 2 Obra(s) de mitigación y/u obras de mitigación existentes con mantenimiento"/>
    <s v="OBRAS DE MITIGACIÓN"/>
    <n v="2"/>
    <n v="0"/>
    <n v="0"/>
    <s v="Suma"/>
    <x v="54"/>
    <x v="54"/>
    <n v="0"/>
    <n v="0"/>
    <n v="0"/>
    <m/>
    <m/>
    <m/>
  </r>
  <r>
    <n v="2"/>
    <x v="1"/>
    <n v="23363"/>
    <s v="AMBIENTE"/>
    <n v="79"/>
    <s v="Número de acciones efectivas para el fortalecimiento de las capacidades locales en torno a la gestión del riesgo"/>
    <s v="Protección del ambiente y resiliencia al cambio climático"/>
    <x v="36"/>
    <x v="1"/>
    <x v="0"/>
    <x v="3"/>
    <x v="17"/>
    <s v="Realizar 1 Acción(es) efectivas para el fortalecimiento de las capacidades locales para la respuesta a emergencias y desastres."/>
    <s v="GESTIÓN DEL RIESGO"/>
    <n v="1"/>
    <n v="0"/>
    <n v="0"/>
    <s v="Suma"/>
    <x v="54"/>
    <x v="54"/>
    <n v="0"/>
    <n v="0"/>
    <n v="0"/>
    <m/>
    <m/>
    <m/>
  </r>
  <r>
    <n v="2"/>
    <x v="1"/>
    <n v="23321"/>
    <s v="HÁBITAT"/>
    <n v="80"/>
    <s v="Número de acueductos veredales asistidos o intervenidos técnica u organizacionalmente."/>
    <s v="Hábitat sostenible e incluyente"/>
    <x v="53"/>
    <x v="0"/>
    <x v="0"/>
    <x v="3"/>
    <x v="24"/>
    <s v="Fortalecer 3 Acueducto(s) Veredal(es) con asistencia o intervenidos técnica u organizacionalmente."/>
    <s v="ACUEDUCTOS VEREDALES"/>
    <n v="3"/>
    <n v="860"/>
    <n v="2.7498880859499905E-2"/>
    <s v="Suma"/>
    <x v="55"/>
    <x v="55"/>
    <n v="0"/>
    <n v="0"/>
    <n v="0"/>
    <m/>
    <m/>
    <m/>
  </r>
  <r>
    <n v="2"/>
    <x v="1"/>
    <n v="23061"/>
    <s v="INTEGRACIÓN SOCIAL"/>
    <n v="84"/>
    <s v="Unidades operativas orientadas a la atención de jóvenes (casas de la juventud, centros forjar) dotadas y/o acondicionadas"/>
    <s v="Desarrollo urbano y rural integral"/>
    <x v="37"/>
    <x v="0"/>
    <x v="0"/>
    <x v="3"/>
    <x v="18"/>
    <s v="Dotar 1 Unidad(es) operativa orientada a la atención de jóvenes (casas de la juventud, centros forjar)"/>
    <s v="DOTACIÓN"/>
    <n v="1"/>
    <n v="0"/>
    <n v="0"/>
    <s v="Suma"/>
    <x v="56"/>
    <x v="56"/>
    <n v="0"/>
    <n v="0"/>
    <n v="0"/>
    <m/>
    <m/>
    <m/>
  </r>
  <r>
    <n v="2"/>
    <x v="1"/>
    <n v="23062"/>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3"/>
    <x v="18"/>
    <s v="Dotar 2 Unidad(es) operativas orientadas a la atención de la primera infancia (Jardines Infantiles, Casas de Pensamiento Intercultural, Modalidad Espacios Rurales, Crecemos en la Ruralidad, Creciendo Juntos, Centros Amar, Centros Forjar)"/>
    <s v="DOTACIÓN"/>
    <n v="2"/>
    <n v="196"/>
    <n v="6.2671868005371879E-3"/>
    <s v="Suma"/>
    <x v="56"/>
    <x v="56"/>
    <n v="0"/>
    <n v="0"/>
    <n v="0"/>
    <m/>
    <m/>
    <m/>
  </r>
  <r>
    <n v="2"/>
    <x v="1"/>
    <n v="23063"/>
    <s v="INTEGRACIÓN SOCIAL"/>
    <n v="88"/>
    <s v="Unidades operativas orientadas a la prestación de servicios sociales a la persona mayor dotadas y/o acondicionadas"/>
    <s v="Desarrollo urbano y rural integral"/>
    <x v="37"/>
    <x v="0"/>
    <x v="0"/>
    <x v="3"/>
    <x v="18"/>
    <s v="Dotar 1 Unidad(es) operativas orientadas a la prestación de servicios a la persona mayor"/>
    <s v="DOTACIÓN"/>
    <n v="1"/>
    <n v="0"/>
    <n v="0"/>
    <s v="Suma"/>
    <x v="56"/>
    <x v="56"/>
    <n v="0"/>
    <n v="0"/>
    <n v="0"/>
    <m/>
    <m/>
    <m/>
  </r>
  <r>
    <n v="2"/>
    <x v="1"/>
    <n v="23521"/>
    <s v="HÁBITAT"/>
    <n v="89"/>
    <s v="Viviendas de interés social rurales mejoradas "/>
    <s v="Hábitat sostenible e incluyente"/>
    <x v="38"/>
    <x v="1"/>
    <x v="0"/>
    <x v="3"/>
    <x v="19"/>
    <s v="Mejorar 17 Vivienda(s) de interés social rurales."/>
    <s v="MEJORAMIENTO DE VIVIENDA"/>
    <n v="17"/>
    <n v="0"/>
    <n v="0"/>
    <s v="Suma"/>
    <x v="57"/>
    <x v="57"/>
    <n v="0"/>
    <n v="0"/>
    <n v="0"/>
    <m/>
    <m/>
    <m/>
  </r>
  <r>
    <n v="2"/>
    <x v="1"/>
    <n v="25271"/>
    <s v="GOBIERNO"/>
    <n v="93"/>
    <s v="Estrategias de fortalecimiento institucional realizadas"/>
    <s v="Gobierno confiable"/>
    <x v="39"/>
    <x v="1"/>
    <x v="6"/>
    <x v="4"/>
    <x v="20"/>
    <s v="Realizar 4 Estrategia(s) de fortalecimiento institucional (una por vigencia)."/>
    <s v="FORTALECIMIENTO INSTITUCIONAL"/>
    <n v="4"/>
    <n v="2309"/>
    <n v="7.383129756347126E-2"/>
    <s v="Suma"/>
    <x v="58"/>
    <x v="58"/>
    <n v="0"/>
    <n v="0"/>
    <n v="0"/>
    <m/>
    <m/>
    <m/>
  </r>
  <r>
    <n v="2"/>
    <x v="1"/>
    <n v="25272"/>
    <s v="GOBIERNO"/>
    <n v="94"/>
    <s v="Estrategias de inspección, vigilancia y control realizada"/>
    <s v="Gobierno confiable"/>
    <x v="41"/>
    <x v="1"/>
    <x v="6"/>
    <x v="4"/>
    <x v="20"/>
    <s v="Realizar 4 Estrategia(s) de inspección, vigilancia y control (una por vigencia)."/>
    <s v="IVC"/>
    <n v="4"/>
    <n v="1958"/>
    <n v="6.2607917119652107E-2"/>
    <s v="Suma"/>
    <x v="58"/>
    <x v="58"/>
    <n v="0"/>
    <n v="0"/>
    <n v="0"/>
    <m/>
    <m/>
    <m/>
  </r>
  <r>
    <n v="2"/>
    <x v="1"/>
    <n v="25273"/>
    <s v="GOBIERNO"/>
    <n v="114"/>
    <s v="Unidades de innovación publica  y social fortalecidas"/>
    <s v="Gobierno confiable"/>
    <x v="54"/>
    <x v="1"/>
    <x v="0"/>
    <x v="4"/>
    <x v="20"/>
    <s v="Fortalecer 4 unidades de innovación publica y social a nivel local"/>
    <s v="INNOVACIÓN PÚBLICA"/>
    <n v="4"/>
    <n v="50"/>
    <n v="1.5987721429941806E-3"/>
    <s v="Suma"/>
    <x v="58"/>
    <x v="58"/>
    <n v="0"/>
    <n v="0"/>
    <n v="0"/>
    <m/>
    <m/>
    <m/>
  </r>
  <r>
    <n v="2"/>
    <x v="1"/>
    <n v="23031"/>
    <s v="GESTIÓN PÚBLICA"/>
    <n v="96"/>
    <s v="Procesos de formacion y desarrollo de competencias digitales realizados en zonas rurales y/o apartadas y urbanas"/>
    <s v="Ciudad inteligente​"/>
    <x v="42"/>
    <x v="0"/>
    <x v="0"/>
    <x v="4"/>
    <x v="21"/>
    <s v="Operativizar 4 Centro(s) de Acceso Comunitario en zonas rurales y/o apartadas y/o urbanas, con énfasis en procesos de formación y desarrollo de competencias digitales"/>
    <s v="FORTALECIMIENTO DE CAPACIDADES"/>
    <n v="4"/>
    <n v="178"/>
    <n v="5.6916288290592828E-3"/>
    <s v="Suma"/>
    <x v="59"/>
    <x v="59"/>
    <n v="0"/>
    <n v="0"/>
    <n v="0"/>
    <m/>
    <m/>
    <m/>
  </r>
  <r>
    <n v="2"/>
    <x v="1"/>
    <n v="23032"/>
    <s v="GESTIÓN PÚBLICA"/>
    <n v="95"/>
    <s v="Servicios TIC´s generados en zonas rurales y/o apartadas y urbanas"/>
    <s v="Ciudad inteligente​"/>
    <x v="42"/>
    <x v="0"/>
    <x v="0"/>
    <x v="4"/>
    <x v="21"/>
    <s v="Operativizar 4 Centro(s) de Acceso Comunitario en zonas rurales y/o apartadas y/o urbanas, con énfasis en Servicios TIC´s generados."/>
    <s v="CONECTIVIDAD"/>
    <n v="4"/>
    <n v="178"/>
    <n v="5.6916288290592828E-3"/>
    <s v="Suma"/>
    <x v="59"/>
    <x v="59"/>
    <n v="0"/>
    <n v="0"/>
    <n v="0"/>
    <m/>
    <m/>
    <m/>
  </r>
  <r>
    <n v="2"/>
    <x v="1"/>
    <n v="23101"/>
    <s v="GOBIERNO"/>
    <n v="97"/>
    <s v="Organizaciones sociales e Instancias de participación ciudadana fortalecidas."/>
    <s v="Democracia deliberativa y participación"/>
    <x v="46"/>
    <x v="0"/>
    <x v="0"/>
    <x v="4"/>
    <x v="22"/>
    <s v="Fortalecer 60 Organización(es) sociales e Instancias de participación ciudadana."/>
    <s v="FORTALECIMIENTO DE ORGANIZACIONES"/>
    <n v="60"/>
    <n v="372"/>
    <n v="1.1894864743876703E-2"/>
    <s v="Suma"/>
    <x v="60"/>
    <x v="60"/>
    <n v="0"/>
    <n v="0"/>
    <n v="0"/>
    <m/>
    <m/>
    <m/>
  </r>
  <r>
    <n v="2"/>
    <x v="1"/>
    <n v="23102"/>
    <s v="GOBIERNO"/>
    <n v="98"/>
    <s v="Personas capacitadas a través de procesos de formación para la participación de manera virtual y presencial."/>
    <s v="Democracia deliberativa y participación"/>
    <x v="43"/>
    <x v="0"/>
    <x v="0"/>
    <x v="4"/>
    <x v="22"/>
    <s v="Capacitar 5348 Persona(s) a través de procesos de formación para la participación de manera virtual y presencial."/>
    <s v="CAPACITACIÓN"/>
    <n v="5348"/>
    <n v="193"/>
    <n v="6.1712604719575369E-3"/>
    <s v="Suma"/>
    <x v="60"/>
    <x v="60"/>
    <n v="0"/>
    <n v="0"/>
    <n v="0"/>
    <m/>
    <m/>
    <m/>
  </r>
  <r>
    <n v="2"/>
    <x v="1"/>
    <n v="23103"/>
    <s v="GOBIERNO"/>
    <n v="99"/>
    <s v="Organizaciones comunales fortalecidas."/>
    <s v="Democracia deliberativa y participación"/>
    <x v="45"/>
    <x v="1"/>
    <x v="0"/>
    <x v="4"/>
    <x v="22"/>
    <s v="Fortalecer 18 Organización(es) comunales."/>
    <s v="FORTALECIMIENTO COMUNAL"/>
    <n v="18"/>
    <n v="0"/>
    <n v="0"/>
    <s v="Suma"/>
    <x v="60"/>
    <x v="60"/>
    <n v="0"/>
    <n v="0"/>
    <n v="0"/>
    <m/>
    <m/>
    <m/>
  </r>
  <r>
    <n v="2"/>
    <x v="1"/>
    <n v="23281"/>
    <s v="GOBIERNO"/>
    <n v="100"/>
    <s v="Acciones desarrolladas, orientadas a la ciudadanía en el marco de la estrategía Bogotaneidad"/>
    <s v="Gobierno confiable"/>
    <x v="49"/>
    <x v="1"/>
    <x v="0"/>
    <x v="4"/>
    <x v="22"/>
    <s v="Desarrollar 4 Acción(es) orientadas a la ciudadanía, en el marco de la estrategia &quot;Bogotaneidad&quot;"/>
    <s v="ESTRATEGIA BOGOTANEIDAD"/>
    <n v="4"/>
    <n v="100"/>
    <n v="3.1975442859883611E-3"/>
    <s v="Suma"/>
    <x v="61"/>
    <x v="61"/>
    <n v="0"/>
    <n v="0"/>
    <n v="0"/>
    <m/>
    <m/>
    <m/>
  </r>
  <r>
    <n v="2"/>
    <x v="1"/>
    <n v="23282"/>
    <s v="GOBIERNO"/>
    <n v="101"/>
    <s v="Unidades de innovación publica  y social fortalecidas"/>
    <s v="Gobierno confiable"/>
    <x v="49"/>
    <x v="1"/>
    <x v="0"/>
    <x v="4"/>
    <x v="22"/>
    <s v="Fortalecer 4 Unidad(es) de innovación publica y social a nivel local"/>
    <s v="INNOVACIÓN PÚBLICA"/>
    <n v="4"/>
    <n v="50"/>
    <n v="1.5987721429941806E-3"/>
    <s v="Suma"/>
    <x v="61"/>
    <x v="61"/>
    <n v="0"/>
    <n v="0"/>
    <n v="0"/>
    <m/>
    <m/>
    <m/>
  </r>
  <r>
    <n v="2"/>
    <x v="1"/>
    <n v="25361"/>
    <s v="GOBIERNO"/>
    <n v="104"/>
    <s v="Iniciativa de inversión local concertada e implementada con las comunidades negras, afrocolombianas y palenqueras"/>
    <s v="Línea diferencial étnica"/>
    <x v="48"/>
    <x v="1"/>
    <x v="0"/>
    <x v="4"/>
    <x v="22"/>
    <s v="Concertar 4 Iniciativa(s) de inversión local con las comunidades negras, afrocolombianas y palenqueras (aplica en todas las localidades con autoridades NAP)"/>
    <s v="INICIATIVAS COMUNIDADES NEGRAS, AFROCOLOMBIANAS, PALENQUERAS"/>
    <n v="4"/>
    <n v="99"/>
    <n v="3.1655688431284773E-3"/>
    <s v="Suma"/>
    <x v="62"/>
    <x v="62"/>
    <n v="0"/>
    <n v="0"/>
    <n v="0"/>
    <m/>
    <m/>
    <m/>
  </r>
  <r>
    <n v="2"/>
    <x v="1"/>
    <n v="25363"/>
    <s v="GOBIERNO"/>
    <n v="103"/>
    <s v="Iniciativa de inversión local concertada e implementada con los pueblos indígenas"/>
    <s v="Línea diferencial étnica"/>
    <x v="48"/>
    <x v="1"/>
    <x v="0"/>
    <x v="4"/>
    <x v="22"/>
    <s v="Concertar 4 Iniciativa(s) de inversión local con los pueblos indígenas (aplica en todas las localidades con autoridades indígenas)"/>
    <s v="INICIATIVAS PUEBLO INDÍGENA"/>
    <n v="4"/>
    <n v="99"/>
    <n v="3.1655688431284773E-3"/>
    <s v="Suma"/>
    <x v="62"/>
    <x v="62"/>
    <n v="0"/>
    <n v="0"/>
    <n v="0"/>
    <m/>
    <m/>
    <m/>
  </r>
  <r>
    <n v="2"/>
    <x v="1"/>
    <n v="25364"/>
    <s v="GOBIERNO"/>
    <n v="105"/>
    <s v="Iniciativa de inversión local concertada e implementada con las comunidades raizales"/>
    <s v="Línea diferencial étnica"/>
    <x v="48"/>
    <x v="1"/>
    <x v="0"/>
    <x v="4"/>
    <x v="22"/>
    <s v="Concertar 4 Iniciativa(s) de inversión local con las comunidades raizales (aplica en todas las localidades con autoridades raizales)"/>
    <s v="INICIATIVAS RAIZALES"/>
    <n v="4"/>
    <n v="27"/>
    <n v="8.6333695721685746E-4"/>
    <s v="Suma"/>
    <x v="62"/>
    <x v="62"/>
    <n v="0"/>
    <n v="0"/>
    <n v="0"/>
    <m/>
    <m/>
    <m/>
  </r>
  <r>
    <n v="3"/>
    <x v="2"/>
    <n v="26831"/>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60 Organización(es) comunitarias a través de capacidades para promover acciones de corresponsabilidad en la gestión de la seguridad y la convivencia."/>
    <s v="FORTALECIMIENTO DE CAPACIDADES"/>
    <n v="60"/>
    <n v="352"/>
    <n v="7.2817542407943728E-3"/>
    <s v="Suma"/>
    <x v="63"/>
    <x v="63"/>
    <n v="15"/>
    <n v="417752000"/>
    <n v="4.8575813953488374E-2"/>
    <m/>
    <m/>
    <s v="SI"/>
  </r>
  <r>
    <n v="3"/>
    <x v="2"/>
    <n v="26832"/>
    <s v="SEGURIDAD, CONVIVENCIA Y JUSTICIA"/>
    <n v="2"/>
    <s v="Acciones formativas diferenciales para la promoción de la convivencia ciudadana implementadas"/>
    <s v="Cultura ciudadana para la convivencia pacífica"/>
    <x v="0"/>
    <x v="0"/>
    <x v="0"/>
    <x v="0"/>
    <x v="0"/>
    <s v="Implementar 4 Acción(es) formativas diferenciales para la promoción de la convivencia ciudadana."/>
    <s v="FORMACIÓN"/>
    <n v="4"/>
    <n v="235"/>
    <n v="4.8613984278030615E-3"/>
    <s v="Suma"/>
    <x v="63"/>
    <x v="63"/>
    <n v="1"/>
    <n v="172000000"/>
    <n v="0.02"/>
    <m/>
    <m/>
    <s v="SI"/>
  </r>
  <r>
    <n v="3"/>
    <x v="2"/>
    <n v="28941"/>
    <s v="MUJERES"/>
    <n v="4"/>
    <s v="Número de Personas vinculadas en acciones para la prevención del feminicidio y la violencia contra la mujer"/>
    <s v="Cero tolerancia a las violencias"/>
    <x v="1"/>
    <x v="0"/>
    <x v="0"/>
    <x v="0"/>
    <x v="1"/>
    <s v="Vincular 2400 Mujer(es) personas en acciones para la prevención del feminicidio y la violencia contra la mujer."/>
    <s v="PREVENCIÓN"/>
    <n v="2400"/>
    <n v="747"/>
    <n v="1.5453040959867605E-2"/>
    <s v="Suma"/>
    <x v="64"/>
    <x v="64"/>
    <n v="580"/>
    <n v="800000000"/>
    <n v="9.3023255813953487E-2"/>
    <s v="Se ajusto la meta de 579 a 580 beneficiarios verificar el nombre de la meta"/>
    <m/>
    <s v="SI"/>
  </r>
  <r>
    <n v="3"/>
    <x v="2"/>
    <n v="28851"/>
    <s v="SEGURIDAD, CONVIVENCIA Y JUSTICIA"/>
    <n v="5"/>
    <s v="Dotaciones suministradas a organismos de seguridad"/>
    <s v="Mejores capacidades al servicio de la seguridad"/>
    <x v="2"/>
    <x v="1"/>
    <x v="1"/>
    <x v="0"/>
    <x v="2"/>
    <s v="Suministrar 2 Dotación(es) a organismos de seguridad"/>
    <s v="DOTACIÓN"/>
    <n v="2"/>
    <n v="0"/>
    <n v="0"/>
    <s v="Suma"/>
    <x v="65"/>
    <x v="65"/>
    <n v="1"/>
    <n v="300000000"/>
    <n v="3.4883720930232558E-2"/>
    <s v="Se requiere recurso para dotación 2026"/>
    <m/>
    <m/>
  </r>
  <r>
    <n v="3"/>
    <x v="2"/>
    <n v="28821"/>
    <s v="SEGURIDAD, CONVIVENCIA Y JUSTICIA"/>
    <n v="7"/>
    <s v="Programas de abordaje de conflictividad escolar para la convivencia con enfoque restaurativo fortalecidos"/>
    <s v="Cultura ciudadana para la convivencia pacífica"/>
    <x v="3"/>
    <x v="0"/>
    <x v="0"/>
    <x v="0"/>
    <x v="3"/>
    <s v="Fortalecer 8 Servicio(s) programas de abordaje de conflictividad escolar para la convivencia"/>
    <s v="CONFLICTIVIDAD ESCOLAR"/>
    <n v="8"/>
    <n v="209"/>
    <n v="4.3235415804716588E-3"/>
    <s v="Suma"/>
    <x v="66"/>
    <x v="66"/>
    <n v="2"/>
    <n v="172000000"/>
    <n v="0.02"/>
    <s v="verificar el nombre de la meta"/>
    <m/>
    <s v="SI"/>
  </r>
  <r>
    <n v="3"/>
    <x v="2"/>
    <n v="28822"/>
    <s v="SEGURIDAD, CONVIVENCIA Y JUSTICIA"/>
    <n v="10"/>
    <s v="Ciudadanos beneficiados con habilidades y capacidades para gestionar la convivencia constructivamente"/>
    <s v="Cultura ciudadana para la convivencia pacífica"/>
    <x v="3"/>
    <x v="0"/>
    <x v="0"/>
    <x v="0"/>
    <x v="3"/>
    <s v="Beneficiar 750 Ciudadanos con habilidades y capacidades para gestionar la convivencia constructivamente."/>
    <s v="GESTIÓN DE LA CONVIVENCIA"/>
    <n v="750"/>
    <n v="171"/>
    <n v="3.537443111294994E-3"/>
    <s v="Suma"/>
    <x v="66"/>
    <x v="66"/>
    <n v="180"/>
    <n v="172000000"/>
    <n v="0.02"/>
    <s v="Se ajusto la meta de 181 a 180 beneficiarios"/>
    <m/>
    <s v="SI"/>
  </r>
  <r>
    <n v="3"/>
    <x v="2"/>
    <n v="28831"/>
    <s v="SEGURIDAD, CONVIVENCIA Y JUSTICIA"/>
    <n v="16"/>
    <s v="Estrategias de seguridad y convivencia implementadas a través de gestores locales, que permitan el uso y disfrute del espacio público"/>
    <s v="Cultura ciudadana para la convivencia pacífica"/>
    <x v="4"/>
    <x v="1"/>
    <x v="1"/>
    <x v="0"/>
    <x v="4"/>
    <s v="Implementar 4 Estrategia(s) de seguridad y convivencia a través de gestores locales que permitan el uso y disfrute del espacio público."/>
    <s v="ESTRATEGIAS DE SEGURIDAD Y CONVIVENCIA"/>
    <n v="4"/>
    <n v="1532"/>
    <n v="3.1692180388911875E-2"/>
    <s v="Suma"/>
    <x v="67"/>
    <x v="67"/>
    <n v="1"/>
    <n v="1850000000"/>
    <n v="0.21511627906976744"/>
    <m/>
    <m/>
    <m/>
  </r>
  <r>
    <n v="3"/>
    <x v="2"/>
    <n v="28991"/>
    <s v="MOVILIDAD"/>
    <n v="15"/>
    <s v="Metros cuadrados construidos y/o conservados de elementos del sistema de espacio público peatonal."/>
    <s v="Infraestructura segura e incluyente"/>
    <x v="5"/>
    <x v="0"/>
    <x v="2"/>
    <x v="0"/>
    <x v="4"/>
    <s v="Intervenir 17000 Metro(s) cuadrado(s) de elementos del sistema de espacio público peatonal con acciones de construcción y/o conservación."/>
    <s v="INTERVENCIÓN"/>
    <n v="17000"/>
    <n v="883"/>
    <n v="1.826644600744725E-2"/>
    <s v="Suma"/>
    <x v="68"/>
    <x v="68"/>
    <n v="1800"/>
    <n v="2450000000"/>
    <n v="0.28488372093023256"/>
    <s v="Ajustar meta el Plan de desarrollo tiene una meta imposible de alcanzar"/>
    <m/>
    <m/>
  </r>
  <r>
    <n v="3"/>
    <x v="2"/>
    <n v="29201"/>
    <s v="SALUD"/>
    <n v="17"/>
    <s v="Número de personas con discapacidad, cuidadadores y cuidadoras, vinculados en actividades complementarias en salud"/>
    <s v="Ciudad saludable y con bien-estar"/>
    <x v="7"/>
    <x v="1"/>
    <x v="3"/>
    <x v="1"/>
    <x v="5"/>
    <s v="Vincular 500 Persona(s) con discapacidad, cuidadores y cuidadoras, en actividades complementarias en salud."/>
    <s v="ACCIONES COMPLEMENTARIAS "/>
    <n v="500"/>
    <n v="346"/>
    <n v="7.1576334298717416E-3"/>
    <s v="Suma"/>
    <x v="69"/>
    <x v="69"/>
    <n v="125"/>
    <n v="410000000"/>
    <n v="4.7674418604651166E-2"/>
    <m/>
    <m/>
    <m/>
  </r>
  <r>
    <n v="3"/>
    <x v="2"/>
    <n v="29202"/>
    <s v="SALUD"/>
    <n v="18"/>
    <s v="Números de personas vinculadas a las acciones desarrolladas desde los dispositivos de base comunitaria en respuesta al consumo de SPA"/>
    <s v="Ciudad saludable y con bien-estar"/>
    <x v="10"/>
    <x v="1"/>
    <x v="3"/>
    <x v="1"/>
    <x v="5"/>
    <s v="Vincular 600 Persona(s) personas a las acciones desarrolladas desde los dispositivos de base comunitaria en respuesta al consumo de SPA"/>
    <s v="DISMINUCIÓN FACTORES DE RIESGO SPA"/>
    <n v="600"/>
    <n v="247"/>
    <n v="5.109640049648324E-3"/>
    <s v="Suma"/>
    <x v="69"/>
    <x v="69"/>
    <n v="150"/>
    <n v="294000000"/>
    <n v="3.4186046511627904E-2"/>
    <s v="verificar el nombre de la meta"/>
    <m/>
    <m/>
  </r>
  <r>
    <n v="3"/>
    <x v="2"/>
    <n v="29203"/>
    <s v="SALUD"/>
    <n v="19"/>
    <s v="Número de personas con discapacidad beneficiadas con Dispostivos de Asistencia Personal - Ayudas Técnicas (no incluidas en los Planes de Beneficios)"/>
    <s v="Ciudad saludable y con bien-estar"/>
    <x v="6"/>
    <x v="1"/>
    <x v="3"/>
    <x v="1"/>
    <x v="5"/>
    <s v="Beneficiar 800 Persona(s) con discapacidad a través de Dispositivos de Asistencia Personal - Ayudas Técnicas (no incluidas en los Planes de Beneficios)."/>
    <s v="DISPOSITIVOS DE ASISTENCIA PERSONAL"/>
    <n v="800"/>
    <n v="741"/>
    <n v="1.5328920148944974E-2"/>
    <s v="Suma"/>
    <x v="69"/>
    <x v="69"/>
    <n v="200"/>
    <n v="1575000000"/>
    <n v="0.18313953488372092"/>
    <m/>
    <m/>
    <m/>
  </r>
  <r>
    <n v="3"/>
    <x v="2"/>
    <n v="29204"/>
    <s v="SALUD"/>
    <n v="23"/>
    <s v="Número de personas beneficiadas con acciones para la promoción y atención de la salud mental"/>
    <s v="Ciudad saludable y con bien-estar"/>
    <x v="11"/>
    <x v="0"/>
    <x v="0"/>
    <x v="1"/>
    <x v="5"/>
    <s v="Beneficiar 800 Persona(s) con acciones para la promoción y atención de la salud mental."/>
    <s v="SALUD MENTAL"/>
    <n v="800"/>
    <n v="720"/>
    <n v="1.4894497310715763E-2"/>
    <s v="Suma"/>
    <x v="69"/>
    <x v="69"/>
    <n v="193"/>
    <n v="250000000"/>
    <n v="2.9069767441860465E-2"/>
    <m/>
    <m/>
    <s v="SI"/>
  </r>
  <r>
    <n v="3"/>
    <x v="2"/>
    <n v="29205"/>
    <s v="SALUD"/>
    <n v="24"/>
    <s v="Número de focos intervenidos con acciones de control de plagas"/>
    <s v="Ciudad saludable y con bien-estar"/>
    <x v="55"/>
    <x v="1"/>
    <x v="0"/>
    <x v="1"/>
    <x v="5"/>
    <s v="Intervenir 100 Foco(s) con acciones de control de plagas."/>
    <s v="CONTROL Y MITIGACIÓN"/>
    <n v="100"/>
    <n v="99"/>
    <n v="2.0479933802234175E-3"/>
    <s v="Suma"/>
    <x v="69"/>
    <x v="69"/>
    <n v="25"/>
    <n v="120000000"/>
    <n v="1.3953488372093023E-2"/>
    <m/>
    <m/>
    <m/>
  </r>
  <r>
    <n v="3"/>
    <x v="2"/>
    <n v="29206"/>
    <s v="SALUD"/>
    <n v="20"/>
    <s v="Número de personas vinculadas a las acciones y estrategias para promover la salud sexual y reproductiva consciente en los diferentes ciclos de vida"/>
    <s v="Ciudad saludable y con bien-estar"/>
    <x v="8"/>
    <x v="1"/>
    <x v="3"/>
    <x v="1"/>
    <x v="5"/>
    <s v="Vincular 1000 Persona(s) a las acciones y estrategias para promover la salud sexual y reproductiva consciente en los diferentes ciclos de vida."/>
    <s v="SALUD SEXUAL Y REPRODUCTIVA"/>
    <n v="1000"/>
    <n v="148"/>
    <n v="3.0616466694249069E-3"/>
    <s v="Suma"/>
    <x v="69"/>
    <x v="69"/>
    <n v="250"/>
    <n v="175000000"/>
    <n v="2.0348837209302327E-2"/>
    <m/>
    <m/>
    <m/>
  </r>
  <r>
    <n v="3"/>
    <x v="2"/>
    <n v="28961"/>
    <s v="MUJERES"/>
    <n v="26"/>
    <s v="Mujeres cuidadoras vinculadas a estrategias de cuidado"/>
    <s v="Cuidado de la vida"/>
    <x v="12"/>
    <x v="0"/>
    <x v="0"/>
    <x v="1"/>
    <x v="6"/>
    <s v="Vincular 900 Mujer(es) cuidadoras a estrategias de cuidado."/>
    <s v="ESTRATEGIAS DE CUIDADO"/>
    <n v="900"/>
    <n v="646"/>
    <n v="1.3363673976003311E-2"/>
    <s v="Suma"/>
    <x v="70"/>
    <x v="70"/>
    <n v="220"/>
    <n v="500000000"/>
    <n v="5.8139534883720929E-2"/>
    <s v="Se ajusta la meta de 217 a 220 beneficiarios"/>
    <m/>
    <s v="SI"/>
  </r>
  <r>
    <n v="3"/>
    <x v="2"/>
    <n v="28962"/>
    <s v="MUJERES"/>
    <n v="27"/>
    <s v="Mujeres vinculadas para el ejercicio de derechos y el fortalecimiento de su autonomía económica"/>
    <s v="Cuidado de la vida"/>
    <x v="13"/>
    <x v="0"/>
    <x v="0"/>
    <x v="1"/>
    <x v="6"/>
    <s v="Vincular 1400 Mujer(es) para el ejercicio de derechos y el fortalecimiento de su autonomía económica."/>
    <s v="FORTALECIMIENTO DE CAPACIDADES"/>
    <n v="1400"/>
    <n v="710"/>
    <n v="1.4687629292511377E-2"/>
    <s v="Suma"/>
    <x v="70"/>
    <x v="70"/>
    <n v="340"/>
    <n v="700000000"/>
    <n v="8.1395348837209308E-2"/>
    <s v="Se ajusta la meta de 337 a 340 beneficiarios"/>
    <m/>
    <s v="SI"/>
  </r>
  <r>
    <n v="3"/>
    <x v="2"/>
    <n v="28963"/>
    <s v="INTEGRACIÓN SOCIAL"/>
    <n v="25"/>
    <s v="Número de Personas que participan en procesos para la prevención de violencias en el contexto familiar y/o violencia sexual.          "/>
    <s v="Cuidado de la vida"/>
    <x v="14"/>
    <x v="0"/>
    <x v="0"/>
    <x v="1"/>
    <x v="6"/>
    <s v="Vincular 2000 Persona(s) en procesos para la prevención de violencias en el contexto familiar y/o violencia sexual."/>
    <s v="PREVENCIÓN"/>
    <n v="2000"/>
    <n v="478"/>
    <n v="9.8882912701696319E-3"/>
    <s v="Suma"/>
    <x v="70"/>
    <x v="70"/>
    <n v="480"/>
    <n v="400000000"/>
    <n v="4.6511627906976744E-2"/>
    <s v="Se ajusta de 482 a 480 beneficiarios"/>
    <m/>
    <s v="SI"/>
  </r>
  <r>
    <n v="3"/>
    <x v="2"/>
    <n v="29111"/>
    <s v="GESTIÓN PÚBLICA"/>
    <n v="31"/>
    <s v="Acciones de construcción de paz realizadas que contribuyan al tejido social, la integración local, la sostenibilidad económica y/o desarrollo territorial para la reconciliación."/>
    <s v="Cuidado de la vida"/>
    <x v="15"/>
    <x v="0"/>
    <x v="0"/>
    <x v="1"/>
    <x v="7"/>
    <s v="Realizar 4 Acción(es) de construcción de paz que contribuyan al tejido social, la integración local, la sostenibilidad económica y/o desarrollo territorial para la reconciliación."/>
    <s v="ACCIONES DE CONSTRUCCIÓN DE PAZ"/>
    <n v="4"/>
    <n v="0"/>
    <n v="0"/>
    <s v="Suma"/>
    <x v="71"/>
    <x v="71"/>
    <n v="1"/>
    <n v="332000000"/>
    <n v="3.8604651162790694E-2"/>
    <s v="Se le deba asignar recursos $332.859.000 (0.58%)"/>
    <m/>
    <s v="SI"/>
  </r>
  <r>
    <n v="3"/>
    <x v="2"/>
    <n v="29151"/>
    <s v="CULTURA, RECREACIÓN Y DEPORTE"/>
    <n v="39"/>
    <s v="Personas beneficiadas y capacitadas con procesos de formación y exploración en los campos artísticos, culturales y patrimoniales "/>
    <s v="Bogotá cultural y deportiva"/>
    <x v="17"/>
    <x v="0"/>
    <x v="0"/>
    <x v="1"/>
    <x v="8"/>
    <s v="Capacitar 2000 Persona(s) personas en los campos artísticos, interculturales, culturales y/o patrimoniales."/>
    <s v="CAPACITACIÓN"/>
    <n v="2000"/>
    <n v="865"/>
    <n v="1.7894083574679354E-2"/>
    <s v="Suma"/>
    <x v="72"/>
    <x v="72"/>
    <n v="485"/>
    <n v="1026000000"/>
    <n v="0.11930232558139535"/>
    <s v="Se ajusta la meta de 483 a 485 beneficiarios - verificar el nombre de la meta"/>
    <m/>
    <s v="SI"/>
  </r>
  <r>
    <n v="3"/>
    <x v="2"/>
    <n v="29152"/>
    <s v="CULTURA, RECREACIÓN Y DEPORTE"/>
    <n v="33"/>
    <s v="Estímulos otorgados de apoyo al sector artístico y cultural "/>
    <s v="Bogotá cultural y deportiva"/>
    <x v="18"/>
    <x v="1"/>
    <x v="0"/>
    <x v="1"/>
    <x v="8"/>
    <s v="Otorgar 60 Estímulo(s) de apoyo al sector artístico y cultural."/>
    <s v="ESTÍMULOS"/>
    <n v="60"/>
    <n v="346"/>
    <n v="7.1576334298717416E-3"/>
    <s v="Suma"/>
    <x v="72"/>
    <x v="72"/>
    <n v="15"/>
    <n v="410000000"/>
    <n v="4.7674418604651166E-2"/>
    <m/>
    <m/>
    <m/>
  </r>
  <r>
    <n v="3"/>
    <x v="2"/>
    <n v="29153"/>
    <s v="CULTURA, RECREACIÓN Y DEPORTE"/>
    <n v="38"/>
    <s v="Eventos de promoción, circulción y apropiación de actividades artísticas, culturales y patrimoniales realizadas"/>
    <s v="Bogotá cultural y deportiva"/>
    <x v="17"/>
    <x v="0"/>
    <x v="0"/>
    <x v="1"/>
    <x v="8"/>
    <s v="Realizar 36 Evento(s) de promoción, circulación y apropiación de actividades artísticas, culturales y patrimoniales."/>
    <s v="EVENTOS"/>
    <n v="36"/>
    <n v="1058"/>
    <n v="2.1886636326023997E-2"/>
    <s v="Suma"/>
    <x v="72"/>
    <x v="72"/>
    <n v="9"/>
    <n v="1255000000"/>
    <n v="0.14593023255813953"/>
    <m/>
    <m/>
    <s v="SI"/>
  </r>
  <r>
    <n v="3"/>
    <x v="2"/>
    <n v="29171"/>
    <s v="CULTURA, RECREACIÓN Y DEPORTE"/>
    <n v="35"/>
    <s v="Personas beneficiadas con actividades recreo-deportivas comunitarias"/>
    <s v="Bogotá cultural y deportiva"/>
    <x v="16"/>
    <x v="0"/>
    <x v="0"/>
    <x v="1"/>
    <x v="8"/>
    <s v="Beneficiar 8000 Persona(s) en actividades recreo-deportivas comunitarias."/>
    <s v="ACTIVIDADES RECREODEPORTIVAS"/>
    <n v="8000"/>
    <n v="866"/>
    <n v="1.7914770376499793E-2"/>
    <s v="Suma"/>
    <x v="73"/>
    <x v="73"/>
    <n v="1932"/>
    <n v="1028000000"/>
    <n v="0.11953488372093023"/>
    <m/>
    <m/>
    <s v="SI"/>
  </r>
  <r>
    <n v="3"/>
    <x v="2"/>
    <n v="29172"/>
    <s v="CULTURA, RECREACIÓN Y DEPORTE"/>
    <n v="36"/>
    <s v="Personas capacitadas en los campos deportivos o recreativos "/>
    <s v="Bogotá cultural y deportiva"/>
    <x v="16"/>
    <x v="0"/>
    <x v="0"/>
    <x v="1"/>
    <x v="8"/>
    <s v="Capacitar 2150 Persona(s) personas en los campos deportivos o recreativos."/>
    <s v="CAPACITACIÓN"/>
    <n v="2150"/>
    <n v="577"/>
    <n v="1.1936284650393049E-2"/>
    <s v="Suma"/>
    <x v="73"/>
    <x v="73"/>
    <n v="520"/>
    <n v="685000000"/>
    <n v="7.9651162790697672E-2"/>
    <s v="Se debe ajustar el nombre de la meta y se ajusta de 519 a 520 beneficiarios"/>
    <m/>
    <s v="SI"/>
  </r>
  <r>
    <n v="3"/>
    <x v="2"/>
    <n v="29173"/>
    <s v="CULTURA, RECREACIÓN Y DEPORTE"/>
    <n v="37"/>
    <s v="Personas beneficiadas con la entrega de dotaciones deportivas."/>
    <s v="Bogotá cultural y deportiva"/>
    <x v="16"/>
    <x v="0"/>
    <x v="0"/>
    <x v="1"/>
    <x v="8"/>
    <s v="Beneficiar 2150 Persona(s) Personas con la entrega de dotaciones deportivas."/>
    <s v="DOTACIÓN"/>
    <n v="2150"/>
    <n v="289"/>
    <n v="5.9784857261067437E-3"/>
    <s v="Suma"/>
    <x v="73"/>
    <x v="73"/>
    <n v="520"/>
    <n v="343000000"/>
    <n v="3.9883720930232555E-2"/>
    <s v="Se debe ajustar el nombre de la meta y se ajusta de 519 a 520 beneficiarios"/>
    <m/>
    <s v="SI"/>
  </r>
  <r>
    <n v="3"/>
    <x v="2"/>
    <n v="29174"/>
    <s v="CULTURA, RECREACIÓN Y DEPORTE"/>
    <n v="34"/>
    <s v="Colectivos u organizaciones recreo deportivas inscritas en el Banco que implementan iniciativas de carácter barrial beneficiadas con apoyos economicos"/>
    <s v="Bogotá cultural y deportiva"/>
    <x v="16"/>
    <x v="0"/>
    <x v="0"/>
    <x v="1"/>
    <x v="8"/>
    <s v="Beneficiar 28 Colectivo(s) u organizaciones recreo deportivas inscritas en el Banco que implementan iniciativas de carácter barrial con apoyos económicos"/>
    <s v="BANCO DE INICIATIVAS"/>
    <n v="28"/>
    <n v="192"/>
    <n v="3.9718659495242038E-3"/>
    <s v="Suma"/>
    <x v="73"/>
    <x v="73"/>
    <n v="7"/>
    <n v="227000000"/>
    <n v="2.6395348837209301E-2"/>
    <m/>
    <m/>
    <s v="SI"/>
  </r>
  <r>
    <n v="3"/>
    <x v="2"/>
    <n v="28881"/>
    <s v="AMBIENTE"/>
    <n v="44"/>
    <s v="Número de animales atendidos por los programas de brigadas médicas, urgencias veterinarias y adopciones"/>
    <s v="Cuidado de la vida"/>
    <x v="19"/>
    <x v="0"/>
    <x v="0"/>
    <x v="1"/>
    <x v="9"/>
    <s v="Atender 15000 Animales en los programas de brigadas médicas, urgencias veterinarias y adopciones"/>
    <s v="BIENESTAR ANIMAL"/>
    <n v="15000"/>
    <n v="468"/>
    <n v="9.6814232519652453E-3"/>
    <s v="Suma"/>
    <x v="74"/>
    <x v="74"/>
    <n v="3620"/>
    <n v="556000000"/>
    <n v="6.4651162790697672E-2"/>
    <m/>
    <m/>
    <s v="SI"/>
  </r>
  <r>
    <n v="3"/>
    <x v="2"/>
    <n v="28882"/>
    <s v="AMBIENTE"/>
    <n v="43"/>
    <s v="Número de personas vinculadas en acciones de educación en temas de protección y bienestar animal"/>
    <s v="Cuidado de la vida"/>
    <x v="19"/>
    <x v="0"/>
    <x v="0"/>
    <x v="1"/>
    <x v="9"/>
    <s v="Vincular 1500 Persona(s) en acciones educativas en temas de protección y bienestar animal"/>
    <s v="ACCIONES PEDAGÓGICAS"/>
    <n v="1500"/>
    <n v="108"/>
    <n v="2.2341745966073644E-3"/>
    <s v="Suma"/>
    <x v="74"/>
    <x v="74"/>
    <n v="397"/>
    <n v="128000000"/>
    <n v="1.4883720930232559E-2"/>
    <m/>
    <m/>
    <s v="SI"/>
  </r>
  <r>
    <n v="3"/>
    <x v="2"/>
    <n v="28883"/>
    <s v="AMBIENTE"/>
    <n v="45"/>
    <s v="Número de animales esterilizados"/>
    <s v="Cuidado de la vida"/>
    <x v="19"/>
    <x v="0"/>
    <x v="0"/>
    <x v="1"/>
    <x v="9"/>
    <s v="Esterilizar 4000 Animales perros y gatos incluyendo los que está en condición de vulnerabilidad"/>
    <s v="ESTERILIZACIÓN"/>
    <n v="4000"/>
    <n v="144"/>
    <n v="2.9788994621431529E-3"/>
    <s v="Suma"/>
    <x v="74"/>
    <x v="74"/>
    <n v="967"/>
    <n v="170000000"/>
    <n v="1.9767441860465116E-2"/>
    <m/>
    <m/>
    <s v="SI"/>
  </r>
  <r>
    <n v="3"/>
    <x v="2"/>
    <n v="29021"/>
    <s v="INTEGRACIÓN SOCIAL"/>
    <n v="48"/>
    <s v="Número de personas mayores con transferencias Monetarias"/>
    <s v="Menos pobreza "/>
    <x v="20"/>
    <x v="1"/>
    <x v="4"/>
    <x v="1"/>
    <x v="10"/>
    <s v="Beneficiar 2500 Persona(s) Mayor(es) con transferencias monetarias."/>
    <s v="APOYO ECONÓMICO PERSONA MAYOR"/>
    <n v="2500"/>
    <n v="5436"/>
    <n v="0.11245345469590401"/>
    <s v="Constante"/>
    <x v="75"/>
    <x v="75"/>
    <n v="2500"/>
    <n v="4500000000"/>
    <n v="0.52325581395348841"/>
    <m/>
    <n v="4500000000"/>
    <m/>
  </r>
  <r>
    <n v="3"/>
    <x v="2"/>
    <n v="29022"/>
    <s v="INTEGRACIÓN SOCIAL"/>
    <n v="47"/>
    <s v="Personas atendidas con apoyos que contribuyan al ingreso mínimo garantizado"/>
    <s v="Menos pobreza "/>
    <x v="21"/>
    <x v="1"/>
    <x v="4"/>
    <x v="1"/>
    <x v="10"/>
    <s v="Atender 1264 Persona(s) con apoyos que contribuyan al ingreso mínimo garantizado."/>
    <s v="INGRESO MÍNIMO"/>
    <n v="1264"/>
    <n v="494"/>
    <n v="1.0219280099296648E-2"/>
    <s v="Constante"/>
    <x v="75"/>
    <x v="75"/>
    <n v="6749"/>
    <n v="2703405000"/>
    <n v="0.31434941860465115"/>
    <s v="Se amplia la meta y se cambia  a suma"/>
    <n v="2703405000"/>
    <m/>
  </r>
  <r>
    <n v="3"/>
    <x v="2"/>
    <n v="29023"/>
    <s v="INTEGRACIÓN SOCIAL"/>
    <n v="46"/>
    <s v="Jóvenes beneficiados con transferencias condicionadas y  acompañamiento psicosocial para la promoción al acceso y permanencia a oportunidades de formación y empleabilidad"/>
    <s v="Menos pobreza "/>
    <x v="22"/>
    <x v="1"/>
    <x v="4"/>
    <x v="1"/>
    <x v="10"/>
    <s v="Beneficiar 800 Joven(es) con transferencias condicionadas y acompañamiento psicosocial para la promoción al acceso y permanencia a oportunidades de formación y empleabilidad."/>
    <s v="TRANSFERENCIAS MONETARIAS"/>
    <n v="800"/>
    <n v="989"/>
    <n v="2.0459247000413735E-2"/>
    <s v="Suma"/>
    <x v="75"/>
    <x v="75"/>
    <n v="316"/>
    <n v="262541000"/>
    <n v="3.0528023255813955E-2"/>
    <s v="se amplia la meta "/>
    <n v="262541000"/>
    <m/>
  </r>
  <r>
    <n v="3"/>
    <x v="2"/>
    <n v="29061"/>
    <s v="INTEGRACIÓN SOCIAL"/>
    <n v="49"/>
    <s v="Número de cupos habilitados para la atención de población en inseguridad alimentaria y nutricional del Distrito Capital, a través de comedores comunitarios."/>
    <s v="Menos pobreza "/>
    <x v="52"/>
    <x v="1"/>
    <x v="4"/>
    <x v="1"/>
    <x v="23"/>
    <s v="Habilitar 150 Cupo(s) para la atención de población en inseguridad alimentaria y nutricional del Distrito Capital, a través de comedores comunitarios."/>
    <s v="SEGURIDAD ALIMENTARIA"/>
    <n v="150"/>
    <n v="198"/>
    <n v="4.0959867604468351E-3"/>
    <s v="Suma"/>
    <x v="76"/>
    <x v="76"/>
    <n v="38"/>
    <n v="50000000"/>
    <n v="5.8139534883720929E-3"/>
    <s v="Se debe ajustar a constante - verificar si se cumple"/>
    <m/>
    <m/>
  </r>
  <r>
    <n v="3"/>
    <x v="2"/>
    <n v="29251"/>
    <s v="EDUCACIÓN"/>
    <n v="50"/>
    <s v="Sedes educativas urbanas y rurales dotadas con recursos pedagógicos y/o tecnológicos"/>
    <s v="Educación como eje del potencial humano"/>
    <x v="23"/>
    <x v="1"/>
    <x v="5"/>
    <x v="2"/>
    <x v="11"/>
    <s v="Dotar 8 Sede(s) Dotar 8 sedes educativas urbanas y rurales con recursos pedagógicos y/o tecnológicos"/>
    <s v="DOTACIÓN"/>
    <n v="8"/>
    <n v="741"/>
    <n v="1.5328920148944974E-2"/>
    <s v="Suma"/>
    <x v="77"/>
    <x v="77"/>
    <n v="2"/>
    <n v="803000000"/>
    <n v="9.3372093023255817E-2"/>
    <s v="Se debe ajustar el nombre de la meta "/>
    <m/>
    <m/>
  </r>
  <r>
    <n v="3"/>
    <x v="2"/>
    <n v="2925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4"/>
    <x v="1"/>
    <x v="5"/>
    <x v="2"/>
    <x v="11"/>
    <s v="Beneficiar 190 Adolescentes y jóvenes con apoyo de sostenimiento para la permanencia en la educación pos-media (niveles de formación técnico profesional, tecnólogo, profesional universitario y educación para el trabajo y desarrollo humano)."/>
    <s v="SOSTENIMIENTO"/>
    <n v="190"/>
    <n v="741"/>
    <n v="1.5328920148944974E-2"/>
    <s v="Suma"/>
    <x v="77"/>
    <x v="77"/>
    <n v="46"/>
    <n v="878000000"/>
    <n v="0.10209302325581396"/>
    <s v="Se debe ajustar el nombre de la meta "/>
    <n v="878000000"/>
    <m/>
  </r>
  <r>
    <n v="3"/>
    <x v="2"/>
    <n v="29253"/>
    <s v="EDUCACIÓN"/>
    <n v="52"/>
    <s v="Número de estudiantes beneficiados en programas de educación posmedia (niveles de formación técnico profesional, tecnólogo, profesional universitario y educación para el trabajo y desarrollo humano)."/>
    <s v="Educación como eje del potencial humano"/>
    <x v="24"/>
    <x v="1"/>
    <x v="5"/>
    <x v="2"/>
    <x v="11"/>
    <s v="Beneficiar 200 Adolescentes y jóvenes en programas de educación pos-media (niveles de formación técnico profesional, tecnólogo, profesional universitario y educación para el trabajo y desarrollo humano)."/>
    <s v="APOYO EDUCACIÓN POSMEDIA"/>
    <n v="200"/>
    <n v="2965"/>
    <n v="6.133636739760033E-2"/>
    <s v="Suma"/>
    <x v="77"/>
    <x v="77"/>
    <n v="50"/>
    <n v="3600000000"/>
    <n v="0.41860465116279072"/>
    <s v="Se debe ajustar el nombre de la meta "/>
    <n v="3600000000"/>
    <m/>
  </r>
  <r>
    <n v="3"/>
    <x v="2"/>
    <n v="2923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5"/>
    <x v="0"/>
    <x v="0"/>
    <x v="2"/>
    <x v="12"/>
    <s v="Realizar 4 Acción(es) para fortalecer las capacidades y/o habilidades, técnicas y blandas de las personas de la localidad, con el fin de mejorar el acceso a oportunidades de empleo."/>
    <s v="FORTALECIMIENTO DE CAPACIDADES"/>
    <n v="4"/>
    <n v="720"/>
    <n v="1.4894497310715763E-2"/>
    <s v="Suma"/>
    <x v="78"/>
    <x v="78"/>
    <n v="1"/>
    <n v="854000000"/>
    <n v="9.9302325581395345E-2"/>
    <m/>
    <m/>
    <s v="SI"/>
  </r>
  <r>
    <n v="3"/>
    <x v="2"/>
    <n v="29232"/>
    <s v="DESARROLLO ECONÓMICO, INDUSTRIA Y TURISMO"/>
    <n v="55"/>
    <s v="Número de Mipymes y/o emprendimientos orientados al fortalecimiento de las capacidades locales para la gestión y el desarrollo turístico apoyados."/>
    <s v="Emprendimiento equitativo e incluyente"/>
    <x v="26"/>
    <x v="0"/>
    <x v="0"/>
    <x v="2"/>
    <x v="12"/>
    <s v="Apoyar 100 Mipyme(s) y/o emprendimientos orientados al fortalecimiento de las capacidades locales para la gestión y el desarrollo turístico"/>
    <s v="DESARROLLO TURÍSTICO"/>
    <n v="100"/>
    <n v="577"/>
    <n v="1.1936284650393049E-2"/>
    <s v="Suma"/>
    <x v="78"/>
    <x v="78"/>
    <n v="24"/>
    <n v="685000000"/>
    <n v="7.9651162790697672E-2"/>
    <m/>
    <m/>
    <s v="SI"/>
  </r>
  <r>
    <n v="3"/>
    <x v="2"/>
    <n v="28901"/>
    <s v="DESARROLLO ECONÓMICO, INDUSTRIA Y TURISMO"/>
    <n v="57"/>
    <s v="Número  de hogares y/o unidades productivas vinculadas a procesos productivos y de comercialización en el sector rural"/>
    <s v="Emprendimiento equitativo e incluyente"/>
    <x v="27"/>
    <x v="0"/>
    <x v="0"/>
    <x v="2"/>
    <x v="13"/>
    <s v="Vincular 60 Hogar(es) unidades productivas a procesos productivos y de comercialización en el sector rural."/>
    <s v="PRODUCTIVIDAD Y COMERCIALIZACIÓN"/>
    <n v="60"/>
    <n v="276"/>
    <n v="5.7095573024410423E-3"/>
    <s v="Suma"/>
    <x v="79"/>
    <x v="79"/>
    <n v="14"/>
    <n v="327000000"/>
    <n v="3.8023255813953487E-2"/>
    <m/>
    <m/>
    <s v="SI"/>
  </r>
  <r>
    <n v="3"/>
    <x v="2"/>
    <n v="28902"/>
    <s v="DESARROLLO ECONÓMICO, INDUSTRIA Y TURISMO"/>
    <n v="58"/>
    <s v="Número de Mipymes, emprendimientos y/o actores de la economia informal apoyados para el fortalecimiento del tejido empresarial local."/>
    <s v="Emprendimiento equitativo e incluyente"/>
    <x v="28"/>
    <x v="0"/>
    <x v="0"/>
    <x v="2"/>
    <x v="13"/>
    <s v="Apoyar 200 Mipyme(s) emprendimientos y/o actores de la economía informal para el fortalecimiento del tejido empresarial local."/>
    <s v="TEJIDO EMPRESARIAL LOCAL"/>
    <n v="200"/>
    <n v="375"/>
    <n v="7.7575506826644599E-3"/>
    <s v="Suma"/>
    <x v="79"/>
    <x v="79"/>
    <n v="48"/>
    <n v="445000000"/>
    <n v="5.1744186046511625E-2"/>
    <m/>
    <m/>
    <s v="SI"/>
  </r>
  <r>
    <n v="3"/>
    <x v="2"/>
    <n v="29071"/>
    <s v="CULTURA, RECREACIÓN Y DEPORTE"/>
    <n v="56"/>
    <s v="Número de proyectos financiados y acompañados del sector cultural y creativo."/>
    <s v="Bogotá cultural y deportiva"/>
    <x v="29"/>
    <x v="0"/>
    <x v="0"/>
    <x v="2"/>
    <x v="13"/>
    <s v="Financiar 48 Proyecto(s) del sector cultural y creativo."/>
    <s v="SOSTENIBILIDAD"/>
    <n v="48"/>
    <n v="478"/>
    <n v="9.8882912701696319E-3"/>
    <s v="Suma"/>
    <x v="80"/>
    <x v="80"/>
    <n v="12"/>
    <n v="567000000"/>
    <n v="6.593023255813954E-2"/>
    <m/>
    <m/>
    <s v="SI"/>
  </r>
  <r>
    <n v="3"/>
    <x v="2"/>
    <n v="28921"/>
    <s v="HÁBITAT"/>
    <n v="59"/>
    <s v="Predios legalizados y/o con titulación gestionados"/>
    <s v="Hábitat sostenible e incluyente"/>
    <x v="56"/>
    <x v="1"/>
    <x v="0"/>
    <x v="3"/>
    <x v="25"/>
    <s v="Gestionar 100 Predio(s) la titulación o legalización"/>
    <s v="TITULACIÓN Y LEGALIZACIÓN"/>
    <n v="100"/>
    <n v="124"/>
    <n v="2.5651634257343814E-3"/>
    <s v="Suma"/>
    <x v="81"/>
    <x v="81"/>
    <n v="25"/>
    <n v="230000000"/>
    <n v="2.6744186046511628E-2"/>
    <s v="Se debe ajustar el nombre de la meta"/>
    <m/>
    <m/>
  </r>
  <r>
    <n v="3"/>
    <x v="2"/>
    <n v="29081"/>
    <s v="CULTURA, RECREACIÓN Y DEPORTE"/>
    <n v="60"/>
    <s v="m2 de Parques de la red de proximidad construidos y dotados"/>
    <s v="Desarrollo urbano y rural integral"/>
    <x v="30"/>
    <x v="0"/>
    <x v="0"/>
    <x v="3"/>
    <x v="14"/>
    <s v="Construir 600 Metro(s) de Parques de la red de proximidad (la construcción incluye su dotación)."/>
    <s v="CONSTRUCCIÓN"/>
    <n v="600"/>
    <n v="371"/>
    <n v="7.6748034753827054E-3"/>
    <s v="Suma"/>
    <x v="82"/>
    <x v="82"/>
    <n v="0"/>
    <m/>
    <n v="0"/>
    <s v="Imposibilidad de cumplir la meta por recursos, se encuentra en proceso de contratación  estudios y diseños, para construir en 2027"/>
    <m/>
    <m/>
  </r>
  <r>
    <n v="3"/>
    <x v="2"/>
    <n v="29082"/>
    <s v="CULTURA, RECREACIÓN Y DEPORTE"/>
    <n v="61"/>
    <s v="Número de Parques de la red de proximidad intervenidos en mejoramiento, mantenimiento y/o dotación"/>
    <s v="Desarrollo urbano y rural integral"/>
    <x v="30"/>
    <x v="0"/>
    <x v="0"/>
    <x v="3"/>
    <x v="14"/>
    <s v="Intervenir 10 Parque(s) de la red de proximidad con acciones de mejoramiento, mantenimiento y/o dotación."/>
    <s v="INTERVENCIÓN"/>
    <n v="10"/>
    <n v="556"/>
    <n v="1.150186181216384E-2"/>
    <s v="Suma"/>
    <x v="82"/>
    <x v="82"/>
    <n v="2"/>
    <n v="1400000000"/>
    <n v="0.16279069767441862"/>
    <m/>
    <m/>
    <m/>
  </r>
  <r>
    <n v="3"/>
    <x v="2"/>
    <n v="29091"/>
    <s v="CULTURA, RECREACIÓN Y DEPORTE"/>
    <n v="62"/>
    <s v="No. de equipamientos culturales intervenidos con acciones de construcción, adecuación y/o dotación"/>
    <s v="Desarrollo urbano y rural integral"/>
    <x v="31"/>
    <x v="0"/>
    <x v="0"/>
    <x v="3"/>
    <x v="14"/>
    <s v="Intervenir 12 Equipamiento(s) culturales con acciones de construcción, adecuación y/o dotación"/>
    <s v="INTERVENCIÓN"/>
    <n v="12"/>
    <n v="226"/>
    <n v="4.6752172114191146E-3"/>
    <s v="Suma"/>
    <x v="83"/>
    <x v="83"/>
    <n v="3"/>
    <n v="68000000"/>
    <n v="7.9069767441860457E-3"/>
    <m/>
    <m/>
    <m/>
  </r>
  <r>
    <n v="3"/>
    <x v="2"/>
    <n v="28861"/>
    <s v="AMBIENTE"/>
    <n v="64"/>
    <s v="Número de hectáreas en proceso de restauración ecológica"/>
    <s v="Protección del ambiente y resiliencia al cambio climático"/>
    <x v="33"/>
    <x v="0"/>
    <x v="0"/>
    <x v="3"/>
    <x v="15"/>
    <s v="Lograr 5 Hectárea(s) en proceso de restauración ecológica."/>
    <s v="RESTAURACIÓN ECOLÓGICA"/>
    <n v="5"/>
    <n v="210"/>
    <n v="4.3442283822920976E-3"/>
    <s v="Suma"/>
    <x v="84"/>
    <x v="84"/>
    <n v="1"/>
    <n v="240000000"/>
    <n v="2.7906976744186046E-2"/>
    <m/>
    <m/>
    <s v="SI"/>
  </r>
  <r>
    <n v="3"/>
    <x v="2"/>
    <n v="29131"/>
    <s v="AMBIENTE"/>
    <n v="68"/>
    <s v="Número de huertas urbanas implementadas"/>
    <s v="Protección del ambiente y resiliencia al cambio climático"/>
    <x v="33"/>
    <x v="0"/>
    <x v="0"/>
    <x v="3"/>
    <x v="15"/>
    <s v="Implementar 10 Huerta(s) urbanas."/>
    <s v="HUERTAS URBANAS"/>
    <n v="10"/>
    <n v="21"/>
    <n v="4.3442283822920974E-4"/>
    <s v="Suma"/>
    <x v="85"/>
    <x v="85"/>
    <n v="2"/>
    <n v="25000000"/>
    <n v="2.9069767441860465E-3"/>
    <m/>
    <m/>
    <m/>
  </r>
  <r>
    <n v="3"/>
    <x v="2"/>
    <n v="29132"/>
    <s v="AMBIENTE"/>
    <n v="70"/>
    <s v="Número de m2 de jardinería convencional y biodiversa mantenidos"/>
    <s v="Protección del ambiente y resiliencia al cambio climático"/>
    <x v="33"/>
    <x v="0"/>
    <x v="0"/>
    <x v="3"/>
    <x v="15"/>
    <s v="Mantener 4500 Metro(s) cuadrado(s) de jardinería."/>
    <s v="JARDINERÍA"/>
    <n v="4500"/>
    <n v="42"/>
    <n v="8.6884567645841948E-4"/>
    <s v="Suma"/>
    <x v="85"/>
    <x v="85"/>
    <m/>
    <n v="0"/>
    <n v="0"/>
    <s v="Meta que no se cumplira en el 2026 por falta de espacios"/>
    <m/>
    <m/>
  </r>
  <r>
    <n v="3"/>
    <x v="2"/>
    <n v="29133"/>
    <s v="AMBIENTE"/>
    <n v="71"/>
    <s v="Número de árboles mantenidos en zona urbana"/>
    <s v="Protección del ambiente y resiliencia al cambio climático"/>
    <x v="33"/>
    <x v="0"/>
    <x v="0"/>
    <x v="3"/>
    <x v="15"/>
    <s v="Mantener 4500 Arbol(es) en zona urbana."/>
    <s v="ARBOLADO"/>
    <n v="4500"/>
    <n v="147"/>
    <n v="3.0409598676044685E-3"/>
    <s v="Suma"/>
    <x v="85"/>
    <x v="85"/>
    <n v="1086"/>
    <m/>
    <n v="0"/>
    <s v="Meta que no se cumplira en el 2026 por falta de espacios"/>
    <m/>
    <m/>
  </r>
  <r>
    <n v="3"/>
    <x v="2"/>
    <n v="29134"/>
    <s v="AMBIENTE"/>
    <n v="73"/>
    <s v="Número de procesos comunitarios de educación ambiental implementados y/o fortalecidos"/>
    <s v="Desarrollo urbano y rural integral"/>
    <x v="32"/>
    <x v="1"/>
    <x v="0"/>
    <x v="3"/>
    <x v="15"/>
    <s v="Implementar 4 Proceso(s) comunitarios de educación ambiental que promueven la conservación de la biodiversidad y el agua."/>
    <s v="EDUCACIÓN AMBIENTAL"/>
    <n v="4"/>
    <n v="148"/>
    <n v="3.0616466694249069E-3"/>
    <s v="Suma"/>
    <x v="85"/>
    <x v="85"/>
    <n v="1"/>
    <n v="175000000"/>
    <n v="2.0348837209302327E-2"/>
    <m/>
    <m/>
    <m/>
  </r>
  <r>
    <n v="3"/>
    <x v="2"/>
    <n v="29135"/>
    <s v="AMBIENTE"/>
    <n v="110"/>
    <s v="Número de predios rurales con buenas prácticas agropecuarias y ambientales que fortalezcan la protección a coberturas vegetales y recurso hídrico"/>
    <s v="Desarrollo urbano y rural integral"/>
    <x v="32"/>
    <x v="1"/>
    <x v="0"/>
    <x v="3"/>
    <x v="15"/>
    <s v="Apoyar 40 Predio(s) rurales con buenas prácticas agropecuarias y ambientales que fortalezcan la protección a coberturas vegetales y recurso hídrico."/>
    <s v="BUENAS PRÁCTICAS"/>
    <n v="40"/>
    <n v="371"/>
    <n v="7.6748034753827054E-3"/>
    <s v="Suma"/>
    <x v="85"/>
    <x v="85"/>
    <n v="10"/>
    <n v="450000000"/>
    <n v="5.232558139534884E-2"/>
    <m/>
    <m/>
    <m/>
  </r>
  <r>
    <n v="3"/>
    <x v="2"/>
    <n v="29136"/>
    <s v="HÁBITAT"/>
    <n v="76"/>
    <s v="Personas capacitadas en separación en la fuente y reciclaje"/>
    <s v="Protección del ambiente y resiliencia al cambio climático"/>
    <x v="34"/>
    <x v="0"/>
    <x v="0"/>
    <x v="3"/>
    <x v="15"/>
    <s v="Capacitar 3000 Persona(s) en separación en la fuente y reciclaje."/>
    <s v="SEPARACIÓN EN LA FUENTE"/>
    <n v="3000"/>
    <n v="572"/>
    <n v="1.1832850641290856E-2"/>
    <s v="Suma"/>
    <x v="85"/>
    <x v="85"/>
    <n v="724"/>
    <n v="600000000"/>
    <n v="6.9767441860465115E-2"/>
    <m/>
    <m/>
    <s v="SI"/>
  </r>
  <r>
    <n v="3"/>
    <x v="2"/>
    <n v="29137"/>
    <s v="AMBIENTE"/>
    <n v="75"/>
    <s v="Número de huertas rurales implementadas"/>
    <s v="Desarrollo urbano y rural integral"/>
    <x v="32"/>
    <x v="1"/>
    <x v="0"/>
    <x v="3"/>
    <x v="15"/>
    <s v="Implementar 40 Huerta(s) rurales."/>
    <s v="HUERTAS URBANAS"/>
    <n v="40"/>
    <n v="222"/>
    <n v="4.5924700041373601E-3"/>
    <s v="Suma"/>
    <x v="85"/>
    <x v="85"/>
    <n v="10"/>
    <n v="265000000"/>
    <n v="3.0813953488372094E-2"/>
    <m/>
    <m/>
    <m/>
  </r>
  <r>
    <n v="3"/>
    <x v="2"/>
    <n v="29041"/>
    <s v="MOVILIDAD"/>
    <n v="77"/>
    <s v="Kilómetros-carril construidos y/o conservados de malla vial urbana (local y/o intermedia)"/>
    <s v="Infraestructura segura e incluyente"/>
    <x v="35"/>
    <x v="0"/>
    <x v="2"/>
    <x v="3"/>
    <x v="16"/>
    <s v="Intervenir 7.5 Kilómetros-carril de malla vial urbana (local y/o intermedia) con acciones de construcción y/o conservación"/>
    <s v="INTERVENCIÓN MALLA VIAL LOCAL"/>
    <n v="7.5"/>
    <n v="6503"/>
    <n v="0.13452627223831196"/>
    <s v="Suma"/>
    <x v="86"/>
    <x v="86"/>
    <n v="1.8"/>
    <n v="8000000000"/>
    <n v="0.93023255813953487"/>
    <m/>
    <m/>
    <s v="SI"/>
  </r>
  <r>
    <n v="3"/>
    <x v="2"/>
    <n v="29042"/>
    <s v="MOVILIDAD"/>
    <n v="78"/>
    <s v="Kilómetros-carril construidos y/o conservados de malla vial rural"/>
    <s v="Infraestructura segura e incluyente"/>
    <x v="35"/>
    <x v="0"/>
    <x v="2"/>
    <x v="3"/>
    <x v="16"/>
    <s v="Intervenir 1.5 Kilómetros-carril de malla vial rural con acciones de construcción y/o conservación"/>
    <s v="INTERVENCIÓN MALLA VIAL RURAL"/>
    <n v="1.5"/>
    <n v="415"/>
    <n v="8.5850227554820028E-3"/>
    <s v="Suma"/>
    <x v="86"/>
    <x v="86"/>
    <n v="0.4"/>
    <n v="600000000"/>
    <n v="6.9767441860465115E-2"/>
    <m/>
    <m/>
    <m/>
  </r>
  <r>
    <n v="3"/>
    <x v="2"/>
    <n v="28891"/>
    <s v="AMBIENTE"/>
    <n v="113"/>
    <s v="Número de obras de mitigación y/u obras de mitigación existentes con mantenimiento"/>
    <s v="Protección del ambiente y resiliencia al cambio climático"/>
    <x v="36"/>
    <x v="1"/>
    <x v="0"/>
    <x v="3"/>
    <x v="17"/>
    <s v="Realizar 2 Obra(s) de mitigación y/u obras de mitigación existentes con mantenimiento"/>
    <s v="OBRAS DE MITIGACIÓN"/>
    <n v="2"/>
    <n v="667"/>
    <n v="1.3798096814232519E-2"/>
    <s v="Suma"/>
    <x v="87"/>
    <x v="87"/>
    <n v="1"/>
    <n v="300000000"/>
    <n v="3.4883720930232558E-2"/>
    <m/>
    <m/>
    <m/>
  </r>
  <r>
    <n v="3"/>
    <x v="2"/>
    <n v="28931"/>
    <s v="HÁBITAT"/>
    <n v="80"/>
    <s v="Número de acueductos veredales asistidos o intervenidos técnica u organizacionalmente."/>
    <s v="Hábitat sostenible e incluyente"/>
    <x v="53"/>
    <x v="0"/>
    <x v="0"/>
    <x v="3"/>
    <x v="24"/>
    <s v="Fortalecer 1 Acueducto(s) Veredal(es) con asistencia, intervenir técnica u organizativa"/>
    <s v="ACUEDUCTOS VEREDALES"/>
    <n v="1"/>
    <n v="267"/>
    <n v="5.5233760860570955E-3"/>
    <s v="Suma"/>
    <x v="88"/>
    <x v="88"/>
    <n v="1"/>
    <n v="200000000"/>
    <n v="2.3255813953488372E-2"/>
    <m/>
    <m/>
    <m/>
  </r>
  <r>
    <n v="3"/>
    <x v="2"/>
    <n v="29031"/>
    <s v="INTEGRACIÓN SOCIAL"/>
    <n v="85"/>
    <s v="Sedes de Centros de Desarrollo Comunitarios dotados y/o acondicionados para la prestación de servicios sociales dirigidas al desarrollo de capacidades y generación de oportunidades."/>
    <s v="Desarrollo urbano y rural integral"/>
    <x v="37"/>
    <x v="0"/>
    <x v="0"/>
    <x v="3"/>
    <x v="18"/>
    <s v="Dotar y/o acondicionar 1 Centro(s) de Desarrollo Comunitarios para la prestación de servicios sociales dirigidas al desarrollo de capacidades y generación de oportunidades."/>
    <s v="DOTACIÓN"/>
    <n v="1"/>
    <n v="80"/>
    <n v="1.6549441456350847E-3"/>
    <s v="Suma"/>
    <x v="89"/>
    <x v="89"/>
    <m/>
    <m/>
    <n v="0"/>
    <s v="El Plan plurianual no lo contempla"/>
    <m/>
    <m/>
  </r>
  <r>
    <n v="3"/>
    <x v="2"/>
    <n v="29032"/>
    <s v="INTEGRACIÓN SOCIAL"/>
    <n v="83"/>
    <s v="Unidades operativas de atención especializada (Centros Integrarte, Centros Crecer, Cadis) dotados y/o acondicionados"/>
    <s v="Desarrollo urbano y rural integral"/>
    <x v="37"/>
    <x v="0"/>
    <x v="0"/>
    <x v="3"/>
    <x v="18"/>
    <s v="Dotar y/o acondicionar 1 Unidad(es) operativas de atención especializada (Centros Integrarte, Centros Crecer y Cadis)."/>
    <s v="DOTACIÓN"/>
    <n v="1"/>
    <n v="80"/>
    <n v="1.6549441456350847E-3"/>
    <s v="Suma"/>
    <x v="89"/>
    <x v="89"/>
    <m/>
    <m/>
    <n v="0"/>
    <s v="El Plan plurianual no lo contempla"/>
    <m/>
    <m/>
  </r>
  <r>
    <n v="3"/>
    <x v="2"/>
    <n v="29033"/>
    <s v="INTEGRACIÓN SOCIAL"/>
    <n v="84"/>
    <s v="Unidades operativas orientadas a la atención de jóvenes (casas de la juventud, centros forjar) dotadas y/o acondicionadas"/>
    <s v="Desarrollo urbano y rural integral"/>
    <x v="37"/>
    <x v="0"/>
    <x v="0"/>
    <x v="3"/>
    <x v="18"/>
    <s v="Dotar y/o acondicionar 1 Unidad(es) operativas orientadas a la atención de jóvenes (casas de la juventud, centros forjar)."/>
    <s v="DOTACIÓN"/>
    <n v="1"/>
    <n v="80"/>
    <n v="1.6549441456350847E-3"/>
    <s v="Suma"/>
    <x v="89"/>
    <x v="89"/>
    <n v="1"/>
    <n v="94000000"/>
    <n v="1.0930232558139534E-2"/>
    <s v="Se debe ajustar el nombre de la meta - El Plan plurianual no lo contempla"/>
    <m/>
    <m/>
  </r>
  <r>
    <n v="3"/>
    <x v="2"/>
    <n v="29034"/>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3"/>
    <x v="18"/>
    <s v="Dotar y/o acondicionar 10 Unidad(es) operativas orientadas a la atención de la primera infancia (Jardines Infantiles, Casas de Pensamiento Intercultural, Modalidad Espacios Rurales, Crecemos en la Ruralidad, Creciendo Juntos, Centros Amar, Centros Forjar)."/>
    <s v="DOTACIÓN"/>
    <n v="10"/>
    <n v="160"/>
    <n v="3.3098882912701694E-3"/>
    <s v="Suma"/>
    <x v="89"/>
    <x v="89"/>
    <n v="2"/>
    <n v="185000000"/>
    <n v="2.1511627906976746E-2"/>
    <m/>
    <m/>
    <m/>
  </r>
  <r>
    <n v="3"/>
    <x v="2"/>
    <n v="29301"/>
    <s v="GOBIERNO"/>
    <n v="91"/>
    <s v="Sedes administrativas locales construidas."/>
    <s v="Gobierno confiable"/>
    <x v="40"/>
    <x v="1"/>
    <x v="6"/>
    <x v="4"/>
    <x v="20"/>
    <s v="Construir 1 Sede(s) administrativa local"/>
    <s v="CONSTRUCCIÓN"/>
    <n v="1"/>
    <n v="0"/>
    <n v="0"/>
    <s v="Suma"/>
    <x v="90"/>
    <x v="90"/>
    <n v="0"/>
    <n v="0"/>
    <n v="0"/>
    <m/>
    <m/>
    <m/>
  </r>
  <r>
    <n v="3"/>
    <x v="2"/>
    <n v="29302"/>
    <s v="GOBIERNO"/>
    <n v="93"/>
    <s v="Estrategias de fortalecimiento institucional realizadas"/>
    <s v="Gobierno confiable"/>
    <x v="39"/>
    <x v="1"/>
    <x v="6"/>
    <x v="4"/>
    <x v="20"/>
    <s v="Realizar 4 Estrategia(s) de fortalecimiento institucional (una por vigencia)."/>
    <s v="FORTALECIMIENTO INSTITUCIONAL"/>
    <n v="4"/>
    <n v="5826"/>
    <n v="0.12052130740587505"/>
    <s v="Suma"/>
    <x v="90"/>
    <x v="90"/>
    <n v="1"/>
    <n v="7125000000"/>
    <n v="0.82848837209302328"/>
    <m/>
    <m/>
    <m/>
  </r>
  <r>
    <n v="3"/>
    <x v="2"/>
    <n v="29303"/>
    <s v="GOBIERNO"/>
    <n v="94"/>
    <s v="Estrategias de inspección, vigilancia y control realizada"/>
    <s v="Gobierno confiable"/>
    <x v="41"/>
    <x v="1"/>
    <x v="6"/>
    <x v="4"/>
    <x v="20"/>
    <s v="Realizar 4 Estrategia(s) de inspección, vigilancia y control (una por vigencia)."/>
    <s v="IVC"/>
    <n v="4"/>
    <n v="988"/>
    <n v="2.0438560198593296E-2"/>
    <s v="Suma"/>
    <x v="90"/>
    <x v="90"/>
    <n v="1"/>
    <n v="1100000000"/>
    <n v="0.12790697674418605"/>
    <m/>
    <m/>
    <m/>
  </r>
  <r>
    <n v="3"/>
    <x v="2"/>
    <n v="28911"/>
    <s v="GESTIÓN PÚBLICA"/>
    <n v="95"/>
    <s v="Servicios TIC´s generados en zonas rurales y/o apartadas y urbanas"/>
    <s v="Ciudad inteligente​"/>
    <x v="42"/>
    <x v="0"/>
    <x v="0"/>
    <x v="4"/>
    <x v="21"/>
    <s v="Operativizar 30 Centro(s) de Acceso Comunitario en zonas rurales y/o apartadas y/o urbanas, con énfasis en Servicios TIC´s generados."/>
    <s v="CONECTIVIDAD"/>
    <n v="30"/>
    <n v="514"/>
    <n v="1.0633016135705419E-2"/>
    <s v="Suma"/>
    <x v="91"/>
    <x v="91"/>
    <n v="7"/>
    <n v="600000000"/>
    <n v="6.9767441860465115E-2"/>
    <m/>
    <m/>
    <s v="SI"/>
  </r>
  <r>
    <n v="3"/>
    <x v="2"/>
    <n v="28912"/>
    <s v="GESTIÓN PÚBLICA"/>
    <n v="96"/>
    <s v="Procesos de formacion y desarrollo de competencias digitales realizados en zonas rurales y/o apartadas y urbanas"/>
    <s v="Ciudad inteligente​"/>
    <x v="42"/>
    <x v="0"/>
    <x v="0"/>
    <x v="4"/>
    <x v="21"/>
    <s v="Operativizar 30 Centro(s) de Acceso Comunitario en zonas rurales y/o apartadas y/o urbanas, con énfasis en procesos de formación y desarrollo de competencias digitales."/>
    <s v="FORTALECIMIENTO DE CAPACIDADES"/>
    <n v="30"/>
    <n v="171"/>
    <n v="3.537443111294994E-3"/>
    <s v="Suma"/>
    <x v="91"/>
    <x v="91"/>
    <n v="7"/>
    <n v="200000000"/>
    <n v="2.3255813953488372E-2"/>
    <m/>
    <m/>
    <s v="SI"/>
  </r>
  <r>
    <n v="3"/>
    <x v="2"/>
    <n v="28971"/>
    <s v="GOBIERNO"/>
    <n v="100"/>
    <s v="Acciones desarrolladas, orientadas a la ciudadanía en el marco de la estrategía Bogotaneidad"/>
    <s v="Gobierno confiable"/>
    <x v="49"/>
    <x v="1"/>
    <x v="0"/>
    <x v="4"/>
    <x v="22"/>
    <s v="Desarrollar 2 Acción(es) orientadas a la ciudadanía, en el marco de la estrategia Bogotaneidad."/>
    <s v="ESTRATEGIA BOGOTANEIDAD"/>
    <n v="2"/>
    <n v="0"/>
    <n v="0"/>
    <s v="Suma"/>
    <x v="92"/>
    <x v="92"/>
    <n v="0"/>
    <n v="70000000"/>
    <n v="8.1395348837209301E-3"/>
    <s v="El Plan plurianual contempla recursos (0.12%) $70.000.000"/>
    <m/>
    <m/>
  </r>
  <r>
    <n v="3"/>
    <x v="2"/>
    <n v="29221"/>
    <s v="GOBIERNO"/>
    <n v="103"/>
    <s v="Iniciativa de inversión local concertada e implementada con los pueblos indígenas"/>
    <s v="Línea diferencial étnica"/>
    <x v="48"/>
    <x v="1"/>
    <x v="0"/>
    <x v="4"/>
    <x v="22"/>
    <s v="Concertar e implementar 4 iniciativas de inversión local con los pueblos indígenas."/>
    <s v="INICIATIVAS PUEBLO INDÍGENA"/>
    <n v="4"/>
    <n v="173"/>
    <n v="3.5788167149358708E-3"/>
    <s v="Suma"/>
    <x v="93"/>
    <x v="93"/>
    <n v="1"/>
    <n v="205386000"/>
    <n v="2.3882093023255814E-2"/>
    <m/>
    <m/>
    <m/>
  </r>
  <r>
    <n v="3"/>
    <x v="2"/>
    <n v="29222"/>
    <s v="GOBIERNO"/>
    <n v="104"/>
    <s v="Iniciativa de inversión local concertada e implementada con las comunidades negras, afrocolombianas y palenqueras"/>
    <s v="Línea diferencial étnica"/>
    <x v="48"/>
    <x v="1"/>
    <x v="0"/>
    <x v="4"/>
    <x v="22"/>
    <s v="Concertar e implementar 4 Iniciativa(s) de inversión local con las comunidades negras, afrocolombianas y palenqueras."/>
    <s v="INICIATIVAS COMUNIDADES NEGRAS, AFROCOLOMBIANAS, PALENQUERAS"/>
    <n v="4"/>
    <n v="173"/>
    <n v="3.5788167149358708E-3"/>
    <s v="Suma"/>
    <x v="93"/>
    <x v="93"/>
    <n v="1"/>
    <n v="205386000"/>
    <n v="2.3882093023255814E-2"/>
    <m/>
    <m/>
    <m/>
  </r>
  <r>
    <n v="3"/>
    <x v="2"/>
    <n v="29271"/>
    <s v="GOBIERNO"/>
    <n v="98"/>
    <s v="Personas capacitadas a través de procesos de formación para la participación de manera virtual y presencial."/>
    <s v="Democracia deliberativa y participación"/>
    <x v="43"/>
    <x v="0"/>
    <x v="0"/>
    <x v="4"/>
    <x v="22"/>
    <s v="Capacitar 2000 Persona(s) a través de procesos de formación para la participación de manera virtual y presencial."/>
    <s v="CAPACITACIÓN"/>
    <n v="2000"/>
    <n v="537"/>
    <n v="1.1108812577575507E-2"/>
    <s v="Suma"/>
    <x v="94"/>
    <x v="94"/>
    <n v="483"/>
    <n v="630000000"/>
    <n v="7.3255813953488375E-2"/>
    <m/>
    <m/>
    <s v="SI"/>
  </r>
  <r>
    <n v="3"/>
    <x v="2"/>
    <n v="29273"/>
    <s v="GOBIERNO"/>
    <n v="109"/>
    <s v="Medios comunitarios y alternativos fortalecidos."/>
    <s v="Gobierno confiable"/>
    <x v="47"/>
    <x v="0"/>
    <x v="0"/>
    <x v="4"/>
    <x v="22"/>
    <s v="Fortalecer 40 medios comunitarios y alternativos."/>
    <s v="MEDIOS COMUNITARIOS"/>
    <n v="40"/>
    <n v="296"/>
    <n v="6.1232933388498138E-3"/>
    <s v="Suma"/>
    <x v="94"/>
    <x v="94"/>
    <n v="9"/>
    <n v="351000000"/>
    <n v="4.0813953488372093E-2"/>
    <m/>
    <m/>
    <s v="SI"/>
  </r>
  <r>
    <n v="3"/>
    <x v="2"/>
    <n v="29274"/>
    <s v="GOBIERNO"/>
    <n v="107"/>
    <s v="Salones comunales y/o casas de la participación rehabilitados"/>
    <s v="Democracia deliberativa y participación"/>
    <x v="44"/>
    <x v="0"/>
    <x v="0"/>
    <x v="4"/>
    <x v="22"/>
    <s v="Rehabilitar 8 Salón(es) comunales y/o casas de participación."/>
    <s v="REHABILITACIÓN"/>
    <n v="8"/>
    <n v="434"/>
    <n v="8.9780719900703354E-3"/>
    <s v="Suma"/>
    <x v="94"/>
    <x v="94"/>
    <n v="2"/>
    <n v="515000000"/>
    <n v="5.9883720930232559E-2"/>
    <m/>
    <m/>
    <m/>
  </r>
  <r>
    <n v="3"/>
    <x v="2"/>
    <n v="29275"/>
    <s v="GOBIERNO"/>
    <n v="99"/>
    <s v="Organizaciones comunales fortalecidas."/>
    <s v="Democracia deliberativa y participación"/>
    <x v="45"/>
    <x v="1"/>
    <x v="0"/>
    <x v="4"/>
    <x v="22"/>
    <s v="Fortalecer 120 Organización(es) comunales."/>
    <s v="FORTALECIMIENTO COMUNAL"/>
    <n v="120"/>
    <n v="601"/>
    <n v="1.2432767894083575E-2"/>
    <s v="Suma"/>
    <x v="94"/>
    <x v="94"/>
    <n v="8"/>
    <n v="250000000"/>
    <n v="2.9069767441860465E-2"/>
    <s v="Las metas estan cruzadas Fortalecer 60_x000a_organizaciones _x000a_comunales"/>
    <m/>
    <m/>
  </r>
  <r>
    <n v="3"/>
    <x v="2"/>
    <n v="29276"/>
    <s v="GOBIERNO"/>
    <n v="97"/>
    <s v="Organizaciones sociales e Instancias de participación ciudadana fortalecidas."/>
    <s v="Democracia deliberativa y participación"/>
    <x v="46"/>
    <x v="0"/>
    <x v="0"/>
    <x v="4"/>
    <x v="22"/>
    <s v="Fortalecer 60 Organización(es) sociales e Instancias de participación ciudadana."/>
    <s v="FORTALECIMIENTO DE ORGANIZACIONES"/>
    <n v="60"/>
    <n v="198"/>
    <n v="4.0959867604468351E-3"/>
    <s v="Suma"/>
    <x v="94"/>
    <x v="94"/>
    <n v="29"/>
    <n v="713000000"/>
    <n v="8.2906976744186053E-2"/>
    <s v="Las metas estan cruzadas Fortalecer 120 PP Y1.22%_x000a_Organizaciones sociales _x000a_e Instancias de _x000a_participación ciudadana."/>
    <m/>
    <s v="SI"/>
  </r>
  <r>
    <n v="4"/>
    <x v="3"/>
    <n v="26201"/>
    <s v="SEGURIDAD, CONVIVENCIA Y JUSTICIA"/>
    <n v="2"/>
    <s v="Acciones formativas diferenciales para la promoción de la convivencia ciudadana implementadas"/>
    <s v="Cultura ciudadana para la convivencia pacífica"/>
    <x v="0"/>
    <x v="0"/>
    <x v="0"/>
    <x v="0"/>
    <x v="0"/>
    <s v="Implementar 120 Acción(es) formativas diferenciales para la promoción de la convivencia ciudadana"/>
    <s v="FORMACIÓN"/>
    <n v="120"/>
    <n v="548"/>
    <n v="4.4991789819376028E-3"/>
    <s v="Suma"/>
    <x v="95"/>
    <x v="95"/>
    <n v="0"/>
    <n v="0"/>
    <n v="0"/>
    <m/>
    <m/>
    <m/>
  </r>
  <r>
    <n v="4"/>
    <x v="3"/>
    <n v="26202"/>
    <s v="SEGURIDAD, CONVIVENCIA Y JUSTICIA"/>
    <n v="3"/>
    <s v="Iniciativas de convivencia con participación ciudadana implementadas"/>
    <s v="Cultura ciudadana para la convivencia pacífica"/>
    <x v="0"/>
    <x v="0"/>
    <x v="0"/>
    <x v="0"/>
    <x v="0"/>
    <s v="Implementar 120 Iniciativa(s) de convivencia con participación de la ciudadanía."/>
    <s v="INICIATIVAS"/>
    <n v="120"/>
    <n v="548"/>
    <n v="4.4991789819376028E-3"/>
    <s v="Suma"/>
    <x v="95"/>
    <x v="95"/>
    <n v="0"/>
    <n v="0"/>
    <n v="0"/>
    <m/>
    <m/>
    <m/>
  </r>
  <r>
    <n v="4"/>
    <x v="3"/>
    <n v="26203"/>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100 Organización(es) comunitarias a través de capacidades para promover acciones de corresponsabilidad en la gestión de la seguridad y la convivencia"/>
    <s v="FORTALECIMIENTO DE CAPACIDADES"/>
    <n v="100"/>
    <n v="484"/>
    <n v="3.9737274220032837E-3"/>
    <s v="Suma"/>
    <x v="95"/>
    <x v="95"/>
    <n v="0"/>
    <n v="0"/>
    <n v="0"/>
    <m/>
    <m/>
    <m/>
  </r>
  <r>
    <n v="4"/>
    <x v="3"/>
    <n v="23851"/>
    <s v="MUJERES"/>
    <n v="4"/>
    <s v="Número de Personas vinculadas en acciones para la prevención del feminicidio y la violencia contra la mujer"/>
    <s v="Cero tolerancia a las violencias"/>
    <x v="1"/>
    <x v="0"/>
    <x v="0"/>
    <x v="0"/>
    <x v="1"/>
    <s v="Vincular 6000 Persona(s) en acciones para la prevención del feminicidio y la violencia contra la mujer."/>
    <s v="PREVENCIÓN"/>
    <n v="6000"/>
    <n v="1884"/>
    <n v="1.5467980295566503E-2"/>
    <s v="Suma"/>
    <x v="96"/>
    <x v="96"/>
    <n v="0"/>
    <n v="0"/>
    <n v="0"/>
    <m/>
    <m/>
    <m/>
  </r>
  <r>
    <n v="4"/>
    <x v="3"/>
    <n v="22851"/>
    <s v="SEGURIDAD, CONVIVENCIA Y JUSTICIA"/>
    <n v="5"/>
    <s v="Dotaciones suministradas a organismos de seguridad"/>
    <s v="Mejores capacidades al servicio de la seguridad"/>
    <x v="2"/>
    <x v="1"/>
    <x v="1"/>
    <x v="0"/>
    <x v="2"/>
    <s v="Suministrar 4 Dotación(es) a organismos de seguridad"/>
    <s v="DOTACIÓN"/>
    <n v="4"/>
    <n v="1858"/>
    <n v="1.5254515599343186E-2"/>
    <s v="Suma"/>
    <x v="97"/>
    <x v="97"/>
    <n v="0"/>
    <n v="0"/>
    <n v="0"/>
    <m/>
    <m/>
    <m/>
  </r>
  <r>
    <n v="4"/>
    <x v="3"/>
    <n v="22852"/>
    <s v="SEGURIDAD, CONVIVENCIA Y JUSTICIA"/>
    <n v="6"/>
    <s v="Equipamientos de seguridad y acceso a la justicia intervenidos con acciones de fortalecimiento, operación, adecuación y/o dotación"/>
    <s v="Mejores capacidades al servicio de la seguridad"/>
    <x v="2"/>
    <x v="1"/>
    <x v="1"/>
    <x v="0"/>
    <x v="2"/>
    <s v="Intervenir 11 Equipamiento(s) de seguridad y acceso a la justicia con acciones de fortalecimiento, operación, adecuación y/o dotación"/>
    <s v="INTERVENCIÓN"/>
    <n v="11"/>
    <n v="1029"/>
    <n v="8.4482758620689647E-3"/>
    <s v="Suma"/>
    <x v="97"/>
    <x v="97"/>
    <n v="0"/>
    <n v="0"/>
    <n v="0"/>
    <m/>
    <m/>
    <m/>
  </r>
  <r>
    <n v="4"/>
    <x v="3"/>
    <n v="26331"/>
    <s v="SEGURIDAD, CONVIVENCIA Y JUSTICIA"/>
    <n v="8"/>
    <s v="Actores comunitarios fortalecidos con herramientas y capacidades para la implementación de un enfoque restaurativo para la justicia y la convivencia"/>
    <s v="Cultura ciudadana para la convivencia pacífica"/>
    <x v="3"/>
    <x v="0"/>
    <x v="0"/>
    <x v="0"/>
    <x v="3"/>
    <s v="Fortalecer 1600 Actor(es) comunitarios con herramientas y capacidades para la implementación de un enfoque restaurativo para la justicia y la convivencia"/>
    <s v="FORTALECIMIENTO DE CAPACIDADES"/>
    <n v="1600"/>
    <n v="367"/>
    <n v="3.0131362889983578E-3"/>
    <s v="Suma"/>
    <x v="98"/>
    <x v="98"/>
    <n v="0"/>
    <n v="0"/>
    <n v="0"/>
    <m/>
    <m/>
    <m/>
  </r>
  <r>
    <n v="4"/>
    <x v="3"/>
    <n v="26332"/>
    <s v="SEGURIDAD, CONVIVENCIA Y JUSTICIA"/>
    <n v="11"/>
    <s v="Proyectos comunitarios implementados en la localidad, para la apropiación del Código Nacional de Seguridad y Convivencia Ciudadana"/>
    <s v="Cultura ciudadana para la convivencia pacífica"/>
    <x v="3"/>
    <x v="0"/>
    <x v="0"/>
    <x v="0"/>
    <x v="3"/>
    <s v="Implementar 24 Proyecto(s) comunitarios en la localidad, para la apropiación del Código Nacional de Seguridad y Convivencia Ciudadana"/>
    <s v="CÓDIGO NACIONAL DE SEGURIDAD Y CONVIVENCIA"/>
    <n v="24"/>
    <n v="122"/>
    <n v="1.0016420361247948E-3"/>
    <s v="Suma"/>
    <x v="98"/>
    <x v="98"/>
    <n v="0"/>
    <n v="0"/>
    <n v="0"/>
    <m/>
    <m/>
    <m/>
  </r>
  <r>
    <n v="4"/>
    <x v="3"/>
    <n v="26333"/>
    <s v="SEGURIDAD, CONVIVENCIA Y JUSTICIA"/>
    <n v="10"/>
    <s v="Ciudadanos beneficiados con habilidades y capacidades para gestionar la convivencia constructivamente"/>
    <s v="Cultura ciudadana para la convivencia pacífica"/>
    <x v="3"/>
    <x v="0"/>
    <x v="0"/>
    <x v="0"/>
    <x v="3"/>
    <s v="Beneficiar 680 Ciudadanos con habilidades y capacidades para gestionar la convivencia constructivamente"/>
    <s v="GESTIÓN DE LA CONVIVENCIA"/>
    <n v="680"/>
    <n v="245"/>
    <n v="2.0114942528735632E-3"/>
    <s v="Suma"/>
    <x v="98"/>
    <x v="98"/>
    <n v="0"/>
    <n v="0"/>
    <n v="0"/>
    <m/>
    <m/>
    <m/>
  </r>
  <r>
    <n v="4"/>
    <x v="3"/>
    <n v="26334"/>
    <s v="SEGURIDAD, CONVIVENCIA Y JUSTICIA"/>
    <n v="9"/>
    <s v="Proyectos de justicia local para la resolución efectiva de conflictividades de manera integral en el sistema de justicia implementados"/>
    <s v="Cultura ciudadana para la convivencia pacífica"/>
    <x v="3"/>
    <x v="0"/>
    <x v="0"/>
    <x v="0"/>
    <x v="3"/>
    <s v="Implementar 24 Proyecto(s) de justicia local para la resolución efectiva de conflictividades de manera integral en el sistema de justicia"/>
    <s v="RESOLUCIÓN DE CONFLICTIVIDADES"/>
    <n v="24"/>
    <n v="122"/>
    <n v="1.0016420361247948E-3"/>
    <s v="Suma"/>
    <x v="98"/>
    <x v="98"/>
    <n v="0"/>
    <n v="0"/>
    <n v="0"/>
    <m/>
    <m/>
    <m/>
  </r>
  <r>
    <n v="4"/>
    <x v="3"/>
    <n v="26335"/>
    <s v="SEGURIDAD, CONVIVENCIA Y JUSTICIA"/>
    <n v="13"/>
    <s v="Programas comunitarios con enfoque restaurativo para el cuidado del espacio público y del medio ambiente ejecutados"/>
    <s v="Cultura ciudadana para la convivencia pacífica"/>
    <x v="3"/>
    <x v="0"/>
    <x v="0"/>
    <x v="0"/>
    <x v="3"/>
    <s v="Ejecutar 4 Programa(s) comunitarios con enfoque restaurativo para el cuidado del espacio público y del medio ambiente"/>
    <s v="ACCIONES DE CUIDADO"/>
    <n v="4"/>
    <n v="184"/>
    <n v="1.5106732348111659E-3"/>
    <s v="Suma"/>
    <x v="98"/>
    <x v="98"/>
    <n v="0"/>
    <n v="0"/>
    <n v="0"/>
    <m/>
    <m/>
    <m/>
  </r>
  <r>
    <n v="4"/>
    <x v="3"/>
    <n v="26336"/>
    <s v="SEGURIDAD, CONVIVENCIA Y JUSTICIA"/>
    <n v="7"/>
    <s v="Programas de abordaje de conflictividad escolar para la convivencia con enfoque restaurativo fortalecidos"/>
    <s v="Cultura ciudadana para la convivencia pacífica"/>
    <x v="3"/>
    <x v="0"/>
    <x v="0"/>
    <x v="0"/>
    <x v="3"/>
    <s v="Fortalecer 4 Programa(s) de abordaje de conflictividad escolar para la convivencia con enfoque restaurativo"/>
    <s v="CONFLICTIVIDAD ESCOLAR"/>
    <n v="4"/>
    <n v="184"/>
    <n v="1.5106732348111659E-3"/>
    <s v="Suma"/>
    <x v="98"/>
    <x v="98"/>
    <n v="0"/>
    <n v="0"/>
    <n v="0"/>
    <m/>
    <m/>
    <m/>
  </r>
  <r>
    <n v="4"/>
    <x v="3"/>
    <n v="26337"/>
    <s v="SEGURIDAD, CONVIVENCIA Y JUSTICIA"/>
    <n v="12"/>
    <s v="Acciones pedagógicas para la gestión de conflictividades y prevención de violencias implementadas"/>
    <s v="Cultura ciudadana para la convivencia pacífica"/>
    <x v="3"/>
    <x v="0"/>
    <x v="0"/>
    <x v="0"/>
    <x v="3"/>
    <s v="Implementar 80 Acción(es) pedagógicas para la gestión de conflictividades y prevención de violencias"/>
    <s v="ACCIONES PEDAGÓGICAS"/>
    <n v="80"/>
    <n v="416"/>
    <n v="3.4154351395730706E-3"/>
    <s v="Suma"/>
    <x v="98"/>
    <x v="98"/>
    <n v="0"/>
    <n v="0"/>
    <n v="0"/>
    <m/>
    <m/>
    <m/>
  </r>
  <r>
    <n v="4"/>
    <x v="3"/>
    <n v="22541"/>
    <s v="MOVILIDAD"/>
    <n v="15"/>
    <s v="Metros cuadrados construidos y/o conservados de elementos del sistema de espacio público peatonal."/>
    <s v="Infraestructura segura e incluyente"/>
    <x v="5"/>
    <x v="0"/>
    <x v="2"/>
    <x v="0"/>
    <x v="4"/>
    <s v="Intervenir 4290 Metro(s) cuadrado(s) de elementos del sistema de espacio público peatonal con acciones de construcción y/o conservación."/>
    <s v="INTERVENCIÓN"/>
    <n v="4290"/>
    <n v="1945"/>
    <n v="1.5968801313628898E-2"/>
    <s v="Suma"/>
    <x v="99"/>
    <x v="99"/>
    <n v="0"/>
    <n v="0"/>
    <n v="0"/>
    <m/>
    <m/>
    <m/>
  </r>
  <r>
    <n v="4"/>
    <x v="3"/>
    <n v="23491"/>
    <s v="SEGURIDAD, CONVIVENCIA Y JUSTICIA"/>
    <n v="16"/>
    <s v="Estrategias de seguridad y convivencia implementadas a través de gestores locales, que permitan el uso y disfrute del espacio público"/>
    <s v="Cultura ciudadana para la convivencia pacífica"/>
    <x v="4"/>
    <x v="1"/>
    <x v="1"/>
    <x v="0"/>
    <x v="4"/>
    <s v="Implementar 4 Estrategia(s) de seguridad y convivencia a través de gestores locales que permitan el uso y disfrute del espacio público"/>
    <s v="ESTRATEGIAS DE SEGURIDAD Y CONVIVENCIA"/>
    <n v="4"/>
    <n v="2425"/>
    <n v="1.9909688013136289E-2"/>
    <s v="Suma"/>
    <x v="100"/>
    <x v="100"/>
    <n v="0"/>
    <n v="0"/>
    <n v="0"/>
    <m/>
    <m/>
    <m/>
  </r>
  <r>
    <n v="4"/>
    <x v="3"/>
    <n v="26011"/>
    <s v="GOBIERNO"/>
    <n v="14"/>
    <s v="Acuerdos realizados para la organización, la recuperación, el cuidado, el embellecimiento, la sostenibilidad, el mejoramiento y el aprovechamiento económico del espacio público."/>
    <s v="Cultura ciudadana para la convivencia pacífica"/>
    <x v="50"/>
    <x v="0"/>
    <x v="0"/>
    <x v="0"/>
    <x v="4"/>
    <s v="Realizar 16 Acuerdo(s) para la organización, la recuperación, el cuidado, el embellecimiento, la sostenibilidad, el mejoramiento y el aprovechamiento económico del espacio público."/>
    <s v="ACUERDOS "/>
    <n v="16"/>
    <n v="1762"/>
    <n v="1.4466338259441708E-2"/>
    <s v="Suma"/>
    <x v="101"/>
    <x v="101"/>
    <n v="0"/>
    <n v="0"/>
    <n v="0"/>
    <m/>
    <m/>
    <m/>
  </r>
  <r>
    <n v="4"/>
    <x v="3"/>
    <n v="23161"/>
    <s v="SALUD"/>
    <n v="20"/>
    <s v="Número de personas vinculadas a las acciones y estrategias para promover la salud sexual y reproductiva consciente en los diferentes ciclos de vida"/>
    <s v="Ciudad saludable y con bien-estar"/>
    <x v="8"/>
    <x v="1"/>
    <x v="3"/>
    <x v="1"/>
    <x v="5"/>
    <s v="Vincular 2000 Persona(s) a las acciones y estrategias para promover la salud sexual y reproductiva consciente en los diferentes ciclos de vida"/>
    <s v="SALUD SEXUAL Y REPRODUCTIVA"/>
    <n v="2000"/>
    <n v="566"/>
    <n v="4.64696223316913E-3"/>
    <s v="Suma"/>
    <x v="102"/>
    <x v="102"/>
    <n v="0"/>
    <n v="0"/>
    <n v="0"/>
    <m/>
    <m/>
    <m/>
  </r>
  <r>
    <n v="4"/>
    <x v="3"/>
    <n v="23162"/>
    <s v="SALUD"/>
    <n v="23"/>
    <s v="Número de personas beneficiadas con acciones para la promoción y atención de la salud mental"/>
    <s v="Ciudad saludable y con bien-estar"/>
    <x v="11"/>
    <x v="0"/>
    <x v="0"/>
    <x v="1"/>
    <x v="5"/>
    <s v="Beneficiar 6000 Persona(s) con acciones para la promoción y atención de la salud mental"/>
    <s v="SALUD MENTAL"/>
    <n v="6000"/>
    <n v="1824"/>
    <n v="1.4975369458128079E-2"/>
    <s v="Suma"/>
    <x v="102"/>
    <x v="102"/>
    <n v="0"/>
    <n v="0"/>
    <n v="0"/>
    <m/>
    <m/>
    <m/>
  </r>
  <r>
    <n v="4"/>
    <x v="3"/>
    <n v="23163"/>
    <s v="SALUD"/>
    <n v="22"/>
    <s v="Número de personas vinculadas en las acciones complementarias en salud física, nutricional y oral, a través del Circuito del Cuidado"/>
    <s v="Ciudad saludable y con bien-estar"/>
    <x v="51"/>
    <x v="1"/>
    <x v="0"/>
    <x v="1"/>
    <x v="5"/>
    <s v="Vincular 3200 Persona(s) en acciones complementarias en salud física, nutricional y oral, a través del Circuito del Cuidado"/>
    <s v="SALUD FÍSICA Y NUTRICIONAL"/>
    <n v="3200"/>
    <n v="818"/>
    <n v="6.7159277504105089E-3"/>
    <s v="Suma"/>
    <x v="102"/>
    <x v="102"/>
    <n v="0"/>
    <n v="0"/>
    <n v="0"/>
    <m/>
    <m/>
    <m/>
  </r>
  <r>
    <n v="4"/>
    <x v="3"/>
    <n v="23164"/>
    <s v="SALUD"/>
    <n v="19"/>
    <s v="Número de personas con discapacidad beneficiadas con Dispostivos de Asistencia Personal - Ayudas Técnicas (no incluidas en los Planes de Beneficios)"/>
    <s v="Ciudad saludable y con bien-estar"/>
    <x v="6"/>
    <x v="1"/>
    <x v="3"/>
    <x v="1"/>
    <x v="5"/>
    <s v="Beneficiar 2000 Persona(s) con discapacidad a través de Dispositivos de Asistencia Personal - Ayudas Técnicas (no incluidas en los Planes de Beneficios)"/>
    <s v="DISPOSITIVOS DE ASISTENCIA PERSONAL"/>
    <n v="2000"/>
    <n v="2153"/>
    <n v="1.7676518883415437E-2"/>
    <s v="Suma"/>
    <x v="102"/>
    <x v="102"/>
    <n v="0"/>
    <n v="0"/>
    <n v="0"/>
    <m/>
    <m/>
    <m/>
  </r>
  <r>
    <n v="4"/>
    <x v="3"/>
    <n v="23165"/>
    <s v="SALUD"/>
    <n v="18"/>
    <s v="Números de personas vinculadas a las acciones desarrolladas desde los dispositivos de base comunitaria en respuesta al consumo de SPA"/>
    <s v="Ciudad saludable y con bien-estar"/>
    <x v="10"/>
    <x v="1"/>
    <x v="3"/>
    <x v="1"/>
    <x v="5"/>
    <s v="Vincular 1600 Persona(s) a las acciones desarrolladas desde los dispositivos de base comunitaria en respuesta al consumo de SPA"/>
    <s v="DISMINUCIÓN FACTORES DE RIESGO SPA"/>
    <n v="1600"/>
    <n v="550"/>
    <n v="4.5155993431855498E-3"/>
    <s v="Suma"/>
    <x v="102"/>
    <x v="102"/>
    <n v="0"/>
    <n v="0"/>
    <n v="0"/>
    <m/>
    <m/>
    <m/>
  </r>
  <r>
    <n v="4"/>
    <x v="3"/>
    <n v="23166"/>
    <s v="SALUD"/>
    <n v="17"/>
    <s v="Número de personas con discapacidad, cuidadadores y cuidadoras, vinculados en actividades complementarias en salud"/>
    <s v="Ciudad saludable y con bien-estar"/>
    <x v="7"/>
    <x v="1"/>
    <x v="3"/>
    <x v="1"/>
    <x v="5"/>
    <s v="Vincular 1200 Persona(s) con discapacidad, cuidadores y cuidadoras, en actividades complementarias en salud"/>
    <s v="ACCIONES COMPLEMENTARIAS "/>
    <n v="1200"/>
    <n v="669"/>
    <n v="5.4926108374384235E-3"/>
    <s v="Suma"/>
    <x v="102"/>
    <x v="102"/>
    <n v="0"/>
    <n v="0"/>
    <n v="0"/>
    <m/>
    <m/>
    <m/>
  </r>
  <r>
    <n v="4"/>
    <x v="3"/>
    <n v="28021"/>
    <s v="INTEGRACIÓN SOCIAL"/>
    <n v="25"/>
    <s v="Número de Personas que participan en procesos para la prevención de violencias en el contexto familiar y/o violencia sexual.          "/>
    <s v="Cuidado de la vida"/>
    <x v="14"/>
    <x v="0"/>
    <x v="0"/>
    <x v="1"/>
    <x v="6"/>
    <s v="Vincular 4000 Persona(s) en procesos para la prevención de violencias en el contexto familiar y/o violencia sexual"/>
    <s v="PREVENCIÓN"/>
    <n v="4000"/>
    <n v="1215"/>
    <n v="9.9753694581280784E-3"/>
    <s v="Suma"/>
    <x v="103"/>
    <x v="103"/>
    <n v="0"/>
    <n v="0"/>
    <n v="0"/>
    <m/>
    <m/>
    <m/>
  </r>
  <r>
    <n v="4"/>
    <x v="3"/>
    <n v="28022"/>
    <s v="MUJERES"/>
    <n v="26"/>
    <s v="Mujeres cuidadoras vinculadas a estrategias de cuidado"/>
    <s v="Cuidado de la vida"/>
    <x v="12"/>
    <x v="0"/>
    <x v="0"/>
    <x v="1"/>
    <x v="6"/>
    <s v="Vincular 6000 Mujer(es) cuidadora(s) a estrategias de cuidado."/>
    <s v="ESTRATEGIAS DE CUIDADO"/>
    <n v="6000"/>
    <n v="1641"/>
    <n v="1.3472906403940887E-2"/>
    <s v="Suma"/>
    <x v="103"/>
    <x v="103"/>
    <n v="0"/>
    <n v="0"/>
    <n v="0"/>
    <m/>
    <m/>
    <m/>
  </r>
  <r>
    <n v="4"/>
    <x v="3"/>
    <n v="28023"/>
    <s v="MUJERES"/>
    <n v="28"/>
    <s v="Numero de espacios con adecuación y dotación en las manzanas del cuidado"/>
    <s v="Cuidado de la vida"/>
    <x v="57"/>
    <x v="1"/>
    <x v="0"/>
    <x v="1"/>
    <x v="6"/>
    <s v="Adecuar y dotar 2 Espacio(s) en las manzanas del cuidado"/>
    <s v="DOTACIÓN"/>
    <n v="2"/>
    <n v="450"/>
    <n v="3.6945812807881772E-3"/>
    <s v="Suma"/>
    <x v="103"/>
    <x v="103"/>
    <n v="0"/>
    <n v="0"/>
    <n v="0"/>
    <m/>
    <m/>
    <m/>
  </r>
  <r>
    <n v="4"/>
    <x v="3"/>
    <n v="28024"/>
    <s v="MUJERES"/>
    <n v="27"/>
    <s v="Mujeres vinculadas para el ejercicio de derechos y el fortalecimiento de su autonomía económica"/>
    <s v="Cuidado de la vida"/>
    <x v="13"/>
    <x v="0"/>
    <x v="0"/>
    <x v="1"/>
    <x v="6"/>
    <s v="Vincular 1600 Mujer(es) para el ejercicio de derechos y el fortalecimiento de su autonomía económica"/>
    <s v="FORTALECIMIENTO DE CAPACIDADES"/>
    <n v="1600"/>
    <n v="1872"/>
    <n v="1.5369458128078817E-2"/>
    <s v="Suma"/>
    <x v="103"/>
    <x v="103"/>
    <n v="0"/>
    <n v="0"/>
    <n v="0"/>
    <m/>
    <m/>
    <m/>
  </r>
  <r>
    <n v="4"/>
    <x v="3"/>
    <n v="2606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5"/>
    <x v="0"/>
    <x v="0"/>
    <x v="1"/>
    <x v="7"/>
    <s v="Realizar 4 Proceso(s) pedagógicos, artísticos, culturales, formativos o para el fortalecimiento de iniciativas ciudadanas para la apropiación social de la memoria, verdad, reparación integral a víctimas, paz y reconciliación."/>
    <s v="INICIATIVAS"/>
    <n v="4"/>
    <n v="257"/>
    <n v="2.1100164203612481E-3"/>
    <s v="Suma"/>
    <x v="104"/>
    <x v="104"/>
    <n v="0"/>
    <n v="0"/>
    <n v="0"/>
    <m/>
    <m/>
    <m/>
  </r>
  <r>
    <n v="4"/>
    <x v="3"/>
    <n v="26062"/>
    <s v="GESTIÓN PÚBLICA"/>
    <n v="32"/>
    <s v="Procesos realizados para el fortalecimiento de habilidades y capacidades de la población víctima del conflicto armado o excombatientes que promuevan su participación en diferentes escenarios. "/>
    <s v="Cuidado de la vida"/>
    <x v="15"/>
    <x v="0"/>
    <x v="0"/>
    <x v="1"/>
    <x v="7"/>
    <s v="Realizar 4 Proceso(s) de fortalecimiento de habilidades y capacidades de la población víctima del conflicto armado o excombatientes para promover su participación en los diferentes escenarios."/>
    <s v="FORTALECIMIENTO DE CAPACIDADES"/>
    <n v="4"/>
    <n v="257"/>
    <n v="2.1100164203612481E-3"/>
    <s v="Suma"/>
    <x v="104"/>
    <x v="104"/>
    <n v="0"/>
    <n v="0"/>
    <n v="0"/>
    <m/>
    <m/>
    <m/>
  </r>
  <r>
    <n v="4"/>
    <x v="3"/>
    <n v="26063"/>
    <s v="GESTIÓN PÚBLICA"/>
    <n v="31"/>
    <s v="Acciones de construcción de paz realizadas que contribuyan al tejido social, la integración local, la sostenibilidad económica y/o desarrollo territorial para la reconciliación."/>
    <s v="Cuidado de la vida"/>
    <x v="15"/>
    <x v="0"/>
    <x v="0"/>
    <x v="1"/>
    <x v="7"/>
    <s v="Realizar 4 Acción(es) de construcción de paz que contribuyan al tejido social, la integración local, la sostenibilidad económica y/o desarrollo territorial para la reconciliación."/>
    <s v="ACCIONES DE CONSTRUCCIÓN DE PAZ"/>
    <n v="4"/>
    <n v="373"/>
    <n v="3.0623973727422005E-3"/>
    <s v="Suma"/>
    <x v="104"/>
    <x v="104"/>
    <n v="0"/>
    <n v="0"/>
    <n v="0"/>
    <m/>
    <m/>
    <m/>
  </r>
  <r>
    <n v="4"/>
    <x v="3"/>
    <n v="24051"/>
    <s v="CULTURA, RECREACIÓN Y DEPORTE"/>
    <n v="33"/>
    <s v="Estímulos otorgados de apoyo al sector artístico y cultural "/>
    <s v="Bogotá cultural y deportiva"/>
    <x v="18"/>
    <x v="1"/>
    <x v="0"/>
    <x v="1"/>
    <x v="8"/>
    <s v="Otorgar 100 Estímulo(s) de apoyo al sector artístico y cultural."/>
    <s v="ESTÍMULOS"/>
    <n v="100"/>
    <n v="643"/>
    <n v="5.2791461412151066E-3"/>
    <s v="Suma"/>
    <x v="105"/>
    <x v="105"/>
    <n v="0"/>
    <n v="0"/>
    <n v="0"/>
    <m/>
    <m/>
    <m/>
  </r>
  <r>
    <n v="4"/>
    <x v="3"/>
    <n v="24052"/>
    <s v="CULTURA, RECREACIÓN Y DEPORTE"/>
    <n v="40"/>
    <s v="No. Organizaciones artísticas, culturales y patrimoniales beneficiadas con elementos entregados."/>
    <s v="Bogotá cultural y deportiva"/>
    <x v="17"/>
    <x v="0"/>
    <x v="0"/>
    <x v="1"/>
    <x v="8"/>
    <s v="Beneficiar 60 Organización(es) artísticas, culturales y patrimoniales con elementos entregados."/>
    <s v="ENTREGA DE ELEMENTOS"/>
    <n v="60"/>
    <n v="331"/>
    <n v="2.7175697865353039E-3"/>
    <s v="Suma"/>
    <x v="105"/>
    <x v="105"/>
    <n v="0"/>
    <n v="0"/>
    <n v="0"/>
    <m/>
    <m/>
    <m/>
  </r>
  <r>
    <n v="4"/>
    <x v="3"/>
    <n v="24053"/>
    <s v="CULTURA, RECREACIÓN Y DEPORTE"/>
    <n v="38"/>
    <s v="Eventos de promoción, circulción y apropiación de actividades artísticas, culturales y patrimoniales realizadas"/>
    <s v="Bogotá cultural y deportiva"/>
    <x v="17"/>
    <x v="0"/>
    <x v="0"/>
    <x v="1"/>
    <x v="8"/>
    <s v="Realizar 80 Evento(s) de promoción, circulación y apropiación de actividades artísticas, culturales y patrimoniales."/>
    <s v="EVENTOS"/>
    <n v="80"/>
    <n v="2205"/>
    <n v="1.810344827586207E-2"/>
    <s v="Suma"/>
    <x v="105"/>
    <x v="105"/>
    <n v="0"/>
    <n v="0"/>
    <n v="0"/>
    <m/>
    <m/>
    <m/>
  </r>
  <r>
    <n v="4"/>
    <x v="3"/>
    <n v="24054"/>
    <s v="CULTURA, RECREACIÓN Y DEPORTE"/>
    <n v="39"/>
    <s v="Personas beneficiadas y capacitadas con procesos de formación y exploración en los campos artísticos, culturales y patrimoniales "/>
    <s v="Bogotá cultural y deportiva"/>
    <x v="17"/>
    <x v="0"/>
    <x v="0"/>
    <x v="1"/>
    <x v="8"/>
    <s v="Capacitar 1480 Persona(s) en los campos artísticos, interculturales, culturales y/o patrimoniales."/>
    <s v="CAPACITACIÓN"/>
    <n v="1480"/>
    <n v="722"/>
    <n v="5.9277504105090311E-3"/>
    <s v="Suma"/>
    <x v="105"/>
    <x v="105"/>
    <n v="0"/>
    <n v="0"/>
    <n v="0"/>
    <m/>
    <m/>
    <m/>
  </r>
  <r>
    <n v="4"/>
    <x v="3"/>
    <n v="24951"/>
    <s v="CULTURA, RECREACIÓN Y DEPORTE"/>
    <n v="36"/>
    <s v="Personas capacitadas en los campos deportivos o recreativos "/>
    <s v="Bogotá cultural y deportiva"/>
    <x v="16"/>
    <x v="0"/>
    <x v="0"/>
    <x v="1"/>
    <x v="8"/>
    <s v="Capacitar 6400 Persona(s) en los campos deportivos o recreativos"/>
    <s v="CAPACITACIÓN"/>
    <n v="6400"/>
    <n v="1072"/>
    <n v="8.8013136288998366E-3"/>
    <s v="Suma"/>
    <x v="106"/>
    <x v="106"/>
    <n v="0"/>
    <n v="0"/>
    <n v="0"/>
    <m/>
    <m/>
    <m/>
  </r>
  <r>
    <n v="4"/>
    <x v="3"/>
    <n v="24952"/>
    <s v="CULTURA, RECREACIÓN Y DEPORTE"/>
    <n v="37"/>
    <s v="Personas beneficiadas con la entrega de dotaciones deportivas."/>
    <s v="Bogotá cultural y deportiva"/>
    <x v="16"/>
    <x v="0"/>
    <x v="0"/>
    <x v="1"/>
    <x v="8"/>
    <s v="Beneficiar 4000 Persona(s) con la entrega de dotaciones deportivas."/>
    <s v="DOTACIÓN"/>
    <n v="4000"/>
    <n v="929"/>
    <n v="7.627257799671593E-3"/>
    <s v="Suma"/>
    <x v="106"/>
    <x v="106"/>
    <n v="0"/>
    <n v="0"/>
    <n v="0"/>
    <m/>
    <m/>
    <m/>
  </r>
  <r>
    <n v="4"/>
    <x v="3"/>
    <n v="24953"/>
    <s v="CULTURA, RECREACIÓN Y DEPORTE"/>
    <n v="34"/>
    <s v="Colectivos u organizaciones recreo deportivas inscritas en el Banco que implementan iniciativas de carácter barrial beneficiadas con apoyos economicos"/>
    <s v="Bogotá cultural y deportiva"/>
    <x v="16"/>
    <x v="0"/>
    <x v="0"/>
    <x v="1"/>
    <x v="8"/>
    <s v="Beneficiar 120 Colectivo(s) u organizaciones recreo deportivas inscritas en el Banco que implementan iniciativas de carácter barrial con apoyos económicos"/>
    <s v="BANCO DE INICIATIVAS"/>
    <n v="120"/>
    <n v="715"/>
    <n v="5.8702791461412154E-3"/>
    <s v="Suma"/>
    <x v="106"/>
    <x v="106"/>
    <n v="0"/>
    <n v="0"/>
    <n v="0"/>
    <m/>
    <m/>
    <m/>
  </r>
  <r>
    <n v="4"/>
    <x v="3"/>
    <n v="24954"/>
    <s v="CULTURA, RECREACIÓN Y DEPORTE"/>
    <n v="35"/>
    <s v="Personas beneficiadas con actividades recreo-deportivas comunitarias"/>
    <s v="Bogotá cultural y deportiva"/>
    <x v="16"/>
    <x v="0"/>
    <x v="0"/>
    <x v="1"/>
    <x v="8"/>
    <s v="Beneficiar 13200 Persona(s) en actividades recreo-deportivas comunitarias."/>
    <s v="ACTIVIDADES RECREODEPORTIVAS"/>
    <n v="13200"/>
    <n v="1429"/>
    <n v="1.1732348111658457E-2"/>
    <s v="Suma"/>
    <x v="106"/>
    <x v="106"/>
    <n v="0"/>
    <n v="0"/>
    <n v="0"/>
    <m/>
    <m/>
    <m/>
  </r>
  <r>
    <n v="4"/>
    <x v="3"/>
    <n v="24811"/>
    <s v="AMBIENTE"/>
    <n v="43"/>
    <s v="Número de personas vinculadas en acciones de educación en temas de protección y bienestar animal"/>
    <s v="Cuidado de la vida"/>
    <x v="19"/>
    <x v="0"/>
    <x v="0"/>
    <x v="1"/>
    <x v="9"/>
    <s v="Vincular 2400 Persona(s) en acciones educativas en temas de protección y bienestar animal"/>
    <s v="ACCIONES PEDAGÓGICAS"/>
    <n v="2400"/>
    <n v="210"/>
    <n v="1.7241379310344827E-3"/>
    <s v="Suma"/>
    <x v="107"/>
    <x v="107"/>
    <n v="0"/>
    <n v="0"/>
    <n v="0"/>
    <m/>
    <m/>
    <m/>
  </r>
  <r>
    <n v="4"/>
    <x v="3"/>
    <n v="24812"/>
    <s v="AMBIENTE"/>
    <n v="44"/>
    <s v="Número de animales atendidos por los programas de brigadas médicas, urgencias veterinarias y adopciones"/>
    <s v="Cuidado de la vida"/>
    <x v="19"/>
    <x v="0"/>
    <x v="0"/>
    <x v="1"/>
    <x v="9"/>
    <s v="Atender 10000 Animales en los programas de brigadas médicas, urgencias veterinarias y adopciones"/>
    <s v="BIENESTAR ANIMAL"/>
    <n v="10000"/>
    <n v="702"/>
    <n v="5.763546798029557E-3"/>
    <s v="Suma"/>
    <x v="107"/>
    <x v="107"/>
    <n v="0"/>
    <n v="0"/>
    <n v="0"/>
    <m/>
    <m/>
    <m/>
  </r>
  <r>
    <n v="4"/>
    <x v="3"/>
    <n v="24813"/>
    <s v="AMBIENTE"/>
    <n v="45"/>
    <s v="Número de animales esterilizados"/>
    <s v="Cuidado de la vida"/>
    <x v="19"/>
    <x v="0"/>
    <x v="0"/>
    <x v="1"/>
    <x v="9"/>
    <s v="Esterilizar 15000 Perros y gatos incluyendo los que está en condición de vulnerabilidad"/>
    <s v="ESTERILIZACIÓN"/>
    <n v="15000"/>
    <n v="912"/>
    <n v="7.4876847290640397E-3"/>
    <s v="Suma"/>
    <x v="107"/>
    <x v="107"/>
    <n v="0"/>
    <n v="0"/>
    <n v="0"/>
    <m/>
    <m/>
    <m/>
  </r>
  <r>
    <n v="4"/>
    <x v="3"/>
    <n v="26481"/>
    <s v="INTEGRACIÓN SOCIAL"/>
    <n v="46"/>
    <s v="Jóvenes beneficiados con transferencias condicionadas y  acompañamiento psicosocial para la promoción al acceso y permanencia a oportunidades de formación y empleabilidad"/>
    <s v="Menos pobreza "/>
    <x v="22"/>
    <x v="1"/>
    <x v="4"/>
    <x v="1"/>
    <x v="10"/>
    <s v="Beneficiar 1160 Joven(es) con transferencias condicionadas y acompañamiento psicosocial para la promoción al acceso y permanencia a oportunidades de formación y empleabilidad"/>
    <s v="TRANSFERENCIAS MONETARIAS"/>
    <n v="1160"/>
    <n v="1712"/>
    <n v="1.4055829228243021E-2"/>
    <s v="Suma"/>
    <x v="108"/>
    <x v="108"/>
    <n v="0"/>
    <n v="0"/>
    <n v="0"/>
    <m/>
    <m/>
    <m/>
  </r>
  <r>
    <n v="4"/>
    <x v="3"/>
    <n v="26482"/>
    <s v="INTEGRACIÓN SOCIAL"/>
    <n v="47"/>
    <s v="Personas atendidas con apoyos que contribuyan al ingreso mínimo garantizado"/>
    <s v="Menos pobreza "/>
    <x v="21"/>
    <x v="1"/>
    <x v="4"/>
    <x v="1"/>
    <x v="10"/>
    <s v="Atender 8000 Persona(s) con apoyos que contribuyan al ingreso mínimo garantizado."/>
    <s v="INGRESO MÍNIMO"/>
    <n v="8000"/>
    <n v="1344"/>
    <n v="1.1034482758620689E-2"/>
    <s v="Constante"/>
    <x v="108"/>
    <x v="108"/>
    <n v="0"/>
    <n v="0"/>
    <n v="0"/>
    <m/>
    <m/>
    <m/>
  </r>
  <r>
    <n v="4"/>
    <x v="3"/>
    <n v="26483"/>
    <s v="INTEGRACIÓN SOCIAL"/>
    <n v="48"/>
    <s v="Número de personas mayores con transferencias Monetarias"/>
    <s v="Menos pobreza "/>
    <x v="20"/>
    <x v="1"/>
    <x v="4"/>
    <x v="1"/>
    <x v="10"/>
    <s v="Beneficiar 6250 Persona(s) Mayor(es) con transferencias monetarias"/>
    <s v="APOYO ECONÓMICO PERSONA MAYOR"/>
    <n v="6250"/>
    <n v="11321"/>
    <n v="9.2947454844006572E-2"/>
    <s v="Constante"/>
    <x v="108"/>
    <x v="108"/>
    <n v="0"/>
    <n v="0"/>
    <n v="0"/>
    <m/>
    <m/>
    <m/>
  </r>
  <r>
    <n v="4"/>
    <x v="3"/>
    <n v="25061"/>
    <s v="INTEGRACIÓN SOCIAL"/>
    <n v="49"/>
    <s v="Número de cupos habilitados para la atención de población en inseguridad alimentaria y nutricional del Distrito Capital, a través de comedores comunitarios."/>
    <s v="Menos pobreza "/>
    <x v="52"/>
    <x v="1"/>
    <x v="4"/>
    <x v="1"/>
    <x v="23"/>
    <s v="Habilitar 300 Cupo(s) para la atención de población en inseguridad alimentaria y nutricional del Distrito Capital, a través de comedores comunitarios"/>
    <s v="SEGURIDAD ALIMENTARIA"/>
    <n v="300"/>
    <n v="532"/>
    <n v="4.3678160919540226E-3"/>
    <s v="Suma"/>
    <x v="109"/>
    <x v="109"/>
    <n v="0"/>
    <n v="0"/>
    <n v="0"/>
    <m/>
    <m/>
    <m/>
  </r>
  <r>
    <n v="4"/>
    <x v="3"/>
    <n v="26151"/>
    <s v="EDUCACIÓN"/>
    <n v="50"/>
    <s v="Sedes educativas urbanas y rurales dotadas con recursos pedagógicos y/o tecnológicos"/>
    <s v="Educación como eje del potencial humano"/>
    <x v="23"/>
    <x v="1"/>
    <x v="5"/>
    <x v="2"/>
    <x v="11"/>
    <s v="Dotar 61 Sede(s) educativas urbanas y rurales con recursos pedagógicos y/o tecnológicos"/>
    <s v="DOTACIÓN"/>
    <n v="61"/>
    <n v="2316"/>
    <n v="1.9014778325123154E-2"/>
    <s v="Suma"/>
    <x v="110"/>
    <x v="110"/>
    <n v="0"/>
    <n v="0"/>
    <n v="0"/>
    <m/>
    <m/>
    <m/>
  </r>
  <r>
    <n v="4"/>
    <x v="3"/>
    <n v="2615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4"/>
    <x v="1"/>
    <x v="5"/>
    <x v="2"/>
    <x v="11"/>
    <s v="Beneficiar 840 Estudiante(s) estudiantes con apoyo de sostenimiento para la permanencia en la educación posmedia (niveles de formación técnico profesional, tecnólogo, profesional universitario y educación para el trabajo y desarrollo humano)."/>
    <s v="SOSTENIMIENTO"/>
    <n v="840"/>
    <n v="2573"/>
    <n v="2.1124794745484402E-2"/>
    <s v="Suma"/>
    <x v="110"/>
    <x v="110"/>
    <n v="0"/>
    <n v="0"/>
    <n v="0"/>
    <m/>
    <m/>
    <m/>
  </r>
  <r>
    <n v="4"/>
    <x v="3"/>
    <n v="26153"/>
    <s v="EDUCACIÓN"/>
    <n v="52"/>
    <s v="Número de estudiantes beneficiados en programas de educación posmedia (niveles de formación técnico profesional, tecnólogo, profesional universitario y educación para el trabajo y desarrollo humano)."/>
    <s v="Educación como eje del potencial humano"/>
    <x v="24"/>
    <x v="1"/>
    <x v="5"/>
    <x v="2"/>
    <x v="11"/>
    <s v="Beneficiar 840 Estudiante(s) en programas de educación posmedia (niveles de formación técnico profesional, tecnólogo, profesional universitario y educación para el trabajo y desarrollo humano)."/>
    <s v="APOYO EDUCACIÓN POSMEDIA"/>
    <n v="840"/>
    <n v="6690"/>
    <n v="5.4926108374384233E-2"/>
    <s v="Suma"/>
    <x v="110"/>
    <x v="110"/>
    <n v="0"/>
    <n v="0"/>
    <n v="0"/>
    <m/>
    <m/>
    <m/>
  </r>
  <r>
    <n v="4"/>
    <x v="3"/>
    <n v="26271"/>
    <s v="DESARROLLO ECONÓMICO, INDUSTRIA Y TURISMO"/>
    <n v="55"/>
    <s v="Número de Mipymes y/o emprendimientos orientados al fortalecimiento de las capacidades locales para la gestión y el desarrollo turístico apoyados."/>
    <s v="Emprendimiento equitativo e incluyente"/>
    <x v="26"/>
    <x v="0"/>
    <x v="0"/>
    <x v="2"/>
    <x v="12"/>
    <s v="Apoyar 120 Mipyme(s) y/o emprendimientos orientados al fortalecimiento de las capacidades locales para la gestión y el desarrollo turístico"/>
    <s v="DESARROLLO TURÍSTICO"/>
    <n v="120"/>
    <n v="1459"/>
    <n v="1.1978653530377668E-2"/>
    <s v="Suma"/>
    <x v="111"/>
    <x v="111"/>
    <n v="0"/>
    <n v="0"/>
    <n v="0"/>
    <m/>
    <m/>
    <m/>
  </r>
  <r>
    <n v="4"/>
    <x v="3"/>
    <n v="2627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5"/>
    <x v="0"/>
    <x v="0"/>
    <x v="2"/>
    <x v="12"/>
    <s v="Realizar 8 Acción(es) para fortalecer las capacidades y/o habilidades, técnicas y blandas de las personas de la localidad, con el fin de mejorar el acceso a oportunidades de empleo."/>
    <s v="FORTALECIMIENTO DE CAPACIDADES"/>
    <n v="8"/>
    <n v="1824"/>
    <n v="1.4975369458128079E-2"/>
    <s v="Suma"/>
    <x v="111"/>
    <x v="111"/>
    <n v="0"/>
    <n v="0"/>
    <n v="0"/>
    <m/>
    <m/>
    <m/>
  </r>
  <r>
    <n v="4"/>
    <x v="3"/>
    <n v="22511"/>
    <s v="CULTURA, RECREACIÓN Y DEPORTE"/>
    <n v="56"/>
    <s v="Número de proyectos financiados y acompañados del sector cultural y creativo."/>
    <s v="Bogotá cultural y deportiva"/>
    <x v="29"/>
    <x v="0"/>
    <x v="0"/>
    <x v="2"/>
    <x v="13"/>
    <s v="Financiar 120 Proyecto(s) del sector cultural y creativo"/>
    <s v="SOSTENIBILIDAD"/>
    <n v="120"/>
    <n v="1215"/>
    <n v="9.9753694581280784E-3"/>
    <s v="Suma"/>
    <x v="112"/>
    <x v="112"/>
    <n v="0"/>
    <n v="0"/>
    <n v="0"/>
    <m/>
    <m/>
    <m/>
  </r>
  <r>
    <n v="4"/>
    <x v="3"/>
    <n v="26081"/>
    <s v="DESARROLLO ECONÓMICO, INDUSTRIA Y TURISMO"/>
    <n v="58"/>
    <s v="Número de Mipymes, emprendimientos y/o actores de la economia informal apoyados para el fortalecimiento del tejido empresarial local."/>
    <s v="Emprendimiento equitativo e incluyente"/>
    <x v="28"/>
    <x v="0"/>
    <x v="0"/>
    <x v="2"/>
    <x v="13"/>
    <s v="Apoyar 800 Mipyme(s) emprendimientos y/o actores de la economía informal para el fortalecimiento del tejido empresarial local."/>
    <s v="TEJIDO EMPRESARIAL LOCAL"/>
    <n v="800"/>
    <n v="1215"/>
    <n v="9.9753694581280784E-3"/>
    <s v="Suma"/>
    <x v="113"/>
    <x v="113"/>
    <n v="0"/>
    <n v="0"/>
    <n v="0"/>
    <m/>
    <m/>
    <m/>
  </r>
  <r>
    <n v="4"/>
    <x v="3"/>
    <n v="22571"/>
    <s v="CULTURA, RECREACIÓN Y DEPORTE"/>
    <n v="60"/>
    <s v="m2 de Parques de la red de proximidad construidos y dotados"/>
    <s v="Desarrollo urbano y rural integral"/>
    <x v="30"/>
    <x v="0"/>
    <x v="0"/>
    <x v="3"/>
    <x v="14"/>
    <s v="Construir 880 Metro(s) cuadrado(s) de Parques de la red de proximidad (la construcción incluye su dotación)."/>
    <s v="CONSTRUCCIÓN"/>
    <n v="880"/>
    <n v="1401"/>
    <n v="1.1502463054187192E-2"/>
    <s v="Suma"/>
    <x v="114"/>
    <x v="114"/>
    <n v="0"/>
    <n v="0"/>
    <n v="0"/>
    <m/>
    <m/>
    <m/>
  </r>
  <r>
    <n v="4"/>
    <x v="3"/>
    <n v="22572"/>
    <s v="CULTURA, RECREACIÓN Y DEPORTE"/>
    <n v="61"/>
    <s v="Número de Parques de la red de proximidad intervenidos en mejoramiento, mantenimiento y/o dotación"/>
    <s v="Desarrollo urbano y rural integral"/>
    <x v="30"/>
    <x v="0"/>
    <x v="0"/>
    <x v="3"/>
    <x v="14"/>
    <s v="Intervenir 32 Parque(s) de la red de proximidad con acciones de mejoramiento, mantenimiento y/o dotación."/>
    <s v="INTERVENCIÓN"/>
    <n v="32"/>
    <n v="665"/>
    <n v="5.4597701149425287E-3"/>
    <s v="Suma"/>
    <x v="114"/>
    <x v="114"/>
    <n v="0"/>
    <n v="0"/>
    <n v="0"/>
    <m/>
    <m/>
    <m/>
  </r>
  <r>
    <n v="4"/>
    <x v="3"/>
    <n v="26381"/>
    <s v="CULTURA, RECREACIÓN Y DEPORTE"/>
    <n v="62"/>
    <s v="No. de equipamientos culturales intervenidos con acciones de construcción, adecuación y/o dotación"/>
    <s v="Desarrollo urbano y rural integral"/>
    <x v="31"/>
    <x v="0"/>
    <x v="0"/>
    <x v="3"/>
    <x v="14"/>
    <s v="Intervenir 4 Equipamiento(s) culturales con acciones de construcción, adecuación y/o dotación"/>
    <s v="INTERVENCIÓN"/>
    <n v="4"/>
    <n v="1215"/>
    <n v="9.9753694581280784E-3"/>
    <s v="Suma"/>
    <x v="115"/>
    <x v="115"/>
    <n v="0"/>
    <n v="0"/>
    <n v="0"/>
    <m/>
    <m/>
    <m/>
  </r>
  <r>
    <n v="4"/>
    <x v="3"/>
    <n v="25021"/>
    <s v="AMBIENTE"/>
    <n v="71"/>
    <s v="Número de árboles mantenidos en zona urbana"/>
    <s v="Protección del ambiente y resiliencia al cambio climático"/>
    <x v="33"/>
    <x v="0"/>
    <x v="0"/>
    <x v="3"/>
    <x v="15"/>
    <s v="Mantener 1000 Arbol(es) en zonas urbanas"/>
    <s v="ARBOLADO"/>
    <n v="1000"/>
    <n v="123"/>
    <n v="1.0098522167487686E-3"/>
    <s v="Suma"/>
    <x v="116"/>
    <x v="116"/>
    <n v="0"/>
    <n v="0"/>
    <n v="0"/>
    <m/>
    <m/>
    <m/>
  </r>
  <r>
    <n v="4"/>
    <x v="3"/>
    <n v="25024"/>
    <s v="HÁBITAT"/>
    <n v="76"/>
    <s v="Personas capacitadas en separación en la fuente y reciclaje"/>
    <s v="Protección del ambiente y resiliencia al cambio climático"/>
    <x v="34"/>
    <x v="0"/>
    <x v="0"/>
    <x v="3"/>
    <x v="15"/>
    <s v="Capacitar 6000 Persona(s) en separación en la fuente y reciclaje."/>
    <s v="SEPARACIÓN EN LA FUENTE"/>
    <n v="6000"/>
    <n v="1398"/>
    <n v="1.147783251231527E-2"/>
    <s v="Suma"/>
    <x v="116"/>
    <x v="116"/>
    <n v="0"/>
    <n v="0"/>
    <n v="0"/>
    <m/>
    <m/>
    <m/>
  </r>
  <r>
    <n v="4"/>
    <x v="3"/>
    <n v="25025"/>
    <s v="AMBIENTE"/>
    <n v="68"/>
    <s v="Número de huertas urbanas implementadas"/>
    <s v="Protección del ambiente y resiliencia al cambio climático"/>
    <x v="33"/>
    <x v="0"/>
    <x v="0"/>
    <x v="3"/>
    <x v="15"/>
    <s v="Implementar 160 Huerta(s) urbanas"/>
    <s v="HUERTAS URBANAS"/>
    <n v="160"/>
    <n v="410"/>
    <n v="3.3661740558292284E-3"/>
    <s v="Constante"/>
    <x v="116"/>
    <x v="116"/>
    <n v="0"/>
    <n v="0"/>
    <n v="0"/>
    <m/>
    <m/>
    <m/>
  </r>
  <r>
    <n v="4"/>
    <x v="3"/>
    <n v="25027"/>
    <s v="AMBIENTE"/>
    <n v="70"/>
    <s v="Número de m2 de jardinería convencional y biodiversa mantenidos"/>
    <s v="Protección del ambiente y resiliencia al cambio climático"/>
    <x v="33"/>
    <x v="0"/>
    <x v="0"/>
    <x v="3"/>
    <x v="15"/>
    <s v="Mantener 2000 Metro(s) cuadrado(s) de jardinería"/>
    <s v="JARDINERÍA"/>
    <n v="2000"/>
    <n v="191"/>
    <n v="1.5681444991789818E-3"/>
    <s v="Constante"/>
    <x v="116"/>
    <x v="116"/>
    <n v="0"/>
    <n v="0"/>
    <n v="0"/>
    <m/>
    <m/>
    <m/>
  </r>
  <r>
    <n v="4"/>
    <x v="3"/>
    <n v="250211"/>
    <s v="AMBIENTE"/>
    <n v="67"/>
    <s v="Número de procesos comunitarios de educación ambiental implementados"/>
    <s v="Protección del ambiente y resiliencia al cambio climático"/>
    <x v="33"/>
    <x v="0"/>
    <x v="0"/>
    <x v="3"/>
    <x v="15"/>
    <s v="Implementar 4 Proceso(s) comunitarios de educación ambiental que promueven la conservación de la biodiversidad y el agua"/>
    <s v="EDUCACIÓN AMBIENTAL"/>
    <n v="4"/>
    <n v="191"/>
    <n v="1.5681444991789818E-3"/>
    <s v="Suma"/>
    <x v="116"/>
    <x v="116"/>
    <n v="0"/>
    <n v="0"/>
    <n v="0"/>
    <m/>
    <m/>
    <m/>
  </r>
  <r>
    <n v="4"/>
    <x v="3"/>
    <n v="28051"/>
    <s v="AMBIENTE"/>
    <n v="66"/>
    <s v="Número de hectáreas de conectores ecosistémicos de la Estructura Ecológica Principal intervenidos"/>
    <s v="Protección del ambiente y resiliencia al cambio climático"/>
    <x v="33"/>
    <x v="0"/>
    <x v="0"/>
    <x v="3"/>
    <x v="15"/>
    <s v="Intervenir 4 Hectárea(s) de conectores ecosistémicos"/>
    <s v="CONECTORES ECOSISTÉMICOS"/>
    <n v="4"/>
    <n v="55"/>
    <n v="4.5155993431855501E-4"/>
    <s v="Suma"/>
    <x v="117"/>
    <x v="117"/>
    <n v="0"/>
    <n v="0"/>
    <n v="0"/>
    <m/>
    <m/>
    <m/>
  </r>
  <r>
    <n v="4"/>
    <x v="3"/>
    <n v="28052"/>
    <s v="AMBIENTE"/>
    <n v="65"/>
    <s v="Número de hectáreas de Estructura Ecológica Principal con acciones de conservación"/>
    <s v="Protección del ambiente y resiliencia al cambio climático"/>
    <x v="33"/>
    <x v="0"/>
    <x v="0"/>
    <x v="3"/>
    <x v="15"/>
    <s v="Realizar 5 Acción(es) de conservación de la Estructura Ecológica Principal"/>
    <s v="CONSERVACIÓN"/>
    <n v="5"/>
    <n v="55"/>
    <n v="4.5155993431855501E-4"/>
    <s v="Suma"/>
    <x v="117"/>
    <x v="117"/>
    <n v="0"/>
    <n v="0"/>
    <n v="0"/>
    <m/>
    <m/>
    <m/>
  </r>
  <r>
    <n v="4"/>
    <x v="3"/>
    <n v="28053"/>
    <s v="AMBIENTE"/>
    <n v="63"/>
    <s v="Número de m2 de áreas renaturalizadas"/>
    <s v="Protección del ambiente y resiliencia al cambio climático"/>
    <x v="33"/>
    <x v="0"/>
    <x v="0"/>
    <x v="3"/>
    <x v="15"/>
    <s v="Generar 4000 Metro(s) cuadrado(s) de áreas renaturalizadas"/>
    <s v="RENATURALIZACIÓN"/>
    <n v="4000"/>
    <n v="148"/>
    <n v="1.2151067323481117E-3"/>
    <s v="Suma"/>
    <x v="117"/>
    <x v="117"/>
    <n v="0"/>
    <n v="0"/>
    <n v="0"/>
    <m/>
    <m/>
    <m/>
  </r>
  <r>
    <n v="4"/>
    <x v="3"/>
    <n v="28054"/>
    <s v="AMBIENTE"/>
    <n v="64"/>
    <s v="Número de hectáreas en proceso de restauración ecológica"/>
    <s v="Protección del ambiente y resiliencia al cambio climático"/>
    <x v="33"/>
    <x v="0"/>
    <x v="0"/>
    <x v="3"/>
    <x v="15"/>
    <s v="Lograr 10 Hectárea(s) en proceso de restauración ecológica"/>
    <s v="RESTAURACIÓN ECOLÓGICA"/>
    <n v="10"/>
    <n v="274"/>
    <n v="2.2495894909688014E-3"/>
    <s v="Suma"/>
    <x v="117"/>
    <x v="117"/>
    <n v="0"/>
    <n v="0"/>
    <n v="0"/>
    <m/>
    <m/>
    <m/>
  </r>
  <r>
    <n v="4"/>
    <x v="3"/>
    <n v="22521"/>
    <s v="MOVILIDAD"/>
    <n v="77"/>
    <s v="Kilómetros-carril construidos y/o conservados de malla vial urbana (local y/o intermedia)"/>
    <s v="Infraestructura segura e incluyente"/>
    <x v="35"/>
    <x v="0"/>
    <x v="2"/>
    <x v="3"/>
    <x v="16"/>
    <s v="Intervenir 17 Kilómetro(s)-carril de malla vial urbana (local y/o intermedia) con acciones de construcción y/o conservación"/>
    <s v="INTERVENCIÓN MALLA VIAL LOCAL"/>
    <n v="17"/>
    <n v="17554"/>
    <n v="0.14412151067323481"/>
    <s v="Suma"/>
    <x v="118"/>
    <x v="118"/>
    <n v="0"/>
    <n v="0"/>
    <n v="0"/>
    <m/>
    <m/>
    <m/>
  </r>
  <r>
    <n v="4"/>
    <x v="3"/>
    <n v="22731"/>
    <s v="AMBIENTE"/>
    <n v="113"/>
    <s v="Número de obras de mitigación y/u obras de mitigación existentes con mantenimiento"/>
    <s v="Protección del ambiente y resiliencia al cambio climático"/>
    <x v="36"/>
    <x v="1"/>
    <x v="0"/>
    <x v="3"/>
    <x v="17"/>
    <s v="Realizar 4 Obra(s) de mitigación y/u obras de mitigación existentes con mantenimiento"/>
    <s v="OBRAS DE MITIGACIÓN"/>
    <n v="4"/>
    <n v="1858"/>
    <n v="1.5254515599343186E-2"/>
    <s v="Suma"/>
    <x v="119"/>
    <x v="119"/>
    <n v="0"/>
    <n v="0"/>
    <n v="0"/>
    <m/>
    <m/>
    <m/>
  </r>
  <r>
    <n v="4"/>
    <x v="3"/>
    <n v="22732"/>
    <s v="AMBIENTE"/>
    <n v="79"/>
    <s v="Número de acciones efectivas para el fortalecimiento de las capacidades locales en torno a la gestión del riesgo"/>
    <s v="Protección del ambiente y resiliencia al cambio climático"/>
    <x v="36"/>
    <x v="1"/>
    <x v="0"/>
    <x v="3"/>
    <x v="17"/>
    <s v="Realizar 4 Acción(es) efectivas para el fortalecimiento de las capacidades locales en torno a la gestión del riesgo"/>
    <s v="GESTIÓN DEL RIESGO"/>
    <n v="4"/>
    <n v="515"/>
    <n v="4.2282430213464693E-3"/>
    <s v="Suma"/>
    <x v="119"/>
    <x v="119"/>
    <n v="0"/>
    <n v="0"/>
    <n v="0"/>
    <m/>
    <m/>
    <m/>
  </r>
  <r>
    <n v="4"/>
    <x v="3"/>
    <n v="2791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3"/>
    <x v="18"/>
    <s v="Dotar 16 Unidad(es) operativas orientadas a la atención de la primera infancia (Jardines Infantiles, Casas de Pensamiento Intercultural, Modalidad Espacios Rurales, Crecemos en la Ruralidad, Creciendo Juntos, Centros Amar, Centros Forjar)"/>
    <s v="DOTACIÓN"/>
    <n v="16"/>
    <n v="403"/>
    <n v="3.3087027914614122E-3"/>
    <s v="Suma"/>
    <x v="120"/>
    <x v="120"/>
    <n v="0"/>
    <n v="0"/>
    <n v="0"/>
    <m/>
    <m/>
    <m/>
  </r>
  <r>
    <n v="4"/>
    <x v="3"/>
    <n v="27912"/>
    <s v="INTEGRACIÓN SOCIAL"/>
    <n v="83"/>
    <s v="Unidades operativas de atención especializada (Centros Integrarte, Centros Crecer, Cadis) dotados y/o acondicionados"/>
    <s v="Desarrollo urbano y rural integral"/>
    <x v="37"/>
    <x v="0"/>
    <x v="0"/>
    <x v="3"/>
    <x v="18"/>
    <s v="Dotar y/o acondicionar 2 Unidad(es) operativas de atención especializada (Centros Integrarte, Centros Crecer y Cadis)"/>
    <s v="DOTACIÓN"/>
    <n v="2"/>
    <n v="200"/>
    <n v="1.6420361247947454E-3"/>
    <s v="Suma"/>
    <x v="120"/>
    <x v="120"/>
    <n v="0"/>
    <n v="0"/>
    <n v="0"/>
    <m/>
    <m/>
    <m/>
  </r>
  <r>
    <n v="4"/>
    <x v="3"/>
    <n v="27913"/>
    <s v="INTEGRACIÓN SOCIAL"/>
    <n v="84"/>
    <s v="Unidades operativas orientadas a la atención de jóvenes (casas de la juventud, centros forjar) dotadas y/o acondicionadas"/>
    <s v="Desarrollo urbano y rural integral"/>
    <x v="37"/>
    <x v="0"/>
    <x v="0"/>
    <x v="3"/>
    <x v="18"/>
    <s v="Dotar y/o acondicionar 1 Unidad(es) operativa orientadas a la atención de jóvenes (casas de la juventud, centros forjar)"/>
    <s v="DOTACIÓN"/>
    <n v="1"/>
    <n v="0"/>
    <n v="0"/>
    <s v="Suma"/>
    <x v="120"/>
    <x v="120"/>
    <n v="0"/>
    <n v="0"/>
    <n v="0"/>
    <m/>
    <m/>
    <m/>
  </r>
  <r>
    <n v="4"/>
    <x v="3"/>
    <n v="27914"/>
    <s v="INTEGRACIÓN SOCIAL"/>
    <n v="85"/>
    <s v="Sedes de Centros de Desarrollo Comunitarios dotados y/o acondicionados para la prestación de servicios sociales dirigidas al desarrollo de capacidades y generación de oportunidades."/>
    <s v="Desarrollo urbano y rural integral"/>
    <x v="37"/>
    <x v="0"/>
    <x v="0"/>
    <x v="3"/>
    <x v="18"/>
    <s v="Dotar y/o acondicionar 2 Centro(s) de Desarrollo Comunitarios para la prestación de servicios sociales dirigidas al desarrollo de capacidades y generación de oportunidades"/>
    <s v="DOTACIÓN"/>
    <n v="2"/>
    <n v="400"/>
    <n v="3.2840722495894909E-3"/>
    <s v="Suma"/>
    <x v="120"/>
    <x v="120"/>
    <n v="0"/>
    <n v="0"/>
    <n v="0"/>
    <m/>
    <m/>
    <m/>
  </r>
  <r>
    <n v="4"/>
    <x v="3"/>
    <n v="27915"/>
    <s v="INTEGRACIÓN SOCIAL"/>
    <n v="87"/>
    <s v="Unidades operativas para la prestación de servicios sociales  y  la generación de estrategias dirigidas a personas habitantes de calle y/o en riesgo de estarlo (Hogares de paso, Autocuidado, SEDID, Atención Socio-sanitaria y Comunidad de Vida El Camino) dotadas y/o acondicionadas."/>
    <s v="Desarrollo urbano y rural integral"/>
    <x v="37"/>
    <x v="0"/>
    <x v="0"/>
    <x v="3"/>
    <x v="18"/>
    <s v="Dotar y/o acondicionar 1 Unidad(es) operativas para la prestación de servicios y la generación de estrategias dirigidas a personas habitantes de calle y/o en riesgo de estarlo (Hogares de paso, Autocuidado, SEDID, Atención Socio-sanitaria y Comunidad de Vida El Camino)"/>
    <s v="DOTACIÓN"/>
    <n v="1"/>
    <n v="0"/>
    <n v="0"/>
    <s v="Suma"/>
    <x v="120"/>
    <x v="120"/>
    <n v="0"/>
    <n v="0"/>
    <n v="0"/>
    <m/>
    <m/>
    <m/>
  </r>
  <r>
    <n v="4"/>
    <x v="3"/>
    <n v="27916"/>
    <s v="INTEGRACIÓN SOCIAL"/>
    <n v="88"/>
    <s v="Unidades operativas orientadas a la prestación de servicios sociales a la persona mayor dotadas y/o acondicionadas"/>
    <s v="Desarrollo urbano y rural integral"/>
    <x v="37"/>
    <x v="0"/>
    <x v="0"/>
    <x v="3"/>
    <x v="18"/>
    <s v="Dotar y/o acondicionar 2 Unidad(es) orientadas a la prestación de servicios a la persona mayor"/>
    <s v="DOTACIÓN"/>
    <n v="2"/>
    <n v="200"/>
    <n v="1.6420361247947454E-3"/>
    <s v="Suma"/>
    <x v="120"/>
    <x v="120"/>
    <n v="0"/>
    <n v="0"/>
    <n v="0"/>
    <m/>
    <m/>
    <m/>
  </r>
  <r>
    <n v="4"/>
    <x v="3"/>
    <n v="26671"/>
    <s v="GOBIERNO"/>
    <n v="93"/>
    <s v="Estrategias de fortalecimiento institucional realizadas"/>
    <s v="Gobierno confiable"/>
    <x v="39"/>
    <x v="1"/>
    <x v="6"/>
    <x v="4"/>
    <x v="20"/>
    <s v="Realizar 4 Estrategia(s) de fortalecimiento institucional."/>
    <s v="FORTALECIMIENTO INSTITUCIONAL"/>
    <n v="4"/>
    <n v="14434"/>
    <n v="0.11850574712643679"/>
    <s v="Suma"/>
    <x v="121"/>
    <x v="121"/>
    <n v="0"/>
    <n v="0"/>
    <n v="0"/>
    <m/>
    <m/>
    <m/>
  </r>
  <r>
    <n v="4"/>
    <x v="3"/>
    <n v="26672"/>
    <s v="GOBIERNO"/>
    <n v="94"/>
    <s v="Estrategias de inspección, vigilancia y control realizada"/>
    <s v="Gobierno confiable"/>
    <x v="41"/>
    <x v="1"/>
    <x v="6"/>
    <x v="4"/>
    <x v="20"/>
    <s v="Realizar 1 Estrategia(s) de inspección, vigilancia y control."/>
    <s v="IVC"/>
    <n v="1"/>
    <n v="3088"/>
    <n v="2.5353037766830872E-2"/>
    <s v="Constante"/>
    <x v="121"/>
    <x v="121"/>
    <n v="0"/>
    <n v="0"/>
    <n v="0"/>
    <m/>
    <m/>
    <m/>
  </r>
  <r>
    <n v="4"/>
    <x v="3"/>
    <n v="26941"/>
    <s v="GESTIÓN PÚBLICA"/>
    <n v="95"/>
    <s v="Servicios TIC´s generados en zonas rurales y/o apartadas y urbanas"/>
    <s v="Ciudad inteligente​"/>
    <x v="42"/>
    <x v="0"/>
    <x v="0"/>
    <x v="4"/>
    <x v="21"/>
    <s v="Operativizar 20 Centro(s) de Acceso Comunitario en zonas rurales y/o apartadas y/o urbanas, con énfasis en Servicios TIC´s generados."/>
    <s v="CONECTIVIDAD"/>
    <n v="20"/>
    <n v="1029"/>
    <n v="8.4482758620689647E-3"/>
    <s v="Suma"/>
    <x v="122"/>
    <x v="122"/>
    <n v="0"/>
    <n v="0"/>
    <n v="0"/>
    <m/>
    <m/>
    <m/>
  </r>
  <r>
    <n v="4"/>
    <x v="3"/>
    <n v="26942"/>
    <s v="GESTIÓN PÚBLICA"/>
    <n v="96"/>
    <s v="Procesos de formacion y desarrollo de competencias digitales realizados en zonas rurales y/o apartadas y urbanas"/>
    <s v="Ciudad inteligente​"/>
    <x v="42"/>
    <x v="0"/>
    <x v="0"/>
    <x v="4"/>
    <x v="21"/>
    <s v="Operativizar 20 Centro(s) de Acceso Comunitario en zonas rurales y/o apartadas y/o urbanas, con énfasis en procesos de formación y desarrollo de competencias digitales."/>
    <s v="FORTALECIMIENTO DE CAPACIDADES"/>
    <n v="20"/>
    <n v="1029"/>
    <n v="8.4482758620689647E-3"/>
    <s v="Suma"/>
    <x v="122"/>
    <x v="122"/>
    <n v="0"/>
    <n v="0"/>
    <n v="0"/>
    <m/>
    <m/>
    <m/>
  </r>
  <r>
    <n v="4"/>
    <x v="3"/>
    <n v="24091"/>
    <s v="GOBIERNO"/>
    <n v="98"/>
    <s v="Personas capacitadas a través de procesos de formación para la participación de manera virtual y presencial."/>
    <s v="Democracia deliberativa y participación"/>
    <x v="43"/>
    <x v="0"/>
    <x v="0"/>
    <x v="4"/>
    <x v="22"/>
    <s v="Capacitar 2600 Persona(s) a través de procesos de formación para la participación de manera virtual y presencial."/>
    <s v="CAPACITACIÓN"/>
    <n v="2600"/>
    <n v="1519"/>
    <n v="1.2471264367816093E-2"/>
    <s v="Suma"/>
    <x v="123"/>
    <x v="123"/>
    <n v="0"/>
    <n v="0"/>
    <n v="0"/>
    <m/>
    <m/>
    <m/>
  </r>
  <r>
    <n v="4"/>
    <x v="3"/>
    <n v="24092"/>
    <s v="GOBIERNO"/>
    <n v="99"/>
    <s v="Organizaciones comunales fortalecidas."/>
    <s v="Democracia deliberativa y participación"/>
    <x v="45"/>
    <x v="1"/>
    <x v="0"/>
    <x v="4"/>
    <x v="22"/>
    <s v="Fortalecer 100 Organización(es) comunales"/>
    <s v="FORTALECIMIENTO COMUNAL"/>
    <n v="100"/>
    <n v="823"/>
    <n v="6.7569786535303777E-3"/>
    <s v="Suma"/>
    <x v="123"/>
    <x v="123"/>
    <n v="0"/>
    <n v="0"/>
    <n v="0"/>
    <m/>
    <m/>
    <m/>
  </r>
  <r>
    <n v="4"/>
    <x v="3"/>
    <n v="24093"/>
    <s v="GOBIERNO"/>
    <n v="97"/>
    <s v="Organizaciones sociales e Instancias de participación ciudadana fortalecidas."/>
    <s v="Democracia deliberativa y participación"/>
    <x v="46"/>
    <x v="0"/>
    <x v="0"/>
    <x v="4"/>
    <x v="22"/>
    <s v="Fortalecer 200 Organización(es) e instancias de participación ciudadana"/>
    <s v="FORTALECIMIENTO DE ORGANIZACIONES"/>
    <n v="200"/>
    <n v="1519"/>
    <n v="1.2471264367816093E-2"/>
    <s v="Suma"/>
    <x v="123"/>
    <x v="123"/>
    <n v="0"/>
    <n v="0"/>
    <n v="0"/>
    <m/>
    <m/>
    <m/>
  </r>
  <r>
    <n v="4"/>
    <x v="3"/>
    <n v="27081"/>
    <s v="GOBIERNO"/>
    <n v="103"/>
    <s v="Iniciativa de inversión local concertada e implementada con los pueblos indígenas"/>
    <s v="Línea diferencial étnica"/>
    <x v="48"/>
    <x v="1"/>
    <x v="0"/>
    <x v="4"/>
    <x v="22"/>
    <s v="Concertar e implementar 4 Iniciativa(s) de inversión local con los pueblos indígenas"/>
    <s v="INICIATIVAS PUEBLO INDÍGENA"/>
    <n v="4"/>
    <n v="823"/>
    <n v="6.7569786535303777E-3"/>
    <s v="Suma"/>
    <x v="124"/>
    <x v="124"/>
    <n v="0"/>
    <n v="0"/>
    <n v="0"/>
    <m/>
    <m/>
    <m/>
  </r>
  <r>
    <n v="4"/>
    <x v="3"/>
    <n v="27082"/>
    <s v="GOBIERNO"/>
    <n v="104"/>
    <s v="Iniciativa de inversión local concertada e implementada con las comunidades negras, afrocolombianas y palenqueras"/>
    <s v="Línea diferencial étnica"/>
    <x v="48"/>
    <x v="1"/>
    <x v="0"/>
    <x v="4"/>
    <x v="22"/>
    <s v="Concertar e implementar 4 Iniciativa(s) de inversión local con las comunidades negras, afrocolombianas y palenqueras"/>
    <s v="INICIATIVAS COMUNIDADES NEGRAS, AFROCOLOMBIANAS, PALENQUERAS"/>
    <n v="4"/>
    <n v="823"/>
    <n v="6.7569786535303777E-3"/>
    <s v="Suma"/>
    <x v="124"/>
    <x v="124"/>
    <n v="0"/>
    <n v="0"/>
    <n v="0"/>
    <m/>
    <m/>
    <m/>
  </r>
  <r>
    <n v="4"/>
    <x v="3"/>
    <n v="27971"/>
    <s v="GOBIERNO"/>
    <n v="101"/>
    <s v="Unidades de innovación publica  y social fortalecidas"/>
    <s v="Gobierno confiable"/>
    <x v="49"/>
    <x v="1"/>
    <x v="0"/>
    <x v="4"/>
    <x v="22"/>
    <s v="Fortalecer 1 Unidad(es) de innovación publica y social a nivel local"/>
    <s v="INNOVACIÓN PÚBLICA"/>
    <n v="1"/>
    <n v="206"/>
    <n v="1.6912972085385879E-3"/>
    <s v="Constante"/>
    <x v="125"/>
    <x v="125"/>
    <n v="0"/>
    <n v="0"/>
    <n v="0"/>
    <m/>
    <m/>
    <m/>
  </r>
  <r>
    <n v="4"/>
    <x v="3"/>
    <n v="27972"/>
    <s v="GOBIERNO"/>
    <n v="100"/>
    <s v="Acciones desarrolladas, orientadas a la ciudadanía en el marco de la estrategía Bogotaneidad"/>
    <s v="Gobierno confiable"/>
    <x v="49"/>
    <x v="1"/>
    <x v="0"/>
    <x v="4"/>
    <x v="22"/>
    <s v="Desarrollar 4 Acción(es) orientadas a la ciudadanía, en el marco de la estrategia &quot;Bogotaneidad"/>
    <s v="ESTRATEGIA BOGOTANEIDAD"/>
    <n v="4"/>
    <n v="412"/>
    <n v="3.3825944170771758E-3"/>
    <s v="Suma"/>
    <x v="125"/>
    <x v="125"/>
    <n v="0"/>
    <n v="0"/>
    <n v="0"/>
    <m/>
    <m/>
    <m/>
  </r>
  <r>
    <n v="5"/>
    <x v="4"/>
    <n v="23641"/>
    <s v="SEGURIDAD, CONVIVENCIA Y JUSTICIA"/>
    <n v="2"/>
    <s v="Acciones formativas diferenciales para la promoción de la convivencia ciudadana implementadas"/>
    <s v="Cultura ciudadana para la convivencia pacífica"/>
    <x v="0"/>
    <x v="0"/>
    <x v="0"/>
    <x v="0"/>
    <x v="0"/>
    <s v="Implementar 4 Acción(es) Formativas diferenciales para la promoción de la convivencia ciudadana."/>
    <s v="FORMACIÓN"/>
    <n v="4"/>
    <n v="314"/>
    <n v="2.5895198667304424E-3"/>
    <s v="Suma"/>
    <x v="126"/>
    <x v="126"/>
    <n v="0"/>
    <n v="0"/>
    <n v="0"/>
    <m/>
    <m/>
    <m/>
  </r>
  <r>
    <n v="5"/>
    <x v="4"/>
    <n v="23642"/>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200 Organización(es) Comunitarias a través de capacidades para promover acciones de corresponsabilidad en la gestión de la seguridad y la convivencia."/>
    <s v="FORTALECIMIENTO DE CAPACIDADES"/>
    <n v="200"/>
    <n v="314"/>
    <n v="2.5895198667304424E-3"/>
    <s v="Suma"/>
    <x v="126"/>
    <x v="126"/>
    <n v="0"/>
    <n v="0"/>
    <n v="0"/>
    <m/>
    <m/>
    <m/>
  </r>
  <r>
    <n v="5"/>
    <x v="4"/>
    <n v="23643"/>
    <s v="SEGURIDAD, CONVIVENCIA Y JUSTICIA"/>
    <n v="3"/>
    <s v="Iniciativas de convivencia con participación ciudadana implementadas"/>
    <s v="Cultura ciudadana para la convivencia pacífica"/>
    <x v="0"/>
    <x v="0"/>
    <x v="0"/>
    <x v="0"/>
    <x v="0"/>
    <s v="Implementar 4 Iniciativa(s) De convivencia con participación de la ciudadanía."/>
    <s v="INICIATIVAS"/>
    <n v="4"/>
    <n v="314"/>
    <n v="2.5895198667304424E-3"/>
    <s v="Suma"/>
    <x v="126"/>
    <x v="126"/>
    <n v="0"/>
    <n v="0"/>
    <n v="0"/>
    <m/>
    <m/>
    <m/>
  </r>
  <r>
    <n v="5"/>
    <x v="4"/>
    <n v="23841"/>
    <s v="MUJERES"/>
    <n v="4"/>
    <s v="Número de Personas vinculadas en acciones para la prevención del feminicidio y la violencia contra la mujer"/>
    <s v="Cero tolerancia a las violencias"/>
    <x v="1"/>
    <x v="0"/>
    <x v="0"/>
    <x v="0"/>
    <x v="1"/>
    <s v="Vincular 2000 Persona(s) En acciones para la prevención del feminicidio y la violencia contra la mujer."/>
    <s v="PREVENCIÓN"/>
    <n v="2000"/>
    <n v="1801"/>
    <n v="1.4852628280195946E-2"/>
    <s v="Suma"/>
    <x v="127"/>
    <x v="127"/>
    <n v="0"/>
    <n v="0"/>
    <n v="0"/>
    <m/>
    <m/>
    <m/>
  </r>
  <r>
    <n v="5"/>
    <x v="4"/>
    <n v="23961"/>
    <s v="SEGURIDAD, CONVIVENCIA Y JUSTICIA"/>
    <n v="5"/>
    <s v="Dotaciones suministradas a organismos de seguridad"/>
    <s v="Mejores capacidades al servicio de la seguridad"/>
    <x v="2"/>
    <x v="1"/>
    <x v="1"/>
    <x v="0"/>
    <x v="2"/>
    <s v="Suministrar 4 Dotacion(es) A organismos de seguridad."/>
    <s v="DOTACIÓN"/>
    <n v="4"/>
    <n v="808"/>
    <n v="6.6634778736248332E-3"/>
    <s v="Suma"/>
    <x v="128"/>
    <x v="128"/>
    <n v="0"/>
    <n v="0"/>
    <n v="0"/>
    <m/>
    <m/>
    <m/>
  </r>
  <r>
    <n v="5"/>
    <x v="4"/>
    <n v="23962"/>
    <s v="SEGURIDAD, CONVIVENCIA Y JUSTICIA"/>
    <n v="6"/>
    <s v="Equipamientos de seguridad y acceso a la justicia intervenidos con acciones de fortalecimiento, operación, adecuación y/o dotación"/>
    <s v="Mejores capacidades al servicio de la seguridad"/>
    <x v="2"/>
    <x v="1"/>
    <x v="1"/>
    <x v="0"/>
    <x v="2"/>
    <s v="Intervenir 4 Equipamiento(s) De seguridad y acceso a la justicia con acciones de fortalecimiento, operación, adecuación y/o dotación."/>
    <s v="INTERVENCIÓN"/>
    <n v="4"/>
    <n v="808"/>
    <n v="6.6634778736248332E-3"/>
    <s v="Suma"/>
    <x v="128"/>
    <x v="128"/>
    <n v="0"/>
    <n v="0"/>
    <n v="0"/>
    <m/>
    <m/>
    <m/>
  </r>
  <r>
    <n v="5"/>
    <x v="4"/>
    <n v="24131"/>
    <s v="SEGURIDAD, CONVIVENCIA Y JUSTICIA"/>
    <n v="12"/>
    <s v="Acciones pedagógicas para la gestión de conflictividades y prevención de violencias implementadas"/>
    <s v="Cultura ciudadana para la convivencia pacífica"/>
    <x v="3"/>
    <x v="0"/>
    <x v="0"/>
    <x v="0"/>
    <x v="3"/>
    <s v="Implementar 4 Acción(es) Pedagógicas para la gestión de conflictividades y prevención de violencias."/>
    <s v="ACCIONES PEDAGÓGICAS"/>
    <n v="4"/>
    <n v="150"/>
    <n v="1.2370317834699566E-3"/>
    <s v="Suma"/>
    <x v="129"/>
    <x v="129"/>
    <n v="0"/>
    <n v="0"/>
    <n v="0"/>
    <m/>
    <m/>
    <m/>
  </r>
  <r>
    <n v="5"/>
    <x v="4"/>
    <n v="24132"/>
    <s v="SEGURIDAD, CONVIVENCIA Y JUSTICIA"/>
    <n v="11"/>
    <s v="Proyectos comunitarios implementados en la localidad, para la apropiación del Código Nacional de Seguridad y Convivencia Ciudadana"/>
    <s v="Cultura ciudadana para la convivencia pacífica"/>
    <x v="3"/>
    <x v="0"/>
    <x v="0"/>
    <x v="0"/>
    <x v="3"/>
    <s v="Implementar 4 Proyecto(s) Comunitarios en la localidad, para la apropiación del Código Nacional de Seguridad y Convivencia Ciudadana."/>
    <s v="CÓDIGO NACIONAL DE SEGURIDAD Y CONVIVENCIA"/>
    <n v="4"/>
    <n v="150"/>
    <n v="1.2370317834699566E-3"/>
    <s v="Suma"/>
    <x v="129"/>
    <x v="129"/>
    <n v="0"/>
    <n v="0"/>
    <n v="0"/>
    <m/>
    <m/>
    <m/>
  </r>
  <r>
    <n v="5"/>
    <x v="4"/>
    <n v="24133"/>
    <s v="SEGURIDAD, CONVIVENCIA Y JUSTICIA"/>
    <n v="7"/>
    <s v="Programas de abordaje de conflictividad escolar para la convivencia con enfoque restaurativo fortalecidos"/>
    <s v="Cultura ciudadana para la convivencia pacífica"/>
    <x v="3"/>
    <x v="0"/>
    <x v="0"/>
    <x v="0"/>
    <x v="3"/>
    <s v="Fortalecer 20 Programa(s) De abordaje de conflictividad escolar para la convivencia con enfoque restaurativo."/>
    <s v="CONFLICTIVIDAD ESCOLAR"/>
    <n v="20"/>
    <n v="150"/>
    <n v="1.2370317834699566E-3"/>
    <s v="Suma"/>
    <x v="129"/>
    <x v="129"/>
    <n v="0"/>
    <n v="0"/>
    <n v="0"/>
    <m/>
    <m/>
    <m/>
  </r>
  <r>
    <n v="5"/>
    <x v="4"/>
    <n v="24134"/>
    <s v="SEGURIDAD, CONVIVENCIA Y JUSTICIA"/>
    <n v="8"/>
    <s v="Actores comunitarios fortalecidos con herramientas y capacidades para la implementación de un enfoque restaurativo para la justicia y la convivencia"/>
    <s v="Cultura ciudadana para la convivencia pacífica"/>
    <x v="3"/>
    <x v="0"/>
    <x v="0"/>
    <x v="0"/>
    <x v="3"/>
    <s v="Fortalecer 400 Actor(es) Comunitarios con herramientas y capacidades para la implementación de un enfoque restaurativo para la justicia y la convivencia."/>
    <s v="FORTALECIMIENTO DE CAPACIDADES"/>
    <n v="400"/>
    <n v="150"/>
    <n v="1.2370317834699566E-3"/>
    <s v="Suma"/>
    <x v="129"/>
    <x v="129"/>
    <n v="0"/>
    <n v="0"/>
    <n v="0"/>
    <m/>
    <m/>
    <m/>
  </r>
  <r>
    <n v="5"/>
    <x v="4"/>
    <n v="24135"/>
    <s v="SEGURIDAD, CONVIVENCIA Y JUSTICIA"/>
    <n v="10"/>
    <s v="Ciudadanos beneficiados con habilidades y capacidades para gestionar la convivencia constructivamente"/>
    <s v="Cultura ciudadana para la convivencia pacífica"/>
    <x v="3"/>
    <x v="0"/>
    <x v="0"/>
    <x v="0"/>
    <x v="3"/>
    <s v="Beneficiar 400 Ciudadanos Con habilidades y capacidades para gestionar la convivencia constructivamente."/>
    <s v="GESTIÓN DE LA CONVIVENCIA"/>
    <n v="400"/>
    <n v="150"/>
    <n v="1.2370317834699566E-3"/>
    <s v="Suma"/>
    <x v="129"/>
    <x v="129"/>
    <n v="0"/>
    <n v="0"/>
    <n v="0"/>
    <m/>
    <m/>
    <m/>
  </r>
  <r>
    <n v="5"/>
    <x v="4"/>
    <n v="24136"/>
    <s v="SEGURIDAD, CONVIVENCIA Y JUSTICIA"/>
    <n v="9"/>
    <s v="Proyectos de justicia local para la resolución efectiva de conflictividades de manera integral en el sistema de justicia implementados"/>
    <s v="Cultura ciudadana para la convivencia pacífica"/>
    <x v="3"/>
    <x v="0"/>
    <x v="0"/>
    <x v="0"/>
    <x v="3"/>
    <s v="Implementar 4 Proyecto(s) De justicia local para la resolución efectiva de conflictividades de manera integral en el sistema de justicia."/>
    <s v="RESOLUCIÓN DE CONFLICTIVIDADES"/>
    <n v="4"/>
    <n v="150"/>
    <n v="1.2370317834699566E-3"/>
    <s v="Suma"/>
    <x v="129"/>
    <x v="129"/>
    <n v="0"/>
    <n v="0"/>
    <n v="0"/>
    <m/>
    <m/>
    <m/>
  </r>
  <r>
    <n v="5"/>
    <x v="4"/>
    <n v="24137"/>
    <s v="SEGURIDAD, CONVIVENCIA Y JUSTICIA"/>
    <n v="13"/>
    <s v="Programas comunitarios con enfoque restaurativo para el cuidado del espacio público y del medio ambiente ejecutados"/>
    <s v="Cultura ciudadana para la convivencia pacífica"/>
    <x v="3"/>
    <x v="0"/>
    <x v="0"/>
    <x v="0"/>
    <x v="3"/>
    <s v="Ejecutar 4 Programa(s) Comunitarios con enfoque restaurativo para el cuidado del espacio público y del medio ambiente."/>
    <s v="ACCIONES DE CUIDADO"/>
    <n v="4"/>
    <n v="150"/>
    <n v="1.2370317834699566E-3"/>
    <s v="Suma"/>
    <x v="129"/>
    <x v="129"/>
    <n v="0"/>
    <n v="0"/>
    <n v="0"/>
    <m/>
    <m/>
    <m/>
  </r>
  <r>
    <n v="5"/>
    <x v="4"/>
    <n v="24181"/>
    <s v="GOBIERNO"/>
    <n v="14"/>
    <s v="Acuerdos realizados para la organización, la recuperación, el cuidado, el embellecimiento, la sostenibilidad, el mejoramiento y el aprovechamiento económico del espacio público."/>
    <s v="Cultura ciudadana para la convivencia pacífica"/>
    <x v="50"/>
    <x v="0"/>
    <x v="0"/>
    <x v="0"/>
    <x v="4"/>
    <s v="Realizar 8 Acuerdo(s) Para la organización, la recuperación, el cuidado, el embellecimiento, la sostenibilidad, el mejoramiento y el aprovechamiento económico del espacio"/>
    <s v="ACUERDOS "/>
    <n v="8"/>
    <n v="1679"/>
    <n v="1.3846509096307047E-2"/>
    <s v="Suma"/>
    <x v="130"/>
    <x v="130"/>
    <n v="0"/>
    <n v="0"/>
    <n v="0"/>
    <m/>
    <m/>
    <m/>
  </r>
  <r>
    <n v="5"/>
    <x v="4"/>
    <n v="24211"/>
    <s v="MOVILIDAD"/>
    <n v="15"/>
    <s v="Metros cuadrados construidos y/o conservados de elementos del sistema de espacio público peatonal."/>
    <s v="Infraestructura segura e incluyente"/>
    <x v="5"/>
    <x v="0"/>
    <x v="2"/>
    <x v="0"/>
    <x v="4"/>
    <s v="Intervenir 4000 Metro(s) cuadrado(s) De elementos del sistema de espacio público peatonal con acciones de construcción y/o conservación."/>
    <s v="INTERVENCIÓN"/>
    <n v="4000"/>
    <n v="1880"/>
    <n v="1.550413168615679E-2"/>
    <s v="Suma"/>
    <x v="131"/>
    <x v="131"/>
    <n v="0"/>
    <n v="0"/>
    <n v="0"/>
    <m/>
    <m/>
    <m/>
  </r>
  <r>
    <n v="5"/>
    <x v="4"/>
    <n v="24221"/>
    <s v="SEGURIDAD, CONVIVENCIA Y JUSTICIA"/>
    <n v="16"/>
    <s v="Estrategias de seguridad y convivencia implementadas a través de gestores locales, que permitan el uso y disfrute del espacio público"/>
    <s v="Cultura ciudadana para la convivencia pacífica"/>
    <x v="4"/>
    <x v="1"/>
    <x v="1"/>
    <x v="0"/>
    <x v="4"/>
    <s v="Implementar 4 Estrategia(s) De seguridad y convivencia a través de gestores locales que permitan el uso y disfrute del espacio público."/>
    <s v="ESTRATEGIAS DE SEGURIDAD Y CONVIVENCIA"/>
    <n v="4"/>
    <n v="808"/>
    <n v="6.6634778736248332E-3"/>
    <s v="Suma"/>
    <x v="132"/>
    <x v="132"/>
    <n v="0"/>
    <n v="0"/>
    <n v="0"/>
    <m/>
    <m/>
    <m/>
  </r>
  <r>
    <n v="5"/>
    <x v="4"/>
    <n v="24291"/>
    <s v="SALUD"/>
    <n v="19"/>
    <s v="Número de personas con discapacidad beneficiadas con Dispostivos de Asistencia Personal - Ayudas Técnicas (no incluidas en los Planes de Beneficios)"/>
    <s v="Ciudad saludable y con bien-estar"/>
    <x v="6"/>
    <x v="1"/>
    <x v="3"/>
    <x v="1"/>
    <x v="5"/>
    <s v="Beneficiar 1500 Persona(s) Con discapacidad a través de Dispositivos de Asistencia Personal - Ayudas Técnicas (no incluidas en los Planes de Beneficios)."/>
    <s v="DISPOSITIVOS DE ASISTENCIA PERSONAL"/>
    <n v="1500"/>
    <n v="1940"/>
    <n v="1.5998944399544773E-2"/>
    <s v="Suma"/>
    <x v="133"/>
    <x v="133"/>
    <n v="0"/>
    <n v="0"/>
    <n v="0"/>
    <m/>
    <m/>
    <m/>
  </r>
  <r>
    <n v="5"/>
    <x v="4"/>
    <n v="24292"/>
    <s v="SALUD"/>
    <n v="23"/>
    <s v="Número de personas beneficiadas con acciones para la promoción y atención de la salud mental"/>
    <s v="Ciudad saludable y con bien-estar"/>
    <x v="11"/>
    <x v="0"/>
    <x v="0"/>
    <x v="1"/>
    <x v="5"/>
    <s v="Beneficiar 1200 Persona(s) Con acciones para la promoción y atención de la salud mental."/>
    <s v="SALUD MENTAL"/>
    <n v="1200"/>
    <n v="1740"/>
    <n v="1.4349568688251498E-2"/>
    <s v="Suma"/>
    <x v="133"/>
    <x v="133"/>
    <n v="0"/>
    <n v="0"/>
    <n v="0"/>
    <m/>
    <m/>
    <m/>
  </r>
  <r>
    <n v="5"/>
    <x v="4"/>
    <n v="24293"/>
    <s v="SALUD"/>
    <n v="20"/>
    <s v="Número de personas vinculadas a las acciones y estrategias para promover la salud sexual y reproductiva consciente en los diferentes ciclos de vida"/>
    <s v="Ciudad saludable y con bien-estar"/>
    <x v="8"/>
    <x v="1"/>
    <x v="3"/>
    <x v="1"/>
    <x v="5"/>
    <s v="Vincular 1600 Persona(s) A las acciones y estrategias para promover la salud sexual y reproductiva consciente en los diferentes ciclos de vida."/>
    <s v="SALUD SEXUAL Y REPRODUCTIVA"/>
    <n v="1600"/>
    <n v="364"/>
    <n v="3.0018637945537613E-3"/>
    <s v="Suma"/>
    <x v="133"/>
    <x v="133"/>
    <n v="0"/>
    <n v="0"/>
    <n v="0"/>
    <m/>
    <m/>
    <m/>
  </r>
  <r>
    <n v="5"/>
    <x v="4"/>
    <n v="24294"/>
    <s v="SALUD"/>
    <n v="17"/>
    <s v="Número de personas con discapacidad, cuidadadores y cuidadoras, vinculados en actividades complementarias en salud"/>
    <s v="Ciudad saludable y con bien-estar"/>
    <x v="7"/>
    <x v="1"/>
    <x v="3"/>
    <x v="1"/>
    <x v="5"/>
    <s v="Vincular 1000 Persona(s) Con discapacidad, cuidadores y cuidadoras, en actividades complementarias en salud."/>
    <s v="ACCIONES COMPLEMENTARIAS "/>
    <n v="1000"/>
    <n v="970"/>
    <n v="7.9994721997723867E-3"/>
    <s v="Suma"/>
    <x v="133"/>
    <x v="133"/>
    <n v="0"/>
    <n v="0"/>
    <n v="0"/>
    <m/>
    <m/>
    <m/>
  </r>
  <r>
    <n v="5"/>
    <x v="4"/>
    <n v="24295"/>
    <s v="SALUD"/>
    <n v="18"/>
    <s v="Números de personas vinculadas a las acciones desarrolladas desde los dispositivos de base comunitaria en respuesta al consumo de SPA"/>
    <s v="Ciudad saludable y con bien-estar"/>
    <x v="10"/>
    <x v="1"/>
    <x v="3"/>
    <x v="1"/>
    <x v="5"/>
    <s v="Vincular 2000 Persona(s) A las acciones desarrolladas desde los dispositivos de base comunitaria en respuesta al consumo de SPA"/>
    <s v="DISMINUCIÓN FACTORES DE RIESGO SPA"/>
    <n v="2000"/>
    <n v="364"/>
    <n v="3.0018637945537613E-3"/>
    <s v="Suma"/>
    <x v="133"/>
    <x v="133"/>
    <n v="0"/>
    <n v="0"/>
    <n v="0"/>
    <m/>
    <m/>
    <m/>
  </r>
  <r>
    <n v="5"/>
    <x v="4"/>
    <n v="24381"/>
    <s v="MUJERES"/>
    <n v="26"/>
    <s v="Mujeres cuidadoras vinculadas a estrategias de cuidado"/>
    <s v="Cuidado de la vida"/>
    <x v="12"/>
    <x v="0"/>
    <x v="0"/>
    <x v="1"/>
    <x v="6"/>
    <s v="Vincular 2000 Mujer(es) cuidadora(s) Y hombres cuidadores a estrategias de cuidado."/>
    <s v="ESTRATEGIAS DE CUIDADO"/>
    <n v="2000"/>
    <n v="1570"/>
    <n v="1.2947599333652212E-2"/>
    <s v="Suma"/>
    <x v="134"/>
    <x v="134"/>
    <n v="0"/>
    <n v="0"/>
    <n v="0"/>
    <m/>
    <m/>
    <m/>
  </r>
  <r>
    <n v="5"/>
    <x v="4"/>
    <n v="24382"/>
    <s v="MUJERES"/>
    <n v="27"/>
    <s v="Mujeres vinculadas para el ejercicio de derechos y el fortalecimiento de su autonomía económica"/>
    <s v="Cuidado de la vida"/>
    <x v="13"/>
    <x v="0"/>
    <x v="0"/>
    <x v="1"/>
    <x v="6"/>
    <s v="Vincular 2000 Mujer(es) Para el ejercicio de derechos y el fortalecimiento de su autonomía económica."/>
    <s v="FORTALECIMIENTO DE CAPACIDADES"/>
    <n v="2000"/>
    <n v="1558"/>
    <n v="1.2848636790974616E-2"/>
    <s v="Suma"/>
    <x v="134"/>
    <x v="134"/>
    <n v="0"/>
    <n v="0"/>
    <n v="0"/>
    <m/>
    <m/>
    <m/>
  </r>
  <r>
    <n v="5"/>
    <x v="4"/>
    <n v="24383"/>
    <s v="INTEGRACIÓN SOCIAL"/>
    <n v="25"/>
    <s v="Número de Personas que participan en procesos para la prevención de violencias en el contexto familiar y/o violencia sexual.          "/>
    <s v="Cuidado de la vida"/>
    <x v="14"/>
    <x v="0"/>
    <x v="0"/>
    <x v="1"/>
    <x v="6"/>
    <s v="Vincular 1800 Persona(s) En procesos para la prevención de violencias en el contexto familiar y/o violencia sexual."/>
    <s v="PREVENCIÓN"/>
    <n v="1800"/>
    <n v="1160"/>
    <n v="9.5663791255009983E-3"/>
    <s v="Suma"/>
    <x v="134"/>
    <x v="134"/>
    <n v="0"/>
    <n v="0"/>
    <n v="0"/>
    <m/>
    <m/>
    <m/>
  </r>
  <r>
    <n v="5"/>
    <x v="4"/>
    <n v="28431"/>
    <s v="GESTIÓN PÚBLICA"/>
    <n v="31"/>
    <s v="Acciones de construcción de paz realizadas que contribuyan al tejido social, la integración local, la sostenibilidad económica y/o desarrollo territorial para la reconciliación."/>
    <s v="Cuidado de la vida"/>
    <x v="15"/>
    <x v="0"/>
    <x v="0"/>
    <x v="1"/>
    <x v="7"/>
    <s v="Realizar 8 Acción(es) De construcción de paz que contribuyan al tejido social, la integración local, la sostenibilidad económica y/o desarrollo territorial para la reconciliación."/>
    <s v="ACCIONES DE CONSTRUCCIÓN DE PAZ"/>
    <n v="8"/>
    <n v="258"/>
    <n v="2.1276946675683256E-3"/>
    <s v="Suma"/>
    <x v="135"/>
    <x v="135"/>
    <n v="0"/>
    <n v="0"/>
    <n v="0"/>
    <m/>
    <m/>
    <m/>
  </r>
  <r>
    <n v="5"/>
    <x v="4"/>
    <n v="2843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5"/>
    <x v="0"/>
    <x v="0"/>
    <x v="1"/>
    <x v="7"/>
    <s v="Realizar 8 Proceso(s) Pedagógicos, artísticos, culturales, formativos o para el fortalecimiento de iniciativas ciudadanas para la apropiación social de la memoria, verdad, reparación integral a víctimas, paz y reconciliación."/>
    <s v="INICIATIVAS"/>
    <n v="8"/>
    <n v="258"/>
    <n v="2.1276946675683256E-3"/>
    <s v="Suma"/>
    <x v="135"/>
    <x v="135"/>
    <n v="0"/>
    <n v="0"/>
    <n v="0"/>
    <m/>
    <m/>
    <m/>
  </r>
  <r>
    <n v="5"/>
    <x v="4"/>
    <n v="28433"/>
    <s v="GESTIÓN PÚBLICA"/>
    <n v="32"/>
    <s v="Procesos realizados para el fortalecimiento de habilidades y capacidades de la población víctima del conflicto armado o excombatientes que promuevan su participación en diferentes escenarios. "/>
    <s v="Cuidado de la vida"/>
    <x v="15"/>
    <x v="0"/>
    <x v="0"/>
    <x v="1"/>
    <x v="7"/>
    <s v="Realizar 8 Proceso(s) De fortalecimiento de habilidades y capacidades de la población víctima del conflicto armado o excombatientes para promover su participación en los diferentes escenarios."/>
    <s v="FORTALECIMIENTO DE CAPACIDADES"/>
    <n v="8"/>
    <n v="258"/>
    <n v="2.1276946675683256E-3"/>
    <s v="Suma"/>
    <x v="135"/>
    <x v="135"/>
    <n v="0"/>
    <n v="0"/>
    <n v="0"/>
    <m/>
    <m/>
    <m/>
  </r>
  <r>
    <n v="5"/>
    <x v="4"/>
    <n v="24931"/>
    <s v="CULTURA, RECREACIÓN Y DEPORTE"/>
    <n v="39"/>
    <s v="Personas beneficiadas y capacitadas con procesos de formación y exploración en los campos artísticos, culturales y patrimoniales "/>
    <s v="Bogotá cultural y deportiva"/>
    <x v="17"/>
    <x v="0"/>
    <x v="0"/>
    <x v="1"/>
    <x v="8"/>
    <s v="Capacitar 4000 Persona(s) En los campos artísticos, interculturales, culturales y/o patrimoniales."/>
    <s v="CAPACITACIÓN"/>
    <n v="4000"/>
    <n v="1334"/>
    <n v="1.1001335994326147E-2"/>
    <s v="Suma"/>
    <x v="136"/>
    <x v="136"/>
    <n v="0"/>
    <n v="0"/>
    <n v="0"/>
    <m/>
    <m/>
    <m/>
  </r>
  <r>
    <n v="5"/>
    <x v="4"/>
    <n v="24932"/>
    <s v="CULTURA, RECREACIÓN Y DEPORTE"/>
    <n v="40"/>
    <s v="No. Organizaciones artísticas, culturales y patrimoniales beneficiadas con elementos entregados."/>
    <s v="Bogotá cultural y deportiva"/>
    <x v="17"/>
    <x v="0"/>
    <x v="0"/>
    <x v="1"/>
    <x v="8"/>
    <s v="Beneficiar 60 Organización(es) Artísticas, culturales y patrimoniales con elementos entregados."/>
    <s v="ENTREGA DE ELEMENTOS"/>
    <n v="60"/>
    <n v="426"/>
    <n v="3.5131702650546769E-3"/>
    <s v="Suma"/>
    <x v="136"/>
    <x v="136"/>
    <n v="0"/>
    <n v="0"/>
    <n v="0"/>
    <m/>
    <m/>
    <m/>
  </r>
  <r>
    <n v="5"/>
    <x v="4"/>
    <n v="24933"/>
    <s v="CULTURA, RECREACIÓN Y DEPORTE"/>
    <n v="33"/>
    <s v="Estímulos otorgados de apoyo al sector artístico y cultural "/>
    <s v="Bogotá cultural y deportiva"/>
    <x v="18"/>
    <x v="1"/>
    <x v="0"/>
    <x v="1"/>
    <x v="8"/>
    <s v="Otorgar 50 Estímulo(s) De apoyo al sector artístico y cultural."/>
    <s v="ESTÍMULOS"/>
    <n v="50"/>
    <n v="404"/>
    <n v="3.3317389368124166E-3"/>
    <s v="Suma"/>
    <x v="136"/>
    <x v="136"/>
    <n v="0"/>
    <n v="0"/>
    <n v="0"/>
    <m/>
    <m/>
    <m/>
  </r>
  <r>
    <n v="5"/>
    <x v="4"/>
    <n v="24934"/>
    <s v="CULTURA, RECREACIÓN Y DEPORTE"/>
    <n v="38"/>
    <s v="Eventos de promoción, circulción y apropiación de actividades artísticas, culturales y patrimoniales realizadas"/>
    <s v="Bogotá cultural y deportiva"/>
    <x v="17"/>
    <x v="0"/>
    <x v="0"/>
    <x v="1"/>
    <x v="8"/>
    <s v="Realizar 80 Evento(s) De promoción, circulación y apropiación de actividades artísticas, culturales y patrimoniales."/>
    <s v="EVENTOS"/>
    <n v="80"/>
    <n v="1213"/>
    <n v="1.0003463688993715E-2"/>
    <s v="Suma"/>
    <x v="136"/>
    <x v="136"/>
    <n v="0"/>
    <n v="0"/>
    <n v="0"/>
    <m/>
    <m/>
    <m/>
  </r>
  <r>
    <n v="5"/>
    <x v="4"/>
    <n v="24935"/>
    <s v="CULTURA, RECREACIÓN Y DEPORTE"/>
    <n v="42"/>
    <s v="Personas vinculadas a las acciones de reconocimiento y salvaguardia  del patrimonio cultura inmaterial en torno a practicas artísticas,  recreodeportivas y saberes culturales."/>
    <s v="Bogotá cultural y deportiva"/>
    <x v="58"/>
    <x v="1"/>
    <x v="0"/>
    <x v="1"/>
    <x v="8"/>
    <s v="Vincular 200 Persona(s) En acciones de reconocimiento y salvaguardia del patrimonio cultural."/>
    <s v="PATRIMONIO CULTURAL"/>
    <n v="200"/>
    <n v="404"/>
    <n v="3.3317389368124166E-3"/>
    <s v="Suma"/>
    <x v="136"/>
    <x v="136"/>
    <n v="0"/>
    <n v="0"/>
    <n v="0"/>
    <m/>
    <m/>
    <m/>
  </r>
  <r>
    <n v="5"/>
    <x v="4"/>
    <n v="25141"/>
    <s v="CULTURA, RECREACIÓN Y DEPORTE"/>
    <n v="35"/>
    <s v="Personas beneficiadas con actividades recreo-deportivas comunitarias"/>
    <s v="Bogotá cultural y deportiva"/>
    <x v="16"/>
    <x v="0"/>
    <x v="0"/>
    <x v="1"/>
    <x v="8"/>
    <s v="Beneficiar 3500 Persona(s) En actividades recreo-deportivas comunitarias."/>
    <s v="ACTIVIDADES RECREODEPORTIVAS"/>
    <n v="3500"/>
    <n v="1333"/>
    <n v="1.0993089115769681E-2"/>
    <s v="Suma"/>
    <x v="137"/>
    <x v="137"/>
    <n v="0"/>
    <n v="0"/>
    <n v="0"/>
    <m/>
    <m/>
    <m/>
  </r>
  <r>
    <n v="5"/>
    <x v="4"/>
    <n v="25142"/>
    <s v="CULTURA, RECREACIÓN Y DEPORTE"/>
    <n v="41"/>
    <s v="Número de deportistas de alto rendimiento beneficiados con apoyos economicos o especie"/>
    <s v="Bogotá cultural y deportiva"/>
    <x v="59"/>
    <x v="1"/>
    <x v="0"/>
    <x v="1"/>
    <x v="8"/>
    <s v="Beneficiar 200 Deportista(s) De alto rendimiento con apoyos económicos o en especie."/>
    <s v="APOYO ALTO RENDIMIENTO"/>
    <n v="200"/>
    <n v="404"/>
    <n v="3.3317389368124166E-3"/>
    <s v="Suma"/>
    <x v="137"/>
    <x v="137"/>
    <n v="0"/>
    <n v="0"/>
    <n v="0"/>
    <m/>
    <m/>
    <m/>
  </r>
  <r>
    <n v="5"/>
    <x v="4"/>
    <n v="25143"/>
    <s v="CULTURA, RECREACIÓN Y DEPORTE"/>
    <n v="34"/>
    <s v="Colectivos u organizaciones recreo deportivas inscritas en el Banco que implementan iniciativas de carácter barrial beneficiadas con apoyos economicos"/>
    <s v="Bogotá cultural y deportiva"/>
    <x v="16"/>
    <x v="0"/>
    <x v="0"/>
    <x v="1"/>
    <x v="8"/>
    <s v="Beneficiar 80 Colectivo(s) U organizaciones recreo deportivas inscritas en el Banco que implementan iniciativas de carácter barrial con apoyos económicos."/>
    <s v="BANCO DE INICIATIVAS"/>
    <n v="80"/>
    <n v="666"/>
    <n v="5.4924211186066071E-3"/>
    <s v="Suma"/>
    <x v="137"/>
    <x v="137"/>
    <n v="0"/>
    <n v="0"/>
    <n v="0"/>
    <m/>
    <m/>
    <m/>
  </r>
  <r>
    <n v="5"/>
    <x v="4"/>
    <n v="25144"/>
    <s v="CULTURA, RECREACIÓN Y DEPORTE"/>
    <n v="36"/>
    <s v="Personas capacitadas en los campos deportivos o recreativos "/>
    <s v="Bogotá cultural y deportiva"/>
    <x v="16"/>
    <x v="0"/>
    <x v="0"/>
    <x v="1"/>
    <x v="8"/>
    <s v="Capacitar 3500 Persona(s) En los campos deportivos o recreativos."/>
    <s v="CAPACITACIÓN"/>
    <n v="3500"/>
    <n v="1333"/>
    <n v="1.0993089115769681E-2"/>
    <s v="Suma"/>
    <x v="137"/>
    <x v="137"/>
    <n v="0"/>
    <n v="0"/>
    <n v="0"/>
    <m/>
    <m/>
    <m/>
  </r>
  <r>
    <n v="5"/>
    <x v="4"/>
    <n v="25145"/>
    <s v="CULTURA, RECREACIÓN Y DEPORTE"/>
    <n v="37"/>
    <s v="Personas beneficiadas con la entrega de dotaciones deportivas."/>
    <s v="Bogotá cultural y deportiva"/>
    <x v="16"/>
    <x v="0"/>
    <x v="0"/>
    <x v="1"/>
    <x v="8"/>
    <s v="Beneficiar 3500 Persona(s) Con la entrega de dotaciones deportivas."/>
    <s v="DOTACIÓN"/>
    <n v="3500"/>
    <n v="1333"/>
    <n v="1.0993089115769681E-2"/>
    <s v="Suma"/>
    <x v="137"/>
    <x v="137"/>
    <n v="0"/>
    <n v="0"/>
    <n v="0"/>
    <m/>
    <m/>
    <m/>
  </r>
  <r>
    <n v="5"/>
    <x v="4"/>
    <n v="25311"/>
    <s v="AMBIENTE"/>
    <n v="44"/>
    <s v="Número de animales atendidos por los programas de brigadas médicas, urgencias veterinarias y adopciones"/>
    <s v="Cuidado de la vida"/>
    <x v="19"/>
    <x v="0"/>
    <x v="0"/>
    <x v="1"/>
    <x v="9"/>
    <s v="Atender 20000 Animales En los programas de brigadas médicas, urgencias veterinarias y adopciones."/>
    <s v="BIENESTAR ANIMAL"/>
    <n v="20000"/>
    <n v="527"/>
    <n v="4.3461049992577806E-3"/>
    <s v="Suma"/>
    <x v="138"/>
    <x v="138"/>
    <n v="0"/>
    <n v="0"/>
    <n v="0"/>
    <m/>
    <m/>
    <m/>
  </r>
  <r>
    <n v="5"/>
    <x v="4"/>
    <n v="25312"/>
    <s v="AMBIENTE"/>
    <n v="45"/>
    <s v="Número de animales esterilizados"/>
    <s v="Cuidado de la vida"/>
    <x v="19"/>
    <x v="0"/>
    <x v="0"/>
    <x v="1"/>
    <x v="9"/>
    <s v="Esterilizar 20000 Perros y gatos Incluyendo los que está en condición de vulnerabilidad."/>
    <s v="ESTERILIZACIÓN"/>
    <n v="20000"/>
    <n v="1152"/>
    <n v="9.5004040970492667E-3"/>
    <s v="Suma"/>
    <x v="138"/>
    <x v="138"/>
    <n v="0"/>
    <n v="0"/>
    <n v="0"/>
    <m/>
    <m/>
    <m/>
  </r>
  <r>
    <n v="5"/>
    <x v="4"/>
    <n v="25313"/>
    <s v="AMBIENTE"/>
    <n v="43"/>
    <s v="Número de personas vinculadas en acciones de educación en temas de protección y bienestar animal"/>
    <s v="Cuidado de la vida"/>
    <x v="19"/>
    <x v="0"/>
    <x v="0"/>
    <x v="1"/>
    <x v="9"/>
    <s v="Vincular 2000 Persona(s) En acciones educativas en temas de protección y bienestar animal."/>
    <s v="ACCIONES PEDAGÓGICAS"/>
    <n v="2000"/>
    <n v="61"/>
    <n v="5.0305959194444901E-4"/>
    <s v="Suma"/>
    <x v="138"/>
    <x v="138"/>
    <n v="0"/>
    <n v="0"/>
    <n v="0"/>
    <m/>
    <m/>
    <m/>
  </r>
  <r>
    <n v="5"/>
    <x v="4"/>
    <n v="24261"/>
    <s v="INTEGRACIÓN SOCIAL"/>
    <n v="48"/>
    <s v="Número de personas mayores con transferencias Monetarias"/>
    <s v="Menos pobreza "/>
    <x v="20"/>
    <x v="1"/>
    <x v="4"/>
    <x v="1"/>
    <x v="10"/>
    <s v="Beneficiar 4661 Persona(s) Mayores con transferencias monetarias."/>
    <s v="APOYO ECONÓMICO PERSONA MAYOR"/>
    <n v="4661"/>
    <n v="9701"/>
    <n v="8.0002968876280334E-2"/>
    <s v="Constante"/>
    <x v="139"/>
    <x v="139"/>
    <n v="0"/>
    <n v="0"/>
    <n v="0"/>
    <m/>
    <m/>
    <m/>
  </r>
  <r>
    <n v="5"/>
    <x v="4"/>
    <n v="24262"/>
    <s v="INTEGRACIÓN SOCIAL"/>
    <n v="47"/>
    <s v="Personas atendidas con apoyos que contribuyan al ingreso mínimo garantizado"/>
    <s v="Menos pobreza "/>
    <x v="21"/>
    <x v="1"/>
    <x v="4"/>
    <x v="1"/>
    <x v="10"/>
    <s v="Atender 4000 Persona(s) Con apoyos que contribuyan al ingreso mínimo garantizado."/>
    <s v="INGRESO MÍNIMO"/>
    <n v="4000"/>
    <n v="2304"/>
    <n v="1.9000808194098533E-2"/>
    <s v="Suma"/>
    <x v="139"/>
    <x v="139"/>
    <n v="0"/>
    <n v="0"/>
    <n v="0"/>
    <m/>
    <m/>
    <m/>
  </r>
  <r>
    <n v="5"/>
    <x v="4"/>
    <n v="24263"/>
    <s v="INTEGRACIÓN SOCIAL"/>
    <n v="46"/>
    <s v="Jóvenes beneficiados con transferencias condicionadas y  acompañamiento psicosocial para la promoción al acceso y permanencia a oportunidades de formación y empleabilidad"/>
    <s v="Menos pobreza "/>
    <x v="22"/>
    <x v="1"/>
    <x v="4"/>
    <x v="1"/>
    <x v="10"/>
    <s v="Beneficiar 1000 Joven(es) Con transferencias condicionadas y acompañamiento psicosocial para la promoción al acceso y permanencia a oportunidades de formación y empleabilidad."/>
    <s v="TRANSFERENCIAS MONETARIAS"/>
    <n v="1000"/>
    <n v="1819"/>
    <n v="1.500107209421234E-2"/>
    <s v="Suma"/>
    <x v="139"/>
    <x v="139"/>
    <n v="0"/>
    <n v="0"/>
    <n v="0"/>
    <m/>
    <m/>
    <m/>
  </r>
  <r>
    <n v="5"/>
    <x v="4"/>
    <n v="24271"/>
    <s v="INTEGRACIÓN SOCIAL"/>
    <n v="49"/>
    <s v="Número de cupos habilitados para la atención de población en inseguridad alimentaria y nutricional del Distrito Capital, a través de comedores comunitarios."/>
    <s v="Menos pobreza "/>
    <x v="52"/>
    <x v="1"/>
    <x v="4"/>
    <x v="1"/>
    <x v="23"/>
    <s v="Habilitar 600 Cupo(s) Para la atención de población en inseguridad alimentaria y nutricional del Distrito Capital, a través de comedores comunitarios."/>
    <s v="SEGURIDAD ALIMENTARIA"/>
    <n v="600"/>
    <n v="728"/>
    <n v="6.0037275891075227E-3"/>
    <s v="Suma"/>
    <x v="140"/>
    <x v="140"/>
    <n v="0"/>
    <n v="0"/>
    <n v="0"/>
    <m/>
    <m/>
    <m/>
  </r>
  <r>
    <n v="5"/>
    <x v="4"/>
    <n v="25491"/>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4"/>
    <x v="1"/>
    <x v="5"/>
    <x v="2"/>
    <x v="11"/>
    <s v="Beneficiar 500 Estudiante(s) Con apoyo de sostenimiento para la permanencia en la educación posmedia (niveles de formación técnico profesional, tecnólogo, profesional universitario y educación para el trabajo y desarrollo humano)."/>
    <s v="SOSTENIMIENTO"/>
    <n v="500"/>
    <n v="3638"/>
    <n v="3.000214418842468E-2"/>
    <s v="Suma"/>
    <x v="141"/>
    <x v="141"/>
    <n v="0"/>
    <n v="0"/>
    <n v="0"/>
    <m/>
    <m/>
    <m/>
  </r>
  <r>
    <n v="5"/>
    <x v="4"/>
    <n v="25492"/>
    <s v="EDUCACIÓN"/>
    <n v="52"/>
    <s v="Número de estudiantes beneficiados en programas de educación posmedia (niveles de formación técnico profesional, tecnólogo, profesional universitario y educación para el trabajo y desarrollo humano)."/>
    <s v="Educación como eje del potencial humano"/>
    <x v="24"/>
    <x v="1"/>
    <x v="5"/>
    <x v="2"/>
    <x v="11"/>
    <s v="Beneficiar 120 Estudiante(s) En programas de educación posmedia (niveles de formación técnico profesional, tecnólogo, profesional universitario y educación para el trabajo y desarrollo humano)."/>
    <s v="APOYO EDUCACIÓN POSMEDIA"/>
    <n v="120"/>
    <n v="3638"/>
    <n v="3.000214418842468E-2"/>
    <s v="Suma"/>
    <x v="141"/>
    <x v="141"/>
    <n v="0"/>
    <n v="0"/>
    <n v="0"/>
    <m/>
    <m/>
    <m/>
  </r>
  <r>
    <n v="5"/>
    <x v="4"/>
    <n v="25493"/>
    <s v="EDUCACIÓN"/>
    <n v="50"/>
    <s v="Sedes educativas urbanas y rurales dotadas con recursos pedagógicos y/o tecnológicos"/>
    <s v="Educación como eje del potencial humano"/>
    <x v="23"/>
    <x v="1"/>
    <x v="5"/>
    <x v="2"/>
    <x v="11"/>
    <s v="Dotar 40 Sede(s) Educativas urbanas y rurales con recursos pedagógicos y/o tecnológicos"/>
    <s v="DOTACIÓN"/>
    <n v="40"/>
    <n v="3638"/>
    <n v="3.000214418842468E-2"/>
    <s v="Suma"/>
    <x v="141"/>
    <x v="141"/>
    <n v="0"/>
    <n v="0"/>
    <n v="0"/>
    <m/>
    <m/>
    <m/>
  </r>
  <r>
    <n v="5"/>
    <x v="4"/>
    <n v="25621"/>
    <s v="DESARROLLO ECONÓMICO, INDUSTRIA Y TURISMO"/>
    <n v="55"/>
    <s v="Número de Mipymes y/o emprendimientos orientados al fortalecimiento de las capacidades locales para la gestión y el desarrollo turístico apoyados."/>
    <s v="Emprendimiento equitativo e incluyente"/>
    <x v="26"/>
    <x v="0"/>
    <x v="0"/>
    <x v="2"/>
    <x v="12"/>
    <s v="Apoyar 40 Mipyme(s) Y/o emprendimientos orientados al fortalecimiento de las capacidades locales para la gestión y el desarrollo turístico."/>
    <s v="DESARROLLO TURÍSTICO"/>
    <n v="40"/>
    <n v="1100"/>
    <n v="9.0715664121130152E-3"/>
    <s v="Suma"/>
    <x v="142"/>
    <x v="142"/>
    <n v="0"/>
    <n v="0"/>
    <n v="0"/>
    <m/>
    <m/>
    <m/>
  </r>
  <r>
    <n v="5"/>
    <x v="4"/>
    <n v="2562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5"/>
    <x v="0"/>
    <x v="0"/>
    <x v="2"/>
    <x v="12"/>
    <s v="Realizar 8 Acción(es) Para fortalecer las capacidades y/o habilidades, técnicas y blandas de las personas de la localidad, con el fin de mejorar el acceso a oportunidades de empleo."/>
    <s v="FORTALECIMIENTO DE CAPACIDADES"/>
    <n v="8"/>
    <n v="1740"/>
    <n v="1.4349568688251498E-2"/>
    <s v="Suma"/>
    <x v="142"/>
    <x v="142"/>
    <n v="0"/>
    <n v="0"/>
    <n v="0"/>
    <m/>
    <m/>
    <m/>
  </r>
  <r>
    <n v="5"/>
    <x v="4"/>
    <n v="25641"/>
    <s v="CULTURA, RECREACIÓN Y DEPORTE"/>
    <n v="56"/>
    <s v="Número de proyectos financiados y acompañados del sector cultural y creativo."/>
    <s v="Bogotá cultural y deportiva"/>
    <x v="29"/>
    <x v="0"/>
    <x v="0"/>
    <x v="2"/>
    <x v="13"/>
    <s v="Financiar 200 Proyecto(s) Del sector cultural y creativo."/>
    <s v="SOSTENIBILIDAD"/>
    <n v="200"/>
    <n v="1160"/>
    <n v="9.5663791255009983E-3"/>
    <s v="Suma"/>
    <x v="143"/>
    <x v="143"/>
    <n v="0"/>
    <n v="0"/>
    <n v="0"/>
    <m/>
    <m/>
    <m/>
  </r>
  <r>
    <n v="5"/>
    <x v="4"/>
    <n v="25701"/>
    <s v="DESARROLLO ECONÓMICO, INDUSTRIA Y TURISMO"/>
    <n v="57"/>
    <s v="Número  de hogares y/o unidades productivas vinculadas a procesos productivos y de comercialización en el sector rural"/>
    <s v="Emprendimiento equitativo e incluyente"/>
    <x v="27"/>
    <x v="0"/>
    <x v="0"/>
    <x v="2"/>
    <x v="13"/>
    <s v="Vincular 100 Hogar(es) Y/o unidades productivas a procesos productivos y de comercialización en el sector rural."/>
    <s v="PRODUCTIVIDAD Y COMERCIALIZACIÓN"/>
    <n v="100"/>
    <n v="1475"/>
    <n v="1.2164145870787907E-2"/>
    <s v="Suma"/>
    <x v="144"/>
    <x v="144"/>
    <n v="0"/>
    <n v="0"/>
    <n v="0"/>
    <m/>
    <m/>
    <m/>
  </r>
  <r>
    <n v="5"/>
    <x v="4"/>
    <n v="25702"/>
    <s v="DESARROLLO ECONÓMICO, INDUSTRIA Y TURISMO"/>
    <n v="58"/>
    <s v="Número de Mipymes, emprendimientos y/o actores de la economia informal apoyados para el fortalecimiento del tejido empresarial local."/>
    <s v="Emprendimiento equitativo e incluyente"/>
    <x v="28"/>
    <x v="0"/>
    <x v="0"/>
    <x v="2"/>
    <x v="13"/>
    <s v="Apoyar 1000 Mipyme(s) Emprendimientos y/o actores de la economía informal para el fortalecimiento del tejido empresarial local."/>
    <s v="TEJIDO EMPRESARIAL LOCAL"/>
    <n v="1000"/>
    <n v="1160"/>
    <n v="9.5663791255009983E-3"/>
    <s v="Suma"/>
    <x v="144"/>
    <x v="144"/>
    <n v="0"/>
    <n v="0"/>
    <n v="0"/>
    <m/>
    <m/>
    <m/>
  </r>
  <r>
    <n v="5"/>
    <x v="4"/>
    <n v="25711"/>
    <s v="CULTURA, RECREACIÓN Y DEPORTE"/>
    <n v="60"/>
    <s v="m2 de Parques de la red de proximidad construidos y dotados"/>
    <s v="Desarrollo urbano y rural integral"/>
    <x v="30"/>
    <x v="0"/>
    <x v="0"/>
    <x v="3"/>
    <x v="14"/>
    <s v="Construir 200 Metro(s) cuadrado(s) De Parques de la red de proximidad (la construcción incluye su dotación)."/>
    <s v="CONSTRUCCIÓN"/>
    <n v="200"/>
    <n v="788"/>
    <n v="6.4985403024955058E-3"/>
    <s v="Suma"/>
    <x v="145"/>
    <x v="145"/>
    <n v="0"/>
    <n v="0"/>
    <n v="0"/>
    <m/>
    <m/>
    <m/>
  </r>
  <r>
    <n v="5"/>
    <x v="4"/>
    <n v="25712"/>
    <s v="CULTURA, RECREACIÓN Y DEPORTE"/>
    <n v="61"/>
    <s v="Número de Parques de la red de proximidad intervenidos en mejoramiento, mantenimiento y/o dotación"/>
    <s v="Desarrollo urbano y rural integral"/>
    <x v="30"/>
    <x v="0"/>
    <x v="0"/>
    <x v="3"/>
    <x v="14"/>
    <s v="Intervenir 20 Parque(s) De la red de proximidad con acciones de mejoramiento, mantenimiento y/o dotación."/>
    <s v="INTERVENCIÓN"/>
    <n v="20"/>
    <n v="1213"/>
    <n v="1.0003463688993715E-2"/>
    <s v="Suma"/>
    <x v="145"/>
    <x v="145"/>
    <n v="0"/>
    <n v="0"/>
    <n v="0"/>
    <m/>
    <m/>
    <m/>
  </r>
  <r>
    <n v="5"/>
    <x v="4"/>
    <n v="28221"/>
    <s v="CULTURA, RECREACIÓN Y DEPORTE"/>
    <n v="62"/>
    <s v="No. de equipamientos culturales intervenidos con acciones de construcción, adecuación y/o dotación"/>
    <s v="Desarrollo urbano y rural integral"/>
    <x v="31"/>
    <x v="0"/>
    <x v="0"/>
    <x v="3"/>
    <x v="14"/>
    <s v="Intervenir 4 Equipamiento(s) Culturales con acciones de construcción, adecuación y/o dotación."/>
    <s v="INTERVENCIÓN"/>
    <n v="4"/>
    <n v="616"/>
    <n v="5.0800771907832882E-3"/>
    <s v="Suma"/>
    <x v="146"/>
    <x v="146"/>
    <n v="0"/>
    <n v="0"/>
    <n v="0"/>
    <m/>
    <m/>
    <m/>
  </r>
  <r>
    <n v="5"/>
    <x v="4"/>
    <n v="28061"/>
    <s v="AMBIENTE"/>
    <n v="66"/>
    <s v="Número de hectáreas de conectores ecosistémicos de la Estructura Ecológica Principal intervenidos"/>
    <s v="Protección del ambiente y resiliencia al cambio climático"/>
    <x v="33"/>
    <x v="0"/>
    <x v="0"/>
    <x v="3"/>
    <x v="15"/>
    <s v="Intervenir 1 Hectárea(s) De conectores ecosistémicos."/>
    <s v="CONECTORES ECOSISTÉMICOS"/>
    <n v="1"/>
    <n v="121"/>
    <n v="9.9787230533243177E-4"/>
    <s v="Suma"/>
    <x v="147"/>
    <x v="147"/>
    <n v="0"/>
    <n v="0"/>
    <n v="0"/>
    <m/>
    <m/>
    <m/>
  </r>
  <r>
    <n v="5"/>
    <x v="4"/>
    <n v="28062"/>
    <s v="AMBIENTE"/>
    <n v="72"/>
    <s v="Número de hectáreas en proceso de restauración ecológica"/>
    <s v="Desarrollo urbano y rural integral"/>
    <x v="32"/>
    <x v="1"/>
    <x v="0"/>
    <x v="3"/>
    <x v="15"/>
    <s v="Lograr 2 Hectárea(s) En proceso de restauración ecológica."/>
    <s v="RESTAURACIÓN ECOLÓGICA"/>
    <n v="2"/>
    <n v="215"/>
    <n v="1.7730788896402712E-3"/>
    <s v="Suma"/>
    <x v="147"/>
    <x v="147"/>
    <n v="0"/>
    <n v="0"/>
    <n v="0"/>
    <m/>
    <m/>
    <m/>
  </r>
  <r>
    <n v="5"/>
    <x v="4"/>
    <n v="28063"/>
    <s v="AMBIENTE"/>
    <n v="64"/>
    <s v="Número de hectáreas en proceso de restauración ecológica"/>
    <s v="Protección del ambiente y resiliencia al cambio climático"/>
    <x v="33"/>
    <x v="0"/>
    <x v="0"/>
    <x v="3"/>
    <x v="15"/>
    <s v="Lograr 8 Hectárea(s) En proceso de restauración ecológica."/>
    <s v="RESTAURACIÓN ECOLÓGICA"/>
    <n v="8"/>
    <n v="1819"/>
    <n v="1.500107209421234E-2"/>
    <s v="Suma"/>
    <x v="147"/>
    <x v="147"/>
    <n v="0"/>
    <n v="0"/>
    <n v="0"/>
    <m/>
    <m/>
    <m/>
  </r>
  <r>
    <n v="5"/>
    <x v="4"/>
    <n v="28064"/>
    <s v="AMBIENTE"/>
    <n v="65"/>
    <s v="Número de hectáreas de Estructura Ecológica Principal con acciones de conservación"/>
    <s v="Protección del ambiente y resiliencia al cambio climático"/>
    <x v="33"/>
    <x v="0"/>
    <x v="0"/>
    <x v="3"/>
    <x v="15"/>
    <s v="Realizar acciones de conservación en 1 Hectárea(s) De la Estructura Ecológica Principal."/>
    <s v="CONSERVACIÓN"/>
    <n v="1"/>
    <n v="121"/>
    <n v="9.9787230533243177E-4"/>
    <s v="Suma"/>
    <x v="147"/>
    <x v="147"/>
    <n v="0"/>
    <n v="0"/>
    <n v="0"/>
    <m/>
    <m/>
    <m/>
  </r>
  <r>
    <n v="5"/>
    <x v="4"/>
    <n v="29321"/>
    <s v="AMBIENTE"/>
    <n v="71"/>
    <s v="Número de árboles mantenidos en zona urbana"/>
    <s v="Protección del ambiente y resiliencia al cambio climático"/>
    <x v="33"/>
    <x v="0"/>
    <x v="0"/>
    <x v="3"/>
    <x v="15"/>
    <s v="Mantener 800 Arbol(es) En zona urbana"/>
    <s v="ARBOLADO"/>
    <n v="800"/>
    <n v="109"/>
    <n v="8.9890976265483515E-4"/>
    <s v="Suma"/>
    <x v="148"/>
    <x v="148"/>
    <n v="0"/>
    <n v="0"/>
    <n v="0"/>
    <m/>
    <m/>
    <m/>
  </r>
  <r>
    <n v="5"/>
    <x v="4"/>
    <n v="29322"/>
    <s v="AMBIENTE"/>
    <n v="74"/>
    <s v="Número de árboles mantenidos en zona rural"/>
    <s v="Desarrollo urbano y rural integral"/>
    <x v="32"/>
    <x v="1"/>
    <x v="0"/>
    <x v="3"/>
    <x v="15"/>
    <s v="Mantener 4000 Arbol(es) En zona rural."/>
    <s v="ARBOLADO"/>
    <n v="4000"/>
    <n v="364"/>
    <n v="3.0018637945537613E-3"/>
    <s v="Suma"/>
    <x v="148"/>
    <x v="148"/>
    <n v="0"/>
    <n v="0"/>
    <n v="0"/>
    <m/>
    <m/>
    <m/>
  </r>
  <r>
    <n v="5"/>
    <x v="4"/>
    <n v="29323"/>
    <s v="AMBIENTE"/>
    <n v="73"/>
    <s v="Número de procesos comunitarios de educación ambiental implementados y/o fortalecidos"/>
    <s v="Desarrollo urbano y rural integral"/>
    <x v="32"/>
    <x v="1"/>
    <x v="0"/>
    <x v="3"/>
    <x v="15"/>
    <s v="Implementar 4 Proceso(s) Comunitarios de educación ambiental que promuevan la conservación de la biodiversidad y el agua."/>
    <s v="EDUCACIÓN AMBIENTAL"/>
    <n v="4"/>
    <n v="121"/>
    <n v="9.9787230533243177E-4"/>
    <s v="Suma"/>
    <x v="148"/>
    <x v="148"/>
    <n v="0"/>
    <n v="0"/>
    <n v="0"/>
    <m/>
    <m/>
    <m/>
  </r>
  <r>
    <n v="5"/>
    <x v="4"/>
    <n v="29324"/>
    <s v="AMBIENTE"/>
    <n v="67"/>
    <s v="Número de procesos comunitarios de educación ambiental implementados"/>
    <s v="Protección del ambiente y resiliencia al cambio climático"/>
    <x v="33"/>
    <x v="0"/>
    <x v="0"/>
    <x v="3"/>
    <x v="15"/>
    <s v="Implementar 4 Proceso(s) Comunitarios de educación ambiental que promuevan la conservación de la biodiversidad y el agua."/>
    <s v="EDUCACIÓN AMBIENTAL"/>
    <n v="4"/>
    <n v="85"/>
    <n v="7.0098467729964213E-4"/>
    <s v="Suma"/>
    <x v="148"/>
    <x v="148"/>
    <n v="0"/>
    <n v="0"/>
    <n v="0"/>
    <m/>
    <m/>
    <m/>
  </r>
  <r>
    <n v="5"/>
    <x v="4"/>
    <n v="29325"/>
    <s v="AMBIENTE"/>
    <n v="75"/>
    <s v="Número de huertas rurales implementadas"/>
    <s v="Desarrollo urbano y rural integral"/>
    <x v="32"/>
    <x v="1"/>
    <x v="0"/>
    <x v="3"/>
    <x v="15"/>
    <s v="Implementar 100 Huerta(s) Rurales."/>
    <s v="HUERTAS URBANAS"/>
    <n v="100"/>
    <n v="121"/>
    <n v="9.9787230533243177E-4"/>
    <s v="Suma"/>
    <x v="148"/>
    <x v="148"/>
    <n v="0"/>
    <n v="0"/>
    <n v="0"/>
    <m/>
    <m/>
    <m/>
  </r>
  <r>
    <n v="5"/>
    <x v="4"/>
    <n v="29326"/>
    <s v="AMBIENTE"/>
    <n v="68"/>
    <s v="Número de huertas urbanas implementadas"/>
    <s v="Protección del ambiente y resiliencia al cambio climático"/>
    <x v="33"/>
    <x v="0"/>
    <x v="0"/>
    <x v="3"/>
    <x v="15"/>
    <s v="Implementar 400 Huerta(s) Urbanas."/>
    <s v="HUERTAS URBANAS"/>
    <n v="400"/>
    <n v="85"/>
    <n v="7.0098467729964213E-4"/>
    <s v="Suma"/>
    <x v="148"/>
    <x v="148"/>
    <n v="0"/>
    <n v="0"/>
    <n v="0"/>
    <m/>
    <m/>
    <m/>
  </r>
  <r>
    <n v="5"/>
    <x v="4"/>
    <n v="29327"/>
    <s v="AMBIENTE"/>
    <n v="70"/>
    <s v="Número de m2 de jardinería convencional y biodiversa mantenidos"/>
    <s v="Protección del ambiente y resiliencia al cambio climático"/>
    <x v="33"/>
    <x v="0"/>
    <x v="0"/>
    <x v="3"/>
    <x v="15"/>
    <s v="Mantener 1600 Metro(s) cuadrado(s) De jardinería."/>
    <s v="JARDINERÍA"/>
    <n v="1600"/>
    <n v="109"/>
    <n v="8.9890976265483515E-4"/>
    <s v="Suma"/>
    <x v="148"/>
    <x v="148"/>
    <n v="0"/>
    <n v="0"/>
    <n v="0"/>
    <m/>
    <m/>
    <m/>
  </r>
  <r>
    <n v="5"/>
    <x v="4"/>
    <n v="29328"/>
    <s v="AMBIENTE"/>
    <n v="69"/>
    <s v="Número de m2 de muros y techos verdes"/>
    <s v="Protección del ambiente y resiliencia al cambio climático"/>
    <x v="33"/>
    <x v="0"/>
    <x v="0"/>
    <x v="3"/>
    <x v="15"/>
    <s v="Construir 200 Metro(s) cuadrado(s) De muros y techos verdes."/>
    <s v="MUROS Y TECHOS VERDES"/>
    <n v="200"/>
    <n v="182"/>
    <n v="1.5009318972768807E-3"/>
    <s v="Suma"/>
    <x v="148"/>
    <x v="148"/>
    <n v="0"/>
    <n v="0"/>
    <n v="0"/>
    <m/>
    <m/>
    <m/>
  </r>
  <r>
    <n v="5"/>
    <x v="4"/>
    <n v="29329"/>
    <s v="HÁBITAT"/>
    <n v="76"/>
    <s v="Personas capacitadas en separación en la fuente y reciclaje"/>
    <s v="Protección del ambiente y resiliencia al cambio climático"/>
    <x v="34"/>
    <x v="0"/>
    <x v="0"/>
    <x v="3"/>
    <x v="15"/>
    <s v="Capacitar 2000 Persona(s) En separación en la fuente y reciclaje."/>
    <s v="SEPARACIÓN EN LA FUENTE"/>
    <n v="2000"/>
    <n v="903"/>
    <n v="7.446931336489139E-3"/>
    <s v="Suma"/>
    <x v="148"/>
    <x v="148"/>
    <n v="0"/>
    <n v="0"/>
    <n v="0"/>
    <m/>
    <m/>
    <m/>
  </r>
  <r>
    <n v="5"/>
    <x v="4"/>
    <n v="26851"/>
    <s v="MOVILIDAD"/>
    <n v="78"/>
    <s v="Kilómetros-carril construidos y/o conservados de malla vial rural"/>
    <s v="Infraestructura segura e incluyente"/>
    <x v="35"/>
    <x v="0"/>
    <x v="2"/>
    <x v="3"/>
    <x v="16"/>
    <s v="Intervenir 5 Kilómetro(s)-carril De malla vial rural con acciones de construcción y/o conservación."/>
    <s v="INTERVENCIÓN MALLA VIAL RURAL"/>
    <n v="5"/>
    <n v="3638"/>
    <n v="3.000214418842468E-2"/>
    <s v="Suma"/>
    <x v="149"/>
    <x v="149"/>
    <n v="0"/>
    <n v="0"/>
    <n v="0"/>
    <m/>
    <m/>
    <m/>
  </r>
  <r>
    <n v="5"/>
    <x v="4"/>
    <n v="26852"/>
    <s v="MOVILIDAD"/>
    <n v="77"/>
    <s v="Kilómetros-carril construidos y/o conservados de malla vial urbana (local y/o intermedia)"/>
    <s v="Infraestructura segura e incluyente"/>
    <x v="35"/>
    <x v="0"/>
    <x v="2"/>
    <x v="3"/>
    <x v="16"/>
    <s v="Intervenir 6 Kilómetro(s)-carril De malla vial urbana (local y/o intermedia) con acciones de construcción y/o conservación."/>
    <s v="INTERVENCIÓN MALLA VIAL LOCAL"/>
    <n v="6"/>
    <n v="13339"/>
    <n v="0.11000511306470501"/>
    <s v="Suma"/>
    <x v="149"/>
    <x v="149"/>
    <n v="0"/>
    <n v="0"/>
    <n v="0"/>
    <m/>
    <m/>
    <m/>
  </r>
  <r>
    <n v="5"/>
    <x v="4"/>
    <n v="26911"/>
    <s v="AMBIENTE"/>
    <n v="113"/>
    <s v="Número de obras de mitigación y/u obras de mitigación existentes con mantenimiento"/>
    <s v="Protección del ambiente y resiliencia al cambio climático"/>
    <x v="36"/>
    <x v="1"/>
    <x v="0"/>
    <x v="3"/>
    <x v="17"/>
    <s v="Realizar 4 Obra(s) De mitigación y/u obras de mitigación existentes con mantenimiento."/>
    <s v="OBRAS DE MITIGACIÓN"/>
    <n v="4"/>
    <n v="1213"/>
    <n v="1.0003463688993715E-2"/>
    <s v="Suma"/>
    <x v="150"/>
    <x v="150"/>
    <n v="0"/>
    <n v="0"/>
    <n v="0"/>
    <m/>
    <m/>
    <m/>
  </r>
  <r>
    <n v="5"/>
    <x v="4"/>
    <n v="26912"/>
    <s v="AMBIENTE"/>
    <n v="79"/>
    <s v="Número de acciones efectivas para el fortalecimiento de las capacidades locales en torno a la gestión del riesgo"/>
    <s v="Protección del ambiente y resiliencia al cambio climático"/>
    <x v="36"/>
    <x v="1"/>
    <x v="0"/>
    <x v="3"/>
    <x v="17"/>
    <s v="Realizar 4 Acción(es) efectivas para el fortalecimiento de las capacidades locales en torno a la gestión del riesgo."/>
    <s v="GESTIÓN DEL RIESGO"/>
    <n v="4"/>
    <n v="603"/>
    <n v="4.9728677695492253E-3"/>
    <s v="Suma"/>
    <x v="150"/>
    <x v="150"/>
    <n v="0"/>
    <n v="0"/>
    <n v="0"/>
    <m/>
    <m/>
    <m/>
  </r>
  <r>
    <n v="5"/>
    <x v="4"/>
    <n v="26921"/>
    <s v="HÁBITAT"/>
    <n v="80"/>
    <s v="Número de acueductos veredales asistidos o intervenidos técnica u organizacionalmente."/>
    <s v="Hábitat sostenible e incluyente"/>
    <x v="53"/>
    <x v="0"/>
    <x v="0"/>
    <x v="3"/>
    <x v="24"/>
    <s v="Fortalecer 10 Acueducto(s) Veredal(es) Con asistencia, intervenir técnica u organizativa"/>
    <s v="ACUEDUCTOS VEREDALES"/>
    <n v="10"/>
    <n v="1438"/>
    <n v="1.1859011364198651E-2"/>
    <s v="Suma"/>
    <x v="151"/>
    <x v="151"/>
    <n v="0"/>
    <n v="0"/>
    <n v="0"/>
    <m/>
    <m/>
    <m/>
  </r>
  <r>
    <n v="5"/>
    <x v="4"/>
    <n v="26981"/>
    <s v="INTEGRACIÓN SOCIAL"/>
    <n v="85"/>
    <s v="Sedes de Centros de Desarrollo Comunitarios dotados y/o acondicionados para la prestación de servicios sociales dirigidas al desarrollo de capacidades y generación de oportunidades."/>
    <s v="Desarrollo urbano y rural integral"/>
    <x v="37"/>
    <x v="0"/>
    <x v="0"/>
    <x v="3"/>
    <x v="18"/>
    <s v="Dotar y/o acondicionar 1 Centro(s) de Desarrollo Comunitario para la prestación de servicios sociales dirigidas al desarrollo de capacidades y generación de oportunidades."/>
    <s v="DOTACIÓN"/>
    <n v="1"/>
    <n v="132"/>
    <n v="1.0885879694535619E-3"/>
    <s v="Suma"/>
    <x v="152"/>
    <x v="152"/>
    <n v="0"/>
    <n v="0"/>
    <n v="0"/>
    <m/>
    <m/>
    <m/>
  </r>
  <r>
    <n v="5"/>
    <x v="4"/>
    <n v="26982"/>
    <s v="INTEGRACIÓN SOCIAL"/>
    <n v="83"/>
    <s v="Unidades operativas de atención especializada (Centros Integrarte, Centros Crecer, Cadis) dotados y/o acondicionados"/>
    <s v="Desarrollo urbano y rural integral"/>
    <x v="37"/>
    <x v="0"/>
    <x v="0"/>
    <x v="3"/>
    <x v="18"/>
    <s v="Dotar y/o acondicionar 1 Unidad(es) Operativa de atención especializada (Centros Integrarte, Centros Crecer y Cadis)."/>
    <s v="DOTACIÓN"/>
    <n v="1"/>
    <n v="132"/>
    <n v="1.0885879694535619E-3"/>
    <s v="Suma"/>
    <x v="152"/>
    <x v="152"/>
    <n v="0"/>
    <n v="0"/>
    <n v="0"/>
    <m/>
    <m/>
    <m/>
  </r>
  <r>
    <n v="5"/>
    <x v="4"/>
    <n v="26983"/>
    <s v="INTEGRACIÓN SOCIAL"/>
    <n v="84"/>
    <s v="Unidades operativas orientadas a la atención de jóvenes (casas de la juventud, centros forjar) dotadas y/o acondicionadas"/>
    <s v="Desarrollo urbano y rural integral"/>
    <x v="37"/>
    <x v="0"/>
    <x v="0"/>
    <x v="3"/>
    <x v="18"/>
    <s v="Dotar y/o acondicionar 1 Unidad(es) Operativa orientada a la atención de jóvenes (casas de la juventud, centros forjar)."/>
    <s v="DOTACIÓN"/>
    <n v="1"/>
    <n v="132"/>
    <n v="1.0885879694535619E-3"/>
    <s v="Suma"/>
    <x v="152"/>
    <x v="152"/>
    <n v="0"/>
    <n v="0"/>
    <n v="0"/>
    <m/>
    <m/>
    <m/>
  </r>
  <r>
    <n v="5"/>
    <x v="4"/>
    <n v="26984"/>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3"/>
    <x v="18"/>
    <s v="Dotar y/o acondicionar 8 Unidad(es) Operativas orientadas a la atención de la primera infancia (Jardines Infantiles, Casas de Pensamiento Intercultural, Modalidad Espacios Rurales, Crecemos en la Ruralidad, Creciendo Juntos, Centros Amar, Centros Forjar)."/>
    <s v="DOTACIÓN"/>
    <n v="8"/>
    <n v="849"/>
    <n v="7.0015998944399542E-3"/>
    <s v="Suma"/>
    <x v="152"/>
    <x v="152"/>
    <n v="0"/>
    <n v="0"/>
    <n v="0"/>
    <m/>
    <m/>
    <m/>
  </r>
  <r>
    <n v="5"/>
    <x v="4"/>
    <n v="26985"/>
    <s v="INTEGRACIÓN SOCIAL"/>
    <n v="88"/>
    <s v="Unidades operativas orientadas a la prestación de servicios sociales a la persona mayor dotadas y/o acondicionadas"/>
    <s v="Desarrollo urbano y rural integral"/>
    <x v="37"/>
    <x v="0"/>
    <x v="0"/>
    <x v="3"/>
    <x v="18"/>
    <s v="Dotar y/o acondicionar 1 Unidad(es) Operativa orientada a la prestación de servicios a la persona mayor."/>
    <s v="DOTACIÓN"/>
    <n v="1"/>
    <n v="132"/>
    <n v="1.0885879694535619E-3"/>
    <s v="Suma"/>
    <x v="152"/>
    <x v="152"/>
    <n v="0"/>
    <n v="0"/>
    <n v="0"/>
    <m/>
    <m/>
    <m/>
  </r>
  <r>
    <n v="5"/>
    <x v="4"/>
    <n v="26991"/>
    <s v="HÁBITAT"/>
    <n v="89"/>
    <s v="Viviendas de interés social rurales mejoradas "/>
    <s v="Hábitat sostenible e incluyente"/>
    <x v="38"/>
    <x v="1"/>
    <x v="0"/>
    <x v="3"/>
    <x v="19"/>
    <s v="Mejorar 200 Vivienda(s) de interés social rurales"/>
    <s v="MEJORAMIENTO DE VIVIENDA"/>
    <n v="200"/>
    <n v="1819"/>
    <n v="1.500107209421234E-2"/>
    <s v="Suma"/>
    <x v="153"/>
    <x v="153"/>
    <n v="0"/>
    <n v="0"/>
    <n v="0"/>
    <m/>
    <m/>
    <m/>
  </r>
  <r>
    <n v="5"/>
    <x v="4"/>
    <n v="27311"/>
    <s v="GOBIERNO"/>
    <n v="93"/>
    <s v="Estrategias de fortalecimiento institucional realizadas"/>
    <s v="Gobierno confiable"/>
    <x v="39"/>
    <x v="1"/>
    <x v="6"/>
    <x v="4"/>
    <x v="20"/>
    <s v="Realizar 4 Estrategia(s) De fortalecimiento institucional (una por vigencia)."/>
    <s v="FORTALECIMIENTO INSTITUCIONAL"/>
    <n v="4"/>
    <n v="12126"/>
    <n v="0.10000164937571129"/>
    <s v="Suma"/>
    <x v="154"/>
    <x v="154"/>
    <n v="0"/>
    <n v="0"/>
    <n v="0"/>
    <m/>
    <m/>
    <m/>
  </r>
  <r>
    <n v="5"/>
    <x v="4"/>
    <n v="27312"/>
    <s v="GOBIERNO"/>
    <n v="94"/>
    <s v="Estrategias de inspección, vigilancia y control realizada"/>
    <s v="Gobierno confiable"/>
    <x v="41"/>
    <x v="1"/>
    <x v="6"/>
    <x v="4"/>
    <x v="20"/>
    <s v="Realizar 4 Estrategia(s) De inspección, vigilancia y control (una por vigencia)."/>
    <s v="IVC"/>
    <n v="4"/>
    <n v="5457"/>
    <n v="4.5003216282637024E-2"/>
    <s v="Suma"/>
    <x v="154"/>
    <x v="154"/>
    <n v="0"/>
    <n v="0"/>
    <n v="0"/>
    <m/>
    <m/>
    <m/>
  </r>
  <r>
    <n v="5"/>
    <x v="4"/>
    <n v="27313"/>
    <s v="GOBIERNO"/>
    <n v="92"/>
    <s v="Sedes administrativas locales intervenidas."/>
    <s v="Gobierno confiable"/>
    <x v="40"/>
    <x v="1"/>
    <x v="6"/>
    <x v="4"/>
    <x v="20"/>
    <s v="Intervenir 1 Sede(s) Administrativa local."/>
    <s v="INTERVENCIÓN"/>
    <n v="1"/>
    <n v="606"/>
    <n v="4.9976084052186249E-3"/>
    <s v="Suma"/>
    <x v="154"/>
    <x v="154"/>
    <n v="0"/>
    <n v="0"/>
    <n v="0"/>
    <m/>
    <m/>
    <m/>
  </r>
  <r>
    <n v="5"/>
    <x v="4"/>
    <n v="27391"/>
    <s v="GESTIÓN PÚBLICA"/>
    <n v="96"/>
    <s v="Procesos de formacion y desarrollo de competencias digitales realizados en zonas rurales y/o apartadas y urbanas"/>
    <s v="Ciudad inteligente​"/>
    <x v="42"/>
    <x v="0"/>
    <x v="0"/>
    <x v="4"/>
    <x v="21"/>
    <s v="Operativizar 14 Centro(s) De Acceso Comunitario en zonas rurales y/o apartadas y/o urbanas con énfasis en procesos de formación y desarrollo de competencias digitales."/>
    <s v="FORTALECIMIENTO DE CAPACIDADES"/>
    <n v="14"/>
    <n v="285"/>
    <n v="2.3503603885929175E-3"/>
    <s v="Suma"/>
    <x v="155"/>
    <x v="155"/>
    <n v="0"/>
    <n v="0"/>
    <n v="0"/>
    <m/>
    <m/>
    <m/>
  </r>
  <r>
    <n v="5"/>
    <x v="4"/>
    <n v="27392"/>
    <s v="GESTIÓN PÚBLICA"/>
    <n v="95"/>
    <s v="Servicios TIC´s generados en zonas rurales y/o apartadas y urbanas"/>
    <s v="Ciudad inteligente​"/>
    <x v="42"/>
    <x v="0"/>
    <x v="0"/>
    <x v="4"/>
    <x v="21"/>
    <s v="Operativizar 28 Centro(s) De Acceso Comunitario en zonas rurales y/o apartadas y/o urbanas con énfasis en servicios Tics generados."/>
    <s v="CONECTIVIDAD"/>
    <n v="28"/>
    <n v="1455"/>
    <n v="1.199920829965858E-2"/>
    <s v="Suma"/>
    <x v="155"/>
    <x v="155"/>
    <n v="0"/>
    <n v="0"/>
    <n v="0"/>
    <m/>
    <m/>
    <m/>
  </r>
  <r>
    <n v="5"/>
    <x v="4"/>
    <n v="24341"/>
    <s v="GOBIERNO"/>
    <n v="100"/>
    <s v="Acciones desarrolladas, orientadas a la ciudadanía en el marco de la estrategía Bogotaneidad"/>
    <s v="Gobierno confiable"/>
    <x v="49"/>
    <x v="1"/>
    <x v="0"/>
    <x v="4"/>
    <x v="22"/>
    <s v="Desarrollar 4 Acción(es) Orientadas a la ciudadanía, en el marco de la estrategia &quot;Bogotaneidad”."/>
    <s v="ESTRATEGIA BOGOTANEIDAD"/>
    <n v="4"/>
    <n v="303"/>
    <n v="2.4988042026093124E-3"/>
    <s v="Suma"/>
    <x v="156"/>
    <x v="156"/>
    <n v="0"/>
    <n v="0"/>
    <n v="0"/>
    <m/>
    <m/>
    <m/>
  </r>
  <r>
    <n v="5"/>
    <x v="4"/>
    <n v="24342"/>
    <s v="GOBIERNO"/>
    <n v="101"/>
    <s v="Unidades de innovación publica  y social fortalecidas"/>
    <s v="Gobierno confiable"/>
    <x v="49"/>
    <x v="1"/>
    <x v="0"/>
    <x v="4"/>
    <x v="22"/>
    <s v="Fortalecer 1 Unidad(es) De innovación pública y social a nivel local."/>
    <s v="INNOVACIÓN PÚBLICA"/>
    <n v="1"/>
    <n v="303"/>
    <n v="2.4988042026093124E-3"/>
    <s v="Suma"/>
    <x v="156"/>
    <x v="156"/>
    <n v="0"/>
    <n v="0"/>
    <n v="0"/>
    <m/>
    <m/>
    <m/>
  </r>
  <r>
    <n v="5"/>
    <x v="4"/>
    <n v="28211"/>
    <s v="GOBIERNO"/>
    <n v="108"/>
    <s v="Organizaciones comunales dotadas"/>
    <s v="Democracia deliberativa y participación"/>
    <x v="44"/>
    <x v="0"/>
    <x v="0"/>
    <x v="4"/>
    <x v="22"/>
    <s v="Dotar 40 Organización(es) Comunales."/>
    <s v="DOTACIÓN"/>
    <n v="40"/>
    <n v="121"/>
    <n v="9.9787230533243177E-4"/>
    <s v="Suma"/>
    <x v="157"/>
    <x v="157"/>
    <n v="0"/>
    <n v="0"/>
    <n v="0"/>
    <m/>
    <m/>
    <m/>
  </r>
  <r>
    <n v="5"/>
    <x v="4"/>
    <n v="28213"/>
    <s v="GOBIERNO"/>
    <n v="107"/>
    <s v="Salones comunales y/o casas de la participación rehabilitados"/>
    <s v="Democracia deliberativa y participación"/>
    <x v="44"/>
    <x v="0"/>
    <x v="0"/>
    <x v="4"/>
    <x v="22"/>
    <s v="Rehabilitar 20 Salón(es) Comunales y/o casas de participación."/>
    <s v="REHABILITACIÓN"/>
    <n v="20"/>
    <n v="364"/>
    <n v="3.0018637945537613E-3"/>
    <s v="Suma"/>
    <x v="157"/>
    <x v="157"/>
    <n v="0"/>
    <n v="0"/>
    <n v="0"/>
    <m/>
    <m/>
    <m/>
  </r>
  <r>
    <n v="5"/>
    <x v="4"/>
    <n v="28214"/>
    <s v="GOBIERNO"/>
    <n v="99"/>
    <s v="Organizaciones comunales fortalecidas."/>
    <s v="Democracia deliberativa y participación"/>
    <x v="45"/>
    <x v="1"/>
    <x v="0"/>
    <x v="4"/>
    <x v="22"/>
    <s v="Fortalecer 300 Organización(es) Comunales."/>
    <s v="FORTALECIMIENTO COMUNAL"/>
    <n v="300"/>
    <n v="1213"/>
    <n v="1.0003463688993715E-2"/>
    <s v="Suma"/>
    <x v="157"/>
    <x v="157"/>
    <n v="0"/>
    <n v="0"/>
    <n v="0"/>
    <m/>
    <m/>
    <m/>
  </r>
  <r>
    <n v="5"/>
    <x v="4"/>
    <n v="28215"/>
    <s v="GOBIERNO"/>
    <n v="97"/>
    <s v="Organizaciones sociales e Instancias de participación ciudadana fortalecidas."/>
    <s v="Democracia deliberativa y participación"/>
    <x v="46"/>
    <x v="0"/>
    <x v="0"/>
    <x v="4"/>
    <x v="22"/>
    <s v="Fortalecer 300 Organización(es) Sociales e Instancias de participación ciudadana."/>
    <s v="FORTALECIMIENTO DE ORGANIZACIONES"/>
    <n v="300"/>
    <n v="1462"/>
    <n v="1.2056936449553845E-2"/>
    <s v="Suma"/>
    <x v="157"/>
    <x v="157"/>
    <n v="0"/>
    <n v="0"/>
    <n v="0"/>
    <m/>
    <m/>
    <m/>
  </r>
  <r>
    <n v="5"/>
    <x v="4"/>
    <n v="28216"/>
    <s v="GOBIERNO"/>
    <n v="98"/>
    <s v="Personas capacitadas a través de procesos de formación para la participación de manera virtual y presencial."/>
    <s v="Democracia deliberativa y participación"/>
    <x v="43"/>
    <x v="0"/>
    <x v="0"/>
    <x v="4"/>
    <x v="22"/>
    <s v="Capacitar 2000 Persona(s) A través de procesos de formación para la participación de manera virtual y presencial."/>
    <s v="CAPACITACIÓN"/>
    <n v="2000"/>
    <n v="652"/>
    <n v="5.376964818816078E-3"/>
    <s v="Suma"/>
    <x v="157"/>
    <x v="157"/>
    <n v="0"/>
    <n v="0"/>
    <n v="0"/>
    <m/>
    <m/>
    <m/>
  </r>
  <r>
    <n v="5"/>
    <x v="4"/>
    <n v="28217"/>
    <s v="GOBIERNO"/>
    <n v="109"/>
    <s v="Medios comunitarios y alternativos fortalecidos."/>
    <s v="Gobierno confiable"/>
    <x v="47"/>
    <x v="0"/>
    <x v="0"/>
    <x v="4"/>
    <x v="22"/>
    <s v="Fortalecer 120 Medio(s) comunitarios y alternativos."/>
    <s v="MEDIOS COMUNITARIOS"/>
    <n v="120"/>
    <n v="1160"/>
    <n v="9.5663791255009983E-3"/>
    <s v="Suma"/>
    <x v="157"/>
    <x v="157"/>
    <n v="0"/>
    <n v="0"/>
    <n v="0"/>
    <m/>
    <m/>
    <m/>
  </r>
  <r>
    <n v="5"/>
    <x v="4"/>
    <n v="28218"/>
    <s v="GOBIERNO"/>
    <n v="111"/>
    <s v="Salones comunales y/o casas de la participación construidos"/>
    <s v="Democracia deliberativa y participación"/>
    <x v="44"/>
    <x v="0"/>
    <x v="0"/>
    <x v="4"/>
    <x v="22"/>
    <s v="Construir 1 Sede(s) De salones comunales y/o casas de participación."/>
    <s v="CONSTRUCCIÓN"/>
    <n v="1"/>
    <n v="627"/>
    <n v="5.1707928549044185E-3"/>
    <s v="Suma"/>
    <x v="157"/>
    <x v="157"/>
    <n v="0"/>
    <n v="0"/>
    <n v="0"/>
    <m/>
    <m/>
    <m/>
  </r>
  <r>
    <n v="5"/>
    <x v="4"/>
    <n v="28231"/>
    <s v="GOBIERNO"/>
    <n v="104"/>
    <s v="Iniciativa de inversión local concertada e implementada con las comunidades negras, afrocolombianas y palenqueras"/>
    <s v="Línea diferencial étnica"/>
    <x v="48"/>
    <x v="1"/>
    <x v="0"/>
    <x v="4"/>
    <x v="22"/>
    <s v="Concertar e implementar 1 Iniciativa(s) De inversión local con las comunidades negras, afrocolombianas y palenqueras (aplica en todas las localidades con autoridades NAP)."/>
    <s v="INICIATIVAS COMUNIDADES NEGRAS, AFROCOLOMBIANAS, PALENQUERAS"/>
    <n v="1"/>
    <n v="909"/>
    <n v="7.4964126078279373E-3"/>
    <s v="Suma"/>
    <x v="158"/>
    <x v="158"/>
    <n v="0"/>
    <n v="0"/>
    <n v="0"/>
    <m/>
    <m/>
    <m/>
  </r>
  <r>
    <n v="5"/>
    <x v="4"/>
    <n v="28232"/>
    <s v="GOBIERNO"/>
    <n v="103"/>
    <s v="Iniciativa de inversión local concertada e implementada con los pueblos indígenas"/>
    <s v="Línea diferencial étnica"/>
    <x v="48"/>
    <x v="1"/>
    <x v="0"/>
    <x v="4"/>
    <x v="22"/>
    <s v="Concertar e implementar 1 Iniciativa(s) De inversión local con los pueblos indígenas (aplica en todas las localidades con autoridades indígenas)."/>
    <s v="INICIATIVAS PUEBLO INDÍGENA"/>
    <n v="1"/>
    <n v="909"/>
    <n v="7.4964126078279373E-3"/>
    <s v="Suma"/>
    <x v="158"/>
    <x v="158"/>
    <n v="0"/>
    <n v="0"/>
    <n v="0"/>
    <m/>
    <m/>
    <m/>
  </r>
  <r>
    <n v="6"/>
    <x v="5"/>
    <n v="28571"/>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80 Organización(es) comunitarias a través de capacidades para promover acciones de corresponsabilidad en la gestión de la seguridad y la convivencia."/>
    <s v="FORTALECIMIENTO DE CAPACIDADES"/>
    <n v="80"/>
    <n v="381"/>
    <n v="7.7334057553588853E-3"/>
    <s v="Suma"/>
    <x v="159"/>
    <x v="159"/>
    <n v="0"/>
    <n v="0"/>
    <n v="0"/>
    <m/>
    <m/>
    <m/>
  </r>
  <r>
    <n v="6"/>
    <x v="5"/>
    <n v="28572"/>
    <s v="SEGURIDAD, CONVIVENCIA Y JUSTICIA"/>
    <n v="3"/>
    <s v="Iniciativas de convivencia con participación ciudadana implementadas"/>
    <s v="Cultura ciudadana para la convivencia pacífica"/>
    <x v="0"/>
    <x v="0"/>
    <x v="0"/>
    <x v="0"/>
    <x v="0"/>
    <s v="Implementar 4 Iniciativa(s) de convivencia con participación de la ciudadanía."/>
    <s v="INICIATIVAS"/>
    <n v="4"/>
    <n v="125"/>
    <n v="2.5372066126505529E-3"/>
    <s v="Suma"/>
    <x v="159"/>
    <x v="159"/>
    <n v="0"/>
    <n v="0"/>
    <n v="0"/>
    <m/>
    <m/>
    <m/>
  </r>
  <r>
    <n v="6"/>
    <x v="5"/>
    <n v="28573"/>
    <s v="SEGURIDAD, CONVIVENCIA Y JUSTICIA"/>
    <n v="2"/>
    <s v="Acciones formativas diferenciales para la promoción de la convivencia ciudadana implementadas"/>
    <s v="Cultura ciudadana para la convivencia pacífica"/>
    <x v="0"/>
    <x v="0"/>
    <x v="0"/>
    <x v="0"/>
    <x v="0"/>
    <s v="Implementar 4 Acción(es) formativas diferenciales para la promoción de la convivencia ciudadana."/>
    <s v="FORMACIÓN"/>
    <n v="4"/>
    <n v="124.61"/>
    <n v="2.5292905280190829E-3"/>
    <s v="Suma"/>
    <x v="159"/>
    <x v="159"/>
    <n v="0"/>
    <n v="0"/>
    <n v="0"/>
    <m/>
    <m/>
    <m/>
  </r>
  <r>
    <n v="6"/>
    <x v="5"/>
    <n v="28161"/>
    <s v="MUJERES"/>
    <n v="4"/>
    <s v="Número de Personas vinculadas en acciones para la prevención del feminicidio y la violencia contra la mujer"/>
    <s v="Cero tolerancia a las violencias"/>
    <x v="1"/>
    <x v="0"/>
    <x v="0"/>
    <x v="0"/>
    <x v="1"/>
    <s v="Vincular 2000 Persona(s) en acciones para la prevención del feminicidio y la violencia contra la mujer."/>
    <s v="PREVENCIÓN"/>
    <n v="2000"/>
    <n v="513.64"/>
    <n v="1.042568643617464E-2"/>
    <s v="Suma"/>
    <x v="160"/>
    <x v="160"/>
    <n v="0"/>
    <n v="0"/>
    <n v="0"/>
    <m/>
    <m/>
    <m/>
  </r>
  <r>
    <n v="6"/>
    <x v="5"/>
    <n v="28481"/>
    <s v="SEGURIDAD, CONVIVENCIA Y JUSTICIA"/>
    <n v="5"/>
    <s v="Dotaciones suministradas a organismos de seguridad"/>
    <s v="Mejores capacidades al servicio de la seguridad"/>
    <x v="2"/>
    <x v="1"/>
    <x v="1"/>
    <x v="0"/>
    <x v="2"/>
    <s v="Suministrar 2 Dotación(es) a organismos de seguridad."/>
    <s v="DOTACIÓN"/>
    <n v="2"/>
    <n v="500"/>
    <n v="1.0148826450602211E-2"/>
    <s v="Suma"/>
    <x v="161"/>
    <x v="161"/>
    <n v="0"/>
    <n v="0"/>
    <n v="0"/>
    <m/>
    <m/>
    <m/>
  </r>
  <r>
    <n v="6"/>
    <x v="5"/>
    <n v="28482"/>
    <s v="SEGURIDAD, CONVIVENCIA Y JUSTICIA"/>
    <n v="6"/>
    <s v="Equipamientos de seguridad y acceso a la justicia intervenidos con acciones de fortalecimiento, operación, adecuación y/o dotación"/>
    <s v="Mejores capacidades al servicio de la seguridad"/>
    <x v="2"/>
    <x v="1"/>
    <x v="1"/>
    <x v="0"/>
    <x v="2"/>
    <s v="Intervenir 2 Equipamiento(s) de seguridad y acceso a la justicia con acciones de fortalecimiento, operación, adecuación y/o dotación."/>
    <s v="INTERVENCIÓN"/>
    <n v="2"/>
    <n v="0"/>
    <n v="0"/>
    <s v="Suma"/>
    <x v="161"/>
    <x v="161"/>
    <n v="0"/>
    <n v="0"/>
    <n v="0"/>
    <m/>
    <m/>
    <m/>
  </r>
  <r>
    <n v="6"/>
    <x v="5"/>
    <n v="28801"/>
    <s v="SEGURIDAD, CONVIVENCIA Y JUSTICIA"/>
    <n v="13"/>
    <s v="Programas comunitarios con enfoque restaurativo para el cuidado del espacio público y del medio ambiente ejecutados"/>
    <s v="Cultura ciudadana para la convivencia pacífica"/>
    <x v="3"/>
    <x v="0"/>
    <x v="0"/>
    <x v="0"/>
    <x v="3"/>
    <s v="Ejecutar 12 Programa(s) comunitarios con enfoque restaurativo para el cuidado del espacio público y del medio ambiente"/>
    <s v="ACCIONES DE CUIDADO"/>
    <n v="12"/>
    <n v="242.55"/>
    <n v="4.9231957111871326E-3"/>
    <s v="Suma"/>
    <x v="162"/>
    <x v="162"/>
    <n v="0"/>
    <n v="0"/>
    <n v="0"/>
    <m/>
    <m/>
    <m/>
  </r>
  <r>
    <n v="6"/>
    <x v="5"/>
    <n v="28802"/>
    <s v="SEGURIDAD, CONVIVENCIA Y JUSTICIA"/>
    <n v="7"/>
    <s v="Programas de abordaje de conflictividad escolar para la convivencia con enfoque restaurativo fortalecidos"/>
    <s v="Cultura ciudadana para la convivencia pacífica"/>
    <x v="3"/>
    <x v="0"/>
    <x v="0"/>
    <x v="0"/>
    <x v="3"/>
    <s v="Fortalecer 8 Programa(s) de abordaje de conflictividad escolar para la convivencia con enfoque restaurativo."/>
    <s v="CONFLICTIVIDAD ESCOLAR"/>
    <n v="8"/>
    <n v="242.55"/>
    <n v="4.9231957111871326E-3"/>
    <s v="Suma"/>
    <x v="162"/>
    <x v="162"/>
    <n v="0"/>
    <n v="0"/>
    <n v="0"/>
    <m/>
    <m/>
    <m/>
  </r>
  <r>
    <n v="6"/>
    <x v="5"/>
    <n v="28803"/>
    <s v="SEGURIDAD, CONVIVENCIA Y JUSTICIA"/>
    <n v="10"/>
    <s v="Ciudadanos beneficiados con habilidades y capacidades para gestionar la convivencia constructivamente"/>
    <s v="Cultura ciudadana para la convivencia pacífica"/>
    <x v="3"/>
    <x v="0"/>
    <x v="0"/>
    <x v="0"/>
    <x v="3"/>
    <s v="Beneficiar 160 Ciudadanos con habilidades y capacidades para gestionar la convivencia constructivamente"/>
    <s v="GESTIÓN DE LA CONVIVENCIA"/>
    <n v="160"/>
    <n v="0"/>
    <n v="0"/>
    <s v="Suma"/>
    <x v="162"/>
    <x v="162"/>
    <n v="0"/>
    <n v="0"/>
    <n v="0"/>
    <m/>
    <m/>
    <m/>
  </r>
  <r>
    <n v="6"/>
    <x v="5"/>
    <n v="28804"/>
    <s v="SEGURIDAD, CONVIVENCIA Y JUSTICIA"/>
    <n v="12"/>
    <s v="Acciones pedagógicas para la gestión de conflictividades y prevención de violencias implementadas"/>
    <s v="Cultura ciudadana para la convivencia pacífica"/>
    <x v="3"/>
    <x v="0"/>
    <x v="0"/>
    <x v="0"/>
    <x v="3"/>
    <s v="Implementar 12 Acción(es) pedagógicas para la gestión de conflictividades y prevención de violencias"/>
    <s v="ACCIONES PEDAGÓGICAS"/>
    <n v="12"/>
    <n v="180"/>
    <n v="3.6535775222167961E-3"/>
    <s v="Suma"/>
    <x v="162"/>
    <x v="162"/>
    <n v="0"/>
    <n v="0"/>
    <n v="0"/>
    <m/>
    <m/>
    <m/>
  </r>
  <r>
    <n v="6"/>
    <x v="5"/>
    <n v="28241"/>
    <s v="MOVILIDAD"/>
    <n v="15"/>
    <s v="Metros cuadrados construidos y/o conservados de elementos del sistema de espacio público peatonal."/>
    <s v="Infraestructura segura e incluyente"/>
    <x v="5"/>
    <x v="0"/>
    <x v="2"/>
    <x v="0"/>
    <x v="4"/>
    <s v="Intervenir 7000 Metro(s) cuadrado(s) de elementos del sistema de espacio público peatonal con acciones de construcción y/o conservación"/>
    <s v="INTERVENCIÓN"/>
    <n v="7000"/>
    <n v="1009.97"/>
    <n v="2.0500020500629431E-2"/>
    <s v="Suma"/>
    <x v="163"/>
    <x v="163"/>
    <n v="0"/>
    <n v="0"/>
    <n v="0"/>
    <m/>
    <m/>
    <m/>
  </r>
  <r>
    <n v="6"/>
    <x v="5"/>
    <n v="28421"/>
    <s v="SEGURIDAD, CONVIVENCIA Y JUSTICIA"/>
    <n v="16"/>
    <s v="Estrategias de seguridad y convivencia implementadas a través de gestores locales, que permitan el uso y disfrute del espacio público"/>
    <s v="Cultura ciudadana para la convivencia pacífica"/>
    <x v="4"/>
    <x v="1"/>
    <x v="1"/>
    <x v="0"/>
    <x v="4"/>
    <s v="Implementar 4 Estrategia(s) de seguridad y convivencia a través de gestores locales, que permitan el uso y disfrute del espacio público"/>
    <s v="ESTRATEGIAS DE SEGURIDAD Y CONVIVENCIA"/>
    <n v="4"/>
    <n v="978"/>
    <n v="1.9851104537377925E-2"/>
    <s v="Suma"/>
    <x v="164"/>
    <x v="164"/>
    <n v="0"/>
    <n v="0"/>
    <n v="0"/>
    <m/>
    <m/>
    <m/>
  </r>
  <r>
    <n v="6"/>
    <x v="5"/>
    <n v="28201"/>
    <s v="SALUD"/>
    <n v="19"/>
    <s v="Número de personas con discapacidad beneficiadas con Dispostivos de Asistencia Personal - Ayudas Técnicas (no incluidas en los Planes de Beneficios)"/>
    <s v="Ciudad saludable y con bien-estar"/>
    <x v="6"/>
    <x v="1"/>
    <x v="3"/>
    <x v="1"/>
    <x v="5"/>
    <s v="Beneficiar 1000 Persona(s) con discapacidad a través de Dispositivos de Asistencia Personal - Ayudas Técnicas (no incluidas en los Planes de Beneficios)"/>
    <s v="DISPOSITIVOS DE ASISTENCIA PERSONAL"/>
    <n v="1000"/>
    <n v="1515"/>
    <n v="3.0750944145324699E-2"/>
    <s v="Suma"/>
    <x v="165"/>
    <x v="165"/>
    <n v="0"/>
    <n v="0"/>
    <n v="0"/>
    <m/>
    <m/>
    <m/>
  </r>
  <r>
    <n v="6"/>
    <x v="5"/>
    <n v="28202"/>
    <s v="SALUD"/>
    <n v="23"/>
    <s v="Número de personas beneficiadas con acciones para la promoción y atención de la salud mental"/>
    <s v="Ciudad saludable y con bien-estar"/>
    <x v="11"/>
    <x v="0"/>
    <x v="0"/>
    <x v="1"/>
    <x v="5"/>
    <s v="Beneficiar 1000 Persona(s) con acciones para la promoción y atención de la salud mental"/>
    <s v="SALUD MENTAL"/>
    <n v="1000"/>
    <n v="739"/>
    <n v="1.4999965493990068E-2"/>
    <s v="Suma"/>
    <x v="165"/>
    <x v="165"/>
    <n v="0"/>
    <n v="0"/>
    <n v="0"/>
    <m/>
    <m/>
    <m/>
  </r>
  <r>
    <n v="6"/>
    <x v="5"/>
    <n v="28203"/>
    <s v="SALUD"/>
    <n v="20"/>
    <s v="Número de personas vinculadas a las acciones y estrategias para promover la salud sexual y reproductiva consciente en los diferentes ciclos de vida"/>
    <s v="Ciudad saludable y con bien-estar"/>
    <x v="8"/>
    <x v="1"/>
    <x v="3"/>
    <x v="1"/>
    <x v="5"/>
    <s v="Vincular 1000 Persona(s) a las acciones y estrategias para promover la salud sexual y reproductiva consciente en los diferentes ciclos de vida"/>
    <s v="SALUD SEXUAL Y REPRODUCTIVA"/>
    <n v="1000"/>
    <n v="383.34"/>
    <n v="7.7809022631477025E-3"/>
    <s v="Suma"/>
    <x v="165"/>
    <x v="165"/>
    <n v="0"/>
    <n v="0"/>
    <n v="0"/>
    <m/>
    <m/>
    <m/>
  </r>
  <r>
    <n v="6"/>
    <x v="5"/>
    <n v="28204"/>
    <s v="SALUD"/>
    <n v="18"/>
    <s v="Números de personas vinculadas a las acciones desarrolladas desde los dispositivos de base comunitaria en respuesta al consumo de SPA"/>
    <s v="Ciudad saludable y con bien-estar"/>
    <x v="10"/>
    <x v="1"/>
    <x v="3"/>
    <x v="1"/>
    <x v="5"/>
    <s v="Vincular 600 Persona(s) a las acciones desarrolladas desde los dispositivos de base comunitaria en respuesta al consumo de SPA"/>
    <s v="DISMINUCIÓN FACTORES DE RIESGO SPA"/>
    <n v="600"/>
    <n v="300"/>
    <n v="6.0892958703613271E-3"/>
    <s v="Suma"/>
    <x v="165"/>
    <x v="165"/>
    <n v="0"/>
    <n v="0"/>
    <n v="0"/>
    <m/>
    <m/>
    <m/>
  </r>
  <r>
    <n v="6"/>
    <x v="5"/>
    <n v="28205"/>
    <s v="SALUD"/>
    <n v="17"/>
    <s v="Número de personas con discapacidad, cuidadadores y cuidadoras, vinculados en actividades complementarias en salud"/>
    <s v="Ciudad saludable y con bien-estar"/>
    <x v="7"/>
    <x v="1"/>
    <x v="3"/>
    <x v="1"/>
    <x v="5"/>
    <s v="Vincular 400 Persona(s) con discapacidad, cuidadores y cuidadoras, en actividades complementarias en salud"/>
    <s v="ACCIONES COMPLEMENTARIAS "/>
    <n v="400"/>
    <n v="440"/>
    <n v="8.9309672765299462E-3"/>
    <s v="Suma"/>
    <x v="165"/>
    <x v="165"/>
    <n v="0"/>
    <n v="0"/>
    <n v="0"/>
    <m/>
    <m/>
    <m/>
  </r>
  <r>
    <n v="6"/>
    <x v="5"/>
    <n v="28191"/>
    <s v="MUJERES"/>
    <n v="26"/>
    <s v="Mujeres cuidadoras vinculadas a estrategias de cuidado"/>
    <s v="Cuidado de la vida"/>
    <x v="12"/>
    <x v="0"/>
    <x v="0"/>
    <x v="1"/>
    <x v="6"/>
    <s v="Vincular 2000 Mujer(es) cuidadora(s) a estrategias de cuidado"/>
    <s v="ESTRATEGIAS DE CUIDADO"/>
    <n v="2000"/>
    <n v="665.1"/>
    <n v="1.3499968944591063E-2"/>
    <s v="Suma"/>
    <x v="166"/>
    <x v="166"/>
    <n v="0"/>
    <n v="0"/>
    <n v="0"/>
    <m/>
    <m/>
    <m/>
  </r>
  <r>
    <n v="6"/>
    <x v="5"/>
    <n v="28192"/>
    <s v="MUJERES"/>
    <n v="27"/>
    <s v="Mujeres vinculadas para el ejercicio de derechos y el fortalecimiento de su autonomía económica"/>
    <s v="Cuidado de la vida"/>
    <x v="13"/>
    <x v="0"/>
    <x v="0"/>
    <x v="1"/>
    <x v="6"/>
    <s v="Vincular 2000 Mujer(es) cuidadora(s) para el ejercicio de derechos y el fortalecimiento de su autonomía económica"/>
    <s v="FORTALECIMIENTO DE CAPACIDADES"/>
    <n v="2000"/>
    <n v="704.52"/>
    <n v="1.4300102421956539E-2"/>
    <s v="Suma"/>
    <x v="166"/>
    <x v="166"/>
    <n v="0"/>
    <n v="0"/>
    <n v="0"/>
    <m/>
    <m/>
    <m/>
  </r>
  <r>
    <n v="6"/>
    <x v="5"/>
    <n v="28193"/>
    <s v="INTEGRACIÓN SOCIAL"/>
    <n v="25"/>
    <s v="Número de Personas que participan en procesos para la prevención de violencias en el contexto familiar y/o violencia sexual.          "/>
    <s v="Cuidado de la vida"/>
    <x v="14"/>
    <x v="0"/>
    <x v="0"/>
    <x v="1"/>
    <x v="6"/>
    <s v="Vincular 2400 Persona(s) en procesos para la prevención de violencias en el contexto familiar y/o violencia sexual."/>
    <s v="PREVENCIÓN"/>
    <n v="2400"/>
    <n v="492.67"/>
    <n v="1.0000044654836383E-2"/>
    <s v="Suma"/>
    <x v="166"/>
    <x v="166"/>
    <n v="0"/>
    <n v="0"/>
    <n v="0"/>
    <m/>
    <m/>
    <m/>
  </r>
  <r>
    <n v="6"/>
    <x v="5"/>
    <n v="28111"/>
    <s v="GESTIÓN PÚBLICA"/>
    <n v="31"/>
    <s v="Acciones de construcción de paz realizadas que contribuyan al tejido social, la integración local, la sostenibilidad económica y/o desarrollo territorial para la reconciliación."/>
    <s v="Cuidado de la vida"/>
    <x v="15"/>
    <x v="0"/>
    <x v="0"/>
    <x v="1"/>
    <x v="7"/>
    <s v="Realizar 4 Acción(es) de construcción de paz que contribuyan al tejido social, la integración local, la sostenibilidad económica y/o desarrollo territorial para la reconciliación."/>
    <s v="ACCIONES DE CONSTRUCCIÓN DE PAZ"/>
    <n v="4"/>
    <n v="250"/>
    <n v="5.0744132253011057E-3"/>
    <s v="Suma"/>
    <x v="167"/>
    <x v="167"/>
    <n v="0"/>
    <n v="0"/>
    <n v="0"/>
    <m/>
    <m/>
    <m/>
  </r>
  <r>
    <n v="6"/>
    <x v="5"/>
    <n v="2811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5"/>
    <x v="0"/>
    <x v="0"/>
    <x v="1"/>
    <x v="7"/>
    <s v="Realizar 4 Proceso(s) pedagógicos, artísticos, culturales, formativos o para el fortalecimiento de iniciativas ciudadanas para la apropiación social de la memoria, verdad, reparación integral a víctimas, paz y reconciliación"/>
    <s v="INICIATIVAS"/>
    <n v="4"/>
    <n v="163.84"/>
    <n v="3.3255674513333329E-3"/>
    <s v="Suma"/>
    <x v="167"/>
    <x v="167"/>
    <n v="0"/>
    <n v="0"/>
    <n v="0"/>
    <m/>
    <m/>
    <m/>
  </r>
  <r>
    <n v="6"/>
    <x v="5"/>
    <n v="29161"/>
    <s v="CULTURA, RECREACIÓN Y DEPORTE"/>
    <n v="34"/>
    <s v="Colectivos u organizaciones recreo deportivas inscritas en el Banco que implementan iniciativas de carácter barrial beneficiadas con apoyos economicos"/>
    <s v="Bogotá cultural y deportiva"/>
    <x v="16"/>
    <x v="0"/>
    <x v="0"/>
    <x v="1"/>
    <x v="8"/>
    <s v="Beneficiar 40 Colectivo(s) u organizaciones recreo deportivas inscritas en el Banco que implementan iniciativas de carácter barrial con apoyos económicos."/>
    <s v="BANCO DE INICIATIVAS"/>
    <n v="40"/>
    <n v="240"/>
    <n v="4.8714366962890618E-3"/>
    <s v="Suma"/>
    <x v="168"/>
    <x v="168"/>
    <n v="0"/>
    <n v="0"/>
    <n v="0"/>
    <m/>
    <m/>
    <m/>
  </r>
  <r>
    <n v="6"/>
    <x v="5"/>
    <n v="29162"/>
    <s v="CULTURA, RECREACIÓN Y DEPORTE"/>
    <n v="35"/>
    <s v="Personas beneficiadas con actividades recreo-deportivas comunitarias"/>
    <s v="Bogotá cultural y deportiva"/>
    <x v="16"/>
    <x v="0"/>
    <x v="0"/>
    <x v="1"/>
    <x v="8"/>
    <s v="Beneficiar 2000 Persona(s) en actividades recreo-deportivas comunitarias."/>
    <s v="ACTIVIDADES RECREODEPORTIVAS"/>
    <n v="2000"/>
    <n v="660"/>
    <n v="1.3396450914794919E-2"/>
    <s v="Suma"/>
    <x v="168"/>
    <x v="168"/>
    <n v="0"/>
    <n v="0"/>
    <n v="0"/>
    <m/>
    <m/>
    <m/>
  </r>
  <r>
    <n v="6"/>
    <x v="5"/>
    <n v="29163"/>
    <s v="CULTURA, RECREACIÓN Y DEPORTE"/>
    <n v="36"/>
    <s v="Personas capacitadas en los campos deportivos o recreativos "/>
    <s v="Bogotá cultural y deportiva"/>
    <x v="16"/>
    <x v="0"/>
    <x v="0"/>
    <x v="1"/>
    <x v="8"/>
    <s v="Capacitar 2000 Persona(s) en los campos deportivos o recreativos"/>
    <s v="CAPACITACIÓN"/>
    <n v="2000"/>
    <n v="610"/>
    <n v="1.2381568269734697E-2"/>
    <s v="Suma"/>
    <x v="168"/>
    <x v="168"/>
    <n v="0"/>
    <n v="0"/>
    <n v="0"/>
    <m/>
    <m/>
    <m/>
  </r>
  <r>
    <n v="6"/>
    <x v="5"/>
    <n v="29164"/>
    <s v="CULTURA, RECREACIÓN Y DEPORTE"/>
    <n v="37"/>
    <s v="Personas beneficiadas con la entrega de dotaciones deportivas."/>
    <s v="Bogotá cultural y deportiva"/>
    <x v="16"/>
    <x v="0"/>
    <x v="0"/>
    <x v="1"/>
    <x v="8"/>
    <s v="Beneficiar 800 Persona(s) con la entrega de dotaciones deportivas."/>
    <s v="DOTACIÓN"/>
    <n v="800"/>
    <n v="288.24"/>
    <n v="5.8505954722431631E-3"/>
    <s v="Suma"/>
    <x v="168"/>
    <x v="168"/>
    <n v="0"/>
    <n v="0"/>
    <n v="0"/>
    <m/>
    <m/>
    <m/>
  </r>
  <r>
    <n v="6"/>
    <x v="5"/>
    <n v="29291"/>
    <s v="CULTURA, RECREACIÓN Y DEPORTE"/>
    <n v="33"/>
    <s v="Estímulos otorgados de apoyo al sector artístico y cultural "/>
    <s v="Bogotá cultural y deportiva"/>
    <x v="18"/>
    <x v="1"/>
    <x v="0"/>
    <x v="1"/>
    <x v="8"/>
    <s v="Otorgar 44 Estímulo(s) de apoyo al sector artístico y cultural."/>
    <s v="ESTÍMULOS"/>
    <n v="44"/>
    <n v="210"/>
    <n v="4.2625071092529283E-3"/>
    <s v="Suma"/>
    <x v="169"/>
    <x v="169"/>
    <n v="0"/>
    <n v="0"/>
    <n v="0"/>
    <m/>
    <m/>
    <m/>
  </r>
  <r>
    <n v="6"/>
    <x v="5"/>
    <n v="29292"/>
    <s v="CULTURA, RECREACIÓN Y DEPORTE"/>
    <n v="38"/>
    <s v="Eventos de promoción, circulción y apropiación de actividades artísticas, culturales y patrimoniales realizadas"/>
    <s v="Bogotá cultural y deportiva"/>
    <x v="17"/>
    <x v="0"/>
    <x v="0"/>
    <x v="1"/>
    <x v="8"/>
    <s v="Realizar 40 Evento(s) de promoción, circulación y apropiación de actividades artísticas, culturales y patrimoniales."/>
    <s v="EVENTOS"/>
    <n v="40"/>
    <n v="720"/>
    <n v="1.4614310088867185E-2"/>
    <s v="Suma"/>
    <x v="169"/>
    <x v="169"/>
    <n v="0"/>
    <n v="0"/>
    <n v="0"/>
    <m/>
    <m/>
    <m/>
  </r>
  <r>
    <n v="6"/>
    <x v="5"/>
    <n v="29293"/>
    <s v="CULTURA, RECREACIÓN Y DEPORTE"/>
    <n v="39"/>
    <s v="Personas beneficiadas y capacitadas con procesos de formación y exploración en los campos artísticos, culturales y patrimoniales "/>
    <s v="Bogotá cultural y deportiva"/>
    <x v="17"/>
    <x v="0"/>
    <x v="0"/>
    <x v="1"/>
    <x v="8"/>
    <s v="Capacitar 800 Persona(s) en los campos artísticos, interculturales, culturales y/o patrimoniales"/>
    <s v="CAPACITACIÓN"/>
    <n v="800"/>
    <n v="273.72000000000003"/>
    <n v="5.5558735521176747E-3"/>
    <s v="Suma"/>
    <x v="169"/>
    <x v="169"/>
    <n v="0"/>
    <n v="0"/>
    <n v="0"/>
    <m/>
    <m/>
    <m/>
  </r>
  <r>
    <n v="6"/>
    <x v="5"/>
    <n v="29294"/>
    <s v="CULTURA, RECREACIÓN Y DEPORTE"/>
    <n v="40"/>
    <s v="No. Organizaciones artísticas, culturales y patrimoniales beneficiadas con elementos entregados."/>
    <s v="Bogotá cultural y deportiva"/>
    <x v="17"/>
    <x v="0"/>
    <x v="0"/>
    <x v="1"/>
    <x v="8"/>
    <s v="Beneficiar 20 Organización(es) artísticas, culturales y patrimoniales con elementos entregados"/>
    <s v="ENTREGA DE ELEMENTOS"/>
    <n v="20"/>
    <n v="100"/>
    <n v="2.0297652901204422E-3"/>
    <s v="Suma"/>
    <x v="169"/>
    <x v="169"/>
    <n v="0"/>
    <n v="0"/>
    <n v="0"/>
    <m/>
    <m/>
    <m/>
  </r>
  <r>
    <n v="6"/>
    <x v="5"/>
    <n v="28671"/>
    <s v="AMBIENTE"/>
    <n v="43"/>
    <s v="Número de personas vinculadas en acciones de educación en temas de protección y bienestar animal"/>
    <s v="Cuidado de la vida"/>
    <x v="19"/>
    <x v="0"/>
    <x v="0"/>
    <x v="1"/>
    <x v="9"/>
    <s v="Vincular 2000 Persona(s) en acciones educativas en temas de protección y bienestar animal."/>
    <s v="ACCIONES PEDAGÓGICAS"/>
    <n v="2000"/>
    <n v="139"/>
    <n v="2.8213737532674149E-3"/>
    <s v="Suma"/>
    <x v="170"/>
    <x v="170"/>
    <n v="0"/>
    <n v="0"/>
    <n v="0"/>
    <m/>
    <m/>
    <m/>
  </r>
  <r>
    <n v="6"/>
    <x v="5"/>
    <n v="28672"/>
    <s v="AMBIENTE"/>
    <n v="44"/>
    <s v="Número de animales atendidos por los programas de brigadas médicas, urgencias veterinarias y adopciones"/>
    <s v="Cuidado de la vida"/>
    <x v="19"/>
    <x v="0"/>
    <x v="0"/>
    <x v="1"/>
    <x v="9"/>
    <s v="Atender 4000 Animales en los programas de brigadas médicas, urgencias veterinarias y adopciones."/>
    <s v="BIENESTAR ANIMAL"/>
    <n v="4000"/>
    <n v="300"/>
    <n v="6.0892958703613271E-3"/>
    <s v="Suma"/>
    <x v="170"/>
    <x v="170"/>
    <n v="0"/>
    <n v="0"/>
    <n v="0"/>
    <m/>
    <m/>
    <m/>
  </r>
  <r>
    <n v="6"/>
    <x v="5"/>
    <n v="28673"/>
    <s v="AMBIENTE"/>
    <n v="45"/>
    <s v="Número de animales esterilizados"/>
    <s v="Cuidado de la vida"/>
    <x v="19"/>
    <x v="0"/>
    <x v="0"/>
    <x v="1"/>
    <x v="9"/>
    <s v="Esterilizar 4000 Perros y gatos incluyendo los que está en condición de vulnerabilidad."/>
    <s v="ESTERILIZACIÓN"/>
    <n v="4000"/>
    <n v="300"/>
    <n v="6.0892958703613271E-3"/>
    <s v="Suma"/>
    <x v="170"/>
    <x v="170"/>
    <n v="0"/>
    <n v="0"/>
    <n v="0"/>
    <m/>
    <m/>
    <m/>
  </r>
  <r>
    <n v="6"/>
    <x v="5"/>
    <n v="28091"/>
    <s v="INTEGRACIÓN SOCIAL"/>
    <n v="46"/>
    <s v="Jóvenes beneficiados con transferencias condicionadas y  acompañamiento psicosocial para la promoción al acceso y permanencia a oportunidades de formación y empleabilidad"/>
    <s v="Menos pobreza "/>
    <x v="22"/>
    <x v="1"/>
    <x v="4"/>
    <x v="1"/>
    <x v="10"/>
    <s v="Beneficiar 480 Joven(es) con transferencias condicionadas y acompañamiento psicosocial para la promoción al acceso y permanencia a oportunidades de formación y empleabilidad"/>
    <s v="TRANSFERENCIAS MONETARIAS"/>
    <n v="480"/>
    <n v="426.02"/>
    <n v="8.6472060889711076E-3"/>
    <s v="Suma"/>
    <x v="171"/>
    <x v="171"/>
    <n v="0"/>
    <n v="0"/>
    <n v="0"/>
    <m/>
    <m/>
    <m/>
  </r>
  <r>
    <n v="6"/>
    <x v="5"/>
    <n v="28092"/>
    <s v="INTEGRACIÓN SOCIAL"/>
    <n v="47"/>
    <s v="Personas atendidas con apoyos que contribuyan al ingreso mínimo garantizado"/>
    <s v="Menos pobreza "/>
    <x v="21"/>
    <x v="1"/>
    <x v="4"/>
    <x v="1"/>
    <x v="10"/>
    <s v="Atender 3800 Persona(s) con apoyos que contribuyan al ingreso mínimo garantizado."/>
    <s v="INGRESO MÍNIMO"/>
    <n v="3800"/>
    <n v="1800"/>
    <n v="3.6535775222167964E-2"/>
    <s v="Suma"/>
    <x v="171"/>
    <x v="171"/>
    <n v="0"/>
    <n v="0"/>
    <n v="0"/>
    <m/>
    <m/>
    <m/>
  </r>
  <r>
    <n v="6"/>
    <x v="5"/>
    <n v="28093"/>
    <s v="INTEGRACIÓN SOCIAL"/>
    <n v="48"/>
    <s v="Número de personas mayores con transferencias Monetarias"/>
    <s v="Menos pobreza "/>
    <x v="20"/>
    <x v="1"/>
    <x v="4"/>
    <x v="1"/>
    <x v="10"/>
    <s v="Beneficiar 2265 Persona(s) Mayor(es) con transferencias monetarias"/>
    <s v="APOYO ECONÓMICO PERSONA MAYOR"/>
    <n v="2265"/>
    <n v="4300"/>
    <n v="8.7279907475179011E-2"/>
    <s v="Constante"/>
    <x v="171"/>
    <x v="171"/>
    <n v="0"/>
    <n v="0"/>
    <n v="0"/>
    <m/>
    <m/>
    <m/>
  </r>
  <r>
    <n v="6"/>
    <x v="5"/>
    <n v="28601"/>
    <s v="INTEGRACIÓN SOCIAL"/>
    <n v="49"/>
    <s v="Número de cupos habilitados para la atención de población en inseguridad alimentaria y nutricional del Distrito Capital, a través de comedores comunitarios."/>
    <s v="Menos pobreza "/>
    <x v="52"/>
    <x v="1"/>
    <x v="4"/>
    <x v="1"/>
    <x v="23"/>
    <s v="Habilitar 600 Cupo(s) para la atención de población en inseguridad alimentaria y nutricional del Distrito Capital, a través de comedores comunitarios."/>
    <s v="SEGURIDAD ALIMENTARIA"/>
    <n v="600"/>
    <n v="639"/>
    <n v="1.2970200203869625E-2"/>
    <s v="Suma"/>
    <x v="172"/>
    <x v="172"/>
    <n v="0"/>
    <n v="0"/>
    <n v="0"/>
    <m/>
    <m/>
    <m/>
  </r>
  <r>
    <n v="6"/>
    <x v="5"/>
    <n v="28081"/>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4"/>
    <x v="1"/>
    <x v="5"/>
    <x v="2"/>
    <x v="11"/>
    <s v="Beneficiar 200 Persona(s) estudiantes con apoyo de sostenimiento para la permanencia en la educación posmedia (niveles de formación técnico profesional, tecnólogo, profesional universitario y educación para el trabajo y desarrollo humano)."/>
    <s v="SOSTENIMIENTO"/>
    <n v="200"/>
    <n v="1026.68"/>
    <n v="2.0839194280608559E-2"/>
    <s v="Suma"/>
    <x v="173"/>
    <x v="173"/>
    <n v="0"/>
    <n v="0"/>
    <n v="0"/>
    <m/>
    <m/>
    <m/>
  </r>
  <r>
    <n v="6"/>
    <x v="5"/>
    <n v="28082"/>
    <s v="EDUCACIÓN"/>
    <n v="52"/>
    <s v="Número de estudiantes beneficiados en programas de educación posmedia (niveles de formación técnico profesional, tecnólogo, profesional universitario y educación para el trabajo y desarrollo humano)."/>
    <s v="Educación como eje del potencial humano"/>
    <x v="24"/>
    <x v="1"/>
    <x v="5"/>
    <x v="2"/>
    <x v="11"/>
    <s v="Beneficiar 200 Persona(s) estudiantes en programas de educación posmedia (niveles de formación técnico profesional, tecnólogo, profesional universitario y educación para el trabajo y desarrollo humano)."/>
    <s v="APOYO EDUCACIÓN POSMEDIA"/>
    <n v="200"/>
    <n v="3100"/>
    <n v="6.2922723993733706E-2"/>
    <s v="Suma"/>
    <x v="173"/>
    <x v="173"/>
    <n v="0"/>
    <n v="0"/>
    <n v="0"/>
    <m/>
    <m/>
    <m/>
  </r>
  <r>
    <n v="6"/>
    <x v="5"/>
    <n v="28083"/>
    <s v="EDUCACIÓN"/>
    <n v="50"/>
    <s v="Sedes educativas urbanas y rurales dotadas con recursos pedagógicos y/o tecnológicos"/>
    <s v="Educación como eje del potencial humano"/>
    <x v="23"/>
    <x v="1"/>
    <x v="5"/>
    <x v="2"/>
    <x v="11"/>
    <s v="Dotar 12 Sede(s) sedes educativas urbanas y rurales con recursos pedagógicos y/o tecnológicos"/>
    <s v="DOTACIÓN"/>
    <n v="12"/>
    <n v="800"/>
    <n v="1.6238122320963538E-2"/>
    <s v="Suma"/>
    <x v="173"/>
    <x v="173"/>
    <n v="0"/>
    <n v="0"/>
    <n v="0"/>
    <m/>
    <m/>
    <m/>
  </r>
  <r>
    <n v="6"/>
    <x v="5"/>
    <n v="2898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5"/>
    <x v="0"/>
    <x v="0"/>
    <x v="2"/>
    <x v="12"/>
    <s v="Realizar 8 Acción(es) para fortalecer las capacidades y/o habilidades, técnicas y blandas de las personas de la localidad, con el fin de mejorar el acceso a oportunidades de empleo."/>
    <s v="FORTALECIMIENTO DE CAPACIDADES"/>
    <n v="8"/>
    <n v="739"/>
    <n v="1.4999965493990068E-2"/>
    <s v="Suma"/>
    <x v="174"/>
    <x v="174"/>
    <n v="0"/>
    <n v="0"/>
    <n v="0"/>
    <m/>
    <m/>
    <m/>
  </r>
  <r>
    <n v="6"/>
    <x v="5"/>
    <n v="28982"/>
    <s v="DESARROLLO ECONÓMICO, INDUSTRIA Y TURISMO"/>
    <n v="55"/>
    <s v="Número de Mipymes y/o emprendimientos orientados al fortalecimiento de las capacidades locales para la gestión y el desarrollo turístico apoyados."/>
    <s v="Emprendimiento equitativo e incluyente"/>
    <x v="26"/>
    <x v="0"/>
    <x v="0"/>
    <x v="2"/>
    <x v="12"/>
    <s v="Apoyar 40 Mipyme(s) y/o emprendimientos orientados al fortalecimiento de las capacidades locales para la gestión y el desarrollo turístico"/>
    <s v="DESARROLLO TURÍSTICO"/>
    <n v="40"/>
    <n v="542.66999999999996"/>
    <n v="1.1014927299896603E-2"/>
    <s v="Suma"/>
    <x v="174"/>
    <x v="174"/>
    <n v="0"/>
    <n v="0"/>
    <n v="0"/>
    <m/>
    <m/>
    <m/>
  </r>
  <r>
    <n v="6"/>
    <x v="5"/>
    <n v="28791"/>
    <s v="DESARROLLO ECONÓMICO, INDUSTRIA Y TURISMO"/>
    <n v="58"/>
    <s v="Número de Mipymes, emprendimientos y/o actores de la economia informal apoyados para el fortalecimiento del tejido empresarial local."/>
    <s v="Emprendimiento equitativo e incluyente"/>
    <x v="28"/>
    <x v="0"/>
    <x v="0"/>
    <x v="2"/>
    <x v="13"/>
    <s v="Apoyar 300 Mipyme(s) emprendimientos y/o actores de la economía informal para el fortalecimiento del tejido empresarial local."/>
    <s v="TEJIDO EMPRESARIAL LOCAL"/>
    <n v="300"/>
    <n v="492.67"/>
    <n v="1.0000044654836383E-2"/>
    <s v="Suma"/>
    <x v="175"/>
    <x v="175"/>
    <n v="0"/>
    <n v="0"/>
    <n v="0"/>
    <m/>
    <m/>
    <m/>
  </r>
  <r>
    <n v="6"/>
    <x v="5"/>
    <n v="29241"/>
    <s v="CULTURA, RECREACIÓN Y DEPORTE"/>
    <n v="56"/>
    <s v="Número de proyectos financiados y acompañados del sector cultural y creativo."/>
    <s v="Bogotá cultural y deportiva"/>
    <x v="29"/>
    <x v="0"/>
    <x v="0"/>
    <x v="2"/>
    <x v="13"/>
    <s v="Financiar 45 Proyecto(s) del sector cultural y creativo"/>
    <s v="SOSTENIBILIDAD"/>
    <n v="45"/>
    <n v="492.67"/>
    <n v="1.0000044654836383E-2"/>
    <s v="Suma"/>
    <x v="176"/>
    <x v="176"/>
    <n v="0"/>
    <n v="0"/>
    <n v="0"/>
    <m/>
    <m/>
    <m/>
  </r>
  <r>
    <n v="6"/>
    <x v="5"/>
    <n v="28811"/>
    <s v="CULTURA, RECREACIÓN Y DEPORTE"/>
    <n v="62"/>
    <s v="No. de equipamientos culturales intervenidos con acciones de construcción, adecuación y/o dotación"/>
    <s v="Desarrollo urbano y rural integral"/>
    <x v="31"/>
    <x v="0"/>
    <x v="0"/>
    <x v="3"/>
    <x v="14"/>
    <s v="Intervenir 3 Equipamiento(s) culturales con acciones de construcción, adecuación y/o dotación."/>
    <s v="INTERVENCIÓN"/>
    <n v="3"/>
    <n v="477.89"/>
    <n v="9.7000453449565816E-3"/>
    <s v="Suma"/>
    <x v="177"/>
    <x v="177"/>
    <n v="0"/>
    <n v="0"/>
    <n v="0"/>
    <m/>
    <m/>
    <m/>
  </r>
  <r>
    <n v="6"/>
    <x v="5"/>
    <n v="29051"/>
    <s v="CULTURA, RECREACIÓN Y DEPORTE"/>
    <n v="60"/>
    <s v="m2 de Parques de la red de proximidad construidos y dotados"/>
    <s v="Desarrollo urbano y rural integral"/>
    <x v="30"/>
    <x v="0"/>
    <x v="0"/>
    <x v="3"/>
    <x v="14"/>
    <s v="Construir 4500 Metro(s) de parques de la red de proximidad (la construcción incluye dotación)"/>
    <s v="CONSTRUCCIÓN"/>
    <n v="4500"/>
    <n v="1314.04"/>
    <n v="2.667192781829866E-2"/>
    <s v="Suma"/>
    <x v="178"/>
    <x v="178"/>
    <n v="0"/>
    <n v="0"/>
    <n v="0"/>
    <m/>
    <m/>
    <m/>
  </r>
  <r>
    <n v="6"/>
    <x v="5"/>
    <n v="29052"/>
    <s v="CULTURA, RECREACIÓN Y DEPORTE"/>
    <n v="61"/>
    <s v="Número de Parques de la red de proximidad intervenidos en mejoramiento, mantenimiento y/o dotación"/>
    <s v="Desarrollo urbano y rural integral"/>
    <x v="30"/>
    <x v="0"/>
    <x v="0"/>
    <x v="3"/>
    <x v="14"/>
    <s v="Intervenir 1 Parque(s) de la red de proximidad con acciones de mejoramiento mantenimiento y/o dotación"/>
    <s v="INTERVENCIÓN"/>
    <n v="1"/>
    <n v="0"/>
    <n v="0"/>
    <s v="Suma"/>
    <x v="178"/>
    <x v="178"/>
    <n v="0"/>
    <n v="0"/>
    <n v="0"/>
    <m/>
    <m/>
    <m/>
  </r>
  <r>
    <n v="6"/>
    <x v="5"/>
    <n v="28751"/>
    <s v="AMBIENTE"/>
    <n v="71"/>
    <s v="Número de árboles mantenidos en zona urbana"/>
    <s v="Protección del ambiente y resiliencia al cambio climático"/>
    <x v="33"/>
    <x v="0"/>
    <x v="0"/>
    <x v="3"/>
    <x v="15"/>
    <s v="Mantener 6000 Arbol(es) en zona urbana"/>
    <s v="ARBOLADO"/>
    <n v="6000"/>
    <n v="228.03"/>
    <n v="4.6284737910616443E-3"/>
    <s v="Suma"/>
    <x v="179"/>
    <x v="179"/>
    <n v="0"/>
    <n v="0"/>
    <n v="0"/>
    <m/>
    <m/>
    <m/>
  </r>
  <r>
    <n v="6"/>
    <x v="5"/>
    <n v="28752"/>
    <s v="AMBIENTE"/>
    <n v="67"/>
    <s v="Número de procesos comunitarios de educación ambiental implementados"/>
    <s v="Protección del ambiente y resiliencia al cambio climático"/>
    <x v="33"/>
    <x v="0"/>
    <x v="0"/>
    <x v="3"/>
    <x v="15"/>
    <s v="Implementar 12 Proceso(s) comunitarios de educación ambiental que promueven la conservación de la biodiversidad y el agua"/>
    <s v="EDUCACIÓN AMBIENTAL"/>
    <n v="12"/>
    <n v="170"/>
    <n v="3.4506009932047518E-3"/>
    <s v="Suma"/>
    <x v="179"/>
    <x v="179"/>
    <n v="0"/>
    <n v="0"/>
    <n v="0"/>
    <m/>
    <m/>
    <m/>
  </r>
  <r>
    <n v="6"/>
    <x v="5"/>
    <n v="28753"/>
    <s v="AMBIENTE"/>
    <n v="68"/>
    <s v="Número de huertas urbanas implementadas"/>
    <s v="Protección del ambiente y resiliencia al cambio climático"/>
    <x v="33"/>
    <x v="0"/>
    <x v="0"/>
    <x v="3"/>
    <x v="15"/>
    <s v="Implementar 16 Huerta(s) urbanas."/>
    <s v="HUERTAS URBANAS"/>
    <n v="16"/>
    <n v="160"/>
    <n v="3.2476244641927074E-3"/>
    <s v="Suma"/>
    <x v="179"/>
    <x v="179"/>
    <n v="0"/>
    <n v="0"/>
    <n v="0"/>
    <m/>
    <m/>
    <m/>
  </r>
  <r>
    <n v="6"/>
    <x v="5"/>
    <n v="28754"/>
    <s v="AMBIENTE"/>
    <n v="70"/>
    <s v="Número de m2 de jardinería convencional y biodiversa mantenidos"/>
    <s v="Protección del ambiente y resiliencia al cambio climático"/>
    <x v="33"/>
    <x v="0"/>
    <x v="0"/>
    <x v="3"/>
    <x v="15"/>
    <s v="Mantener 2000 Metro(s) cuadrado(s) de jardinería"/>
    <s v="JARDINERÍA"/>
    <n v="2000"/>
    <n v="0"/>
    <n v="0"/>
    <s v="Suma"/>
    <x v="179"/>
    <x v="179"/>
    <n v="0"/>
    <n v="0"/>
    <n v="0"/>
    <m/>
    <m/>
    <m/>
  </r>
  <r>
    <n v="6"/>
    <x v="5"/>
    <n v="28755"/>
    <s v="HÁBITAT"/>
    <n v="76"/>
    <s v="Personas capacitadas en separación en la fuente y reciclaje"/>
    <s v="Protección del ambiente y resiliencia al cambio climático"/>
    <x v="34"/>
    <x v="0"/>
    <x v="0"/>
    <x v="3"/>
    <x v="15"/>
    <s v="Capacitar 3000 Persona(s) en separación en la fuente y reciclaje"/>
    <s v="SEPARACIÓN EN LA FUENTE"/>
    <n v="3000"/>
    <n v="611.49"/>
    <n v="1.2411811772557492E-2"/>
    <s v="Suma"/>
    <x v="179"/>
    <x v="179"/>
    <n v="0"/>
    <n v="0"/>
    <n v="0"/>
    <m/>
    <m/>
    <m/>
  </r>
  <r>
    <n v="6"/>
    <x v="5"/>
    <n v="29141"/>
    <s v="MOVILIDAD"/>
    <n v="77"/>
    <s v="Kilómetros-carril construidos y/o conservados de malla vial urbana (local y/o intermedia)"/>
    <s v="Infraestructura segura e incluyente"/>
    <x v="35"/>
    <x v="0"/>
    <x v="2"/>
    <x v="3"/>
    <x v="16"/>
    <s v="Intervenir 7,5 Kilómetro(s)-carril de malla vial urbana (local y/o intermedia) con acciones de construcción y/o conservación."/>
    <s v="INTERVENCIÓN MALLA VIAL LOCAL"/>
    <n v="7.5"/>
    <n v="7527.97"/>
    <n v="0.15280012211067986"/>
    <s v="Suma"/>
    <x v="180"/>
    <x v="180"/>
    <n v="0"/>
    <n v="0"/>
    <n v="0"/>
    <m/>
    <m/>
    <m/>
  </r>
  <r>
    <n v="6"/>
    <x v="5"/>
    <n v="28691"/>
    <s v="AMBIENTE"/>
    <n v="79"/>
    <s v="Número de acciones efectivas para el fortalecimiento de las capacidades locales en torno a la gestión del riesgo"/>
    <s v="Protección del ambiente y resiliencia al cambio climático"/>
    <x v="36"/>
    <x v="1"/>
    <x v="0"/>
    <x v="3"/>
    <x v="17"/>
    <s v="Realizar 4 Acción(es) efectivas para el fortalecimiento de las capacidades locales en torno a la gestión del riesgo."/>
    <s v="GESTIÓN DEL RIESGO"/>
    <n v="4"/>
    <n v="170"/>
    <n v="3.4506009932047518E-3"/>
    <s v="Suma"/>
    <x v="181"/>
    <x v="181"/>
    <n v="0"/>
    <n v="0"/>
    <n v="0"/>
    <m/>
    <m/>
    <m/>
  </r>
  <r>
    <n v="6"/>
    <x v="5"/>
    <n v="2910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3"/>
    <x v="18"/>
    <s v="Dotar y/o acondicionar 10 Unidad(es) operativas orientadas a la atención de la primera infancia (Jardines Infantiles, Casas de Pensamiento Intercultural, Modalidad Espacios Rurales, Crecemos en la Ruralidad, Creciendo Juntos, Centros Amar, Centros Forjar)"/>
    <s v="DOTACIÓN"/>
    <n v="10"/>
    <n v="200"/>
    <n v="4.0595305802408844E-3"/>
    <s v="Suma"/>
    <x v="182"/>
    <x v="182"/>
    <n v="0"/>
    <n v="0"/>
    <n v="0"/>
    <m/>
    <m/>
    <m/>
  </r>
  <r>
    <n v="6"/>
    <x v="5"/>
    <n v="29102"/>
    <s v="INTEGRACIÓN SOCIAL"/>
    <n v="84"/>
    <s v="Unidades operativas orientadas a la atención de jóvenes (casas de la juventud, centros forjar) dotadas y/o acondicionadas"/>
    <s v="Desarrollo urbano y rural integral"/>
    <x v="37"/>
    <x v="0"/>
    <x v="0"/>
    <x v="3"/>
    <x v="18"/>
    <s v="Dotar y/o acondicionar 1 Unidad(es) operativa orientada a la atención de jóvenes (casas de la juventud, centros forjar)"/>
    <s v="DOTACIÓN"/>
    <n v="1"/>
    <n v="0"/>
    <n v="0"/>
    <s v="Suma"/>
    <x v="182"/>
    <x v="182"/>
    <n v="0"/>
    <n v="0"/>
    <n v="0"/>
    <m/>
    <m/>
    <m/>
  </r>
  <r>
    <n v="6"/>
    <x v="5"/>
    <n v="29103"/>
    <s v="INTEGRACIÓN SOCIAL"/>
    <n v="85"/>
    <s v="Sedes de Centros de Desarrollo Comunitarios dotados y/o acondicionados para la prestación de servicios sociales dirigidas al desarrollo de capacidades y generación de oportunidades."/>
    <s v="Desarrollo urbano y rural integral"/>
    <x v="37"/>
    <x v="0"/>
    <x v="0"/>
    <x v="3"/>
    <x v="18"/>
    <s v="Dotar y/o acondicionar 1 Centro(s) de desarrollo Comunitario para la prestación de servicios sociales dirigidas al desarrollo de capacidades y generación de oportunidades."/>
    <s v="DOTACIÓN"/>
    <n v="1"/>
    <n v="300"/>
    <n v="6.0892958703613271E-3"/>
    <s v="Suma"/>
    <x v="182"/>
    <x v="182"/>
    <n v="0"/>
    <n v="0"/>
    <n v="0"/>
    <m/>
    <m/>
    <m/>
  </r>
  <r>
    <n v="6"/>
    <x v="5"/>
    <n v="29104"/>
    <s v="INTEGRACIÓN SOCIAL"/>
    <n v="88"/>
    <s v="Unidades operativas orientadas a la prestación de servicios sociales a la persona mayor dotadas y/o acondicionadas"/>
    <s v="Desarrollo urbano y rural integral"/>
    <x v="37"/>
    <x v="0"/>
    <x v="0"/>
    <x v="3"/>
    <x v="18"/>
    <s v="Dotar y/o acondicionar 1 Oportunidad(es) operativas orientadas a la prestación de servicios a la persona mayor."/>
    <s v="DOTACIÓN"/>
    <n v="1"/>
    <n v="0"/>
    <n v="0"/>
    <s v="Suma"/>
    <x v="182"/>
    <x v="182"/>
    <n v="0"/>
    <n v="0"/>
    <n v="0"/>
    <m/>
    <m/>
    <m/>
  </r>
  <r>
    <n v="6"/>
    <x v="5"/>
    <n v="29001"/>
    <s v="GOBIERNO"/>
    <n v="93"/>
    <s v="Estrategias de fortalecimiento institucional realizadas"/>
    <s v="Gobierno confiable"/>
    <x v="39"/>
    <x v="1"/>
    <x v="6"/>
    <x v="4"/>
    <x v="20"/>
    <s v="Realizar 4 Estrategia(s) de fortalecimiento institucional."/>
    <s v="FORTALECIMIENTO INSTITUCIONAL"/>
    <n v="4"/>
    <n v="5890.02"/>
    <n v="0.11955358154115209"/>
    <s v="Suma"/>
    <x v="183"/>
    <x v="183"/>
    <n v="0"/>
    <n v="0"/>
    <n v="0"/>
    <m/>
    <m/>
    <m/>
  </r>
  <r>
    <n v="6"/>
    <x v="5"/>
    <n v="29002"/>
    <s v="GOBIERNO"/>
    <n v="94"/>
    <s v="Estrategias de inspección, vigilancia y control realizada"/>
    <s v="Gobierno confiable"/>
    <x v="41"/>
    <x v="1"/>
    <x v="6"/>
    <x v="4"/>
    <x v="20"/>
    <s v="Realizar 4 Estrategia(s) de inspección, vigilancia y control realizada"/>
    <s v="IVC"/>
    <n v="4"/>
    <n v="1500"/>
    <n v="3.0446479351806634E-2"/>
    <s v="Suma"/>
    <x v="183"/>
    <x v="183"/>
    <n v="0"/>
    <n v="0"/>
    <n v="0"/>
    <m/>
    <m/>
    <m/>
  </r>
  <r>
    <n v="6"/>
    <x v="5"/>
    <n v="28511"/>
    <s v="GESTIÓN PÚBLICA"/>
    <n v="95"/>
    <s v="Servicios TIC´s generados en zonas rurales y/o apartadas y urbanas"/>
    <s v="Ciudad inteligente​"/>
    <x v="42"/>
    <x v="0"/>
    <x v="0"/>
    <x v="4"/>
    <x v="21"/>
    <s v="Operativizar 3 Centro(s) de Acceso Comunitario en zonas rurales y/o apartadas y/o urbanas, con énfasis en Servicios TIC´s generados."/>
    <s v="CONECTIVIDAD"/>
    <n v="3"/>
    <n v="339.94"/>
    <n v="6.899984127235431E-3"/>
    <s v="Suma"/>
    <x v="184"/>
    <x v="184"/>
    <n v="0"/>
    <n v="0"/>
    <n v="0"/>
    <m/>
    <m/>
    <m/>
  </r>
  <r>
    <n v="6"/>
    <x v="5"/>
    <n v="28512"/>
    <s v="GESTIÓN PÚBLICA"/>
    <n v="96"/>
    <s v="Procesos de formacion y desarrollo de competencias digitales realizados en zonas rurales y/o apartadas y urbanas"/>
    <s v="Ciudad inteligente​"/>
    <x v="42"/>
    <x v="0"/>
    <x v="0"/>
    <x v="4"/>
    <x v="21"/>
    <s v="Operativizar 3 Centro(s) de Acceso Comunitario en zonas rurales y/o apartadas y/o urbanas, con énfasis en procesos de formación y desarrollo de competencias digitales."/>
    <s v="FORTALECIMIENTO DE CAPACIDADES"/>
    <n v="3"/>
    <n v="339.94"/>
    <n v="6.899984127235431E-3"/>
    <s v="Suma"/>
    <x v="184"/>
    <x v="184"/>
    <n v="0"/>
    <n v="0"/>
    <n v="0"/>
    <m/>
    <m/>
    <m/>
  </r>
  <r>
    <n v="6"/>
    <x v="5"/>
    <n v="29121"/>
    <s v="GOBIERNO"/>
    <n v="100"/>
    <s v="Acciones desarrolladas, orientadas a la ciudadanía en el marco de la estrategía Bogotaneidad"/>
    <s v="Gobierno confiable"/>
    <x v="49"/>
    <x v="1"/>
    <x v="0"/>
    <x v="4"/>
    <x v="22"/>
    <s v="Desarrollar 4 Acción(es) orientadas a la ciudadanía en el marco de la estrategia Bogotaneidad"/>
    <s v="ESTRATEGIA BOGOTANEIDAD"/>
    <n v="4"/>
    <n v="140.34"/>
    <n v="2.8485726081550287E-3"/>
    <s v="Suma"/>
    <x v="185"/>
    <x v="185"/>
    <n v="0"/>
    <n v="0"/>
    <n v="0"/>
    <m/>
    <m/>
    <m/>
  </r>
  <r>
    <n v="6"/>
    <x v="5"/>
    <n v="29122"/>
    <s v="GOBIERNO"/>
    <n v="101"/>
    <s v="Unidades de innovación publica  y social fortalecidas"/>
    <s v="Gobierno confiable"/>
    <x v="49"/>
    <x v="1"/>
    <x v="0"/>
    <x v="4"/>
    <x v="22"/>
    <s v="Fortalecer 1 Unidad(es) de innovación pública y social a nivel local."/>
    <s v="INNOVACIÓN PÚBLICA"/>
    <n v="1"/>
    <n v="200"/>
    <n v="4.0595305802408844E-3"/>
    <s v="Suma"/>
    <x v="185"/>
    <x v="185"/>
    <n v="0"/>
    <n v="0"/>
    <n v="0"/>
    <m/>
    <m/>
    <m/>
  </r>
  <r>
    <n v="6"/>
    <x v="5"/>
    <n v="29181"/>
    <s v="GOBIERNO"/>
    <n v="104"/>
    <s v="Iniciativa de inversión local concertada e implementada con las comunidades negras, afrocolombianas y palenqueras"/>
    <s v="Línea diferencial étnica"/>
    <x v="48"/>
    <x v="1"/>
    <x v="0"/>
    <x v="4"/>
    <x v="22"/>
    <s v="Concertar e implementar 4 Iniciativa(s) de inversión local con las comunidades negras, afrocolombianas y palenqueras (aplica en todas las localidades con autoridades NAP)"/>
    <s v="INICIATIVAS COMUNIDADES NEGRAS, AFROCOLOMBIANAS, PALENQUERAS"/>
    <n v="4"/>
    <n v="110"/>
    <n v="2.2327418191324866E-3"/>
    <s v="Suma"/>
    <x v="186"/>
    <x v="186"/>
    <n v="0"/>
    <n v="0"/>
    <n v="0"/>
    <m/>
    <m/>
    <m/>
  </r>
  <r>
    <n v="6"/>
    <x v="5"/>
    <n v="29182"/>
    <s v="GOBIERNO"/>
    <n v="103"/>
    <s v="Iniciativa de inversión local concertada e implementada con los pueblos indígenas"/>
    <s v="Línea diferencial étnica"/>
    <x v="48"/>
    <x v="1"/>
    <x v="0"/>
    <x v="4"/>
    <x v="22"/>
    <s v="Concertar e implementar 4 Iniciativa(s) de inversión local con los pueblos indígenas (aplica en todas las localidades con autoridades indígenas)"/>
    <s v="INICIATIVAS PUEBLO INDÍGENA"/>
    <n v="4"/>
    <n v="105"/>
    <n v="2.1312535546264642E-3"/>
    <s v="Suma"/>
    <x v="186"/>
    <x v="186"/>
    <n v="0"/>
    <n v="0"/>
    <n v="0"/>
    <m/>
    <m/>
    <m/>
  </r>
  <r>
    <n v="6"/>
    <x v="5"/>
    <n v="29281"/>
    <s v="GOBIERNO"/>
    <n v="98"/>
    <s v="Personas capacitadas a través de procesos de formación para la participación de manera virtual y presencial."/>
    <s v="Democracia deliberativa y participación"/>
    <x v="43"/>
    <x v="0"/>
    <x v="0"/>
    <x v="4"/>
    <x v="22"/>
    <s v="Capacitar 2000 Persona(s) a través de procesos de formación para la participación de manera virtual y presencial."/>
    <s v="CAPACITACIÓN"/>
    <n v="2000"/>
    <n v="615.83000000000004"/>
    <n v="1.249990358614872E-2"/>
    <s v="Suma"/>
    <x v="187"/>
    <x v="187"/>
    <n v="0"/>
    <n v="0"/>
    <n v="0"/>
    <m/>
    <m/>
    <m/>
  </r>
  <r>
    <n v="6"/>
    <x v="5"/>
    <n v="29282"/>
    <s v="GOBIERNO"/>
    <n v="99"/>
    <s v="Organizaciones comunales fortalecidas."/>
    <s v="Democracia deliberativa y participación"/>
    <x v="45"/>
    <x v="1"/>
    <x v="0"/>
    <x v="4"/>
    <x v="22"/>
    <s v="Fortalecer 20 Organización(es) comunales."/>
    <s v="FORTALECIMIENTO COMUNAL"/>
    <n v="20"/>
    <n v="100"/>
    <n v="2.0297652901204422E-3"/>
    <s v="Suma"/>
    <x v="187"/>
    <x v="187"/>
    <n v="0"/>
    <n v="0"/>
    <n v="0"/>
    <m/>
    <m/>
    <m/>
  </r>
  <r>
    <n v="6"/>
    <x v="5"/>
    <n v="29283"/>
    <s v="GOBIERNO"/>
    <n v="97"/>
    <s v="Organizaciones sociales e Instancias de participación ciudadana fortalecidas."/>
    <s v="Democracia deliberativa y participación"/>
    <x v="46"/>
    <x v="0"/>
    <x v="0"/>
    <x v="4"/>
    <x v="22"/>
    <s v="Fortalecer 200 Organización(es) sociales e Instancias de participación ciudadana."/>
    <s v="FORTALECIMIENTO DE ORGANIZACIONES"/>
    <n v="200"/>
    <n v="615.83000000000004"/>
    <n v="1.249990358614872E-2"/>
    <s v="Suma"/>
    <x v="187"/>
    <x v="187"/>
    <n v="0"/>
    <n v="0"/>
    <n v="0"/>
    <m/>
    <m/>
    <m/>
  </r>
  <r>
    <n v="7"/>
    <x v="6"/>
    <n v="28651"/>
    <s v="SEGURIDAD, CONVIVENCIA Y JUSTICIA"/>
    <n v="2"/>
    <s v="Acciones formativas diferenciales para la promoción de la convivencia ciudadana implementadas"/>
    <s v="Cultura ciudadana para la convivencia pacífica"/>
    <x v="0"/>
    <x v="0"/>
    <x v="0"/>
    <x v="0"/>
    <x v="0"/>
    <s v="Implementar 8 Acción(es) formativas diferenciales para la promoción de la convivencia ciudadana"/>
    <s v="FORMACIÓN"/>
    <n v="8"/>
    <n v="366.82637299999999"/>
    <n v="2.545435709196713E-3"/>
    <s v="Suma"/>
    <x v="188"/>
    <x v="188"/>
    <n v="0"/>
    <n v="0"/>
    <n v="0"/>
    <m/>
    <m/>
    <m/>
  </r>
  <r>
    <n v="7"/>
    <x v="6"/>
    <n v="28652"/>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200 Organización(es) comunitarias a través de capacidades para promover acciones de corresponsabilidad en la gestión de la seguridad y la convivencia"/>
    <s v="FORTALECIMIENTO DE CAPACIDADES"/>
    <n v="200"/>
    <n v="1240.6738069999999"/>
    <n v="8.6091285803020241E-3"/>
    <s v="Suma"/>
    <x v="188"/>
    <x v="188"/>
    <n v="0"/>
    <n v="0"/>
    <n v="0"/>
    <m/>
    <m/>
    <m/>
  </r>
  <r>
    <n v="7"/>
    <x v="6"/>
    <n v="28654"/>
    <s v="SEGURIDAD, CONVIVENCIA Y JUSTICIA"/>
    <n v="3"/>
    <s v="Iniciativas de convivencia con participación ciudadana implementadas"/>
    <s v="Cultura ciudadana para la convivencia pacífica"/>
    <x v="0"/>
    <x v="0"/>
    <x v="0"/>
    <x v="0"/>
    <x v="0"/>
    <s v="Implementar 8 Iniciativa(s) de convivencia con participación de la ciudadanía"/>
    <s v="INICIATIVAS"/>
    <n v="8"/>
    <n v="366.82637299999999"/>
    <n v="2.545435709196713E-3"/>
    <s v="Suma"/>
    <x v="188"/>
    <x v="188"/>
    <n v="0"/>
    <n v="0"/>
    <n v="0"/>
    <m/>
    <m/>
    <m/>
  </r>
  <r>
    <n v="7"/>
    <x v="6"/>
    <n v="28311"/>
    <s v="MUJERES"/>
    <n v="4"/>
    <s v="Número de Personas vinculadas en acciones para la prevención del feminicidio y la violencia contra la mujer"/>
    <s v="Cero tolerancia a las violencias"/>
    <x v="1"/>
    <x v="0"/>
    <x v="0"/>
    <x v="0"/>
    <x v="1"/>
    <s v="Vincular 10000 Persona(s) en acciones para la prevención del feminicidio y la violencia contra la mujer."/>
    <s v="PREVENCIÓN"/>
    <n v="10000"/>
    <n v="1676.082551"/>
    <n v="1.1630462504605473E-2"/>
    <s v="Suma"/>
    <x v="189"/>
    <x v="189"/>
    <n v="0"/>
    <n v="0"/>
    <n v="0"/>
    <m/>
    <m/>
    <m/>
  </r>
  <r>
    <n v="7"/>
    <x v="6"/>
    <n v="28561"/>
    <s v="SEGURIDAD, CONVIVENCIA Y JUSTICIA"/>
    <n v="5"/>
    <s v="Dotaciones suministradas a organismos de seguridad"/>
    <s v="Mejores capacidades al servicio de la seguridad"/>
    <x v="2"/>
    <x v="1"/>
    <x v="1"/>
    <x v="0"/>
    <x v="2"/>
    <s v="Suministrar 8 Dotación(es) a organismos de seguridad."/>
    <s v="DOTACIÓN"/>
    <n v="8"/>
    <n v="1008.779991"/>
    <n v="7.0000000022205034E-3"/>
    <s v="Suma"/>
    <x v="190"/>
    <x v="190"/>
    <n v="0"/>
    <n v="0"/>
    <n v="0"/>
    <m/>
    <m/>
    <m/>
  </r>
  <r>
    <n v="7"/>
    <x v="6"/>
    <n v="28562"/>
    <s v="SEGURIDAD, CONVIVENCIA Y JUSTICIA"/>
    <n v="6"/>
    <s v="Equipamientos de seguridad y acceso a la justicia intervenidos con acciones de fortalecimiento, operación, adecuación y/o dotación"/>
    <s v="Mejores capacidades al servicio de la seguridad"/>
    <x v="2"/>
    <x v="1"/>
    <x v="1"/>
    <x v="0"/>
    <x v="2"/>
    <s v="Intervenir 2 Equipamiento(s) de seguridad y acceso a la justicia con acciones de fortalecimiento, operación, adecuación y/o dotación"/>
    <s v="INTERVENCIÓN"/>
    <n v="2"/>
    <n v="172.41347099999999"/>
    <n v="1.1963900039159724E-3"/>
    <s v="Suma"/>
    <x v="190"/>
    <x v="190"/>
    <n v="0"/>
    <n v="0"/>
    <n v="0"/>
    <m/>
    <m/>
    <m/>
  </r>
  <r>
    <n v="7"/>
    <x v="6"/>
    <n v="28781"/>
    <s v="SEGURIDAD, CONVIVENCIA Y JUSTICIA"/>
    <n v="12"/>
    <s v="Acciones pedagógicas para la gestión de conflictividades y prevención de violencias implementadas"/>
    <s v="Cultura ciudadana para la convivencia pacífica"/>
    <x v="3"/>
    <x v="0"/>
    <x v="0"/>
    <x v="0"/>
    <x v="3"/>
    <s v="Implementar 8 Acción(es) pedagógicas para la gestión de conflictividades y prevención de violencias"/>
    <s v="ACCIONES PEDAGÓGICAS"/>
    <n v="8"/>
    <n v="115.289142"/>
    <n v="8.0000000144332748E-4"/>
    <s v="Suma"/>
    <x v="191"/>
    <x v="191"/>
    <n v="0"/>
    <n v="0"/>
    <n v="0"/>
    <m/>
    <m/>
    <m/>
  </r>
  <r>
    <n v="7"/>
    <x v="6"/>
    <n v="28782"/>
    <s v="SEGURIDAD, CONVIVENCIA Y JUSTICIA"/>
    <n v="11"/>
    <s v="Proyectos comunitarios implementados en la localidad, para la apropiación del Código Nacional de Seguridad y Convivencia Ciudadana"/>
    <s v="Cultura ciudadana para la convivencia pacífica"/>
    <x v="3"/>
    <x v="0"/>
    <x v="0"/>
    <x v="0"/>
    <x v="3"/>
    <s v="Implementar 4 Proyecto(s) proyectos comunitarios en la localidad, para la apropiación del Código Nacional de Seguridad y Convivencia Ciudadana"/>
    <s v="CÓDIGO NACIONAL DE SEGURIDAD Y CONVIVENCIA"/>
    <n v="4"/>
    <n v="115.289142"/>
    <n v="8.0000000144332748E-4"/>
    <s v="Suma"/>
    <x v="191"/>
    <x v="191"/>
    <n v="0"/>
    <n v="0"/>
    <n v="0"/>
    <m/>
    <m/>
    <m/>
  </r>
  <r>
    <n v="7"/>
    <x v="6"/>
    <n v="28783"/>
    <s v="SEGURIDAD, CONVIVENCIA Y JUSTICIA"/>
    <n v="7"/>
    <s v="Programas de abordaje de conflictividad escolar para la convivencia con enfoque restaurativo fortalecidos"/>
    <s v="Cultura ciudadana para la convivencia pacífica"/>
    <x v="3"/>
    <x v="0"/>
    <x v="0"/>
    <x v="0"/>
    <x v="3"/>
    <s v="Fortalecer 4 Programa(s) programas de abordaje de conflictividad escolar para la convivencia con enfoque restaurativo"/>
    <s v="CONFLICTIVIDAD ESCOLAR"/>
    <n v="4"/>
    <n v="216.16714099999999"/>
    <n v="1.5000000009714701E-3"/>
    <s v="Suma"/>
    <x v="191"/>
    <x v="191"/>
    <n v="0"/>
    <n v="0"/>
    <n v="0"/>
    <m/>
    <m/>
    <m/>
  </r>
  <r>
    <n v="7"/>
    <x v="6"/>
    <n v="28784"/>
    <s v="SEGURIDAD, CONVIVENCIA Y JUSTICIA"/>
    <n v="8"/>
    <s v="Actores comunitarios fortalecidos con herramientas y capacidades para la implementación de un enfoque restaurativo para la justicia y la convivencia"/>
    <s v="Cultura ciudadana para la convivencia pacífica"/>
    <x v="3"/>
    <x v="0"/>
    <x v="0"/>
    <x v="0"/>
    <x v="3"/>
    <s v="Fortalecer 15000 Actor(es) comunitarios con herramientas y capacidades para la implementación de un enfoque restaurativo para la justicia y la convivencia."/>
    <s v="FORTALECIMIENTO DE CAPACIDADES"/>
    <n v="15000"/>
    <n v="345.86742500000003"/>
    <n v="2.3999999973909076E-3"/>
    <s v="Suma"/>
    <x v="191"/>
    <x v="191"/>
    <n v="0"/>
    <n v="0"/>
    <n v="0"/>
    <m/>
    <m/>
    <m/>
  </r>
  <r>
    <n v="7"/>
    <x v="6"/>
    <n v="28785"/>
    <s v="SEGURIDAD, CONVIVENCIA Y JUSTICIA"/>
    <n v="10"/>
    <s v="Ciudadanos beneficiados con habilidades y capacidades para gestionar la convivencia constructivamente"/>
    <s v="Cultura ciudadana para la convivencia pacífica"/>
    <x v="3"/>
    <x v="0"/>
    <x v="0"/>
    <x v="0"/>
    <x v="3"/>
    <s v="Beneficiar 20000 Ciudadanas y ciudadanos con habilidades y capacidades para gestionar la convivencia constructivamente"/>
    <s v="GESTIÓN DE LA CONVIVENCIA"/>
    <n v="20000"/>
    <n v="389.10085400000003"/>
    <n v="2.7000000031364617E-3"/>
    <s v="Suma"/>
    <x v="191"/>
    <x v="191"/>
    <n v="0"/>
    <n v="0"/>
    <n v="0"/>
    <m/>
    <m/>
    <m/>
  </r>
  <r>
    <n v="7"/>
    <x v="6"/>
    <n v="28786"/>
    <s v="SEGURIDAD, CONVIVENCIA Y JUSTICIA"/>
    <n v="9"/>
    <s v="Proyectos de justicia local para la resolución efectiva de conflictividades de manera integral en el sistema de justicia implementados"/>
    <s v="Cultura ciudadana para la convivencia pacífica"/>
    <x v="3"/>
    <x v="0"/>
    <x v="0"/>
    <x v="0"/>
    <x v="3"/>
    <s v="Implementar 4 Proyecto(s) de justicia local para la resolución efectiva de conflictividades de manera integral en el sistema de justicia"/>
    <s v="RESOLUCIÓN DE CONFLICTIVIDADES"/>
    <n v="4"/>
    <n v="144.11142699999999"/>
    <n v="9.999999983346219E-4"/>
    <s v="Suma"/>
    <x v="191"/>
    <x v="191"/>
    <n v="0"/>
    <n v="0"/>
    <n v="0"/>
    <m/>
    <m/>
    <m/>
  </r>
  <r>
    <n v="7"/>
    <x v="6"/>
    <n v="28787"/>
    <s v="SEGURIDAD, CONVIVENCIA Y JUSTICIA"/>
    <n v="13"/>
    <s v="Programas comunitarios con enfoque restaurativo para el cuidado del espacio público y del medio ambiente ejecutados"/>
    <s v="Cultura ciudadana para la convivencia pacífica"/>
    <x v="3"/>
    <x v="0"/>
    <x v="0"/>
    <x v="0"/>
    <x v="3"/>
    <s v="Ejecutar 4 Programa(s) comunitarios con enfoque restaurativo para el cuidado del espacio público y del medio ambiente"/>
    <s v="ACCIONES DE CUIDADO"/>
    <n v="4"/>
    <n v="144.11142699999999"/>
    <n v="9.999999983346219E-4"/>
    <s v="Suma"/>
    <x v="191"/>
    <x v="191"/>
    <n v="0"/>
    <n v="0"/>
    <n v="0"/>
    <m/>
    <m/>
    <m/>
  </r>
  <r>
    <n v="7"/>
    <x v="6"/>
    <n v="28361"/>
    <s v="MOVILIDAD"/>
    <n v="15"/>
    <s v="Metros cuadrados construidos y/o conservados de elementos del sistema de espacio público peatonal."/>
    <s v="Infraestructura segura e incluyente"/>
    <x v="5"/>
    <x v="0"/>
    <x v="2"/>
    <x v="0"/>
    <x v="4"/>
    <s v="Intervenir 4000 Metro(s) cuadrado(s) de elementos del sistema de espacio público peatonal con acciones de construcción y/o conservación. "/>
    <s v="INTERVENCIÓN"/>
    <n v="4000"/>
    <n v="2233.7271219999998"/>
    <n v="1.54999999984734E-2"/>
    <s v="Suma"/>
    <x v="192"/>
    <x v="192"/>
    <n v="0"/>
    <n v="0"/>
    <n v="0"/>
    <m/>
    <m/>
    <m/>
  </r>
  <r>
    <n v="7"/>
    <x v="6"/>
    <n v="28551"/>
    <s v="SEGURIDAD, CONVIVENCIA Y JUSTICIA"/>
    <n v="16"/>
    <s v="Estrategias de seguridad y convivencia implementadas a través de gestores locales, que permitan el uso y disfrute del espacio público"/>
    <s v="Cultura ciudadana para la convivencia pacífica"/>
    <x v="4"/>
    <x v="1"/>
    <x v="1"/>
    <x v="0"/>
    <x v="4"/>
    <s v="Implementar 4 Estrategia(s) de seguridad y convivencia mediante acciones de gestores locales que permitan usar y disfrutar del espacio público. "/>
    <s v="ESTRATEGIAS DE SEGURIDAD Y CONVIVENCIA"/>
    <n v="4"/>
    <n v="1701.035083"/>
    <n v="1.1803609995251338E-2"/>
    <s v="Suma"/>
    <x v="193"/>
    <x v="193"/>
    <n v="0"/>
    <n v="0"/>
    <n v="0"/>
    <m/>
    <m/>
    <m/>
  </r>
  <r>
    <n v="7"/>
    <x v="6"/>
    <n v="28641"/>
    <s v="GOBIERNO"/>
    <n v="14"/>
    <s v="Acuerdos realizados para la organización, la recuperación, el cuidado, el embellecimiento, la sostenibilidad, el mejoramiento y el aprovechamiento económico del espacio público."/>
    <s v="Cultura ciudadana para la convivencia pacífica"/>
    <x v="50"/>
    <x v="0"/>
    <x v="0"/>
    <x v="0"/>
    <x v="4"/>
    <s v="Realizar 10 Acuerdo(s) para la organización, la recuperación, el cuidado, el embellecimiento, la sostenibilidad, el mejoramiento y el aprovechamiento económico del espacio público."/>
    <s v="ACUERDOS "/>
    <n v="10"/>
    <n v="1772.570555"/>
    <n v="1.2299999999639167E-2"/>
    <s v="Suma"/>
    <x v="194"/>
    <x v="194"/>
    <n v="0"/>
    <n v="0"/>
    <n v="0"/>
    <m/>
    <m/>
    <m/>
  </r>
  <r>
    <n v="7"/>
    <x v="6"/>
    <n v="28391"/>
    <s v="SALUD"/>
    <n v="19"/>
    <s v="Número de personas con discapacidad beneficiadas con Dispostivos de Asistencia Personal - Ayudas Técnicas (no incluidas en los Planes de Beneficios)"/>
    <s v="Ciudad saludable y con bien-estar"/>
    <x v="6"/>
    <x v="1"/>
    <x v="3"/>
    <x v="1"/>
    <x v="5"/>
    <s v="Beneficiar 3000 Persona(s) con discapacidad a través de Dispositivos de Asistencia Personal - Ayudas Técnicas (no incluidas en los Planes de Beneficios)."/>
    <s v="DISPOSITIVOS DE ASISTENCIA PERSONAL"/>
    <n v="3000"/>
    <n v="2531.128847"/>
    <n v="1.7563692869301151E-2"/>
    <s v="Suma"/>
    <x v="195"/>
    <x v="195"/>
    <n v="0"/>
    <n v="0"/>
    <n v="0"/>
    <m/>
    <m/>
    <m/>
  </r>
  <r>
    <n v="7"/>
    <x v="6"/>
    <n v="28392"/>
    <s v="SALUD"/>
    <n v="23"/>
    <s v="Número de personas beneficiadas con acciones para la promoción y atención de la salud mental"/>
    <s v="Ciudad saludable y con bien-estar"/>
    <x v="11"/>
    <x v="0"/>
    <x v="0"/>
    <x v="1"/>
    <x v="5"/>
    <s v="Beneficiar 2000 Persona(s) con acciones para la promoción y atención de la salud mental."/>
    <s v="SALUD MENTAL"/>
    <n v="2000"/>
    <n v="2054.0268380000002"/>
    <n v="1.425304625273934E-2"/>
    <s v="Suma"/>
    <x v="195"/>
    <x v="195"/>
    <n v="0"/>
    <n v="0"/>
    <n v="0"/>
    <m/>
    <m/>
    <m/>
  </r>
  <r>
    <n v="7"/>
    <x v="6"/>
    <n v="28393"/>
    <s v="SALUD"/>
    <n v="20"/>
    <s v="Número de personas vinculadas a las acciones y estrategias para promover la salud sexual y reproductiva consciente en los diferentes ciclos de vida"/>
    <s v="Ciudad saludable y con bien-estar"/>
    <x v="8"/>
    <x v="1"/>
    <x v="3"/>
    <x v="1"/>
    <x v="5"/>
    <s v="Vincular 1500 Persona(s) a las acciones y estrategias para promover la salud sexual y reproductiva consciente en los diferentes ciclos de vida."/>
    <s v="SALUD SEXUAL Y REPRODUCTIVA"/>
    <n v="1500"/>
    <n v="597.40465700000004"/>
    <n v="4.1454357120833682E-3"/>
    <s v="Suma"/>
    <x v="195"/>
    <x v="195"/>
    <n v="0"/>
    <n v="0"/>
    <n v="0"/>
    <m/>
    <m/>
    <m/>
  </r>
  <r>
    <n v="7"/>
    <x v="6"/>
    <n v="28394"/>
    <s v="SALUD"/>
    <n v="17"/>
    <s v="Número de personas con discapacidad, cuidadadores y cuidadoras, vinculados en actividades complementarias en salud"/>
    <s v="Ciudad saludable y con bien-estar"/>
    <x v="7"/>
    <x v="1"/>
    <x v="3"/>
    <x v="1"/>
    <x v="5"/>
    <s v="Vincular 2000 Persona(s) con discapacidad, cuidadores y cuidadoras, en actividades complementarias en salud."/>
    <s v="ACCIONES COMPLEMENTARIAS "/>
    <n v="2000"/>
    <n v="720.55713600000001"/>
    <n v="4.999999998612184E-3"/>
    <s v="Suma"/>
    <x v="195"/>
    <x v="195"/>
    <n v="0"/>
    <n v="0"/>
    <n v="0"/>
    <m/>
    <m/>
    <m/>
  </r>
  <r>
    <n v="7"/>
    <x v="6"/>
    <n v="28395"/>
    <s v="SALUD"/>
    <n v="18"/>
    <s v="Números de personas vinculadas a las acciones desarrolladas desde los dispositivos de base comunitaria en respuesta al consumo de SPA"/>
    <s v="Ciudad saludable y con bien-estar"/>
    <x v="10"/>
    <x v="1"/>
    <x v="3"/>
    <x v="1"/>
    <x v="5"/>
    <s v="Vincular 3500 Persona(s) a las acciones desarrolladas desde los dispositivos de base comunitaria en respuesta al consumo de SPA."/>
    <s v="DISMINUCIÓN FACTORES DE RIESGO SPA"/>
    <n v="3500"/>
    <n v="474.25217800000001"/>
    <n v="3.2908714255545524E-3"/>
    <s v="Suma"/>
    <x v="195"/>
    <x v="195"/>
    <n v="0"/>
    <n v="0"/>
    <n v="0"/>
    <m/>
    <m/>
    <m/>
  </r>
  <r>
    <n v="7"/>
    <x v="6"/>
    <n v="28301"/>
    <s v="INTEGRACIÓN SOCIAL"/>
    <n v="25"/>
    <s v="Número de Personas que participan en procesos para la prevención de violencias en el contexto familiar y/o violencia sexual.          "/>
    <s v="Cuidado de la vida"/>
    <x v="14"/>
    <x v="0"/>
    <x v="0"/>
    <x v="1"/>
    <x v="6"/>
    <s v="Vincular 40000 Persona(s) en procesos para la prevención de violencias en el contexto familiar y/o violencia sexual."/>
    <s v="PREVENCIÓN"/>
    <n v="40000"/>
    <n v="1397.880844"/>
    <n v="9.6999999984178891E-3"/>
    <s v="Suma"/>
    <x v="196"/>
    <x v="196"/>
    <n v="0"/>
    <n v="0"/>
    <n v="0"/>
    <m/>
    <m/>
    <m/>
  </r>
  <r>
    <n v="7"/>
    <x v="6"/>
    <n v="28302"/>
    <s v="MUJERES"/>
    <n v="26"/>
    <s v="Mujeres cuidadoras vinculadas a estrategias de cuidado"/>
    <s v="Cuidado de la vida"/>
    <x v="12"/>
    <x v="0"/>
    <x v="0"/>
    <x v="1"/>
    <x v="6"/>
    <s v="Vincular 6000 Mujer(es) cuidadora(s) a estrategias de cuidado."/>
    <s v="ESTRATEGIAS DE CUIDADO"/>
    <n v="6000"/>
    <n v="1887.8596970000001"/>
    <n v="1.3100000001082494E-2"/>
    <s v="Suma"/>
    <x v="196"/>
    <x v="196"/>
    <n v="0"/>
    <n v="0"/>
    <n v="0"/>
    <m/>
    <m/>
    <m/>
  </r>
  <r>
    <n v="7"/>
    <x v="6"/>
    <n v="28304"/>
    <s v="MUJERES"/>
    <n v="27"/>
    <s v="Mujeres vinculadas para el ejercicio de derechos y el fortalecimiento de su autonomía económica"/>
    <s v="Cuidado de la vida"/>
    <x v="13"/>
    <x v="0"/>
    <x v="0"/>
    <x v="1"/>
    <x v="6"/>
    <s v="Vincular 7000 Mujer(es) para el ejercicio de derechos y el fortalecimiento de su autonomía económica"/>
    <s v="FORTALECIMIENTO DE CAPACIDADES"/>
    <n v="7000"/>
    <n v="1620.88923"/>
    <n v="1.1247471911443959E-2"/>
    <s v="Suma"/>
    <x v="196"/>
    <x v="196"/>
    <n v="0"/>
    <n v="0"/>
    <n v="0"/>
    <m/>
    <m/>
    <m/>
  </r>
  <r>
    <n v="7"/>
    <x v="6"/>
    <n v="2828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5"/>
    <x v="0"/>
    <x v="0"/>
    <x v="1"/>
    <x v="7"/>
    <s v="Realizar 20 Proceso(s) pedagógicos, artísticos, culturales, formativos o para el fortalecimiento de iniciativas ciudadanas para la apropiación social de la memoria, verdad, reparación integral a víctimas, paz y reconciliación."/>
    <s v="INICIATIVAS"/>
    <n v="20"/>
    <n v="252.85276400000001"/>
    <n v="1.7545642898873282E-3"/>
    <s v="Suma"/>
    <x v="197"/>
    <x v="197"/>
    <n v="0"/>
    <n v="0"/>
    <n v="0"/>
    <m/>
    <m/>
    <m/>
  </r>
  <r>
    <n v="7"/>
    <x v="6"/>
    <n v="28282"/>
    <s v="GESTIÓN PÚBLICA"/>
    <n v="31"/>
    <s v="Acciones de construcción de paz realizadas que contribuyan al tejido social, la integración local, la sostenibilidad económica y/o desarrollo territorial para la reconciliación."/>
    <s v="Cuidado de la vida"/>
    <x v="15"/>
    <x v="0"/>
    <x v="0"/>
    <x v="1"/>
    <x v="7"/>
    <s v="Realizar 20 Acción(es) de construcción de paz que contribuyan al tejido social, la integración local, la sostenibilidad económica y/o desarrollo territorial para la reconciliación."/>
    <s v="ACCIONES DE CONSTRUCCIÓN DE PAZ"/>
    <n v="20"/>
    <n v="805.188219"/>
    <n v="5.587261429720331E-3"/>
    <s v="Suma"/>
    <x v="197"/>
    <x v="197"/>
    <n v="0"/>
    <n v="0"/>
    <n v="0"/>
    <m/>
    <m/>
    <m/>
  </r>
  <r>
    <n v="7"/>
    <x v="6"/>
    <n v="28283"/>
    <s v="GESTIÓN PÚBLICA"/>
    <n v="32"/>
    <s v="Procesos realizados para el fortalecimiento de habilidades y capacidades de la población víctima del conflicto armado o excombatientes que promuevan su participación en diferentes escenarios. "/>
    <s v="Cuidado de la vida"/>
    <x v="15"/>
    <x v="0"/>
    <x v="0"/>
    <x v="1"/>
    <x v="7"/>
    <s v="Realizar 16 Proceso(s) de fortalecimiento de habilidades y capacidades de la población víctima del conflicto armado o excombatientes para promover su participación en los diferentes escenarios."/>
    <s v="FORTALECIMIENTO DE CAPACIDADES"/>
    <n v="16"/>
    <n v="195.72843499999999"/>
    <n v="1.3581742874146832E-3"/>
    <s v="Suma"/>
    <x v="197"/>
    <x v="197"/>
    <n v="0"/>
    <n v="0"/>
    <n v="0"/>
    <m/>
    <m/>
    <m/>
  </r>
  <r>
    <n v="7"/>
    <x v="6"/>
    <n v="28251"/>
    <s v="CULTURA, RECREACIÓN Y DEPORTE"/>
    <n v="33"/>
    <s v="Estímulos otorgados de apoyo al sector artístico y cultural "/>
    <s v="Bogotá cultural y deportiva"/>
    <x v="18"/>
    <x v="1"/>
    <x v="0"/>
    <x v="1"/>
    <x v="8"/>
    <s v="Otorgar 180 Estímulo(s) de apoyo al sector artístico y cultural"/>
    <s v="ESTÍMULOS"/>
    <n v="180"/>
    <n v="1773.395702"/>
    <n v="1.2305725756546881E-2"/>
    <s v="Suma"/>
    <x v="198"/>
    <x v="198"/>
    <n v="0"/>
    <n v="0"/>
    <n v="0"/>
    <m/>
    <m/>
    <m/>
  </r>
  <r>
    <n v="7"/>
    <x v="6"/>
    <n v="28252"/>
    <s v="CULTURA, RECREACIÓN Y DEPORTE"/>
    <n v="38"/>
    <s v="Eventos de promoción, circulción y apropiación de actividades artísticas, culturales y patrimoniales realizadas"/>
    <s v="Bogotá cultural y deportiva"/>
    <x v="17"/>
    <x v="0"/>
    <x v="0"/>
    <x v="1"/>
    <x v="8"/>
    <s v="Realizar 150 Evento(s) de promoción, circulación y apropiación de actividades artísticas, culturales y patrimoniales, con el propósito de aumentar la participación de la comunidad, visibilizar el patrimonio cultural local, y fortalecer el acceso a la oferta artística y cultural en la localidad de Bosa"/>
    <s v="EVENTOS"/>
    <n v="150"/>
    <n v="2955.6595040000002"/>
    <n v="2.0509542932204188E-2"/>
    <s v="Suma"/>
    <x v="198"/>
    <x v="198"/>
    <n v="0"/>
    <n v="0"/>
    <n v="0"/>
    <m/>
    <m/>
    <m/>
  </r>
  <r>
    <n v="7"/>
    <x v="6"/>
    <n v="28253"/>
    <s v="CULTURA, RECREACIÓN Y DEPORTE"/>
    <n v="39"/>
    <s v="Personas beneficiadas y capacitadas con procesos de formación y exploración en los campos artísticos, culturales y patrimoniales "/>
    <s v="Bogotá cultural y deportiva"/>
    <x v="17"/>
    <x v="0"/>
    <x v="0"/>
    <x v="1"/>
    <x v="8"/>
    <s v="Capacitar 2500 Persona(s) en los campos artísticos, interculturales, culturales y/o patrimoniales "/>
    <s v="CAPACITACIÓN"/>
    <n v="2500"/>
    <n v="1685.127491"/>
    <n v="1.1693226021511989E-2"/>
    <s v="Suma"/>
    <x v="198"/>
    <x v="198"/>
    <n v="0"/>
    <n v="0"/>
    <n v="0"/>
    <m/>
    <m/>
    <m/>
  </r>
  <r>
    <n v="7"/>
    <x v="6"/>
    <n v="28254"/>
    <s v="CULTURA, RECREACIÓN Y DEPORTE"/>
    <n v="40"/>
    <s v="No. Organizaciones artísticas, culturales y patrimoniales beneficiadas con elementos entregados."/>
    <s v="Bogotá cultural y deportiva"/>
    <x v="17"/>
    <x v="0"/>
    <x v="0"/>
    <x v="1"/>
    <x v="8"/>
    <s v="Beneficiar 200 Organización(es) artísticas, culturales y patrimoniales con elementos entregados "/>
    <s v="ENTREGA DE ELEMENTOS"/>
    <n v="200"/>
    <n v="738.91487600000005"/>
    <n v="5.1273857330510469E-3"/>
    <s v="Suma"/>
    <x v="198"/>
    <x v="198"/>
    <n v="0"/>
    <n v="0"/>
    <n v="0"/>
    <m/>
    <m/>
    <m/>
  </r>
  <r>
    <n v="7"/>
    <x v="6"/>
    <n v="28471"/>
    <s v="CULTURA, RECREACIÓN Y DEPORTE"/>
    <n v="34"/>
    <s v="Colectivos u organizaciones recreo deportivas inscritas en el Banco que implementan iniciativas de carácter barrial beneficiadas con apoyos economicos"/>
    <s v="Bogotá cultural y deportiva"/>
    <x v="16"/>
    <x v="0"/>
    <x v="0"/>
    <x v="1"/>
    <x v="8"/>
    <s v="Beneficiar 240 Colectivo(s) u organizaciones recreo deportivas inscritas en el Banco que implementa iniciativas de carácter barrial con apoyos económicos "/>
    <s v="BANCO DE INICIATIVAS"/>
    <n v="240"/>
    <n v="1996.6010329999999"/>
    <n v="1.3854564285696125E-2"/>
    <s v="Suma"/>
    <x v="199"/>
    <x v="199"/>
    <n v="0"/>
    <n v="0"/>
    <n v="0"/>
    <m/>
    <m/>
    <m/>
  </r>
  <r>
    <n v="7"/>
    <x v="6"/>
    <n v="28473"/>
    <s v="CULTURA, RECREACIÓN Y DEPORTE"/>
    <n v="37"/>
    <s v="Personas beneficiadas con la entrega de dotaciones deportivas."/>
    <s v="Bogotá cultural y deportiva"/>
    <x v="16"/>
    <x v="0"/>
    <x v="0"/>
    <x v="1"/>
    <x v="8"/>
    <s v="Beneficiar 5000 Persona(s) con la entrega de dotaciones deportivas "/>
    <s v="DOTACIÓN"/>
    <n v="5000"/>
    <n v="194.55042700000001"/>
    <n v="1.3500000015682309E-3"/>
    <s v="Suma"/>
    <x v="199"/>
    <x v="199"/>
    <n v="0"/>
    <n v="0"/>
    <n v="0"/>
    <m/>
    <m/>
    <m/>
  </r>
  <r>
    <n v="7"/>
    <x v="6"/>
    <n v="28474"/>
    <s v="CULTURA, RECREACIÓN Y DEPORTE"/>
    <n v="35"/>
    <s v="Personas beneficiadas con actividades recreo-deportivas comunitarias"/>
    <s v="Bogotá cultural y deportiva"/>
    <x v="16"/>
    <x v="0"/>
    <x v="0"/>
    <x v="1"/>
    <x v="8"/>
    <s v="Beneficiar 60000 Persona(s) en actividades recreo-deportivas comunitarias"/>
    <s v="ACTIVIDADES RECREODEPORTIVAS"/>
    <n v="60000"/>
    <n v="1797.919498"/>
    <n v="1.2475898215939422E-2"/>
    <s v="Suma"/>
    <x v="199"/>
    <x v="199"/>
    <n v="0"/>
    <n v="0"/>
    <n v="0"/>
    <m/>
    <m/>
    <m/>
  </r>
  <r>
    <n v="7"/>
    <x v="6"/>
    <n v="28475"/>
    <s v="CULTURA, RECREACIÓN Y DEPORTE"/>
    <n v="36"/>
    <s v="Personas capacitadas en los campos deportivos o recreativos "/>
    <s v="Bogotá cultural y deportiva"/>
    <x v="16"/>
    <x v="0"/>
    <x v="0"/>
    <x v="1"/>
    <x v="8"/>
    <s v="Capacitar 8000 Persona(s) en los campos deportivos o recreativos "/>
    <s v="CAPACITACIÓN"/>
    <n v="8000"/>
    <n v="1090.9235040000001"/>
    <n v="7.5699999985649989E-3"/>
    <s v="Suma"/>
    <x v="199"/>
    <x v="199"/>
    <n v="0"/>
    <n v="0"/>
    <n v="0"/>
    <m/>
    <m/>
    <m/>
  </r>
  <r>
    <n v="7"/>
    <x v="6"/>
    <n v="28521"/>
    <s v="AMBIENTE"/>
    <n v="43"/>
    <s v="Número de personas vinculadas en acciones de educación en temas de protección y bienestar animal"/>
    <s v="Cuidado de la vida"/>
    <x v="19"/>
    <x v="0"/>
    <x v="0"/>
    <x v="1"/>
    <x v="9"/>
    <s v="Vincular 4000 Persona(s) en acciones educativas en temas de protección y bienestar animal"/>
    <s v="ACCIONES PEDAGÓGICAS"/>
    <n v="4000"/>
    <n v="284.27625699999999"/>
    <n v="1.9726142641455667E-3"/>
    <s v="Suma"/>
    <x v="200"/>
    <x v="200"/>
    <n v="0"/>
    <n v="0"/>
    <n v="0"/>
    <m/>
    <m/>
    <m/>
  </r>
  <r>
    <n v="7"/>
    <x v="6"/>
    <n v="28522"/>
    <s v="AMBIENTE"/>
    <n v="44"/>
    <s v="Número de animales atendidos por los programas de brigadas médicas, urgencias veterinarias y adopciones"/>
    <s v="Cuidado de la vida"/>
    <x v="19"/>
    <x v="0"/>
    <x v="0"/>
    <x v="1"/>
    <x v="9"/>
    <s v="Atender 15000 Animales en los programas de brigadas médicas, urgencias veterinarias y adopciones"/>
    <s v="BIENESTAR ANIMAL"/>
    <n v="15000"/>
    <n v="738.91487600000005"/>
    <n v="5.1273857330510469E-3"/>
    <s v="Suma"/>
    <x v="200"/>
    <x v="200"/>
    <n v="0"/>
    <n v="0"/>
    <n v="0"/>
    <m/>
    <m/>
    <m/>
  </r>
  <r>
    <n v="7"/>
    <x v="6"/>
    <n v="28523"/>
    <s v="AMBIENTE"/>
    <n v="45"/>
    <s v="Número de animales esterilizados"/>
    <s v="Cuidado de la vida"/>
    <x v="19"/>
    <x v="0"/>
    <x v="0"/>
    <x v="1"/>
    <x v="9"/>
    <s v="Esterilizar 25000 Perros y gatos incluyendo los que está en condición de vulnerabilidad "/>
    <s v="ESTERILIZACIÓN"/>
    <n v="25000"/>
    <n v="1080.8357040000001"/>
    <n v="7.4999999979182769E-3"/>
    <s v="Suma"/>
    <x v="200"/>
    <x v="200"/>
    <n v="0"/>
    <n v="0"/>
    <n v="0"/>
    <m/>
    <m/>
    <m/>
  </r>
  <r>
    <n v="7"/>
    <x v="6"/>
    <n v="28271"/>
    <s v="INTEGRACIÓN SOCIAL"/>
    <n v="48"/>
    <s v="Número de personas mayores con transferencias Monetarias"/>
    <s v="Menos pobreza "/>
    <x v="20"/>
    <x v="1"/>
    <x v="4"/>
    <x v="1"/>
    <x v="10"/>
    <s v="Beneficiar 6170 Persona(s) Mayor(es) con apoyo económico Tipo C."/>
    <s v="APOYO ECONÓMICO PERSONA MAYOR"/>
    <n v="6170"/>
    <n v="9581.2628910000003"/>
    <n v="6.6485101664030946E-2"/>
    <s v="Constante"/>
    <x v="201"/>
    <x v="201"/>
    <n v="0"/>
    <n v="0"/>
    <n v="0"/>
    <m/>
    <m/>
    <m/>
  </r>
  <r>
    <n v="7"/>
    <x v="6"/>
    <n v="28272"/>
    <s v="INTEGRACIÓN SOCIAL"/>
    <n v="46"/>
    <s v="Jóvenes beneficiados con transferencias condicionadas y  acompañamiento psicosocial para la promoción al acceso y permanencia a oportunidades de formación y empleabilidad"/>
    <s v="Menos pobreza "/>
    <x v="22"/>
    <x v="1"/>
    <x v="4"/>
    <x v="1"/>
    <x v="10"/>
    <s v="Beneficiar 482 Joven(es) con transferencias condicionadas y acompañamiento psicosocial al acceso y permanencia a oportunidades de formación y empleabilidad."/>
    <s v="TRANSFERENCIAS MONETARIAS"/>
    <n v="482"/>
    <n v="1194.8093140000001"/>
    <n v="8.2908714241667365E-3"/>
    <s v="Constante"/>
    <x v="201"/>
    <x v="201"/>
    <n v="0"/>
    <n v="0"/>
    <n v="0"/>
    <m/>
    <m/>
    <m/>
  </r>
  <r>
    <n v="7"/>
    <x v="6"/>
    <n v="28273"/>
    <s v="INTEGRACIÓN SOCIAL"/>
    <n v="47"/>
    <s v="Personas atendidas con apoyos que contribuyan al ingreso mínimo garantizado"/>
    <s v="Menos pobreza "/>
    <x v="21"/>
    <x v="1"/>
    <x v="4"/>
    <x v="1"/>
    <x v="10"/>
    <s v="Atender 51912 Persona(s) con apoyos que contribuyan al ingreso mínimo garantizado."/>
    <s v="INGRESO MÍNIMO"/>
    <n v="51912"/>
    <n v="4620.7852460000004"/>
    <n v="3.2063975317548177E-2"/>
    <s v="Constante"/>
    <x v="201"/>
    <x v="201"/>
    <n v="0"/>
    <n v="0"/>
    <n v="0"/>
    <m/>
    <m/>
    <m/>
  </r>
  <r>
    <n v="7"/>
    <x v="6"/>
    <n v="28501"/>
    <s v="INTEGRACIÓN SOCIAL"/>
    <n v="49"/>
    <s v="Número de cupos habilitados para la atención de población en inseguridad alimentaria y nutricional del Distrito Capital, a través de comedores comunitarios."/>
    <s v="Menos pobreza "/>
    <x v="52"/>
    <x v="1"/>
    <x v="4"/>
    <x v="1"/>
    <x v="23"/>
    <s v="Habilitar 600 Cupo(s) para la atención de población en inseguridad alimentaria y nutricional del Distrito Capital, a través de comedores comunitarios."/>
    <s v="SEGURIDAD ALIMENTARIA"/>
    <n v="600"/>
    <n v="2161.671409"/>
    <n v="1.5000000002775628E-2"/>
    <s v="Suma"/>
    <x v="202"/>
    <x v="202"/>
    <n v="0"/>
    <n v="0"/>
    <n v="0"/>
    <m/>
    <m/>
    <m/>
  </r>
  <r>
    <n v="7"/>
    <x v="6"/>
    <n v="28291"/>
    <s v="EDUCACIÓN"/>
    <n v="50"/>
    <s v="Sedes educativas urbanas y rurales dotadas con recursos pedagógicos y/o tecnológicos"/>
    <s v="Educación como eje del potencial humano"/>
    <x v="23"/>
    <x v="1"/>
    <x v="5"/>
    <x v="2"/>
    <x v="11"/>
    <s v="Dotar 36 Sede(s) educativas con equipamientos, recursos pedagógicos y/o tecnológicos."/>
    <s v="DOTACIÓN"/>
    <n v="36"/>
    <n v="1407.5031120000001"/>
    <n v="9.7667696376080929E-3"/>
    <s v="Suma"/>
    <x v="203"/>
    <x v="203"/>
    <n v="0"/>
    <n v="0"/>
    <n v="0"/>
    <m/>
    <m/>
    <m/>
  </r>
  <r>
    <n v="7"/>
    <x v="6"/>
    <n v="28294"/>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4"/>
    <x v="1"/>
    <x v="5"/>
    <x v="2"/>
    <x v="11"/>
    <s v="Beneficiar 800 Estudiante(s) con apoyo de sostenimiento para la permanencia en la educación posmedia (niveles de formación técnico profesional, tecnólogo, profesional universitario y educación para el trabajo y desarrollo humano)."/>
    <s v="SOSTENIMIENTO"/>
    <n v="800"/>
    <n v="1402.2708399999999"/>
    <n v="9.7304625098514133E-3"/>
    <s v="Suma"/>
    <x v="203"/>
    <x v="203"/>
    <n v="0"/>
    <n v="0"/>
    <n v="0"/>
    <m/>
    <m/>
    <m/>
  </r>
  <r>
    <n v="7"/>
    <x v="6"/>
    <n v="28293"/>
    <s v="EDUCACIÓN"/>
    <n v="52"/>
    <s v="Número de estudiantes beneficiados en programas de educación posmedia (niveles de formación técnico profesional, tecnólogo, profesional universitario y educación para el trabajo y desarrollo humano)."/>
    <s v="Educación como eje del potencial humano"/>
    <x v="24"/>
    <x v="1"/>
    <x v="5"/>
    <x v="2"/>
    <x v="11"/>
    <s v="Beneficiar 800 Estudiante(s) en programas de educación posmedia (niveles de formación técnico profesional, tecnólogo, profesional universitario y educación para el trabajo y desarrollo humano)."/>
    <s v="APOYO EDUCACIÓN POSMEDIA"/>
    <n v="800"/>
    <n v="10099.359714"/>
    <n v="7.008021436898787E-2"/>
    <s v="Suma"/>
    <x v="203"/>
    <x v="203"/>
    <n v="0"/>
    <n v="0"/>
    <n v="0"/>
    <m/>
    <m/>
    <m/>
  </r>
  <r>
    <n v="7"/>
    <x v="6"/>
    <n v="28321"/>
    <s v="DESARROLLO ECONÓMICO, INDUSTRIA Y TURISMO"/>
    <n v="55"/>
    <s v="Número de Mipymes y/o emprendimientos orientados al fortalecimiento de las capacidades locales para la gestión y el desarrollo turístico apoyados."/>
    <s v="Emprendimiento equitativo e incluyente"/>
    <x v="26"/>
    <x v="0"/>
    <x v="0"/>
    <x v="2"/>
    <x v="12"/>
    <s v="Apoyar 200 Mipyme(s) y/o emprendimientos orientados al fortalecimiento de las capacidades locales para la gestión y el desarrollo turístico"/>
    <s v="DESARROLLO TURÍSTICO"/>
    <n v="200"/>
    <n v="1282.5917019999999"/>
    <n v="8.8999999969745624E-3"/>
    <s v="Suma"/>
    <x v="204"/>
    <x v="204"/>
    <n v="0"/>
    <n v="0"/>
    <n v="0"/>
    <m/>
    <m/>
    <m/>
  </r>
  <r>
    <n v="7"/>
    <x v="6"/>
    <n v="2832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5"/>
    <x v="0"/>
    <x v="0"/>
    <x v="2"/>
    <x v="12"/>
    <s v="Realizar 886 Acción(es) para fortalecer las capacidades y/o habilidades, técnicas y blandas de las personas de la localidad, con el fin de mejorar el acceso a oportunidades de empleo."/>
    <s v="FORTALECIMIENTO DE CAPACIDADES"/>
    <n v="886"/>
    <n v="1804.026838"/>
    <n v="1.2518277506166206E-2"/>
    <s v="Suma"/>
    <x v="204"/>
    <x v="204"/>
    <n v="0"/>
    <n v="0"/>
    <n v="0"/>
    <m/>
    <m/>
    <m/>
  </r>
  <r>
    <n v="7"/>
    <x v="6"/>
    <n v="28261"/>
    <s v="DESARROLLO ECONÓMICO, INDUSTRIA Y TURISMO"/>
    <n v="58"/>
    <s v="Número de Mipymes, emprendimientos y/o actores de la economia informal apoyados para el fortalecimiento del tejido empresarial local."/>
    <s v="Emprendimiento equitativo e incluyente"/>
    <x v="28"/>
    <x v="0"/>
    <x v="0"/>
    <x v="2"/>
    <x v="13"/>
    <s v="Apoyar 850 Mipyme(s) emprendimientos y/o actores de la economía informal para el fortalecimiento del tejido empresarial local."/>
    <s v="TEJIDO EMPRESARIAL LOCAL"/>
    <n v="850"/>
    <n v="1397.880844"/>
    <n v="9.6999999984178891E-3"/>
    <s v="Suma"/>
    <x v="205"/>
    <x v="205"/>
    <n v="0"/>
    <n v="0"/>
    <n v="0"/>
    <m/>
    <m/>
    <m/>
  </r>
  <r>
    <n v="7"/>
    <x v="6"/>
    <n v="28401"/>
    <s v="CULTURA, RECREACIÓN Y DEPORTE"/>
    <n v="56"/>
    <s v="Número de proyectos financiados y acompañados del sector cultural y creativo."/>
    <s v="Bogotá cultural y deportiva"/>
    <x v="29"/>
    <x v="0"/>
    <x v="0"/>
    <x v="2"/>
    <x v="13"/>
    <s v="Financiar 114 Proyecto(s) del sector cultural y creativo"/>
    <s v="SOSTENIBILIDAD"/>
    <n v="114"/>
    <n v="1397.880844"/>
    <n v="9.6999999984178891E-3"/>
    <s v="Suma"/>
    <x v="206"/>
    <x v="206"/>
    <n v="0"/>
    <n v="0"/>
    <n v="0"/>
    <m/>
    <m/>
    <m/>
  </r>
  <r>
    <n v="7"/>
    <x v="6"/>
    <n v="28381"/>
    <s v="CULTURA, RECREACIÓN Y DEPORTE"/>
    <n v="60"/>
    <s v="m2 de Parques de la red de proximidad construidos y dotados"/>
    <s v="Desarrollo urbano y rural integral"/>
    <x v="30"/>
    <x v="0"/>
    <x v="0"/>
    <x v="3"/>
    <x v="14"/>
    <s v="Construir 3000 Metro(s) cuadrado(s) de la red de proximidad (la construcción incluye su dotación)."/>
    <s v="CONSTRUCCIÓN"/>
    <n v="3000"/>
    <n v="2670.7576819999999"/>
    <n v="1.8532587825614816E-2"/>
    <s v="Suma"/>
    <x v="207"/>
    <x v="207"/>
    <n v="0"/>
    <n v="0"/>
    <n v="0"/>
    <m/>
    <m/>
    <m/>
  </r>
  <r>
    <n v="7"/>
    <x v="6"/>
    <n v="28383"/>
    <s v="CULTURA, RECREACIÓN Y DEPORTE"/>
    <n v="61"/>
    <s v="Número de Parques de la red de proximidad intervenidos en mejoramiento, mantenimiento y/o dotación"/>
    <s v="Desarrollo urbano y rural integral"/>
    <x v="30"/>
    <x v="0"/>
    <x v="0"/>
    <x v="3"/>
    <x v="14"/>
    <s v="Intervenir 32 Parque(s) de la red de proximidad con acciones de mejoramiento, mantenimiento y/o dotación."/>
    <s v="INTERVENCIÓN"/>
    <n v="32"/>
    <n v="1080.8357040000001"/>
    <n v="7.4999999979182769E-3"/>
    <s v="Suma"/>
    <x v="207"/>
    <x v="207"/>
    <n v="0"/>
    <n v="0"/>
    <n v="0"/>
    <m/>
    <m/>
    <m/>
  </r>
  <r>
    <n v="7"/>
    <x v="6"/>
    <n v="28441"/>
    <s v="CULTURA, RECREACIÓN Y DEPORTE"/>
    <n v="62"/>
    <s v="No. de equipamientos culturales intervenidos con acciones de construcción, adecuación y/o dotación"/>
    <s v="Desarrollo urbano y rural integral"/>
    <x v="31"/>
    <x v="0"/>
    <x v="0"/>
    <x v="3"/>
    <x v="14"/>
    <s v="Intervenir 31 Equipamiento(s) equipamientos culturales con acciones de construcción, adecuación y/o dotación."/>
    <s v="INTERVENCIÓN"/>
    <n v="31"/>
    <n v="1253.769417"/>
    <n v="8.7000000000832679E-3"/>
    <s v="Suma"/>
    <x v="208"/>
    <x v="208"/>
    <n v="0"/>
    <n v="0"/>
    <n v="0"/>
    <m/>
    <m/>
    <m/>
  </r>
  <r>
    <n v="7"/>
    <x v="6"/>
    <n v="28494"/>
    <s v="AMBIENTE"/>
    <n v="66"/>
    <s v="Número de hectáreas de conectores ecosistémicos de la Estructura Ecológica Principal intervenidos"/>
    <s v="Protección del ambiente y resiliencia al cambio climático"/>
    <x v="33"/>
    <x v="0"/>
    <x v="0"/>
    <x v="3"/>
    <x v="15"/>
    <s v="Intervenir 2 Hectárea(s) de conectores ecosistémicos"/>
    <s v="CONECTORES ECOSISTÉMICOS"/>
    <n v="2"/>
    <n v="142.558584"/>
    <n v="9.892247043156823E-4"/>
    <s v="Suma"/>
    <x v="209"/>
    <x v="209"/>
    <n v="0"/>
    <n v="0"/>
    <n v="0"/>
    <m/>
    <m/>
    <m/>
  </r>
  <r>
    <n v="7"/>
    <x v="6"/>
    <n v="28495"/>
    <s v="AMBIENTE"/>
    <n v="65"/>
    <s v="Número de hectáreas de Estructura Ecológica Principal con acciones de conservación"/>
    <s v="Protección del ambiente y resiliencia al cambio climático"/>
    <x v="33"/>
    <x v="0"/>
    <x v="0"/>
    <x v="3"/>
    <x v="15"/>
    <s v="Realizar 4 Acción(es) acciones de conservación en 4 hectáreas de la Estructura Ecológica Principal"/>
    <s v="CONSERVACIÓN"/>
    <n v="4"/>
    <n v="279.80243300000001"/>
    <n v="1.9415700639340914E-3"/>
    <s v="Suma"/>
    <x v="209"/>
    <x v="209"/>
    <n v="0"/>
    <n v="0"/>
    <n v="0"/>
    <m/>
    <m/>
    <m/>
  </r>
  <r>
    <n v="7"/>
    <x v="6"/>
    <n v="28496"/>
    <s v="AMBIENTE"/>
    <n v="63"/>
    <s v="Número de m2 de áreas renaturalizadas"/>
    <s v="Protección del ambiente y resiliencia al cambio climático"/>
    <x v="33"/>
    <x v="0"/>
    <x v="0"/>
    <x v="3"/>
    <x v="15"/>
    <s v="Generar 4000 Metro(s) cuadrado(s) de áreas renaturalizadas"/>
    <s v="RENATURALIZACIÓN"/>
    <n v="4000"/>
    <n v="129.70028500000001"/>
    <n v="9.0000000335851223E-4"/>
    <s v="Suma"/>
    <x v="209"/>
    <x v="209"/>
    <n v="0"/>
    <n v="0"/>
    <n v="0"/>
    <m/>
    <m/>
    <m/>
  </r>
  <r>
    <n v="7"/>
    <x v="6"/>
    <n v="28771"/>
    <s v="AMBIENTE"/>
    <n v="67"/>
    <s v="Número de procesos comunitarios de educación ambiental implementados"/>
    <s v="Protección del ambiente y resiliencia al cambio climático"/>
    <x v="33"/>
    <x v="0"/>
    <x v="0"/>
    <x v="3"/>
    <x v="15"/>
    <s v="Implementar 40 Proceso(s) comunitarios de educación ambiental que promueven la conservación de la biodiversidad y el agua"/>
    <s v="EDUCACIÓN AMBIENTAL"/>
    <n v="40"/>
    <n v="244.98942600000001"/>
    <n v="1.6999999978627646E-3"/>
    <s v="Suma"/>
    <x v="210"/>
    <x v="210"/>
    <n v="0"/>
    <n v="0"/>
    <n v="0"/>
    <m/>
    <m/>
    <m/>
  </r>
  <r>
    <n v="7"/>
    <x v="6"/>
    <n v="28772"/>
    <s v="AMBIENTE"/>
    <n v="68"/>
    <s v="Número de huertas urbanas implementadas"/>
    <s v="Protección del ambiente y resiliencia al cambio climático"/>
    <x v="33"/>
    <x v="0"/>
    <x v="0"/>
    <x v="3"/>
    <x v="15"/>
    <s v="Implementar 500 Huerta(s) urbanas"/>
    <s v="HUERTAS URBANAS"/>
    <n v="500"/>
    <n v="958.72542599999997"/>
    <n v="6.6526676222792491E-3"/>
    <s v="Suma"/>
    <x v="210"/>
    <x v="210"/>
    <n v="0"/>
    <n v="0"/>
    <n v="0"/>
    <m/>
    <m/>
    <m/>
  </r>
  <r>
    <n v="7"/>
    <x v="6"/>
    <n v="28773"/>
    <s v="AMBIENTE"/>
    <n v="69"/>
    <s v="Número de m2 de muros y techos verdes"/>
    <s v="Protección del ambiente y resiliencia al cambio climático"/>
    <x v="33"/>
    <x v="0"/>
    <x v="0"/>
    <x v="3"/>
    <x v="15"/>
    <s v="Construir 600 Metro(s) cuadrado(s) de muros y techos verdes."/>
    <s v="MUROS Y TECHOS VERDES"/>
    <n v="600"/>
    <n v="216.16714099999999"/>
    <n v="1.5000000009714701E-3"/>
    <s v="Suma"/>
    <x v="210"/>
    <x v="210"/>
    <n v="0"/>
    <n v="0"/>
    <n v="0"/>
    <m/>
    <m/>
    <m/>
  </r>
  <r>
    <n v="7"/>
    <x v="6"/>
    <n v="28774"/>
    <s v="AMBIENTE"/>
    <n v="70"/>
    <s v="Número de m2 de jardinería convencional y biodiversa mantenidos"/>
    <s v="Protección del ambiente y resiliencia al cambio climático"/>
    <x v="33"/>
    <x v="0"/>
    <x v="0"/>
    <x v="3"/>
    <x v="15"/>
    <s v="Mantener 1200 Metro(s) cuadrado(s) de jardinería"/>
    <s v="JARDINERÍA"/>
    <n v="1200"/>
    <n v="171.24352300000001"/>
    <n v="1.1882716470139095E-3"/>
    <s v="Suma"/>
    <x v="210"/>
    <x v="210"/>
    <n v="0"/>
    <n v="0"/>
    <n v="0"/>
    <m/>
    <m/>
    <m/>
  </r>
  <r>
    <n v="7"/>
    <x v="6"/>
    <n v="28775"/>
    <s v="AMBIENTE"/>
    <n v="71"/>
    <s v="Número de árboles mantenidos en zona urbana"/>
    <s v="Protección del ambiente y resiliencia al cambio climático"/>
    <x v="33"/>
    <x v="0"/>
    <x v="0"/>
    <x v="3"/>
    <x v="15"/>
    <s v="Mantener 3000 Arbol(es) en zona urbana"/>
    <s v="ARBOLADO"/>
    <n v="3000"/>
    <n v="407.58544599999999"/>
    <n v="2.8282659731154844E-3"/>
    <s v="Suma"/>
    <x v="210"/>
    <x v="210"/>
    <n v="0"/>
    <n v="0"/>
    <n v="0"/>
    <m/>
    <m/>
    <m/>
  </r>
  <r>
    <n v="7"/>
    <x v="6"/>
    <n v="28776"/>
    <s v="HÁBITAT"/>
    <n v="76"/>
    <s v="Personas capacitadas en separación en la fuente y reciclaje"/>
    <s v="Protección del ambiente y resiliencia al cambio climático"/>
    <x v="34"/>
    <x v="0"/>
    <x v="0"/>
    <x v="3"/>
    <x v="15"/>
    <s v="Capacitar 10000 Persona(s) en separación en la fuente y reciclaje. "/>
    <s v="SEPARACIÓN EN LA FUENTE"/>
    <n v="10000"/>
    <n v="1328.8713230000001"/>
    <n v="9.2211377574307613E-3"/>
    <s v="Suma"/>
    <x v="210"/>
    <x v="210"/>
    <n v="0"/>
    <n v="0"/>
    <n v="0"/>
    <m/>
    <m/>
    <m/>
  </r>
  <r>
    <n v="7"/>
    <x v="6"/>
    <n v="28341"/>
    <s v="MOVILIDAD"/>
    <n v="77"/>
    <s v="Kilómetros-carril construidos y/o conservados de malla vial urbana (local y/o intermedia)"/>
    <s v="Infraestructura segura e incluyente"/>
    <x v="35"/>
    <x v="0"/>
    <x v="2"/>
    <x v="3"/>
    <x v="16"/>
    <s v="Intervenir 10 Kilómetro(s)-carril de malla vial urbana (local y/o intermedia) con acciones de construcción y/o conservación"/>
    <s v="INTERVENCIÓN MALLA VIAL LOCAL"/>
    <n v="10"/>
    <n v="19117.955243"/>
    <n v="0.13266092501576143"/>
    <s v="Suma"/>
    <x v="211"/>
    <x v="211"/>
    <n v="0"/>
    <n v="0"/>
    <n v="0"/>
    <m/>
    <m/>
    <m/>
  </r>
  <r>
    <n v="7"/>
    <x v="6"/>
    <n v="28411"/>
    <s v="AMBIENTE"/>
    <n v="79"/>
    <s v="Número de acciones efectivas para el fortalecimiento de las capacidades locales en torno a la gestión del riesgo"/>
    <s v="Protección del ambiente y resiliencia al cambio climático"/>
    <x v="36"/>
    <x v="1"/>
    <x v="0"/>
    <x v="3"/>
    <x v="17"/>
    <s v="Realizar 12 Acción(es) efectivas para el fortalecimiento de las capacidades locales para la respuesta a emergencias y desastres."/>
    <s v="GESTIÓN DEL RIESGO"/>
    <n v="12"/>
    <n v="894.80638099999999"/>
    <n v="6.209128575972043E-3"/>
    <s v="Suma"/>
    <x v="212"/>
    <x v="212"/>
    <n v="0"/>
    <n v="0"/>
    <n v="0"/>
    <m/>
    <m/>
    <m/>
  </r>
  <r>
    <n v="7"/>
    <x v="6"/>
    <n v="28412"/>
    <s v="AMBIENTE"/>
    <n v="113"/>
    <s v="Número de obras de mitigación y/u obras de mitigación existentes con mantenimiento"/>
    <s v="Protección del ambiente y resiliencia al cambio climático"/>
    <x v="36"/>
    <x v="1"/>
    <x v="0"/>
    <x v="3"/>
    <x v="17"/>
    <s v="Realizar 1 Obra(s) de mitigación y/u obras de mitigación existentes con mantenimiento. "/>
    <s v="OBRAS DE MITIGACIÓN"/>
    <n v="1"/>
    <n v="762.47503200000006"/>
    <n v="5.2908714222237967E-3"/>
    <s v="Suma"/>
    <x v="212"/>
    <x v="212"/>
    <n v="0"/>
    <n v="0"/>
    <n v="0"/>
    <m/>
    <m/>
    <m/>
  </r>
  <r>
    <n v="7"/>
    <x v="6"/>
    <n v="2868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3"/>
    <x v="18"/>
    <s v="Dotar y/o acondicionar 20 Unidad(es) operativas orientadas a la atención de la primera infancia (Jardines Infantiles, Casas de Pensamiento Intercultural, Modalidad Espacios Rurales, Crecemos en la Ruralidad, Creciendo Juntos, Centros Amar, Centros Forjar)."/>
    <s v="DOTACIÓN"/>
    <n v="20"/>
    <n v="837.60227599999996"/>
    <n v="5.8121850018532911E-3"/>
    <s v="Suma"/>
    <x v="213"/>
    <x v="213"/>
    <n v="0"/>
    <n v="0"/>
    <n v="0"/>
    <m/>
    <m/>
    <m/>
  </r>
  <r>
    <n v="7"/>
    <x v="6"/>
    <n v="28684"/>
    <s v="INTEGRACIÓN SOCIAL"/>
    <n v="83"/>
    <s v="Unidades operativas de atención especializada (Centros Integrarte, Centros Crecer, Cadis) dotados y/o acondicionados"/>
    <s v="Desarrollo urbano y rural integral"/>
    <x v="37"/>
    <x v="0"/>
    <x v="0"/>
    <x v="3"/>
    <x v="18"/>
    <s v="Dotar y/o acondicionar 1 Unidad(es) operativa de atención especializada (Centros Integrarte, Centros Crecer y Cadis)."/>
    <s v="DOTACIÓN"/>
    <n v="1"/>
    <n v="302.63399700000002"/>
    <n v="2.0999999985844287E-3"/>
    <s v="Suma"/>
    <x v="213"/>
    <x v="213"/>
    <n v="0"/>
    <n v="0"/>
    <n v="0"/>
    <m/>
    <m/>
    <m/>
  </r>
  <r>
    <n v="7"/>
    <x v="6"/>
    <n v="28685"/>
    <s v="INTEGRACIÓN SOCIAL"/>
    <n v="85"/>
    <s v="Sedes de Centros de Desarrollo Comunitarios dotados y/o acondicionados para la prestación de servicios sociales dirigidas al desarrollo de capacidades y generación de oportunidades."/>
    <s v="Desarrollo urbano y rural integral"/>
    <x v="37"/>
    <x v="0"/>
    <x v="0"/>
    <x v="3"/>
    <x v="18"/>
    <s v="Dotar y/o acondicionar 1 Centro(s) Desarrollo Comunitario para la prestación de servicios sociales dirigidas al desarrollo de capacidades y generación de oportunidades"/>
    <s v="DOTACIÓN"/>
    <n v="1"/>
    <n v="302.63399700000002"/>
    <n v="2.0999999985844287E-3"/>
    <s v="Suma"/>
    <x v="213"/>
    <x v="213"/>
    <n v="0"/>
    <n v="0"/>
    <n v="0"/>
    <m/>
    <m/>
    <m/>
  </r>
  <r>
    <n v="7"/>
    <x v="6"/>
    <n v="28686"/>
    <s v="INTEGRACIÓN SOCIAL"/>
    <n v="88"/>
    <s v="Unidades operativas orientadas a la prestación de servicios sociales a la persona mayor dotadas y/o acondicionadas"/>
    <s v="Desarrollo urbano y rural integral"/>
    <x v="37"/>
    <x v="0"/>
    <x v="0"/>
    <x v="3"/>
    <x v="18"/>
    <s v="Dotar y/o acondicionar 3 Unidad(es) operativas orientadas a la prestación de servicios a la persona mayor."/>
    <s v="DOTACIÓN"/>
    <n v="3"/>
    <n v="259.40056900000002"/>
    <n v="1.7999999997779495E-3"/>
    <s v="Suma"/>
    <x v="213"/>
    <x v="213"/>
    <n v="0"/>
    <n v="0"/>
    <n v="0"/>
    <m/>
    <m/>
    <m/>
  </r>
  <r>
    <n v="7"/>
    <x v="6"/>
    <n v="28687"/>
    <s v="INTEGRACIÓN SOCIAL"/>
    <n v="84"/>
    <s v="Unidades operativas orientadas a la atención de jóvenes (casas de la juventud, centros forjar) dotadas y/o acondicionadas"/>
    <s v="Desarrollo urbano y rural integral"/>
    <x v="37"/>
    <x v="0"/>
    <x v="0"/>
    <x v="3"/>
    <x v="18"/>
    <s v="Dotar y/o acondicionar 1 Unidad(es) operativa orientada a la atención de jóvenes (casas de la juventud, centros forjar)."/>
    <s v="DOTACIÓN"/>
    <n v="1"/>
    <n v="172.93371300000001"/>
    <n v="1.2000000021649914E-3"/>
    <s v="Suma"/>
    <x v="213"/>
    <x v="213"/>
    <n v="0"/>
    <n v="0"/>
    <n v="0"/>
    <m/>
    <m/>
    <m/>
  </r>
  <r>
    <n v="7"/>
    <x v="6"/>
    <n v="28101"/>
    <s v="GOBIERNO"/>
    <n v="94"/>
    <s v="Estrategias de inspección, vigilancia y control realizada"/>
    <s v="Gobierno confiable"/>
    <x v="41"/>
    <x v="1"/>
    <x v="6"/>
    <x v="4"/>
    <x v="20"/>
    <s v="Realizar 4 Estrategia(s) de inspección, vigilancia y control (una por vigencia)"/>
    <s v="IVC"/>
    <n v="4"/>
    <n v="3005.1668"/>
    <n v="2.0853077771516765E-2"/>
    <s v="Suma"/>
    <x v="214"/>
    <x v="214"/>
    <n v="0"/>
    <n v="0"/>
    <n v="0"/>
    <m/>
    <m/>
    <m/>
  </r>
  <r>
    <n v="7"/>
    <x v="6"/>
    <n v="28102"/>
    <s v="GOBIERNO"/>
    <n v="93"/>
    <s v="Estrategias de fortalecimiento institucional realizadas"/>
    <s v="Gobierno confiable"/>
    <x v="39"/>
    <x v="1"/>
    <x v="6"/>
    <x v="4"/>
    <x v="20"/>
    <s v="Realizar 4 Estrategia(s) de fortalecimiento institucional (una por vigencia)."/>
    <s v="FORTALECIMIENTO INSTITUCIONAL"/>
    <n v="4"/>
    <n v="10213.553594000001"/>
    <n v="7.0872614265283573E-2"/>
    <s v="Suma"/>
    <x v="214"/>
    <x v="214"/>
    <n v="0"/>
    <n v="0"/>
    <n v="0"/>
    <m/>
    <m/>
    <m/>
  </r>
  <r>
    <n v="7"/>
    <x v="6"/>
    <n v="28103"/>
    <s v="GOBIERNO"/>
    <n v="91"/>
    <s v="Sedes administrativas locales construidas."/>
    <s v="Gobierno confiable"/>
    <x v="40"/>
    <x v="1"/>
    <x v="6"/>
    <x v="4"/>
    <x v="20"/>
    <s v="Construir 2 Sede(s) administrativas locales."/>
    <s v="CONSTRUCCIÓN"/>
    <n v="2"/>
    <n v="15916.293858000001"/>
    <n v="0.11044435658452922"/>
    <s v="Suma"/>
    <x v="214"/>
    <x v="214"/>
    <n v="0"/>
    <n v="0"/>
    <n v="0"/>
    <m/>
    <m/>
    <m/>
  </r>
  <r>
    <n v="7"/>
    <x v="6"/>
    <n v="28104"/>
    <s v="GOBIERNO"/>
    <n v="92"/>
    <s v="Sedes administrativas locales intervenidas."/>
    <s v="Gobierno confiable"/>
    <x v="40"/>
    <x v="1"/>
    <x v="6"/>
    <x v="4"/>
    <x v="20"/>
    <s v="Intervenir 2 Sede(s) administrativa local."/>
    <s v="INTERVENCIÓN"/>
    <n v="2"/>
    <n v="326.88973399999998"/>
    <n v="2.2683123764752184E-3"/>
    <s v="Suma"/>
    <x v="214"/>
    <x v="214"/>
    <n v="0"/>
    <n v="0"/>
    <n v="0"/>
    <m/>
    <m/>
    <m/>
  </r>
  <r>
    <n v="7"/>
    <x v="6"/>
    <n v="28591"/>
    <s v="GESTIÓN PÚBLICA"/>
    <n v="96"/>
    <s v="Procesos de formacion y desarrollo de competencias digitales realizados en zonas rurales y/o apartadas y urbanas"/>
    <s v="Ciudad inteligente​"/>
    <x v="42"/>
    <x v="0"/>
    <x v="0"/>
    <x v="4"/>
    <x v="21"/>
    <s v="Operativizar 5 Centro(s) de Acceso Comunitario en zonas rurales y/o apartadas y/o urbanas, con énfasis en procesos de formación y desarrollo de competencias digitales."/>
    <s v="FORTALECIMIENTO DE CAPACIDADES"/>
    <n v="5"/>
    <n v="590.856852"/>
    <n v="4.1000000021927472E-3"/>
    <s v="Suma"/>
    <x v="215"/>
    <x v="215"/>
    <n v="0"/>
    <n v="0"/>
    <n v="0"/>
    <m/>
    <m/>
    <m/>
  </r>
  <r>
    <n v="7"/>
    <x v="6"/>
    <n v="28592"/>
    <s v="GESTIÓN PÚBLICA"/>
    <n v="95"/>
    <s v="Servicios TIC´s generados en zonas rurales y/o apartadas y urbanas"/>
    <s v="Ciudad inteligente​"/>
    <x v="42"/>
    <x v="0"/>
    <x v="0"/>
    <x v="4"/>
    <x v="21"/>
    <s v="Operativizar 6 Centro(s) de Acceso Comunitario en zonas rurales y/o apartadas y/o urbanas, con énfasis en Servicios TIC´s generados."/>
    <s v="CONECTIVIDAD"/>
    <n v="6"/>
    <n v="734.96827900000005"/>
    <n v="5.1000000005273693E-3"/>
    <s v="Suma"/>
    <x v="215"/>
    <x v="215"/>
    <n v="0"/>
    <n v="0"/>
    <n v="0"/>
    <m/>
    <m/>
    <m/>
  </r>
  <r>
    <n v="7"/>
    <x v="6"/>
    <n v="28531"/>
    <s v="GOBIERNO"/>
    <n v="98"/>
    <s v="Personas capacitadas a través de procesos de formación para la participación de manera virtual y presencial."/>
    <s v="Democracia deliberativa y participación"/>
    <x v="43"/>
    <x v="0"/>
    <x v="0"/>
    <x v="4"/>
    <x v="22"/>
    <s v="Capacitar 2380 Persona(s) a través de procesos de formación para la participación de manera virtual y presencial."/>
    <s v="CAPACITACIÓN"/>
    <n v="2380"/>
    <n v="981.71370300000001"/>
    <n v="6.8121850001879132E-3"/>
    <s v="Suma"/>
    <x v="216"/>
    <x v="216"/>
    <n v="0"/>
    <n v="0"/>
    <n v="0"/>
    <m/>
    <m/>
    <m/>
  </r>
  <r>
    <n v="7"/>
    <x v="6"/>
    <n v="28532"/>
    <s v="GOBIERNO"/>
    <n v="108"/>
    <s v="Organizaciones comunales dotadas"/>
    <s v="Democracia deliberativa y participación"/>
    <x v="44"/>
    <x v="0"/>
    <x v="0"/>
    <x v="4"/>
    <x v="22"/>
    <s v="Dotar 50 Organización(es) comunales"/>
    <s v="DOTACIÓN"/>
    <n v="50"/>
    <n v="216.16714099999999"/>
    <n v="1.5000000009714701E-3"/>
    <s v="Suma"/>
    <x v="216"/>
    <x v="216"/>
    <n v="0"/>
    <n v="0"/>
    <n v="0"/>
    <m/>
    <m/>
    <m/>
  </r>
  <r>
    <n v="7"/>
    <x v="6"/>
    <n v="28533"/>
    <s v="GOBIERNO"/>
    <n v="99"/>
    <s v="Organizaciones comunales fortalecidas."/>
    <s v="Democracia deliberativa y participación"/>
    <x v="45"/>
    <x v="1"/>
    <x v="0"/>
    <x v="4"/>
    <x v="22"/>
    <s v="Fortalecer 100 Organización(es) comunales"/>
    <s v="FORTALECIMIENTO COMUNAL"/>
    <n v="100"/>
    <n v="888.25857599999995"/>
    <n v="6.1636928660814211E-3"/>
    <s v="Suma"/>
    <x v="216"/>
    <x v="216"/>
    <n v="0"/>
    <n v="0"/>
    <n v="0"/>
    <m/>
    <m/>
    <m/>
  </r>
  <r>
    <n v="7"/>
    <x v="6"/>
    <n v="28534"/>
    <s v="GOBIERNO"/>
    <n v="97"/>
    <s v="Organizaciones sociales e Instancias de participación ciudadana fortalecidas."/>
    <s v="Democracia deliberativa y participación"/>
    <x v="46"/>
    <x v="0"/>
    <x v="0"/>
    <x v="4"/>
    <x v="22"/>
    <s v="Fortalecer 400 Organización(es) sociales e instancias de participación ciudadana"/>
    <s v="FORTALECIMIENTO DE ORGANIZACIONES"/>
    <n v="400"/>
    <n v="1743.74827"/>
    <n v="1.2100000002747873E-2"/>
    <s v="Suma"/>
    <x v="216"/>
    <x v="216"/>
    <n v="0"/>
    <n v="0"/>
    <n v="0"/>
    <m/>
    <m/>
    <m/>
  </r>
  <r>
    <n v="7"/>
    <x v="6"/>
    <n v="28536"/>
    <s v="GOBIERNO"/>
    <n v="109"/>
    <s v="Medios comunitarios y alternativos fortalecidos."/>
    <s v="Gobierno confiable"/>
    <x v="47"/>
    <x v="0"/>
    <x v="0"/>
    <x v="4"/>
    <x v="22"/>
    <s v="Fortalecer 7 Medio(s) de comunicación alternativos fortalecidos."/>
    <s v="MEDIOS COMUNITARIOS"/>
    <n v="7"/>
    <n v="0"/>
    <n v="0"/>
    <s v="Suma"/>
    <x v="216"/>
    <x v="216"/>
    <n v="0"/>
    <n v="0"/>
    <n v="0"/>
    <m/>
    <m/>
    <m/>
  </r>
  <r>
    <n v="7"/>
    <x v="6"/>
    <n v="28661"/>
    <s v="GOBIERNO"/>
    <n v="100"/>
    <s v="Acciones desarrolladas, orientadas a la ciudadanía en el marco de la estrategía Bogotaneidad"/>
    <s v="Gobierno confiable"/>
    <x v="49"/>
    <x v="1"/>
    <x v="0"/>
    <x v="4"/>
    <x v="22"/>
    <s v="Desarrollar 4 Acción(es) orientadas a la ciudadanía, en el marco de la estrategia &quot;Bogotaneidad"/>
    <s v="ESTRATEGIA BOGOTANEIDAD"/>
    <n v="4"/>
    <n v="344.08793400000002"/>
    <n v="2.387651975904475E-3"/>
    <s v="Suma"/>
    <x v="217"/>
    <x v="217"/>
    <n v="0"/>
    <n v="0"/>
    <n v="0"/>
    <m/>
    <m/>
    <m/>
  </r>
  <r>
    <n v="7"/>
    <x v="6"/>
    <n v="28662"/>
    <s v="GOBIERNO"/>
    <n v="101"/>
    <s v="Unidades de innovación publica  y social fortalecidas"/>
    <s v="Gobierno confiable"/>
    <x v="49"/>
    <x v="1"/>
    <x v="0"/>
    <x v="4"/>
    <x v="22"/>
    <s v="Fortalecer 4 Unidad(es) de innovación pública y social a nivel local"/>
    <s v="INNOVACIÓN PÚBLICA"/>
    <n v="4"/>
    <n v="216.16714099999999"/>
    <n v="1.5000000009714701E-3"/>
    <s v="Suma"/>
    <x v="217"/>
    <x v="217"/>
    <n v="0"/>
    <n v="0"/>
    <n v="0"/>
    <m/>
    <m/>
    <m/>
  </r>
  <r>
    <n v="7"/>
    <x v="6"/>
    <n v="28741"/>
    <s v="GOBIERNO"/>
    <n v="104"/>
    <s v="Iniciativa de inversión local concertada e implementada con las comunidades negras, afrocolombianas y palenqueras"/>
    <s v="Línea diferencial étnica"/>
    <x v="48"/>
    <x v="1"/>
    <x v="0"/>
    <x v="4"/>
    <x v="22"/>
    <s v="Concertar e implementar 4 Iniciativa(s) de inversión local con las comunidades negras, afrocolombianas y palenqueras"/>
    <s v="INICIATIVAS COMUNIDADES NEGRAS, AFROCOLOMBIANAS, PALENQUERAS"/>
    <n v="4"/>
    <n v="757.57828099999995"/>
    <n v="5.2568924998455929E-3"/>
    <s v="Suma"/>
    <x v="218"/>
    <x v="218"/>
    <n v="0"/>
    <n v="0"/>
    <n v="0"/>
    <m/>
    <m/>
    <m/>
  </r>
  <r>
    <n v="7"/>
    <x v="6"/>
    <n v="28742"/>
    <s v="GOBIERNO"/>
    <n v="102"/>
    <s v="Iniciativa de inversión local concertada e implementada con el pueblo indígena muisca"/>
    <s v="Línea diferencial étnica"/>
    <x v="48"/>
    <x v="1"/>
    <x v="0"/>
    <x v="4"/>
    <x v="22"/>
    <s v="Concertar e implementar 4 Iniciativa(s) de inversión local con el pueblo muisca"/>
    <s v="INICIATIVAS PUEBLO MUISCA"/>
    <n v="4"/>
    <n v="708.29217300000005"/>
    <n v="4.9148925006510811E-3"/>
    <s v="Suma"/>
    <x v="218"/>
    <x v="218"/>
    <n v="0"/>
    <n v="0"/>
    <n v="0"/>
    <m/>
    <m/>
    <m/>
  </r>
  <r>
    <n v="7"/>
    <x v="6"/>
    <n v="28743"/>
    <s v="GOBIERNO"/>
    <n v="103"/>
    <s v="Iniciativa de inversión local concertada e implementada con los pueblos indígenas"/>
    <s v="Línea diferencial étnica"/>
    <x v="48"/>
    <x v="1"/>
    <x v="0"/>
    <x v="4"/>
    <x v="22"/>
    <s v="Concertar e implementar 4 Iniciativa(s) de inversión local con los pueblos indígenas"/>
    <s v="INICIATIVAS PUEBLO INDÍGENA"/>
    <n v="4"/>
    <n v="698.43495099999996"/>
    <n v="4.8464924980365486E-3"/>
    <s v="Suma"/>
    <x v="218"/>
    <x v="218"/>
    <n v="0"/>
    <n v="0"/>
    <n v="0"/>
    <m/>
    <m/>
    <m/>
  </r>
  <r>
    <n v="8"/>
    <x v="7"/>
    <n v="26881"/>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100 organizaciones comunitarias a través de capacidades para promover acciones de corresponsabilidad en la gestión de la seguridad y la convivencia."/>
    <s v="FORTALECIMIENTO DE CAPACIDADES"/>
    <n v="100"/>
    <n v="821"/>
    <n v="4.8855670471180512E-3"/>
    <s v="Suma"/>
    <x v="219"/>
    <x v="219"/>
    <n v="0"/>
    <n v="0"/>
    <n v="0"/>
    <m/>
    <m/>
    <m/>
  </r>
  <r>
    <n v="8"/>
    <x v="7"/>
    <n v="26882"/>
    <s v="SEGURIDAD, CONVIVENCIA Y JUSTICIA"/>
    <n v="2"/>
    <s v="Acciones formativas diferenciales para la promoción de la convivencia ciudadana implementadas"/>
    <s v="Cultura ciudadana para la convivencia pacífica"/>
    <x v="0"/>
    <x v="0"/>
    <x v="0"/>
    <x v="0"/>
    <x v="0"/>
    <s v="Implementar 4 acciones formativas diferenciales para la promoción de la convivencia ciudadana."/>
    <s v="FORMACIÓN"/>
    <n v="4"/>
    <n v="616"/>
    <n v="3.6656629732335195E-3"/>
    <s v="Suma"/>
    <x v="219"/>
    <x v="219"/>
    <n v="0"/>
    <n v="0"/>
    <n v="0"/>
    <m/>
    <m/>
    <m/>
  </r>
  <r>
    <n v="8"/>
    <x v="7"/>
    <n v="26883"/>
    <s v="SEGURIDAD, CONVIVENCIA Y JUSTICIA"/>
    <n v="3"/>
    <s v="Iniciativas de convivencia con participación ciudadana implementadas"/>
    <s v="Cultura ciudadana para la convivencia pacífica"/>
    <x v="0"/>
    <x v="0"/>
    <x v="0"/>
    <x v="0"/>
    <x v="0"/>
    <s v="Implementar 40 iniciativas de convivencia con participación de la ciudadanía."/>
    <s v="INICIATIVAS"/>
    <n v="40"/>
    <n v="616"/>
    <n v="3.6656629732335195E-3"/>
    <s v="Suma"/>
    <x v="219"/>
    <x v="219"/>
    <n v="0"/>
    <n v="0"/>
    <n v="0"/>
    <m/>
    <m/>
    <m/>
  </r>
  <r>
    <n v="8"/>
    <x v="7"/>
    <n v="24911"/>
    <s v="MUJERES"/>
    <n v="4"/>
    <s v="Número de Personas vinculadas en acciones para la prevención del feminicidio y la violencia contra la mujer"/>
    <s v="Cero tolerancia a las violencias"/>
    <x v="1"/>
    <x v="0"/>
    <x v="0"/>
    <x v="0"/>
    <x v="1"/>
    <s v="Vincular 9.900 personas en acciones para la prevención del feminicidio y la violencia contra la mujer."/>
    <s v="PREVENCIÓN"/>
    <n v="9900"/>
    <n v="2608"/>
    <n v="1.5519560120443213E-2"/>
    <s v="Suma"/>
    <x v="220"/>
    <x v="220"/>
    <n v="0"/>
    <n v="0"/>
    <n v="0"/>
    <m/>
    <m/>
    <m/>
  </r>
  <r>
    <n v="8"/>
    <x v="7"/>
    <n v="27061"/>
    <s v="SEGURIDAD, CONVIVENCIA Y JUSTICIA"/>
    <n v="5"/>
    <s v="Dotaciones suministradas a organismos de seguridad"/>
    <s v="Mejores capacidades al servicio de la seguridad"/>
    <x v="2"/>
    <x v="1"/>
    <x v="1"/>
    <x v="0"/>
    <x v="2"/>
    <s v="Suministrar 4 dotaciones a organismos de seguridad."/>
    <s v="DOTACIÓN"/>
    <n v="4"/>
    <n v="840"/>
    <n v="4.9986313271366172E-3"/>
    <s v="Suma"/>
    <x v="221"/>
    <x v="221"/>
    <n v="0"/>
    <n v="0"/>
    <n v="0"/>
    <m/>
    <m/>
    <m/>
  </r>
  <r>
    <n v="8"/>
    <x v="7"/>
    <n v="27062"/>
    <s v="SEGURIDAD, CONVIVENCIA Y JUSTICIA"/>
    <n v="6"/>
    <s v="Equipamientos de seguridad y acceso a la justicia intervenidos con acciones de fortalecimiento, operación, adecuación y/o dotación"/>
    <s v="Mejores capacidades al servicio de la seguridad"/>
    <x v="2"/>
    <x v="1"/>
    <x v="1"/>
    <x v="0"/>
    <x v="2"/>
    <s v="Intervenir 4 equipamientos de seguridad y acceso a la justicia con acciones de fortalecimiento, operación, adecuación y/o dotación."/>
    <s v="INTERVENCIÓN"/>
    <n v="4"/>
    <n v="840"/>
    <n v="4.9986313271366172E-3"/>
    <s v="Suma"/>
    <x v="221"/>
    <x v="221"/>
    <n v="0"/>
    <n v="0"/>
    <n v="0"/>
    <m/>
    <m/>
    <m/>
  </r>
  <r>
    <n v="8"/>
    <x v="7"/>
    <n v="27451"/>
    <s v="SEGURIDAD, CONVIVENCIA Y JUSTICIA"/>
    <n v="13"/>
    <s v="Programas comunitarios con enfoque restaurativo para el cuidado del espacio público y del medio ambiente ejecutados"/>
    <s v="Cultura ciudadana para la convivencia pacífica"/>
    <x v="3"/>
    <x v="0"/>
    <x v="0"/>
    <x v="0"/>
    <x v="3"/>
    <s v="Ejecutar 4 programas comunitarios con enfoque restaurativo para el cuidado del espacio público y del medio ambiente."/>
    <s v="ACCIONES DE CUIDADO"/>
    <n v="4"/>
    <n v="341"/>
    <n v="2.0292062887542696E-3"/>
    <s v="Suma"/>
    <x v="222"/>
    <x v="222"/>
    <n v="0"/>
    <n v="0"/>
    <n v="0"/>
    <m/>
    <m/>
    <m/>
  </r>
  <r>
    <n v="8"/>
    <x v="7"/>
    <n v="27452"/>
    <s v="SEGURIDAD, CONVIVENCIA Y JUSTICIA"/>
    <n v="12"/>
    <s v="Acciones pedagógicas para la gestión de conflictividades y prevención de violencias implementadas"/>
    <s v="Cultura ciudadana para la convivencia pacífica"/>
    <x v="3"/>
    <x v="0"/>
    <x v="0"/>
    <x v="0"/>
    <x v="3"/>
    <s v="Implementar 4 acciones pedagógicas para la gestión de conflictividades y prevención de violencias."/>
    <s v="ACCIONES PEDAGÓGICAS"/>
    <n v="4"/>
    <n v="227"/>
    <n v="1.3508206086428715E-3"/>
    <s v="Suma"/>
    <x v="222"/>
    <x v="222"/>
    <n v="0"/>
    <n v="0"/>
    <n v="0"/>
    <m/>
    <m/>
    <m/>
  </r>
  <r>
    <n v="8"/>
    <x v="7"/>
    <n v="27453"/>
    <s v="SEGURIDAD, CONVIVENCIA Y JUSTICIA"/>
    <n v="11"/>
    <s v="Proyectos comunitarios implementados en la localidad, para la apropiación del Código Nacional de Seguridad y Convivencia Ciudadana"/>
    <s v="Cultura ciudadana para la convivencia pacífica"/>
    <x v="3"/>
    <x v="0"/>
    <x v="0"/>
    <x v="0"/>
    <x v="3"/>
    <s v="Implementar 10 proyectos comunitarios en la localidad, para la apropiación del Código Nacional de Seguridad y Convivencia Ciudadana."/>
    <s v="CÓDIGO NACIONAL DE SEGURIDAD Y CONVIVENCIA"/>
    <n v="10"/>
    <n v="227"/>
    <n v="1.3508206086428715E-3"/>
    <s v="Suma"/>
    <x v="222"/>
    <x v="222"/>
    <n v="0"/>
    <n v="0"/>
    <n v="0"/>
    <m/>
    <m/>
    <m/>
  </r>
  <r>
    <n v="8"/>
    <x v="7"/>
    <n v="27454"/>
    <s v="SEGURIDAD, CONVIVENCIA Y JUSTICIA"/>
    <n v="7"/>
    <s v="Programas de abordaje de conflictividad escolar para la convivencia con enfoque restaurativo fortalecidos"/>
    <s v="Cultura ciudadana para la convivencia pacífica"/>
    <x v="3"/>
    <x v="0"/>
    <x v="0"/>
    <x v="0"/>
    <x v="3"/>
    <s v="Fortalecer 4 programas de abordaje de conflictividad escolar para la convivencia con enfoque restaurativo."/>
    <s v="CONFLICTIVIDAD ESCOLAR"/>
    <n v="4"/>
    <n v="454"/>
    <n v="2.7016412172857431E-3"/>
    <s v="Suma"/>
    <x v="222"/>
    <x v="222"/>
    <n v="0"/>
    <n v="0"/>
    <n v="0"/>
    <m/>
    <m/>
    <m/>
  </r>
  <r>
    <n v="8"/>
    <x v="7"/>
    <n v="27455"/>
    <s v="SEGURIDAD, CONVIVENCIA Y JUSTICIA"/>
    <n v="8"/>
    <s v="Actores comunitarios fortalecidos con herramientas y capacidades para la implementación de un enfoque restaurativo para la justicia y la convivencia"/>
    <s v="Cultura ciudadana para la convivencia pacífica"/>
    <x v="3"/>
    <x v="0"/>
    <x v="0"/>
    <x v="0"/>
    <x v="3"/>
    <s v="Fortalecer 200 actores comunitarios con herramientas y capacidades para la implementación de un enfoque restaurativo para la justicia y la convivencia."/>
    <s v="FORTALECIMIENTO DE CAPACIDADES"/>
    <n v="200"/>
    <n v="454"/>
    <n v="2.7016412172857431E-3"/>
    <s v="Suma"/>
    <x v="222"/>
    <x v="222"/>
    <n v="0"/>
    <n v="0"/>
    <n v="0"/>
    <m/>
    <m/>
    <m/>
  </r>
  <r>
    <n v="8"/>
    <x v="7"/>
    <n v="27456"/>
    <s v="SEGURIDAD, CONVIVENCIA Y JUSTICIA"/>
    <n v="10"/>
    <s v="Ciudadanos beneficiados con habilidades y capacidades para gestionar la convivencia constructivamente"/>
    <s v="Cultura ciudadana para la convivencia pacífica"/>
    <x v="3"/>
    <x v="0"/>
    <x v="0"/>
    <x v="0"/>
    <x v="3"/>
    <s v="Beneficiar 600 ciudadanos con habilidades y capacidades para gestionar la convivencia constructivamente."/>
    <s v="GESTIÓN DE LA CONVIVENCIA"/>
    <n v="600"/>
    <n v="341"/>
    <n v="2.0292062887542696E-3"/>
    <s v="Suma"/>
    <x v="222"/>
    <x v="222"/>
    <n v="0"/>
    <n v="0"/>
    <n v="0"/>
    <m/>
    <m/>
    <m/>
  </r>
  <r>
    <n v="8"/>
    <x v="7"/>
    <n v="27457"/>
    <s v="SEGURIDAD, CONVIVENCIA Y JUSTICIA"/>
    <n v="9"/>
    <s v="Proyectos de justicia local para la resolución efectiva de conflictividades de manera integral en el sistema de justicia implementados"/>
    <s v="Cultura ciudadana para la convivencia pacífica"/>
    <x v="3"/>
    <x v="0"/>
    <x v="0"/>
    <x v="0"/>
    <x v="3"/>
    <s v="Implementar 8 proyectos de justicia local para la resolución efectiva de conflictividades de manera integral en el sistema de justicia."/>
    <s v="RESOLUCIÓN DE CONFLICTIVIDADES"/>
    <n v="8"/>
    <n v="227"/>
    <n v="1.3508206086428715E-3"/>
    <s v="Suma"/>
    <x v="222"/>
    <x v="222"/>
    <n v="0"/>
    <n v="0"/>
    <n v="0"/>
    <m/>
    <m/>
    <m/>
  </r>
  <r>
    <n v="8"/>
    <x v="7"/>
    <n v="25511"/>
    <s v="MOVILIDAD"/>
    <n v="15"/>
    <s v="Metros cuadrados construidos y/o conservados de elementos del sistema de espacio público peatonal."/>
    <s v="Infraestructura segura e incluyente"/>
    <x v="5"/>
    <x v="0"/>
    <x v="2"/>
    <x v="0"/>
    <x v="4"/>
    <s v="Intervenir 4000 metros cuadrados de elementos del sistema de espacio público peatonal con acciones de construcción y/o conservación."/>
    <s v="INTERVENCIÓN"/>
    <n v="4000"/>
    <n v="2795"/>
    <n v="1.6632350665889101E-2"/>
    <s v="Suma"/>
    <x v="223"/>
    <x v="223"/>
    <n v="0"/>
    <n v="0"/>
    <n v="0"/>
    <m/>
    <m/>
    <m/>
  </r>
  <r>
    <n v="8"/>
    <x v="7"/>
    <n v="26841"/>
    <s v="GOBIERNO"/>
    <n v="14"/>
    <s v="Acuerdos realizados para la organización, la recuperación, el cuidado, el embellecimiento, la sostenibilidad, el mejoramiento y el aprovechamiento económico del espacio público."/>
    <s v="Cultura ciudadana para la convivencia pacífica"/>
    <x v="50"/>
    <x v="0"/>
    <x v="0"/>
    <x v="0"/>
    <x v="4"/>
    <s v="Realizar 12 acuerdos para la organización, la recuperación, el cuidado, el embellecimiento, la sostenibilidad, el mejoramiento y el aprovechamiento económico del espacio público."/>
    <s v="ACUERDOS "/>
    <n v="12"/>
    <n v="2440"/>
    <n v="1.4519833855015889E-2"/>
    <s v="Suma"/>
    <x v="224"/>
    <x v="224"/>
    <n v="0"/>
    <n v="0"/>
    <n v="0"/>
    <m/>
    <m/>
    <m/>
  </r>
  <r>
    <n v="8"/>
    <x v="7"/>
    <n v="27291"/>
    <s v="SEGURIDAD, CONVIVENCIA Y JUSTICIA"/>
    <n v="16"/>
    <s v="Estrategias de seguridad y convivencia implementadas a través de gestores locales, que permitan el uso y disfrute del espacio público"/>
    <s v="Cultura ciudadana para la convivencia pacífica"/>
    <x v="4"/>
    <x v="1"/>
    <x v="1"/>
    <x v="0"/>
    <x v="4"/>
    <s v="Implementar 4 estrategias de seguridad y convivencia a través de gestores locales que permitan el uso y disfrute del espacio público."/>
    <s v="ESTRATEGIAS DE SEGURIDAD Y CONVIVENCIA"/>
    <n v="4"/>
    <n v="1681"/>
    <n v="1.0003213405853159E-2"/>
    <s v="Suma"/>
    <x v="225"/>
    <x v="225"/>
    <n v="0"/>
    <n v="0"/>
    <n v="0"/>
    <m/>
    <m/>
    <m/>
  </r>
  <r>
    <n v="8"/>
    <x v="7"/>
    <n v="27942"/>
    <s v="SALUD"/>
    <n v="18"/>
    <s v="Números de personas vinculadas a las acciones desarrolladas desde los dispositivos de base comunitaria en respuesta al consumo de SPA"/>
    <s v="Ciudad saludable y con bien-estar"/>
    <x v="10"/>
    <x v="1"/>
    <x v="3"/>
    <x v="1"/>
    <x v="5"/>
    <s v="Vincular 1.400 personas a las acciones desarrolladas desde los dispositivos de base comunitaria en respuesta al consumo de SPA."/>
    <s v="DISMINUCIÓN FACTORES DE RIESGO SPA"/>
    <n v="1400"/>
    <n v="1344"/>
    <n v="7.9978101234185871E-3"/>
    <s v="Suma"/>
    <x v="226"/>
    <x v="226"/>
    <n v="0"/>
    <n v="0"/>
    <n v="0"/>
    <m/>
    <m/>
    <m/>
  </r>
  <r>
    <n v="8"/>
    <x v="7"/>
    <n v="27943"/>
    <s v="SALUD"/>
    <n v="19"/>
    <s v="Número de personas con discapacidad beneficiadas con Dispostivos de Asistencia Personal - Ayudas Técnicas (no incluidas en los Planes de Beneficios)"/>
    <s v="Ciudad saludable y con bien-estar"/>
    <x v="6"/>
    <x v="1"/>
    <x v="3"/>
    <x v="1"/>
    <x v="5"/>
    <s v="Beneficiar 1.000 personas con discapacidad a través de Dispositivos de Asistencia Personal - Ayudas Técnicas (no incluidas en los Planes de Beneficios)."/>
    <s v="DISPOSITIVOS DE ASISTENCIA PERSONAL"/>
    <n v="1000"/>
    <n v="1681"/>
    <n v="1.0003213405853159E-2"/>
    <s v="Suma"/>
    <x v="226"/>
    <x v="226"/>
    <n v="0"/>
    <n v="0"/>
    <n v="0"/>
    <m/>
    <m/>
    <m/>
  </r>
  <r>
    <n v="8"/>
    <x v="7"/>
    <n v="27944"/>
    <s v="SALUD"/>
    <n v="23"/>
    <s v="Número de personas beneficiadas con acciones para la promoción y atención de la salud mental"/>
    <s v="Ciudad saludable y con bien-estar"/>
    <x v="11"/>
    <x v="0"/>
    <x v="0"/>
    <x v="1"/>
    <x v="5"/>
    <s v="Beneficiar 1.500 personas con acciones para la promoción y atención de la salud mental."/>
    <s v="SALUD MENTAL"/>
    <n v="1500"/>
    <n v="2524"/>
    <n v="1.501969698772955E-2"/>
    <s v="Suma"/>
    <x v="226"/>
    <x v="226"/>
    <n v="0"/>
    <n v="0"/>
    <n v="0"/>
    <m/>
    <m/>
    <m/>
  </r>
  <r>
    <n v="8"/>
    <x v="7"/>
    <n v="27945"/>
    <s v="SALUD"/>
    <n v="20"/>
    <s v="Número de personas vinculadas a las acciones y estrategias para promover la salud sexual y reproductiva consciente en los diferentes ciclos de vida"/>
    <s v="Ciudad saludable y con bien-estar"/>
    <x v="8"/>
    <x v="1"/>
    <x v="3"/>
    <x v="1"/>
    <x v="5"/>
    <s v="Vincular 1.400 personas a las acciones y estrategias para promover la salud sexual y reproductiva consciente en los diferentes ciclos de vida."/>
    <s v="SALUD SEXUAL Y REPRODUCTIVA"/>
    <n v="1400"/>
    <n v="1344"/>
    <n v="7.9978101234185871E-3"/>
    <s v="Suma"/>
    <x v="226"/>
    <x v="226"/>
    <n v="0"/>
    <n v="0"/>
    <n v="0"/>
    <m/>
    <m/>
    <m/>
  </r>
  <r>
    <n v="8"/>
    <x v="7"/>
    <n v="27946"/>
    <s v="SALUD"/>
    <n v="17"/>
    <s v="Número de personas con discapacidad, cuidadadores y cuidadoras, vinculados en actividades complementarias en salud"/>
    <s v="Ciudad saludable y con bien-estar"/>
    <x v="7"/>
    <x v="1"/>
    <x v="3"/>
    <x v="1"/>
    <x v="5"/>
    <s v="Vincular 1.400 personas con discapacidad, cuidadores y cuidadoras, en actividades complementarias en salud."/>
    <s v="ACCIONES COMPLEMENTARIAS "/>
    <n v="1400"/>
    <n v="1344"/>
    <n v="7.9978101234185871E-3"/>
    <s v="Suma"/>
    <x v="226"/>
    <x v="226"/>
    <n v="0"/>
    <n v="0"/>
    <n v="0"/>
    <m/>
    <m/>
    <m/>
  </r>
  <r>
    <n v="8"/>
    <x v="7"/>
    <n v="25561"/>
    <s v="MUJERES"/>
    <n v="26"/>
    <s v="Mujeres cuidadoras vinculadas a estrategias de cuidado"/>
    <s v="Cuidado de la vida"/>
    <x v="12"/>
    <x v="0"/>
    <x v="0"/>
    <x v="1"/>
    <x v="6"/>
    <s v="Vincular 6.200 mujeres cuidadoras a estrategias de cuidado."/>
    <s v="ESTRATEGIAS DE CUIDADO"/>
    <n v="6200"/>
    <n v="2272"/>
    <n v="1.3520107589588565E-2"/>
    <s v="Suma"/>
    <x v="227"/>
    <x v="227"/>
    <n v="0"/>
    <n v="0"/>
    <n v="0"/>
    <m/>
    <m/>
    <m/>
  </r>
  <r>
    <n v="8"/>
    <x v="7"/>
    <n v="25562"/>
    <s v="MUJERES"/>
    <n v="27"/>
    <s v="Mujeres vinculadas para el ejercicio de derechos y el fortalecimiento de su autonomía económica"/>
    <s v="Cuidado de la vida"/>
    <x v="13"/>
    <x v="0"/>
    <x v="0"/>
    <x v="1"/>
    <x v="6"/>
    <s v="Vincular 7.500 mujeres para el ejercicio de derechos y el fortalecimiento de su autonomía económica."/>
    <s v="FORTALECIMIENTO DE CAPACIDADES"/>
    <n v="7500"/>
    <n v="2390"/>
    <n v="1.4222296276019661E-2"/>
    <s v="Suma"/>
    <x v="227"/>
    <x v="227"/>
    <n v="0"/>
    <n v="0"/>
    <n v="0"/>
    <m/>
    <m/>
    <m/>
  </r>
  <r>
    <n v="8"/>
    <x v="7"/>
    <n v="25563"/>
    <s v="INTEGRACIÓN SOCIAL"/>
    <n v="25"/>
    <s v="Número de Personas que participan en procesos para la prevención de violencias en el contexto familiar y/o violencia sexual.          "/>
    <s v="Cuidado de la vida"/>
    <x v="14"/>
    <x v="0"/>
    <x v="0"/>
    <x v="1"/>
    <x v="6"/>
    <s v="Vincular 20.000 personas en procesos para la prevención de violencias en el contexto familiar y/o violencia sexual."/>
    <s v="PREVENCIÓN"/>
    <n v="20000"/>
    <n v="1684"/>
    <n v="1.0021065660592934E-2"/>
    <s v="Suma"/>
    <x v="227"/>
    <x v="227"/>
    <n v="0"/>
    <n v="0"/>
    <n v="0"/>
    <m/>
    <m/>
    <m/>
  </r>
  <r>
    <n v="8"/>
    <x v="7"/>
    <n v="28181"/>
    <s v="GESTIÓN PÚBLICA"/>
    <n v="31"/>
    <s v="Acciones de construcción de paz realizadas que contribuyan al tejido social, la integración local, la sostenibilidad económica y/o desarrollo territorial para la reconciliación."/>
    <s v="Cuidado de la vida"/>
    <x v="15"/>
    <x v="0"/>
    <x v="0"/>
    <x v="1"/>
    <x v="7"/>
    <s v="Realizar 24 acciones de construcción de paz que contribuyan al tejido social, la integración local, la sostenibilidad económica y/o desarrollo territorial para la reconciliación."/>
    <s v="ACCIONES DE CONSTRUCCIÓN DE PAZ"/>
    <n v="24"/>
    <n v="810"/>
    <n v="4.8201087797388811E-3"/>
    <s v="Suma"/>
    <x v="228"/>
    <x v="228"/>
    <n v="0"/>
    <n v="0"/>
    <n v="0"/>
    <m/>
    <m/>
    <m/>
  </r>
  <r>
    <n v="8"/>
    <x v="7"/>
    <n v="28182"/>
    <s v="GESTIÓN PÚBLICA"/>
    <n v="32"/>
    <s v="Procesos realizados para el fortalecimiento de habilidades y capacidades de la población víctima del conflicto armado o excombatientes que promuevan su participación en diferentes escenarios. "/>
    <s v="Cuidado de la vida"/>
    <x v="15"/>
    <x v="0"/>
    <x v="0"/>
    <x v="1"/>
    <x v="7"/>
    <s v="Realizar 4 procesos de fortalecimiento de habilidades y capacidades de la población víctima del conflicto armado o excombatientes para promover su participación en los diferentes escenarios."/>
    <s v="FORTALECIMIENTO DE CAPACIDADES"/>
    <n v="4"/>
    <n v="157"/>
    <n v="9.3426799804815347E-4"/>
    <s v="Suma"/>
    <x v="228"/>
    <x v="228"/>
    <n v="0"/>
    <n v="0"/>
    <n v="0"/>
    <m/>
    <m/>
    <m/>
  </r>
  <r>
    <n v="8"/>
    <x v="7"/>
    <n v="28183"/>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5"/>
    <x v="0"/>
    <x v="0"/>
    <x v="1"/>
    <x v="7"/>
    <s v="Realizar 8 procesos pedagógicos, artísticos, culturales, formativos o para el fortalecimiento de iniciativas ciudadanas para la apropiación social de la memoria, verdad, reparación integral a víctimas, paz y reconciliación."/>
    <s v="INICIATIVAS"/>
    <n v="8"/>
    <n v="211"/>
    <n v="1.2556085833640789E-3"/>
    <s v="Suma"/>
    <x v="228"/>
    <x v="228"/>
    <n v="0"/>
    <n v="0"/>
    <n v="0"/>
    <m/>
    <m/>
    <m/>
  </r>
  <r>
    <n v="8"/>
    <x v="7"/>
    <n v="27801"/>
    <s v="CULTURA, RECREACIÓN Y DEPORTE"/>
    <n v="39"/>
    <s v="Personas beneficiadas y capacitadas con procesos de formación y exploración en los campos artísticos, culturales y patrimoniales "/>
    <s v="Bogotá cultural y deportiva"/>
    <x v="17"/>
    <x v="0"/>
    <x v="0"/>
    <x v="1"/>
    <x v="8"/>
    <s v="Capacitar 4.000 personas en los campos artísticos, interculturales, culturales y/o patrimoniales."/>
    <s v="CAPACITACIÓN"/>
    <n v="4000"/>
    <n v="1530"/>
    <n v="9.1046499172845533E-3"/>
    <s v="Suma"/>
    <x v="229"/>
    <x v="229"/>
    <n v="0"/>
    <n v="0"/>
    <n v="0"/>
    <m/>
    <m/>
    <m/>
  </r>
  <r>
    <n v="8"/>
    <x v="7"/>
    <n v="27802"/>
    <s v="CULTURA, RECREACIÓN Y DEPORTE"/>
    <n v="40"/>
    <s v="No. Organizaciones artísticas, culturales y patrimoniales beneficiadas con elementos entregados."/>
    <s v="Bogotá cultural y deportiva"/>
    <x v="17"/>
    <x v="0"/>
    <x v="0"/>
    <x v="1"/>
    <x v="8"/>
    <s v="Beneficiar 60 organizaciones artísticas, culturales y patrimoniales con elementos entregados."/>
    <s v="ENTREGA DE ELEMENTOS"/>
    <n v="60"/>
    <n v="610"/>
    <n v="3.6299584637539723E-3"/>
    <s v="Suma"/>
    <x v="229"/>
    <x v="229"/>
    <n v="0"/>
    <n v="0"/>
    <n v="0"/>
    <m/>
    <m/>
    <m/>
  </r>
  <r>
    <n v="8"/>
    <x v="7"/>
    <n v="27803"/>
    <s v="CULTURA, RECREACIÓN Y DEPORTE"/>
    <n v="33"/>
    <s v="Estímulos otorgados de apoyo al sector artístico y cultural "/>
    <s v="Bogotá cultural y deportiva"/>
    <x v="18"/>
    <x v="1"/>
    <x v="0"/>
    <x v="1"/>
    <x v="8"/>
    <s v="Otorgar 140 estímulos de apoyo al sector artístico y cultural."/>
    <s v="ESTÍMULOS"/>
    <n v="140"/>
    <n v="1008"/>
    <n v="5.9983575925639408E-3"/>
    <s v="Suma"/>
    <x v="229"/>
    <x v="229"/>
    <n v="0"/>
    <n v="0"/>
    <n v="0"/>
    <m/>
    <m/>
    <m/>
  </r>
  <r>
    <n v="8"/>
    <x v="7"/>
    <n v="27804"/>
    <s v="CULTURA, RECREACIÓN Y DEPORTE"/>
    <n v="38"/>
    <s v="Eventos de promoción, circulción y apropiación de actividades artísticas, culturales y patrimoniales realizadas"/>
    <s v="Bogotá cultural y deportiva"/>
    <x v="17"/>
    <x v="0"/>
    <x v="0"/>
    <x v="1"/>
    <x v="8"/>
    <s v="Realizar 60 eventos de promoción, circulación y apropiación de actividades artísticas, culturales y patrimoniales."/>
    <s v="EVENTOS"/>
    <n v="60"/>
    <n v="2387"/>
    <n v="1.4204444021279888E-2"/>
    <s v="Suma"/>
    <x v="229"/>
    <x v="229"/>
    <n v="0"/>
    <n v="0"/>
    <n v="0"/>
    <m/>
    <m/>
    <m/>
  </r>
  <r>
    <n v="8"/>
    <x v="7"/>
    <n v="27841"/>
    <s v="CULTURA, RECREACIÓN Y DEPORTE"/>
    <n v="34"/>
    <s v="Colectivos u organizaciones recreo deportivas inscritas en el Banco que implementan iniciativas de carácter barrial beneficiadas con apoyos economicos"/>
    <s v="Bogotá cultural y deportiva"/>
    <x v="16"/>
    <x v="0"/>
    <x v="0"/>
    <x v="1"/>
    <x v="8"/>
    <s v="Beneficiar 280 Colectivo(s) u organizaciones recreo deportivas inscritas en el Banco que implementan iniciativas de carácter barrial con apoyos económicos."/>
    <s v="BANCO DE INICIATIVAS"/>
    <n v="280"/>
    <n v="1155"/>
    <n v="6.8731180748128487E-3"/>
    <s v="Suma"/>
    <x v="230"/>
    <x v="230"/>
    <n v="0"/>
    <n v="0"/>
    <n v="0"/>
    <m/>
    <m/>
    <m/>
  </r>
  <r>
    <n v="8"/>
    <x v="7"/>
    <n v="27842"/>
    <s v="CULTURA, RECREACIÓN Y DEPORTE"/>
    <n v="35"/>
    <s v="Personas beneficiadas con actividades recreo-deportivas comunitarias"/>
    <s v="Bogotá cultural y deportiva"/>
    <x v="16"/>
    <x v="0"/>
    <x v="0"/>
    <x v="1"/>
    <x v="8"/>
    <s v="Beneficiar 20.000 personas en actividades recreo- deportivas comunitarias."/>
    <s v="ACTIVIDADES RECREODEPORTIVAS"/>
    <n v="20000"/>
    <n v="2600"/>
    <n v="1.5471954107803816E-2"/>
    <s v="Suma"/>
    <x v="230"/>
    <x v="230"/>
    <n v="0"/>
    <n v="0"/>
    <n v="0"/>
    <m/>
    <m/>
    <m/>
  </r>
  <r>
    <n v="8"/>
    <x v="7"/>
    <n v="27843"/>
    <s v="CULTURA, RECREACIÓN Y DEPORTE"/>
    <n v="36"/>
    <s v="Personas capacitadas en los campos deportivos o recreativos "/>
    <s v="Bogotá cultural y deportiva"/>
    <x v="16"/>
    <x v="0"/>
    <x v="0"/>
    <x v="1"/>
    <x v="8"/>
    <s v="Capacitar 10.000 personas en los campos deportivos o recreativos."/>
    <s v="CAPACITACIÓN"/>
    <n v="10000"/>
    <n v="2000"/>
    <n v="1.190150315984909E-2"/>
    <s v="Suma"/>
    <x v="230"/>
    <x v="230"/>
    <n v="0"/>
    <n v="0"/>
    <n v="0"/>
    <m/>
    <m/>
    <m/>
  </r>
  <r>
    <n v="8"/>
    <x v="7"/>
    <n v="27844"/>
    <s v="CULTURA, RECREACIÓN Y DEPORTE"/>
    <n v="37"/>
    <s v="Personas beneficiadas con la entrega de dotaciones deportivas."/>
    <s v="Bogotá cultural y deportiva"/>
    <x v="16"/>
    <x v="0"/>
    <x v="0"/>
    <x v="1"/>
    <x v="8"/>
    <s v="Beneficiar 900 Personas con la entrega de dotaciones deportivas."/>
    <s v="DOTACIÓN"/>
    <n v="900"/>
    <n v="967"/>
    <n v="5.7543767777870347E-3"/>
    <s v="Suma"/>
    <x v="230"/>
    <x v="230"/>
    <n v="0"/>
    <n v="0"/>
    <n v="0"/>
    <m/>
    <m/>
    <m/>
  </r>
  <r>
    <n v="8"/>
    <x v="7"/>
    <n v="26121"/>
    <s v="AMBIENTE"/>
    <n v="43"/>
    <s v="Número de personas vinculadas en acciones de educación en temas de protección y bienestar animal"/>
    <s v="Cuidado de la vida"/>
    <x v="19"/>
    <x v="0"/>
    <x v="0"/>
    <x v="1"/>
    <x v="9"/>
    <s v="Vincular 5.000 personas en acciones educativas en temas de protección y bienestar animal."/>
    <s v="ACCIONES PEDAGÓGICAS"/>
    <n v="5000"/>
    <n v="100"/>
    <n v="5.9507515799245444E-4"/>
    <s v="Suma"/>
    <x v="231"/>
    <x v="231"/>
    <n v="0"/>
    <n v="0"/>
    <n v="0"/>
    <m/>
    <m/>
    <m/>
  </r>
  <r>
    <n v="8"/>
    <x v="7"/>
    <n v="26122"/>
    <s v="AMBIENTE"/>
    <n v="44"/>
    <s v="Número de animales atendidos por los programas de brigadas médicas, urgencias veterinarias y adopciones"/>
    <s v="Cuidado de la vida"/>
    <x v="19"/>
    <x v="0"/>
    <x v="0"/>
    <x v="1"/>
    <x v="9"/>
    <s v="Atender 54.000 animales en los programas de brigadas médicas, urgencias veterinarias y adopciones."/>
    <s v="BIENESTAR ANIMAL"/>
    <n v="54000"/>
    <n v="679"/>
    <n v="4.040560322768766E-3"/>
    <s v="Suma"/>
    <x v="231"/>
    <x v="231"/>
    <n v="0"/>
    <n v="0"/>
    <n v="0"/>
    <m/>
    <m/>
    <m/>
  </r>
  <r>
    <n v="8"/>
    <x v="7"/>
    <n v="26123"/>
    <s v="AMBIENTE"/>
    <n v="45"/>
    <s v="Número de animales esterilizados"/>
    <s v="Cuidado de la vida"/>
    <x v="19"/>
    <x v="0"/>
    <x v="0"/>
    <x v="1"/>
    <x v="9"/>
    <s v="Esterilizar 30.000 perros y gatos incluyendo los que están en condición de vulnerabilidad."/>
    <s v="ESTERILIZACIÓN"/>
    <n v="30000"/>
    <n v="1745"/>
    <n v="1.038406150696833E-2"/>
    <s v="Suma"/>
    <x v="231"/>
    <x v="231"/>
    <n v="0"/>
    <n v="0"/>
    <n v="0"/>
    <m/>
    <m/>
    <m/>
  </r>
  <r>
    <n v="8"/>
    <x v="7"/>
    <n v="26101"/>
    <s v="INTEGRACIÓN SOCIAL"/>
    <n v="47"/>
    <s v="Personas atendidas con apoyos que contribuyan al ingreso mínimo garantizado"/>
    <s v="Menos pobreza "/>
    <x v="21"/>
    <x v="1"/>
    <x v="4"/>
    <x v="1"/>
    <x v="10"/>
    <s v="Atender 24700 Persona(s) personas con apoyos que contribuyan al ingreso mínimo garantizado."/>
    <s v="INGRESO MÍNIMO"/>
    <n v="24700"/>
    <n v="13041"/>
    <n v="7.7603751353795991E-2"/>
    <s v="Suma"/>
    <x v="232"/>
    <x v="232"/>
    <n v="0"/>
    <n v="0"/>
    <n v="0"/>
    <m/>
    <m/>
    <m/>
  </r>
  <r>
    <n v="8"/>
    <x v="7"/>
    <n v="26102"/>
    <s v="INTEGRACIÓN SOCIAL"/>
    <n v="46"/>
    <s v="Jóvenes beneficiados con transferencias condicionadas y  acompañamiento psicosocial para la promoción al acceso y permanencia a oportunidades de formación y empleabilidad"/>
    <s v="Menos pobreza "/>
    <x v="22"/>
    <x v="1"/>
    <x v="4"/>
    <x v="1"/>
    <x v="10"/>
    <s v="Beneficiar 2380 Joven(es) jóvenes con transferencias condicionadas y acompañamiento psicosocial para la promoción al acceso y permanencia a oportunidades de formación y empleabilidad."/>
    <s v="TRANSFERENCIAS MONETARIAS"/>
    <n v="2380"/>
    <n v="2958"/>
    <n v="1.7602323173416801E-2"/>
    <s v="Suma"/>
    <x v="232"/>
    <x v="232"/>
    <n v="0"/>
    <n v="0"/>
    <n v="0"/>
    <m/>
    <m/>
    <m/>
  </r>
  <r>
    <n v="8"/>
    <x v="7"/>
    <n v="26103"/>
    <s v="INTEGRACIÓN SOCIAL"/>
    <n v="48"/>
    <s v="Número de personas mayores con transferencias Monetarias"/>
    <s v="Menos pobreza "/>
    <x v="20"/>
    <x v="1"/>
    <x v="4"/>
    <x v="1"/>
    <x v="10"/>
    <s v="Beneficiar 5826 Persona(s) Mayor(es) personas mayores con apoyo económico tipo C."/>
    <s v="APOYO ECONÓMICO PERSONA MAYOR"/>
    <n v="5826"/>
    <n v="12402"/>
    <n v="7.3801221094224198E-2"/>
    <s v="Constante"/>
    <x v="232"/>
    <x v="232"/>
    <n v="0"/>
    <n v="0"/>
    <n v="0"/>
    <m/>
    <m/>
    <m/>
  </r>
  <r>
    <n v="8"/>
    <x v="7"/>
    <n v="23771"/>
    <s v="EDUCACIÓN"/>
    <n v="52"/>
    <s v="Número de estudiantes beneficiados en programas de educación posmedia (niveles de formación técnico profesional, tecnólogo, profesional universitario y educación para el trabajo y desarrollo humano)."/>
    <s v="Educación como eje del potencial humano"/>
    <x v="24"/>
    <x v="1"/>
    <x v="5"/>
    <x v="2"/>
    <x v="11"/>
    <s v="Beneficiar 700 Estudiante(s) En programas de educación posmedia (niveles de formación técnico profesional, tecnólogo, profesional universitario y educación para el trabajo y desarrollo humano)."/>
    <s v="APOYO EDUCACIÓN POSMEDIA"/>
    <n v="700"/>
    <n v="9578"/>
    <n v="5.6996298632517289E-2"/>
    <s v="Suma"/>
    <x v="233"/>
    <x v="233"/>
    <n v="0"/>
    <n v="0"/>
    <n v="0"/>
    <m/>
    <m/>
    <m/>
  </r>
  <r>
    <n v="8"/>
    <x v="7"/>
    <n v="2377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4"/>
    <x v="1"/>
    <x v="5"/>
    <x v="2"/>
    <x v="11"/>
    <s v="Beneficiar 700 Estudiante(s) con apoyo de sostenimiento para la permanencia en la educación posmedia (niveles de formación técnico profesional, tecnólogo, profesional universitario y educación para el trabajo y desarrollo humano)."/>
    <s v="SOSTENIMIENTO"/>
    <n v="700"/>
    <n v="3362"/>
    <n v="2.0006426811706318E-2"/>
    <s v="Suma"/>
    <x v="233"/>
    <x v="233"/>
    <n v="0"/>
    <n v="0"/>
    <n v="0"/>
    <m/>
    <m/>
    <m/>
  </r>
  <r>
    <n v="8"/>
    <x v="7"/>
    <n v="23773"/>
    <s v="EDUCACIÓN"/>
    <n v="50"/>
    <s v="Sedes educativas urbanas y rurales dotadas con recursos pedagógicos y/o tecnológicos"/>
    <s v="Educación como eje del potencial humano"/>
    <x v="23"/>
    <x v="1"/>
    <x v="5"/>
    <x v="2"/>
    <x v="11"/>
    <s v="Dotar 74 Sede(s) educativas urbanas y rurales con recursos pedagógicos y/o tecnológicos"/>
    <s v="DOTACIÓN"/>
    <n v="74"/>
    <n v="3361"/>
    <n v="2.0000476060126393E-2"/>
    <s v="Suma"/>
    <x v="233"/>
    <x v="233"/>
    <n v="0"/>
    <n v="0"/>
    <n v="0"/>
    <m/>
    <m/>
    <m/>
  </r>
  <r>
    <n v="8"/>
    <x v="7"/>
    <n v="24921"/>
    <s v="DESARROLLO ECONÓMICO, INDUSTRIA Y TURISMO"/>
    <n v="55"/>
    <s v="Número de Mipymes y/o emprendimientos orientados al fortalecimiento de las capacidades locales para la gestión y el desarrollo turístico apoyados."/>
    <s v="Emprendimiento equitativo e incluyente"/>
    <x v="26"/>
    <x v="0"/>
    <x v="0"/>
    <x v="2"/>
    <x v="12"/>
    <s v="Apoyar 200 Mipymes y/o emprendimientos orientados al fortalecimiento de las capacidades locales para la gestión y el desarrollo turístico."/>
    <s v="DESARROLLO TURÍSTICO"/>
    <n v="200"/>
    <n v="1060"/>
    <n v="6.3077966747200169E-3"/>
    <s v="Suma"/>
    <x v="234"/>
    <x v="234"/>
    <n v="0"/>
    <n v="0"/>
    <n v="0"/>
    <m/>
    <m/>
    <m/>
  </r>
  <r>
    <n v="8"/>
    <x v="7"/>
    <n v="2492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5"/>
    <x v="0"/>
    <x v="0"/>
    <x v="2"/>
    <x v="12"/>
    <s v="Realizar 20 acciones para fortalecer las capacidades y/o habilidades, técnicas y blandas de las personas de la localidad, con el fin de mejorar el acceso a oportunidades de empleo."/>
    <s v="FORTALECIMIENTO DE CAPACIDADES"/>
    <n v="20"/>
    <n v="2524"/>
    <n v="1.501969698772955E-2"/>
    <s v="Suma"/>
    <x v="234"/>
    <x v="234"/>
    <n v="0"/>
    <n v="0"/>
    <n v="0"/>
    <m/>
    <m/>
    <m/>
  </r>
  <r>
    <n v="8"/>
    <x v="7"/>
    <n v="25171"/>
    <s v="DESARROLLO ECONÓMICO, INDUSTRIA Y TURISMO"/>
    <n v="58"/>
    <s v="Número de Mipymes, emprendimientos y/o actores de la economia informal apoyados para el fortalecimiento del tejido empresarial local."/>
    <s v="Emprendimiento equitativo e incluyente"/>
    <x v="28"/>
    <x v="0"/>
    <x v="0"/>
    <x v="2"/>
    <x v="13"/>
    <s v="Apoyar 1000 Mipymes, emprendimientos y/o actores de la economía informal para el fortalecimiento del tejido empresarial local."/>
    <s v="TEJIDO EMPRESARIAL LOCAL"/>
    <n v="1000"/>
    <n v="1684"/>
    <n v="1.0021065660592934E-2"/>
    <s v="Suma"/>
    <x v="235"/>
    <x v="235"/>
    <n v="0"/>
    <n v="0"/>
    <n v="0"/>
    <m/>
    <m/>
    <m/>
  </r>
  <r>
    <n v="8"/>
    <x v="7"/>
    <n v="27881"/>
    <s v="CULTURA, RECREACIÓN Y DEPORTE"/>
    <n v="56"/>
    <s v="Número de proyectos financiados y acompañados del sector cultural y creativo."/>
    <s v="Bogotá cultural y deportiva"/>
    <x v="29"/>
    <x v="0"/>
    <x v="0"/>
    <x v="2"/>
    <x v="13"/>
    <s v="Financiar 140 proyectos del sector cultural y creativo."/>
    <s v="SOSTENIBILIDAD"/>
    <n v="140"/>
    <n v="1684"/>
    <n v="1.0021065660592934E-2"/>
    <s v="Suma"/>
    <x v="236"/>
    <x v="236"/>
    <n v="0"/>
    <n v="0"/>
    <n v="0"/>
    <m/>
    <m/>
    <m/>
  </r>
  <r>
    <n v="8"/>
    <x v="7"/>
    <n v="27901"/>
    <s v="CULTURA, RECREACIÓN Y DEPORTE"/>
    <n v="60"/>
    <s v="m2 de Parques de la red de proximidad construidos y dotados"/>
    <s v="Desarrollo urbano y rural integral"/>
    <x v="30"/>
    <x v="0"/>
    <x v="0"/>
    <x v="3"/>
    <x v="14"/>
    <s v="Construir 1000 m2 de Parques de la red de proximidad (la construcción incluye su dotación)."/>
    <s v="CONSTRUCCIÓN"/>
    <n v="1000"/>
    <n v="1500"/>
    <n v="8.9261273698868163E-3"/>
    <s v="Suma"/>
    <x v="237"/>
    <x v="237"/>
    <n v="0"/>
    <n v="0"/>
    <n v="0"/>
    <m/>
    <m/>
    <m/>
  </r>
  <r>
    <n v="8"/>
    <x v="7"/>
    <n v="27902"/>
    <s v="CULTURA, RECREACIÓN Y DEPORTE"/>
    <n v="61"/>
    <s v="Número de Parques de la red de proximidad intervenidos en mejoramiento, mantenimiento y/o dotación"/>
    <s v="Desarrollo urbano y rural integral"/>
    <x v="30"/>
    <x v="0"/>
    <x v="0"/>
    <x v="3"/>
    <x v="14"/>
    <s v="Intervenir 32 parques de la red de proximidad con acciones de mejoramiento, mantenimiento y/o dotación."/>
    <s v="INTERVENCIÓN"/>
    <n v="32"/>
    <n v="2758"/>
    <n v="1.6412172857431892E-2"/>
    <s v="Suma"/>
    <x v="237"/>
    <x v="237"/>
    <n v="0"/>
    <n v="0"/>
    <n v="0"/>
    <m/>
    <m/>
    <m/>
  </r>
  <r>
    <n v="8"/>
    <x v="7"/>
    <n v="27931"/>
    <s v="CULTURA, RECREACIÓN Y DEPORTE"/>
    <n v="62"/>
    <s v="No. de equipamientos culturales intervenidos con acciones de construcción, adecuación y/o dotación"/>
    <s v="Desarrollo urbano y rural integral"/>
    <x v="31"/>
    <x v="0"/>
    <x v="0"/>
    <x v="3"/>
    <x v="14"/>
    <s v="Intervenir 4 equipamientos culturales con acciones de construcción, adecuación y/o dotación."/>
    <s v="INTERVENCIÓN"/>
    <n v="4"/>
    <n v="857"/>
    <n v="5.0997941039953344E-3"/>
    <s v="Suma"/>
    <x v="238"/>
    <x v="238"/>
    <n v="0"/>
    <n v="0"/>
    <n v="0"/>
    <m/>
    <m/>
    <m/>
  </r>
  <r>
    <n v="8"/>
    <x v="7"/>
    <n v="26161"/>
    <s v="AMBIENTE"/>
    <n v="65"/>
    <s v="Número de hectáreas de Estructura Ecológica Principal con acciones de conservación"/>
    <s v="Protección del ambiente y resiliencia al cambio climático"/>
    <x v="33"/>
    <x v="0"/>
    <x v="0"/>
    <x v="3"/>
    <x v="15"/>
    <s v="Realizar acciones de conservación en 4 hectáreas de la Estructura Ecológica Principal."/>
    <s v="CONSERVACIÓN"/>
    <n v="4"/>
    <n v="356"/>
    <n v="2.1184675624531376E-3"/>
    <s v="Suma"/>
    <x v="239"/>
    <x v="239"/>
    <n v="0"/>
    <n v="0"/>
    <n v="0"/>
    <m/>
    <m/>
    <m/>
  </r>
  <r>
    <n v="8"/>
    <x v="7"/>
    <n v="26431"/>
    <s v="AMBIENTE"/>
    <n v="71"/>
    <s v="Número de árboles mantenidos en zona urbana"/>
    <s v="Protección del ambiente y resiliencia al cambio climático"/>
    <x v="33"/>
    <x v="0"/>
    <x v="0"/>
    <x v="3"/>
    <x v="15"/>
    <s v="Mantener 2.160 árboles en zona urbana."/>
    <s v="ARBOLADO"/>
    <n v="2160"/>
    <n v="480"/>
    <n v="2.8563607583637816E-3"/>
    <s v="Suma"/>
    <x v="240"/>
    <x v="240"/>
    <n v="0"/>
    <n v="0"/>
    <n v="0"/>
    <m/>
    <m/>
    <m/>
  </r>
  <r>
    <n v="8"/>
    <x v="7"/>
    <n v="26432"/>
    <s v="AMBIENTE"/>
    <n v="68"/>
    <s v="Número de huertas urbanas implementadas"/>
    <s v="Protección del ambiente y resiliencia al cambio climático"/>
    <x v="33"/>
    <x v="0"/>
    <x v="0"/>
    <x v="3"/>
    <x v="15"/>
    <s v="Implementar 240 huertas urbanas."/>
    <s v="HUERTAS URBANAS"/>
    <n v="240"/>
    <n v="433"/>
    <n v="2.5766754341073278E-3"/>
    <s v="Suma"/>
    <x v="240"/>
    <x v="240"/>
    <n v="0"/>
    <n v="0"/>
    <n v="0"/>
    <m/>
    <m/>
    <m/>
  </r>
  <r>
    <n v="8"/>
    <x v="7"/>
    <n v="26433"/>
    <s v="AMBIENTE"/>
    <n v="70"/>
    <s v="Número de m2 de jardinería convencional y biodiversa mantenidos"/>
    <s v="Protección del ambiente y resiliencia al cambio climático"/>
    <x v="33"/>
    <x v="0"/>
    <x v="0"/>
    <x v="3"/>
    <x v="15"/>
    <s v="Mantener 2.000 m2 de jardinería."/>
    <s v="JARDINERÍA"/>
    <n v="2000"/>
    <n v="103"/>
    <n v="6.1292741273222804E-4"/>
    <s v="Suma"/>
    <x v="240"/>
    <x v="240"/>
    <n v="0"/>
    <n v="0"/>
    <n v="0"/>
    <m/>
    <m/>
    <m/>
  </r>
  <r>
    <n v="8"/>
    <x v="7"/>
    <n v="26434"/>
    <s v="AMBIENTE"/>
    <n v="67"/>
    <s v="Número de procesos comunitarios de educación ambiental implementados"/>
    <s v="Protección del ambiente y resiliencia al cambio climático"/>
    <x v="33"/>
    <x v="0"/>
    <x v="0"/>
    <x v="3"/>
    <x v="15"/>
    <s v="Implementar 40 procesos comunitarios de educación ambiental que promueven la conservación de la biodiversidad y el agua."/>
    <s v="EDUCACIÓN AMBIENTAL"/>
    <n v="40"/>
    <n v="412"/>
    <n v="2.4517096509289122E-3"/>
    <s v="Suma"/>
    <x v="240"/>
    <x v="240"/>
    <n v="0"/>
    <n v="0"/>
    <n v="0"/>
    <m/>
    <m/>
    <m/>
  </r>
  <r>
    <n v="8"/>
    <x v="7"/>
    <n v="26435"/>
    <s v="HÁBITAT"/>
    <n v="76"/>
    <s v="Personas capacitadas en separación en la fuente y reciclaje"/>
    <s v="Protección del ambiente y resiliencia al cambio climático"/>
    <x v="34"/>
    <x v="0"/>
    <x v="0"/>
    <x v="3"/>
    <x v="15"/>
    <s v="Capacitar 7.200 personas en separación en la fuente y reciclaje."/>
    <s v="SEPARACIÓN EN LA FUENTE"/>
    <n v="7200"/>
    <n v="1413"/>
    <n v="8.4084119824333805E-3"/>
    <s v="Suma"/>
    <x v="240"/>
    <x v="240"/>
    <n v="0"/>
    <n v="0"/>
    <n v="0"/>
    <m/>
    <m/>
    <m/>
  </r>
  <r>
    <n v="8"/>
    <x v="7"/>
    <n v="25741"/>
    <s v="MOVILIDAD"/>
    <n v="77"/>
    <s v="Kilómetros-carril construidos y/o conservados de malla vial urbana (local y/o intermedia)"/>
    <s v="Infraestructura segura e incluyente"/>
    <x v="35"/>
    <x v="0"/>
    <x v="2"/>
    <x v="3"/>
    <x v="16"/>
    <s v="Intervenir 22 Kilómetros-carril de malla vial urbana (local y/o intermedia) con acciones de construcción y/o conservación."/>
    <s v="INTERVENCIÓN MALLA VIAL LOCAL"/>
    <n v="22"/>
    <n v="23971"/>
    <n v="0.14264546612237125"/>
    <s v="Suma"/>
    <x v="241"/>
    <x v="241"/>
    <n v="0"/>
    <n v="0"/>
    <n v="0"/>
    <m/>
    <m/>
    <m/>
  </r>
  <r>
    <n v="8"/>
    <x v="7"/>
    <n v="26261"/>
    <s v="AMBIENTE"/>
    <n v="79"/>
    <s v="Número de acciones efectivas para el fortalecimiento de las capacidades locales en torno a la gestión del riesgo"/>
    <s v="Protección del ambiente y resiliencia al cambio climático"/>
    <x v="36"/>
    <x v="1"/>
    <x v="0"/>
    <x v="3"/>
    <x v="17"/>
    <s v="Realizar 8 acciones efectivas para el fortalecimiento de las capacidades locales en torno a la gestión del riesgo."/>
    <s v="GESTIÓN DEL RIESGO"/>
    <n v="8"/>
    <n v="1344"/>
    <n v="7.9978101234185871E-3"/>
    <s v="Suma"/>
    <x v="242"/>
    <x v="242"/>
    <n v="0"/>
    <n v="0"/>
    <n v="0"/>
    <m/>
    <m/>
    <m/>
  </r>
  <r>
    <n v="8"/>
    <x v="7"/>
    <n v="2646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3"/>
    <x v="18"/>
    <s v="Dotar y/o acondicionar 36 unidades operativas orientadas a la atención de la primera infancia (Jardines Infantiles, Casas de Pensamiento Intercultural, Modalidad Espacios Rurales, Crecemos en la Ruralidad, Creciendo Juntos, Centros Amar, Centros Forjar)."/>
    <s v="DOTACIÓN"/>
    <n v="36"/>
    <n v="1687"/>
    <n v="1.0038917915332707E-2"/>
    <s v="Suma"/>
    <x v="243"/>
    <x v="243"/>
    <n v="0"/>
    <n v="0"/>
    <n v="0"/>
    <m/>
    <m/>
    <m/>
  </r>
  <r>
    <n v="8"/>
    <x v="7"/>
    <n v="26462"/>
    <s v="INTEGRACIÓN SOCIAL"/>
    <n v="83"/>
    <s v="Unidades operativas de atención especializada (Centros Integrarte, Centros Crecer, Cadis) dotados y/o acondicionados"/>
    <s v="Desarrollo urbano y rural integral"/>
    <x v="37"/>
    <x v="0"/>
    <x v="0"/>
    <x v="3"/>
    <x v="18"/>
    <s v="Dotar y/o acondicionar 2 unidades operativas de atención especializada (Centros Integrarte, Centros Crecer y Cadis)."/>
    <s v="DOTACIÓN"/>
    <n v="2"/>
    <n v="200"/>
    <n v="1.1901503159849089E-3"/>
    <s v="Suma"/>
    <x v="243"/>
    <x v="243"/>
    <n v="0"/>
    <n v="0"/>
    <n v="0"/>
    <m/>
    <m/>
    <m/>
  </r>
  <r>
    <n v="8"/>
    <x v="7"/>
    <n v="26463"/>
    <s v="INTEGRACIÓN SOCIAL"/>
    <n v="84"/>
    <s v="Unidades operativas orientadas a la atención de jóvenes (casas de la juventud, centros forjar) dotadas y/o acondicionadas"/>
    <s v="Desarrollo urbano y rural integral"/>
    <x v="37"/>
    <x v="0"/>
    <x v="0"/>
    <x v="3"/>
    <x v="18"/>
    <s v="Dotar y/o acondicionar 1 unidades operativas orientadas a la atención de jóvenes (casas de la juventud, centros forjar)."/>
    <s v="DOTACIÓN"/>
    <n v="1"/>
    <n v="150"/>
    <n v="8.9261273698868166E-4"/>
    <s v="Suma"/>
    <x v="243"/>
    <x v="243"/>
    <n v="0"/>
    <n v="0"/>
    <n v="0"/>
    <m/>
    <m/>
    <m/>
  </r>
  <r>
    <n v="8"/>
    <x v="7"/>
    <n v="26464"/>
    <s v="INTEGRACIÓN SOCIAL"/>
    <n v="85"/>
    <s v="Sedes de Centros de Desarrollo Comunitarios dotados y/o acondicionados para la prestación de servicios sociales dirigidas al desarrollo de capacidades y generación de oportunidades."/>
    <s v="Desarrollo urbano y rural integral"/>
    <x v="37"/>
    <x v="0"/>
    <x v="0"/>
    <x v="3"/>
    <x v="18"/>
    <s v="Dotar y/o acondicionar 6 Centros de Desarrollo Comunitarios para la prestación de servicios sociales dirigidas al desarrollo de capacidades y generación de oportunidades."/>
    <s v="DOTACIÓN"/>
    <n v="6"/>
    <n v="519"/>
    <n v="3.0884400699808384E-3"/>
    <s v="Suma"/>
    <x v="243"/>
    <x v="243"/>
    <n v="0"/>
    <n v="0"/>
    <n v="0"/>
    <m/>
    <m/>
    <m/>
  </r>
  <r>
    <n v="8"/>
    <x v="7"/>
    <n v="26465"/>
    <s v="INTEGRACIÓN SOCIAL"/>
    <n v="86"/>
    <s v="Unidades operativas para la prestación de servicios sociales y estrategias dirigidas a personas de los sectores sociales LGBTI dotadas y/o acondicionadas "/>
    <s v="Desarrollo urbano y rural integral"/>
    <x v="37"/>
    <x v="0"/>
    <x v="0"/>
    <x v="3"/>
    <x v="18"/>
    <s v="Dotar y/o acondicionar 1 casa LGBTI para la prestación de servicios sociales y estrategias dirigidas a personas de los sectores sociales LGBTI."/>
    <s v="DOTACIÓN"/>
    <n v="1"/>
    <n v="200"/>
    <n v="1.1901503159849089E-3"/>
    <s v="Suma"/>
    <x v="243"/>
    <x v="243"/>
    <n v="0"/>
    <n v="0"/>
    <n v="0"/>
    <m/>
    <m/>
    <m/>
  </r>
  <r>
    <n v="8"/>
    <x v="7"/>
    <n v="27111"/>
    <s v="GOBIERNO"/>
    <n v="93"/>
    <s v="Estrategias de fortalecimiento institucional realizadas"/>
    <s v="Gobierno confiable"/>
    <x v="39"/>
    <x v="1"/>
    <x v="6"/>
    <x v="4"/>
    <x v="20"/>
    <s v="Realizar 4 estrategias de fortalecimiento institucional (una por vigencia)."/>
    <s v="FORTALECIMIENTO INSTITUCIONAL"/>
    <n v="4"/>
    <n v="16469"/>
    <n v="9.8002927769777329E-2"/>
    <s v="Suma"/>
    <x v="244"/>
    <x v="244"/>
    <n v="0"/>
    <n v="0"/>
    <n v="0"/>
    <m/>
    <m/>
    <m/>
  </r>
  <r>
    <n v="8"/>
    <x v="7"/>
    <n v="27112"/>
    <s v="GOBIERNO"/>
    <n v="94"/>
    <s v="Estrategias de inspección, vigilancia y control realizada"/>
    <s v="Gobierno confiable"/>
    <x v="41"/>
    <x v="1"/>
    <x v="6"/>
    <x v="4"/>
    <x v="20"/>
    <s v="Realizar 4 estrategias de inspección, vigilancia y control (una por vigencia)."/>
    <s v="IVC"/>
    <n v="4"/>
    <n v="8403"/>
    <n v="5.0004165526105947E-2"/>
    <s v="Suma"/>
    <x v="244"/>
    <x v="244"/>
    <n v="0"/>
    <n v="0"/>
    <n v="0"/>
    <m/>
    <m/>
    <m/>
  </r>
  <r>
    <n v="8"/>
    <x v="7"/>
    <n v="27113"/>
    <s v="GOBIERNO"/>
    <n v="92"/>
    <s v="Sedes administrativas locales intervenidas."/>
    <s v="Gobierno confiable"/>
    <x v="40"/>
    <x v="1"/>
    <x v="6"/>
    <x v="4"/>
    <x v="20"/>
    <s v="Intervenir 1 sede administrativa local."/>
    <s v="INTERVENCIÓN"/>
    <n v="1"/>
    <n v="336"/>
    <n v="1.9994525308546468E-3"/>
    <s v="Suma"/>
    <x v="244"/>
    <x v="244"/>
    <n v="0"/>
    <n v="0"/>
    <n v="0"/>
    <m/>
    <m/>
    <m/>
  </r>
  <r>
    <n v="8"/>
    <x v="7"/>
    <n v="27671"/>
    <s v="GESTIÓN PÚBLICA"/>
    <n v="95"/>
    <s v="Servicios TIC´s generados en zonas rurales y/o apartadas y urbanas"/>
    <s v="Ciudad inteligente​"/>
    <x v="42"/>
    <x v="0"/>
    <x v="0"/>
    <x v="4"/>
    <x v="21"/>
    <s v="Operativizar 4 Centros de Acceso Comunitario en zonas rurales y/o apartadas y/o urbanas, con énfasis en Servicios TIC´s generados."/>
    <s v="CONECTIVIDAD"/>
    <n v="4"/>
    <n v="734"/>
    <n v="4.3678516596646153E-3"/>
    <s v="Suma"/>
    <x v="245"/>
    <x v="245"/>
    <n v="0"/>
    <n v="0"/>
    <n v="0"/>
    <m/>
    <m/>
    <m/>
  </r>
  <r>
    <n v="8"/>
    <x v="7"/>
    <n v="27672"/>
    <s v="GESTIÓN PÚBLICA"/>
    <n v="96"/>
    <s v="Procesos de formacion y desarrollo de competencias digitales realizados en zonas rurales y/o apartadas y urbanas"/>
    <s v="Ciudad inteligente​"/>
    <x v="42"/>
    <x v="0"/>
    <x v="0"/>
    <x v="4"/>
    <x v="21"/>
    <s v="Operativizar 4 Centros de Acceso Comunitario en zonas rurales y/o apartadas y/o urbanas, con énfasis en procesos de formación y desarrollo de competencias digitales."/>
    <s v="FORTALECIMIENTO DE CAPACIDADES"/>
    <n v="4"/>
    <n v="1101"/>
    <n v="6.5517774894969238E-3"/>
    <s v="Suma"/>
    <x v="245"/>
    <x v="245"/>
    <n v="0"/>
    <n v="0"/>
    <n v="0"/>
    <m/>
    <m/>
    <m/>
  </r>
  <r>
    <n v="8"/>
    <x v="7"/>
    <n v="27051"/>
    <s v="GOBIERNO"/>
    <n v="100"/>
    <s v="Acciones desarrolladas, orientadas a la ciudadanía en el marco de la estrategía Bogotaneidad"/>
    <s v="Gobierno confiable"/>
    <x v="49"/>
    <x v="1"/>
    <x v="0"/>
    <x v="4"/>
    <x v="22"/>
    <s v="Desarrollar 4 acciones orientadas a la ciudadanía, en el marco de la estrategia &quot;Bogotaneidad&quot;."/>
    <s v="ESTRATEGIA BOGOTANEIDAD"/>
    <n v="4"/>
    <n v="168"/>
    <n v="9.9972626542732339E-4"/>
    <s v="Suma"/>
    <x v="246"/>
    <x v="246"/>
    <n v="0"/>
    <n v="0"/>
    <n v="0"/>
    <m/>
    <m/>
    <m/>
  </r>
  <r>
    <n v="8"/>
    <x v="7"/>
    <n v="27052"/>
    <s v="GOBIERNO"/>
    <n v="101"/>
    <s v="Unidades de innovación publica  y social fortalecidas"/>
    <s v="Gobierno confiable"/>
    <x v="49"/>
    <x v="1"/>
    <x v="0"/>
    <x v="4"/>
    <x v="22"/>
    <s v="Fortalecer 1 unidades de innovación publica y social a nivel local."/>
    <s v="INNOVACIÓN PÚBLICA"/>
    <n v="1"/>
    <n v="168"/>
    <n v="9.9972626542732339E-4"/>
    <s v="Suma"/>
    <x v="246"/>
    <x v="246"/>
    <n v="0"/>
    <n v="0"/>
    <n v="0"/>
    <m/>
    <m/>
    <m/>
  </r>
  <r>
    <n v="8"/>
    <x v="7"/>
    <n v="27331"/>
    <s v="GOBIERNO"/>
    <n v="99"/>
    <s v="Organizaciones comunales fortalecidas."/>
    <s v="Democracia deliberativa y participación"/>
    <x v="45"/>
    <x v="1"/>
    <x v="0"/>
    <x v="4"/>
    <x v="22"/>
    <s v="Fortalecer 150 organizaciones comunales."/>
    <s v="FORTALECIMIENTO COMUNAL"/>
    <n v="150"/>
    <n v="1344"/>
    <n v="7.9978101234185871E-3"/>
    <s v="Suma"/>
    <x v="247"/>
    <x v="247"/>
    <n v="0"/>
    <n v="0"/>
    <n v="0"/>
    <m/>
    <m/>
    <m/>
  </r>
  <r>
    <n v="8"/>
    <x v="7"/>
    <n v="27332"/>
    <s v="GOBIERNO"/>
    <n v="97"/>
    <s v="Organizaciones sociales e Instancias de participación ciudadana fortalecidas."/>
    <s v="Democracia deliberativa y participación"/>
    <x v="46"/>
    <x v="0"/>
    <x v="0"/>
    <x v="4"/>
    <x v="22"/>
    <s v="Fortalecer 240 Organizaciones sociales e Instancias de participación ciudadana."/>
    <s v="FORTALECIMIENTO DE ORGANIZACIONES"/>
    <n v="240"/>
    <n v="2104"/>
    <n v="1.2520381324161242E-2"/>
    <s v="Suma"/>
    <x v="247"/>
    <x v="247"/>
    <n v="0"/>
    <n v="0"/>
    <n v="0"/>
    <m/>
    <m/>
    <m/>
  </r>
  <r>
    <n v="8"/>
    <x v="7"/>
    <n v="27333"/>
    <s v="GOBIERNO"/>
    <n v="98"/>
    <s v="Personas capacitadas a través de procesos de formación para la participación de manera virtual y presencial."/>
    <s v="Democracia deliberativa y participación"/>
    <x v="43"/>
    <x v="0"/>
    <x v="0"/>
    <x v="4"/>
    <x v="22"/>
    <s v="Capacitar 3200 personas a través de procesos de formación para la participación de manera virtual y presencial."/>
    <s v="CAPACITACIÓN"/>
    <n v="3200"/>
    <n v="2104"/>
    <n v="1.2520381324161242E-2"/>
    <s v="Suma"/>
    <x v="247"/>
    <x v="247"/>
    <n v="0"/>
    <n v="0"/>
    <n v="0"/>
    <m/>
    <m/>
    <m/>
  </r>
  <r>
    <n v="8"/>
    <x v="7"/>
    <n v="27401"/>
    <s v="GOBIERNO"/>
    <n v="104"/>
    <s v="Iniciativa de inversión local concertada e implementada con las comunidades negras, afrocolombianas y palenqueras"/>
    <s v="Línea diferencial étnica"/>
    <x v="48"/>
    <x v="1"/>
    <x v="0"/>
    <x v="4"/>
    <x v="22"/>
    <s v="Concertar e implementar una (1) iniciativa de inversión local con las comunidades negras, afrocolombianas y palenqueras (aplica en todas las localidades con autoridades NAP)."/>
    <s v="INICIATIVAS COMUNIDADES NEGRAS, AFROCOLOMBIANAS, PALENQUERAS"/>
    <n v="1"/>
    <n v="472"/>
    <n v="2.8087547457243851E-3"/>
    <s v="Suma"/>
    <x v="248"/>
    <x v="248"/>
    <n v="0"/>
    <n v="0"/>
    <n v="0"/>
    <m/>
    <m/>
    <m/>
  </r>
  <r>
    <n v="8"/>
    <x v="7"/>
    <n v="27402"/>
    <s v="GOBIERNO"/>
    <n v="103"/>
    <s v="Iniciativa de inversión local concertada e implementada con los pueblos indígenas"/>
    <s v="Línea diferencial étnica"/>
    <x v="48"/>
    <x v="1"/>
    <x v="0"/>
    <x v="4"/>
    <x v="22"/>
    <s v="Concertar e implementar una (1) iniciativa de inversión local con los pueblos indígenas (aplica en todas las localidades con autoridades indígenas)."/>
    <s v="INICIATIVAS PUEBLO INDÍGENA"/>
    <n v="1"/>
    <n v="206"/>
    <n v="1.2258548254644561E-3"/>
    <s v="Suma"/>
    <x v="248"/>
    <x v="248"/>
    <n v="0"/>
    <n v="0"/>
    <n v="0"/>
    <m/>
    <m/>
    <m/>
  </r>
  <r>
    <n v="8"/>
    <x v="7"/>
    <n v="27403"/>
    <s v="GOBIERNO"/>
    <n v="105"/>
    <s v="Iniciativa de inversión local concertada e implementada con las comunidades raizales"/>
    <s v="Línea diferencial étnica"/>
    <x v="48"/>
    <x v="1"/>
    <x v="0"/>
    <x v="4"/>
    <x v="22"/>
    <s v="Concertar e implementar una (1) iniciativa de inversión local con las comunidades raizales (aplica en todas las localidades con autoridades raizales)."/>
    <s v="INICIATIVAS RAIZALES"/>
    <n v="1"/>
    <n v="165"/>
    <n v="9.8187401068754979E-4"/>
    <s v="Suma"/>
    <x v="248"/>
    <x v="248"/>
    <n v="0"/>
    <n v="0"/>
    <n v="0"/>
    <m/>
    <m/>
    <m/>
  </r>
  <r>
    <n v="8"/>
    <x v="7"/>
    <n v="27404"/>
    <s v="GOBIERNO"/>
    <n v="106"/>
    <s v="Iniciativa de inversión local concertada e implementada con el pueblo rom gitano"/>
    <s v="Línea diferencial étnica"/>
    <x v="48"/>
    <x v="1"/>
    <x v="0"/>
    <x v="4"/>
    <x v="22"/>
    <s v="Concertar e implementar una (1) iniciativa de inversión local con el pueblo Rrom (aplica en todas las localidades con autoridades gitanas)."/>
    <s v="INICIATIVAS ROM"/>
    <n v="1"/>
    <n v="165"/>
    <n v="9.8187401068754979E-4"/>
    <s v="Suma"/>
    <x v="248"/>
    <x v="248"/>
    <n v="0"/>
    <n v="0"/>
    <n v="0"/>
    <m/>
    <m/>
    <m/>
  </r>
  <r>
    <n v="9"/>
    <x v="8"/>
    <n v="23871"/>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200 Organización(es) organizaciones comunitarias locales a través de capacidades para la resolución de conflictos y herramientas tecnológicas, logísticas, para promover acciones de corresponsabilidad en la gestión de la seguridad y convivencia."/>
    <s v="FORTALECIMIENTO DE CAPACIDADES"/>
    <n v="200"/>
    <n v="251"/>
    <n v="4.6429892711801705E-3"/>
    <s v="Suma"/>
    <x v="249"/>
    <x v="249"/>
    <n v="0"/>
    <n v="0"/>
    <n v="0"/>
    <m/>
    <m/>
    <m/>
  </r>
  <r>
    <n v="9"/>
    <x v="8"/>
    <n v="23872"/>
    <s v="SEGURIDAD, CONVIVENCIA Y JUSTICIA"/>
    <n v="2"/>
    <s v="Acciones formativas diferenciales para la promoción de la convivencia ciudadana implementadas"/>
    <s v="Cultura ciudadana para la convivencia pacífica"/>
    <x v="0"/>
    <x v="0"/>
    <x v="0"/>
    <x v="0"/>
    <x v="0"/>
    <s v="Implementar 8 Acción(es) formativas diferenciales para la promoción de la convivencia ciudadana."/>
    <s v="FORMACIÓN"/>
    <n v="8"/>
    <n v="115"/>
    <n v="2.1272660007399186E-3"/>
    <s v="Suma"/>
    <x v="249"/>
    <x v="249"/>
    <n v="0"/>
    <n v="0"/>
    <n v="0"/>
    <m/>
    <m/>
    <m/>
  </r>
  <r>
    <n v="9"/>
    <x v="8"/>
    <n v="23873"/>
    <s v="SEGURIDAD, CONVIVENCIA Y JUSTICIA"/>
    <n v="3"/>
    <s v="Iniciativas de convivencia con participación ciudadana implementadas"/>
    <s v="Cultura ciudadana para la convivencia pacífica"/>
    <x v="0"/>
    <x v="0"/>
    <x v="0"/>
    <x v="0"/>
    <x v="0"/>
    <s v="Implementar 8 Iniciativa(s) surgidas desde la participación local, en torno a la convivencia, la veeduría ciudadana, defensa de los derechos humanos y la participación de la ciudadanía."/>
    <s v="INICIATIVAS"/>
    <n v="8"/>
    <n v="382"/>
    <n v="7.066222715501295E-3"/>
    <s v="Suma"/>
    <x v="249"/>
    <x v="249"/>
    <n v="0"/>
    <n v="0"/>
    <n v="0"/>
    <m/>
    <m/>
    <m/>
  </r>
  <r>
    <n v="9"/>
    <x v="8"/>
    <n v="24361"/>
    <s v="MUJERES"/>
    <n v="4"/>
    <s v="Número de Personas vinculadas en acciones para la prevención del feminicidio y la violencia contra la mujer"/>
    <s v="Cero tolerancia a las violencias"/>
    <x v="1"/>
    <x v="0"/>
    <x v="0"/>
    <x v="0"/>
    <x v="1"/>
    <s v="Vincular 4200 Persona(s) en acciones para la prevención del feminicidio y las violencias contra las mujeres en sus diferencias y diversidades con enfoque diferencial y de género en todos los ciclos de vida (primera infancia, infancia, juventud, adultez, y personas mayores)"/>
    <s v="PREVENCIÓN"/>
    <n v="4200"/>
    <n v="797"/>
    <n v="1.4742878283388827E-2"/>
    <s v="Suma"/>
    <x v="250"/>
    <x v="250"/>
    <n v="0"/>
    <n v="0"/>
    <n v="0"/>
    <m/>
    <m/>
    <m/>
  </r>
  <r>
    <n v="9"/>
    <x v="8"/>
    <n v="23931"/>
    <s v="SEGURIDAD, CONVIVENCIA Y JUSTICIA"/>
    <n v="5"/>
    <s v="Dotaciones suministradas a organismos de seguridad"/>
    <s v="Mejores capacidades al servicio de la seguridad"/>
    <x v="2"/>
    <x v="1"/>
    <x v="1"/>
    <x v="0"/>
    <x v="2"/>
    <s v="Suministrar 4 Dotación(es) a organismos de seguridad."/>
    <s v="DOTACIÓN"/>
    <n v="4"/>
    <n v="573"/>
    <n v="1.0599334073251943E-2"/>
    <s v="Suma"/>
    <x v="251"/>
    <x v="251"/>
    <n v="0"/>
    <n v="0"/>
    <n v="0"/>
    <m/>
    <m/>
    <m/>
  </r>
  <r>
    <n v="9"/>
    <x v="8"/>
    <n v="23932"/>
    <s v="SEGURIDAD, CONVIVENCIA Y JUSTICIA"/>
    <n v="6"/>
    <s v="Equipamientos de seguridad y acceso a la justicia intervenidos con acciones de fortalecimiento, operación, adecuación y/o dotación"/>
    <s v="Mejores capacidades al servicio de la seguridad"/>
    <x v="2"/>
    <x v="1"/>
    <x v="1"/>
    <x v="0"/>
    <x v="2"/>
    <s v="Intervenir 1 Equipamiento(s) de seguridad y acceso a la justicia con acciones de fortalecimiento, operación, adecuación y/o dotación."/>
    <s v="INTERVENCIÓN"/>
    <n v="1"/>
    <n v="55"/>
    <n v="1.0173880873103958E-3"/>
    <s v="Suma"/>
    <x v="251"/>
    <x v="251"/>
    <n v="0"/>
    <n v="0"/>
    <n v="0"/>
    <m/>
    <m/>
    <m/>
  </r>
  <r>
    <n v="9"/>
    <x v="8"/>
    <n v="23111"/>
    <s v="SEGURIDAD, CONVIVENCIA Y JUSTICIA"/>
    <n v="7"/>
    <s v="Programas de abordaje de conflictividad escolar para la convivencia con enfoque restaurativo fortalecidos"/>
    <s v="Cultura ciudadana para la convivencia pacífica"/>
    <x v="3"/>
    <x v="0"/>
    <x v="0"/>
    <x v="0"/>
    <x v="3"/>
    <s v="Fortalecer 4 Programa(s) de abordaje de conflictividad escolar para la convivencia con enfoque restaurativo y poblacional."/>
    <s v="CONFLICTIVIDAD ESCOLAR"/>
    <n v="4"/>
    <n v="87"/>
    <n v="1.6093229744728081E-3"/>
    <s v="Suma"/>
    <x v="252"/>
    <x v="252"/>
    <n v="0"/>
    <n v="0"/>
    <n v="0"/>
    <m/>
    <m/>
    <m/>
  </r>
  <r>
    <n v="9"/>
    <x v="8"/>
    <n v="23112"/>
    <s v="SEGURIDAD, CONVIVENCIA Y JUSTICIA"/>
    <n v="8"/>
    <s v="Actores comunitarios fortalecidos con herramientas y capacidades para la implementación de un enfoque restaurativo para la justicia y la convivencia"/>
    <s v="Cultura ciudadana para la convivencia pacífica"/>
    <x v="3"/>
    <x v="0"/>
    <x v="0"/>
    <x v="0"/>
    <x v="3"/>
    <s v="Fortalecer y/o dotar 40 Actor(es) comunitarios con herramientas y capacidades certificadas, para la implementación de un enfoque restaurativo para la justicia y la convivencia principalmente de jueces de paz y conciliadores en equidad activos"/>
    <s v="FORTALECIMIENTO DE CAPACIDADES"/>
    <n v="40"/>
    <n v="104"/>
    <n v="1.9237883832778394E-3"/>
    <s v="Suma"/>
    <x v="252"/>
    <x v="252"/>
    <n v="0"/>
    <n v="0"/>
    <n v="0"/>
    <m/>
    <m/>
    <m/>
  </r>
  <r>
    <n v="9"/>
    <x v="8"/>
    <n v="23113"/>
    <s v="SEGURIDAD, CONVIVENCIA Y JUSTICIA"/>
    <n v="9"/>
    <s v="Proyectos de justicia local para la resolución efectiva de conflictividades de manera integral en el sistema de justicia implementados"/>
    <s v="Cultura ciudadana para la convivencia pacífica"/>
    <x v="3"/>
    <x v="0"/>
    <x v="0"/>
    <x v="0"/>
    <x v="3"/>
    <s v="Implementar 4 Proyecto(s) y/o iniciativas de justicia para el fortalecimiento de los mecanismos de justicia comunitaria local y la resolución efectiva de conflictividades de manera integral en el sistema de justicia."/>
    <s v="RESOLUCIÓN DE CONFLICTIVIDADES"/>
    <n v="4"/>
    <n v="49"/>
    <n v="9.0640029596744361E-4"/>
    <s v="Suma"/>
    <x v="252"/>
    <x v="252"/>
    <n v="0"/>
    <n v="0"/>
    <n v="0"/>
    <m/>
    <m/>
    <m/>
  </r>
  <r>
    <n v="9"/>
    <x v="8"/>
    <n v="23114"/>
    <s v="SEGURIDAD, CONVIVENCIA Y JUSTICIA"/>
    <n v="10"/>
    <s v="Ciudadanos beneficiados con habilidades y capacidades para gestionar la convivencia constructivamente"/>
    <s v="Cultura ciudadana para la convivencia pacífica"/>
    <x v="3"/>
    <x v="0"/>
    <x v="0"/>
    <x v="0"/>
    <x v="3"/>
    <s v="Beneficiar 200 Ciudadanos con habilidades y capacidades certificadas, que permitan gestionar la convivencia constructivamente."/>
    <s v="GESTIÓN DE LA CONVIVENCIA"/>
    <n v="200"/>
    <n v="98"/>
    <n v="1.8128005919348872E-3"/>
    <s v="Suma"/>
    <x v="252"/>
    <x v="252"/>
    <n v="0"/>
    <n v="0"/>
    <n v="0"/>
    <m/>
    <m/>
    <m/>
  </r>
  <r>
    <n v="9"/>
    <x v="8"/>
    <n v="23115"/>
    <s v="SEGURIDAD, CONVIVENCIA Y JUSTICIA"/>
    <n v="11"/>
    <s v="Proyectos comunitarios implementados en la localidad, para la apropiación del Código Nacional de Seguridad y Convivencia Ciudadana"/>
    <s v="Cultura ciudadana para la convivencia pacífica"/>
    <x v="3"/>
    <x v="0"/>
    <x v="0"/>
    <x v="0"/>
    <x v="3"/>
    <s v="Implementar 4 Proyecto(s) comunitarios en la localidad, para la apropiación del Código Nacional de Seguridad y Convivencia Ciudadana"/>
    <s v="CÓDIGO NACIONAL DE SEGURIDAD Y CONVIVENCIA"/>
    <n v="4"/>
    <n v="153"/>
    <n v="2.8301886792452828E-3"/>
    <s v="Suma"/>
    <x v="252"/>
    <x v="252"/>
    <n v="0"/>
    <n v="0"/>
    <n v="0"/>
    <m/>
    <m/>
    <m/>
  </r>
  <r>
    <n v="9"/>
    <x v="8"/>
    <n v="23116"/>
    <s v="SEGURIDAD, CONVIVENCIA Y JUSTICIA"/>
    <n v="12"/>
    <s v="Acciones pedagógicas para la gestión de conflictividades y prevención de violencias implementadas"/>
    <s v="Cultura ciudadana para la convivencia pacífica"/>
    <x v="3"/>
    <x v="0"/>
    <x v="0"/>
    <x v="0"/>
    <x v="3"/>
    <s v="Implementar 8 Acción(es) pedagógicas para la gestión de conflictividades y prevención de violencias, defensa y promoción de los derechos humanos y la participación ciudadana."/>
    <s v="ACCIONES PEDAGÓGICAS"/>
    <n v="8"/>
    <n v="104"/>
    <n v="1.9237883832778394E-3"/>
    <s v="Suma"/>
    <x v="252"/>
    <x v="252"/>
    <n v="0"/>
    <n v="0"/>
    <n v="0"/>
    <m/>
    <m/>
    <m/>
  </r>
  <r>
    <n v="9"/>
    <x v="8"/>
    <n v="23117"/>
    <s v="SEGURIDAD, CONVIVENCIA Y JUSTICIA"/>
    <n v="13"/>
    <s v="Programas comunitarios con enfoque restaurativo para el cuidado del espacio público y del medio ambiente ejecutados"/>
    <s v="Cultura ciudadana para la convivencia pacífica"/>
    <x v="3"/>
    <x v="0"/>
    <x v="0"/>
    <x v="0"/>
    <x v="3"/>
    <s v="Ejecutar 4 Programa(s) comunitarios con enfoque restaurativo para el cuidado del espacio público y del ambiente"/>
    <s v="ACCIONES DE CUIDADO"/>
    <n v="4"/>
    <n v="98"/>
    <n v="1.8128005919348872E-3"/>
    <s v="Suma"/>
    <x v="252"/>
    <x v="252"/>
    <n v="0"/>
    <n v="0"/>
    <n v="0"/>
    <m/>
    <m/>
    <m/>
  </r>
  <r>
    <n v="9"/>
    <x v="8"/>
    <n v="23971"/>
    <s v="MOVILIDAD"/>
    <n v="15"/>
    <s v="Metros cuadrados construidos y/o conservados de elementos del sistema de espacio público peatonal."/>
    <s v="Infraestructura segura e incluyente"/>
    <x v="5"/>
    <x v="0"/>
    <x v="2"/>
    <x v="0"/>
    <x v="4"/>
    <s v="Intervenir 6200 Metro(s) cuadrado(s) metros cuadrados de elementos del sistema de espacio público peatonal con acciones de construcción y/o conservación."/>
    <s v="INTERVENCIÓN"/>
    <n v="6200"/>
    <n v="1130"/>
    <n v="2.0902700702922678E-2"/>
    <s v="Suma"/>
    <x v="253"/>
    <x v="253"/>
    <n v="0"/>
    <n v="0"/>
    <n v="0"/>
    <m/>
    <m/>
    <m/>
  </r>
  <r>
    <n v="9"/>
    <x v="8"/>
    <n v="24001"/>
    <s v="SEGURIDAD, CONVIVENCIA Y JUSTICIA"/>
    <n v="16"/>
    <s v="Estrategias de seguridad y convivencia implementadas a través de gestores locales, que permitan el uso y disfrute del espacio público"/>
    <s v="Cultura ciudadana para la convivencia pacífica"/>
    <x v="4"/>
    <x v="1"/>
    <x v="1"/>
    <x v="0"/>
    <x v="4"/>
    <s v="Implementar 4 Estrategia(s) de seguridad y convivencia a través de gestores locales, que permitan el uso y disfrute del espacio público"/>
    <s v="ESTRATEGIAS DE SEGURIDAD Y CONVIVENCIA"/>
    <n v="4"/>
    <n v="634"/>
    <n v="1.172770995190529E-2"/>
    <s v="Suma"/>
    <x v="254"/>
    <x v="254"/>
    <n v="0"/>
    <n v="0"/>
    <n v="0"/>
    <m/>
    <m/>
    <m/>
  </r>
  <r>
    <n v="9"/>
    <x v="8"/>
    <n v="24002"/>
    <s v="SEGURIDAD, CONVIVENCIA Y JUSTICIA"/>
    <s v="#1"/>
    <s v="Número de estrategias implementadas de atención y prevención del hostigamiento escolar (Bullying) en la localidad."/>
    <e v="#N/A"/>
    <x v="60"/>
    <x v="2"/>
    <x v="0"/>
    <x v="0"/>
    <x v="4"/>
    <s v="Implementar 4 Estrategia(s) de atención y prevención del hostigamiento escolar (Bullying) en la localidad"/>
    <e v="#N/A"/>
    <n v="4"/>
    <n v="0"/>
    <n v="0"/>
    <s v="Suma"/>
    <x v="254"/>
    <x v="254"/>
    <n v="0"/>
    <n v="0"/>
    <n v="0"/>
    <m/>
    <m/>
    <m/>
  </r>
  <r>
    <n v="9"/>
    <x v="8"/>
    <n v="24321"/>
    <s v="GOBIERNO"/>
    <n v="14"/>
    <s v="Acuerdos realizados para la organización, la recuperación, el cuidado, el embellecimiento, la sostenibilidad, el mejoramiento y el aprovechamiento económico del espacio público."/>
    <s v="Cultura ciudadana para la convivencia pacífica"/>
    <x v="50"/>
    <x v="0"/>
    <x v="0"/>
    <x v="0"/>
    <x v="4"/>
    <s v="Realizar 5 Acuerdo(s) para la organización, la recuperación, el cuidado, el embellecimiento, la sostenibilidad, el mejoramiento y el aprovechamiento económico y social del espacio público"/>
    <s v="ACUERDOS "/>
    <n v="5"/>
    <n v="743"/>
    <n v="1.3743988161302257E-2"/>
    <s v="Suma"/>
    <x v="255"/>
    <x v="255"/>
    <n v="0"/>
    <n v="0"/>
    <n v="0"/>
    <m/>
    <m/>
    <m/>
  </r>
  <r>
    <n v="9"/>
    <x v="8"/>
    <n v="23921"/>
    <s v="SALUD"/>
    <n v="17"/>
    <s v="Número de personas con discapacidad, cuidadadores y cuidadoras, vinculados en actividades complementarias en salud"/>
    <s v="Ciudad saludable y con bien-estar"/>
    <x v="7"/>
    <x v="1"/>
    <x v="3"/>
    <x v="1"/>
    <x v="5"/>
    <s v="Vincular 600 Persona(s) con discapacidad, cuidadores y cuidadoras, en actividades complementarias en salud."/>
    <s v="ACCIONES COMPLEMENTARIAS "/>
    <n v="600"/>
    <n v="355"/>
    <n v="6.5667776544580097E-3"/>
    <s v="Suma"/>
    <x v="256"/>
    <x v="256"/>
    <n v="0"/>
    <n v="0"/>
    <n v="0"/>
    <m/>
    <m/>
    <m/>
  </r>
  <r>
    <n v="9"/>
    <x v="8"/>
    <n v="23922"/>
    <s v="SALUD"/>
    <n v="18"/>
    <s v="Números de personas vinculadas a las acciones desarrolladas desde los dispositivos de base comunitaria en respuesta al consumo de SPA"/>
    <s v="Ciudad saludable y con bien-estar"/>
    <x v="10"/>
    <x v="1"/>
    <x v="3"/>
    <x v="1"/>
    <x v="5"/>
    <s v="Vincular 1200 Persona(s) a las acciones desarrolladas desde los dispositivos de base comunitaria en respuesta al consumo de SPA."/>
    <s v="DISMINUCIÓN FACTORES DE RIESGO SPA"/>
    <n v="1200"/>
    <n v="246"/>
    <n v="4.5504994450610431E-3"/>
    <s v="Suma"/>
    <x v="256"/>
    <x v="256"/>
    <n v="0"/>
    <n v="0"/>
    <n v="0"/>
    <m/>
    <m/>
    <m/>
  </r>
  <r>
    <n v="9"/>
    <x v="8"/>
    <n v="23923"/>
    <s v="SALUD"/>
    <n v="19"/>
    <s v="Número de personas con discapacidad beneficiadas con Dispostivos de Asistencia Personal - Ayudas Técnicas (no incluidas en los Planes de Beneficios)"/>
    <s v="Ciudad saludable y con bien-estar"/>
    <x v="6"/>
    <x v="1"/>
    <x v="3"/>
    <x v="1"/>
    <x v="5"/>
    <s v="Beneficiar 900 Persona(s) con discapacidad a través de Dispositivos de Asistencia Personal - Ayudas Técnicas (no incluidas en los Planes de Beneficios)."/>
    <s v="DISPOSITIVOS DE ASISTENCIA PERSONAL"/>
    <n v="900"/>
    <n v="737"/>
    <n v="1.3633000369959304E-2"/>
    <s v="Suma"/>
    <x v="256"/>
    <x v="256"/>
    <n v="0"/>
    <n v="0"/>
    <n v="0"/>
    <m/>
    <m/>
    <m/>
  </r>
  <r>
    <n v="9"/>
    <x v="8"/>
    <n v="23924"/>
    <s v="SALUD"/>
    <n v="23"/>
    <s v="Número de personas beneficiadas con acciones para la promoción y atención de la salud mental"/>
    <s v="Ciudad saludable y con bien-estar"/>
    <x v="11"/>
    <x v="0"/>
    <x v="0"/>
    <x v="1"/>
    <x v="5"/>
    <s v="Beneficiar 1000 Persona(s) con acciones para la promoción de la salud mental."/>
    <s v="SALUD MENTAL"/>
    <n v="1000"/>
    <n v="770"/>
    <n v="1.4243433222345543E-2"/>
    <s v="Suma"/>
    <x v="256"/>
    <x v="256"/>
    <n v="0"/>
    <n v="0"/>
    <n v="0"/>
    <m/>
    <m/>
    <m/>
  </r>
  <r>
    <n v="9"/>
    <x v="8"/>
    <n v="23925"/>
    <s v="SALUD"/>
    <n v="20"/>
    <s v="Número de personas vinculadas a las acciones y estrategias para promover la salud sexual y reproductiva consciente en los diferentes ciclos de vida"/>
    <s v="Ciudad saludable y con bien-estar"/>
    <x v="8"/>
    <x v="1"/>
    <x v="3"/>
    <x v="1"/>
    <x v="5"/>
    <s v="Vincular 1000 Persona(s) a las acciones y estrategias para promover la salud sexual y reproductiva consciente en los diferentes ciclos de vida."/>
    <s v="SALUD SEXUAL Y REPRODUCTIVA"/>
    <n v="1000"/>
    <n v="300"/>
    <n v="5.5493895671476137E-3"/>
    <s v="Suma"/>
    <x v="256"/>
    <x v="256"/>
    <n v="0"/>
    <n v="0"/>
    <n v="0"/>
    <m/>
    <m/>
    <m/>
  </r>
  <r>
    <n v="9"/>
    <x v="8"/>
    <n v="24021"/>
    <s v="INTEGRACIÓN SOCIAL"/>
    <n v="25"/>
    <s v="Número de Personas que participan en procesos para la prevención de violencias en el contexto familiar y/o violencia sexual.          "/>
    <s v="Cuidado de la vida"/>
    <x v="14"/>
    <x v="0"/>
    <x v="0"/>
    <x v="1"/>
    <x v="6"/>
    <s v="Vincular 4000 Persona(s) en procesos para la prevención de violencias en el contexto familiar y/o violencia sexual en todos los ciclos de vida (primera infancia, infancia, juventud, adultez y personas mayores)"/>
    <s v="PREVENCIÓN"/>
    <n v="4000"/>
    <n v="513"/>
    <n v="9.4894561598224195E-3"/>
    <s v="Suma"/>
    <x v="257"/>
    <x v="257"/>
    <n v="0"/>
    <n v="0"/>
    <n v="0"/>
    <m/>
    <m/>
    <m/>
  </r>
  <r>
    <n v="9"/>
    <x v="8"/>
    <n v="24022"/>
    <s v="MUJERES"/>
    <n v="26"/>
    <s v="Mujeres cuidadoras vinculadas a estrategias de cuidado"/>
    <s v="Cuidado de la vida"/>
    <x v="12"/>
    <x v="0"/>
    <x v="0"/>
    <x v="1"/>
    <x v="6"/>
    <s v="Vincular 3100 Persona(s) cuidadoras a estrategias de cuidado en todos los ciclos de vida (primera infancia, infancia, juventud, adultez, y personas mayores)"/>
    <s v="ESTRATEGIAS DE CUIDADO"/>
    <n v="3100"/>
    <n v="694"/>
    <n v="1.2837587865334813E-2"/>
    <s v="Suma"/>
    <x v="257"/>
    <x v="257"/>
    <n v="0"/>
    <n v="0"/>
    <n v="0"/>
    <m/>
    <m/>
    <m/>
  </r>
  <r>
    <n v="9"/>
    <x v="8"/>
    <n v="24023"/>
    <s v="MUJERES"/>
    <n v="27"/>
    <s v="Mujeres vinculadas para el ejercicio de derechos y el fortalecimiento de su autonomía económica"/>
    <s v="Cuidado de la vida"/>
    <x v="13"/>
    <x v="0"/>
    <x v="0"/>
    <x v="1"/>
    <x v="6"/>
    <s v="Vincular 4000 Mujer(es) en sus diferencias y diversidades con enfoque diferencial para el ejercicio de sus derechos y el fortalecimiento de su autonomía económica en todos los ciclos de vida (primera infancia, infancia, juventud, adultez, y personas mayores)"/>
    <s v="FORTALECIMIENTO DE CAPACIDADES"/>
    <n v="4000"/>
    <n v="797"/>
    <n v="1.4742878283388827E-2"/>
    <s v="Suma"/>
    <x v="257"/>
    <x v="257"/>
    <n v="0"/>
    <n v="0"/>
    <n v="0"/>
    <m/>
    <m/>
    <m/>
  </r>
  <r>
    <n v="9"/>
    <x v="8"/>
    <n v="23991"/>
    <s v="GESTIÓN PÚBLICA"/>
    <n v="32"/>
    <s v="Procesos realizados para el fortalecimiento de habilidades y capacidades de la población víctima del conflicto armado o excombatientes que promuevan su participación en diferentes escenarios. "/>
    <s v="Cuidado de la vida"/>
    <x v="15"/>
    <x v="0"/>
    <x v="0"/>
    <x v="1"/>
    <x v="7"/>
    <s v="Realizar 8 Proceso(s) de fortalecimiento de habilidades y capacidades de la población víctima del conflicto armado o excombatientes para promover su participación en los diferentes escenarios."/>
    <s v="FORTALECIMIENTO DE CAPACIDADES"/>
    <n v="8"/>
    <n v="82"/>
    <n v="1.5168331483536811E-3"/>
    <s v="Suma"/>
    <x v="258"/>
    <x v="258"/>
    <n v="0"/>
    <n v="0"/>
    <n v="0"/>
    <m/>
    <m/>
    <m/>
  </r>
  <r>
    <n v="9"/>
    <x v="8"/>
    <n v="2399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5"/>
    <x v="0"/>
    <x v="0"/>
    <x v="1"/>
    <x v="7"/>
    <s v="Realizar 4 Proceso(s) pedagógicos, artísticos, culturales, formativos o para el fortalecimiento de iniciativas ciudadanas para la apropiación social de la memoria, verdad, reparación integral a víctimas del conflicto armado, paz y reconciliación."/>
    <s v="INICIATIVAS"/>
    <n v="4"/>
    <n v="55"/>
    <n v="1.0173880873103958E-3"/>
    <s v="Suma"/>
    <x v="258"/>
    <x v="258"/>
    <n v="0"/>
    <n v="0"/>
    <n v="0"/>
    <m/>
    <m/>
    <m/>
  </r>
  <r>
    <n v="9"/>
    <x v="8"/>
    <n v="23993"/>
    <s v="GESTIÓN PÚBLICA"/>
    <n v="31"/>
    <s v="Acciones de construcción de paz realizadas que contribuyan al tejido social, la integración local, la sostenibilidad económica y/o desarrollo territorial para la reconciliación."/>
    <s v="Cuidado de la vida"/>
    <x v="15"/>
    <x v="0"/>
    <x v="0"/>
    <x v="1"/>
    <x v="7"/>
    <s v="Realizar 8 Acción(es) de construcción de paz que contribuyan al tejido social, la integración local, la sostenibilidad económica y/o desarrollo territorial para la reconciliación."/>
    <s v="ACCIONES DE CONSTRUCCIÓN DE PAZ"/>
    <n v="8"/>
    <n v="191"/>
    <n v="3.5331113577506475E-3"/>
    <s v="Suma"/>
    <x v="258"/>
    <x v="258"/>
    <n v="0"/>
    <n v="0"/>
    <n v="0"/>
    <m/>
    <m/>
    <m/>
  </r>
  <r>
    <n v="9"/>
    <x v="8"/>
    <n v="24011"/>
    <s v="CULTURA, RECREACIÓN Y DEPORTE"/>
    <n v="39"/>
    <s v="Personas beneficiadas y capacitadas con procesos de formación y exploración en los campos artísticos, culturales y patrimoniales "/>
    <s v="Bogotá cultural y deportiva"/>
    <x v="17"/>
    <x v="0"/>
    <x v="0"/>
    <x v="1"/>
    <x v="8"/>
    <s v="Capacitar 2500 Persona(s) en los campos artísticos, interculturales, culturales, gastro turísticos y/o patrimoniales que fomenten la cosmogonía y cosmovisión de Fontibón."/>
    <s v="CAPACITACIÓN"/>
    <n v="2500"/>
    <n v="584"/>
    <n v="1.0802811690714021E-2"/>
    <s v="Suma"/>
    <x v="259"/>
    <x v="259"/>
    <n v="0"/>
    <n v="0"/>
    <n v="0"/>
    <m/>
    <m/>
    <m/>
  </r>
  <r>
    <n v="9"/>
    <x v="8"/>
    <n v="24012"/>
    <s v="CULTURA, RECREACIÓN Y DEPORTE"/>
    <n v="40"/>
    <s v="No. Organizaciones artísticas, culturales y patrimoniales beneficiadas con elementos entregados."/>
    <s v="Bogotá cultural y deportiva"/>
    <x v="17"/>
    <x v="0"/>
    <x v="0"/>
    <x v="1"/>
    <x v="8"/>
    <s v="Beneficiar 40 Organización(es) artísticas, culturales y patrimoniales con elementos entregados."/>
    <s v="ENTREGA DE ELEMENTOS"/>
    <n v="40"/>
    <n v="197"/>
    <n v="3.6440991490935999E-3"/>
    <s v="Suma"/>
    <x v="259"/>
    <x v="259"/>
    <n v="0"/>
    <n v="0"/>
    <n v="0"/>
    <m/>
    <m/>
    <m/>
  </r>
  <r>
    <n v="9"/>
    <x v="8"/>
    <n v="24013"/>
    <s v="CULTURA, RECREACIÓN Y DEPORTE"/>
    <n v="33"/>
    <s v="Estímulos otorgados de apoyo al sector artístico y cultural "/>
    <s v="Bogotá cultural y deportiva"/>
    <x v="18"/>
    <x v="1"/>
    <x v="0"/>
    <x v="1"/>
    <x v="8"/>
    <s v="Otorgar 140 Estímulo(s) de apoyo al sector artístico y cultural local."/>
    <s v="ESTÍMULOS"/>
    <n v="140"/>
    <n v="765"/>
    <n v="1.4150943396226415E-2"/>
    <s v="Suma"/>
    <x v="259"/>
    <x v="259"/>
    <n v="0"/>
    <n v="0"/>
    <n v="0"/>
    <m/>
    <m/>
    <m/>
  </r>
  <r>
    <n v="9"/>
    <x v="8"/>
    <n v="24014"/>
    <s v="CULTURA, RECREACIÓN Y DEPORTE"/>
    <n v="38"/>
    <s v="Eventos de promoción, circulción y apropiación de actividades artísticas, culturales y patrimoniales realizadas"/>
    <s v="Bogotá cultural y deportiva"/>
    <x v="17"/>
    <x v="0"/>
    <x v="0"/>
    <x v="1"/>
    <x v="8"/>
    <s v="Realizar 18 Evento(s) de promoción, circulación y apropiación de actividades artísticas, culturales y patrimoniales que fomenten la cosmogonía y cosmovisión de Fontibón."/>
    <s v="EVENTOS"/>
    <n v="18"/>
    <n v="874"/>
    <n v="1.616722160562338E-2"/>
    <s v="Suma"/>
    <x v="259"/>
    <x v="259"/>
    <n v="0"/>
    <n v="0"/>
    <n v="0"/>
    <m/>
    <m/>
    <m/>
  </r>
  <r>
    <n v="9"/>
    <x v="8"/>
    <n v="24071"/>
    <s v="CULTURA, RECREACIÓN Y DEPORTE"/>
    <n v="35"/>
    <s v="Personas beneficiadas con actividades recreo-deportivas comunitarias"/>
    <s v="Bogotá cultural y deportiva"/>
    <x v="16"/>
    <x v="0"/>
    <x v="0"/>
    <x v="1"/>
    <x v="8"/>
    <s v="Beneficiar 30000 Persona(s) en actividades recreo-deportivas comunitarias en todos los ciclos de vida (primera infancia, infancia, juventud, adultez y personas mayores)"/>
    <s v="ACTIVIDADES RECREODEPORTIVAS"/>
    <n v="30000"/>
    <n v="983"/>
    <n v="1.8183499815020349E-2"/>
    <s v="Suma"/>
    <x v="260"/>
    <x v="260"/>
    <n v="0"/>
    <n v="0"/>
    <n v="0"/>
    <m/>
    <m/>
    <m/>
  </r>
  <r>
    <n v="9"/>
    <x v="8"/>
    <n v="24072"/>
    <s v="CULTURA, RECREACIÓN Y DEPORTE"/>
    <n v="34"/>
    <s v="Colectivos u organizaciones recreo deportivas inscritas en el Banco que implementan iniciativas de carácter barrial beneficiadas con apoyos economicos"/>
    <s v="Bogotá cultural y deportiva"/>
    <x v="16"/>
    <x v="0"/>
    <x v="0"/>
    <x v="1"/>
    <x v="8"/>
    <s v="Beneficiar 40 Colectivo(s) u organizaciones recreo deportivas inscritas en el banco que implementan iniciativas de carácter barrial con apoyos económicos."/>
    <s v="BANCO DE INICIATIVAS"/>
    <n v="40"/>
    <n v="202"/>
    <n v="3.7365889752127264E-3"/>
    <s v="Suma"/>
    <x v="260"/>
    <x v="260"/>
    <n v="0"/>
    <n v="0"/>
    <n v="0"/>
    <m/>
    <m/>
    <m/>
  </r>
  <r>
    <n v="9"/>
    <x v="8"/>
    <n v="24073"/>
    <s v="CULTURA, RECREACIÓN Y DEPORTE"/>
    <n v="36"/>
    <s v="Personas capacitadas en los campos deportivos o recreativos "/>
    <s v="Bogotá cultural y deportiva"/>
    <x v="16"/>
    <x v="0"/>
    <x v="0"/>
    <x v="1"/>
    <x v="8"/>
    <s v="Capacitar y/o fortalecer 5000 Persona(s) en los campos deportivos o recreativos."/>
    <s v="CAPACITACIÓN"/>
    <n v="5000"/>
    <n v="655"/>
    <n v="1.2116167221605623E-2"/>
    <s v="Suma"/>
    <x v="260"/>
    <x v="260"/>
    <n v="0"/>
    <n v="0"/>
    <n v="0"/>
    <m/>
    <m/>
    <m/>
  </r>
  <r>
    <n v="9"/>
    <x v="8"/>
    <n v="24074"/>
    <s v="CULTURA, RECREACIÓN Y DEPORTE"/>
    <n v="37"/>
    <s v="Personas beneficiadas con la entrega de dotaciones deportivas."/>
    <s v="Bogotá cultural y deportiva"/>
    <x v="16"/>
    <x v="0"/>
    <x v="0"/>
    <x v="1"/>
    <x v="8"/>
    <s v="Beneficiar 4000 Persona(s) con la entrega de dotaciones deportivas."/>
    <s v="DOTACIÓN"/>
    <n v="4000"/>
    <n v="284"/>
    <n v="5.2534221235664078E-3"/>
    <s v="Suma"/>
    <x v="260"/>
    <x v="260"/>
    <n v="0"/>
    <n v="0"/>
    <n v="0"/>
    <m/>
    <m/>
    <m/>
  </r>
  <r>
    <n v="9"/>
    <x v="8"/>
    <n v="24731"/>
    <s v="AMBIENTE"/>
    <n v="44"/>
    <s v="Número de animales atendidos por los programas de brigadas médicas, urgencias veterinarias y adopciones"/>
    <s v="Cuidado de la vida"/>
    <x v="19"/>
    <x v="0"/>
    <x v="0"/>
    <x v="1"/>
    <x v="9"/>
    <s v="Atender 2000 Animales en los programas de brigadas médicas, urgencias veterinarias y adopciones"/>
    <s v="BIENESTAR ANIMAL"/>
    <n v="2000"/>
    <n v="229"/>
    <n v="4.2360340362560117E-3"/>
    <s v="Suma"/>
    <x v="261"/>
    <x v="261"/>
    <n v="0"/>
    <n v="0"/>
    <n v="0"/>
    <m/>
    <m/>
    <m/>
  </r>
  <r>
    <n v="9"/>
    <x v="8"/>
    <n v="24732"/>
    <s v="AMBIENTE"/>
    <n v="45"/>
    <s v="Número de animales esterilizados"/>
    <s v="Cuidado de la vida"/>
    <x v="19"/>
    <x v="0"/>
    <x v="0"/>
    <x v="1"/>
    <x v="9"/>
    <s v="Esterilizar 7440 Perros y gatos incluyendo los que está en condición de vulnerabilidad"/>
    <s v="ESTERILIZACIÓN"/>
    <n v="7440"/>
    <n v="486"/>
    <n v="8.9900110987791351E-3"/>
    <s v="Suma"/>
    <x v="261"/>
    <x v="261"/>
    <n v="0"/>
    <n v="0"/>
    <n v="0"/>
    <m/>
    <m/>
    <m/>
  </r>
  <r>
    <n v="9"/>
    <x v="8"/>
    <n v="24733"/>
    <s v="AMBIENTE"/>
    <n v="43"/>
    <s v="Número de personas vinculadas en acciones de educación en temas de protección y bienestar animal"/>
    <s v="Cuidado de la vida"/>
    <x v="19"/>
    <x v="0"/>
    <x v="0"/>
    <x v="1"/>
    <x v="9"/>
    <s v="Vincular 1000 Persona(s) en acciones educativas en temas de protección y bienestar animal"/>
    <s v="ACCIONES PEDAGÓGICAS"/>
    <n v="1000"/>
    <n v="55"/>
    <n v="1.0173880873103958E-3"/>
    <s v="Suma"/>
    <x v="261"/>
    <x v="261"/>
    <n v="0"/>
    <n v="0"/>
    <n v="0"/>
    <m/>
    <m/>
    <m/>
  </r>
  <r>
    <n v="9"/>
    <x v="8"/>
    <n v="24331"/>
    <s v="INTEGRACIÓN SOCIAL"/>
    <n v="48"/>
    <s v="Número de personas mayores con transferencias Monetarias"/>
    <s v="Menos pobreza "/>
    <x v="20"/>
    <x v="1"/>
    <x v="4"/>
    <x v="1"/>
    <x v="10"/>
    <s v="Beneficiar 1480 Persona(s) Mayor(es) con transferencias monetarias"/>
    <s v="APOYO ECONÓMICO PERSONA MAYOR"/>
    <n v="1480"/>
    <n v="2611"/>
    <n v="4.8298187199408066E-2"/>
    <s v="Constante"/>
    <x v="262"/>
    <x v="262"/>
    <n v="0"/>
    <n v="0"/>
    <n v="0"/>
    <m/>
    <m/>
    <m/>
  </r>
  <r>
    <n v="9"/>
    <x v="8"/>
    <n v="24332"/>
    <s v="INTEGRACIÓN SOCIAL"/>
    <n v="47"/>
    <s v="Personas atendidas con apoyos que contribuyan al ingreso mínimo garantizado"/>
    <s v="Menos pobreza "/>
    <x v="21"/>
    <x v="1"/>
    <x v="4"/>
    <x v="1"/>
    <x v="10"/>
    <s v="Atender 36000 Persona(s) con apoyos que contribuyan al ingreso mínimo garantizado"/>
    <s v="INGRESO MÍNIMO"/>
    <n v="36000"/>
    <n v="3763"/>
    <n v="6.9607843137254904E-2"/>
    <s v="Suma"/>
    <x v="262"/>
    <x v="262"/>
    <n v="0"/>
    <n v="0"/>
    <n v="0"/>
    <m/>
    <m/>
    <m/>
  </r>
  <r>
    <n v="9"/>
    <x v="8"/>
    <n v="24333"/>
    <s v="INTEGRACIÓN SOCIAL"/>
    <n v="46"/>
    <s v="Jóvenes beneficiados con transferencias condicionadas y  acompañamiento psicosocial para la promoción al acceso y permanencia a oportunidades de formación y empleabilidad"/>
    <s v="Menos pobreza "/>
    <x v="22"/>
    <x v="1"/>
    <x v="4"/>
    <x v="1"/>
    <x v="10"/>
    <s v="Beneficiar 1280 Joven(es) con transferencias condicionadas y acompañamiento psicosocial para la promoción al acceso y permanencia a oportunidades de formación, desarrollo de capacidades, empleabilidad y proyectos productivos."/>
    <s v="TRANSFERENCIAS MONETARIAS"/>
    <n v="1280"/>
    <n v="1229"/>
    <n v="2.2733999260081392E-2"/>
    <s v="Suma"/>
    <x v="262"/>
    <x v="262"/>
    <n v="0"/>
    <n v="0"/>
    <n v="0"/>
    <m/>
    <m/>
    <m/>
  </r>
  <r>
    <n v="9"/>
    <x v="8"/>
    <n v="25471"/>
    <s v="INTEGRACIÓN SOCIAL"/>
    <n v="49"/>
    <s v="Número de cupos habilitados para la atención de población en inseguridad alimentaria y nutricional del Distrito Capital, a través de comedores comunitarios."/>
    <s v="Menos pobreza "/>
    <x v="52"/>
    <x v="1"/>
    <x v="4"/>
    <x v="1"/>
    <x v="23"/>
    <s v="Habilitar 100 Cupo(s) para la atención de población en inseguridad alimentaria y nutricional del Distrito Capital a través de comedores comunitarios"/>
    <s v="SEGURIDAD ALIMENTARIA"/>
    <n v="100"/>
    <n v="410"/>
    <n v="7.5841657417684057E-3"/>
    <s v="Suma"/>
    <x v="263"/>
    <x v="263"/>
    <n v="0"/>
    <n v="0"/>
    <n v="0"/>
    <m/>
    <m/>
    <m/>
  </r>
  <r>
    <n v="9"/>
    <x v="8"/>
    <n v="25472"/>
    <s v="INTEGRACIÓN SOCIAL"/>
    <s v="#2"/>
    <s v="Número de niños y niñas de cero a cinco años, gestantes y lactantes de las diferentes modalidades de los hogares de bienestar familiar del ICBF de la localidad de Fontibón fortalecidos en el proceso nutricional anualmente."/>
    <e v="#N/A"/>
    <x v="60"/>
    <x v="2"/>
    <x v="0"/>
    <x v="1"/>
    <x v="23"/>
    <s v="Fortalecer el proceso nutricional de 3000 Niños y niñas de cero a cinco años, gestantes y lactantes de las diferentes modalidades de los hogares de bienestar familiar del ICBF de la localidad de Fontibón anualmente."/>
    <e v="#N/A"/>
    <n v="3000"/>
    <n v="0"/>
    <n v="0"/>
    <s v="Constante"/>
    <x v="263"/>
    <x v="263"/>
    <n v="0"/>
    <n v="0"/>
    <n v="0"/>
    <m/>
    <m/>
    <m/>
  </r>
  <r>
    <n v="9"/>
    <x v="8"/>
    <n v="24111"/>
    <s v="EDUCACIÓN"/>
    <n v="50"/>
    <s v="Sedes educativas urbanas y rurales dotadas con recursos pedagógicos y/o tecnológicos"/>
    <s v="Educación como eje del potencial humano"/>
    <x v="23"/>
    <x v="1"/>
    <x v="5"/>
    <x v="2"/>
    <x v="11"/>
    <s v="Dotar 26 Sede(s) educativas urbanas con recursos pedagógicos y/o tecnológicos para todos los niveles de educación."/>
    <s v="DOTACIÓN"/>
    <n v="26"/>
    <n v="1283"/>
    <n v="2.3732889382167961E-2"/>
    <s v="Suma"/>
    <x v="264"/>
    <x v="264"/>
    <n v="0"/>
    <n v="0"/>
    <n v="0"/>
    <m/>
    <m/>
    <m/>
  </r>
  <r>
    <n v="9"/>
    <x v="8"/>
    <n v="24112"/>
    <s v="EDUCACIÓN"/>
    <n v="52"/>
    <s v="Número de estudiantes beneficiados en programas de educación posmedia (niveles de formación técnico profesional, tecnólogo, profesional universitario y educación para el trabajo y desarrollo humano)."/>
    <s v="Educación como eje del potencial humano"/>
    <x v="24"/>
    <x v="1"/>
    <x v="5"/>
    <x v="2"/>
    <x v="11"/>
    <s v="Beneficiar 250 Estudiante(s) en programas de educación posmedia (niveles de formación técnico profesional, tecnólogo, profesional universitario y educación para el trabajo y desarrollo humano)."/>
    <s v="APOYO EDUCACIÓN POSMEDIA"/>
    <n v="250"/>
    <n v="2567"/>
    <n v="4.7484276729559752E-2"/>
    <s v="Suma"/>
    <x v="264"/>
    <x v="264"/>
    <n v="0"/>
    <n v="0"/>
    <n v="0"/>
    <m/>
    <m/>
    <m/>
  </r>
  <r>
    <n v="9"/>
    <x v="8"/>
    <n v="24113"/>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4"/>
    <x v="1"/>
    <x v="5"/>
    <x v="2"/>
    <x v="11"/>
    <s v="Beneficiar 500 Estudiante(s) con apoyo de sostenimiento para la permanencia en la educación posmedia (niveles de formación técnico profesional, tecnólogo, profesional universitario y educación para el trabajo y desarrollo humano)."/>
    <s v="SOSTENIMIENTO"/>
    <n v="500"/>
    <n v="1065"/>
    <n v="1.9700332963374027E-2"/>
    <s v="Suma"/>
    <x v="264"/>
    <x v="264"/>
    <n v="0"/>
    <n v="0"/>
    <n v="0"/>
    <m/>
    <m/>
    <m/>
  </r>
  <r>
    <n v="9"/>
    <x v="8"/>
    <n v="24141"/>
    <s v="DESARROLLO ECONÓMICO, INDUSTRIA Y TURISMO"/>
    <n v="55"/>
    <s v="Número de Mipymes y/o emprendimientos orientados al fortalecimiento de las capacidades locales para la gestión y el desarrollo turístico apoyados."/>
    <s v="Emprendimiento equitativo e incluyente"/>
    <x v="26"/>
    <x v="0"/>
    <x v="0"/>
    <x v="2"/>
    <x v="12"/>
    <s v="Apoyar 200 Mipyme(s) y/o emprendimientos orientados al fortalecimiento de las capacidades locales para la gestión y el desarrollo turístico y/o gastronómico."/>
    <s v="DESARROLLO TURÍSTICO"/>
    <n v="200"/>
    <n v="573"/>
    <n v="1.0599334073251943E-2"/>
    <s v="Suma"/>
    <x v="265"/>
    <x v="265"/>
    <n v="0"/>
    <n v="0"/>
    <n v="0"/>
    <m/>
    <m/>
    <m/>
  </r>
  <r>
    <n v="9"/>
    <x v="8"/>
    <n v="2414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5"/>
    <x v="0"/>
    <x v="0"/>
    <x v="2"/>
    <x v="12"/>
    <s v="Realizar 4 Acción(es) para fortalecer las capacidades y/o habilidades, técnicas y blandas de las personas de la localidad, con el fin de mejorar el acceso a oportunidades de empleo con un enfoque diferencial."/>
    <s v="FORTALECIMIENTO DE CAPACIDADES"/>
    <n v="4"/>
    <n v="770"/>
    <n v="1.4243433222345543E-2"/>
    <s v="Suma"/>
    <x v="265"/>
    <x v="265"/>
    <n v="0"/>
    <n v="0"/>
    <n v="0"/>
    <m/>
    <m/>
    <m/>
  </r>
  <r>
    <n v="9"/>
    <x v="8"/>
    <n v="24151"/>
    <s v="CULTURA, RECREACIÓN Y DEPORTE"/>
    <n v="56"/>
    <s v="Número de proyectos financiados y acompañados del sector cultural y creativo."/>
    <s v="Bogotá cultural y deportiva"/>
    <x v="29"/>
    <x v="0"/>
    <x v="0"/>
    <x v="2"/>
    <x v="13"/>
    <s v="Financiar 70 Proyecto(s) del sector cultural y creativo local."/>
    <s v="SOSTENIBILIDAD"/>
    <n v="70"/>
    <n v="513"/>
    <n v="9.4894561598224195E-3"/>
    <s v="Suma"/>
    <x v="266"/>
    <x v="266"/>
    <n v="0"/>
    <n v="0"/>
    <n v="0"/>
    <m/>
    <m/>
    <m/>
  </r>
  <r>
    <n v="9"/>
    <x v="8"/>
    <n v="24161"/>
    <s v="DESARROLLO ECONÓMICO, INDUSTRIA Y TURISMO"/>
    <n v="58"/>
    <s v="Número de Mipymes, emprendimientos y/o actores de la economia informal apoyados para el fortalecimiento del tejido empresarial local."/>
    <s v="Emprendimiento equitativo e incluyente"/>
    <x v="28"/>
    <x v="0"/>
    <x v="0"/>
    <x v="2"/>
    <x v="13"/>
    <s v="Apoyar 180 Mipyme(s) emprendimientos y/o actores de la economía informal, turística y/o gastronómica para el fortalecimiento del tejido empresarial local."/>
    <s v="TEJIDO EMPRESARIAL LOCAL"/>
    <n v="180"/>
    <n v="513"/>
    <n v="9.4894561598224195E-3"/>
    <s v="Suma"/>
    <x v="267"/>
    <x v="267"/>
    <n v="0"/>
    <n v="0"/>
    <n v="0"/>
    <m/>
    <m/>
    <m/>
  </r>
  <r>
    <n v="9"/>
    <x v="8"/>
    <n v="24431"/>
    <s v="CULTURA, RECREACIÓN Y DEPORTE"/>
    <n v="61"/>
    <s v="Número de Parques de la red de proximidad intervenidos en mejoramiento, mantenimiento y/o dotación"/>
    <s v="Desarrollo urbano y rural integral"/>
    <x v="30"/>
    <x v="0"/>
    <x v="0"/>
    <x v="3"/>
    <x v="14"/>
    <s v="Intervenir 20 Parque(s) de la red de proximidad con acciones de mejoramiento, mantenimiento, adecuación y/o dotación de escenarios deportivos teniendo en cuenta nuevas tendencias y alternativas deportivas incluyentes."/>
    <s v="INTERVENCIÓN"/>
    <n v="20"/>
    <n v="1043"/>
    <n v="1.929337772844987E-2"/>
    <s v="Suma"/>
    <x v="268"/>
    <x v="268"/>
    <n v="0"/>
    <n v="0"/>
    <n v="0"/>
    <m/>
    <m/>
    <m/>
  </r>
  <r>
    <n v="9"/>
    <x v="8"/>
    <n v="24531"/>
    <s v="CULTURA, RECREACIÓN Y DEPORTE"/>
    <n v="62"/>
    <s v="No. de equipamientos culturales intervenidos con acciones de construcción, adecuación y/o dotación"/>
    <s v="Desarrollo urbano y rural integral"/>
    <x v="31"/>
    <x v="0"/>
    <x v="0"/>
    <x v="3"/>
    <x v="14"/>
    <s v="Intervenir 2 Equipamiento(s) culturales con acciones de construcción, adecuación y/o dotación."/>
    <s v="INTERVENCIÓN"/>
    <n v="2"/>
    <n v="208"/>
    <n v="3.8475767665556789E-3"/>
    <s v="Suma"/>
    <x v="269"/>
    <x v="269"/>
    <n v="0"/>
    <n v="0"/>
    <n v="0"/>
    <m/>
    <m/>
    <m/>
  </r>
  <r>
    <n v="9"/>
    <x v="8"/>
    <n v="23601"/>
    <s v="AMBIENTE"/>
    <n v="64"/>
    <s v="Número de hectáreas en proceso de restauración ecológica"/>
    <s v="Protección del ambiente y resiliencia al cambio climático"/>
    <x v="33"/>
    <x v="0"/>
    <x v="0"/>
    <x v="3"/>
    <x v="15"/>
    <s v="Lograr y/o mantener 9 Hectárea(s) en proceso de restauración ecológica."/>
    <s v="RESTAURACIÓN ECOLÓGICA"/>
    <n v="9"/>
    <n v="55"/>
    <n v="1.0173880873103958E-3"/>
    <s v="Suma"/>
    <x v="270"/>
    <x v="270"/>
    <n v="0"/>
    <n v="0"/>
    <n v="0"/>
    <m/>
    <m/>
    <m/>
  </r>
  <r>
    <n v="9"/>
    <x v="8"/>
    <n v="25201"/>
    <s v="HÁBITAT"/>
    <n v="76"/>
    <s v="Personas capacitadas en separación en la fuente y reciclaje"/>
    <s v="Protección del ambiente y resiliencia al cambio climático"/>
    <x v="34"/>
    <x v="0"/>
    <x v="0"/>
    <x v="3"/>
    <x v="15"/>
    <s v="Capacitar 2800 Persona(s) en separación en la fuente y la gestión integral de residuos sólidos."/>
    <s v="SEPARACIÓN EN LA FUENTE"/>
    <n v="2800"/>
    <n v="628"/>
    <n v="1.1616722160562339E-2"/>
    <s v="Suma"/>
    <x v="271"/>
    <x v="271"/>
    <n v="0"/>
    <n v="0"/>
    <n v="0"/>
    <m/>
    <m/>
    <m/>
  </r>
  <r>
    <n v="9"/>
    <x v="8"/>
    <n v="25202"/>
    <s v="AMBIENTE"/>
    <n v="71"/>
    <s v="Número de árboles mantenidos en zona urbana"/>
    <s v="Protección del ambiente y resiliencia al cambio climático"/>
    <x v="33"/>
    <x v="0"/>
    <x v="0"/>
    <x v="3"/>
    <x v="15"/>
    <s v="Mantener 3700 Arbol(es) en zona urbana"/>
    <s v="ARBOLADO"/>
    <n v="3700"/>
    <n v="164"/>
    <n v="3.0336662967073622E-3"/>
    <s v="Suma"/>
    <x v="271"/>
    <x v="271"/>
    <n v="0"/>
    <n v="0"/>
    <n v="0"/>
    <m/>
    <m/>
    <m/>
  </r>
  <r>
    <n v="9"/>
    <x v="8"/>
    <n v="25203"/>
    <s v="AMBIENTE"/>
    <n v="68"/>
    <s v="Número de huertas urbanas implementadas"/>
    <s v="Protección del ambiente y resiliencia al cambio climático"/>
    <x v="33"/>
    <x v="0"/>
    <x v="0"/>
    <x v="3"/>
    <x v="15"/>
    <s v="Implementar y/o fortalecer 25 Huerta(s) urbanas"/>
    <s v="HUERTAS URBANAS"/>
    <n v="25"/>
    <n v="82"/>
    <n v="1.5168331483536811E-3"/>
    <s v="Suma"/>
    <x v="271"/>
    <x v="271"/>
    <n v="0"/>
    <n v="0"/>
    <n v="0"/>
    <m/>
    <m/>
    <m/>
  </r>
  <r>
    <n v="9"/>
    <x v="8"/>
    <n v="25204"/>
    <s v="AMBIENTE"/>
    <n v="70"/>
    <s v="Número de m2 de jardinería convencional y biodiversa mantenidos"/>
    <s v="Protección del ambiente y resiliencia al cambio climático"/>
    <x v="33"/>
    <x v="0"/>
    <x v="0"/>
    <x v="3"/>
    <x v="15"/>
    <s v="Mantener 3000 Metro(s) cuadrado(s) de jardinería"/>
    <s v="JARDINERÍA"/>
    <n v="3000"/>
    <n v="147"/>
    <n v="2.7192008879023308E-3"/>
    <s v="Suma"/>
    <x v="271"/>
    <x v="271"/>
    <n v="0"/>
    <n v="0"/>
    <n v="0"/>
    <m/>
    <m/>
    <m/>
  </r>
  <r>
    <n v="9"/>
    <x v="8"/>
    <n v="25205"/>
    <s v="AMBIENTE"/>
    <n v="69"/>
    <s v="Número de m2 de muros y techos verdes"/>
    <s v="Protección del ambiente y resiliencia al cambio climático"/>
    <x v="33"/>
    <x v="0"/>
    <x v="0"/>
    <x v="3"/>
    <x v="15"/>
    <s v="Construir y/o mantener 360 Metro(s) cuadrado(s) de muros y techos verdes"/>
    <s v="MUROS Y TECHOS VERDES"/>
    <n v="360"/>
    <n v="60"/>
    <n v="1.1098779134295228E-3"/>
    <s v="Suma"/>
    <x v="271"/>
    <x v="271"/>
    <n v="0"/>
    <n v="0"/>
    <n v="0"/>
    <m/>
    <m/>
    <m/>
  </r>
  <r>
    <n v="9"/>
    <x v="8"/>
    <n v="25206"/>
    <s v="AMBIENTE"/>
    <n v="67"/>
    <s v="Número de procesos comunitarios de educación ambiental implementados"/>
    <s v="Protección del ambiente y resiliencia al cambio climático"/>
    <x v="33"/>
    <x v="0"/>
    <x v="0"/>
    <x v="3"/>
    <x v="15"/>
    <s v="Implementar y/o fortalecer 12 Proceso(s) comunitarios de educación ambiental que promuevan la conservación de la biodiversidad y el agua."/>
    <s v="EDUCACIÓN AMBIENTAL"/>
    <n v="12"/>
    <n v="186"/>
    <n v="3.4406215316315205E-3"/>
    <s v="Suma"/>
    <x v="271"/>
    <x v="271"/>
    <n v="0"/>
    <n v="0"/>
    <n v="0"/>
    <m/>
    <m/>
    <m/>
  </r>
  <r>
    <n v="9"/>
    <x v="8"/>
    <n v="24081"/>
    <s v="MOVILIDAD"/>
    <n v="77"/>
    <s v="Kilómetros-carril construidos y/o conservados de malla vial urbana (local y/o intermedia)"/>
    <s v="Infraestructura segura e incluyente"/>
    <x v="35"/>
    <x v="0"/>
    <x v="2"/>
    <x v="3"/>
    <x v="16"/>
    <s v="Intervenir 5,5 Kilómetro(s)-carril de malla vial urbana (local y/o intermedia) con acciones de construcción y/o conservación"/>
    <s v="INTERVENCIÓN MALLA VIAL LOCAL"/>
    <n v="5.5"/>
    <n v="8432"/>
    <n v="0.15597484276729559"/>
    <s v="Suma"/>
    <x v="272"/>
    <x v="272"/>
    <n v="0"/>
    <n v="0"/>
    <n v="0"/>
    <m/>
    <m/>
    <m/>
  </r>
  <r>
    <n v="9"/>
    <x v="8"/>
    <n v="25301"/>
    <s v="AMBIENTE"/>
    <n v="113"/>
    <s v="Número de obras de mitigación y/u obras de mitigación existentes con mantenimiento"/>
    <s v="Protección del ambiente y resiliencia al cambio climático"/>
    <x v="36"/>
    <x v="1"/>
    <x v="0"/>
    <x v="3"/>
    <x v="17"/>
    <s v="Realizar 1 Obra(s) de mitigación y/u obras de mitigación existentes con mantenimiento para la reducción del riesgo y adaptación al cambio climático"/>
    <s v="OBRAS DE MITIGACIÓN"/>
    <n v="1"/>
    <n v="71"/>
    <n v="1.3133555308916019E-3"/>
    <s v="Suma"/>
    <x v="273"/>
    <x v="273"/>
    <n v="0"/>
    <n v="0"/>
    <n v="0"/>
    <m/>
    <m/>
    <m/>
  </r>
  <r>
    <n v="9"/>
    <x v="8"/>
    <n v="25302"/>
    <s v="AMBIENTE"/>
    <n v="79"/>
    <s v="Número de acciones efectivas para el fortalecimiento de las capacidades locales en torno a la gestión del riesgo"/>
    <s v="Protección del ambiente y resiliencia al cambio climático"/>
    <x v="36"/>
    <x v="1"/>
    <x v="0"/>
    <x v="3"/>
    <x v="17"/>
    <s v="Realizar 4 Acción(es) efectivas para el fortalecimiento de las capacidades locales y/o procesos comunitarios en torno a la gestión del riesgo y la respuesta a emergencias y desastres."/>
    <s v="GESTIÓN DEL RIESGO"/>
    <n v="4"/>
    <n v="202"/>
    <n v="3.7365889752127264E-3"/>
    <s v="Suma"/>
    <x v="273"/>
    <x v="273"/>
    <n v="0"/>
    <n v="0"/>
    <n v="0"/>
    <m/>
    <m/>
    <m/>
  </r>
  <r>
    <n v="9"/>
    <x v="8"/>
    <n v="25081"/>
    <s v="INTEGRACIÓN SOCIAL"/>
    <n v="83"/>
    <s v="Unidades operativas de atención especializada (Centros Integrarte, Centros Crecer, Cadis) dotados y/o acondicionados"/>
    <s v="Desarrollo urbano y rural integral"/>
    <x v="37"/>
    <x v="0"/>
    <x v="0"/>
    <x v="3"/>
    <x v="18"/>
    <s v="Dotar 2 Unidad(es) operativas de atención especializada (Centros Integrarte, Centros Crecer y Cadis)"/>
    <s v="DOTACIÓN"/>
    <n v="2"/>
    <n v="109"/>
    <n v="2.0162782093969662E-3"/>
    <s v="Suma"/>
    <x v="274"/>
    <x v="274"/>
    <n v="0"/>
    <n v="0"/>
    <n v="0"/>
    <m/>
    <m/>
    <m/>
  </r>
  <r>
    <n v="9"/>
    <x v="8"/>
    <n v="25083"/>
    <s v="INTEGRACIÓN SOCIAL"/>
    <n v="84"/>
    <s v="Unidades operativas orientadas a la atención de jóvenes (casas de la juventud, centros forjar) dotadas y/o acondicionadas"/>
    <s v="Desarrollo urbano y rural integral"/>
    <x v="37"/>
    <x v="0"/>
    <x v="0"/>
    <x v="3"/>
    <x v="18"/>
    <s v="Dotar 1 Unidad(es) operativas orientadas a la atención de jóvenes (casas de la juventud, centros forjar)"/>
    <s v="DOTACIÓN"/>
    <n v="1"/>
    <n v="27"/>
    <n v="4.9944506104328528E-4"/>
    <s v="Suma"/>
    <x v="274"/>
    <x v="274"/>
    <n v="0"/>
    <n v="0"/>
    <n v="0"/>
    <m/>
    <m/>
    <m/>
  </r>
  <r>
    <n v="9"/>
    <x v="8"/>
    <n v="25084"/>
    <s v="INTEGRACIÓN SOCIAL"/>
    <n v="88"/>
    <s v="Unidades operativas orientadas a la prestación de servicios sociales a la persona mayor dotadas y/o acondicionadas"/>
    <s v="Desarrollo urbano y rural integral"/>
    <x v="37"/>
    <x v="0"/>
    <x v="0"/>
    <x v="3"/>
    <x v="18"/>
    <s v="Dotar 1 Unidad(es) operativas orientadas a la prestación de servicios a la persona mayor"/>
    <s v="DOTACIÓN"/>
    <n v="1"/>
    <n v="82"/>
    <n v="1.5168331483536811E-3"/>
    <s v="Suma"/>
    <x v="274"/>
    <x v="274"/>
    <n v="0"/>
    <n v="0"/>
    <n v="0"/>
    <m/>
    <m/>
    <m/>
  </r>
  <r>
    <n v="9"/>
    <x v="8"/>
    <n v="25085"/>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3"/>
    <x v="18"/>
    <s v="Dotar 7 Unidad(es) operativas orientadas a la atención de la primera infancia (Jardines Infantiles, Bebetecas, Casas de Pensamiento Intercultural, Creciendo Juntos, Centros Amar, Centros Forjar)"/>
    <s v="DOTACIÓN"/>
    <n v="7"/>
    <n v="273"/>
    <n v="5.0499445061043284E-3"/>
    <s v="Suma"/>
    <x v="274"/>
    <x v="274"/>
    <n v="0"/>
    <n v="0"/>
    <n v="0"/>
    <m/>
    <m/>
    <m/>
  </r>
  <r>
    <n v="9"/>
    <x v="8"/>
    <n v="24123"/>
    <s v="GOBIERNO"/>
    <n v="94"/>
    <s v="Estrategias de inspección, vigilancia y control realizada"/>
    <s v="Gobierno confiable"/>
    <x v="41"/>
    <x v="1"/>
    <x v="6"/>
    <x v="4"/>
    <x v="20"/>
    <s v="Realizar 4 Estrategia(s) de inspección, vigilancia y control (una por vigencia)."/>
    <s v="IVC"/>
    <n v="4"/>
    <n v="1693"/>
    <n v="3.1317055123936365E-2"/>
    <s v="Suma"/>
    <x v="275"/>
    <x v="275"/>
    <n v="0"/>
    <n v="0"/>
    <n v="0"/>
    <m/>
    <m/>
    <m/>
  </r>
  <r>
    <n v="9"/>
    <x v="8"/>
    <n v="24124"/>
    <s v="GOBIERNO"/>
    <s v="#3"/>
    <s v="Número de estudios, diseños y/o construcción de equipamientos realizados para servicios sociales dentro de la red de proximidad de la localidad."/>
    <e v="#N/A"/>
    <x v="60"/>
    <x v="2"/>
    <x v="0"/>
    <x v="4"/>
    <x v="20"/>
    <s v="Realizar estudios, diseños y/o construcción de 1 Equipamiento(s) para servicios sociales dentro de la red de proximidad de la localidad"/>
    <e v="#N/A"/>
    <n v="1"/>
    <n v="0"/>
    <n v="0"/>
    <s v="Suma"/>
    <x v="275"/>
    <x v="275"/>
    <n v="0"/>
    <n v="0"/>
    <n v="0"/>
    <m/>
    <m/>
    <m/>
  </r>
  <r>
    <n v="9"/>
    <x v="8"/>
    <n v="24125"/>
    <s v="GOBIERNO"/>
    <n v="93"/>
    <s v="Estrategias de fortalecimiento institucional realizadas"/>
    <s v="Gobierno confiable"/>
    <x v="39"/>
    <x v="1"/>
    <x v="6"/>
    <x v="4"/>
    <x v="20"/>
    <s v="Realizar 4 Estrategia(s) de fortalecimiento institucional (una por vigencia)"/>
    <s v="FORTALECIMIENTO INSTITUCIONAL"/>
    <n v="4"/>
    <n v="5625"/>
    <n v="0.10405105438401775"/>
    <s v="Suma"/>
    <x v="275"/>
    <x v="275"/>
    <n v="0"/>
    <n v="0"/>
    <n v="0"/>
    <m/>
    <m/>
    <m/>
  </r>
  <r>
    <n v="9"/>
    <x v="8"/>
    <n v="24126"/>
    <s v="GOBIERNO"/>
    <n v="92"/>
    <s v="Sedes administrativas locales intervenidas."/>
    <s v="Gobierno confiable"/>
    <x v="40"/>
    <x v="1"/>
    <x v="6"/>
    <x v="4"/>
    <x v="20"/>
    <s v="Intervenir 3 Sede(s) administrativas locales y Junta Administradora Local"/>
    <s v="INTERVENCIÓN"/>
    <n v="3"/>
    <n v="819"/>
    <n v="1.5149833518312986E-2"/>
    <s v="Suma"/>
    <x v="275"/>
    <x v="275"/>
    <n v="0"/>
    <n v="0"/>
    <n v="0"/>
    <m/>
    <m/>
    <m/>
  </r>
  <r>
    <n v="9"/>
    <x v="8"/>
    <n v="23901"/>
    <s v="GOBIERNO"/>
    <n v="100"/>
    <s v="Acciones desarrolladas, orientadas a la ciudadanía en el marco de la estrategía Bogotaneidad"/>
    <s v="Gobierno confiable"/>
    <x v="49"/>
    <x v="1"/>
    <x v="0"/>
    <x v="4"/>
    <x v="22"/>
    <s v="Desarrollar 4 Acción(es) orientadas a la ciudadanía, en el marco de la estrategia &quot;Bogotaneidad&quot;"/>
    <s v="ESTRATEGIA BOGOTANEIDAD"/>
    <n v="4"/>
    <n v="251"/>
    <n v="4.6429892711801705E-3"/>
    <s v="Suma"/>
    <x v="276"/>
    <x v="276"/>
    <n v="0"/>
    <n v="0"/>
    <n v="0"/>
    <m/>
    <m/>
    <m/>
  </r>
  <r>
    <n v="9"/>
    <x v="8"/>
    <n v="23902"/>
    <s v="GOBIERNO"/>
    <n v="101"/>
    <s v="Unidades de innovación publica  y social fortalecidas"/>
    <s v="Gobierno confiable"/>
    <x v="49"/>
    <x v="1"/>
    <x v="0"/>
    <x v="4"/>
    <x v="22"/>
    <s v="Fortalecer 1 Unidad(es) de innovación publica y social a nivel local."/>
    <s v="INNOVACIÓN PÚBLICA"/>
    <n v="1"/>
    <n v="792"/>
    <n v="1.46503884572697E-2"/>
    <s v="Constante"/>
    <x v="276"/>
    <x v="276"/>
    <n v="0"/>
    <n v="0"/>
    <n v="0"/>
    <m/>
    <m/>
    <m/>
  </r>
  <r>
    <n v="9"/>
    <x v="8"/>
    <n v="24171"/>
    <s v="GOBIERNO"/>
    <n v="97"/>
    <s v="Organizaciones sociales e Instancias de participación ciudadana fortalecidas."/>
    <s v="Democracia deliberativa y participación"/>
    <x v="46"/>
    <x v="0"/>
    <x v="0"/>
    <x v="4"/>
    <x v="22"/>
    <s v="Fortalecer 200 Organización(es) sociales e Instancias de participación ciudadana y las reconocidas por las comunidades étnicas."/>
    <s v="FORTALECIMIENTO DE ORGANIZACIONES"/>
    <n v="200"/>
    <n v="644"/>
    <n v="1.1912689604143545E-2"/>
    <s v="Suma"/>
    <x v="277"/>
    <x v="277"/>
    <n v="0"/>
    <n v="0"/>
    <n v="0"/>
    <m/>
    <m/>
    <m/>
  </r>
  <r>
    <n v="9"/>
    <x v="8"/>
    <n v="24172"/>
    <s v="GOBIERNO"/>
    <n v="98"/>
    <s v="Personas capacitadas a través de procesos de formación para la participación de manera virtual y presencial."/>
    <s v="Democracia deliberativa y participación"/>
    <x v="43"/>
    <x v="0"/>
    <x v="0"/>
    <x v="4"/>
    <x v="22"/>
    <s v="Capacitar 1000 Persona(s) a través de procesos de formación para la participación de manera virtual y presencial."/>
    <s v="CAPACITACIÓN"/>
    <n v="1000"/>
    <n v="339"/>
    <n v="6.2708102108768038E-3"/>
    <s v="Suma"/>
    <x v="277"/>
    <x v="277"/>
    <n v="0"/>
    <n v="0"/>
    <n v="0"/>
    <m/>
    <m/>
    <m/>
  </r>
  <r>
    <n v="9"/>
    <x v="8"/>
    <n v="24173"/>
    <s v="GOBIERNO"/>
    <n v="99"/>
    <s v="Organizaciones comunales fortalecidas."/>
    <s v="Democracia deliberativa y participación"/>
    <x v="45"/>
    <x v="1"/>
    <x v="0"/>
    <x v="4"/>
    <x v="22"/>
    <s v="Fortalecer 68 Organización(es) comunales"/>
    <s v="FORTALECIMIENTO COMUNAL"/>
    <n v="68"/>
    <n v="382"/>
    <n v="7.066222715501295E-3"/>
    <s v="Suma"/>
    <x v="277"/>
    <x v="277"/>
    <n v="0"/>
    <n v="0"/>
    <n v="0"/>
    <m/>
    <m/>
    <m/>
  </r>
  <r>
    <n v="9"/>
    <x v="8"/>
    <n v="24174"/>
    <s v="GOBIERNO"/>
    <n v="107"/>
    <s v="Salones comunales y/o casas de la participación rehabilitados"/>
    <s v="Democracia deliberativa y participación"/>
    <x v="44"/>
    <x v="0"/>
    <x v="0"/>
    <x v="4"/>
    <x v="22"/>
    <s v="Rehabilitar 9 Salón(es) comunales, casas de participación y espacios propios para las comunidades étnicas."/>
    <s v="REHABILITACIÓN"/>
    <n v="9"/>
    <n v="268"/>
    <n v="4.9574546799852019E-3"/>
    <s v="Suma"/>
    <x v="277"/>
    <x v="277"/>
    <n v="0"/>
    <n v="0"/>
    <n v="0"/>
    <m/>
    <m/>
    <m/>
  </r>
  <r>
    <n v="9"/>
    <x v="8"/>
    <n v="24175"/>
    <s v="GOBIERNO"/>
    <n v="108"/>
    <s v="Organizaciones comunales dotadas"/>
    <s v="Democracia deliberativa y participación"/>
    <x v="44"/>
    <x v="0"/>
    <x v="0"/>
    <x v="4"/>
    <x v="22"/>
    <s v="Dotar 21 Organización(es) comunales, instancias y casas de participación de la ciudadanía en general y de las comunidades étnicas."/>
    <s v="DOTACIÓN"/>
    <n v="21"/>
    <n v="218"/>
    <n v="4.0325564187939323E-3"/>
    <s v="Suma"/>
    <x v="277"/>
    <x v="277"/>
    <n v="0"/>
    <n v="0"/>
    <n v="0"/>
    <m/>
    <m/>
    <m/>
  </r>
  <r>
    <n v="9"/>
    <x v="8"/>
    <n v="24176"/>
    <s v="GOBIERNO"/>
    <n v="109"/>
    <s v="Medios comunitarios y alternativos fortalecidos."/>
    <s v="Gobierno confiable"/>
    <x v="47"/>
    <x v="0"/>
    <x v="0"/>
    <x v="4"/>
    <x v="22"/>
    <s v="Fortalecer 18 Medio(s) comunitario(s) y alternativo(s)."/>
    <s v="MEDIOS COMUNITARIOS"/>
    <n v="18"/>
    <n v="208"/>
    <n v="3.8475767665556789E-3"/>
    <s v="Suma"/>
    <x v="277"/>
    <x v="277"/>
    <n v="0"/>
    <n v="0"/>
    <n v="0"/>
    <m/>
    <m/>
    <m/>
  </r>
  <r>
    <n v="9"/>
    <x v="8"/>
    <n v="24191"/>
    <s v="GOBIERNO"/>
    <n v="104"/>
    <s v="Iniciativa de inversión local concertada e implementada con las comunidades negras, afrocolombianas y palenqueras"/>
    <s v="Línea diferencial étnica"/>
    <x v="48"/>
    <x v="1"/>
    <x v="0"/>
    <x v="4"/>
    <x v="22"/>
    <s v="Concertar e implementar 4 Iniciativa(s) de inversión local con las comunidades Negras, Afrocolombianas, y Palenqueras, de acuerdo a las necesidades propias de las comunidades, en aras de respetar su cosmovisión, usos y costumbres."/>
    <s v="INICIATIVAS COMUNIDADES NEGRAS, AFROCOLOMBIANAS, PALENQUERAS"/>
    <n v="4"/>
    <n v="208"/>
    <n v="3.8475767665556789E-3"/>
    <s v="Suma"/>
    <x v="278"/>
    <x v="278"/>
    <n v="0"/>
    <n v="0"/>
    <n v="0"/>
    <m/>
    <m/>
    <m/>
  </r>
  <r>
    <n v="9"/>
    <x v="8"/>
    <n v="24192"/>
    <s v="GOBIERNO"/>
    <n v="103"/>
    <s v="Iniciativa de inversión local concertada e implementada con los pueblos indígenas"/>
    <s v="Línea diferencial étnica"/>
    <x v="48"/>
    <x v="1"/>
    <x v="0"/>
    <x v="4"/>
    <x v="22"/>
    <s v="Concertar e implementar 4 Iniciativa(s) de inversión local de los pueblos indígenas de acuerdo a las necesidades propias de las comunidades, en aras de respetar su cosmovisión, usos y costumbres."/>
    <s v="INICIATIVAS PUEBLO INDÍGENA"/>
    <n v="4"/>
    <n v="120"/>
    <n v="2.2197558268590455E-3"/>
    <s v="Suma"/>
    <x v="278"/>
    <x v="278"/>
    <n v="0"/>
    <n v="0"/>
    <n v="0"/>
    <m/>
    <m/>
    <m/>
  </r>
  <r>
    <n v="10"/>
    <x v="9"/>
    <n v="22621"/>
    <s v="SEGURIDAD, CONVIVENCIA Y JUSTICIA"/>
    <n v="2"/>
    <s v="Acciones formativas diferenciales para la promoción de la convivencia ciudadana implementadas"/>
    <s v="Cultura ciudadana para la convivencia pacífica"/>
    <x v="0"/>
    <x v="0"/>
    <x v="0"/>
    <x v="0"/>
    <x v="0"/>
    <s v="Implementar 4 Acción(es) formativas diferenciales para la promoción de la convivencia ciudadana."/>
    <s v="FORMACIÓN"/>
    <n v="4"/>
    <n v="394"/>
    <n v="3.7734764828134429E-3"/>
    <s v="Suma"/>
    <x v="279"/>
    <x v="279"/>
    <n v="0"/>
    <n v="0"/>
    <n v="0"/>
    <m/>
    <m/>
    <m/>
  </r>
  <r>
    <n v="10"/>
    <x v="9"/>
    <n v="22622"/>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100 Organización(es) comunitarias a través de capacidades para promover acciones de corresponsabilidad en la gestión de la seguridad y la convivencia"/>
    <s v="FORTALECIMIENTO DE CAPACIDADES"/>
    <n v="100"/>
    <n v="1182"/>
    <n v="1.1320429448440328E-2"/>
    <s v="Suma"/>
    <x v="279"/>
    <x v="279"/>
    <n v="0"/>
    <n v="0"/>
    <n v="0"/>
    <m/>
    <m/>
    <m/>
  </r>
  <r>
    <n v="10"/>
    <x v="9"/>
    <n v="23801"/>
    <s v="MUJERES"/>
    <n v="4"/>
    <s v="Número de Personas vinculadas en acciones para la prevención del feminicidio y la violencia contra la mujer"/>
    <s v="Cero tolerancia a las violencias"/>
    <x v="1"/>
    <x v="0"/>
    <x v="0"/>
    <x v="0"/>
    <x v="1"/>
    <s v="vincular 4000 Persona(s) en acciones para la prevención del feminicidio y la violencia contra la mujer"/>
    <s v="PREVENCIÓN"/>
    <n v="4000"/>
    <n v="1586"/>
    <n v="1.5189679446045991E-2"/>
    <s v="Suma"/>
    <x v="280"/>
    <x v="280"/>
    <n v="0"/>
    <n v="0"/>
    <n v="0"/>
    <m/>
    <m/>
    <m/>
  </r>
  <r>
    <n v="10"/>
    <x v="9"/>
    <n v="22821"/>
    <s v="SEGURIDAD, CONVIVENCIA Y JUSTICIA"/>
    <n v="5"/>
    <s v="Dotaciones suministradas a organismos de seguridad"/>
    <s v="Mejores capacidades al servicio de la seguridad"/>
    <x v="2"/>
    <x v="1"/>
    <x v="1"/>
    <x v="0"/>
    <x v="2"/>
    <s v="Suministrar 4 Dotación(es) a organismos de seguridad."/>
    <s v="DOTACIÓN"/>
    <n v="4"/>
    <n v="783"/>
    <n v="7.4990662082307759E-3"/>
    <s v="Suma"/>
    <x v="281"/>
    <x v="281"/>
    <n v="0"/>
    <n v="0"/>
    <n v="0"/>
    <m/>
    <m/>
    <m/>
  </r>
  <r>
    <n v="10"/>
    <x v="9"/>
    <n v="22822"/>
    <s v="SEGURIDAD, CONVIVENCIA Y JUSTICIA"/>
    <n v="6"/>
    <s v="Equipamientos de seguridad y acceso a la justicia intervenidos con acciones de fortalecimiento, operación, adecuación y/o dotación"/>
    <s v="Mejores capacidades al servicio de la seguridad"/>
    <x v="2"/>
    <x v="1"/>
    <x v="1"/>
    <x v="0"/>
    <x v="2"/>
    <s v="Intervenir 4 Equipamiento(s) de seguridad y acceso a la justicia con acciones de fortalecimiento, operación, adecuación y/o dotación."/>
    <s v="INTERVENCIÓN"/>
    <n v="4"/>
    <n v="783"/>
    <n v="7.4990662082307759E-3"/>
    <s v="Suma"/>
    <x v="281"/>
    <x v="281"/>
    <n v="0"/>
    <n v="0"/>
    <n v="0"/>
    <m/>
    <m/>
    <m/>
  </r>
  <r>
    <n v="10"/>
    <x v="9"/>
    <n v="25391"/>
    <s v="SEGURIDAD, CONVIVENCIA Y JUSTICIA"/>
    <n v="7"/>
    <s v="Programas de abordaje de conflictividad escolar para la convivencia con enfoque restaurativo fortalecidos"/>
    <s v="Cultura ciudadana para la convivencia pacífica"/>
    <x v="3"/>
    <x v="0"/>
    <x v="0"/>
    <x v="0"/>
    <x v="3"/>
    <s v="Fortalecer 4 Programa(s) de abordaje de conflictividad escolar para la convivencia con enfoque restaurativo."/>
    <s v="CONFLICTIVIDAD ESCOLAR"/>
    <n v="4"/>
    <n v="345"/>
    <n v="3.3041862603315681E-3"/>
    <s v="Suma"/>
    <x v="282"/>
    <x v="282"/>
    <n v="0"/>
    <n v="0"/>
    <n v="0"/>
    <m/>
    <m/>
    <m/>
  </r>
  <r>
    <n v="10"/>
    <x v="9"/>
    <n v="25392"/>
    <s v="SEGURIDAD, CONVIVENCIA Y JUSTICIA"/>
    <n v="8"/>
    <s v="Actores comunitarios fortalecidos con herramientas y capacidades para la implementación de un enfoque restaurativo para la justicia y la convivencia"/>
    <s v="Cultura ciudadana para la convivencia pacífica"/>
    <x v="3"/>
    <x v="0"/>
    <x v="0"/>
    <x v="0"/>
    <x v="3"/>
    <s v="Fortalecer 8 Actor(es) comunitarios con herramientas y capacidades para la implementación de un enfoque restaurativo para la justicia y la convivencia"/>
    <s v="FORTALECIMIENTO DE CAPACIDADES"/>
    <n v="8"/>
    <n v="459"/>
    <n v="4.3960043289628685E-3"/>
    <s v="Suma"/>
    <x v="282"/>
    <x v="282"/>
    <n v="0"/>
    <n v="0"/>
    <n v="0"/>
    <m/>
    <m/>
    <m/>
  </r>
  <r>
    <n v="10"/>
    <x v="9"/>
    <n v="25393"/>
    <s v="SEGURIDAD, CONVIVENCIA Y JUSTICIA"/>
    <n v="13"/>
    <s v="Programas comunitarios con enfoque restaurativo para el cuidado del espacio público y del medio ambiente ejecutados"/>
    <s v="Cultura ciudadana para la convivencia pacífica"/>
    <x v="3"/>
    <x v="0"/>
    <x v="0"/>
    <x v="0"/>
    <x v="3"/>
    <s v="Ejecutar 4 Programa(s) comunitarios con enfoque restaurativo para el cuidado del espacio público y del medio ambiente"/>
    <s v="ACCIONES DE CUIDADO"/>
    <n v="4"/>
    <n v="345"/>
    <n v="3.3041862603315681E-3"/>
    <s v="Suma"/>
    <x v="282"/>
    <x v="282"/>
    <n v="0"/>
    <n v="0"/>
    <n v="0"/>
    <m/>
    <m/>
    <m/>
  </r>
  <r>
    <n v="10"/>
    <x v="9"/>
    <n v="25394"/>
    <s v="SEGURIDAD, CONVIVENCIA Y JUSTICIA"/>
    <n v="11"/>
    <s v="Proyectos comunitarios implementados en la localidad, para la apropiación del Código Nacional de Seguridad y Convivencia Ciudadana"/>
    <s v="Cultura ciudadana para la convivencia pacífica"/>
    <x v="3"/>
    <x v="0"/>
    <x v="0"/>
    <x v="0"/>
    <x v="3"/>
    <s v="Implementar 4 Proyecto(s) comunitarios en la localidad, para la apropiación del Código Nacional de Seguridad y Convivencia Ciudadana"/>
    <s v="CÓDIGO NACIONAL DE SEGURIDAD Y CONVIVENCIA"/>
    <n v="4"/>
    <n v="230"/>
    <n v="2.2027908402210451E-3"/>
    <s v="Suma"/>
    <x v="282"/>
    <x v="282"/>
    <n v="0"/>
    <n v="0"/>
    <n v="0"/>
    <m/>
    <m/>
    <m/>
  </r>
  <r>
    <n v="10"/>
    <x v="9"/>
    <n v="22671"/>
    <s v="MOVILIDAD"/>
    <n v="15"/>
    <s v="Metros cuadrados construidos y/o conservados de elementos del sistema de espacio público peatonal."/>
    <s v="Infraestructura segura e incluyente"/>
    <x v="5"/>
    <x v="0"/>
    <x v="2"/>
    <x v="0"/>
    <x v="4"/>
    <s v="Intervenir 2500 Metro(s) cuadrado(s) elementos del sistema de espacio público peatonal con acciones de construcción y/o conservación."/>
    <s v="INTERVENCIÓN"/>
    <n v="2500"/>
    <n v="1691"/>
    <n v="1.6195301351364294E-2"/>
    <s v="Suma"/>
    <x v="283"/>
    <x v="283"/>
    <n v="0"/>
    <n v="0"/>
    <n v="0"/>
    <m/>
    <m/>
    <m/>
  </r>
  <r>
    <n v="10"/>
    <x v="9"/>
    <n v="23001"/>
    <s v="SEGURIDAD, CONVIVENCIA Y JUSTICIA"/>
    <n v="16"/>
    <s v="Estrategias de seguridad y convivencia implementadas a través de gestores locales, que permitan el uso y disfrute del espacio público"/>
    <s v="Cultura ciudadana para la convivencia pacífica"/>
    <x v="4"/>
    <x v="1"/>
    <x v="1"/>
    <x v="0"/>
    <x v="4"/>
    <s v="Implementar 4 Estrategia(s) de seguridad y convivencia a través de gestores locales que permitan el uso y disfrute del espacio público."/>
    <s v="ESTRATEGIAS DE SEGURIDAD Y CONVIVENCIA"/>
    <n v="4"/>
    <n v="2610"/>
    <n v="2.4996887360769254E-2"/>
    <s v="Suma"/>
    <x v="284"/>
    <x v="284"/>
    <n v="0"/>
    <n v="0"/>
    <n v="0"/>
    <m/>
    <m/>
    <m/>
  </r>
  <r>
    <n v="10"/>
    <x v="9"/>
    <n v="28151"/>
    <s v="GOBIERNO"/>
    <n v="14"/>
    <s v="Acuerdos realizados para la organización, la recuperación, el cuidado, el embellecimiento, la sostenibilidad, el mejoramiento y el aprovechamiento económico del espacio público."/>
    <s v="Cultura ciudadana para la convivencia pacífica"/>
    <x v="50"/>
    <x v="0"/>
    <x v="0"/>
    <x v="0"/>
    <x v="4"/>
    <s v="Realizar 4 Acuerdo(s) para la organización, la recuperación, el cuidado, el embellecimiento, la sostenibilidad, el mejoramiento y el aprovechamiento económico del espacio público."/>
    <s v="ACUERDOS "/>
    <n v="4"/>
    <n v="1482"/>
    <n v="1.4193634892206909E-2"/>
    <s v="Suma"/>
    <x v="285"/>
    <x v="285"/>
    <n v="0"/>
    <n v="0"/>
    <n v="0"/>
    <m/>
    <m/>
    <m/>
  </r>
  <r>
    <n v="10"/>
    <x v="9"/>
    <n v="25401"/>
    <s v="SALUD"/>
    <n v="19"/>
    <s v="Número de personas con discapacidad beneficiadas con Dispostivos de Asistencia Personal - Ayudas Técnicas (no incluidas en los Planes de Beneficios)"/>
    <s v="Ciudad saludable y con bien-estar"/>
    <x v="6"/>
    <x v="1"/>
    <x v="3"/>
    <x v="1"/>
    <x v="5"/>
    <s v="Beneficiar 800 Persona(s) con dispositivos de Asistencia Personal - Ayudas Técnicas (no incluidas en los Planes de Beneficios)"/>
    <s v="DISPOSITIVOS DE ASISTENCIA PERSONAL"/>
    <n v="800"/>
    <n v="1462"/>
    <n v="1.400208786262247E-2"/>
    <s v="Suma"/>
    <x v="286"/>
    <x v="286"/>
    <n v="0"/>
    <n v="0"/>
    <n v="0"/>
    <m/>
    <m/>
    <m/>
  </r>
  <r>
    <n v="10"/>
    <x v="9"/>
    <n v="25402"/>
    <s v="SALUD"/>
    <n v="22"/>
    <s v="Número de personas vinculadas en las acciones complementarias en salud física, nutricional y oral, a través del Circuito del Cuidado"/>
    <s v="Ciudad saludable y con bien-estar"/>
    <x v="51"/>
    <x v="1"/>
    <x v="0"/>
    <x v="1"/>
    <x v="5"/>
    <s v="Vincular 800 Persona(s) en acciones complementarias en salud física, nutricional y oral través del Circuito del Cuidado"/>
    <s v="SALUD FÍSICA Y NUTRICIONAL"/>
    <n v="800"/>
    <n v="313"/>
    <n v="2.997711012996466E-3"/>
    <s v="Suma"/>
    <x v="286"/>
    <x v="286"/>
    <n v="0"/>
    <n v="0"/>
    <n v="0"/>
    <m/>
    <m/>
    <m/>
  </r>
  <r>
    <n v="10"/>
    <x v="9"/>
    <n v="25405"/>
    <s v="SALUD"/>
    <n v="20"/>
    <s v="Número de personas vinculadas a las acciones y estrategias para promover la salud sexual y reproductiva consciente en los diferentes ciclos de vida"/>
    <s v="Ciudad saludable y con bien-estar"/>
    <x v="8"/>
    <x v="1"/>
    <x v="3"/>
    <x v="1"/>
    <x v="5"/>
    <s v="Vincular 350 Persona(s) a las acciones y estrategias para promover la salud sexual y reproductiva consciente en los diferentes ciclos de vida."/>
    <s v="SALUD SEXUAL Y REPRODUCTIVA"/>
    <n v="350"/>
    <n v="313"/>
    <n v="2.997711012996466E-3"/>
    <s v="Suma"/>
    <x v="286"/>
    <x v="286"/>
    <n v="0"/>
    <n v="0"/>
    <n v="0"/>
    <m/>
    <m/>
    <m/>
  </r>
  <r>
    <n v="10"/>
    <x v="9"/>
    <n v="25407"/>
    <s v="SALUD"/>
    <n v="23"/>
    <s v="Número de personas beneficiadas con acciones para la promoción y atención de la salud mental"/>
    <s v="Ciudad saludable y con bien-estar"/>
    <x v="11"/>
    <x v="0"/>
    <x v="0"/>
    <x v="1"/>
    <x v="5"/>
    <s v="Beneficiar 3200 Persona(s) con acciones para la promoción y atención de la salud mental"/>
    <s v="SALUD MENTAL"/>
    <n v="3200"/>
    <n v="1534"/>
    <n v="1.4691657169126449E-2"/>
    <s v="Suma"/>
    <x v="286"/>
    <x v="286"/>
    <n v="0"/>
    <n v="0"/>
    <n v="0"/>
    <m/>
    <m/>
    <m/>
  </r>
  <r>
    <n v="10"/>
    <x v="9"/>
    <n v="25408"/>
    <s v="SALUD"/>
    <n v="17"/>
    <s v="Número de personas con discapacidad, cuidadadores y cuidadoras, vinculados en actividades complementarias en salud"/>
    <s v="Ciudad saludable y con bien-estar"/>
    <x v="7"/>
    <x v="1"/>
    <x v="3"/>
    <x v="1"/>
    <x v="5"/>
    <s v="Vincular 600 Persona(s) con discapacidad, cuidadores y cuidadoras, en actividades complementarias en salud."/>
    <s v="ACCIONES COMPLEMENTARIAS "/>
    <n v="600"/>
    <n v="783"/>
    <n v="7.4990662082307759E-3"/>
    <s v="Suma"/>
    <x v="286"/>
    <x v="286"/>
    <n v="0"/>
    <n v="0"/>
    <n v="0"/>
    <m/>
    <m/>
    <m/>
  </r>
  <r>
    <n v="10"/>
    <x v="9"/>
    <n v="25409"/>
    <s v="SALUD"/>
    <n v="18"/>
    <s v="Números de personas vinculadas a las acciones desarrolladas desde los dispositivos de base comunitaria en respuesta al consumo de SPA"/>
    <s v="Ciudad saludable y con bien-estar"/>
    <x v="10"/>
    <x v="1"/>
    <x v="3"/>
    <x v="1"/>
    <x v="5"/>
    <s v="Vincular 200 Persona(s) a las acciones desarrolladas desde los dispositivos de base comunitaria en respuesta al consumo de SPA."/>
    <s v="DISMINUCIÓN FACTORES DE RIESGO SPA"/>
    <n v="200"/>
    <n v="261"/>
    <n v="2.4996887360769255E-3"/>
    <s v="Suma"/>
    <x v="286"/>
    <x v="286"/>
    <n v="0"/>
    <n v="0"/>
    <n v="0"/>
    <m/>
    <m/>
    <m/>
  </r>
  <r>
    <n v="10"/>
    <x v="9"/>
    <n v="23752"/>
    <s v="MUJERES"/>
    <n v="27"/>
    <s v="Mujeres vinculadas para el ejercicio de derechos y el fortalecimiento de su autonomía económica"/>
    <s v="Cuidado de la vida"/>
    <x v="13"/>
    <x v="0"/>
    <x v="0"/>
    <x v="1"/>
    <x v="6"/>
    <s v="Vincular 1600 Mujer(es) para el ejercicio de derechos y el fortalecimiento de su autonomía económica"/>
    <s v="FORTALECIMIENTO DE CAPACIDADES"/>
    <n v="1600"/>
    <n v="1586"/>
    <n v="1.5189679446045991E-2"/>
    <s v="Suma"/>
    <x v="287"/>
    <x v="287"/>
    <n v="0"/>
    <n v="0"/>
    <n v="0"/>
    <m/>
    <m/>
    <m/>
  </r>
  <r>
    <n v="10"/>
    <x v="9"/>
    <n v="23753"/>
    <s v="MUJERES"/>
    <n v="28"/>
    <s v="Numero de espacios con adecuación y dotación en las manzanas del cuidado"/>
    <s v="Cuidado de la vida"/>
    <x v="57"/>
    <x v="1"/>
    <x v="0"/>
    <x v="1"/>
    <x v="6"/>
    <s v="Adecuar y dotar 1 Espacio(s) en la manzana del cuidado"/>
    <s v="DOTACIÓN"/>
    <n v="1"/>
    <n v="1253"/>
    <n v="1.2000421403465085E-2"/>
    <s v="Constante"/>
    <x v="287"/>
    <x v="287"/>
    <n v="0"/>
    <n v="0"/>
    <n v="0"/>
    <m/>
    <m/>
    <m/>
  </r>
  <r>
    <n v="10"/>
    <x v="9"/>
    <n v="23754"/>
    <s v="INTEGRACIÓN SOCIAL"/>
    <n v="25"/>
    <s v="Número de Personas que participan en procesos para la prevención de violencias en el contexto familiar y/o violencia sexual.          "/>
    <s v="Cuidado de la vida"/>
    <x v="14"/>
    <x v="0"/>
    <x v="0"/>
    <x v="1"/>
    <x v="6"/>
    <s v="Vincular 800 Persona(s) en procesos para la prevención de violencias en el contexto familiar y/o violencia sexual"/>
    <s v="PREVENCIÓN"/>
    <n v="800"/>
    <n v="1012"/>
    <n v="9.6922796969725993E-3"/>
    <s v="Suma"/>
    <x v="287"/>
    <x v="287"/>
    <n v="0"/>
    <n v="0"/>
    <n v="0"/>
    <m/>
    <m/>
    <m/>
  </r>
  <r>
    <n v="10"/>
    <x v="9"/>
    <n v="23755"/>
    <s v="MUJERES"/>
    <n v="26"/>
    <s v="Mujeres cuidadoras vinculadas a estrategias de cuidado"/>
    <s v="Cuidado de la vida"/>
    <x v="12"/>
    <x v="0"/>
    <x v="0"/>
    <x v="1"/>
    <x v="6"/>
    <s v="Vincular 3000 Mujer(es) cuidadora(s) estrategias de cuidado."/>
    <s v="ESTRATEGIAS DE CUIDADO"/>
    <n v="3000"/>
    <n v="1377"/>
    <n v="1.3188012986888606E-2"/>
    <s v="Suma"/>
    <x v="287"/>
    <x v="287"/>
    <n v="0"/>
    <n v="0"/>
    <n v="0"/>
    <m/>
    <m/>
    <m/>
  </r>
  <r>
    <n v="10"/>
    <x v="9"/>
    <n v="23501"/>
    <s v="GESTIÓN PÚBLICA"/>
    <n v="32"/>
    <s v="Procesos realizados para el fortalecimiento de habilidades y capacidades de la población víctima del conflicto armado o excombatientes que promuevan su participación en diferentes escenarios. "/>
    <s v="Cuidado de la vida"/>
    <x v="15"/>
    <x v="0"/>
    <x v="0"/>
    <x v="1"/>
    <x v="7"/>
    <s v="Realizar 4 Proceso(s) de fortalecimiento de habilidades y capacidades de la población víctima del conflicto armado o excombatientes para promover su participación en los diferentes escenarios."/>
    <s v="FORTALECIMIENTO DE CAPACIDADES"/>
    <n v="4"/>
    <n v="223"/>
    <n v="2.1357493798664917E-3"/>
    <s v="Suma"/>
    <x v="288"/>
    <x v="288"/>
    <n v="0"/>
    <n v="0"/>
    <n v="0"/>
    <m/>
    <m/>
    <m/>
  </r>
  <r>
    <n v="10"/>
    <x v="9"/>
    <n v="2350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5"/>
    <x v="0"/>
    <x v="0"/>
    <x v="1"/>
    <x v="7"/>
    <s v="Realizar 4 Proceso(s) pedagógicos, artísticos, culturales, formativos o para el fortalecimiento de iniciativas ciudadanas para la apropiación social de la memoria, verdad, reparación integral a víctimas, paz y reconciliación"/>
    <s v="INICIATIVAS"/>
    <n v="4"/>
    <n v="223"/>
    <n v="2.1357493798664917E-3"/>
    <s v="Suma"/>
    <x v="288"/>
    <x v="288"/>
    <n v="0"/>
    <n v="0"/>
    <n v="0"/>
    <m/>
    <m/>
    <m/>
  </r>
  <r>
    <n v="10"/>
    <x v="9"/>
    <n v="23503"/>
    <s v="GESTIÓN PÚBLICA"/>
    <n v="31"/>
    <s v="Acciones de construcción de paz realizadas que contribuyan al tejido social, la integración local, la sostenibilidad económica y/o desarrollo territorial para la reconciliación."/>
    <s v="Cuidado de la vida"/>
    <x v="15"/>
    <x v="0"/>
    <x v="0"/>
    <x v="1"/>
    <x v="7"/>
    <s v="Realizar 4 Acción(es) de construcción de paz que contribuyan al tejido social, la integración local, la sostenibilidad económica y/o desarrollo territorial para la reconciliación."/>
    <s v="ACCIONES DE CONSTRUCCIÓN DE PAZ"/>
    <n v="4"/>
    <n v="223"/>
    <n v="2.1357493798664917E-3"/>
    <s v="Suma"/>
    <x v="288"/>
    <x v="288"/>
    <n v="0"/>
    <n v="0"/>
    <n v="0"/>
    <m/>
    <m/>
    <m/>
  </r>
  <r>
    <n v="10"/>
    <x v="9"/>
    <n v="23391"/>
    <s v="CULTURA, RECREACIÓN Y DEPORTE"/>
    <n v="33"/>
    <s v="Estímulos otorgados de apoyo al sector artístico y cultural "/>
    <s v="Bogotá cultural y deportiva"/>
    <x v="18"/>
    <x v="1"/>
    <x v="0"/>
    <x v="1"/>
    <x v="8"/>
    <s v="Otorgar 100 Estímulo(s) de apoyo al sector artístico y cultural"/>
    <s v="ESTÍMULOS"/>
    <n v="100"/>
    <n v="731"/>
    <n v="7.0010439313112349E-3"/>
    <s v="Suma"/>
    <x v="289"/>
    <x v="289"/>
    <n v="0"/>
    <n v="0"/>
    <n v="0"/>
    <m/>
    <m/>
    <m/>
  </r>
  <r>
    <n v="10"/>
    <x v="9"/>
    <n v="23392"/>
    <s v="CULTURA, RECREACIÓN Y DEPORTE"/>
    <n v="39"/>
    <s v="Personas beneficiadas y capacitadas con procesos de formación y exploración en los campos artísticos, culturales y patrimoniales "/>
    <s v="Bogotá cultural y deportiva"/>
    <x v="17"/>
    <x v="0"/>
    <x v="0"/>
    <x v="1"/>
    <x v="8"/>
    <s v="Capacitar 600 Persona(s) en los campos artísticos, interculturales, culturales y/o patrimoniales."/>
    <s v="CAPACITACIÓN"/>
    <n v="600"/>
    <n v="514"/>
    <n v="4.9227586603200748E-3"/>
    <s v="Suma"/>
    <x v="289"/>
    <x v="289"/>
    <n v="0"/>
    <n v="0"/>
    <n v="0"/>
    <m/>
    <m/>
    <m/>
  </r>
  <r>
    <n v="10"/>
    <x v="9"/>
    <n v="23393"/>
    <s v="CULTURA, RECREACIÓN Y DEPORTE"/>
    <n v="40"/>
    <s v="No. Organizaciones artísticas, culturales y patrimoniales beneficiadas con elementos entregados."/>
    <s v="Bogotá cultural y deportiva"/>
    <x v="17"/>
    <x v="0"/>
    <x v="0"/>
    <x v="1"/>
    <x v="8"/>
    <s v="Beneficiar 20 Organización(es) artísticas y culturales con elementos entregados"/>
    <s v="ENTREGA DE ELEMENTOS"/>
    <n v="20"/>
    <n v="514"/>
    <n v="4.9227586603200748E-3"/>
    <s v="Suma"/>
    <x v="289"/>
    <x v="289"/>
    <n v="0"/>
    <n v="0"/>
    <n v="0"/>
    <m/>
    <m/>
    <m/>
  </r>
  <r>
    <n v="10"/>
    <x v="9"/>
    <n v="23394"/>
    <s v="CULTURA, RECREACIÓN Y DEPORTE"/>
    <n v="38"/>
    <s v="Eventos de promoción, circulción y apropiación de actividades artísticas, culturales y patrimoniales realizadas"/>
    <s v="Bogotá cultural y deportiva"/>
    <x v="17"/>
    <x v="0"/>
    <x v="0"/>
    <x v="1"/>
    <x v="8"/>
    <s v="Realizar 20 Evento(s) de promoción, circulación y apropiación de actividades artísticas, culturales y patrimoniales."/>
    <s v="EVENTOS"/>
    <n v="20"/>
    <n v="1028"/>
    <n v="9.8455173206401497E-3"/>
    <s v="Suma"/>
    <x v="289"/>
    <x v="289"/>
    <n v="0"/>
    <n v="0"/>
    <n v="0"/>
    <m/>
    <m/>
    <m/>
  </r>
  <r>
    <n v="10"/>
    <x v="9"/>
    <n v="23731"/>
    <s v="CULTURA, RECREACIÓN Y DEPORTE"/>
    <n v="35"/>
    <s v="Personas beneficiadas con actividades recreo-deportivas comunitarias"/>
    <s v="Bogotá cultural y deportiva"/>
    <x v="16"/>
    <x v="0"/>
    <x v="0"/>
    <x v="1"/>
    <x v="8"/>
    <s v="Beneficiar 11200 Persona(s) en actividades recreo-deportivas comunitarias."/>
    <s v="ACTIVIDADES RECREODEPORTIVAS"/>
    <n v="11200"/>
    <n v="2283"/>
    <n v="2.1865093427063678E-2"/>
    <s v="Suma"/>
    <x v="290"/>
    <x v="290"/>
    <n v="0"/>
    <n v="0"/>
    <n v="0"/>
    <m/>
    <m/>
    <m/>
  </r>
  <r>
    <n v="10"/>
    <x v="9"/>
    <n v="23732"/>
    <s v="CULTURA, RECREACIÓN Y DEPORTE"/>
    <n v="34"/>
    <s v="Colectivos u organizaciones recreo deportivas inscritas en el Banco que implementan iniciativas de carácter barrial beneficiadas con apoyos economicos"/>
    <s v="Bogotá cultural y deportiva"/>
    <x v="16"/>
    <x v="0"/>
    <x v="0"/>
    <x v="1"/>
    <x v="8"/>
    <s v="Beneficiar 10 Colectivo(s) u organizaciones recreo deportivas inscritas en el Banco que implementan iniciativas de carácter barrial con apoyos económicos."/>
    <s v="BANCO DE INICIATIVAS"/>
    <n v="10"/>
    <n v="457"/>
    <n v="4.3768496260044249E-3"/>
    <s v="Suma"/>
    <x v="290"/>
    <x v="290"/>
    <n v="0"/>
    <n v="0"/>
    <n v="0"/>
    <m/>
    <m/>
    <m/>
  </r>
  <r>
    <n v="10"/>
    <x v="9"/>
    <n v="23733"/>
    <s v="CULTURA, RECREACIÓN Y DEPORTE"/>
    <n v="36"/>
    <s v="Personas capacitadas en los campos deportivos o recreativos "/>
    <s v="Bogotá cultural y deportiva"/>
    <x v="16"/>
    <x v="0"/>
    <x v="0"/>
    <x v="1"/>
    <x v="8"/>
    <s v="Capacitar 600 Persona(s) en los campos deportivos."/>
    <s v="CAPACITACIÓN"/>
    <n v="600"/>
    <n v="913"/>
    <n v="8.7441219005296271E-3"/>
    <s v="Suma"/>
    <x v="290"/>
    <x v="290"/>
    <n v="0"/>
    <n v="0"/>
    <n v="0"/>
    <m/>
    <m/>
    <m/>
  </r>
  <r>
    <n v="10"/>
    <x v="9"/>
    <n v="23681"/>
    <s v="AMBIENTE"/>
    <n v="43"/>
    <s v="Número de personas vinculadas en acciones de educación en temas de protección y bienestar animal"/>
    <s v="Cuidado de la vida"/>
    <x v="19"/>
    <x v="0"/>
    <x v="0"/>
    <x v="1"/>
    <x v="9"/>
    <s v="Vincular 4000 Usuario(s) En acciones educativas en temas de protección y bienestar animal"/>
    <s v="ACCIONES PEDAGÓGICAS"/>
    <n v="4000"/>
    <n v="192"/>
    <n v="1.8388514840106116E-3"/>
    <s v="Suma"/>
    <x v="291"/>
    <x v="291"/>
    <n v="0"/>
    <n v="0"/>
    <n v="0"/>
    <m/>
    <m/>
    <m/>
  </r>
  <r>
    <n v="10"/>
    <x v="9"/>
    <n v="23682"/>
    <s v="AMBIENTE"/>
    <n v="44"/>
    <s v="Número de animales atendidos por los programas de brigadas médicas, urgencias veterinarias y adopciones"/>
    <s v="Cuidado de la vida"/>
    <x v="19"/>
    <x v="0"/>
    <x v="0"/>
    <x v="1"/>
    <x v="9"/>
    <s v="Atender 900 Animales en los programas de brigadas médicas, urgencias veterinarias y adopciones"/>
    <s v="BIENESTAR ANIMAL"/>
    <n v="900"/>
    <n v="575"/>
    <n v="5.5069771005526128E-3"/>
    <s v="Suma"/>
    <x v="291"/>
    <x v="291"/>
    <n v="0"/>
    <n v="0"/>
    <n v="0"/>
    <m/>
    <m/>
    <m/>
  </r>
  <r>
    <n v="10"/>
    <x v="9"/>
    <n v="23683"/>
    <s v="AMBIENTE"/>
    <n v="45"/>
    <s v="Número de animales esterilizados"/>
    <s v="Cuidado de la vida"/>
    <x v="19"/>
    <x v="0"/>
    <x v="0"/>
    <x v="1"/>
    <x v="9"/>
    <s v="Esterilizar 8000 Perros y gatos incluyendo los que está en condición de vulnerabilidad"/>
    <s v="ESTERILIZACIÓN"/>
    <n v="8000"/>
    <n v="767"/>
    <n v="7.3458285845632246E-3"/>
    <s v="Suma"/>
    <x v="291"/>
    <x v="291"/>
    <n v="0"/>
    <n v="0"/>
    <n v="0"/>
    <m/>
    <m/>
    <m/>
  </r>
  <r>
    <n v="10"/>
    <x v="9"/>
    <n v="23591"/>
    <s v="INTEGRACIÓN SOCIAL"/>
    <n v="48"/>
    <s v="Número de personas mayores con transferencias Monetarias"/>
    <s v="Menos pobreza "/>
    <x v="20"/>
    <x v="1"/>
    <x v="4"/>
    <x v="1"/>
    <x v="10"/>
    <s v="Beneficiar 3650 Persona(s) Mayor(es) personas mayores con apoyo económico tipo C"/>
    <s v="APOYO ECONÓMICO PERSONA MAYOR"/>
    <n v="3650"/>
    <n v="7831"/>
    <n v="7.5000239433786975E-2"/>
    <s v="Constante"/>
    <x v="292"/>
    <x v="292"/>
    <n v="0"/>
    <n v="0"/>
    <n v="0"/>
    <m/>
    <m/>
    <m/>
  </r>
  <r>
    <n v="10"/>
    <x v="9"/>
    <n v="23592"/>
    <s v="INTEGRACIÓN SOCIAL"/>
    <n v="47"/>
    <s v="Personas atendidas con apoyos que contribuyan al ingreso mínimo garantizado"/>
    <s v="Menos pobreza "/>
    <x v="21"/>
    <x v="1"/>
    <x v="4"/>
    <x v="1"/>
    <x v="10"/>
    <s v="Atender 10000 Persona(s) con apoyos que contribuyan al ingreso mínimo garantizado."/>
    <s v="INGRESO MÍNIMO"/>
    <n v="10000"/>
    <n v="5221"/>
    <n v="5.0003352073017725E-2"/>
    <s v="Constante"/>
    <x v="292"/>
    <x v="292"/>
    <n v="0"/>
    <n v="0"/>
    <n v="0"/>
    <m/>
    <m/>
    <m/>
  </r>
  <r>
    <n v="10"/>
    <x v="9"/>
    <n v="23593"/>
    <s v="INTEGRACIÓN SOCIAL"/>
    <n v="46"/>
    <s v="Jóvenes beneficiados con transferencias condicionadas y  acompañamiento psicosocial para la promoción al acceso y permanencia a oportunidades de formación y empleabilidad"/>
    <s v="Menos pobreza "/>
    <x v="22"/>
    <x v="1"/>
    <x v="4"/>
    <x v="1"/>
    <x v="10"/>
    <s v="Beneficiar 3200 Joven(es) con transferencias condicionadas y acompañamiento psicosocial para la promoción al acceso y permanencia a oportunidades de formación y empleabilidad"/>
    <s v="TRANSFERENCIAS MONETARIAS"/>
    <n v="3200"/>
    <n v="2610"/>
    <n v="2.4996887360769254E-2"/>
    <s v="Suma"/>
    <x v="292"/>
    <x v="292"/>
    <n v="0"/>
    <n v="0"/>
    <n v="0"/>
    <m/>
    <m/>
    <m/>
  </r>
  <r>
    <n v="10"/>
    <x v="9"/>
    <n v="27651"/>
    <s v="INTEGRACIÓN SOCIAL"/>
    <n v="49"/>
    <s v="Número de cupos habilitados para la atención de población en inseguridad alimentaria y nutricional del Distrito Capital, a través de comedores comunitarios."/>
    <s v="Menos pobreza "/>
    <x v="52"/>
    <x v="1"/>
    <x v="4"/>
    <x v="1"/>
    <x v="23"/>
    <s v="Habilitar 230 Cupo(s) para la atención de población en inseguridad alimentaria y nutricional del Distrito Capital, a través de comedores comunitarios."/>
    <s v="SEGURIDAD ALIMENTARIA"/>
    <n v="230"/>
    <n v="1044"/>
    <n v="9.9987549443077018E-3"/>
    <s v="Constante"/>
    <x v="293"/>
    <x v="293"/>
    <n v="0"/>
    <n v="0"/>
    <n v="0"/>
    <m/>
    <m/>
    <m/>
  </r>
  <r>
    <n v="10"/>
    <x v="9"/>
    <n v="24441"/>
    <s v="EDUCACIÓN"/>
    <n v="52"/>
    <s v="Número de estudiantes beneficiados en programas de educación posmedia (niveles de formación técnico profesional, tecnólogo, profesional universitario y educación para el trabajo y desarrollo humano)."/>
    <s v="Educación como eje del potencial humano"/>
    <x v="24"/>
    <x v="1"/>
    <x v="5"/>
    <x v="2"/>
    <x v="11"/>
    <s v="Beneficiar 250 Estudiante(s) otorgando financiación para el tránsito y acceso en la educación posmedia."/>
    <s v="APOYO EDUCACIÓN POSMEDIA"/>
    <n v="250"/>
    <n v="5221"/>
    <n v="5.0003352073017725E-2"/>
    <s v="Suma"/>
    <x v="294"/>
    <x v="294"/>
    <n v="0"/>
    <n v="0"/>
    <n v="0"/>
    <m/>
    <m/>
    <m/>
  </r>
  <r>
    <n v="10"/>
    <x v="9"/>
    <n v="2444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4"/>
    <x v="1"/>
    <x v="5"/>
    <x v="2"/>
    <x v="11"/>
    <s v="Beneficiar 250 Estudiante(s) para el sostenimiento en la permanencia durante la educación posmedia."/>
    <s v="SOSTENIMIENTO"/>
    <n v="250"/>
    <n v="3132"/>
    <n v="2.9996264832923104E-2"/>
    <s v="Suma"/>
    <x v="294"/>
    <x v="294"/>
    <n v="0"/>
    <n v="0"/>
    <n v="0"/>
    <m/>
    <m/>
    <m/>
  </r>
  <r>
    <n v="10"/>
    <x v="9"/>
    <n v="24443"/>
    <s v="EDUCACIÓN"/>
    <n v="50"/>
    <s v="Sedes educativas urbanas y rurales dotadas con recursos pedagógicos y/o tecnológicos"/>
    <s v="Educación como eje del potencial humano"/>
    <x v="23"/>
    <x v="1"/>
    <x v="5"/>
    <x v="2"/>
    <x v="11"/>
    <s v="Dotar 10 Sede(s) educativas de la localidad"/>
    <s v="DOTACIÓN"/>
    <n v="10"/>
    <n v="1044"/>
    <n v="9.9987549443077018E-3"/>
    <s v="Suma"/>
    <x v="294"/>
    <x v="294"/>
    <n v="0"/>
    <n v="0"/>
    <n v="0"/>
    <m/>
    <m/>
    <m/>
  </r>
  <r>
    <n v="10"/>
    <x v="9"/>
    <n v="2525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5"/>
    <x v="0"/>
    <x v="0"/>
    <x v="2"/>
    <x v="12"/>
    <s v="Realizar 4 Acción(es) para fortalecer las capacidades y/o habilidades, técnicas y blandas de las personas de la localidad, con el fin de mejorar el acceso a oportunidades de empleo."/>
    <s v="FORTALECIMIENTO DE CAPACIDADES"/>
    <n v="4"/>
    <n v="1534"/>
    <n v="1.4691657169126449E-2"/>
    <s v="Suma"/>
    <x v="295"/>
    <x v="295"/>
    <n v="0"/>
    <n v="0"/>
    <n v="0"/>
    <m/>
    <m/>
    <m/>
  </r>
  <r>
    <n v="10"/>
    <x v="9"/>
    <n v="25252"/>
    <s v="DESARROLLO ECONÓMICO, INDUSTRIA Y TURISMO"/>
    <n v="55"/>
    <s v="Número de Mipymes y/o emprendimientos orientados al fortalecimiento de las capacidades locales para la gestión y el desarrollo turístico apoyados."/>
    <s v="Emprendimiento equitativo e incluyente"/>
    <x v="26"/>
    <x v="0"/>
    <x v="0"/>
    <x v="2"/>
    <x v="12"/>
    <s v="Apoyar 100 Mipyme(s) y/o emprendimientos orientados al fortalecimiento de las capacidades locales para la gestión y el desarrollo turístico "/>
    <s v="DESARROLLO TURÍSTICO"/>
    <n v="100"/>
    <n v="1179"/>
    <n v="1.1291697394002662E-2"/>
    <s v="Suma"/>
    <x v="295"/>
    <x v="295"/>
    <n v="0"/>
    <n v="0"/>
    <n v="0"/>
    <m/>
    <m/>
    <m/>
  </r>
  <r>
    <n v="10"/>
    <x v="9"/>
    <n v="23761"/>
    <s v="CULTURA, RECREACIÓN Y DEPORTE"/>
    <n v="56"/>
    <s v="Número de proyectos financiados y acompañados del sector cultural y creativo."/>
    <s v="Bogotá cultural y deportiva"/>
    <x v="29"/>
    <x v="0"/>
    <x v="0"/>
    <x v="2"/>
    <x v="13"/>
    <s v="Financiar 40 Proyecto(s) del sector cultural y creativo."/>
    <s v="SOSTENIBILIDAD"/>
    <n v="40"/>
    <n v="1012"/>
    <n v="9.6922796969725993E-3"/>
    <s v="Suma"/>
    <x v="296"/>
    <x v="296"/>
    <n v="0"/>
    <n v="0"/>
    <n v="0"/>
    <m/>
    <m/>
    <m/>
  </r>
  <r>
    <n v="10"/>
    <x v="9"/>
    <n v="25091"/>
    <s v="DESARROLLO ECONÓMICO, INDUSTRIA Y TURISMO"/>
    <n v="58"/>
    <s v="Número de Mipymes, emprendimientos y/o actores de la economia informal apoyados para el fortalecimiento del tejido empresarial local."/>
    <s v="Emprendimiento equitativo e incluyente"/>
    <x v="28"/>
    <x v="0"/>
    <x v="0"/>
    <x v="2"/>
    <x v="13"/>
    <s v="Apoyar 400 Mipyme(s) emprendimientos y/o actores de la economía informal para el fortalecimiento del tejido empresarial local"/>
    <s v="TEJIDO EMPRESARIAL LOCAL"/>
    <n v="400"/>
    <n v="1012"/>
    <n v="9.6922796969725993E-3"/>
    <s v="Suma"/>
    <x v="297"/>
    <x v="297"/>
    <n v="0"/>
    <n v="0"/>
    <n v="0"/>
    <m/>
    <m/>
    <m/>
  </r>
  <r>
    <n v="10"/>
    <x v="9"/>
    <n v="23791"/>
    <s v="CULTURA, RECREACIÓN Y DEPORTE"/>
    <n v="61"/>
    <s v="Número de Parques de la red de proximidad intervenidos en mejoramiento, mantenimiento y/o dotación"/>
    <s v="Desarrollo urbano y rural integral"/>
    <x v="30"/>
    <x v="0"/>
    <x v="0"/>
    <x v="3"/>
    <x v="14"/>
    <s v="Intervenir 20 Parque(s) vecinales y/o de bolsillo con acciones de mejoramiento, mantenimiento y/o dotación."/>
    <s v="INTERVENCIÓN"/>
    <n v="20"/>
    <n v="1722"/>
    <n v="1.6492199247220174E-2"/>
    <s v="Suma"/>
    <x v="298"/>
    <x v="298"/>
    <n v="0"/>
    <n v="0"/>
    <n v="0"/>
    <m/>
    <m/>
    <m/>
  </r>
  <r>
    <n v="10"/>
    <x v="9"/>
    <n v="23811"/>
    <s v="CULTURA, RECREACIÓN Y DEPORTE"/>
    <n v="62"/>
    <s v="No. de equipamientos culturales intervenidos con acciones de construcción, adecuación y/o dotación"/>
    <s v="Desarrollo urbano y rural integral"/>
    <x v="31"/>
    <x v="0"/>
    <x v="0"/>
    <x v="3"/>
    <x v="14"/>
    <s v="Intervenir 1 Equipamiento(s) culturales con acciones de construcción, adecuación y/o dotación."/>
    <s v="INTERVENCIÓN"/>
    <n v="1"/>
    <n v="751"/>
    <n v="7.1925909608956742E-3"/>
    <s v="Constante"/>
    <x v="299"/>
    <x v="299"/>
    <n v="0"/>
    <n v="0"/>
    <n v="0"/>
    <m/>
    <m/>
    <m/>
  </r>
  <r>
    <n v="10"/>
    <x v="9"/>
    <n v="23141"/>
    <s v="AMBIENTE"/>
    <n v="63"/>
    <s v="Número de m2 de áreas renaturalizadas"/>
    <s v="Protección del ambiente y resiliencia al cambio climático"/>
    <x v="33"/>
    <x v="0"/>
    <x v="0"/>
    <x v="3"/>
    <x v="15"/>
    <s v="Generar 500 Metro(s) cuadrado(s) de áreas renaturalizadas"/>
    <s v="RENATURALIZACIÓN"/>
    <n v="500"/>
    <n v="252"/>
    <n v="2.413492572763928E-3"/>
    <s v="Suma"/>
    <x v="300"/>
    <x v="300"/>
    <n v="0"/>
    <n v="0"/>
    <n v="0"/>
    <m/>
    <m/>
    <m/>
  </r>
  <r>
    <n v="10"/>
    <x v="9"/>
    <n v="23631"/>
    <s v="AMBIENTE"/>
    <n v="71"/>
    <s v="Número de árboles mantenidos en zona urbana"/>
    <s v="Protección del ambiente y resiliencia al cambio climático"/>
    <x v="33"/>
    <x v="0"/>
    <x v="0"/>
    <x v="3"/>
    <x v="15"/>
    <s v="Mantener 2000 Arbol(es) en zona urbana"/>
    <s v="ARBOLADO"/>
    <n v="2000"/>
    <n v="252"/>
    <n v="2.413492572763928E-3"/>
    <s v="Suma"/>
    <x v="301"/>
    <x v="301"/>
    <n v="0"/>
    <n v="0"/>
    <n v="0"/>
    <m/>
    <m/>
    <m/>
  </r>
  <r>
    <n v="10"/>
    <x v="9"/>
    <n v="23632"/>
    <s v="AMBIENTE"/>
    <n v="67"/>
    <s v="Número de procesos comunitarios de educación ambiental implementados"/>
    <s v="Protección del ambiente y resiliencia al cambio climático"/>
    <x v="33"/>
    <x v="0"/>
    <x v="0"/>
    <x v="3"/>
    <x v="15"/>
    <s v="Implementar 16 Proceso(s) comunitarios de educación ambiental que promueven la conservación de la biodiversidad y el agua."/>
    <s v="EDUCACIÓN AMBIENTAL"/>
    <n v="16"/>
    <n v="631"/>
    <n v="6.0433087833890418E-3"/>
    <s v="Suma"/>
    <x v="301"/>
    <x v="301"/>
    <n v="0"/>
    <n v="0"/>
    <n v="0"/>
    <m/>
    <m/>
    <m/>
  </r>
  <r>
    <n v="10"/>
    <x v="9"/>
    <n v="23633"/>
    <s v="AMBIENTE"/>
    <n v="70"/>
    <s v="Número de m2 de jardinería convencional y biodiversa mantenidos"/>
    <s v="Protección del ambiente y resiliencia al cambio climático"/>
    <x v="33"/>
    <x v="0"/>
    <x v="0"/>
    <x v="3"/>
    <x v="15"/>
    <s v="Mantener 400 Metro(s) cuadrado(s) de jardinería"/>
    <s v="JARDINERÍA"/>
    <n v="400"/>
    <n v="126"/>
    <n v="1.206746286381964E-3"/>
    <s v="Suma"/>
    <x v="301"/>
    <x v="301"/>
    <n v="0"/>
    <n v="0"/>
    <n v="0"/>
    <m/>
    <m/>
    <m/>
  </r>
  <r>
    <n v="10"/>
    <x v="9"/>
    <n v="23634"/>
    <s v="HÁBITAT"/>
    <n v="76"/>
    <s v="Personas capacitadas en separación en la fuente y reciclaje"/>
    <s v="Protección del ambiente y resiliencia al cambio climático"/>
    <x v="34"/>
    <x v="0"/>
    <x v="0"/>
    <x v="3"/>
    <x v="15"/>
    <s v="Capacitar 8000 Persona(s) en separación en la fuente y reciclaje."/>
    <s v="SEPARACIÓN EN LA FUENTE"/>
    <n v="8000"/>
    <n v="1335"/>
    <n v="1.2785764224761284E-2"/>
    <s v="Suma"/>
    <x v="301"/>
    <x v="301"/>
    <n v="0"/>
    <n v="0"/>
    <n v="0"/>
    <m/>
    <m/>
    <m/>
  </r>
  <r>
    <n v="10"/>
    <x v="9"/>
    <n v="22911"/>
    <s v="MOVILIDAD"/>
    <n v="77"/>
    <s v="Kilómetros-carril construidos y/o conservados de malla vial urbana (local y/o intermedia)"/>
    <s v="Infraestructura segura e incluyente"/>
    <x v="35"/>
    <x v="0"/>
    <x v="2"/>
    <x v="3"/>
    <x v="16"/>
    <s v="Intervenir 40 Kilómetro(s) la malla vial urbana (local y/o intermedia) con acciones de construcción y/o conservación"/>
    <s v="INTERVENCIÓN MALLA VIAL LOCAL"/>
    <n v="40"/>
    <n v="14618"/>
    <n v="0.14000172392326626"/>
    <s v="Suma"/>
    <x v="302"/>
    <x v="302"/>
    <n v="0"/>
    <n v="0"/>
    <n v="0"/>
    <m/>
    <m/>
    <m/>
  </r>
  <r>
    <n v="10"/>
    <x v="9"/>
    <n v="23211"/>
    <s v="AMBIENTE"/>
    <n v="79"/>
    <s v="Número de acciones efectivas para el fortalecimiento de las capacidades locales en torno a la gestión del riesgo"/>
    <s v="Protección del ambiente y resiliencia al cambio climático"/>
    <x v="36"/>
    <x v="1"/>
    <x v="0"/>
    <x v="3"/>
    <x v="17"/>
    <s v="Realizar 4 Acción(es) para el fortalecimiento de las capacidades locales para la respuesta a emergencias y desastres"/>
    <s v="GESTIÓN DEL RIESGO"/>
    <n v="4"/>
    <n v="313"/>
    <n v="2.997711012996466E-3"/>
    <s v="Suma"/>
    <x v="303"/>
    <x v="303"/>
    <n v="0"/>
    <n v="0"/>
    <n v="0"/>
    <m/>
    <m/>
    <m/>
  </r>
  <r>
    <n v="10"/>
    <x v="9"/>
    <n v="27761"/>
    <s v="INTEGRACIÓN SOCIAL"/>
    <n v="83"/>
    <s v="Unidades operativas de atención especializada (Centros Integrarte, Centros Crecer, Cadis) dotados y/o acondicionados"/>
    <s v="Desarrollo urbano y rural integral"/>
    <x v="37"/>
    <x v="0"/>
    <x v="0"/>
    <x v="3"/>
    <x v="18"/>
    <s v="Dotar y/o acondicionar 1 Unidad(es) operativas de atención especializada (Centros Integrarte, Centros Crecer y Cadis)"/>
    <s v="DOTACIÓN"/>
    <n v="1"/>
    <n v="0"/>
    <n v="0"/>
    <s v="Suma"/>
    <x v="304"/>
    <x v="304"/>
    <n v="0"/>
    <n v="0"/>
    <n v="0"/>
    <m/>
    <m/>
    <m/>
  </r>
  <r>
    <n v="10"/>
    <x v="9"/>
    <n v="27762"/>
    <s v="INTEGRACIÓN SOCIAL"/>
    <n v="84"/>
    <s v="Unidades operativas orientadas a la atención de jóvenes (casas de la juventud, centros forjar) dotadas y/o acondicionadas"/>
    <s v="Desarrollo urbano y rural integral"/>
    <x v="37"/>
    <x v="0"/>
    <x v="0"/>
    <x v="3"/>
    <x v="18"/>
    <s v="Dotar y/o acondicionar 1 Unidad(es) operativas orientadas a la atención de jóvenes (casas de la juventud, centros forjar)"/>
    <s v="DOTACIÓN"/>
    <n v="1"/>
    <n v="0"/>
    <n v="0"/>
    <s v="Suma"/>
    <x v="304"/>
    <x v="304"/>
    <n v="0"/>
    <n v="0"/>
    <n v="0"/>
    <m/>
    <m/>
    <m/>
  </r>
  <r>
    <n v="10"/>
    <x v="9"/>
    <n v="27763"/>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3"/>
    <x v="18"/>
    <s v="Dotar y/o acondicionar 8 Unidad(es) operativas orientadas a la atención de la primera infancia (Jardines Infantiles, Casas de Pensamiento Intercultural, Modalidad Espacios Rurales, Crecemos en la Ruralidad, Creciendo Juntos, Centros Amar, Centros Forjar)"/>
    <s v="DOTACIÓN"/>
    <n v="8"/>
    <n v="1440"/>
    <n v="1.3791386130079587E-2"/>
    <s v="Suma"/>
    <x v="304"/>
    <x v="304"/>
    <n v="0"/>
    <n v="0"/>
    <n v="0"/>
    <m/>
    <m/>
    <m/>
  </r>
  <r>
    <n v="10"/>
    <x v="9"/>
    <n v="27764"/>
    <s v="INTEGRACIÓN SOCIAL"/>
    <n v="88"/>
    <s v="Unidades operativas orientadas a la prestación de servicios sociales a la persona mayor dotadas y/o acondicionadas"/>
    <s v="Desarrollo urbano y rural integral"/>
    <x v="37"/>
    <x v="0"/>
    <x v="0"/>
    <x v="3"/>
    <x v="18"/>
    <s v="Dotar y/o acondicionar 3 Unidad(es) operativas orientadas a la prestación de servicios a la persona mayor."/>
    <s v="DOTACIÓN"/>
    <n v="3"/>
    <n v="0"/>
    <n v="0"/>
    <s v="Suma"/>
    <x v="304"/>
    <x v="304"/>
    <n v="0"/>
    <n v="0"/>
    <n v="0"/>
    <m/>
    <m/>
    <m/>
  </r>
  <r>
    <n v="10"/>
    <x v="9"/>
    <n v="27765"/>
    <s v="INTEGRACIÓN SOCIAL"/>
    <n v="85"/>
    <s v="Sedes de Centros de Desarrollo Comunitarios dotados y/o acondicionados para la prestación de servicios sociales dirigidas al desarrollo de capacidades y generación de oportunidades."/>
    <s v="Desarrollo urbano y rural integral"/>
    <x v="37"/>
    <x v="0"/>
    <x v="0"/>
    <x v="3"/>
    <x v="18"/>
    <s v="Dotar y/o acondicionar 1 Centro(s) de Desarrollo Comunitarios para la prestación de servicios sociales dirigidas al desarrollo de capacidades y generación de oportunidades"/>
    <s v="DOTACIÓN"/>
    <n v="1"/>
    <n v="0"/>
    <n v="0"/>
    <s v="Suma"/>
    <x v="304"/>
    <x v="304"/>
    <n v="0"/>
    <n v="0"/>
    <n v="0"/>
    <m/>
    <m/>
    <m/>
  </r>
  <r>
    <n v="10"/>
    <x v="9"/>
    <n v="29331"/>
    <s v="GOBIERNO"/>
    <n v="93"/>
    <s v="Estrategias de fortalecimiento institucional realizadas"/>
    <s v="Gobierno confiable"/>
    <x v="39"/>
    <x v="1"/>
    <x v="6"/>
    <x v="4"/>
    <x v="20"/>
    <s v="Realizar 4 Estrategia(s) de fortalecimiento institucional (una por vigencia)."/>
    <s v="FORTALECIMIENTO INSTITUCIONAL"/>
    <n v="4"/>
    <n v="10441"/>
    <n v="9.9997126794556232E-2"/>
    <s v="Suma"/>
    <x v="305"/>
    <x v="305"/>
    <n v="0"/>
    <n v="0"/>
    <n v="0"/>
    <m/>
    <m/>
    <m/>
  </r>
  <r>
    <n v="10"/>
    <x v="9"/>
    <n v="29332"/>
    <s v="GOBIERNO"/>
    <n v="92"/>
    <s v="Sedes administrativas locales intervenidas."/>
    <s v="Gobierno confiable"/>
    <x v="40"/>
    <x v="1"/>
    <x v="6"/>
    <x v="4"/>
    <x v="20"/>
    <s v="Intervenir 1 Sede(s) administrativa local"/>
    <s v="INTERVENCIÓN"/>
    <n v="1"/>
    <n v="1044"/>
    <n v="9.9987549443077018E-3"/>
    <s v="Constante"/>
    <x v="305"/>
    <x v="305"/>
    <n v="0"/>
    <n v="0"/>
    <n v="0"/>
    <m/>
    <m/>
    <m/>
  </r>
  <r>
    <n v="10"/>
    <x v="9"/>
    <n v="29333"/>
    <s v="GOBIERNO"/>
    <n v="94"/>
    <s v="Estrategias de inspección, vigilancia y control realizada"/>
    <s v="Gobierno confiable"/>
    <x v="41"/>
    <x v="1"/>
    <x v="6"/>
    <x v="4"/>
    <x v="20"/>
    <s v="Realizar 4 Acción(es) de inspección, vigilancia y control"/>
    <s v="IVC"/>
    <n v="4"/>
    <n v="3132"/>
    <n v="2.9996264832923104E-2"/>
    <s v="Suma"/>
    <x v="305"/>
    <x v="305"/>
    <n v="0"/>
    <n v="0"/>
    <n v="0"/>
    <m/>
    <m/>
    <m/>
  </r>
  <r>
    <n v="10"/>
    <x v="9"/>
    <n v="23721"/>
    <s v="GESTIÓN PÚBLICA"/>
    <n v="96"/>
    <s v="Procesos de formacion y desarrollo de competencias digitales realizados en zonas rurales y/o apartadas y urbanas"/>
    <s v="Ciudad inteligente​"/>
    <x v="42"/>
    <x v="0"/>
    <x v="0"/>
    <x v="4"/>
    <x v="21"/>
    <s v="Operativizar 2 Centro(s) de Acceso Comunitario en zonas rurales y/o apartadas y/o urbanas, con énfasis en procesos de formación y desarrollo de competencias digitales."/>
    <s v="FORTALECIMIENTO DE CAPACIDADES"/>
    <n v="2"/>
    <n v="527"/>
    <n v="5.0472642295499599E-3"/>
    <s v="Constante"/>
    <x v="306"/>
    <x v="306"/>
    <n v="0"/>
    <n v="0"/>
    <n v="0"/>
    <m/>
    <m/>
    <m/>
  </r>
  <r>
    <n v="10"/>
    <x v="9"/>
    <n v="23722"/>
    <s v="GESTIÓN PÚBLICA"/>
    <n v="95"/>
    <s v="Servicios TIC´s generados en zonas rurales y/o apartadas y urbanas"/>
    <s v="Ciudad inteligente​"/>
    <x v="42"/>
    <x v="0"/>
    <x v="0"/>
    <x v="4"/>
    <x v="21"/>
    <s v="Operativizar 2 Centro(s) de Acceso Comunitario en zonas rurales y/o apartadas y/o urbanas, con énfasis en Servicios TIC´s generados."/>
    <s v="CONECTIVIDAD"/>
    <n v="2"/>
    <n v="527"/>
    <n v="5.0472642295499599E-3"/>
    <s v="Constante"/>
    <x v="306"/>
    <x v="306"/>
    <n v="0"/>
    <n v="0"/>
    <n v="0"/>
    <m/>
    <m/>
    <m/>
  </r>
  <r>
    <n v="10"/>
    <x v="9"/>
    <n v="24401"/>
    <s v="GOBIERNO"/>
    <n v="98"/>
    <s v="Personas capacitadas a través de procesos de formación para la participación de manera virtual y presencial."/>
    <s v="Democracia deliberativa y participación"/>
    <x v="43"/>
    <x v="0"/>
    <x v="0"/>
    <x v="4"/>
    <x v="22"/>
    <s v="Capacitar 1000 Persona(s) a través de procesos de formación para la participación de manera virtual y presencial."/>
    <s v="CAPACITACIÓN"/>
    <n v="1000"/>
    <n v="804"/>
    <n v="7.7001905892944362E-3"/>
    <s v="Suma"/>
    <x v="307"/>
    <x v="307"/>
    <n v="0"/>
    <n v="0"/>
    <n v="0"/>
    <m/>
    <m/>
    <m/>
  </r>
  <r>
    <n v="10"/>
    <x v="9"/>
    <n v="24402"/>
    <s v="GOBIERNO"/>
    <n v="108"/>
    <s v="Organizaciones comunales dotadas"/>
    <s v="Democracia deliberativa y participación"/>
    <x v="44"/>
    <x v="0"/>
    <x v="0"/>
    <x v="4"/>
    <x v="22"/>
    <s v="Dotar 40 Organización(es) comunales"/>
    <s v="DOTACIÓN"/>
    <n v="40"/>
    <n v="533"/>
    <n v="5.1047283384252915E-3"/>
    <s v="Suma"/>
    <x v="307"/>
    <x v="307"/>
    <n v="0"/>
    <n v="0"/>
    <n v="0"/>
    <m/>
    <m/>
    <m/>
  </r>
  <r>
    <n v="10"/>
    <x v="9"/>
    <n v="24403"/>
    <s v="GOBIERNO"/>
    <n v="97"/>
    <s v="Organizaciones sociales e Instancias de participación ciudadana fortalecidas."/>
    <s v="Democracia deliberativa y participación"/>
    <x v="46"/>
    <x v="0"/>
    <x v="0"/>
    <x v="4"/>
    <x v="22"/>
    <s v="Fortalecer 200 Organización(es) JAC e Instancias de participación ciudadana"/>
    <s v="FORTALECIMIENTO DE ORGANIZACIONES"/>
    <n v="200"/>
    <n v="1274"/>
    <n v="1.2201545784528747E-2"/>
    <s v="Suma"/>
    <x v="307"/>
    <x v="307"/>
    <n v="0"/>
    <n v="0"/>
    <n v="0"/>
    <m/>
    <m/>
    <m/>
  </r>
  <r>
    <n v="10"/>
    <x v="9"/>
    <n v="24404"/>
    <s v="GOBIERNO"/>
    <n v="109"/>
    <s v="Medios comunitarios y alternativos fortalecidos."/>
    <s v="Gobierno confiable"/>
    <x v="47"/>
    <x v="0"/>
    <x v="0"/>
    <x v="4"/>
    <x v="22"/>
    <s v="Fortalecer 30 Medio(s) comunitarios y alternativos"/>
    <s v="MEDIOS COMUNITARIOS"/>
    <n v="30"/>
    <n v="1013"/>
    <n v="9.7018570484518219E-3"/>
    <s v="Constante"/>
    <x v="307"/>
    <x v="307"/>
    <n v="0"/>
    <n v="0"/>
    <n v="0"/>
    <m/>
    <m/>
    <m/>
  </r>
  <r>
    <n v="10"/>
    <x v="9"/>
    <n v="24405"/>
    <s v="GOBIERNO"/>
    <n v="107"/>
    <s v="Salones comunales y/o casas de la participación rehabilitados"/>
    <s v="Democracia deliberativa y participación"/>
    <x v="44"/>
    <x v="0"/>
    <x v="0"/>
    <x v="4"/>
    <x v="22"/>
    <s v="Rehabilitar 20 Salón(es) comunales y/o casas de participación."/>
    <s v="REHABILITACIÓN"/>
    <n v="20"/>
    <n v="533"/>
    <n v="5.1047283384252915E-3"/>
    <s v="Suma"/>
    <x v="307"/>
    <x v="307"/>
    <n v="0"/>
    <n v="0"/>
    <n v="0"/>
    <m/>
    <m/>
    <m/>
  </r>
  <r>
    <n v="10"/>
    <x v="9"/>
    <n v="24771"/>
    <s v="GOBIERNO"/>
    <n v="104"/>
    <s v="Iniciativa de inversión local concertada e implementada con las comunidades negras, afrocolombianas y palenqueras"/>
    <s v="Línea diferencial étnica"/>
    <x v="48"/>
    <x v="1"/>
    <x v="0"/>
    <x v="4"/>
    <x v="22"/>
    <s v="Concertar 1 Iniciativa(s) de inversión local con las comunidades negras, afrocolombianas y palenqueras (aplica en todas las localidades con autoridades NAP)"/>
    <s v="INICIATIVAS COMUNIDADES NEGRAS, AFROCOLOMBIANAS, PALENQUERAS"/>
    <n v="1"/>
    <n v="522"/>
    <n v="4.9993774721538509E-3"/>
    <s v="Constante"/>
    <x v="308"/>
    <x v="308"/>
    <n v="0"/>
    <n v="0"/>
    <n v="0"/>
    <m/>
    <m/>
    <m/>
  </r>
  <r>
    <n v="10"/>
    <x v="9"/>
    <n v="24772"/>
    <s v="GOBIERNO"/>
    <n v="103"/>
    <s v="Iniciativa de inversión local concertada e implementada con los pueblos indígenas"/>
    <s v="Línea diferencial étnica"/>
    <x v="48"/>
    <x v="1"/>
    <x v="0"/>
    <x v="4"/>
    <x v="22"/>
    <s v="Concertar 1 Iniciativa(s) de inversión local con los pueblos indígenas (aplica en todas las localidades con autoridades indígenas)"/>
    <s v="INICIATIVAS PUEBLO INDÍGENA"/>
    <n v="1"/>
    <n v="522"/>
    <n v="4.9993774721538509E-3"/>
    <s v="Constante"/>
    <x v="308"/>
    <x v="308"/>
    <n v="0"/>
    <n v="0"/>
    <n v="0"/>
    <m/>
    <m/>
    <m/>
  </r>
  <r>
    <n v="10"/>
    <x v="9"/>
    <n v="24773"/>
    <s v="GOBIERNO"/>
    <n v="105"/>
    <s v="Iniciativa de inversión local concertada e implementada con las comunidades raizales"/>
    <s v="Línea diferencial étnica"/>
    <x v="48"/>
    <x v="1"/>
    <x v="0"/>
    <x v="4"/>
    <x v="22"/>
    <s v="Concertar 1 Iniciativa(s) de inversión local con las comunidades raizales (aplica en todas las localidades con autoridades raizales)"/>
    <s v="INICIATIVAS RAIZALES"/>
    <n v="1"/>
    <n v="104"/>
    <n v="9.9604455383908133E-4"/>
    <s v="Constante"/>
    <x v="308"/>
    <x v="308"/>
    <n v="0"/>
    <n v="0"/>
    <n v="0"/>
    <m/>
    <m/>
    <m/>
  </r>
  <r>
    <n v="10"/>
    <x v="9"/>
    <n v="24791"/>
    <s v="GOBIERNO"/>
    <n v="100"/>
    <s v="Acciones desarrolladas, orientadas a la ciudadanía en el marco de la estrategía Bogotaneidad"/>
    <s v="Gobierno confiable"/>
    <x v="49"/>
    <x v="1"/>
    <x v="0"/>
    <x v="4"/>
    <x v="22"/>
    <s v="Desarrollar 4 Acción(es) orientadas a la ciudadanía, en el marco de la estrategia “Bogotaneidad”"/>
    <s v="ESTRATEGIA BOGOTANEIDAD"/>
    <n v="4"/>
    <n v="626"/>
    <n v="5.995422025992932E-3"/>
    <s v="Suma"/>
    <x v="309"/>
    <x v="309"/>
    <n v="0"/>
    <n v="0"/>
    <n v="0"/>
    <m/>
    <m/>
    <m/>
  </r>
  <r>
    <n v="10"/>
    <x v="9"/>
    <n v="24792"/>
    <s v="GOBIERNO"/>
    <n v="101"/>
    <s v="Unidades de innovación publica  y social fortalecidas"/>
    <s v="Gobierno confiable"/>
    <x v="49"/>
    <x v="1"/>
    <x v="0"/>
    <x v="4"/>
    <x v="22"/>
    <s v="Fortalecer 1 Unidad(es) de innovación publica y social a nivel local"/>
    <s v="INNOVACIÓN PÚBLICA"/>
    <n v="1"/>
    <n v="104"/>
    <n v="9.9604455383908133E-4"/>
    <s v="Constante"/>
    <x v="309"/>
    <x v="309"/>
    <n v="0"/>
    <n v="0"/>
    <n v="0"/>
    <m/>
    <m/>
    <m/>
  </r>
  <r>
    <n v="11"/>
    <x v="10"/>
    <n v="24351"/>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100 Organización(es) comunitarias a través de capacidades para promover acciones de corresponsabilidad en la gestión de la seguridad y la convivencia."/>
    <s v="FORTALECIMIENTO DE CAPACIDADES"/>
    <n v="100"/>
    <n v="741.09867999999994"/>
    <n v="4.9999999999325341E-3"/>
    <s v="Suma"/>
    <x v="310"/>
    <x v="310"/>
    <n v="0"/>
    <n v="0"/>
    <n v="0"/>
    <m/>
    <m/>
    <m/>
  </r>
  <r>
    <n v="11"/>
    <x v="10"/>
    <n v="24352"/>
    <s v="SEGURIDAD, CONVIVENCIA Y JUSTICIA"/>
    <n v="2"/>
    <s v="Acciones formativas diferenciales para la promoción de la convivencia ciudadana implementadas"/>
    <s v="Cultura ciudadana para la convivencia pacífica"/>
    <x v="0"/>
    <x v="0"/>
    <x v="0"/>
    <x v="0"/>
    <x v="0"/>
    <s v="Implementar 4 Acción(es) formativas diferenciales para la promoción de la convivencia ciudadana"/>
    <s v="FORMACIÓN"/>
    <n v="4"/>
    <n v="246.04328000000001"/>
    <n v="1.659990002928356E-3"/>
    <s v="Suma"/>
    <x v="310"/>
    <x v="310"/>
    <n v="0"/>
    <n v="0"/>
    <n v="0"/>
    <m/>
    <m/>
    <m/>
  </r>
  <r>
    <n v="11"/>
    <x v="10"/>
    <n v="24353"/>
    <s v="SEGURIDAD, CONVIVENCIA Y JUSTICIA"/>
    <n v="3"/>
    <s v="Iniciativas de convivencia con participación ciudadana implementadas"/>
    <s v="Cultura ciudadana para la convivencia pacífica"/>
    <x v="0"/>
    <x v="0"/>
    <x v="0"/>
    <x v="0"/>
    <x v="0"/>
    <s v="Implementar 4 Iniciativa(s) de convivencia con participación de la ciudadanía."/>
    <s v="INICIATIVAS"/>
    <n v="4"/>
    <n v="741.09867999999994"/>
    <n v="4.9999999999325341E-3"/>
    <s v="Suma"/>
    <x v="310"/>
    <x v="310"/>
    <n v="0"/>
    <n v="0"/>
    <n v="0"/>
    <m/>
    <m/>
    <m/>
  </r>
  <r>
    <n v="11"/>
    <x v="10"/>
    <n v="24421"/>
    <s v="MUJERES"/>
    <n v="4"/>
    <s v="Número de Personas vinculadas en acciones para la prevención del feminicidio y la violencia contra la mujer"/>
    <s v="Cero tolerancia a las violencias"/>
    <x v="1"/>
    <x v="0"/>
    <x v="0"/>
    <x v="0"/>
    <x v="1"/>
    <s v="Vincular 8000 Persona(s) en acciones para la prevención del feminicidio y la violencia contra la mujer."/>
    <s v="PREVENCIÓN"/>
    <n v="8000"/>
    <n v="2171.419132"/>
    <n v="1.4649999997103631E-2"/>
    <s v="Suma"/>
    <x v="311"/>
    <x v="311"/>
    <n v="0"/>
    <n v="0"/>
    <n v="0"/>
    <m/>
    <m/>
    <m/>
  </r>
  <r>
    <n v="11"/>
    <x v="10"/>
    <n v="24701"/>
    <s v="SEGURIDAD, CONVIVENCIA Y JUSTICIA"/>
    <n v="5"/>
    <s v="Dotaciones suministradas a organismos de seguridad"/>
    <s v="Mejores capacidades al servicio de la seguridad"/>
    <x v="2"/>
    <x v="1"/>
    <x v="1"/>
    <x v="0"/>
    <x v="2"/>
    <s v="Suministrar 4 Dotación(es) para la movilidad operacional y el apoyo logístico."/>
    <s v="DOTACIÓN"/>
    <n v="4"/>
    <n v="1482.1973599999999"/>
    <n v="9.9999999998650682E-3"/>
    <s v="Suma"/>
    <x v="312"/>
    <x v="312"/>
    <n v="0"/>
    <n v="0"/>
    <n v="0"/>
    <m/>
    <m/>
    <m/>
  </r>
  <r>
    <n v="11"/>
    <x v="10"/>
    <n v="24702"/>
    <s v="SEGURIDAD, CONVIVENCIA Y JUSTICIA"/>
    <n v="6"/>
    <s v="Equipamientos de seguridad y acceso a la justicia intervenidos con acciones de fortalecimiento, operación, adecuación y/o dotación"/>
    <s v="Mejores capacidades al servicio de la seguridad"/>
    <x v="2"/>
    <x v="1"/>
    <x v="1"/>
    <x v="0"/>
    <x v="2"/>
    <s v="Intervenir 2 Equipamiento(s) de seguridad y acceso a la justicia con acciones de fortalecimiento, operación, adecuación y/o dotación."/>
    <s v="INTERVENCIÓN"/>
    <n v="2"/>
    <n v="148.21973600000001"/>
    <n v="9.9999999998650712E-4"/>
    <s v="Suma"/>
    <x v="312"/>
    <x v="312"/>
    <n v="0"/>
    <n v="0"/>
    <n v="0"/>
    <m/>
    <m/>
    <m/>
  </r>
  <r>
    <n v="11"/>
    <x v="10"/>
    <n v="26761"/>
    <s v="SEGURIDAD, CONVIVENCIA Y JUSTICIA"/>
    <n v="7"/>
    <s v="Programas de abordaje de conflictividad escolar para la convivencia con enfoque restaurativo fortalecidos"/>
    <s v="Cultura ciudadana para la convivencia pacífica"/>
    <x v="3"/>
    <x v="0"/>
    <x v="0"/>
    <x v="0"/>
    <x v="3"/>
    <s v="Fortalecer 30 Programa(s) de abordaje de conflictividad escolar para la convivencia con enfoque restaurativo"/>
    <s v="CONFLICTIVIDAD ESCOLAR"/>
    <n v="30"/>
    <n v="444.65920799999998"/>
    <n v="2.9999999999595207E-3"/>
    <s v="Suma"/>
    <x v="313"/>
    <x v="313"/>
    <n v="0"/>
    <n v="0"/>
    <n v="0"/>
    <m/>
    <m/>
    <m/>
  </r>
  <r>
    <n v="11"/>
    <x v="10"/>
    <n v="26762"/>
    <s v="SEGURIDAD, CONVIVENCIA Y JUSTICIA"/>
    <n v="9"/>
    <s v="Proyectos de justicia local para la resolución efectiva de conflictividades de manera integral en el sistema de justicia implementados"/>
    <s v="Cultura ciudadana para la convivencia pacífica"/>
    <x v="3"/>
    <x v="0"/>
    <x v="0"/>
    <x v="0"/>
    <x v="3"/>
    <s v="Implementar 4 Proyecto(s) de justicia local para la resolución efectiva de conflictividades de manera integral en el sistema de justicia"/>
    <s v="RESOLUCIÓN DE CONFLICTIVIDADES"/>
    <n v="4"/>
    <n v="444.65920799999998"/>
    <n v="2.9999999999595207E-3"/>
    <s v="Suma"/>
    <x v="313"/>
    <x v="313"/>
    <n v="0"/>
    <n v="0"/>
    <n v="0"/>
    <m/>
    <m/>
    <m/>
  </r>
  <r>
    <n v="11"/>
    <x v="10"/>
    <n v="26763"/>
    <s v="SEGURIDAD, CONVIVENCIA Y JUSTICIA"/>
    <n v="8"/>
    <s v="Actores comunitarios fortalecidos con herramientas y capacidades para la implementación de un enfoque restaurativo para la justicia y la convivencia"/>
    <s v="Cultura ciudadana para la convivencia pacífica"/>
    <x v="3"/>
    <x v="0"/>
    <x v="0"/>
    <x v="0"/>
    <x v="3"/>
    <s v="Fortalecer 100 Actor(es) comunitarios con herramientas y capacidades para la implementación de un enfoque restaurativo para la justicia y la convivencia"/>
    <s v="FORTALECIMIENTO DE CAPACIDADES"/>
    <n v="100"/>
    <n v="148.21973600000001"/>
    <n v="9.9999999998650712E-4"/>
    <s v="Suma"/>
    <x v="313"/>
    <x v="313"/>
    <n v="0"/>
    <n v="0"/>
    <n v="0"/>
    <m/>
    <m/>
    <m/>
  </r>
  <r>
    <n v="11"/>
    <x v="10"/>
    <n v="26764"/>
    <s v="SEGURIDAD, CONVIVENCIA Y JUSTICIA"/>
    <n v="10"/>
    <s v="Ciudadanos beneficiados con habilidades y capacidades para gestionar la convivencia constructivamente"/>
    <s v="Cultura ciudadana para la convivencia pacífica"/>
    <x v="3"/>
    <x v="0"/>
    <x v="0"/>
    <x v="0"/>
    <x v="3"/>
    <s v="Beneficiar 600 Ciudadanos con habilidades y capacidades para gestionar la convivencia constructivamente"/>
    <s v="GESTIÓN DE LA CONVIVENCIA"/>
    <n v="600"/>
    <n v="125.98677600000001"/>
    <n v="8.5000000268722691E-4"/>
    <s v="Suma"/>
    <x v="313"/>
    <x v="313"/>
    <n v="0"/>
    <n v="0"/>
    <n v="0"/>
    <m/>
    <m/>
    <m/>
  </r>
  <r>
    <n v="11"/>
    <x v="10"/>
    <n v="26765"/>
    <s v="SEGURIDAD, CONVIVENCIA Y JUSTICIA"/>
    <n v="11"/>
    <s v="Proyectos comunitarios implementados en la localidad, para la apropiación del Código Nacional de Seguridad y Convivencia Ciudadana"/>
    <s v="Cultura ciudadana para la convivencia pacífica"/>
    <x v="3"/>
    <x v="0"/>
    <x v="0"/>
    <x v="0"/>
    <x v="3"/>
    <s v="Implementar 4 Proyecto(s) comunitarios en la localidad, para la apropiación del Código Nacional de Seguridad y Convivencia Ciudadana"/>
    <s v="CÓDIGO NACIONAL DE SEGURIDAD Y CONVIVENCIA"/>
    <n v="4"/>
    <n v="148.21973600000001"/>
    <n v="9.9999999998650712E-4"/>
    <s v="Suma"/>
    <x v="313"/>
    <x v="313"/>
    <n v="0"/>
    <n v="0"/>
    <n v="0"/>
    <m/>
    <m/>
    <m/>
  </r>
  <r>
    <n v="11"/>
    <x v="10"/>
    <n v="26766"/>
    <s v="SEGURIDAD, CONVIVENCIA Y JUSTICIA"/>
    <n v="12"/>
    <s v="Acciones pedagógicas para la gestión de conflictividades y prevención de violencias implementadas"/>
    <s v="Cultura ciudadana para la convivencia pacífica"/>
    <x v="3"/>
    <x v="0"/>
    <x v="0"/>
    <x v="0"/>
    <x v="3"/>
    <s v="Implementar 4 Acción(es) pedagógicas para la gestión de conflictividades y prevención de violencias"/>
    <s v="ACCIONES PEDAGÓGICAS"/>
    <n v="4"/>
    <n v="296.43947200000002"/>
    <n v="1.9999999999730142E-3"/>
    <s v="Suma"/>
    <x v="313"/>
    <x v="313"/>
    <n v="0"/>
    <n v="0"/>
    <n v="0"/>
    <m/>
    <m/>
    <m/>
  </r>
  <r>
    <n v="11"/>
    <x v="10"/>
    <n v="26767"/>
    <s v="SEGURIDAD, CONVIVENCIA Y JUSTICIA"/>
    <n v="13"/>
    <s v="Programas comunitarios con enfoque restaurativo para el cuidado del espacio público y del medio ambiente ejecutados"/>
    <s v="Cultura ciudadana para la convivencia pacífica"/>
    <x v="3"/>
    <x v="0"/>
    <x v="0"/>
    <x v="0"/>
    <x v="3"/>
    <s v="Ejecutar 4 Programa(s) comunitarios con enfoque restaurativo para el cuidado del espacio público y del medio ambiente"/>
    <s v="ACCIONES DE CUIDADO"/>
    <n v="4"/>
    <n v="296.43947200000002"/>
    <n v="1.9999999999730142E-3"/>
    <s v="Suma"/>
    <x v="313"/>
    <x v="313"/>
    <n v="0"/>
    <n v="0"/>
    <n v="0"/>
    <m/>
    <m/>
    <m/>
  </r>
  <r>
    <n v="11"/>
    <x v="10"/>
    <n v="25831"/>
    <s v="SEGURIDAD, CONVIVENCIA Y JUSTICIA"/>
    <n v="16"/>
    <s v="Estrategias de seguridad y convivencia implementadas a través de gestores locales, que permitan el uso y disfrute del espacio público"/>
    <s v="Cultura ciudadana para la convivencia pacífica"/>
    <x v="4"/>
    <x v="1"/>
    <x v="1"/>
    <x v="0"/>
    <x v="4"/>
    <s v="Implementar 4 Estrategia(s) de seguridad y convivencia a través de gestores locales que permitan el uso y disfrute del espacio público."/>
    <s v="ESTRATEGIAS DE SEGURIDAD Y CONVIVENCIA"/>
    <n v="4"/>
    <n v="3809.2472149999999"/>
    <n v="2.5699999998303882E-2"/>
    <s v="Suma"/>
    <x v="314"/>
    <x v="314"/>
    <n v="0"/>
    <n v="0"/>
    <n v="0"/>
    <m/>
    <m/>
    <m/>
  </r>
  <r>
    <n v="11"/>
    <x v="10"/>
    <n v="28121"/>
    <s v="MOVILIDAD"/>
    <n v="15"/>
    <s v="Metros cuadrados construidos y/o conservados de elementos del sistema de espacio público peatonal."/>
    <s v="Infraestructura segura e incluyente"/>
    <x v="5"/>
    <x v="0"/>
    <x v="2"/>
    <x v="0"/>
    <x v="4"/>
    <s v="Intervenir 13000 Metro(s) cuadrados de elementos del sistema de espacio público peatonal con acciones de construcción y/o conservación"/>
    <s v="INTERVENCIÓN"/>
    <n v="13000"/>
    <n v="2965.8754349999999"/>
    <n v="2.0009989998632714E-2"/>
    <s v="Suma"/>
    <x v="315"/>
    <x v="315"/>
    <n v="0"/>
    <n v="0"/>
    <n v="0"/>
    <m/>
    <m/>
    <m/>
  </r>
  <r>
    <n v="11"/>
    <x v="10"/>
    <n v="28131"/>
    <s v="GOBIERNO"/>
    <n v="14"/>
    <s v="Acuerdos realizados para la organización, la recuperación, el cuidado, el embellecimiento, la sostenibilidad, el mejoramiento y el aprovechamiento económico del espacio público."/>
    <s v="Cultura ciudadana para la convivencia pacífica"/>
    <x v="50"/>
    <x v="0"/>
    <x v="0"/>
    <x v="0"/>
    <x v="4"/>
    <s v="Realizar 4 Acuerdo(s) para la organización, la recuperación, el cuidado, el embellecimiento, la sostenibilidad, el mejoramiento y el aprovechamiento económico del espacio público."/>
    <s v="ACUERDOS "/>
    <n v="4"/>
    <n v="2052.8433439999999"/>
    <n v="1.3850000002511817E-2"/>
    <s v="Suma"/>
    <x v="316"/>
    <x v="316"/>
    <n v="0"/>
    <n v="0"/>
    <n v="0"/>
    <m/>
    <m/>
    <m/>
  </r>
  <r>
    <n v="11"/>
    <x v="10"/>
    <n v="23091"/>
    <s v="SALUD"/>
    <n v="19"/>
    <s v="Número de personas con discapacidad beneficiadas con Dispostivos de Asistencia Personal - Ayudas Técnicas (no incluidas en los Planes de Beneficios)"/>
    <s v="Ciudad saludable y con bien-estar"/>
    <x v="6"/>
    <x v="1"/>
    <x v="3"/>
    <x v="1"/>
    <x v="5"/>
    <s v="Beneficiar 2500 Persona(s) con discapacidad a través de Dispositivos de Asistencia Personal - Ayudas Técnicas (no incluidas en los Planes de Beneficios)."/>
    <s v="DISPOSITIVOS DE ASISTENCIA PERSONAL"/>
    <n v="2500"/>
    <n v="4221.2008720000003"/>
    <n v="2.8479344153892187E-2"/>
    <s v="Suma"/>
    <x v="317"/>
    <x v="317"/>
    <n v="0"/>
    <n v="0"/>
    <n v="0"/>
    <m/>
    <m/>
    <m/>
  </r>
  <r>
    <n v="11"/>
    <x v="10"/>
    <n v="23092"/>
    <s v="SALUD"/>
    <n v="22"/>
    <s v="Número de personas vinculadas en las acciones complementarias en salud física, nutricional y oral, a través del Circuito del Cuidado"/>
    <s v="Ciudad saludable y con bien-estar"/>
    <x v="51"/>
    <x v="1"/>
    <x v="0"/>
    <x v="1"/>
    <x v="5"/>
    <s v="Vincular 600 Persona(s) en acciones complementarias en salud física, nutricional y oral, a través del Circuito del Cuidado"/>
    <s v="SALUD FÍSICA Y NUTRICIONAL"/>
    <n v="600"/>
    <n v="592.87894400000005"/>
    <n v="3.9999999999460285E-3"/>
    <s v="Suma"/>
    <x v="317"/>
    <x v="317"/>
    <n v="0"/>
    <n v="0"/>
    <n v="0"/>
    <m/>
    <m/>
    <m/>
  </r>
  <r>
    <n v="11"/>
    <x v="10"/>
    <n v="23093"/>
    <s v="SALUD"/>
    <n v="23"/>
    <s v="Número de personas beneficiadas con acciones para la promoción y atención de la salud mental"/>
    <s v="Ciudad saludable y con bien-estar"/>
    <x v="11"/>
    <x v="0"/>
    <x v="0"/>
    <x v="1"/>
    <x v="5"/>
    <s v="Beneficiar 1500 Persona(s) con acciones para la promoción y atención de la salud mental"/>
    <s v="SALUD MENTAL"/>
    <n v="1500"/>
    <n v="2082.4872909999999"/>
    <n v="1.405000000115977E-2"/>
    <s v="Suma"/>
    <x v="317"/>
    <x v="317"/>
    <n v="0"/>
    <n v="0"/>
    <n v="0"/>
    <m/>
    <m/>
    <m/>
  </r>
  <r>
    <n v="11"/>
    <x v="10"/>
    <n v="23094"/>
    <s v="SALUD"/>
    <n v="20"/>
    <s v="Número de personas vinculadas a las acciones y estrategias para promover la salud sexual y reproductiva consciente en los diferentes ciclos de vida"/>
    <s v="Ciudad saludable y con bien-estar"/>
    <x v="8"/>
    <x v="1"/>
    <x v="3"/>
    <x v="1"/>
    <x v="5"/>
    <s v="Vincular 700 Persona(s) a las acciones y estrategias para promover la salud sexual y reproductiva consciente en los diferentes ciclos de vida"/>
    <s v="SALUD SEXUAL Y REPRODUCTIVA"/>
    <n v="700"/>
    <n v="592.87894400000005"/>
    <n v="3.9999999999460285E-3"/>
    <s v="Suma"/>
    <x v="317"/>
    <x v="317"/>
    <n v="0"/>
    <n v="0"/>
    <n v="0"/>
    <m/>
    <m/>
    <m/>
  </r>
  <r>
    <n v="11"/>
    <x v="10"/>
    <n v="23095"/>
    <s v="SALUD"/>
    <n v="17"/>
    <s v="Número de personas con discapacidad, cuidadadores y cuidadoras, vinculados en actividades complementarias en salud"/>
    <s v="Ciudad saludable y con bien-estar"/>
    <x v="7"/>
    <x v="1"/>
    <x v="3"/>
    <x v="1"/>
    <x v="5"/>
    <s v="Vincular 1500 Persona(s) con discapacidad, cuidadores y cuidadoras, en actividades complementarias en salud."/>
    <s v="ACCIONES COMPLEMENTARIAS "/>
    <n v="1500"/>
    <n v="1482.1973599999999"/>
    <n v="9.9999999998650682E-3"/>
    <s v="Suma"/>
    <x v="317"/>
    <x v="317"/>
    <n v="0"/>
    <n v="0"/>
    <n v="0"/>
    <m/>
    <m/>
    <m/>
  </r>
  <r>
    <n v="11"/>
    <x v="10"/>
    <n v="23096"/>
    <s v="SALUD"/>
    <n v="18"/>
    <s v="Números de personas vinculadas a las acciones desarrolladas desde los dispositivos de base comunitaria en respuesta al consumo de SPA"/>
    <s v="Ciudad saludable y con bien-estar"/>
    <x v="10"/>
    <x v="1"/>
    <x v="3"/>
    <x v="1"/>
    <x v="5"/>
    <s v="Vincular 700 Persona(s) a las acciones desarrolladas desde los dispositivos de base comunitaria en respuesta al consumo de SPA."/>
    <s v="DISMINUCIÓN FACTORES DE RIESGO SPA"/>
    <n v="700"/>
    <n v="592.87894400000005"/>
    <n v="3.9999999999460285E-3"/>
    <s v="Suma"/>
    <x v="317"/>
    <x v="317"/>
    <n v="0"/>
    <n v="0"/>
    <n v="0"/>
    <m/>
    <m/>
    <m/>
  </r>
  <r>
    <n v="11"/>
    <x v="10"/>
    <n v="24391"/>
    <s v="MUJERES"/>
    <n v="28"/>
    <s v="Numero de espacios con adecuación y dotación en las manzanas del cuidado"/>
    <s v="Cuidado de la vida"/>
    <x v="57"/>
    <x v="1"/>
    <x v="0"/>
    <x v="1"/>
    <x v="6"/>
    <s v="Adecuar y dotar 2 Espacio(s) espacios en las manzanas del cuidado"/>
    <s v="DOTACIÓN"/>
    <n v="2"/>
    <n v="296.43947200000002"/>
    <n v="1.9999999999730142E-3"/>
    <s v="Suma"/>
    <x v="318"/>
    <x v="318"/>
    <n v="0"/>
    <n v="0"/>
    <n v="0"/>
    <m/>
    <m/>
    <m/>
  </r>
  <r>
    <n v="11"/>
    <x v="10"/>
    <n v="24392"/>
    <s v="MUJERES"/>
    <n v="26"/>
    <s v="Mujeres cuidadoras vinculadas a estrategias de cuidado"/>
    <s v="Cuidado de la vida"/>
    <x v="12"/>
    <x v="0"/>
    <x v="0"/>
    <x v="1"/>
    <x v="6"/>
    <s v="Vincular 4000 Mujer(es) cuidadora(s) A estrategias de cuidado"/>
    <s v="ESTRATEGIAS DE CUIDADO"/>
    <n v="4000"/>
    <n v="1283.5814319999999"/>
    <n v="8.6599900028339043E-3"/>
    <s v="Suma"/>
    <x v="318"/>
    <x v="318"/>
    <n v="0"/>
    <n v="0"/>
    <n v="0"/>
    <m/>
    <m/>
    <m/>
  </r>
  <r>
    <n v="11"/>
    <x v="10"/>
    <n v="24393"/>
    <s v="MUJERES"/>
    <n v="27"/>
    <s v="Mujeres vinculadas para el ejercicio de derechos y el fortalecimiento de su autonomía económica"/>
    <s v="Cuidado de la vida"/>
    <x v="13"/>
    <x v="0"/>
    <x v="0"/>
    <x v="1"/>
    <x v="6"/>
    <s v="Vincular 1000 Mujer(es) Para el ejercicio de derechos y el fortalecimiento de su autonomía económica"/>
    <s v="FORTALECIMIENTO DE CAPACIDADES"/>
    <n v="1000"/>
    <n v="1609.664851"/>
    <n v="1.0859990001454873E-2"/>
    <s v="Suma"/>
    <x v="318"/>
    <x v="318"/>
    <n v="0"/>
    <n v="0"/>
    <n v="0"/>
    <m/>
    <m/>
    <m/>
  </r>
  <r>
    <n v="11"/>
    <x v="10"/>
    <n v="24394"/>
    <s v="INTEGRACIÓN SOCIAL"/>
    <n v="25"/>
    <s v="Número de Personas que participan en procesos para la prevención de violencias en el contexto familiar y/o violencia sexual.          "/>
    <s v="Cuidado de la vida"/>
    <x v="14"/>
    <x v="0"/>
    <x v="0"/>
    <x v="1"/>
    <x v="6"/>
    <s v="Vincular 8000 Persona(s) en procesos para la prevención de violencia en el contexto familiar y/o violencia sexual"/>
    <s v="PREVENCIÓN"/>
    <n v="8000"/>
    <n v="1402.1572200000001"/>
    <n v="9.4599899974257187E-3"/>
    <s v="Suma"/>
    <x v="318"/>
    <x v="318"/>
    <n v="0"/>
    <n v="0"/>
    <n v="0"/>
    <m/>
    <m/>
    <m/>
  </r>
  <r>
    <n v="11"/>
    <x v="10"/>
    <n v="24671"/>
    <s v="GESTIÓN PÚBLICA"/>
    <n v="31"/>
    <s v="Acciones de construcción de paz realizadas que contribuyan al tejido social, la integración local, la sostenibilidad económica y/o desarrollo territorial para la reconciliación."/>
    <s v="Cuidado de la vida"/>
    <x v="15"/>
    <x v="0"/>
    <x v="0"/>
    <x v="1"/>
    <x v="7"/>
    <s v="Realizar 4 Acción(es) de construcción de paz que contribuyan al tejido social, la integración local, la sostenibilidad económica y/o desarrollo territorial para la reconciliación"/>
    <s v="ACCIONES DE CONSTRUCCIÓN DE PAZ"/>
    <n v="4"/>
    <n v="439.914694"/>
    <n v="2.96798999826895E-3"/>
    <s v="Suma"/>
    <x v="319"/>
    <x v="319"/>
    <n v="0"/>
    <n v="0"/>
    <n v="0"/>
    <m/>
    <m/>
    <m/>
  </r>
  <r>
    <n v="11"/>
    <x v="10"/>
    <n v="2467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5"/>
    <x v="0"/>
    <x v="0"/>
    <x v="1"/>
    <x v="7"/>
    <s v="Realizar 4 Proceso(s) Pedagógicos, artísticos, culturales formativos para el fortalecimiento de iniciativas ciudadanas para la apropiación social de la memoria, verdad, reparación integral de víctimas, paz y reconciliación"/>
    <s v="INICIATIVAS"/>
    <n v="4"/>
    <n v="385.37131399999998"/>
    <n v="2.600000002663614E-3"/>
    <s v="Suma"/>
    <x v="319"/>
    <x v="319"/>
    <n v="0"/>
    <n v="0"/>
    <n v="0"/>
    <m/>
    <m/>
    <m/>
  </r>
  <r>
    <n v="11"/>
    <x v="10"/>
    <n v="24981"/>
    <s v="CULTURA, RECREACIÓN Y DEPORTE"/>
    <n v="35"/>
    <s v="Personas beneficiadas con actividades recreo-deportivas comunitarias"/>
    <s v="Bogotá cultural y deportiva"/>
    <x v="16"/>
    <x v="0"/>
    <x v="0"/>
    <x v="1"/>
    <x v="8"/>
    <s v="Beneficiar 30000 Persona(s) en actividades recreo-deportivas comunitarias"/>
    <s v="ACTIVIDADES RECREODEPORTIVAS"/>
    <n v="30000"/>
    <n v="2667.9552480000002"/>
    <n v="1.7999999999757127E-2"/>
    <s v="Suma"/>
    <x v="320"/>
    <x v="320"/>
    <n v="0"/>
    <n v="0"/>
    <n v="0"/>
    <m/>
    <m/>
    <m/>
  </r>
  <r>
    <n v="11"/>
    <x v="10"/>
    <n v="24982"/>
    <s v="CULTURA, RECREACIÓN Y DEPORTE"/>
    <n v="34"/>
    <s v="Colectivos u organizaciones recreo deportivas inscritas en el Banco que implementan iniciativas de carácter barrial beneficiadas con apoyos economicos"/>
    <s v="Bogotá cultural y deportiva"/>
    <x v="16"/>
    <x v="0"/>
    <x v="0"/>
    <x v="1"/>
    <x v="8"/>
    <s v="Beneficiar 290 Colectivo(s) U organizaciones recreo deportivas inscritas en el Banco que implementan iniciativas de carácter barrial con apoyos económicos"/>
    <s v="BANCO DE INICIATIVAS"/>
    <n v="290"/>
    <n v="1482.1973599999999"/>
    <n v="9.9999999998650682E-3"/>
    <s v="Suma"/>
    <x v="320"/>
    <x v="320"/>
    <n v="0"/>
    <n v="0"/>
    <n v="0"/>
    <m/>
    <m/>
    <m/>
  </r>
  <r>
    <n v="11"/>
    <x v="10"/>
    <n v="24983"/>
    <s v="CULTURA, RECREACIÓN Y DEPORTE"/>
    <n v="36"/>
    <s v="Personas capacitadas en los campos deportivos o recreativos "/>
    <s v="Bogotá cultural y deportiva"/>
    <x v="16"/>
    <x v="0"/>
    <x v="0"/>
    <x v="1"/>
    <x v="8"/>
    <s v="Capacitar 8000 Persona(s) En los campos deportivos o creativos"/>
    <s v="CAPACITACIÓN"/>
    <n v="8000"/>
    <n v="741.09867999999994"/>
    <n v="4.9999999999325341E-3"/>
    <s v="Suma"/>
    <x v="320"/>
    <x v="320"/>
    <n v="0"/>
    <n v="0"/>
    <n v="0"/>
    <m/>
    <m/>
    <m/>
  </r>
  <r>
    <n v="11"/>
    <x v="10"/>
    <n v="24984"/>
    <s v="CULTURA, RECREACIÓN Y DEPORTE"/>
    <n v="37"/>
    <s v="Personas beneficiadas con la entrega de dotaciones deportivas."/>
    <s v="Bogotá cultural y deportiva"/>
    <x v="16"/>
    <x v="0"/>
    <x v="0"/>
    <x v="1"/>
    <x v="8"/>
    <s v="Beneficiar 7000 Persona(s) Con la entrega de dotaciones deportivas"/>
    <s v="DOTACIÓN"/>
    <n v="7000"/>
    <n v="741.09867999999994"/>
    <n v="4.9999999999325341E-3"/>
    <s v="Suma"/>
    <x v="320"/>
    <x v="320"/>
    <n v="0"/>
    <n v="0"/>
    <n v="0"/>
    <m/>
    <m/>
    <m/>
  </r>
  <r>
    <n v="11"/>
    <x v="10"/>
    <n v="27431"/>
    <s v="CULTURA, RECREACIÓN Y DEPORTE"/>
    <n v="39"/>
    <s v="Personas beneficiadas y capacitadas con procesos de formación y exploración en los campos artísticos, culturales y patrimoniales "/>
    <s v="Bogotá cultural y deportiva"/>
    <x v="17"/>
    <x v="0"/>
    <x v="0"/>
    <x v="1"/>
    <x v="8"/>
    <s v="Capacitar 5100 Persona(s) En los campos artísticos, interculturales, culturales y/o patrimoniales,"/>
    <s v="CAPACITACIÓN"/>
    <n v="5100"/>
    <n v="2341.870347"/>
    <n v="1.5799990002467696E-2"/>
    <s v="Suma"/>
    <x v="321"/>
    <x v="321"/>
    <n v="0"/>
    <n v="0"/>
    <n v="0"/>
    <m/>
    <m/>
    <m/>
  </r>
  <r>
    <n v="11"/>
    <x v="10"/>
    <n v="27432"/>
    <s v="CULTURA, RECREACIÓN Y DEPORTE"/>
    <n v="40"/>
    <s v="No. Organizaciones artísticas, culturales y patrimoniales beneficiadas con elementos entregados."/>
    <s v="Bogotá cultural y deportiva"/>
    <x v="17"/>
    <x v="0"/>
    <x v="0"/>
    <x v="1"/>
    <x v="8"/>
    <s v="Beneficiar 50 Organización(es) artísticas, culturales y patrimoniales con elementos entregados."/>
    <s v="ENTREGA DE ELEMENTOS"/>
    <n v="50"/>
    <n v="296.43947200000002"/>
    <n v="1.9999999999730142E-3"/>
    <s v="Suma"/>
    <x v="321"/>
    <x v="321"/>
    <n v="0"/>
    <n v="0"/>
    <n v="0"/>
    <m/>
    <m/>
    <m/>
  </r>
  <r>
    <n v="11"/>
    <x v="10"/>
    <n v="27433"/>
    <s v="CULTURA, RECREACIÓN Y DEPORTE"/>
    <n v="33"/>
    <s v="Estímulos otorgados de apoyo al sector artístico y cultural "/>
    <s v="Bogotá cultural y deportiva"/>
    <x v="18"/>
    <x v="1"/>
    <x v="0"/>
    <x v="1"/>
    <x v="8"/>
    <s v="Otorgar 150 Estímulo(s) de apoyo al sector artístico y cultural"/>
    <s v="ESTÍMULOS"/>
    <n v="150"/>
    <n v="1482.1973599999999"/>
    <n v="9.9999999998650682E-3"/>
    <s v="Suma"/>
    <x v="321"/>
    <x v="321"/>
    <n v="0"/>
    <n v="0"/>
    <n v="0"/>
    <m/>
    <m/>
    <m/>
  </r>
  <r>
    <n v="11"/>
    <x v="10"/>
    <n v="27434"/>
    <s v="CULTURA, RECREACIÓN Y DEPORTE"/>
    <n v="38"/>
    <s v="Eventos de promoción, circulción y apropiación de actividades artísticas, culturales y patrimoniales realizadas"/>
    <s v="Bogotá cultural y deportiva"/>
    <x v="17"/>
    <x v="0"/>
    <x v="0"/>
    <x v="1"/>
    <x v="8"/>
    <s v="Realizar 50 Evento(s) de promoción, circulación y apropiación de actividades artísticas, culturales y patrimoniales."/>
    <s v="EVENTOS"/>
    <n v="50"/>
    <n v="1037.5381520000001"/>
    <n v="6.9999999999055497E-3"/>
    <s v="Suma"/>
    <x v="321"/>
    <x v="321"/>
    <n v="0"/>
    <n v="0"/>
    <n v="0"/>
    <m/>
    <m/>
    <m/>
  </r>
  <r>
    <n v="11"/>
    <x v="10"/>
    <n v="26141"/>
    <s v="AMBIENTE"/>
    <n v="44"/>
    <s v="Número de animales atendidos por los programas de brigadas médicas, urgencias veterinarias y adopciones"/>
    <s v="Cuidado de la vida"/>
    <x v="19"/>
    <x v="0"/>
    <x v="0"/>
    <x v="1"/>
    <x v="9"/>
    <s v="Atender 1500 Animales en los programas de brigadas médicas, urgencias veterinarias y adopciones"/>
    <s v="BIENESTAR ANIMAL"/>
    <n v="1500"/>
    <n v="615.11190399999998"/>
    <n v="4.1499999972453077E-3"/>
    <s v="Suma"/>
    <x v="322"/>
    <x v="322"/>
    <n v="0"/>
    <n v="0"/>
    <n v="0"/>
    <m/>
    <m/>
    <m/>
  </r>
  <r>
    <n v="11"/>
    <x v="10"/>
    <n v="26142"/>
    <s v="AMBIENTE"/>
    <n v="45"/>
    <s v="Número de animales esterilizados"/>
    <s v="Cuidado de la vida"/>
    <x v="19"/>
    <x v="0"/>
    <x v="0"/>
    <x v="1"/>
    <x v="9"/>
    <s v="Esterilizar 16000 Perros y gatos incluyendo los que está en condición de vulnerabilidad"/>
    <s v="ESTERILIZACIÓN"/>
    <n v="16000"/>
    <n v="1482.1973599999999"/>
    <n v="9.9999999998650682E-3"/>
    <s v="Suma"/>
    <x v="322"/>
    <x v="322"/>
    <n v="0"/>
    <n v="0"/>
    <n v="0"/>
    <m/>
    <m/>
    <m/>
  </r>
  <r>
    <n v="11"/>
    <x v="10"/>
    <n v="25991"/>
    <s v="INTEGRACIÓN SOCIAL"/>
    <n v="48"/>
    <s v="Número de personas mayores con transferencias Monetarias"/>
    <s v="Menos pobreza "/>
    <x v="20"/>
    <x v="1"/>
    <x v="4"/>
    <x v="1"/>
    <x v="10"/>
    <s v="Beneficiar 6630 Persona(s) mayores con transferencias monetarias"/>
    <s v="APOYO ECONÓMICO PERSONA MAYOR"/>
    <n v="6630"/>
    <n v="12895.117032"/>
    <n v="8.6999999998826114E-2"/>
    <s v="Constante"/>
    <x v="323"/>
    <x v="323"/>
    <n v="0"/>
    <n v="0"/>
    <n v="0"/>
    <m/>
    <m/>
    <m/>
  </r>
  <r>
    <n v="11"/>
    <x v="10"/>
    <n v="25992"/>
    <s v="INTEGRACIÓN SOCIAL"/>
    <n v="47"/>
    <s v="Personas atendidas con apoyos que contribuyan al ingreso mínimo garantizado"/>
    <s v="Menos pobreza "/>
    <x v="21"/>
    <x v="1"/>
    <x v="4"/>
    <x v="1"/>
    <x v="10"/>
    <s v="Atender 9500 Persona(s) personas con apoyos que contribuyan al ingreso mínimo garantizado"/>
    <s v="INGRESO MÍNIMO"/>
    <n v="9500"/>
    <n v="4330.5646660000002"/>
    <n v="2.9217193221431507E-2"/>
    <s v="Suma"/>
    <x v="323"/>
    <x v="323"/>
    <n v="0"/>
    <n v="0"/>
    <n v="0"/>
    <m/>
    <m/>
    <m/>
  </r>
  <r>
    <n v="11"/>
    <x v="10"/>
    <n v="25993"/>
    <s v="INTEGRACIÓN SOCIAL"/>
    <n v="46"/>
    <s v="Jóvenes beneficiados con transferencias condicionadas y  acompañamiento psicosocial para la promoción al acceso y permanencia a oportunidades de formación y empleabilidad"/>
    <s v="Menos pobreza "/>
    <x v="22"/>
    <x v="1"/>
    <x v="4"/>
    <x v="1"/>
    <x v="10"/>
    <s v="Beneficiar 2500 Joven(es) con transferencias condicionadas y acompañamiento psicosocial para la promoción al acceso y permanencia a oportunidades de formación y empleabilidad"/>
    <s v="TRANSFERENCIAS MONETARIAS"/>
    <n v="2500"/>
    <n v="2223.2960400000002"/>
    <n v="1.4999999999797606E-2"/>
    <s v="Suma"/>
    <x v="323"/>
    <x v="323"/>
    <n v="0"/>
    <n v="0"/>
    <n v="0"/>
    <m/>
    <m/>
    <m/>
  </r>
  <r>
    <n v="11"/>
    <x v="10"/>
    <n v="25901"/>
    <s v="INTEGRACIÓN SOCIAL"/>
    <n v="49"/>
    <s v="Número de cupos habilitados para la atención de población en inseguridad alimentaria y nutricional del Distrito Capital, a través de comedores comunitarios."/>
    <s v="Menos pobreza "/>
    <x v="52"/>
    <x v="1"/>
    <x v="4"/>
    <x v="1"/>
    <x v="23"/>
    <s v="Habilitar 1800 Cupo(s) para la atención de población en inseguridad alimentaria y nutricional del Distrito Capital, a través de comedores comunitarios."/>
    <s v="SEGURIDAD ALIMENTARIA"/>
    <n v="1800"/>
    <n v="2223.2960400000002"/>
    <n v="1.4999999999797606E-2"/>
    <s v="Suma"/>
    <x v="324"/>
    <x v="324"/>
    <n v="0"/>
    <n v="0"/>
    <n v="0"/>
    <m/>
    <m/>
    <m/>
  </r>
  <r>
    <n v="11"/>
    <x v="10"/>
    <n v="25291"/>
    <s v="EDUCACIÓN"/>
    <n v="50"/>
    <s v="Sedes educativas urbanas y rurales dotadas con recursos pedagógicos y/o tecnológicos"/>
    <s v="Educación como eje del potencial humano"/>
    <x v="23"/>
    <x v="1"/>
    <x v="5"/>
    <x v="2"/>
    <x v="11"/>
    <s v="Dotar 30 Sede(s) sedes educativas urbanas y rurales con recursos pedagógicos y/o tecnológicos"/>
    <s v="DOTACIÓN"/>
    <n v="30"/>
    <n v="1037.5381520000001"/>
    <n v="6.9999999999055497E-3"/>
    <s v="Suma"/>
    <x v="325"/>
    <x v="325"/>
    <n v="0"/>
    <n v="0"/>
    <n v="0"/>
    <m/>
    <m/>
    <m/>
  </r>
  <r>
    <n v="11"/>
    <x v="10"/>
    <n v="2529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4"/>
    <x v="1"/>
    <x v="5"/>
    <x v="2"/>
    <x v="11"/>
    <s v="Beneficiar 600 Persona(s) con apoyo de sostenimiento para la permanencia en la educación posmedia (niveles de formación técnico profesional, tecnólogo, profesional universitario y educación para el trabajo y desarrollo humano)."/>
    <s v="SOSTENIMIENTO"/>
    <n v="600"/>
    <n v="2371.5157760000002"/>
    <n v="1.5999999999784114E-2"/>
    <s v="Suma"/>
    <x v="325"/>
    <x v="325"/>
    <n v="0"/>
    <n v="0"/>
    <n v="0"/>
    <m/>
    <m/>
    <m/>
  </r>
  <r>
    <n v="11"/>
    <x v="10"/>
    <n v="25293"/>
    <s v="EDUCACIÓN"/>
    <n v="52"/>
    <s v="Número de estudiantes beneficiados en programas de educación posmedia (niveles de formación técnico profesional, tecnólogo, profesional universitario y educación para el trabajo y desarrollo humano)."/>
    <s v="Educación como eje del potencial humano"/>
    <x v="24"/>
    <x v="1"/>
    <x v="5"/>
    <x v="2"/>
    <x v="11"/>
    <s v="Beneficiar 600 Persona(s) con apoyo para la educación posmedia (niveles de formación, técnico profesional, tecnólogo, profesional universitario y educación para el trabajo y desarrollo humano)."/>
    <s v="APOYO EDUCACIÓN POSMEDIA"/>
    <n v="600"/>
    <n v="9930.7223119999999"/>
    <n v="6.6999999999095963E-2"/>
    <s v="Suma"/>
    <x v="325"/>
    <x v="325"/>
    <n v="0"/>
    <n v="0"/>
    <n v="0"/>
    <m/>
    <m/>
    <m/>
  </r>
  <r>
    <n v="11"/>
    <x v="10"/>
    <n v="25441"/>
    <s v="DESARROLLO ECONÓMICO, INDUSTRIA Y TURISMO"/>
    <n v="55"/>
    <s v="Número de Mipymes y/o emprendimientos orientados al fortalecimiento de las capacidades locales para la gestión y el desarrollo turístico apoyados."/>
    <s v="Emprendimiento equitativo e incluyente"/>
    <x v="26"/>
    <x v="0"/>
    <x v="0"/>
    <x v="2"/>
    <x v="12"/>
    <s v="Apoyar 200 Mipyme(s) emprendimientos orientados al fortalecimiento de las capacidades locales para la gestión y el desarrollo turístico"/>
    <s v="DESARROLLO TURÍSTICO"/>
    <n v="200"/>
    <n v="1683.774719"/>
    <n v="1.1359990001448125E-2"/>
    <s v="Suma"/>
    <x v="326"/>
    <x v="326"/>
    <n v="0"/>
    <n v="0"/>
    <n v="0"/>
    <m/>
    <m/>
    <m/>
  </r>
  <r>
    <n v="11"/>
    <x v="10"/>
    <n v="2544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5"/>
    <x v="0"/>
    <x v="0"/>
    <x v="2"/>
    <x v="12"/>
    <s v="Realizar 4 Acción(es) para fortalecer las capacidades y/o habilidades, técnicas y blandas de las personas de la localidad, con el fin de mejorar el acceso a oportunidades de empleo."/>
    <s v="FORTALECIMIENTO DE CAPACIDADES"/>
    <n v="4"/>
    <n v="2097.309264"/>
    <n v="1.4149999997110377E-2"/>
    <s v="Suma"/>
    <x v="326"/>
    <x v="326"/>
    <n v="0"/>
    <n v="0"/>
    <n v="0"/>
    <m/>
    <m/>
    <m/>
  </r>
  <r>
    <n v="11"/>
    <x v="10"/>
    <n v="24891"/>
    <s v="CULTURA, RECREACIÓN Y DEPORTE"/>
    <n v="56"/>
    <s v="Número de proyectos financiados y acompañados del sector cultural y creativo."/>
    <s v="Bogotá cultural y deportiva"/>
    <x v="29"/>
    <x v="0"/>
    <x v="0"/>
    <x v="2"/>
    <x v="13"/>
    <s v="Financiar 100 Proyecto(s) sector cultural y creativo."/>
    <s v="SOSTENIBILIDAD"/>
    <n v="100"/>
    <n v="1402.1572200000001"/>
    <n v="9.4599899974257187E-3"/>
    <s v="Suma"/>
    <x v="327"/>
    <x v="327"/>
    <n v="0"/>
    <n v="0"/>
    <n v="0"/>
    <m/>
    <m/>
    <m/>
  </r>
  <r>
    <n v="11"/>
    <x v="10"/>
    <n v="25341"/>
    <s v="DESARROLLO ECONÓMICO, INDUSTRIA Y TURISMO"/>
    <n v="57"/>
    <s v="Número  de hogares y/o unidades productivas vinculadas a procesos productivos y de comercialización en el sector rural"/>
    <s v="Emprendimiento equitativo e incluyente"/>
    <x v="27"/>
    <x v="0"/>
    <x v="0"/>
    <x v="2"/>
    <x v="13"/>
    <s v="Vincular 50 Hogar(es) y/o unidades productivas a procesos productivos y de comercialización en el sector rural."/>
    <s v="PRODUCTIVIDAD Y COMERCIALIZACIÓN"/>
    <n v="50"/>
    <n v="666.98733000000004"/>
    <n v="4.4999900012708182E-3"/>
    <s v="Suma"/>
    <x v="328"/>
    <x v="328"/>
    <n v="0"/>
    <n v="0"/>
    <n v="0"/>
    <m/>
    <m/>
    <m/>
  </r>
  <r>
    <n v="11"/>
    <x v="10"/>
    <n v="25342"/>
    <s v="DESARROLLO ECONÓMICO, INDUSTRIA Y TURISMO"/>
    <n v="58"/>
    <s v="Número de Mipymes, emprendimientos y/o actores de la economia informal apoyados para el fortalecimiento del tejido empresarial local."/>
    <s v="Emprendimiento equitativo e incluyente"/>
    <x v="28"/>
    <x v="0"/>
    <x v="0"/>
    <x v="2"/>
    <x v="13"/>
    <s v="Apoyar 500 Mipyme(s) emprendimientos y/o actores de la economía informal para el fortalecimiento del tejido empresarial local."/>
    <s v="TEJIDO EMPRESARIAL LOCAL"/>
    <n v="500"/>
    <n v="1402.1572200000001"/>
    <n v="9.4599899974257187E-3"/>
    <s v="Suma"/>
    <x v="328"/>
    <x v="328"/>
    <n v="0"/>
    <n v="0"/>
    <n v="0"/>
    <m/>
    <m/>
    <m/>
  </r>
  <r>
    <n v="11"/>
    <x v="10"/>
    <n v="25331"/>
    <s v="CULTURA, RECREACIÓN Y DEPORTE"/>
    <n v="62"/>
    <s v="No. de equipamientos culturales intervenidos con acciones de construcción, adecuación y/o dotación"/>
    <s v="Desarrollo urbano y rural integral"/>
    <x v="31"/>
    <x v="0"/>
    <x v="0"/>
    <x v="3"/>
    <x v="14"/>
    <s v="Intervenir 12 Equipamiento(s) culturales con acciones de construcción, adecuación y/o dotación."/>
    <s v="INTERVENCIÓN"/>
    <n v="12"/>
    <n v="1181.309814"/>
    <n v="7.9699900017637364E-3"/>
    <s v="Suma"/>
    <x v="329"/>
    <x v="329"/>
    <n v="0"/>
    <n v="0"/>
    <n v="0"/>
    <m/>
    <m/>
    <m/>
  </r>
  <r>
    <n v="11"/>
    <x v="10"/>
    <n v="25451"/>
    <s v="CULTURA, RECREACIÓN Y DEPORTE"/>
    <n v="61"/>
    <s v="Número de Parques de la red de proximidad intervenidos en mejoramiento, mantenimiento y/o dotación"/>
    <s v="Desarrollo urbano y rural integral"/>
    <x v="30"/>
    <x v="0"/>
    <x v="0"/>
    <x v="3"/>
    <x v="14"/>
    <s v="Intervenir 32 Parque(s) de la red de proximidad con acciones de mejoramiento, mantenimiento y/o dotación."/>
    <s v="INTERVENCIÓN"/>
    <n v="32"/>
    <n v="2356.6923200000001"/>
    <n v="1.5899989998418303E-2"/>
    <s v="Suma"/>
    <x v="330"/>
    <x v="330"/>
    <n v="0"/>
    <n v="0"/>
    <n v="0"/>
    <m/>
    <m/>
    <m/>
  </r>
  <r>
    <n v="11"/>
    <x v="10"/>
    <n v="25452"/>
    <s v="CULTURA, RECREACIÓN Y DEPORTE"/>
    <n v="60"/>
    <s v="m2 de Parques de la red de proximidad construidos y dotados"/>
    <s v="Desarrollo urbano y rural integral"/>
    <x v="30"/>
    <x v="0"/>
    <x v="0"/>
    <x v="3"/>
    <x v="14"/>
    <s v="Construir 900 Metro(s) cuadrado(s) de Parques de la red de proximidad (la construcción incluye su dotación)."/>
    <s v="CONSTRUCCIÓN"/>
    <n v="900"/>
    <n v="1156.1139410000001"/>
    <n v="7.8000000012441026E-3"/>
    <s v="Suma"/>
    <x v="330"/>
    <x v="330"/>
    <n v="0"/>
    <n v="0"/>
    <n v="0"/>
    <m/>
    <m/>
    <m/>
  </r>
  <r>
    <n v="11"/>
    <x v="10"/>
    <n v="24831"/>
    <s v="AMBIENTE"/>
    <n v="71"/>
    <s v="Número de árboles mantenidos en zona urbana"/>
    <s v="Protección del ambiente y resiliencia al cambio climático"/>
    <x v="33"/>
    <x v="0"/>
    <x v="0"/>
    <x v="3"/>
    <x v="15"/>
    <s v="Mantener 500 Arbol(es) en zona urbana"/>
    <s v="ARBOLADO"/>
    <n v="500"/>
    <n v="29.643947000000001"/>
    <n v="1.9999999864795344E-4"/>
    <s v="Suma"/>
    <x v="331"/>
    <x v="331"/>
    <n v="0"/>
    <n v="0"/>
    <n v="0"/>
    <m/>
    <m/>
    <m/>
  </r>
  <r>
    <n v="11"/>
    <x v="10"/>
    <n v="24832"/>
    <s v="AMBIENTE"/>
    <n v="70"/>
    <s v="Número de m2 de jardinería convencional y biodiversa mantenidos"/>
    <s v="Protección del ambiente y resiliencia al cambio climático"/>
    <x v="33"/>
    <x v="0"/>
    <x v="0"/>
    <x v="3"/>
    <x v="15"/>
    <s v="Mantener 1640 Metro(s) cuadrado(s) de jardinería convencional y biodiversa mantenidos."/>
    <s v="JARDINERÍA"/>
    <n v="1640"/>
    <n v="74.109868000000006"/>
    <n v="4.9999999999325356E-4"/>
    <s v="Suma"/>
    <x v="331"/>
    <x v="331"/>
    <n v="0"/>
    <n v="0"/>
    <n v="0"/>
    <m/>
    <m/>
    <m/>
  </r>
  <r>
    <n v="11"/>
    <x v="10"/>
    <n v="24833"/>
    <s v="AMBIENTE"/>
    <n v="68"/>
    <s v="Número de huertas urbanas implementadas"/>
    <s v="Protección del ambiente y resiliencia al cambio climático"/>
    <x v="33"/>
    <x v="0"/>
    <x v="0"/>
    <x v="3"/>
    <x v="15"/>
    <s v="Implementar 50 Huerta(s) urbanas"/>
    <s v="HUERTAS URBANAS"/>
    <n v="50"/>
    <n v="148.21973600000001"/>
    <n v="9.9999999998650712E-4"/>
    <s v="Suma"/>
    <x v="331"/>
    <x v="331"/>
    <n v="0"/>
    <n v="0"/>
    <n v="0"/>
    <m/>
    <m/>
    <m/>
  </r>
  <r>
    <n v="11"/>
    <x v="10"/>
    <n v="24834"/>
    <s v="AMBIENTE"/>
    <n v="67"/>
    <s v="Número de procesos comunitarios de educación ambiental implementados"/>
    <s v="Protección del ambiente y resiliencia al cambio climático"/>
    <x v="33"/>
    <x v="0"/>
    <x v="0"/>
    <x v="3"/>
    <x v="15"/>
    <s v="Implementar 12 Proceso(s) comunitarios de educación ambiental que promuevan la conservación de la biodiversidad y del agua"/>
    <s v="EDUCACIÓN AMBIENTAL"/>
    <n v="12"/>
    <n v="311.26144599999998"/>
    <n v="2.1000000026703603E-3"/>
    <s v="Suma"/>
    <x v="331"/>
    <x v="331"/>
    <n v="0"/>
    <n v="0"/>
    <n v="0"/>
    <m/>
    <m/>
    <m/>
  </r>
  <r>
    <n v="11"/>
    <x v="10"/>
    <n v="24835"/>
    <s v="HÁBITAT"/>
    <n v="76"/>
    <s v="Personas capacitadas en separación en la fuente y reciclaje"/>
    <s v="Protección del ambiente y resiliencia al cambio climático"/>
    <x v="34"/>
    <x v="0"/>
    <x v="0"/>
    <x v="3"/>
    <x v="15"/>
    <s v="Capacitar 5000 Persona(s) en separación en la fuente y reciclaje."/>
    <s v="SEPARACIÓN EN LA FUENTE"/>
    <n v="5000"/>
    <n v="1978.7334760000001"/>
    <n v="1.3350000002518564E-2"/>
    <s v="Suma"/>
    <x v="331"/>
    <x v="331"/>
    <n v="0"/>
    <n v="0"/>
    <n v="0"/>
    <m/>
    <m/>
    <m/>
  </r>
  <r>
    <n v="11"/>
    <x v="10"/>
    <n v="25241"/>
    <s v="AMBIENTE"/>
    <n v="64"/>
    <s v="Número de hectáreas en proceso de restauración ecológica"/>
    <s v="Protección del ambiente y resiliencia al cambio climático"/>
    <x v="33"/>
    <x v="0"/>
    <x v="0"/>
    <x v="3"/>
    <x v="15"/>
    <s v="Lograr 1,5 Hectárea(s) en proceso de restauración ecológica."/>
    <s v="RESTAURACIÓN ECOLÓGICA"/>
    <n v="1.5"/>
    <n v="311.26144599999998"/>
    <n v="2.1000000026703603E-3"/>
    <s v="Suma"/>
    <x v="332"/>
    <x v="332"/>
    <n v="0"/>
    <n v="0"/>
    <n v="0"/>
    <m/>
    <m/>
    <m/>
  </r>
  <r>
    <n v="11"/>
    <x v="10"/>
    <n v="25242"/>
    <s v="AMBIENTE"/>
    <n v="63"/>
    <s v="Número de m2 de áreas renaturalizadas"/>
    <s v="Protección del ambiente y resiliencia al cambio climático"/>
    <x v="33"/>
    <x v="0"/>
    <x v="0"/>
    <x v="3"/>
    <x v="15"/>
    <s v="Generar 15000 Metro(s) cuadrado(s) de áreas renaturalizadas"/>
    <s v="RENATURALIZACIÓN"/>
    <n v="15000"/>
    <n v="615.27657699999997"/>
    <n v="4.1511110031372481E-3"/>
    <s v="Suma"/>
    <x v="332"/>
    <x v="332"/>
    <n v="0"/>
    <n v="0"/>
    <n v="0"/>
    <m/>
    <m/>
    <m/>
  </r>
  <r>
    <n v="11"/>
    <x v="10"/>
    <n v="24561"/>
    <s v="MOVILIDAD"/>
    <n v="77"/>
    <s v="Kilómetros-carril construidos y/o conservados de malla vial urbana (local y/o intermedia)"/>
    <s v="Infraestructura segura e incluyente"/>
    <x v="35"/>
    <x v="0"/>
    <x v="2"/>
    <x v="3"/>
    <x v="16"/>
    <s v="Intervenir 15 Kilómetro(s)-carril de malla vial urbana (local y/o intermedia) con acciones de construcción y/o conservación"/>
    <s v="INTERVENCIÓN MALLA VIAL LOCAL"/>
    <n v="15"/>
    <n v="20989.330268999998"/>
    <n v="0.14160955102980879"/>
    <s v="Suma"/>
    <x v="333"/>
    <x v="333"/>
    <n v="0"/>
    <n v="0"/>
    <n v="0"/>
    <m/>
    <m/>
    <m/>
  </r>
  <r>
    <n v="11"/>
    <x v="10"/>
    <n v="25811"/>
    <s v="AMBIENTE"/>
    <n v="79"/>
    <s v="Número de acciones efectivas para el fortalecimiento de las capacidades locales en torno a la gestión del riesgo"/>
    <s v="Protección del ambiente y resiliencia al cambio climático"/>
    <x v="36"/>
    <x v="1"/>
    <x v="0"/>
    <x v="3"/>
    <x v="17"/>
    <s v="Realizar 4 Acción(es) efectivas para el fortalecimiento de las capacidades locales en torno a la gestión del riesgo"/>
    <s v="GESTIÓN DEL RIESGO"/>
    <n v="4"/>
    <n v="444.65920799999998"/>
    <n v="2.9999999999595207E-3"/>
    <s v="Suma"/>
    <x v="334"/>
    <x v="334"/>
    <n v="0"/>
    <n v="0"/>
    <n v="0"/>
    <m/>
    <m/>
    <m/>
  </r>
  <r>
    <n v="11"/>
    <x v="10"/>
    <n v="2424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3"/>
    <x v="18"/>
    <s v="Dotar y/o acondicionar 26 Unidad(es) operativas orientadas a la atención de la primera infancia (Jardines Infantiles, Casas de Pensamiento Intercultural, Modalidad Espacios Rurales, Crecemos en la Ruralidad, Creciendo Juntos, Centres Amar, Centros Forjar)"/>
    <s v="DOTACIÓN"/>
    <n v="26"/>
    <n v="592.87894400000005"/>
    <n v="3.9999999999460285E-3"/>
    <s v="Suma"/>
    <x v="335"/>
    <x v="335"/>
    <n v="0"/>
    <n v="0"/>
    <n v="0"/>
    <m/>
    <m/>
    <m/>
  </r>
  <r>
    <n v="11"/>
    <x v="10"/>
    <n v="24242"/>
    <s v="INTEGRACIÓN SOCIAL"/>
    <n v="83"/>
    <s v="Unidades operativas de atención especializada (Centros Integrarte, Centros Crecer, Cadis) dotados y/o acondicionados"/>
    <s v="Desarrollo urbano y rural integral"/>
    <x v="37"/>
    <x v="0"/>
    <x v="0"/>
    <x v="3"/>
    <x v="18"/>
    <s v="Dotar y/o acondicionar 1 Unidad(es) operativas de atención especializada (Centros Integrarte, Centros Crecer y Cadis)"/>
    <s v="DOTACIÓN"/>
    <n v="1"/>
    <n v="148.21973600000001"/>
    <n v="9.9999999998650712E-4"/>
    <s v="Suma"/>
    <x v="335"/>
    <x v="335"/>
    <n v="0"/>
    <n v="0"/>
    <n v="0"/>
    <m/>
    <m/>
    <m/>
  </r>
  <r>
    <n v="11"/>
    <x v="10"/>
    <n v="24243"/>
    <s v="INTEGRACIÓN SOCIAL"/>
    <n v="84"/>
    <s v="Unidades operativas orientadas a la atención de jóvenes (casas de la juventud, centros forjar) dotadas y/o acondicionadas"/>
    <s v="Desarrollo urbano y rural integral"/>
    <x v="37"/>
    <x v="0"/>
    <x v="0"/>
    <x v="3"/>
    <x v="18"/>
    <s v="Dotar y/o acondicionar 2 Unidad(es) operativas orientadas a la atención de jóvenes (casas de la juventud, centros forjar)"/>
    <s v="DOTACIÓN"/>
    <n v="2"/>
    <n v="251.97355099999999"/>
    <n v="1.6999999986277137E-3"/>
    <s v="Suma"/>
    <x v="335"/>
    <x v="335"/>
    <n v="0"/>
    <n v="0"/>
    <n v="0"/>
    <m/>
    <m/>
    <m/>
  </r>
  <r>
    <n v="11"/>
    <x v="10"/>
    <n v="24244"/>
    <s v="INTEGRACIÓN SOCIAL"/>
    <n v="86"/>
    <s v="Unidades operativas para la prestación de servicios sociales y estrategias dirigidas a personas de los sectores sociales LGBTI dotadas y/o acondicionadas "/>
    <s v="Desarrollo urbano y rural integral"/>
    <x v="37"/>
    <x v="0"/>
    <x v="0"/>
    <x v="3"/>
    <x v="18"/>
    <s v="Dotar y/o acondicionar 1 Casa(s) LGBTI para la prestación de servicios sociales y estrategias dirigidas a personas de los sectores sociales LGBTI."/>
    <s v="DOTACIÓN"/>
    <n v="1"/>
    <n v="291.41817200000003"/>
    <n v="1.9661225951452775E-3"/>
    <s v="Suma"/>
    <x v="335"/>
    <x v="335"/>
    <n v="0"/>
    <n v="0"/>
    <n v="0"/>
    <m/>
    <m/>
    <m/>
  </r>
  <r>
    <n v="11"/>
    <x v="10"/>
    <n v="25371"/>
    <s v="GOBIERNO"/>
    <n v="92"/>
    <s v="Sedes administrativas locales intervenidas."/>
    <s v="Gobierno confiable"/>
    <x v="40"/>
    <x v="1"/>
    <x v="6"/>
    <x v="4"/>
    <x v="20"/>
    <s v="Intervenir 5 Sede(s) Administrativas local"/>
    <s v="INTERVENCIÓN"/>
    <n v="5"/>
    <n v="592.87894400000005"/>
    <n v="3.9999999999460285E-3"/>
    <s v="Suma"/>
    <x v="336"/>
    <x v="336"/>
    <n v="0"/>
    <n v="0"/>
    <n v="0"/>
    <m/>
    <m/>
    <m/>
  </r>
  <r>
    <n v="11"/>
    <x v="10"/>
    <n v="25372"/>
    <s v="GOBIERNO"/>
    <n v="94"/>
    <s v="Estrategias de inspección, vigilancia y control realizada"/>
    <s v="Gobierno confiable"/>
    <x v="41"/>
    <x v="1"/>
    <x v="6"/>
    <x v="4"/>
    <x v="20"/>
    <s v="Realizar 4 Estrategia(s) de inspección, vigilancia y control"/>
    <s v="IVC"/>
    <n v="4"/>
    <n v="5928.7894399999996"/>
    <n v="3.9999999999460273E-2"/>
    <s v="Suma"/>
    <x v="336"/>
    <x v="336"/>
    <n v="0"/>
    <n v="0"/>
    <n v="0"/>
    <m/>
    <m/>
    <m/>
  </r>
  <r>
    <n v="11"/>
    <x v="10"/>
    <n v="25374"/>
    <s v="GOBIERNO"/>
    <n v="93"/>
    <s v="Estrategias de fortalecimiento institucional realizadas"/>
    <s v="Gobierno confiable"/>
    <x v="39"/>
    <x v="1"/>
    <x v="6"/>
    <x v="4"/>
    <x v="20"/>
    <s v="Realizar 4 Estrategia(s) de fortalecimiento institucional realizadas"/>
    <s v="FORTALECIMIENTO INSTITUCIONAL"/>
    <n v="4"/>
    <n v="15711.292015999999"/>
    <n v="0.10599999999856974"/>
    <s v="Suma"/>
    <x v="336"/>
    <x v="336"/>
    <n v="0"/>
    <n v="0"/>
    <n v="0"/>
    <m/>
    <m/>
    <m/>
  </r>
  <r>
    <n v="11"/>
    <x v="10"/>
    <n v="25631"/>
    <s v="GESTIÓN PÚBLICA"/>
    <n v="96"/>
    <s v="Procesos de formacion y desarrollo de competencias digitales realizados en zonas rurales y/o apartadas y urbanas"/>
    <s v="Ciudad inteligente​"/>
    <x v="42"/>
    <x v="0"/>
    <x v="0"/>
    <x v="4"/>
    <x v="21"/>
    <s v="Operativizar 3 Centro(s) de acceso comunitario en zonas rurales y/0 apartadas y/o urbanas, con énfasis en procesos de formación y desarrollo de competencias digitales"/>
    <s v="FORTALECIMIENTO DE CAPACIDADES"/>
    <n v="3"/>
    <n v="1400.8410289999999"/>
    <n v="9.4511099991508446E-3"/>
    <s v="Suma"/>
    <x v="337"/>
    <x v="337"/>
    <n v="0"/>
    <n v="0"/>
    <n v="0"/>
    <m/>
    <m/>
    <m/>
  </r>
  <r>
    <n v="11"/>
    <x v="10"/>
    <n v="25041"/>
    <s v="GOBIERNO"/>
    <n v="98"/>
    <s v="Personas capacitadas a través de procesos de formación para la participación de manera virtual y presencial."/>
    <s v="Democracia deliberativa y participación"/>
    <x v="43"/>
    <x v="0"/>
    <x v="0"/>
    <x v="4"/>
    <x v="22"/>
    <s v="Capacitar 3000 Persona(s) en capacidades democráticas para la participación incidente de manera virtual y/o presencial."/>
    <s v="CAPACITACIÓN"/>
    <n v="3000"/>
    <n v="853.91020300000002"/>
    <n v="5.7611099981211555E-3"/>
    <s v="Suma"/>
    <x v="338"/>
    <x v="338"/>
    <n v="0"/>
    <n v="0"/>
    <n v="0"/>
    <m/>
    <m/>
    <m/>
  </r>
  <r>
    <n v="11"/>
    <x v="10"/>
    <n v="25042"/>
    <s v="GOBIERNO"/>
    <n v="108"/>
    <s v="Organizaciones comunales dotadas"/>
    <s v="Democracia deliberativa y participación"/>
    <x v="44"/>
    <x v="0"/>
    <x v="0"/>
    <x v="4"/>
    <x v="22"/>
    <s v="Dotar 70 Sede(s) de Salones comunales"/>
    <s v="DOTACIÓN"/>
    <n v="70"/>
    <n v="296.43947200000002"/>
    <n v="1.9999999999730142E-3"/>
    <s v="Suma"/>
    <x v="338"/>
    <x v="338"/>
    <n v="0"/>
    <n v="0"/>
    <n v="0"/>
    <m/>
    <m/>
    <m/>
  </r>
  <r>
    <n v="11"/>
    <x v="10"/>
    <n v="25043"/>
    <s v="GOBIERNO"/>
    <n v="99"/>
    <s v="Organizaciones comunales fortalecidas."/>
    <s v="Democracia deliberativa y participación"/>
    <x v="45"/>
    <x v="1"/>
    <x v="0"/>
    <x v="4"/>
    <x v="22"/>
    <s v="Fortalecer 150 Organización(es) Comunales de la Localidad de Suba"/>
    <s v="FORTALECIMIENTO COMUNAL"/>
    <n v="150"/>
    <n v="741.09867999999994"/>
    <n v="4.9999999999325341E-3"/>
    <s v="Suma"/>
    <x v="338"/>
    <x v="338"/>
    <n v="0"/>
    <n v="0"/>
    <n v="0"/>
    <m/>
    <m/>
    <m/>
  </r>
  <r>
    <n v="11"/>
    <x v="10"/>
    <n v="25044"/>
    <s v="GOBIERNO"/>
    <n v="97"/>
    <s v="Organizaciones sociales e Instancias de participación ciudadana fortalecidas."/>
    <s v="Democracia deliberativa y participación"/>
    <x v="46"/>
    <x v="0"/>
    <x v="0"/>
    <x v="4"/>
    <x v="22"/>
    <s v="Fortalecer 300 Organización(es) Sociales e instancias de participación"/>
    <s v="FORTALECIMIENTO DE ORGANIZACIONES"/>
    <n v="300"/>
    <n v="1756.4038720000001"/>
    <n v="1.1850000002538804E-2"/>
    <s v="Suma"/>
    <x v="338"/>
    <x v="338"/>
    <n v="0"/>
    <n v="0"/>
    <n v="0"/>
    <m/>
    <m/>
    <m/>
  </r>
  <r>
    <n v="11"/>
    <x v="10"/>
    <n v="25045"/>
    <s v="GOBIERNO"/>
    <n v="107"/>
    <s v="Salones comunales y/o casas de la participación rehabilitados"/>
    <s v="Democracia deliberativa y participación"/>
    <x v="44"/>
    <x v="0"/>
    <x v="0"/>
    <x v="4"/>
    <x v="22"/>
    <s v="Rehabilitar 20 Salón(es) comunales y/o casas de participación"/>
    <s v="REHABILITACIÓN"/>
    <n v="20"/>
    <n v="1178.511573"/>
    <n v="7.9511109976885819E-3"/>
    <s v="Suma"/>
    <x v="338"/>
    <x v="338"/>
    <n v="0"/>
    <n v="0"/>
    <n v="0"/>
    <m/>
    <m/>
    <m/>
  </r>
  <r>
    <n v="11"/>
    <x v="10"/>
    <n v="25046"/>
    <s v="GOBIERNO"/>
    <n v="109"/>
    <s v="Medios comunitarios y alternativos fortalecidos."/>
    <s v="Gobierno confiable"/>
    <x v="47"/>
    <x v="0"/>
    <x v="0"/>
    <x v="4"/>
    <x v="22"/>
    <s v="Fortalecer 25 Medio(s) comunitario(s) y alternativo(s) 0"/>
    <s v="MEDIOS COMUNITARIOS"/>
    <n v="25"/>
    <n v="1103.5666349999999"/>
    <n v="7.4454769976456401E-3"/>
    <s v="Constante"/>
    <x v="338"/>
    <x v="338"/>
    <n v="0"/>
    <n v="0"/>
    <n v="0"/>
    <m/>
    <m/>
    <m/>
  </r>
  <r>
    <n v="11"/>
    <x v="10"/>
    <n v="25231"/>
    <s v="GOBIERNO"/>
    <n v="101"/>
    <s v="Unidades de innovación publica  y social fortalecidas"/>
    <s v="Gobierno confiable"/>
    <x v="49"/>
    <x v="1"/>
    <x v="0"/>
    <x v="4"/>
    <x v="22"/>
    <s v="Fortalecer 1 Unidad(es) De innovación pública y social fortalecidas"/>
    <s v="INNOVACIÓN PÚBLICA"/>
    <n v="1"/>
    <n v="296.43947200000002"/>
    <n v="1.9999999999730142E-3"/>
    <s v="Suma"/>
    <x v="339"/>
    <x v="339"/>
    <n v="0"/>
    <n v="0"/>
    <n v="0"/>
    <m/>
    <m/>
    <m/>
  </r>
  <r>
    <n v="11"/>
    <x v="10"/>
    <n v="25232"/>
    <s v="GOBIERNO"/>
    <n v="100"/>
    <s v="Acciones desarrolladas, orientadas a la ciudadanía en el marco de la estrategía Bogotaneidad"/>
    <s v="Gobierno confiable"/>
    <x v="49"/>
    <x v="1"/>
    <x v="0"/>
    <x v="4"/>
    <x v="22"/>
    <s v="Desarrollar 4 Acción(es) orientadas a la ciudadanía, en el marco de la estrategia Bogotaneidad"/>
    <s v="ESTRATEGIA BOGOTANEIDAD"/>
    <n v="4"/>
    <n v="444.65920799999998"/>
    <n v="2.9999999999595207E-3"/>
    <s v="Suma"/>
    <x v="339"/>
    <x v="339"/>
    <n v="0"/>
    <n v="0"/>
    <n v="0"/>
    <m/>
    <m/>
    <m/>
  </r>
  <r>
    <n v="11"/>
    <x v="10"/>
    <n v="25541"/>
    <s v="GOBIERNO"/>
    <n v="104"/>
    <s v="Iniciativa de inversión local concertada e implementada con las comunidades negras, afrocolombianas y palenqueras"/>
    <s v="Línea diferencial étnica"/>
    <x v="48"/>
    <x v="1"/>
    <x v="0"/>
    <x v="4"/>
    <x v="22"/>
    <s v="Concertar e implementar 4 Iniciativa(s) de inversión local con las comunidades negras, afrocolombianas y palenqueras (aplica en todas las localidades con autoridades NAP)"/>
    <s v="INICIATIVAS COMUNIDADES NEGRAS, AFROCOLOMBIANAS, PALENQUERAS"/>
    <n v="4"/>
    <n v="296.43947200000002"/>
    <n v="1.9999999999730142E-3"/>
    <s v="Suma"/>
    <x v="340"/>
    <x v="340"/>
    <n v="0"/>
    <n v="0"/>
    <n v="0"/>
    <m/>
    <m/>
    <m/>
  </r>
  <r>
    <n v="11"/>
    <x v="10"/>
    <n v="25542"/>
    <s v="GOBIERNO"/>
    <n v="103"/>
    <s v="Iniciativa de inversión local concertada e implementada con los pueblos indígenas"/>
    <s v="Línea diferencial étnica"/>
    <x v="48"/>
    <x v="1"/>
    <x v="0"/>
    <x v="4"/>
    <x v="22"/>
    <s v="Concertar e implementar una 1 Iniciativa(s) de inversión local con los pueblos indígenas (aplica en todas las localidades con autoridades indígenas)"/>
    <s v="INICIATIVAS PUEBLO INDÍGENA"/>
    <n v="1"/>
    <n v="44.465921000000002"/>
    <n v="3.0000000134530009E-4"/>
    <s v="Suma"/>
    <x v="340"/>
    <x v="340"/>
    <n v="0"/>
    <n v="0"/>
    <n v="0"/>
    <m/>
    <m/>
    <m/>
  </r>
  <r>
    <n v="11"/>
    <x v="10"/>
    <n v="25543"/>
    <s v="GOBIERNO"/>
    <n v="102"/>
    <s v="Iniciativa de inversión local concertada e implementada con el pueblo indígena muisca"/>
    <s v="Línea diferencial étnica"/>
    <x v="48"/>
    <x v="1"/>
    <x v="0"/>
    <x v="4"/>
    <x v="22"/>
    <s v="Concertar e implementar una 4 Iniciativa(s) de inversión local con el pueblo muisca"/>
    <s v="INICIATIVAS PUEBLO MUISCA"/>
    <n v="4"/>
    <n v="296.43947200000002"/>
    <n v="1.9999999999730142E-3"/>
    <s v="Suma"/>
    <x v="340"/>
    <x v="340"/>
    <n v="0"/>
    <n v="0"/>
    <n v="0"/>
    <m/>
    <m/>
    <m/>
  </r>
  <r>
    <n v="12"/>
    <x v="11"/>
    <n v="23331"/>
    <s v="SEGURIDAD, CONVIVENCIA Y JUSTICIA"/>
    <n v="3"/>
    <s v="Iniciativas de convivencia con participación ciudadana implementadas"/>
    <s v="Cultura ciudadana para la convivencia pacífica"/>
    <x v="0"/>
    <x v="0"/>
    <x v="0"/>
    <x v="0"/>
    <x v="0"/>
    <s v="Implementar 4 Iniciativa(s) de convivencia con participación de la ciudadanía"/>
    <s v="INICIATIVAS"/>
    <n v="4"/>
    <n v="224"/>
    <n v="5.2101504896145887E-3"/>
    <s v="Suma"/>
    <x v="341"/>
    <x v="341"/>
    <n v="0"/>
    <n v="0"/>
    <n v="0"/>
    <m/>
    <m/>
    <m/>
  </r>
  <r>
    <n v="12"/>
    <x v="11"/>
    <n v="23332"/>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80 Organización(es) comunitarias a través de capacidades para promover acciones de corresponsabilidad en la gestión de la seguridad y la convivencia"/>
    <s v="FORTALECIMIENTO DE CAPACIDADES"/>
    <n v="80"/>
    <n v="224"/>
    <n v="5.2101504896145887E-3"/>
    <s v="Suma"/>
    <x v="341"/>
    <x v="341"/>
    <n v="0"/>
    <n v="0"/>
    <n v="0"/>
    <m/>
    <m/>
    <m/>
  </r>
  <r>
    <n v="12"/>
    <x v="11"/>
    <n v="23711"/>
    <s v="MUJERES"/>
    <n v="4"/>
    <s v="Número de Personas vinculadas en acciones para la prevención del feminicidio y la violencia contra la mujer"/>
    <s v="Cero tolerancia a las violencias"/>
    <x v="1"/>
    <x v="0"/>
    <x v="0"/>
    <x v="0"/>
    <x v="1"/>
    <s v="Vincular 3000 Persona(s) en acciones para la prevención del feminicidio y las violencias contra la mujer."/>
    <s v="PREVENCIÓN"/>
    <n v="3000"/>
    <n v="666"/>
    <n v="1.5490893866443374E-2"/>
    <s v="Suma"/>
    <x v="342"/>
    <x v="342"/>
    <n v="0"/>
    <n v="0"/>
    <n v="0"/>
    <m/>
    <m/>
    <m/>
  </r>
  <r>
    <n v="12"/>
    <x v="11"/>
    <n v="23741"/>
    <s v="SEGURIDAD, CONVIVENCIA Y JUSTICIA"/>
    <n v="5"/>
    <s v="Dotaciones suministradas a organismos de seguridad"/>
    <s v="Mejores capacidades al servicio de la seguridad"/>
    <x v="2"/>
    <x v="1"/>
    <x v="1"/>
    <x v="0"/>
    <x v="2"/>
    <s v="Suministrar 4 Dotación(es) a organismos de seguridad"/>
    <s v="DOTACIÓN"/>
    <n v="4"/>
    <n v="860"/>
    <n v="2.000325634405601E-2"/>
    <s v="Suma"/>
    <x v="343"/>
    <x v="343"/>
    <n v="0"/>
    <n v="0"/>
    <n v="0"/>
    <m/>
    <m/>
    <m/>
  </r>
  <r>
    <n v="12"/>
    <x v="11"/>
    <n v="23781"/>
    <s v="SEGURIDAD, CONVIVENCIA Y JUSTICIA"/>
    <n v="11"/>
    <s v="Proyectos comunitarios implementados en la localidad, para la apropiación del Código Nacional de Seguridad y Convivencia Ciudadana"/>
    <s v="Cultura ciudadana para la convivencia pacífica"/>
    <x v="3"/>
    <x v="0"/>
    <x v="0"/>
    <x v="0"/>
    <x v="3"/>
    <s v="Implementar 1 Proyecto(s) comunitario en la localidad, para la apropiación del Código Nacional de Seguridad y Convivencia Ciudadana"/>
    <s v="CÓDIGO NACIONAL DE SEGURIDAD Y CONVIVENCIA"/>
    <n v="1"/>
    <n v="279"/>
    <n v="6.4894285116181708E-3"/>
    <s v="Suma"/>
    <x v="344"/>
    <x v="344"/>
    <n v="0"/>
    <n v="0"/>
    <n v="0"/>
    <m/>
    <m/>
    <m/>
  </r>
  <r>
    <n v="12"/>
    <x v="11"/>
    <n v="23782"/>
    <s v="SEGURIDAD, CONVIVENCIA Y JUSTICIA"/>
    <n v="8"/>
    <s v="Actores comunitarios fortalecidos con herramientas y capacidades para la implementación de un enfoque restaurativo para la justicia y la convivencia"/>
    <s v="Cultura ciudadana para la convivencia pacífica"/>
    <x v="3"/>
    <x v="0"/>
    <x v="0"/>
    <x v="0"/>
    <x v="3"/>
    <s v="Beneficiar 16 Actor(es) comunitarios con herramientas y capacidades para la implementación de un enfoque restaurativo para la justicia y la convivencia"/>
    <s v="FORTALECIMIENTO DE CAPACIDADES"/>
    <n v="16"/>
    <n v="150"/>
    <n v="3.4889400600097691E-3"/>
    <s v="Suma"/>
    <x v="344"/>
    <x v="344"/>
    <n v="0"/>
    <n v="0"/>
    <n v="0"/>
    <m/>
    <m/>
    <m/>
  </r>
  <r>
    <n v="12"/>
    <x v="11"/>
    <n v="23821"/>
    <s v="MOVILIDAD"/>
    <n v="15"/>
    <s v="Metros cuadrados construidos y/o conservados de elementos del sistema de espacio público peatonal."/>
    <s v="Infraestructura segura e incluyente"/>
    <x v="5"/>
    <x v="0"/>
    <x v="2"/>
    <x v="0"/>
    <x v="4"/>
    <s v="Intervenir 4000 Metro(s) cuadrados de elementos del sistema de espacio público peatonal con acciones de construcción y/o conservación"/>
    <s v="INTERVENCIÓN"/>
    <n v="4000"/>
    <n v="671"/>
    <n v="1.56071918684437E-2"/>
    <s v="Suma"/>
    <x v="345"/>
    <x v="345"/>
    <n v="0"/>
    <n v="0"/>
    <n v="0"/>
    <m/>
    <m/>
    <m/>
  </r>
  <r>
    <n v="12"/>
    <x v="11"/>
    <n v="23831"/>
    <s v="SEGURIDAD, CONVIVENCIA Y JUSTICIA"/>
    <n v="16"/>
    <s v="Estrategias de seguridad y convivencia implementadas a través de gestores locales, que permitan el uso y disfrute del espacio público"/>
    <s v="Cultura ciudadana para la convivencia pacífica"/>
    <x v="4"/>
    <x v="1"/>
    <x v="1"/>
    <x v="0"/>
    <x v="4"/>
    <s v="Implementar 4 Estrategia(s) de seguridad y convivencia a través de gestores locales, que permitan el uso y disfrute del espacio público"/>
    <s v="ESTRATEGIAS DE SEGURIDAD Y CONVIVENCIA"/>
    <n v="4"/>
    <n v="860"/>
    <n v="2.000325634405601E-2"/>
    <s v="Suma"/>
    <x v="346"/>
    <x v="346"/>
    <n v="0"/>
    <n v="0"/>
    <n v="0"/>
    <m/>
    <m/>
    <m/>
  </r>
  <r>
    <n v="12"/>
    <x v="11"/>
    <n v="26791"/>
    <s v="GOBIERNO"/>
    <n v="14"/>
    <s v="Acuerdos realizados para la organización, la recuperación, el cuidado, el embellecimiento, la sostenibilidad, el mejoramiento y el aprovechamiento económico del espacio público."/>
    <s v="Cultura ciudadana para la convivencia pacífica"/>
    <x v="50"/>
    <x v="0"/>
    <x v="0"/>
    <x v="0"/>
    <x v="4"/>
    <s v="Realizar 12 Acuerdo(s) para la organización, la recuperación, el cuidado, el embellecimiento, la sostenibilidad, el mejoramiento y el aprovechamiento económico del espacio público."/>
    <s v="ACUERDOS "/>
    <n v="12"/>
    <n v="623"/>
    <n v="1.4490731049240575E-2"/>
    <s v="Suma"/>
    <x v="347"/>
    <x v="347"/>
    <n v="0"/>
    <n v="0"/>
    <n v="0"/>
    <m/>
    <m/>
    <m/>
  </r>
  <r>
    <n v="12"/>
    <x v="11"/>
    <n v="25781"/>
    <s v="SALUD"/>
    <n v="17"/>
    <s v="Número de personas con discapacidad, cuidadadores y cuidadoras, vinculados en actividades complementarias en salud"/>
    <s v="Ciudad saludable y con bien-estar"/>
    <x v="7"/>
    <x v="1"/>
    <x v="3"/>
    <x v="1"/>
    <x v="5"/>
    <s v="Vincular 400 Persona(s) con discapacidad, cuidadores y cuidadoras, en actividades complementarias en salud"/>
    <s v="ACCIONES COMPLEMENTARIAS "/>
    <n v="400"/>
    <n v="215"/>
    <n v="5.0008140860140025E-3"/>
    <s v="Suma"/>
    <x v="348"/>
    <x v="348"/>
    <n v="0"/>
    <n v="0"/>
    <n v="0"/>
    <m/>
    <m/>
    <m/>
  </r>
  <r>
    <n v="12"/>
    <x v="11"/>
    <n v="25782"/>
    <s v="SALUD"/>
    <n v="18"/>
    <s v="Números de personas vinculadas a las acciones desarrolladas desde los dispositivos de base comunitaria en respuesta al consumo de SPA"/>
    <s v="Ciudad saludable y con bien-estar"/>
    <x v="10"/>
    <x v="1"/>
    <x v="3"/>
    <x v="1"/>
    <x v="5"/>
    <s v="Vincular 600 Persona(s) a las acciones desarrolladas desde los dispositivos de base comunitaria en respuesta al consumo de SPA"/>
    <s v="DISMINUCIÓN FACTORES DE RIESGO SPA"/>
    <n v="600"/>
    <n v="215"/>
    <n v="5.0008140860140025E-3"/>
    <s v="Suma"/>
    <x v="348"/>
    <x v="348"/>
    <n v="0"/>
    <n v="0"/>
    <n v="0"/>
    <m/>
    <m/>
    <m/>
  </r>
  <r>
    <n v="12"/>
    <x v="11"/>
    <n v="25783"/>
    <s v="SALUD"/>
    <n v="20"/>
    <s v="Número de personas vinculadas a las acciones y estrategias para promover la salud sexual y reproductiva consciente en los diferentes ciclos de vida"/>
    <s v="Ciudad saludable y con bien-estar"/>
    <x v="8"/>
    <x v="1"/>
    <x v="3"/>
    <x v="1"/>
    <x v="5"/>
    <s v="Vincular 600 Persona(s) a las acciones y estrategias para promover la salud sexual y reproductiva consciente en los diferentes ciclos de vida"/>
    <s v="SALUD SEXUAL Y REPRODUCTIVA"/>
    <n v="600"/>
    <n v="215"/>
    <n v="5.0008140860140025E-3"/>
    <s v="Suma"/>
    <x v="348"/>
    <x v="348"/>
    <n v="0"/>
    <n v="0"/>
    <n v="0"/>
    <m/>
    <m/>
    <m/>
  </r>
  <r>
    <n v="12"/>
    <x v="11"/>
    <n v="25784"/>
    <s v="SALUD"/>
    <n v="19"/>
    <s v="Número de personas con discapacidad beneficiadas con Dispostivos de Asistencia Personal - Ayudas Técnicas (no incluidas en los Planes de Beneficios)"/>
    <s v="Ciudad saludable y con bien-estar"/>
    <x v="6"/>
    <x v="1"/>
    <x v="3"/>
    <x v="1"/>
    <x v="5"/>
    <s v="Beneficiar 400 Persona(s) con discapacidad a través de Dispositivos de Asistencia Personal - Ayudas Técnicas (no incluidas en los Planes de Beneficios)"/>
    <s v="DISPOSITIVOS DE ASISTENCIA PERSONAL"/>
    <n v="400"/>
    <n v="645"/>
    <n v="1.5002442258042007E-2"/>
    <s v="Suma"/>
    <x v="348"/>
    <x v="348"/>
    <n v="0"/>
    <n v="0"/>
    <n v="0"/>
    <m/>
    <m/>
    <m/>
  </r>
  <r>
    <n v="12"/>
    <x v="11"/>
    <n v="25785"/>
    <s v="SALUD"/>
    <n v="23"/>
    <s v="Número de personas beneficiadas con acciones para la promoción y atención de la salud mental"/>
    <s v="Ciudad saludable y con bien-estar"/>
    <x v="11"/>
    <x v="0"/>
    <x v="0"/>
    <x v="1"/>
    <x v="5"/>
    <s v="Beneficiar 600 Persona(s) con acciones para la promoción y atención de la salud mental"/>
    <s v="SALUD MENTAL"/>
    <n v="600"/>
    <n v="645"/>
    <n v="1.5002442258042007E-2"/>
    <s v="Suma"/>
    <x v="348"/>
    <x v="348"/>
    <n v="0"/>
    <n v="0"/>
    <n v="0"/>
    <m/>
    <m/>
    <m/>
  </r>
  <r>
    <n v="12"/>
    <x v="11"/>
    <n v="27381"/>
    <s v="MUJERES"/>
    <n v="26"/>
    <s v="Mujeres cuidadoras vinculadas a estrategias de cuidado"/>
    <s v="Cuidado de la vida"/>
    <x v="12"/>
    <x v="0"/>
    <x v="0"/>
    <x v="1"/>
    <x v="6"/>
    <s v="Vincular 2000 Mujer(es) cuidadora(s) a estrategias de cuidado."/>
    <s v="ESTRATEGIAS DE CUIDADO"/>
    <n v="2000"/>
    <n v="580"/>
    <n v="1.3490568232037774E-2"/>
    <s v="Suma"/>
    <x v="349"/>
    <x v="349"/>
    <n v="0"/>
    <n v="0"/>
    <n v="0"/>
    <m/>
    <m/>
    <m/>
  </r>
  <r>
    <n v="12"/>
    <x v="11"/>
    <n v="27382"/>
    <s v="MUJERES"/>
    <n v="27"/>
    <s v="Mujeres vinculadas para el ejercicio de derechos y el fortalecimiento de su autonomía económica"/>
    <s v="Cuidado de la vida"/>
    <x v="13"/>
    <x v="0"/>
    <x v="0"/>
    <x v="1"/>
    <x v="6"/>
    <s v="Vincular 1200 Mujer(es) para el ejercicio de derechos y el fortalecimiento de su autonomía económica"/>
    <s v="FORTALECIMIENTO DE CAPACIDADES"/>
    <n v="1200"/>
    <n v="649"/>
    <n v="1.5095480659642268E-2"/>
    <s v="Suma"/>
    <x v="349"/>
    <x v="349"/>
    <n v="0"/>
    <n v="0"/>
    <n v="0"/>
    <m/>
    <m/>
    <m/>
  </r>
  <r>
    <n v="12"/>
    <x v="11"/>
    <n v="27383"/>
    <s v="INTEGRACIÓN SOCIAL"/>
    <n v="25"/>
    <s v="Número de Personas que participan en procesos para la prevención de violencias en el contexto familiar y/o violencia sexual.          "/>
    <s v="Cuidado de la vida"/>
    <x v="14"/>
    <x v="0"/>
    <x v="0"/>
    <x v="1"/>
    <x v="6"/>
    <s v="Vincular 3200 Persona(s) en procesos para la prevención de violencias en el contexto familiar y/o violencia sexual"/>
    <s v="PREVENCIÓN"/>
    <n v="3200"/>
    <n v="430"/>
    <n v="1.0001628172028005E-2"/>
    <s v="Suma"/>
    <x v="349"/>
    <x v="349"/>
    <n v="0"/>
    <n v="0"/>
    <n v="0"/>
    <m/>
    <m/>
    <m/>
  </r>
  <r>
    <n v="12"/>
    <x v="11"/>
    <n v="2634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5"/>
    <x v="0"/>
    <x v="0"/>
    <x v="1"/>
    <x v="7"/>
    <s v="Realizar 4 Proceso(s) Pedagógicos, artísticos, culturales, formativos o académicos realizados para el fortalecimiento de iniciativas ciudadanas para la apropiación social de la memoria, verdad, reparación integral a víctimas, paz y reconciliación."/>
    <s v="INICIATIVAS"/>
    <n v="4"/>
    <n v="258"/>
    <n v="6.0009769032168024E-3"/>
    <s v="Suma"/>
    <x v="350"/>
    <x v="350"/>
    <n v="0"/>
    <n v="0"/>
    <n v="0"/>
    <m/>
    <m/>
    <m/>
  </r>
  <r>
    <n v="12"/>
    <x v="11"/>
    <n v="25871"/>
    <s v="CULTURA, RECREACIÓN Y DEPORTE"/>
    <n v="35"/>
    <s v="Personas beneficiadas con actividades recreo-deportivas comunitarias"/>
    <s v="Bogotá cultural y deportiva"/>
    <x v="16"/>
    <x v="0"/>
    <x v="0"/>
    <x v="1"/>
    <x v="8"/>
    <s v="Vincular 5000 Persona(s) en actividades recreo-deportivas comunitarias."/>
    <s v="ACTIVIDADES RECREODEPORTIVAS"/>
    <n v="5000"/>
    <n v="645"/>
    <n v="1.5002442258042007E-2"/>
    <s v="Suma"/>
    <x v="351"/>
    <x v="351"/>
    <n v="0"/>
    <n v="0"/>
    <n v="0"/>
    <m/>
    <m/>
    <m/>
  </r>
  <r>
    <n v="12"/>
    <x v="11"/>
    <n v="25872"/>
    <s v="CULTURA, RECREACIÓN Y DEPORTE"/>
    <n v="36"/>
    <s v="Personas capacitadas en los campos deportivos o recreativos "/>
    <s v="Bogotá cultural y deportiva"/>
    <x v="16"/>
    <x v="0"/>
    <x v="0"/>
    <x v="1"/>
    <x v="8"/>
    <s v="Capacitar 1200 Persona(s) en los campos deportivos o recreativos"/>
    <s v="CAPACITACIÓN"/>
    <n v="1200"/>
    <n v="645"/>
    <n v="1.5002442258042007E-2"/>
    <s v="Suma"/>
    <x v="351"/>
    <x v="351"/>
    <n v="0"/>
    <n v="0"/>
    <n v="0"/>
    <m/>
    <m/>
    <m/>
  </r>
  <r>
    <n v="12"/>
    <x v="11"/>
    <n v="25873"/>
    <s v="CULTURA, RECREACIÓN Y DEPORTE"/>
    <n v="37"/>
    <s v="Personas beneficiadas con la entrega de dotaciones deportivas."/>
    <s v="Bogotá cultural y deportiva"/>
    <x v="16"/>
    <x v="0"/>
    <x v="0"/>
    <x v="1"/>
    <x v="8"/>
    <s v="Beneficiar 1200 Persona(s) con la entrega de dotaciones deportivas."/>
    <s v="DOTACIÓN"/>
    <n v="1200"/>
    <n v="430"/>
    <n v="1.0001628172028005E-2"/>
    <s v="Suma"/>
    <x v="351"/>
    <x v="351"/>
    <n v="0"/>
    <n v="0"/>
    <n v="0"/>
    <m/>
    <m/>
    <m/>
  </r>
  <r>
    <n v="12"/>
    <x v="11"/>
    <n v="26311"/>
    <s v="CULTURA, RECREACIÓN Y DEPORTE"/>
    <n v="39"/>
    <s v="Personas beneficiadas y capacitadas con procesos de formación y exploración en los campos artísticos, culturales y patrimoniales "/>
    <s v="Bogotá cultural y deportiva"/>
    <x v="17"/>
    <x v="0"/>
    <x v="0"/>
    <x v="1"/>
    <x v="8"/>
    <s v="Vincular 1000 Persona(s) en los campos artísticos, interculturales, culturales y/o patrimoniales."/>
    <s v="CAPACITACIÓN"/>
    <n v="1000"/>
    <n v="445"/>
    <n v="1.0350522178028981E-2"/>
    <s v="Suma"/>
    <x v="352"/>
    <x v="352"/>
    <n v="0"/>
    <n v="0"/>
    <n v="0"/>
    <m/>
    <m/>
    <m/>
  </r>
  <r>
    <n v="12"/>
    <x v="11"/>
    <n v="26312"/>
    <s v="CULTURA, RECREACIÓN Y DEPORTE"/>
    <n v="33"/>
    <s v="Estímulos otorgados de apoyo al sector artístico y cultural "/>
    <s v="Bogotá cultural y deportiva"/>
    <x v="18"/>
    <x v="1"/>
    <x v="0"/>
    <x v="1"/>
    <x v="8"/>
    <s v="Otorgar 40 Estímulo(s) de apoyo al sector artístico y cultural."/>
    <s v="ESTÍMULOS"/>
    <n v="40"/>
    <n v="860"/>
    <n v="2.000325634405601E-2"/>
    <s v="Suma"/>
    <x v="352"/>
    <x v="352"/>
    <n v="0"/>
    <n v="0"/>
    <n v="0"/>
    <m/>
    <m/>
    <m/>
  </r>
  <r>
    <n v="12"/>
    <x v="11"/>
    <n v="26313"/>
    <s v="CULTURA, RECREACIÓN Y DEPORTE"/>
    <n v="38"/>
    <s v="Eventos de promoción, circulción y apropiación de actividades artísticas, culturales y patrimoniales realizadas"/>
    <s v="Bogotá cultural y deportiva"/>
    <x v="17"/>
    <x v="0"/>
    <x v="0"/>
    <x v="1"/>
    <x v="8"/>
    <s v="Realizar 20 Evento(s) de promoción, circulación y apropiación de actividades artísticas, culturales y patrimoniales."/>
    <s v="EVENTOS"/>
    <n v="20"/>
    <n v="716"/>
    <n v="1.6653873886446631E-2"/>
    <s v="Suma"/>
    <x v="352"/>
    <x v="352"/>
    <n v="0"/>
    <n v="0"/>
    <n v="0"/>
    <m/>
    <m/>
    <m/>
  </r>
  <r>
    <n v="12"/>
    <x v="11"/>
    <n v="28011"/>
    <s v="AMBIENTE"/>
    <n v="44"/>
    <s v="Número de animales atendidos por los programas de brigadas médicas, urgencias veterinarias y adopciones"/>
    <s v="Cuidado de la vida"/>
    <x v="19"/>
    <x v="0"/>
    <x v="0"/>
    <x v="1"/>
    <x v="9"/>
    <s v="Atender 2000 Animales En los programas de brigadas médicas, urgencias veterinarias y adopciones"/>
    <s v="BIENESTAR ANIMAL"/>
    <n v="2000"/>
    <n v="322"/>
    <n v="7.4895913288209708E-3"/>
    <s v="Suma"/>
    <x v="353"/>
    <x v="353"/>
    <n v="0"/>
    <n v="0"/>
    <n v="0"/>
    <m/>
    <m/>
    <m/>
  </r>
  <r>
    <n v="12"/>
    <x v="11"/>
    <n v="28012"/>
    <s v="AMBIENTE"/>
    <n v="45"/>
    <s v="Número de animales esterilizados"/>
    <s v="Cuidado de la vida"/>
    <x v="19"/>
    <x v="0"/>
    <x v="0"/>
    <x v="1"/>
    <x v="9"/>
    <s v="Esterilizar 2000 Canino(s) y felino(s) Incluyendo los que está en condición de vulnerabilidad"/>
    <s v="ESTERILIZACIÓN"/>
    <n v="2000"/>
    <n v="322"/>
    <n v="7.4895913288209708E-3"/>
    <s v="Suma"/>
    <x v="353"/>
    <x v="353"/>
    <n v="0"/>
    <n v="0"/>
    <n v="0"/>
    <m/>
    <m/>
    <m/>
  </r>
  <r>
    <n v="12"/>
    <x v="11"/>
    <n v="26251"/>
    <s v="INTEGRACIÓN SOCIAL"/>
    <n v="48"/>
    <s v="Número de personas mayores con transferencias Monetarias"/>
    <s v="Menos pobreza "/>
    <x v="20"/>
    <x v="1"/>
    <x v="4"/>
    <x v="1"/>
    <x v="10"/>
    <s v="Beneficiar 1050 Persona(s) Mayor(es) con transferencias monetarias"/>
    <s v="APOYO ECONÓMICO PERSONA MAYOR"/>
    <n v="1050"/>
    <n v="2098"/>
    <n v="4.8798641639336636E-2"/>
    <s v="Constante"/>
    <x v="354"/>
    <x v="354"/>
    <n v="0"/>
    <n v="0"/>
    <n v="0"/>
    <m/>
    <m/>
    <m/>
  </r>
  <r>
    <n v="12"/>
    <x v="11"/>
    <n v="26252"/>
    <s v="INTEGRACIÓN SOCIAL"/>
    <n v="47"/>
    <s v="Personas atendidas con apoyos que contribuyan al ingreso mínimo garantizado"/>
    <s v="Menos pobreza "/>
    <x v="21"/>
    <x v="1"/>
    <x v="4"/>
    <x v="1"/>
    <x v="10"/>
    <s v="Atender 10000 Persona(s) con apoyos que contribuyan al ingreso mínimo garantizado."/>
    <s v="INGRESO MÍNIMO"/>
    <n v="10000"/>
    <n v="1086"/>
    <n v="2.5259926034470727E-2"/>
    <s v="Suma"/>
    <x v="354"/>
    <x v="354"/>
    <n v="0"/>
    <n v="0"/>
    <n v="0"/>
    <m/>
    <m/>
    <m/>
  </r>
  <r>
    <n v="12"/>
    <x v="11"/>
    <n v="26253"/>
    <s v="INTEGRACIÓN SOCIAL"/>
    <n v="46"/>
    <s v="Jóvenes beneficiados con transferencias condicionadas y  acompañamiento psicosocial para la promoción al acceso y permanencia a oportunidades de formación y empleabilidad"/>
    <s v="Menos pobreza "/>
    <x v="22"/>
    <x v="1"/>
    <x v="4"/>
    <x v="1"/>
    <x v="10"/>
    <s v="Beneficiar 800 Joven(es) con transferencias condicionadas y acompañamiento psicosocial para la promoción al acceso y permanencia a oportunidades de formación y empleabilidad"/>
    <s v="TRANSFERENCIAS MONETARIAS"/>
    <n v="800"/>
    <n v="831"/>
    <n v="1.9328727932454121E-2"/>
    <s v="Constante"/>
    <x v="354"/>
    <x v="354"/>
    <n v="0"/>
    <n v="0"/>
    <n v="0"/>
    <m/>
    <m/>
    <m/>
  </r>
  <r>
    <n v="12"/>
    <x v="11"/>
    <n v="25981"/>
    <s v="INTEGRACIÓN SOCIAL"/>
    <n v="49"/>
    <s v="Número de cupos habilitados para la atención de población en inseguridad alimentaria y nutricional del Distrito Capital, a través de comedores comunitarios."/>
    <s v="Menos pobreza "/>
    <x v="52"/>
    <x v="1"/>
    <x v="4"/>
    <x v="1"/>
    <x v="23"/>
    <s v="Habilitar 250 Cupo(s) Para la atención de la población en situación de inseguridad alimentaria y nutricional en la localidad de Barrios Unidos mediante comedores comunitarios."/>
    <s v="SEGURIDAD ALIMENTARIA"/>
    <n v="250"/>
    <n v="1144"/>
    <n v="2.6608982857674504E-2"/>
    <s v="Constante"/>
    <x v="355"/>
    <x v="355"/>
    <n v="0"/>
    <n v="0"/>
    <n v="0"/>
    <m/>
    <m/>
    <m/>
  </r>
  <r>
    <n v="12"/>
    <x v="11"/>
    <n v="26861"/>
    <s v="EDUCACIÓN"/>
    <n v="52"/>
    <s v="Número de estudiantes beneficiados en programas de educación posmedia (niveles de formación técnico profesional, tecnólogo, profesional universitario y educación para el trabajo y desarrollo humano)."/>
    <s v="Educación como eje del potencial humano"/>
    <x v="24"/>
    <x v="1"/>
    <x v="5"/>
    <x v="2"/>
    <x v="11"/>
    <s v="Beneficiar 150 Estudiante(s) En programas de educación posmedia (niveles de formación técnico profesional, tecnólogo, profesional universitario y educación para el trabajo y desarrollo humano)"/>
    <s v="APOYO EDUCACIÓN POSMEDIA"/>
    <n v="150"/>
    <n v="2708"/>
    <n v="6.2986997883376361E-2"/>
    <s v="Suma"/>
    <x v="356"/>
    <x v="356"/>
    <n v="0"/>
    <n v="0"/>
    <n v="0"/>
    <m/>
    <m/>
    <m/>
  </r>
  <r>
    <n v="12"/>
    <x v="11"/>
    <n v="2686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4"/>
    <x v="1"/>
    <x v="5"/>
    <x v="2"/>
    <x v="11"/>
    <s v="Beneficiar 200 Estudiante(s) con apoyo de sostenimiento para la permanencia en la educación posmedia (niveles de formación técnico profesional, tecnólogo, profesional universitario y educación para el trabajo y desarrollo humano)."/>
    <s v="SOSTENIMIENTO"/>
    <n v="200"/>
    <n v="774"/>
    <n v="1.8002930709650408E-2"/>
    <s v="Suma"/>
    <x v="356"/>
    <x v="356"/>
    <n v="0"/>
    <n v="0"/>
    <n v="0"/>
    <m/>
    <m/>
    <m/>
  </r>
  <r>
    <n v="12"/>
    <x v="11"/>
    <n v="26863"/>
    <s v="EDUCACIÓN"/>
    <n v="50"/>
    <s v="Sedes educativas urbanas y rurales dotadas con recursos pedagógicos y/o tecnológicos"/>
    <s v="Educación como eje del potencial humano"/>
    <x v="23"/>
    <x v="1"/>
    <x v="5"/>
    <x v="2"/>
    <x v="11"/>
    <s v="Dotar 9 Sede(s) Educativas urbanas y rurales con recursos pedagógicos y/o tecnológicos"/>
    <s v="DOTACIÓN"/>
    <n v="9"/>
    <n v="387"/>
    <n v="9.0014653548252041E-3"/>
    <s v="Suma"/>
    <x v="356"/>
    <x v="356"/>
    <n v="0"/>
    <n v="0"/>
    <n v="0"/>
    <m/>
    <m/>
    <m/>
  </r>
  <r>
    <n v="12"/>
    <x v="11"/>
    <n v="2814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5"/>
    <x v="0"/>
    <x v="0"/>
    <x v="2"/>
    <x v="12"/>
    <s v="Realizar 4 Acción(es) para fortalecer las capacidades y/o habilidades, técnicas y blandas de las personas de la localidad, con el fin de mejorar el acceso a oportunidades de empleo."/>
    <s v="FORTALECIMIENTO DE CAPACIDADES"/>
    <n v="4"/>
    <n v="645"/>
    <n v="1.5002442258042007E-2"/>
    <s v="Suma"/>
    <x v="357"/>
    <x v="357"/>
    <n v="0"/>
    <n v="0"/>
    <n v="0"/>
    <m/>
    <m/>
    <m/>
  </r>
  <r>
    <n v="12"/>
    <x v="11"/>
    <n v="28142"/>
    <s v="DESARROLLO ECONÓMICO, INDUSTRIA Y TURISMO"/>
    <n v="55"/>
    <s v="Número de Mipymes y/o emprendimientos orientados al fortalecimiento de las capacidades locales para la gestión y el desarrollo turístico apoyados."/>
    <s v="Emprendimiento equitativo e incluyente"/>
    <x v="26"/>
    <x v="0"/>
    <x v="0"/>
    <x v="2"/>
    <x v="12"/>
    <s v="Apoyar 80 Mipyme(s) y/o emprendimientos orientados al fortalecimiento de las capacidades locales para la gestión y el desarrollo turístico"/>
    <s v="DESARROLLO TURÍSTICO"/>
    <n v="80"/>
    <n v="516"/>
    <n v="1.2001953806433605E-2"/>
    <s v="Suma"/>
    <x v="357"/>
    <x v="357"/>
    <n v="0"/>
    <n v="0"/>
    <n v="0"/>
    <m/>
    <m/>
    <m/>
  </r>
  <r>
    <n v="12"/>
    <x v="11"/>
    <n v="26471"/>
    <s v="CULTURA, RECREACIÓN Y DEPORTE"/>
    <n v="56"/>
    <s v="Número de proyectos financiados y acompañados del sector cultural y creativo."/>
    <s v="Bogotá cultural y deportiva"/>
    <x v="29"/>
    <x v="0"/>
    <x v="0"/>
    <x v="2"/>
    <x v="13"/>
    <s v="Financiar 40 Proyecto(s) del sector cultural y creativo."/>
    <s v="SOSTENIBILIDAD"/>
    <n v="40"/>
    <n v="430"/>
    <n v="1.0001628172028005E-2"/>
    <s v="Suma"/>
    <x v="358"/>
    <x v="358"/>
    <n v="0"/>
    <n v="0"/>
    <n v="0"/>
    <m/>
    <m/>
    <m/>
  </r>
  <r>
    <n v="12"/>
    <x v="11"/>
    <n v="26501"/>
    <s v="DESARROLLO ECONÓMICO, INDUSTRIA Y TURISMO"/>
    <n v="58"/>
    <s v="Número de Mipymes, emprendimientos y/o actores de la economia informal apoyados para el fortalecimiento del tejido empresarial local."/>
    <s v="Emprendimiento equitativo e incluyente"/>
    <x v="28"/>
    <x v="0"/>
    <x v="0"/>
    <x v="2"/>
    <x v="13"/>
    <s v="Apoyar 200 Mipyme(s) y/o emprendimientos y/o actores de la economía informal para el fortalecimiento del tejido empresarial local"/>
    <s v="TEJIDO EMPRESARIAL LOCAL"/>
    <n v="200"/>
    <n v="430"/>
    <n v="1.0001628172028005E-2"/>
    <s v="Suma"/>
    <x v="359"/>
    <x v="359"/>
    <n v="0"/>
    <n v="0"/>
    <n v="0"/>
    <m/>
    <m/>
    <m/>
  </r>
  <r>
    <n v="12"/>
    <x v="11"/>
    <n v="26771"/>
    <s v="CULTURA, RECREACIÓN Y DEPORTE"/>
    <n v="62"/>
    <s v="No. de equipamientos culturales intervenidos con acciones de construcción, adecuación y/o dotación"/>
    <s v="Desarrollo urbano y rural integral"/>
    <x v="31"/>
    <x v="0"/>
    <x v="0"/>
    <x v="3"/>
    <x v="14"/>
    <s v="Intervenir 1 Equipamiento(s) cultural con acciones de construcción, adecuación y/o dotación"/>
    <s v="INTERVENCIÓN"/>
    <n v="1"/>
    <n v="314"/>
    <n v="7.3035145256204496E-3"/>
    <s v="Suma"/>
    <x v="360"/>
    <x v="360"/>
    <n v="0"/>
    <n v="0"/>
    <n v="0"/>
    <m/>
    <m/>
    <m/>
  </r>
  <r>
    <n v="12"/>
    <x v="11"/>
    <n v="28031"/>
    <s v="CULTURA, RECREACIÓN Y DEPORTE"/>
    <n v="61"/>
    <s v="Número de Parques de la red de proximidad intervenidos en mejoramiento, mantenimiento y/o dotación"/>
    <s v="Desarrollo urbano y rural integral"/>
    <x v="30"/>
    <x v="0"/>
    <x v="0"/>
    <x v="3"/>
    <x v="14"/>
    <s v="Intervenir 10 Parque(s) De la red de proximidad con acciones de mejoramiento, mantenimiento y/o dotación"/>
    <s v="INTERVENCIÓN"/>
    <n v="10"/>
    <n v="714"/>
    <n v="1.6607354685646499E-2"/>
    <s v="Suma"/>
    <x v="361"/>
    <x v="361"/>
    <n v="0"/>
    <n v="0"/>
    <n v="0"/>
    <m/>
    <m/>
    <m/>
  </r>
  <r>
    <n v="12"/>
    <x v="11"/>
    <n v="27601"/>
    <s v="AMBIENTE"/>
    <n v="71"/>
    <s v="Número de árboles mantenidos en zona urbana"/>
    <s v="Protección del ambiente y resiliencia al cambio climático"/>
    <x v="33"/>
    <x v="0"/>
    <x v="0"/>
    <x v="3"/>
    <x v="15"/>
    <s v="Mantener 3000 Arbol(es) en zona urbana"/>
    <s v="ARBOLADO"/>
    <n v="3000"/>
    <n v="287"/>
    <n v="6.6755053148186911E-3"/>
    <s v="Suma"/>
    <x v="362"/>
    <x v="362"/>
    <n v="0"/>
    <n v="0"/>
    <n v="0"/>
    <m/>
    <m/>
    <m/>
  </r>
  <r>
    <n v="12"/>
    <x v="11"/>
    <n v="27602"/>
    <s v="AMBIENTE"/>
    <n v="67"/>
    <s v="Número de procesos comunitarios de educación ambiental implementados"/>
    <s v="Protección del ambiente y resiliencia al cambio climático"/>
    <x v="33"/>
    <x v="0"/>
    <x v="0"/>
    <x v="3"/>
    <x v="15"/>
    <s v="Implementar 20 Proceso(s) comunitarios de educación ambiental que promueven la conservación de la biodiversidad y el agua"/>
    <s v="EDUCACIÓN AMBIENTAL"/>
    <n v="20"/>
    <n v="144"/>
    <n v="3.3493824576093785E-3"/>
    <s v="Suma"/>
    <x v="362"/>
    <x v="362"/>
    <n v="0"/>
    <n v="0"/>
    <n v="0"/>
    <m/>
    <m/>
    <m/>
  </r>
  <r>
    <n v="12"/>
    <x v="11"/>
    <n v="27603"/>
    <s v="AMBIENTE"/>
    <n v="70"/>
    <s v="Número de m2 de jardinería convencional y biodiversa mantenidos"/>
    <s v="Protección del ambiente y resiliencia al cambio climático"/>
    <x v="33"/>
    <x v="0"/>
    <x v="0"/>
    <x v="3"/>
    <x v="15"/>
    <s v="Mantener 3000 Metro(s) cuadrado(s) de jardinería"/>
    <s v="JARDINERÍA"/>
    <n v="3000"/>
    <n v="287"/>
    <n v="6.6755053148186911E-3"/>
    <s v="Suma"/>
    <x v="362"/>
    <x v="362"/>
    <n v="0"/>
    <n v="0"/>
    <n v="0"/>
    <m/>
    <m/>
    <m/>
  </r>
  <r>
    <n v="12"/>
    <x v="11"/>
    <n v="27604"/>
    <s v="HÁBITAT"/>
    <n v="76"/>
    <s v="Personas capacitadas en separación en la fuente y reciclaje"/>
    <s v="Protección del ambiente y resiliencia al cambio climático"/>
    <x v="34"/>
    <x v="0"/>
    <x v="0"/>
    <x v="3"/>
    <x v="15"/>
    <s v="Capacitar 1500 Persona(s) en separación en la fuente y reciclaje."/>
    <s v="SEPARACIÓN EN LA FUENTE"/>
    <n v="1500"/>
    <n v="602"/>
    <n v="1.4002279440839207E-2"/>
    <s v="Suma"/>
    <x v="362"/>
    <x v="362"/>
    <n v="0"/>
    <n v="0"/>
    <n v="0"/>
    <m/>
    <m/>
    <m/>
  </r>
  <r>
    <n v="12"/>
    <x v="11"/>
    <n v="26811"/>
    <s v="MOVILIDAD"/>
    <n v="77"/>
    <s v="Kilómetros-carril construidos y/o conservados de malla vial urbana (local y/o intermedia)"/>
    <s v="Infraestructura segura e incluyente"/>
    <x v="35"/>
    <x v="0"/>
    <x v="2"/>
    <x v="3"/>
    <x v="16"/>
    <s v="Intervenir 7,5 Kilómetro(s)-carril de malla vial urbana (local y/o intermedia) con acciones de construcción y/o conservación"/>
    <s v="INTERVENCIÓN MALLA VIAL LOCAL"/>
    <n v="7.5"/>
    <n v="6118"/>
    <n v="0.14230223524759844"/>
    <s v="Suma"/>
    <x v="363"/>
    <x v="363"/>
    <n v="0"/>
    <n v="0"/>
    <n v="0"/>
    <m/>
    <m/>
    <m/>
  </r>
  <r>
    <n v="12"/>
    <x v="11"/>
    <n v="26751"/>
    <s v="AMBIENTE"/>
    <n v="79"/>
    <s v="Número de acciones efectivas para el fortalecimiento de las capacidades locales en torno a la gestión del riesgo"/>
    <s v="Protección del ambiente y resiliencia al cambio climático"/>
    <x v="36"/>
    <x v="1"/>
    <x v="0"/>
    <x v="3"/>
    <x v="17"/>
    <s v="Realizar 2 Acción(es) efectivas para el fortalecimiento de las capacidades locales en torno a la gestión del riesgo"/>
    <s v="GESTIÓN DEL RIESGO"/>
    <n v="2"/>
    <n v="215"/>
    <n v="5.0008140860140025E-3"/>
    <s v="Suma"/>
    <x v="364"/>
    <x v="364"/>
    <n v="0"/>
    <n v="0"/>
    <n v="0"/>
    <m/>
    <m/>
    <m/>
  </r>
  <r>
    <n v="12"/>
    <x v="11"/>
    <n v="2800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3"/>
    <x v="18"/>
    <s v="Dotar y/o acondicionar 3 Unidad(es) Operativas orientadas a la atención de la primera infancia (Jardines Infantiles, Casas de Pensamiento Intercultural, Modalidad Espacios Rurales, Crecemos en la Ruralidad, Creciendo Juntos, Centros Amar, Centros Forjar)"/>
    <s v="DOTACIÓN"/>
    <n v="3"/>
    <n v="178"/>
    <n v="4.1402088712115927E-3"/>
    <s v="Suma"/>
    <x v="365"/>
    <x v="365"/>
    <n v="0"/>
    <n v="0"/>
    <n v="0"/>
    <m/>
    <m/>
    <m/>
  </r>
  <r>
    <n v="12"/>
    <x v="11"/>
    <n v="28002"/>
    <s v="INTEGRACIÓN SOCIAL"/>
    <n v="85"/>
    <s v="Sedes de Centros de Desarrollo Comunitarios dotados y/o acondicionados para la prestación de servicios sociales dirigidas al desarrollo de capacidades y generación de oportunidades."/>
    <s v="Desarrollo urbano y rural integral"/>
    <x v="37"/>
    <x v="0"/>
    <x v="0"/>
    <x v="3"/>
    <x v="18"/>
    <s v="Dotar y/o acondicionar 1 Centro(s) De Desarrollo Comunitario para la prestación de servicios sociales dirigidas al desarrollo de capacidades y generación de oportunidades"/>
    <s v="DOTACIÓN"/>
    <n v="1"/>
    <n v="178"/>
    <n v="4.1402088712115927E-3"/>
    <s v="Suma"/>
    <x v="365"/>
    <x v="365"/>
    <n v="0"/>
    <n v="0"/>
    <n v="0"/>
    <m/>
    <m/>
    <m/>
  </r>
  <r>
    <n v="12"/>
    <x v="11"/>
    <n v="28003"/>
    <s v="INTEGRACIÓN SOCIAL"/>
    <n v="88"/>
    <s v="Unidades operativas orientadas a la prestación de servicios sociales a la persona mayor dotadas y/o acondicionadas"/>
    <s v="Desarrollo urbano y rural integral"/>
    <x v="37"/>
    <x v="0"/>
    <x v="0"/>
    <x v="3"/>
    <x v="18"/>
    <s v="Dotar y/o acondicionar 1 Unidad(es) Operativa orientadas a la prestación de servicios a la persona mayor"/>
    <s v="DOTACIÓN"/>
    <n v="1"/>
    <n v="178"/>
    <n v="4.1402088712115927E-3"/>
    <s v="Suma"/>
    <x v="365"/>
    <x v="365"/>
    <n v="0"/>
    <n v="0"/>
    <n v="0"/>
    <m/>
    <m/>
    <m/>
  </r>
  <r>
    <n v="12"/>
    <x v="11"/>
    <n v="27141"/>
    <s v="GOBIERNO"/>
    <n v="92"/>
    <s v="Sedes administrativas locales intervenidas."/>
    <s v="Gobierno confiable"/>
    <x v="40"/>
    <x v="1"/>
    <x v="6"/>
    <x v="4"/>
    <x v="20"/>
    <s v="Intervenir 1 Sede(s) Administrativa local"/>
    <s v="INTERVENCIÓN"/>
    <n v="1"/>
    <n v="1073"/>
    <n v="2.4957551229269882E-2"/>
    <s v="Suma"/>
    <x v="366"/>
    <x v="366"/>
    <n v="0"/>
    <n v="0"/>
    <n v="0"/>
    <m/>
    <m/>
    <m/>
  </r>
  <r>
    <n v="12"/>
    <x v="11"/>
    <n v="27142"/>
    <s v="GOBIERNO"/>
    <n v="94"/>
    <s v="Estrategias de inspección, vigilancia y control realizada"/>
    <s v="Gobierno confiable"/>
    <x v="41"/>
    <x v="1"/>
    <x v="6"/>
    <x v="4"/>
    <x v="20"/>
    <s v="Realizar 4 Estrategia(s) de inspección, vigilancia y control (una por vigencia)"/>
    <s v="IVC"/>
    <n v="4"/>
    <n v="1935"/>
    <n v="4.5007326774126021E-2"/>
    <s v="Suma"/>
    <x v="366"/>
    <x v="366"/>
    <n v="0"/>
    <n v="0"/>
    <n v="0"/>
    <m/>
    <m/>
    <m/>
  </r>
  <r>
    <n v="12"/>
    <x v="11"/>
    <n v="27143"/>
    <s v="GOBIERNO"/>
    <n v="93"/>
    <s v="Estrategias de fortalecimiento institucional realizadas"/>
    <s v="Gobierno confiable"/>
    <x v="39"/>
    <x v="1"/>
    <x v="6"/>
    <x v="4"/>
    <x v="20"/>
    <s v="Realizar 4 Estrategia(s) De fortalecimiento institucional (una por vigencia)"/>
    <s v="FORTALECIMIENTO INSTITUCIONAL"/>
    <n v="4"/>
    <n v="4192"/>
    <n v="9.7504244877073015E-2"/>
    <s v="Suma"/>
    <x v="366"/>
    <x v="366"/>
    <n v="0"/>
    <n v="0"/>
    <n v="0"/>
    <m/>
    <m/>
    <m/>
  </r>
  <r>
    <n v="12"/>
    <x v="11"/>
    <n v="26951"/>
    <s v="GESTIÓN PÚBLICA"/>
    <n v="96"/>
    <s v="Procesos de formacion y desarrollo de competencias digitales realizados en zonas rurales y/o apartadas y urbanas"/>
    <s v="Ciudad inteligente​"/>
    <x v="42"/>
    <x v="0"/>
    <x v="0"/>
    <x v="4"/>
    <x v="21"/>
    <s v="Operativizar 1 Centro(s) de Acceso Comunitario en zonas rurales y/o apartadas y/o urbanas, con énfasis en procesos de formación y desarrollo de competencias digitales."/>
    <s v="FORTALECIMIENTO DE CAPACIDADES"/>
    <n v="1"/>
    <n v="550"/>
    <n v="1.279278022003582E-2"/>
    <s v="Suma"/>
    <x v="367"/>
    <x v="367"/>
    <n v="0"/>
    <n v="0"/>
    <n v="0"/>
    <m/>
    <m/>
    <m/>
  </r>
  <r>
    <n v="12"/>
    <x v="11"/>
    <n v="26781"/>
    <s v="GOBIERNO"/>
    <n v="100"/>
    <s v="Acciones desarrolladas, orientadas a la ciudadanía en el marco de la estrategía Bogotaneidad"/>
    <s v="Gobierno confiable"/>
    <x v="49"/>
    <x v="1"/>
    <x v="0"/>
    <x v="4"/>
    <x v="22"/>
    <s v="Desarrollar 1 Acción(es) orientada a la ciudadanía, en el marco de la estrategia &quot;Bogotaneidad&quot;"/>
    <s v="ESTRATEGIA BOGOTANEIDAD"/>
    <n v="1"/>
    <n v="430"/>
    <n v="1.0001628172028005E-2"/>
    <s v="Suma"/>
    <x v="368"/>
    <x v="368"/>
    <n v="0"/>
    <n v="0"/>
    <n v="0"/>
    <m/>
    <m/>
    <m/>
  </r>
  <r>
    <n v="12"/>
    <x v="11"/>
    <n v="27421"/>
    <s v="GOBIERNO"/>
    <n v="99"/>
    <s v="Organizaciones comunales fortalecidas."/>
    <s v="Democracia deliberativa y participación"/>
    <x v="45"/>
    <x v="1"/>
    <x v="0"/>
    <x v="4"/>
    <x v="22"/>
    <s v="Fortalecer 20 Organización(es) comunales"/>
    <s v="FORTALECIMIENTO COMUNAL"/>
    <n v="20"/>
    <n v="430"/>
    <n v="1.0001628172028005E-2"/>
    <s v="Suma"/>
    <x v="369"/>
    <x v="369"/>
    <n v="0"/>
    <n v="0"/>
    <n v="0"/>
    <m/>
    <m/>
    <m/>
  </r>
  <r>
    <n v="12"/>
    <x v="11"/>
    <n v="27422"/>
    <s v="GOBIERNO"/>
    <n v="97"/>
    <s v="Organizaciones sociales e Instancias de participación ciudadana fortalecidas."/>
    <s v="Democracia deliberativa y participación"/>
    <x v="46"/>
    <x v="0"/>
    <x v="0"/>
    <x v="4"/>
    <x v="22"/>
    <s v="Fortalecer 60 Organización(es) sociales e Instancias de participación ciudadana"/>
    <s v="FORTALECIMIENTO DE ORGANIZACIONES"/>
    <n v="60"/>
    <n v="537"/>
    <n v="1.2490405414834973E-2"/>
    <s v="Suma"/>
    <x v="369"/>
    <x v="369"/>
    <n v="0"/>
    <n v="0"/>
    <n v="0"/>
    <m/>
    <m/>
    <m/>
  </r>
  <r>
    <n v="12"/>
    <x v="11"/>
    <n v="27423"/>
    <s v="GOBIERNO"/>
    <n v="98"/>
    <s v="Personas capacitadas a través de procesos de formación para la participación de manera virtual y presencial."/>
    <s v="Democracia deliberativa y participación"/>
    <x v="43"/>
    <x v="0"/>
    <x v="0"/>
    <x v="4"/>
    <x v="22"/>
    <s v="Vincular 800 Persona(s) a través de procesos de formación para la participación de manera virtual y presencial"/>
    <s v="CAPACITACIÓN"/>
    <n v="800"/>
    <n v="464"/>
    <n v="1.079245458563022E-2"/>
    <s v="Suma"/>
    <x v="369"/>
    <x v="369"/>
    <n v="0"/>
    <n v="0"/>
    <n v="0"/>
    <m/>
    <m/>
    <m/>
  </r>
  <r>
    <n v="12"/>
    <x v="11"/>
    <n v="27501"/>
    <s v="GOBIERNO"/>
    <n v="103"/>
    <s v="Iniciativa de inversión local concertada e implementada con los pueblos indígenas"/>
    <s v="Línea diferencial étnica"/>
    <x v="48"/>
    <x v="1"/>
    <x v="0"/>
    <x v="4"/>
    <x v="22"/>
    <s v="Implementar 1 Iniciativa(s) de inversión local con los pueblos indígenas (aplica en todas las localidades con autoridades indígenas)"/>
    <s v="INICIATIVAS PUEBLO INDÍGENA"/>
    <n v="1"/>
    <n v="108"/>
    <n v="2.5120368432070338E-3"/>
    <s v="Suma"/>
    <x v="370"/>
    <x v="370"/>
    <n v="0"/>
    <n v="0"/>
    <n v="0"/>
    <m/>
    <m/>
    <m/>
  </r>
  <r>
    <n v="12"/>
    <x v="11"/>
    <n v="27502"/>
    <s v="GOBIERNO"/>
    <n v="104"/>
    <s v="Iniciativa de inversión local concertada e implementada con las comunidades negras, afrocolombianas y palenqueras"/>
    <s v="Línea diferencial étnica"/>
    <x v="48"/>
    <x v="1"/>
    <x v="0"/>
    <x v="4"/>
    <x v="22"/>
    <s v="Implementar 1 Iniciativa(s) de inversión local con las comunidades negras, afrocolombianas y palenqueras (aplica en todas las localidades con autoridades NAP)"/>
    <s v="INICIATIVAS COMUNIDADES NEGRAS, AFROCOLOMBIANAS, PALENQUERAS"/>
    <n v="1"/>
    <n v="108"/>
    <n v="2.5120368432070338E-3"/>
    <s v="Suma"/>
    <x v="370"/>
    <x v="370"/>
    <n v="0"/>
    <n v="0"/>
    <n v="0"/>
    <m/>
    <m/>
    <m/>
  </r>
  <r>
    <n v="12"/>
    <x v="11"/>
    <n v="27503"/>
    <s v="GOBIERNO"/>
    <n v="105"/>
    <s v="Iniciativa de inversión local concertada e implementada con las comunidades raizales"/>
    <s v="Línea diferencial étnica"/>
    <x v="48"/>
    <x v="1"/>
    <x v="0"/>
    <x v="4"/>
    <x v="22"/>
    <s v="Implementar 1 Iniciativa(s) Concertar e implementar una (1) iniciativa de inversión local con las comunidades raizales"/>
    <s v="INICIATIVAS RAIZALES"/>
    <n v="1"/>
    <n v="108"/>
    <n v="2.5120368432070338E-3"/>
    <s v="Suma"/>
    <x v="370"/>
    <x v="370"/>
    <n v="0"/>
    <n v="0"/>
    <n v="0"/>
    <m/>
    <m/>
    <m/>
  </r>
  <r>
    <n v="13"/>
    <x v="12"/>
    <n v="22921"/>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40 Organización(es) comunitarias a través de capacidades para promover acciones de corresponsabilidad en la gestión de la seguridad y la convivencia"/>
    <s v="FORTALECIMIENTO DE CAPACIDADES"/>
    <n v="40"/>
    <n v="230"/>
    <n v="7.0862987953292048E-3"/>
    <s v="Suma"/>
    <x v="371"/>
    <x v="371"/>
    <n v="0"/>
    <n v="0"/>
    <n v="0"/>
    <m/>
    <m/>
    <m/>
  </r>
  <r>
    <n v="13"/>
    <x v="12"/>
    <n v="22922"/>
    <s v="SEGURIDAD, CONVIVENCIA Y JUSTICIA"/>
    <n v="2"/>
    <s v="Acciones formativas diferenciales para la promoción de la convivencia ciudadana implementadas"/>
    <s v="Cultura ciudadana para la convivencia pacífica"/>
    <x v="0"/>
    <x v="0"/>
    <x v="0"/>
    <x v="0"/>
    <x v="0"/>
    <s v="Implementar 4 Accion(es) formativas diferenciales para la promoción de la convivencia ciudadana"/>
    <s v="FORMACIÓN"/>
    <n v="4"/>
    <n v="115"/>
    <n v="3.5431493976646024E-3"/>
    <s v="Suma"/>
    <x v="371"/>
    <x v="371"/>
    <n v="0"/>
    <n v="0"/>
    <n v="0"/>
    <m/>
    <m/>
    <m/>
  </r>
  <r>
    <n v="13"/>
    <x v="12"/>
    <n v="22923"/>
    <s v="SEGURIDAD, CONVIVENCIA Y JUSTICIA"/>
    <n v="3"/>
    <s v="Iniciativas de convivencia con participación ciudadana implementadas"/>
    <s v="Cultura ciudadana para la convivencia pacífica"/>
    <x v="0"/>
    <x v="0"/>
    <x v="0"/>
    <x v="0"/>
    <x v="0"/>
    <s v="Implementar 4 Iniciativa(s) de convivencia con participación de la ciudadanía"/>
    <s v="INICIATIVAS"/>
    <n v="4"/>
    <n v="230"/>
    <n v="7.0862987953292048E-3"/>
    <s v="Suma"/>
    <x v="371"/>
    <x v="371"/>
    <n v="0"/>
    <n v="0"/>
    <n v="0"/>
    <m/>
    <m/>
    <m/>
  </r>
  <r>
    <n v="13"/>
    <x v="12"/>
    <n v="24621"/>
    <s v="MUJERES"/>
    <n v="4"/>
    <s v="Número de Personas vinculadas en acciones para la prevención del feminicidio y la violencia contra la mujer"/>
    <s v="Cero tolerancia a las violencias"/>
    <x v="1"/>
    <x v="0"/>
    <x v="0"/>
    <x v="0"/>
    <x v="1"/>
    <s v="Vincular 3000 Persona(s) en acciones para la prevención del feminicidio y la violencia contra la mujer."/>
    <s v="PREVENCIÓN"/>
    <n v="3000"/>
    <n v="503"/>
    <n v="1.5497427365437348E-2"/>
    <s v="Suma"/>
    <x v="372"/>
    <x v="372"/>
    <n v="0"/>
    <n v="0"/>
    <n v="0"/>
    <m/>
    <m/>
    <m/>
  </r>
  <r>
    <n v="13"/>
    <x v="12"/>
    <n v="22931"/>
    <s v="SEGURIDAD, CONVIVENCIA Y JUSTICIA"/>
    <n v="5"/>
    <s v="Dotaciones suministradas a organismos de seguridad"/>
    <s v="Mejores capacidades al servicio de la seguridad"/>
    <x v="2"/>
    <x v="1"/>
    <x v="1"/>
    <x v="0"/>
    <x v="2"/>
    <s v="Suministrar 1 Organización(es) Suministrar 1 dotación a organismos de seguridad"/>
    <s v="DOTACIÓN"/>
    <n v="1"/>
    <n v="0"/>
    <n v="0"/>
    <s v="Suma"/>
    <x v="373"/>
    <x v="373"/>
    <n v="0"/>
    <n v="0"/>
    <n v="0"/>
    <m/>
    <m/>
    <m/>
  </r>
  <r>
    <n v="13"/>
    <x v="12"/>
    <n v="22932"/>
    <s v="SEGURIDAD, CONVIVENCIA Y JUSTICIA"/>
    <n v="6"/>
    <s v="Equipamientos de seguridad y acceso a la justicia intervenidos con acciones de fortalecimiento, operación, adecuación y/o dotación"/>
    <s v="Mejores capacidades al servicio de la seguridad"/>
    <x v="2"/>
    <x v="1"/>
    <x v="1"/>
    <x v="0"/>
    <x v="2"/>
    <s v="Intervenir 1 Equipamiento(s) de seguridad y acceso a la justicia con acciones de fortalecimiento, operación, adecuación y/o dotación"/>
    <s v="INTERVENCIÓN"/>
    <n v="1"/>
    <n v="130"/>
    <n v="4.0052993190991155E-3"/>
    <s v="Constante"/>
    <x v="373"/>
    <x v="373"/>
    <n v="0"/>
    <n v="0"/>
    <n v="0"/>
    <m/>
    <m/>
    <m/>
  </r>
  <r>
    <n v="13"/>
    <x v="12"/>
    <n v="22941"/>
    <s v="SEGURIDAD, CONVIVENCIA Y JUSTICIA"/>
    <n v="8"/>
    <s v="Actores comunitarios fortalecidos con herramientas y capacidades para la implementación de un enfoque restaurativo para la justicia y la convivencia"/>
    <s v="Cultura ciudadana para la convivencia pacífica"/>
    <x v="3"/>
    <x v="0"/>
    <x v="0"/>
    <x v="0"/>
    <x v="3"/>
    <s v="Fortalecer 77 Actor(es) comunitarios con herramientas y capacidades para la implementación de un enfoque restaurativo para la justicia y la convivencia"/>
    <s v="FORTALECIMIENTO DE CAPACIDADES"/>
    <n v="77"/>
    <n v="153"/>
    <n v="4.7139291986320365E-3"/>
    <s v="Suma"/>
    <x v="374"/>
    <x v="374"/>
    <n v="0"/>
    <n v="0"/>
    <n v="0"/>
    <m/>
    <m/>
    <m/>
  </r>
  <r>
    <n v="13"/>
    <x v="12"/>
    <n v="22942"/>
    <s v="SEGURIDAD, CONVIVENCIA Y JUSTICIA"/>
    <n v="10"/>
    <s v="Ciudadanos beneficiados con habilidades y capacidades para gestionar la convivencia constructivamente"/>
    <s v="Cultura ciudadana para la convivencia pacífica"/>
    <x v="3"/>
    <x v="0"/>
    <x v="0"/>
    <x v="0"/>
    <x v="3"/>
    <s v="Beneficiar 2000 Ciudadanas y ciudadanos con habilidades y capacidades para gestionar la convivencia constructivamente"/>
    <s v="GESTIÓN DE LA CONVIVENCIA"/>
    <n v="2000"/>
    <n v="131"/>
    <n v="4.0361093138614164E-3"/>
    <s v="Suma"/>
    <x v="374"/>
    <x v="374"/>
    <n v="0"/>
    <n v="0"/>
    <n v="0"/>
    <m/>
    <m/>
    <m/>
  </r>
  <r>
    <n v="13"/>
    <x v="12"/>
    <n v="22943"/>
    <s v="SEGURIDAD, CONVIVENCIA Y JUSTICIA"/>
    <n v="11"/>
    <s v="Proyectos comunitarios implementados en la localidad, para la apropiación del Código Nacional de Seguridad y Convivencia Ciudadana"/>
    <s v="Cultura ciudadana para la convivencia pacífica"/>
    <x v="3"/>
    <x v="0"/>
    <x v="0"/>
    <x v="0"/>
    <x v="3"/>
    <s v="Implementar 8 Proyecto(s) comunitarios para la apropiación CNSC"/>
    <s v="CÓDIGO NACIONAL DE SEGURIDAD Y CONVIVENCIA"/>
    <n v="8"/>
    <n v="153"/>
    <n v="4.7139291986320365E-3"/>
    <s v="Suma"/>
    <x v="374"/>
    <x v="374"/>
    <n v="0"/>
    <n v="0"/>
    <n v="0"/>
    <m/>
    <m/>
    <m/>
  </r>
  <r>
    <n v="13"/>
    <x v="12"/>
    <n v="26741"/>
    <s v="MOVILIDAD"/>
    <n v="15"/>
    <s v="Metros cuadrados construidos y/o conservados de elementos del sistema de espacio público peatonal."/>
    <s v="Infraestructura segura e incluyente"/>
    <x v="5"/>
    <x v="0"/>
    <x v="2"/>
    <x v="0"/>
    <x v="4"/>
    <s v="Intervenir 6000 Metro(s) cuadrado(s) de elementos del sistema de espacio público peatonal con acciones de construcción y/o conservación."/>
    <s v="INTERVENCIÓN"/>
    <n v="6000"/>
    <n v="701"/>
    <n v="2.1597806328372923E-2"/>
    <s v="Suma"/>
    <x v="375"/>
    <x v="375"/>
    <n v="0"/>
    <n v="0"/>
    <n v="0"/>
    <m/>
    <m/>
    <m/>
  </r>
  <r>
    <n v="13"/>
    <x v="12"/>
    <n v="27091"/>
    <s v="SEGURIDAD, CONVIVENCIA Y JUSTICIA"/>
    <n v="16"/>
    <s v="Estrategias de seguridad y convivencia implementadas a través de gestores locales, que permitan el uso y disfrute del espacio público"/>
    <s v="Cultura ciudadana para la convivencia pacífica"/>
    <x v="4"/>
    <x v="1"/>
    <x v="1"/>
    <x v="0"/>
    <x v="4"/>
    <s v="Implementar 4 Estrategia(s) de seguridad y convivencia a través de gestores locales, que permitan el uso y disfrute del espacio público"/>
    <s v="ESTRATEGIAS DE SEGURIDAD Y CONVIVENCIA"/>
    <n v="4"/>
    <n v="325"/>
    <n v="1.0013248297747789E-2"/>
    <s v="Suma"/>
    <x v="376"/>
    <x v="376"/>
    <n v="0"/>
    <n v="0"/>
    <n v="0"/>
    <m/>
    <m/>
    <m/>
  </r>
  <r>
    <n v="13"/>
    <x v="12"/>
    <n v="27541"/>
    <s v="SALUD"/>
    <n v="19"/>
    <s v="Número de personas con discapacidad beneficiadas con Dispostivos de Asistencia Personal - Ayudas Técnicas (no incluidas en los Planes de Beneficios)"/>
    <s v="Ciudad saludable y con bien-estar"/>
    <x v="6"/>
    <x v="1"/>
    <x v="3"/>
    <x v="1"/>
    <x v="5"/>
    <s v="Beneficiar 300 Persona(s) con discapacidad a través de Dispositivos de Asistencia Personal - Ayudas Técnicas (no incluidas en los Planes de Beneficios)"/>
    <s v="DISPOSITIVOS DE ASISTENCIA PERSONAL"/>
    <n v="300"/>
    <n v="438"/>
    <n v="1.349477770588779E-2"/>
    <s v="Suma"/>
    <x v="377"/>
    <x v="377"/>
    <n v="0"/>
    <n v="0"/>
    <n v="0"/>
    <m/>
    <m/>
    <m/>
  </r>
  <r>
    <n v="13"/>
    <x v="12"/>
    <n v="27542"/>
    <s v="SALUD"/>
    <n v="17"/>
    <s v="Número de personas con discapacidad, cuidadadores y cuidadoras, vinculados en actividades complementarias en salud"/>
    <s v="Ciudad saludable y con bien-estar"/>
    <x v="7"/>
    <x v="1"/>
    <x v="3"/>
    <x v="1"/>
    <x v="5"/>
    <s v="Vincular 600 Persona(s) con discapacidad, cuidadores y cuidadoras, en actividades complementarias en salud"/>
    <s v="ACCIONES COMPLEMENTARIAS "/>
    <n v="600"/>
    <n v="170"/>
    <n v="5.2376991095911514E-3"/>
    <s v="Suma"/>
    <x v="377"/>
    <x v="377"/>
    <n v="0"/>
    <n v="0"/>
    <n v="0"/>
    <m/>
    <m/>
    <m/>
  </r>
  <r>
    <n v="13"/>
    <x v="12"/>
    <n v="27543"/>
    <s v="SALUD"/>
    <n v="20"/>
    <s v="Número de personas vinculadas a las acciones y estrategias para promover la salud sexual y reproductiva consciente en los diferentes ciclos de vida"/>
    <s v="Ciudad saludable y con bien-estar"/>
    <x v="8"/>
    <x v="1"/>
    <x v="3"/>
    <x v="1"/>
    <x v="5"/>
    <s v="Vincular 600 Persona(s) a las acciones y estrategias para promover la salud sexual y reproductiva consciente en los diferentes ciclos de vida"/>
    <s v="SALUD SEXUAL Y REPRODUCTIVA"/>
    <n v="600"/>
    <n v="195"/>
    <n v="6.0079489786486733E-3"/>
    <s v="Suma"/>
    <x v="377"/>
    <x v="377"/>
    <n v="0"/>
    <n v="0"/>
    <n v="0"/>
    <m/>
    <m/>
    <m/>
  </r>
  <r>
    <n v="13"/>
    <x v="12"/>
    <n v="27544"/>
    <s v="SALUD"/>
    <n v="18"/>
    <s v="Números de personas vinculadas a las acciones desarrolladas desde los dispositivos de base comunitaria en respuesta al consumo de SPA"/>
    <s v="Ciudad saludable y con bien-estar"/>
    <x v="10"/>
    <x v="1"/>
    <x v="3"/>
    <x v="1"/>
    <x v="5"/>
    <s v="Vincular 600 Persona(s) a las acciones desarrolladas desde los dispositivos de base comunitaria en respuesta al consumo de SPA"/>
    <s v="DISMINUCIÓN FACTORES DE RIESGO SPA"/>
    <n v="600"/>
    <n v="170"/>
    <n v="5.2376991095911514E-3"/>
    <s v="Suma"/>
    <x v="377"/>
    <x v="377"/>
    <n v="0"/>
    <n v="0"/>
    <n v="0"/>
    <m/>
    <m/>
    <m/>
  </r>
  <r>
    <n v="13"/>
    <x v="12"/>
    <n v="27545"/>
    <s v="SALUD"/>
    <n v="23"/>
    <s v="Número de personas beneficiadas con acciones para la promoción y atención de la salud mental"/>
    <s v="Ciudad saludable y con bien-estar"/>
    <x v="11"/>
    <x v="0"/>
    <x v="0"/>
    <x v="1"/>
    <x v="5"/>
    <s v="Beneficiar 600 Persona(s) con acciones para la promoción y atención de la salud mental"/>
    <s v="SALUD MENTAL"/>
    <n v="600"/>
    <n v="487"/>
    <n v="1.5004467449240534E-2"/>
    <s v="Suma"/>
    <x v="377"/>
    <x v="377"/>
    <n v="0"/>
    <n v="0"/>
    <n v="0"/>
    <m/>
    <m/>
    <m/>
  </r>
  <r>
    <n v="13"/>
    <x v="12"/>
    <n v="23251"/>
    <s v="MUJERES"/>
    <n v="26"/>
    <s v="Mujeres cuidadoras vinculadas a estrategias de cuidado"/>
    <s v="Cuidado de la vida"/>
    <x v="12"/>
    <x v="0"/>
    <x v="0"/>
    <x v="1"/>
    <x v="6"/>
    <s v="Vincular 2000 Mujer(es) cuidadora(s) a estrategias de cuidado."/>
    <s v="ESTRATEGIAS DE CUIDADO"/>
    <n v="2000"/>
    <n v="438"/>
    <n v="1.349477770588779E-2"/>
    <s v="Suma"/>
    <x v="378"/>
    <x v="378"/>
    <n v="0"/>
    <n v="0"/>
    <n v="0"/>
    <m/>
    <m/>
    <m/>
  </r>
  <r>
    <n v="13"/>
    <x v="12"/>
    <n v="23252"/>
    <s v="MUJERES"/>
    <n v="27"/>
    <s v="Mujeres vinculadas para el ejercicio de derechos y el fortalecimiento de su autonomía económica"/>
    <s v="Cuidado de la vida"/>
    <x v="13"/>
    <x v="0"/>
    <x v="0"/>
    <x v="1"/>
    <x v="6"/>
    <s v="Vincular 2000 Mujer(es) para el ejercicio de derechos y el fortalecimiento de su autonomía económica"/>
    <s v="FORTALECIMIENTO DE CAPACIDADES"/>
    <n v="2000"/>
    <n v="503"/>
    <n v="1.5497427365437348E-2"/>
    <s v="Suma"/>
    <x v="378"/>
    <x v="378"/>
    <n v="0"/>
    <n v="0"/>
    <n v="0"/>
    <m/>
    <m/>
    <m/>
  </r>
  <r>
    <n v="13"/>
    <x v="12"/>
    <n v="23253"/>
    <s v="INTEGRACIÓN SOCIAL"/>
    <n v="25"/>
    <s v="Número de Personas que participan en procesos para la prevención de violencias en el contexto familiar y/o violencia sexual.          "/>
    <s v="Cuidado de la vida"/>
    <x v="14"/>
    <x v="0"/>
    <x v="0"/>
    <x v="1"/>
    <x v="6"/>
    <s v="Vincular 2000 Persona(s) en procesos para la prevención de violencias en el contexto familiar y/o violencia sexual"/>
    <s v="PREVENCIÓN"/>
    <n v="2000"/>
    <n v="325"/>
    <n v="1.0013248297747789E-2"/>
    <s v="Suma"/>
    <x v="378"/>
    <x v="378"/>
    <n v="0"/>
    <n v="0"/>
    <n v="0"/>
    <m/>
    <m/>
    <m/>
  </r>
  <r>
    <n v="13"/>
    <x v="12"/>
    <n v="23571"/>
    <s v="GESTIÓN PÚBLICA"/>
    <n v="31"/>
    <s v="Acciones de construcción de paz realizadas que contribuyan al tejido social, la integración local, la sostenibilidad económica y/o desarrollo territorial para la reconciliación."/>
    <s v="Cuidado de la vida"/>
    <x v="15"/>
    <x v="0"/>
    <x v="0"/>
    <x v="1"/>
    <x v="7"/>
    <s v="Realizar 4 Acción(es) de construcción de paz que contribuyan al tejido social, la integración local, la sostenibilidad económica y/o desarrollo territorial para la reconciliación."/>
    <s v="ACCIONES DE CONSTRUCCIÓN DE PAZ"/>
    <n v="4"/>
    <n v="238"/>
    <n v="7.3327787534276118E-3"/>
    <s v="Suma"/>
    <x v="379"/>
    <x v="379"/>
    <n v="0"/>
    <n v="0"/>
    <n v="0"/>
    <m/>
    <m/>
    <m/>
  </r>
  <r>
    <n v="13"/>
    <x v="12"/>
    <n v="23572"/>
    <s v="GESTIÓN PÚBLICA"/>
    <n v="32"/>
    <s v="Procesos realizados para el fortalecimiento de habilidades y capacidades de la población víctima del conflicto armado o excombatientes que promuevan su participación en diferentes escenarios. "/>
    <s v="Cuidado de la vida"/>
    <x v="15"/>
    <x v="0"/>
    <x v="0"/>
    <x v="1"/>
    <x v="7"/>
    <s v="Realizar 4 Proceso(s) de fortalecimiento de habilidades y capacidades de la población víctima del conflicto armado o excombatientes para promover su participación en los diferentes escenarios."/>
    <s v="FORTALECIMIENTO DE CAPACIDADES"/>
    <n v="4"/>
    <n v="158"/>
    <n v="4.8679791724435409E-3"/>
    <s v="Suma"/>
    <x v="379"/>
    <x v="379"/>
    <n v="0"/>
    <n v="0"/>
    <n v="0"/>
    <m/>
    <m/>
    <m/>
  </r>
  <r>
    <n v="13"/>
    <x v="12"/>
    <n v="23231"/>
    <s v="CULTURA, RECREACIÓN Y DEPORTE"/>
    <n v="35"/>
    <s v="Personas beneficiadas con actividades recreo-deportivas comunitarias"/>
    <s v="Bogotá cultural y deportiva"/>
    <x v="16"/>
    <x v="0"/>
    <x v="0"/>
    <x v="1"/>
    <x v="8"/>
    <s v="Beneficiar 4000 Persona(s) en actividades recreo-deportivas comunitarias."/>
    <s v="ACTIVIDADES RECREODEPORTIVAS"/>
    <n v="4000"/>
    <n v="247"/>
    <n v="7.6100687062883197E-3"/>
    <s v="Suma"/>
    <x v="380"/>
    <x v="380"/>
    <n v="0"/>
    <n v="0"/>
    <n v="0"/>
    <m/>
    <m/>
    <m/>
  </r>
  <r>
    <n v="13"/>
    <x v="12"/>
    <n v="23232"/>
    <s v="CULTURA, RECREACIÓN Y DEPORTE"/>
    <n v="34"/>
    <s v="Colectivos u organizaciones recreo deportivas inscritas en el Banco que implementan iniciativas de carácter barrial beneficiadas con apoyos economicos"/>
    <s v="Bogotá cultural y deportiva"/>
    <x v="16"/>
    <x v="0"/>
    <x v="0"/>
    <x v="1"/>
    <x v="8"/>
    <s v="Fortalecer 32 Colectivo(s) u organizaciones recreo deportivas inscritas en el Banco que implementan iniciativas de carácter barrial con apoyos económicos"/>
    <s v="BANCO DE INICIATIVAS"/>
    <n v="32"/>
    <n v="296"/>
    <n v="9.1197584496410643E-3"/>
    <s v="Suma"/>
    <x v="380"/>
    <x v="380"/>
    <n v="0"/>
    <n v="0"/>
    <n v="0"/>
    <m/>
    <m/>
    <m/>
  </r>
  <r>
    <n v="13"/>
    <x v="12"/>
    <n v="23233"/>
    <s v="CULTURA, RECREACIÓN Y DEPORTE"/>
    <n v="36"/>
    <s v="Personas capacitadas en los campos deportivos o recreativos "/>
    <s v="Bogotá cultural y deportiva"/>
    <x v="16"/>
    <x v="0"/>
    <x v="0"/>
    <x v="1"/>
    <x v="8"/>
    <s v="Capacitar 800 Persona(s) en los campos deportivos o recreativos"/>
    <s v="CAPACITACIÓN"/>
    <n v="800"/>
    <n v="247"/>
    <n v="7.6100687062883197E-3"/>
    <s v="Suma"/>
    <x v="380"/>
    <x v="380"/>
    <n v="0"/>
    <n v="0"/>
    <n v="0"/>
    <m/>
    <m/>
    <m/>
  </r>
  <r>
    <n v="13"/>
    <x v="12"/>
    <n v="23234"/>
    <s v="CULTURA, RECREACIÓN Y DEPORTE"/>
    <n v="37"/>
    <s v="Personas beneficiadas con la entrega de dotaciones deportivas."/>
    <s v="Bogotá cultural y deportiva"/>
    <x v="16"/>
    <x v="0"/>
    <x v="0"/>
    <x v="1"/>
    <x v="8"/>
    <s v="Beneficiar 800 Persona(s) con la entrega de dotaciones deportivas."/>
    <s v="DOTACIÓN"/>
    <n v="800"/>
    <n v="197"/>
    <n v="6.0695689681732751E-3"/>
    <s v="Suma"/>
    <x v="380"/>
    <x v="380"/>
    <n v="0"/>
    <n v="0"/>
    <n v="0"/>
    <m/>
    <m/>
    <m/>
  </r>
  <r>
    <n v="13"/>
    <x v="12"/>
    <n v="23301"/>
    <s v="CULTURA, RECREACIÓN Y DEPORTE"/>
    <n v="39"/>
    <s v="Personas beneficiadas y capacitadas con procesos de formación y exploración en los campos artísticos, culturales y patrimoniales "/>
    <s v="Bogotá cultural y deportiva"/>
    <x v="17"/>
    <x v="0"/>
    <x v="0"/>
    <x v="1"/>
    <x v="8"/>
    <s v="Capacitar 800 Persona(s) en los campos artísticos, interculturales, culturales y/o patrimoniales."/>
    <s v="CAPACITACIÓN"/>
    <n v="800"/>
    <n v="303"/>
    <n v="9.3354284129771696E-3"/>
    <s v="Suma"/>
    <x v="381"/>
    <x v="381"/>
    <n v="0"/>
    <n v="0"/>
    <n v="0"/>
    <m/>
    <m/>
    <m/>
  </r>
  <r>
    <n v="13"/>
    <x v="12"/>
    <n v="23302"/>
    <s v="CULTURA, RECREACIÓN Y DEPORTE"/>
    <n v="40"/>
    <s v="No. Organizaciones artísticas, culturales y patrimoniales beneficiadas con elementos entregados."/>
    <s v="Bogotá cultural y deportiva"/>
    <x v="17"/>
    <x v="0"/>
    <x v="0"/>
    <x v="1"/>
    <x v="8"/>
    <s v="Beneficiar 12 Organización(es) artísticas, culturales y patrimoniales con elementos entregados."/>
    <s v="ENTREGA DE ELEMENTOS"/>
    <n v="12"/>
    <n v="303"/>
    <n v="9.3354284129771696E-3"/>
    <s v="Suma"/>
    <x v="381"/>
    <x v="381"/>
    <n v="0"/>
    <n v="0"/>
    <n v="0"/>
    <m/>
    <m/>
    <m/>
  </r>
  <r>
    <n v="13"/>
    <x v="12"/>
    <n v="23303"/>
    <s v="CULTURA, RECREACIÓN Y DEPORTE"/>
    <n v="33"/>
    <s v="Estímulos otorgados de apoyo al sector artístico y cultural "/>
    <s v="Bogotá cultural y deportiva"/>
    <x v="18"/>
    <x v="1"/>
    <x v="0"/>
    <x v="1"/>
    <x v="8"/>
    <s v="Otorgar 40 Estímulo(s) de apoyo al sector artístico y cultural."/>
    <s v="ESTÍMULOS"/>
    <n v="40"/>
    <n v="260"/>
    <n v="8.0105986381982311E-3"/>
    <s v="Suma"/>
    <x v="381"/>
    <x v="381"/>
    <n v="0"/>
    <n v="0"/>
    <n v="0"/>
    <m/>
    <m/>
    <m/>
  </r>
  <r>
    <n v="13"/>
    <x v="12"/>
    <n v="23304"/>
    <s v="CULTURA, RECREACIÓN Y DEPORTE"/>
    <n v="38"/>
    <s v="Eventos de promoción, circulción y apropiación de actividades artísticas, culturales y patrimoniales realizadas"/>
    <s v="Bogotá cultural y deportiva"/>
    <x v="17"/>
    <x v="0"/>
    <x v="0"/>
    <x v="1"/>
    <x v="8"/>
    <s v="Realizar 24 Evento(s) de promoción, circulación y apropiación de actividades artísticas, culturales y patrimoniales."/>
    <s v="EVENTOS"/>
    <n v="24"/>
    <n v="404"/>
    <n v="1.2447237883969559E-2"/>
    <s v="Suma"/>
    <x v="381"/>
    <x v="381"/>
    <n v="0"/>
    <n v="0"/>
    <n v="0"/>
    <m/>
    <m/>
    <m/>
  </r>
  <r>
    <n v="13"/>
    <x v="12"/>
    <n v="23611"/>
    <s v="AMBIENTE"/>
    <n v="43"/>
    <s v="Número de personas vinculadas en acciones de educación en temas de protección y bienestar animal"/>
    <s v="Cuidado de la vida"/>
    <x v="19"/>
    <x v="0"/>
    <x v="0"/>
    <x v="1"/>
    <x v="9"/>
    <s v="Vincular 1000 Persona(s) en acciones educativas en temas de protección y bienestar animal"/>
    <s v="ACCIONES PEDAGÓGICAS"/>
    <n v="1000"/>
    <n v="49"/>
    <n v="1.5096897433527435E-3"/>
    <s v="Suma"/>
    <x v="382"/>
    <x v="382"/>
    <n v="0"/>
    <n v="0"/>
    <n v="0"/>
    <m/>
    <m/>
    <m/>
  </r>
  <r>
    <n v="13"/>
    <x v="12"/>
    <n v="23612"/>
    <s v="AMBIENTE"/>
    <n v="44"/>
    <s v="Número de animales atendidos por los programas de brigadas médicas, urgencias veterinarias y adopciones"/>
    <s v="Cuidado de la vida"/>
    <x v="19"/>
    <x v="0"/>
    <x v="0"/>
    <x v="1"/>
    <x v="9"/>
    <s v="Atender 600 Animales en los programas de brigadas médicas, urgencias veterinarias y adopciones"/>
    <s v="BIENESTAR ANIMAL"/>
    <n v="600"/>
    <n v="292"/>
    <n v="8.9965184705918608E-3"/>
    <s v="Suma"/>
    <x v="382"/>
    <x v="382"/>
    <n v="0"/>
    <n v="0"/>
    <n v="0"/>
    <m/>
    <m/>
    <m/>
  </r>
  <r>
    <n v="13"/>
    <x v="12"/>
    <n v="23613"/>
    <s v="AMBIENTE"/>
    <n v="45"/>
    <s v="Número de animales esterilizados"/>
    <s v="Cuidado de la vida"/>
    <x v="19"/>
    <x v="0"/>
    <x v="0"/>
    <x v="1"/>
    <x v="9"/>
    <s v="Esterilizar 280 Perros y gatos incluyendo los que está en condición de vulnerabilidad"/>
    <s v="ESTERILIZACIÓN"/>
    <n v="280"/>
    <n v="146"/>
    <n v="4.4982592352959304E-3"/>
    <s v="Suma"/>
    <x v="382"/>
    <x v="382"/>
    <n v="0"/>
    <n v="0"/>
    <n v="0"/>
    <m/>
    <m/>
    <m/>
  </r>
  <r>
    <n v="13"/>
    <x v="12"/>
    <n v="27871"/>
    <s v="INTEGRACIÓN SOCIAL"/>
    <n v="47"/>
    <s v="Personas atendidas con apoyos que contribuyan al ingreso mínimo garantizado"/>
    <s v="Menos pobreza "/>
    <x v="21"/>
    <x v="1"/>
    <x v="4"/>
    <x v="1"/>
    <x v="10"/>
    <s v="Atender 389 Persona(s) con apoyos que contribuyan al ingreso mínimo garantizado."/>
    <s v="INGRESO MÍNIMO"/>
    <n v="389"/>
    <n v="779"/>
    <n v="2.4000985919832393E-2"/>
    <s v="Suma"/>
    <x v="383"/>
    <x v="383"/>
    <n v="0"/>
    <n v="0"/>
    <n v="0"/>
    <m/>
    <m/>
    <m/>
  </r>
  <r>
    <n v="13"/>
    <x v="12"/>
    <n v="27872"/>
    <s v="INTEGRACIÓN SOCIAL"/>
    <n v="46"/>
    <s v="Jóvenes beneficiados con transferencias condicionadas y  acompañamiento psicosocial para la promoción al acceso y permanencia a oportunidades de formación y empleabilidad"/>
    <s v="Menos pobreza "/>
    <x v="22"/>
    <x v="1"/>
    <x v="4"/>
    <x v="1"/>
    <x v="10"/>
    <s v="Beneficiar 500 Joven(es) con transferencias condicionadas y acompañamiento psicosocial para la promoción al acceso y permanencia a oportunidades de formación y empleabilidad"/>
    <s v="TRANSFERENCIAS MONETARIAS"/>
    <n v="500"/>
    <n v="974"/>
    <n v="3.0008934898481068E-2"/>
    <s v="Suma"/>
    <x v="383"/>
    <x v="383"/>
    <n v="0"/>
    <n v="0"/>
    <n v="0"/>
    <m/>
    <m/>
    <m/>
  </r>
  <r>
    <n v="13"/>
    <x v="12"/>
    <n v="27873"/>
    <s v="INTEGRACIÓN SOCIAL"/>
    <n v="48"/>
    <s v="Número de personas mayores con transferencias Monetarias"/>
    <s v="Menos pobreza "/>
    <x v="20"/>
    <x v="1"/>
    <x v="4"/>
    <x v="1"/>
    <x v="10"/>
    <s v="Beneficiar 357 Persona(s) Mayor(es) con transferencias monetarias"/>
    <s v="APOYO ECONÓMICO PERSONA MAYOR"/>
    <n v="357"/>
    <n v="974"/>
    <n v="3.0008934898481068E-2"/>
    <s v="Constante"/>
    <x v="383"/>
    <x v="383"/>
    <n v="0"/>
    <n v="0"/>
    <n v="0"/>
    <m/>
    <m/>
    <m/>
  </r>
  <r>
    <n v="13"/>
    <x v="12"/>
    <n v="27891"/>
    <s v="INTEGRACIÓN SOCIAL"/>
    <n v="49"/>
    <s v="Número de cupos habilitados para la atención de población en inseguridad alimentaria y nutricional del Distrito Capital, a través de comedores comunitarios."/>
    <s v="Menos pobreza "/>
    <x v="52"/>
    <x v="1"/>
    <x v="4"/>
    <x v="1"/>
    <x v="23"/>
    <s v="Habilitar 150 Cupo(s) para la atención de población en inseguridad alimentaria y nutricional del Distrito Capital"/>
    <s v="SEGURIDAD ALIMENTARIA"/>
    <n v="150"/>
    <n v="1168"/>
    <n v="3.5986073882367443E-2"/>
    <s v="Suma"/>
    <x v="384"/>
    <x v="384"/>
    <n v="0"/>
    <n v="0"/>
    <n v="0"/>
    <m/>
    <m/>
    <m/>
  </r>
  <r>
    <n v="13"/>
    <x v="12"/>
    <n v="23561"/>
    <s v="EDUCACIÓN"/>
    <n v="50"/>
    <s v="Sedes educativas urbanas y rurales dotadas con recursos pedagógicos y/o tecnológicos"/>
    <s v="Educación como eje del potencial humano"/>
    <x v="23"/>
    <x v="1"/>
    <x v="5"/>
    <x v="2"/>
    <x v="11"/>
    <s v="Dotar 2 Sede(s) educativas urbanas y rurales con recursos pedagógicos y/o tecnológicos"/>
    <s v="DOTACIÓN"/>
    <n v="2"/>
    <n v="576"/>
    <n v="1.7746556983085311E-2"/>
    <s v="Suma"/>
    <x v="385"/>
    <x v="385"/>
    <n v="0"/>
    <n v="0"/>
    <n v="0"/>
    <m/>
    <m/>
    <m/>
  </r>
  <r>
    <n v="13"/>
    <x v="12"/>
    <n v="23562"/>
    <s v="EDUCACIÓN"/>
    <n v="52"/>
    <s v="Número de estudiantes beneficiados en programas de educación posmedia (niveles de formación técnico profesional, tecnólogo, profesional universitario y educación para el trabajo y desarrollo humano)."/>
    <s v="Educación como eje del potencial humano"/>
    <x v="24"/>
    <x v="1"/>
    <x v="5"/>
    <x v="2"/>
    <x v="11"/>
    <s v="Beneficiar 80 Estudiante(s) en programas de educación posmedia (niveles de formación técnico profesional, tecnólogo, profesional universitario y educación para el trabajo y desarrollo humano)."/>
    <s v="APOYO EDUCACIÓN POSMEDIA"/>
    <n v="80"/>
    <n v="1752"/>
    <n v="5.3979110823551162E-2"/>
    <s v="Suma"/>
    <x v="385"/>
    <x v="385"/>
    <n v="0"/>
    <n v="0"/>
    <n v="0"/>
    <m/>
    <m/>
    <m/>
  </r>
  <r>
    <n v="13"/>
    <x v="12"/>
    <n v="23563"/>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4"/>
    <x v="1"/>
    <x v="5"/>
    <x v="2"/>
    <x v="11"/>
    <s v="Beneficiar 80 Estudiante(s) con apoyo de sostenimiento para la permanencia en la educación posmedia (niveles de formación técnico profesional, tecnólogo, profesional universitario y educación para el trabajo y desarrollo humano)."/>
    <s v="SOSTENIMIENTO"/>
    <n v="80"/>
    <n v="876"/>
    <n v="2.6989555411775581E-2"/>
    <s v="Suma"/>
    <x v="385"/>
    <x v="385"/>
    <n v="0"/>
    <n v="0"/>
    <n v="0"/>
    <m/>
    <m/>
    <m/>
  </r>
  <r>
    <n v="13"/>
    <x v="12"/>
    <n v="22951"/>
    <s v="DESARROLLO ECONÓMICO, INDUSTRIA Y TURISMO"/>
    <n v="55"/>
    <s v="Número de Mipymes y/o emprendimientos orientados al fortalecimiento de las capacidades locales para la gestión y el desarrollo turístico apoyados."/>
    <s v="Emprendimiento equitativo e incluyente"/>
    <x v="26"/>
    <x v="0"/>
    <x v="0"/>
    <x v="2"/>
    <x v="12"/>
    <s v="Apoyar 120 Emprendimiento(s) orientados al fortalecimiento de las capacidades locales para la gestión y el desarrollo turístico"/>
    <s v="DESARROLLO TURÍSTICO"/>
    <n v="120"/>
    <n v="389"/>
    <n v="1.1985087962535047E-2"/>
    <s v="Suma"/>
    <x v="386"/>
    <x v="386"/>
    <n v="0"/>
    <n v="0"/>
    <n v="0"/>
    <m/>
    <m/>
    <m/>
  </r>
  <r>
    <n v="13"/>
    <x v="12"/>
    <n v="2295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5"/>
    <x v="0"/>
    <x v="0"/>
    <x v="2"/>
    <x v="12"/>
    <s v="Realizar 4 Acción(es) para fortalecer las capacidades y/o habilidades, técnicas y blandas de las personas de la localidad, con el fin de mejorar el acceso a oportunidades de empleo."/>
    <s v="FORTALECIMIENTO DE CAPACIDADES"/>
    <n v="4"/>
    <n v="487"/>
    <n v="1.5004467449240534E-2"/>
    <s v="Suma"/>
    <x v="386"/>
    <x v="386"/>
    <n v="0"/>
    <n v="0"/>
    <n v="0"/>
    <m/>
    <m/>
    <m/>
  </r>
  <r>
    <n v="13"/>
    <x v="12"/>
    <n v="26631"/>
    <s v="CULTURA, RECREACIÓN Y DEPORTE"/>
    <n v="56"/>
    <s v="Número de proyectos financiados y acompañados del sector cultural y creativo."/>
    <s v="Bogotá cultural y deportiva"/>
    <x v="29"/>
    <x v="0"/>
    <x v="0"/>
    <x v="2"/>
    <x v="13"/>
    <s v="Financiar 40 Proyecto(s) del sector cultural y creativo."/>
    <s v="SOSTENIBILIDAD"/>
    <n v="40"/>
    <n v="325"/>
    <n v="1.0013248297747789E-2"/>
    <s v="Suma"/>
    <x v="387"/>
    <x v="387"/>
    <n v="0"/>
    <n v="0"/>
    <n v="0"/>
    <m/>
    <m/>
    <m/>
  </r>
  <r>
    <n v="13"/>
    <x v="12"/>
    <n v="27851"/>
    <s v="DESARROLLO ECONÓMICO, INDUSTRIA Y TURISMO"/>
    <n v="58"/>
    <s v="Número de Mipymes, emprendimientos y/o actores de la economia informal apoyados para el fortalecimiento del tejido empresarial local."/>
    <s v="Emprendimiento equitativo e incluyente"/>
    <x v="28"/>
    <x v="0"/>
    <x v="0"/>
    <x v="2"/>
    <x v="13"/>
    <s v="Apoyar 200 Emprendimiento(s) emprendimientos y/o actores de la economía informal para el fortalecimiento del tejido empresarial local"/>
    <s v="TEJIDO EMPRESARIAL LOCAL"/>
    <n v="200"/>
    <n v="325"/>
    <n v="1.0013248297747789E-2"/>
    <s v="Suma"/>
    <x v="388"/>
    <x v="388"/>
    <n v="0"/>
    <n v="0"/>
    <n v="0"/>
    <m/>
    <m/>
    <m/>
  </r>
  <r>
    <n v="13"/>
    <x v="12"/>
    <n v="27341"/>
    <s v="CULTURA, RECREACIÓN Y DEPORTE"/>
    <n v="61"/>
    <s v="Número de Parques de la red de proximidad intervenidos en mejoramiento, mantenimiento y/o dotación"/>
    <s v="Desarrollo urbano y rural integral"/>
    <x v="30"/>
    <x v="0"/>
    <x v="0"/>
    <x v="3"/>
    <x v="14"/>
    <s v="Intervenir 12 Parque(s) de la red de proximidad con acciones de mejoramiento, mantenimiento y/o dotación."/>
    <s v="INTERVENCIÓN"/>
    <n v="12"/>
    <n v="535"/>
    <n v="1.6483347197830976E-2"/>
    <s v="Suma"/>
    <x v="389"/>
    <x v="389"/>
    <n v="0"/>
    <n v="0"/>
    <n v="0"/>
    <m/>
    <m/>
    <m/>
  </r>
  <r>
    <n v="13"/>
    <x v="12"/>
    <n v="28952"/>
    <s v="CULTURA, RECREACIÓN Y DEPORTE"/>
    <n v="62"/>
    <s v="No. de equipamientos culturales intervenidos con acciones de construcción, adecuación y/o dotación"/>
    <s v="Desarrollo urbano y rural integral"/>
    <x v="31"/>
    <x v="0"/>
    <x v="0"/>
    <x v="3"/>
    <x v="14"/>
    <s v="Intervenir 1 Equipamiento(s) cultural con acciones de construcción, adecuación y/o dotación."/>
    <s v="INTERVENCIÓN"/>
    <n v="1"/>
    <n v="422"/>
    <n v="1.3001817789690976E-2"/>
    <s v="Constante"/>
    <x v="390"/>
    <x v="390"/>
    <n v="0"/>
    <n v="0"/>
    <n v="0"/>
    <m/>
    <m/>
    <m/>
  </r>
  <r>
    <n v="13"/>
    <x v="12"/>
    <n v="23511"/>
    <s v="AMBIENTE"/>
    <n v="66"/>
    <s v="Número de hectáreas de conectores ecosistémicos de la Estructura Ecológica Principal intervenidos"/>
    <s v="Protección del ambiente y resiliencia al cambio climático"/>
    <x v="33"/>
    <x v="0"/>
    <x v="0"/>
    <x v="3"/>
    <x v="15"/>
    <s v="Intervenir 2 Hectárea(s) de conectores ecosistémicos y renaturalizar con la participación incidente de la ciudadanía"/>
    <s v="CONECTORES ECOSISTÉMICOS"/>
    <n v="2"/>
    <n v="187"/>
    <n v="5.7614690205502663E-3"/>
    <s v="Suma"/>
    <x v="391"/>
    <x v="391"/>
    <n v="0"/>
    <n v="0"/>
    <n v="0"/>
    <m/>
    <m/>
    <m/>
  </r>
  <r>
    <n v="13"/>
    <x v="12"/>
    <n v="23541"/>
    <s v="AMBIENTE"/>
    <n v="71"/>
    <s v="Número de árboles mantenidos en zona urbana"/>
    <s v="Protección del ambiente y resiliencia al cambio climático"/>
    <x v="33"/>
    <x v="0"/>
    <x v="0"/>
    <x v="3"/>
    <x v="15"/>
    <s v="Mantener 1000 Arbol(es) en zona urbana"/>
    <s v="ARBOLADO"/>
    <n v="1000"/>
    <n v="47"/>
    <n v="1.4480697538281418E-3"/>
    <s v="Suma"/>
    <x v="392"/>
    <x v="392"/>
    <n v="0"/>
    <n v="0"/>
    <n v="0"/>
    <m/>
    <m/>
    <m/>
  </r>
  <r>
    <n v="13"/>
    <x v="12"/>
    <n v="23542"/>
    <s v="AMBIENTE"/>
    <n v="67"/>
    <s v="Número de procesos comunitarios de educación ambiental implementados"/>
    <s v="Protección del ambiente y resiliencia al cambio climático"/>
    <x v="33"/>
    <x v="0"/>
    <x v="0"/>
    <x v="3"/>
    <x v="15"/>
    <s v="Implementar 8 Proceso(s) comunitarios de educación ambiental que promueven la conservación de la biodiversidad y el agua"/>
    <s v="EDUCACIÓN AMBIENTAL"/>
    <n v="8"/>
    <n v="117"/>
    <n v="3.6047693871892042E-3"/>
    <s v="Suma"/>
    <x v="392"/>
    <x v="392"/>
    <n v="0"/>
    <n v="0"/>
    <n v="0"/>
    <m/>
    <m/>
    <m/>
  </r>
  <r>
    <n v="13"/>
    <x v="12"/>
    <n v="23543"/>
    <s v="AMBIENTE"/>
    <n v="68"/>
    <s v="Número de huertas urbanas implementadas"/>
    <s v="Protección del ambiente y resiliencia al cambio climático"/>
    <x v="33"/>
    <x v="0"/>
    <x v="0"/>
    <x v="3"/>
    <x v="15"/>
    <s v="Implementar 20 Huerta(s) urbanas"/>
    <s v="HUERTAS URBANAS"/>
    <n v="20"/>
    <n v="138"/>
    <n v="4.2517792771975225E-3"/>
    <s v="Suma"/>
    <x v="392"/>
    <x v="392"/>
    <n v="0"/>
    <n v="0"/>
    <n v="0"/>
    <m/>
    <m/>
    <m/>
  </r>
  <r>
    <n v="13"/>
    <x v="12"/>
    <n v="23544"/>
    <s v="AMBIENTE"/>
    <n v="70"/>
    <s v="Número de m2 de jardinería convencional y biodiversa mantenidos"/>
    <s v="Protección del ambiente y resiliencia al cambio climático"/>
    <x v="33"/>
    <x v="0"/>
    <x v="0"/>
    <x v="3"/>
    <x v="15"/>
    <s v="Mantener 1200 Metro(s) cuadrado(s) de jardinería"/>
    <s v="JARDINERÍA"/>
    <n v="1200"/>
    <n v="95"/>
    <n v="2.9269495024185845E-3"/>
    <s v="Suma"/>
    <x v="392"/>
    <x v="392"/>
    <n v="0"/>
    <n v="0"/>
    <n v="0"/>
    <m/>
    <m/>
    <m/>
  </r>
  <r>
    <n v="13"/>
    <x v="12"/>
    <n v="23545"/>
    <s v="HÁBITAT"/>
    <n v="76"/>
    <s v="Personas capacitadas en separación en la fuente y reciclaje"/>
    <s v="Protección del ambiente y resiliencia al cambio climático"/>
    <x v="34"/>
    <x v="0"/>
    <x v="0"/>
    <x v="3"/>
    <x v="15"/>
    <s v="Capacitar 4000 Persona(s) en separación de la fuente y reciclaje"/>
    <s v="SEPARACIÓN EN LA FUENTE"/>
    <n v="4000"/>
    <n v="454"/>
    <n v="1.3987737622084604E-2"/>
    <s v="Suma"/>
    <x v="392"/>
    <x v="392"/>
    <n v="0"/>
    <n v="0"/>
    <n v="0"/>
    <m/>
    <m/>
    <m/>
  </r>
  <r>
    <n v="13"/>
    <x v="12"/>
    <n v="27281"/>
    <s v="MOVILIDAD"/>
    <n v="77"/>
    <s v="Kilómetros-carril construidos y/o conservados de malla vial urbana (local y/o intermedia)"/>
    <s v="Infraestructura segura e incluyente"/>
    <x v="35"/>
    <x v="0"/>
    <x v="2"/>
    <x v="3"/>
    <x v="16"/>
    <s v="Intervenir 4,5 Kilómetro(s)-carril de malla vial urbana (local y/o intermedia) con acciones de construcción y/o conservación"/>
    <s v="INTERVENCIÓN MALLA VIAL LOCAL"/>
    <n v="4.5"/>
    <n v="4220"/>
    <n v="0.13001817789690975"/>
    <s v="Suma"/>
    <x v="393"/>
    <x v="393"/>
    <n v="0"/>
    <n v="0"/>
    <n v="0"/>
    <m/>
    <m/>
    <m/>
  </r>
  <r>
    <n v="13"/>
    <x v="12"/>
    <n v="23381"/>
    <s v="AMBIENTE"/>
    <n v="79"/>
    <s v="Número de acciones efectivas para el fortalecimiento de las capacidades locales en torno a la gestión del riesgo"/>
    <s v="Protección del ambiente y resiliencia al cambio climático"/>
    <x v="36"/>
    <x v="1"/>
    <x v="0"/>
    <x v="3"/>
    <x v="17"/>
    <s v="Realizar 4 Acción(es) efectivas para el fortalecimiento de las capacidades locales en torno a la gestión del riesgo"/>
    <s v="GESTIÓN DEL RIESGO"/>
    <n v="4"/>
    <n v="247"/>
    <n v="7.6100687062883197E-3"/>
    <s v="Suma"/>
    <x v="394"/>
    <x v="394"/>
    <n v="0"/>
    <n v="0"/>
    <n v="0"/>
    <m/>
    <m/>
    <m/>
  </r>
  <r>
    <n v="13"/>
    <x v="12"/>
    <n v="27821"/>
    <s v="INTEGRACIÓN SOCIAL"/>
    <n v="84"/>
    <s v="Unidades operativas orientadas a la atención de jóvenes (casas de la juventud, centros forjar) dotadas y/o acondicionadas"/>
    <s v="Desarrollo urbano y rural integral"/>
    <x v="37"/>
    <x v="0"/>
    <x v="0"/>
    <x v="3"/>
    <x v="18"/>
    <s v="Dotar y/acondicionar 1 Unidad(es) operativas orientadas a la atención de la primera infancia (Jardines Infantiles, Casas de Pensamiento Intercultural, Modalidad Espacios Rurales, Crecemos en la Ruralidad, Creciendo Juntos, Centros Amar, Centros Forjar)"/>
    <s v="DOTACIÓN"/>
    <n v="1"/>
    <n v="306"/>
    <n v="9.4278583972640731E-3"/>
    <s v="Suma"/>
    <x v="395"/>
    <x v="395"/>
    <n v="0"/>
    <n v="0"/>
    <n v="0"/>
    <m/>
    <m/>
    <m/>
  </r>
  <r>
    <n v="13"/>
    <x v="12"/>
    <n v="27822"/>
    <s v="INTEGRACIÓN SOCIAL"/>
    <n v="86"/>
    <s v="Unidades operativas para la prestación de servicios sociales y estrategias dirigidas a personas de los sectores sociales LGBTI dotadas y/o acondicionadas "/>
    <s v="Desarrollo urbano y rural integral"/>
    <x v="37"/>
    <x v="0"/>
    <x v="0"/>
    <x v="3"/>
    <x v="18"/>
    <s v="Dotar 1 Casa(s) LGBTI para la prestación de servicios sociales y estrategias dirigidas a personas de los sectores sociales LGBTI"/>
    <s v="DOTACIÓN"/>
    <n v="1"/>
    <n v="0"/>
    <n v="0"/>
    <s v="Suma"/>
    <x v="395"/>
    <x v="395"/>
    <n v="0"/>
    <n v="0"/>
    <n v="0"/>
    <m/>
    <m/>
    <m/>
  </r>
  <r>
    <n v="13"/>
    <x v="12"/>
    <n v="27823"/>
    <s v="INTEGRACIÓN SOCIAL"/>
    <n v="88"/>
    <s v="Unidades operativas orientadas a la prestación de servicios sociales a la persona mayor dotadas y/o acondicionadas"/>
    <s v="Desarrollo urbano y rural integral"/>
    <x v="37"/>
    <x v="0"/>
    <x v="0"/>
    <x v="3"/>
    <x v="18"/>
    <s v="Dotar y/acondicionar 1 Unidad(es) operativa orientadas a la prestación de servicios a la persona mayor"/>
    <s v="DOTACIÓN"/>
    <n v="1"/>
    <n v="0"/>
    <n v="0"/>
    <s v="Suma"/>
    <x v="395"/>
    <x v="395"/>
    <n v="0"/>
    <n v="0"/>
    <n v="0"/>
    <m/>
    <m/>
    <m/>
  </r>
  <r>
    <n v="13"/>
    <x v="12"/>
    <n v="26641"/>
    <s v="GOBIERNO"/>
    <n v="93"/>
    <s v="Estrategias de fortalecimiento institucional realizadas"/>
    <s v="Gobierno confiable"/>
    <x v="39"/>
    <x v="1"/>
    <x v="6"/>
    <x v="4"/>
    <x v="20"/>
    <s v="Realizar 4 Estrategia(s) de fortalecimiento institucional (una por vigencia)."/>
    <s v="FORTALECIMIENTO INSTITUCIONAL"/>
    <n v="4"/>
    <n v="2434"/>
    <n v="7.4991527251440371E-2"/>
    <s v="Suma"/>
    <x v="396"/>
    <x v="396"/>
    <n v="0"/>
    <n v="0"/>
    <n v="0"/>
    <m/>
    <m/>
    <m/>
  </r>
  <r>
    <n v="13"/>
    <x v="12"/>
    <n v="26642"/>
    <s v="GOBIERNO"/>
    <n v="94"/>
    <s v="Estrategias de inspección, vigilancia y control realizada"/>
    <s v="Gobierno confiable"/>
    <x v="41"/>
    <x v="1"/>
    <x v="6"/>
    <x v="4"/>
    <x v="20"/>
    <s v="Realizar 4 Estrategia(s) de inspección, vigilancia y control (una por vigencia)."/>
    <s v="IVC"/>
    <n v="4"/>
    <n v="2434"/>
    <n v="7.4991527251440371E-2"/>
    <s v="Suma"/>
    <x v="396"/>
    <x v="396"/>
    <n v="0"/>
    <n v="0"/>
    <n v="0"/>
    <m/>
    <m/>
    <m/>
  </r>
  <r>
    <n v="13"/>
    <x v="12"/>
    <n v="23341"/>
    <s v="GESTIÓN PÚBLICA"/>
    <n v="95"/>
    <s v="Servicios TIC´s generados en zonas rurales y/o apartadas y urbanas"/>
    <s v="Ciudad inteligente​"/>
    <x v="42"/>
    <x v="0"/>
    <x v="0"/>
    <x v="4"/>
    <x v="21"/>
    <s v="Operativizar 4 Centro(s) de Acceso Comunitario en zonas rurales y/o apartadas y/o urbanas, con énfasis en procesos de formación y desarrollo de competencias digitales."/>
    <s v="CONECTIVIDAD"/>
    <n v="4"/>
    <n v="194"/>
    <n v="5.9771389838863724E-3"/>
    <s v="Suma"/>
    <x v="397"/>
    <x v="397"/>
    <n v="0"/>
    <n v="0"/>
    <n v="0"/>
    <m/>
    <m/>
    <m/>
  </r>
  <r>
    <n v="13"/>
    <x v="12"/>
    <n v="23342"/>
    <s v="GESTIÓN PÚBLICA"/>
    <n v="96"/>
    <s v="Procesos de formacion y desarrollo de competencias digitales realizados en zonas rurales y/o apartadas y urbanas"/>
    <s v="Ciudad inteligente​"/>
    <x v="42"/>
    <x v="0"/>
    <x v="0"/>
    <x v="4"/>
    <x v="21"/>
    <s v="Operativizar 4 Centro(s) de Acceso Comunitario en zonas rurales y/o apartadas y/o urbanas, con énfasis en Servicios TIC´s generados."/>
    <s v="FORTALECIMIENTO DE CAPACIDADES"/>
    <n v="4"/>
    <n v="237"/>
    <n v="7.301968758665311E-3"/>
    <s v="Suma"/>
    <x v="397"/>
    <x v="397"/>
    <n v="0"/>
    <n v="0"/>
    <n v="0"/>
    <m/>
    <m/>
    <m/>
  </r>
  <r>
    <n v="13"/>
    <x v="12"/>
    <n v="26651"/>
    <s v="GOBIERNO"/>
    <n v="98"/>
    <s v="Personas capacitadas a través de procesos de formación para la participación de manera virtual y presencial."/>
    <s v="Democracia deliberativa y participación"/>
    <x v="43"/>
    <x v="0"/>
    <x v="0"/>
    <x v="4"/>
    <x v="22"/>
    <s v="Capacitar 1000 Persona(s) personas a través de procesos de formación para la participación de manera virtual y presencial."/>
    <s v="CAPACITACIÓN"/>
    <n v="1000"/>
    <n v="406"/>
    <n v="1.2508857873494161E-2"/>
    <s v="Suma"/>
    <x v="398"/>
    <x v="398"/>
    <n v="0"/>
    <n v="0"/>
    <n v="0"/>
    <m/>
    <m/>
    <m/>
  </r>
  <r>
    <n v="13"/>
    <x v="12"/>
    <n v="26652"/>
    <s v="GOBIERNO"/>
    <n v="99"/>
    <s v="Organizaciones comunales fortalecidas."/>
    <s v="Democracia deliberativa y participación"/>
    <x v="45"/>
    <x v="1"/>
    <x v="0"/>
    <x v="4"/>
    <x v="22"/>
    <s v="Fortalecer 21 Organización(es) comunales."/>
    <s v="FORTALECIMIENTO COMUNAL"/>
    <n v="21"/>
    <n v="474"/>
    <n v="1.4603937517330622E-2"/>
    <s v="Suma"/>
    <x v="398"/>
    <x v="398"/>
    <n v="0"/>
    <n v="0"/>
    <n v="0"/>
    <m/>
    <m/>
    <m/>
  </r>
  <r>
    <n v="13"/>
    <x v="12"/>
    <n v="26653"/>
    <s v="GOBIERNO"/>
    <n v="97"/>
    <s v="Organizaciones sociales e Instancias de participación ciudadana fortalecidas."/>
    <s v="Democracia deliberativa y participación"/>
    <x v="46"/>
    <x v="0"/>
    <x v="0"/>
    <x v="4"/>
    <x v="22"/>
    <s v="Fortalecer 60 Organización(es) sociales e Instancias de participación ciudadana."/>
    <s v="FORTALECIMIENTO DE ORGANIZACIONES"/>
    <n v="60"/>
    <n v="406"/>
    <n v="1.2508857873494161E-2"/>
    <s v="Suma"/>
    <x v="398"/>
    <x v="398"/>
    <n v="0"/>
    <n v="0"/>
    <n v="0"/>
    <m/>
    <m/>
    <m/>
  </r>
  <r>
    <n v="13"/>
    <x v="12"/>
    <n v="26681"/>
    <s v="GOBIERNO"/>
    <n v="104"/>
    <s v="Iniciativa de inversión local concertada e implementada con las comunidades negras, afrocolombianas y palenqueras"/>
    <s v="Línea diferencial étnica"/>
    <x v="48"/>
    <x v="1"/>
    <x v="0"/>
    <x v="4"/>
    <x v="22"/>
    <s v="Concertar 1 Iniciativa(s) de inversión local con AFROS Y NEGROS"/>
    <s v="INICIATIVAS COMUNIDADES NEGRAS, AFROCOLOMBIANAS, PALENQUERAS"/>
    <n v="1"/>
    <n v="474"/>
    <n v="1.4603937517330622E-2"/>
    <s v="Constante"/>
    <x v="399"/>
    <x v="399"/>
    <n v="0"/>
    <n v="0"/>
    <n v="0"/>
    <m/>
    <m/>
    <m/>
  </r>
  <r>
    <n v="13"/>
    <x v="12"/>
    <n v="26682"/>
    <s v="GOBIERNO"/>
    <n v="105"/>
    <s v="Iniciativa de inversión local concertada e implementada con las comunidades raizales"/>
    <s v="Línea diferencial étnica"/>
    <x v="48"/>
    <x v="1"/>
    <x v="0"/>
    <x v="4"/>
    <x v="22"/>
    <s v="Concertar 1 Iniciativa(s) con comunidades raizales"/>
    <s v="INICIATIVAS RAIZALES"/>
    <n v="1"/>
    <n v="474"/>
    <n v="1.4603937517330622E-2"/>
    <s v="Constante"/>
    <x v="399"/>
    <x v="399"/>
    <n v="0"/>
    <n v="0"/>
    <n v="0"/>
    <m/>
    <m/>
    <m/>
  </r>
  <r>
    <n v="13"/>
    <x v="12"/>
    <n v="26683"/>
    <s v="GOBIERNO"/>
    <n v="103"/>
    <s v="Iniciativa de inversión local concertada e implementada con los pueblos indígenas"/>
    <s v="Línea diferencial étnica"/>
    <x v="48"/>
    <x v="1"/>
    <x v="0"/>
    <x v="4"/>
    <x v="22"/>
    <s v="Concertar 1 Iniciativa(s) con los pueblos indígenas"/>
    <s v="INICIATIVAS PUEBLO INDÍGENA"/>
    <n v="1"/>
    <n v="474"/>
    <n v="1.4603937517330622E-2"/>
    <s v="Constante"/>
    <x v="399"/>
    <x v="399"/>
    <n v="0"/>
    <n v="0"/>
    <n v="0"/>
    <m/>
    <m/>
    <m/>
  </r>
  <r>
    <n v="13"/>
    <x v="12"/>
    <n v="26801"/>
    <s v="GOBIERNO"/>
    <n v="100"/>
    <s v="Acciones desarrolladas, orientadas a la ciudadanía en el marco de la estrategía Bogotaneidad"/>
    <s v="Gobierno confiable"/>
    <x v="49"/>
    <x v="1"/>
    <x v="0"/>
    <x v="4"/>
    <x v="22"/>
    <s v="Desarrollar 4 Acción(es) orientadas a la ciudadanía, en el marco de la estrategia &quot;Bogotaneidad"/>
    <s v="ESTRATEGIA BOGOTANEIDAD"/>
    <n v="4"/>
    <n v="260"/>
    <n v="8.0105986381982311E-3"/>
    <s v="Suma"/>
    <x v="400"/>
    <x v="400"/>
    <n v="0"/>
    <n v="0"/>
    <n v="0"/>
    <m/>
    <m/>
    <m/>
  </r>
  <r>
    <n v="13"/>
    <x v="12"/>
    <n v="26802"/>
    <s v="GOBIERNO"/>
    <n v="101"/>
    <s v="Unidades de innovación publica  y social fortalecidas"/>
    <s v="Gobierno confiable"/>
    <x v="49"/>
    <x v="1"/>
    <x v="0"/>
    <x v="4"/>
    <x v="22"/>
    <s v="Fortalecer 1 Unidad(es) de innovación publica y social a nivel local"/>
    <s v="INNOVACIÓN PÚBLICA"/>
    <n v="1"/>
    <n v="260"/>
    <n v="8.0105986381982311E-3"/>
    <s v="Constante"/>
    <x v="400"/>
    <x v="400"/>
    <n v="0"/>
    <n v="0"/>
    <n v="0"/>
    <m/>
    <m/>
    <m/>
  </r>
  <r>
    <n v="14"/>
    <x v="13"/>
    <n v="25011"/>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40 Organización(es) comunitarias a través de capacidades para promover acciones de corresponsabilidad en la gestión de la seguridad y la convivencia"/>
    <s v="FORTALECIMIENTO DE CAPACIDADES"/>
    <n v="40"/>
    <n v="230.83752100000001"/>
    <n v="6.2200000118780548E-3"/>
    <s v="Suma"/>
    <x v="401"/>
    <x v="401"/>
    <n v="0"/>
    <n v="0"/>
    <n v="0"/>
    <m/>
    <m/>
    <m/>
  </r>
  <r>
    <n v="14"/>
    <x v="13"/>
    <n v="25012"/>
    <s v="SEGURIDAD, CONVIVENCIA Y JUSTICIA"/>
    <n v="2"/>
    <s v="Acciones formativas diferenciales para la promoción de la convivencia ciudadana implementadas"/>
    <s v="Cultura ciudadana para la convivencia pacífica"/>
    <x v="0"/>
    <x v="0"/>
    <x v="0"/>
    <x v="0"/>
    <x v="0"/>
    <s v="Implementar 4 Acción(es) formativas diferenciales para la promoción de la convivencia ciudadana"/>
    <s v="FORMACIÓN"/>
    <n v="4"/>
    <n v="74.224283"/>
    <n v="1.9999999962815409E-3"/>
    <s v="Suma"/>
    <x v="401"/>
    <x v="401"/>
    <n v="0"/>
    <n v="0"/>
    <n v="0"/>
    <m/>
    <m/>
    <m/>
  </r>
  <r>
    <n v="14"/>
    <x v="13"/>
    <n v="25013"/>
    <s v="SEGURIDAD, CONVIVENCIA Y JUSTICIA"/>
    <n v="3"/>
    <s v="Iniciativas de convivencia con participación ciudadana implementadas"/>
    <s v="Cultura ciudadana para la convivencia pacífica"/>
    <x v="0"/>
    <x v="0"/>
    <x v="0"/>
    <x v="0"/>
    <x v="0"/>
    <s v="Implementar 16 Iniciativa(s) de convivencia con participación de la ciudadanía."/>
    <s v="INICIATIVAS"/>
    <n v="16"/>
    <n v="74.224283"/>
    <n v="1.9999999962815409E-3"/>
    <s v="Suma"/>
    <x v="401"/>
    <x v="401"/>
    <n v="0"/>
    <n v="0"/>
    <n v="0"/>
    <m/>
    <m/>
    <m/>
  </r>
  <r>
    <n v="14"/>
    <x v="13"/>
    <n v="27271"/>
    <s v="MUJERES"/>
    <n v="4"/>
    <s v="Número de Personas vinculadas en acciones para la prevención del feminicidio y la violencia contra la mujer"/>
    <s v="Cero tolerancia a las violencias"/>
    <x v="1"/>
    <x v="0"/>
    <x v="0"/>
    <x v="0"/>
    <x v="1"/>
    <s v="Vincular 2000 Persona(s) personas en acciones para la prevención del feminicidio y la violencia contra la mujer"/>
    <s v="PREVENCIÓN"/>
    <n v="2000"/>
    <n v="575.98043700000005"/>
    <n v="1.5519999995934489E-2"/>
    <s v="Suma"/>
    <x v="402"/>
    <x v="402"/>
    <n v="0"/>
    <n v="0"/>
    <n v="0"/>
    <m/>
    <m/>
    <m/>
  </r>
  <r>
    <n v="14"/>
    <x v="13"/>
    <n v="27191"/>
    <s v="SEGURIDAD, CONVIVENCIA Y JUSTICIA"/>
    <n v="5"/>
    <s v="Dotaciones suministradas a organismos de seguridad"/>
    <s v="Mejores capacidades al servicio de la seguridad"/>
    <x v="2"/>
    <x v="1"/>
    <x v="1"/>
    <x v="0"/>
    <x v="2"/>
    <s v="Suministrar 4 Dotación(es) Suministrar 4 dotaciones a organismos de seguridad."/>
    <s v="DOTACIÓN"/>
    <n v="4"/>
    <n v="408.23355700000002"/>
    <n v="1.0999999993021155E-2"/>
    <s v="Suma"/>
    <x v="403"/>
    <x v="403"/>
    <n v="0"/>
    <n v="0"/>
    <n v="0"/>
    <m/>
    <m/>
    <m/>
  </r>
  <r>
    <n v="14"/>
    <x v="13"/>
    <n v="27193"/>
    <s v="SEGURIDAD, CONVIVENCIA Y JUSTICIA"/>
    <n v="6"/>
    <s v="Equipamientos de seguridad y acceso a la justicia intervenidos con acciones de fortalecimiento, operación, adecuación y/o dotación"/>
    <s v="Mejores capacidades al servicio de la seguridad"/>
    <x v="2"/>
    <x v="1"/>
    <x v="1"/>
    <x v="0"/>
    <x v="2"/>
    <s v="Intervenir 4 Equipamiento(s) Intervenir 4 equipamientos de seguridad y acceso a la justicia con acciones de fortalecimiento operación adecuación y/o dotación."/>
    <s v="INTERVENCIÓN"/>
    <n v="4"/>
    <n v="371.12141600000001"/>
    <n v="1.0000000008353063E-2"/>
    <s v="Suma"/>
    <x v="403"/>
    <x v="403"/>
    <n v="0"/>
    <n v="0"/>
    <n v="0"/>
    <m/>
    <m/>
    <m/>
  </r>
  <r>
    <n v="14"/>
    <x v="13"/>
    <n v="27221"/>
    <s v="SEGURIDAD, CONVIVENCIA Y JUSTICIA"/>
    <n v="7"/>
    <s v="Programas de abordaje de conflictividad escolar para la convivencia con enfoque restaurativo fortalecidos"/>
    <s v="Cultura ciudadana para la convivencia pacífica"/>
    <x v="3"/>
    <x v="0"/>
    <x v="0"/>
    <x v="0"/>
    <x v="3"/>
    <s v="Fortalecer 8 Programa(s) de abordaje de conflictividad escolar para la convivencia con enfoque restaurativo."/>
    <s v="CONFLICTIVIDAD ESCOLAR"/>
    <n v="8"/>
    <n v="148.46897799999999"/>
    <n v="4.0005500012431803E-3"/>
    <s v="Suma"/>
    <x v="404"/>
    <x v="404"/>
    <n v="0"/>
    <n v="0"/>
    <n v="0"/>
    <m/>
    <m/>
    <m/>
  </r>
  <r>
    <n v="14"/>
    <x v="13"/>
    <n v="27222"/>
    <s v="SEGURIDAD, CONVIVENCIA Y JUSTICIA"/>
    <n v="9"/>
    <s v="Proyectos de justicia local para la resolución efectiva de conflictividades de manera integral en el sistema de justicia implementados"/>
    <s v="Cultura ciudadana para la convivencia pacífica"/>
    <x v="3"/>
    <x v="0"/>
    <x v="0"/>
    <x v="0"/>
    <x v="3"/>
    <s v="Implementar 1 Proyecto(s) de justicia local para la resolución efectiva de conflictividades de manera integral en el sistema de justicia."/>
    <s v="RESOLUCIÓN DE CONFLICTIVIDADES"/>
    <n v="1"/>
    <n v="148.46897799999999"/>
    <n v="4.0005500012431803E-3"/>
    <s v="Suma"/>
    <x v="404"/>
    <x v="404"/>
    <n v="0"/>
    <n v="0"/>
    <n v="0"/>
    <m/>
    <m/>
    <m/>
  </r>
  <r>
    <n v="14"/>
    <x v="13"/>
    <n v="27223"/>
    <s v="SEGURIDAD, CONVIVENCIA Y JUSTICIA"/>
    <n v="11"/>
    <s v="Proyectos comunitarios implementados en la localidad, para la apropiación del Código Nacional de Seguridad y Convivencia Ciudadana"/>
    <s v="Cultura ciudadana para la convivencia pacífica"/>
    <x v="3"/>
    <x v="0"/>
    <x v="0"/>
    <x v="0"/>
    <x v="3"/>
    <s v="Implementar 4 Proyecto(s) comunitarios en la localidad para la apropiación del Código Nacional de Seguridad y Convivencia Ciudadana."/>
    <s v="CÓDIGO NACIONAL DE SEGURIDAD Y CONVIVENCIA"/>
    <n v="4"/>
    <n v="59.399838000000003"/>
    <n v="1.6005499949271875E-3"/>
    <s v="Suma"/>
    <x v="404"/>
    <x v="404"/>
    <n v="0"/>
    <n v="0"/>
    <n v="0"/>
    <m/>
    <m/>
    <m/>
  </r>
  <r>
    <n v="14"/>
    <x v="13"/>
    <n v="27224"/>
    <s v="SEGURIDAD, CONVIVENCIA Y JUSTICIA"/>
    <n v="13"/>
    <s v="Programas comunitarios con enfoque restaurativo para el cuidado del espacio público y del medio ambiente ejecutados"/>
    <s v="Cultura ciudadana para la convivencia pacífica"/>
    <x v="3"/>
    <x v="0"/>
    <x v="0"/>
    <x v="0"/>
    <x v="3"/>
    <s v="ejecutar 4 Programa(s) comunitarios con enfoque restaurativo para el cuidado del espacio público y del medio ambiente."/>
    <s v="ACCIONES DE CUIDADO"/>
    <n v="4"/>
    <n v="59.399838000000003"/>
    <n v="1.6005499949271875E-3"/>
    <s v="Suma"/>
    <x v="404"/>
    <x v="404"/>
    <n v="0"/>
    <n v="0"/>
    <n v="0"/>
    <m/>
    <m/>
    <m/>
  </r>
  <r>
    <n v="14"/>
    <x v="13"/>
    <n v="27201"/>
    <s v="GOBIERNO"/>
    <n v="14"/>
    <s v="Acuerdos realizados para la organización, la recuperación, el cuidado, el embellecimiento, la sostenibilidad, el mejoramiento y el aprovechamiento económico del espacio público."/>
    <s v="Cultura ciudadana para la convivencia pacífica"/>
    <x v="50"/>
    <x v="0"/>
    <x v="0"/>
    <x v="0"/>
    <x v="4"/>
    <s v="Realizar 4 Acuerdo(s) para la organización la recuperación el cuidado el embellecimiento la sostenibilidad el mejoramiento y el aprovechamiento económico del espacio público. la seguridad y la convivencia"/>
    <s v="ACUERDOS "/>
    <n v="4"/>
    <n v="434.95429899999999"/>
    <n v="1.1719999994915952E-2"/>
    <s v="Suma"/>
    <x v="405"/>
    <x v="405"/>
    <n v="0"/>
    <n v="0"/>
    <n v="0"/>
    <m/>
    <m/>
    <m/>
  </r>
  <r>
    <n v="14"/>
    <x v="13"/>
    <n v="27531"/>
    <s v="SEGURIDAD, CONVIVENCIA Y JUSTICIA"/>
    <n v="16"/>
    <s v="Estrategias de seguridad y convivencia implementadas a través de gestores locales, que permitan el uso y disfrute del espacio público"/>
    <s v="Cultura ciudadana para la convivencia pacífica"/>
    <x v="4"/>
    <x v="1"/>
    <x v="1"/>
    <x v="0"/>
    <x v="4"/>
    <s v="Implementar 4 Estrategia(s) de seguridad y convivencia a través de gestores locales que permitan el uso y disfrute del espacio público."/>
    <s v="ESTRATEGIAS DE SEGURIDAD Y CONVIVENCIA"/>
    <n v="4"/>
    <n v="797.91104399999995"/>
    <n v="2.1500000007180942E-2"/>
    <s v="Suma"/>
    <x v="406"/>
    <x v="406"/>
    <n v="0"/>
    <n v="0"/>
    <n v="0"/>
    <m/>
    <m/>
    <m/>
  </r>
  <r>
    <n v="14"/>
    <x v="13"/>
    <n v="27981"/>
    <s v="MOVILIDAD"/>
    <n v="15"/>
    <s v="Metros cuadrados construidos y/o conservados de elementos del sistema de espacio público peatonal."/>
    <s v="Infraestructura segura e incluyente"/>
    <x v="5"/>
    <x v="0"/>
    <x v="2"/>
    <x v="0"/>
    <x v="4"/>
    <s v="Intervenir 600 Metro(s) cuadrado(s) de elementos del sistema de espacio público peatonal con acciones de construcción y/o conservación."/>
    <s v="INTERVENCIÓN"/>
    <n v="600"/>
    <n v="672.84312699999998"/>
    <n v="1.813000000953947E-2"/>
    <s v="Suma"/>
    <x v="407"/>
    <x v="407"/>
    <n v="0"/>
    <n v="0"/>
    <n v="0"/>
    <m/>
    <m/>
    <m/>
  </r>
  <r>
    <n v="14"/>
    <x v="13"/>
    <n v="27261"/>
    <s v="SALUD"/>
    <n v="17"/>
    <s v="Número de personas con discapacidad, cuidadadores y cuidadoras, vinculados en actividades complementarias en salud"/>
    <s v="Ciudad saludable y con bien-estar"/>
    <x v="7"/>
    <x v="1"/>
    <x v="3"/>
    <x v="1"/>
    <x v="5"/>
    <s v="vincular 240 Persona(s) con discapacidad cuidadores y cuidadoras en actividades complementarias en salud."/>
    <s v="ACCIONES COMPLEMENTARIAS "/>
    <n v="240"/>
    <n v="296.897133"/>
    <n v="8.0000000120715228E-3"/>
    <s v="Suma"/>
    <x v="408"/>
    <x v="408"/>
    <n v="0"/>
    <n v="0"/>
    <n v="0"/>
    <m/>
    <m/>
    <m/>
  </r>
  <r>
    <n v="14"/>
    <x v="13"/>
    <n v="27262"/>
    <s v="SALUD"/>
    <n v="18"/>
    <s v="Números de personas vinculadas a las acciones desarrolladas desde los dispositivos de base comunitaria en respuesta al consumo de SPA"/>
    <s v="Ciudad saludable y con bien-estar"/>
    <x v="10"/>
    <x v="1"/>
    <x v="3"/>
    <x v="1"/>
    <x v="5"/>
    <s v="vincular 80 Persona(s) a las acciones desarrolladas desde los dispositivos de base comunitaria en respuesta al consumo de SPA"/>
    <s v="DISMINUCIÓN FACTORES DE RIESGO SPA"/>
    <n v="80"/>
    <n v="74.224283"/>
    <n v="1.9999999962815409E-3"/>
    <s v="Suma"/>
    <x v="408"/>
    <x v="408"/>
    <n v="0"/>
    <n v="0"/>
    <n v="0"/>
    <m/>
    <m/>
    <m/>
  </r>
  <r>
    <n v="14"/>
    <x v="13"/>
    <n v="27263"/>
    <s v="SALUD"/>
    <n v="19"/>
    <s v="Número de personas con discapacidad beneficiadas con Dispostivos de Asistencia Personal - Ayudas Técnicas (no incluidas en los Planes de Beneficios)"/>
    <s v="Ciudad saludable y con bien-estar"/>
    <x v="6"/>
    <x v="1"/>
    <x v="3"/>
    <x v="1"/>
    <x v="5"/>
    <s v="beneficiar 320 Persona(s) con discapacidad a través de Dispositivos de Asistencia Personal Ayudas - Técnicas (no incluidas en los Planes de Beneficios)"/>
    <s v="DISPOSITIVOS DE ASISTENCIA PERSONAL"/>
    <n v="320"/>
    <n v="463.90177"/>
    <n v="1.2500000010441329E-2"/>
    <s v="Suma"/>
    <x v="408"/>
    <x v="408"/>
    <n v="0"/>
    <n v="0"/>
    <n v="0"/>
    <m/>
    <m/>
    <m/>
  </r>
  <r>
    <n v="14"/>
    <x v="13"/>
    <n v="27264"/>
    <s v="SALUD"/>
    <n v="20"/>
    <s v="Número de personas vinculadas a las acciones y estrategias para promover la salud sexual y reproductiva consciente en los diferentes ciclos de vida"/>
    <s v="Ciudad saludable y con bien-estar"/>
    <x v="8"/>
    <x v="1"/>
    <x v="3"/>
    <x v="1"/>
    <x v="5"/>
    <s v="vincular 200 Persona(s) a las acciones y estrategias para promover la salud sexual y reproductiva consciente en los diferentes ciclos de vida"/>
    <s v="SALUD SEXUAL Y REPRODUCTIVA"/>
    <n v="200"/>
    <n v="185.56070800000001"/>
    <n v="5.0000000041765316E-3"/>
    <s v="Suma"/>
    <x v="408"/>
    <x v="408"/>
    <n v="0"/>
    <n v="0"/>
    <n v="0"/>
    <m/>
    <m/>
    <m/>
  </r>
  <r>
    <n v="14"/>
    <x v="13"/>
    <n v="27265"/>
    <s v="SALUD"/>
    <n v="23"/>
    <s v="Número de personas beneficiadas con acciones para la promoción y atención de la salud mental"/>
    <s v="Ciudad saludable y con bien-estar"/>
    <x v="11"/>
    <x v="0"/>
    <x v="0"/>
    <x v="1"/>
    <x v="5"/>
    <s v="beneficiar 400 Persona(s) con acciones para la promoción y atención de la salud mental."/>
    <s v="SALUD MENTAL"/>
    <n v="400"/>
    <n v="557.42436599999996"/>
    <n v="1.5019999990127762E-2"/>
    <s v="Suma"/>
    <x v="408"/>
    <x v="408"/>
    <n v="0"/>
    <n v="0"/>
    <n v="0"/>
    <m/>
    <m/>
    <m/>
  </r>
  <r>
    <n v="14"/>
    <x v="13"/>
    <n v="27741"/>
    <s v="INTEGRACIÓN SOCIAL"/>
    <n v="25"/>
    <s v="Número de Personas que participan en procesos para la prevención de violencias en el contexto familiar y/o violencia sexual.          "/>
    <s v="Cuidado de la vida"/>
    <x v="14"/>
    <x v="0"/>
    <x v="0"/>
    <x v="1"/>
    <x v="6"/>
    <s v="Vincular 2000 Persona(s) En procesos para la prevención de violencias en el contexto familiar y/o violencia sexual"/>
    <s v="PREVENCIÓN"/>
    <n v="2000"/>
    <n v="371.86365899999998"/>
    <n v="1.0020000012896589E-2"/>
    <s v="Suma"/>
    <x v="409"/>
    <x v="409"/>
    <n v="0"/>
    <n v="0"/>
    <n v="0"/>
    <m/>
    <m/>
    <m/>
  </r>
  <r>
    <n v="14"/>
    <x v="13"/>
    <n v="27742"/>
    <s v="MUJERES"/>
    <n v="27"/>
    <s v="Mujeres vinculadas para el ejercicio de derechos y el fortalecimiento de su autonomía económica"/>
    <s v="Cuidado de la vida"/>
    <x v="13"/>
    <x v="0"/>
    <x v="0"/>
    <x v="1"/>
    <x v="6"/>
    <s v="Vincular 400 Mujer(es) para el ejercicio de derechos y el fortalecimiento de su autonomía económica"/>
    <s v="FORTALECIMIENTO DE CAPACIDADES"/>
    <n v="400"/>
    <n v="431.24308500000001"/>
    <n v="1.161999999914368E-2"/>
    <s v="Suma"/>
    <x v="409"/>
    <x v="409"/>
    <n v="0"/>
    <n v="0"/>
    <n v="0"/>
    <m/>
    <m/>
    <m/>
  </r>
  <r>
    <n v="14"/>
    <x v="13"/>
    <n v="27743"/>
    <s v="MUJERES"/>
    <n v="26"/>
    <s v="Mujeres cuidadoras vinculadas a estrategias de cuidado"/>
    <s v="Cuidado de la vida"/>
    <x v="12"/>
    <x v="0"/>
    <x v="0"/>
    <x v="1"/>
    <x v="6"/>
    <s v="Vincular 800 Persona(s) cuidadoras a estrategias de cuidado."/>
    <s v="ESTRATEGIAS DE CUIDADO"/>
    <n v="800"/>
    <n v="286.13461100000001"/>
    <n v="7.7099999866084273E-3"/>
    <s v="Suma"/>
    <x v="409"/>
    <x v="409"/>
    <n v="0"/>
    <n v="0"/>
    <n v="0"/>
    <m/>
    <m/>
    <m/>
  </r>
  <r>
    <n v="14"/>
    <x v="13"/>
    <n v="2763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5"/>
    <x v="0"/>
    <x v="0"/>
    <x v="1"/>
    <x v="7"/>
    <s v="Realizar 40 Proceso(s) Pedagógicos, artísticos, culturales, formativos o para el fortalecimiento de iniciativas ciudadanas para la apropiación social de la memoria, verdad, reparación integral a víctimas, paz y reconciliación"/>
    <s v="INICIATIVAS"/>
    <n v="40"/>
    <n v="97.728639000000001"/>
    <n v="2.6333333208028433E-3"/>
    <s v="Suma"/>
    <x v="410"/>
    <x v="410"/>
    <n v="0"/>
    <n v="0"/>
    <n v="0"/>
    <m/>
    <m/>
    <m/>
  </r>
  <r>
    <n v="14"/>
    <x v="13"/>
    <n v="27632"/>
    <s v="GESTIÓN PÚBLICA"/>
    <n v="31"/>
    <s v="Acciones de construcción de paz realizadas que contribuyan al tejido social, la integración local, la sostenibilidad económica y/o desarrollo territorial para la reconciliación."/>
    <s v="Cuidado de la vida"/>
    <x v="15"/>
    <x v="0"/>
    <x v="0"/>
    <x v="1"/>
    <x v="7"/>
    <s v="Realizar 4 Acción(es) De construcción de paz que contribuyan al tejido social, la integración local, la sostenibilidad económica y/o desarrollo territorial"/>
    <s v="ACCIONES DE CONSTRUCCIÓN DE PAZ"/>
    <n v="4"/>
    <n v="97.728639000000001"/>
    <n v="2.6333333208028433E-3"/>
    <s v="Suma"/>
    <x v="410"/>
    <x v="410"/>
    <n v="0"/>
    <n v="0"/>
    <n v="0"/>
    <m/>
    <m/>
    <m/>
  </r>
  <r>
    <n v="14"/>
    <x v="13"/>
    <n v="27633"/>
    <s v="GESTIÓN PÚBLICA"/>
    <n v="32"/>
    <s v="Procesos realizados para el fortalecimiento de habilidades y capacidades de la población víctima del conflicto armado o excombatientes que promuevan su participación en diferentes escenarios. "/>
    <s v="Cuidado de la vida"/>
    <x v="15"/>
    <x v="0"/>
    <x v="0"/>
    <x v="1"/>
    <x v="7"/>
    <s v="Realizar 40 Proceso(s) De fortalecimiento de habilidades y capacidades de la población víctima del conflicto armado o excombatientes para promover su participación en los diferentes escenarios"/>
    <s v="FORTALECIMIENTO DE CAPACIDADES"/>
    <n v="40"/>
    <n v="98.099761000000001"/>
    <n v="2.6433333365472864E-3"/>
    <s v="Suma"/>
    <x v="410"/>
    <x v="410"/>
    <n v="0"/>
    <n v="0"/>
    <n v="0"/>
    <m/>
    <m/>
    <m/>
  </r>
  <r>
    <n v="14"/>
    <x v="13"/>
    <n v="27151"/>
    <s v="CULTURA, RECREACIÓN Y DEPORTE"/>
    <n v="33"/>
    <s v="Estímulos otorgados de apoyo al sector artístico y cultural "/>
    <s v="Bogotá cultural y deportiva"/>
    <x v="18"/>
    <x v="1"/>
    <x v="0"/>
    <x v="1"/>
    <x v="8"/>
    <s v="Otorgar 32 Estímulo(s) de apoyo al sector artístico y cultural"/>
    <s v="ESTÍMULOS"/>
    <n v="32"/>
    <n v="371.12141600000001"/>
    <n v="1.0000000008353063E-2"/>
    <s v="Suma"/>
    <x v="411"/>
    <x v="411"/>
    <n v="0"/>
    <n v="0"/>
    <n v="0"/>
    <m/>
    <m/>
    <m/>
  </r>
  <r>
    <n v="14"/>
    <x v="13"/>
    <n v="27152"/>
    <s v="CULTURA, RECREACIÓN Y DEPORTE"/>
    <n v="38"/>
    <s v="Eventos de promoción, circulción y apropiación de actividades artísticas, culturales y patrimoniales realizadas"/>
    <s v="Bogotá cultural y deportiva"/>
    <x v="17"/>
    <x v="0"/>
    <x v="0"/>
    <x v="1"/>
    <x v="8"/>
    <s v="Realizar 20 Evento(s) de promoción circulación y apropiación de actividades artísticas culturales y patrimoniales."/>
    <s v="EVENTOS"/>
    <n v="20"/>
    <n v="371.78201200000001"/>
    <n v="1.0017800005121555E-2"/>
    <s v="Suma"/>
    <x v="411"/>
    <x v="411"/>
    <n v="0"/>
    <n v="0"/>
    <n v="0"/>
    <m/>
    <m/>
    <m/>
  </r>
  <r>
    <n v="14"/>
    <x v="13"/>
    <n v="27153"/>
    <s v="CULTURA, RECREACIÓN Y DEPORTE"/>
    <n v="39"/>
    <s v="Personas beneficiadas y capacitadas con procesos de formación y exploración en los campos artísticos, culturales y patrimoniales "/>
    <s v="Bogotá cultural y deportiva"/>
    <x v="17"/>
    <x v="0"/>
    <x v="0"/>
    <x v="1"/>
    <x v="8"/>
    <s v="Capacitar 200 Persona(s) en los campos artísticos interculturales culturales y/o patrimoniales."/>
    <s v="CAPACITACIÓN"/>
    <n v="200"/>
    <n v="371.12141600000001"/>
    <n v="1.0000000008353063E-2"/>
    <s v="Suma"/>
    <x v="411"/>
    <x v="411"/>
    <n v="0"/>
    <n v="0"/>
    <n v="0"/>
    <m/>
    <m/>
    <m/>
  </r>
  <r>
    <n v="14"/>
    <x v="13"/>
    <n v="27154"/>
    <s v="CULTURA, RECREACIÓN Y DEPORTE"/>
    <n v="40"/>
    <s v="No. Organizaciones artísticas, culturales y patrimoniales beneficiadas con elementos entregados."/>
    <s v="Bogotá cultural y deportiva"/>
    <x v="17"/>
    <x v="0"/>
    <x v="0"/>
    <x v="1"/>
    <x v="8"/>
    <s v="Beneficiar 20 Organización(es) artísticas culturales y patrimoniales con elementos entregados."/>
    <s v="ENTREGA DE ELEMENTOS"/>
    <n v="20"/>
    <n v="116.53212499999999"/>
    <n v="3.1400000127543171E-3"/>
    <s v="Suma"/>
    <x v="411"/>
    <x v="411"/>
    <n v="0"/>
    <n v="0"/>
    <n v="0"/>
    <m/>
    <m/>
    <m/>
  </r>
  <r>
    <n v="14"/>
    <x v="13"/>
    <n v="27711"/>
    <s v="CULTURA, RECREACIÓN Y DEPORTE"/>
    <n v="34"/>
    <s v="Colectivos u organizaciones recreo deportivas inscritas en el Banco que implementan iniciativas de carácter barrial beneficiadas con apoyos economicos"/>
    <s v="Bogotá cultural y deportiva"/>
    <x v="16"/>
    <x v="0"/>
    <x v="0"/>
    <x v="1"/>
    <x v="8"/>
    <s v="Beneficiar 40 Colectivo(s) recreo deportivas inscritas en el Banco que implementan iniciativas de carácter barrial beneficiadas con apoyos económicos"/>
    <s v="BANCO DE INICIATIVAS"/>
    <n v="40"/>
    <n v="185.56070800000001"/>
    <n v="5.0000000041765316E-3"/>
    <s v="Suma"/>
    <x v="412"/>
    <x v="412"/>
    <n v="0"/>
    <n v="0"/>
    <n v="0"/>
    <m/>
    <m/>
    <m/>
  </r>
  <r>
    <n v="14"/>
    <x v="13"/>
    <n v="27712"/>
    <s v="CULTURA, RECREACIÓN Y DEPORTE"/>
    <n v="35"/>
    <s v="Personas beneficiadas con actividades recreo-deportivas comunitarias"/>
    <s v="Bogotá cultural y deportiva"/>
    <x v="16"/>
    <x v="0"/>
    <x v="0"/>
    <x v="1"/>
    <x v="8"/>
    <s v="Beneficiar 4000 Persona(s) en actividades recreo-deportivas comunitarias."/>
    <s v="ACTIVIDADES RECREODEPORTIVAS"/>
    <n v="4000"/>
    <n v="371.12141600000001"/>
    <n v="1.0000000008353063E-2"/>
    <s v="Suma"/>
    <x v="412"/>
    <x v="412"/>
    <n v="0"/>
    <n v="0"/>
    <n v="0"/>
    <m/>
    <m/>
    <m/>
  </r>
  <r>
    <n v="14"/>
    <x v="13"/>
    <n v="27713"/>
    <s v="CULTURA, RECREACIÓN Y DEPORTE"/>
    <n v="36"/>
    <s v="Personas capacitadas en los campos deportivos o recreativos "/>
    <s v="Bogotá cultural y deportiva"/>
    <x v="16"/>
    <x v="0"/>
    <x v="0"/>
    <x v="1"/>
    <x v="8"/>
    <s v="Capacitar 400 Persona(s) en los campos deportivos o recreativos"/>
    <s v="CAPACITACIÓN"/>
    <n v="400"/>
    <n v="742.24283100000002"/>
    <n v="1.9999999989760767E-2"/>
    <s v="Suma"/>
    <x v="412"/>
    <x v="412"/>
    <n v="0"/>
    <n v="0"/>
    <n v="0"/>
    <m/>
    <m/>
    <m/>
  </r>
  <r>
    <n v="14"/>
    <x v="13"/>
    <n v="27714"/>
    <s v="CULTURA, RECREACIÓN Y DEPORTE"/>
    <n v="37"/>
    <s v="Personas beneficiadas con la entrega de dotaciones deportivas."/>
    <s v="Bogotá cultural y deportiva"/>
    <x v="16"/>
    <x v="0"/>
    <x v="0"/>
    <x v="1"/>
    <x v="8"/>
    <s v="Incentivar 200 Persona(s) con la entrega de dotaciones deportivas"/>
    <s v="DOTACIÓN"/>
    <n v="200"/>
    <n v="187.78743600000001"/>
    <n v="5.0599999908617519E-3"/>
    <s v="Suma"/>
    <x v="412"/>
    <x v="412"/>
    <n v="0"/>
    <n v="0"/>
    <n v="0"/>
    <m/>
    <m/>
    <m/>
  </r>
  <r>
    <n v="14"/>
    <x v="13"/>
    <n v="27411"/>
    <s v="AMBIENTE"/>
    <n v="43"/>
    <s v="Número de personas vinculadas en acciones de educación en temas de protección y bienestar animal"/>
    <s v="Cuidado de la vida"/>
    <x v="19"/>
    <x v="0"/>
    <x v="0"/>
    <x v="1"/>
    <x v="9"/>
    <s v="Vincular 800 Persona(s) en acciones educativas en temas de protección y bienestar animal"/>
    <s v="ACCIONES PEDAGÓGICAS"/>
    <n v="800"/>
    <n v="74.966526000000002"/>
    <n v="2.0200000008250675E-3"/>
    <s v="Suma"/>
    <x v="413"/>
    <x v="413"/>
    <n v="0"/>
    <n v="0"/>
    <n v="0"/>
    <m/>
    <m/>
    <m/>
  </r>
  <r>
    <n v="14"/>
    <x v="13"/>
    <n v="27412"/>
    <s v="AMBIENTE"/>
    <n v="44"/>
    <s v="Número de animales atendidos por los programas de brigadas médicas, urgencias veterinarias y adopciones"/>
    <s v="Cuidado de la vida"/>
    <x v="19"/>
    <x v="0"/>
    <x v="0"/>
    <x v="1"/>
    <x v="9"/>
    <s v="Atender 2000 Animales en los programas de brigadas médicas urgencias veterinarias y adopciones"/>
    <s v="BIENESTAR ANIMAL"/>
    <n v="2000"/>
    <n v="241.22891999999999"/>
    <n v="6.4999999946513468E-3"/>
    <s v="Suma"/>
    <x v="413"/>
    <x v="413"/>
    <n v="0"/>
    <n v="0"/>
    <n v="0"/>
    <m/>
    <m/>
    <m/>
  </r>
  <r>
    <n v="14"/>
    <x v="13"/>
    <n v="27413"/>
    <s v="AMBIENTE"/>
    <n v="45"/>
    <s v="Número de animales esterilizados"/>
    <s v="Cuidado de la vida"/>
    <x v="19"/>
    <x v="0"/>
    <x v="0"/>
    <x v="1"/>
    <x v="9"/>
    <s v="Esterilizar 2000 Perros y gatos incluyendo los que están en condición de vulnerabilidad"/>
    <s v="ESTERILIZACIÓN"/>
    <n v="2000"/>
    <n v="241.22891999999999"/>
    <n v="6.4999999946513468E-3"/>
    <s v="Suma"/>
    <x v="413"/>
    <x v="413"/>
    <n v="0"/>
    <n v="0"/>
    <n v="0"/>
    <m/>
    <m/>
    <m/>
  </r>
  <r>
    <n v="14"/>
    <x v="13"/>
    <n v="27241"/>
    <s v="INTEGRACIÓN SOCIAL"/>
    <n v="47"/>
    <s v="Personas atendidas con apoyos que contribuyan al ingreso mínimo garantizado"/>
    <s v="Menos pobreza "/>
    <x v="21"/>
    <x v="1"/>
    <x v="4"/>
    <x v="1"/>
    <x v="10"/>
    <s v="Atender 8000 Persona(s) con apoyos que contribuyan al ingreso mínimo garantizado en los siguientes cuatro años."/>
    <s v="INGRESO MÍNIMO"/>
    <n v="8000"/>
    <n v="983.47175200000004"/>
    <n v="2.6500000011357477E-2"/>
    <s v="Suma"/>
    <x v="414"/>
    <x v="414"/>
    <n v="0"/>
    <n v="0"/>
    <n v="0"/>
    <m/>
    <m/>
    <m/>
  </r>
  <r>
    <n v="14"/>
    <x v="13"/>
    <n v="27242"/>
    <s v="INTEGRACIÓN SOCIAL"/>
    <n v="46"/>
    <s v="Jóvenes beneficiados con transferencias condicionadas y  acompañamiento psicosocial para la promoción al acceso y permanencia a oportunidades de formación y empleabilidad"/>
    <s v="Menos pobreza "/>
    <x v="22"/>
    <x v="1"/>
    <x v="4"/>
    <x v="1"/>
    <x v="10"/>
    <s v="Beneficiar 280 Joven(es) con transferencias condicionadas y acompañamiento psicosocial para la promoción al acceso y permanencia a oportunidades de formación y empleabilidad."/>
    <s v="TRANSFERENCIAS MONETARIAS"/>
    <n v="280"/>
    <n v="538.12605299999996"/>
    <n v="1.450000000672287E-2"/>
    <s v="Suma"/>
    <x v="414"/>
    <x v="414"/>
    <n v="0"/>
    <n v="0"/>
    <n v="0"/>
    <m/>
    <m/>
    <m/>
  </r>
  <r>
    <n v="14"/>
    <x v="13"/>
    <n v="27243"/>
    <s v="INTEGRACIÓN SOCIAL"/>
    <n v="48"/>
    <s v="Número de personas mayores con transferencias Monetarias"/>
    <s v="Menos pobreza "/>
    <x v="20"/>
    <x v="1"/>
    <x v="4"/>
    <x v="1"/>
    <x v="10"/>
    <s v="Beneficiar 1509 Persona(s) Mayor(es) con apoyo económico tipo c"/>
    <s v="APOYO ECONÓMICO PERSONA MAYOR"/>
    <n v="1509"/>
    <n v="2931.8591839999999"/>
    <n v="7.9000000001320334E-2"/>
    <s v="Constante"/>
    <x v="414"/>
    <x v="414"/>
    <n v="0"/>
    <n v="0"/>
    <n v="0"/>
    <m/>
    <m/>
    <m/>
  </r>
  <r>
    <n v="14"/>
    <x v="13"/>
    <n v="27491"/>
    <s v="EDUCACIÓN"/>
    <n v="50"/>
    <s v="Sedes educativas urbanas y rurales dotadas con recursos pedagógicos y/o tecnológicos"/>
    <s v="Educación como eje del potencial humano"/>
    <x v="23"/>
    <x v="1"/>
    <x v="5"/>
    <x v="2"/>
    <x v="11"/>
    <s v="Dotar 56 Sede(s) educativas urbanas y rurales con recursos pedagógicos y/o tecnológicos"/>
    <s v="DOTACIÓN"/>
    <n v="56"/>
    <n v="742.24283100000002"/>
    <n v="1.9999999989760767E-2"/>
    <s v="Suma"/>
    <x v="415"/>
    <x v="415"/>
    <n v="0"/>
    <n v="0"/>
    <n v="0"/>
    <m/>
    <m/>
    <m/>
  </r>
  <r>
    <n v="14"/>
    <x v="13"/>
    <n v="2749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4"/>
    <x v="1"/>
    <x v="5"/>
    <x v="2"/>
    <x v="11"/>
    <s v="Beneficiar 200 Estudiante(s) con apoyo de sostenimiento para la permanencia en la educación posmedia (niveles de formación técnico profesional tecnólogo profesional universitario y educación para el trabajo y desarrollo humano)."/>
    <s v="SOSTENIMIENTO"/>
    <n v="200"/>
    <n v="185.56070800000001"/>
    <n v="5.0000000041765316E-3"/>
    <s v="Suma"/>
    <x v="415"/>
    <x v="415"/>
    <n v="0"/>
    <n v="0"/>
    <n v="0"/>
    <m/>
    <m/>
    <m/>
  </r>
  <r>
    <n v="14"/>
    <x v="13"/>
    <n v="27493"/>
    <s v="EDUCACIÓN"/>
    <n v="52"/>
    <s v="Número de estudiantes beneficiados en programas de educación posmedia (niveles de formación técnico profesional, tecnólogo, profesional universitario y educación para el trabajo y desarrollo humano)."/>
    <s v="Educación como eje del potencial humano"/>
    <x v="24"/>
    <x v="1"/>
    <x v="5"/>
    <x v="2"/>
    <x v="11"/>
    <s v="Beneficiar 80 Estudiante(s) en programas de educación posmedia (niveles de formación técnico profesional tecnólogo profesional universitario y educación para el trabajo y desarrollo humano)."/>
    <s v="APOYO EDUCACIÓN POSMEDIA"/>
    <n v="80"/>
    <n v="3061.751679"/>
    <n v="8.2499999988076694E-2"/>
    <s v="Suma"/>
    <x v="415"/>
    <x v="415"/>
    <n v="0"/>
    <n v="0"/>
    <n v="0"/>
    <m/>
    <m/>
    <m/>
  </r>
  <r>
    <n v="14"/>
    <x v="13"/>
    <n v="2585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5"/>
    <x v="0"/>
    <x v="0"/>
    <x v="2"/>
    <x v="12"/>
    <s v="Realizar 4 Acción(es) para fortalecer las capacidades y/o habilidades técnicas y blandas de las personas de la localidad con el fin de mejorar el acceso a oportunidades de empleo."/>
    <s v="FORTALECIMIENTO DE CAPACIDADES"/>
    <n v="4"/>
    <n v="557.42436599999996"/>
    <n v="1.5019999990127762E-2"/>
    <s v="Suma"/>
    <x v="416"/>
    <x v="416"/>
    <n v="0"/>
    <n v="0"/>
    <n v="0"/>
    <m/>
    <m/>
    <m/>
  </r>
  <r>
    <n v="14"/>
    <x v="13"/>
    <n v="25852"/>
    <s v="DESARROLLO ECONÓMICO, INDUSTRIA Y TURISMO"/>
    <n v="55"/>
    <s v="Número de Mipymes y/o emprendimientos orientados al fortalecimiento de las capacidades locales para la gestión y el desarrollo turístico apoyados."/>
    <s v="Emprendimiento equitativo e incluyente"/>
    <x v="26"/>
    <x v="0"/>
    <x v="0"/>
    <x v="2"/>
    <x v="12"/>
    <s v="Apoyar 20 Mipyme(s) y/o emprendimientos orientados al fortalecimiento de las capacidades locales para la gestión y el desarrollo turístico"/>
    <s v="DESARROLLO TURÍSTICO"/>
    <n v="20"/>
    <n v="420.109443"/>
    <n v="1.1320000011826859E-2"/>
    <s v="Suma"/>
    <x v="416"/>
    <x v="416"/>
    <n v="0"/>
    <n v="0"/>
    <n v="0"/>
    <m/>
    <m/>
    <m/>
  </r>
  <r>
    <n v="14"/>
    <x v="13"/>
    <n v="25751"/>
    <s v="DESARROLLO ECONÓMICO, INDUSTRIA Y TURISMO"/>
    <n v="58"/>
    <s v="Número de Mipymes, emprendimientos y/o actores de la economia informal apoyados para el fortalecimiento del tejido empresarial local."/>
    <s v="Emprendimiento equitativo e incluyente"/>
    <x v="28"/>
    <x v="0"/>
    <x v="0"/>
    <x v="2"/>
    <x v="13"/>
    <s v="Apoyar 160 Unidad(es) de la economía informal para el fortalecimiento del tejido empresarial local."/>
    <s v="TEJIDO EMPRESARIAL LOCAL"/>
    <n v="160"/>
    <n v="353.30758800000001"/>
    <n v="9.5200000070898658E-3"/>
    <s v="Suma"/>
    <x v="417"/>
    <x v="417"/>
    <n v="0"/>
    <n v="0"/>
    <n v="0"/>
    <m/>
    <m/>
    <m/>
  </r>
  <r>
    <n v="14"/>
    <x v="13"/>
    <n v="27521"/>
    <s v="CULTURA, RECREACIÓN Y DEPORTE"/>
    <n v="56"/>
    <s v="Número de proyectos financiados y acompañados del sector cultural y creativo."/>
    <s v="Bogotá cultural y deportiva"/>
    <x v="29"/>
    <x v="0"/>
    <x v="0"/>
    <x v="2"/>
    <x v="13"/>
    <s v="Financiar 32 Proyecto(s) del sector cultural y creativo"/>
    <s v="SOSTENIBILIDAD"/>
    <n v="32"/>
    <n v="371.86365899999998"/>
    <n v="1.0020000012896589E-2"/>
    <s v="Suma"/>
    <x v="418"/>
    <x v="418"/>
    <n v="0"/>
    <n v="0"/>
    <n v="0"/>
    <m/>
    <m/>
    <m/>
  </r>
  <r>
    <n v="14"/>
    <x v="13"/>
    <n v="27961"/>
    <s v="CULTURA, RECREACIÓN Y DEPORTE"/>
    <n v="62"/>
    <s v="No. de equipamientos culturales intervenidos con acciones de construcción, adecuación y/o dotación"/>
    <s v="Desarrollo urbano y rural integral"/>
    <x v="31"/>
    <x v="0"/>
    <x v="0"/>
    <x v="3"/>
    <x v="14"/>
    <s v="Intervenir 4 Equipamiento(s) culturales con acciones de construcción adecuación y/o dotación"/>
    <s v="INTERVENCIÓN"/>
    <n v="4"/>
    <n v="260.15611200000001"/>
    <n v="7.0099999892571565E-3"/>
    <s v="Suma"/>
    <x v="419"/>
    <x v="419"/>
    <n v="0"/>
    <n v="0"/>
    <n v="0"/>
    <m/>
    <m/>
    <m/>
  </r>
  <r>
    <n v="14"/>
    <x v="13"/>
    <n v="28071"/>
    <s v="CULTURA, RECREACIÓN Y DEPORTE"/>
    <n v="60"/>
    <s v="m2 de Parques de la red de proximidad construidos y dotados"/>
    <s v="Desarrollo urbano y rural integral"/>
    <x v="30"/>
    <x v="0"/>
    <x v="0"/>
    <x v="3"/>
    <x v="14"/>
    <s v="Construir 400 Metro(s) cuadrado(s) de Parques de la red de proximidad (la construcción incluye su dotación)."/>
    <s v="CONSTRUCCIÓN"/>
    <n v="400"/>
    <n v="286.87685399999998"/>
    <n v="7.7299999911519535E-3"/>
    <s v="Suma"/>
    <x v="420"/>
    <x v="420"/>
    <n v="0"/>
    <n v="0"/>
    <n v="0"/>
    <m/>
    <m/>
    <m/>
  </r>
  <r>
    <n v="14"/>
    <x v="13"/>
    <n v="28072"/>
    <s v="CULTURA, RECREACIÓN Y DEPORTE"/>
    <n v="61"/>
    <s v="Número de Parques de la red de proximidad intervenidos en mejoramiento, mantenimiento y/o dotación"/>
    <s v="Desarrollo urbano y rural integral"/>
    <x v="30"/>
    <x v="0"/>
    <x v="0"/>
    <x v="3"/>
    <x v="14"/>
    <s v="Intervenir 8 Parque(s) de la red de proximidad con acciones de mejoramiento mantenimiento y/o dotación."/>
    <s v="INTERVENCIÓN"/>
    <n v="8"/>
    <n v="371.12141600000001"/>
    <n v="1.0000000008353063E-2"/>
    <s v="Suma"/>
    <x v="420"/>
    <x v="420"/>
    <n v="0"/>
    <n v="0"/>
    <n v="0"/>
    <m/>
    <m/>
    <m/>
  </r>
  <r>
    <n v="14"/>
    <x v="13"/>
    <n v="27301"/>
    <s v="AMBIENTE"/>
    <n v="67"/>
    <s v="Número de procesos comunitarios de educación ambiental implementados"/>
    <s v="Protección del ambiente y resiliencia al cambio climático"/>
    <x v="33"/>
    <x v="0"/>
    <x v="0"/>
    <x v="3"/>
    <x v="15"/>
    <s v="Implementar 12 Proceso(s) comunitarios de educación ambiental que promueven la conservación de la biodiversidad y el agua"/>
    <s v="EDUCACIÓN AMBIENTAL"/>
    <n v="12"/>
    <n v="186.674072"/>
    <n v="5.0299999975191413E-3"/>
    <s v="Suma"/>
    <x v="421"/>
    <x v="421"/>
    <n v="0"/>
    <n v="0"/>
    <n v="0"/>
    <m/>
    <m/>
    <m/>
  </r>
  <r>
    <n v="14"/>
    <x v="13"/>
    <n v="27302"/>
    <s v="AMBIENTE"/>
    <n v="68"/>
    <s v="Número de huertas urbanas implementadas"/>
    <s v="Protección del ambiente y resiliencia al cambio climático"/>
    <x v="33"/>
    <x v="0"/>
    <x v="0"/>
    <x v="3"/>
    <x v="15"/>
    <s v="Implementar 16 Huerta(s) urbanas"/>
    <s v="HUERTAS URBANAS"/>
    <n v="16"/>
    <n v="185.56070800000001"/>
    <n v="5.0000000041765316E-3"/>
    <s v="Suma"/>
    <x v="421"/>
    <x v="421"/>
    <n v="0"/>
    <n v="0"/>
    <n v="0"/>
    <m/>
    <m/>
    <m/>
  </r>
  <r>
    <n v="14"/>
    <x v="13"/>
    <n v="27303"/>
    <s v="AMBIENTE"/>
    <n v="69"/>
    <s v="Número de m2 de muros y techos verdes"/>
    <s v="Protección del ambiente y resiliencia al cambio climático"/>
    <x v="33"/>
    <x v="0"/>
    <x v="0"/>
    <x v="3"/>
    <x v="15"/>
    <s v="Construir 320 Metro(s) cuadrado(s) de muros y techos verdes."/>
    <s v="MUROS Y TECHOS VERDES"/>
    <n v="320"/>
    <n v="92.780354000000003"/>
    <n v="2.5000000020882658E-3"/>
    <s v="Suma"/>
    <x v="421"/>
    <x v="421"/>
    <n v="0"/>
    <n v="0"/>
    <n v="0"/>
    <m/>
    <m/>
    <m/>
  </r>
  <r>
    <n v="14"/>
    <x v="13"/>
    <n v="27304"/>
    <s v="AMBIENTE"/>
    <n v="70"/>
    <s v="Número de m2 de jardinería convencional y biodiversa mantenidos"/>
    <s v="Protección del ambiente y resiliencia al cambio climático"/>
    <x v="33"/>
    <x v="0"/>
    <x v="0"/>
    <x v="3"/>
    <x v="15"/>
    <s v="Mantener 600 Metro(s) cuadrado(s) de jardinería"/>
    <s v="JARDINERÍA"/>
    <n v="600"/>
    <n v="92.780354000000003"/>
    <n v="2.5000000020882658E-3"/>
    <s v="Suma"/>
    <x v="421"/>
    <x v="421"/>
    <n v="0"/>
    <n v="0"/>
    <n v="0"/>
    <m/>
    <m/>
    <m/>
  </r>
  <r>
    <n v="14"/>
    <x v="13"/>
    <n v="27305"/>
    <s v="AMBIENTE"/>
    <n v="71"/>
    <s v="Número de árboles mantenidos en zona urbana"/>
    <s v="Protección del ambiente y resiliencia al cambio climático"/>
    <x v="33"/>
    <x v="0"/>
    <x v="0"/>
    <x v="3"/>
    <x v="15"/>
    <s v="Mantener 4000 Arbol(es) en zona urbana"/>
    <s v="ARBOLADO"/>
    <n v="4000"/>
    <n v="185.56070800000001"/>
    <n v="5.0000000041765316E-3"/>
    <s v="Suma"/>
    <x v="421"/>
    <x v="421"/>
    <n v="0"/>
    <n v="0"/>
    <n v="0"/>
    <m/>
    <m/>
    <m/>
  </r>
  <r>
    <n v="14"/>
    <x v="13"/>
    <n v="27306"/>
    <s v="HÁBITAT"/>
    <n v="76"/>
    <s v="Personas capacitadas en separación en la fuente y reciclaje"/>
    <s v="Protección del ambiente y resiliencia al cambio climático"/>
    <x v="34"/>
    <x v="0"/>
    <x v="0"/>
    <x v="3"/>
    <x v="15"/>
    <s v="Capacitar 1200 Persona(s) en separación en la fuente y reciclaje"/>
    <s v="SEPARACIÓN EN LA FUENTE"/>
    <n v="1200"/>
    <n v="304.69068199999998"/>
    <n v="8.2099999924151526E-3"/>
    <s v="Suma"/>
    <x v="421"/>
    <x v="421"/>
    <n v="0"/>
    <n v="0"/>
    <n v="0"/>
    <m/>
    <m/>
    <m/>
  </r>
  <r>
    <n v="14"/>
    <x v="13"/>
    <n v="27991"/>
    <s v="MOVILIDAD"/>
    <n v="77"/>
    <s v="Kilómetros-carril construidos y/o conservados de malla vial urbana (local y/o intermedia)"/>
    <s v="Infraestructura segura e incluyente"/>
    <x v="35"/>
    <x v="0"/>
    <x v="2"/>
    <x v="3"/>
    <x v="16"/>
    <s v="Intervenir 8 Kilómetro(s)-carril de malla vial urbana (local y/o intermedia) con acciones de construcción y/o conservación"/>
    <s v="INTERVENCIÓN MALLA VIAL LOCAL"/>
    <n v="8"/>
    <n v="5560.8832920000004"/>
    <n v="0.14983999998116632"/>
    <s v="Suma"/>
    <x v="422"/>
    <x v="422"/>
    <n v="0"/>
    <n v="0"/>
    <n v="0"/>
    <m/>
    <m/>
    <m/>
  </r>
  <r>
    <n v="14"/>
    <x v="13"/>
    <n v="27481"/>
    <s v="AMBIENTE"/>
    <n v="79"/>
    <s v="Número de acciones efectivas para el fortalecimiento de las capacidades locales en torno a la gestión del riesgo"/>
    <s v="Protección del ambiente y resiliencia al cambio climático"/>
    <x v="36"/>
    <x v="1"/>
    <x v="0"/>
    <x v="3"/>
    <x v="17"/>
    <s v="Realizar 4 Acción(es) fortalecimiento de las capacidades locales en torno a la gestión del riesgo"/>
    <s v="GESTIÓN DEL RIESGO"/>
    <n v="4"/>
    <n v="185.56070800000001"/>
    <n v="5.0000000041765316E-3"/>
    <s v="Suma"/>
    <x v="423"/>
    <x v="423"/>
    <n v="0"/>
    <n v="0"/>
    <n v="0"/>
    <m/>
    <m/>
    <m/>
  </r>
  <r>
    <n v="14"/>
    <x v="13"/>
    <n v="2762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3"/>
    <x v="18"/>
    <s v="Dotar y/o acondicionar 7 Unidad(es) orientadas a la atención de la primera infancia (Jardines Infantiles Casas de Pensamiento Intercultural Modalidad Espacios Rurales Crecemos en la Ruralidad Creciendo Juntos Centros Amar Centros Forjar)"/>
    <s v="DOTACIÓN"/>
    <n v="7"/>
    <n v="75.337647000000004"/>
    <n v="2.0299999896241511E-3"/>
    <s v="Suma"/>
    <x v="424"/>
    <x v="424"/>
    <n v="0"/>
    <n v="0"/>
    <n v="0"/>
    <m/>
    <m/>
    <m/>
  </r>
  <r>
    <n v="14"/>
    <x v="13"/>
    <n v="27622"/>
    <s v="INTEGRACIÓN SOCIAL"/>
    <n v="83"/>
    <s v="Unidades operativas de atención especializada (Centros Integrarte, Centros Crecer, Cadis) dotados y/o acondicionados"/>
    <s v="Desarrollo urbano y rural integral"/>
    <x v="37"/>
    <x v="0"/>
    <x v="0"/>
    <x v="3"/>
    <x v="18"/>
    <s v="Dotar y/o acondicionar 2 Unidad(es) de atención especializada (Centros Integrarte Centros Crecer y Cadis)"/>
    <s v="DOTACIÓN"/>
    <n v="2"/>
    <n v="74.224283"/>
    <n v="1.9999999962815409E-3"/>
    <s v="Suma"/>
    <x v="424"/>
    <x v="424"/>
    <n v="0"/>
    <n v="0"/>
    <n v="0"/>
    <m/>
    <m/>
    <m/>
  </r>
  <r>
    <n v="14"/>
    <x v="13"/>
    <n v="27623"/>
    <s v="INTEGRACIÓN SOCIAL"/>
    <n v="84"/>
    <s v="Unidades operativas orientadas a la atención de jóvenes (casas de la juventud, centros forjar) dotadas y/o acondicionadas"/>
    <s v="Desarrollo urbano y rural integral"/>
    <x v="37"/>
    <x v="0"/>
    <x v="0"/>
    <x v="3"/>
    <x v="18"/>
    <s v="Dotar y/o acondicionar 1 Unidad(es) operativa orientadas a la atención de jóvenes (casas de la juventud centros forjar)"/>
    <s v="DOTACIÓN"/>
    <n v="1"/>
    <n v="111.33642500000001"/>
    <n v="3.0000000078949911E-3"/>
    <s v="Suma"/>
    <x v="424"/>
    <x v="424"/>
    <n v="0"/>
    <n v="0"/>
    <n v="0"/>
    <m/>
    <m/>
    <m/>
  </r>
  <r>
    <n v="14"/>
    <x v="13"/>
    <n v="27624"/>
    <s v="INTEGRACIÓN SOCIAL"/>
    <n v="85"/>
    <s v="Sedes de Centros de Desarrollo Comunitarios dotados y/o acondicionados para la prestación de servicios sociales dirigidas al desarrollo de capacidades y generación de oportunidades."/>
    <s v="Desarrollo urbano y rural integral"/>
    <x v="37"/>
    <x v="0"/>
    <x v="0"/>
    <x v="3"/>
    <x v="18"/>
    <s v="Dotar y/o acondicionar 1 Centro(s) de Desarrollo Comunitario para la prestación de servicios sociales dirigidas al desarrollo de capacidades y generación de oportunidades"/>
    <s v="DOTACIÓN"/>
    <n v="1"/>
    <n v="222.67284900000001"/>
    <n v="5.9999999888446232E-3"/>
    <s v="Suma"/>
    <x v="424"/>
    <x v="424"/>
    <n v="0"/>
    <n v="0"/>
    <n v="0"/>
    <m/>
    <m/>
    <m/>
  </r>
  <r>
    <n v="14"/>
    <x v="13"/>
    <n v="27625"/>
    <s v="INTEGRACIÓN SOCIAL"/>
    <n v="86"/>
    <s v="Unidades operativas para la prestación de servicios sociales y estrategias dirigidas a personas de los sectores sociales LGBTI dotadas y/o acondicionadas "/>
    <s v="Desarrollo urbano y rural integral"/>
    <x v="37"/>
    <x v="0"/>
    <x v="0"/>
    <x v="3"/>
    <x v="18"/>
    <s v="Dotar y/o acondicionar 1 Casa(s) LGBTI para la prestación de servicios sociales y estrategias dirigidas a personas de los sectores sociales LGBTI."/>
    <s v="DOTACIÓN"/>
    <n v="1"/>
    <n v="37.112141999999999"/>
    <n v="1.0000000116134502E-3"/>
    <s v="Suma"/>
    <x v="424"/>
    <x v="424"/>
    <n v="0"/>
    <n v="0"/>
    <n v="0"/>
    <m/>
    <m/>
    <m/>
  </r>
  <r>
    <n v="14"/>
    <x v="13"/>
    <n v="27626"/>
    <s v="INTEGRACIÓN SOCIAL"/>
    <n v="87"/>
    <s v="Unidades operativas para la prestación de servicios sociales  y  la generación de estrategias dirigidas a personas habitantes de calle y/o en riesgo de estarlo (Hogares de paso, Autocuidado, SEDID, Atención Socio-sanitaria y Comunidad de Vida El Camino) dotadas y/o acondicionadas."/>
    <s v="Desarrollo urbano y rural integral"/>
    <x v="37"/>
    <x v="0"/>
    <x v="0"/>
    <x v="3"/>
    <x v="18"/>
    <s v="Dotar y/o acondicionar 4 Unidad(es) operativas para la prestación de servicios y la generación de estrategias dirigidas a personas habitantes de calle y/o en riesgo de estarlo (Hogares de paso Autocuidado SEDID Atención Socio-sanitaria y Comunidad de Vida El Camino)"/>
    <s v="DOTACIÓN"/>
    <n v="4"/>
    <n v="111.33642500000001"/>
    <n v="3.0000000078949911E-3"/>
    <s v="Suma"/>
    <x v="424"/>
    <x v="424"/>
    <n v="0"/>
    <n v="0"/>
    <n v="0"/>
    <m/>
    <m/>
    <m/>
  </r>
  <r>
    <n v="14"/>
    <x v="13"/>
    <n v="27171"/>
    <s v="GOBIERNO"/>
    <n v="92"/>
    <s v="Sedes administrativas locales intervenidas."/>
    <s v="Gobierno confiable"/>
    <x v="40"/>
    <x v="1"/>
    <x v="6"/>
    <x v="4"/>
    <x v="20"/>
    <s v="Intervenir 1 Sede(s) administrativa local"/>
    <s v="INTERVENCIÓN"/>
    <n v="1"/>
    <n v="185.56070800000001"/>
    <n v="5.0000000041765316E-3"/>
    <s v="Suma"/>
    <x v="425"/>
    <x v="425"/>
    <n v="0"/>
    <n v="0"/>
    <n v="0"/>
    <m/>
    <m/>
    <m/>
  </r>
  <r>
    <n v="14"/>
    <x v="13"/>
    <n v="27172"/>
    <s v="GOBIERNO"/>
    <n v="93"/>
    <s v="Estrategias de fortalecimiento institucional realizadas"/>
    <s v="Gobierno confiable"/>
    <x v="39"/>
    <x v="1"/>
    <x v="6"/>
    <x v="4"/>
    <x v="20"/>
    <s v="realizar 4 Estrategia(s) de fortalecimiento institucional (una por vigencia)."/>
    <s v="FORTALECIMIENTO INSTITUCIONAL"/>
    <n v="4"/>
    <n v="4082.335572"/>
    <n v="0.10999999998410226"/>
    <s v="Suma"/>
    <x v="425"/>
    <x v="425"/>
    <n v="0"/>
    <n v="0"/>
    <n v="0"/>
    <m/>
    <m/>
    <m/>
  </r>
  <r>
    <n v="14"/>
    <x v="13"/>
    <n v="27173"/>
    <s v="GOBIERNO"/>
    <n v="94"/>
    <s v="Estrategias de inspección, vigilancia y control realizada"/>
    <s v="Gobierno confiable"/>
    <x v="41"/>
    <x v="1"/>
    <x v="6"/>
    <x v="4"/>
    <x v="20"/>
    <s v="Desarrollar 4 Acción(es) de inspección y vigilancia"/>
    <s v="IVC"/>
    <n v="4"/>
    <n v="1298.924955"/>
    <n v="3.5000000002290359E-2"/>
    <s v="Suma"/>
    <x v="425"/>
    <x v="425"/>
    <n v="0"/>
    <n v="0"/>
    <n v="0"/>
    <m/>
    <m/>
    <m/>
  </r>
  <r>
    <n v="14"/>
    <x v="13"/>
    <n v="27721"/>
    <s v="GESTIÓN PÚBLICA"/>
    <n v="95"/>
    <s v="Servicios TIC´s generados en zonas rurales y/o apartadas y urbanas"/>
    <s v="Ciudad inteligente​"/>
    <x v="42"/>
    <x v="0"/>
    <x v="0"/>
    <x v="4"/>
    <x v="21"/>
    <s v="Operativizar 2 Centro(s) Con énfasis en Servicios Tics generados."/>
    <s v="CONECTIVIDAD"/>
    <n v="2"/>
    <n v="247.16686300000001"/>
    <n v="6.6600000040542007E-3"/>
    <s v="Constante"/>
    <x v="426"/>
    <x v="426"/>
    <n v="0"/>
    <n v="0"/>
    <n v="0"/>
    <m/>
    <m/>
    <m/>
  </r>
  <r>
    <n v="14"/>
    <x v="13"/>
    <n v="27722"/>
    <s v="GESTIÓN PÚBLICA"/>
    <n v="96"/>
    <s v="Procesos de formacion y desarrollo de competencias digitales realizados en zonas rurales y/o apartadas y urbanas"/>
    <s v="Ciudad inteligente​"/>
    <x v="42"/>
    <x v="0"/>
    <x v="0"/>
    <x v="4"/>
    <x v="21"/>
    <s v="Operativizar 2 Centro(s) Con énfasis en procesos de formación y desarrollo de competencias digitales."/>
    <s v="FORTALECIMIENTO DE CAPACIDADES"/>
    <n v="2"/>
    <n v="247.16686300000001"/>
    <n v="6.6600000040542007E-3"/>
    <s v="Constante"/>
    <x v="426"/>
    <x v="426"/>
    <n v="0"/>
    <n v="0"/>
    <n v="0"/>
    <m/>
    <m/>
    <m/>
  </r>
  <r>
    <n v="14"/>
    <x v="13"/>
    <n v="27161"/>
    <s v="GOBIERNO"/>
    <n v="97"/>
    <s v="Organizaciones sociales e Instancias de participación ciudadana fortalecidas."/>
    <s v="Democracia deliberativa y participación"/>
    <x v="46"/>
    <x v="0"/>
    <x v="0"/>
    <x v="4"/>
    <x v="22"/>
    <s v="Fortalecer 60 Organización(es) sociales e Instancias de participación ciudadana."/>
    <s v="FORTALECIMIENTO DE ORGANIZACIONES"/>
    <n v="60"/>
    <n v="464.64401199999998"/>
    <n v="1.2519999988039496E-2"/>
    <s v="Suma"/>
    <x v="427"/>
    <x v="427"/>
    <n v="0"/>
    <n v="0"/>
    <n v="0"/>
    <m/>
    <m/>
    <m/>
  </r>
  <r>
    <n v="14"/>
    <x v="13"/>
    <n v="27162"/>
    <s v="GOBIERNO"/>
    <n v="98"/>
    <s v="Personas capacitadas a través de procesos de formación para la participación de manera virtual y presencial."/>
    <s v="Democracia deliberativa y participación"/>
    <x v="43"/>
    <x v="0"/>
    <x v="0"/>
    <x v="4"/>
    <x v="22"/>
    <s v="Capacitar 2000 Persona(s) a través de procesos de formación para la participación de manera virtual y presencial"/>
    <s v="CAPACITACIÓN"/>
    <n v="2000"/>
    <n v="412.68701399999998"/>
    <n v="1.1119999993336953E-2"/>
    <s v="Suma"/>
    <x v="427"/>
    <x v="427"/>
    <n v="0"/>
    <n v="0"/>
    <n v="0"/>
    <m/>
    <m/>
    <m/>
  </r>
  <r>
    <n v="14"/>
    <x v="13"/>
    <n v="27163"/>
    <s v="GOBIERNO"/>
    <n v="99"/>
    <s v="Organizaciones comunales fortalecidas."/>
    <s v="Democracia deliberativa y participación"/>
    <x v="45"/>
    <x v="1"/>
    <x v="0"/>
    <x v="4"/>
    <x v="22"/>
    <s v="Fortalecer 56 Organización(es) Comunales"/>
    <s v="FORTALECIMIENTO COMUNAL"/>
    <n v="56"/>
    <n v="649.46247700000004"/>
    <n v="1.7499999987672502E-2"/>
    <s v="Suma"/>
    <x v="427"/>
    <x v="427"/>
    <n v="0"/>
    <n v="0"/>
    <n v="0"/>
    <m/>
    <m/>
    <m/>
  </r>
  <r>
    <n v="14"/>
    <x v="13"/>
    <n v="27361"/>
    <s v="GOBIERNO"/>
    <n v="100"/>
    <s v="Acciones desarrolladas, orientadas a la ciudadanía en el marco de la estrategía Bogotaneidad"/>
    <s v="Gobierno confiable"/>
    <x v="49"/>
    <x v="1"/>
    <x v="0"/>
    <x v="4"/>
    <x v="22"/>
    <s v="Desarrollar 4 Acción(es) orientadas a la ciudadanía en el marco de la estrategia &quot;Bogotaneidad"/>
    <s v="ESTRATEGIA BOGOTANEIDAD"/>
    <n v="4"/>
    <n v="185.56070800000001"/>
    <n v="5.0000000041765316E-3"/>
    <s v="Suma"/>
    <x v="428"/>
    <x v="428"/>
    <n v="0"/>
    <n v="0"/>
    <n v="0"/>
    <m/>
    <m/>
    <m/>
  </r>
  <r>
    <n v="14"/>
    <x v="13"/>
    <n v="27362"/>
    <s v="GOBIERNO"/>
    <n v="101"/>
    <s v="Unidades de innovación publica  y social fortalecidas"/>
    <s v="Gobierno confiable"/>
    <x v="49"/>
    <x v="1"/>
    <x v="0"/>
    <x v="4"/>
    <x v="22"/>
    <s v="Fortalecer 1 Unidad(es) de innovación publica y social a nivel local"/>
    <s v="INNOVACIÓN PÚBLICA"/>
    <n v="1"/>
    <n v="185.56070800000001"/>
    <n v="5.0000000041765316E-3"/>
    <s v="Suma"/>
    <x v="428"/>
    <x v="428"/>
    <n v="0"/>
    <n v="0"/>
    <n v="0"/>
    <m/>
    <m/>
    <m/>
  </r>
  <r>
    <n v="14"/>
    <x v="13"/>
    <n v="27561"/>
    <s v="GOBIERNO"/>
    <n v="103"/>
    <s v="Iniciativa de inversión local concertada e implementada con los pueblos indígenas"/>
    <s v="Línea diferencial étnica"/>
    <x v="48"/>
    <x v="1"/>
    <x v="0"/>
    <x v="4"/>
    <x v="22"/>
    <s v="Concertar 1 Iniciativa(s) de inversión local con los pueblos indígena"/>
    <s v="INICIATIVAS PUEBLO INDÍGENA"/>
    <n v="1"/>
    <n v="185.56070800000001"/>
    <n v="5.0000000041765316E-3"/>
    <s v="Constante"/>
    <x v="429"/>
    <x v="429"/>
    <n v="0"/>
    <n v="0"/>
    <n v="0"/>
    <m/>
    <m/>
    <m/>
  </r>
  <r>
    <n v="14"/>
    <x v="13"/>
    <n v="27562"/>
    <s v="GOBIERNO"/>
    <n v="104"/>
    <s v="Iniciativa de inversión local concertada e implementada con las comunidades negras, afrocolombianas y palenqueras"/>
    <s v="Línea diferencial étnica"/>
    <x v="48"/>
    <x v="1"/>
    <x v="0"/>
    <x v="4"/>
    <x v="22"/>
    <s v="Concertar 1 Iniciativa(s) de inversión local con las comunidades negras afrocolombianas y palenqueras (aplica en todas las localidades con autoridades NAP"/>
    <s v="INICIATIVAS COMUNIDADES NEGRAS, AFROCOLOMBIANAS, PALENQUERAS"/>
    <n v="1"/>
    <n v="185.56070800000001"/>
    <n v="5.0000000041765316E-3"/>
    <s v="Constante"/>
    <x v="429"/>
    <x v="429"/>
    <n v="0"/>
    <n v="0"/>
    <n v="0"/>
    <m/>
    <m/>
    <m/>
  </r>
  <r>
    <n v="15"/>
    <x v="14"/>
    <n v="22601"/>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100 Organización(es) comunitarias a través de capacidades para promover acciones de corresponsabilidad en la gestión de la seguridad y la convivencia"/>
    <s v="FORTALECIMIENTO DE CAPACIDADES"/>
    <n v="100"/>
    <n v="237"/>
    <n v="6.9432237651608367E-3"/>
    <s v="Suma"/>
    <x v="430"/>
    <x v="430"/>
    <n v="0"/>
    <n v="0"/>
    <n v="0"/>
    <m/>
    <m/>
    <m/>
  </r>
  <r>
    <n v="15"/>
    <x v="14"/>
    <n v="22602"/>
    <s v="SEGURIDAD, CONVIVENCIA Y JUSTICIA"/>
    <n v="3"/>
    <s v="Iniciativas de convivencia con participación ciudadana implementadas"/>
    <s v="Cultura ciudadana para la convivencia pacífica"/>
    <x v="0"/>
    <x v="0"/>
    <x v="0"/>
    <x v="0"/>
    <x v="0"/>
    <s v="Implementar 40 Iniciativa(s) de convivencia con participación de la ciudadanía"/>
    <s v="INICIATIVAS"/>
    <n v="40"/>
    <n v="159"/>
    <n v="4.6581121462471436E-3"/>
    <s v="Suma"/>
    <x v="430"/>
    <x v="430"/>
    <n v="0"/>
    <n v="0"/>
    <n v="0"/>
    <m/>
    <m/>
    <m/>
  </r>
  <r>
    <n v="15"/>
    <x v="14"/>
    <n v="22641"/>
    <s v="MUJERES"/>
    <n v="4"/>
    <s v="Número de Personas vinculadas en acciones para la prevención del feminicidio y la violencia contra la mujer"/>
    <s v="Cero tolerancia a las violencias"/>
    <x v="1"/>
    <x v="0"/>
    <x v="0"/>
    <x v="0"/>
    <x v="1"/>
    <s v="Vincular 1000 Persona(s) en acciones para la prevención del feminicidio y la violencia contra la mujer"/>
    <s v="PREVENCIÓN"/>
    <n v="1000"/>
    <n v="529"/>
    <n v="1.5497744184683892E-2"/>
    <s v="Suma"/>
    <x v="431"/>
    <x v="431"/>
    <n v="0"/>
    <n v="0"/>
    <n v="0"/>
    <m/>
    <m/>
    <m/>
  </r>
  <r>
    <n v="15"/>
    <x v="14"/>
    <n v="22661"/>
    <s v="SEGURIDAD, CONVIVENCIA Y JUSTICIA"/>
    <n v="5"/>
    <s v="Dotaciones suministradas a organismos de seguridad"/>
    <s v="Mejores capacidades al servicio de la seguridad"/>
    <x v="2"/>
    <x v="1"/>
    <x v="1"/>
    <x v="0"/>
    <x v="2"/>
    <s v="Suministrar 4 Dotación(es) a organismos de seguridad"/>
    <s v="DOTACIÓN"/>
    <n v="4"/>
    <n v="215"/>
    <n v="6.2987051034159485E-3"/>
    <s v="Suma"/>
    <x v="432"/>
    <x v="432"/>
    <n v="0"/>
    <n v="0"/>
    <n v="0"/>
    <m/>
    <m/>
    <m/>
  </r>
  <r>
    <n v="15"/>
    <x v="14"/>
    <n v="22961"/>
    <s v="SEGURIDAD, CONVIVENCIA Y JUSTICIA"/>
    <n v="10"/>
    <s v="Ciudadanos beneficiados con habilidades y capacidades para gestionar la convivencia constructivamente"/>
    <s v="Cultura ciudadana para la convivencia pacífica"/>
    <x v="3"/>
    <x v="0"/>
    <x v="0"/>
    <x v="0"/>
    <x v="3"/>
    <s v="Beneficiar 500 Ciudadanos con habilidades y capacidades para gestionar la convivencia constructivamente"/>
    <s v="GESTIÓN DE LA CONVIVENCIA"/>
    <n v="500"/>
    <n v="461"/>
    <n v="1.3505595593836057E-2"/>
    <s v="Suma"/>
    <x v="433"/>
    <x v="433"/>
    <n v="0"/>
    <n v="0"/>
    <n v="0"/>
    <m/>
    <m/>
    <m/>
  </r>
  <r>
    <n v="15"/>
    <x v="14"/>
    <n v="22981"/>
    <s v="MOVILIDAD"/>
    <n v="15"/>
    <s v="Metros cuadrados construidos y/o conservados de elementos del sistema de espacio público peatonal."/>
    <s v="Infraestructura segura e incluyente"/>
    <x v="5"/>
    <x v="0"/>
    <x v="2"/>
    <x v="0"/>
    <x v="4"/>
    <s v="Intervenir 10000 Metro(s) cuadrado(s) de elementos del sistema de espacio público peatonal con acciones de construcción y/o conservación."/>
    <s v="INTERVENCIÓN"/>
    <n v="10000"/>
    <n v="922"/>
    <n v="2.7011191187672114E-2"/>
    <s v="Suma"/>
    <x v="434"/>
    <x v="434"/>
    <n v="0"/>
    <n v="0"/>
    <n v="0"/>
    <m/>
    <m/>
    <m/>
  </r>
  <r>
    <n v="15"/>
    <x v="14"/>
    <n v="23011"/>
    <s v="SEGURIDAD, CONVIVENCIA Y JUSTICIA"/>
    <n v="16"/>
    <s v="Estrategias de seguridad y convivencia implementadas a través de gestores locales, que permitan el uso y disfrute del espacio público"/>
    <s v="Cultura ciudadana para la convivencia pacífica"/>
    <x v="4"/>
    <x v="1"/>
    <x v="1"/>
    <x v="0"/>
    <x v="4"/>
    <s v="Implementar 60 Estrategia(s) de seguridad y convivencia a través de gestores locales, que permitan el uso y disfrute del espacio público"/>
    <s v="ESTRATEGIAS DE SEGURIDAD Y CONVIVENCIA"/>
    <n v="60"/>
    <n v="211"/>
    <n v="6.181519892189606E-3"/>
    <s v="Suma"/>
    <x v="435"/>
    <x v="435"/>
    <n v="0"/>
    <n v="0"/>
    <n v="0"/>
    <m/>
    <m/>
    <m/>
  </r>
  <r>
    <n v="15"/>
    <x v="14"/>
    <n v="23201"/>
    <s v="SALUD"/>
    <n v="17"/>
    <s v="Número de personas con discapacidad, cuidadadores y cuidadoras, vinculados en actividades complementarias en salud"/>
    <s v="Ciudad saludable y con bien-estar"/>
    <x v="7"/>
    <x v="1"/>
    <x v="3"/>
    <x v="1"/>
    <x v="5"/>
    <s v="Vincular 300 Persona(s) con discapacidad, cuidadores y cuidadoras, en actividades complementarias en salud"/>
    <s v="ACCIONES COMPLEMENTARIAS "/>
    <n v="300"/>
    <n v="341"/>
    <n v="9.9900392570457606E-3"/>
    <s v="Suma"/>
    <x v="436"/>
    <x v="436"/>
    <n v="0"/>
    <n v="0"/>
    <n v="0"/>
    <m/>
    <m/>
    <m/>
  </r>
  <r>
    <n v="15"/>
    <x v="14"/>
    <n v="23202"/>
    <s v="SALUD"/>
    <n v="23"/>
    <s v="Número de personas beneficiadas con acciones para la promoción y atención de la salud mental"/>
    <s v="Ciudad saludable y con bien-estar"/>
    <x v="11"/>
    <x v="0"/>
    <x v="0"/>
    <x v="1"/>
    <x v="5"/>
    <s v="Beneficiar 300 Persona(s) con acciones para la promoción y atención de la salud mental"/>
    <s v="SALUD MENTAL"/>
    <n v="300"/>
    <n v="512"/>
    <n v="1.4999707036971933E-2"/>
    <s v="Suma"/>
    <x v="436"/>
    <x v="436"/>
    <n v="0"/>
    <n v="0"/>
    <n v="0"/>
    <m/>
    <m/>
    <m/>
  </r>
  <r>
    <n v="15"/>
    <x v="14"/>
    <n v="23203"/>
    <s v="SALUD"/>
    <n v="20"/>
    <s v="Número de personas vinculadas a las acciones y estrategias para promover la salud sexual y reproductiva consciente en los diferentes ciclos de vida"/>
    <s v="Ciudad saludable y con bien-estar"/>
    <x v="8"/>
    <x v="1"/>
    <x v="3"/>
    <x v="1"/>
    <x v="5"/>
    <s v="Vincular 200 Persona(s) a las acciones y estrategias para promover la salud sexual y reproductiva consciente en los diferentes ciclos de vida"/>
    <s v="SALUD SEXUAL Y REPRODUCTIVA"/>
    <n v="200"/>
    <n v="136"/>
    <n v="3.9842971816956702E-3"/>
    <s v="Suma"/>
    <x v="436"/>
    <x v="436"/>
    <n v="0"/>
    <n v="0"/>
    <n v="0"/>
    <m/>
    <m/>
    <m/>
  </r>
  <r>
    <n v="15"/>
    <x v="14"/>
    <n v="23204"/>
    <s v="SALUD"/>
    <n v="18"/>
    <s v="Números de personas vinculadas a las acciones desarrolladas desde los dispositivos de base comunitaria en respuesta al consumo de SPA"/>
    <s v="Ciudad saludable y con bien-estar"/>
    <x v="10"/>
    <x v="1"/>
    <x v="3"/>
    <x v="1"/>
    <x v="5"/>
    <s v="Vincular 160 Persona(s) a las acciones desarrolladas desde los dispositivos de base comunitaria en respuesta al consumo de SPA"/>
    <s v="DISMINUCIÓN FACTORES DE RIESGO SPA"/>
    <n v="160"/>
    <n v="136"/>
    <n v="3.9842971816956702E-3"/>
    <s v="Suma"/>
    <x v="436"/>
    <x v="436"/>
    <n v="0"/>
    <n v="0"/>
    <n v="0"/>
    <m/>
    <m/>
    <m/>
  </r>
  <r>
    <n v="15"/>
    <x v="14"/>
    <n v="23205"/>
    <s v="SALUD"/>
    <n v="19"/>
    <s v="Número de personas con discapacidad beneficiadas con Dispostivos de Asistencia Personal - Ayudas Técnicas (no incluidas en los Planes de Beneficios)"/>
    <s v="Ciudad saludable y con bien-estar"/>
    <x v="6"/>
    <x v="1"/>
    <x v="3"/>
    <x v="1"/>
    <x v="5"/>
    <s v="Beneficiar 300 Persona(s) con discapacidad a través de Dispositivos de Asistencia Personal - Ayudas Técnicas (no incluidas en los Planes de Beneficios)"/>
    <s v="DISPOSITIVOS DE ASISTENCIA PERSONAL"/>
    <n v="300"/>
    <n v="495"/>
    <n v="1.4501669889259975E-2"/>
    <s v="Suma"/>
    <x v="436"/>
    <x v="436"/>
    <n v="0"/>
    <n v="0"/>
    <n v="0"/>
    <m/>
    <m/>
    <m/>
  </r>
  <r>
    <n v="15"/>
    <x v="14"/>
    <n v="23351"/>
    <s v="MUJERES"/>
    <n v="27"/>
    <s v="Mujeres vinculadas para el ejercicio de derechos y el fortalecimiento de su autonomía económica"/>
    <s v="Cuidado de la vida"/>
    <x v="13"/>
    <x v="0"/>
    <x v="0"/>
    <x v="1"/>
    <x v="6"/>
    <s v="Vincular 800 Mujer(es) para el ejercicio de derechos y el fortalecimiento de su autonomía económica"/>
    <s v="FORTALECIMIENTO DE CAPACIDADES"/>
    <n v="800"/>
    <n v="519"/>
    <n v="1.5204781156618035E-2"/>
    <s v="Suma"/>
    <x v="437"/>
    <x v="437"/>
    <n v="0"/>
    <n v="0"/>
    <n v="0"/>
    <m/>
    <m/>
    <m/>
  </r>
  <r>
    <n v="15"/>
    <x v="14"/>
    <n v="23352"/>
    <s v="INTEGRACIÓN SOCIAL"/>
    <n v="25"/>
    <s v="Número de Personas que participan en procesos para la prevención de violencias en el contexto familiar y/o violencia sexual.          "/>
    <s v="Cuidado de la vida"/>
    <x v="14"/>
    <x v="0"/>
    <x v="0"/>
    <x v="1"/>
    <x v="6"/>
    <s v="Vincular 400 Persona(s) en procesos para la prevención de violencias en el contexto familiar y/o violencia sexual"/>
    <s v="PREVENCIÓN"/>
    <n v="400"/>
    <n v="341"/>
    <n v="9.9900392570457606E-3"/>
    <s v="Suma"/>
    <x v="437"/>
    <x v="437"/>
    <n v="0"/>
    <n v="0"/>
    <n v="0"/>
    <m/>
    <m/>
    <m/>
  </r>
  <r>
    <n v="15"/>
    <x v="14"/>
    <n v="23353"/>
    <s v="MUJERES"/>
    <n v="26"/>
    <s v="Mujeres cuidadoras vinculadas a estrategias de cuidado"/>
    <s v="Cuidado de la vida"/>
    <x v="12"/>
    <x v="0"/>
    <x v="0"/>
    <x v="1"/>
    <x v="6"/>
    <s v="Vincular 400 Mujer(es) cuidadora(s) a estrategias de cuidado"/>
    <s v="ESTRATEGIAS DE CUIDADO"/>
    <n v="400"/>
    <n v="413"/>
    <n v="1.209937305911994E-2"/>
    <s v="Suma"/>
    <x v="437"/>
    <x v="437"/>
    <n v="0"/>
    <n v="0"/>
    <n v="0"/>
    <m/>
    <m/>
    <m/>
  </r>
  <r>
    <n v="15"/>
    <x v="14"/>
    <n v="23401"/>
    <s v="GESTIÓN PÚBLICA"/>
    <n v="32"/>
    <s v="Procesos realizados para el fortalecimiento de habilidades y capacidades de la población víctima del conflicto armado o excombatientes que promuevan su participación en diferentes escenarios. "/>
    <s v="Cuidado de la vida"/>
    <x v="15"/>
    <x v="0"/>
    <x v="0"/>
    <x v="1"/>
    <x v="7"/>
    <s v="Realizar 4 Proceso(s) de fortalecimiento de habilidades y capacidades de la población víctima del conflicto armado o excombatientes para promover su participación en los diferentes escenarios"/>
    <s v="FORTALECIMIENTO DE CAPACIDADES"/>
    <n v="4"/>
    <n v="105"/>
    <n v="3.0761117946915099E-3"/>
    <s v="Suma"/>
    <x v="438"/>
    <x v="438"/>
    <n v="0"/>
    <n v="0"/>
    <n v="0"/>
    <m/>
    <m/>
    <m/>
  </r>
  <r>
    <n v="15"/>
    <x v="14"/>
    <n v="2340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5"/>
    <x v="0"/>
    <x v="0"/>
    <x v="1"/>
    <x v="7"/>
    <s v="Realizar 160 Proceso(s) pedagógicos, artísticos, culturales, formativos o para el fortalecimiento de iniciativas ciudadanas para la apropiación social de la memoria, verdad, reparación integral a víctimas, paz y reconciliación"/>
    <s v="INICIATIVAS"/>
    <n v="160"/>
    <n v="137"/>
    <n v="4.0135934845022562E-3"/>
    <s v="Suma"/>
    <x v="438"/>
    <x v="438"/>
    <n v="0"/>
    <n v="0"/>
    <n v="0"/>
    <m/>
    <m/>
    <m/>
  </r>
  <r>
    <n v="15"/>
    <x v="14"/>
    <n v="23531"/>
    <s v="CULTURA, RECREACIÓN Y DEPORTE"/>
    <n v="33"/>
    <s v="Estímulos otorgados de apoyo al sector artístico y cultural "/>
    <s v="Bogotá cultural y deportiva"/>
    <x v="18"/>
    <x v="1"/>
    <x v="0"/>
    <x v="1"/>
    <x v="8"/>
    <s v="Otorgar 60 Estímulo(s) de apoyo al sector artístico y cultural"/>
    <s v="ESTÍMULOS"/>
    <n v="60"/>
    <n v="1673"/>
    <n v="4.9012714595418061E-2"/>
    <s v="Suma"/>
    <x v="439"/>
    <x v="439"/>
    <n v="0"/>
    <n v="0"/>
    <n v="0"/>
    <m/>
    <m/>
    <m/>
  </r>
  <r>
    <n v="15"/>
    <x v="14"/>
    <n v="23532"/>
    <s v="CULTURA, RECREACIÓN Y DEPORTE"/>
    <n v="38"/>
    <s v="Eventos de promoción, circulción y apropiación de actividades artísticas, culturales y patrimoniales realizadas"/>
    <s v="Bogotá cultural y deportiva"/>
    <x v="17"/>
    <x v="0"/>
    <x v="0"/>
    <x v="1"/>
    <x v="8"/>
    <s v="Realizar 8 Evento(s) de promoción, circulación y apropiación de actividades artísticas, culturales y patrimoniales"/>
    <s v="EVENTOS"/>
    <n v="8"/>
    <n v="409"/>
    <n v="1.1982187847893596E-2"/>
    <s v="Suma"/>
    <x v="439"/>
    <x v="439"/>
    <n v="0"/>
    <n v="0"/>
    <n v="0"/>
    <m/>
    <m/>
    <m/>
  </r>
  <r>
    <n v="15"/>
    <x v="14"/>
    <n v="23533"/>
    <s v="CULTURA, RECREACIÓN Y DEPORTE"/>
    <n v="40"/>
    <s v="No. Organizaciones artísticas, culturales y patrimoniales beneficiadas con elementos entregados."/>
    <s v="Bogotá cultural y deportiva"/>
    <x v="17"/>
    <x v="0"/>
    <x v="0"/>
    <x v="1"/>
    <x v="8"/>
    <s v="Beneficiar 40 Organización(es) artísticas, culturales y patrimoniales con elementos entregados"/>
    <s v="ENTREGA DE ELEMENTOS"/>
    <n v="40"/>
    <n v="548"/>
    <n v="1.6054373938009025E-2"/>
    <s v="Suma"/>
    <x v="439"/>
    <x v="439"/>
    <n v="0"/>
    <n v="0"/>
    <n v="0"/>
    <m/>
    <m/>
    <m/>
  </r>
  <r>
    <n v="15"/>
    <x v="14"/>
    <n v="23534"/>
    <s v="CULTURA, RECREACIÓN Y DEPORTE"/>
    <n v="39"/>
    <s v="Personas beneficiadas y capacitadas con procesos de formación y exploración en los campos artísticos, culturales y patrimoniales "/>
    <s v="Bogotá cultural y deportiva"/>
    <x v="17"/>
    <x v="0"/>
    <x v="0"/>
    <x v="1"/>
    <x v="8"/>
    <s v="Capacitar 600 Persona(s) en los campos artísticos, interculturales, culturales y/o patrimoniales"/>
    <s v="CAPACITACIÓN"/>
    <n v="600"/>
    <n v="409"/>
    <n v="1.1982187847893596E-2"/>
    <s v="Suma"/>
    <x v="439"/>
    <x v="439"/>
    <n v="0"/>
    <n v="0"/>
    <n v="0"/>
    <m/>
    <m/>
    <m/>
  </r>
  <r>
    <n v="15"/>
    <x v="14"/>
    <n v="24481"/>
    <s v="CULTURA, RECREACIÓN Y DEPORTE"/>
    <n v="34"/>
    <s v="Colectivos u organizaciones recreo deportivas inscritas en el Banco que implementan iniciativas de carácter barrial beneficiadas con apoyos economicos"/>
    <s v="Bogotá cultural y deportiva"/>
    <x v="16"/>
    <x v="0"/>
    <x v="0"/>
    <x v="1"/>
    <x v="8"/>
    <s v="Beneficiar 200 Colectivo(s) u organizaciones recreo deportivas inscritas en el Banco que implementan iniciativas de carácter barrial con apoyos económicos"/>
    <s v="BANCO DE INICIATIVAS"/>
    <n v="200"/>
    <n v="251"/>
    <n v="7.3533720044530381E-3"/>
    <s v="Suma"/>
    <x v="440"/>
    <x v="440"/>
    <n v="0"/>
    <n v="0"/>
    <n v="0"/>
    <m/>
    <m/>
    <m/>
  </r>
  <r>
    <n v="15"/>
    <x v="14"/>
    <n v="24482"/>
    <s v="CULTURA, RECREACIÓN Y DEPORTE"/>
    <n v="35"/>
    <s v="Personas beneficiadas con actividades recreo-deportivas comunitarias"/>
    <s v="Bogotá cultural y deportiva"/>
    <x v="16"/>
    <x v="0"/>
    <x v="0"/>
    <x v="1"/>
    <x v="8"/>
    <s v="Beneficiar 800 Persona(s) en actividades recreo-deportivas comunitarias."/>
    <s v="ACTIVIDADES RECREODEPORTIVAS"/>
    <n v="800"/>
    <n v="226"/>
    <n v="6.6209644342883926E-3"/>
    <s v="Suma"/>
    <x v="440"/>
    <x v="440"/>
    <n v="0"/>
    <n v="0"/>
    <n v="0"/>
    <m/>
    <m/>
    <m/>
  </r>
  <r>
    <n v="15"/>
    <x v="14"/>
    <n v="24483"/>
    <s v="CULTURA, RECREACIÓN Y DEPORTE"/>
    <n v="37"/>
    <s v="Personas beneficiadas con la entrega de dotaciones deportivas."/>
    <s v="Bogotá cultural y deportiva"/>
    <x v="16"/>
    <x v="0"/>
    <x v="0"/>
    <x v="1"/>
    <x v="8"/>
    <s v="Beneficiar 600 Persona(s) con la entrega de dotaciones deportivas."/>
    <s v="DOTACIÓN"/>
    <n v="600"/>
    <n v="190"/>
    <n v="5.5662975332513038E-3"/>
    <s v="Suma"/>
    <x v="440"/>
    <x v="440"/>
    <n v="0"/>
    <n v="0"/>
    <n v="0"/>
    <m/>
    <m/>
    <m/>
  </r>
  <r>
    <n v="15"/>
    <x v="14"/>
    <n v="24484"/>
    <s v="CULTURA, RECREACIÓN Y DEPORTE"/>
    <n v="36"/>
    <s v="Personas capacitadas en los campos deportivos o recreativos "/>
    <s v="Bogotá cultural y deportiva"/>
    <x v="16"/>
    <x v="0"/>
    <x v="0"/>
    <x v="1"/>
    <x v="8"/>
    <s v="Capacitar 600 Persona(s) en los campos deportivos o recreativos"/>
    <s v="CAPACITACIÓN"/>
    <n v="600"/>
    <n v="207"/>
    <n v="6.0643346809632626E-3"/>
    <s v="Suma"/>
    <x v="440"/>
    <x v="440"/>
    <n v="0"/>
    <n v="0"/>
    <n v="0"/>
    <m/>
    <m/>
    <m/>
  </r>
  <r>
    <n v="15"/>
    <x v="14"/>
    <n v="24881"/>
    <s v="AMBIENTE"/>
    <n v="45"/>
    <s v="Número de animales esterilizados"/>
    <s v="Cuidado de la vida"/>
    <x v="19"/>
    <x v="0"/>
    <x v="0"/>
    <x v="1"/>
    <x v="9"/>
    <s v="Esterilizar 400 perros y gatos incluyendo los que está en condición de vulnerabilidad"/>
    <s v="ESTERILIZACIÓN"/>
    <n v="400"/>
    <n v="65"/>
    <n v="1.9042596824280775E-3"/>
    <s v="Suma"/>
    <x v="441"/>
    <x v="441"/>
    <n v="0"/>
    <n v="0"/>
    <n v="0"/>
    <m/>
    <m/>
    <m/>
  </r>
  <r>
    <n v="15"/>
    <x v="14"/>
    <n v="24882"/>
    <s v="AMBIENTE"/>
    <n v="43"/>
    <s v="Número de personas vinculadas en acciones de educación en temas de protección y bienestar animal"/>
    <s v="Cuidado de la vida"/>
    <x v="19"/>
    <x v="0"/>
    <x v="0"/>
    <x v="1"/>
    <x v="9"/>
    <s v="Vincular 80 personas en acciones educativas en temas de protección y bienestar animal"/>
    <s v="ACCIONES PEDAGÓGICAS"/>
    <n v="80"/>
    <n v="192"/>
    <n v="5.6248901388644751E-3"/>
    <s v="Suma"/>
    <x v="441"/>
    <x v="441"/>
    <n v="0"/>
    <n v="0"/>
    <n v="0"/>
    <m/>
    <m/>
    <m/>
  </r>
  <r>
    <n v="15"/>
    <x v="14"/>
    <n v="24883"/>
    <s v="AMBIENTE"/>
    <n v="44"/>
    <s v="Número de animales atendidos por los programas de brigadas médicas, urgencias veterinarias y adopciones"/>
    <s v="Cuidado de la vida"/>
    <x v="19"/>
    <x v="0"/>
    <x v="0"/>
    <x v="1"/>
    <x v="9"/>
    <s v="Atender 1000 animales en los programas de brigadas médicas, urgencias veterinarias y adopciones"/>
    <s v="BIENESTAR ANIMAL"/>
    <n v="1000"/>
    <n v="255"/>
    <n v="7.4705572156793815E-3"/>
    <s v="Suma"/>
    <x v="441"/>
    <x v="441"/>
    <n v="0"/>
    <n v="0"/>
    <n v="0"/>
    <m/>
    <m/>
    <m/>
  </r>
  <r>
    <n v="15"/>
    <x v="14"/>
    <n v="23051"/>
    <s v="INTEGRACIÓN SOCIAL"/>
    <n v="46"/>
    <s v="Jóvenes beneficiados con transferencias condicionadas y  acompañamiento psicosocial para la promoción al acceso y permanencia a oportunidades de formación y empleabilidad"/>
    <s v="Menos pobreza "/>
    <x v="22"/>
    <x v="1"/>
    <x v="4"/>
    <x v="1"/>
    <x v="10"/>
    <s v="Beneficiar 100 Joven(es) con trasferencias condicionadas y acompañamiento psicosocial para la promoción al acceso y permanencia a oportunidades de formación y empleabilidad."/>
    <s v="TRANSFERENCIAS MONETARIAS"/>
    <n v="100"/>
    <n v="120"/>
    <n v="3.515556336790297E-3"/>
    <s v="Suma"/>
    <x v="442"/>
    <x v="442"/>
    <n v="0"/>
    <n v="0"/>
    <n v="0"/>
    <m/>
    <m/>
    <m/>
  </r>
  <r>
    <n v="15"/>
    <x v="14"/>
    <n v="23052"/>
    <s v="INTEGRACIÓN SOCIAL"/>
    <n v="48"/>
    <s v="Número de personas mayores con transferencias Monetarias"/>
    <s v="Menos pobreza "/>
    <x v="20"/>
    <x v="1"/>
    <x v="4"/>
    <x v="1"/>
    <x v="10"/>
    <s v="Beneficiar 949 Persona(s) Mayor(es) con apoyo económico tipo C."/>
    <s v="APOYO ECONÓMICO PERSONA MAYOR"/>
    <n v="949"/>
    <n v="2049"/>
    <n v="6.0028124450694324E-2"/>
    <s v="Constante"/>
    <x v="442"/>
    <x v="442"/>
    <n v="0"/>
    <n v="0"/>
    <n v="0"/>
    <m/>
    <m/>
    <m/>
  </r>
  <r>
    <n v="15"/>
    <x v="14"/>
    <n v="23053"/>
    <s v="INTEGRACIÓN SOCIAL"/>
    <n v="47"/>
    <s v="Personas atendidas con apoyos que contribuyan al ingreso mínimo garantizado"/>
    <s v="Menos pobreza "/>
    <x v="21"/>
    <x v="1"/>
    <x v="4"/>
    <x v="1"/>
    <x v="10"/>
    <s v="Atender 5000 Persona(s) con apoyos que contribuyan al ingreso mínimo garantizado"/>
    <s v="INGRESO MÍNIMO"/>
    <n v="5000"/>
    <n v="1690"/>
    <n v="4.9510751743130015E-2"/>
    <s v="Suma"/>
    <x v="442"/>
    <x v="442"/>
    <n v="0"/>
    <n v="0"/>
    <n v="0"/>
    <m/>
    <m/>
    <m/>
  </r>
  <r>
    <n v="15"/>
    <x v="14"/>
    <n v="23071"/>
    <s v="INTEGRACIÓN SOCIAL"/>
    <n v="49"/>
    <s v="Número de cupos habilitados para la atención de población en inseguridad alimentaria y nutricional del Distrito Capital, a través de comedores comunitarios."/>
    <s v="Menos pobreza "/>
    <x v="52"/>
    <x v="1"/>
    <x v="4"/>
    <x v="1"/>
    <x v="23"/>
    <s v="Habilitar 50 Cupo(s) para la atención de población en inseguridad alimentaria y nutricional del Distrito Capital, a través de comedores comunitarios."/>
    <s v="SEGURIDAD ALIMENTARIA"/>
    <n v="50"/>
    <n v="239"/>
    <n v="7.001816370774008E-3"/>
    <s v="Suma"/>
    <x v="443"/>
    <x v="443"/>
    <n v="0"/>
    <n v="0"/>
    <n v="0"/>
    <m/>
    <m/>
    <m/>
  </r>
  <r>
    <n v="15"/>
    <x v="14"/>
    <n v="24581"/>
    <s v="EDUCACIÓN"/>
    <n v="50"/>
    <s v="Sedes educativas urbanas y rurales dotadas con recursos pedagógicos y/o tecnológicos"/>
    <s v="Educación como eje del potencial humano"/>
    <x v="23"/>
    <x v="1"/>
    <x v="5"/>
    <x v="2"/>
    <x v="11"/>
    <s v="Dotar 5 Sede(s) educativas urbanas y rurales con recursos pedagógicos y/o tecnológicos"/>
    <s v="DOTACIÓN"/>
    <n v="5"/>
    <n v="341"/>
    <n v="9.9900392570457606E-3"/>
    <s v="Suma"/>
    <x v="444"/>
    <x v="444"/>
    <n v="0"/>
    <n v="0"/>
    <n v="0"/>
    <m/>
    <m/>
    <m/>
  </r>
  <r>
    <n v="15"/>
    <x v="14"/>
    <n v="24582"/>
    <s v="EDUCACIÓN"/>
    <n v="52"/>
    <s v="Número de estudiantes beneficiados en programas de educación posmedia (niveles de formación técnico profesional, tecnólogo, profesional universitario y educación para el trabajo y desarrollo humano)."/>
    <s v="Educación como eje del potencial humano"/>
    <x v="24"/>
    <x v="1"/>
    <x v="5"/>
    <x v="2"/>
    <x v="11"/>
    <s v="Beneficiar 100 Estudiante(s) en programas de educación posmedia (niveles de formación técnico profesional, tecnólogo, profesional universitario y educación para el trabajo y desarrollo"/>
    <s v="APOYO EDUCACIÓN POSMEDIA"/>
    <n v="100"/>
    <n v="2732"/>
    <n v="8.0037499267592432E-2"/>
    <s v="Suma"/>
    <x v="444"/>
    <x v="444"/>
    <n v="0"/>
    <n v="0"/>
    <n v="0"/>
    <m/>
    <m/>
    <m/>
  </r>
  <r>
    <n v="15"/>
    <x v="14"/>
    <n v="2607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5"/>
    <x v="0"/>
    <x v="0"/>
    <x v="2"/>
    <x v="12"/>
    <s v="Realizar 720 acciones para fortalecer las capacidades y/o habilidades, técnicas y blandas de las personas de la localidad, con el fin de mejorar el acceso a oportunidades de empleo."/>
    <s v="FORTALECIMIENTO DE CAPACIDADES"/>
    <n v="720"/>
    <n v="512"/>
    <n v="1.4999707036971933E-2"/>
    <s v="Suma"/>
    <x v="445"/>
    <x v="445"/>
    <n v="0"/>
    <n v="0"/>
    <n v="0"/>
    <m/>
    <m/>
    <m/>
  </r>
  <r>
    <n v="15"/>
    <x v="14"/>
    <n v="26072"/>
    <s v="DESARROLLO ECONÓMICO, INDUSTRIA Y TURISMO"/>
    <n v="55"/>
    <s v="Número de Mipymes y/o emprendimientos orientados al fortalecimiento de las capacidades locales para la gestión y el desarrollo turístico apoyados."/>
    <s v="Emprendimiento equitativo e incluyente"/>
    <x v="26"/>
    <x v="0"/>
    <x v="0"/>
    <x v="2"/>
    <x v="12"/>
    <s v="Apoyar 50 Mipymes y/o emprendimientos orientados al fortalecimiento de las capacidades locales para la gestión y el desarrollo turístico "/>
    <s v="DESARROLLO TURÍSTICO"/>
    <n v="50"/>
    <n v="344"/>
    <n v="1.0077928165465518E-2"/>
    <s v="Suma"/>
    <x v="445"/>
    <x v="445"/>
    <n v="0"/>
    <n v="0"/>
    <n v="0"/>
    <m/>
    <m/>
    <m/>
  </r>
  <r>
    <n v="15"/>
    <x v="14"/>
    <n v="24651"/>
    <s v="CULTURA, RECREACIÓN Y DEPORTE"/>
    <n v="56"/>
    <s v="Número de proyectos financiados y acompañados del sector cultural y creativo."/>
    <s v="Bogotá cultural y deportiva"/>
    <x v="29"/>
    <x v="0"/>
    <x v="0"/>
    <x v="2"/>
    <x v="13"/>
    <s v="Financiar 60 Proyecto(s) del sector cultural y creativo"/>
    <s v="SOSTENIBILIDAD"/>
    <n v="60"/>
    <n v="341"/>
    <n v="9.9900392570457606E-3"/>
    <s v="Suma"/>
    <x v="446"/>
    <x v="446"/>
    <n v="0"/>
    <n v="0"/>
    <n v="0"/>
    <m/>
    <m/>
    <m/>
  </r>
  <r>
    <n v="15"/>
    <x v="14"/>
    <n v="25161"/>
    <s v="DESARROLLO ECONÓMICO, INDUSTRIA Y TURISMO"/>
    <n v="58"/>
    <s v="Número de Mipymes, emprendimientos y/o actores de la economia informal apoyados para el fortalecimiento del tejido empresarial local."/>
    <s v="Emprendimiento equitativo e incluyente"/>
    <x v="28"/>
    <x v="0"/>
    <x v="0"/>
    <x v="2"/>
    <x v="13"/>
    <s v="Apoyar 100 Mipymes, emprendimientos y/o actores de la economía informal para el fortalecimiento del tejido empresarial local."/>
    <s v="TEJIDO EMPRESARIAL LOCAL"/>
    <n v="100"/>
    <n v="341"/>
    <n v="9.9900392570457606E-3"/>
    <s v="Suma"/>
    <x v="447"/>
    <x v="447"/>
    <n v="0"/>
    <n v="0"/>
    <n v="0"/>
    <m/>
    <m/>
    <m/>
  </r>
  <r>
    <n v="15"/>
    <x v="14"/>
    <n v="24691"/>
    <s v="CULTURA, RECREACIÓN Y DEPORTE"/>
    <n v="61"/>
    <s v="Número de Parques de la red de proximidad intervenidos en mejoramiento, mantenimiento y/o dotación"/>
    <s v="Desarrollo urbano y rural integral"/>
    <x v="30"/>
    <x v="0"/>
    <x v="0"/>
    <x v="3"/>
    <x v="14"/>
    <s v="Intervenir 4 Parque(s) de la red de proximidad con acciones de mejoramiento, mantenimiento y/o dotación"/>
    <s v="INTERVENCIÓN"/>
    <n v="4"/>
    <n v="590"/>
    <n v="1.7284818655885627E-2"/>
    <s v="Suma"/>
    <x v="448"/>
    <x v="448"/>
    <n v="0"/>
    <n v="0"/>
    <n v="0"/>
    <m/>
    <m/>
    <m/>
  </r>
  <r>
    <n v="15"/>
    <x v="14"/>
    <n v="26691"/>
    <s v="CULTURA, RECREACIÓN Y DEPORTE"/>
    <n v="62"/>
    <s v="No. de equipamientos culturales intervenidos con acciones de construcción, adecuación y/o dotación"/>
    <s v="Desarrollo urbano y rural integral"/>
    <x v="31"/>
    <x v="0"/>
    <x v="0"/>
    <x v="3"/>
    <x v="14"/>
    <s v="Intervenir 1 Equipamiento(s) culturales con acciones de construcción, adecuación y/o dotación"/>
    <s v="INTERVENCIÓN"/>
    <n v="1"/>
    <n v="683"/>
    <n v="2.0009374816898108E-2"/>
    <s v="Suma"/>
    <x v="449"/>
    <x v="449"/>
    <n v="0"/>
    <n v="0"/>
    <n v="0"/>
    <m/>
    <m/>
    <m/>
  </r>
  <r>
    <n v="15"/>
    <x v="14"/>
    <n v="25681"/>
    <s v="AMBIENTE"/>
    <n v="71"/>
    <s v="Número de árboles mantenidos en zona urbana"/>
    <s v="Protección del ambiente y resiliencia al cambio climático"/>
    <x v="33"/>
    <x v="0"/>
    <x v="0"/>
    <x v="3"/>
    <x v="15"/>
    <s v="Mantener 4000 árboles en zona urbana"/>
    <s v="ARBOLADO"/>
    <n v="4000"/>
    <n v="205"/>
    <n v="6.0057420753500904E-3"/>
    <s v="Suma"/>
    <x v="450"/>
    <x v="450"/>
    <n v="0"/>
    <n v="0"/>
    <n v="0"/>
    <m/>
    <m/>
    <m/>
  </r>
  <r>
    <n v="15"/>
    <x v="14"/>
    <n v="25682"/>
    <s v="AMBIENTE"/>
    <n v="68"/>
    <s v="Número de huertas urbanas implementadas"/>
    <s v="Protección del ambiente y resiliencia al cambio climático"/>
    <x v="33"/>
    <x v="0"/>
    <x v="0"/>
    <x v="3"/>
    <x v="15"/>
    <s v="Implementar 16 huertas urbanas "/>
    <s v="HUERTAS URBANAS"/>
    <n v="16"/>
    <n v="202"/>
    <n v="5.9178531669303331E-3"/>
    <s v="Suma"/>
    <x v="450"/>
    <x v="450"/>
    <n v="0"/>
    <n v="0"/>
    <n v="0"/>
    <m/>
    <m/>
    <m/>
  </r>
  <r>
    <n v="15"/>
    <x v="14"/>
    <n v="25683"/>
    <s v="HÁBITAT"/>
    <n v="76"/>
    <s v="Personas capacitadas en separación en la fuente y reciclaje"/>
    <s v="Protección del ambiente y resiliencia al cambio climático"/>
    <x v="34"/>
    <x v="0"/>
    <x v="0"/>
    <x v="3"/>
    <x v="15"/>
    <s v="Capacitar 800 personas en separación en la fuente y reciclaje."/>
    <s v="SEPARACIÓN EN LA FUENTE"/>
    <n v="800"/>
    <n v="358"/>
    <n v="1.0488076404757719E-2"/>
    <s v="Suma"/>
    <x v="450"/>
    <x v="450"/>
    <n v="0"/>
    <n v="0"/>
    <n v="0"/>
    <m/>
    <m/>
    <m/>
  </r>
  <r>
    <n v="15"/>
    <x v="14"/>
    <n v="25684"/>
    <s v="AMBIENTE"/>
    <n v="67"/>
    <s v="Número de procesos comunitarios de educación ambiental implementados"/>
    <s v="Protección del ambiente y resiliencia al cambio climático"/>
    <x v="33"/>
    <x v="0"/>
    <x v="0"/>
    <x v="3"/>
    <x v="15"/>
    <s v="Implementar 4 procesos comunitarios de educación ambiental que promueven la conservación de la biodiversidad y el agua"/>
    <s v="EDUCACIÓN AMBIENTAL"/>
    <n v="4"/>
    <n v="156"/>
    <n v="4.5702232378273863E-3"/>
    <s v="Suma"/>
    <x v="450"/>
    <x v="450"/>
    <n v="0"/>
    <n v="0"/>
    <n v="0"/>
    <m/>
    <m/>
    <m/>
  </r>
  <r>
    <n v="15"/>
    <x v="14"/>
    <n v="25421"/>
    <s v="MOVILIDAD"/>
    <n v="77"/>
    <s v="Kilómetros-carril construidos y/o conservados de malla vial urbana (local y/o intermedia)"/>
    <s v="Infraestructura segura e incluyente"/>
    <x v="35"/>
    <x v="0"/>
    <x v="2"/>
    <x v="3"/>
    <x v="16"/>
    <s v="Intervenir 5 Kilómetro(s)-carril de malla vial urbana (local y/o intermedia) con acciones de construcción y/o conservación"/>
    <s v="INTERVENCIÓN MALLA VIAL LOCAL"/>
    <n v="5"/>
    <n v="4829"/>
    <n v="0.14147184625300288"/>
    <s v="Suma"/>
    <x v="451"/>
    <x v="451"/>
    <n v="0"/>
    <n v="0"/>
    <n v="0"/>
    <m/>
    <m/>
    <m/>
  </r>
  <r>
    <n v="15"/>
    <x v="14"/>
    <n v="24721"/>
    <s v="AMBIENTE"/>
    <n v="79"/>
    <s v="Número de acciones efectivas para el fortalecimiento de las capacidades locales en torno a la gestión del riesgo"/>
    <s v="Protección del ambiente y resiliencia al cambio climático"/>
    <x v="36"/>
    <x v="1"/>
    <x v="0"/>
    <x v="3"/>
    <x v="17"/>
    <s v="Realizar 4 Acción(es) efectivas para el fortalecimiento de las capacidades locales en torno a la gestión del riesgo"/>
    <s v="GESTIÓN DEL RIESGO"/>
    <n v="4"/>
    <n v="85"/>
    <n v="2.4901857385597938E-3"/>
    <s v="Suma"/>
    <x v="452"/>
    <x v="452"/>
    <n v="0"/>
    <n v="0"/>
    <n v="0"/>
    <m/>
    <m/>
    <m/>
  </r>
  <r>
    <n v="15"/>
    <x v="14"/>
    <n v="24722"/>
    <s v="AMBIENTE"/>
    <n v="113"/>
    <s v="Número de obras de mitigación y/u obras de mitigación existentes con mantenimiento"/>
    <s v="Protección del ambiente y resiliencia al cambio climático"/>
    <x v="36"/>
    <x v="1"/>
    <x v="0"/>
    <x v="3"/>
    <x v="17"/>
    <s v="Realizar 1 Obra(s) de mitigación y/u obras de mitigación existentes con mantenimiento"/>
    <s v="OBRAS DE MITIGACIÓN"/>
    <n v="1"/>
    <n v="85"/>
    <n v="2.4901857385597938E-3"/>
    <s v="Constante"/>
    <x v="452"/>
    <x v="452"/>
    <n v="0"/>
    <n v="0"/>
    <n v="0"/>
    <m/>
    <m/>
    <m/>
  </r>
  <r>
    <n v="15"/>
    <x v="14"/>
    <n v="25771"/>
    <s v="INTEGRACIÓN SOCIAL"/>
    <n v="84"/>
    <s v="Unidades operativas orientadas a la atención de jóvenes (casas de la juventud, centros forjar) dotadas y/o acondicionadas"/>
    <s v="Desarrollo urbano y rural integral"/>
    <x v="37"/>
    <x v="0"/>
    <x v="0"/>
    <x v="3"/>
    <x v="18"/>
    <s v="Dotar y/o acondicionar 1 unidades operativas orientadas a la atención de jóvenes (casas de la juventud, centros forjar)"/>
    <s v="DOTACIÓN"/>
    <n v="1"/>
    <n v="96"/>
    <n v="2.8124450694322375E-3"/>
    <s v="Suma"/>
    <x v="453"/>
    <x v="453"/>
    <n v="0"/>
    <n v="0"/>
    <n v="0"/>
    <m/>
    <m/>
    <m/>
  </r>
  <r>
    <n v="15"/>
    <x v="14"/>
    <n v="25772"/>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3"/>
    <x v="18"/>
    <s v="Dotar y/o acondicionar 4 unidades operativas orientadas a la atención de la primera infancia (Jardines Infantiles, Casas de Pensamiento Intercultural, Modalidad Espacios Rurales, Crecemos en la Ruralidad, Creciendo Juntos, Centros Amar, Centros Forjar)"/>
    <s v="DOTACIÓN"/>
    <n v="4"/>
    <n v="50"/>
    <n v="1.4648151403292905E-3"/>
    <s v="Suma"/>
    <x v="453"/>
    <x v="453"/>
    <n v="0"/>
    <n v="0"/>
    <n v="0"/>
    <m/>
    <m/>
    <m/>
  </r>
  <r>
    <n v="15"/>
    <x v="14"/>
    <n v="24781"/>
    <s v="GOBIERNO"/>
    <n v="93"/>
    <s v="Estrategias de fortalecimiento institucional realizadas"/>
    <s v="Gobierno confiable"/>
    <x v="39"/>
    <x v="1"/>
    <x v="6"/>
    <x v="4"/>
    <x v="20"/>
    <s v="Realizar 4 Estrategia(s) de fortalecimiento institucional (una por vigencia)"/>
    <s v="FORTALECIMIENTO INSTITUCIONAL"/>
    <n v="4"/>
    <n v="2903"/>
    <n v="8.5047167047518607E-2"/>
    <s v="Suma"/>
    <x v="454"/>
    <x v="454"/>
    <n v="0"/>
    <n v="0"/>
    <n v="0"/>
    <m/>
    <m/>
    <m/>
  </r>
  <r>
    <n v="15"/>
    <x v="14"/>
    <n v="24782"/>
    <s v="GOBIERNO"/>
    <n v="92"/>
    <s v="Sedes administrativas locales intervenidas."/>
    <s v="Gobierno confiable"/>
    <x v="40"/>
    <x v="1"/>
    <x v="6"/>
    <x v="4"/>
    <x v="20"/>
    <s v="Intervenir 1 Sede(s) administrativa local"/>
    <s v="INTERVENCIÓN"/>
    <n v="1"/>
    <n v="1366"/>
    <n v="4.0018749633796216E-2"/>
    <s v="Constante"/>
    <x v="454"/>
    <x v="454"/>
    <n v="0"/>
    <n v="0"/>
    <n v="0"/>
    <m/>
    <m/>
    <m/>
  </r>
  <r>
    <n v="15"/>
    <x v="14"/>
    <n v="24783"/>
    <s v="GOBIERNO"/>
    <n v="94"/>
    <s v="Estrategias de inspección, vigilancia y control realizada"/>
    <s v="Gobierno confiable"/>
    <x v="41"/>
    <x v="1"/>
    <x v="6"/>
    <x v="4"/>
    <x v="20"/>
    <s v="Realizar 4 Estrategia(s) de inspección, vigilancia y control (una por vigencia)"/>
    <s v="IVC"/>
    <n v="4"/>
    <n v="853"/>
    <n v="2.4989746294017696E-2"/>
    <s v="Suma"/>
    <x v="454"/>
    <x v="454"/>
    <n v="0"/>
    <n v="0"/>
    <n v="0"/>
    <m/>
    <m/>
    <m/>
  </r>
  <r>
    <n v="15"/>
    <x v="14"/>
    <n v="25941"/>
    <s v="GESTIÓN PÚBLICA"/>
    <n v="96"/>
    <s v="Procesos de formacion y desarrollo de competencias digitales realizados en zonas rurales y/o apartadas y urbanas"/>
    <s v="Ciudad inteligente​"/>
    <x v="42"/>
    <x v="0"/>
    <x v="0"/>
    <x v="4"/>
    <x v="21"/>
    <s v="Operativizar 100 Centros de Acceso Comunitario en zonas rurales y/o apartadas y/o urbanas, con énfasis en procesos de formación y desarrollo de competencias digitales."/>
    <s v="FORTALECIMIENTO DE CAPACIDADES"/>
    <n v="100"/>
    <n v="239"/>
    <n v="7.001816370774008E-3"/>
    <s v="Suma"/>
    <x v="455"/>
    <x v="455"/>
    <n v="0"/>
    <n v="0"/>
    <n v="0"/>
    <m/>
    <m/>
    <m/>
  </r>
  <r>
    <n v="15"/>
    <x v="14"/>
    <n v="25942"/>
    <s v="GESTIÓN PÚBLICA"/>
    <n v="95"/>
    <s v="Servicios TIC´s generados en zonas rurales y/o apartadas y urbanas"/>
    <s v="Ciudad inteligente​"/>
    <x v="42"/>
    <x v="0"/>
    <x v="0"/>
    <x v="4"/>
    <x v="21"/>
    <s v="Operativizar 8 Centros de Acceso Comunitario en zonas rurales y/o apartadas y/o urbanas, con énfasis en Servicios TIC´s generados."/>
    <s v="CONECTIVIDAD"/>
    <n v="8"/>
    <n v="239"/>
    <n v="7.001816370774008E-3"/>
    <s v="Suma"/>
    <x v="455"/>
    <x v="455"/>
    <n v="0"/>
    <n v="0"/>
    <n v="0"/>
    <m/>
    <m/>
    <m/>
  </r>
  <r>
    <n v="15"/>
    <x v="14"/>
    <n v="23291"/>
    <s v="GOBIERNO"/>
    <n v="101"/>
    <s v="Unidades de innovación publica  y social fortalecidas"/>
    <s v="Gobierno confiable"/>
    <x v="49"/>
    <x v="1"/>
    <x v="0"/>
    <x v="4"/>
    <x v="22"/>
    <s v="Fortalecer 1 Unidad(es) de innovación publica y social a nivel local"/>
    <s v="INNOVACIÓN PÚBLICA"/>
    <n v="1"/>
    <n v="170"/>
    <n v="4.9803714771195877E-3"/>
    <s v="Constante"/>
    <x v="456"/>
    <x v="456"/>
    <n v="0"/>
    <n v="0"/>
    <n v="0"/>
    <m/>
    <m/>
    <m/>
  </r>
  <r>
    <n v="15"/>
    <x v="14"/>
    <n v="25101"/>
    <s v="GOBIERNO"/>
    <n v="98"/>
    <s v="Personas capacitadas a través de procesos de formación para la participación de manera virtual y presencial."/>
    <s v="Democracia deliberativa y participación"/>
    <x v="43"/>
    <x v="0"/>
    <x v="0"/>
    <x v="4"/>
    <x v="22"/>
    <s v="Capacitar 200 Persona(s) a través de procesos de formación para la participación de manera virtual y presencial"/>
    <s v="CAPACITACIÓN"/>
    <n v="200"/>
    <n v="368"/>
    <n v="1.0781039432823578E-2"/>
    <s v="Suma"/>
    <x v="457"/>
    <x v="457"/>
    <n v="0"/>
    <n v="0"/>
    <n v="0"/>
    <m/>
    <m/>
    <m/>
  </r>
  <r>
    <n v="15"/>
    <x v="14"/>
    <n v="25102"/>
    <s v="GOBIERNO"/>
    <n v="99"/>
    <s v="Organizaciones comunales fortalecidas."/>
    <s v="Democracia deliberativa y participación"/>
    <x v="45"/>
    <x v="1"/>
    <x v="0"/>
    <x v="4"/>
    <x v="22"/>
    <s v="Fortalecer 15 Organización(es) comunales"/>
    <s v="FORTALECIMIENTO COMUNAL"/>
    <n v="15"/>
    <n v="1024"/>
    <n v="2.9999414073943867E-2"/>
    <s v="Suma"/>
    <x v="457"/>
    <x v="457"/>
    <n v="0"/>
    <n v="0"/>
    <n v="0"/>
    <m/>
    <m/>
    <m/>
  </r>
  <r>
    <n v="15"/>
    <x v="14"/>
    <n v="25103"/>
    <s v="GOBIERNO"/>
    <n v="97"/>
    <s v="Organizaciones sociales e Instancias de participación ciudadana fortalecidas."/>
    <s v="Democracia deliberativa y participación"/>
    <x v="46"/>
    <x v="0"/>
    <x v="0"/>
    <x v="4"/>
    <x v="22"/>
    <s v="Fortalecer 60 Organización(es) sociales e Instancias de participación ciudadana"/>
    <s v="FORTALECIMIENTO DE ORGANIZACIONES"/>
    <n v="60"/>
    <n v="426"/>
    <n v="1.2480224995605554E-2"/>
    <s v="Suma"/>
    <x v="457"/>
    <x v="457"/>
    <n v="0"/>
    <n v="0"/>
    <n v="0"/>
    <m/>
    <m/>
    <m/>
  </r>
  <r>
    <n v="15"/>
    <x v="14"/>
    <n v="25351"/>
    <s v="GOBIERNO"/>
    <n v="104"/>
    <s v="Iniciativa de inversión local concertada e implementada con las comunidades negras, afrocolombianas y palenqueras"/>
    <s v="Línea diferencial étnica"/>
    <x v="48"/>
    <x v="1"/>
    <x v="0"/>
    <x v="4"/>
    <x v="22"/>
    <s v="Concertar e implementar 4 Iniciativa(s) de inversión local con las comunidades negras, afrocolombianas y palenqueras (aplica en todas las localidades con autoridades NAP)"/>
    <s v="INICIATIVAS COMUNIDADES NEGRAS, AFROCOLOMBIANAS, PALENQUERAS"/>
    <n v="4"/>
    <n v="102"/>
    <n v="2.9882228862717526E-3"/>
    <s v="Suma"/>
    <x v="458"/>
    <x v="458"/>
    <n v="0"/>
    <n v="0"/>
    <n v="0"/>
    <m/>
    <m/>
    <m/>
  </r>
  <r>
    <n v="15"/>
    <x v="14"/>
    <n v="25352"/>
    <s v="GOBIERNO"/>
    <n v="103"/>
    <s v="Iniciativa de inversión local concertada e implementada con los pueblos indígenas"/>
    <s v="Línea diferencial étnica"/>
    <x v="48"/>
    <x v="1"/>
    <x v="0"/>
    <x v="4"/>
    <x v="22"/>
    <s v="Concertar e implementar 4 Iniciativa(s) de inversión local con los pueblos indígenas (aplica en todas las localidades con autoridades indígenas)"/>
    <s v="INICIATIVAS PUEBLO INDÍGENA"/>
    <n v="4"/>
    <n v="102"/>
    <n v="2.9882228862717526E-3"/>
    <s v="Suma"/>
    <x v="458"/>
    <x v="458"/>
    <n v="0"/>
    <n v="0"/>
    <n v="0"/>
    <m/>
    <m/>
    <m/>
  </r>
  <r>
    <n v="16"/>
    <x v="15"/>
    <n v="23131"/>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300 Organización(es) comunitarias a través de capacidades para promover acciones de corresponsabilidad en la gestión de la seguridad y la convivencia."/>
    <s v="FORTALECIMIENTO DE CAPACIDADES"/>
    <n v="300"/>
    <n v="363"/>
    <n v="6.8265162200282087E-3"/>
    <s v="Suma"/>
    <x v="459"/>
    <x v="459"/>
    <n v="0"/>
    <n v="0"/>
    <n v="0"/>
    <m/>
    <m/>
    <m/>
  </r>
  <r>
    <n v="16"/>
    <x v="15"/>
    <n v="23132"/>
    <s v="SEGURIDAD, CONVIVENCIA Y JUSTICIA"/>
    <n v="3"/>
    <s v="Iniciativas de convivencia con participación ciudadana implementadas"/>
    <s v="Cultura ciudadana para la convivencia pacífica"/>
    <x v="0"/>
    <x v="0"/>
    <x v="0"/>
    <x v="0"/>
    <x v="0"/>
    <s v="Implementar 8 Iniciativa(s) de convivencia con participación de la ciudadanía."/>
    <s v="INICIATIVAS"/>
    <n v="8"/>
    <n v="187"/>
    <n v="3.5166901739539258E-3"/>
    <s v="Suma"/>
    <x v="459"/>
    <x v="459"/>
    <n v="0"/>
    <n v="0"/>
    <n v="0"/>
    <m/>
    <m/>
    <m/>
  </r>
  <r>
    <n v="16"/>
    <x v="15"/>
    <n v="23041"/>
    <s v="MUJERES"/>
    <n v="4"/>
    <s v="Número de Personas vinculadas en acciones para la prevención del feminicidio y la violencia contra la mujer"/>
    <s v="Cero tolerancia a las violencias"/>
    <x v="1"/>
    <x v="0"/>
    <x v="0"/>
    <x v="0"/>
    <x v="1"/>
    <s v="Vincular 4000 Persona(s) en acciones para la prevención del feminicidio y la violencia contra la mujer."/>
    <s v="PREVENCIÓN"/>
    <n v="4000"/>
    <n v="827"/>
    <n v="1.5552421250587683E-2"/>
    <s v="Suma"/>
    <x v="460"/>
    <x v="460"/>
    <n v="0"/>
    <n v="0"/>
    <n v="0"/>
    <m/>
    <m/>
    <m/>
  </r>
  <r>
    <n v="16"/>
    <x v="15"/>
    <n v="24501"/>
    <s v="SEGURIDAD, CONVIVENCIA Y JUSTICIA"/>
    <n v="5"/>
    <s v="Dotaciones suministradas a organismos de seguridad"/>
    <s v="Mejores capacidades al servicio de la seguridad"/>
    <x v="2"/>
    <x v="1"/>
    <x v="1"/>
    <x v="0"/>
    <x v="2"/>
    <s v="Suministrar 4 Dotación(es) a organismos de seguridad."/>
    <s v="DOTACIÓN"/>
    <n v="4"/>
    <n v="933"/>
    <n v="1.7545839210155147E-2"/>
    <s v="Suma"/>
    <x v="461"/>
    <x v="461"/>
    <n v="0"/>
    <n v="0"/>
    <n v="0"/>
    <m/>
    <m/>
    <m/>
  </r>
  <r>
    <n v="16"/>
    <x v="15"/>
    <n v="24502"/>
    <s v="SEGURIDAD, CONVIVENCIA Y JUSTICIA"/>
    <n v="6"/>
    <s v="Equipamientos de seguridad y acceso a la justicia intervenidos con acciones de fortalecimiento, operación, adecuación y/o dotación"/>
    <s v="Mejores capacidades al servicio de la seguridad"/>
    <x v="2"/>
    <x v="1"/>
    <x v="1"/>
    <x v="0"/>
    <x v="2"/>
    <s v="Intervenir 4 Equipamiento(s) de seguridad y acceso a la justicia con acciones de fortalecimiento, operación, adecuación y/o dotación."/>
    <s v="INTERVENCIÓN"/>
    <n v="4"/>
    <n v="320"/>
    <n v="6.0178655383168779E-3"/>
    <s v="Suma"/>
    <x v="461"/>
    <x v="461"/>
    <n v="0"/>
    <n v="0"/>
    <n v="0"/>
    <m/>
    <m/>
    <m/>
  </r>
  <r>
    <n v="16"/>
    <x v="15"/>
    <n v="24551"/>
    <s v="SEGURIDAD, CONVIVENCIA Y JUSTICIA"/>
    <n v="11"/>
    <s v="Proyectos comunitarios implementados en la localidad, para la apropiación del Código Nacional de Seguridad y Convivencia Ciudadana"/>
    <s v="Cultura ciudadana para la convivencia pacífica"/>
    <x v="3"/>
    <x v="0"/>
    <x v="0"/>
    <x v="0"/>
    <x v="3"/>
    <s v="Implementar 4 proyectos de justicia local para la resolución efectiva de conflictividades de manera integral en el sistema de justicia"/>
    <s v="CÓDIGO NACIONAL DE SEGURIDAD Y CONVIVENCIA"/>
    <n v="4"/>
    <n v="229"/>
    <n v="4.3065350258580156E-3"/>
    <s v="Suma"/>
    <x v="462"/>
    <x v="462"/>
    <n v="0"/>
    <n v="0"/>
    <n v="0"/>
    <m/>
    <m/>
    <m/>
  </r>
  <r>
    <n v="16"/>
    <x v="15"/>
    <n v="24552"/>
    <s v="SEGURIDAD, CONVIVENCIA Y JUSTICIA"/>
    <n v="7"/>
    <s v="Programas de abordaje de conflictividad escolar para la convivencia con enfoque restaurativo fortalecidos"/>
    <s v="Cultura ciudadana para la convivencia pacífica"/>
    <x v="3"/>
    <x v="0"/>
    <x v="0"/>
    <x v="0"/>
    <x v="3"/>
    <s v="Fortalecer 4 programas de abordaje de conflictividad escolar para la convivencia con enfoque restaurativo"/>
    <s v="CONFLICTIVIDAD ESCOLAR"/>
    <n v="4"/>
    <n v="320"/>
    <n v="6.0178655383168779E-3"/>
    <s v="Suma"/>
    <x v="462"/>
    <x v="462"/>
    <n v="0"/>
    <n v="0"/>
    <n v="0"/>
    <m/>
    <m/>
    <m/>
  </r>
  <r>
    <n v="16"/>
    <x v="15"/>
    <n v="24601"/>
    <s v="SEGURIDAD, CONVIVENCIA Y JUSTICIA"/>
    <n v="16"/>
    <s v="Estrategias de seguridad y convivencia implementadas a través de gestores locales, que permitan el uso y disfrute del espacio público"/>
    <s v="Cultura ciudadana para la convivencia pacífica"/>
    <x v="4"/>
    <x v="1"/>
    <x v="1"/>
    <x v="0"/>
    <x v="4"/>
    <s v="Implementar 4 Estrategia(s) de seguridad y convivencia a través de gestores locales que permitan el uso y disfrute del espacio público"/>
    <s v="ESTRATEGIAS DE SEGURIDAD Y CONVIVENCIA"/>
    <n v="4"/>
    <n v="1600"/>
    <n v="3.0089327691584389E-2"/>
    <s v="Suma"/>
    <x v="463"/>
    <x v="463"/>
    <n v="0"/>
    <n v="0"/>
    <n v="0"/>
    <m/>
    <m/>
    <m/>
  </r>
  <r>
    <n v="16"/>
    <x v="15"/>
    <n v="24641"/>
    <s v="MOVILIDAD"/>
    <n v="15"/>
    <s v="Metros cuadrados construidos y/o conservados de elementos del sistema de espacio público peatonal."/>
    <s v="Infraestructura segura e incluyente"/>
    <x v="5"/>
    <x v="0"/>
    <x v="2"/>
    <x v="0"/>
    <x v="4"/>
    <s v="Intervenir 6000 Metro(s) cuadrado(s) de elementos del sistema de espacio público peatonal con acciones de construcción y/o conservación."/>
    <s v="INTERVENCIÓN"/>
    <n v="6000"/>
    <n v="1157"/>
    <n v="2.1758345086976962E-2"/>
    <s v="Suma"/>
    <x v="464"/>
    <x v="464"/>
    <n v="0"/>
    <n v="0"/>
    <n v="0"/>
    <m/>
    <m/>
    <m/>
  </r>
  <r>
    <n v="16"/>
    <x v="15"/>
    <n v="25821"/>
    <s v="GOBIERNO"/>
    <n v="14"/>
    <s v="Acuerdos realizados para la organización, la recuperación, el cuidado, el embellecimiento, la sostenibilidad, el mejoramiento y el aprovechamiento económico del espacio público."/>
    <s v="Cultura ciudadana para la convivencia pacífica"/>
    <x v="50"/>
    <x v="0"/>
    <x v="0"/>
    <x v="0"/>
    <x v="4"/>
    <s v="Realizar 4 Acuerdo(s) para la organización, la recuperación, el cuidado, el embellecimiento, la sostenibilidad, el mejoramiento y el aprovechamiento económico del espacio público."/>
    <s v="ACUERDOS "/>
    <n v="4"/>
    <n v="773"/>
    <n v="1.4536906440996708E-2"/>
    <s v="Suma"/>
    <x v="465"/>
    <x v="465"/>
    <n v="0"/>
    <n v="0"/>
    <n v="0"/>
    <m/>
    <m/>
    <m/>
  </r>
  <r>
    <n v="16"/>
    <x v="15"/>
    <n v="24681"/>
    <s v="SALUD"/>
    <n v="17"/>
    <s v="Número de personas con discapacidad, cuidadadores y cuidadoras, vinculados en actividades complementarias en salud"/>
    <s v="Ciudad saludable y con bien-estar"/>
    <x v="7"/>
    <x v="1"/>
    <x v="3"/>
    <x v="1"/>
    <x v="5"/>
    <s v="Vincular 400 Persona(s) con discapacidad, cuidadores y cuidadoras, en actividades complementarias en salud."/>
    <s v="ACCIONES COMPLEMENTARIAS "/>
    <n v="400"/>
    <n v="320"/>
    <n v="6.0178655383168779E-3"/>
    <s v="Suma"/>
    <x v="466"/>
    <x v="466"/>
    <n v="0"/>
    <n v="0"/>
    <n v="0"/>
    <m/>
    <m/>
    <m/>
  </r>
  <r>
    <n v="16"/>
    <x v="15"/>
    <n v="24682"/>
    <s v="SALUD"/>
    <n v="18"/>
    <s v="Números de personas vinculadas a las acciones desarrolladas desde los dispositivos de base comunitaria en respuesta al consumo de SPA"/>
    <s v="Ciudad saludable y con bien-estar"/>
    <x v="10"/>
    <x v="1"/>
    <x v="3"/>
    <x v="1"/>
    <x v="5"/>
    <s v="Vincular 4000 Persona(s) a las acciones desarrolladas desde los dispositivos de base comunitaria en respuesta al consumo de SPA."/>
    <s v="DISMINUCIÓN FACTORES DE RIESGO SPA"/>
    <n v="4000"/>
    <n v="320"/>
    <n v="6.0178655383168779E-3"/>
    <s v="Suma"/>
    <x v="466"/>
    <x v="466"/>
    <n v="0"/>
    <n v="0"/>
    <n v="0"/>
    <m/>
    <m/>
    <m/>
  </r>
  <r>
    <n v="16"/>
    <x v="15"/>
    <n v="24683"/>
    <s v="SALUD"/>
    <n v="23"/>
    <s v="Número de personas beneficiadas con acciones para la promoción y atención de la salud mental"/>
    <s v="Ciudad saludable y con bien-estar"/>
    <x v="11"/>
    <x v="0"/>
    <x v="0"/>
    <x v="1"/>
    <x v="5"/>
    <s v="Beneficiar 300 Persona(s) con acciones para la promoción y atención de la salud mental."/>
    <s v="SALUD MENTAL"/>
    <n v="300"/>
    <n v="800"/>
    <n v="1.5044663845792195E-2"/>
    <s v="Suma"/>
    <x v="466"/>
    <x v="466"/>
    <n v="0"/>
    <n v="0"/>
    <n v="0"/>
    <m/>
    <m/>
    <m/>
  </r>
  <r>
    <n v="16"/>
    <x v="15"/>
    <n v="24684"/>
    <s v="SALUD"/>
    <n v="19"/>
    <s v="Número de personas con discapacidad beneficiadas con Dispostivos de Asistencia Personal - Ayudas Técnicas (no incluidas en los Planes de Beneficios)"/>
    <s v="Ciudad saludable y con bien-estar"/>
    <x v="6"/>
    <x v="1"/>
    <x v="3"/>
    <x v="1"/>
    <x v="5"/>
    <s v="Beneficiar 800 Persona(s) con discapacidad a través de Dispositivos de Asistencia Personal - Ayudas Técnicas (no incluidas en los Planes de Beneficios)."/>
    <s v="DISPOSITIVOS DE ASISTENCIA PERSONAL"/>
    <n v="800"/>
    <n v="1280"/>
    <n v="2.4071462153267512E-2"/>
    <s v="Suma"/>
    <x v="466"/>
    <x v="466"/>
    <n v="0"/>
    <n v="0"/>
    <n v="0"/>
    <m/>
    <m/>
    <m/>
  </r>
  <r>
    <n v="16"/>
    <x v="15"/>
    <n v="24685"/>
    <s v="SALUD"/>
    <n v="20"/>
    <s v="Número de personas vinculadas a las acciones y estrategias para promover la salud sexual y reproductiva consciente en los diferentes ciclos de vida"/>
    <s v="Ciudad saludable y con bien-estar"/>
    <x v="8"/>
    <x v="1"/>
    <x v="3"/>
    <x v="1"/>
    <x v="5"/>
    <s v="Vincular 4000 Persona(s) a las acciones y estrategias para promover la salud sexual y reproductiva consciente en los diferentes ciclos de vida."/>
    <s v="SALUD SEXUAL Y REPRODUCTIVA"/>
    <n v="4000"/>
    <n v="320"/>
    <n v="6.0178655383168779E-3"/>
    <s v="Suma"/>
    <x v="466"/>
    <x v="466"/>
    <n v="0"/>
    <n v="0"/>
    <n v="0"/>
    <m/>
    <m/>
    <m/>
  </r>
  <r>
    <n v="16"/>
    <x v="15"/>
    <n v="25691"/>
    <s v="MUJERES"/>
    <n v="26"/>
    <s v="Mujeres cuidadoras vinculadas a estrategias de cuidado"/>
    <s v="Cuidado de la vida"/>
    <x v="12"/>
    <x v="0"/>
    <x v="0"/>
    <x v="1"/>
    <x v="6"/>
    <s v="Vincular 500 Mujer(es) cuidadora(s) a estrategias de cuidado"/>
    <s v="ESTRATEGIAS DE CUIDADO"/>
    <n v="500"/>
    <n v="560"/>
    <n v="1.0531264692054537E-2"/>
    <s v="Suma"/>
    <x v="467"/>
    <x v="467"/>
    <n v="0"/>
    <n v="0"/>
    <n v="0"/>
    <m/>
    <m/>
    <m/>
  </r>
  <r>
    <n v="16"/>
    <x v="15"/>
    <n v="25692"/>
    <s v="MUJERES"/>
    <n v="27"/>
    <s v="Mujeres vinculadas para el ejercicio de derechos y el fortalecimiento de su autonomía económica"/>
    <s v="Cuidado de la vida"/>
    <x v="13"/>
    <x v="0"/>
    <x v="0"/>
    <x v="1"/>
    <x v="6"/>
    <s v="Vincular 800 Mujer(es) para el ejercicio de derechos y el fortalecimiento de su autonomía económica"/>
    <s v="FORTALECIMIENTO DE CAPACIDADES"/>
    <n v="800"/>
    <n v="827"/>
    <n v="1.5552421250587683E-2"/>
    <s v="Suma"/>
    <x v="467"/>
    <x v="467"/>
    <n v="0"/>
    <n v="0"/>
    <n v="0"/>
    <m/>
    <m/>
    <m/>
  </r>
  <r>
    <n v="16"/>
    <x v="15"/>
    <n v="25693"/>
    <s v="INTEGRACIÓN SOCIAL"/>
    <n v="25"/>
    <s v="Número de Personas que participan en procesos para la prevención de violencias en el contexto familiar y/o violencia sexual.          "/>
    <s v="Cuidado de la vida"/>
    <x v="14"/>
    <x v="0"/>
    <x v="0"/>
    <x v="1"/>
    <x v="6"/>
    <s v="Vincular 4000 Persona(s) en procesos para la prevención de violencias en el contexto familiar y/o violencia sexual"/>
    <s v="PREVENCIÓN"/>
    <n v="4000"/>
    <n v="533"/>
    <n v="1.0023507287259051E-2"/>
    <s v="Suma"/>
    <x v="467"/>
    <x v="467"/>
    <n v="0"/>
    <n v="0"/>
    <n v="0"/>
    <m/>
    <m/>
    <m/>
  </r>
  <r>
    <n v="16"/>
    <x v="15"/>
    <n v="22971"/>
    <s v="GESTIÓN PÚBLICA"/>
    <n v="32"/>
    <s v="Procesos realizados para el fortalecimiento de habilidades y capacidades de la población víctima del conflicto armado o excombatientes que promuevan su participación en diferentes escenarios. "/>
    <s v="Cuidado de la vida"/>
    <x v="15"/>
    <x v="0"/>
    <x v="0"/>
    <x v="1"/>
    <x v="7"/>
    <s v="Realizar 4 Proceso(s) de fortalecimiento de habilidades y capacidades de la población víctima del conflicto armado o excombatientes para promover su participación en los diferentes escenarios."/>
    <s v="FORTALECIMIENTO DE CAPACIDADES"/>
    <n v="4"/>
    <n v="288"/>
    <n v="5.4160789844851908E-3"/>
    <s v="Suma"/>
    <x v="468"/>
    <x v="468"/>
    <n v="0"/>
    <n v="0"/>
    <n v="0"/>
    <m/>
    <m/>
    <m/>
  </r>
  <r>
    <n v="16"/>
    <x v="15"/>
    <n v="2297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5"/>
    <x v="0"/>
    <x v="0"/>
    <x v="1"/>
    <x v="7"/>
    <s v="Realizar 4 Proceso(s) pedagógicos, artísticos, culturales, formativos o para el fortalecimiento de iniciativas ciudadanas para la apropiación social de la memoria, verdad, reparación integral a víctimas, paz y reconciliación."/>
    <s v="INICIATIVAS"/>
    <n v="4"/>
    <n v="560"/>
    <n v="1.0531264692054537E-2"/>
    <s v="Suma"/>
    <x v="468"/>
    <x v="468"/>
    <n v="0"/>
    <n v="0"/>
    <n v="0"/>
    <m/>
    <m/>
    <m/>
  </r>
  <r>
    <n v="16"/>
    <x v="15"/>
    <n v="23691"/>
    <s v="CULTURA, RECREACIÓN Y DEPORTE"/>
    <n v="35"/>
    <s v="Personas beneficiadas con actividades recreo-deportivas comunitarias"/>
    <s v="Bogotá cultural y deportiva"/>
    <x v="16"/>
    <x v="0"/>
    <x v="0"/>
    <x v="1"/>
    <x v="8"/>
    <s v="Beneficiar 8000 Persona(s) en actividades recreo-deportivas comunitarias."/>
    <s v="ACTIVIDADES RECREODEPORTIVAS"/>
    <n v="8000"/>
    <n v="747"/>
    <n v="1.4047954866008463E-2"/>
    <s v="Suma"/>
    <x v="469"/>
    <x v="469"/>
    <n v="0"/>
    <n v="0"/>
    <n v="0"/>
    <m/>
    <m/>
    <m/>
  </r>
  <r>
    <n v="16"/>
    <x v="15"/>
    <n v="23692"/>
    <s v="CULTURA, RECREACIÓN Y DEPORTE"/>
    <n v="36"/>
    <s v="Personas capacitadas en los campos deportivos o recreativos "/>
    <s v="Bogotá cultural y deportiva"/>
    <x v="16"/>
    <x v="0"/>
    <x v="0"/>
    <x v="1"/>
    <x v="8"/>
    <s v="Capacitar 6000 Persona(s) en los campos deportivos o recreativos."/>
    <s v="CAPACITACIÓN"/>
    <n v="6000"/>
    <n v="747"/>
    <n v="1.4047954866008463E-2"/>
    <s v="Suma"/>
    <x v="469"/>
    <x v="469"/>
    <n v="0"/>
    <n v="0"/>
    <n v="0"/>
    <m/>
    <m/>
    <m/>
  </r>
  <r>
    <n v="16"/>
    <x v="15"/>
    <n v="23693"/>
    <s v="CULTURA, RECREACIÓN Y DEPORTE"/>
    <n v="34"/>
    <s v="Colectivos u organizaciones recreo deportivas inscritas en el Banco que implementan iniciativas de carácter barrial beneficiadas con apoyos economicos"/>
    <s v="Bogotá cultural y deportiva"/>
    <x v="16"/>
    <x v="0"/>
    <x v="0"/>
    <x v="1"/>
    <x v="8"/>
    <s v="Beneficiar 12 Colectivo(s) recreo deportivas inscritas en el Banco que implementan iniciativas de carácter barrial con apoyos económicos."/>
    <s v="BANCO DE INICIATIVAS"/>
    <n v="12"/>
    <n v="48"/>
    <n v="9.0267983074753173E-4"/>
    <s v="Suma"/>
    <x v="469"/>
    <x v="469"/>
    <n v="0"/>
    <n v="0"/>
    <n v="0"/>
    <m/>
    <m/>
    <m/>
  </r>
  <r>
    <n v="16"/>
    <x v="15"/>
    <n v="24821"/>
    <s v="CULTURA, RECREACIÓN Y DEPORTE"/>
    <n v="39"/>
    <s v="Personas beneficiadas y capacitadas con procesos de formación y exploración en los campos artísticos, culturales y patrimoniales "/>
    <s v="Bogotá cultural y deportiva"/>
    <x v="17"/>
    <x v="0"/>
    <x v="0"/>
    <x v="1"/>
    <x v="8"/>
    <s v="Capacitar 3000 Persona(s) en los campos artísticos, interculturales, culturales y/o patrimoniales."/>
    <s v="CAPACITACIÓN"/>
    <n v="3000"/>
    <n v="848"/>
    <n v="1.5947343676539726E-2"/>
    <s v="Suma"/>
    <x v="470"/>
    <x v="470"/>
    <n v="0"/>
    <n v="0"/>
    <n v="0"/>
    <m/>
    <m/>
    <m/>
  </r>
  <r>
    <n v="16"/>
    <x v="15"/>
    <n v="24822"/>
    <s v="CULTURA, RECREACIÓN Y DEPORTE"/>
    <n v="40"/>
    <s v="No. Organizaciones artísticas, culturales y patrimoniales beneficiadas con elementos entregados."/>
    <s v="Bogotá cultural y deportiva"/>
    <x v="17"/>
    <x v="0"/>
    <x v="0"/>
    <x v="1"/>
    <x v="8"/>
    <s v="Beneficiar 12 Organización(es) artísticas, culturales y patrimoniales con elementos entregados."/>
    <s v="ENTREGA DE ELEMENTOS"/>
    <n v="12"/>
    <n v="43"/>
    <n v="8.0865068171133057E-4"/>
    <s v="Suma"/>
    <x v="470"/>
    <x v="470"/>
    <n v="0"/>
    <n v="0"/>
    <n v="0"/>
    <m/>
    <m/>
    <m/>
  </r>
  <r>
    <n v="16"/>
    <x v="15"/>
    <n v="24823"/>
    <s v="CULTURA, RECREACIÓN Y DEPORTE"/>
    <n v="33"/>
    <s v="Estímulos otorgados de apoyo al sector artístico y cultural "/>
    <s v="Bogotá cultural y deportiva"/>
    <x v="18"/>
    <x v="1"/>
    <x v="0"/>
    <x v="1"/>
    <x v="8"/>
    <s v="Otorgar 60 Estímulos, reconocimientos, apoyos e incentivos al sector artístico y cultural."/>
    <s v="ESTÍMULOS"/>
    <n v="60"/>
    <n v="320"/>
    <n v="6.0178655383168779E-3"/>
    <s v="Suma"/>
    <x v="470"/>
    <x v="470"/>
    <n v="0"/>
    <n v="0"/>
    <n v="0"/>
    <m/>
    <m/>
    <m/>
  </r>
  <r>
    <n v="16"/>
    <x v="15"/>
    <n v="24824"/>
    <s v="CULTURA, RECREACIÓN Y DEPORTE"/>
    <n v="38"/>
    <s v="Eventos de promoción, circulción y apropiación de actividades artísticas, culturales y patrimoniales realizadas"/>
    <s v="Bogotá cultural y deportiva"/>
    <x v="17"/>
    <x v="0"/>
    <x v="0"/>
    <x v="1"/>
    <x v="8"/>
    <s v="Realizar 24 Evento(s) de promoción, circulación y apropiación de actividades artísticas, culturales y patrimoniales."/>
    <s v="EVENTOS"/>
    <n v="24"/>
    <n v="448"/>
    <n v="8.4250117536436298E-3"/>
    <s v="Suma"/>
    <x v="470"/>
    <x v="470"/>
    <n v="0"/>
    <n v="0"/>
    <n v="0"/>
    <m/>
    <m/>
    <m/>
  </r>
  <r>
    <n v="16"/>
    <x v="15"/>
    <n v="24471"/>
    <s v="AMBIENTE"/>
    <n v="44"/>
    <s v="Número de animales atendidos por los programas de brigadas médicas, urgencias veterinarias y adopciones"/>
    <s v="Cuidado de la vida"/>
    <x v="19"/>
    <x v="0"/>
    <x v="0"/>
    <x v="1"/>
    <x v="9"/>
    <s v="Atender 4000 Animales en los programas de brigadas médicas, urgencias veterinarias y adopciones"/>
    <s v="BIENESTAR ANIMAL"/>
    <n v="4000"/>
    <n v="347"/>
    <n v="6.5256229431123651E-3"/>
    <s v="Suma"/>
    <x v="471"/>
    <x v="471"/>
    <n v="0"/>
    <n v="0"/>
    <n v="0"/>
    <m/>
    <m/>
    <m/>
  </r>
  <r>
    <n v="16"/>
    <x v="15"/>
    <n v="24472"/>
    <s v="AMBIENTE"/>
    <n v="45"/>
    <s v="Número de animales esterilizados"/>
    <s v="Cuidado de la vida"/>
    <x v="19"/>
    <x v="0"/>
    <x v="0"/>
    <x v="1"/>
    <x v="9"/>
    <s v="Esterilizar 4000 Canino(s) y felino(s) incluyendo los que está en condición de vulnerabilidad"/>
    <s v="ESTERILIZACIÓN"/>
    <n v="4000"/>
    <n v="453"/>
    <n v="8.5190409026798305E-3"/>
    <s v="Suma"/>
    <x v="471"/>
    <x v="471"/>
    <n v="0"/>
    <n v="0"/>
    <n v="0"/>
    <m/>
    <m/>
    <m/>
  </r>
  <r>
    <n v="16"/>
    <x v="15"/>
    <n v="24631"/>
    <s v="INTEGRACIÓN SOCIAL"/>
    <n v="48"/>
    <s v="Número de personas mayores con transferencias Monetarias"/>
    <s v="Menos pobreza "/>
    <x v="20"/>
    <x v="1"/>
    <x v="4"/>
    <x v="1"/>
    <x v="10"/>
    <s v="Beneficiar 1705 Persona(s) Mayor(es) con apoyo económico tipo C"/>
    <s v="APOYO ECONÓMICO PERSONA MAYOR"/>
    <n v="1705"/>
    <n v="4960"/>
    <n v="9.3276915843911609E-2"/>
    <s v="Constante"/>
    <x v="472"/>
    <x v="472"/>
    <n v="0"/>
    <n v="0"/>
    <n v="0"/>
    <m/>
    <m/>
    <m/>
  </r>
  <r>
    <n v="16"/>
    <x v="15"/>
    <n v="24632"/>
    <s v="INTEGRACIÓN SOCIAL"/>
    <n v="47"/>
    <s v="Personas atendidas con apoyos que contribuyan al ingreso mínimo garantizado"/>
    <s v="Menos pobreza "/>
    <x v="21"/>
    <x v="1"/>
    <x v="4"/>
    <x v="1"/>
    <x v="10"/>
    <s v="Atender 4000 Persona(s) con apoyos que contribuyan al ingreso mínimo garantizado."/>
    <s v="INGRESO MÍNIMO"/>
    <n v="4000"/>
    <n v="1333"/>
    <n v="2.5068171133051247E-2"/>
    <s v="Constante"/>
    <x v="472"/>
    <x v="472"/>
    <n v="0"/>
    <n v="0"/>
    <n v="0"/>
    <m/>
    <m/>
    <m/>
  </r>
  <r>
    <n v="16"/>
    <x v="15"/>
    <n v="24633"/>
    <s v="INTEGRACIÓN SOCIAL"/>
    <n v="46"/>
    <s v="Jóvenes beneficiados con transferencias condicionadas y  acompañamiento psicosocial para la promoción al acceso y permanencia a oportunidades de formación y empleabilidad"/>
    <s v="Menos pobreza "/>
    <x v="22"/>
    <x v="1"/>
    <x v="4"/>
    <x v="1"/>
    <x v="10"/>
    <s v="Beneficiar 960 Joven(es) con transferencias condicionadas y acompañamiento psicosocial para la promoción al acceso y permanencia a oportunidades de formación y empleabilidad"/>
    <s v="TRANSFERENCIAS MONETARIAS"/>
    <n v="960"/>
    <n v="480"/>
    <n v="9.0267983074753168E-3"/>
    <s v="Suma"/>
    <x v="472"/>
    <x v="472"/>
    <n v="0"/>
    <n v="0"/>
    <n v="0"/>
    <m/>
    <m/>
    <m/>
  </r>
  <r>
    <n v="16"/>
    <x v="15"/>
    <n v="24521"/>
    <s v="INTEGRACIÓN SOCIAL"/>
    <n v="49"/>
    <s v="Número de cupos habilitados para la atención de población en inseguridad alimentaria y nutricional del Distrito Capital, a través de comedores comunitarios."/>
    <s v="Menos pobreza "/>
    <x v="52"/>
    <x v="1"/>
    <x v="4"/>
    <x v="1"/>
    <x v="23"/>
    <s v="Habilitar 50 Cupo(s) para la atención de población en inseguridad alimentaria y nutricional del Distrito Capital, a través de comedores comunitarios."/>
    <s v="SEGURIDAD ALIMENTARIA"/>
    <n v="50"/>
    <n v="187"/>
    <n v="3.5166901739539258E-3"/>
    <s v="Constante"/>
    <x v="473"/>
    <x v="473"/>
    <n v="0"/>
    <n v="0"/>
    <n v="0"/>
    <m/>
    <m/>
    <m/>
  </r>
  <r>
    <n v="16"/>
    <x v="15"/>
    <n v="24461"/>
    <s v="EDUCACIÓN"/>
    <n v="50"/>
    <s v="Sedes educativas urbanas y rurales dotadas con recursos pedagógicos y/o tecnológicos"/>
    <s v="Educación como eje del potencial humano"/>
    <x v="23"/>
    <x v="1"/>
    <x v="5"/>
    <x v="2"/>
    <x v="11"/>
    <s v="Dotar 15 Sede(s) educativas urbanas con recursos pedagógicos y/o tecnológicos."/>
    <s v="DOTACIÓN"/>
    <n v="15"/>
    <n v="800"/>
    <n v="1.5044663845792195E-2"/>
    <s v="Suma"/>
    <x v="474"/>
    <x v="474"/>
    <n v="0"/>
    <n v="0"/>
    <n v="0"/>
    <m/>
    <m/>
    <m/>
  </r>
  <r>
    <n v="16"/>
    <x v="15"/>
    <n v="2446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4"/>
    <x v="1"/>
    <x v="5"/>
    <x v="2"/>
    <x v="11"/>
    <s v="Beneficiar 1600 Estudiante(s) con apoyo de sostenimiento para la permanencia en la educación posmedia (niveles de formación técnico profesional, tecnólogo, profesional universitario y educación para el trabajo y desarrollo humano)."/>
    <s v="SOSTENIMIENTO"/>
    <n v="1600"/>
    <n v="1067"/>
    <n v="2.0065820404325342E-2"/>
    <s v="Suma"/>
    <x v="474"/>
    <x v="474"/>
    <n v="0"/>
    <n v="0"/>
    <n v="0"/>
    <m/>
    <m/>
    <m/>
  </r>
  <r>
    <n v="16"/>
    <x v="15"/>
    <n v="24463"/>
    <s v="EDUCACIÓN"/>
    <n v="52"/>
    <s v="Número de estudiantes beneficiados en programas de educación posmedia (niveles de formación técnico profesional, tecnólogo, profesional universitario y educación para el trabajo y desarrollo humano)."/>
    <s v="Educación como eje del potencial humano"/>
    <x v="24"/>
    <x v="1"/>
    <x v="5"/>
    <x v="2"/>
    <x v="11"/>
    <s v="Beneficiar 1040 Estudiante(s) en programas de educación posmedia (niveles de formación técnico profesional, tecnólogo, profesional universitario y educación para el trabajo y desarrollo humano)."/>
    <s v="APOYO EDUCACIÓN POSMEDIA"/>
    <n v="1040"/>
    <n v="3200"/>
    <n v="6.0178655383168779E-2"/>
    <s v="Suma"/>
    <x v="474"/>
    <x v="474"/>
    <n v="0"/>
    <n v="0"/>
    <n v="0"/>
    <m/>
    <m/>
    <m/>
  </r>
  <r>
    <n v="16"/>
    <x v="15"/>
    <n v="24492"/>
    <s v="DESARROLLO ECONÓMICO, INDUSTRIA Y TURISMO"/>
    <n v="55"/>
    <s v="Número de Mipymes y/o emprendimientos orientados al fortalecimiento de las capacidades locales para la gestión y el desarrollo turístico apoyados."/>
    <s v="Emprendimiento equitativo e incluyente"/>
    <x v="26"/>
    <x v="0"/>
    <x v="0"/>
    <x v="2"/>
    <x v="12"/>
    <s v="Apoyar 100 Mipyme(s) y/o emprendimientos orientados al fortalecimiento de las capacidades locales para la gestión y el desarrollo turístico."/>
    <s v="DESARROLLO TURÍSTICO"/>
    <n v="100"/>
    <n v="640"/>
    <n v="1.2035731076633756E-2"/>
    <s v="Suma"/>
    <x v="475"/>
    <x v="475"/>
    <n v="0"/>
    <n v="0"/>
    <n v="0"/>
    <m/>
    <m/>
    <m/>
  </r>
  <r>
    <n v="16"/>
    <x v="15"/>
    <n v="24493"/>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5"/>
    <x v="0"/>
    <x v="0"/>
    <x v="2"/>
    <x v="12"/>
    <s v="Realizar 4 Acción(es) para fortalecer las capacidades y/o habilidades técnicas y blandas de las personas de la localidad, con el fin de mejorar el acceso a oportunidades de empleo."/>
    <s v="FORTALECIMIENTO DE CAPACIDADES"/>
    <n v="4"/>
    <n v="800"/>
    <n v="1.5044663845792195E-2"/>
    <s v="Suma"/>
    <x v="475"/>
    <x v="475"/>
    <n v="0"/>
    <n v="0"/>
    <n v="0"/>
    <m/>
    <m/>
    <m/>
  </r>
  <r>
    <n v="16"/>
    <x v="15"/>
    <n v="23221"/>
    <s v="CULTURA, RECREACIÓN Y DEPORTE"/>
    <n v="56"/>
    <s v="Número de proyectos financiados y acompañados del sector cultural y creativo."/>
    <s v="Bogotá cultural y deportiva"/>
    <x v="29"/>
    <x v="0"/>
    <x v="0"/>
    <x v="2"/>
    <x v="13"/>
    <s v="Financiar 20 Proyecto(s) del sector cultural y creativo."/>
    <s v="SOSTENIBILIDAD"/>
    <n v="20"/>
    <n v="533"/>
    <n v="1.0023507287259051E-2"/>
    <s v="Suma"/>
    <x v="476"/>
    <x v="476"/>
    <n v="0"/>
    <n v="0"/>
    <n v="0"/>
    <m/>
    <m/>
    <m/>
  </r>
  <r>
    <n v="16"/>
    <x v="15"/>
    <n v="24571"/>
    <s v="DESARROLLO ECONÓMICO, INDUSTRIA Y TURISMO"/>
    <n v="58"/>
    <s v="Número de Mipymes, emprendimientos y/o actores de la economia informal apoyados para el fortalecimiento del tejido empresarial local."/>
    <s v="Emprendimiento equitativo e incluyente"/>
    <x v="28"/>
    <x v="0"/>
    <x v="0"/>
    <x v="2"/>
    <x v="13"/>
    <s v="Apoyar 600 Mipyme(s) emprendimientos y/o actores de la economía informal para el fortalecimiento del tejido empresarial local."/>
    <s v="TEJIDO EMPRESARIAL LOCAL"/>
    <n v="600"/>
    <n v="533"/>
    <n v="1.0023507287259051E-2"/>
    <s v="Suma"/>
    <x v="477"/>
    <x v="477"/>
    <n v="0"/>
    <n v="0"/>
    <n v="0"/>
    <m/>
    <m/>
    <m/>
  </r>
  <r>
    <n v="16"/>
    <x v="15"/>
    <n v="25461"/>
    <s v="CULTURA, RECREACIÓN Y DEPORTE"/>
    <n v="61"/>
    <s v="Número de Parques de la red de proximidad intervenidos en mejoramiento, mantenimiento y/o dotación"/>
    <s v="Desarrollo urbano y rural integral"/>
    <x v="30"/>
    <x v="0"/>
    <x v="0"/>
    <x v="3"/>
    <x v="14"/>
    <s v="Intervenir 32 Parque(s) de la red de proximidad con acciones de mejoramiento, mantenimiento y/o dotación."/>
    <s v="INTERVENCIÓN"/>
    <n v="32"/>
    <n v="1077"/>
    <n v="2.0253878702397744E-2"/>
    <s v="Suma"/>
    <x v="478"/>
    <x v="478"/>
    <n v="0"/>
    <n v="0"/>
    <n v="0"/>
    <m/>
    <m/>
    <m/>
  </r>
  <r>
    <n v="16"/>
    <x v="15"/>
    <n v="25531"/>
    <s v="CULTURA, RECREACIÓN Y DEPORTE"/>
    <n v="62"/>
    <s v="No. de equipamientos culturales intervenidos con acciones de construcción, adecuación y/o dotación"/>
    <s v="Desarrollo urbano y rural integral"/>
    <x v="31"/>
    <x v="0"/>
    <x v="0"/>
    <x v="3"/>
    <x v="14"/>
    <s v="Intervenir 4 Equipamiento(s) culturales con acciones de construcción, adecuación y/o dotación."/>
    <s v="INTERVENCIÓN"/>
    <n v="4"/>
    <n v="731"/>
    <n v="1.3747061589092618E-2"/>
    <s v="Suma"/>
    <x v="479"/>
    <x v="479"/>
    <n v="0"/>
    <n v="0"/>
    <n v="0"/>
    <m/>
    <m/>
    <m/>
  </r>
  <r>
    <n v="16"/>
    <x v="15"/>
    <n v="25651"/>
    <s v="AMBIENTE"/>
    <n v="71"/>
    <s v="Número de árboles mantenidos en zona urbana"/>
    <s v="Protección del ambiente y resiliencia al cambio climático"/>
    <x v="33"/>
    <x v="0"/>
    <x v="0"/>
    <x v="3"/>
    <x v="15"/>
    <s v="Mantener 600 Arbol(es) en zona urbana"/>
    <s v="ARBOLADO"/>
    <n v="600"/>
    <n v="267"/>
    <n v="5.0211565585331457E-3"/>
    <s v="Suma"/>
    <x v="480"/>
    <x v="480"/>
    <n v="0"/>
    <n v="0"/>
    <n v="0"/>
    <m/>
    <m/>
    <m/>
  </r>
  <r>
    <n v="16"/>
    <x v="15"/>
    <n v="25652"/>
    <s v="AMBIENTE"/>
    <n v="67"/>
    <s v="Número de procesos comunitarios de educación ambiental implementados"/>
    <s v="Protección del ambiente y resiliencia al cambio climático"/>
    <x v="33"/>
    <x v="0"/>
    <x v="0"/>
    <x v="3"/>
    <x v="15"/>
    <s v="Implementar 4 Proceso(s) comunitarios de educación ambiental que promueven la conservación de la biodiversidad y el agua"/>
    <s v="EDUCACIÓN AMBIENTAL"/>
    <n v="4"/>
    <n v="0"/>
    <n v="0"/>
    <s v="Suma"/>
    <x v="480"/>
    <x v="480"/>
    <n v="0"/>
    <n v="0"/>
    <n v="0"/>
    <m/>
    <m/>
    <m/>
  </r>
  <r>
    <n v="16"/>
    <x v="15"/>
    <n v="25653"/>
    <s v="AMBIENTE"/>
    <n v="68"/>
    <s v="Número de huertas urbanas implementadas"/>
    <s v="Protección del ambiente y resiliencia al cambio climático"/>
    <x v="33"/>
    <x v="0"/>
    <x v="0"/>
    <x v="3"/>
    <x v="15"/>
    <s v="Implementar 8 Huerta(s) urbanas"/>
    <s v="HUERTAS URBANAS"/>
    <n v="8"/>
    <n v="69"/>
    <n v="1.2976022566995769E-3"/>
    <s v="Suma"/>
    <x v="480"/>
    <x v="480"/>
    <n v="0"/>
    <n v="0"/>
    <n v="0"/>
    <m/>
    <m/>
    <m/>
  </r>
  <r>
    <n v="16"/>
    <x v="15"/>
    <n v="25654"/>
    <s v="AMBIENTE"/>
    <n v="70"/>
    <s v="Número de m2 de jardinería convencional y biodiversa mantenidos"/>
    <s v="Protección del ambiente y resiliencia al cambio climático"/>
    <x v="33"/>
    <x v="0"/>
    <x v="0"/>
    <x v="3"/>
    <x v="15"/>
    <s v="Mantener 200 Metro(s) cuadrado(s) de jardinería convencional y biodiversa."/>
    <s v="JARDINERÍA"/>
    <n v="200"/>
    <n v="37"/>
    <n v="6.9581570286788902E-4"/>
    <s v="Suma"/>
    <x v="480"/>
    <x v="480"/>
    <n v="0"/>
    <n v="0"/>
    <n v="0"/>
    <m/>
    <m/>
    <m/>
  </r>
  <r>
    <n v="16"/>
    <x v="15"/>
    <n v="25655"/>
    <s v="HÁBITAT"/>
    <n v="76"/>
    <s v="Personas capacitadas en separación en la fuente y reciclaje"/>
    <s v="Protección del ambiente y resiliencia al cambio climático"/>
    <x v="34"/>
    <x v="0"/>
    <x v="0"/>
    <x v="3"/>
    <x v="15"/>
    <s v="Capacitar 8000 Persona(s) en separación en la fuente y reciclaje"/>
    <s v="SEPARACIÓN EN LA FUENTE"/>
    <n v="8000"/>
    <n v="736"/>
    <n v="1.3841090738128821E-2"/>
    <s v="Suma"/>
    <x v="480"/>
    <x v="480"/>
    <n v="0"/>
    <n v="0"/>
    <n v="0"/>
    <m/>
    <m/>
    <m/>
  </r>
  <r>
    <n v="16"/>
    <x v="15"/>
    <n v="25281"/>
    <s v="MOVILIDAD"/>
    <n v="77"/>
    <s v="Kilómetros-carril construidos y/o conservados de malla vial urbana (local y/o intermedia)"/>
    <s v="Infraestructura segura e incluyente"/>
    <x v="35"/>
    <x v="0"/>
    <x v="2"/>
    <x v="3"/>
    <x v="16"/>
    <s v="Intervenir 16 Kilómetro(s)-carril de malla vial urbana (local y/o intermedia) con acciones de construcción y/o conservación"/>
    <s v="INTERVENCIÓN MALLA VIAL LOCAL"/>
    <n v="16"/>
    <n v="7611"/>
    <n v="0.14313117066290551"/>
    <s v="Suma"/>
    <x v="481"/>
    <x v="481"/>
    <n v="0"/>
    <n v="0"/>
    <n v="0"/>
    <m/>
    <m/>
    <m/>
  </r>
  <r>
    <n v="16"/>
    <x v="15"/>
    <n v="23701"/>
    <s v="AMBIENTE"/>
    <n v="79"/>
    <s v="Número de acciones efectivas para el fortalecimiento de las capacidades locales en torno a la gestión del riesgo"/>
    <s v="Protección del ambiente y resiliencia al cambio climático"/>
    <x v="36"/>
    <x v="1"/>
    <x v="0"/>
    <x v="3"/>
    <x v="17"/>
    <s v="Realizar 4 Acción(es) efectivas para el fortalecimiento de las capacidades locales para la respuesta a emergencias y desastres"/>
    <s v="GESTIÓN DEL RIESGO"/>
    <n v="4"/>
    <n v="347"/>
    <n v="6.5256229431123651E-3"/>
    <s v="Suma"/>
    <x v="482"/>
    <x v="482"/>
    <n v="0"/>
    <n v="0"/>
    <n v="0"/>
    <m/>
    <m/>
    <m/>
  </r>
  <r>
    <n v="16"/>
    <x v="15"/>
    <n v="23551"/>
    <s v="INTEGRACIÓN SOCIAL"/>
    <n v="85"/>
    <s v="Sedes de Centros de Desarrollo Comunitarios dotados y/o acondicionados para la prestación de servicios sociales dirigidas al desarrollo de capacidades y generación de oportunidades."/>
    <s v="Desarrollo urbano y rural integral"/>
    <x v="37"/>
    <x v="0"/>
    <x v="0"/>
    <x v="3"/>
    <x v="18"/>
    <s v="Dotar y/o acondicionar 2 Centro(s) de Desarrollo Comunitario para la presentación de servicios sociales dirigidas al desarrollo de capacidades y generación de oportunidades"/>
    <s v="DOTACIÓN"/>
    <n v="2"/>
    <n v="133"/>
    <n v="2.5011753643629526E-3"/>
    <s v="Constante"/>
    <x v="483"/>
    <x v="483"/>
    <n v="0"/>
    <n v="0"/>
    <n v="0"/>
    <m/>
    <m/>
    <m/>
  </r>
  <r>
    <n v="16"/>
    <x v="15"/>
    <n v="23552"/>
    <s v="INTEGRACIÓN SOCIAL"/>
    <n v="83"/>
    <s v="Unidades operativas de atención especializada (Centros Integrarte, Centros Crecer, Cadis) dotados y/o acondicionados"/>
    <s v="Desarrollo urbano y rural integral"/>
    <x v="37"/>
    <x v="0"/>
    <x v="0"/>
    <x v="3"/>
    <x v="18"/>
    <s v="Dotar y/o acondicionar 1 Unidad(es) operativas de atención especializada (Centros Integrarte, Centros Crecer, Cadis) dotados y/o acondicionados"/>
    <s v="DOTACIÓN"/>
    <n v="1"/>
    <n v="80"/>
    <n v="1.5044663845792195E-3"/>
    <s v="Constante"/>
    <x v="483"/>
    <x v="483"/>
    <n v="0"/>
    <n v="0"/>
    <n v="0"/>
    <m/>
    <m/>
    <m/>
  </r>
  <r>
    <n v="16"/>
    <x v="15"/>
    <n v="23553"/>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3"/>
    <x v="18"/>
    <s v="Dotar 9 Unidad(es) operativas orientadas a la atención de la primera infancia (Jardines Infantiles)"/>
    <s v="DOTACIÓN"/>
    <n v="9"/>
    <n v="309"/>
    <n v="5.8110014104372359E-3"/>
    <s v="Constante"/>
    <x v="483"/>
    <x v="483"/>
    <n v="0"/>
    <n v="0"/>
    <n v="0"/>
    <m/>
    <m/>
    <m/>
  </r>
  <r>
    <n v="16"/>
    <x v="15"/>
    <n v="25881"/>
    <s v="GOBIERNO"/>
    <n v="91"/>
    <s v="Sedes administrativas locales construidas."/>
    <s v="Gobierno confiable"/>
    <x v="40"/>
    <x v="1"/>
    <x v="6"/>
    <x v="4"/>
    <x v="20"/>
    <s v="Construir 1 Sede(s) administrativa local"/>
    <s v="CONSTRUCCIÓN"/>
    <n v="1"/>
    <n v="21"/>
    <n v="3.9492242595204514E-4"/>
    <s v="Constante"/>
    <x v="484"/>
    <x v="484"/>
    <n v="0"/>
    <n v="0"/>
    <n v="0"/>
    <m/>
    <m/>
    <m/>
  </r>
  <r>
    <n v="16"/>
    <x v="15"/>
    <n v="25882"/>
    <s v="GOBIERNO"/>
    <n v="93"/>
    <s v="Estrategias de fortalecimiento institucional realizadas"/>
    <s v="Gobierno confiable"/>
    <x v="39"/>
    <x v="1"/>
    <x v="6"/>
    <x v="4"/>
    <x v="20"/>
    <s v="Realizar 4 Estrategia(s) de fortalecimiento institucional"/>
    <s v="FORTALECIMIENTO INSTITUCIONAL"/>
    <n v="4"/>
    <n v="5253"/>
    <n v="9.8787023977433011E-2"/>
    <s v="Suma"/>
    <x v="484"/>
    <x v="484"/>
    <n v="0"/>
    <n v="0"/>
    <n v="0"/>
    <m/>
    <m/>
    <m/>
  </r>
  <r>
    <n v="16"/>
    <x v="15"/>
    <n v="25883"/>
    <s v="GOBIERNO"/>
    <n v="114"/>
    <s v="Unidades de innovación publica  y social fortalecidas"/>
    <s v="Gobierno confiable"/>
    <x v="54"/>
    <x v="1"/>
    <x v="0"/>
    <x v="4"/>
    <x v="20"/>
    <s v="Fortalecer 4 Unidad(es) de innovación publica y social nivel local"/>
    <s v="INNOVACIÓN PÚBLICA"/>
    <n v="4"/>
    <n v="80"/>
    <n v="1.5044663845792195E-3"/>
    <s v="Suma"/>
    <x v="484"/>
    <x v="484"/>
    <n v="0"/>
    <n v="0"/>
    <n v="0"/>
    <m/>
    <m/>
    <m/>
  </r>
  <r>
    <n v="16"/>
    <x v="15"/>
    <n v="25884"/>
    <s v="GOBIERNO"/>
    <n v="92"/>
    <s v="Sedes administrativas locales intervenidas."/>
    <s v="Gobierno confiable"/>
    <x v="40"/>
    <x v="1"/>
    <x v="6"/>
    <x v="4"/>
    <x v="20"/>
    <s v="Intervenir 1 Sede(s) administrativa local"/>
    <s v="INTERVENCIÓN"/>
    <n v="1"/>
    <n v="698"/>
    <n v="1.3126469205453691E-2"/>
    <s v="Constante"/>
    <x v="484"/>
    <x v="484"/>
    <n v="0"/>
    <n v="0"/>
    <n v="0"/>
    <m/>
    <m/>
    <m/>
  </r>
  <r>
    <n v="16"/>
    <x v="15"/>
    <n v="25885"/>
    <s v="GOBIERNO"/>
    <n v="94"/>
    <s v="Estrategias de inspección, vigilancia y control realizada"/>
    <s v="Gobierno confiable"/>
    <x v="41"/>
    <x v="1"/>
    <x v="6"/>
    <x v="4"/>
    <x v="20"/>
    <s v="Realizar 4 Estrategia(s) de inspección, vigilancia y control"/>
    <s v="IVC"/>
    <n v="4"/>
    <n v="2026"/>
    <n v="3.8100611189468732E-2"/>
    <s v="Suma"/>
    <x v="484"/>
    <x v="484"/>
    <n v="0"/>
    <n v="0"/>
    <n v="0"/>
    <m/>
    <m/>
    <m/>
  </r>
  <r>
    <n v="16"/>
    <x v="15"/>
    <n v="25791"/>
    <s v="GESTIÓN PÚBLICA"/>
    <n v="96"/>
    <s v="Procesos de formacion y desarrollo de competencias digitales realizados en zonas rurales y/o apartadas y urbanas"/>
    <s v="Ciudad inteligente​"/>
    <x v="42"/>
    <x v="0"/>
    <x v="0"/>
    <x v="4"/>
    <x v="21"/>
    <s v="Operativizar 2 Centro(s) de acceso comunitario en zonas urbanas, con énfasis en procesos de formación y desarrollo de competencias digitales."/>
    <s v="FORTALECIMIENTO DE CAPACIDADES"/>
    <n v="2"/>
    <n v="672"/>
    <n v="1.2637517630465445E-2"/>
    <s v="Suma"/>
    <x v="485"/>
    <x v="485"/>
    <n v="0"/>
    <n v="0"/>
    <n v="0"/>
    <m/>
    <m/>
    <m/>
  </r>
  <r>
    <n v="16"/>
    <x v="15"/>
    <n v="23171"/>
    <s v="GOBIERNO"/>
    <n v="100"/>
    <s v="Acciones desarrolladas, orientadas a la ciudadanía en el marco de la estrategía Bogotaneidad"/>
    <s v="Gobierno confiable"/>
    <x v="49"/>
    <x v="1"/>
    <x v="0"/>
    <x v="4"/>
    <x v="22"/>
    <s v="Desarrollar 4 Acción(es) orientadas a la ciudadanía en el marco de la estrategia Bogotaneidad"/>
    <s v="ESTRATEGIA BOGOTANEIDAD"/>
    <n v="4"/>
    <n v="176"/>
    <n v="3.3098260460742829E-3"/>
    <s v="Suma"/>
    <x v="486"/>
    <x v="486"/>
    <n v="0"/>
    <n v="0"/>
    <n v="0"/>
    <m/>
    <m/>
    <m/>
  </r>
  <r>
    <n v="16"/>
    <x v="15"/>
    <n v="24511"/>
    <s v="GOBIERNO"/>
    <n v="98"/>
    <s v="Personas capacitadas a través de procesos de formación para la participación de manera virtual y presencial."/>
    <s v="Democracia deliberativa y participación"/>
    <x v="43"/>
    <x v="0"/>
    <x v="0"/>
    <x v="4"/>
    <x v="22"/>
    <s v="Capacitar 400 Persona(s) a través de procesos de formación para la participación de manera virtual y presencial."/>
    <s v="CAPACITACIÓN"/>
    <n v="400"/>
    <n v="512"/>
    <n v="9.6285848613070057E-3"/>
    <s v="Suma"/>
    <x v="487"/>
    <x v="487"/>
    <n v="0"/>
    <n v="0"/>
    <n v="0"/>
    <m/>
    <m/>
    <m/>
  </r>
  <r>
    <n v="16"/>
    <x v="15"/>
    <n v="24512"/>
    <s v="GOBIERNO"/>
    <n v="97"/>
    <s v="Organizaciones sociales e Instancias de participación ciudadana fortalecidas."/>
    <s v="Democracia deliberativa y participación"/>
    <x v="46"/>
    <x v="0"/>
    <x v="0"/>
    <x v="4"/>
    <x v="22"/>
    <s v="Fortalecer 60 Organización(es) sociales e Instancias de participación ciudadana."/>
    <s v="FORTALECIMIENTO DE ORGANIZACIONES"/>
    <n v="60"/>
    <n v="666"/>
    <n v="1.2524682651622003E-2"/>
    <s v="Suma"/>
    <x v="487"/>
    <x v="487"/>
    <n v="0"/>
    <n v="0"/>
    <n v="0"/>
    <m/>
    <m/>
    <m/>
  </r>
  <r>
    <n v="16"/>
    <x v="15"/>
    <n v="24513"/>
    <s v="GOBIERNO"/>
    <n v="99"/>
    <s v="Organizaciones comunales fortalecidas."/>
    <s v="Democracia deliberativa y participación"/>
    <x v="45"/>
    <x v="1"/>
    <x v="0"/>
    <x v="4"/>
    <x v="22"/>
    <s v="Fortalecer 54 Organización(es) comunales"/>
    <s v="FORTALECIMIENTO COMUNAL"/>
    <n v="54"/>
    <n v="293"/>
    <n v="5.5101081335213915E-3"/>
    <s v="Suma"/>
    <x v="487"/>
    <x v="487"/>
    <n v="0"/>
    <n v="0"/>
    <n v="0"/>
    <m/>
    <m/>
    <m/>
  </r>
  <r>
    <n v="16"/>
    <x v="15"/>
    <n v="24591"/>
    <s v="GOBIERNO"/>
    <n v="106"/>
    <s v="Iniciativa de inversión local concertada e implementada con el pueblo rom gitano"/>
    <s v="Línea diferencial étnica"/>
    <x v="48"/>
    <x v="1"/>
    <x v="0"/>
    <x v="4"/>
    <x v="22"/>
    <s v="Conectar e implementar 4 Iniciativa(s) de inversión local con el pueblo Rom gitano"/>
    <s v="INICIATIVAS ROM"/>
    <n v="4"/>
    <n v="74"/>
    <n v="1.391631405735778E-3"/>
    <s v="Suma"/>
    <x v="488"/>
    <x v="488"/>
    <n v="0"/>
    <n v="0"/>
    <n v="0"/>
    <m/>
    <m/>
    <m/>
  </r>
  <r>
    <n v="16"/>
    <x v="15"/>
    <n v="24592"/>
    <s v="GOBIERNO"/>
    <n v="103"/>
    <s v="Iniciativa de inversión local concertada e implementada con los pueblos indígenas"/>
    <s v="Línea diferencial étnica"/>
    <x v="48"/>
    <x v="1"/>
    <x v="0"/>
    <x v="4"/>
    <x v="22"/>
    <s v="Concertar e implementar 4 Iniciativa(s) de inversión local con pueblos indígenas"/>
    <s v="INICIATIVAS PUEBLO INDÍGENA"/>
    <n v="4"/>
    <n v="96"/>
    <n v="1.8053596614950635E-3"/>
    <s v="Suma"/>
    <x v="488"/>
    <x v="488"/>
    <n v="0"/>
    <n v="0"/>
    <n v="0"/>
    <m/>
    <m/>
    <m/>
  </r>
  <r>
    <n v="16"/>
    <x v="15"/>
    <n v="24593"/>
    <s v="GOBIERNO"/>
    <n v="104"/>
    <s v="Iniciativa de inversión local concertada e implementada con las comunidades negras, afrocolombianas y palenqueras"/>
    <s v="Línea diferencial étnica"/>
    <x v="48"/>
    <x v="1"/>
    <x v="0"/>
    <x v="4"/>
    <x v="22"/>
    <s v="Concertar e implementar 4 Iniciativa(s) de inversión local con las comunidades negras, afrocolombianas y palenqueras."/>
    <s v="INICIATIVAS COMUNIDADES NEGRAS, AFROCOLOMBIANAS, PALENQUERAS"/>
    <n v="4"/>
    <n v="160"/>
    <n v="3.0089327691584389E-3"/>
    <s v="Suma"/>
    <x v="488"/>
    <x v="488"/>
    <n v="0"/>
    <n v="0"/>
    <n v="0"/>
    <m/>
    <m/>
    <m/>
  </r>
  <r>
    <n v="17"/>
    <x v="16"/>
    <n v="26491"/>
    <s v="SEGURIDAD, CONVIVENCIA Y JUSTICIA"/>
    <n v="2"/>
    <s v="Acciones formativas diferenciales para la promoción de la convivencia ciudadana implementadas"/>
    <s v="Cultura ciudadana para la convivencia pacífica"/>
    <x v="0"/>
    <x v="0"/>
    <x v="0"/>
    <x v="0"/>
    <x v="0"/>
    <s v="Implementar 12 Acción(es) formativas diferenciales para la promoción de la convivencia ciudadana."/>
    <s v="FORMACIÓN"/>
    <n v="12"/>
    <n v="190"/>
    <n v="6.8955505552732816E-3"/>
    <s v="Suma"/>
    <x v="489"/>
    <x v="489"/>
    <n v="0"/>
    <n v="0"/>
    <n v="0"/>
    <m/>
    <m/>
    <m/>
  </r>
  <r>
    <n v="17"/>
    <x v="16"/>
    <n v="26492"/>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13 Organización(es) comunitarias a través de capacidades para promover acciones de corresponsabilidad en la gestión de la seguridad y la convivencia."/>
    <s v="FORTALECIMIENTO DE CAPACIDADES"/>
    <n v="13"/>
    <n v="209"/>
    <n v="7.5851056108006097E-3"/>
    <s v="Suma"/>
    <x v="489"/>
    <x v="489"/>
    <n v="0"/>
    <n v="0"/>
    <n v="0"/>
    <m/>
    <m/>
    <m/>
  </r>
  <r>
    <n v="17"/>
    <x v="16"/>
    <n v="25521"/>
    <s v="MUJERES"/>
    <n v="4"/>
    <s v="Número de Personas vinculadas en acciones para la prevención del feminicidio y la violencia contra la mujer"/>
    <s v="Cero tolerancia a las violencias"/>
    <x v="1"/>
    <x v="0"/>
    <x v="0"/>
    <x v="0"/>
    <x v="1"/>
    <s v="Vincular 1800 Persona(s) en acciones para la prevención del feminicidio y la violencia contra la mujer"/>
    <s v="PREVENCIÓN"/>
    <n v="1800"/>
    <n v="415"/>
    <n v="1.5061334107570589E-2"/>
    <s v="Suma"/>
    <x v="490"/>
    <x v="490"/>
    <n v="0"/>
    <n v="0"/>
    <n v="0"/>
    <m/>
    <m/>
    <m/>
  </r>
  <r>
    <n v="17"/>
    <x v="16"/>
    <n v="24661"/>
    <s v="SEGURIDAD, CONVIVENCIA Y JUSTICIA"/>
    <n v="5"/>
    <s v="Dotaciones suministradas a organismos de seguridad"/>
    <s v="Mejores capacidades al servicio de la seguridad"/>
    <x v="2"/>
    <x v="1"/>
    <x v="1"/>
    <x v="0"/>
    <x v="2"/>
    <s v="Suministrar 3 Dotación(es) a organismos de seguridad"/>
    <s v="DOTACIÓN"/>
    <n v="3"/>
    <n v="0"/>
    <n v="0"/>
    <s v="Suma"/>
    <x v="491"/>
    <x v="491"/>
    <n v="0"/>
    <n v="0"/>
    <n v="0"/>
    <m/>
    <m/>
    <m/>
  </r>
  <r>
    <n v="17"/>
    <x v="16"/>
    <n v="24662"/>
    <s v="SEGURIDAD, CONVIVENCIA Y JUSTICIA"/>
    <n v="6"/>
    <s v="Equipamientos de seguridad y acceso a la justicia intervenidos con acciones de fortalecimiento, operación, adecuación y/o dotación"/>
    <s v="Mejores capacidades al servicio de la seguridad"/>
    <x v="2"/>
    <x v="1"/>
    <x v="1"/>
    <x v="0"/>
    <x v="2"/>
    <s v="Intervenir 1 Equipamiento(s) de seguridad y acceso a la justicia con acciones de fortalecimiento, operación, adecuación y/o dotación"/>
    <s v="INTERVENCIÓN"/>
    <n v="1"/>
    <n v="0"/>
    <n v="0"/>
    <s v="Suma"/>
    <x v="491"/>
    <x v="491"/>
    <n v="0"/>
    <n v="0"/>
    <n v="0"/>
    <m/>
    <m/>
    <m/>
  </r>
  <r>
    <n v="17"/>
    <x v="16"/>
    <n v="24251"/>
    <s v="SEGURIDAD, CONVIVENCIA Y JUSTICIA"/>
    <n v="7"/>
    <s v="Programas de abordaje de conflictividad escolar para la convivencia con enfoque restaurativo fortalecidos"/>
    <s v="Cultura ciudadana para la convivencia pacífica"/>
    <x v="3"/>
    <x v="0"/>
    <x v="0"/>
    <x v="0"/>
    <x v="3"/>
    <s v="Fortalecer 2 Programa(s) de abordaje de conflictividad escolar para la convivencia con enfoque restaurativo"/>
    <s v="CONFLICTIVIDAD ESCOLAR"/>
    <n v="2"/>
    <n v="109"/>
    <n v="3.9558684764462509E-3"/>
    <s v="Constante"/>
    <x v="492"/>
    <x v="492"/>
    <n v="0"/>
    <n v="0"/>
    <n v="0"/>
    <m/>
    <m/>
    <m/>
  </r>
  <r>
    <n v="17"/>
    <x v="16"/>
    <n v="24252"/>
    <s v="SEGURIDAD, CONVIVENCIA Y JUSTICIA"/>
    <n v="11"/>
    <s v="Proyectos comunitarios implementados en la localidad, para la apropiación del Código Nacional de Seguridad y Convivencia Ciudadana"/>
    <s v="Cultura ciudadana para la convivencia pacífica"/>
    <x v="3"/>
    <x v="0"/>
    <x v="0"/>
    <x v="0"/>
    <x v="3"/>
    <s v="Implementar 1 Proyecto(s) comunitarios en la localidad, para la apropiación del Código Nacional de Seguridad y Convivencia Ciudadana"/>
    <s v="CÓDIGO NACIONAL DE SEGURIDAD Y CONVIVENCIA"/>
    <n v="1"/>
    <n v="136"/>
    <n v="4.9357625027219281E-3"/>
    <s v="Constante"/>
    <x v="492"/>
    <x v="492"/>
    <n v="0"/>
    <n v="0"/>
    <n v="0"/>
    <m/>
    <m/>
    <m/>
  </r>
  <r>
    <n v="17"/>
    <x v="16"/>
    <n v="24253"/>
    <s v="SEGURIDAD, CONVIVENCIA Y JUSTICIA"/>
    <n v="9"/>
    <s v="Proyectos de justicia local para la resolución efectiva de conflictividades de manera integral en el sistema de justicia implementados"/>
    <s v="Cultura ciudadana para la convivencia pacífica"/>
    <x v="3"/>
    <x v="0"/>
    <x v="0"/>
    <x v="0"/>
    <x v="3"/>
    <s v="Implementar 1 Proyecto(s) de justicia local para la resolución efectiva de conflictividades de manera integral en el sistema de justicia"/>
    <s v="RESOLUCIÓN DE CONFLICTIVIDADES"/>
    <n v="1"/>
    <n v="117"/>
    <n v="4.2462074471946E-3"/>
    <s v="Constante"/>
    <x v="492"/>
    <x v="492"/>
    <n v="0"/>
    <n v="0"/>
    <n v="0"/>
    <m/>
    <m/>
    <m/>
  </r>
  <r>
    <n v="17"/>
    <x v="16"/>
    <n v="25721"/>
    <s v="MOVILIDAD"/>
    <n v="15"/>
    <s v="Metros cuadrados construidos y/o conservados de elementos del sistema de espacio público peatonal."/>
    <s v="Infraestructura segura e incluyente"/>
    <x v="5"/>
    <x v="0"/>
    <x v="2"/>
    <x v="0"/>
    <x v="4"/>
    <s v="Intervenir 1000 Metro(s) cuadrado(s) de elementos del sistema de espacio público peatonal con acciones de construcción y/o conservación."/>
    <s v="INTERVENCIÓN"/>
    <n v="1000"/>
    <n v="489"/>
    <n v="1.7746969586992813E-2"/>
    <s v="Suma"/>
    <x v="493"/>
    <x v="493"/>
    <n v="0"/>
    <n v="0"/>
    <n v="0"/>
    <m/>
    <m/>
    <m/>
  </r>
  <r>
    <n v="17"/>
    <x v="16"/>
    <n v="27731"/>
    <s v="GOBIERNO"/>
    <n v="14"/>
    <s v="Acuerdos realizados para la organización, la recuperación, el cuidado, el embellecimiento, la sostenibilidad, el mejoramiento y el aprovechamiento económico del espacio público."/>
    <s v="Cultura ciudadana para la convivencia pacífica"/>
    <x v="50"/>
    <x v="0"/>
    <x v="0"/>
    <x v="0"/>
    <x v="4"/>
    <s v="Realizar 4 Acuerdo(s) para la organización, la recuperación, el cuidado, el embellecimiento, la sostenibilidad, el mejoramiento y el aprovechamiento económico del espacio público."/>
    <s v="ACUERDOS "/>
    <n v="4"/>
    <n v="388"/>
    <n v="1.4081440081294912E-2"/>
    <s v="Suma"/>
    <x v="494"/>
    <x v="494"/>
    <n v="0"/>
    <n v="0"/>
    <n v="0"/>
    <m/>
    <m/>
    <m/>
  </r>
  <r>
    <n v="17"/>
    <x v="16"/>
    <n v="27791"/>
    <s v="SEGURIDAD, CONVIVENCIA Y JUSTICIA"/>
    <n v="16"/>
    <s v="Estrategias de seguridad y convivencia implementadas a través de gestores locales, que permitan el uso y disfrute del espacio público"/>
    <s v="Cultura ciudadana para la convivencia pacífica"/>
    <x v="4"/>
    <x v="1"/>
    <x v="1"/>
    <x v="0"/>
    <x v="4"/>
    <s v="Implementar 4 Estrategia(s) de seguridad y convivencia a través de gestores locales que permitan el uso y disfrute del espacio público"/>
    <s v="ESTRATEGIAS DE SEGURIDAD Y CONVIVENCIA"/>
    <n v="4"/>
    <n v="404"/>
    <n v="1.4662118022791609E-2"/>
    <s v="Suma"/>
    <x v="495"/>
    <x v="495"/>
    <n v="0"/>
    <n v="0"/>
    <n v="0"/>
    <m/>
    <m/>
    <m/>
  </r>
  <r>
    <n v="17"/>
    <x v="16"/>
    <n v="24312"/>
    <s v="SALUD"/>
    <n v="18"/>
    <s v="Números de personas vinculadas a las acciones desarrolladas desde los dispositivos de base comunitaria en respuesta al consumo de SPA"/>
    <s v="Ciudad saludable y con bien-estar"/>
    <x v="10"/>
    <x v="1"/>
    <x v="3"/>
    <x v="1"/>
    <x v="5"/>
    <s v="Vincular 80 Persona(s) a las acciones desarrolladas desde los dispositivos de base comunitaria en respuesta al consumo de SPA."/>
    <s v="DISMINUCIÓN FACTORES DE RIESGO SPA"/>
    <n v="80"/>
    <n v="127"/>
    <n v="4.6091311606300351E-3"/>
    <s v="Suma"/>
    <x v="496"/>
    <x v="496"/>
    <n v="0"/>
    <n v="0"/>
    <n v="0"/>
    <m/>
    <m/>
    <m/>
  </r>
  <r>
    <n v="17"/>
    <x v="16"/>
    <n v="24313"/>
    <s v="SALUD"/>
    <n v="17"/>
    <s v="Número de personas con discapacidad, cuidadadores y cuidadoras, vinculados en actividades complementarias en salud"/>
    <s v="Ciudad saludable y con bien-estar"/>
    <x v="7"/>
    <x v="1"/>
    <x v="3"/>
    <x v="1"/>
    <x v="5"/>
    <s v="Vincular 400 Persona(s) con discapacidad, cuidadores y cuidadoras, en actividades complementarias en salud."/>
    <s v="ACCIONES COMPLEMENTARIAS "/>
    <n v="400"/>
    <n v="348"/>
    <n v="1.2629745227553169E-2"/>
    <s v="Suma"/>
    <x v="496"/>
    <x v="496"/>
    <n v="0"/>
    <n v="0"/>
    <n v="0"/>
    <m/>
    <m/>
    <m/>
  </r>
  <r>
    <n v="17"/>
    <x v="16"/>
    <n v="24314"/>
    <s v="SALUD"/>
    <n v="19"/>
    <s v="Número de personas con discapacidad beneficiadas con Dispostivos de Asistencia Personal - Ayudas Técnicas (no incluidas en los Planes de Beneficios)"/>
    <s v="Ciudad saludable y con bien-estar"/>
    <x v="6"/>
    <x v="1"/>
    <x v="3"/>
    <x v="1"/>
    <x v="5"/>
    <s v="Beneficiar 260 Persona(s) con discapacidad a través de Dispositivos de Asistencia Personal - Ayudas Técnicas (no incluidas en los Planes de Beneficios)."/>
    <s v="DISPOSITIVOS DE ASISTENCIA PERSONAL"/>
    <n v="260"/>
    <n v="347"/>
    <n v="1.2593452856209626E-2"/>
    <s v="Suma"/>
    <x v="496"/>
    <x v="496"/>
    <n v="0"/>
    <n v="0"/>
    <n v="0"/>
    <m/>
    <m/>
    <m/>
  </r>
  <r>
    <n v="17"/>
    <x v="16"/>
    <n v="24315"/>
    <s v="SALUD"/>
    <n v="20"/>
    <s v="Número de personas vinculadas a las acciones y estrategias para promover la salud sexual y reproductiva consciente en los diferentes ciclos de vida"/>
    <s v="Ciudad saludable y con bien-estar"/>
    <x v="8"/>
    <x v="1"/>
    <x v="3"/>
    <x v="1"/>
    <x v="5"/>
    <s v="Vincular 195 Persona(s) a las acciones y estrategias para promover la salud sexual y reproductiva consciente en los diferentes ciclos de vida"/>
    <s v="SALUD SEXUAL Y REPRODUCTIVA"/>
    <n v="195"/>
    <n v="302"/>
    <n v="1.0960296145750163E-2"/>
    <s v="Suma"/>
    <x v="496"/>
    <x v="496"/>
    <n v="0"/>
    <n v="0"/>
    <n v="0"/>
    <m/>
    <m/>
    <m/>
  </r>
  <r>
    <n v="17"/>
    <x v="16"/>
    <n v="24316"/>
    <s v="SALUD"/>
    <n v="23"/>
    <s v="Número de personas beneficiadas con acciones para la promoción y atención de la salud mental"/>
    <s v="Ciudad saludable y con bien-estar"/>
    <x v="11"/>
    <x v="0"/>
    <x v="0"/>
    <x v="1"/>
    <x v="5"/>
    <s v="Beneficiar 400 Persona(s) con acciones para la promoción y atención de la salud mental."/>
    <s v="SALUD MENTAL"/>
    <n v="400"/>
    <n v="402"/>
    <n v="1.4589533280104521E-2"/>
    <s v="Suma"/>
    <x v="496"/>
    <x v="496"/>
    <n v="0"/>
    <n v="0"/>
    <n v="0"/>
    <m/>
    <m/>
    <m/>
  </r>
  <r>
    <n v="17"/>
    <x v="16"/>
    <n v="24411"/>
    <s v="MUJERES"/>
    <n v="29"/>
    <s v="Numero de casas de igualdad dotadas"/>
    <s v="Cuidado de la vida"/>
    <x v="61"/>
    <x v="1"/>
    <x v="0"/>
    <x v="1"/>
    <x v="6"/>
    <s v="Dotar 1 Casa(s) de igualdad"/>
    <s v="DOTACIÓN"/>
    <n v="1"/>
    <n v="365"/>
    <n v="1.324671554039341E-2"/>
    <s v="Suma"/>
    <x v="497"/>
    <x v="497"/>
    <n v="0"/>
    <n v="0"/>
    <n v="0"/>
    <m/>
    <m/>
    <m/>
  </r>
  <r>
    <n v="17"/>
    <x v="16"/>
    <n v="24412"/>
    <s v="MUJERES"/>
    <n v="26"/>
    <s v="Mujeres cuidadoras vinculadas a estrategias de cuidado"/>
    <s v="Cuidado de la vida"/>
    <x v="12"/>
    <x v="0"/>
    <x v="0"/>
    <x v="1"/>
    <x v="6"/>
    <s v="Vincular 1040 Mujer(es) cuidadora(s) a estrategias de cuidado."/>
    <s v="ESTRATEGIAS DE CUIDADO"/>
    <n v="1040"/>
    <n v="361"/>
    <n v="1.3101546055019234E-2"/>
    <s v="Suma"/>
    <x v="497"/>
    <x v="497"/>
    <n v="0"/>
    <n v="0"/>
    <n v="0"/>
    <m/>
    <m/>
    <m/>
  </r>
  <r>
    <n v="17"/>
    <x v="16"/>
    <n v="24413"/>
    <s v="MUJERES"/>
    <n v="27"/>
    <s v="Mujeres vinculadas para el ejercicio de derechos y el fortalecimiento de su autonomía económica"/>
    <s v="Cuidado de la vida"/>
    <x v="13"/>
    <x v="0"/>
    <x v="0"/>
    <x v="1"/>
    <x v="6"/>
    <s v="Vincular 1040 Mujer(es) para el ejercicio de derechos y el fortalecimiento de su autonomía económica"/>
    <s v="FORTALECIMIENTO DE CAPACIDADES"/>
    <n v="1040"/>
    <n v="372"/>
    <n v="1.3500762139798214E-2"/>
    <s v="Suma"/>
    <x v="497"/>
    <x v="497"/>
    <n v="0"/>
    <n v="0"/>
    <n v="0"/>
    <m/>
    <m/>
    <m/>
  </r>
  <r>
    <n v="17"/>
    <x v="16"/>
    <n v="24414"/>
    <s v="INTEGRACIÓN SOCIAL"/>
    <n v="25"/>
    <s v="Número de Personas que participan en procesos para la prevención de violencias en el contexto familiar y/o violencia sexual.          "/>
    <s v="Cuidado de la vida"/>
    <x v="14"/>
    <x v="0"/>
    <x v="0"/>
    <x v="1"/>
    <x v="6"/>
    <s v="Vincular 1580 Persona(s) en procesos para la prevención de violencias en el contexto familiar y/o violencia sexual"/>
    <s v="PREVENCIÓN"/>
    <n v="1580"/>
    <n v="269"/>
    <n v="9.7626478914132255E-3"/>
    <s v="Suma"/>
    <x v="497"/>
    <x v="497"/>
    <n v="0"/>
    <n v="0"/>
    <n v="0"/>
    <m/>
    <m/>
    <m/>
  </r>
  <r>
    <n v="17"/>
    <x v="16"/>
    <n v="2428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5"/>
    <x v="0"/>
    <x v="0"/>
    <x v="1"/>
    <x v="7"/>
    <s v="Realizar 8 Proceso(s) pedagógicos, artísticos, culturales, formativos o para el fortalecimiento de iniciativas ciudadanas para la apropiación social de la memoria, verdad, reparación integral a víctimas, paz y reconciliación."/>
    <s v="INICIATIVAS"/>
    <n v="8"/>
    <n v="168"/>
    <n v="6.0971183857153229E-3"/>
    <s v="Suma"/>
    <x v="498"/>
    <x v="498"/>
    <n v="0"/>
    <n v="0"/>
    <n v="0"/>
    <m/>
    <m/>
    <m/>
  </r>
  <r>
    <n v="17"/>
    <x v="16"/>
    <n v="24282"/>
    <s v="GESTIÓN PÚBLICA"/>
    <n v="31"/>
    <s v="Acciones de construcción de paz realizadas que contribuyan al tejido social, la integración local, la sostenibilidad económica y/o desarrollo territorial para la reconciliación."/>
    <s v="Cuidado de la vida"/>
    <x v="15"/>
    <x v="0"/>
    <x v="0"/>
    <x v="1"/>
    <x v="7"/>
    <s v="Realizar 4 Acción(es) de construcción de paz que contribuyan al tejido social, la integración local, la sostenibilidad económica y/o desarrollo territorial para la reconciliación."/>
    <s v="ACCIONES DE CONSTRUCCIÓN DE PAZ"/>
    <n v="4"/>
    <n v="52"/>
    <n v="1.8872033098642665E-3"/>
    <s v="Suma"/>
    <x v="498"/>
    <x v="498"/>
    <n v="0"/>
    <n v="0"/>
    <n v="0"/>
    <m/>
    <m/>
    <m/>
  </r>
  <r>
    <n v="17"/>
    <x v="16"/>
    <n v="24283"/>
    <s v="GESTIÓN PÚBLICA"/>
    <n v="32"/>
    <s v="Procesos realizados para el fortalecimiento de habilidades y capacidades de la población víctima del conflicto armado o excombatientes que promuevan su participación en diferentes escenarios. "/>
    <s v="Cuidado de la vida"/>
    <x v="15"/>
    <x v="0"/>
    <x v="0"/>
    <x v="1"/>
    <x v="7"/>
    <s v="Realizar 4 Proceso(s) de fortalecimiento de habilidades y capacidades de la población víctima del conflicto armado o excombatientes para promover su participación en los diferentes escenarios."/>
    <s v="FORTALECIMIENTO DE CAPACIDADES"/>
    <n v="4"/>
    <n v="52"/>
    <n v="1.8872033098642665E-3"/>
    <s v="Suma"/>
    <x v="498"/>
    <x v="498"/>
    <n v="0"/>
    <n v="0"/>
    <n v="0"/>
    <m/>
    <m/>
    <m/>
  </r>
  <r>
    <n v="17"/>
    <x v="16"/>
    <n v="24541"/>
    <s v="CULTURA, RECREACIÓN Y DEPORTE"/>
    <n v="35"/>
    <s v="Personas beneficiadas con actividades recreo-deportivas comunitarias"/>
    <s v="Bogotá cultural y deportiva"/>
    <x v="16"/>
    <x v="0"/>
    <x v="0"/>
    <x v="1"/>
    <x v="8"/>
    <s v="Beneficiar 4000 Persona(s) en actividades recreo-deportivas comunitarias."/>
    <s v="ACTIVIDADES RECREODEPORTIVAS"/>
    <n v="4000"/>
    <n v="114"/>
    <n v="4.1373303331639693E-3"/>
    <s v="Suma"/>
    <x v="499"/>
    <x v="499"/>
    <n v="0"/>
    <n v="0"/>
    <n v="0"/>
    <m/>
    <m/>
    <m/>
  </r>
  <r>
    <n v="17"/>
    <x v="16"/>
    <n v="24542"/>
    <s v="CULTURA, RECREACIÓN Y DEPORTE"/>
    <n v="34"/>
    <s v="Colectivos u organizaciones recreo deportivas inscritas en el Banco que implementan iniciativas de carácter barrial beneficiadas con apoyos economicos"/>
    <s v="Bogotá cultural y deportiva"/>
    <x v="16"/>
    <x v="0"/>
    <x v="0"/>
    <x v="1"/>
    <x v="8"/>
    <s v="Beneficiar 16 Colectivo(s) u organizaciones recreo deportivas inscritas en el Banco que implementan iniciativas de carácter barrial con apoyos económicos"/>
    <s v="BANCO DE INICIATIVAS"/>
    <n v="16"/>
    <n v="60"/>
    <n v="2.1775422806126154E-3"/>
    <s v="Suma"/>
    <x v="499"/>
    <x v="499"/>
    <n v="0"/>
    <n v="0"/>
    <n v="0"/>
    <m/>
    <m/>
    <m/>
  </r>
  <r>
    <n v="17"/>
    <x v="16"/>
    <n v="24543"/>
    <s v="CULTURA, RECREACIÓN Y DEPORTE"/>
    <n v="36"/>
    <s v="Personas capacitadas en los campos deportivos o recreativos "/>
    <s v="Bogotá cultural y deportiva"/>
    <x v="16"/>
    <x v="0"/>
    <x v="0"/>
    <x v="1"/>
    <x v="8"/>
    <s v="Capacitar 400 Persona(s) en los campos deportivos o recreativos"/>
    <s v="CAPACITACIÓN"/>
    <n v="400"/>
    <n v="535"/>
    <n v="1.9416418668795819E-2"/>
    <s v="Suma"/>
    <x v="499"/>
    <x v="499"/>
    <n v="0"/>
    <n v="0"/>
    <n v="0"/>
    <m/>
    <m/>
    <m/>
  </r>
  <r>
    <n v="17"/>
    <x v="16"/>
    <n v="26371"/>
    <s v="CULTURA, RECREACIÓN Y DEPORTE"/>
    <n v="33"/>
    <s v="Estímulos otorgados de apoyo al sector artístico y cultural "/>
    <s v="Bogotá cultural y deportiva"/>
    <x v="18"/>
    <x v="1"/>
    <x v="0"/>
    <x v="1"/>
    <x v="8"/>
    <s v="Otorgar 100 Estímulo(s) de apoyo al sector artístico y cultural"/>
    <s v="ESTÍMULOS"/>
    <n v="100"/>
    <n v="1138"/>
    <n v="4.1300718588952602E-2"/>
    <s v="Suma"/>
    <x v="500"/>
    <x v="500"/>
    <n v="0"/>
    <n v="0"/>
    <n v="0"/>
    <m/>
    <m/>
    <m/>
  </r>
  <r>
    <n v="17"/>
    <x v="16"/>
    <n v="26372"/>
    <s v="CULTURA, RECREACIÓN Y DEPORTE"/>
    <n v="38"/>
    <s v="Eventos de promoción, circulción y apropiación de actividades artísticas, culturales y patrimoniales realizadas"/>
    <s v="Bogotá cultural y deportiva"/>
    <x v="17"/>
    <x v="0"/>
    <x v="0"/>
    <x v="1"/>
    <x v="8"/>
    <s v="Realizar 12 Evento(s) de promoción, circulación y apropiación de actividades artísticas, culturales y patrimoniales"/>
    <s v="EVENTOS"/>
    <n v="12"/>
    <n v="592"/>
    <n v="2.1485083835377804E-2"/>
    <s v="Suma"/>
    <x v="500"/>
    <x v="500"/>
    <n v="0"/>
    <n v="0"/>
    <n v="0"/>
    <m/>
    <m/>
    <m/>
  </r>
  <r>
    <n v="17"/>
    <x v="16"/>
    <n v="26373"/>
    <s v="CULTURA, RECREACIÓN Y DEPORTE"/>
    <n v="40"/>
    <s v="No. Organizaciones artísticas, culturales y patrimoniales beneficiadas con elementos entregados."/>
    <s v="Bogotá cultural y deportiva"/>
    <x v="17"/>
    <x v="0"/>
    <x v="0"/>
    <x v="1"/>
    <x v="8"/>
    <s v="Beneficiar 20 Organización(es) artísticas, culturales y patrimoniales con elementos entregados"/>
    <s v="ENTREGA DE ELEMENTOS"/>
    <n v="20"/>
    <n v="98"/>
    <n v="3.5566523916672715E-3"/>
    <s v="Suma"/>
    <x v="500"/>
    <x v="500"/>
    <n v="0"/>
    <n v="0"/>
    <n v="0"/>
    <m/>
    <m/>
    <m/>
  </r>
  <r>
    <n v="17"/>
    <x v="16"/>
    <n v="26374"/>
    <s v="CULTURA, RECREACIÓN Y DEPORTE"/>
    <n v="39"/>
    <s v="Personas beneficiadas y capacitadas con procesos de formación y exploración en los campos artísticos, culturales y patrimoniales "/>
    <s v="Bogotá cultural y deportiva"/>
    <x v="17"/>
    <x v="0"/>
    <x v="0"/>
    <x v="1"/>
    <x v="8"/>
    <s v="Capacitar 150 Persona(s) en los campos artísticos, interculturales, culturales y/o patrimoniales."/>
    <s v="CAPACITACIÓN"/>
    <n v="150"/>
    <n v="90"/>
    <n v="3.2663134209189228E-3"/>
    <s v="Suma"/>
    <x v="500"/>
    <x v="500"/>
    <n v="0"/>
    <n v="0"/>
    <n v="0"/>
    <m/>
    <m/>
    <m/>
  </r>
  <r>
    <n v="17"/>
    <x v="16"/>
    <n v="24031"/>
    <s v="AMBIENTE"/>
    <n v="43"/>
    <s v="Número de personas vinculadas en acciones de educación en temas de protección y bienestar animal"/>
    <s v="Cuidado de la vida"/>
    <x v="19"/>
    <x v="0"/>
    <x v="0"/>
    <x v="1"/>
    <x v="9"/>
    <s v="Vincular 550 Persona(s) en acciones educativas en temas de protección y bienestar animal"/>
    <s v="ACCIONES PEDAGÓGICAS"/>
    <n v="550"/>
    <n v="111"/>
    <n v="4.0284532191333378E-3"/>
    <s v="Suma"/>
    <x v="501"/>
    <x v="501"/>
    <n v="0"/>
    <n v="0"/>
    <n v="0"/>
    <m/>
    <m/>
    <m/>
  </r>
  <r>
    <n v="17"/>
    <x v="16"/>
    <n v="24032"/>
    <s v="AMBIENTE"/>
    <n v="45"/>
    <s v="Número de animales esterilizados"/>
    <s v="Cuidado de la vida"/>
    <x v="19"/>
    <x v="0"/>
    <x v="0"/>
    <x v="1"/>
    <x v="9"/>
    <s v="Esterilizar 1600 Perros y gatos incluyendo los que está en condición de vulnerabilidad"/>
    <s v="ESTERILIZACIÓN"/>
    <n v="1600"/>
    <n v="95"/>
    <n v="3.4477752776366408E-3"/>
    <s v="Suma"/>
    <x v="501"/>
    <x v="501"/>
    <n v="0"/>
    <n v="0"/>
    <n v="0"/>
    <m/>
    <m/>
    <m/>
  </r>
  <r>
    <n v="17"/>
    <x v="16"/>
    <n v="24033"/>
    <s v="AMBIENTE"/>
    <n v="44"/>
    <s v="Número de animales atendidos por los programas de brigadas médicas, urgencias veterinarias y adopciones"/>
    <s v="Cuidado de la vida"/>
    <x v="19"/>
    <x v="0"/>
    <x v="0"/>
    <x v="1"/>
    <x v="9"/>
    <s v="Atender 1600 Animales en los programas de brigadas médicas, urgencias veterinarias y adopciones"/>
    <s v="BIENESTAR ANIMAL"/>
    <n v="1600"/>
    <n v="195"/>
    <n v="7.0770124119909992E-3"/>
    <s v="Suma"/>
    <x v="501"/>
    <x v="501"/>
    <n v="0"/>
    <n v="0"/>
    <n v="0"/>
    <m/>
    <m/>
    <m/>
  </r>
  <r>
    <n v="17"/>
    <x v="16"/>
    <n v="25731"/>
    <s v="INTEGRACIÓN SOCIAL"/>
    <n v="48"/>
    <s v="Número de personas mayores con transferencias Monetarias"/>
    <s v="Menos pobreza "/>
    <x v="20"/>
    <x v="1"/>
    <x v="4"/>
    <x v="1"/>
    <x v="10"/>
    <s v="Beneficiar 564 Persona(s) Mayor(es) con apoyo económico tipo C."/>
    <s v="APOYO ECONÓMICO PERSONA MAYOR"/>
    <n v="564"/>
    <n v="1596"/>
    <n v="5.7922624664295562E-2"/>
    <s v="Constante"/>
    <x v="502"/>
    <x v="502"/>
    <n v="0"/>
    <n v="0"/>
    <n v="0"/>
    <m/>
    <m/>
    <m/>
  </r>
  <r>
    <n v="17"/>
    <x v="16"/>
    <n v="25732"/>
    <s v="INTEGRACIÓN SOCIAL"/>
    <n v="47"/>
    <s v="Personas atendidas con apoyos que contribuyan al ingreso mínimo garantizado"/>
    <s v="Menos pobreza "/>
    <x v="21"/>
    <x v="1"/>
    <x v="4"/>
    <x v="1"/>
    <x v="10"/>
    <s v="Atender 4728 Persona(s) con apoyos que contribuyan al ingreso mínimo garantizado."/>
    <s v="INGRESO MÍNIMO"/>
    <n v="4728"/>
    <n v="1238"/>
    <n v="4.4929955723306964E-2"/>
    <s v="Suma"/>
    <x v="502"/>
    <x v="502"/>
    <n v="0"/>
    <n v="0"/>
    <n v="0"/>
    <m/>
    <m/>
    <m/>
  </r>
  <r>
    <n v="17"/>
    <x v="16"/>
    <n v="25733"/>
    <s v="INTEGRACIÓN SOCIAL"/>
    <n v="46"/>
    <s v="Jóvenes beneficiados con transferencias condicionadas y  acompañamiento psicosocial para la promoción al acceso y permanencia a oportunidades de formación y empleabilidad"/>
    <s v="Menos pobreza "/>
    <x v="22"/>
    <x v="1"/>
    <x v="4"/>
    <x v="1"/>
    <x v="10"/>
    <s v="Beneficiar 312 Joven(es) con transferencias condicionadas y acompañamiento psicosocial para la promoción al acceso y permanencia a oportunidades de formación y empleabilidad"/>
    <s v="TRANSFERENCIAS MONETARIAS"/>
    <n v="312"/>
    <n v="434"/>
    <n v="1.5750889163097918E-2"/>
    <s v="Suma"/>
    <x v="502"/>
    <x v="502"/>
    <n v="0"/>
    <n v="0"/>
    <n v="0"/>
    <m/>
    <m/>
    <m/>
  </r>
  <r>
    <n v="17"/>
    <x v="16"/>
    <n v="26191"/>
    <s v="EDUCACIÓN"/>
    <n v="50"/>
    <s v="Sedes educativas urbanas y rurales dotadas con recursos pedagógicos y/o tecnológicos"/>
    <s v="Educación como eje del potencial humano"/>
    <x v="23"/>
    <x v="1"/>
    <x v="5"/>
    <x v="2"/>
    <x v="11"/>
    <s v="Dotar 3 Sede(s) educativas urbanas y rurales con recursos pedagógicos y/o tecnológicos (De la localidad de La Candelaria)"/>
    <s v="DOTACIÓN"/>
    <n v="3"/>
    <n v="573"/>
    <n v="2.0795528779850476E-2"/>
    <s v="Constante"/>
    <x v="503"/>
    <x v="503"/>
    <n v="0"/>
    <n v="0"/>
    <n v="0"/>
    <m/>
    <m/>
    <m/>
  </r>
  <r>
    <n v="17"/>
    <x v="16"/>
    <n v="2619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4"/>
    <x v="1"/>
    <x v="5"/>
    <x v="2"/>
    <x v="11"/>
    <s v="Beneficiar 77 Estudiante(s) con apoyo de sostenimiento para la permanencia en la educación posmedia (niveles de formación técnico profesional, tecnólogo, profesional universitario y educación para el trabajo y desarrollo humano)."/>
    <s v="SOSTENIMIENTO"/>
    <n v="77"/>
    <n v="346"/>
    <n v="1.2557160484866081E-2"/>
    <s v="Suma"/>
    <x v="503"/>
    <x v="503"/>
    <n v="0"/>
    <n v="0"/>
    <n v="0"/>
    <m/>
    <m/>
    <m/>
  </r>
  <r>
    <n v="17"/>
    <x v="16"/>
    <n v="26193"/>
    <s v="EDUCACIÓN"/>
    <n v="52"/>
    <s v="Número de estudiantes beneficiados en programas de educación posmedia (niveles de formación técnico profesional, tecnólogo, profesional universitario y educación para el trabajo y desarrollo humano)."/>
    <s v="Educación como eje del potencial humano"/>
    <x v="24"/>
    <x v="1"/>
    <x v="5"/>
    <x v="2"/>
    <x v="11"/>
    <s v="Beneficiar 77 Estudiante(s) en programas de educación posmedia (niveles de formación técnico profesional, tecnólogo, profesional universitario y educación para el trabajo y desarrollo humano)."/>
    <s v="APOYO EDUCACIÓN POSMEDIA"/>
    <n v="77"/>
    <n v="1683"/>
    <n v="6.1080060971183854E-2"/>
    <s v="Suma"/>
    <x v="503"/>
    <x v="503"/>
    <n v="0"/>
    <n v="0"/>
    <n v="0"/>
    <m/>
    <m/>
    <m/>
  </r>
  <r>
    <n v="17"/>
    <x v="16"/>
    <n v="2423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5"/>
    <x v="0"/>
    <x v="0"/>
    <x v="2"/>
    <x v="12"/>
    <s v="Implementar 16 Acción(es) para fortalecer las capacidades y/o habilidades, técnicas y blandas de las personas de la localidad de La Candelaria"/>
    <s v="FORTALECIMIENTO DE CAPACIDADES"/>
    <n v="16"/>
    <n v="402"/>
    <n v="1.4589533280104521E-2"/>
    <s v="Suma"/>
    <x v="504"/>
    <x v="504"/>
    <n v="0"/>
    <n v="0"/>
    <n v="0"/>
    <m/>
    <m/>
    <m/>
  </r>
  <r>
    <n v="17"/>
    <x v="16"/>
    <n v="24232"/>
    <s v="DESARROLLO ECONÓMICO, INDUSTRIA Y TURISMO"/>
    <n v="55"/>
    <s v="Número de Mipymes y/o emprendimientos orientados al fortalecimiento de las capacidades locales para la gestión y el desarrollo turístico apoyados."/>
    <s v="Emprendimiento equitativo e incluyente"/>
    <x v="26"/>
    <x v="0"/>
    <x v="0"/>
    <x v="2"/>
    <x v="12"/>
    <s v="Fortalecer 25 Mipyme(s) y/o emprendimientos orientados al fortalecimiento de las capacidades locales para la gestión y el desarrollo turístico"/>
    <s v="DESARROLLO TURÍSTICO"/>
    <n v="25"/>
    <n v="323"/>
    <n v="1.1722435943964578E-2"/>
    <s v="Suma"/>
    <x v="504"/>
    <x v="504"/>
    <n v="0"/>
    <n v="0"/>
    <n v="0"/>
    <m/>
    <m/>
    <m/>
  </r>
  <r>
    <n v="17"/>
    <x v="16"/>
    <n v="24101"/>
    <s v="DESARROLLO ECONÓMICO, INDUSTRIA Y TURISMO"/>
    <n v="58"/>
    <s v="Número de Mipymes, emprendimientos y/o actores de la economia informal apoyados para el fortalecimiento del tejido empresarial local."/>
    <s v="Emprendimiento equitativo e incluyente"/>
    <x v="28"/>
    <x v="0"/>
    <x v="0"/>
    <x v="2"/>
    <x v="13"/>
    <s v="Apoyar 200 Emprendimiento(s) Mipymes, y/o actores de la economía informal para el fortalecimiento del tejido empresarial local."/>
    <s v="TEJIDO EMPRESARIAL LOCAL"/>
    <n v="200"/>
    <n v="269"/>
    <n v="9.7626478914132255E-3"/>
    <s v="Suma"/>
    <x v="505"/>
    <x v="505"/>
    <n v="0"/>
    <n v="0"/>
    <n v="0"/>
    <m/>
    <m/>
    <m/>
  </r>
  <r>
    <n v="17"/>
    <x v="16"/>
    <n v="26531"/>
    <s v="CULTURA, RECREACIÓN Y DEPORTE"/>
    <n v="56"/>
    <s v="Número de proyectos financiados y acompañados del sector cultural y creativo."/>
    <s v="Bogotá cultural y deportiva"/>
    <x v="29"/>
    <x v="0"/>
    <x v="0"/>
    <x v="2"/>
    <x v="13"/>
    <s v="Financiar 28 Proyecto(s) del sector cultural y creativo"/>
    <s v="SOSTENIBILIDAD"/>
    <n v="28"/>
    <n v="269"/>
    <n v="9.7626478914132255E-3"/>
    <s v="Suma"/>
    <x v="506"/>
    <x v="506"/>
    <n v="0"/>
    <n v="0"/>
    <n v="0"/>
    <m/>
    <m/>
    <m/>
  </r>
  <r>
    <n v="17"/>
    <x v="16"/>
    <n v="25581"/>
    <s v="CULTURA, RECREACIÓN Y DEPORTE"/>
    <n v="61"/>
    <s v="Número de Parques de la red de proximidad intervenidos en mejoramiento, mantenimiento y/o dotación"/>
    <s v="Desarrollo urbano y rural integral"/>
    <x v="30"/>
    <x v="0"/>
    <x v="0"/>
    <x v="3"/>
    <x v="14"/>
    <s v="Intervenir 1 Parque(s) de la red de proximidad con acciones de mejoramiento, mantenimiento y/o dotación."/>
    <s v="INTERVENCIÓN"/>
    <n v="1"/>
    <n v="448"/>
    <n v="1.6258982361907526E-2"/>
    <s v="Suma"/>
    <x v="507"/>
    <x v="507"/>
    <n v="0"/>
    <n v="0"/>
    <n v="0"/>
    <m/>
    <m/>
    <m/>
  </r>
  <r>
    <n v="17"/>
    <x v="16"/>
    <n v="26401"/>
    <s v="CULTURA, RECREACIÓN Y DEPORTE"/>
    <n v="62"/>
    <s v="No. de equipamientos culturales intervenidos con acciones de construcción, adecuación y/o dotación"/>
    <s v="Desarrollo urbano y rural integral"/>
    <x v="31"/>
    <x v="0"/>
    <x v="0"/>
    <x v="3"/>
    <x v="14"/>
    <s v="Beneficiar 4 Equipamiento(s) culturales con acciones de construcción, adecuación y/o dotación"/>
    <s v="INTERVENCIÓN"/>
    <n v="4"/>
    <n v="160"/>
    <n v="5.8067794149669737E-3"/>
    <s v="Constante"/>
    <x v="508"/>
    <x v="508"/>
    <n v="0"/>
    <n v="0"/>
    <n v="0"/>
    <m/>
    <m/>
    <m/>
  </r>
  <r>
    <n v="17"/>
    <x v="16"/>
    <n v="23891"/>
    <s v="AMBIENTE"/>
    <n v="71"/>
    <s v="Número de árboles mantenidos en zona urbana"/>
    <s v="Protección del ambiente y resiliencia al cambio climático"/>
    <x v="33"/>
    <x v="0"/>
    <x v="0"/>
    <x v="3"/>
    <x v="15"/>
    <s v="Mantener 100 Arbol(es) en zona urbana - 100 mm"/>
    <s v="ARBOLADO"/>
    <n v="100"/>
    <n v="65"/>
    <n v="2.3590041373303334E-3"/>
    <s v="Suma"/>
    <x v="509"/>
    <x v="509"/>
    <n v="0"/>
    <n v="0"/>
    <n v="0"/>
    <m/>
    <m/>
    <m/>
  </r>
  <r>
    <n v="17"/>
    <x v="16"/>
    <n v="23892"/>
    <s v="AMBIENTE"/>
    <n v="70"/>
    <s v="Número de m2 de jardinería convencional y biodiversa mantenidos"/>
    <s v="Protección del ambiente y resiliencia al cambio climático"/>
    <x v="33"/>
    <x v="0"/>
    <x v="0"/>
    <x v="3"/>
    <x v="15"/>
    <s v="Mantener 100 Metro(s) cuadrado(s) de jardinería"/>
    <s v="JARDINERÍA"/>
    <n v="100"/>
    <n v="103"/>
    <n v="3.7381142483849895E-3"/>
    <s v="Suma"/>
    <x v="509"/>
    <x v="509"/>
    <n v="0"/>
    <n v="0"/>
    <n v="0"/>
    <m/>
    <m/>
    <m/>
  </r>
  <r>
    <n v="17"/>
    <x v="16"/>
    <n v="23893"/>
    <s v="AMBIENTE"/>
    <n v="68"/>
    <s v="Número de huertas urbanas implementadas"/>
    <s v="Protección del ambiente y resiliencia al cambio climático"/>
    <x v="33"/>
    <x v="0"/>
    <x v="0"/>
    <x v="3"/>
    <x v="15"/>
    <s v="Implementar 21 Huerta(s) Urbanas"/>
    <s v="HUERTAS URBANAS"/>
    <n v="21"/>
    <n v="41"/>
    <n v="1.4879872250852871E-3"/>
    <s v="Suma"/>
    <x v="509"/>
    <x v="509"/>
    <n v="0"/>
    <n v="0"/>
    <n v="0"/>
    <m/>
    <m/>
    <m/>
  </r>
  <r>
    <n v="17"/>
    <x v="16"/>
    <n v="23894"/>
    <s v="HÁBITAT"/>
    <n v="76"/>
    <s v="Personas capacitadas en separación en la fuente y reciclaje"/>
    <s v="Protección del ambiente y resiliencia al cambio climático"/>
    <x v="34"/>
    <x v="0"/>
    <x v="0"/>
    <x v="3"/>
    <x v="15"/>
    <s v="Capacitar 5000 Persona(s) en separación en la fuente y reciclaje."/>
    <s v="SEPARACIÓN EN LA FUENTE"/>
    <n v="5000"/>
    <n v="334"/>
    <n v="1.2121652028743558E-2"/>
    <s v="Suma"/>
    <x v="509"/>
    <x v="509"/>
    <n v="0"/>
    <n v="0"/>
    <n v="0"/>
    <m/>
    <m/>
    <m/>
  </r>
  <r>
    <n v="17"/>
    <x v="16"/>
    <n v="23895"/>
    <s v="AMBIENTE"/>
    <n v="67"/>
    <s v="Número de procesos comunitarios de educación ambiental implementados"/>
    <s v="Protección del ambiente y resiliencia al cambio climático"/>
    <x v="33"/>
    <x v="0"/>
    <x v="0"/>
    <x v="3"/>
    <x v="15"/>
    <s v="Implementar 3 Proceso(s) comunitarios de educación ambiental que promueven la conservación de la biodiversidad y el agua + 100 mm de árboles"/>
    <s v="EDUCACIÓN AMBIENTAL"/>
    <n v="3"/>
    <n v="136"/>
    <n v="4.9357625027219281E-3"/>
    <s v="Suma"/>
    <x v="509"/>
    <x v="509"/>
    <n v="0"/>
    <n v="0"/>
    <n v="0"/>
    <m/>
    <m/>
    <m/>
  </r>
  <r>
    <n v="17"/>
    <x v="16"/>
    <n v="27771"/>
    <s v="MOVILIDAD"/>
    <n v="77"/>
    <s v="Kilómetros-carril construidos y/o conservados de malla vial urbana (local y/o intermedia)"/>
    <s v="Infraestructura segura e incluyente"/>
    <x v="35"/>
    <x v="0"/>
    <x v="2"/>
    <x v="3"/>
    <x v="16"/>
    <s v="Intervenir 7 Kilómetro(s)-carril de malla vial urbana (local y/o intermedia) con acciones de construcción y/o conservación"/>
    <s v="INTERVENCIÓN MALLA VIAL LOCAL"/>
    <n v="7"/>
    <n v="3790"/>
    <n v="0.1375480873920302"/>
    <s v="Suma"/>
    <x v="510"/>
    <x v="510"/>
    <n v="0"/>
    <n v="0"/>
    <n v="0"/>
    <m/>
    <m/>
    <m/>
  </r>
  <r>
    <n v="17"/>
    <x v="16"/>
    <n v="24371"/>
    <s v="AMBIENTE"/>
    <n v="79"/>
    <s v="Número de acciones efectivas para el fortalecimiento de las capacidades locales en torno a la gestión del riesgo"/>
    <s v="Protección del ambiente y resiliencia al cambio climático"/>
    <x v="36"/>
    <x v="1"/>
    <x v="0"/>
    <x v="3"/>
    <x v="17"/>
    <s v="Realizar 15 Acción(es) efectivas para el fortalecimiento de las capacidades locales para la respuesta a emergencias y desastres."/>
    <s v="GESTIÓN DEL RIESGO"/>
    <n v="15"/>
    <n v="496"/>
    <n v="1.8001016186397618E-2"/>
    <s v="Suma"/>
    <x v="511"/>
    <x v="511"/>
    <n v="0"/>
    <n v="0"/>
    <n v="0"/>
    <m/>
    <m/>
    <m/>
  </r>
  <r>
    <n v="17"/>
    <x v="16"/>
    <n v="27831"/>
    <s v="INTEGRACIÓN SOCIAL"/>
    <n v="84"/>
    <s v="Unidades operativas orientadas a la atención de jóvenes (casas de la juventud, centros forjar) dotadas y/o acondicionadas"/>
    <s v="Desarrollo urbano y rural integral"/>
    <x v="37"/>
    <x v="0"/>
    <x v="0"/>
    <x v="3"/>
    <x v="18"/>
    <s v="Dotar / adecuar 1 Unidad(es) operativa orientada a la atención de jóvenes (casas de la juventud, centros forjar)"/>
    <s v="DOTACIÓN"/>
    <n v="1"/>
    <n v="87"/>
    <n v="3.1574363068882921E-3"/>
    <s v="Constante"/>
    <x v="512"/>
    <x v="512"/>
    <n v="0"/>
    <n v="0"/>
    <n v="0"/>
    <m/>
    <m/>
    <m/>
  </r>
  <r>
    <n v="17"/>
    <x v="16"/>
    <n v="27832"/>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3"/>
    <x v="18"/>
    <s v="Dotar y/o acondicionar 1 Unidad(es) operativa orientada a la atención de la primera infancia (Jardines Infantiles, Casas de Pensamiento Intercultural, Modalidad Espacios Rurales, Crecemos en la Ruralidad, Creciendo Juntos, Centros Amar, Centros Forjar)"/>
    <s v="DOTACIÓN"/>
    <n v="1"/>
    <n v="84"/>
    <n v="3.0485591928576614E-3"/>
    <s v="Constante"/>
    <x v="512"/>
    <x v="512"/>
    <n v="0"/>
    <n v="0"/>
    <n v="0"/>
    <m/>
    <m/>
    <m/>
  </r>
  <r>
    <n v="17"/>
    <x v="16"/>
    <n v="26321"/>
    <s v="GOBIERNO"/>
    <n v="93"/>
    <s v="Estrategias de fortalecimiento institucional realizadas"/>
    <s v="Gobierno confiable"/>
    <x v="39"/>
    <x v="1"/>
    <x v="6"/>
    <x v="4"/>
    <x v="20"/>
    <s v="Realizar 4 Estrategia(s) de fortalecimiento institucional (una por vigencia)."/>
    <s v="FORTALECIMIENTO INSTITUCIONAL"/>
    <n v="4"/>
    <n v="2910"/>
    <n v="0.10561080060971184"/>
    <s v="Suma"/>
    <x v="513"/>
    <x v="513"/>
    <n v="0"/>
    <n v="0"/>
    <n v="0"/>
    <m/>
    <m/>
    <m/>
  </r>
  <r>
    <n v="17"/>
    <x v="16"/>
    <n v="26322"/>
    <s v="GOBIERNO"/>
    <n v="94"/>
    <s v="Estrategias de inspección, vigilancia y control realizada"/>
    <s v="Gobierno confiable"/>
    <x v="41"/>
    <x v="1"/>
    <x v="6"/>
    <x v="4"/>
    <x v="20"/>
    <s v="Realizar 4 Estrategia(s) de inspección, vigilancia y control (una por vigencia)."/>
    <s v="IVC"/>
    <n v="4"/>
    <n v="1107"/>
    <n v="4.0175655077302752E-2"/>
    <s v="Suma"/>
    <x v="513"/>
    <x v="513"/>
    <n v="0"/>
    <n v="0"/>
    <n v="0"/>
    <m/>
    <m/>
    <m/>
  </r>
  <r>
    <n v="17"/>
    <x v="16"/>
    <n v="26323"/>
    <s v="GOBIERNO"/>
    <n v="92"/>
    <s v="Sedes administrativas locales intervenidas."/>
    <s v="Gobierno confiable"/>
    <x v="40"/>
    <x v="1"/>
    <x v="6"/>
    <x v="4"/>
    <x v="20"/>
    <s v="Intervenir 1 Sede(s) administrativa local"/>
    <s v="INTERVENCIÓN"/>
    <n v="1"/>
    <n v="0"/>
    <n v="0"/>
    <s v="Suma"/>
    <x v="513"/>
    <x v="513"/>
    <n v="0"/>
    <n v="0"/>
    <n v="0"/>
    <m/>
    <m/>
    <m/>
  </r>
  <r>
    <n v="17"/>
    <x v="16"/>
    <n v="24201"/>
    <s v="GESTIÓN PÚBLICA"/>
    <n v="96"/>
    <s v="Procesos de formacion y desarrollo de competencias digitales realizados en zonas rurales y/o apartadas y urbanas"/>
    <s v="Ciudad inteligente​"/>
    <x v="42"/>
    <x v="0"/>
    <x v="0"/>
    <x v="4"/>
    <x v="21"/>
    <s v="Operativizar 3 Centro(s) de Acceso Comunitario en zonas rurales y/o apartadas y/o urbanas, con énfasis en procesos de formación y desarrollo de competencias digitales."/>
    <s v="FORTALECIMIENTO DE CAPACIDADES"/>
    <n v="3"/>
    <n v="201"/>
    <n v="7.2947666400522606E-3"/>
    <s v="Constante"/>
    <x v="514"/>
    <x v="514"/>
    <n v="0"/>
    <n v="0"/>
    <n v="0"/>
    <m/>
    <m/>
    <m/>
  </r>
  <r>
    <n v="17"/>
    <x v="16"/>
    <n v="24202"/>
    <s v="GESTIÓN PÚBLICA"/>
    <n v="95"/>
    <s v="Servicios TIC´s generados en zonas rurales y/o apartadas y urbanas"/>
    <s v="Ciudad inteligente​"/>
    <x v="42"/>
    <x v="0"/>
    <x v="0"/>
    <x v="4"/>
    <x v="21"/>
    <s v="Operativizar 3 Centro(s) de Acceso Comunitario en zonas rurales y/o apartadas y/o urbanas."/>
    <s v="CONECTIVIDAD"/>
    <n v="3"/>
    <n v="201"/>
    <n v="7.2947666400522606E-3"/>
    <s v="Constante"/>
    <x v="514"/>
    <x v="514"/>
    <n v="0"/>
    <n v="0"/>
    <n v="0"/>
    <m/>
    <m/>
    <m/>
  </r>
  <r>
    <n v="17"/>
    <x v="16"/>
    <n v="23941"/>
    <s v="GOBIERNO"/>
    <n v="100"/>
    <s v="Acciones desarrolladas, orientadas a la ciudadanía en el marco de la estrategía Bogotaneidad"/>
    <s v="Gobierno confiable"/>
    <x v="49"/>
    <x v="1"/>
    <x v="0"/>
    <x v="4"/>
    <x v="22"/>
    <s v="Desarrollar 4 Acción(es) orientadas a la ciudadanía, en el marco de la estrategia &quot;Bogotaneidad”"/>
    <s v="ESTRATEGIA BOGOTANEIDAD"/>
    <n v="4"/>
    <n v="150"/>
    <n v="5.4438557015315378E-3"/>
    <s v="Suma"/>
    <x v="515"/>
    <x v="515"/>
    <n v="0"/>
    <n v="0"/>
    <n v="0"/>
    <m/>
    <m/>
    <m/>
  </r>
  <r>
    <n v="17"/>
    <x v="16"/>
    <n v="25891"/>
    <s v="GOBIERNO"/>
    <n v="104"/>
    <s v="Iniciativa de inversión local concertada e implementada con las comunidades negras, afrocolombianas y palenqueras"/>
    <s v="Línea diferencial étnica"/>
    <x v="48"/>
    <x v="1"/>
    <x v="0"/>
    <x v="4"/>
    <x v="22"/>
    <s v="Concertar 1 Iniciativa(s) de inversión local con las comunidades negras, afrocolombianas y palenqueras (aplica en todas las localidades con autoridades NAP)"/>
    <s v="INICIATIVAS COMUNIDADES NEGRAS, AFROCOLOMBIANAS, PALENQUERAS"/>
    <n v="1"/>
    <n v="125"/>
    <n v="4.5365464179429483E-3"/>
    <s v="Constante"/>
    <x v="516"/>
    <x v="516"/>
    <n v="0"/>
    <n v="0"/>
    <n v="0"/>
    <m/>
    <m/>
    <m/>
  </r>
  <r>
    <n v="17"/>
    <x v="16"/>
    <n v="25892"/>
    <s v="GOBIERNO"/>
    <n v="103"/>
    <s v="Iniciativa de inversión local concertada e implementada con los pueblos indígenas"/>
    <s v="Línea diferencial étnica"/>
    <x v="48"/>
    <x v="1"/>
    <x v="0"/>
    <x v="4"/>
    <x v="22"/>
    <s v="Concertar 1 Iniciativa(s) de inversión local con los pueblos indígenas (aplica en todas las localidades con autoridades indígenas)"/>
    <s v="INICIATIVAS PUEBLO INDÍGENA"/>
    <n v="1"/>
    <n v="125"/>
    <n v="4.5365464179429483E-3"/>
    <s v="Constante"/>
    <x v="516"/>
    <x v="516"/>
    <n v="0"/>
    <n v="0"/>
    <n v="0"/>
    <m/>
    <m/>
    <m/>
  </r>
  <r>
    <n v="17"/>
    <x v="16"/>
    <n v="27921"/>
    <s v="GOBIERNO"/>
    <n v="98"/>
    <s v="Personas capacitadas a través de procesos de formación para la participación de manera virtual y presencial."/>
    <s v="Democracia deliberativa y participación"/>
    <x v="43"/>
    <x v="0"/>
    <x v="0"/>
    <x v="4"/>
    <x v="22"/>
    <s v="capacitar 400 Persona(s) A través de procesos de formación para la participación de manera virtual y presencial."/>
    <s v="CAPACITACIÓN"/>
    <n v="400"/>
    <n v="176"/>
    <n v="6.3874573564636711E-3"/>
    <s v="Suma"/>
    <x v="517"/>
    <x v="517"/>
    <n v="0"/>
    <n v="0"/>
    <n v="0"/>
    <m/>
    <m/>
    <m/>
  </r>
  <r>
    <n v="17"/>
    <x v="16"/>
    <n v="27922"/>
    <s v="GOBIERNO"/>
    <n v="97"/>
    <s v="Organizaciones sociales e Instancias de participación ciudadana fortalecidas."/>
    <s v="Democracia deliberativa y participación"/>
    <x v="46"/>
    <x v="0"/>
    <x v="0"/>
    <x v="4"/>
    <x v="22"/>
    <s v="Fortalecer 40 Organización(es) comunales"/>
    <s v="FORTALECIMIENTO DE ORGANIZACIONES"/>
    <n v="40"/>
    <n v="334"/>
    <n v="1.2121652028743558E-2"/>
    <s v="Suma"/>
    <x v="517"/>
    <x v="517"/>
    <n v="0"/>
    <n v="0"/>
    <n v="0"/>
    <m/>
    <m/>
    <m/>
  </r>
  <r>
    <n v="17"/>
    <x v="16"/>
    <n v="27923"/>
    <s v="GOBIERNO"/>
    <n v="99"/>
    <s v="Organizaciones comunales fortalecidas."/>
    <s v="Democracia deliberativa y participación"/>
    <x v="45"/>
    <x v="1"/>
    <x v="0"/>
    <x v="4"/>
    <x v="22"/>
    <s v="Fortalecer 25 Organización(es) comunal JAC y propiedad horizontal"/>
    <s v="FORTALECIMIENTO COMUNAL"/>
    <n v="25"/>
    <n v="163"/>
    <n v="5.9156565289976044E-3"/>
    <s v="Suma"/>
    <x v="517"/>
    <x v="517"/>
    <n v="0"/>
    <n v="0"/>
    <n v="0"/>
    <m/>
    <m/>
    <m/>
  </r>
  <r>
    <n v="17"/>
    <x v="16"/>
    <n v="27924"/>
    <s v="GOBIERNO"/>
    <n v="109"/>
    <s v="Medios comunitarios y alternativos fortalecidos."/>
    <s v="Gobierno confiable"/>
    <x v="47"/>
    <x v="0"/>
    <x v="0"/>
    <x v="4"/>
    <x v="22"/>
    <s v="Fortalecer 20 Medio(s) comunitario(s) y alternativo(s) medios alternativos"/>
    <s v="MEDIOS COMUNITARIOS"/>
    <n v="20"/>
    <n v="253"/>
    <n v="9.1819699499165273E-3"/>
    <s v="Constante"/>
    <x v="517"/>
    <x v="517"/>
    <n v="0"/>
    <n v="0"/>
    <n v="0"/>
    <m/>
    <m/>
    <m/>
  </r>
  <r>
    <n v="17"/>
    <x v="16"/>
    <n v="27925"/>
    <s v="GOBIERNO"/>
    <n v="107"/>
    <s v="Salones comunales y/o casas de la participación rehabilitados"/>
    <s v="Democracia deliberativa y participación"/>
    <x v="44"/>
    <x v="0"/>
    <x v="0"/>
    <x v="4"/>
    <x v="22"/>
    <s v="Mejorar 4 Salon(es) comunales"/>
    <s v="REHABILITACIÓN"/>
    <n v="4"/>
    <n v="282"/>
    <n v="1.0234448718879291E-2"/>
    <s v="Constante"/>
    <x v="517"/>
    <x v="517"/>
    <n v="0"/>
    <n v="0"/>
    <n v="0"/>
    <m/>
    <m/>
    <m/>
  </r>
  <r>
    <n v="18"/>
    <x v="17"/>
    <n v="26701"/>
    <s v="SEGURIDAD, CONVIVENCIA Y JUSTICIA"/>
    <n v="2"/>
    <s v="Acciones formativas diferenciales para la promoción de la convivencia ciudadana implementadas"/>
    <s v="Cultura ciudadana para la convivencia pacífica"/>
    <x v="0"/>
    <x v="0"/>
    <x v="0"/>
    <x v="0"/>
    <x v="0"/>
    <s v="Implementar 4 Acción(es) formativas diferenciales para la promoción de la convivencia ciudadana"/>
    <s v="FORMACIÓN"/>
    <n v="4"/>
    <n v="228.71692400000001"/>
    <n v="2.1942271450401583E-3"/>
    <s v="Suma"/>
    <x v="518"/>
    <x v="518"/>
    <n v="0"/>
    <n v="0"/>
    <n v="0"/>
    <m/>
    <m/>
    <m/>
  </r>
  <r>
    <n v="18"/>
    <x v="17"/>
    <n v="26702"/>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40 Organización(es) comunitarias a través de capacidades para promover acciones de corresponsabilidad en la gestión de la seguridad y la convivencia"/>
    <s v="FORTALECIMIENTO DE CAPACIDADES"/>
    <n v="40"/>
    <n v="686.15077099999996"/>
    <n v="6.5826814255268368E-3"/>
    <s v="Suma"/>
    <x v="518"/>
    <x v="518"/>
    <n v="0"/>
    <n v="0"/>
    <n v="0"/>
    <m/>
    <m/>
    <m/>
  </r>
  <r>
    <n v="18"/>
    <x v="17"/>
    <n v="26703"/>
    <s v="SEGURIDAD, CONVIVENCIA Y JUSTICIA"/>
    <n v="3"/>
    <s v="Iniciativas de convivencia con participación ciudadana implementadas"/>
    <s v="Cultura ciudadana para la convivencia pacífica"/>
    <x v="0"/>
    <x v="0"/>
    <x v="0"/>
    <x v="0"/>
    <x v="0"/>
    <s v="Implementar 4 Iniciativa(s) de convivencia con participación de la ciudadanía."/>
    <s v="INICIATIVAS"/>
    <n v="4"/>
    <n v="228.71692400000001"/>
    <n v="2.1942271450401583E-3"/>
    <s v="Suma"/>
    <x v="518"/>
    <x v="518"/>
    <n v="0"/>
    <n v="0"/>
    <n v="0"/>
    <m/>
    <m/>
    <m/>
  </r>
  <r>
    <n v="18"/>
    <x v="17"/>
    <n v="25321"/>
    <s v="MUJERES"/>
    <n v="4"/>
    <s v="Número de Personas vinculadas en acciones para la prevención del feminicidio y la violencia contra la mujer"/>
    <s v="Cero tolerancia a las violencias"/>
    <x v="1"/>
    <x v="0"/>
    <x v="0"/>
    <x v="0"/>
    <x v="1"/>
    <s v="Vincular 8000 Persona(s) vinculadas en acciones para la prevención del feminicidio y la violencia contra la mujer"/>
    <s v="PREVENCIÓN"/>
    <n v="8000"/>
    <n v="1626.19831"/>
    <n v="1.5601156279193533E-2"/>
    <s v="Suma"/>
    <x v="519"/>
    <x v="519"/>
    <n v="0"/>
    <n v="0"/>
    <n v="0"/>
    <m/>
    <m/>
    <m/>
  </r>
  <r>
    <n v="18"/>
    <x v="17"/>
    <n v="26901"/>
    <s v="SEGURIDAD, CONVIVENCIA Y JUSTICIA"/>
    <n v="5"/>
    <s v="Dotaciones suministradas a organismos de seguridad"/>
    <s v="Mejores capacidades al servicio de la seguridad"/>
    <x v="2"/>
    <x v="1"/>
    <x v="1"/>
    <x v="0"/>
    <x v="2"/>
    <s v="Suministrar 4 Dotación(es) a organismos de seguridad"/>
    <s v="DOTACIÓN"/>
    <n v="4"/>
    <n v="944.24418000000003"/>
    <n v="9.0587359040478575E-3"/>
    <s v="Suma"/>
    <x v="520"/>
    <x v="520"/>
    <n v="0"/>
    <n v="0"/>
    <n v="0"/>
    <m/>
    <m/>
    <m/>
  </r>
  <r>
    <n v="18"/>
    <x v="17"/>
    <n v="27611"/>
    <s v="SEGURIDAD, CONVIVENCIA Y JUSTICIA"/>
    <n v="12"/>
    <s v="Acciones pedagógicas para la gestión de conflictividades y prevención de violencias implementadas"/>
    <s v="Cultura ciudadana para la convivencia pacífica"/>
    <x v="3"/>
    <x v="0"/>
    <x v="0"/>
    <x v="0"/>
    <x v="3"/>
    <s v="Implementar 4 Acción(es) pedagógicas para la gestión de conflictividades y prevención de violencias."/>
    <s v="ACCIONES PEDAGÓGICAS"/>
    <n v="4"/>
    <n v="329.41243700000001"/>
    <n v="3.1602633444791826E-3"/>
    <s v="Suma"/>
    <x v="521"/>
    <x v="521"/>
    <n v="0"/>
    <n v="0"/>
    <n v="0"/>
    <m/>
    <m/>
    <m/>
  </r>
  <r>
    <n v="18"/>
    <x v="17"/>
    <n v="27612"/>
    <s v="SEGURIDAD, CONVIVENCIA Y JUSTICIA"/>
    <n v="13"/>
    <s v="Programas comunitarios con enfoque restaurativo para el cuidado del espacio público y del medio ambiente ejecutados"/>
    <s v="Cultura ciudadana para la convivencia pacífica"/>
    <x v="3"/>
    <x v="0"/>
    <x v="0"/>
    <x v="0"/>
    <x v="3"/>
    <s v="Ejecutar 4 Programa(s) comunitarios con enfoque restaurativo para el cuidado del espacio público y del medio ambiente"/>
    <s v="ACCIONES DE CUIDADO"/>
    <n v="4"/>
    <n v="428.12896000000001"/>
    <n v="4.1073138322278773E-3"/>
    <s v="Suma"/>
    <x v="521"/>
    <x v="521"/>
    <n v="0"/>
    <n v="0"/>
    <n v="0"/>
    <m/>
    <m/>
    <m/>
  </r>
  <r>
    <n v="18"/>
    <x v="17"/>
    <n v="27613"/>
    <s v="SEGURIDAD, CONVIVENCIA Y JUSTICIA"/>
    <n v="7"/>
    <s v="Programas de abordaje de conflictividad escolar para la convivencia con enfoque restaurativo fortalecidos"/>
    <s v="Cultura ciudadana para la convivencia pacífica"/>
    <x v="3"/>
    <x v="0"/>
    <x v="0"/>
    <x v="0"/>
    <x v="3"/>
    <s v="Fortalecer 4 Programa(s) de abordaje de conflictividad escolar para la convivencia con enfoque restaurativo."/>
    <s v="CONFLICTIVIDAD ESCOLAR"/>
    <n v="4"/>
    <n v="329.41243700000001"/>
    <n v="3.1602633444791826E-3"/>
    <s v="Suma"/>
    <x v="521"/>
    <x v="521"/>
    <n v="0"/>
    <n v="0"/>
    <n v="0"/>
    <m/>
    <m/>
    <m/>
  </r>
  <r>
    <n v="18"/>
    <x v="17"/>
    <n v="27614"/>
    <s v="SEGURIDAD, CONVIVENCIA Y JUSTICIA"/>
    <n v="9"/>
    <s v="Proyectos de justicia local para la resolución efectiva de conflictividades de manera integral en el sistema de justicia implementados"/>
    <s v="Cultura ciudadana para la convivencia pacífica"/>
    <x v="3"/>
    <x v="0"/>
    <x v="0"/>
    <x v="0"/>
    <x v="3"/>
    <s v="Implementar 4 Proyecto(s) de justicia local para la resolución efectiva de conflictividades de manera integral en el sistema de justicia."/>
    <s v="RESOLUCIÓN DE CONFLICTIVIDADES"/>
    <n v="4"/>
    <n v="329.41243700000001"/>
    <n v="3.1602633444791826E-3"/>
    <s v="Suma"/>
    <x v="521"/>
    <x v="521"/>
    <n v="0"/>
    <n v="0"/>
    <n v="0"/>
    <m/>
    <m/>
    <m/>
  </r>
  <r>
    <n v="18"/>
    <x v="17"/>
    <n v="27101"/>
    <s v="SEGURIDAD, CONVIVENCIA Y JUSTICIA"/>
    <n v="16"/>
    <s v="Estrategias de seguridad y convivencia implementadas a través de gestores locales, que permitan el uso y disfrute del espacio público"/>
    <s v="Cultura ciudadana para la convivencia pacífica"/>
    <x v="4"/>
    <x v="1"/>
    <x v="1"/>
    <x v="0"/>
    <x v="4"/>
    <s v="Implementar 4 Estrategia(s) de seguridad y convivencia a través de gestores locales que permitan el uso y disfrute del espacio público."/>
    <s v="ESTRATEGIAS DE SEGURIDAD Y CONVIVENCIA"/>
    <n v="4"/>
    <n v="1154.0762199999999"/>
    <n v="1.1071788327169603E-2"/>
    <s v="Suma"/>
    <x v="522"/>
    <x v="522"/>
    <n v="0"/>
    <n v="0"/>
    <n v="0"/>
    <m/>
    <m/>
    <m/>
  </r>
  <r>
    <n v="18"/>
    <x v="17"/>
    <n v="27641"/>
    <s v="MOVILIDAD"/>
    <n v="15"/>
    <s v="Metros cuadrados construidos y/o conservados de elementos del sistema de espacio público peatonal."/>
    <s v="Infraestructura segura e incluyente"/>
    <x v="5"/>
    <x v="0"/>
    <x v="2"/>
    <x v="0"/>
    <x v="4"/>
    <s v="Intervenir 10000 Metro(s) cuadrado(s) de elementos del sistema de espacio público peatonal con acciones de construcción y/o conservación."/>
    <s v="INTERVENCIÓN"/>
    <n v="10000"/>
    <n v="2276.6776340000001"/>
    <n v="2.1841618790870949E-2"/>
    <s v="Suma"/>
    <x v="523"/>
    <x v="523"/>
    <n v="0"/>
    <n v="0"/>
    <n v="0"/>
    <m/>
    <m/>
    <m/>
  </r>
  <r>
    <n v="18"/>
    <x v="17"/>
    <n v="25571"/>
    <s v="SALUD"/>
    <n v="17"/>
    <s v="Número de personas con discapacidad, cuidadadores y cuidadoras, vinculados en actividades complementarias en salud"/>
    <s v="Ciudad saludable y con bien-estar"/>
    <x v="7"/>
    <x v="1"/>
    <x v="3"/>
    <x v="1"/>
    <x v="5"/>
    <s v="Vincular 2000 Persona(s) con discapacidad, cuidadores y cuidadoras, en actividades complementarias en salud."/>
    <s v="ACCIONES COMPLEMENTARIAS "/>
    <n v="2000"/>
    <n v="1049.1602"/>
    <n v="1.0065262115608731E-2"/>
    <s v="Suma"/>
    <x v="524"/>
    <x v="524"/>
    <n v="0"/>
    <n v="0"/>
    <n v="0"/>
    <m/>
    <m/>
    <m/>
  </r>
  <r>
    <n v="18"/>
    <x v="17"/>
    <n v="25572"/>
    <s v="SALUD"/>
    <n v="18"/>
    <s v="Números de personas vinculadas a las acciones desarrolladas desde los dispositivos de base comunitaria en respuesta al consumo de SPA"/>
    <s v="Ciudad saludable y con bien-estar"/>
    <x v="10"/>
    <x v="1"/>
    <x v="3"/>
    <x v="1"/>
    <x v="5"/>
    <s v="Vincular 2000 Persona(s) a las acciones desarrolladas desde los dispositivos de base comunitaria en respuesta al consumo de SPA."/>
    <s v="DISMINUCIÓN FACTORES DE RIESGO SPA"/>
    <n v="2000"/>
    <n v="524.58010000000002"/>
    <n v="5.0326310578043655E-3"/>
    <s v="Suma"/>
    <x v="524"/>
    <x v="524"/>
    <n v="0"/>
    <n v="0"/>
    <n v="0"/>
    <m/>
    <m/>
    <m/>
  </r>
  <r>
    <n v="18"/>
    <x v="17"/>
    <n v="25573"/>
    <s v="SALUD"/>
    <n v="19"/>
    <s v="Número de personas con discapacidad beneficiadas con Dispostivos de Asistencia Personal - Ayudas Técnicas (no incluidas en los Planes de Beneficios)"/>
    <s v="Ciudad saludable y con bien-estar"/>
    <x v="6"/>
    <x v="1"/>
    <x v="3"/>
    <x v="1"/>
    <x v="5"/>
    <s v="Beneficiar 2000 Persona(s) con discapacidad a través de Dispositivos de Asistencia Personal - Ayudas Técnicas (no incluidas en los Planes de Beneficios)."/>
    <s v="DISPOSITIVOS DE ASISTENCIA PERSONAL"/>
    <n v="2000"/>
    <n v="1049.1602"/>
    <n v="1.0065262115608731E-2"/>
    <s v="Suma"/>
    <x v="524"/>
    <x v="524"/>
    <n v="0"/>
    <n v="0"/>
    <n v="0"/>
    <m/>
    <m/>
    <m/>
  </r>
  <r>
    <n v="18"/>
    <x v="17"/>
    <n v="25574"/>
    <s v="SALUD"/>
    <n v="20"/>
    <s v="Número de personas vinculadas a las acciones y estrategias para promover la salud sexual y reproductiva consciente en los diferentes ciclos de vida"/>
    <s v="Ciudad saludable y con bien-estar"/>
    <x v="8"/>
    <x v="1"/>
    <x v="3"/>
    <x v="1"/>
    <x v="5"/>
    <s v="Vincular 2000 Persona(s) a las acciones y estrategias para promover la salud sexual y reproductiva consciente en los diferentes ciclos de vida"/>
    <s v="SALUD SEXUAL Y REPRODUCTIVA"/>
    <n v="2000"/>
    <n v="524.58010000000002"/>
    <n v="5.0326310578043655E-3"/>
    <s v="Suma"/>
    <x v="524"/>
    <x v="524"/>
    <n v="0"/>
    <n v="0"/>
    <n v="0"/>
    <m/>
    <m/>
    <m/>
  </r>
  <r>
    <n v="18"/>
    <x v="17"/>
    <n v="25575"/>
    <s v="SALUD"/>
    <n v="23"/>
    <s v="Número de personas beneficiadas con acciones para la promoción y atención de la salud mental"/>
    <s v="Ciudad saludable y con bien-estar"/>
    <x v="11"/>
    <x v="0"/>
    <x v="0"/>
    <x v="1"/>
    <x v="5"/>
    <s v="Beneficiar 1000 Persona(s) con acciones para la promoción y atención de la salud mental."/>
    <s v="SALUD MENTAL"/>
    <n v="1000"/>
    <n v="1573.7402999999999"/>
    <n v="1.5097893173413096E-2"/>
    <s v="Suma"/>
    <x v="524"/>
    <x v="524"/>
    <n v="0"/>
    <n v="0"/>
    <n v="0"/>
    <m/>
    <m/>
    <m/>
  </r>
  <r>
    <n v="18"/>
    <x v="17"/>
    <n v="22681"/>
    <s v="INTEGRACIÓN SOCIAL"/>
    <n v="25"/>
    <s v="Número de Personas que participan en procesos para la prevención de violencias en el contexto familiar y/o violencia sexual.          "/>
    <s v="Cuidado de la vida"/>
    <x v="14"/>
    <x v="0"/>
    <x v="0"/>
    <x v="1"/>
    <x v="6"/>
    <s v="Vincular 5000 Persona(s) en procesos para la prevención de violencias en el contexto familiar y/o violencia sexual, incluyendo a la población infantil NNA"/>
    <s v="PREVENCIÓN"/>
    <n v="5000"/>
    <n v="1049.1602"/>
    <n v="1.0065262115608731E-2"/>
    <s v="Suma"/>
    <x v="525"/>
    <x v="525"/>
    <n v="0"/>
    <n v="0"/>
    <n v="0"/>
    <m/>
    <m/>
    <m/>
  </r>
  <r>
    <n v="18"/>
    <x v="17"/>
    <n v="22682"/>
    <s v="MUJERES"/>
    <n v="27"/>
    <s v="Mujeres vinculadas para el ejercicio de derechos y el fortalecimiento de su autonomía económica"/>
    <s v="Cuidado de la vida"/>
    <x v="13"/>
    <x v="0"/>
    <x v="0"/>
    <x v="1"/>
    <x v="6"/>
    <s v="Vincular 2600 Mujer(es) para el ejercicio de derechos y el fortalecimiento de su autonomía económica (incluir mujeres trabajadoras sexuales)"/>
    <s v="FORTALECIMIENTO DE CAPACIDADES"/>
    <n v="2600"/>
    <n v="1405.8746679999999"/>
    <n v="1.3487451234915699E-2"/>
    <s v="Suma"/>
    <x v="525"/>
    <x v="525"/>
    <n v="0"/>
    <n v="0"/>
    <n v="0"/>
    <m/>
    <m/>
    <m/>
  </r>
  <r>
    <n v="18"/>
    <x v="17"/>
    <n v="22683"/>
    <s v="MUJERES"/>
    <n v="26"/>
    <s v="Mujeres cuidadoras vinculadas a estrategias de cuidado"/>
    <s v="Cuidado de la vida"/>
    <x v="12"/>
    <x v="0"/>
    <x v="0"/>
    <x v="1"/>
    <x v="6"/>
    <s v="Vincular 2400 Persona(s) cuidadoras a estrategias de cuidado."/>
    <s v="ESTRATEGIAS DE CUIDADO"/>
    <n v="2400"/>
    <n v="1049.1602"/>
    <n v="1.0065262115608731E-2"/>
    <s v="Suma"/>
    <x v="525"/>
    <x v="525"/>
    <n v="0"/>
    <n v="0"/>
    <n v="0"/>
    <m/>
    <m/>
    <m/>
  </r>
  <r>
    <n v="18"/>
    <x v="17"/>
    <n v="27782"/>
    <s v="GESTIÓN PÚBLICA"/>
    <n v="31"/>
    <s v="Acciones de construcción de paz realizadas que contribuyan al tejido social, la integración local, la sostenibilidad económica y/o desarrollo territorial para la reconciliación."/>
    <s v="Cuidado de la vida"/>
    <x v="15"/>
    <x v="0"/>
    <x v="0"/>
    <x v="1"/>
    <x v="7"/>
    <s v="Realizar 4 Acción(es) de construcción de paz realizadas que contribuyan al tejido social, la integración local, la sostenibilidad económica y/o desarrollo territorial para la reconciliación."/>
    <s v="ACCIONES DE CONSTRUCCIÓN DE PAZ"/>
    <n v="4"/>
    <n v="387.76961"/>
    <n v="3.7201208786964779E-3"/>
    <s v="Suma"/>
    <x v="526"/>
    <x v="526"/>
    <n v="0"/>
    <n v="0"/>
    <n v="0"/>
    <m/>
    <m/>
    <m/>
  </r>
  <r>
    <n v="18"/>
    <x v="17"/>
    <n v="27783"/>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5"/>
    <x v="0"/>
    <x v="0"/>
    <x v="1"/>
    <x v="7"/>
    <s v="Realizar 4 Proceso(s) pedagógicos, artísticos, culturales, formativos o para el fortalecimiento de iniciativas ciudadanas para la apropiación social de la memoria, verdad, reparación integral a víctimas, paz y reconciliación."/>
    <s v="INICIATIVAS"/>
    <n v="4"/>
    <n v="535.49136599999997"/>
    <n v="5.1373097830392052E-3"/>
    <s v="Suma"/>
    <x v="526"/>
    <x v="526"/>
    <n v="0"/>
    <n v="0"/>
    <n v="0"/>
    <m/>
    <m/>
    <m/>
  </r>
  <r>
    <n v="18"/>
    <x v="17"/>
    <n v="26731"/>
    <s v="CULTURA, RECREACIÓN Y DEPORTE"/>
    <n v="33"/>
    <s v="Estímulos otorgados de apoyo al sector artístico y cultural "/>
    <s v="Bogotá cultural y deportiva"/>
    <x v="18"/>
    <x v="1"/>
    <x v="0"/>
    <x v="1"/>
    <x v="8"/>
    <s v="Otorgar 80 Estímulo(s) de apoyo al sector artístico y cultural."/>
    <s v="ESTÍMULOS"/>
    <n v="80"/>
    <n v="524.58010000000002"/>
    <n v="5.0326310578043655E-3"/>
    <s v="Suma"/>
    <x v="527"/>
    <x v="527"/>
    <n v="0"/>
    <n v="0"/>
    <n v="0"/>
    <m/>
    <m/>
    <m/>
  </r>
  <r>
    <n v="18"/>
    <x v="17"/>
    <n v="26732"/>
    <s v="CULTURA, RECREACIÓN Y DEPORTE"/>
    <n v="38"/>
    <s v="Eventos de promoción, circulción y apropiación de actividades artísticas, culturales y patrimoniales realizadas"/>
    <s v="Bogotá cultural y deportiva"/>
    <x v="17"/>
    <x v="0"/>
    <x v="0"/>
    <x v="1"/>
    <x v="8"/>
    <s v="Realizar 40 Evento(s) de promoción, circulación y apropiación de actividades artísticas, culturales y patrimoniales"/>
    <s v="EVENTOS"/>
    <n v="40"/>
    <n v="1184.5982799999999"/>
    <n v="1.1364605891358882E-2"/>
    <s v="Suma"/>
    <x v="527"/>
    <x v="527"/>
    <n v="0"/>
    <n v="0"/>
    <n v="0"/>
    <m/>
    <m/>
    <m/>
  </r>
  <r>
    <n v="18"/>
    <x v="17"/>
    <n v="26733"/>
    <s v="CULTURA, RECREACIÓN Y DEPORTE"/>
    <n v="39"/>
    <s v="Personas beneficiadas y capacitadas con procesos de formación y exploración en los campos artísticos, culturales y patrimoniales "/>
    <s v="Bogotá cultural y deportiva"/>
    <x v="17"/>
    <x v="0"/>
    <x v="0"/>
    <x v="1"/>
    <x v="8"/>
    <s v="Capacitar 5000 Persona(s) en los campos artísticos, interculturales, culturales y/o patrimoniales."/>
    <s v="CAPACITACIÓN"/>
    <n v="5000"/>
    <n v="1537.7813189999999"/>
    <n v="1.4752915762741976E-2"/>
    <s v="Suma"/>
    <x v="527"/>
    <x v="527"/>
    <n v="0"/>
    <n v="0"/>
    <n v="0"/>
    <m/>
    <m/>
    <m/>
  </r>
  <r>
    <n v="18"/>
    <x v="17"/>
    <n v="26734"/>
    <s v="CULTURA, RECREACIÓN Y DEPORTE"/>
    <n v="40"/>
    <s v="No. Organizaciones artísticas, culturales y patrimoniales beneficiadas con elementos entregados."/>
    <s v="Bogotá cultural y deportiva"/>
    <x v="17"/>
    <x v="0"/>
    <x v="0"/>
    <x v="1"/>
    <x v="8"/>
    <s v="Beneficiar 48 Organización(es) artísticas y culturales con artículo elementos entregados. (NARP y medios alternativos)."/>
    <s v="ENTREGA DE ELEMENTOS"/>
    <n v="48"/>
    <n v="414.609398"/>
    <n v="3.9776120619756088E-3"/>
    <s v="Suma"/>
    <x v="527"/>
    <x v="527"/>
    <n v="0"/>
    <n v="0"/>
    <n v="0"/>
    <m/>
    <m/>
    <m/>
  </r>
  <r>
    <n v="18"/>
    <x v="17"/>
    <n v="27951"/>
    <s v="CULTURA, RECREACIÓN Y DEPORTE"/>
    <n v="34"/>
    <s v="Colectivos u organizaciones recreo deportivas inscritas en el Banco que implementan iniciativas de carácter barrial beneficiadas con apoyos economicos"/>
    <s v="Bogotá cultural y deportiva"/>
    <x v="16"/>
    <x v="0"/>
    <x v="0"/>
    <x v="1"/>
    <x v="8"/>
    <s v="Beneficiar 16 Colectivo(s) u organizaciones recreo deportivas inscritas en el Banco que implementan iniciativas de carácter barrial con apoyos económicos"/>
    <s v="BANCO DE INICIATIVAS"/>
    <n v="16"/>
    <n v="129.833575"/>
    <n v="1.2455761892049898E-3"/>
    <s v="Suma"/>
    <x v="528"/>
    <x v="528"/>
    <n v="0"/>
    <n v="0"/>
    <n v="0"/>
    <m/>
    <m/>
    <m/>
  </r>
  <r>
    <n v="18"/>
    <x v="17"/>
    <n v="27952"/>
    <s v="CULTURA, RECREACIÓN Y DEPORTE"/>
    <n v="35"/>
    <s v="Personas beneficiadas con actividades recreo-deportivas comunitarias"/>
    <s v="Bogotá cultural y deportiva"/>
    <x v="16"/>
    <x v="0"/>
    <x v="0"/>
    <x v="1"/>
    <x v="8"/>
    <s v="Beneficiar 4000 Persona(s) en actividades recreo-deportivas comunitarias."/>
    <s v="ACTIVIDADES RECREODEPORTIVAS"/>
    <n v="4000"/>
    <n v="1377.0227629999999"/>
    <n v="1.3210656531533277E-2"/>
    <s v="Suma"/>
    <x v="528"/>
    <x v="528"/>
    <n v="0"/>
    <n v="0"/>
    <n v="0"/>
    <m/>
    <m/>
    <m/>
  </r>
  <r>
    <n v="18"/>
    <x v="17"/>
    <n v="27953"/>
    <s v="CULTURA, RECREACIÓN Y DEPORTE"/>
    <n v="36"/>
    <s v="Personas capacitadas en los campos deportivos o recreativos "/>
    <s v="Bogotá cultural y deportiva"/>
    <x v="16"/>
    <x v="0"/>
    <x v="0"/>
    <x v="1"/>
    <x v="8"/>
    <s v="Capacitar 4000 Persona(s) en los campos deportivos."/>
    <s v="CAPACITACIÓN"/>
    <n v="4000"/>
    <n v="1377.0227629999999"/>
    <n v="1.3210656531533277E-2"/>
    <s v="Suma"/>
    <x v="528"/>
    <x v="528"/>
    <n v="0"/>
    <n v="0"/>
    <n v="0"/>
    <m/>
    <m/>
    <m/>
  </r>
  <r>
    <n v="18"/>
    <x v="17"/>
    <n v="27954"/>
    <s v="CULTURA, RECREACIÓN Y DEPORTE"/>
    <n v="37"/>
    <s v="Personas beneficiadas con la entrega de dotaciones deportivas."/>
    <s v="Bogotá cultural y deportiva"/>
    <x v="16"/>
    <x v="0"/>
    <x v="0"/>
    <x v="1"/>
    <x v="8"/>
    <s v="Beneficiar 8000 Persona(s) con artículos deportivos entregados."/>
    <s v="DOTACIÓN"/>
    <n v="8000"/>
    <n v="1050.47165"/>
    <n v="1.0077843690854833E-2"/>
    <s v="Suma"/>
    <x v="528"/>
    <x v="528"/>
    <n v="0"/>
    <n v="0"/>
    <n v="0"/>
    <m/>
    <m/>
    <m/>
  </r>
  <r>
    <n v="18"/>
    <x v="17"/>
    <n v="27571"/>
    <s v="AMBIENTE"/>
    <n v="43"/>
    <s v="Número de personas vinculadas en acciones de educación en temas de protección y bienestar animal"/>
    <s v="Cuidado de la vida"/>
    <x v="19"/>
    <x v="0"/>
    <x v="0"/>
    <x v="1"/>
    <x v="9"/>
    <s v="Vincular 4000 Persona(s) Vincular 4.000 personas en acciones educativas en temas de protección y bienestar animal"/>
    <s v="ACCIONES PEDAGÓGICAS"/>
    <n v="4000"/>
    <n v="157.37403"/>
    <n v="1.5097893173413098E-3"/>
    <s v="Suma"/>
    <x v="529"/>
    <x v="529"/>
    <n v="0"/>
    <n v="0"/>
    <n v="0"/>
    <m/>
    <m/>
    <m/>
  </r>
  <r>
    <n v="18"/>
    <x v="17"/>
    <n v="27572"/>
    <s v="AMBIENTE"/>
    <n v="44"/>
    <s v="Número de animales atendidos por los programas de brigadas médicas, urgencias veterinarias y adopciones"/>
    <s v="Cuidado de la vida"/>
    <x v="19"/>
    <x v="0"/>
    <x v="0"/>
    <x v="1"/>
    <x v="9"/>
    <s v="Atender 5000 Animales en los programas de brigadas médicas (desparasitación, chips, vacunación), urgencias veterinarias y adopciones"/>
    <s v="BIENESTAR ANIMAL"/>
    <n v="5000"/>
    <n v="424.90988099999998"/>
    <n v="4.0764311568215359E-3"/>
    <s v="Suma"/>
    <x v="529"/>
    <x v="529"/>
    <n v="0"/>
    <n v="0"/>
    <n v="0"/>
    <m/>
    <m/>
    <m/>
  </r>
  <r>
    <n v="18"/>
    <x v="17"/>
    <n v="27573"/>
    <s v="AMBIENTE"/>
    <n v="45"/>
    <s v="Número de animales esterilizados"/>
    <s v="Cuidado de la vida"/>
    <x v="19"/>
    <x v="0"/>
    <x v="0"/>
    <x v="1"/>
    <x v="9"/>
    <s v="Esterilizar 18000 Animales perros y gatos incluyendo los que está en condición de vulnerabilidad"/>
    <s v="ESTERILIZACIÓN"/>
    <n v="18000"/>
    <n v="991.45638899999994"/>
    <n v="9.5116726992502502E-3"/>
    <s v="Suma"/>
    <x v="529"/>
    <x v="529"/>
    <n v="0"/>
    <n v="0"/>
    <n v="0"/>
    <m/>
    <m/>
    <m/>
  </r>
  <r>
    <n v="18"/>
    <x v="17"/>
    <n v="22561"/>
    <s v="INTEGRACIÓN SOCIAL"/>
    <n v="46"/>
    <s v="Jóvenes beneficiados con transferencias condicionadas y  acompañamiento psicosocial para la promoción al acceso y permanencia a oportunidades de formación y empleabilidad"/>
    <s v="Menos pobreza "/>
    <x v="22"/>
    <x v="1"/>
    <x v="4"/>
    <x v="1"/>
    <x v="10"/>
    <s v="Beneficiar 1486 Joven(es) con trasferencias condicionadas y acompañamiento"/>
    <s v="TRANSFERENCIAS MONETARIAS"/>
    <n v="1486"/>
    <n v="1511.251256"/>
    <n v="1.4498395968683251E-2"/>
    <s v="Constante"/>
    <x v="530"/>
    <x v="530"/>
    <n v="0"/>
    <n v="0"/>
    <n v="0"/>
    <m/>
    <m/>
    <m/>
  </r>
  <r>
    <n v="18"/>
    <x v="17"/>
    <n v="22562"/>
    <s v="INTEGRACIÓN SOCIAL"/>
    <n v="47"/>
    <s v="Personas atendidas con apoyos que contribuyan al ingreso mínimo garantizado"/>
    <s v="Menos pobreza "/>
    <x v="21"/>
    <x v="1"/>
    <x v="4"/>
    <x v="1"/>
    <x v="10"/>
    <s v="Atender 19275 Hogar(es) con apoyos que contribuyan al ingreso mínimo garantizado"/>
    <s v="INGRESO MÍNIMO"/>
    <n v="19275"/>
    <n v="4063.172102"/>
    <n v="3.8980598222710786E-2"/>
    <s v="Constante"/>
    <x v="530"/>
    <x v="530"/>
    <n v="0"/>
    <n v="0"/>
    <n v="0"/>
    <m/>
    <m/>
    <m/>
  </r>
  <r>
    <n v="18"/>
    <x v="17"/>
    <n v="22563"/>
    <s v="INTEGRACIÓN SOCIAL"/>
    <n v="48"/>
    <s v="Número de personas mayores con transferencias Monetarias"/>
    <s v="Menos pobreza "/>
    <x v="20"/>
    <x v="1"/>
    <x v="4"/>
    <x v="1"/>
    <x v="10"/>
    <s v="Beneficiar 6500 Persona(s) Mayor(es) con transferencias monetarias"/>
    <s v="APOYO ECONÓMICO PERSONA MAYOR"/>
    <n v="6500"/>
    <n v="11845.982803999999"/>
    <n v="0.11364605895196338"/>
    <s v="Constante"/>
    <x v="530"/>
    <x v="530"/>
    <n v="0"/>
    <n v="0"/>
    <n v="0"/>
    <m/>
    <m/>
    <m/>
  </r>
  <r>
    <n v="18"/>
    <x v="17"/>
    <n v="22261"/>
    <s v="EDUCACIÓN"/>
    <n v="50"/>
    <s v="Sedes educativas urbanas y rurales dotadas con recursos pedagógicos y/o tecnológicos"/>
    <s v="Educación como eje del potencial humano"/>
    <x v="23"/>
    <x v="1"/>
    <x v="5"/>
    <x v="2"/>
    <x v="11"/>
    <s v="Dotar 28 Sede(s) educativas urbanas y rurales"/>
    <s v="DOTACIÓN"/>
    <n v="28"/>
    <n v="1049.1602"/>
    <n v="1.0065262115608731E-2"/>
    <s v="Suma"/>
    <x v="531"/>
    <x v="531"/>
    <n v="0"/>
    <n v="0"/>
    <n v="0"/>
    <m/>
    <m/>
    <m/>
  </r>
  <r>
    <n v="18"/>
    <x v="17"/>
    <n v="2226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4"/>
    <x v="1"/>
    <x v="5"/>
    <x v="2"/>
    <x v="11"/>
    <s v="Beneficiar 480 Estudiante(s) con apoyo de sostenimiento para la permanencia en la educación superior"/>
    <s v="SOSTENIMIENTO"/>
    <n v="480"/>
    <n v="2468.4641190000002"/>
    <n v="2.3681548709825424E-2"/>
    <s v="Suma"/>
    <x v="531"/>
    <x v="531"/>
    <n v="0"/>
    <n v="0"/>
    <n v="0"/>
    <m/>
    <m/>
    <m/>
  </r>
  <r>
    <n v="18"/>
    <x v="17"/>
    <n v="22263"/>
    <s v="EDUCACIÓN"/>
    <n v="52"/>
    <s v="Número de estudiantes beneficiados en programas de educación posmedia (niveles de formación técnico profesional, tecnólogo, profesional universitario y educación para el trabajo y desarrollo humano)."/>
    <s v="Educación como eje del potencial humano"/>
    <x v="24"/>
    <x v="1"/>
    <x v="5"/>
    <x v="2"/>
    <x v="11"/>
    <s v="Beneficiar 480 Estudiante(s) en programas de educación posmedia"/>
    <s v="APOYO EDUCACIÓN POSMEDIA"/>
    <n v="480"/>
    <n v="5924.817481"/>
    <n v="5.6840548215044424E-2"/>
    <s v="Suma"/>
    <x v="531"/>
    <x v="531"/>
    <n v="0"/>
    <n v="0"/>
    <n v="0"/>
    <m/>
    <m/>
    <m/>
  </r>
  <r>
    <n v="18"/>
    <x v="17"/>
    <n v="2623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5"/>
    <x v="0"/>
    <x v="0"/>
    <x v="2"/>
    <x v="12"/>
    <s v="Realizar 4 Acción(es) para fortalecer las capacidades y/o habilidades, técnicas y blandas de las personas de la localidad, con el fin de mejorar el acceso a oportunidades de empleo."/>
    <s v="FORTALECIMIENTO DE CAPACIDADES"/>
    <n v="4"/>
    <n v="1573.7402999999999"/>
    <n v="1.5097893173413096E-2"/>
    <s v="Suma"/>
    <x v="532"/>
    <x v="532"/>
    <n v="0"/>
    <n v="0"/>
    <n v="0"/>
    <m/>
    <m/>
    <m/>
  </r>
  <r>
    <n v="18"/>
    <x v="17"/>
    <n v="26232"/>
    <s v="DESARROLLO ECONÓMICO, INDUSTRIA Y TURISMO"/>
    <n v="55"/>
    <s v="Número de Mipymes y/o emprendimientos orientados al fortalecimiento de las capacidades locales para la gestión y el desarrollo turístico apoyados."/>
    <s v="Emprendimiento equitativo e incluyente"/>
    <x v="26"/>
    <x v="0"/>
    <x v="0"/>
    <x v="2"/>
    <x v="12"/>
    <s v="Apoyar 200 Mipyme(s) y/o emprendimientos orientados al fortalecimiento de las capacidades locales para la gestión y el desarrollo turístico apoyados."/>
    <s v="DESARROLLO TURÍSTICO"/>
    <n v="200"/>
    <n v="1248.500638"/>
    <n v="1.197766191757439E-2"/>
    <s v="Suma"/>
    <x v="532"/>
    <x v="532"/>
    <n v="0"/>
    <n v="0"/>
    <n v="0"/>
    <m/>
    <m/>
    <m/>
  </r>
  <r>
    <n v="18"/>
    <x v="17"/>
    <n v="25501"/>
    <s v="CULTURA, RECREACIÓN Y DEPORTE"/>
    <n v="56"/>
    <s v="Número de proyectos financiados y acompañados del sector cultural y creativo."/>
    <s v="Bogotá cultural y deportiva"/>
    <x v="29"/>
    <x v="0"/>
    <x v="0"/>
    <x v="2"/>
    <x v="13"/>
    <s v="Financiar 80 Proyecto(s) Financiar 80 proyectos del sector cultural y creativo."/>
    <s v="SOSTENIBILIDAD"/>
    <n v="80"/>
    <n v="1049.1602"/>
    <n v="1.0065262115608731E-2"/>
    <s v="Suma"/>
    <x v="533"/>
    <x v="533"/>
    <n v="0"/>
    <n v="0"/>
    <n v="0"/>
    <m/>
    <m/>
    <m/>
  </r>
  <r>
    <n v="18"/>
    <x v="17"/>
    <n v="27041"/>
    <s v="DESARROLLO ECONÓMICO, INDUSTRIA Y TURISMO"/>
    <n v="58"/>
    <s v="Número de Mipymes, emprendimientos y/o actores de la economia informal apoyados para el fortalecimiento del tejido empresarial local."/>
    <s v="Emprendimiento equitativo e incluyente"/>
    <x v="28"/>
    <x v="0"/>
    <x v="0"/>
    <x v="2"/>
    <x v="13"/>
    <s v="Apoyar 480 Mipyme(s) emprendimientos y/o actores de la economía informal para el fortalecimiento del tejido empresarial local."/>
    <s v="TEJIDO EMPRESARIAL LOCAL"/>
    <n v="480"/>
    <n v="1049.1602"/>
    <n v="1.0065262115608731E-2"/>
    <s v="Suma"/>
    <x v="534"/>
    <x v="534"/>
    <n v="0"/>
    <n v="0"/>
    <n v="0"/>
    <m/>
    <m/>
    <m/>
  </r>
  <r>
    <n v="18"/>
    <x v="17"/>
    <n v="25861"/>
    <s v="CULTURA, RECREACIÓN Y DEPORTE"/>
    <n v="62"/>
    <s v="No. de equipamientos culturales intervenidos con acciones de construcción, adecuación y/o dotación"/>
    <s v="Desarrollo urbano y rural integral"/>
    <x v="31"/>
    <x v="0"/>
    <x v="0"/>
    <x v="3"/>
    <x v="14"/>
    <s v="Intervenir 4 Equipamiento(s) equipamientos culturales con acciones de construcción, adecuación y/o dotación."/>
    <s v="INTERVENCIÓN"/>
    <n v="4"/>
    <n v="923.26097600000003"/>
    <n v="8.8574306617356831E-3"/>
    <s v="Suma"/>
    <x v="535"/>
    <x v="535"/>
    <n v="0"/>
    <n v="0"/>
    <n v="0"/>
    <m/>
    <m/>
    <m/>
  </r>
  <r>
    <n v="18"/>
    <x v="17"/>
    <n v="26971"/>
    <s v="CULTURA, RECREACIÓN Y DEPORTE"/>
    <n v="60"/>
    <s v="m2 de Parques de la red de proximidad construidos y dotados"/>
    <s v="Desarrollo urbano y rural integral"/>
    <x v="30"/>
    <x v="0"/>
    <x v="0"/>
    <x v="3"/>
    <x v="14"/>
    <s v="Construir 2400 Metro(s) cuadrado(s) de Parques de la red de proximidad (la construcción incluye su dotación)."/>
    <s v="CONSTRUCCIÓN"/>
    <n v="2400"/>
    <n v="1299.909488"/>
    <n v="1.2470859763157946E-2"/>
    <s v="Suma"/>
    <x v="536"/>
    <x v="536"/>
    <n v="0"/>
    <n v="0"/>
    <n v="0"/>
    <m/>
    <m/>
    <m/>
  </r>
  <r>
    <n v="18"/>
    <x v="17"/>
    <n v="26972"/>
    <s v="CULTURA, RECREACIÓN Y DEPORTE"/>
    <n v="61"/>
    <s v="Número de Parques de la red de proximidad intervenidos en mejoramiento, mantenimiento y/o dotación"/>
    <s v="Desarrollo urbano y rural integral"/>
    <x v="30"/>
    <x v="0"/>
    <x v="0"/>
    <x v="3"/>
    <x v="14"/>
    <s v="Intervenir 4 Parque(s) de la red de proximidad con acciones de mejoramiento, mantenimiento y/o dotación."/>
    <s v="INTERVENCIÓN"/>
    <n v="4"/>
    <n v="557.10406599999999"/>
    <n v="5.3446541814695086E-3"/>
    <s v="Suma"/>
    <x v="536"/>
    <x v="536"/>
    <n v="0"/>
    <n v="0"/>
    <n v="0"/>
    <m/>
    <m/>
    <m/>
  </r>
  <r>
    <n v="18"/>
    <x v="17"/>
    <n v="26351"/>
    <s v="AMBIENTE"/>
    <n v="71"/>
    <s v="Número de árboles mantenidos en zona urbana"/>
    <s v="Protección del ambiente y resiliencia al cambio climático"/>
    <x v="33"/>
    <x v="0"/>
    <x v="0"/>
    <x v="3"/>
    <x v="15"/>
    <s v="Mantener 4000 Arbol(es) en zona urbana."/>
    <s v="ARBOLADO"/>
    <n v="4000"/>
    <n v="299.640153"/>
    <n v="2.874638859066617E-3"/>
    <s v="Suma"/>
    <x v="537"/>
    <x v="537"/>
    <n v="0"/>
    <n v="0"/>
    <n v="0"/>
    <m/>
    <m/>
    <m/>
  </r>
  <r>
    <n v="18"/>
    <x v="17"/>
    <n v="26352"/>
    <s v="AMBIENTE"/>
    <n v="67"/>
    <s v="Número de procesos comunitarios de educación ambiental implementados"/>
    <s v="Protección del ambiente y resiliencia al cambio climático"/>
    <x v="33"/>
    <x v="0"/>
    <x v="0"/>
    <x v="3"/>
    <x v="15"/>
    <s v="Implementar 40 Proceso(s) comunitarios de educación ambiental que promueven la conservación de la biodiversidad y el agua."/>
    <s v="EDUCACIÓN AMBIENTAL"/>
    <n v="40"/>
    <n v="0"/>
    <n v="0"/>
    <s v="Suma"/>
    <x v="537"/>
    <x v="537"/>
    <n v="0"/>
    <n v="0"/>
    <n v="0"/>
    <m/>
    <m/>
    <m/>
  </r>
  <r>
    <n v="18"/>
    <x v="17"/>
    <n v="26353"/>
    <s v="AMBIENTE"/>
    <n v="68"/>
    <s v="Número de huertas urbanas implementadas"/>
    <s v="Protección del ambiente y resiliencia al cambio climático"/>
    <x v="33"/>
    <x v="0"/>
    <x v="0"/>
    <x v="3"/>
    <x v="15"/>
    <s v="Implementar y/o mantener 16 Huerta(s) urbanas."/>
    <s v="HUERTAS URBANAS"/>
    <n v="16"/>
    <n v="413.78878300000002"/>
    <n v="3.9697393795473206E-3"/>
    <s v="Suma"/>
    <x v="537"/>
    <x v="537"/>
    <n v="0"/>
    <n v="0"/>
    <n v="0"/>
    <m/>
    <m/>
    <m/>
  </r>
  <r>
    <n v="18"/>
    <x v="17"/>
    <n v="26354"/>
    <s v="AMBIENTE"/>
    <n v="70"/>
    <s v="Número de m2 de jardinería convencional y biodiversa mantenidos"/>
    <s v="Protección del ambiente y resiliencia al cambio climático"/>
    <x v="33"/>
    <x v="0"/>
    <x v="0"/>
    <x v="3"/>
    <x v="15"/>
    <s v="Mantener 4000 Metro(s) cuadrado(s) de jardinería."/>
    <s v="JARDINERÍA"/>
    <n v="4000"/>
    <n v="246.84641199999999"/>
    <n v="2.3681548719419057E-3"/>
    <s v="Suma"/>
    <x v="537"/>
    <x v="537"/>
    <n v="0"/>
    <n v="0"/>
    <n v="0"/>
    <m/>
    <m/>
    <m/>
  </r>
  <r>
    <n v="18"/>
    <x v="17"/>
    <n v="26355"/>
    <s v="HÁBITAT"/>
    <n v="76"/>
    <s v="Personas capacitadas en separación en la fuente y reciclaje"/>
    <s v="Protección del ambiente y resiliencia al cambio climático"/>
    <x v="34"/>
    <x v="0"/>
    <x v="0"/>
    <x v="3"/>
    <x v="15"/>
    <s v="Capacitar 25000 Persona(s) en separación en la fuente y reciclaje."/>
    <s v="SEPARACIÓN EN LA FUENTE"/>
    <n v="25000"/>
    <n v="1468.82428"/>
    <n v="1.4091366961852224E-2"/>
    <s v="Suma"/>
    <x v="537"/>
    <x v="537"/>
    <n v="0"/>
    <n v="0"/>
    <n v="0"/>
    <m/>
    <m/>
    <m/>
  </r>
  <r>
    <n v="18"/>
    <x v="17"/>
    <n v="27001"/>
    <s v="AMBIENTE"/>
    <n v="64"/>
    <s v="Número de hectáreas en proceso de restauración ecológica"/>
    <s v="Protección del ambiente y resiliencia al cambio climático"/>
    <x v="33"/>
    <x v="0"/>
    <x v="0"/>
    <x v="3"/>
    <x v="15"/>
    <s v="Lograr 3 Hectárea(s) en proceso de restauración ecológica."/>
    <s v="RESTAURACIÓN ECOLÓGICA"/>
    <n v="3"/>
    <n v="0"/>
    <n v="0"/>
    <s v="Suma"/>
    <x v="538"/>
    <x v="538"/>
    <n v="0"/>
    <n v="0"/>
    <n v="0"/>
    <m/>
    <m/>
    <m/>
  </r>
  <r>
    <n v="18"/>
    <x v="17"/>
    <n v="27371"/>
    <s v="MOVILIDAD"/>
    <n v="77"/>
    <s v="Kilómetros-carril construidos y/o conservados de malla vial urbana (local y/o intermedia)"/>
    <s v="Infraestructura segura e incluyente"/>
    <x v="35"/>
    <x v="0"/>
    <x v="2"/>
    <x v="3"/>
    <x v="16"/>
    <s v="Intervenir 10 Kilómetro(s)-carril de malla vial urbana (local y/o intermedia) con acciones de construcción y/o conservación"/>
    <s v="INTERVENCIÓN MALLA VIAL LOCAL"/>
    <n v="10"/>
    <n v="14929.549645999999"/>
    <n v="0.14322867990511223"/>
    <s v="Suma"/>
    <x v="539"/>
    <x v="539"/>
    <n v="0"/>
    <n v="0"/>
    <n v="0"/>
    <m/>
    <m/>
    <m/>
  </r>
  <r>
    <n v="18"/>
    <x v="17"/>
    <n v="27681"/>
    <s v="AMBIENTE"/>
    <n v="79"/>
    <s v="Número de acciones efectivas para el fortalecimiento de las capacidades locales en torno a la gestión del riesgo"/>
    <s v="Protección del ambiente y resiliencia al cambio climático"/>
    <x v="36"/>
    <x v="1"/>
    <x v="0"/>
    <x v="3"/>
    <x v="17"/>
    <s v="Realizar 8 Acción(es) efectivas para el fortalecimiento de las capacidades locales para la respuesta a emergencias y desastres."/>
    <s v="GESTIÓN DEL RIESGO"/>
    <n v="8"/>
    <n v="926.35882400000003"/>
    <n v="8.8871502909346513E-3"/>
    <s v="Suma"/>
    <x v="540"/>
    <x v="540"/>
    <n v="0"/>
    <n v="0"/>
    <n v="0"/>
    <m/>
    <m/>
    <m/>
  </r>
  <r>
    <n v="18"/>
    <x v="17"/>
    <n v="27682"/>
    <s v="AMBIENTE"/>
    <n v="113"/>
    <s v="Número de obras de mitigación y/u obras de mitigación existentes con mantenimiento"/>
    <s v="Protección del ambiente y resiliencia al cambio climático"/>
    <x v="36"/>
    <x v="1"/>
    <x v="0"/>
    <x v="3"/>
    <x v="17"/>
    <s v="Realizar 4 Obra(s) de mitigación y/u obras de mitigación existentes con mantenimiento."/>
    <s v="OBRAS DE MITIGACIÓN"/>
    <n v="4"/>
    <n v="2221.121776"/>
    <n v="2.1308636055891544E-2"/>
    <s v="Suma"/>
    <x v="540"/>
    <x v="540"/>
    <n v="0"/>
    <n v="0"/>
    <n v="0"/>
    <m/>
    <m/>
    <m/>
  </r>
  <r>
    <n v="18"/>
    <x v="17"/>
    <n v="2596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3"/>
    <x v="18"/>
    <s v="Dotar y/o acondicionar 24 Unidad(es) operativas de la SDIS que presten atención a la atención de la primera infancia de la localidad de Rafael Uribe Uribe."/>
    <s v="DOTACIÓN"/>
    <n v="24"/>
    <n v="1098.7763210000001"/>
    <n v="1.0541261169923563E-2"/>
    <s v="Suma"/>
    <x v="541"/>
    <x v="541"/>
    <n v="0"/>
    <n v="0"/>
    <n v="0"/>
    <m/>
    <m/>
    <m/>
  </r>
  <r>
    <n v="18"/>
    <x v="17"/>
    <n v="25962"/>
    <s v="INTEGRACIÓN SOCIAL"/>
    <n v="83"/>
    <s v="Unidades operativas de atención especializada (Centros Integrarte, Centros Crecer, Cadis) dotados y/o acondicionados"/>
    <s v="Desarrollo urbano y rural integral"/>
    <x v="37"/>
    <x v="0"/>
    <x v="0"/>
    <x v="3"/>
    <x v="18"/>
    <s v="Dotar y/o acondicionar 2 Unidad(es) operativas orientadas a la atención de jóvenes (casas de la juventud, centros forjar)"/>
    <s v="DOTACIÓN"/>
    <n v="2"/>
    <n v="471.11394899999999"/>
    <n v="4.5196962132232274E-3"/>
    <s v="Suma"/>
    <x v="541"/>
    <x v="541"/>
    <n v="0"/>
    <n v="0"/>
    <n v="0"/>
    <m/>
    <m/>
    <m/>
  </r>
  <r>
    <n v="18"/>
    <x v="17"/>
    <n v="25963"/>
    <s v="INTEGRACIÓN SOCIAL"/>
    <n v="84"/>
    <s v="Unidades operativas orientadas a la atención de jóvenes (casas de la juventud, centros forjar) dotadas y/o acondicionadas"/>
    <s v="Desarrollo urbano y rural integral"/>
    <x v="37"/>
    <x v="0"/>
    <x v="0"/>
    <x v="3"/>
    <x v="18"/>
    <s v="Dotar y/o acondicionar 3 Centro(s) de Desarrollo Comunitarios para la prestación de servicios sociales dirigidas al desarrollo de capacidades y generación de oportunidades"/>
    <s v="DOTACIÓN"/>
    <n v="3"/>
    <n v="0"/>
    <n v="0"/>
    <s v="Suma"/>
    <x v="541"/>
    <x v="541"/>
    <n v="0"/>
    <n v="0"/>
    <n v="0"/>
    <m/>
    <m/>
    <m/>
  </r>
  <r>
    <n v="18"/>
    <x v="17"/>
    <n v="25964"/>
    <s v="INTEGRACIÓN SOCIAL"/>
    <n v="86"/>
    <s v="Unidades operativas para la prestación de servicios sociales y estrategias dirigidas a personas de los sectores sociales LGBTI dotadas y/o acondicionadas "/>
    <s v="Desarrollo urbano y rural integral"/>
    <x v="37"/>
    <x v="0"/>
    <x v="0"/>
    <x v="3"/>
    <x v="18"/>
    <s v="Dotar y/o acondicionar 1 Casa(s) LGBTI para la prestación de servicios sociales y estrategias dirigidas a personas de los sectores sociales LGBTI."/>
    <s v="DOTACIÓN"/>
    <n v="1"/>
    <n v="0"/>
    <n v="0"/>
    <s v="Suma"/>
    <x v="541"/>
    <x v="541"/>
    <n v="0"/>
    <n v="0"/>
    <n v="0"/>
    <m/>
    <m/>
    <m/>
  </r>
  <r>
    <n v="18"/>
    <x v="17"/>
    <n v="27751"/>
    <s v="GOBIERNO"/>
    <n v="93"/>
    <s v="Estrategias de fortalecimiento institucional realizadas"/>
    <s v="Gobierno confiable"/>
    <x v="39"/>
    <x v="1"/>
    <x v="6"/>
    <x v="4"/>
    <x v="20"/>
    <s v="Realizar 4 Estrategia(s) de fortalecimiento institucional, incluyendo a la JAL RUU"/>
    <s v="FORTALECIMIENTO INSTITUCIONAL"/>
    <n v="4"/>
    <n v="8964.0483970000005"/>
    <n v="8.5997826388007556E-2"/>
    <s v="Suma"/>
    <x v="542"/>
    <x v="542"/>
    <n v="0"/>
    <n v="0"/>
    <n v="0"/>
    <m/>
    <m/>
    <m/>
  </r>
  <r>
    <n v="18"/>
    <x v="17"/>
    <n v="27752"/>
    <s v="GOBIERNO"/>
    <n v="92"/>
    <s v="Sedes administrativas locales intervenidas."/>
    <s v="Gobierno confiable"/>
    <x v="40"/>
    <x v="1"/>
    <x v="6"/>
    <x v="4"/>
    <x v="20"/>
    <s v="Intervenir 4 Sede(s) administrativa local"/>
    <s v="INTERVENCIÓN"/>
    <n v="4"/>
    <n v="488.37522000000001"/>
    <n v="4.685294581388123E-3"/>
    <s v="Suma"/>
    <x v="542"/>
    <x v="542"/>
    <n v="0"/>
    <n v="0"/>
    <n v="0"/>
    <m/>
    <m/>
    <m/>
  </r>
  <r>
    <n v="18"/>
    <x v="17"/>
    <n v="27753"/>
    <s v="GOBIERNO"/>
    <n v="94"/>
    <s v="Estrategias de inspección, vigilancia y control realizada"/>
    <s v="Gobierno confiable"/>
    <x v="41"/>
    <x v="1"/>
    <x v="6"/>
    <x v="4"/>
    <x v="20"/>
    <s v="Realizar 4 Estrategia(s) de inspección, vigilancia y control (una por vigencia)."/>
    <s v="IVC"/>
    <n v="4"/>
    <n v="6301.6157450000001"/>
    <n v="6.0455413982794991E-2"/>
    <s v="Suma"/>
    <x v="542"/>
    <x v="542"/>
    <n v="0"/>
    <n v="0"/>
    <n v="0"/>
    <m/>
    <m/>
    <m/>
  </r>
  <r>
    <n v="18"/>
    <x v="17"/>
    <n v="27321"/>
    <s v="GESTIÓN PÚBLICA"/>
    <n v="96"/>
    <s v="Procesos de formacion y desarrollo de competencias digitales realizados en zonas rurales y/o apartadas y urbanas"/>
    <s v="Ciudad inteligente​"/>
    <x v="42"/>
    <x v="0"/>
    <x v="0"/>
    <x v="4"/>
    <x v="21"/>
    <s v="Operativizar 25 Centro(s) de acceso comunitario en zonas rurales y/o apartadas y/o urbanas, con énfasis en procesos de formación y desarrollo de competencias digitales."/>
    <s v="FORTALECIMIENTO DE CAPACIDADES"/>
    <n v="25"/>
    <n v="372.45187099999998"/>
    <n v="3.5731680510410996E-3"/>
    <s v="Suma"/>
    <x v="543"/>
    <x v="543"/>
    <n v="0"/>
    <n v="0"/>
    <n v="0"/>
    <m/>
    <m/>
    <m/>
  </r>
  <r>
    <n v="18"/>
    <x v="17"/>
    <n v="27322"/>
    <s v="GESTIÓN PÚBLICA"/>
    <n v="95"/>
    <s v="Servicios TIC´s generados en zonas rurales y/o apartadas y urbanas"/>
    <s v="Ciudad inteligente​"/>
    <x v="42"/>
    <x v="0"/>
    <x v="0"/>
    <x v="4"/>
    <x v="21"/>
    <s v="Operativizar 25 Centro(s) de acceso comunitario en zonas rurales y/o apartadas y/o urbanas, con énfasis en Servicios TIC´ s generados."/>
    <s v="CONECTIVIDAD"/>
    <n v="25"/>
    <n v="1117.3556129999999"/>
    <n v="1.0719504153123298E-2"/>
    <s v="Suma"/>
    <x v="543"/>
    <x v="543"/>
    <n v="0"/>
    <n v="0"/>
    <n v="0"/>
    <m/>
    <m/>
    <m/>
  </r>
  <r>
    <n v="18"/>
    <x v="17"/>
    <n v="26031"/>
    <s v="GOBIERNO"/>
    <n v="100"/>
    <s v="Acciones desarrolladas, orientadas a la ciudadanía en el marco de la estrategía Bogotaneidad"/>
    <s v="Gobierno confiable"/>
    <x v="49"/>
    <x v="1"/>
    <x v="0"/>
    <x v="4"/>
    <x v="22"/>
    <s v="Desarrollar 4 Acción(es) orientadas a la ciudadanía, en el marco de la estrategia &quot;Bogotaneidad&quot;"/>
    <s v="ESTRATEGIA BOGOTANEIDAD"/>
    <n v="4"/>
    <n v="45.686106000000002"/>
    <n v="4.3829591699292897E-4"/>
    <s v="Suma"/>
    <x v="544"/>
    <x v="544"/>
    <n v="0"/>
    <n v="0"/>
    <n v="0"/>
    <m/>
    <m/>
    <m/>
  </r>
  <r>
    <n v="18"/>
    <x v="17"/>
    <n v="26032"/>
    <s v="GOBIERNO"/>
    <n v="101"/>
    <s v="Unidades de innovación publica  y social fortalecidas"/>
    <s v="Gobierno confiable"/>
    <x v="49"/>
    <x v="1"/>
    <x v="0"/>
    <x v="4"/>
    <x v="22"/>
    <s v="Fortalecer 1 Unidad(es) de innovación publica y social a nivel local"/>
    <s v="INNOVACIÓN PÚBLICA"/>
    <n v="1"/>
    <n v="59.229914000000001"/>
    <n v="5.6823029456794412E-4"/>
    <s v="Suma"/>
    <x v="544"/>
    <x v="544"/>
    <n v="0"/>
    <n v="0"/>
    <n v="0"/>
    <m/>
    <m/>
    <m/>
  </r>
  <r>
    <n v="18"/>
    <x v="17"/>
    <n v="27811"/>
    <s v="GOBIERNO"/>
    <n v="103"/>
    <s v="Iniciativa de inversión local concertada e implementada con los pueblos indígenas"/>
    <s v="Línea diferencial étnica"/>
    <x v="48"/>
    <x v="1"/>
    <x v="0"/>
    <x v="4"/>
    <x v="22"/>
    <s v="Concertar 1 Iniciativa(s) de inversión local con los pueblos indígenas (aplica en todas las localidades con autoridades indígenas)"/>
    <s v="INICIATIVAS PUEBLO INDÍGENA"/>
    <n v="1"/>
    <n v="146.882428"/>
    <n v="1.4091366961852224E-3"/>
    <s v="Constante"/>
    <x v="545"/>
    <x v="545"/>
    <n v="0"/>
    <n v="0"/>
    <n v="0"/>
    <m/>
    <m/>
    <m/>
  </r>
  <r>
    <n v="18"/>
    <x v="17"/>
    <n v="27812"/>
    <s v="GOBIERNO"/>
    <n v="104"/>
    <s v="Iniciativa de inversión local concertada e implementada con las comunidades negras, afrocolombianas y palenqueras"/>
    <s v="Línea diferencial étnica"/>
    <x v="48"/>
    <x v="1"/>
    <x v="0"/>
    <x v="4"/>
    <x v="22"/>
    <s v="Concertar 1 Iniciativa(s) de inversión local con las comunidades negras, afrocolombianas y palenqueras (aplica en todas las localidades con autoridades NAP)"/>
    <s v="INICIATIVAS COMUNIDADES NEGRAS, AFROCOLOMBIANAS, PALENQUERAS"/>
    <n v="1"/>
    <n v="146.882428"/>
    <n v="1.4091366961852224E-3"/>
    <s v="Constante"/>
    <x v="545"/>
    <x v="545"/>
    <n v="0"/>
    <n v="0"/>
    <n v="0"/>
    <m/>
    <m/>
    <m/>
  </r>
  <r>
    <n v="18"/>
    <x v="17"/>
    <n v="27861"/>
    <s v="GOBIERNO"/>
    <n v="99"/>
    <s v="Organizaciones comunales fortalecidas."/>
    <s v="Democracia deliberativa y participación"/>
    <x v="45"/>
    <x v="1"/>
    <x v="0"/>
    <x v="4"/>
    <x v="22"/>
    <s v="Fortalecer 107 Organización(es) comunales. (Juntas de Acción Comunal, Asojuntas)"/>
    <s v="FORTALECIMIENTO COMUNAL"/>
    <n v="107"/>
    <n v="524.58010000000002"/>
    <n v="5.0326310578043655E-3"/>
    <s v="Suma"/>
    <x v="546"/>
    <x v="546"/>
    <n v="0"/>
    <n v="0"/>
    <n v="0"/>
    <m/>
    <m/>
    <m/>
  </r>
  <r>
    <n v="18"/>
    <x v="17"/>
    <n v="27862"/>
    <s v="GOBIERNO"/>
    <n v="97"/>
    <s v="Organizaciones sociales e Instancias de participación ciudadana fortalecidas."/>
    <s v="Democracia deliberativa y participación"/>
    <x v="46"/>
    <x v="0"/>
    <x v="0"/>
    <x v="4"/>
    <x v="22"/>
    <s v="Fortalecer 200 Organización(es) sociales e Instancias de participación ciudadana."/>
    <s v="FORTALECIMIENTO DE ORGANIZACIONES"/>
    <n v="200"/>
    <n v="1311.4502500000001"/>
    <n v="1.2581577644510915E-2"/>
    <s v="Suma"/>
    <x v="546"/>
    <x v="546"/>
    <n v="0"/>
    <n v="0"/>
    <n v="0"/>
    <m/>
    <m/>
    <m/>
  </r>
  <r>
    <n v="18"/>
    <x v="17"/>
    <n v="27863"/>
    <s v="GOBIERNO"/>
    <n v="98"/>
    <s v="Personas capacitadas a través de procesos de formación para la participación de manera virtual y presencial."/>
    <s v="Democracia deliberativa y participación"/>
    <x v="43"/>
    <x v="0"/>
    <x v="0"/>
    <x v="4"/>
    <x v="22"/>
    <s v="Capacitar 3000 Persona(s) a través de procesos pluralistas de formación para la participación de manera virtual y presencial."/>
    <s v="CAPACITACIÓN"/>
    <n v="3000"/>
    <n v="1238.0090359999999"/>
    <n v="1.1877009296418302E-2"/>
    <s v="Suma"/>
    <x v="546"/>
    <x v="546"/>
    <n v="0"/>
    <n v="0"/>
    <n v="0"/>
    <m/>
    <m/>
    <m/>
  </r>
  <r>
    <n v="19"/>
    <x v="18"/>
    <n v="22461"/>
    <s v="SEGURIDAD, CONVIVENCIA Y JUSTICIA"/>
    <n v="2"/>
    <s v="Acciones formativas diferenciales para la promoción de la convivencia ciudadana implementadas"/>
    <s v="Cultura ciudadana para la convivencia pacífica"/>
    <x v="0"/>
    <x v="0"/>
    <x v="0"/>
    <x v="0"/>
    <x v="0"/>
    <s v="Implementar 1200 Acción(es) formativas diferenciales para la promoción de la convivencia ciudadana."/>
    <s v="FORMACIÓN"/>
    <n v="1200"/>
    <n v="1275"/>
    <n v="6.5483680439639451E-3"/>
    <s v="Suma"/>
    <x v="547"/>
    <x v="547"/>
    <n v="0"/>
    <n v="0"/>
    <n v="0"/>
    <m/>
    <m/>
    <m/>
  </r>
  <r>
    <n v="19"/>
    <x v="18"/>
    <n v="22462"/>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260 Organización(es) comunitarias a través de capacidades para promover acciones de corresponsabilidad en la gestión de la seguridad y la convivencia"/>
    <s v="FORTALECIMIENTO DE CAPACIDADES"/>
    <n v="260"/>
    <n v="1947"/>
    <n v="9.9997432012531775E-3"/>
    <s v="Suma"/>
    <x v="547"/>
    <x v="547"/>
    <n v="0"/>
    <n v="0"/>
    <n v="0"/>
    <m/>
    <m/>
    <m/>
  </r>
  <r>
    <n v="19"/>
    <x v="18"/>
    <n v="22811"/>
    <s v="MUJERES"/>
    <n v="4"/>
    <s v="Número de Personas vinculadas en acciones para la prevención del feminicidio y la violencia contra la mujer"/>
    <s v="Cero tolerancia a las violencias"/>
    <x v="1"/>
    <x v="0"/>
    <x v="0"/>
    <x v="0"/>
    <x v="1"/>
    <s v="Vincular 8000 Persona(s) en acciones para la prevención del feminicidio y la violencia contra la mujer"/>
    <s v="PREVENCIÓN"/>
    <n v="8000"/>
    <n v="2823"/>
    <n v="1.4498857245576641E-2"/>
    <s v="Suma"/>
    <x v="548"/>
    <x v="548"/>
    <n v="0"/>
    <n v="0"/>
    <n v="0"/>
    <m/>
    <m/>
    <m/>
  </r>
  <r>
    <n v="19"/>
    <x v="18"/>
    <n v="22421"/>
    <s v="SEGURIDAD, CONVIVENCIA Y JUSTICIA"/>
    <n v="5"/>
    <s v="Dotaciones suministradas a organismos de seguridad"/>
    <s v="Mejores capacidades al servicio de la seguridad"/>
    <x v="2"/>
    <x v="1"/>
    <x v="1"/>
    <x v="0"/>
    <x v="2"/>
    <s v="Suministrar 4 Dotación(es) a organismos de seguridad"/>
    <s v="DOTACIÓN"/>
    <n v="4"/>
    <n v="1168"/>
    <n v="5.9988187257646181E-3"/>
    <s v="Suma"/>
    <x v="549"/>
    <x v="549"/>
    <n v="0"/>
    <n v="0"/>
    <n v="0"/>
    <m/>
    <m/>
    <m/>
  </r>
  <r>
    <n v="19"/>
    <x v="18"/>
    <n v="22422"/>
    <s v="SEGURIDAD, CONVIVENCIA Y JUSTICIA"/>
    <n v="6"/>
    <s v="Equipamientos de seguridad y acceso a la justicia intervenidos con acciones de fortalecimiento, operación, adecuación y/o dotación"/>
    <s v="Mejores capacidades al servicio de la seguridad"/>
    <x v="2"/>
    <x v="1"/>
    <x v="1"/>
    <x v="0"/>
    <x v="2"/>
    <s v="Intervenir 6 Equipamiento(s) y acceso a la justicia con acciones de fortalecimiento, operación, adecuación y/o dotación"/>
    <s v="INTERVENCIÓN"/>
    <n v="6"/>
    <n v="389"/>
    <n v="1.9978942502760586E-3"/>
    <s v="Suma"/>
    <x v="549"/>
    <x v="549"/>
    <n v="0"/>
    <n v="0"/>
    <n v="0"/>
    <m/>
    <m/>
    <m/>
  </r>
  <r>
    <n v="19"/>
    <x v="18"/>
    <n v="22481"/>
    <s v="SEGURIDAD, CONVIVENCIA Y JUSTICIA"/>
    <n v="13"/>
    <s v="Programas comunitarios con enfoque restaurativo para el cuidado del espacio público y del medio ambiente ejecutados"/>
    <s v="Cultura ciudadana para la convivencia pacífica"/>
    <x v="3"/>
    <x v="0"/>
    <x v="0"/>
    <x v="0"/>
    <x v="3"/>
    <s v="Ejecutar 4 Programa(s) comunitarios con enfoque restaurativo para el cuidado del espacio público y del medio ambiente"/>
    <s v="ACCIONES DE CUIDADO"/>
    <n v="4"/>
    <n v="382"/>
    <n v="1.9619424257209623E-3"/>
    <s v="Suma"/>
    <x v="550"/>
    <x v="550"/>
    <n v="0"/>
    <n v="0"/>
    <n v="0"/>
    <m/>
    <m/>
    <m/>
  </r>
  <r>
    <n v="19"/>
    <x v="18"/>
    <n v="22482"/>
    <s v="SEGURIDAD, CONVIVENCIA Y JUSTICIA"/>
    <n v="12"/>
    <s v="Acciones pedagógicas para la gestión de conflictividades y prevención de violencias implementadas"/>
    <s v="Cultura ciudadana para la convivencia pacífica"/>
    <x v="3"/>
    <x v="0"/>
    <x v="0"/>
    <x v="0"/>
    <x v="3"/>
    <s v="Implementar 4 Acción(es) pedagógicas para la gestión de conflictividades y prevención de violencias"/>
    <s v="ACCIONES PEDAGÓGICAS"/>
    <n v="4"/>
    <n v="312"/>
    <n v="1.6024241801700007E-3"/>
    <s v="Suma"/>
    <x v="550"/>
    <x v="550"/>
    <n v="0"/>
    <n v="0"/>
    <n v="0"/>
    <m/>
    <m/>
    <m/>
  </r>
  <r>
    <n v="19"/>
    <x v="18"/>
    <n v="22483"/>
    <s v="SEGURIDAD, CONVIVENCIA Y JUSTICIA"/>
    <n v="7"/>
    <s v="Programas de abordaje de conflictividad escolar para la convivencia con enfoque restaurativo fortalecidos"/>
    <s v="Cultura ciudadana para la convivencia pacífica"/>
    <x v="3"/>
    <x v="0"/>
    <x v="0"/>
    <x v="0"/>
    <x v="3"/>
    <s v="Fortalecer 8 Programa(s) de abordaje de conflictividad escolar para la convivencia con enfoque restaurativo"/>
    <s v="CONFLICTIVIDAD ESCOLAR"/>
    <n v="8"/>
    <n v="681"/>
    <n v="3.4975989317172131E-3"/>
    <s v="Suma"/>
    <x v="550"/>
    <x v="550"/>
    <n v="0"/>
    <n v="0"/>
    <n v="0"/>
    <m/>
    <m/>
    <m/>
  </r>
  <r>
    <n v="19"/>
    <x v="18"/>
    <n v="22484"/>
    <s v="SEGURIDAD, CONVIVENCIA Y JUSTICIA"/>
    <n v="8"/>
    <s v="Actores comunitarios fortalecidos con herramientas y capacidades para la implementación de un enfoque restaurativo para la justicia y la convivencia"/>
    <s v="Cultura ciudadana para la convivencia pacífica"/>
    <x v="3"/>
    <x v="0"/>
    <x v="0"/>
    <x v="0"/>
    <x v="3"/>
    <s v="Fortalecer 800 Actor(es) comunitarios con herramientas y capacidades para la implementación de un enfoque restaurativo para la justicia y la convivencia"/>
    <s v="FORTALECIMIENTO DE CAPACIDADES"/>
    <n v="800"/>
    <n v="292"/>
    <n v="1.4997046814411545E-3"/>
    <s v="Suma"/>
    <x v="550"/>
    <x v="550"/>
    <n v="0"/>
    <n v="0"/>
    <n v="0"/>
    <m/>
    <m/>
    <m/>
  </r>
  <r>
    <n v="19"/>
    <x v="18"/>
    <n v="22485"/>
    <s v="SEGURIDAD, CONVIVENCIA Y JUSTICIA"/>
    <n v="10"/>
    <s v="Ciudadanos beneficiados con habilidades y capacidades para gestionar la convivencia constructivamente"/>
    <s v="Cultura ciudadana para la convivencia pacífica"/>
    <x v="3"/>
    <x v="0"/>
    <x v="0"/>
    <x v="0"/>
    <x v="3"/>
    <s v="Beneficiar 600 Ciudadanos con habilidades y capacidades para gestionar la convivencia constructivamente"/>
    <s v="GESTIÓN DE LA CONVIVENCIA"/>
    <n v="600"/>
    <n v="292"/>
    <n v="1.4997046814411545E-3"/>
    <s v="Suma"/>
    <x v="550"/>
    <x v="550"/>
    <n v="0"/>
    <n v="0"/>
    <n v="0"/>
    <m/>
    <m/>
    <m/>
  </r>
  <r>
    <n v="19"/>
    <x v="18"/>
    <n v="22486"/>
    <s v="SEGURIDAD, CONVIVENCIA Y JUSTICIA"/>
    <n v="9"/>
    <s v="Proyectos de justicia local para la resolución efectiva de conflictividades de manera integral en el sistema de justicia implementados"/>
    <s v="Cultura ciudadana para la convivencia pacífica"/>
    <x v="3"/>
    <x v="0"/>
    <x v="0"/>
    <x v="0"/>
    <x v="3"/>
    <s v="Implementar 4 Proyecto(s) de justicia local para la resolución efectiva de conflictividades de manera integral en el sistema de justicia"/>
    <s v="RESOLUCIÓN DE CONFLICTIVIDADES"/>
    <n v="4"/>
    <n v="292"/>
    <n v="1.4997046814411545E-3"/>
    <s v="Suma"/>
    <x v="550"/>
    <x v="550"/>
    <n v="0"/>
    <n v="0"/>
    <n v="0"/>
    <m/>
    <m/>
    <m/>
  </r>
  <r>
    <n v="19"/>
    <x v="18"/>
    <n v="22291"/>
    <s v="SEGURIDAD, CONVIVENCIA Y JUSTICIA"/>
    <n v="16"/>
    <s v="Estrategias de seguridad y convivencia implementadas a través de gestores locales, que permitan el uso y disfrute del espacio público"/>
    <s v="Cultura ciudadana para la convivencia pacífica"/>
    <x v="4"/>
    <x v="1"/>
    <x v="1"/>
    <x v="0"/>
    <x v="4"/>
    <s v="Implementar 4 Estrategia(s) de seguridad y convivencia a través de gestores locales, que permitan el uso y disfrute del espacio público"/>
    <s v="ESTRATEGIAS DE SEGURIDAD Y CONVIVENCIA"/>
    <n v="4"/>
    <n v="2336"/>
    <n v="1.1997637451529236E-2"/>
    <s v="Suma"/>
    <x v="551"/>
    <x v="551"/>
    <n v="0"/>
    <n v="0"/>
    <n v="0"/>
    <m/>
    <m/>
    <m/>
  </r>
  <r>
    <n v="19"/>
    <x v="18"/>
    <n v="22321"/>
    <s v="MOVILIDAD"/>
    <n v="15"/>
    <s v="Metros cuadrados construidos y/o conservados de elementos del sistema de espacio público peatonal."/>
    <s v="Infraestructura segura e incluyente"/>
    <x v="5"/>
    <x v="0"/>
    <x v="2"/>
    <x v="0"/>
    <x v="4"/>
    <s v="Intervenir 12000 Metro(s) cuadrados de elementos del sistema de espacio público peatonal con acciones de construcción y/o conservación."/>
    <s v="INTERVENCIÓN"/>
    <n v="12000"/>
    <n v="4410"/>
    <n v="2.2649649469710587E-2"/>
    <s v="Suma"/>
    <x v="552"/>
    <x v="552"/>
    <n v="0"/>
    <n v="0"/>
    <n v="0"/>
    <m/>
    <m/>
    <m/>
  </r>
  <r>
    <n v="19"/>
    <x v="18"/>
    <n v="22432"/>
    <s v="SALUD"/>
    <n v="18"/>
    <s v="Números de personas vinculadas a las acciones desarrolladas desde los dispositivos de base comunitaria en respuesta al consumo de SPA"/>
    <s v="Ciudad saludable y con bien-estar"/>
    <x v="10"/>
    <x v="1"/>
    <x v="3"/>
    <x v="1"/>
    <x v="5"/>
    <s v="Vincular 3000 Persona(s) a las acciones desarrolladas desde los dispositivos de base comunitaria en respuesta al consumo de SPA."/>
    <s v="DISMINUCIÓN FACTORES DE RIESGO SPA"/>
    <n v="3000"/>
    <n v="974"/>
    <n v="5.0024395880948098E-3"/>
    <s v="Suma"/>
    <x v="553"/>
    <x v="553"/>
    <n v="0"/>
    <n v="0"/>
    <n v="0"/>
    <m/>
    <m/>
    <m/>
  </r>
  <r>
    <n v="19"/>
    <x v="18"/>
    <n v="22434"/>
    <s v="SALUD"/>
    <n v="19"/>
    <s v="Número de personas con discapacidad beneficiadas con Dispostivos de Asistencia Personal - Ayudas Técnicas (no incluidas en los Planes de Beneficios)"/>
    <s v="Ciudad saludable y con bien-estar"/>
    <x v="6"/>
    <x v="1"/>
    <x v="3"/>
    <x v="1"/>
    <x v="5"/>
    <s v="Beneficiar 3200 Persona(s) con discapacidad a través de Dispositivos de Asistencia Personal - Ayudas Técnicas (no incluidas en los Planes de Beneficios"/>
    <s v="DISPOSITIVOS DE ASISTENCIA PERSONAL"/>
    <n v="3200"/>
    <n v="2921"/>
    <n v="1.5002182789347987E-2"/>
    <s v="Suma"/>
    <x v="553"/>
    <x v="553"/>
    <n v="0"/>
    <n v="0"/>
    <n v="0"/>
    <m/>
    <m/>
    <m/>
  </r>
  <r>
    <n v="19"/>
    <x v="18"/>
    <n v="22435"/>
    <s v="SALUD"/>
    <n v="23"/>
    <s v="Número de personas beneficiadas con acciones para la promoción y atención de la salud mental"/>
    <s v="Ciudad saludable y con bien-estar"/>
    <x v="11"/>
    <x v="0"/>
    <x v="0"/>
    <x v="1"/>
    <x v="5"/>
    <s v="Beneficiar 3000 Persona(s) con acciones para la promoción y atención de la salud mental"/>
    <s v="SALUD MENTAL"/>
    <n v="3000"/>
    <n v="2716"/>
    <n v="1.3949307927377315E-2"/>
    <s v="Suma"/>
    <x v="553"/>
    <x v="553"/>
    <n v="0"/>
    <n v="0"/>
    <n v="0"/>
    <m/>
    <m/>
    <m/>
  </r>
  <r>
    <n v="19"/>
    <x v="18"/>
    <n v="22436"/>
    <s v="SALUD"/>
    <n v="20"/>
    <s v="Número de personas vinculadas a las acciones y estrategias para promover la salud sexual y reproductiva consciente en los diferentes ciclos de vida"/>
    <s v="Ciudad saludable y con bien-estar"/>
    <x v="8"/>
    <x v="1"/>
    <x v="3"/>
    <x v="1"/>
    <x v="5"/>
    <s v="Vincular 3000 Persona(s) a las acciones y estrategias para promover la salud sexual y reproductiva consciente en los diferentes ciclos de vida"/>
    <s v="SALUD SEXUAL Y REPRODUCTIVA"/>
    <n v="3000"/>
    <n v="779"/>
    <n v="4.0009244754885594E-3"/>
    <s v="Suma"/>
    <x v="553"/>
    <x v="553"/>
    <n v="0"/>
    <n v="0"/>
    <n v="0"/>
    <m/>
    <m/>
    <m/>
  </r>
  <r>
    <n v="19"/>
    <x v="18"/>
    <n v="22437"/>
    <s v="SALUD"/>
    <n v="17"/>
    <s v="Número de personas con discapacidad, cuidadadores y cuidadoras, vinculados en actividades complementarias en salud"/>
    <s v="Ciudad saludable y con bien-estar"/>
    <x v="7"/>
    <x v="1"/>
    <x v="3"/>
    <x v="1"/>
    <x v="5"/>
    <s v="Vincular 2000 Persona(s) con discapacidad, cuidadores y cuidadoras, en actividades complementarias en salud"/>
    <s v="ACCIONES COMPLEMENTARIAS "/>
    <n v="2000"/>
    <n v="1168"/>
    <n v="5.9988187257646181E-3"/>
    <s v="Suma"/>
    <x v="553"/>
    <x v="553"/>
    <n v="0"/>
    <n v="0"/>
    <n v="0"/>
    <m/>
    <m/>
    <m/>
  </r>
  <r>
    <n v="19"/>
    <x v="18"/>
    <n v="22531"/>
    <s v="MUJERES"/>
    <n v="26"/>
    <s v="Mujeres cuidadoras vinculadas a estrategias de cuidado"/>
    <s v="Cuidado de la vida"/>
    <x v="12"/>
    <x v="0"/>
    <x v="0"/>
    <x v="1"/>
    <x v="6"/>
    <s v="Vincular 8000 Mujer(es) cuidadora(s) a estrategias del cuidado"/>
    <s v="ESTRATEGIAS DE CUIDADO"/>
    <n v="8000"/>
    <n v="2541"/>
    <n v="1.305051231349991E-2"/>
    <s v="Suma"/>
    <x v="554"/>
    <x v="554"/>
    <n v="0"/>
    <n v="0"/>
    <n v="0"/>
    <m/>
    <m/>
    <m/>
  </r>
  <r>
    <n v="19"/>
    <x v="18"/>
    <n v="22532"/>
    <s v="MUJERES"/>
    <n v="27"/>
    <s v="Mujeres vinculadas para el ejercicio de derechos y el fortalecimiento de su autonomía económica"/>
    <s v="Cuidado de la vida"/>
    <x v="13"/>
    <x v="0"/>
    <x v="0"/>
    <x v="1"/>
    <x v="6"/>
    <s v="Vincular 4000 Mujer(es) para el ejercicio de derechos y el fortalecimiento de su autonomía económica"/>
    <s v="FORTALECIMIENTO DE CAPACIDADES"/>
    <n v="4000"/>
    <n v="3018"/>
    <n v="1.5500372358182891E-2"/>
    <s v="Suma"/>
    <x v="554"/>
    <x v="554"/>
    <n v="0"/>
    <n v="0"/>
    <n v="0"/>
    <m/>
    <m/>
    <m/>
  </r>
  <r>
    <n v="19"/>
    <x v="18"/>
    <n v="22533"/>
    <s v="INTEGRACIÓN SOCIAL"/>
    <n v="25"/>
    <s v="Número de Personas que participan en procesos para la prevención de violencias en el contexto familiar y/o violencia sexual.          "/>
    <s v="Cuidado de la vida"/>
    <x v="14"/>
    <x v="0"/>
    <x v="0"/>
    <x v="1"/>
    <x v="6"/>
    <s v="Vincular 1200 Persona(s) en procesos para la prevención de violencias en el contexto familiar y/o violencia sexual"/>
    <s v="PREVENCIÓN"/>
    <n v="1200"/>
    <n v="1879"/>
    <n v="9.6504969055751007E-3"/>
    <s v="Suma"/>
    <x v="554"/>
    <x v="554"/>
    <n v="0"/>
    <n v="0"/>
    <n v="0"/>
    <m/>
    <m/>
    <m/>
  </r>
  <r>
    <n v="19"/>
    <x v="18"/>
    <n v="22311"/>
    <s v="GESTIÓN PÚBLICA"/>
    <n v="31"/>
    <s v="Acciones de construcción de paz realizadas que contribuyan al tejido social, la integración local, la sostenibilidad económica y/o desarrollo territorial para la reconciliación."/>
    <s v="Cuidado de la vida"/>
    <x v="15"/>
    <x v="0"/>
    <x v="0"/>
    <x v="1"/>
    <x v="7"/>
    <s v="Realizar 4 Acción(es) de construcción de paz que contribuyan al tejido social, la integración local, la sostenibilidad económica y/o desarrollo territorial para la reconciliación."/>
    <s v="ACCIONES DE CONSTRUCCIÓN DE PAZ"/>
    <n v="4"/>
    <n v="1129"/>
    <n v="5.7985157032433678E-3"/>
    <s v="Suma"/>
    <x v="555"/>
    <x v="555"/>
    <n v="0"/>
    <n v="0"/>
    <n v="0"/>
    <m/>
    <m/>
    <m/>
  </r>
  <r>
    <n v="19"/>
    <x v="18"/>
    <n v="2231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5"/>
    <x v="0"/>
    <x v="0"/>
    <x v="1"/>
    <x v="7"/>
    <s v="Realizar 4 Proceso(s) pedagógicos, artísticos, culturales, formativos o para el fortalecimiento de iniciativas ciudadanas para la apropiación social de la memoria, verdad, reparación integral a víctimas, paz y reconciliación."/>
    <s v="INICIATIVAS"/>
    <n v="4"/>
    <n v="1558"/>
    <n v="8.0018489509771189E-3"/>
    <s v="Suma"/>
    <x v="555"/>
    <x v="555"/>
    <n v="0"/>
    <n v="0"/>
    <n v="0"/>
    <m/>
    <m/>
    <m/>
  </r>
  <r>
    <n v="19"/>
    <x v="18"/>
    <n v="22313"/>
    <s v="GESTIÓN PÚBLICA"/>
    <n v="32"/>
    <s v="Procesos realizados para el fortalecimiento de habilidades y capacidades de la población víctima del conflicto armado o excombatientes que promuevan su participación en diferentes escenarios. "/>
    <s v="Cuidado de la vida"/>
    <x v="15"/>
    <x v="0"/>
    <x v="0"/>
    <x v="1"/>
    <x v="7"/>
    <s v="Realizar 4 Proceso(s) de fortalecimiento de habilidades y capacidades de la población víctima del conflicto armado o excombatientes para promover su participación en los diferentes escenarios."/>
    <s v="FORTALECIMIENTO DE CAPACIDADES"/>
    <n v="4"/>
    <n v="263"/>
    <n v="1.3507614082843276E-3"/>
    <s v="Suma"/>
    <x v="555"/>
    <x v="555"/>
    <n v="0"/>
    <n v="0"/>
    <n v="0"/>
    <m/>
    <m/>
    <m/>
  </r>
  <r>
    <n v="19"/>
    <x v="18"/>
    <n v="22441"/>
    <s v="CULTURA, RECREACIÓN Y DEPORTE"/>
    <n v="33"/>
    <s v="Estímulos otorgados de apoyo al sector artístico y cultural "/>
    <s v="Bogotá cultural y deportiva"/>
    <x v="18"/>
    <x v="1"/>
    <x v="0"/>
    <x v="1"/>
    <x v="8"/>
    <s v="otorgar 200 Estímulo(s) de apoyo al sector artístico y cultural."/>
    <s v="ESTÍMULOS"/>
    <n v="200"/>
    <n v="1363"/>
    <n v="7.0003338383708685E-3"/>
    <s v="Suma"/>
    <x v="556"/>
    <x v="556"/>
    <n v="0"/>
    <n v="0"/>
    <n v="0"/>
    <m/>
    <m/>
    <m/>
  </r>
  <r>
    <n v="19"/>
    <x v="18"/>
    <n v="22442"/>
    <s v="CULTURA, RECREACIÓN Y DEPORTE"/>
    <n v="38"/>
    <s v="Eventos de promoción, circulción y apropiación de actividades artísticas, culturales y patrimoniales realizadas"/>
    <s v="Bogotá cultural y deportiva"/>
    <x v="17"/>
    <x v="0"/>
    <x v="0"/>
    <x v="1"/>
    <x v="8"/>
    <s v="Realizar 60 Evento(s) de promoción, circulación y apropiación de actividades artísticas, culturales y patrimoniales."/>
    <s v="EVENTOS"/>
    <n v="60"/>
    <n v="1577"/>
    <n v="8.0994324747695225E-3"/>
    <s v="Suma"/>
    <x v="556"/>
    <x v="556"/>
    <n v="0"/>
    <n v="0"/>
    <n v="0"/>
    <m/>
    <m/>
    <m/>
  </r>
  <r>
    <n v="19"/>
    <x v="18"/>
    <n v="22443"/>
    <s v="CULTURA, RECREACIÓN Y DEPORTE"/>
    <n v="39"/>
    <s v="Personas beneficiadas y capacitadas con procesos de formación y exploración en los campos artísticos, culturales y patrimoniales "/>
    <s v="Bogotá cultural y deportiva"/>
    <x v="17"/>
    <x v="0"/>
    <x v="0"/>
    <x v="1"/>
    <x v="8"/>
    <s v="Capacitar 4000 Persona(s) en los campos artísticos, interculturales, culturales y/o patrimoniales."/>
    <s v="CAPACITACIÓN"/>
    <n v="4000"/>
    <n v="1558"/>
    <n v="8.0018489509771189E-3"/>
    <s v="Suma"/>
    <x v="556"/>
    <x v="556"/>
    <n v="0"/>
    <n v="0"/>
    <n v="0"/>
    <m/>
    <m/>
    <m/>
  </r>
  <r>
    <n v="19"/>
    <x v="18"/>
    <n v="22444"/>
    <s v="CULTURA, RECREACIÓN Y DEPORTE"/>
    <n v="40"/>
    <s v="No. Organizaciones artísticas, culturales y patrimoniales beneficiadas con elementos entregados."/>
    <s v="Bogotá cultural y deportiva"/>
    <x v="17"/>
    <x v="0"/>
    <x v="0"/>
    <x v="1"/>
    <x v="8"/>
    <s v="Beneficiar 300 Organización(es) artísticas, culturales y patrimoniales con elementos entregados."/>
    <s v="ENTREGA DE ELEMENTOS"/>
    <n v="300"/>
    <n v="1548"/>
    <n v="7.9504892016126968E-3"/>
    <s v="Suma"/>
    <x v="556"/>
    <x v="556"/>
    <n v="0"/>
    <n v="0"/>
    <n v="0"/>
    <m/>
    <m/>
    <m/>
  </r>
  <r>
    <n v="19"/>
    <x v="18"/>
    <n v="22491"/>
    <s v="CULTURA, RECREACIÓN Y DEPORTE"/>
    <n v="34"/>
    <s v="Colectivos u organizaciones recreo deportivas inscritas en el Banco que implementan iniciativas de carácter barrial beneficiadas con apoyos economicos"/>
    <s v="Bogotá cultural y deportiva"/>
    <x v="16"/>
    <x v="0"/>
    <x v="0"/>
    <x v="1"/>
    <x v="8"/>
    <s v="Beneficiar 320 Colectivo(s) u organizaciones recreo deportivas inscritas en el Banco que implementan iniciativas de carácter barrial con apoyos económicos"/>
    <s v="BANCO DE INICIATIVAS"/>
    <n v="320"/>
    <n v="1304"/>
    <n v="6.6973113171207724E-3"/>
    <s v="Suma"/>
    <x v="557"/>
    <x v="557"/>
    <n v="0"/>
    <n v="0"/>
    <n v="0"/>
    <m/>
    <m/>
    <m/>
  </r>
  <r>
    <n v="19"/>
    <x v="18"/>
    <n v="22492"/>
    <s v="CULTURA, RECREACIÓN Y DEPORTE"/>
    <n v="35"/>
    <s v="Personas beneficiadas con actividades recreo-deportivas comunitarias"/>
    <s v="Bogotá cultural y deportiva"/>
    <x v="16"/>
    <x v="0"/>
    <x v="0"/>
    <x v="1"/>
    <x v="8"/>
    <s v="Beneficiar 4000 Persona(s) en actividades recreo-deportivas comunitarias."/>
    <s v="ACTIVIDADES RECREODEPORTIVAS"/>
    <n v="4000"/>
    <n v="1246"/>
    <n v="6.3994247708071186E-3"/>
    <s v="Suma"/>
    <x v="557"/>
    <x v="557"/>
    <n v="0"/>
    <n v="0"/>
    <n v="0"/>
    <m/>
    <m/>
    <m/>
  </r>
  <r>
    <n v="19"/>
    <x v="18"/>
    <n v="22493"/>
    <s v="CULTURA, RECREACIÓN Y DEPORTE"/>
    <n v="36"/>
    <s v="Personas capacitadas en los campos deportivos o recreativos "/>
    <s v="Bogotá cultural y deportiva"/>
    <x v="16"/>
    <x v="0"/>
    <x v="0"/>
    <x v="1"/>
    <x v="8"/>
    <s v="Capacitar 1250 Persona(s) en los campos deportivos o recreativos"/>
    <s v="CAPACITACIÓN"/>
    <n v="1250"/>
    <n v="1168"/>
    <n v="5.9988187257646181E-3"/>
    <s v="Suma"/>
    <x v="557"/>
    <x v="557"/>
    <n v="0"/>
    <n v="0"/>
    <n v="0"/>
    <m/>
    <m/>
    <m/>
  </r>
  <r>
    <n v="19"/>
    <x v="18"/>
    <n v="22494"/>
    <s v="CULTURA, RECREACIÓN Y DEPORTE"/>
    <n v="37"/>
    <s v="Personas beneficiadas con la entrega de dotaciones deportivas."/>
    <s v="Bogotá cultural y deportiva"/>
    <x v="16"/>
    <x v="0"/>
    <x v="0"/>
    <x v="1"/>
    <x v="8"/>
    <s v="Beneficiar 1600 Persona(s) con la entrega de dotaciones deportivas."/>
    <s v="DOTACIÓN"/>
    <n v="1600"/>
    <n v="1081"/>
    <n v="5.5519889062941377E-3"/>
    <s v="Suma"/>
    <x v="557"/>
    <x v="557"/>
    <n v="0"/>
    <n v="0"/>
    <n v="0"/>
    <m/>
    <m/>
    <m/>
  </r>
  <r>
    <n v="19"/>
    <x v="18"/>
    <n v="22451"/>
    <s v="AMBIENTE"/>
    <n v="43"/>
    <s v="Número de personas vinculadas en acciones de educación en temas de protección y bienestar animal"/>
    <s v="Cuidado de la vida"/>
    <x v="19"/>
    <x v="0"/>
    <x v="0"/>
    <x v="1"/>
    <x v="9"/>
    <s v="Vincular 11000 Persona(s) en acciones educativas en temas de protección y bienestar animal"/>
    <s v="ACCIONES PEDAGÓGICAS"/>
    <n v="11000"/>
    <n v="185"/>
    <n v="9.501553632418274E-4"/>
    <s v="Suma"/>
    <x v="558"/>
    <x v="558"/>
    <n v="0"/>
    <n v="0"/>
    <n v="0"/>
    <m/>
    <m/>
    <m/>
  </r>
  <r>
    <n v="19"/>
    <x v="18"/>
    <n v="22452"/>
    <s v="AMBIENTE"/>
    <n v="44"/>
    <s v="Número de animales atendidos por los programas de brigadas médicas, urgencias veterinarias y adopciones"/>
    <s v="Cuidado de la vida"/>
    <x v="19"/>
    <x v="0"/>
    <x v="0"/>
    <x v="1"/>
    <x v="9"/>
    <s v="Atender 22000 Animales en los programas de brigadas médicas, urgencias veterinarias y adopciones"/>
    <s v="BIENESTAR ANIMAL"/>
    <n v="22000"/>
    <n v="1071"/>
    <n v="5.500629156929714E-3"/>
    <s v="Suma"/>
    <x v="558"/>
    <x v="558"/>
    <n v="0"/>
    <n v="0"/>
    <n v="0"/>
    <m/>
    <m/>
    <m/>
  </r>
  <r>
    <n v="19"/>
    <x v="18"/>
    <n v="22453"/>
    <s v="AMBIENTE"/>
    <n v="45"/>
    <s v="Número de animales esterilizados"/>
    <s v="Cuidado de la vida"/>
    <x v="19"/>
    <x v="0"/>
    <x v="0"/>
    <x v="1"/>
    <x v="9"/>
    <s v="Esterilizar 21000 Perros y gatos incluyendo los que está en condición de vulnerabilidad"/>
    <s v="ESTERILIZACIÓN"/>
    <n v="21000"/>
    <n v="1548"/>
    <n v="7.9504892016126968E-3"/>
    <s v="Suma"/>
    <x v="558"/>
    <x v="558"/>
    <n v="0"/>
    <n v="0"/>
    <n v="0"/>
    <m/>
    <m/>
    <m/>
  </r>
  <r>
    <n v="19"/>
    <x v="18"/>
    <n v="22771"/>
    <s v="INTEGRACIÓN SOCIAL"/>
    <n v="48"/>
    <s v="Número de personas mayores con transferencias Monetarias"/>
    <s v="Menos pobreza "/>
    <x v="20"/>
    <x v="1"/>
    <x v="4"/>
    <x v="1"/>
    <x v="10"/>
    <s v="Beneficiar 6750 Persona(s) Mayor(es) con transferencias monetarias"/>
    <s v="APOYO ECONÓMICO PERSONA MAYOR"/>
    <n v="6750"/>
    <n v="13434"/>
    <n v="6.8996687296165995E-2"/>
    <s v="Constante"/>
    <x v="559"/>
    <x v="559"/>
    <n v="0"/>
    <n v="0"/>
    <n v="0"/>
    <m/>
    <m/>
    <m/>
  </r>
  <r>
    <n v="19"/>
    <x v="18"/>
    <n v="22772"/>
    <s v="INTEGRACIÓN SOCIAL"/>
    <n v="47"/>
    <s v="Personas atendidas con apoyos que contribuyan al ingreso mínimo garantizado"/>
    <s v="Menos pobreza "/>
    <x v="21"/>
    <x v="1"/>
    <x v="4"/>
    <x v="1"/>
    <x v="10"/>
    <s v="Atender 5000 Persona(s) con apoyos que contribuyan al ingreso mínimo garantizado."/>
    <s v="INGRESO MÍNIMO"/>
    <n v="5000"/>
    <n v="5588"/>
    <n v="2.8699827944839631E-2"/>
    <s v="Suma"/>
    <x v="559"/>
    <x v="559"/>
    <n v="0"/>
    <n v="0"/>
    <n v="0"/>
    <m/>
    <m/>
    <m/>
  </r>
  <r>
    <n v="19"/>
    <x v="18"/>
    <n v="22773"/>
    <s v="INTEGRACIÓN SOCIAL"/>
    <n v="46"/>
    <s v="Jóvenes beneficiados con transferencias condicionadas y  acompañamiento psicosocial para la promoción al acceso y permanencia a oportunidades de formación y empleabilidad"/>
    <s v="Menos pobreza "/>
    <x v="22"/>
    <x v="1"/>
    <x v="4"/>
    <x v="1"/>
    <x v="10"/>
    <s v="Beneficiar 4460 Joven(es) con transferencias condicionadas y acompañamiento psicosocial para la promoción al acceso y permanencia a oportunidades de formación y empleabilidad"/>
    <s v="TRANSFERENCIAS MONETARIAS"/>
    <n v="4460"/>
    <n v="4342"/>
    <n v="2.2300403174032511E-2"/>
    <s v="Suma"/>
    <x v="559"/>
    <x v="559"/>
    <n v="0"/>
    <n v="0"/>
    <n v="0"/>
    <m/>
    <m/>
    <m/>
  </r>
  <r>
    <n v="19"/>
    <x v="18"/>
    <n v="22271"/>
    <s v="EDUCACIÓN"/>
    <n v="52"/>
    <s v="Número de estudiantes beneficiados en programas de educación posmedia (niveles de formación técnico profesional, tecnólogo, profesional universitario y educación para el trabajo y desarrollo humano)."/>
    <s v="Educación como eje del potencial humano"/>
    <x v="24"/>
    <x v="1"/>
    <x v="5"/>
    <x v="2"/>
    <x v="11"/>
    <s v="Beneficiar 1050 Estudiante(s) en programas de educación posmedia (niveles de formación técnico profesional, tecnólogo y, profesional universitario) (niveles de formación técnico profesional, tecnólogo, profesional universitario y educación para el trabajo y desarrollo humano)."/>
    <s v="APOYO EDUCACIÓN POSMEDIA"/>
    <n v="1050"/>
    <n v="13434"/>
    <n v="6.8996687296165995E-2"/>
    <s v="Suma"/>
    <x v="560"/>
    <x v="560"/>
    <n v="0"/>
    <n v="0"/>
    <n v="0"/>
    <m/>
    <m/>
    <m/>
  </r>
  <r>
    <n v="19"/>
    <x v="18"/>
    <n v="2227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4"/>
    <x v="1"/>
    <x v="5"/>
    <x v="2"/>
    <x v="11"/>
    <s v="Beneficiar 1050 Estudiante(s) con apoyo de sostenimiento para la permanencia en la educación posmedia (niveles de formación técnico profesional, tecnólogo y, profesional universitario). (niveles de formación técnico profesional, tecnólogo, profesional universitario y educación para el trabajo y desarrollo humano)."/>
    <s v="SOSTENIMIENTO"/>
    <n v="1050"/>
    <n v="2726"/>
    <n v="1.4000667676741737E-2"/>
    <s v="Suma"/>
    <x v="560"/>
    <x v="560"/>
    <n v="0"/>
    <n v="0"/>
    <n v="0"/>
    <m/>
    <m/>
    <m/>
  </r>
  <r>
    <n v="19"/>
    <x v="18"/>
    <n v="22273"/>
    <s v="EDUCACIÓN"/>
    <n v="50"/>
    <s v="Sedes educativas urbanas y rurales dotadas con recursos pedagógicos y/o tecnológicos"/>
    <s v="Educación como eje del potencial humano"/>
    <x v="23"/>
    <x v="1"/>
    <x v="5"/>
    <x v="2"/>
    <x v="11"/>
    <s v="Dotar 48 Sede(s) educativas urbanas y rurales con recursos pedagógicos y/o tecnológicos"/>
    <s v="DOTACIÓN"/>
    <n v="48"/>
    <n v="1363"/>
    <n v="7.0003338383708685E-3"/>
    <s v="Suma"/>
    <x v="560"/>
    <x v="560"/>
    <n v="0"/>
    <n v="0"/>
    <n v="0"/>
    <m/>
    <m/>
    <m/>
  </r>
  <r>
    <n v="19"/>
    <x v="18"/>
    <n v="22351"/>
    <s v="DESARROLLO ECONÓMICO, INDUSTRIA Y TURISMO"/>
    <n v="55"/>
    <s v="Número de Mipymes y/o emprendimientos orientados al fortalecimiento de las capacidades locales para la gestión y el desarrollo turístico apoyados."/>
    <s v="Emprendimiento equitativo e incluyente"/>
    <x v="26"/>
    <x v="0"/>
    <x v="0"/>
    <x v="2"/>
    <x v="12"/>
    <s v="Apoyar 500 Mipyme(s) y/o emprendimientos orientados al fortalecimiento de las capacidades locales para la gestión y el desarrollo turístico apoyados."/>
    <s v="DESARROLLO TURÍSTICO"/>
    <n v="500"/>
    <n v="2074"/>
    <n v="1.0652012018181351E-2"/>
    <s v="Suma"/>
    <x v="561"/>
    <x v="561"/>
    <n v="0"/>
    <n v="0"/>
    <n v="0"/>
    <m/>
    <m/>
    <m/>
  </r>
  <r>
    <n v="19"/>
    <x v="18"/>
    <n v="2235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5"/>
    <x v="0"/>
    <x v="0"/>
    <x v="2"/>
    <x v="12"/>
    <s v="Realizar 2200 Acción(es) para fortalecer las capacidades y/o habilidades técnicas y blandas de las personas de la localidad, con el fin de mejorar el acceso a oportunidades de empleo."/>
    <s v="FORTALECIMIENTO DE CAPACIDADES"/>
    <n v="2200"/>
    <n v="2813"/>
    <n v="1.4447497496212219E-2"/>
    <s v="Suma"/>
    <x v="561"/>
    <x v="561"/>
    <n v="0"/>
    <n v="0"/>
    <n v="0"/>
    <m/>
    <m/>
    <m/>
  </r>
  <r>
    <n v="19"/>
    <x v="18"/>
    <n v="22391"/>
    <s v="DESARROLLO ECONÓMICO, INDUSTRIA Y TURISMO"/>
    <n v="57"/>
    <s v="Número  de hogares y/o unidades productivas vinculadas a procesos productivos y de comercialización en el sector rural"/>
    <s v="Emprendimiento equitativo e incluyente"/>
    <x v="27"/>
    <x v="0"/>
    <x v="0"/>
    <x v="2"/>
    <x v="13"/>
    <s v="Vincular 180 Hogar(es) y/o unidades productivas a procesos productivos y de comercialización en el sector rural."/>
    <s v="PRODUCTIVIDAD Y COMERCIALIZACIÓN"/>
    <n v="180"/>
    <n v="1184"/>
    <n v="6.080994324747695E-3"/>
    <s v="Suma"/>
    <x v="562"/>
    <x v="562"/>
    <n v="0"/>
    <n v="0"/>
    <n v="0"/>
    <m/>
    <m/>
    <m/>
  </r>
  <r>
    <n v="19"/>
    <x v="18"/>
    <n v="22392"/>
    <s v="DESARROLLO ECONÓMICO, INDUSTRIA Y TURISMO"/>
    <n v="58"/>
    <s v="Número de Mipymes, emprendimientos y/o actores de la economia informal apoyados para el fortalecimiento del tejido empresarial local."/>
    <s v="Emprendimiento equitativo e incluyente"/>
    <x v="28"/>
    <x v="0"/>
    <x v="0"/>
    <x v="2"/>
    <x v="13"/>
    <s v="Apoyar 800 Mipyme(s) emprendimientos y/o actores de la economía informal para el fortalecimiento del tejido empresarial local."/>
    <s v="TEJIDO EMPRESARIAL LOCAL"/>
    <n v="800"/>
    <n v="1947"/>
    <n v="9.9997432012531775E-3"/>
    <s v="Suma"/>
    <x v="562"/>
    <x v="562"/>
    <n v="0"/>
    <n v="0"/>
    <n v="0"/>
    <m/>
    <m/>
    <m/>
  </r>
  <r>
    <n v="19"/>
    <x v="18"/>
    <n v="24061"/>
    <s v="CULTURA, RECREACIÓN Y DEPORTE"/>
    <n v="56"/>
    <s v="Número de proyectos financiados y acompañados del sector cultural y creativo."/>
    <s v="Bogotá cultural y deportiva"/>
    <x v="29"/>
    <x v="0"/>
    <x v="0"/>
    <x v="2"/>
    <x v="13"/>
    <s v="Financiar 180 Proyecto(s) del sector cultural y creativo"/>
    <s v="SOSTENIBILIDAD"/>
    <n v="180"/>
    <n v="1879"/>
    <n v="9.6504969055751007E-3"/>
    <s v="Suma"/>
    <x v="563"/>
    <x v="563"/>
    <n v="0"/>
    <n v="0"/>
    <n v="0"/>
    <m/>
    <m/>
    <m/>
  </r>
  <r>
    <n v="19"/>
    <x v="18"/>
    <n v="22371"/>
    <s v="CULTURA, RECREACIÓN Y DEPORTE"/>
    <n v="60"/>
    <s v="m2 de Parques de la red de proximidad construidos y dotados"/>
    <s v="Desarrollo urbano y rural integral"/>
    <x v="30"/>
    <x v="0"/>
    <x v="0"/>
    <x v="3"/>
    <x v="14"/>
    <s v="Construir 4000 Metro(s) de parques de la red de proximidad (la construcción incluye su dotación)."/>
    <s v="CONSTRUCCIÓN"/>
    <n v="4000"/>
    <n v="1947"/>
    <n v="9.9997432012531775E-3"/>
    <s v="Suma"/>
    <x v="564"/>
    <x v="564"/>
    <n v="0"/>
    <n v="0"/>
    <n v="0"/>
    <m/>
    <m/>
    <m/>
  </r>
  <r>
    <n v="19"/>
    <x v="18"/>
    <n v="22372"/>
    <s v="CULTURA, RECREACIÓN Y DEPORTE"/>
    <n v="61"/>
    <s v="Número de Parques de la red de proximidad intervenidos en mejoramiento, mantenimiento y/o dotación"/>
    <s v="Desarrollo urbano y rural integral"/>
    <x v="30"/>
    <x v="0"/>
    <x v="0"/>
    <x v="3"/>
    <x v="14"/>
    <s v="Intervenir 9 Parque(s) de la red de proximidad con acciones de mejoramiento, mantenimiento y/o dotación."/>
    <s v="INTERVENCIÓN"/>
    <n v="9"/>
    <n v="1256"/>
    <n v="6.4507845201715415E-3"/>
    <s v="Suma"/>
    <x v="564"/>
    <x v="564"/>
    <n v="0"/>
    <n v="0"/>
    <n v="0"/>
    <m/>
    <m/>
    <m/>
  </r>
  <r>
    <n v="19"/>
    <x v="18"/>
    <n v="22471"/>
    <s v="CULTURA, RECREACIÓN Y DEPORTE"/>
    <n v="62"/>
    <s v="No. de equipamientos culturales intervenidos con acciones de construcción, adecuación y/o dotación"/>
    <s v="Desarrollo urbano y rural integral"/>
    <x v="31"/>
    <x v="0"/>
    <x v="0"/>
    <x v="3"/>
    <x v="14"/>
    <s v="Intervenir 8 Equipamiento(s) culturales con acciones de construcción, adecuación y/o dotación"/>
    <s v="INTERVENCIÓN"/>
    <n v="8"/>
    <n v="974"/>
    <n v="5.0024395880948098E-3"/>
    <s v="Suma"/>
    <x v="565"/>
    <x v="565"/>
    <n v="0"/>
    <n v="0"/>
    <n v="0"/>
    <m/>
    <m/>
    <m/>
  </r>
  <r>
    <n v="19"/>
    <x v="18"/>
    <n v="22401"/>
    <s v="AMBIENTE"/>
    <n v="71"/>
    <s v="Número de árboles mantenidos en zona urbana"/>
    <s v="Protección del ambiente y resiliencia al cambio climático"/>
    <x v="33"/>
    <x v="0"/>
    <x v="0"/>
    <x v="3"/>
    <x v="15"/>
    <s v="Mantener 800 Arbol(es) en zona urbana"/>
    <s v="ARBOLADO"/>
    <n v="800"/>
    <n v="234"/>
    <n v="1.2018181351275007E-3"/>
    <s v="Suma"/>
    <x v="566"/>
    <x v="566"/>
    <n v="0"/>
    <n v="0"/>
    <n v="0"/>
    <m/>
    <m/>
    <m/>
  </r>
  <r>
    <n v="19"/>
    <x v="18"/>
    <n v="22402"/>
    <s v="AMBIENTE"/>
    <n v="74"/>
    <s v="Número de árboles mantenidos en zona rural"/>
    <s v="Desarrollo urbano y rural integral"/>
    <x v="32"/>
    <x v="1"/>
    <x v="0"/>
    <x v="3"/>
    <x v="15"/>
    <s v="Mantener 1300 Arbol(es) en zona rural"/>
    <s v="ARBOLADO"/>
    <n v="1300"/>
    <n v="389"/>
    <n v="1.9978942502760586E-3"/>
    <s v="Suma"/>
    <x v="566"/>
    <x v="566"/>
    <n v="0"/>
    <n v="0"/>
    <n v="0"/>
    <m/>
    <m/>
    <m/>
  </r>
  <r>
    <n v="19"/>
    <x v="18"/>
    <n v="22403"/>
    <s v="AMBIENTE"/>
    <n v="110"/>
    <s v="Número de predios rurales con buenas prácticas agropecuarias y ambientales que fortalezcan la protección a coberturas vegetales y recurso hídrico"/>
    <s v="Desarrollo urbano y rural integral"/>
    <x v="32"/>
    <x v="1"/>
    <x v="0"/>
    <x v="3"/>
    <x v="15"/>
    <s v="Apoyar 848 Predio(s) rurales con buenas prácticas agropecuarias y ambientales que fortalezcan la protección a coberturas vegetales y recurso hídrico"/>
    <s v="BUENAS PRÁCTICAS"/>
    <n v="848"/>
    <n v="2336"/>
    <n v="1.1997637451529236E-2"/>
    <s v="Suma"/>
    <x v="566"/>
    <x v="566"/>
    <n v="0"/>
    <n v="0"/>
    <n v="0"/>
    <m/>
    <m/>
    <m/>
  </r>
  <r>
    <n v="19"/>
    <x v="18"/>
    <n v="22404"/>
    <s v="AMBIENTE"/>
    <n v="67"/>
    <s v="Número de procesos comunitarios de educación ambiental implementados"/>
    <s v="Protección del ambiente y resiliencia al cambio climático"/>
    <x v="33"/>
    <x v="0"/>
    <x v="0"/>
    <x v="3"/>
    <x v="15"/>
    <s v="Implementar 80 Proceso(s) comunitarios de educación ambiental que promueven la conservación de la biodiversidad y el agua"/>
    <s v="EDUCACIÓN AMBIENTAL"/>
    <n v="80"/>
    <n v="350"/>
    <n v="1.7975912277548086E-3"/>
    <s v="Suma"/>
    <x v="566"/>
    <x v="566"/>
    <n v="0"/>
    <n v="0"/>
    <n v="0"/>
    <m/>
    <m/>
    <m/>
  </r>
  <r>
    <n v="19"/>
    <x v="18"/>
    <n v="22405"/>
    <s v="AMBIENTE"/>
    <n v="73"/>
    <s v="Número de procesos comunitarios de educación ambiental implementados y/o fortalecidos"/>
    <s v="Desarrollo urbano y rural integral"/>
    <x v="32"/>
    <x v="1"/>
    <x v="0"/>
    <x v="3"/>
    <x v="15"/>
    <s v="Implementar 120 Proceso(s) comunitarios de educación ambiental que promueven la conservación de la biodiversidad y el agua"/>
    <s v="EDUCACIÓN AMBIENTAL"/>
    <n v="120"/>
    <n v="974"/>
    <n v="5.0024395880948098E-3"/>
    <s v="Suma"/>
    <x v="566"/>
    <x v="566"/>
    <n v="0"/>
    <n v="0"/>
    <n v="0"/>
    <m/>
    <m/>
    <m/>
  </r>
  <r>
    <n v="19"/>
    <x v="18"/>
    <n v="22406"/>
    <s v="AMBIENTE"/>
    <n v="68"/>
    <s v="Número de huertas urbanas implementadas"/>
    <s v="Protección del ambiente y resiliencia al cambio climático"/>
    <x v="33"/>
    <x v="0"/>
    <x v="0"/>
    <x v="3"/>
    <x v="15"/>
    <s v="Implementar 60 Huerta(s) URBANAS"/>
    <s v="HUERTAS URBANAS"/>
    <n v="60"/>
    <n v="370"/>
    <n v="1.9003107264836548E-3"/>
    <s v="Suma"/>
    <x v="566"/>
    <x v="566"/>
    <n v="0"/>
    <n v="0"/>
    <n v="0"/>
    <m/>
    <m/>
    <m/>
  </r>
  <r>
    <n v="19"/>
    <x v="18"/>
    <n v="22407"/>
    <s v="HÁBITAT"/>
    <n v="76"/>
    <s v="Personas capacitadas en separación en la fuente y reciclaje"/>
    <s v="Protección del ambiente y resiliencia al cambio climático"/>
    <x v="34"/>
    <x v="0"/>
    <x v="0"/>
    <x v="3"/>
    <x v="15"/>
    <s v="Capacitar a personas en 8 acciones separación en la fuente y reciclaje."/>
    <s v="SEPARACIÓN EN LA FUENTE"/>
    <n v="8"/>
    <n v="1671"/>
    <n v="8.5822141187951E-3"/>
    <s v="Suma"/>
    <x v="566"/>
    <x v="566"/>
    <n v="0"/>
    <n v="0"/>
    <n v="0"/>
    <m/>
    <m/>
    <m/>
  </r>
  <r>
    <n v="19"/>
    <x v="18"/>
    <n v="22411"/>
    <s v="AMBIENTE"/>
    <n v="66"/>
    <s v="Número de hectáreas de conectores ecosistémicos de la Estructura Ecológica Principal intervenidos"/>
    <s v="Protección del ambiente y resiliencia al cambio climático"/>
    <x v="33"/>
    <x v="0"/>
    <x v="0"/>
    <x v="3"/>
    <x v="15"/>
    <s v="Intervenir 6 Hectárea(s) de conectores ecosistémicos 4"/>
    <s v="CONECTORES ECOSISTÉMICOS"/>
    <n v="6"/>
    <n v="565"/>
    <n v="2.9018258390899054E-3"/>
    <s v="Suma"/>
    <x v="567"/>
    <x v="567"/>
    <n v="0"/>
    <n v="0"/>
    <n v="0"/>
    <m/>
    <m/>
    <m/>
  </r>
  <r>
    <n v="19"/>
    <x v="18"/>
    <n v="22412"/>
    <s v="AMBIENTE"/>
    <n v="65"/>
    <s v="Número de hectáreas de Estructura Ecológica Principal con acciones de conservación"/>
    <s v="Protección del ambiente y resiliencia al cambio climático"/>
    <x v="33"/>
    <x v="0"/>
    <x v="0"/>
    <x v="3"/>
    <x v="15"/>
    <s v="Realizar acciones de conservación en 4 Hectárea(s) de la Estructura Ecológica Principal"/>
    <s v="CONSERVACIÓN"/>
    <n v="4"/>
    <n v="565"/>
    <n v="2.9018258390899054E-3"/>
    <s v="Suma"/>
    <x v="567"/>
    <x v="567"/>
    <n v="0"/>
    <n v="0"/>
    <n v="0"/>
    <m/>
    <m/>
    <m/>
  </r>
  <r>
    <n v="19"/>
    <x v="18"/>
    <n v="22413"/>
    <s v="AMBIENTE"/>
    <n v="72"/>
    <s v="Número de hectáreas en proceso de restauración ecológica"/>
    <s v="Desarrollo urbano y rural integral"/>
    <x v="32"/>
    <x v="1"/>
    <x v="0"/>
    <x v="3"/>
    <x v="15"/>
    <s v="Lograr 8 Hectárea(s) en proceso de restauración ecológica"/>
    <s v="RESTAURACIÓN ECOLÓGICA"/>
    <n v="8"/>
    <n v="974"/>
    <n v="5.0024395880948098E-3"/>
    <s v="Suma"/>
    <x v="567"/>
    <x v="567"/>
    <n v="0"/>
    <n v="0"/>
    <n v="0"/>
    <m/>
    <m/>
    <m/>
  </r>
  <r>
    <n v="19"/>
    <x v="18"/>
    <n v="22414"/>
    <s v="AMBIENTE"/>
    <n v="64"/>
    <s v="Número de hectáreas en proceso de restauración ecológica"/>
    <s v="Protección del ambiente y resiliencia al cambio climático"/>
    <x v="33"/>
    <x v="0"/>
    <x v="0"/>
    <x v="3"/>
    <x v="15"/>
    <s v="Lograr 6 Hectárea(s) en proceso de restauración ecológica."/>
    <s v="RESTAURACIÓN ECOLÓGICA"/>
    <n v="6"/>
    <n v="565"/>
    <n v="2.9018258390899054E-3"/>
    <s v="Suma"/>
    <x v="567"/>
    <x v="567"/>
    <n v="0"/>
    <n v="0"/>
    <n v="0"/>
    <m/>
    <m/>
    <m/>
  </r>
  <r>
    <n v="19"/>
    <x v="18"/>
    <n v="22331"/>
    <s v="MOVILIDAD"/>
    <n v="77"/>
    <s v="Kilómetros-carril construidos y/o conservados de malla vial urbana (local y/o intermedia)"/>
    <s v="Infraestructura segura e incluyente"/>
    <x v="35"/>
    <x v="0"/>
    <x v="2"/>
    <x v="3"/>
    <x v="16"/>
    <s v="Intervenir 19 Kilómetro(s)-carril de malla vial urbana (local y/o intermedia) con acciones de construcción y/o conservación"/>
    <s v="INTERVENCIÓN MALLA VIAL LOCAL"/>
    <n v="19"/>
    <n v="22157"/>
    <n v="0.11379779666675227"/>
    <s v="Suma"/>
    <x v="568"/>
    <x v="568"/>
    <n v="0"/>
    <n v="0"/>
    <n v="0"/>
    <m/>
    <m/>
    <m/>
  </r>
  <r>
    <n v="19"/>
    <x v="18"/>
    <n v="22332"/>
    <s v="MOVILIDAD"/>
    <n v="78"/>
    <s v="Kilómetros-carril construidos y/o conservados de malla vial rural"/>
    <s v="Infraestructura segura e incluyente"/>
    <x v="35"/>
    <x v="0"/>
    <x v="2"/>
    <x v="3"/>
    <x v="16"/>
    <s v="Intervenir 20 Kilómetro(s)-carril de malla vial rural con acciones de construcción y/o conservación"/>
    <s v="INTERVENCIÓN MALLA VIAL RURAL"/>
    <n v="20"/>
    <n v="7786"/>
    <n v="3.9988700855139829E-2"/>
    <s v="Suma"/>
    <x v="568"/>
    <x v="568"/>
    <n v="0"/>
    <n v="0"/>
    <n v="0"/>
    <m/>
    <m/>
    <m/>
  </r>
  <r>
    <n v="19"/>
    <x v="18"/>
    <n v="22381"/>
    <s v="AMBIENTE"/>
    <n v="79"/>
    <s v="Número de acciones efectivas para el fortalecimiento de las capacidades locales en torno a la gestión del riesgo"/>
    <s v="Protección del ambiente y resiliencia al cambio climático"/>
    <x v="36"/>
    <x v="1"/>
    <x v="0"/>
    <x v="3"/>
    <x v="17"/>
    <s v="Realizar 100 Acción(es) efectivas para el fortalecimiento de las capacidades locales en torno a la gestión del riesgo"/>
    <s v="GESTIÓN DEL RIESGO"/>
    <n v="100"/>
    <n v="623"/>
    <n v="3.1997123854035593E-3"/>
    <s v="Suma"/>
    <x v="569"/>
    <x v="569"/>
    <n v="0"/>
    <n v="0"/>
    <n v="0"/>
    <m/>
    <m/>
    <m/>
  </r>
  <r>
    <n v="19"/>
    <x v="18"/>
    <n v="22382"/>
    <s v="AMBIENTE"/>
    <n v="113"/>
    <s v="Número de obras de mitigación y/u obras de mitigación existentes con mantenimiento"/>
    <s v="Protección del ambiente y resiliencia al cambio climático"/>
    <x v="36"/>
    <x v="1"/>
    <x v="0"/>
    <x v="3"/>
    <x v="17"/>
    <s v="Realizar 8 Obra(s) de mitigación y/u obras de mitigación existentes con mantenimiento"/>
    <s v="OBRAS DE MITIGACIÓN"/>
    <n v="8"/>
    <n v="7691"/>
    <n v="3.9500783236177804E-2"/>
    <s v="Suma"/>
    <x v="569"/>
    <x v="569"/>
    <n v="0"/>
    <n v="0"/>
    <n v="0"/>
    <m/>
    <m/>
    <m/>
  </r>
  <r>
    <n v="19"/>
    <x v="18"/>
    <n v="25481"/>
    <s v="HÁBITAT"/>
    <n v="80"/>
    <s v="Número de acueductos veredales asistidos o intervenidos técnica u organizacionalmente."/>
    <s v="Hábitat sostenible e incluyente"/>
    <x v="53"/>
    <x v="0"/>
    <x v="0"/>
    <x v="3"/>
    <x v="24"/>
    <s v="Fortalecer 6 Acueducto(s) Veredal(es) con asistencia, intervenir técnica u organizativa"/>
    <s v="ACUEDUCTOS VEREDALES"/>
    <n v="6"/>
    <n v="1281"/>
    <n v="6.5791838935825991E-3"/>
    <s v="Suma"/>
    <x v="570"/>
    <x v="570"/>
    <n v="0"/>
    <n v="0"/>
    <n v="0"/>
    <m/>
    <m/>
    <m/>
  </r>
  <r>
    <n v="19"/>
    <x v="18"/>
    <n v="2228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3"/>
    <x v="18"/>
    <s v="Dotar y/o acondicionar 10 Unidad(es) operativas orientadas a la atención de la primera infancia (Jardines Infantiles, Casas de Pensamiento Intercultural, Modalidad Espacios Rurales, Crecemos en la Ruralidad, Creciendo Juntos, Centros Amar, Centros Forjar)"/>
    <s v="DOTACIÓN"/>
    <n v="10"/>
    <n v="350"/>
    <n v="1.7975912277548086E-3"/>
    <s v="Suma"/>
    <x v="571"/>
    <x v="571"/>
    <n v="0"/>
    <n v="0"/>
    <n v="0"/>
    <m/>
    <m/>
    <m/>
  </r>
  <r>
    <n v="19"/>
    <x v="18"/>
    <n v="22282"/>
    <s v="INTEGRACIÓN SOCIAL"/>
    <n v="83"/>
    <s v="Unidades operativas de atención especializada (Centros Integrarte, Centros Crecer, Cadis) dotados y/o acondicionados"/>
    <s v="Desarrollo urbano y rural integral"/>
    <x v="37"/>
    <x v="0"/>
    <x v="0"/>
    <x v="3"/>
    <x v="18"/>
    <s v="Dotar y/o acondicionar 2 Unidad(es) operativas de atención especializada (Centros Integrarte, Centros Crecer y Cadis)"/>
    <s v="DOTACIÓN"/>
    <n v="2"/>
    <n v="584"/>
    <n v="2.999409362882309E-3"/>
    <s v="Constante"/>
    <x v="571"/>
    <x v="571"/>
    <n v="0"/>
    <n v="0"/>
    <n v="0"/>
    <m/>
    <m/>
    <m/>
  </r>
  <r>
    <n v="19"/>
    <x v="18"/>
    <n v="22283"/>
    <s v="INTEGRACIÓN SOCIAL"/>
    <n v="84"/>
    <s v="Unidades operativas orientadas a la atención de jóvenes (casas de la juventud, centros forjar) dotadas y/o acondicionadas"/>
    <s v="Desarrollo urbano y rural integral"/>
    <x v="37"/>
    <x v="0"/>
    <x v="0"/>
    <x v="3"/>
    <x v="18"/>
    <s v="Dotar y/o acondicionar 1 Unidad(es) operativas orientadas a la atención de jóvenes (casas de la juventud, centros forjar)"/>
    <s v="DOTACIÓN"/>
    <n v="1"/>
    <n v="195"/>
    <n v="1.0015151126062504E-3"/>
    <s v="Constante"/>
    <x v="571"/>
    <x v="571"/>
    <n v="0"/>
    <n v="0"/>
    <n v="0"/>
    <m/>
    <m/>
    <m/>
  </r>
  <r>
    <n v="19"/>
    <x v="18"/>
    <n v="22284"/>
    <s v="INTEGRACIÓN SOCIAL"/>
    <n v="85"/>
    <s v="Sedes de Centros de Desarrollo Comunitarios dotados y/o acondicionados para la prestación de servicios sociales dirigidas al desarrollo de capacidades y generación de oportunidades."/>
    <s v="Desarrollo urbano y rural integral"/>
    <x v="37"/>
    <x v="0"/>
    <x v="0"/>
    <x v="3"/>
    <x v="18"/>
    <s v="Dotar y/o acondicionar 2 Centro(s) de Desarrollo Comunitarios para la prestación de servicios sociales dirigidas al desarrollo de capacidades y generación de oportunidades"/>
    <s v="DOTACIÓN"/>
    <n v="2"/>
    <n v="487"/>
    <n v="2.5012197940474049E-3"/>
    <s v="Constante"/>
    <x v="571"/>
    <x v="571"/>
    <n v="0"/>
    <n v="0"/>
    <n v="0"/>
    <m/>
    <m/>
    <m/>
  </r>
  <r>
    <n v="19"/>
    <x v="18"/>
    <n v="22361"/>
    <s v="HÁBITAT"/>
    <n v="89"/>
    <s v="Viviendas de interés social rurales mejoradas "/>
    <s v="Hábitat sostenible e incluyente"/>
    <x v="38"/>
    <x v="1"/>
    <x v="0"/>
    <x v="3"/>
    <x v="19"/>
    <s v="Mejorar 48 Vivienda(s) de interés social rurales."/>
    <s v="MEJORAMIENTO DE VIVIENDA"/>
    <n v="48"/>
    <n v="779"/>
    <n v="4.0009244754885594E-3"/>
    <s v="Suma"/>
    <x v="572"/>
    <x v="572"/>
    <n v="0"/>
    <n v="0"/>
    <n v="0"/>
    <m/>
    <m/>
    <m/>
  </r>
  <r>
    <n v="19"/>
    <x v="18"/>
    <n v="22831"/>
    <s v="GOBIERNO"/>
    <n v="93"/>
    <s v="Estrategias de fortalecimiento institucional realizadas"/>
    <s v="Gobierno confiable"/>
    <x v="39"/>
    <x v="1"/>
    <x v="6"/>
    <x v="4"/>
    <x v="20"/>
    <s v="Realizar 4 Estrategia(s) de fortalecimiento institucional (una por vigencia)."/>
    <s v="FORTALECIMIENTO INSTITUCIONAL"/>
    <n v="4"/>
    <n v="18497"/>
    <n v="9.5000128399373412E-2"/>
    <s v="Suma"/>
    <x v="573"/>
    <x v="573"/>
    <n v="0"/>
    <n v="0"/>
    <n v="0"/>
    <m/>
    <m/>
    <m/>
  </r>
  <r>
    <n v="19"/>
    <x v="18"/>
    <n v="22832"/>
    <s v="GOBIERNO"/>
    <n v="92"/>
    <s v="Sedes administrativas locales intervenidas."/>
    <s v="Gobierno confiable"/>
    <x v="40"/>
    <x v="1"/>
    <x v="6"/>
    <x v="4"/>
    <x v="20"/>
    <s v="Intervenir 1 Sede(s) administrativa local"/>
    <s v="INTERVENCIÓN"/>
    <n v="1"/>
    <n v="974"/>
    <n v="5.0024395880948098E-3"/>
    <s v="Constante"/>
    <x v="573"/>
    <x v="573"/>
    <n v="0"/>
    <n v="0"/>
    <n v="0"/>
    <m/>
    <m/>
    <m/>
  </r>
  <r>
    <n v="19"/>
    <x v="18"/>
    <n v="22833"/>
    <s v="GOBIERNO"/>
    <n v="94"/>
    <s v="Estrategias de inspección, vigilancia y control realizada"/>
    <s v="Gobierno confiable"/>
    <x v="41"/>
    <x v="1"/>
    <x v="6"/>
    <x v="4"/>
    <x v="20"/>
    <s v="Realizar 4 Estrategia(s) de inspección, vigilancia y control (una por vigencia"/>
    <s v="IVC"/>
    <n v="4"/>
    <n v="9735"/>
    <n v="4.9998716006265889E-2"/>
    <s v="Suma"/>
    <x v="573"/>
    <x v="573"/>
    <n v="0"/>
    <n v="0"/>
    <n v="0"/>
    <m/>
    <m/>
    <m/>
  </r>
  <r>
    <n v="19"/>
    <x v="18"/>
    <n v="22751"/>
    <s v="GESTIÓN PÚBLICA"/>
    <n v="95"/>
    <s v="Servicios TIC´s generados en zonas rurales y/o apartadas y urbanas"/>
    <s v="Ciudad inteligente​"/>
    <x v="42"/>
    <x v="0"/>
    <x v="0"/>
    <x v="4"/>
    <x v="21"/>
    <s v="Operativizar 13 Centro(s) de Acceso Comunitario en zonas rurales y/o apartadas y/o urbanas, con énfasis en Servicios TIC´s generados."/>
    <s v="CONECTIVIDAD"/>
    <n v="13"/>
    <n v="1752"/>
    <n v="8.9982280886469271E-3"/>
    <s v="Constante"/>
    <x v="574"/>
    <x v="574"/>
    <n v="0"/>
    <n v="0"/>
    <n v="0"/>
    <m/>
    <m/>
    <m/>
  </r>
  <r>
    <n v="19"/>
    <x v="18"/>
    <n v="22752"/>
    <s v="GESTIÓN PÚBLICA"/>
    <n v="96"/>
    <s v="Procesos de formacion y desarrollo de competencias digitales realizados en zonas rurales y/o apartadas y urbanas"/>
    <s v="Ciudad inteligente​"/>
    <x v="42"/>
    <x v="0"/>
    <x v="0"/>
    <x v="4"/>
    <x v="21"/>
    <s v="Operativizar 13 Centro(s) de Acceso Comunitario en zonas rurales y/o apartadas y/o urbanas, con énfasis en procesos de formación y desarrollo de competencias digitales."/>
    <s v="FORTALECIMIENTO DE CAPACIDADES"/>
    <n v="13"/>
    <n v="312"/>
    <n v="1.6024241801700007E-3"/>
    <s v="Constante"/>
    <x v="574"/>
    <x v="574"/>
    <n v="0"/>
    <n v="0"/>
    <n v="0"/>
    <m/>
    <m/>
    <m/>
  </r>
  <r>
    <n v="19"/>
    <x v="18"/>
    <n v="22341"/>
    <s v="GOBIERNO"/>
    <n v="98"/>
    <s v="Personas capacitadas a través de procesos de formación para la participación de manera virtual y presencial."/>
    <s v="Democracia deliberativa y participación"/>
    <x v="43"/>
    <x v="0"/>
    <x v="0"/>
    <x v="4"/>
    <x v="22"/>
    <s v="Capacitar 4000 Persona(s) a través de procesos de formación para la participación de manera virtual y presencial."/>
    <s v="CAPACITACIÓN"/>
    <n v="4000"/>
    <n v="2350"/>
    <n v="1.2069541100639429E-2"/>
    <s v="Suma"/>
    <x v="575"/>
    <x v="575"/>
    <n v="0"/>
    <n v="0"/>
    <n v="0"/>
    <m/>
    <m/>
    <m/>
  </r>
  <r>
    <n v="19"/>
    <x v="18"/>
    <n v="22342"/>
    <s v="GOBIERNO"/>
    <n v="111"/>
    <s v="Salones comunales y/o casas de la participación construidos"/>
    <s v="Democracia deliberativa y participación"/>
    <x v="44"/>
    <x v="0"/>
    <x v="0"/>
    <x v="4"/>
    <x v="22"/>
    <s v="Construir 1 Sede(s) de salones comunales y/o casas de participación."/>
    <s v="CONSTRUCCIÓN"/>
    <n v="1"/>
    <n v="389"/>
    <n v="1.9978942502760586E-3"/>
    <s v="Suma"/>
    <x v="575"/>
    <x v="575"/>
    <n v="0"/>
    <n v="0"/>
    <n v="0"/>
    <m/>
    <m/>
    <m/>
  </r>
  <r>
    <n v="19"/>
    <x v="18"/>
    <n v="22343"/>
    <s v="GOBIERNO"/>
    <n v="108"/>
    <s v="Organizaciones comunales dotadas"/>
    <s v="Democracia deliberativa y participación"/>
    <x v="44"/>
    <x v="0"/>
    <x v="0"/>
    <x v="4"/>
    <x v="22"/>
    <s v="Dotar 130 Organización(es) comunales"/>
    <s v="DOTACIÓN"/>
    <n v="130"/>
    <n v="384"/>
    <n v="1.9722143755938472E-3"/>
    <s v="Suma"/>
    <x v="575"/>
    <x v="575"/>
    <n v="0"/>
    <n v="0"/>
    <n v="0"/>
    <m/>
    <m/>
    <m/>
  </r>
  <r>
    <n v="19"/>
    <x v="18"/>
    <n v="22344"/>
    <s v="GOBIERNO"/>
    <n v="97"/>
    <s v="Organizaciones sociales e Instancias de participación ciudadana fortalecidas."/>
    <s v="Democracia deliberativa y participación"/>
    <x v="46"/>
    <x v="0"/>
    <x v="0"/>
    <x v="4"/>
    <x v="22"/>
    <s v="Fortalecer 380 Organización(es) sociales e Instancias de participación ciudadana."/>
    <s v="FORTALECIMIENTO DE ORGANIZACIONES"/>
    <n v="380"/>
    <n v="2350"/>
    <n v="1.2069541100639429E-2"/>
    <s v="Suma"/>
    <x v="575"/>
    <x v="575"/>
    <n v="0"/>
    <n v="0"/>
    <n v="0"/>
    <m/>
    <m/>
    <m/>
  </r>
  <r>
    <n v="19"/>
    <x v="18"/>
    <n v="22345"/>
    <s v="GOBIERNO"/>
    <n v="107"/>
    <s v="Salones comunales y/o casas de la participación rehabilitados"/>
    <s v="Democracia deliberativa y participación"/>
    <x v="44"/>
    <x v="0"/>
    <x v="0"/>
    <x v="4"/>
    <x v="22"/>
    <s v="Rehabilitar 20 Salón(es) comunales y/o casas de participación."/>
    <s v="REHABILITACIÓN"/>
    <n v="20"/>
    <n v="487"/>
    <n v="2.5012197940474049E-3"/>
    <s v="Suma"/>
    <x v="575"/>
    <x v="575"/>
    <n v="0"/>
    <n v="0"/>
    <n v="0"/>
    <m/>
    <m/>
    <m/>
  </r>
  <r>
    <n v="19"/>
    <x v="18"/>
    <n v="22841"/>
    <s v="GOBIERNO"/>
    <n v="100"/>
    <s v="Acciones desarrolladas, orientadas a la ciudadanía en el marco de la estrategía Bogotaneidad"/>
    <s v="Gobierno confiable"/>
    <x v="49"/>
    <x v="1"/>
    <x v="0"/>
    <x v="4"/>
    <x v="22"/>
    <s v="Desarrollar 4 Acción(es) orientadas a la ciudadanía en el marco de la estrategia Bogotaneidad"/>
    <s v="ESTRATEGIA BOGOTANEIDAD"/>
    <n v="4"/>
    <n v="428"/>
    <n v="2.1981972727973089E-3"/>
    <s v="Suma"/>
    <x v="576"/>
    <x v="576"/>
    <n v="0"/>
    <n v="0"/>
    <n v="0"/>
    <m/>
    <m/>
    <m/>
  </r>
  <r>
    <n v="19"/>
    <x v="18"/>
    <n v="22842"/>
    <s v="GOBIERNO"/>
    <n v="101"/>
    <s v="Unidades de innovación publica  y social fortalecidas"/>
    <s v="Gobierno confiable"/>
    <x v="49"/>
    <x v="1"/>
    <x v="0"/>
    <x v="4"/>
    <x v="22"/>
    <s v="Fortalecer 4 Unidad(es) de innovación publica y social a nivel local"/>
    <s v="INNOVACIÓN PÚBLICA"/>
    <n v="4"/>
    <n v="214"/>
    <n v="1.0990986363986544E-3"/>
    <s v="Suma"/>
    <x v="576"/>
    <x v="576"/>
    <n v="0"/>
    <n v="0"/>
    <n v="0"/>
    <m/>
    <m/>
    <m/>
  </r>
  <r>
    <n v="19"/>
    <x v="18"/>
    <n v="23181"/>
    <s v="GOBIERNO"/>
    <n v="104"/>
    <s v="Iniciativa de inversión local concertada e implementada con las comunidades negras, afrocolombianas y palenqueras"/>
    <s v="Línea diferencial étnica"/>
    <x v="48"/>
    <x v="1"/>
    <x v="0"/>
    <x v="4"/>
    <x v="22"/>
    <s v="Concertar e Implementar 4 Iniciativa(s) de inversión local con las comunidades negras afrocolombianas y palenqueras"/>
    <s v="INICIATIVAS COMUNIDADES NEGRAS, AFROCOLOMBIANAS, PALENQUERAS"/>
    <n v="4"/>
    <n v="1168"/>
    <n v="5.9988187257646181E-3"/>
    <s v="Suma"/>
    <x v="577"/>
    <x v="577"/>
    <n v="0"/>
    <n v="0"/>
    <n v="0"/>
    <m/>
    <m/>
    <m/>
  </r>
  <r>
    <n v="19"/>
    <x v="18"/>
    <n v="23182"/>
    <s v="GOBIERNO"/>
    <n v="103"/>
    <s v="Iniciativa de inversión local concertada e implementada con los pueblos indígenas"/>
    <s v="Línea diferencial étnica"/>
    <x v="48"/>
    <x v="1"/>
    <x v="0"/>
    <x v="4"/>
    <x v="22"/>
    <s v="Concertar e Implementar 4 Iniciativa(s) de inversión local con los pueblos indígenas (aplica en todas las localidades con autoridades indígenas)"/>
    <s v="INICIATIVAS PUEBLO INDÍGENA"/>
    <n v="4"/>
    <n v="584"/>
    <n v="2.999409362882309E-3"/>
    <s v="Suma"/>
    <x v="577"/>
    <x v="577"/>
    <n v="0"/>
    <n v="0"/>
    <n v="0"/>
    <m/>
    <m/>
    <m/>
  </r>
  <r>
    <n v="20"/>
    <x v="19"/>
    <n v="22301"/>
    <s v="SEGURIDAD, CONVIVENCIA Y JUSTICIA"/>
    <n v="2"/>
    <s v="Acciones formativas diferenciales para la promoción de la convivencia ciudadana implementadas"/>
    <s v="Cultura ciudadana para la convivencia pacífica"/>
    <x v="0"/>
    <x v="0"/>
    <x v="0"/>
    <x v="0"/>
    <x v="0"/>
    <s v="Implementar 16 Acción(es) formativas diferenciales para la promoción de la convivencia ciudadana"/>
    <s v="FORMACIÓN"/>
    <n v="16"/>
    <n v="167.18"/>
    <n v="2.7519469308483046E-3"/>
    <s v="Suma"/>
    <x v="578"/>
    <x v="578"/>
    <n v="0"/>
    <n v="0"/>
    <n v="0"/>
    <m/>
    <m/>
    <m/>
  </r>
  <r>
    <n v="20"/>
    <x v="19"/>
    <n v="22302"/>
    <s v="SEGURIDAD, CONVIVENCIA Y JUSTICIA"/>
    <n v="3"/>
    <s v="Iniciativas de convivencia con participación ciudadana implementadas"/>
    <s v="Cultura ciudadana para la convivencia pacífica"/>
    <x v="0"/>
    <x v="0"/>
    <x v="0"/>
    <x v="0"/>
    <x v="0"/>
    <s v="Implementar 16 Iniciativa(s) de convivencia con participación de la ciudadanía"/>
    <s v="INICIATIVAS"/>
    <n v="16"/>
    <n v="167.18"/>
    <n v="2.7519469308483046E-3"/>
    <s v="Suma"/>
    <x v="578"/>
    <x v="578"/>
    <n v="0"/>
    <n v="0"/>
    <n v="0"/>
    <m/>
    <m/>
    <m/>
  </r>
  <r>
    <n v="20"/>
    <x v="19"/>
    <n v="25261"/>
    <s v="MUJERES"/>
    <n v="4"/>
    <s v="Número de Personas vinculadas en acciones para la prevención del feminicidio y la violencia contra la mujer"/>
    <s v="Cero tolerancia a las violencias"/>
    <x v="1"/>
    <x v="0"/>
    <x v="0"/>
    <x v="0"/>
    <x v="1"/>
    <s v="Vincular 1200 Persona(s) en acciones para la prevención del feminicidio y la violencia contra la mujer."/>
    <s v="PREVENCIÓN"/>
    <n v="1200"/>
    <n v="420.88"/>
    <n v="6.9280980036812677E-3"/>
    <s v="Suma"/>
    <x v="579"/>
    <x v="579"/>
    <n v="0"/>
    <n v="0"/>
    <n v="0"/>
    <m/>
    <m/>
    <m/>
  </r>
  <r>
    <n v="20"/>
    <x v="19"/>
    <n v="22901"/>
    <s v="SEGURIDAD, CONVIVENCIA Y JUSTICIA"/>
    <n v="12"/>
    <s v="Acciones pedagógicas para la gestión de conflictividades y prevención de violencias implementadas"/>
    <s v="Cultura ciudadana para la convivencia pacífica"/>
    <x v="3"/>
    <x v="0"/>
    <x v="0"/>
    <x v="0"/>
    <x v="3"/>
    <s v="Implementar 16 Acción(es) pedagógicas para la gestión de conflictividades y prevención de violencias implementadas"/>
    <s v="ACCIONES PEDAGÓGICAS"/>
    <n v="16"/>
    <n v="0"/>
    <n v="0"/>
    <s v="Suma"/>
    <x v="580"/>
    <x v="580"/>
    <n v="0"/>
    <n v="0"/>
    <n v="0"/>
    <m/>
    <m/>
    <m/>
  </r>
  <r>
    <n v="20"/>
    <x v="19"/>
    <n v="22902"/>
    <s v="SEGURIDAD, CONVIVENCIA Y JUSTICIA"/>
    <n v="8"/>
    <s v="Actores comunitarios fortalecidos con herramientas y capacidades para la implementación de un enfoque restaurativo para la justicia y la convivencia"/>
    <s v="Cultura ciudadana para la convivencia pacífica"/>
    <x v="3"/>
    <x v="0"/>
    <x v="0"/>
    <x v="0"/>
    <x v="3"/>
    <s v="Fortalecer 80 Actor(es) comunitarios fortalecidos con herramientas y capacidades para la implementación de un enfoque restaurativo para la justicia y la convivencia"/>
    <s v="FORTALECIMIENTO DE CAPACIDADES"/>
    <n v="80"/>
    <n v="138.44"/>
    <n v="2.2788583150295445E-3"/>
    <s v="Suma"/>
    <x v="580"/>
    <x v="580"/>
    <n v="0"/>
    <n v="0"/>
    <n v="0"/>
    <m/>
    <m/>
    <m/>
  </r>
  <r>
    <n v="20"/>
    <x v="19"/>
    <n v="22903"/>
    <s v="SEGURIDAD, CONVIVENCIA Y JUSTICIA"/>
    <n v="10"/>
    <s v="Ciudadanos beneficiados con habilidades y capacidades para gestionar la convivencia constructivamente"/>
    <s v="Cultura ciudadana para la convivencia pacífica"/>
    <x v="3"/>
    <x v="0"/>
    <x v="0"/>
    <x v="0"/>
    <x v="3"/>
    <s v="Beneficiar 100 Ciudadanos beneficiados con habilidades y capacidades para gestionar la convivencia constructivamente"/>
    <s v="GESTIÓN DE LA CONVIVENCIA"/>
    <n v="100"/>
    <n v="138.44"/>
    <n v="2.2788583150295445E-3"/>
    <s v="Suma"/>
    <x v="580"/>
    <x v="580"/>
    <n v="0"/>
    <n v="0"/>
    <n v="0"/>
    <m/>
    <m/>
    <m/>
  </r>
  <r>
    <n v="20"/>
    <x v="19"/>
    <n v="22904"/>
    <s v="SEGURIDAD, CONVIVENCIA Y JUSTICIA"/>
    <n v="7"/>
    <s v="Programas de abordaje de conflictividad escolar para la convivencia con enfoque restaurativo fortalecidos"/>
    <s v="Cultura ciudadana para la convivencia pacífica"/>
    <x v="3"/>
    <x v="0"/>
    <x v="0"/>
    <x v="0"/>
    <x v="3"/>
    <s v="Fortalecer 8 Programa(s) de abordaje de conflictividad escolar para la convivencia con enfoque restaurativo fortalecidos"/>
    <s v="CONFLICTIVIDAD ESCOLAR"/>
    <n v="8"/>
    <n v="59.95"/>
    <n v="9.8683585658784463E-4"/>
    <s v="Suma"/>
    <x v="580"/>
    <x v="580"/>
    <n v="0"/>
    <n v="0"/>
    <n v="0"/>
    <m/>
    <m/>
    <m/>
  </r>
  <r>
    <n v="20"/>
    <x v="19"/>
    <n v="24741"/>
    <s v="MOVILIDAD"/>
    <n v="15"/>
    <s v="Metros cuadrados construidos y/o conservados de elementos del sistema de espacio público peatonal."/>
    <s v="Infraestructura segura e incluyente"/>
    <x v="5"/>
    <x v="0"/>
    <x v="2"/>
    <x v="0"/>
    <x v="4"/>
    <s v="Intervenir 13250 Espacio(s) publico, mediante acciones de construcción, rehabilitación y/o mantenimiento de caminos veredales, reales o espacio público de centros poblados, así como la intervención y/o construcción de puentes peatonales y/o vehiculares."/>
    <s v="INTERVENCIÓN"/>
    <n v="13250"/>
    <n v="1095.1400000000001"/>
    <n v="1.8027079566031896E-2"/>
    <s v="Suma"/>
    <x v="581"/>
    <x v="581"/>
    <n v="0"/>
    <n v="0"/>
    <n v="0"/>
    <m/>
    <m/>
    <m/>
  </r>
  <r>
    <n v="20"/>
    <x v="19"/>
    <n v="23241"/>
    <s v="SALUD"/>
    <n v="23"/>
    <s v="Número de personas beneficiadas con acciones para la promoción y atención de la salud mental"/>
    <s v="Ciudad saludable y con bien-estar"/>
    <x v="11"/>
    <x v="0"/>
    <x v="0"/>
    <x v="1"/>
    <x v="5"/>
    <s v="Beneficiar 600 Persona(s) beneficiadas con acciones para la promoción y atención de la salud mental"/>
    <s v="SALUD MENTAL"/>
    <n v="600"/>
    <n v="216.31"/>
    <n v="3.5606749647792602E-3"/>
    <s v="Suma"/>
    <x v="582"/>
    <x v="582"/>
    <n v="0"/>
    <n v="0"/>
    <n v="0"/>
    <m/>
    <m/>
    <m/>
  </r>
  <r>
    <n v="20"/>
    <x v="19"/>
    <n v="23242"/>
    <s v="SALUD"/>
    <n v="19"/>
    <s v="Número de personas con discapacidad beneficiadas con Dispostivos de Asistencia Personal - Ayudas Técnicas (no incluidas en los Planes de Beneficios)"/>
    <s v="Ciudad saludable y con bien-estar"/>
    <x v="6"/>
    <x v="1"/>
    <x v="3"/>
    <x v="1"/>
    <x v="5"/>
    <s v="Beneficiar 180 Persona(s) con discapacidad beneficiadas con Dispositivos de Asistencia Personal - Ayudas Técnicas (no incluidas en los Planes de Beneficios)"/>
    <s v="DISPOSITIVOS DE ASISTENCIA PERSONAL"/>
    <n v="180"/>
    <n v="190"/>
    <n v="3.1275865346403748E-3"/>
    <s v="Suma"/>
    <x v="582"/>
    <x v="582"/>
    <n v="0"/>
    <n v="0"/>
    <n v="0"/>
    <m/>
    <m/>
    <m/>
  </r>
  <r>
    <n v="20"/>
    <x v="19"/>
    <n v="23243"/>
    <s v="SALUD"/>
    <n v="17"/>
    <s v="Número de personas con discapacidad, cuidadadores y cuidadoras, vinculados en actividades complementarias en salud"/>
    <s v="Ciudad saludable y con bien-estar"/>
    <x v="7"/>
    <x v="1"/>
    <x v="3"/>
    <x v="1"/>
    <x v="5"/>
    <s v="Vincular 200 Persona(s) con discapacidad, cuidadores y cuidadoras, vinculados en actividades complementarias en salud"/>
    <s v="ACCIONES COMPLEMENTARIAS "/>
    <n v="200"/>
    <n v="260"/>
    <n v="4.2798552579289342E-3"/>
    <s v="Suma"/>
    <x v="582"/>
    <x v="582"/>
    <n v="0"/>
    <n v="0"/>
    <n v="0"/>
    <m/>
    <m/>
    <m/>
  </r>
  <r>
    <n v="20"/>
    <x v="19"/>
    <n v="23244"/>
    <s v="SALUD"/>
    <n v="20"/>
    <s v="Número de personas vinculadas a las acciones y estrategias para promover la salud sexual y reproductiva consciente en los diferentes ciclos de vida"/>
    <s v="Ciudad saludable y con bien-estar"/>
    <x v="8"/>
    <x v="1"/>
    <x v="3"/>
    <x v="1"/>
    <x v="5"/>
    <s v="Vincular 400 Persona(s) a las acciones y estrategias para promover la salud sexual y reproductiva consciente en los diferentes ciclos de vida"/>
    <s v="SALUD SEXUAL Y REPRODUCTIVA"/>
    <n v="400"/>
    <n v="370"/>
    <n v="6.090563251668098E-3"/>
    <s v="Suma"/>
    <x v="582"/>
    <x v="582"/>
    <n v="0"/>
    <n v="0"/>
    <n v="0"/>
    <m/>
    <m/>
    <m/>
  </r>
  <r>
    <n v="20"/>
    <x v="19"/>
    <n v="23245"/>
    <s v="SALUD"/>
    <n v="18"/>
    <s v="Números de personas vinculadas a las acciones desarrolladas desde los dispositivos de base comunitaria en respuesta al consumo de SPA"/>
    <s v="Ciudad saludable y con bien-estar"/>
    <x v="10"/>
    <x v="1"/>
    <x v="3"/>
    <x v="1"/>
    <x v="5"/>
    <s v="Vincular 300 Persona(s) a las acciones desarrolladas desde los dispositivos de base comunitaria en respuesta al consumo de SPA"/>
    <s v="DISMINUCIÓN FACTORES DE RIESGO SPA"/>
    <n v="300"/>
    <n v="380"/>
    <n v="6.2551730692807497E-3"/>
    <s v="Suma"/>
    <x v="582"/>
    <x v="582"/>
    <n v="0"/>
    <n v="0"/>
    <n v="0"/>
    <m/>
    <m/>
    <m/>
  </r>
  <r>
    <n v="20"/>
    <x v="19"/>
    <n v="23246"/>
    <s v="SALUD"/>
    <n v="22"/>
    <s v="Número de personas vinculadas en las acciones complementarias en salud física, nutricional y oral, a través del Circuito del Cuidado"/>
    <s v="Ciudad saludable y con bien-estar"/>
    <x v="51"/>
    <x v="1"/>
    <x v="0"/>
    <x v="1"/>
    <x v="5"/>
    <s v="Vincular 1000 Persona(s) en acciones complementarias en salud física, nutricional y oral, a través del Circuito_x000a_del Cuidado."/>
    <s v="SALUD FÍSICA Y NUTRICIONAL"/>
    <n v="1000"/>
    <n v="745"/>
    <n v="1.2263431412142521E-2"/>
    <s v="Suma"/>
    <x v="582"/>
    <x v="582"/>
    <n v="0"/>
    <n v="0"/>
    <n v="0"/>
    <m/>
    <m/>
    <m/>
  </r>
  <r>
    <n v="20"/>
    <x v="19"/>
    <n v="25411"/>
    <s v="MUJERES"/>
    <n v="26"/>
    <s v="Mujeres cuidadoras vinculadas a estrategias de cuidado"/>
    <s v="Cuidado de la vida"/>
    <x v="12"/>
    <x v="0"/>
    <x v="0"/>
    <x v="1"/>
    <x v="6"/>
    <s v="Vincular 600 Mujer(es) cuidadoras a estrategias de cuidado."/>
    <s v="ESTRATEGIAS DE CUIDADO"/>
    <n v="600"/>
    <n v="334.35"/>
    <n v="5.5037292518789966E-3"/>
    <s v="Suma"/>
    <x v="583"/>
    <x v="583"/>
    <n v="0"/>
    <n v="0"/>
    <n v="0"/>
    <m/>
    <m/>
    <m/>
  </r>
  <r>
    <n v="20"/>
    <x v="19"/>
    <n v="25412"/>
    <s v="MUJERES"/>
    <n v="27"/>
    <s v="Mujeres vinculadas para el ejercicio de derechos y el fortalecimiento de su autonomía económica"/>
    <s v="Cuidado de la vida"/>
    <x v="13"/>
    <x v="0"/>
    <x v="0"/>
    <x v="1"/>
    <x v="6"/>
    <s v="Vincular 2800 Mujer(es) para el ejercicio de derechos y el fortalecimiento de su autonomía económica."/>
    <s v="FORTALECIMIENTO DE CAPACIDADES"/>
    <n v="2800"/>
    <n v="959.18"/>
    <n v="1.5789044485770287E-2"/>
    <s v="Suma"/>
    <x v="583"/>
    <x v="583"/>
    <n v="0"/>
    <n v="0"/>
    <n v="0"/>
    <m/>
    <m/>
    <m/>
  </r>
  <r>
    <n v="20"/>
    <x v="19"/>
    <n v="25413"/>
    <s v="INTEGRACIÓN SOCIAL"/>
    <n v="25"/>
    <s v="Número de Personas que participan en procesos para la prevención de violencias en el contexto familiar y/o violencia sexual.          "/>
    <s v="Cuidado de la vida"/>
    <x v="14"/>
    <x v="0"/>
    <x v="0"/>
    <x v="1"/>
    <x v="6"/>
    <s v="Vincular 600 Persona(s) en procesos para la prevención de violencias en el contexto familiar y/o violencia sexual."/>
    <s v="PREVENCIÓN"/>
    <n v="600"/>
    <n v="420.88"/>
    <n v="6.9280980036812677E-3"/>
    <s v="Suma"/>
    <x v="583"/>
    <x v="583"/>
    <n v="0"/>
    <n v="0"/>
    <n v="0"/>
    <m/>
    <m/>
    <m/>
  </r>
  <r>
    <n v="20"/>
    <x v="19"/>
    <n v="2319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5"/>
    <x v="0"/>
    <x v="0"/>
    <x v="1"/>
    <x v="7"/>
    <s v="Realizar 4 Proceso(s) pedagógicos, artísticos, culturales, formativos o académicos realizados para el fortalecimiento de iniciativas ciudadanas para la apropiación social de la memoria, verdad, reparación integral a víctimas, paz y reconciliación."/>
    <s v="INICIATIVAS"/>
    <n v="4"/>
    <n v="207.66"/>
    <n v="3.4182874725443169E-3"/>
    <s v="Suma"/>
    <x v="584"/>
    <x v="584"/>
    <n v="0"/>
    <n v="0"/>
    <n v="0"/>
    <m/>
    <m/>
    <m/>
  </r>
  <r>
    <n v="20"/>
    <x v="19"/>
    <n v="23192"/>
    <s v="GESTIÓN PÚBLICA"/>
    <n v="32"/>
    <s v="Procesos realizados para el fortalecimiento de habilidades y capacidades de la población víctima del conflicto armado o excombatientes que promuevan su participación en diferentes escenarios. "/>
    <s v="Cuidado de la vida"/>
    <x v="15"/>
    <x v="0"/>
    <x v="0"/>
    <x v="1"/>
    <x v="7"/>
    <s v="Realizar 8 Proceso(s) para el fortalecimiento de habilidades y capacidades de la población víctima del conflicto armado o excombatientes que promuevan su participación en diferentes escenarios."/>
    <s v="FORTALECIMIENTO DE CAPACIDADES"/>
    <n v="8"/>
    <n v="207.04"/>
    <n v="3.4080816638523324E-3"/>
    <s v="Suma"/>
    <x v="584"/>
    <x v="584"/>
    <n v="0"/>
    <n v="0"/>
    <n v="0"/>
    <m/>
    <m/>
    <m/>
  </r>
  <r>
    <n v="20"/>
    <x v="19"/>
    <n v="23193"/>
    <s v="GESTIÓN PÚBLICA"/>
    <n v="31"/>
    <s v="Acciones de construcción de paz realizadas que contribuyan al tejido social, la integración local, la sostenibilidad económica y/o desarrollo territorial para la reconciliación."/>
    <s v="Cuidado de la vida"/>
    <x v="15"/>
    <x v="0"/>
    <x v="0"/>
    <x v="1"/>
    <x v="7"/>
    <s v="Realizar 4 Acción(es) de construcción de paz realizadas que contribuyan al tejido social, la integración local, la sostenibilidad económica y/o desarrollo territorial para la reconciliación."/>
    <s v="ACCIONES DE CONSTRUCCIÓN DE PAZ"/>
    <n v="4"/>
    <n v="414.08"/>
    <n v="6.8161633277046647E-3"/>
    <s v="Suma"/>
    <x v="584"/>
    <x v="584"/>
    <n v="0"/>
    <n v="0"/>
    <n v="0"/>
    <m/>
    <m/>
    <m/>
  </r>
  <r>
    <n v="20"/>
    <x v="19"/>
    <n v="23881"/>
    <s v="CULTURA, RECREACIÓN Y DEPORTE"/>
    <n v="35"/>
    <s v="Personas beneficiadas con actividades recreo-deportivas comunitarias"/>
    <s v="Bogotá cultural y deportiva"/>
    <x v="16"/>
    <x v="0"/>
    <x v="0"/>
    <x v="1"/>
    <x v="8"/>
    <s v="Beneficiar 1200 Persona(s) en actividades recreo-deportivas comunitarias."/>
    <s v="ACTIVIDADES RECREODEPORTIVAS"/>
    <n v="1200"/>
    <n v="689.72"/>
    <n v="1.1353468340379785E-2"/>
    <s v="Suma"/>
    <x v="585"/>
    <x v="585"/>
    <n v="0"/>
    <n v="0"/>
    <n v="0"/>
    <m/>
    <m/>
    <m/>
  </r>
  <r>
    <n v="20"/>
    <x v="19"/>
    <n v="23882"/>
    <s v="CULTURA, RECREACIÓN Y DEPORTE"/>
    <n v="37"/>
    <s v="Personas beneficiadas con la entrega de dotaciones deportivas."/>
    <s v="Bogotá cultural y deportiva"/>
    <x v="16"/>
    <x v="0"/>
    <x v="0"/>
    <x v="1"/>
    <x v="8"/>
    <s v="Beneficiar 1000 Persona(s) Mayor(es) con la entrega de dotaciones"/>
    <s v="DOTACIÓN"/>
    <n v="1000"/>
    <n v="297.89"/>
    <n v="4.9035618568632694E-3"/>
    <s v="Suma"/>
    <x v="585"/>
    <x v="585"/>
    <n v="0"/>
    <n v="0"/>
    <n v="0"/>
    <m/>
    <m/>
    <m/>
  </r>
  <r>
    <n v="20"/>
    <x v="19"/>
    <n v="23883"/>
    <s v="CULTURA, RECREACIÓN Y DEPORTE"/>
    <n v="36"/>
    <s v="Personas capacitadas en los campos deportivos o recreativos "/>
    <s v="Bogotá cultural y deportiva"/>
    <x v="16"/>
    <x v="0"/>
    <x v="0"/>
    <x v="1"/>
    <x v="8"/>
    <s v="Capacitar 1000 Persona(s) en los campos deportivos o recreativos"/>
    <s v="CAPACITACIÓN"/>
    <n v="1000"/>
    <n v="603.5"/>
    <n v="9.9342024929235054E-3"/>
    <s v="Suma"/>
    <x v="585"/>
    <x v="585"/>
    <n v="0"/>
    <n v="0"/>
    <n v="0"/>
    <m/>
    <m/>
    <m/>
  </r>
  <r>
    <n v="20"/>
    <x v="19"/>
    <n v="23884"/>
    <s v="CULTURA, RECREACIÓN Y DEPORTE"/>
    <n v="34"/>
    <s v="Colectivos u organizaciones recreo deportivas inscritas en el Banco que implementan iniciativas de carácter barrial beneficiadas con apoyos economicos"/>
    <s v="Bogotá cultural y deportiva"/>
    <x v="16"/>
    <x v="0"/>
    <x v="0"/>
    <x v="1"/>
    <x v="8"/>
    <s v="Beneficiar 40 Colectivo(s) u organizaciones recreodeportivas inscritas en el banco que implementan iniciativas de carácter barrial con apoyo económico"/>
    <s v="BANCO DE INICIATIVAS"/>
    <n v="40"/>
    <n v="135.04"/>
    <n v="2.222890977041243E-3"/>
    <s v="Suma"/>
    <x v="585"/>
    <x v="585"/>
    <n v="0"/>
    <n v="0"/>
    <n v="0"/>
    <m/>
    <m/>
    <m/>
  </r>
  <r>
    <n v="20"/>
    <x v="19"/>
    <n v="24861"/>
    <s v="CULTURA, RECREACIÓN Y DEPORTE"/>
    <n v="39"/>
    <s v="Personas beneficiadas y capacitadas con procesos de formación y exploración en los campos artísticos, culturales y patrimoniales "/>
    <s v="Bogotá cultural y deportiva"/>
    <x v="17"/>
    <x v="0"/>
    <x v="0"/>
    <x v="1"/>
    <x v="8"/>
    <s v="Capacitar 600 Persona(s) en los campos artísticos, interculturales, culturales y/o patrimoniales."/>
    <s v="CAPACITACIÓN"/>
    <n v="600"/>
    <n v="435.09"/>
    <n v="7.1620085545088452E-3"/>
    <s v="Suma"/>
    <x v="586"/>
    <x v="586"/>
    <n v="0"/>
    <n v="0"/>
    <n v="0"/>
    <m/>
    <m/>
    <m/>
  </r>
  <r>
    <n v="20"/>
    <x v="19"/>
    <n v="24862"/>
    <s v="CULTURA, RECREACIÓN Y DEPORTE"/>
    <n v="33"/>
    <s v="Estímulos otorgados de apoyo al sector artístico y cultural "/>
    <s v="Bogotá cultural y deportiva"/>
    <x v="18"/>
    <x v="1"/>
    <x v="0"/>
    <x v="1"/>
    <x v="8"/>
    <s v="Otorgar 50 Estímulo(s) de apoyo al sector artístico y cultural."/>
    <s v="ESTÍMULOS"/>
    <n v="50"/>
    <n v="280"/>
    <n v="4.6090748931542367E-3"/>
    <s v="Suma"/>
    <x v="586"/>
    <x v="586"/>
    <n v="0"/>
    <n v="0"/>
    <n v="0"/>
    <m/>
    <m/>
    <m/>
  </r>
  <r>
    <n v="20"/>
    <x v="19"/>
    <n v="24863"/>
    <s v="CULTURA, RECREACIÓN Y DEPORTE"/>
    <n v="38"/>
    <s v="Eventos de promoción, circulción y apropiación de actividades artísticas, culturales y patrimoniales realizadas"/>
    <s v="Bogotá cultural y deportiva"/>
    <x v="17"/>
    <x v="0"/>
    <x v="0"/>
    <x v="1"/>
    <x v="8"/>
    <s v="Realizar 12 Evento(s) de promoción, circulación y apropiación de actividades culturales y / o patrimoniales."/>
    <s v="EVENTOS"/>
    <n v="12"/>
    <n v="1854.08"/>
    <n v="3.0519977063926451E-2"/>
    <s v="Suma"/>
    <x v="586"/>
    <x v="586"/>
    <n v="0"/>
    <n v="0"/>
    <n v="0"/>
    <m/>
    <m/>
    <m/>
  </r>
  <r>
    <n v="20"/>
    <x v="19"/>
    <n v="24864"/>
    <s v="CULTURA, RECREACIÓN Y DEPORTE"/>
    <n v="40"/>
    <s v="No. Organizaciones artísticas, culturales y patrimoniales beneficiadas con elementos entregados."/>
    <s v="Bogotá cultural y deportiva"/>
    <x v="17"/>
    <x v="0"/>
    <x v="0"/>
    <x v="1"/>
    <x v="8"/>
    <s v="Beneficiar 32 Organizacion(es) artísticas, culturales y patrimoniales con elementos entregados"/>
    <s v="ENTREGA DE ELEMENTOS"/>
    <n v="32"/>
    <n v="185.41"/>
    <n v="3.0520306283561677E-3"/>
    <s v="Suma"/>
    <x v="586"/>
    <x v="586"/>
    <n v="0"/>
    <n v="0"/>
    <n v="0"/>
    <m/>
    <m/>
    <m/>
  </r>
  <r>
    <n v="20"/>
    <x v="19"/>
    <n v="26661"/>
    <s v="AMBIENTE"/>
    <n v="44"/>
    <s v="Número de animales atendidos por los programas de brigadas médicas, urgencias veterinarias y adopciones"/>
    <s v="Cuidado de la vida"/>
    <x v="19"/>
    <x v="0"/>
    <x v="0"/>
    <x v="1"/>
    <x v="9"/>
    <s v="Atender 1000 Animales en los programas de brigadas médicas urgencias y adopción"/>
    <s v="BIENESTAR ANIMAL"/>
    <n v="1000"/>
    <n v="702.08"/>
    <n v="1.1556926074949023E-2"/>
    <s v="Suma"/>
    <x v="587"/>
    <x v="587"/>
    <n v="0"/>
    <n v="0"/>
    <n v="0"/>
    <m/>
    <m/>
    <m/>
  </r>
  <r>
    <n v="20"/>
    <x v="19"/>
    <n v="26662"/>
    <s v="AMBIENTE"/>
    <n v="43"/>
    <s v="Número de personas vinculadas en acciones de educación en temas de protección y bienestar animal"/>
    <s v="Cuidado de la vida"/>
    <x v="19"/>
    <x v="0"/>
    <x v="0"/>
    <x v="1"/>
    <x v="9"/>
    <s v="Vincular 600 Persona(s) en acciones educativas en temas de protección y bienestar animal"/>
    <s v="ACCIONES PEDAGÓGICAS"/>
    <n v="600"/>
    <n v="176.14"/>
    <n v="2.8994373274292399E-3"/>
    <s v="Suma"/>
    <x v="587"/>
    <x v="587"/>
    <n v="0"/>
    <n v="0"/>
    <n v="0"/>
    <m/>
    <m/>
    <m/>
  </r>
  <r>
    <n v="20"/>
    <x v="19"/>
    <n v="23981"/>
    <s v="INTEGRACIÓN SOCIAL"/>
    <n v="48"/>
    <s v="Número de personas mayores con transferencias Monetarias"/>
    <s v="Menos pobreza "/>
    <x v="20"/>
    <x v="1"/>
    <x v="4"/>
    <x v="1"/>
    <x v="10"/>
    <s v="Beneficiar 305 Persona(s) Mayor(es) con transferencias monetarias"/>
    <s v="APOYO ECONÓMICO PERSONA MAYOR"/>
    <n v="305"/>
    <n v="950"/>
    <n v="1.5637932673201873E-2"/>
    <s v="Constante"/>
    <x v="588"/>
    <x v="588"/>
    <n v="0"/>
    <n v="0"/>
    <n v="0"/>
    <m/>
    <m/>
    <m/>
  </r>
  <r>
    <n v="20"/>
    <x v="19"/>
    <n v="23982"/>
    <s v="INTEGRACIÓN SOCIAL"/>
    <n v="47"/>
    <s v="Personas atendidas con apoyos que contribuyan al ingreso mínimo garantizado"/>
    <s v="Menos pobreza "/>
    <x v="21"/>
    <x v="1"/>
    <x v="4"/>
    <x v="1"/>
    <x v="10"/>
    <s v="Atender 800 Persona(s) con apoyos que contribuyan al ingreso mínimo garantizado."/>
    <s v="INGRESO MÍNIMO"/>
    <n v="800"/>
    <n v="550"/>
    <n v="9.0535399686958208E-3"/>
    <s v="Suma"/>
    <x v="588"/>
    <x v="588"/>
    <n v="0"/>
    <n v="0"/>
    <n v="0"/>
    <m/>
    <m/>
    <m/>
  </r>
  <r>
    <n v="20"/>
    <x v="19"/>
    <n v="27033"/>
    <s v="EDUCACIÓN"/>
    <n v="50"/>
    <s v="Sedes educativas urbanas y rurales dotadas con recursos pedagógicos y/o tecnológicos"/>
    <s v="Educación como eje del potencial humano"/>
    <x v="23"/>
    <x v="1"/>
    <x v="5"/>
    <x v="2"/>
    <x v="11"/>
    <s v="Dotar 18 Sede(s) educativas urbanas y rurales con recursos pedagógicos y/o tecnológicos."/>
    <s v="DOTACIÓN"/>
    <n v="18"/>
    <n v="830"/>
    <n v="1.3662614861850058E-2"/>
    <s v="Suma"/>
    <x v="589"/>
    <x v="589"/>
    <n v="0"/>
    <n v="0"/>
    <n v="0"/>
    <m/>
    <m/>
    <m/>
  </r>
  <r>
    <n v="20"/>
    <x v="19"/>
    <n v="27034"/>
    <s v="EDUCACIÓN"/>
    <n v="53"/>
    <s v="Proyectos para el desarrollo integral de la primera infancia y la relación escuela, familia y comunidad."/>
    <s v="Educación como eje del potencial humano"/>
    <x v="62"/>
    <x v="0"/>
    <x v="0"/>
    <x v="2"/>
    <x v="11"/>
    <s v="Implementar 8 Proyecto(s) para el desarrollo integral de la primera infancia y la relación escuela, familia y comunidad."/>
    <s v="DESARROLLO INTEGRAL"/>
    <n v="8"/>
    <n v="309.63"/>
    <n v="5.0968137827405221E-3"/>
    <s v="Suma"/>
    <x v="589"/>
    <x v="589"/>
    <n v="0"/>
    <n v="0"/>
    <n v="0"/>
    <m/>
    <m/>
    <m/>
  </r>
  <r>
    <n v="20"/>
    <x v="19"/>
    <n v="27035"/>
    <s v="EDUCACIÓN"/>
    <n v="52"/>
    <s v="Número de estudiantes beneficiados en programas de educación posmedia (niveles de formación técnico profesional, tecnólogo, profesional universitario y educación para el trabajo y desarrollo humano)."/>
    <s v="Educación como eje del potencial humano"/>
    <x v="24"/>
    <x v="1"/>
    <x v="5"/>
    <x v="2"/>
    <x v="11"/>
    <s v="Beneficiar 160 Estudiante(s) en programas de educación posmedia (niveles de formación técnico profesional, tecnólogo, profesional universitario y educación para el trabajo y desarrollo humano)."/>
    <s v="APOYO EDUCACIÓN POSMEDIA"/>
    <n v="160"/>
    <n v="1000"/>
    <n v="1.646098176126513E-2"/>
    <s v="Suma"/>
    <x v="589"/>
    <x v="589"/>
    <n v="0"/>
    <n v="0"/>
    <n v="0"/>
    <m/>
    <m/>
    <m/>
  </r>
  <r>
    <n v="20"/>
    <x v="19"/>
    <n v="27036"/>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4"/>
    <x v="1"/>
    <x v="5"/>
    <x v="2"/>
    <x v="11"/>
    <s v="Beneficiar 160 Estudiante(s) con apoyo de sostenimiento para la permanencia en la educación posmedia (niveles de formación técnico profesional, tecnólogo, profesional universitario y educación para el trabajo y desarrollo humano)."/>
    <s v="SOSTENIMIENTO"/>
    <n v="160"/>
    <n v="2000"/>
    <n v="3.2921963522530261E-2"/>
    <s v="Suma"/>
    <x v="589"/>
    <x v="589"/>
    <n v="0"/>
    <n v="0"/>
    <n v="0"/>
    <m/>
    <m/>
    <m/>
  </r>
  <r>
    <n v="20"/>
    <x v="19"/>
    <n v="2395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5"/>
    <x v="0"/>
    <x v="0"/>
    <x v="2"/>
    <x v="12"/>
    <s v="Realizar 4 Acción(es) mediante estrategias que permitan fortalecer las capacidades y/o habilidades, técnicas y blandas de las personas de la localidad, con el fin de mejorar el acceso a oportunidades de empleo."/>
    <s v="FORTALECIMIENTO DE CAPACIDADES"/>
    <n v="4"/>
    <n v="234.85"/>
    <n v="3.8658615666331158E-3"/>
    <s v="Suma"/>
    <x v="590"/>
    <x v="590"/>
    <n v="0"/>
    <n v="0"/>
    <n v="0"/>
    <m/>
    <m/>
    <m/>
  </r>
  <r>
    <n v="20"/>
    <x v="19"/>
    <n v="22881"/>
    <s v="CULTURA, RECREACIÓN Y DEPORTE"/>
    <n v="56"/>
    <s v="Número de proyectos financiados y acompañados del sector cultural y creativo."/>
    <s v="Bogotá cultural y deportiva"/>
    <x v="29"/>
    <x v="0"/>
    <x v="0"/>
    <x v="2"/>
    <x v="13"/>
    <s v="Financiar 20 Proyecto(s) financiados y acompañados del sector cultural y creativo."/>
    <s v="SOSTENIBILIDAD"/>
    <n v="20"/>
    <n v="216.31"/>
    <n v="3.5606749647792602E-3"/>
    <s v="Suma"/>
    <x v="591"/>
    <x v="591"/>
    <n v="0"/>
    <n v="0"/>
    <n v="0"/>
    <m/>
    <m/>
    <m/>
  </r>
  <r>
    <n v="20"/>
    <x v="19"/>
    <n v="23151"/>
    <s v="DESARROLLO ECONÓMICO, INDUSTRIA Y TURISMO"/>
    <n v="57"/>
    <s v="Número  de hogares y/o unidades productivas vinculadas a procesos productivos y de comercialización en el sector rural"/>
    <s v="Emprendimiento equitativo e incluyente"/>
    <x v="27"/>
    <x v="0"/>
    <x v="0"/>
    <x v="2"/>
    <x v="13"/>
    <s v="Vincular 600 Hogar(es) y/o unidades productivas vinculadas a procesos productivos y de comercialización en el sector rural"/>
    <s v="PRODUCTIVIDAD Y COMERCIALIZACIÓN"/>
    <n v="600"/>
    <n v="1113.68"/>
    <n v="1.833226616788575E-2"/>
    <s v="Suma"/>
    <x v="592"/>
    <x v="592"/>
    <n v="0"/>
    <n v="0"/>
    <n v="0"/>
    <m/>
    <m/>
    <m/>
  </r>
  <r>
    <n v="20"/>
    <x v="19"/>
    <n v="23152"/>
    <s v="DESARROLLO ECONÓMICO, INDUSTRIA Y TURISMO"/>
    <n v="58"/>
    <s v="Número de Mipymes, emprendimientos y/o actores de la economia informal apoyados para el fortalecimiento del tejido empresarial local."/>
    <s v="Emprendimiento equitativo e incluyente"/>
    <x v="28"/>
    <x v="0"/>
    <x v="0"/>
    <x v="2"/>
    <x v="13"/>
    <s v="Apoyar 120 Mipyme(s) emprendimientos y/o actores de la economía informal apoyados para el fortalecimiento del tejido empresarial local."/>
    <s v="TEJIDO EMPRESARIAL LOCAL"/>
    <n v="120"/>
    <n v="618.64"/>
    <n v="1.018342175678906E-2"/>
    <s v="Suma"/>
    <x v="592"/>
    <x v="592"/>
    <n v="0"/>
    <n v="0"/>
    <n v="0"/>
    <m/>
    <m/>
    <m/>
  </r>
  <r>
    <n v="20"/>
    <x v="19"/>
    <n v="23621"/>
    <s v="HÁBITAT"/>
    <n v="59"/>
    <s v="Predios legalizados y/o con titulación gestionados"/>
    <s v="Hábitat sostenible e incluyente"/>
    <x v="56"/>
    <x v="1"/>
    <x v="0"/>
    <x v="3"/>
    <x v="25"/>
    <s v="Gestionar 150 Predio(s) legalizados y/o con titulación gestionados"/>
    <s v="TITULACIÓN Y LEGALIZACIÓN"/>
    <n v="150"/>
    <n v="570"/>
    <n v="9.3827596039211241E-3"/>
    <s v="Suma"/>
    <x v="593"/>
    <x v="593"/>
    <n v="0"/>
    <n v="0"/>
    <n v="0"/>
    <m/>
    <m/>
    <m/>
  </r>
  <r>
    <n v="20"/>
    <x v="19"/>
    <n v="23311"/>
    <s v="CULTURA, RECREACIÓN Y DEPORTE"/>
    <n v="62"/>
    <s v="No. de equipamientos culturales intervenidos con acciones de construcción, adecuación y/o dotación"/>
    <s v="Desarrollo urbano y rural integral"/>
    <x v="31"/>
    <x v="0"/>
    <x v="0"/>
    <x v="3"/>
    <x v="14"/>
    <s v="Intervenir 3 Equipamiento(s) culturales con acciones de construcción, adecuación y/o dotación"/>
    <s v="INTERVENCIÓN"/>
    <n v="3"/>
    <n v="643.37"/>
    <n v="1.0590501835745147E-2"/>
    <s v="Suma"/>
    <x v="594"/>
    <x v="594"/>
    <n v="0"/>
    <n v="0"/>
    <n v="0"/>
    <m/>
    <m/>
    <m/>
  </r>
  <r>
    <n v="20"/>
    <x v="19"/>
    <n v="23581"/>
    <s v="CULTURA, RECREACIÓN Y DEPORTE"/>
    <n v="60"/>
    <s v="m2 de Parques de la red de proximidad construidos y dotados"/>
    <s v="Desarrollo urbano y rural integral"/>
    <x v="30"/>
    <x v="0"/>
    <x v="0"/>
    <x v="3"/>
    <x v="14"/>
    <s v="Construir 4000 Metro(s) cuadrado(s) de Parques de la red de proximidad construidos y dotados"/>
    <s v="CONSTRUCCIÓN"/>
    <n v="4000"/>
    <n v="679.83"/>
    <n v="1.1190669230760874E-2"/>
    <s v="Suma"/>
    <x v="595"/>
    <x v="595"/>
    <n v="0"/>
    <n v="0"/>
    <n v="0"/>
    <m/>
    <m/>
    <m/>
  </r>
  <r>
    <n v="20"/>
    <x v="19"/>
    <n v="23582"/>
    <s v="CULTURA, RECREACIÓN Y DEPORTE"/>
    <n v="61"/>
    <s v="Número de Parques de la red de proximidad intervenidos en mejoramiento, mantenimiento y/o dotación"/>
    <s v="Desarrollo urbano y rural integral"/>
    <x v="30"/>
    <x v="0"/>
    <x v="0"/>
    <x v="3"/>
    <x v="14"/>
    <s v="Intervenir 1 Parque(s) de la red de proximidad con acciones de mejoramiento, mantenimiento y/o dotación."/>
    <s v="INTERVENCIÓN"/>
    <n v="1"/>
    <n v="347.33"/>
    <n v="5.7173927951402175E-3"/>
    <s v="Constante"/>
    <x v="595"/>
    <x v="595"/>
    <n v="0"/>
    <n v="0"/>
    <n v="0"/>
    <m/>
    <m/>
    <m/>
  </r>
  <r>
    <n v="20"/>
    <x v="19"/>
    <n v="26711"/>
    <s v="AMBIENTE"/>
    <n v="73"/>
    <s v="Número de procesos comunitarios de educación ambiental implementados y/o fortalecidos"/>
    <s v="Desarrollo urbano y rural integral"/>
    <x v="32"/>
    <x v="1"/>
    <x v="0"/>
    <x v="3"/>
    <x v="15"/>
    <s v="Implementar 4 Proceso(s) comunitarios de educación ambiental que promueven la conservación de la biodiversidad y el agua"/>
    <s v="EDUCACIÓN AMBIENTAL"/>
    <n v="4"/>
    <n v="0"/>
    <n v="0"/>
    <s v="Suma"/>
    <x v="596"/>
    <x v="596"/>
    <n v="0"/>
    <n v="0"/>
    <n v="0"/>
    <m/>
    <m/>
    <m/>
  </r>
  <r>
    <n v="20"/>
    <x v="19"/>
    <n v="26712"/>
    <s v="HÁBITAT"/>
    <n v="76"/>
    <s v="Personas capacitadas en separación en la fuente y reciclaje"/>
    <s v="Protección del ambiente y resiliencia al cambio climático"/>
    <x v="34"/>
    <x v="0"/>
    <x v="0"/>
    <x v="3"/>
    <x v="15"/>
    <s v="Capacitar 500 Persona(s) en separación en la fuente y reciclaje."/>
    <s v="SEPARACIÓN EN LA FUENTE"/>
    <n v="500"/>
    <n v="420.88"/>
    <n v="6.9280980036812677E-3"/>
    <s v="Suma"/>
    <x v="596"/>
    <x v="596"/>
    <n v="0"/>
    <n v="0"/>
    <n v="0"/>
    <m/>
    <m/>
    <m/>
  </r>
  <r>
    <n v="20"/>
    <x v="19"/>
    <n v="26713"/>
    <s v="AMBIENTE"/>
    <n v="110"/>
    <s v="Número de predios rurales con buenas prácticas agropecuarias y ambientales que fortalezcan la protección a coberturas vegetales y recurso hídrico"/>
    <s v="Desarrollo urbano y rural integral"/>
    <x v="32"/>
    <x v="1"/>
    <x v="0"/>
    <x v="3"/>
    <x v="15"/>
    <s v="Apoyar 500 Predio(s) rurales con buenas prácticas agropecuarias y ambientales que fortalezcan la protección a coberturas vegetales y recurso hídrico."/>
    <s v="BUENAS PRÁCTICAS"/>
    <n v="500"/>
    <n v="1500"/>
    <n v="2.4691472641897694E-2"/>
    <s v="Suma"/>
    <x v="596"/>
    <x v="596"/>
    <n v="0"/>
    <n v="0"/>
    <n v="0"/>
    <m/>
    <m/>
    <m/>
  </r>
  <r>
    <n v="20"/>
    <x v="19"/>
    <n v="26714"/>
    <s v="AMBIENTE"/>
    <n v="75"/>
    <s v="Número de huertas rurales implementadas"/>
    <s v="Desarrollo urbano y rural integral"/>
    <x v="32"/>
    <x v="1"/>
    <x v="0"/>
    <x v="3"/>
    <x v="15"/>
    <s v="Implementar 100 Huerta(s) rurales"/>
    <s v="HUERTAS URBANAS"/>
    <n v="100"/>
    <n v="0"/>
    <n v="0"/>
    <s v="Suma"/>
    <x v="596"/>
    <x v="596"/>
    <n v="0"/>
    <n v="0"/>
    <n v="0"/>
    <m/>
    <m/>
    <m/>
  </r>
  <r>
    <n v="20"/>
    <x v="19"/>
    <n v="26821"/>
    <s v="AMBIENTE"/>
    <n v="65"/>
    <s v="Número de hectáreas de Estructura Ecológica Principal con acciones de conservación"/>
    <s v="Protección del ambiente y resiliencia al cambio climático"/>
    <x v="33"/>
    <x v="0"/>
    <x v="0"/>
    <x v="3"/>
    <x v="15"/>
    <s v="Realizar acciones de conservación en 8 hectáreas de la Estructura Ecológica Principal"/>
    <s v="CONSERVACIÓN"/>
    <n v="8"/>
    <n v="303.45"/>
    <n v="4.9950849154559033E-3"/>
    <s v="Suma"/>
    <x v="597"/>
    <x v="597"/>
    <n v="0"/>
    <n v="0"/>
    <n v="0"/>
    <m/>
    <m/>
    <m/>
  </r>
  <r>
    <n v="20"/>
    <x v="19"/>
    <n v="26822"/>
    <s v="AMBIENTE"/>
    <n v="64"/>
    <s v="Número de hectáreas en proceso de restauración ecológica"/>
    <s v="Protección del ambiente y resiliencia al cambio climático"/>
    <x v="33"/>
    <x v="0"/>
    <x v="0"/>
    <x v="3"/>
    <x v="15"/>
    <s v="Lograr 16 Hectárea(s) en proceso de restauración ecológica"/>
    <s v="RESTAURACIÓN ECOLÓGICA"/>
    <n v="16"/>
    <n v="618.03"/>
    <n v="1.0173380557914688E-2"/>
    <s v="Suma"/>
    <x v="597"/>
    <x v="597"/>
    <n v="0"/>
    <n v="0"/>
    <n v="0"/>
    <m/>
    <m/>
    <m/>
  </r>
  <r>
    <n v="20"/>
    <x v="19"/>
    <n v="22891"/>
    <s v="MOVILIDAD"/>
    <n v="78"/>
    <s v="Kilómetros-carril construidos y/o conservados de malla vial rural"/>
    <s v="Infraestructura segura e incluyente"/>
    <x v="35"/>
    <x v="0"/>
    <x v="2"/>
    <x v="3"/>
    <x v="16"/>
    <s v="Intervenir 40 Kilómetro(s)-carril de malla vial rural con acciones de construcción y/o conservación"/>
    <s v="INTERVENCIÓN MALLA VIAL RURAL"/>
    <n v="40"/>
    <n v="11525.57"/>
    <n v="0.18972219755818454"/>
    <s v="Suma"/>
    <x v="598"/>
    <x v="598"/>
    <n v="0"/>
    <n v="0"/>
    <n v="0"/>
    <m/>
    <m/>
    <m/>
  </r>
  <r>
    <n v="20"/>
    <x v="19"/>
    <n v="26131"/>
    <s v="AMBIENTE"/>
    <n v="79"/>
    <s v="Número de acciones efectivas para el fortalecimiento de las capacidades locales en torno a la gestión del riesgo"/>
    <s v="Protección del ambiente y resiliencia al cambio climático"/>
    <x v="36"/>
    <x v="1"/>
    <x v="0"/>
    <x v="3"/>
    <x v="17"/>
    <s v="Realizar 12 Acción(es) efectivas para el fortalecimiento de las capacidades locales en torno a la gestión del riesgo."/>
    <s v="GESTIÓN DEL RIESGO"/>
    <n v="12"/>
    <n v="400"/>
    <n v="6.5843927045060521E-3"/>
    <s v="Suma"/>
    <x v="599"/>
    <x v="599"/>
    <n v="0"/>
    <n v="0"/>
    <n v="0"/>
    <m/>
    <m/>
    <m/>
  </r>
  <r>
    <n v="20"/>
    <x v="19"/>
    <n v="26132"/>
    <s v="AMBIENTE"/>
    <n v="113"/>
    <s v="Número de obras de mitigación y/u obras de mitigación existentes con mantenimiento"/>
    <s v="Protección del ambiente y resiliencia al cambio climático"/>
    <x v="36"/>
    <x v="1"/>
    <x v="0"/>
    <x v="3"/>
    <x v="17"/>
    <s v="Realizar 40 Obra(s) de mitigación y/u obras de mitigación existentes con mantenimiento."/>
    <s v="OBRAS DE MITIGACIÓN"/>
    <n v="40"/>
    <n v="4200"/>
    <n v="6.9136123397313551E-2"/>
    <s v="Suma"/>
    <x v="599"/>
    <x v="599"/>
    <n v="0"/>
    <n v="0"/>
    <n v="0"/>
    <m/>
    <m/>
    <m/>
  </r>
  <r>
    <n v="20"/>
    <x v="19"/>
    <n v="26891"/>
    <s v="HÁBITAT"/>
    <n v="80"/>
    <s v="Número de acueductos veredales asistidos o intervenidos técnica u organizacionalmente."/>
    <s v="Hábitat sostenible e incluyente"/>
    <x v="53"/>
    <x v="0"/>
    <x v="0"/>
    <x v="3"/>
    <x v="24"/>
    <s v="Fortalecer 4 Acueducto(s) Veredal(es) con asistencia, intervención técnica y organizativa"/>
    <s v="ACUEDUCTOS VEREDALES"/>
    <n v="4"/>
    <n v="1577.82"/>
    <n v="2.5972466242559347E-2"/>
    <s v="Suma"/>
    <x v="600"/>
    <x v="600"/>
    <n v="0"/>
    <n v="0"/>
    <n v="0"/>
    <m/>
    <m/>
    <m/>
  </r>
  <r>
    <n v="20"/>
    <x v="19"/>
    <n v="26892"/>
    <s v="HÁBITAT"/>
    <n v="81"/>
    <s v="Acciones con energías alternativas para el área rural realizadas."/>
    <s v="Hábitat sostenible e incluyente"/>
    <x v="63"/>
    <x v="1"/>
    <x v="0"/>
    <x v="3"/>
    <x v="24"/>
    <s v="Realizar 160 Acción(es) con energías alternativas para el área rural"/>
    <s v="ENERGÍAS ALTERNATIVAS"/>
    <n v="160"/>
    <n v="1500"/>
    <n v="2.4691472641897694E-2"/>
    <s v="Suma"/>
    <x v="600"/>
    <x v="600"/>
    <n v="0"/>
    <n v="0"/>
    <n v="0"/>
    <m/>
    <m/>
    <m/>
  </r>
  <r>
    <n v="20"/>
    <x v="19"/>
    <n v="2404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3"/>
    <x v="18"/>
    <s v="Dotar 3 Unidad(es) operativas orientadas a la atención de la primera infancia (Jardines Infantiles, Casas de Pensamiento Intercultural, Modalidad Espacios Rurales, Crecemos en la Ruralidad, Creciendo Juntos, Centros Amar, Centros Forjar)"/>
    <s v="DOTACIÓN"/>
    <n v="3"/>
    <n v="0"/>
    <n v="0"/>
    <s v="Suma"/>
    <x v="601"/>
    <x v="601"/>
    <n v="0"/>
    <n v="0"/>
    <n v="0"/>
    <m/>
    <m/>
    <m/>
  </r>
  <r>
    <n v="20"/>
    <x v="19"/>
    <n v="24042"/>
    <s v="INTEGRACIÓN SOCIAL"/>
    <n v="88"/>
    <s v="Unidades operativas orientadas a la prestación de servicios sociales a la persona mayor dotadas y/o acondicionadas"/>
    <s v="Desarrollo urbano y rural integral"/>
    <x v="37"/>
    <x v="0"/>
    <x v="0"/>
    <x v="3"/>
    <x v="18"/>
    <s v="Dotar y/o acondicionar 1 Centro(s) unidades operativas orientadas a la prestación de servicios a la persona mayor"/>
    <s v="DOTACIÓN"/>
    <n v="1"/>
    <n v="92.7"/>
    <n v="1.5259330092692776E-3"/>
    <s v="Constante"/>
    <x v="601"/>
    <x v="601"/>
    <n v="0"/>
    <n v="0"/>
    <n v="0"/>
    <m/>
    <m/>
    <m/>
  </r>
  <r>
    <n v="20"/>
    <x v="19"/>
    <n v="22781"/>
    <s v="HÁBITAT"/>
    <n v="89"/>
    <s v="Viviendas de interés social rurales mejoradas "/>
    <s v="Hábitat sostenible e incluyente"/>
    <x v="38"/>
    <x v="1"/>
    <x v="0"/>
    <x v="3"/>
    <x v="19"/>
    <s v="Mejorar 200 Vivienda(s) de interés social rurales mejoradas"/>
    <s v="MEJORAMIENTO DE VIVIENDA"/>
    <n v="200"/>
    <n v="2300"/>
    <n v="3.7860258050909798E-2"/>
    <s v="Suma"/>
    <x v="602"/>
    <x v="602"/>
    <n v="0"/>
    <n v="0"/>
    <n v="0"/>
    <m/>
    <m/>
    <m/>
  </r>
  <r>
    <n v="20"/>
    <x v="19"/>
    <n v="23271"/>
    <s v="GOBIERNO"/>
    <n v="91"/>
    <s v="Sedes administrativas locales construidas."/>
    <s v="Gobierno confiable"/>
    <x v="40"/>
    <x v="1"/>
    <x v="6"/>
    <x v="4"/>
    <x v="20"/>
    <s v="Construir 1 Sede(s) administrativa local"/>
    <s v="CONSTRUCCIÓN"/>
    <n v="1"/>
    <n v="4100"/>
    <n v="6.7490025221187036E-2"/>
    <s v="Constante"/>
    <x v="603"/>
    <x v="603"/>
    <n v="0"/>
    <n v="0"/>
    <n v="0"/>
    <m/>
    <m/>
    <m/>
  </r>
  <r>
    <n v="20"/>
    <x v="19"/>
    <n v="23272"/>
    <s v="GOBIERNO"/>
    <n v="93"/>
    <s v="Estrategias de fortalecimiento institucional realizadas"/>
    <s v="Gobierno confiable"/>
    <x v="39"/>
    <x v="1"/>
    <x v="6"/>
    <x v="4"/>
    <x v="20"/>
    <s v="Realizar 4 Estrategia(s) de fortalecimiento institucional (una por vigencia)."/>
    <s v="FORTALECIMIENTO INSTITUCIONAL"/>
    <n v="4"/>
    <n v="6250"/>
    <n v="0.10288113600790706"/>
    <s v="Suma"/>
    <x v="603"/>
    <x v="603"/>
    <n v="0"/>
    <n v="0"/>
    <n v="0"/>
    <m/>
    <m/>
    <m/>
  </r>
  <r>
    <n v="20"/>
    <x v="19"/>
    <n v="23273"/>
    <s v="GOBIERNO"/>
    <n v="92"/>
    <s v="Sedes administrativas locales intervenidas."/>
    <s v="Gobierno confiable"/>
    <x v="40"/>
    <x v="1"/>
    <x v="6"/>
    <x v="4"/>
    <x v="20"/>
    <s v="Intervenir 1 Sede(s) administrativa local"/>
    <s v="INTERVENCIÓN"/>
    <n v="1"/>
    <n v="410"/>
    <n v="6.7490025221187038E-3"/>
    <s v="Constante"/>
    <x v="603"/>
    <x v="603"/>
    <n v="0"/>
    <n v="0"/>
    <n v="0"/>
    <m/>
    <m/>
    <m/>
  </r>
  <r>
    <n v="20"/>
    <x v="19"/>
    <n v="23274"/>
    <s v="GOBIERNO"/>
    <n v="90"/>
    <s v="Sedes administrativas locales terminadas."/>
    <s v="Gobierno confiable"/>
    <x v="40"/>
    <x v="1"/>
    <x v="6"/>
    <x v="4"/>
    <x v="20"/>
    <s v="Terminar 1 Sede(s) sede administrativa local"/>
    <s v="TERMINACIÓN "/>
    <n v="1"/>
    <n v="0"/>
    <n v="0"/>
    <s v="Suma"/>
    <x v="603"/>
    <x v="603"/>
    <n v="0"/>
    <n v="0"/>
    <n v="0"/>
    <m/>
    <m/>
    <m/>
  </r>
  <r>
    <n v="20"/>
    <x v="19"/>
    <n v="22651"/>
    <s v="GESTIÓN PÚBLICA"/>
    <n v="95"/>
    <s v="Servicios TIC´s generados en zonas rurales y/o apartadas y urbanas"/>
    <s v="Ciudad inteligente​"/>
    <x v="42"/>
    <x v="0"/>
    <x v="0"/>
    <x v="4"/>
    <x v="21"/>
    <s v="Operativizar 17 Centro(s) de Acceso Comunitario en zonas rurales y/o apartadas y/o urbanas, con énfasis en Servicios TIC´s generados."/>
    <s v="CONECTIVIDAD"/>
    <n v="17"/>
    <n v="519.76"/>
    <n v="8.5557598802351639E-3"/>
    <s v="Suma"/>
    <x v="604"/>
    <x v="604"/>
    <n v="0"/>
    <n v="0"/>
    <n v="0"/>
    <m/>
    <m/>
    <m/>
  </r>
  <r>
    <n v="20"/>
    <x v="19"/>
    <n v="23861"/>
    <s v="GOBIERNO"/>
    <n v="100"/>
    <s v="Acciones desarrolladas, orientadas a la ciudadanía en el marco de la estrategía Bogotaneidad"/>
    <s v="Gobierno confiable"/>
    <x v="49"/>
    <x v="1"/>
    <x v="0"/>
    <x v="4"/>
    <x v="22"/>
    <s v="Desarrollar 4 Acción(es) acciones orientadas a la ciudadanía, en el marco de la estrategia &quot;Bogotaneidad&quot;"/>
    <s v="ESTRATEGIA BOGOTANEIDAD"/>
    <n v="4"/>
    <n v="400"/>
    <n v="6.5843927045060521E-3"/>
    <s v="Suma"/>
    <x v="605"/>
    <x v="605"/>
    <n v="0"/>
    <n v="0"/>
    <n v="0"/>
    <m/>
    <m/>
    <m/>
  </r>
  <r>
    <n v="20"/>
    <x v="19"/>
    <n v="23862"/>
    <s v="GOBIERNO"/>
    <n v="101"/>
    <s v="Unidades de innovación publica  y social fortalecidas"/>
    <s v="Gobierno confiable"/>
    <x v="49"/>
    <x v="1"/>
    <x v="0"/>
    <x v="4"/>
    <x v="22"/>
    <s v="Fortalecer 4 Unidad(es) unidades de innovación pública y social a nivel local"/>
    <s v="INNOVACIÓN PÚBLICA"/>
    <n v="4"/>
    <n v="204.44800000000001"/>
    <n v="3.3654147991271336E-3"/>
    <s v="Suma"/>
    <x v="605"/>
    <x v="605"/>
    <n v="0"/>
    <n v="0"/>
    <n v="0"/>
    <m/>
    <m/>
    <m/>
  </r>
  <r>
    <n v="20"/>
    <x v="19"/>
    <n v="26961"/>
    <s v="GOBIERNO"/>
    <n v="98"/>
    <s v="Personas capacitadas a través de procesos de formación para la participación de manera virtual y presencial."/>
    <s v="Democracia deliberativa y participación"/>
    <x v="43"/>
    <x v="0"/>
    <x v="0"/>
    <x v="4"/>
    <x v="22"/>
    <s v="Capacitar 240 Persona(s) a través de procesos de formación para la participación de manera virtual y presencial."/>
    <s v="CAPACITACIÓN"/>
    <n v="240"/>
    <n v="334.35"/>
    <n v="5.5037292518789966E-3"/>
    <s v="Suma"/>
    <x v="606"/>
    <x v="606"/>
    <n v="0"/>
    <n v="0"/>
    <n v="0"/>
    <m/>
    <m/>
    <m/>
  </r>
  <r>
    <n v="20"/>
    <x v="19"/>
    <n v="26962"/>
    <s v="GOBIERNO"/>
    <n v="111"/>
    <s v="Salones comunales y/o casas de la participación construidos"/>
    <s v="Democracia deliberativa y participación"/>
    <x v="44"/>
    <x v="0"/>
    <x v="0"/>
    <x v="4"/>
    <x v="22"/>
    <s v="Construir 4 Sede(s) de salones comunales y/o casas de participación."/>
    <s v="CONSTRUCCIÓN"/>
    <n v="4"/>
    <n v="370.82"/>
    <n v="6.1040612567123355E-3"/>
    <s v="Suma"/>
    <x v="606"/>
    <x v="606"/>
    <n v="0"/>
    <n v="0"/>
    <n v="0"/>
    <m/>
    <m/>
    <m/>
  </r>
  <r>
    <n v="20"/>
    <x v="19"/>
    <n v="26963"/>
    <s v="GOBIERNO"/>
    <n v="108"/>
    <s v="Organizaciones comunales dotadas"/>
    <s v="Democracia deliberativa y participación"/>
    <x v="44"/>
    <x v="0"/>
    <x v="0"/>
    <x v="4"/>
    <x v="22"/>
    <s v="Dotar 20 Organización(es) comunales"/>
    <s v="DOTACIÓN"/>
    <n v="20"/>
    <n v="105.68"/>
    <n v="1.7395965525304992E-3"/>
    <s v="Suma"/>
    <x v="606"/>
    <x v="606"/>
    <n v="0"/>
    <n v="0"/>
    <n v="0"/>
    <m/>
    <m/>
    <m/>
  </r>
  <r>
    <n v="20"/>
    <x v="19"/>
    <n v="26964"/>
    <s v="GOBIERNO"/>
    <n v="99"/>
    <s v="Organizaciones comunales fortalecidas."/>
    <s v="Democracia deliberativa y participación"/>
    <x v="45"/>
    <x v="1"/>
    <x v="0"/>
    <x v="4"/>
    <x v="22"/>
    <s v="Fortalecer 27 Organización(es) comunales"/>
    <s v="FORTALECIMIENTO COMUNAL"/>
    <n v="27"/>
    <n v="640"/>
    <n v="1.0535028327209683E-2"/>
    <s v="Suma"/>
    <x v="606"/>
    <x v="606"/>
    <n v="0"/>
    <n v="0"/>
    <n v="0"/>
    <m/>
    <m/>
    <m/>
  </r>
  <r>
    <n v="20"/>
    <x v="19"/>
    <n v="26965"/>
    <s v="GOBIERNO"/>
    <n v="97"/>
    <s v="Organizaciones sociales e Instancias de participación ciudadana fortalecidas."/>
    <s v="Democracia deliberativa y participación"/>
    <x v="46"/>
    <x v="0"/>
    <x v="0"/>
    <x v="4"/>
    <x v="22"/>
    <s v="Fortalecer 40 Organización(es) sociales e Instancias de participación ciudadana."/>
    <s v="FORTALECIMIENTO DE ORGANIZACIONES"/>
    <n v="40"/>
    <n v="488.86"/>
    <n v="8.0471155438120723E-3"/>
    <s v="Suma"/>
    <x v="606"/>
    <x v="606"/>
    <n v="0"/>
    <n v="0"/>
    <n v="0"/>
    <m/>
    <m/>
    <m/>
  </r>
  <r>
    <n v="20"/>
    <x v="19"/>
    <n v="26966"/>
    <s v="GOBIERNO"/>
    <n v="107"/>
    <s v="Salones comunales y/o casas de la participación rehabilitados"/>
    <s v="Democracia deliberativa y participación"/>
    <x v="44"/>
    <x v="0"/>
    <x v="0"/>
    <x v="4"/>
    <x v="22"/>
    <s v="Rehabilitar 4 Salón(es) comunales y/o casas de participación."/>
    <s v="REHABILITACIÓN"/>
    <n v="4"/>
    <n v="173.05"/>
    <n v="2.8485728937869309E-3"/>
    <s v="Suma"/>
    <x v="606"/>
    <x v="606"/>
    <n v="0"/>
    <n v="0"/>
    <n v="0"/>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757E106-EBC5-4AAC-8B0C-A8049E8B2D69}" name="TablaDinámica7" cacheId="14" applyNumberFormats="0" applyBorderFormats="0" applyFontFormats="0" applyPatternFormats="0" applyAlignmentFormats="0" applyWidthHeightFormats="1" dataCaption="Valores" updatedVersion="8" minRefreshableVersion="3" itemPrintTitles="1" createdVersion="8" indent="0" outline="1" outlineData="1" multipleFieldFilters="0" rowHeaderCaption="Conceptos de gasto">
  <location ref="S17:S22" firstHeaderRow="1" firstDataRow="1" firstDataCol="1"/>
  <pivotFields count="26">
    <pivotField showAll="0"/>
    <pivotField showAll="0">
      <items count="22">
        <item h="1" x="14"/>
        <item h="1" x="11"/>
        <item h="1" x="6"/>
        <item h="1" x="1"/>
        <item h="1" x="18"/>
        <item h="1" x="9"/>
        <item h="1" x="8"/>
        <item h="1" x="7"/>
        <item h="1" x="16"/>
        <item h="1" x="13"/>
        <item h="1" x="15"/>
        <item h="1" x="17"/>
        <item h="1" x="3"/>
        <item x="2"/>
        <item h="1" x="10"/>
        <item h="1" x="19"/>
        <item h="1" x="12"/>
        <item h="1" x="5"/>
        <item h="1" x="0"/>
        <item h="1" x="4"/>
        <item h="1" m="1" x="20"/>
        <item t="default"/>
      </items>
    </pivotField>
    <pivotField showAll="0"/>
    <pivotField showAll="0"/>
    <pivotField showAll="0"/>
    <pivotField showAll="0"/>
    <pivotField multipleItemSelectionAllowed="1" showAll="0"/>
    <pivotField axis="axisRow" showAll="0">
      <items count="76">
        <item h="1" x="3"/>
        <item h="1" x="51"/>
        <item h="1" x="7"/>
        <item h="1" x="10"/>
        <item h="1" x="11"/>
        <item h="1" x="53"/>
        <item h="1" x="50"/>
        <item h="1" x="57"/>
        <item x="20"/>
        <item h="1" x="24"/>
        <item h="1" x="59"/>
        <item h="1" m="1" x="68"/>
        <item h="1" x="17"/>
        <item h="1" x="38"/>
        <item h="1" x="32"/>
        <item h="1" x="49"/>
        <item h="1" m="1" x="70"/>
        <item h="1" x="34"/>
        <item x="52"/>
        <item h="1" x="42"/>
        <item h="1" m="1" x="66"/>
        <item h="1" x="15"/>
        <item h="1" m="1" x="69"/>
        <item h="1" x="5"/>
        <item h="1" x="30"/>
        <item h="1" x="55"/>
        <item h="1" x="54"/>
        <item h="1" x="4"/>
        <item h="1" x="26"/>
        <item h="1" m="1" x="71"/>
        <item h="1" x="35"/>
        <item h="1" m="1" x="72"/>
        <item h="1" x="61"/>
        <item h="1" x="31"/>
        <item h="1" x="23"/>
        <item h="1" m="1" x="65"/>
        <item h="1" x="37"/>
        <item h="1" x="2"/>
        <item h="1" x="63"/>
        <item h="1" x="12"/>
        <item h="1" x="27"/>
        <item h="1" x="47"/>
        <item h="1" x="45"/>
        <item h="1" x="46"/>
        <item h="1" x="13"/>
        <item h="1" x="25"/>
        <item h="1" x="28"/>
        <item h="1" x="39"/>
        <item h="1" x="44"/>
        <item h="1" x="40"/>
        <item h="1" m="1" x="67"/>
        <item h="1" x="18"/>
        <item h="1" m="1" x="74"/>
        <item h="1" x="48"/>
        <item h="1" m="1" x="73"/>
        <item h="1" x="41"/>
        <item h="1" x="56"/>
        <item h="1" x="36"/>
        <item h="1" x="6"/>
        <item x="21"/>
        <item h="1" x="58"/>
        <item h="1" x="1"/>
        <item h="1" x="14"/>
        <item h="1" x="62"/>
        <item h="1" x="43"/>
        <item h="1" x="0"/>
        <item h="1" x="19"/>
        <item h="1" x="16"/>
        <item h="1" x="33"/>
        <item h="1" x="8"/>
        <item h="1" x="9"/>
        <item h="1" x="29"/>
        <item x="22"/>
        <item h="1" x="60"/>
        <item h="1" m="1" x="6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7" showAll="0"/>
    <pivotField showAll="0"/>
    <pivotField showAll="0"/>
    <pivotField showAll="0"/>
  </pivotFields>
  <rowFields count="1">
    <field x="7"/>
  </rowFields>
  <rowItems count="5">
    <i>
      <x v="8"/>
    </i>
    <i>
      <x v="18"/>
    </i>
    <i>
      <x v="59"/>
    </i>
    <i>
      <x v="72"/>
    </i>
    <i t="grand">
      <x/>
    </i>
  </rowItems>
  <colItems count="1">
    <i/>
  </colItems>
  <formats count="6">
    <format dxfId="293">
      <pivotArea field="7" type="button" dataOnly="0" labelOnly="1" outline="0" axis="axisRow" fieldPosition="0"/>
    </format>
    <format dxfId="292">
      <pivotArea dataOnly="0" labelOnly="1" outline="0" axis="axisValues" fieldPosition="0"/>
    </format>
    <format dxfId="291">
      <pivotArea type="all" dataOnly="0" outline="0" fieldPosition="0"/>
    </format>
    <format dxfId="290">
      <pivotArea field="7" type="button" dataOnly="0" labelOnly="1" outline="0" axis="axisRow" fieldPosition="0"/>
    </format>
    <format dxfId="289">
      <pivotArea dataOnly="0" labelOnly="1" fieldPosition="0">
        <references count="1">
          <reference field="7" count="3">
            <x v="8"/>
            <x v="59"/>
            <x v="72"/>
          </reference>
        </references>
      </pivotArea>
    </format>
    <format dxfId="288">
      <pivotArea dataOnly="0" labelOnly="1" grandRow="1" outline="0" fieldPosition="0"/>
    </format>
  </formats>
  <pivotTableStyleInfo name="PivotStyleMedium1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A338DA54-73EB-46AE-A1F2-3923D6858D4F}" name="TablaPOAI" cacheId="14" applyNumberFormats="0" applyBorderFormats="0" applyFontFormats="0" applyPatternFormats="0" applyAlignmentFormats="0" applyWidthHeightFormats="1" dataCaption="Valores" updatedVersion="8" minRefreshableVersion="3" showDrill="0" itemPrintTitles="1" createdVersion="8" indent="0" compact="0" compactData="0" multipleFieldFilters="0" rowHeaderCaption="Componentes">
  <location ref="C7:F40" firstHeaderRow="1" firstDataRow="1" firstDataCol="3"/>
  <pivotFields count="26">
    <pivotField compact="0" outline="0" showAll="0"/>
    <pivotField compact="0" outline="0" showAll="0">
      <items count="22">
        <item h="1" x="14"/>
        <item h="1" x="11"/>
        <item h="1" x="6"/>
        <item h="1" x="1"/>
        <item h="1" x="18"/>
        <item h="1" x="9"/>
        <item h="1" x="8"/>
        <item h="1" x="7"/>
        <item h="1" x="16"/>
        <item h="1" x="13"/>
        <item h="1" x="15"/>
        <item h="1" x="17"/>
        <item h="1" x="3"/>
        <item x="2"/>
        <item h="1" x="10"/>
        <item h="1" x="19"/>
        <item h="1" x="12"/>
        <item h="1" x="5"/>
        <item h="1" x="0"/>
        <item h="1" x="4"/>
        <item h="1" m="1" x="20"/>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items count="5">
        <item x="1"/>
        <item x="0"/>
        <item m="1" x="3"/>
        <item x="2"/>
        <item t="default"/>
      </items>
    </pivotField>
    <pivotField compact="0" outline="0" showAll="0"/>
    <pivotField axis="axisRow" compact="0" outline="0" showAll="0" defaultSubtotal="0">
      <items count="11">
        <item h="1" m="1" x="6"/>
        <item h="1" m="1" x="7"/>
        <item h="1" m="1" x="9"/>
        <item h="1" m="1" x="10"/>
        <item h="1" m="1" x="8"/>
        <item h="1" m="1" x="5"/>
        <item x="0"/>
        <item x="1"/>
        <item x="2"/>
        <item x="3"/>
        <item x="4"/>
      </items>
    </pivotField>
    <pivotField axis="axisRow" compact="0" outline="0" showAll="0" defaultSubtotal="0">
      <items count="53">
        <item m="1" x="27"/>
        <item m="1" x="33"/>
        <item m="1" x="35"/>
        <item m="1" x="36"/>
        <item m="1" x="37"/>
        <item m="1" x="38"/>
        <item m="1" x="39"/>
        <item m="1" x="40"/>
        <item m="1" x="28"/>
        <item m="1" x="41"/>
        <item m="1" x="52"/>
        <item m="1" x="42"/>
        <item m="1" x="43"/>
        <item m="1" x="44"/>
        <item m="1" x="45"/>
        <item m="1" x="51"/>
        <item m="1" x="29"/>
        <item m="1" x="46"/>
        <item m="1" x="47"/>
        <item m="1" x="48"/>
        <item m="1" x="49"/>
        <item m="1" x="34"/>
        <item m="1" x="30"/>
        <item m="1" x="31"/>
        <item m="1" x="32"/>
        <item m="1" x="50"/>
        <item m="1" x="26"/>
        <item x="0"/>
        <item x="1"/>
        <item x="2"/>
        <item x="3"/>
        <item x="4"/>
        <item x="5"/>
        <item x="6"/>
        <item x="7"/>
        <item x="8"/>
        <item x="9"/>
        <item x="10"/>
        <item x="11"/>
        <item x="12"/>
        <item x="13"/>
        <item x="14"/>
        <item x="15"/>
        <item x="16"/>
        <item x="17"/>
        <item x="18"/>
        <item x="19"/>
        <item x="20"/>
        <item x="21"/>
        <item x="22"/>
        <item x="23"/>
        <item x="24"/>
        <item x="25"/>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defaultSubtotal="0">
      <items count="60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s>
    </pivotField>
    <pivotField axis="axisRow" compact="0" outline="0" showAll="0">
      <items count="624">
        <item m="1" x="607"/>
        <item m="1" x="614"/>
        <item m="1" x="615"/>
        <item m="1" x="616"/>
        <item m="1" x="617"/>
        <item m="1" x="618"/>
        <item m="1" x="619"/>
        <item m="1" x="620"/>
        <item m="1" x="621"/>
        <item m="1" x="613"/>
        <item m="1" x="622"/>
        <item m="1" x="608"/>
        <item m="1" x="609"/>
        <item m="1" x="610"/>
        <item m="1" x="611"/>
        <item m="1" x="61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t="default"/>
      </items>
    </pivotField>
    <pivotField compact="0" outline="0" showAll="0"/>
    <pivotField dataField="1" compact="0" outline="0" showAll="0"/>
    <pivotField compact="0" numFmtId="167" outline="0" showAll="0"/>
    <pivotField compact="0" outline="0" showAll="0"/>
    <pivotField compact="0" outline="0" showAll="0"/>
    <pivotField compact="0" outline="0" showAll="0"/>
  </pivotFields>
  <rowFields count="3">
    <field x="10"/>
    <field x="11"/>
    <field x="19"/>
  </rowFields>
  <rowItems count="33">
    <i>
      <x v="6"/>
      <x v="27"/>
      <x v="79"/>
    </i>
    <i r="1">
      <x v="28"/>
      <x v="80"/>
    </i>
    <i r="1">
      <x v="29"/>
      <x v="81"/>
    </i>
    <i r="1">
      <x v="30"/>
      <x v="82"/>
    </i>
    <i r="1">
      <x v="31"/>
      <x v="83"/>
    </i>
    <i r="2">
      <x v="84"/>
    </i>
    <i>
      <x v="7"/>
      <x v="32"/>
      <x v="85"/>
    </i>
    <i r="1">
      <x v="33"/>
      <x v="86"/>
    </i>
    <i r="1">
      <x v="34"/>
      <x v="87"/>
    </i>
    <i r="1">
      <x v="35"/>
      <x v="88"/>
    </i>
    <i r="2">
      <x v="89"/>
    </i>
    <i r="1">
      <x v="36"/>
      <x v="90"/>
    </i>
    <i r="1">
      <x v="37"/>
      <x v="91"/>
    </i>
    <i r="1">
      <x v="50"/>
      <x v="92"/>
    </i>
    <i>
      <x v="8"/>
      <x v="38"/>
      <x v="93"/>
    </i>
    <i r="1">
      <x v="39"/>
      <x v="94"/>
    </i>
    <i r="1">
      <x v="40"/>
      <x v="95"/>
    </i>
    <i r="2">
      <x v="96"/>
    </i>
    <i>
      <x v="9"/>
      <x v="41"/>
      <x v="98"/>
    </i>
    <i r="2">
      <x v="99"/>
    </i>
    <i r="1">
      <x v="42"/>
      <x v="100"/>
    </i>
    <i r="2">
      <x v="101"/>
    </i>
    <i r="1">
      <x v="43"/>
      <x v="102"/>
    </i>
    <i r="1">
      <x v="44"/>
      <x v="103"/>
    </i>
    <i r="1">
      <x v="45"/>
      <x v="105"/>
    </i>
    <i r="1">
      <x v="51"/>
      <x v="104"/>
    </i>
    <i r="1">
      <x v="52"/>
      <x v="97"/>
    </i>
    <i>
      <x v="10"/>
      <x v="47"/>
      <x v="106"/>
    </i>
    <i r="1">
      <x v="48"/>
      <x v="107"/>
    </i>
    <i r="1">
      <x v="49"/>
      <x v="108"/>
    </i>
    <i r="2">
      <x v="109"/>
    </i>
    <i r="2">
      <x v="110"/>
    </i>
    <i t="grand">
      <x/>
    </i>
  </rowItems>
  <colItems count="1">
    <i/>
  </colItems>
  <dataFields count="1">
    <dataField name="Monto" fld="21" baseField="19" baseItem="25" numFmtId="174"/>
  </dataFields>
  <formats count="44">
    <format dxfId="280">
      <pivotArea field="8" type="button" dataOnly="0" labelOnly="1" outline="0"/>
    </format>
    <format dxfId="279">
      <pivotArea dataOnly="0" labelOnly="1" outline="0" axis="axisValues" fieldPosition="0"/>
    </format>
    <format dxfId="278">
      <pivotArea field="8" type="button" dataOnly="0" labelOnly="1" outline="0"/>
    </format>
    <format dxfId="277">
      <pivotArea dataOnly="0" labelOnly="1" outline="0" axis="axisValues" fieldPosition="0"/>
    </format>
    <format dxfId="276">
      <pivotArea field="19" type="button" dataOnly="0" labelOnly="1" outline="0" axis="axisRow" fieldPosition="2"/>
    </format>
    <format dxfId="275">
      <pivotArea outline="0" collapsedLevelsAreSubtotals="1" fieldPosition="0"/>
    </format>
    <format dxfId="274">
      <pivotArea dataOnly="0" labelOnly="1" grandRow="1" outline="0" offset="IV256" fieldPosition="0"/>
    </format>
    <format dxfId="273">
      <pivotArea field="10" type="button" dataOnly="0" labelOnly="1" outline="0" axis="axisRow" fieldPosition="0"/>
    </format>
    <format dxfId="272">
      <pivotArea field="11" type="button" dataOnly="0" labelOnly="1" outline="0" axis="axisRow" fieldPosition="1"/>
    </format>
    <format dxfId="271">
      <pivotArea field="18" type="button" dataOnly="0" labelOnly="1" outline="0"/>
    </format>
    <format dxfId="270">
      <pivotArea outline="0" collapsedLevelsAreSubtotals="1" fieldPosition="0"/>
    </format>
    <format dxfId="269">
      <pivotArea dataOnly="0" labelOnly="1" grandRow="1" outline="0" fieldPosition="0"/>
    </format>
    <format dxfId="268">
      <pivotArea outline="0" collapsedLevelsAreSubtotals="1" fieldPosition="0"/>
    </format>
    <format dxfId="267">
      <pivotArea dataOnly="0" labelOnly="1" outline="0" axis="axisValues" fieldPosition="0"/>
    </format>
    <format dxfId="266">
      <pivotArea field="10" type="button" dataOnly="0" labelOnly="1" outline="0" axis="axisRow" fieldPosition="0"/>
    </format>
    <format dxfId="265">
      <pivotArea field="11" type="button" dataOnly="0" labelOnly="1" outline="0" axis="axisRow" fieldPosition="1"/>
    </format>
    <format dxfId="264">
      <pivotArea field="19" type="button" dataOnly="0" labelOnly="1" outline="0" axis="axisRow" fieldPosition="2"/>
    </format>
    <format dxfId="263">
      <pivotArea dataOnly="0" labelOnly="1" outline="0" axis="axisValues" fieldPosition="0"/>
    </format>
    <format dxfId="262">
      <pivotArea dataOnly="0" labelOnly="1" outline="0" axis="axisValues" fieldPosition="0"/>
    </format>
    <format dxfId="261">
      <pivotArea field="10" type="button" dataOnly="0" labelOnly="1" outline="0" axis="axisRow" fieldPosition="0"/>
    </format>
    <format dxfId="260">
      <pivotArea field="11" type="button" dataOnly="0" labelOnly="1" outline="0" axis="axisRow" fieldPosition="1"/>
    </format>
    <format dxfId="259">
      <pivotArea field="19" type="button" dataOnly="0" labelOnly="1" outline="0" axis="axisRow" fieldPosition="2"/>
    </format>
    <format dxfId="258">
      <pivotArea dataOnly="0" labelOnly="1" grandRow="1" outline="0" offset="IV256" fieldPosition="0"/>
    </format>
    <format dxfId="257">
      <pivotArea dataOnly="0" labelOnly="1" grandRow="1" outline="0" offset="B256:C256" fieldPosition="0"/>
    </format>
    <format dxfId="256">
      <pivotArea dataOnly="0" labelOnly="1" outline="0" fieldPosition="0">
        <references count="2">
          <reference field="10" count="1" selected="0">
            <x v="0"/>
          </reference>
          <reference field="11" count="5">
            <x v="0"/>
            <x v="8"/>
            <x v="16"/>
            <x v="22"/>
            <x v="23"/>
          </reference>
        </references>
      </pivotArea>
    </format>
    <format dxfId="255">
      <pivotArea dataOnly="0" labelOnly="1" outline="0" fieldPosition="0">
        <references count="2">
          <reference field="10" count="1" selected="0">
            <x v="1"/>
          </reference>
          <reference field="11" count="6">
            <x v="1"/>
            <x v="2"/>
            <x v="3"/>
            <x v="4"/>
            <x v="5"/>
            <x v="24"/>
          </reference>
        </references>
      </pivotArea>
    </format>
    <format dxfId="254">
      <pivotArea dataOnly="0" labelOnly="1" outline="0" fieldPosition="0">
        <references count="2">
          <reference field="10" count="1" selected="0">
            <x v="2"/>
          </reference>
          <reference field="11" count="3">
            <x v="6"/>
            <x v="7"/>
            <x v="9"/>
          </reference>
        </references>
      </pivotArea>
    </format>
    <format dxfId="253">
      <pivotArea dataOnly="0" labelOnly="1" outline="0" fieldPosition="0">
        <references count="2">
          <reference field="10" count="1" selected="0">
            <x v="3"/>
          </reference>
          <reference field="11" count="6">
            <x v="11"/>
            <x v="12"/>
            <x v="13"/>
            <x v="14"/>
            <x v="17"/>
            <x v="18"/>
          </reference>
        </references>
      </pivotArea>
    </format>
    <format dxfId="252">
      <pivotArea dataOnly="0" labelOnly="1" outline="0" fieldPosition="0">
        <references count="2">
          <reference field="10" count="1" selected="0">
            <x v="4"/>
          </reference>
          <reference field="11" count="3">
            <x v="19"/>
            <x v="20"/>
            <x v="21"/>
          </reference>
        </references>
      </pivotArea>
    </format>
    <format dxfId="251">
      <pivotArea dataOnly="0" labelOnly="1" outline="0" fieldPosition="0">
        <references count="1">
          <reference field="10" count="0"/>
        </references>
      </pivotArea>
    </format>
    <format dxfId="250">
      <pivotArea dataOnly="0" labelOnly="1" grandRow="1" outline="0" offset="A256" fieldPosition="0"/>
    </format>
    <format dxfId="249">
      <pivotArea field="10" type="button" dataOnly="0" labelOnly="1" outline="0" axis="axisRow" fieldPosition="0"/>
    </format>
    <format dxfId="248">
      <pivotArea field="11" type="button" dataOnly="0" labelOnly="1" outline="0" axis="axisRow" fieldPosition="1"/>
    </format>
    <format dxfId="247">
      <pivotArea field="19" type="button" dataOnly="0" labelOnly="1" outline="0" axis="axisRow" fieldPosition="2"/>
    </format>
    <format dxfId="246">
      <pivotArea field="18" type="button" dataOnly="0" labelOnly="1" outline="0"/>
    </format>
    <format dxfId="245">
      <pivotArea outline="0" fieldPosition="0">
        <references count="1">
          <reference field="4294967294" count="1">
            <x v="0"/>
          </reference>
        </references>
      </pivotArea>
    </format>
    <format dxfId="244">
      <pivotArea field="10" type="button" dataOnly="0" labelOnly="1" outline="0" axis="axisRow" fieldPosition="0"/>
    </format>
    <format dxfId="243">
      <pivotArea field="11" type="button" dataOnly="0" labelOnly="1" outline="0" axis="axisRow" fieldPosition="1"/>
    </format>
    <format dxfId="242">
      <pivotArea field="19" type="button" dataOnly="0" labelOnly="1" outline="0" axis="axisRow" fieldPosition="2"/>
    </format>
    <format dxfId="241">
      <pivotArea dataOnly="0" labelOnly="1" outline="0" axis="axisValues" fieldPosition="0"/>
    </format>
    <format dxfId="240">
      <pivotArea field="10" type="button" dataOnly="0" labelOnly="1" outline="0" axis="axisRow" fieldPosition="0"/>
    </format>
    <format dxfId="239">
      <pivotArea field="11" type="button" dataOnly="0" labelOnly="1" outline="0" axis="axisRow" fieldPosition="1"/>
    </format>
    <format dxfId="238">
      <pivotArea field="19" type="button" dataOnly="0" labelOnly="1" outline="0" axis="axisRow" fieldPosition="2"/>
    </format>
    <format dxfId="237">
      <pivotArea dataOnly="0" labelOnly="1" outline="0" axis="axisValues" fieldPosition="0"/>
    </format>
  </formats>
  <pivotTableStyleInfo name="PivotStyleMedium1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103DD1BC-D58B-44A9-8BB6-9F3E6D105140}" name="TablaDinámica7" cacheId="14" applyNumberFormats="0" applyBorderFormats="0" applyFontFormats="0" applyPatternFormats="0" applyAlignmentFormats="0" applyWidthHeightFormats="1" dataCaption="Valores" updatedVersion="8" minRefreshableVersion="3" itemPrintTitles="1" createdVersion="8" indent="0" outline="1" outlineData="1" multipleFieldFilters="0" rowHeaderCaption="Conceptos de gasto">
  <location ref="Z7:Z12" firstHeaderRow="1" firstDataRow="1" firstDataCol="1"/>
  <pivotFields count="26">
    <pivotField showAll="0"/>
    <pivotField showAll="0">
      <items count="22">
        <item h="1" x="14"/>
        <item h="1" x="11"/>
        <item h="1" x="6"/>
        <item h="1" x="1"/>
        <item h="1" x="18"/>
        <item h="1" x="9"/>
        <item h="1" x="8"/>
        <item h="1" x="7"/>
        <item h="1" x="16"/>
        <item h="1" x="13"/>
        <item h="1" x="15"/>
        <item h="1" x="17"/>
        <item h="1" x="3"/>
        <item x="2"/>
        <item h="1" x="10"/>
        <item h="1" x="19"/>
        <item h="1" x="12"/>
        <item h="1" x="5"/>
        <item h="1" x="0"/>
        <item h="1" x="4"/>
        <item h="1" m="1" x="20"/>
        <item t="default"/>
      </items>
    </pivotField>
    <pivotField showAll="0"/>
    <pivotField showAll="0"/>
    <pivotField showAll="0"/>
    <pivotField showAll="0"/>
    <pivotField multipleItemSelectionAllowed="1" showAll="0"/>
    <pivotField axis="axisRow" showAll="0">
      <items count="76">
        <item h="1" x="3"/>
        <item h="1" x="51"/>
        <item h="1" x="7"/>
        <item h="1" x="10"/>
        <item h="1" x="11"/>
        <item h="1" x="53"/>
        <item h="1" x="50"/>
        <item h="1" x="57"/>
        <item x="20"/>
        <item h="1" x="24"/>
        <item h="1" x="59"/>
        <item h="1" m="1" x="68"/>
        <item h="1" x="17"/>
        <item h="1" x="38"/>
        <item h="1" x="32"/>
        <item h="1" x="49"/>
        <item h="1" m="1" x="70"/>
        <item h="1" x="34"/>
        <item x="52"/>
        <item h="1" x="42"/>
        <item h="1" m="1" x="66"/>
        <item h="1" x="15"/>
        <item h="1" m="1" x="69"/>
        <item h="1" x="5"/>
        <item h="1" x="30"/>
        <item h="1" x="55"/>
        <item h="1" x="54"/>
        <item h="1" x="4"/>
        <item h="1" x="26"/>
        <item h="1" m="1" x="71"/>
        <item h="1" x="35"/>
        <item h="1" m="1" x="72"/>
        <item h="1" x="61"/>
        <item h="1" x="31"/>
        <item h="1" x="23"/>
        <item h="1" m="1" x="65"/>
        <item h="1" x="37"/>
        <item h="1" x="2"/>
        <item h="1" x="63"/>
        <item h="1" x="12"/>
        <item h="1" x="27"/>
        <item h="1" x="47"/>
        <item h="1" x="45"/>
        <item h="1" x="46"/>
        <item h="1" x="13"/>
        <item h="1" x="25"/>
        <item h="1" x="28"/>
        <item h="1" x="39"/>
        <item h="1" x="44"/>
        <item h="1" x="40"/>
        <item h="1" m="1" x="67"/>
        <item h="1" x="18"/>
        <item h="1" m="1" x="74"/>
        <item h="1" x="48"/>
        <item h="1" m="1" x="73"/>
        <item h="1" x="41"/>
        <item h="1" x="56"/>
        <item h="1" x="36"/>
        <item h="1" x="6"/>
        <item x="21"/>
        <item h="1" x="58"/>
        <item h="1" x="1"/>
        <item h="1" x="14"/>
        <item h="1" x="62"/>
        <item h="1" x="43"/>
        <item h="1" x="0"/>
        <item h="1" x="19"/>
        <item h="1" x="16"/>
        <item h="1" x="33"/>
        <item h="1" x="8"/>
        <item h="1" x="9"/>
        <item h="1" x="29"/>
        <item x="22"/>
        <item h="1" x="60"/>
        <item h="1" m="1" x="6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7" showAll="0"/>
    <pivotField showAll="0"/>
    <pivotField showAll="0"/>
    <pivotField showAll="0"/>
  </pivotFields>
  <rowFields count="1">
    <field x="7"/>
  </rowFields>
  <rowItems count="5">
    <i>
      <x v="8"/>
    </i>
    <i>
      <x v="18"/>
    </i>
    <i>
      <x v="59"/>
    </i>
    <i>
      <x v="72"/>
    </i>
    <i t="grand">
      <x/>
    </i>
  </rowItems>
  <colItems count="1">
    <i/>
  </colItems>
  <formats count="2">
    <format dxfId="282">
      <pivotArea field="7" type="button" dataOnly="0" labelOnly="1" outline="0" axis="axisRow" fieldPosition="0"/>
    </format>
    <format dxfId="281">
      <pivotArea dataOnly="0" labelOnly="1" outline="0" axis="axisValues" fieldPosition="0"/>
    </format>
  </formats>
  <pivotTableStyleInfo name="PivotStyleMedium1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5C4F767F-7C13-4CEF-8E09-1EA152C867F2}" name="TablaDinámica1" cacheId="2" applyNumberFormats="0" applyBorderFormats="0" applyFontFormats="0" applyPatternFormats="0" applyAlignmentFormats="0" applyWidthHeightFormats="1" dataCaption="Valores" updatedVersion="8" minRefreshableVersion="3" useAutoFormatting="1" rowGrandTotals="0" colGrandTotals="0" itemPrintTitles="1" createdVersion="8" indent="0" compact="0" compactData="0" multipleFieldFilters="0">
  <location ref="N2:P22" firstHeaderRow="1" firstDataRow="2" firstDataCol="2"/>
  <pivotFields count="26">
    <pivotField axis="axisRow" compact="0" outline="0" showAll="0" defaultSubtotal="0">
      <items count="20">
        <item x="0"/>
        <item x="1"/>
        <item x="2"/>
        <item x="3"/>
        <item x="4"/>
        <item x="5"/>
        <item x="6"/>
        <item x="7"/>
        <item x="8"/>
        <item x="9"/>
        <item x="10"/>
        <item x="11"/>
        <item x="12"/>
        <item x="13"/>
        <item x="14"/>
        <item x="15"/>
        <item x="16"/>
        <item x="17"/>
        <item x="18"/>
        <item x="19"/>
      </items>
      <extLst>
        <ext xmlns:x14="http://schemas.microsoft.com/office/spreadsheetml/2009/9/main" uri="{2946ED86-A175-432a-8AC1-64E0C546D7DE}">
          <x14:pivotField fillDownLabels="1"/>
        </ext>
      </extLst>
    </pivotField>
    <pivotField axis="axisRow" compact="0" outline="0" showAll="0" defaultSubtotal="0">
      <items count="21">
        <item x="14"/>
        <item x="11"/>
        <item x="6"/>
        <item x="1"/>
        <item x="18"/>
        <item x="9"/>
        <item x="8"/>
        <item x="7"/>
        <item x="16"/>
        <item x="13"/>
        <item x="15"/>
        <item x="17"/>
        <item x="3"/>
        <item x="2"/>
        <item x="10"/>
        <item x="19"/>
        <item x="12"/>
        <item x="5"/>
        <item x="0"/>
        <item x="4"/>
        <item m="1" x="2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axis="axisCol" compact="0" outline="0" multipleItemSelectionAllowed="1" showAll="0" defaultSubtotal="0">
      <items count="116">
        <item x="1"/>
        <item h="1" x="0"/>
        <item h="1" x="2"/>
        <item h="1" x="3"/>
        <item h="1" x="4"/>
        <item h="1" x="5"/>
        <item h="1" x="6"/>
        <item h="1" x="7"/>
        <item h="1" x="87"/>
        <item h="1" x="8"/>
        <item h="1" x="9"/>
        <item h="1" x="10"/>
        <item h="1" x="11"/>
        <item h="1" x="88"/>
        <item h="1" x="13"/>
        <item h="1" x="12"/>
        <item h="1" x="15"/>
        <item h="1" x="18"/>
        <item h="1" x="14"/>
        <item h="1" x="16"/>
        <item h="1" x="17"/>
        <item h="1" x="89"/>
        <item h="1" x="19"/>
        <item h="1" x="94"/>
        <item h="1" x="22"/>
        <item h="1" x="20"/>
        <item h="1" x="21"/>
        <item h="1" x="98"/>
        <item h="1" x="112"/>
        <item h="1" x="23"/>
        <item h="1" x="25"/>
        <item h="1" x="24"/>
        <item h="1" x="33"/>
        <item h="1" x="27"/>
        <item h="1" x="26"/>
        <item h="1" x="28"/>
        <item h="1" x="29"/>
        <item h="1" x="30"/>
        <item h="1" x="32"/>
        <item h="1" x="31"/>
        <item h="1" x="103"/>
        <item h="1" x="102"/>
        <item h="1" x="36"/>
        <item h="1" x="35"/>
        <item h="1" x="34"/>
        <item h="1" x="39"/>
        <item h="1" x="38"/>
        <item h="1" x="37"/>
        <item h="1" x="90"/>
        <item h="1" x="40"/>
        <item h="1" x="41"/>
        <item h="1" x="42"/>
        <item h="1" x="113"/>
        <item h="1" x="43"/>
        <item h="1" x="44"/>
        <item h="1" x="47"/>
        <item h="1" x="45"/>
        <item h="1" x="46"/>
        <item h="1" x="95"/>
        <item h="1" x="91"/>
        <item h="1" x="48"/>
        <item h="1" x="49"/>
        <item h="1" x="100"/>
        <item h="1" x="96"/>
        <item h="1" x="99"/>
        <item h="1" x="51"/>
        <item h="1" x="55"/>
        <item h="1" x="58"/>
        <item h="1" x="104"/>
        <item h="1" x="54"/>
        <item h="1" x="52"/>
        <item h="1" x="50"/>
        <item h="1" x="60"/>
        <item h="1" x="53"/>
        <item h="1" x="59"/>
        <item h="1" x="57"/>
        <item h="1" x="62"/>
        <item h="1" x="61"/>
        <item h="1" x="63"/>
        <item h="1" x="92"/>
        <item h="1" x="114"/>
        <item h="1" x="68"/>
        <item h="1" x="66"/>
        <item h="1" x="67"/>
        <item h="1" x="65"/>
        <item h="1" x="107"/>
        <item h="1" x="101"/>
        <item h="1" x="69"/>
        <item h="1" x="115"/>
        <item h="1" x="70"/>
        <item h="1" x="97"/>
        <item h="1" x="72"/>
        <item h="1" x="71"/>
        <item h="1" x="73"/>
        <item h="1" x="74"/>
        <item h="1" x="75"/>
        <item h="1" x="79"/>
        <item h="1" x="76"/>
        <item h="1" x="78"/>
        <item h="1" x="85"/>
        <item h="1" x="86"/>
        <item h="1" x="84"/>
        <item h="1" x="82"/>
        <item h="1" x="83"/>
        <item h="1" x="80"/>
        <item h="1" x="77"/>
        <item h="1" x="81"/>
        <item h="1" x="56"/>
        <item h="1" x="64"/>
        <item h="1" x="93"/>
        <item h="1" x="105"/>
        <item h="1" x="106"/>
        <item h="1" x="108"/>
        <item h="1" x="111"/>
        <item h="1" x="109"/>
        <item h="1" x="11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numFmtId="167"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64" outline="0" subtotalTop="0" showAll="0" defaultSubtotal="0">
      <extLst>
        <ext xmlns:x14="http://schemas.microsoft.com/office/spreadsheetml/2009/9/main" uri="{2946ED86-A175-432a-8AC1-64E0C546D7DE}">
          <x14:pivotField fillDownLabels="1"/>
        </ext>
      </extLst>
    </pivotField>
    <pivotField compact="0" numFmtId="172" outline="0" subtotalTop="0" showAll="0" defaultSubtotal="0">
      <extLst>
        <ext xmlns:x14="http://schemas.microsoft.com/office/spreadsheetml/2009/9/main" uri="{2946ED86-A175-432a-8AC1-64E0C546D7DE}">
          <x14:pivotField fillDownLabels="1"/>
        </ext>
      </extLst>
    </pivotField>
    <pivotField compact="0" numFmtId="167"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s>
  <rowFields count="2">
    <field x="0"/>
    <field x="1"/>
  </rowFields>
  <rowItems count="19">
    <i>
      <x/>
      <x v="18"/>
    </i>
    <i>
      <x v="1"/>
      <x v="3"/>
    </i>
    <i>
      <x v="2"/>
      <x v="13"/>
    </i>
    <i>
      <x v="3"/>
      <x v="12"/>
    </i>
    <i>
      <x v="4"/>
      <x v="19"/>
    </i>
    <i>
      <x v="5"/>
      <x v="17"/>
    </i>
    <i>
      <x v="6"/>
      <x v="2"/>
    </i>
    <i>
      <x v="7"/>
      <x v="7"/>
    </i>
    <i>
      <x v="8"/>
      <x v="6"/>
    </i>
    <i>
      <x v="9"/>
      <x v="5"/>
    </i>
    <i>
      <x v="10"/>
      <x v="14"/>
    </i>
    <i>
      <x v="11"/>
      <x v="1"/>
    </i>
    <i>
      <x v="12"/>
      <x v="16"/>
    </i>
    <i>
      <x v="13"/>
      <x v="9"/>
    </i>
    <i>
      <x v="14"/>
      <x/>
    </i>
    <i>
      <x v="15"/>
      <x v="10"/>
    </i>
    <i>
      <x v="16"/>
      <x v="8"/>
    </i>
    <i>
      <x v="17"/>
      <x v="11"/>
    </i>
    <i>
      <x v="18"/>
      <x v="4"/>
    </i>
  </rowItems>
  <colFields count="1">
    <field x="4"/>
  </colFields>
  <colItems count="1">
    <i>
      <x/>
    </i>
  </colItems>
  <formats count="2">
    <format dxfId="231">
      <pivotArea outline="0" collapsedLevelsAreSubtotals="1" fieldPosition="0"/>
    </format>
    <format dxfId="230">
      <pivotArea outline="0" fieldPosition="0">
        <references count="1">
          <reference field="4" count="0" selected="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00000000-0007-0000-0300-000001000000}" name="TablaDinámica9" cacheId="2" applyNumberFormats="0" applyBorderFormats="0" applyFontFormats="0" applyPatternFormats="0" applyAlignmentFormats="0" applyWidthHeightFormats="1" dataCaption="Valores" updatedVersion="8" minRefreshableVersion="3" useAutoFormatting="1" itemPrintTitles="1" createdVersion="8" indent="0" compact="0" compactData="0" multipleFieldFilters="0">
  <location ref="E3:I22" firstHeaderRow="1" firstDataRow="2" firstDataCol="2"/>
  <pivotFields count="26">
    <pivotField axis="axisRow" compact="0" outline="0" showAll="0" defaultSubtotal="0">
      <items count="20">
        <item x="0"/>
        <item x="1"/>
        <item x="2"/>
        <item x="3"/>
        <item x="4"/>
        <item x="5"/>
        <item x="6"/>
        <item x="7"/>
        <item x="8"/>
        <item x="9"/>
        <item x="10"/>
        <item x="11"/>
        <item x="12"/>
        <item x="13"/>
        <item x="14"/>
        <item x="15"/>
        <item x="16"/>
        <item x="17"/>
        <item x="18"/>
        <item x="19"/>
      </items>
      <extLst>
        <ext xmlns:x14="http://schemas.microsoft.com/office/spreadsheetml/2009/9/main" uri="{2946ED86-A175-432a-8AC1-64E0C546D7DE}">
          <x14:pivotField fillDownLabels="1"/>
        </ext>
      </extLst>
    </pivotField>
    <pivotField axis="axisRow" compact="0" outline="0" showAll="0" defaultSubtotal="0">
      <items count="21">
        <item x="14"/>
        <item x="11"/>
        <item x="6"/>
        <item x="1"/>
        <item x="18"/>
        <item x="9"/>
        <item x="8"/>
        <item x="7"/>
        <item x="16"/>
        <item x="13"/>
        <item x="15"/>
        <item x="17"/>
        <item x="3"/>
        <item x="2"/>
        <item x="10"/>
        <item x="19"/>
        <item x="12"/>
        <item x="5"/>
        <item x="0"/>
        <item x="4"/>
        <item m="1" x="2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axis="axisCol" compact="0" outline="0" multipleItemSelectionAllowed="1" showAll="0" defaultSubtotal="0">
      <items count="116">
        <item h="1" x="1"/>
        <item x="0"/>
        <item h="1" x="2"/>
        <item h="1" x="3"/>
        <item h="1" x="4"/>
        <item h="1" x="5"/>
        <item h="1" x="6"/>
        <item h="1" x="7"/>
        <item h="1" x="87"/>
        <item h="1" x="8"/>
        <item h="1" x="9"/>
        <item h="1" x="10"/>
        <item h="1" x="11"/>
        <item h="1" x="88"/>
        <item h="1" x="13"/>
        <item h="1" x="12"/>
        <item h="1" x="15"/>
        <item h="1" x="18"/>
        <item h="1" x="14"/>
        <item h="1" x="16"/>
        <item h="1" x="17"/>
        <item h="1" x="89"/>
        <item h="1" x="19"/>
        <item h="1" x="94"/>
        <item h="1" x="22"/>
        <item h="1" x="20"/>
        <item h="1" x="21"/>
        <item h="1" x="98"/>
        <item h="1" x="112"/>
        <item h="1" x="23"/>
        <item h="1" x="25"/>
        <item h="1" x="24"/>
        <item h="1" x="33"/>
        <item h="1" x="27"/>
        <item h="1" x="26"/>
        <item h="1" x="28"/>
        <item h="1" x="29"/>
        <item h="1" x="30"/>
        <item h="1" x="32"/>
        <item h="1" x="31"/>
        <item h="1" x="103"/>
        <item h="1" x="102"/>
        <item h="1" x="36"/>
        <item h="1" x="35"/>
        <item h="1" x="34"/>
        <item h="1" x="39"/>
        <item h="1" x="38"/>
        <item h="1" x="37"/>
        <item h="1" x="90"/>
        <item h="1" x="40"/>
        <item h="1" x="41"/>
        <item h="1" x="42"/>
        <item h="1" x="113"/>
        <item h="1" x="43"/>
        <item h="1" x="44"/>
        <item h="1" x="47"/>
        <item h="1" x="45"/>
        <item h="1" x="46"/>
        <item h="1" x="95"/>
        <item h="1" x="91"/>
        <item h="1" x="48"/>
        <item h="1" x="49"/>
        <item h="1" x="100"/>
        <item h="1" x="96"/>
        <item h="1" x="99"/>
        <item h="1" x="51"/>
        <item h="1" x="55"/>
        <item h="1" x="58"/>
        <item h="1" x="104"/>
        <item h="1" x="54"/>
        <item h="1" x="52"/>
        <item h="1" x="50"/>
        <item h="1" x="60"/>
        <item h="1" x="53"/>
        <item h="1" x="59"/>
        <item h="1" x="57"/>
        <item h="1" x="62"/>
        <item h="1" x="61"/>
        <item h="1" x="63"/>
        <item h="1" x="92"/>
        <item h="1" x="114"/>
        <item h="1" x="68"/>
        <item h="1" x="66"/>
        <item h="1" x="67"/>
        <item h="1" x="65"/>
        <item h="1" x="107"/>
        <item x="101"/>
        <item h="1" x="69"/>
        <item h="1" x="115"/>
        <item h="1" x="70"/>
        <item h="1" x="97"/>
        <item h="1" x="72"/>
        <item h="1" x="71"/>
        <item h="1" x="73"/>
        <item h="1" x="74"/>
        <item h="1" x="75"/>
        <item h="1" x="79"/>
        <item h="1" x="76"/>
        <item h="1" x="78"/>
        <item h="1" x="85"/>
        <item h="1" x="86"/>
        <item h="1" x="84"/>
        <item h="1" x="82"/>
        <item h="1" x="83"/>
        <item h="1" x="80"/>
        <item h="1" x="77"/>
        <item h="1" x="81"/>
        <item h="1" x="56"/>
        <item h="1" x="64"/>
        <item h="1" x="93"/>
        <item h="1" x="105"/>
        <item h="1" x="106"/>
        <item h="1" x="108"/>
        <item h="1" x="111"/>
        <item h="1" x="109"/>
        <item h="1" x="11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numFmtId="167"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64" outline="0" subtotalTop="0" showAll="0" defaultSubtotal="0">
      <extLst>
        <ext xmlns:x14="http://schemas.microsoft.com/office/spreadsheetml/2009/9/main" uri="{2946ED86-A175-432a-8AC1-64E0C546D7DE}">
          <x14:pivotField fillDownLabels="1"/>
        </ext>
      </extLst>
    </pivotField>
    <pivotField compact="0" numFmtId="172" outline="0" subtotalTop="0" showAll="0" defaultSubtotal="0">
      <extLst>
        <ext xmlns:x14="http://schemas.microsoft.com/office/spreadsheetml/2009/9/main" uri="{2946ED86-A175-432a-8AC1-64E0C546D7DE}">
          <x14:pivotField fillDownLabels="1"/>
        </ext>
      </extLst>
    </pivotField>
    <pivotField compact="0" numFmtId="167"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s>
  <rowFields count="2">
    <field x="0"/>
    <field x="1"/>
  </rowFields>
  <rowItems count="18">
    <i>
      <x/>
      <x v="18"/>
    </i>
    <i>
      <x v="1"/>
      <x v="3"/>
    </i>
    <i>
      <x v="2"/>
      <x v="13"/>
    </i>
    <i>
      <x v="3"/>
      <x v="12"/>
    </i>
    <i>
      <x v="4"/>
      <x v="19"/>
    </i>
    <i>
      <x v="5"/>
      <x v="17"/>
    </i>
    <i>
      <x v="6"/>
      <x v="2"/>
    </i>
    <i>
      <x v="7"/>
      <x v="7"/>
    </i>
    <i>
      <x v="8"/>
      <x v="6"/>
    </i>
    <i>
      <x v="9"/>
      <x v="5"/>
    </i>
    <i>
      <x v="10"/>
      <x v="14"/>
    </i>
    <i>
      <x v="12"/>
      <x v="16"/>
    </i>
    <i>
      <x v="13"/>
      <x v="9"/>
    </i>
    <i>
      <x v="16"/>
      <x v="8"/>
    </i>
    <i>
      <x v="17"/>
      <x v="11"/>
    </i>
    <i>
      <x v="18"/>
      <x v="4"/>
    </i>
    <i>
      <x v="19"/>
      <x v="15"/>
    </i>
    <i t="grand">
      <x/>
    </i>
  </rowItems>
  <colFields count="1">
    <field x="4"/>
  </colFields>
  <colItems count="3">
    <i>
      <x v="1"/>
    </i>
    <i>
      <x v="86"/>
    </i>
    <i t="grand">
      <x/>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TablaDinámica12" cacheId="2" applyNumberFormats="0" applyBorderFormats="0" applyFontFormats="0" applyPatternFormats="0" applyAlignmentFormats="0" applyWidthHeightFormats="1" dataCaption="Valores" updatedVersion="8" minRefreshableVersion="3" useAutoFormatting="1" itemPrintTitles="1" createdVersion="8" indent="0" compact="0" compactData="0" multipleFieldFilters="0">
  <location ref="J3:M24" firstHeaderRow="1" firstDataRow="2" firstDataCol="2"/>
  <pivotFields count="26">
    <pivotField axis="axisRow" compact="0" outline="0" showAll="0" defaultSubtotal="0">
      <items count="20">
        <item x="0"/>
        <item x="1"/>
        <item x="2"/>
        <item x="3"/>
        <item x="4"/>
        <item x="5"/>
        <item x="6"/>
        <item x="7"/>
        <item x="8"/>
        <item x="9"/>
        <item x="10"/>
        <item x="11"/>
        <item x="12"/>
        <item x="13"/>
        <item x="14"/>
        <item x="15"/>
        <item x="16"/>
        <item x="17"/>
        <item x="18"/>
        <item x="19"/>
      </items>
      <extLst>
        <ext xmlns:x14="http://schemas.microsoft.com/office/spreadsheetml/2009/9/main" uri="{2946ED86-A175-432a-8AC1-64E0C546D7DE}">
          <x14:pivotField fillDownLabels="1"/>
        </ext>
      </extLst>
    </pivotField>
    <pivotField axis="axisRow" compact="0" outline="0" showAll="0" defaultSubtotal="0">
      <items count="21">
        <item x="14"/>
        <item x="11"/>
        <item x="6"/>
        <item x="1"/>
        <item x="18"/>
        <item x="9"/>
        <item x="8"/>
        <item x="7"/>
        <item x="16"/>
        <item x="13"/>
        <item x="15"/>
        <item x="17"/>
        <item x="3"/>
        <item x="2"/>
        <item x="10"/>
        <item x="19"/>
        <item x="12"/>
        <item x="5"/>
        <item x="0"/>
        <item x="4"/>
        <item m="1" x="2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axis="axisCol" compact="0" outline="0" multipleItemSelectionAllowed="1" showAll="0" defaultSubtotal="0">
      <items count="116">
        <item h="1" x="1"/>
        <item h="1" x="0"/>
        <item h="1" x="2"/>
        <item h="1" x="3"/>
        <item h="1" x="4"/>
        <item h="1" x="5"/>
        <item h="1" x="6"/>
        <item h="1" x="7"/>
        <item h="1" x="87"/>
        <item h="1" x="8"/>
        <item h="1" x="9"/>
        <item h="1" x="10"/>
        <item h="1" x="11"/>
        <item h="1" x="88"/>
        <item h="1" x="13"/>
        <item h="1" x="12"/>
        <item h="1" x="15"/>
        <item h="1" x="18"/>
        <item h="1" x="14"/>
        <item h="1" x="16"/>
        <item h="1" x="17"/>
        <item h="1" x="89"/>
        <item h="1" x="19"/>
        <item h="1" x="94"/>
        <item h="1" x="22"/>
        <item h="1" x="20"/>
        <item h="1" x="21"/>
        <item h="1" x="98"/>
        <item h="1" x="112"/>
        <item h="1" x="23"/>
        <item h="1" x="25"/>
        <item h="1" x="24"/>
        <item h="1" x="33"/>
        <item h="1" x="27"/>
        <item h="1" x="26"/>
        <item h="1" x="28"/>
        <item h="1" x="29"/>
        <item h="1" x="30"/>
        <item h="1" x="32"/>
        <item h="1" x="31"/>
        <item h="1" x="103"/>
        <item h="1" x="102"/>
        <item h="1" x="36"/>
        <item h="1" x="35"/>
        <item h="1" x="34"/>
        <item h="1" x="39"/>
        <item h="1" x="38"/>
        <item h="1" x="37"/>
        <item h="1" x="90"/>
        <item h="1" x="40"/>
        <item h="1" x="41"/>
        <item h="1" x="42"/>
        <item h="1" x="113"/>
        <item h="1" x="43"/>
        <item h="1" x="44"/>
        <item h="1" x="47"/>
        <item h="1" x="45"/>
        <item h="1" x="46"/>
        <item h="1" x="95"/>
        <item h="1" x="91"/>
        <item h="1" x="48"/>
        <item h="1" x="49"/>
        <item h="1" x="100"/>
        <item h="1" x="96"/>
        <item h="1" x="99"/>
        <item h="1" x="51"/>
        <item h="1" x="55"/>
        <item h="1" x="58"/>
        <item h="1" x="104"/>
        <item h="1" x="54"/>
        <item h="1" x="52"/>
        <item h="1" x="50"/>
        <item h="1" x="60"/>
        <item h="1" x="53"/>
        <item h="1" x="59"/>
        <item h="1" x="57"/>
        <item h="1" x="62"/>
        <item h="1" x="61"/>
        <item x="63"/>
        <item h="1" x="92"/>
        <item h="1" x="114"/>
        <item h="1" x="68"/>
        <item h="1" x="66"/>
        <item h="1" x="67"/>
        <item h="1" x="65"/>
        <item h="1" x="107"/>
        <item h="1" x="101"/>
        <item h="1" x="69"/>
        <item h="1" x="115"/>
        <item h="1" x="70"/>
        <item h="1" x="97"/>
        <item h="1" x="72"/>
        <item h="1" x="71"/>
        <item h="1" x="73"/>
        <item h="1" x="74"/>
        <item h="1" x="75"/>
        <item h="1" x="79"/>
        <item h="1" x="76"/>
        <item h="1" x="78"/>
        <item h="1" x="85"/>
        <item h="1" x="86"/>
        <item h="1" x="84"/>
        <item h="1" x="82"/>
        <item h="1" x="83"/>
        <item h="1" x="80"/>
        <item h="1" x="77"/>
        <item h="1" x="81"/>
        <item h="1" x="56"/>
        <item h="1" x="64"/>
        <item h="1" x="93"/>
        <item h="1" x="105"/>
        <item h="1" x="106"/>
        <item h="1" x="108"/>
        <item h="1" x="111"/>
        <item h="1" x="109"/>
        <item h="1" x="11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numFmtId="167"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64" outline="0" subtotalTop="0" showAll="0" defaultSubtotal="0">
      <extLst>
        <ext xmlns:x14="http://schemas.microsoft.com/office/spreadsheetml/2009/9/main" uri="{2946ED86-A175-432a-8AC1-64E0C546D7DE}">
          <x14:pivotField fillDownLabels="1"/>
        </ext>
      </extLst>
    </pivotField>
    <pivotField compact="0" numFmtId="172" outline="0" subtotalTop="0" showAll="0" defaultSubtotal="0">
      <extLst>
        <ext xmlns:x14="http://schemas.microsoft.com/office/spreadsheetml/2009/9/main" uri="{2946ED86-A175-432a-8AC1-64E0C546D7DE}">
          <x14:pivotField fillDownLabels="1"/>
        </ext>
      </extLst>
    </pivotField>
    <pivotField compact="0" numFmtId="167"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s>
  <rowFields count="2">
    <field x="0"/>
    <field x="1"/>
  </rowFields>
  <rowItems count="20">
    <i>
      <x/>
      <x v="18"/>
    </i>
    <i>
      <x v="1"/>
      <x v="3"/>
    </i>
    <i>
      <x v="3"/>
      <x v="12"/>
    </i>
    <i>
      <x v="4"/>
      <x v="19"/>
    </i>
    <i>
      <x v="5"/>
      <x v="17"/>
    </i>
    <i>
      <x v="6"/>
      <x v="2"/>
    </i>
    <i>
      <x v="7"/>
      <x v="7"/>
    </i>
    <i>
      <x v="8"/>
      <x v="6"/>
    </i>
    <i>
      <x v="9"/>
      <x v="5"/>
    </i>
    <i>
      <x v="10"/>
      <x v="14"/>
    </i>
    <i>
      <x v="11"/>
      <x v="1"/>
    </i>
    <i>
      <x v="12"/>
      <x v="16"/>
    </i>
    <i>
      <x v="13"/>
      <x v="9"/>
    </i>
    <i>
      <x v="14"/>
      <x/>
    </i>
    <i>
      <x v="15"/>
      <x v="10"/>
    </i>
    <i>
      <x v="16"/>
      <x v="8"/>
    </i>
    <i>
      <x v="17"/>
      <x v="11"/>
    </i>
    <i>
      <x v="18"/>
      <x v="4"/>
    </i>
    <i>
      <x v="19"/>
      <x v="15"/>
    </i>
    <i t="grand">
      <x/>
    </i>
  </rowItems>
  <colFields count="1">
    <field x="4"/>
  </colFields>
  <colItems count="2">
    <i>
      <x v="78"/>
    </i>
    <i t="grand">
      <x/>
    </i>
  </colItems>
  <formats count="1">
    <format dxfId="232">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13D21C1D-531B-4375-B69D-12096F88C7EB}" name="TablaDinámica3" cacheId="2" applyNumberFormats="0" applyBorderFormats="0" applyFontFormats="0" applyPatternFormats="0" applyAlignmentFormats="0" applyWidthHeightFormats="1" dataCaption="Valores" updatedVersion="8" minRefreshableVersion="3" useAutoFormatting="1" rowGrandTotals="0" colGrandTotals="0" itemPrintTitles="1" createdVersion="8" indent="0" compact="0" compactData="0" multipleFieldFilters="0">
  <location ref="V2:X18" firstHeaderRow="1" firstDataRow="2" firstDataCol="2"/>
  <pivotFields count="26">
    <pivotField axis="axisRow" compact="0" outline="0" showAll="0" defaultSubtotal="0">
      <items count="20">
        <item x="0"/>
        <item x="1"/>
        <item x="2"/>
        <item x="3"/>
        <item x="4"/>
        <item x="5"/>
        <item x="6"/>
        <item x="7"/>
        <item x="8"/>
        <item x="9"/>
        <item x="10"/>
        <item x="11"/>
        <item x="12"/>
        <item x="13"/>
        <item x="14"/>
        <item x="15"/>
        <item x="16"/>
        <item x="17"/>
        <item x="18"/>
        <item x="19"/>
      </items>
      <extLst>
        <ext xmlns:x14="http://schemas.microsoft.com/office/spreadsheetml/2009/9/main" uri="{2946ED86-A175-432a-8AC1-64E0C546D7DE}">
          <x14:pivotField fillDownLabels="1"/>
        </ext>
      </extLst>
    </pivotField>
    <pivotField axis="axisRow" compact="0" outline="0" showAll="0" defaultSubtotal="0">
      <items count="21">
        <item x="14"/>
        <item x="11"/>
        <item x="6"/>
        <item x="1"/>
        <item x="18"/>
        <item x="9"/>
        <item x="8"/>
        <item x="7"/>
        <item x="16"/>
        <item x="13"/>
        <item x="15"/>
        <item x="17"/>
        <item x="3"/>
        <item x="2"/>
        <item x="10"/>
        <item x="19"/>
        <item x="12"/>
        <item x="5"/>
        <item x="0"/>
        <item x="4"/>
        <item m="1" x="2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axis="axisCol" compact="0" outline="0" multipleItemSelectionAllowed="1" showAll="0" defaultSubtotal="0">
      <items count="116">
        <item h="1" x="1"/>
        <item h="1" x="0"/>
        <item h="1" x="2"/>
        <item h="1" x="3"/>
        <item h="1" x="4"/>
        <item x="5"/>
        <item h="1" x="6"/>
        <item h="1" x="7"/>
        <item h="1" x="87"/>
        <item h="1" x="8"/>
        <item h="1" x="9"/>
        <item h="1" x="10"/>
        <item h="1" x="11"/>
        <item h="1" x="88"/>
        <item h="1" x="13"/>
        <item h="1" x="12"/>
        <item h="1" x="15"/>
        <item h="1" x="18"/>
        <item h="1" x="14"/>
        <item h="1" x="16"/>
        <item h="1" x="17"/>
        <item h="1" x="89"/>
        <item h="1" x="19"/>
        <item h="1" x="94"/>
        <item h="1" x="22"/>
        <item h="1" x="20"/>
        <item h="1" x="21"/>
        <item h="1" x="98"/>
        <item h="1" x="112"/>
        <item h="1" x="23"/>
        <item h="1" x="25"/>
        <item h="1" x="24"/>
        <item h="1" x="33"/>
        <item h="1" x="27"/>
        <item h="1" x="26"/>
        <item h="1" x="28"/>
        <item h="1" x="29"/>
        <item h="1" x="30"/>
        <item h="1" x="32"/>
        <item h="1" x="31"/>
        <item h="1" x="103"/>
        <item h="1" x="102"/>
        <item h="1" x="36"/>
        <item h="1" x="35"/>
        <item h="1" x="34"/>
        <item h="1" x="39"/>
        <item h="1" x="38"/>
        <item h="1" x="37"/>
        <item h="1" x="90"/>
        <item h="1" x="40"/>
        <item h="1" x="41"/>
        <item h="1" x="42"/>
        <item h="1" x="113"/>
        <item h="1" x="43"/>
        <item h="1" x="44"/>
        <item h="1" x="47"/>
        <item h="1" x="45"/>
        <item h="1" x="46"/>
        <item h="1" x="95"/>
        <item h="1" x="91"/>
        <item h="1" x="48"/>
        <item h="1" x="49"/>
        <item h="1" x="100"/>
        <item h="1" x="96"/>
        <item h="1" x="99"/>
        <item h="1" x="51"/>
        <item h="1" x="55"/>
        <item h="1" x="58"/>
        <item h="1" x="104"/>
        <item h="1" x="54"/>
        <item h="1" x="52"/>
        <item h="1" x="50"/>
        <item h="1" x="60"/>
        <item h="1" x="53"/>
        <item h="1" x="59"/>
        <item h="1" x="57"/>
        <item h="1" x="62"/>
        <item h="1" x="61"/>
        <item h="1" x="63"/>
        <item h="1" x="92"/>
        <item h="1" x="114"/>
        <item h="1" x="68"/>
        <item h="1" x="66"/>
        <item h="1" x="67"/>
        <item h="1" x="65"/>
        <item h="1" x="107"/>
        <item h="1" x="101"/>
        <item h="1" x="69"/>
        <item h="1" x="115"/>
        <item h="1" x="70"/>
        <item h="1" x="97"/>
        <item h="1" x="72"/>
        <item h="1" x="71"/>
        <item h="1" x="73"/>
        <item h="1" x="74"/>
        <item h="1" x="75"/>
        <item h="1" x="79"/>
        <item h="1" x="76"/>
        <item h="1" x="78"/>
        <item h="1" x="85"/>
        <item h="1" x="86"/>
        <item h="1" x="84"/>
        <item h="1" x="82"/>
        <item h="1" x="83"/>
        <item h="1" x="80"/>
        <item h="1" x="77"/>
        <item h="1" x="81"/>
        <item h="1" x="56"/>
        <item h="1" x="64"/>
        <item h="1" x="93"/>
        <item h="1" x="105"/>
        <item h="1" x="106"/>
        <item h="1" x="108"/>
        <item h="1" x="111"/>
        <item h="1" x="109"/>
        <item h="1" x="11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numFmtId="167"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64" outline="0" subtotalTop="0" showAll="0" defaultSubtotal="0">
      <extLst>
        <ext xmlns:x14="http://schemas.microsoft.com/office/spreadsheetml/2009/9/main" uri="{2946ED86-A175-432a-8AC1-64E0C546D7DE}">
          <x14:pivotField fillDownLabels="1"/>
        </ext>
      </extLst>
    </pivotField>
    <pivotField compact="0" numFmtId="172" outline="0" subtotalTop="0" showAll="0" defaultSubtotal="0">
      <extLst>
        <ext xmlns:x14="http://schemas.microsoft.com/office/spreadsheetml/2009/9/main" uri="{2946ED86-A175-432a-8AC1-64E0C546D7DE}">
          <x14:pivotField fillDownLabels="1"/>
        </ext>
      </extLst>
    </pivotField>
    <pivotField compact="0" numFmtId="167"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s>
  <rowFields count="2">
    <field x="0"/>
    <field x="1"/>
  </rowFields>
  <rowItems count="15">
    <i>
      <x/>
      <x v="18"/>
    </i>
    <i>
      <x v="1"/>
      <x v="3"/>
    </i>
    <i>
      <x v="3"/>
      <x v="12"/>
    </i>
    <i>
      <x v="4"/>
      <x v="19"/>
    </i>
    <i>
      <x v="5"/>
      <x v="17"/>
    </i>
    <i>
      <x v="6"/>
      <x v="2"/>
    </i>
    <i>
      <x v="7"/>
      <x v="7"/>
    </i>
    <i>
      <x v="8"/>
      <x v="6"/>
    </i>
    <i>
      <x v="9"/>
      <x v="5"/>
    </i>
    <i>
      <x v="10"/>
      <x v="14"/>
    </i>
    <i>
      <x v="12"/>
      <x v="16"/>
    </i>
    <i>
      <x v="13"/>
      <x v="9"/>
    </i>
    <i>
      <x v="15"/>
      <x v="10"/>
    </i>
    <i>
      <x v="16"/>
      <x v="8"/>
    </i>
    <i>
      <x v="18"/>
      <x v="4"/>
    </i>
  </rowItems>
  <colFields count="1">
    <field x="4"/>
  </colFields>
  <colItems count="1">
    <i>
      <x v="5"/>
    </i>
  </colItems>
  <formats count="2">
    <format dxfId="234">
      <pivotArea outline="0" collapsedLevelsAreSubtotals="1" fieldPosition="0"/>
    </format>
    <format dxfId="233">
      <pivotArea outline="0" fieldPosition="0">
        <references count="1">
          <reference field="4" count="0" selected="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EF8EEE1B-776A-4488-B74B-13197122EC5E}" name="TablaDinámica2" cacheId="2" applyNumberFormats="0" applyBorderFormats="0" applyFontFormats="0" applyPatternFormats="0" applyAlignmentFormats="0" applyWidthHeightFormats="1" dataCaption="Valores" updatedVersion="8" minRefreshableVersion="3" useAutoFormatting="1" rowGrandTotals="0" colGrandTotals="0" itemPrintTitles="1" createdVersion="8" indent="0" compact="0" compactData="0" multipleFieldFilters="0">
  <location ref="R2:T22" firstHeaderRow="1" firstDataRow="2" firstDataCol="2"/>
  <pivotFields count="26">
    <pivotField axis="axisRow" compact="0" outline="0" showAll="0" defaultSubtotal="0">
      <items count="20">
        <item x="0"/>
        <item x="1"/>
        <item x="2"/>
        <item x="3"/>
        <item x="4"/>
        <item x="5"/>
        <item x="6"/>
        <item x="7"/>
        <item x="8"/>
        <item x="9"/>
        <item x="10"/>
        <item x="11"/>
        <item x="12"/>
        <item x="13"/>
        <item x="14"/>
        <item x="15"/>
        <item x="16"/>
        <item x="17"/>
        <item x="18"/>
        <item x="19"/>
      </items>
      <extLst>
        <ext xmlns:x14="http://schemas.microsoft.com/office/spreadsheetml/2009/9/main" uri="{2946ED86-A175-432a-8AC1-64E0C546D7DE}">
          <x14:pivotField fillDownLabels="1"/>
        </ext>
      </extLst>
    </pivotField>
    <pivotField axis="axisRow" compact="0" outline="0" showAll="0" defaultSubtotal="0">
      <items count="21">
        <item x="14"/>
        <item x="11"/>
        <item x="6"/>
        <item x="1"/>
        <item x="18"/>
        <item x="9"/>
        <item x="8"/>
        <item x="7"/>
        <item x="16"/>
        <item x="13"/>
        <item x="15"/>
        <item x="17"/>
        <item x="3"/>
        <item x="2"/>
        <item x="10"/>
        <item x="19"/>
        <item x="12"/>
        <item x="5"/>
        <item x="0"/>
        <item x="4"/>
        <item m="1" x="2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axis="axisCol" compact="0" outline="0" multipleItemSelectionAllowed="1" showAll="0" defaultSubtotal="0">
      <items count="116">
        <item h="1" x="1"/>
        <item h="1" x="0"/>
        <item h="1" x="2"/>
        <item h="1" x="3"/>
        <item x="4"/>
        <item h="1" x="5"/>
        <item h="1" x="6"/>
        <item h="1" x="7"/>
        <item h="1" x="87"/>
        <item h="1" x="8"/>
        <item h="1" x="9"/>
        <item h="1" x="10"/>
        <item h="1" x="11"/>
        <item h="1" x="88"/>
        <item h="1" x="13"/>
        <item h="1" x="12"/>
        <item h="1" x="15"/>
        <item h="1" x="18"/>
        <item h="1" x="14"/>
        <item h="1" x="16"/>
        <item h="1" x="17"/>
        <item h="1" x="89"/>
        <item h="1" x="19"/>
        <item h="1" x="94"/>
        <item h="1" x="22"/>
        <item h="1" x="20"/>
        <item h="1" x="21"/>
        <item h="1" x="98"/>
        <item h="1" x="112"/>
        <item h="1" x="23"/>
        <item h="1" x="25"/>
        <item h="1" x="24"/>
        <item h="1" x="33"/>
        <item h="1" x="27"/>
        <item h="1" x="26"/>
        <item h="1" x="28"/>
        <item h="1" x="29"/>
        <item h="1" x="30"/>
        <item h="1" x="32"/>
        <item h="1" x="31"/>
        <item h="1" x="103"/>
        <item h="1" x="102"/>
        <item h="1" x="36"/>
        <item h="1" x="35"/>
        <item h="1" x="34"/>
        <item h="1" x="39"/>
        <item h="1" x="38"/>
        <item h="1" x="37"/>
        <item h="1" x="90"/>
        <item h="1" x="40"/>
        <item h="1" x="41"/>
        <item h="1" x="42"/>
        <item h="1" x="113"/>
        <item h="1" x="43"/>
        <item h="1" x="44"/>
        <item h="1" x="47"/>
        <item h="1" x="45"/>
        <item h="1" x="46"/>
        <item h="1" x="95"/>
        <item h="1" x="91"/>
        <item h="1" x="48"/>
        <item h="1" x="49"/>
        <item h="1" x="100"/>
        <item h="1" x="96"/>
        <item h="1" x="99"/>
        <item h="1" x="51"/>
        <item h="1" x="55"/>
        <item h="1" x="58"/>
        <item h="1" x="104"/>
        <item h="1" x="54"/>
        <item h="1" x="52"/>
        <item h="1" x="50"/>
        <item h="1" x="60"/>
        <item h="1" x="53"/>
        <item h="1" x="59"/>
        <item h="1" x="57"/>
        <item h="1" x="62"/>
        <item h="1" x="61"/>
        <item h="1" x="63"/>
        <item h="1" x="92"/>
        <item h="1" x="114"/>
        <item h="1" x="68"/>
        <item h="1" x="66"/>
        <item h="1" x="67"/>
        <item h="1" x="65"/>
        <item h="1" x="107"/>
        <item h="1" x="101"/>
        <item h="1" x="69"/>
        <item h="1" x="115"/>
        <item h="1" x="70"/>
        <item h="1" x="97"/>
        <item h="1" x="72"/>
        <item h="1" x="71"/>
        <item h="1" x="73"/>
        <item h="1" x="74"/>
        <item h="1" x="75"/>
        <item h="1" x="79"/>
        <item h="1" x="76"/>
        <item h="1" x="78"/>
        <item h="1" x="85"/>
        <item h="1" x="86"/>
        <item h="1" x="84"/>
        <item h="1" x="82"/>
        <item h="1" x="83"/>
        <item h="1" x="80"/>
        <item h="1" x="77"/>
        <item h="1" x="81"/>
        <item h="1" x="56"/>
        <item h="1" x="64"/>
        <item h="1" x="93"/>
        <item h="1" x="105"/>
        <item h="1" x="106"/>
        <item h="1" x="108"/>
        <item h="1" x="111"/>
        <item h="1" x="109"/>
        <item h="1" x="11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numFmtId="167"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64" outline="0" subtotalTop="0" showAll="0" defaultSubtotal="0">
      <extLst>
        <ext xmlns:x14="http://schemas.microsoft.com/office/spreadsheetml/2009/9/main" uri="{2946ED86-A175-432a-8AC1-64E0C546D7DE}">
          <x14:pivotField fillDownLabels="1"/>
        </ext>
      </extLst>
    </pivotField>
    <pivotField compact="0" numFmtId="172" outline="0" subtotalTop="0" showAll="0" defaultSubtotal="0">
      <extLst>
        <ext xmlns:x14="http://schemas.microsoft.com/office/spreadsheetml/2009/9/main" uri="{2946ED86-A175-432a-8AC1-64E0C546D7DE}">
          <x14:pivotField fillDownLabels="1"/>
        </ext>
      </extLst>
    </pivotField>
    <pivotField compact="0" numFmtId="167"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s>
  <rowFields count="2">
    <field x="0"/>
    <field x="1"/>
  </rowFields>
  <rowItems count="19">
    <i>
      <x/>
      <x v="18"/>
    </i>
    <i>
      <x v="1"/>
      <x v="3"/>
    </i>
    <i>
      <x v="2"/>
      <x v="13"/>
    </i>
    <i>
      <x v="3"/>
      <x v="12"/>
    </i>
    <i>
      <x v="4"/>
      <x v="19"/>
    </i>
    <i>
      <x v="5"/>
      <x v="17"/>
    </i>
    <i>
      <x v="6"/>
      <x v="2"/>
    </i>
    <i>
      <x v="7"/>
      <x v="7"/>
    </i>
    <i>
      <x v="8"/>
      <x v="6"/>
    </i>
    <i>
      <x v="9"/>
      <x v="5"/>
    </i>
    <i>
      <x v="10"/>
      <x v="14"/>
    </i>
    <i>
      <x v="11"/>
      <x v="1"/>
    </i>
    <i>
      <x v="12"/>
      <x v="16"/>
    </i>
    <i>
      <x v="13"/>
      <x v="9"/>
    </i>
    <i>
      <x v="14"/>
      <x/>
    </i>
    <i>
      <x v="15"/>
      <x v="10"/>
    </i>
    <i>
      <x v="16"/>
      <x v="8"/>
    </i>
    <i>
      <x v="17"/>
      <x v="11"/>
    </i>
    <i>
      <x v="18"/>
      <x v="4"/>
    </i>
  </rowItems>
  <colFields count="1">
    <field x="4"/>
  </colFields>
  <colItems count="1">
    <i>
      <x v="4"/>
    </i>
  </colItems>
  <formats count="2">
    <format dxfId="236">
      <pivotArea outline="0" collapsedLevelsAreSubtotals="1" fieldPosition="0"/>
    </format>
    <format dxfId="235">
      <pivotArea outline="0" fieldPosition="0">
        <references count="1">
          <reference field="4" count="0" selected="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00000000-0007-0000-0400-000000000000}" name="TablaDinámica10" cacheId="2" applyNumberFormats="0" applyBorderFormats="0" applyFontFormats="0" applyPatternFormats="0" applyAlignmentFormats="0" applyWidthHeightFormats="1" dataCaption="Valores" updatedVersion="8" minRefreshableVersion="3" itemPrintTitles="1" createdVersion="8" indent="0" compact="0" compactData="0" multipleFieldFilters="0">
  <location ref="B3:B23" firstHeaderRow="1" firstDataRow="1" firstDataCol="1" rowPageCount="1" colPageCount="1"/>
  <pivotFields count="26">
    <pivotField axis="axisRow" compact="0" outline="0" showAll="0" defaultSubtotal="0">
      <items count="20">
        <item x="0"/>
        <item x="1"/>
        <item x="2"/>
        <item x="3"/>
        <item x="4"/>
        <item x="5"/>
        <item x="6"/>
        <item x="7"/>
        <item x="8"/>
        <item x="9"/>
        <item x="10"/>
        <item x="11"/>
        <item x="12"/>
        <item x="13"/>
        <item x="14"/>
        <item x="15"/>
        <item x="16"/>
        <item x="17"/>
        <item x="18"/>
        <item x="19"/>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axis="axisPage" compact="0" outline="0" multipleItemSelectionAllowed="1" showAll="0" defaultSubtotal="0">
      <items count="116">
        <item h="1" x="1"/>
        <item h="1" x="0"/>
        <item h="1" x="2"/>
        <item h="1" x="3"/>
        <item h="1" x="4"/>
        <item h="1" x="5"/>
        <item h="1" x="6"/>
        <item h="1" x="7"/>
        <item h="1" x="87"/>
        <item h="1" x="8"/>
        <item h="1" x="9"/>
        <item h="1" x="10"/>
        <item h="1" x="11"/>
        <item h="1" x="88"/>
        <item h="1" x="13"/>
        <item h="1" x="12"/>
        <item h="1" x="15"/>
        <item h="1" x="18"/>
        <item h="1" x="14"/>
        <item h="1" x="16"/>
        <item h="1" x="17"/>
        <item h="1" x="89"/>
        <item h="1" x="19"/>
        <item h="1" x="94"/>
        <item h="1" x="22"/>
        <item h="1" x="20"/>
        <item h="1" x="21"/>
        <item h="1" x="98"/>
        <item h="1" x="112"/>
        <item h="1" x="23"/>
        <item h="1" x="25"/>
        <item h="1" x="24"/>
        <item h="1" x="33"/>
        <item h="1" x="27"/>
        <item h="1" x="26"/>
        <item h="1" x="28"/>
        <item h="1" x="29"/>
        <item h="1" x="30"/>
        <item h="1" x="32"/>
        <item h="1" x="31"/>
        <item h="1" x="103"/>
        <item h="1" x="102"/>
        <item h="1" x="36"/>
        <item h="1" x="35"/>
        <item h="1" x="34"/>
        <item h="1" x="39"/>
        <item h="1" x="38"/>
        <item h="1" x="37"/>
        <item h="1" x="90"/>
        <item h="1" x="40"/>
        <item h="1" x="41"/>
        <item h="1" x="42"/>
        <item h="1" x="113"/>
        <item h="1" x="43"/>
        <item h="1" x="44"/>
        <item h="1" x="47"/>
        <item h="1" x="45"/>
        <item h="1" x="46"/>
        <item h="1" x="95"/>
        <item h="1" x="91"/>
        <item h="1" x="48"/>
        <item h="1" x="49"/>
        <item h="1" x="100"/>
        <item h="1" x="96"/>
        <item h="1" x="99"/>
        <item h="1" x="51"/>
        <item h="1" x="55"/>
        <item h="1" x="58"/>
        <item x="104"/>
        <item h="1" x="54"/>
        <item x="52"/>
        <item x="50"/>
        <item h="1" x="60"/>
        <item h="1" x="53"/>
        <item h="1" x="59"/>
        <item h="1" x="57"/>
        <item h="1" x="62"/>
        <item h="1" x="61"/>
        <item h="1" x="63"/>
        <item h="1" x="92"/>
        <item h="1" x="114"/>
        <item h="1" x="68"/>
        <item h="1" x="66"/>
        <item h="1" x="67"/>
        <item h="1" x="65"/>
        <item h="1" x="107"/>
        <item h="1" x="101"/>
        <item h="1" x="69"/>
        <item h="1" x="115"/>
        <item h="1" x="70"/>
        <item h="1" x="97"/>
        <item h="1" x="72"/>
        <item h="1" x="71"/>
        <item h="1" x="73"/>
        <item h="1" x="74"/>
        <item h="1" x="75"/>
        <item h="1" x="79"/>
        <item h="1" x="76"/>
        <item h="1" x="78"/>
        <item h="1" x="85"/>
        <item h="1" x="86"/>
        <item h="1" x="84"/>
        <item h="1" x="82"/>
        <item h="1" x="83"/>
        <item h="1" x="80"/>
        <item h="1" x="77"/>
        <item h="1" x="81"/>
        <item h="1" x="56"/>
        <item h="1" x="64"/>
        <item h="1" x="93"/>
        <item h="1" x="105"/>
        <item h="1" x="106"/>
        <item h="1" x="108"/>
        <item h="1" x="111"/>
        <item h="1" x="109"/>
        <item h="1" x="11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numFmtId="167"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64" outline="0" subtotalTop="0" showAll="0" defaultSubtotal="0">
      <extLst>
        <ext xmlns:x14="http://schemas.microsoft.com/office/spreadsheetml/2009/9/main" uri="{2946ED86-A175-432a-8AC1-64E0C546D7DE}">
          <x14:pivotField fillDownLabels="1"/>
        </ext>
      </extLst>
    </pivotField>
    <pivotField compact="0" numFmtId="172" outline="0" subtotalTop="0" showAll="0" defaultSubtotal="0">
      <extLst>
        <ext xmlns:x14="http://schemas.microsoft.com/office/spreadsheetml/2009/9/main" uri="{2946ED86-A175-432a-8AC1-64E0C546D7DE}">
          <x14:pivotField fillDownLabels="1"/>
        </ext>
      </extLst>
    </pivotField>
    <pivotField compact="0" numFmtId="167"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s>
  <rowFields count="1">
    <field x="0"/>
  </rowFields>
  <rowItems count="20">
    <i>
      <x/>
    </i>
    <i>
      <x v="1"/>
    </i>
    <i>
      <x v="2"/>
    </i>
    <i>
      <x v="3"/>
    </i>
    <i>
      <x v="4"/>
    </i>
    <i>
      <x v="5"/>
    </i>
    <i>
      <x v="6"/>
    </i>
    <i>
      <x v="7"/>
    </i>
    <i>
      <x v="8"/>
    </i>
    <i>
      <x v="9"/>
    </i>
    <i>
      <x v="10"/>
    </i>
    <i>
      <x v="11"/>
    </i>
    <i>
      <x v="12"/>
    </i>
    <i>
      <x v="13"/>
    </i>
    <i>
      <x v="14"/>
    </i>
    <i>
      <x v="15"/>
    </i>
    <i>
      <x v="16"/>
    </i>
    <i>
      <x v="17"/>
    </i>
    <i>
      <x v="18"/>
    </i>
    <i t="grand">
      <x/>
    </i>
  </rowItems>
  <colItems count="1">
    <i/>
  </colItems>
  <pageFields count="1">
    <pageField fld="4" hier="-1"/>
  </pageFields>
  <formats count="2">
    <format dxfId="229">
      <pivotArea outline="0" collapsedLevelsAreSubtotals="1" fieldPosition="0"/>
    </format>
    <format dxfId="228">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00000000-0007-0000-0500-000000000000}" name="TablaDinámica11" cacheId="0" applyNumberFormats="0" applyBorderFormats="0" applyFontFormats="0" applyPatternFormats="0" applyAlignmentFormats="0" applyWidthHeightFormats="1" dataCaption="Valores" updatedVersion="8" minRefreshableVersion="3" useAutoFormatting="1" rowGrandTotals="0" colGrandTotals="0" itemPrintTitles="1" createdVersion="8" indent="0" compact="0" compactData="0" multipleFieldFilters="0">
  <location ref="B5:D25" firstHeaderRow="1" firstDataRow="1" firstDataCol="2"/>
  <pivotFields count="26">
    <pivotField axis="axisRow" compact="0" outline="0" showAll="0" defaultSubtotal="0">
      <items count="20">
        <item x="0"/>
        <item x="1"/>
        <item x="2"/>
        <item x="3"/>
        <item x="4"/>
        <item x="5"/>
        <item x="6"/>
        <item x="7"/>
        <item x="8"/>
        <item x="9"/>
        <item x="10"/>
        <item x="11"/>
        <item x="12"/>
        <item x="13"/>
        <item x="14"/>
        <item x="15"/>
        <item x="16"/>
        <item x="17"/>
        <item x="18"/>
        <item x="19"/>
      </items>
      <extLst>
        <ext xmlns:x14="http://schemas.microsoft.com/office/spreadsheetml/2009/9/main" uri="{2946ED86-A175-432a-8AC1-64E0C546D7DE}">
          <x14:pivotField fillDownLabels="1"/>
        </ext>
      </extLst>
    </pivotField>
    <pivotField axis="axisRow" compact="0" outline="0" showAll="0" defaultSubtotal="0">
      <items count="21">
        <item x="14"/>
        <item x="11"/>
        <item x="6"/>
        <item x="1"/>
        <item x="18"/>
        <item x="9"/>
        <item x="8"/>
        <item x="7"/>
        <item x="16"/>
        <item x="13"/>
        <item x="15"/>
        <item x="17"/>
        <item x="3"/>
        <item x="2"/>
        <item x="10"/>
        <item x="19"/>
        <item x="12"/>
        <item x="5"/>
        <item x="0"/>
        <item x="4"/>
        <item m="1" x="2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numFmtId="167"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64" outline="0" subtotalTop="0" showAll="0" defaultSubtotal="0">
      <extLst>
        <ext xmlns:x14="http://schemas.microsoft.com/office/spreadsheetml/2009/9/main" uri="{2946ED86-A175-432a-8AC1-64E0C546D7DE}">
          <x14:pivotField fillDownLabels="1"/>
        </ext>
      </extLst>
    </pivotField>
    <pivotField compact="0" numFmtId="172" outline="0" subtotalTop="0" showAll="0" defaultSubtotal="0">
      <extLst>
        <ext xmlns:x14="http://schemas.microsoft.com/office/spreadsheetml/2009/9/main" uri="{2946ED86-A175-432a-8AC1-64E0C546D7DE}">
          <x14:pivotField fillDownLabels="1"/>
        </ext>
      </extLst>
    </pivotField>
    <pivotField compact="0" numFmtId="167"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s>
  <rowFields count="2">
    <field x="0"/>
    <field x="1"/>
  </rowFields>
  <rowItems count="20">
    <i>
      <x/>
      <x v="18"/>
    </i>
    <i>
      <x v="1"/>
      <x v="3"/>
    </i>
    <i>
      <x v="2"/>
      <x v="13"/>
    </i>
    <i>
      <x v="3"/>
      <x v="12"/>
    </i>
    <i>
      <x v="4"/>
      <x v="19"/>
    </i>
    <i>
      <x v="5"/>
      <x v="17"/>
    </i>
    <i>
      <x v="6"/>
      <x v="2"/>
    </i>
    <i>
      <x v="7"/>
      <x v="7"/>
    </i>
    <i>
      <x v="8"/>
      <x v="6"/>
    </i>
    <i>
      <x v="9"/>
      <x v="5"/>
    </i>
    <i>
      <x v="10"/>
      <x v="14"/>
    </i>
    <i>
      <x v="11"/>
      <x v="1"/>
    </i>
    <i>
      <x v="12"/>
      <x v="16"/>
    </i>
    <i>
      <x v="13"/>
      <x v="9"/>
    </i>
    <i>
      <x v="14"/>
      <x/>
    </i>
    <i>
      <x v="15"/>
      <x v="10"/>
    </i>
    <i>
      <x v="16"/>
      <x v="8"/>
    </i>
    <i>
      <x v="17"/>
      <x v="11"/>
    </i>
    <i>
      <x v="18"/>
      <x v="4"/>
    </i>
    <i>
      <x v="19"/>
      <x v="15"/>
    </i>
  </rowItems>
  <colItems count="1">
    <i/>
  </colItems>
  <dataFields count="1">
    <dataField name="Cuenta de No. Indicador " fld="4" subtotal="count" baseField="1" baseItem="3" numFmtId="3"/>
  </dataFields>
  <formats count="3">
    <format dxfId="227">
      <pivotArea outline="0" collapsedLevelsAreSubtotals="1" fieldPosition="0"/>
    </format>
    <format dxfId="226">
      <pivotArea outline="0" collapsedLevelsAreSubtotals="1" fieldPosition="0"/>
    </format>
    <format dxfId="225">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19.xml><?xml version="1.0" encoding="utf-8"?>
<pivotTableDefinition xmlns="http://schemas.openxmlformats.org/spreadsheetml/2006/main" xmlns:mc="http://schemas.openxmlformats.org/markup-compatibility/2006" xmlns:xr="http://schemas.microsoft.com/office/spreadsheetml/2014/revision" mc:Ignorable="xr" xr:uid="{00000000-0007-0000-0600-000000000000}" name="TablaDinámica5" cacheId="1" applyNumberFormats="0" applyBorderFormats="0" applyFontFormats="0" applyPatternFormats="0" applyAlignmentFormats="0" applyWidthHeightFormats="1" dataCaption="Valores" updatedVersion="8" minRefreshableVersion="3" useAutoFormatting="1" itemPrintTitles="1" createdVersion="8" indent="0" compact="0" compactData="0" multipleFieldFilters="0">
  <location ref="B3:C24" firstHeaderRow="1" firstDataRow="1" firstDataCol="2"/>
  <pivotFields count="22">
    <pivotField axis="axisRow" compact="0" outline="0" showAll="0" defaultSubtotal="0">
      <items count="20">
        <item x="0"/>
        <item x="1"/>
        <item x="2"/>
        <item x="3"/>
        <item x="4"/>
        <item x="5"/>
        <item x="6"/>
        <item x="7"/>
        <item x="8"/>
        <item x="9"/>
        <item x="10"/>
        <item x="11"/>
        <item x="12"/>
        <item x="13"/>
        <item x="14"/>
        <item x="15"/>
        <item x="16"/>
        <item x="17"/>
        <item x="18"/>
        <item x="19"/>
      </items>
      <extLst>
        <ext xmlns:x14="http://schemas.microsoft.com/office/spreadsheetml/2009/9/main" uri="{2946ED86-A175-432a-8AC1-64E0C546D7DE}">
          <x14:pivotField fillDownLabels="1"/>
        </ext>
      </extLst>
    </pivotField>
    <pivotField axis="axisRow" compact="0" outline="0" showAll="0" defaultSubtotal="0">
      <items count="21">
        <item x="14"/>
        <item x="11"/>
        <item x="6"/>
        <item x="1"/>
        <item x="18"/>
        <item x="9"/>
        <item x="8"/>
        <item x="7"/>
        <item x="16"/>
        <item x="13"/>
        <item x="15"/>
        <item x="17"/>
        <item x="3"/>
        <item x="2"/>
        <item x="10"/>
        <item x="19"/>
        <item x="12"/>
        <item x="5"/>
        <item x="0"/>
        <item x="4"/>
        <item m="1" x="2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numFmtId="167"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64" outline="0" subtotalTop="0" showAll="0" defaultSubtotal="0">
      <extLst>
        <ext xmlns:x14="http://schemas.microsoft.com/office/spreadsheetml/2009/9/main" uri="{2946ED86-A175-432a-8AC1-64E0C546D7DE}">
          <x14:pivotField fillDownLabels="1"/>
        </ext>
      </extLst>
    </pivotField>
    <pivotField compact="0" numFmtId="172" outline="0" subtotalTop="0" showAll="0" defaultSubtotal="0">
      <extLst>
        <ext xmlns:x14="http://schemas.microsoft.com/office/spreadsheetml/2009/9/main" uri="{2946ED86-A175-432a-8AC1-64E0C546D7DE}">
          <x14:pivotField fillDownLabels="1"/>
        </ext>
      </extLst>
    </pivotField>
  </pivotFields>
  <rowFields count="2">
    <field x="1"/>
    <field x="0"/>
  </rowFields>
  <rowItems count="21">
    <i>
      <x/>
      <x v="14"/>
    </i>
    <i>
      <x v="1"/>
      <x v="11"/>
    </i>
    <i>
      <x v="2"/>
      <x v="6"/>
    </i>
    <i>
      <x v="3"/>
      <x v="1"/>
    </i>
    <i>
      <x v="4"/>
      <x v="18"/>
    </i>
    <i>
      <x v="5"/>
      <x v="9"/>
    </i>
    <i>
      <x v="6"/>
      <x v="8"/>
    </i>
    <i>
      <x v="7"/>
      <x v="7"/>
    </i>
    <i>
      <x v="8"/>
      <x v="16"/>
    </i>
    <i>
      <x v="9"/>
      <x v="13"/>
    </i>
    <i>
      <x v="10"/>
      <x v="15"/>
    </i>
    <i>
      <x v="11"/>
      <x v="17"/>
    </i>
    <i>
      <x v="12"/>
      <x v="3"/>
    </i>
    <i>
      <x v="13"/>
      <x v="2"/>
    </i>
    <i>
      <x v="14"/>
      <x v="10"/>
    </i>
    <i>
      <x v="15"/>
      <x v="19"/>
    </i>
    <i>
      <x v="16"/>
      <x v="12"/>
    </i>
    <i>
      <x v="17"/>
      <x v="5"/>
    </i>
    <i>
      <x v="18"/>
      <x/>
    </i>
    <i>
      <x v="19"/>
      <x v="4"/>
    </i>
    <i t="grand">
      <x/>
    </i>
  </rowItems>
  <colItems count="1">
    <i/>
  </colItems>
  <formats count="8">
    <format dxfId="224">
      <pivotArea grandRow="1" outline="0" collapsedLevelsAreSubtotals="1" fieldPosition="0"/>
    </format>
    <format dxfId="223">
      <pivotArea field="0" type="button" dataOnly="0" labelOnly="1" outline="0" axis="axisRow" fieldPosition="1"/>
    </format>
    <format dxfId="222">
      <pivotArea dataOnly="0" labelOnly="1" outline="0" axis="axisValues" fieldPosition="0"/>
    </format>
    <format dxfId="221">
      <pivotArea field="0" type="button" dataOnly="0" labelOnly="1" outline="0" axis="axisRow" fieldPosition="1"/>
    </format>
    <format dxfId="220">
      <pivotArea dataOnly="0" labelOnly="1" outline="0" axis="axisValues" fieldPosition="0"/>
    </format>
    <format dxfId="219">
      <pivotArea field="0" type="button" dataOnly="0" labelOnly="1" outline="0" axis="axisRow" fieldPosition="1"/>
    </format>
    <format dxfId="218">
      <pivotArea dataOnly="0" labelOnly="1" outline="0" axis="axisValues" fieldPosition="0"/>
    </format>
    <format dxfId="217">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9F5447E9-1DF3-4FA3-A17C-D944864208B1}" name="TablaDinámica8" cacheId="14" applyNumberFormats="0" applyBorderFormats="0" applyFontFormats="0" applyPatternFormats="0" applyAlignmentFormats="0" applyWidthHeightFormats="1" dataCaption="Valores" updatedVersion="8" minRefreshableVersion="3" rowGrandTotals="0" colGrandTotals="0" itemPrintTitles="1" createdVersion="8" indent="0" outline="1" outlineData="1" multipleFieldFilters="0" rowHeaderCaption="Conceptos de gasto">
  <location ref="C53:D57" firstHeaderRow="1" firstDataRow="1" firstDataCol="1" rowPageCount="1" colPageCount="1"/>
  <pivotFields count="26">
    <pivotField showAll="0"/>
    <pivotField showAll="0">
      <items count="22">
        <item h="1" x="14"/>
        <item h="1" x="11"/>
        <item h="1" x="6"/>
        <item h="1" x="1"/>
        <item h="1" x="18"/>
        <item h="1" x="9"/>
        <item h="1" x="8"/>
        <item h="1" x="7"/>
        <item h="1" x="16"/>
        <item h="1" x="13"/>
        <item h="1" x="15"/>
        <item h="1" x="17"/>
        <item h="1" x="3"/>
        <item x="2"/>
        <item h="1" x="10"/>
        <item h="1" x="19"/>
        <item h="1" x="12"/>
        <item h="1" x="5"/>
        <item h="1" x="0"/>
        <item h="1" x="4"/>
        <item h="1" m="1" x="20"/>
        <item t="default"/>
      </items>
    </pivotField>
    <pivotField showAll="0"/>
    <pivotField showAll="0"/>
    <pivotField showAll="0"/>
    <pivotField showAll="0"/>
    <pivotField multipleItemSelectionAllowed="1" showAll="0"/>
    <pivotField axis="axisRow" showAll="0" defaultSubtotal="0">
      <items count="75">
        <item h="1" x="3"/>
        <item h="1" x="51"/>
        <item h="1" x="7"/>
        <item h="1" x="10"/>
        <item h="1" x="11"/>
        <item h="1" x="53"/>
        <item h="1" x="50"/>
        <item h="1" x="57"/>
        <item x="20"/>
        <item h="1" x="24"/>
        <item h="1" x="59"/>
        <item h="1" m="1" x="68"/>
        <item h="1" x="17"/>
        <item h="1" x="38"/>
        <item h="1" x="32"/>
        <item h="1" x="49"/>
        <item h="1" m="1" x="70"/>
        <item h="1" x="34"/>
        <item x="52"/>
        <item h="1" x="42"/>
        <item h="1" m="1" x="66"/>
        <item h="1" x="15"/>
        <item h="1" m="1" x="69"/>
        <item h="1" x="5"/>
        <item h="1" x="30"/>
        <item h="1" x="55"/>
        <item h="1" x="54"/>
        <item h="1" x="4"/>
        <item h="1" x="26"/>
        <item h="1" m="1" x="71"/>
        <item h="1" x="35"/>
        <item h="1" m="1" x="72"/>
        <item h="1" x="61"/>
        <item h="1" x="31"/>
        <item h="1" x="23"/>
        <item h="1" m="1" x="65"/>
        <item h="1" x="37"/>
        <item h="1" x="2"/>
        <item h="1" x="63"/>
        <item h="1" x="12"/>
        <item h="1" x="27"/>
        <item h="1" x="47"/>
        <item h="1" x="45"/>
        <item h="1" x="46"/>
        <item h="1" x="13"/>
        <item h="1" x="25"/>
        <item h="1" x="28"/>
        <item h="1" x="39"/>
        <item h="1" x="44"/>
        <item h="1" x="40"/>
        <item h="1" m="1" x="67"/>
        <item h="1" x="18"/>
        <item h="1" m="1" x="74"/>
        <item h="1" x="48"/>
        <item h="1" m="1" x="73"/>
        <item h="1" x="41"/>
        <item h="1" x="56"/>
        <item h="1" x="36"/>
        <item h="1" x="6"/>
        <item x="21"/>
        <item h="1" x="58"/>
        <item h="1" x="1"/>
        <item h="1" x="14"/>
        <item h="1" x="62"/>
        <item h="1" x="43"/>
        <item h="1" x="0"/>
        <item h="1" x="19"/>
        <item h="1" x="16"/>
        <item h="1" x="33"/>
        <item h="1" x="8"/>
        <item h="1" x="9"/>
        <item h="1" x="29"/>
        <item x="22"/>
        <item h="1" x="60"/>
        <item h="1" m="1" x="64"/>
      </items>
    </pivotField>
    <pivotField showAll="0"/>
    <pivotField axis="axisPage" multipleItemSelectionAllowed="1" showAll="0">
      <items count="8">
        <item h="1" x="3"/>
        <item h="1" x="1"/>
        <item h="1" x="5"/>
        <item h="1" x="6"/>
        <item h="1" x="2"/>
        <item x="4"/>
        <item h="1" x="0"/>
        <item t="default"/>
      </items>
    </pivotField>
    <pivotField showAll="0"/>
    <pivotField showAll="0"/>
    <pivotField showAll="0"/>
    <pivotField showAll="0"/>
    <pivotField showAll="0"/>
    <pivotField showAll="0"/>
    <pivotField showAll="0"/>
    <pivotField showAll="0"/>
    <pivotField showAll="0"/>
    <pivotField showAll="0"/>
    <pivotField showAll="0"/>
    <pivotField dataField="1" showAll="0"/>
    <pivotField numFmtId="167" showAll="0"/>
    <pivotField showAll="0"/>
    <pivotField showAll="0"/>
    <pivotField showAll="0"/>
  </pivotFields>
  <rowFields count="1">
    <field x="7"/>
  </rowFields>
  <rowItems count="4">
    <i>
      <x v="8"/>
    </i>
    <i>
      <x v="18"/>
    </i>
    <i>
      <x v="59"/>
    </i>
    <i>
      <x v="72"/>
    </i>
  </rowItems>
  <colItems count="1">
    <i/>
  </colItems>
  <pageFields count="1">
    <pageField fld="9" hier="-1"/>
  </pageFields>
  <dataFields count="1">
    <dataField name="Valor POAI 2026" fld="21" baseField="7" baseItem="8" numFmtId="174"/>
  </dataFields>
  <formats count="21">
    <format dxfId="314">
      <pivotArea field="7" type="button" dataOnly="0" labelOnly="1" outline="0" axis="axisRow" fieldPosition="0"/>
    </format>
    <format dxfId="313">
      <pivotArea dataOnly="0" labelOnly="1" outline="0" axis="axisValues" fieldPosition="0"/>
    </format>
    <format dxfId="312">
      <pivotArea dataOnly="0" labelOnly="1" outline="0" axis="axisValues" fieldPosition="0"/>
    </format>
    <format dxfId="311">
      <pivotArea outline="0" collapsedLevelsAreSubtotals="1" fieldPosition="0"/>
    </format>
    <format dxfId="310">
      <pivotArea outline="0" fieldPosition="0">
        <references count="1">
          <reference field="4294967294" count="1">
            <x v="0"/>
          </reference>
        </references>
      </pivotArea>
    </format>
    <format dxfId="309">
      <pivotArea field="7" type="button" dataOnly="0" labelOnly="1" outline="0" axis="axisRow" fieldPosition="0"/>
    </format>
    <format dxfId="308">
      <pivotArea dataOnly="0" labelOnly="1" outline="0" axis="axisValues" fieldPosition="0"/>
    </format>
    <format dxfId="307">
      <pivotArea field="7" type="button" dataOnly="0" labelOnly="1" outline="0" axis="axisRow" fieldPosition="0"/>
    </format>
    <format dxfId="306">
      <pivotArea dataOnly="0" labelOnly="1" outline="0" axis="axisValues" fieldPosition="0"/>
    </format>
    <format dxfId="305">
      <pivotArea type="all" dataOnly="0" outline="0" fieldPosition="0"/>
    </format>
    <format dxfId="304">
      <pivotArea outline="0" collapsedLevelsAreSubtotals="1" fieldPosition="0"/>
    </format>
    <format dxfId="303">
      <pivotArea field="7" type="button" dataOnly="0" labelOnly="1" outline="0" axis="axisRow" fieldPosition="0"/>
    </format>
    <format dxfId="302">
      <pivotArea dataOnly="0" labelOnly="1" fieldPosition="0">
        <references count="1">
          <reference field="7" count="3">
            <x v="8"/>
            <x v="59"/>
            <x v="72"/>
          </reference>
        </references>
      </pivotArea>
    </format>
    <format dxfId="301">
      <pivotArea dataOnly="0" labelOnly="1" outline="0" axis="axisValues" fieldPosition="0"/>
    </format>
    <format dxfId="300">
      <pivotArea field="9" type="button" dataOnly="0" labelOnly="1" outline="0" axis="axisPage" fieldPosition="0"/>
    </format>
    <format dxfId="299">
      <pivotArea dataOnly="0" labelOnly="1" outline="0" fieldPosition="0">
        <references count="1">
          <reference field="9" count="0"/>
        </references>
      </pivotArea>
    </format>
    <format dxfId="298">
      <pivotArea type="all" dataOnly="0" outline="0" fieldPosition="0"/>
    </format>
    <format dxfId="297">
      <pivotArea outline="0" collapsedLevelsAreSubtotals="1" fieldPosition="0"/>
    </format>
    <format dxfId="296">
      <pivotArea field="7" type="button" dataOnly="0" labelOnly="1" outline="0" axis="axisRow" fieldPosition="0"/>
    </format>
    <format dxfId="295">
      <pivotArea dataOnly="0" labelOnly="1" fieldPosition="0">
        <references count="1">
          <reference field="7" count="3">
            <x v="8"/>
            <x v="59"/>
            <x v="72"/>
          </reference>
        </references>
      </pivotArea>
    </format>
    <format dxfId="294">
      <pivotArea dataOnly="0" labelOnly="1" outline="0" axis="axisValues" fieldPosition="0"/>
    </format>
  </formats>
  <pivotTableStyleInfo name="PivotStyleMedium1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0.xml><?xml version="1.0" encoding="utf-8"?>
<pivotTableDefinition xmlns="http://schemas.openxmlformats.org/spreadsheetml/2006/main" xmlns:mc="http://schemas.openxmlformats.org/markup-compatibility/2006" xmlns:xr="http://schemas.microsoft.com/office/spreadsheetml/2014/revision" mc:Ignorable="xr" xr:uid="{00000000-0007-0000-0700-000000000000}" name="TablaDinámica5"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E1:E22" firstHeaderRow="1" firstDataRow="1" firstDataCol="1"/>
  <pivotFields count="22">
    <pivotField axis="axisRow" showAll="0">
      <items count="21">
        <item x="0"/>
        <item x="1"/>
        <item x="2"/>
        <item x="3"/>
        <item x="4"/>
        <item x="5"/>
        <item x="6"/>
        <item x="7"/>
        <item x="8"/>
        <item x="9"/>
        <item x="10"/>
        <item x="11"/>
        <item x="12"/>
        <item x="13"/>
        <item x="14"/>
        <item x="15"/>
        <item x="16"/>
        <item x="17"/>
        <item x="18"/>
        <item x="19"/>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7" showAll="0"/>
    <pivotField showAll="0"/>
    <pivotField showAll="0"/>
    <pivotField showAll="0"/>
    <pivotField numFmtId="164" showAll="0"/>
    <pivotField numFmtId="172" showAll="0"/>
  </pivotFields>
  <rowFields count="1">
    <field x="0"/>
  </rowFields>
  <rowItems count="21">
    <i>
      <x/>
    </i>
    <i>
      <x v="1"/>
    </i>
    <i>
      <x v="2"/>
    </i>
    <i>
      <x v="3"/>
    </i>
    <i>
      <x v="4"/>
    </i>
    <i>
      <x v="5"/>
    </i>
    <i>
      <x v="6"/>
    </i>
    <i>
      <x v="7"/>
    </i>
    <i>
      <x v="8"/>
    </i>
    <i>
      <x v="9"/>
    </i>
    <i>
      <x v="10"/>
    </i>
    <i>
      <x v="11"/>
    </i>
    <i>
      <x v="12"/>
    </i>
    <i>
      <x v="13"/>
    </i>
    <i>
      <x v="14"/>
    </i>
    <i>
      <x v="15"/>
    </i>
    <i>
      <x v="16"/>
    </i>
    <i>
      <x v="17"/>
    </i>
    <i>
      <x v="18"/>
    </i>
    <i>
      <x v="19"/>
    </i>
    <i t="grand">
      <x/>
    </i>
  </rowItems>
  <colItems count="1">
    <i/>
  </colItems>
  <formats count="8">
    <format dxfId="216">
      <pivotArea collapsedLevelsAreSubtotals="1" fieldPosition="0">
        <references count="1">
          <reference field="0" count="0"/>
        </references>
      </pivotArea>
    </format>
    <format dxfId="215">
      <pivotArea grandRow="1" outline="0" collapsedLevelsAreSubtotals="1" fieldPosition="0"/>
    </format>
    <format dxfId="214">
      <pivotArea field="0" type="button" dataOnly="0" labelOnly="1" outline="0" axis="axisRow" fieldPosition="0"/>
    </format>
    <format dxfId="213">
      <pivotArea dataOnly="0" labelOnly="1" outline="0" axis="axisValues" fieldPosition="0"/>
    </format>
    <format dxfId="212">
      <pivotArea field="0" type="button" dataOnly="0" labelOnly="1" outline="0" axis="axisRow" fieldPosition="0"/>
    </format>
    <format dxfId="211">
      <pivotArea dataOnly="0" labelOnly="1" outline="0" axis="axisValues" fieldPosition="0"/>
    </format>
    <format dxfId="210">
      <pivotArea field="0" type="button" dataOnly="0" labelOnly="1" outline="0" axis="axisRow" fieldPosition="0"/>
    </format>
    <format dxfId="209">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5358F42D-9D88-4612-944F-46D258D67624}" name="TablaDinámica2" cacheId="14" applyNumberFormats="0" applyBorderFormats="0" applyFontFormats="0" applyPatternFormats="0" applyAlignmentFormats="0" applyWidthHeightFormats="1" dataCaption="Valores" updatedVersion="8" minRefreshableVersion="3" itemPrintTitles="1" createdVersion="8" indent="0" outline="1" outlineData="1" multipleFieldFilters="0" rowHeaderCaption="Componentes">
  <location ref="C17:E20" firstHeaderRow="0" firstDataRow="1" firstDataCol="1"/>
  <pivotFields count="26">
    <pivotField showAll="0"/>
    <pivotField showAll="0">
      <items count="22">
        <item h="1" x="14"/>
        <item h="1" x="11"/>
        <item h="1" x="6"/>
        <item h="1" x="1"/>
        <item h="1" x="18"/>
        <item h="1" x="9"/>
        <item h="1" x="8"/>
        <item h="1" x="7"/>
        <item h="1" x="16"/>
        <item h="1" x="13"/>
        <item h="1" x="15"/>
        <item h="1" x="17"/>
        <item h="1" x="3"/>
        <item x="2"/>
        <item h="1" x="10"/>
        <item h="1" x="19"/>
        <item h="1" x="12"/>
        <item h="1" x="5"/>
        <item h="1" x="0"/>
        <item h="1" x="4"/>
        <item h="1" m="1" x="20"/>
        <item t="default"/>
      </items>
    </pivotField>
    <pivotField showAll="0"/>
    <pivotField showAll="0"/>
    <pivotField showAll="0"/>
    <pivotField showAll="0"/>
    <pivotField showAll="0"/>
    <pivotField showAll="0"/>
    <pivotField axis="axisRow" showAll="0">
      <items count="5">
        <item x="1"/>
        <item x="0"/>
        <item h="1" m="1" x="3"/>
        <item h="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numFmtId="167" showAll="0"/>
    <pivotField showAll="0"/>
    <pivotField showAll="0"/>
    <pivotField showAll="0"/>
  </pivotFields>
  <rowFields count="1">
    <field x="8"/>
  </rowFields>
  <rowItems count="3">
    <i>
      <x/>
    </i>
    <i>
      <x v="1"/>
    </i>
    <i t="grand">
      <x/>
    </i>
  </rowItems>
  <colFields count="1">
    <field x="-2"/>
  </colFields>
  <colItems count="2">
    <i>
      <x/>
    </i>
    <i i="1">
      <x v="1"/>
    </i>
  </colItems>
  <dataFields count="2">
    <dataField name="Valor POAI 2026" fld="21" baseField="8" baseItem="0" numFmtId="174"/>
    <dataField name="%" fld="21" showDataAs="percentOfTotal" baseField="8" baseItem="0" numFmtId="167"/>
  </dataFields>
  <formats count="25">
    <format dxfId="339">
      <pivotArea field="8" type="button" dataOnly="0" labelOnly="1" outline="0" axis="axisRow" fieldPosition="0"/>
    </format>
    <format dxfId="338">
      <pivotArea dataOnly="0" labelOnly="1" outline="0" axis="axisValues" fieldPosition="0"/>
    </format>
    <format dxfId="337">
      <pivotArea field="8" type="button" dataOnly="0" labelOnly="1" outline="0" axis="axisRow" fieldPosition="0"/>
    </format>
    <format dxfId="336">
      <pivotArea dataOnly="0" labelOnly="1" outline="0" axis="axisValues" fieldPosition="0"/>
    </format>
    <format dxfId="335">
      <pivotArea outline="0" fieldPosition="0">
        <references count="1">
          <reference field="4294967294" count="1">
            <x v="1"/>
          </reference>
        </references>
      </pivotArea>
    </format>
    <format dxfId="334">
      <pivotArea dataOnly="0" labelOnly="1" outline="0" fieldPosition="0">
        <references count="1">
          <reference field="4294967294" count="2">
            <x v="0"/>
            <x v="1"/>
          </reference>
        </references>
      </pivotArea>
    </format>
    <format dxfId="333">
      <pivotArea dataOnly="0" labelOnly="1" outline="0" fieldPosition="0">
        <references count="1">
          <reference field="4294967294" count="2">
            <x v="0"/>
            <x v="1"/>
          </reference>
        </references>
      </pivotArea>
    </format>
    <format dxfId="332">
      <pivotArea outline="0" fieldPosition="0">
        <references count="1">
          <reference field="4294967294" count="1">
            <x v="0"/>
          </reference>
        </references>
      </pivotArea>
    </format>
    <format dxfId="331">
      <pivotArea field="8" type="button" dataOnly="0" labelOnly="1" outline="0" axis="axisRow" fieldPosition="0"/>
    </format>
    <format dxfId="330">
      <pivotArea dataOnly="0" labelOnly="1" outline="0" fieldPosition="0">
        <references count="1">
          <reference field="4294967294" count="2">
            <x v="0"/>
            <x v="1"/>
          </reference>
        </references>
      </pivotArea>
    </format>
    <format dxfId="329">
      <pivotArea field="8" type="button" dataOnly="0" labelOnly="1" outline="0" axis="axisRow" fieldPosition="0"/>
    </format>
    <format dxfId="328">
      <pivotArea dataOnly="0" labelOnly="1" outline="0" fieldPosition="0">
        <references count="1">
          <reference field="4294967294" count="2">
            <x v="0"/>
            <x v="1"/>
          </reference>
        </references>
      </pivotArea>
    </format>
    <format dxfId="327">
      <pivotArea type="all" dataOnly="0" outline="0" fieldPosition="0"/>
    </format>
    <format dxfId="326">
      <pivotArea outline="0" collapsedLevelsAreSubtotals="1" fieldPosition="0"/>
    </format>
    <format dxfId="325">
      <pivotArea field="8" type="button" dataOnly="0" labelOnly="1" outline="0" axis="axisRow" fieldPosition="0"/>
    </format>
    <format dxfId="324">
      <pivotArea dataOnly="0" labelOnly="1" fieldPosition="0">
        <references count="1">
          <reference field="8" count="0"/>
        </references>
      </pivotArea>
    </format>
    <format dxfId="323">
      <pivotArea dataOnly="0" labelOnly="1" grandRow="1" outline="0" fieldPosition="0"/>
    </format>
    <format dxfId="322">
      <pivotArea dataOnly="0" labelOnly="1" outline="0" fieldPosition="0">
        <references count="1">
          <reference field="4294967294" count="2">
            <x v="0"/>
            <x v="1"/>
          </reference>
        </references>
      </pivotArea>
    </format>
    <format dxfId="321">
      <pivotArea dataOnly="0" labelOnly="1" outline="0" fieldPosition="0">
        <references count="1">
          <reference field="4294967294" count="1">
            <x v="1"/>
          </reference>
        </references>
      </pivotArea>
    </format>
    <format dxfId="320">
      <pivotArea type="all" dataOnly="0" outline="0" fieldPosition="0"/>
    </format>
    <format dxfId="319">
      <pivotArea outline="0" collapsedLevelsAreSubtotals="1" fieldPosition="0"/>
    </format>
    <format dxfId="318">
      <pivotArea field="8" type="button" dataOnly="0" labelOnly="1" outline="0" axis="axisRow" fieldPosition="0"/>
    </format>
    <format dxfId="317">
      <pivotArea dataOnly="0" labelOnly="1" fieldPosition="0">
        <references count="1">
          <reference field="8" count="0"/>
        </references>
      </pivotArea>
    </format>
    <format dxfId="316">
      <pivotArea dataOnly="0" labelOnly="1" grandRow="1" outline="0" fieldPosition="0"/>
    </format>
    <format dxfId="315">
      <pivotArea dataOnly="0" labelOnly="1" outline="0" fieldPosition="0">
        <references count="1">
          <reference field="4294967294" count="2">
            <x v="0"/>
            <x v="1"/>
          </reference>
        </references>
      </pivotArea>
    </format>
  </formats>
  <conditionalFormats count="3">
    <conditionalFormat priority="3">
      <pivotAreas count="1">
        <pivotArea type="data" collapsedLevelsAreSubtotals="1" fieldPosition="0">
          <references count="2">
            <reference field="4294967294" count="1" selected="0">
              <x v="1"/>
            </reference>
            <reference field="8" count="1">
              <x v="1"/>
            </reference>
          </references>
        </pivotArea>
      </pivotAreas>
    </conditionalFormat>
    <conditionalFormat priority="2">
      <pivotAreas count="1">
        <pivotArea type="data" collapsedLevelsAreSubtotals="1" fieldPosition="0">
          <references count="2">
            <reference field="4294967294" count="1" selected="0">
              <x v="1"/>
            </reference>
            <reference field="8" count="1">
              <x v="1"/>
            </reference>
          </references>
        </pivotArea>
      </pivotAreas>
    </conditionalFormat>
    <conditionalFormat priority="1">
      <pivotAreas count="1">
        <pivotArea type="data" collapsedLevelsAreSubtotals="1" fieldPosition="0">
          <references count="2">
            <reference field="4294967294" count="1" selected="0">
              <x v="1"/>
            </reference>
            <reference field="8" count="1">
              <x v="1"/>
            </reference>
          </references>
        </pivotArea>
      </pivotAreas>
    </conditionalFormat>
  </conditionalFormats>
  <pivotTableStyleInfo name="PivotStyleMedium1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3688D757-3CC4-4495-9B43-4A26B4280A01}" name="TablaDinámica9" cacheId="14" applyNumberFormats="0" applyBorderFormats="0" applyFontFormats="0" applyPatternFormats="0" applyAlignmentFormats="0" applyWidthHeightFormats="1" dataCaption="Valores" updatedVersion="8" minRefreshableVersion="3" rowGrandTotals="0" colGrandTotals="0" itemPrintTitles="1" createdVersion="8" indent="0" outline="1" outlineData="1" multipleFieldFilters="0" rowHeaderCaption="Conceptos de gasto">
  <location ref="C65:D69" firstHeaderRow="1" firstDataRow="1" firstDataCol="1" rowPageCount="1" colPageCount="1"/>
  <pivotFields count="26">
    <pivotField showAll="0"/>
    <pivotField showAll="0">
      <items count="22">
        <item h="1" x="14"/>
        <item h="1" x="11"/>
        <item h="1" x="6"/>
        <item h="1" x="1"/>
        <item h="1" x="18"/>
        <item h="1" x="9"/>
        <item h="1" x="8"/>
        <item h="1" x="7"/>
        <item h="1" x="16"/>
        <item h="1" x="13"/>
        <item h="1" x="15"/>
        <item h="1" x="17"/>
        <item h="1" x="3"/>
        <item x="2"/>
        <item h="1" x="10"/>
        <item h="1" x="19"/>
        <item h="1" x="12"/>
        <item h="1" x="5"/>
        <item h="1" x="0"/>
        <item h="1" x="4"/>
        <item h="1" m="1" x="20"/>
        <item t="default"/>
      </items>
    </pivotField>
    <pivotField showAll="0"/>
    <pivotField showAll="0"/>
    <pivotField showAll="0"/>
    <pivotField showAll="0"/>
    <pivotField multipleItemSelectionAllowed="1" showAll="0"/>
    <pivotField axis="axisRow" showAll="0" defaultSubtotal="0">
      <items count="75">
        <item h="1" x="3"/>
        <item h="1" x="51"/>
        <item x="7"/>
        <item x="10"/>
        <item h="1" x="11"/>
        <item h="1" x="53"/>
        <item h="1" x="50"/>
        <item h="1" x="57"/>
        <item h="1" x="20"/>
        <item h="1" x="24"/>
        <item h="1" x="59"/>
        <item h="1" m="1" x="68"/>
        <item h="1" x="17"/>
        <item h="1" x="38"/>
        <item h="1" x="32"/>
        <item h="1" x="49"/>
        <item h="1" m="1" x="70"/>
        <item h="1" x="34"/>
        <item h="1" x="52"/>
        <item h="1" x="42"/>
        <item h="1" m="1" x="66"/>
        <item h="1" x="15"/>
        <item h="1" m="1" x="69"/>
        <item h="1" x="5"/>
        <item h="1" x="30"/>
        <item h="1" x="55"/>
        <item h="1" x="54"/>
        <item h="1" x="4"/>
        <item h="1" x="26"/>
        <item h="1" m="1" x="71"/>
        <item h="1" x="35"/>
        <item h="1" m="1" x="72"/>
        <item h="1" x="61"/>
        <item h="1" x="31"/>
        <item h="1" x="23"/>
        <item h="1" m="1" x="65"/>
        <item h="1" x="37"/>
        <item h="1" x="2"/>
        <item h="1" x="63"/>
        <item h="1" x="12"/>
        <item h="1" x="27"/>
        <item h="1" x="47"/>
        <item h="1" x="45"/>
        <item h="1" x="46"/>
        <item h="1" x="13"/>
        <item h="1" x="25"/>
        <item h="1" x="28"/>
        <item h="1" x="39"/>
        <item h="1" x="44"/>
        <item h="1" x="40"/>
        <item h="1" m="1" x="67"/>
        <item h="1" x="18"/>
        <item h="1" m="1" x="74"/>
        <item h="1" x="48"/>
        <item h="1" m="1" x="73"/>
        <item h="1" x="41"/>
        <item h="1" x="56"/>
        <item h="1" x="36"/>
        <item x="6"/>
        <item h="1" x="21"/>
        <item h="1" x="58"/>
        <item h="1" x="1"/>
        <item h="1" x="14"/>
        <item h="1" x="62"/>
        <item h="1" x="43"/>
        <item h="1" x="0"/>
        <item h="1" x="19"/>
        <item h="1" x="16"/>
        <item h="1" x="33"/>
        <item x="8"/>
        <item h="1" x="9"/>
        <item h="1" x="29"/>
        <item h="1" x="22"/>
        <item h="1" x="60"/>
        <item h="1" m="1" x="64"/>
      </items>
    </pivotField>
    <pivotField showAll="0"/>
    <pivotField axis="axisPage" multipleItemSelectionAllowed="1" showAll="0">
      <items count="8">
        <item x="3"/>
        <item h="1" x="1"/>
        <item h="1" x="5"/>
        <item h="1" x="6"/>
        <item h="1" x="2"/>
        <item h="1" x="4"/>
        <item h="1" x="0"/>
        <item t="default"/>
      </items>
    </pivotField>
    <pivotField showAll="0"/>
    <pivotField showAll="0"/>
    <pivotField showAll="0"/>
    <pivotField showAll="0"/>
    <pivotField showAll="0"/>
    <pivotField showAll="0"/>
    <pivotField showAll="0"/>
    <pivotField showAll="0"/>
    <pivotField showAll="0"/>
    <pivotField showAll="0"/>
    <pivotField showAll="0"/>
    <pivotField dataField="1" showAll="0"/>
    <pivotField numFmtId="167" showAll="0"/>
    <pivotField showAll="0"/>
    <pivotField showAll="0"/>
    <pivotField showAll="0"/>
  </pivotFields>
  <rowFields count="1">
    <field x="7"/>
  </rowFields>
  <rowItems count="4">
    <i>
      <x v="2"/>
    </i>
    <i>
      <x v="3"/>
    </i>
    <i>
      <x v="58"/>
    </i>
    <i>
      <x v="69"/>
    </i>
  </rowItems>
  <colItems count="1">
    <i/>
  </colItems>
  <pageFields count="1">
    <pageField fld="9" hier="-1"/>
  </pageFields>
  <dataFields count="1">
    <dataField name="Valor POAI 2026" fld="21" baseField="7" baseItem="2" numFmtId="174"/>
  </dataFields>
  <formats count="21">
    <format dxfId="360">
      <pivotArea field="7" type="button" dataOnly="0" labelOnly="1" outline="0" axis="axisRow" fieldPosition="0"/>
    </format>
    <format dxfId="359">
      <pivotArea dataOnly="0" labelOnly="1" outline="0" axis="axisValues" fieldPosition="0"/>
    </format>
    <format dxfId="358">
      <pivotArea dataOnly="0" labelOnly="1" outline="0" axis="axisValues" fieldPosition="0"/>
    </format>
    <format dxfId="357">
      <pivotArea outline="0" collapsedLevelsAreSubtotals="1" fieldPosition="0"/>
    </format>
    <format dxfId="356">
      <pivotArea outline="0" fieldPosition="0">
        <references count="1">
          <reference field="4294967294" count="1">
            <x v="0"/>
          </reference>
        </references>
      </pivotArea>
    </format>
    <format dxfId="355">
      <pivotArea field="7" type="button" dataOnly="0" labelOnly="1" outline="0" axis="axisRow" fieldPosition="0"/>
    </format>
    <format dxfId="354">
      <pivotArea dataOnly="0" labelOnly="1" outline="0" axis="axisValues" fieldPosition="0"/>
    </format>
    <format dxfId="353">
      <pivotArea field="7" type="button" dataOnly="0" labelOnly="1" outline="0" axis="axisRow" fieldPosition="0"/>
    </format>
    <format dxfId="352">
      <pivotArea dataOnly="0" labelOnly="1" outline="0" axis="axisValues" fieldPosition="0"/>
    </format>
    <format dxfId="351">
      <pivotArea type="all" dataOnly="0" outline="0" fieldPosition="0"/>
    </format>
    <format dxfId="350">
      <pivotArea outline="0" collapsedLevelsAreSubtotals="1" fieldPosition="0"/>
    </format>
    <format dxfId="349">
      <pivotArea field="7" type="button" dataOnly="0" labelOnly="1" outline="0" axis="axisRow" fieldPosition="0"/>
    </format>
    <format dxfId="348">
      <pivotArea dataOnly="0" labelOnly="1" fieldPosition="0">
        <references count="1">
          <reference field="7" count="0"/>
        </references>
      </pivotArea>
    </format>
    <format dxfId="347">
      <pivotArea dataOnly="0" labelOnly="1" outline="0" axis="axisValues" fieldPosition="0"/>
    </format>
    <format dxfId="346">
      <pivotArea field="9" type="button" dataOnly="0" labelOnly="1" outline="0" axis="axisPage" fieldPosition="0"/>
    </format>
    <format dxfId="345">
      <pivotArea dataOnly="0" labelOnly="1" outline="0" fieldPosition="0">
        <references count="1">
          <reference field="9" count="0"/>
        </references>
      </pivotArea>
    </format>
    <format dxfId="344">
      <pivotArea type="all" dataOnly="0" outline="0" fieldPosition="0"/>
    </format>
    <format dxfId="343">
      <pivotArea outline="0" collapsedLevelsAreSubtotals="1" fieldPosition="0"/>
    </format>
    <format dxfId="342">
      <pivotArea field="7" type="button" dataOnly="0" labelOnly="1" outline="0" axis="axisRow" fieldPosition="0"/>
    </format>
    <format dxfId="341">
      <pivotArea dataOnly="0" labelOnly="1" fieldPosition="0">
        <references count="1">
          <reference field="7" count="0"/>
        </references>
      </pivotArea>
    </format>
    <format dxfId="340">
      <pivotArea dataOnly="0" labelOnly="1" outline="0" axis="axisValues" fieldPosition="0"/>
    </format>
  </formats>
  <pivotTableStyleInfo name="PivotStyleMedium1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7B7824FE-649C-4910-843C-94741BBE9CC3}" name="TablaDinámica10" cacheId="14" applyNumberFormats="0" applyBorderFormats="0" applyFontFormats="0" applyPatternFormats="0" applyAlignmentFormats="0" applyWidthHeightFormats="1" dataCaption="Valores" updatedVersion="8" minRefreshableVersion="3" rowGrandTotals="0" colGrandTotals="0" itemPrintTitles="1" createdVersion="8" indent="0" outline="1" outlineData="1" multipleFieldFilters="0" rowHeaderCaption="Conceptos de gasto">
  <location ref="C77:D79" firstHeaderRow="1" firstDataRow="1" firstDataCol="1" rowPageCount="1" colPageCount="1"/>
  <pivotFields count="26">
    <pivotField showAll="0"/>
    <pivotField showAll="0">
      <items count="22">
        <item h="1" x="14"/>
        <item h="1" x="11"/>
        <item h="1" x="6"/>
        <item h="1" x="1"/>
        <item h="1" x="18"/>
        <item h="1" x="9"/>
        <item h="1" x="8"/>
        <item h="1" x="7"/>
        <item h="1" x="16"/>
        <item h="1" x="13"/>
        <item h="1" x="15"/>
        <item h="1" x="17"/>
        <item h="1" x="3"/>
        <item x="2"/>
        <item h="1" x="10"/>
        <item h="1" x="19"/>
        <item h="1" x="12"/>
        <item h="1" x="5"/>
        <item h="1" x="0"/>
        <item h="1" x="4"/>
        <item h="1" m="1" x="20"/>
        <item t="default"/>
      </items>
    </pivotField>
    <pivotField showAll="0"/>
    <pivotField showAll="0"/>
    <pivotField showAll="0"/>
    <pivotField showAll="0"/>
    <pivotField multipleItemSelectionAllowed="1" showAll="0"/>
    <pivotField axis="axisRow" showAll="0" defaultSubtotal="0">
      <items count="75">
        <item h="1" x="3"/>
        <item h="1" x="51"/>
        <item h="1" x="7"/>
        <item h="1" x="10"/>
        <item h="1" x="11"/>
        <item h="1" x="53"/>
        <item h="1" x="50"/>
        <item h="1" x="57"/>
        <item h="1" x="20"/>
        <item h="1" x="24"/>
        <item h="1" x="59"/>
        <item h="1" m="1" x="68"/>
        <item h="1" x="17"/>
        <item h="1" x="38"/>
        <item h="1" x="32"/>
        <item h="1" x="49"/>
        <item h="1" m="1" x="70"/>
        <item h="1" x="34"/>
        <item h="1" x="52"/>
        <item h="1" x="42"/>
        <item h="1" m="1" x="66"/>
        <item h="1" x="15"/>
        <item h="1" m="1" x="69"/>
        <item h="1" x="5"/>
        <item h="1" x="30"/>
        <item h="1" x="55"/>
        <item h="1" x="54"/>
        <item x="4"/>
        <item h="1" x="26"/>
        <item h="1" m="1" x="71"/>
        <item h="1" x="35"/>
        <item h="1" m="1" x="72"/>
        <item h="1" x="61"/>
        <item h="1" x="31"/>
        <item h="1" x="23"/>
        <item m="1" x="65"/>
        <item h="1" x="37"/>
        <item x="2"/>
        <item h="1" x="63"/>
        <item h="1" x="12"/>
        <item h="1" x="27"/>
        <item h="1" x="47"/>
        <item h="1" x="45"/>
        <item h="1" x="46"/>
        <item h="1" x="13"/>
        <item h="1" x="25"/>
        <item h="1" x="28"/>
        <item h="1" x="39"/>
        <item h="1" x="44"/>
        <item h="1" x="40"/>
        <item h="1" m="1" x="67"/>
        <item h="1" x="18"/>
        <item h="1" m="1" x="74"/>
        <item h="1" x="48"/>
        <item h="1" m="1" x="73"/>
        <item h="1" x="41"/>
        <item h="1" x="56"/>
        <item h="1" x="36"/>
        <item h="1" x="6"/>
        <item h="1" x="21"/>
        <item h="1" x="58"/>
        <item h="1" x="1"/>
        <item h="1" x="14"/>
        <item h="1" x="62"/>
        <item h="1" x="43"/>
        <item h="1" x="0"/>
        <item h="1" x="19"/>
        <item h="1" x="16"/>
        <item h="1" x="33"/>
        <item h="1" x="8"/>
        <item h="1" x="9"/>
        <item h="1" x="29"/>
        <item h="1" x="22"/>
        <item h="1" x="60"/>
        <item h="1" m="1" x="64"/>
      </items>
    </pivotField>
    <pivotField showAll="0"/>
    <pivotField axis="axisPage" multipleItemSelectionAllowed="1" showAll="0">
      <items count="8">
        <item h="1" x="3"/>
        <item x="1"/>
        <item h="1" x="5"/>
        <item h="1" x="6"/>
        <item h="1" x="2"/>
        <item h="1" x="4"/>
        <item h="1" x="0"/>
        <item t="default"/>
      </items>
    </pivotField>
    <pivotField showAll="0"/>
    <pivotField showAll="0"/>
    <pivotField showAll="0"/>
    <pivotField showAll="0"/>
    <pivotField showAll="0"/>
    <pivotField showAll="0"/>
    <pivotField showAll="0"/>
    <pivotField showAll="0"/>
    <pivotField showAll="0"/>
    <pivotField showAll="0"/>
    <pivotField showAll="0"/>
    <pivotField dataField="1" showAll="0"/>
    <pivotField numFmtId="167" showAll="0"/>
    <pivotField showAll="0"/>
    <pivotField showAll="0"/>
    <pivotField showAll="0"/>
  </pivotFields>
  <rowFields count="1">
    <field x="7"/>
  </rowFields>
  <rowItems count="2">
    <i>
      <x v="27"/>
    </i>
    <i>
      <x v="37"/>
    </i>
  </rowItems>
  <colItems count="1">
    <i/>
  </colItems>
  <pageFields count="1">
    <pageField fld="9" hier="-1"/>
  </pageFields>
  <dataFields count="1">
    <dataField name="Valor POAI 2026" fld="21" baseField="7" baseItem="27" numFmtId="174"/>
  </dataFields>
  <formats count="21">
    <format dxfId="381">
      <pivotArea field="7" type="button" dataOnly="0" labelOnly="1" outline="0" axis="axisRow" fieldPosition="0"/>
    </format>
    <format dxfId="380">
      <pivotArea dataOnly="0" labelOnly="1" outline="0" axis="axisValues" fieldPosition="0"/>
    </format>
    <format dxfId="379">
      <pivotArea dataOnly="0" labelOnly="1" outline="0" axis="axisValues" fieldPosition="0"/>
    </format>
    <format dxfId="378">
      <pivotArea outline="0" collapsedLevelsAreSubtotals="1" fieldPosition="0"/>
    </format>
    <format dxfId="377">
      <pivotArea outline="0" fieldPosition="0">
        <references count="1">
          <reference field="4294967294" count="1">
            <x v="0"/>
          </reference>
        </references>
      </pivotArea>
    </format>
    <format dxfId="376">
      <pivotArea field="7" type="button" dataOnly="0" labelOnly="1" outline="0" axis="axisRow" fieldPosition="0"/>
    </format>
    <format dxfId="375">
      <pivotArea dataOnly="0" labelOnly="1" outline="0" axis="axisValues" fieldPosition="0"/>
    </format>
    <format dxfId="374">
      <pivotArea field="7" type="button" dataOnly="0" labelOnly="1" outline="0" axis="axisRow" fieldPosition="0"/>
    </format>
    <format dxfId="373">
      <pivotArea dataOnly="0" labelOnly="1" outline="0" axis="axisValues" fieldPosition="0"/>
    </format>
    <format dxfId="372">
      <pivotArea type="all" dataOnly="0" outline="0" fieldPosition="0"/>
    </format>
    <format dxfId="371">
      <pivotArea outline="0" collapsedLevelsAreSubtotals="1" fieldPosition="0"/>
    </format>
    <format dxfId="370">
      <pivotArea field="7" type="button" dataOnly="0" labelOnly="1" outline="0" axis="axisRow" fieldPosition="0"/>
    </format>
    <format dxfId="369">
      <pivotArea dataOnly="0" labelOnly="1" fieldPosition="0">
        <references count="1">
          <reference field="7" count="0"/>
        </references>
      </pivotArea>
    </format>
    <format dxfId="368">
      <pivotArea dataOnly="0" labelOnly="1" outline="0" axis="axisValues" fieldPosition="0"/>
    </format>
    <format dxfId="367">
      <pivotArea field="9" type="button" dataOnly="0" labelOnly="1" outline="0" axis="axisPage" fieldPosition="0"/>
    </format>
    <format dxfId="366">
      <pivotArea dataOnly="0" labelOnly="1" outline="0" fieldPosition="0">
        <references count="1">
          <reference field="9" count="0"/>
        </references>
      </pivotArea>
    </format>
    <format dxfId="365">
      <pivotArea type="all" dataOnly="0" outline="0" fieldPosition="0"/>
    </format>
    <format dxfId="364">
      <pivotArea outline="0" collapsedLevelsAreSubtotals="1" fieldPosition="0"/>
    </format>
    <format dxfId="363">
      <pivotArea field="7" type="button" dataOnly="0" labelOnly="1" outline="0" axis="axisRow" fieldPosition="0"/>
    </format>
    <format dxfId="362">
      <pivotArea dataOnly="0" labelOnly="1" fieldPosition="0">
        <references count="1">
          <reference field="7" count="0"/>
        </references>
      </pivotArea>
    </format>
    <format dxfId="361">
      <pivotArea dataOnly="0" labelOnly="1" outline="0" axis="axisValues" fieldPosition="0"/>
    </format>
  </formats>
  <pivotTableStyleInfo name="PivotStyleMedium1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EE3D6D0B-0B46-4433-8562-51FC73B0606A}" name="TablaDinámica6" cacheId="14" applyNumberFormats="0" applyBorderFormats="0" applyFontFormats="0" applyPatternFormats="0" applyAlignmentFormats="0" applyWidthHeightFormats="1" dataCaption="Valores" updatedVersion="8" minRefreshableVersion="3" rowGrandTotals="0" colGrandTotals="0" itemPrintTitles="1" createdVersion="8" indent="0" outline="1" outlineData="1" multipleFieldFilters="0" rowHeaderCaption="Conceptos de gasto">
  <location ref="C41:D44" firstHeaderRow="1" firstDataRow="1" firstDataCol="1" rowPageCount="1" colPageCount="1"/>
  <pivotFields count="26">
    <pivotField showAll="0"/>
    <pivotField showAll="0">
      <items count="22">
        <item h="1" x="14"/>
        <item h="1" x="11"/>
        <item h="1" x="6"/>
        <item h="1" x="1"/>
        <item h="1" x="18"/>
        <item h="1" x="9"/>
        <item h="1" x="8"/>
        <item h="1" x="7"/>
        <item h="1" x="16"/>
        <item h="1" x="13"/>
        <item h="1" x="15"/>
        <item h="1" x="17"/>
        <item h="1" x="3"/>
        <item x="2"/>
        <item h="1" x="10"/>
        <item h="1" x="19"/>
        <item h="1" x="12"/>
        <item h="1" x="5"/>
        <item h="1" x="0"/>
        <item h="1" x="4"/>
        <item h="1" m="1" x="20"/>
        <item t="default"/>
      </items>
    </pivotField>
    <pivotField showAll="0"/>
    <pivotField showAll="0"/>
    <pivotField showAll="0"/>
    <pivotField showAll="0"/>
    <pivotField multipleItemSelectionAllowed="1" showAll="0"/>
    <pivotField axis="axisRow" showAll="0" defaultSubtotal="0">
      <items count="75">
        <item h="1" x="3"/>
        <item h="1" x="51"/>
        <item h="1" x="7"/>
        <item h="1" x="10"/>
        <item h="1" x="11"/>
        <item h="1" x="53"/>
        <item h="1" x="50"/>
        <item h="1" x="57"/>
        <item h="1" x="20"/>
        <item h="1" x="24"/>
        <item h="1" x="59"/>
        <item h="1" m="1" x="68"/>
        <item h="1" x="17"/>
        <item h="1" x="38"/>
        <item h="1" x="32"/>
        <item h="1" x="49"/>
        <item h="1" m="1" x="70"/>
        <item h="1" x="34"/>
        <item h="1" x="52"/>
        <item h="1" x="42"/>
        <item h="1" m="1" x="66"/>
        <item h="1" x="15"/>
        <item h="1" m="1" x="69"/>
        <item h="1" x="5"/>
        <item h="1" x="30"/>
        <item h="1" x="55"/>
        <item h="1" x="54"/>
        <item h="1" x="4"/>
        <item h="1" x="26"/>
        <item h="1" m="1" x="71"/>
        <item h="1" x="35"/>
        <item h="1" m="1" x="72"/>
        <item h="1" x="61"/>
        <item h="1" x="31"/>
        <item h="1" x="23"/>
        <item h="1" m="1" x="65"/>
        <item h="1" x="37"/>
        <item h="1" x="2"/>
        <item h="1" x="63"/>
        <item h="1" x="12"/>
        <item h="1" x="27"/>
        <item h="1" x="47"/>
        <item h="1" x="45"/>
        <item h="1" x="46"/>
        <item h="1" x="13"/>
        <item h="1" x="25"/>
        <item h="1" x="28"/>
        <item x="39"/>
        <item h="1" x="44"/>
        <item x="40"/>
        <item h="1" m="1" x="67"/>
        <item h="1" x="18"/>
        <item h="1" m="1" x="74"/>
        <item h="1" x="48"/>
        <item m="1" x="73"/>
        <item x="41"/>
        <item h="1" x="56"/>
        <item h="1" x="36"/>
        <item h="1" x="6"/>
        <item h="1" x="21"/>
        <item h="1" x="58"/>
        <item h="1" x="1"/>
        <item h="1" x="14"/>
        <item h="1" x="62"/>
        <item h="1" x="43"/>
        <item h="1" x="0"/>
        <item h="1" x="19"/>
        <item h="1" x="16"/>
        <item h="1" x="33"/>
        <item h="1" x="8"/>
        <item h="1" x="9"/>
        <item h="1" x="29"/>
        <item h="1" x="22"/>
        <item h="1" x="60"/>
        <item h="1" m="1" x="64"/>
      </items>
    </pivotField>
    <pivotField showAll="0"/>
    <pivotField axis="axisPage" multipleItemSelectionAllowed="1" showAll="0">
      <items count="8">
        <item h="1" x="3"/>
        <item h="1" x="1"/>
        <item h="1" x="5"/>
        <item x="6"/>
        <item h="1" x="2"/>
        <item h="1" x="4"/>
        <item h="1" x="0"/>
        <item t="default"/>
      </items>
    </pivotField>
    <pivotField showAll="0"/>
    <pivotField showAll="0"/>
    <pivotField showAll="0"/>
    <pivotField showAll="0"/>
    <pivotField showAll="0"/>
    <pivotField showAll="0"/>
    <pivotField showAll="0"/>
    <pivotField showAll="0"/>
    <pivotField showAll="0"/>
    <pivotField showAll="0"/>
    <pivotField showAll="0"/>
    <pivotField dataField="1" showAll="0"/>
    <pivotField numFmtId="167" showAll="0"/>
    <pivotField showAll="0"/>
    <pivotField showAll="0"/>
    <pivotField showAll="0"/>
  </pivotFields>
  <rowFields count="1">
    <field x="7"/>
  </rowFields>
  <rowItems count="3">
    <i>
      <x v="47"/>
    </i>
    <i>
      <x v="49"/>
    </i>
    <i>
      <x v="55"/>
    </i>
  </rowItems>
  <colItems count="1">
    <i/>
  </colItems>
  <pageFields count="1">
    <pageField fld="9" hier="-1"/>
  </pageFields>
  <dataFields count="1">
    <dataField name="Valor POAI 2026" fld="21" baseField="7" baseItem="47" numFmtId="174"/>
  </dataFields>
  <formats count="19">
    <format dxfId="400">
      <pivotArea field="7" type="button" dataOnly="0" labelOnly="1" outline="0" axis="axisRow" fieldPosition="0"/>
    </format>
    <format dxfId="399">
      <pivotArea dataOnly="0" labelOnly="1" outline="0" axis="axisValues" fieldPosition="0"/>
    </format>
    <format dxfId="398">
      <pivotArea dataOnly="0" labelOnly="1" outline="0" axis="axisValues" fieldPosition="0"/>
    </format>
    <format dxfId="397">
      <pivotArea outline="0" collapsedLevelsAreSubtotals="1" fieldPosition="0"/>
    </format>
    <format dxfId="396">
      <pivotArea outline="0" fieldPosition="0">
        <references count="1">
          <reference field="4294967294" count="1">
            <x v="0"/>
          </reference>
        </references>
      </pivotArea>
    </format>
    <format dxfId="395">
      <pivotArea field="7" type="button" dataOnly="0" labelOnly="1" outline="0" axis="axisRow" fieldPosition="0"/>
    </format>
    <format dxfId="394">
      <pivotArea dataOnly="0" labelOnly="1" outline="0" axis="axisValues" fieldPosition="0"/>
    </format>
    <format dxfId="393">
      <pivotArea type="all" dataOnly="0" outline="0" fieldPosition="0"/>
    </format>
    <format dxfId="392">
      <pivotArea outline="0" collapsedLevelsAreSubtotals="1" fieldPosition="0"/>
    </format>
    <format dxfId="391">
      <pivotArea field="7" type="button" dataOnly="0" labelOnly="1" outline="0" axis="axisRow" fieldPosition="0"/>
    </format>
    <format dxfId="390">
      <pivotArea dataOnly="0" labelOnly="1" fieldPosition="0">
        <references count="1">
          <reference field="7" count="0"/>
        </references>
      </pivotArea>
    </format>
    <format dxfId="389">
      <pivotArea dataOnly="0" labelOnly="1" outline="0" axis="axisValues" fieldPosition="0"/>
    </format>
    <format dxfId="388">
      <pivotArea field="9" type="button" dataOnly="0" labelOnly="1" outline="0" axis="axisPage" fieldPosition="0"/>
    </format>
    <format dxfId="387">
      <pivotArea dataOnly="0" labelOnly="1" outline="0" fieldPosition="0">
        <references count="1">
          <reference field="9" count="0"/>
        </references>
      </pivotArea>
    </format>
    <format dxfId="386">
      <pivotArea type="all" dataOnly="0" outline="0" fieldPosition="0"/>
    </format>
    <format dxfId="385">
      <pivotArea outline="0" collapsedLevelsAreSubtotals="1" fieldPosition="0"/>
    </format>
    <format dxfId="384">
      <pivotArea field="7" type="button" dataOnly="0" labelOnly="1" outline="0" axis="axisRow" fieldPosition="0"/>
    </format>
    <format dxfId="383">
      <pivotArea dataOnly="0" labelOnly="1" fieldPosition="0">
        <references count="1">
          <reference field="7" count="0"/>
        </references>
      </pivotArea>
    </format>
    <format dxfId="382">
      <pivotArea dataOnly="0" labelOnly="1" outline="0" axis="axisValues" fieldPosition="0"/>
    </format>
  </formats>
  <pivotTableStyleInfo name="PivotStyleMedium1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79D7CC7D-9900-4B5C-874F-005CB80146EA}" name="TablaDinámica3" cacheId="14" applyNumberFormats="0" applyBorderFormats="0" applyFontFormats="0" applyPatternFormats="0" applyAlignmentFormats="0" applyWidthHeightFormats="1" dataCaption="Valores" updatedVersion="8" minRefreshableVersion="3" rowGrandTotals="0" colGrandTotals="0" itemPrintTitles="1" createdVersion="8" indent="0" outline="1" outlineData="1" multipleFieldFilters="0" rowHeaderCaption="Conceptos de gasto">
  <location ref="C29:D31" firstHeaderRow="1" firstDataRow="1" firstDataCol="1" rowPageCount="1" colPageCount="1"/>
  <pivotFields count="26">
    <pivotField showAll="0"/>
    <pivotField showAll="0">
      <items count="22">
        <item h="1" x="14"/>
        <item h="1" x="11"/>
        <item h="1" x="6"/>
        <item h="1" x="1"/>
        <item h="1" x="18"/>
        <item h="1" x="9"/>
        <item h="1" x="8"/>
        <item h="1" x="7"/>
        <item h="1" x="16"/>
        <item h="1" x="13"/>
        <item h="1" x="15"/>
        <item h="1" x="17"/>
        <item h="1" x="3"/>
        <item x="2"/>
        <item h="1" x="10"/>
        <item h="1" x="19"/>
        <item h="1" x="12"/>
        <item h="1" x="5"/>
        <item h="1" x="0"/>
        <item h="1" x="4"/>
        <item h="1" m="1" x="20"/>
        <item t="default"/>
      </items>
    </pivotField>
    <pivotField showAll="0"/>
    <pivotField showAll="0"/>
    <pivotField showAll="0"/>
    <pivotField showAll="0"/>
    <pivotField multipleItemSelectionAllowed="1" showAll="0"/>
    <pivotField axis="axisRow" showAll="0" defaultSubtotal="0">
      <items count="75">
        <item h="1" x="3"/>
        <item h="1" x="51"/>
        <item h="1" x="7"/>
        <item h="1" x="10"/>
        <item h="1" x="11"/>
        <item h="1" x="53"/>
        <item h="1" x="50"/>
        <item h="1" x="57"/>
        <item h="1" x="20"/>
        <item x="24"/>
        <item h="1" x="59"/>
        <item h="1" m="1" x="68"/>
        <item h="1" x="17"/>
        <item h="1" x="38"/>
        <item h="1" x="32"/>
        <item h="1" x="49"/>
        <item h="1" m="1" x="70"/>
        <item h="1" x="34"/>
        <item h="1" x="52"/>
        <item h="1" x="42"/>
        <item h="1" m="1" x="66"/>
        <item h="1" x="15"/>
        <item h="1" m="1" x="69"/>
        <item h="1" x="5"/>
        <item h="1" x="30"/>
        <item h="1" x="55"/>
        <item h="1" x="54"/>
        <item h="1" x="4"/>
        <item h="1" x="26"/>
        <item h="1" m="1" x="71"/>
        <item h="1" x="35"/>
        <item h="1" m="1" x="72"/>
        <item h="1" x="61"/>
        <item h="1" x="31"/>
        <item x="23"/>
        <item h="1" m="1" x="65"/>
        <item h="1" x="37"/>
        <item h="1" x="2"/>
        <item h="1" x="63"/>
        <item h="1" x="12"/>
        <item h="1" x="27"/>
        <item h="1" x="47"/>
        <item h="1" x="45"/>
        <item h="1" x="46"/>
        <item h="1" x="13"/>
        <item h="1" x="25"/>
        <item h="1" x="28"/>
        <item x="39"/>
        <item h="1" x="44"/>
        <item x="40"/>
        <item h="1" m="1" x="67"/>
        <item h="1" x="18"/>
        <item h="1" m="1" x="74"/>
        <item h="1" x="48"/>
        <item h="1" m="1" x="73"/>
        <item h="1" x="41"/>
        <item h="1" x="56"/>
        <item h="1" x="36"/>
        <item h="1" x="6"/>
        <item h="1" x="21"/>
        <item h="1" x="58"/>
        <item h="1" x="1"/>
        <item h="1" x="14"/>
        <item h="1" x="62"/>
        <item h="1" x="43"/>
        <item h="1" x="0"/>
        <item h="1" x="19"/>
        <item h="1" x="16"/>
        <item h="1" x="33"/>
        <item h="1" x="8"/>
        <item h="1" x="9"/>
        <item h="1" x="29"/>
        <item h="1" x="22"/>
        <item h="1" x="60"/>
        <item h="1" m="1" x="64"/>
      </items>
    </pivotField>
    <pivotField showAll="0"/>
    <pivotField axis="axisPage" multipleItemSelectionAllowed="1" showAll="0">
      <items count="8">
        <item h="1" x="3"/>
        <item h="1" x="1"/>
        <item x="5"/>
        <item h="1" x="6"/>
        <item h="1" x="2"/>
        <item h="1" x="4"/>
        <item h="1" x="0"/>
        <item t="default"/>
      </items>
    </pivotField>
    <pivotField showAll="0"/>
    <pivotField showAll="0"/>
    <pivotField showAll="0"/>
    <pivotField showAll="0"/>
    <pivotField showAll="0"/>
    <pivotField showAll="0"/>
    <pivotField showAll="0"/>
    <pivotField showAll="0"/>
    <pivotField showAll="0"/>
    <pivotField showAll="0"/>
    <pivotField showAll="0"/>
    <pivotField dataField="1" showAll="0"/>
    <pivotField numFmtId="167" showAll="0"/>
    <pivotField showAll="0"/>
    <pivotField showAll="0"/>
    <pivotField showAll="0"/>
  </pivotFields>
  <rowFields count="1">
    <field x="7"/>
  </rowFields>
  <rowItems count="2">
    <i>
      <x v="9"/>
    </i>
    <i>
      <x v="34"/>
    </i>
  </rowItems>
  <colItems count="1">
    <i/>
  </colItems>
  <pageFields count="1">
    <pageField fld="9" hier="-1"/>
  </pageFields>
  <dataFields count="1">
    <dataField name="Valor POAI 2026" fld="21" baseField="7" baseItem="9" numFmtId="174"/>
  </dataFields>
  <formats count="22">
    <format dxfId="422">
      <pivotArea field="7" type="button" dataOnly="0" labelOnly="1" outline="0" axis="axisRow" fieldPosition="0"/>
    </format>
    <format dxfId="421">
      <pivotArea dataOnly="0" labelOnly="1" outline="0" axis="axisValues" fieldPosition="0"/>
    </format>
    <format dxfId="420">
      <pivotArea dataOnly="0" labelOnly="1" outline="0" axis="axisValues" fieldPosition="0"/>
    </format>
    <format dxfId="419">
      <pivotArea outline="0" collapsedLevelsAreSubtotals="1" fieldPosition="0"/>
    </format>
    <format dxfId="418">
      <pivotArea collapsedLevelsAreSubtotals="1" fieldPosition="0">
        <references count="1">
          <reference field="7" count="1">
            <x v="34"/>
          </reference>
        </references>
      </pivotArea>
    </format>
    <format dxfId="417">
      <pivotArea dataOnly="0" labelOnly="1" fieldPosition="0">
        <references count="1">
          <reference field="7" count="1">
            <x v="34"/>
          </reference>
        </references>
      </pivotArea>
    </format>
    <format dxfId="416">
      <pivotArea outline="0" fieldPosition="0">
        <references count="1">
          <reference field="4294967294" count="1">
            <x v="0"/>
          </reference>
        </references>
      </pivotArea>
    </format>
    <format dxfId="415">
      <pivotArea field="7" type="button" dataOnly="0" labelOnly="1" outline="0" axis="axisRow" fieldPosition="0"/>
    </format>
    <format dxfId="414">
      <pivotArea dataOnly="0" labelOnly="1" outline="0" axis="axisValues" fieldPosition="0"/>
    </format>
    <format dxfId="413">
      <pivotArea type="all" dataOnly="0" outline="0" fieldPosition="0"/>
    </format>
    <format dxfId="412">
      <pivotArea outline="0" collapsedLevelsAreSubtotals="1" fieldPosition="0"/>
    </format>
    <format dxfId="411">
      <pivotArea field="7" type="button" dataOnly="0" labelOnly="1" outline="0" axis="axisRow" fieldPosition="0"/>
    </format>
    <format dxfId="410">
      <pivotArea dataOnly="0" labelOnly="1" fieldPosition="0">
        <references count="1">
          <reference field="7" count="2">
            <x v="9"/>
            <x v="34"/>
          </reference>
        </references>
      </pivotArea>
    </format>
    <format dxfId="409">
      <pivotArea dataOnly="0" labelOnly="1" outline="0" axis="axisValues" fieldPosition="0"/>
    </format>
    <format dxfId="408">
      <pivotArea dataOnly="0" labelOnly="1" outline="0" fieldPosition="0">
        <references count="1">
          <reference field="9" count="0"/>
        </references>
      </pivotArea>
    </format>
    <format dxfId="407">
      <pivotArea dataOnly="0" labelOnly="1" outline="0" fieldPosition="0">
        <references count="1">
          <reference field="9" count="0"/>
        </references>
      </pivotArea>
    </format>
    <format dxfId="406">
      <pivotArea field="9" type="button" dataOnly="0" labelOnly="1" outline="0" axis="axisPage" fieldPosition="0"/>
    </format>
    <format dxfId="405">
      <pivotArea type="all" dataOnly="0" outline="0" fieldPosition="0"/>
    </format>
    <format dxfId="404">
      <pivotArea outline="0" collapsedLevelsAreSubtotals="1" fieldPosition="0"/>
    </format>
    <format dxfId="403">
      <pivotArea field="7" type="button" dataOnly="0" labelOnly="1" outline="0" axis="axisRow" fieldPosition="0"/>
    </format>
    <format dxfId="402">
      <pivotArea dataOnly="0" labelOnly="1" fieldPosition="0">
        <references count="1">
          <reference field="7" count="2">
            <x v="9"/>
            <x v="34"/>
          </reference>
        </references>
      </pivotArea>
    </format>
    <format dxfId="401">
      <pivotArea dataOnly="0" labelOnly="1" outline="0" axis="axisValues" fieldPosition="0"/>
    </format>
  </formats>
  <pivotTableStyleInfo name="PivotStyleMedium1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2B101676-7ABF-4BD5-AEE8-B3DD2F9CFA89}" name="TablaDinámica11" cacheId="14" applyNumberFormats="0" applyBorderFormats="0" applyFontFormats="0" applyPatternFormats="0" applyAlignmentFormats="0" applyWidthHeightFormats="1" dataCaption="Valores" updatedVersion="8" minRefreshableVersion="3" rowGrandTotals="0" colGrandTotals="0" itemPrintTitles="1" createdVersion="8" indent="0" outline="1" outlineData="1" multipleFieldFilters="0" rowHeaderCaption="Conceptos de gasto">
  <location ref="C90:D92" firstHeaderRow="1" firstDataRow="1" firstDataCol="1" rowPageCount="1" colPageCount="1"/>
  <pivotFields count="26">
    <pivotField showAll="0"/>
    <pivotField showAll="0">
      <items count="22">
        <item h="1" x="14"/>
        <item h="1" x="11"/>
        <item h="1" x="6"/>
        <item h="1" x="1"/>
        <item h="1" x="18"/>
        <item h="1" x="9"/>
        <item h="1" x="8"/>
        <item h="1" x="7"/>
        <item h="1" x="16"/>
        <item h="1" x="13"/>
        <item h="1" x="15"/>
        <item h="1" x="17"/>
        <item h="1" x="3"/>
        <item x="2"/>
        <item h="1" x="10"/>
        <item h="1" x="19"/>
        <item h="1" x="12"/>
        <item h="1" x="5"/>
        <item h="1" x="0"/>
        <item h="1" x="4"/>
        <item h="1" m="1" x="20"/>
        <item t="default"/>
      </items>
    </pivotField>
    <pivotField showAll="0"/>
    <pivotField showAll="0"/>
    <pivotField showAll="0"/>
    <pivotField showAll="0"/>
    <pivotField multipleItemSelectionAllowed="1" showAll="0"/>
    <pivotField axis="axisRow" showAll="0" defaultSubtotal="0">
      <items count="75">
        <item h="1" x="3"/>
        <item h="1" x="51"/>
        <item h="1" x="7"/>
        <item h="1" x="10"/>
        <item h="1" x="11"/>
        <item h="1" x="53"/>
        <item h="1" x="50"/>
        <item h="1" x="57"/>
        <item h="1" x="20"/>
        <item h="1" x="24"/>
        <item h="1" x="59"/>
        <item h="1" m="1" x="68"/>
        <item h="1" x="17"/>
        <item h="1" x="38"/>
        <item h="1" x="32"/>
        <item h="1" x="49"/>
        <item h="1" m="1" x="70"/>
        <item h="1" x="34"/>
        <item h="1" x="52"/>
        <item h="1" x="42"/>
        <item h="1" m="1" x="66"/>
        <item h="1" x="15"/>
        <item h="1" m="1" x="69"/>
        <item x="5"/>
        <item h="1" x="30"/>
        <item h="1" x="55"/>
        <item h="1" x="54"/>
        <item h="1" x="4"/>
        <item h="1" x="26"/>
        <item m="1" x="71"/>
        <item x="35"/>
        <item h="1" m="1" x="72"/>
        <item h="1" x="61"/>
        <item h="1" x="31"/>
        <item h="1" x="23"/>
        <item h="1" m="1" x="65"/>
        <item h="1" x="37"/>
        <item h="1" x="2"/>
        <item h="1" x="63"/>
        <item h="1" x="12"/>
        <item h="1" x="27"/>
        <item h="1" x="47"/>
        <item h="1" x="45"/>
        <item h="1" x="46"/>
        <item h="1" x="13"/>
        <item h="1" x="25"/>
        <item h="1" x="28"/>
        <item h="1" x="39"/>
        <item h="1" x="44"/>
        <item h="1" x="40"/>
        <item h="1" m="1" x="67"/>
        <item h="1" x="18"/>
        <item h="1" m="1" x="74"/>
        <item h="1" x="48"/>
        <item h="1" m="1" x="73"/>
        <item h="1" x="41"/>
        <item h="1" x="56"/>
        <item h="1" x="36"/>
        <item h="1" x="6"/>
        <item h="1" x="21"/>
        <item h="1" x="58"/>
        <item h="1" x="1"/>
        <item h="1" x="14"/>
        <item h="1" x="62"/>
        <item h="1" x="43"/>
        <item h="1" x="0"/>
        <item h="1" x="19"/>
        <item h="1" x="16"/>
        <item h="1" x="33"/>
        <item h="1" x="8"/>
        <item h="1" x="9"/>
        <item h="1" x="29"/>
        <item h="1" x="22"/>
        <item h="1" x="60"/>
        <item h="1" m="1" x="64"/>
      </items>
    </pivotField>
    <pivotField showAll="0"/>
    <pivotField axis="axisPage" multipleItemSelectionAllowed="1" showAll="0">
      <items count="8">
        <item h="1" x="3"/>
        <item h="1" x="1"/>
        <item h="1" x="5"/>
        <item h="1" x="6"/>
        <item x="2"/>
        <item h="1" x="4"/>
        <item h="1" x="0"/>
        <item t="default"/>
      </items>
    </pivotField>
    <pivotField showAll="0"/>
    <pivotField showAll="0"/>
    <pivotField showAll="0"/>
    <pivotField showAll="0"/>
    <pivotField showAll="0"/>
    <pivotField showAll="0"/>
    <pivotField showAll="0"/>
    <pivotField showAll="0"/>
    <pivotField showAll="0"/>
    <pivotField showAll="0"/>
    <pivotField showAll="0"/>
    <pivotField dataField="1" showAll="0"/>
    <pivotField numFmtId="167" showAll="0"/>
    <pivotField showAll="0"/>
    <pivotField showAll="0"/>
    <pivotField showAll="0"/>
  </pivotFields>
  <rowFields count="1">
    <field x="7"/>
  </rowFields>
  <rowItems count="2">
    <i>
      <x v="23"/>
    </i>
    <i>
      <x v="30"/>
    </i>
  </rowItems>
  <colItems count="1">
    <i/>
  </colItems>
  <pageFields count="1">
    <pageField fld="9" hier="-1"/>
  </pageFields>
  <dataFields count="1">
    <dataField name="Valor POAI 2026" fld="21" baseField="7" baseItem="23" numFmtId="174"/>
  </dataFields>
  <formats count="21">
    <format dxfId="443">
      <pivotArea field="7" type="button" dataOnly="0" labelOnly="1" outline="0" axis="axisRow" fieldPosition="0"/>
    </format>
    <format dxfId="442">
      <pivotArea dataOnly="0" labelOnly="1" outline="0" axis="axisValues" fieldPosition="0"/>
    </format>
    <format dxfId="441">
      <pivotArea dataOnly="0" labelOnly="1" outline="0" axis="axisValues" fieldPosition="0"/>
    </format>
    <format dxfId="440">
      <pivotArea outline="0" collapsedLevelsAreSubtotals="1" fieldPosition="0"/>
    </format>
    <format dxfId="439">
      <pivotArea outline="0" fieldPosition="0">
        <references count="1">
          <reference field="4294967294" count="1">
            <x v="0"/>
          </reference>
        </references>
      </pivotArea>
    </format>
    <format dxfId="438">
      <pivotArea field="7" type="button" dataOnly="0" labelOnly="1" outline="0" axis="axisRow" fieldPosition="0"/>
    </format>
    <format dxfId="437">
      <pivotArea dataOnly="0" labelOnly="1" outline="0" axis="axisValues" fieldPosition="0"/>
    </format>
    <format dxfId="436">
      <pivotArea field="7" type="button" dataOnly="0" labelOnly="1" outline="0" axis="axisRow" fieldPosition="0"/>
    </format>
    <format dxfId="435">
      <pivotArea dataOnly="0" labelOnly="1" outline="0" axis="axisValues" fieldPosition="0"/>
    </format>
    <format dxfId="434">
      <pivotArea type="all" dataOnly="0" outline="0" fieldPosition="0"/>
    </format>
    <format dxfId="433">
      <pivotArea outline="0" collapsedLevelsAreSubtotals="1" fieldPosition="0"/>
    </format>
    <format dxfId="432">
      <pivotArea field="7" type="button" dataOnly="0" labelOnly="1" outline="0" axis="axisRow" fieldPosition="0"/>
    </format>
    <format dxfId="431">
      <pivotArea dataOnly="0" labelOnly="1" fieldPosition="0">
        <references count="1">
          <reference field="7" count="0"/>
        </references>
      </pivotArea>
    </format>
    <format dxfId="430">
      <pivotArea dataOnly="0" labelOnly="1" outline="0" axis="axisValues" fieldPosition="0"/>
    </format>
    <format dxfId="429">
      <pivotArea field="9" type="button" dataOnly="0" labelOnly="1" outline="0" axis="axisPage" fieldPosition="0"/>
    </format>
    <format dxfId="428">
      <pivotArea dataOnly="0" labelOnly="1" outline="0" fieldPosition="0">
        <references count="1">
          <reference field="9" count="0"/>
        </references>
      </pivotArea>
    </format>
    <format dxfId="427">
      <pivotArea type="all" dataOnly="0" outline="0" fieldPosition="0"/>
    </format>
    <format dxfId="426">
      <pivotArea outline="0" collapsedLevelsAreSubtotals="1" fieldPosition="0"/>
    </format>
    <format dxfId="425">
      <pivotArea field="7" type="button" dataOnly="0" labelOnly="1" outline="0" axis="axisRow" fieldPosition="0"/>
    </format>
    <format dxfId="424">
      <pivotArea dataOnly="0" labelOnly="1" fieldPosition="0">
        <references count="1">
          <reference field="7" count="0"/>
        </references>
      </pivotArea>
    </format>
    <format dxfId="423">
      <pivotArea dataOnly="0" labelOnly="1" outline="0" axis="axisValues" fieldPosition="0"/>
    </format>
  </formats>
  <pivotTableStyleInfo name="PivotStyleMedium1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DDD93AD6-2D06-4E8A-A74D-51292C231B71}" name="TablaDinámica12" cacheId="14" applyNumberFormats="0" applyBorderFormats="0" applyFontFormats="0" applyPatternFormats="0" applyAlignmentFormats="0" applyWidthHeightFormats="1" dataCaption="Valores" updatedVersion="8" minRefreshableVersion="3" itemPrintTitles="1" createdVersion="8" indent="0" outline="1" outlineData="1" multipleFieldFilters="0" rowHeaderCaption="Componentes">
  <location ref="A3:A5" firstHeaderRow="1" firstDataRow="1" firstDataCol="1"/>
  <pivotFields count="26">
    <pivotField showAll="0"/>
    <pivotField axis="axisRow" showAll="0">
      <items count="22">
        <item h="1" x="14"/>
        <item h="1" x="11"/>
        <item h="1" x="6"/>
        <item h="1" x="1"/>
        <item h="1" x="18"/>
        <item h="1" x="9"/>
        <item h="1" x="8"/>
        <item h="1" x="7"/>
        <item h="1" x="16"/>
        <item h="1" x="13"/>
        <item h="1" x="15"/>
        <item h="1" x="17"/>
        <item h="1" x="3"/>
        <item x="2"/>
        <item h="1" x="10"/>
        <item h="1" x="19"/>
        <item h="1" x="12"/>
        <item h="1" x="5"/>
        <item h="1" x="0"/>
        <item h="1" x="4"/>
        <item h="1" m="1" x="20"/>
        <item t="default"/>
      </items>
    </pivotField>
    <pivotField showAll="0"/>
    <pivotField showAll="0"/>
    <pivotField showAll="0"/>
    <pivotField showAll="0"/>
    <pivotField showAll="0"/>
    <pivotField showAll="0"/>
    <pivotField showAll="0">
      <items count="5">
        <item x="1"/>
        <item x="0"/>
        <item h="1" m="1" x="3"/>
        <item h="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7" showAll="0"/>
    <pivotField showAll="0"/>
    <pivotField showAll="0"/>
    <pivotField showAll="0"/>
  </pivotFields>
  <rowFields count="1">
    <field x="1"/>
  </rowFields>
  <rowItems count="2">
    <i>
      <x v="13"/>
    </i>
    <i t="grand">
      <x/>
    </i>
  </rowItems>
  <colItems count="1">
    <i/>
  </colItems>
  <formats count="5">
    <format dxfId="287">
      <pivotArea field="8" type="button" dataOnly="0" labelOnly="1" outline="0"/>
    </format>
    <format dxfId="286">
      <pivotArea dataOnly="0" labelOnly="1" outline="0" axis="axisValues" fieldPosition="0"/>
    </format>
    <format dxfId="285">
      <pivotArea field="8" type="button" dataOnly="0" labelOnly="1" outline="0"/>
    </format>
    <format dxfId="284">
      <pivotArea dataOnly="0" labelOnly="1" outline="0" axis="axisValues" fieldPosition="0"/>
    </format>
    <format dxfId="283">
      <pivotArea field="8" type="button" dataOnly="0" labelOnly="1" outline="0"/>
    </format>
  </formats>
  <pivotTableStyleInfo name="PivotStyleMedium1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Localidad1" xr10:uid="{14DB4E37-C6DF-438C-BDAD-83260043A7B3}" sourceName=" Localidad">
  <pivotTables>
    <pivotTable tabId="15" name="TablaDinámica2"/>
    <pivotTable tabId="15" name="TablaDinámica3"/>
    <pivotTable tabId="15" name="TablaDinámica6"/>
    <pivotTable tabId="15" name="TablaDinámica7"/>
    <pivotTable tabId="15" name="TablaDinámica8"/>
    <pivotTable tabId="15" name="TablaDinámica9"/>
    <pivotTable tabId="14" name="TablaPOAI"/>
    <pivotTable tabId="14" name="TablaDinámica7"/>
    <pivotTable tabId="15" name="TablaDinámica10"/>
    <pivotTable tabId="15" name="TablaDinámica11"/>
    <pivotTable tabId="16" name="TablaDinámica12"/>
  </pivotTables>
  <data>
    <tabular pivotCacheId="1443561437" showMissing="0" crossFilter="none">
      <items count="21">
        <i x="14"/>
        <i x="11"/>
        <i x="6"/>
        <i x="1"/>
        <i x="18"/>
        <i x="9"/>
        <i x="8"/>
        <i x="7"/>
        <i x="16"/>
        <i x="13"/>
        <i x="15"/>
        <i x="17"/>
        <i x="3"/>
        <i x="2" s="1"/>
        <i x="10"/>
        <i x="19"/>
        <i x="12"/>
        <i x="5"/>
        <i x="0"/>
        <i x="4"/>
        <i x="20"/>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Localidad" xr10:uid="{00000000-0013-0000-FFFF-FFFF01000000}" sourceName=" Localidad">
  <extLst>
    <x:ext xmlns:x15="http://schemas.microsoft.com/office/spreadsheetml/2010/11/main" uri="{2F2917AC-EB37-4324-AD4E-5DD8C200BD13}">
      <x15:tableSlicerCache tableId="2" column="15"/>
    </x:ex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 Localidad 1" xr10:uid="{00000000-0014-0000-FFFF-FFFF01000000}" cache="SegmentaciónDeDatos_Localidad" caption=" Localidad" columnCount="20" style="SlicerStyleLight2" rowHeight="230298"/>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 Localidad" xr10:uid="{3253A2A4-BA24-4453-B450-71AC73FD5FF0}" cache="SegmentaciónDeDatos_Localidad1" caption=" Localidad" columnCount="5" style="SlicerStyleLight2"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a2" displayName="Tabla2" ref="A3:Z1509" totalsRowShown="0" headerRowDxfId="492" headerRowBorderDxfId="491" tableBorderDxfId="490" totalsRowBorderDxfId="489">
  <autoFilter ref="A3:Z1509" xr:uid="{00000000-0009-0000-0100-000002000000}">
    <filterColumn colId="18">
      <filters>
        <filter val="2904"/>
      </filters>
    </filterColumn>
  </autoFilter>
  <sortState xmlns:xlrd2="http://schemas.microsoft.com/office/spreadsheetml/2017/richdata2" ref="A4:Z1337">
    <sortCondition ref="A4:A1337"/>
    <sortCondition ref="E4:E1337"/>
  </sortState>
  <tableColumns count="26">
    <tableColumn id="14" xr3:uid="{00000000-0010-0000-0000-00000E000000}" name="Cod. Localidad" dataDxfId="488"/>
    <tableColumn id="15" xr3:uid="{00000000-0010-0000-0000-00000F000000}" name=" Localidad" dataDxfId="487"/>
    <tableColumn id="24" xr3:uid="{A5EB0D23-264B-48B0-B7C4-A0684DF94399}" name="Código meta PDL" dataDxfId="486"/>
    <tableColumn id="19" xr3:uid="{60763060-FCB8-4AB0-81A0-FD98075644D4}" name="Sector" dataDxfId="485"/>
    <tableColumn id="1" xr3:uid="{00000000-0010-0000-0000-000001000000}" name="No. Indicador " dataDxfId="484"/>
    <tableColumn id="20" xr3:uid="{53D6F1C6-B155-4B0D-B357-FD36974CA156}" name="Indicador de producto" dataDxfId="483"/>
    <tableColumn id="2" xr3:uid="{00000000-0010-0000-0000-000002000000}" name="Línea de Inversión " dataDxfId="482"/>
    <tableColumn id="3" xr3:uid="{00000000-0010-0000-0000-000003000000}" name="Concepto de Gasto " dataDxfId="481"/>
    <tableColumn id="4" xr3:uid="{00000000-0010-0000-0000-000004000000}" name="Componente presupuestal" dataDxfId="480"/>
    <tableColumn id="22" xr3:uid="{94D4C644-264C-4558-954A-79949BB4CD50}" name="% CONFIS" dataDxfId="479"/>
    <tableColumn id="8" xr3:uid="{2694B9DF-5423-413B-A3D6-A8F4CD6BDD5D}" name="Objetivo Estratégico" dataDxfId="478"/>
    <tableColumn id="5" xr3:uid="{AD2B5E71-A9C3-44EE-A652-67B79B4E1A7B}" name="Programa" dataDxfId="477"/>
    <tableColumn id="9" xr3:uid="{00000000-0010-0000-0000-000009000000}" name="Meta proyecto 2025-2028 (PDL)" dataDxfId="476"/>
    <tableColumn id="23" xr3:uid="{0E1F360E-9DDD-46AE-864F-D4F2CF7CCE21}" name="COMPONENTE PROYECTO" dataDxfId="475"/>
    <tableColumn id="10" xr3:uid="{00000000-0010-0000-0000-00000A000000}" name="Meta  2025-2028" dataDxfId="474"/>
    <tableColumn id="16" xr3:uid="{00000000-0010-0000-0000-000010000000}" name="Recurso Indicativo 2026 (Plan Plurianual- cifras en millones)" dataDxfId="473"/>
    <tableColumn id="7" xr3:uid="{C0938CC7-D08F-4485-9F9B-C61C76299CAF}" name="% Plan Plurianual 2026" dataDxfId="472" dataCellStyle="Porcentaje"/>
    <tableColumn id="6" xr3:uid="{AE1D4264-1B7E-40B7-AD22-6C7165FD4CDA}" name="Tipo de anualización meta" dataDxfId="471"/>
    <tableColumn id="21" xr3:uid="{468851EF-0DD9-46CC-9CD1-20C7D03B54EF}" name="Cód. Proyecto de Inversión SEGPLAN" dataDxfId="470"/>
    <tableColumn id="17" xr3:uid="{AF7562E9-30E6-4480-9C94-3C7EDF8C81FC}" name="Nombre del Proyecto" dataDxfId="469"/>
    <tableColumn id="18" xr3:uid="{00000000-0010-0000-0000-000012000000}" name="Magnitud Meta anualizada 2026" dataDxfId="468"/>
    <tableColumn id="11" xr3:uid="{00000000-0010-0000-0000-00000B000000}" name="Valor POAI 2026_x000a_ (en pesos y 3 últimos digitos en cero)" dataDxfId="467" dataCellStyle="Moneda"/>
    <tableColumn id="26" xr3:uid="{7DBCBA8F-C0C5-487E-AE81-E59D80583EB6}" name="% de recursos asignados POAI 2026" dataDxfId="466" dataCellStyle="Moneda">
      <calculatedColumnFormula>Tabla2[[#This Row],[Valor POAI 2026
 (en pesos y 3 últimos digitos en cero)]]/$V$2</calculatedColumnFormula>
    </tableColumn>
    <tableColumn id="13" xr3:uid="{00000000-0010-0000-0000-00000D000000}" name="Observaciones" dataDxfId="465" dataCellStyle="Moneda"/>
    <tableColumn id="25" xr3:uid="{B0C7C010-EA15-4968-8040-89C28643E498}" name="Temas complementarios con el sector" dataDxfId="464"/>
    <tableColumn id="12" xr3:uid="{00000000-0010-0000-0000-00000C000000}" name="Metas con propuestas en PP (Marque la opción &quot;SI&quot;)"/>
  </tableColumns>
  <tableStyleInfo name="TableStyleMedium2" showFirstColumn="0" showLastColumn="0" showRowStripes="0"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microsoft.com/office/2007/relationships/slicer" Target="../slicers/slicer1.xml"/></Relationships>
</file>

<file path=xl/worksheets/_rels/sheet10.xml.rels><?xml version="1.0" encoding="UTF-8" standalone="yes"?>
<Relationships xmlns="http://schemas.openxmlformats.org/package/2006/relationships"><Relationship Id="rId1" Type="http://schemas.openxmlformats.org/officeDocument/2006/relationships/pivotTable" Target="../pivotTables/pivotTable18.xml"/></Relationships>
</file>

<file path=xl/worksheets/_rels/sheet11.xml.rels><?xml version="1.0" encoding="UTF-8" standalone="yes"?>
<Relationships xmlns="http://schemas.openxmlformats.org/package/2006/relationships"><Relationship Id="rId1" Type="http://schemas.openxmlformats.org/officeDocument/2006/relationships/pivotTable" Target="../pivotTables/pivotTable19.xml"/></Relationships>
</file>

<file path=xl/worksheets/_rels/sheet12.xml.rels><?xml version="1.0" encoding="UTF-8" standalone="yes"?>
<Relationships xmlns="http://schemas.openxmlformats.org/package/2006/relationships"><Relationship Id="rId1" Type="http://schemas.openxmlformats.org/officeDocument/2006/relationships/pivotTable" Target="../pivotTables/pivotTable20.xml"/></Relationships>
</file>

<file path=xl/worksheets/_rels/sheet2.xml.rels><?xml version="1.0" encoding="UTF-8" standalone="yes"?>
<Relationships xmlns="http://schemas.openxmlformats.org/package/2006/relationships"><Relationship Id="rId8" Type="http://schemas.openxmlformats.org/officeDocument/2006/relationships/pivotTable" Target="../pivotTables/pivotTable8.xml"/><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11" Type="http://schemas.microsoft.com/office/2007/relationships/slicer" Target="../slicers/slicer2.xml"/><Relationship Id="rId5" Type="http://schemas.openxmlformats.org/officeDocument/2006/relationships/pivotTable" Target="../pivotTables/pivotTable5.xml"/><Relationship Id="rId10" Type="http://schemas.openxmlformats.org/officeDocument/2006/relationships/drawing" Target="../drawings/drawing2.xml"/><Relationship Id="rId4" Type="http://schemas.openxmlformats.org/officeDocument/2006/relationships/pivotTable" Target="../pivotTables/pivotTable4.xm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9.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ivotTable" Target="../pivotTables/pivotTable11.xml"/><Relationship Id="rId1" Type="http://schemas.openxmlformats.org/officeDocument/2006/relationships/pivotTable" Target="../pivotTables/pivotTable10.xml"/></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3" Type="http://schemas.openxmlformats.org/officeDocument/2006/relationships/pivotTable" Target="../pivotTables/pivotTable14.xml"/><Relationship Id="rId2" Type="http://schemas.openxmlformats.org/officeDocument/2006/relationships/pivotTable" Target="../pivotTables/pivotTable13.xml"/><Relationship Id="rId1" Type="http://schemas.openxmlformats.org/officeDocument/2006/relationships/pivotTable" Target="../pivotTables/pivotTable12.xml"/><Relationship Id="rId5" Type="http://schemas.openxmlformats.org/officeDocument/2006/relationships/pivotTable" Target="../pivotTables/pivotTable16.xml"/><Relationship Id="rId4" Type="http://schemas.openxmlformats.org/officeDocument/2006/relationships/pivotTable" Target="../pivotTables/pivotTable15.xml"/></Relationships>
</file>

<file path=xl/worksheets/_rels/sheet9.xml.rels><?xml version="1.0" encoding="UTF-8" standalone="yes"?>
<Relationships xmlns="http://schemas.openxmlformats.org/package/2006/relationships"><Relationship Id="rId1" Type="http://schemas.openxmlformats.org/officeDocument/2006/relationships/pivotTable" Target="../pivotTables/pivotTable1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Z1509"/>
  <sheetViews>
    <sheetView tabSelected="1" zoomScaleNormal="100" workbookViewId="0">
      <pane ySplit="3" topLeftCell="A4" activePane="bottomLeft" state="frozen"/>
      <selection activeCell="C1" sqref="C1"/>
      <selection pane="bottomLeft"/>
    </sheetView>
  </sheetViews>
  <sheetFormatPr baseColWidth="10" defaultColWidth="11.44140625" defaultRowHeight="14.4"/>
  <cols>
    <col min="1" max="1" width="7" style="172" customWidth="1"/>
    <col min="2" max="2" width="12.5546875" customWidth="1"/>
    <col min="3" max="3" width="12.5546875" style="207" customWidth="1"/>
    <col min="4" max="4" width="12.5546875" customWidth="1"/>
    <col min="5" max="5" width="6.44140625" style="207" customWidth="1"/>
    <col min="6" max="6" width="20.44140625" style="104" customWidth="1"/>
    <col min="7" max="7" width="31.33203125" customWidth="1"/>
    <col min="8" max="8" width="30" customWidth="1"/>
    <col min="9" max="9" width="26" bestFit="1" customWidth="1"/>
    <col min="10" max="12" width="26" hidden="1" customWidth="1"/>
    <col min="13" max="13" width="58.5546875" style="170" customWidth="1"/>
    <col min="14" max="14" width="58.5546875" style="170" hidden="1" customWidth="1"/>
    <col min="15" max="15" width="15.109375" style="167" customWidth="1"/>
    <col min="16" max="16" width="20.33203125" style="168" customWidth="1"/>
    <col min="17" max="17" width="15.109375" style="168" customWidth="1"/>
    <col min="18" max="18" width="16.33203125" style="168" customWidth="1"/>
    <col min="19" max="19" width="13.6640625" style="180" customWidth="1"/>
    <col min="20" max="20" width="20" style="170" customWidth="1"/>
    <col min="21" max="21" width="16.109375" style="182" customWidth="1"/>
    <col min="22" max="22" width="24.44140625" style="156" customWidth="1"/>
    <col min="23" max="23" width="17.88671875" style="156" customWidth="1"/>
    <col min="24" max="24" width="42.88671875" customWidth="1"/>
    <col min="25" max="25" width="25.5546875" customWidth="1"/>
    <col min="26" max="26" width="18" customWidth="1"/>
    <col min="28" max="28" width="24.6640625" customWidth="1"/>
  </cols>
  <sheetData>
    <row r="1" spans="1:26" ht="53.7" customHeight="1">
      <c r="A1" s="171"/>
      <c r="B1" s="127"/>
      <c r="C1" s="127"/>
      <c r="D1" s="127"/>
      <c r="E1" s="127"/>
      <c r="F1" s="169"/>
      <c r="G1" s="127"/>
      <c r="H1" s="127"/>
      <c r="I1" s="127"/>
      <c r="J1" s="127"/>
      <c r="K1" s="127"/>
      <c r="L1" s="127"/>
      <c r="M1" s="169"/>
      <c r="N1" s="169"/>
      <c r="O1" s="165"/>
      <c r="P1" s="127"/>
      <c r="Q1" s="127"/>
      <c r="R1" s="127"/>
      <c r="S1" s="179"/>
      <c r="T1" s="169"/>
      <c r="U1" s="181"/>
      <c r="V1" s="174"/>
      <c r="W1" s="174"/>
      <c r="X1" s="127"/>
      <c r="Y1" s="127"/>
      <c r="Z1" s="127"/>
    </row>
    <row r="2" spans="1:26" ht="55.95" customHeight="1">
      <c r="A2" s="264" t="s">
        <v>0</v>
      </c>
      <c r="B2" s="264"/>
      <c r="C2" s="264"/>
      <c r="D2" s="264"/>
      <c r="E2" s="264"/>
      <c r="F2" s="264"/>
      <c r="G2" s="264"/>
      <c r="H2" s="264"/>
      <c r="I2" s="264"/>
      <c r="J2" s="264"/>
      <c r="K2" s="264"/>
      <c r="L2" s="264"/>
      <c r="M2" s="264"/>
      <c r="N2" s="264"/>
      <c r="O2" s="264"/>
      <c r="P2" s="264"/>
      <c r="Q2" s="264"/>
      <c r="R2" s="264"/>
      <c r="S2" s="264"/>
      <c r="T2" s="264"/>
      <c r="U2" s="264"/>
      <c r="V2" s="263">
        <f>SUBTOTAL(9,Tabla2[Valor POAI 2026
 (en pesos y 3 últimos digitos en cero)])</f>
        <v>8600000000</v>
      </c>
      <c r="W2" s="263"/>
      <c r="X2" s="263"/>
      <c r="Y2" s="256"/>
      <c r="Z2" s="217"/>
    </row>
    <row r="3" spans="1:26" ht="38.4" customHeight="1">
      <c r="A3" s="213" t="s">
        <v>1</v>
      </c>
      <c r="B3" s="214" t="s">
        <v>2</v>
      </c>
      <c r="C3" s="194" t="s">
        <v>3</v>
      </c>
      <c r="D3" s="214" t="s">
        <v>4</v>
      </c>
      <c r="E3" s="228" t="s">
        <v>5</v>
      </c>
      <c r="F3" s="230" t="s">
        <v>6</v>
      </c>
      <c r="G3" s="214" t="s">
        <v>7</v>
      </c>
      <c r="H3" s="214" t="s">
        <v>8</v>
      </c>
      <c r="I3" s="214" t="s">
        <v>9</v>
      </c>
      <c r="J3" s="218" t="s">
        <v>10</v>
      </c>
      <c r="K3" s="218" t="s">
        <v>11</v>
      </c>
      <c r="L3" s="218" t="s">
        <v>12</v>
      </c>
      <c r="M3" s="215" t="s">
        <v>13</v>
      </c>
      <c r="N3" s="218" t="s">
        <v>14</v>
      </c>
      <c r="O3" s="216" t="s">
        <v>15</v>
      </c>
      <c r="P3" s="214" t="s">
        <v>16</v>
      </c>
      <c r="Q3" s="233" t="s">
        <v>17</v>
      </c>
      <c r="R3" s="214" t="s">
        <v>18</v>
      </c>
      <c r="S3" s="214" t="s">
        <v>19</v>
      </c>
      <c r="T3" s="215" t="s">
        <v>20</v>
      </c>
      <c r="U3" s="190" t="s">
        <v>21</v>
      </c>
      <c r="V3" s="191" t="s">
        <v>22</v>
      </c>
      <c r="W3" s="233" t="s">
        <v>23</v>
      </c>
      <c r="X3" s="192" t="s">
        <v>24</v>
      </c>
      <c r="Y3" s="227" t="s">
        <v>25</v>
      </c>
      <c r="Z3" s="192" t="s">
        <v>26</v>
      </c>
    </row>
    <row r="4" spans="1:26" s="126" customFormat="1" ht="13.5" hidden="1" customHeight="1">
      <c r="A4" s="172">
        <v>1</v>
      </c>
      <c r="B4" t="s">
        <v>27</v>
      </c>
      <c r="C4" s="207">
        <v>25591</v>
      </c>
      <c r="D4" t="s">
        <v>28</v>
      </c>
      <c r="E4" s="207">
        <v>2</v>
      </c>
      <c r="F4" s="104" t="s">
        <v>29</v>
      </c>
      <c r="G4" t="s">
        <v>30</v>
      </c>
      <c r="H4" t="s">
        <v>31</v>
      </c>
      <c r="I4" t="s">
        <v>32</v>
      </c>
      <c r="J4"/>
      <c r="K4" t="s">
        <v>33</v>
      </c>
      <c r="L4" t="s">
        <v>34</v>
      </c>
      <c r="M4" s="104" t="s">
        <v>35</v>
      </c>
      <c r="N4" s="104" t="s">
        <v>36</v>
      </c>
      <c r="O4" s="167">
        <v>4</v>
      </c>
      <c r="P4" s="200">
        <v>143</v>
      </c>
      <c r="Q4" s="234">
        <v>1.9278472821397756E-3</v>
      </c>
      <c r="R4" s="200" t="s">
        <v>37</v>
      </c>
      <c r="S4" s="180">
        <v>2559</v>
      </c>
      <c r="T4" s="231" t="s">
        <v>38</v>
      </c>
      <c r="U4" s="208">
        <v>0</v>
      </c>
      <c r="V4" s="209">
        <v>0</v>
      </c>
      <c r="W4" s="234">
        <f>Tabla2[[#This Row],[Valor POAI 2026
 (en pesos y 3 últimos digitos en cero)]]/$V$2</f>
        <v>0</v>
      </c>
      <c r="X4" s="188"/>
      <c r="Y4" s="226"/>
      <c r="Z4" s="189"/>
    </row>
    <row r="5" spans="1:26" s="126" customFormat="1" ht="13.5" hidden="1" customHeight="1">
      <c r="A5" s="195">
        <v>1</v>
      </c>
      <c r="B5" s="196" t="s">
        <v>27</v>
      </c>
      <c r="C5" s="207">
        <v>25592</v>
      </c>
      <c r="D5" s="197" t="s">
        <v>28</v>
      </c>
      <c r="E5" s="229">
        <v>1</v>
      </c>
      <c r="F5" s="197" t="s">
        <v>39</v>
      </c>
      <c r="G5" s="198" t="s">
        <v>30</v>
      </c>
      <c r="H5" s="198" t="s">
        <v>31</v>
      </c>
      <c r="I5" s="198" t="s">
        <v>32</v>
      </c>
      <c r="J5" s="198"/>
      <c r="K5" s="198" t="s">
        <v>33</v>
      </c>
      <c r="L5" s="198" t="s">
        <v>34</v>
      </c>
      <c r="M5" s="198" t="s">
        <v>40</v>
      </c>
      <c r="N5" s="198" t="s">
        <v>41</v>
      </c>
      <c r="O5" s="201">
        <v>207</v>
      </c>
      <c r="P5" s="202">
        <v>360</v>
      </c>
      <c r="Q5" s="234">
        <v>4.8533218291630714E-3</v>
      </c>
      <c r="R5" s="200" t="s">
        <v>37</v>
      </c>
      <c r="S5" s="203">
        <v>2559</v>
      </c>
      <c r="T5" s="232" t="s">
        <v>38</v>
      </c>
      <c r="U5" s="208">
        <v>0</v>
      </c>
      <c r="V5" s="209">
        <v>0</v>
      </c>
      <c r="W5" s="234">
        <f>Tabla2[[#This Row],[Valor POAI 2026
 (en pesos y 3 últimos digitos en cero)]]/$V$2</f>
        <v>0</v>
      </c>
      <c r="X5" s="199"/>
      <c r="Y5" s="225"/>
      <c r="Z5" s="189"/>
    </row>
    <row r="6" spans="1:26" s="126" customFormat="1" ht="13.5" hidden="1" customHeight="1">
      <c r="A6" s="195">
        <v>1</v>
      </c>
      <c r="B6" s="196" t="s">
        <v>27</v>
      </c>
      <c r="C6" s="207">
        <v>25593</v>
      </c>
      <c r="D6" s="197" t="s">
        <v>28</v>
      </c>
      <c r="E6" s="229">
        <v>3</v>
      </c>
      <c r="F6" s="197" t="s">
        <v>42</v>
      </c>
      <c r="G6" s="198" t="s">
        <v>30</v>
      </c>
      <c r="H6" s="198" t="s">
        <v>31</v>
      </c>
      <c r="I6" s="198" t="s">
        <v>32</v>
      </c>
      <c r="J6" s="198"/>
      <c r="K6" s="198" t="s">
        <v>33</v>
      </c>
      <c r="L6" s="198" t="s">
        <v>34</v>
      </c>
      <c r="M6" s="198" t="s">
        <v>43</v>
      </c>
      <c r="N6" s="198" t="s">
        <v>44</v>
      </c>
      <c r="O6" s="201">
        <v>8</v>
      </c>
      <c r="P6" s="202">
        <v>539</v>
      </c>
      <c r="Q6" s="234">
        <v>7.2665012942191541E-3</v>
      </c>
      <c r="R6" s="200" t="s">
        <v>37</v>
      </c>
      <c r="S6" s="203">
        <v>2559</v>
      </c>
      <c r="T6" s="232" t="s">
        <v>38</v>
      </c>
      <c r="U6" s="208">
        <v>0</v>
      </c>
      <c r="V6" s="209">
        <v>0</v>
      </c>
      <c r="W6" s="234">
        <f>Tabla2[[#This Row],[Valor POAI 2026
 (en pesos y 3 últimos digitos en cero)]]/$V$2</f>
        <v>0</v>
      </c>
      <c r="X6" s="199"/>
      <c r="Y6" s="225"/>
      <c r="Z6" s="189"/>
    </row>
    <row r="7" spans="1:26" s="126" customFormat="1" ht="13.5" hidden="1" customHeight="1">
      <c r="A7" s="195">
        <v>1</v>
      </c>
      <c r="B7" s="196" t="s">
        <v>27</v>
      </c>
      <c r="C7" s="207">
        <v>26111</v>
      </c>
      <c r="D7" s="197" t="s">
        <v>45</v>
      </c>
      <c r="E7" s="229">
        <v>4</v>
      </c>
      <c r="F7" s="197" t="s">
        <v>46</v>
      </c>
      <c r="G7" s="198" t="s">
        <v>47</v>
      </c>
      <c r="H7" s="198" t="s">
        <v>48</v>
      </c>
      <c r="I7" s="198" t="s">
        <v>32</v>
      </c>
      <c r="J7" s="198"/>
      <c r="K7" s="198" t="s">
        <v>33</v>
      </c>
      <c r="L7" s="198" t="s">
        <v>49</v>
      </c>
      <c r="M7" s="198" t="s">
        <v>50</v>
      </c>
      <c r="N7" s="198" t="s">
        <v>51</v>
      </c>
      <c r="O7" s="201">
        <v>2424</v>
      </c>
      <c r="P7" s="202">
        <v>796</v>
      </c>
      <c r="Q7" s="234">
        <v>1.073123382226057E-2</v>
      </c>
      <c r="R7" s="200" t="s">
        <v>37</v>
      </c>
      <c r="S7" s="203">
        <v>2611</v>
      </c>
      <c r="T7" s="232" t="s">
        <v>52</v>
      </c>
      <c r="U7" s="208">
        <v>0</v>
      </c>
      <c r="V7" s="209">
        <v>0</v>
      </c>
      <c r="W7" s="234">
        <f>Tabla2[[#This Row],[Valor POAI 2026
 (en pesos y 3 últimos digitos en cero)]]/$V$2</f>
        <v>0</v>
      </c>
      <c r="X7" s="199"/>
      <c r="Y7" s="225"/>
      <c r="Z7" s="189"/>
    </row>
    <row r="8" spans="1:26" s="126" customFormat="1" ht="13.5" hidden="1" customHeight="1">
      <c r="A8" s="195">
        <v>1</v>
      </c>
      <c r="B8" s="196" t="s">
        <v>27</v>
      </c>
      <c r="C8" s="207">
        <v>26021</v>
      </c>
      <c r="D8" s="197" t="s">
        <v>28</v>
      </c>
      <c r="E8" s="229">
        <v>5</v>
      </c>
      <c r="F8" s="197" t="s">
        <v>53</v>
      </c>
      <c r="G8" s="198" t="s">
        <v>54</v>
      </c>
      <c r="H8" s="198" t="s">
        <v>55</v>
      </c>
      <c r="I8" s="198" t="s">
        <v>56</v>
      </c>
      <c r="J8" s="198" t="s">
        <v>57</v>
      </c>
      <c r="K8" s="198" t="s">
        <v>33</v>
      </c>
      <c r="L8" s="198" t="s">
        <v>58</v>
      </c>
      <c r="M8" s="198" t="s">
        <v>59</v>
      </c>
      <c r="N8" s="198" t="s">
        <v>60</v>
      </c>
      <c r="O8" s="201">
        <v>4</v>
      </c>
      <c r="P8" s="202">
        <v>858</v>
      </c>
      <c r="Q8" s="234">
        <v>1.1567083692838653E-2</v>
      </c>
      <c r="R8" s="200" t="s">
        <v>37</v>
      </c>
      <c r="S8" s="203">
        <v>2602</v>
      </c>
      <c r="T8" s="232" t="s">
        <v>61</v>
      </c>
      <c r="U8" s="208">
        <v>0</v>
      </c>
      <c r="V8" s="209">
        <v>0</v>
      </c>
      <c r="W8" s="234">
        <f>Tabla2[[#This Row],[Valor POAI 2026
 (en pesos y 3 últimos digitos en cero)]]/$V$2</f>
        <v>0</v>
      </c>
      <c r="X8" s="199"/>
      <c r="Y8" s="225"/>
      <c r="Z8" s="189"/>
    </row>
    <row r="9" spans="1:26" s="126" customFormat="1" ht="13.5" hidden="1" customHeight="1">
      <c r="A9" s="195">
        <v>1</v>
      </c>
      <c r="B9" s="196" t="s">
        <v>27</v>
      </c>
      <c r="C9" s="207">
        <v>26022</v>
      </c>
      <c r="D9" s="197" t="s">
        <v>28</v>
      </c>
      <c r="E9" s="229">
        <v>6</v>
      </c>
      <c r="F9" s="197" t="s">
        <v>62</v>
      </c>
      <c r="G9" s="198" t="s">
        <v>54</v>
      </c>
      <c r="H9" s="198" t="s">
        <v>55</v>
      </c>
      <c r="I9" s="198" t="s">
        <v>56</v>
      </c>
      <c r="J9" s="198" t="s">
        <v>57</v>
      </c>
      <c r="K9" s="198" t="s">
        <v>33</v>
      </c>
      <c r="L9" s="198" t="s">
        <v>58</v>
      </c>
      <c r="M9" s="198" t="s">
        <v>63</v>
      </c>
      <c r="N9" s="198" t="s">
        <v>64</v>
      </c>
      <c r="O9" s="201">
        <v>4</v>
      </c>
      <c r="P9" s="202">
        <v>858</v>
      </c>
      <c r="Q9" s="234">
        <v>1.1567083692838653E-2</v>
      </c>
      <c r="R9" s="200" t="s">
        <v>37</v>
      </c>
      <c r="S9" s="203">
        <v>2602</v>
      </c>
      <c r="T9" s="232" t="s">
        <v>61</v>
      </c>
      <c r="U9" s="208">
        <v>0</v>
      </c>
      <c r="V9" s="209">
        <v>0</v>
      </c>
      <c r="W9" s="234">
        <f>Tabla2[[#This Row],[Valor POAI 2026
 (en pesos y 3 últimos digitos en cero)]]/$V$2</f>
        <v>0</v>
      </c>
      <c r="X9" s="199"/>
      <c r="Y9" s="225"/>
      <c r="Z9" s="189"/>
    </row>
    <row r="10" spans="1:26" s="126" customFormat="1" ht="13.5" hidden="1" customHeight="1">
      <c r="A10" s="195">
        <v>1</v>
      </c>
      <c r="B10" s="196" t="s">
        <v>27</v>
      </c>
      <c r="C10" s="207">
        <v>25951</v>
      </c>
      <c r="D10" s="197" t="s">
        <v>28</v>
      </c>
      <c r="E10" s="229">
        <v>7</v>
      </c>
      <c r="F10" s="197" t="s">
        <v>65</v>
      </c>
      <c r="G10" s="198" t="s">
        <v>30</v>
      </c>
      <c r="H10" s="198" t="s">
        <v>66</v>
      </c>
      <c r="I10" s="198" t="s">
        <v>32</v>
      </c>
      <c r="J10" s="198"/>
      <c r="K10" s="198" t="s">
        <v>33</v>
      </c>
      <c r="L10" s="198" t="s">
        <v>67</v>
      </c>
      <c r="M10" s="198" t="s">
        <v>68</v>
      </c>
      <c r="N10" s="198" t="s">
        <v>69</v>
      </c>
      <c r="O10" s="201">
        <v>1</v>
      </c>
      <c r="P10" s="202">
        <v>316</v>
      </c>
      <c r="Q10" s="234">
        <v>4.2601380500431408E-3</v>
      </c>
      <c r="R10" s="200" t="s">
        <v>37</v>
      </c>
      <c r="S10" s="203">
        <v>2595</v>
      </c>
      <c r="T10" s="232" t="s">
        <v>70</v>
      </c>
      <c r="U10" s="208">
        <v>0</v>
      </c>
      <c r="V10" s="209">
        <v>0</v>
      </c>
      <c r="W10" s="234">
        <f>Tabla2[[#This Row],[Valor POAI 2026
 (en pesos y 3 últimos digitos en cero)]]/$V$2</f>
        <v>0</v>
      </c>
      <c r="X10" s="199"/>
      <c r="Y10" s="225"/>
      <c r="Z10" s="189"/>
    </row>
    <row r="11" spans="1:26" s="126" customFormat="1" ht="13.5" hidden="1" customHeight="1">
      <c r="A11" s="195">
        <v>1</v>
      </c>
      <c r="B11" s="196" t="s">
        <v>27</v>
      </c>
      <c r="C11" s="207">
        <v>25952</v>
      </c>
      <c r="D11" s="197" t="s">
        <v>28</v>
      </c>
      <c r="E11" s="229">
        <v>8</v>
      </c>
      <c r="F11" s="197" t="s">
        <v>71</v>
      </c>
      <c r="G11" s="198" t="s">
        <v>30</v>
      </c>
      <c r="H11" s="198" t="s">
        <v>66</v>
      </c>
      <c r="I11" s="198" t="s">
        <v>32</v>
      </c>
      <c r="J11" s="198"/>
      <c r="K11" s="198" t="s">
        <v>33</v>
      </c>
      <c r="L11" s="198" t="s">
        <v>67</v>
      </c>
      <c r="M11" s="198" t="s">
        <v>72</v>
      </c>
      <c r="N11" s="198" t="s">
        <v>41</v>
      </c>
      <c r="O11" s="201">
        <v>4</v>
      </c>
      <c r="P11" s="202">
        <v>164</v>
      </c>
      <c r="Q11" s="234">
        <v>2.2109577221742882E-3</v>
      </c>
      <c r="R11" s="200" t="s">
        <v>37</v>
      </c>
      <c r="S11" s="203">
        <v>2595</v>
      </c>
      <c r="T11" s="232" t="s">
        <v>70</v>
      </c>
      <c r="U11" s="208">
        <v>0</v>
      </c>
      <c r="V11" s="209">
        <v>0</v>
      </c>
      <c r="W11" s="234">
        <f>Tabla2[[#This Row],[Valor POAI 2026
 (en pesos y 3 últimos digitos en cero)]]/$V$2</f>
        <v>0</v>
      </c>
      <c r="X11" s="199"/>
      <c r="Y11" s="225"/>
      <c r="Z11" s="189"/>
    </row>
    <row r="12" spans="1:26" s="126" customFormat="1" ht="13.5" hidden="1" customHeight="1">
      <c r="A12" s="195">
        <v>1</v>
      </c>
      <c r="B12" s="196" t="s">
        <v>27</v>
      </c>
      <c r="C12" s="207">
        <v>25953</v>
      </c>
      <c r="D12" s="197" t="s">
        <v>28</v>
      </c>
      <c r="E12" s="229">
        <v>10</v>
      </c>
      <c r="F12" s="197" t="s">
        <v>73</v>
      </c>
      <c r="G12" s="198" t="s">
        <v>30</v>
      </c>
      <c r="H12" s="198" t="s">
        <v>66</v>
      </c>
      <c r="I12" s="198" t="s">
        <v>32</v>
      </c>
      <c r="J12" s="198"/>
      <c r="K12" s="198" t="s">
        <v>33</v>
      </c>
      <c r="L12" s="198" t="s">
        <v>67</v>
      </c>
      <c r="M12" s="198" t="s">
        <v>74</v>
      </c>
      <c r="N12" s="198" t="s">
        <v>75</v>
      </c>
      <c r="O12" s="201">
        <v>360</v>
      </c>
      <c r="P12" s="202">
        <v>259</v>
      </c>
      <c r="Q12" s="234">
        <v>3.4916954270923211E-3</v>
      </c>
      <c r="R12" s="200" t="s">
        <v>37</v>
      </c>
      <c r="S12" s="203">
        <v>2595</v>
      </c>
      <c r="T12" s="232" t="s">
        <v>70</v>
      </c>
      <c r="U12" s="208">
        <v>0</v>
      </c>
      <c r="V12" s="209">
        <v>0</v>
      </c>
      <c r="W12" s="234">
        <f>Tabla2[[#This Row],[Valor POAI 2026
 (en pesos y 3 últimos digitos en cero)]]/$V$2</f>
        <v>0</v>
      </c>
      <c r="X12" s="199"/>
      <c r="Y12" s="225"/>
      <c r="Z12" s="189"/>
    </row>
    <row r="13" spans="1:26" s="126" customFormat="1" ht="13.5" hidden="1" customHeight="1">
      <c r="A13" s="195">
        <v>1</v>
      </c>
      <c r="B13" s="196" t="s">
        <v>27</v>
      </c>
      <c r="C13" s="207">
        <v>25954</v>
      </c>
      <c r="D13" s="197" t="s">
        <v>28</v>
      </c>
      <c r="E13" s="229">
        <v>11</v>
      </c>
      <c r="F13" s="197" t="s">
        <v>76</v>
      </c>
      <c r="G13" s="198" t="s">
        <v>30</v>
      </c>
      <c r="H13" s="198" t="s">
        <v>66</v>
      </c>
      <c r="I13" s="198" t="s">
        <v>32</v>
      </c>
      <c r="J13" s="198"/>
      <c r="K13" s="198" t="s">
        <v>33</v>
      </c>
      <c r="L13" s="198" t="s">
        <v>67</v>
      </c>
      <c r="M13" s="198" t="s">
        <v>77</v>
      </c>
      <c r="N13" s="198" t="s">
        <v>78</v>
      </c>
      <c r="O13" s="201">
        <v>1</v>
      </c>
      <c r="P13" s="202">
        <v>180</v>
      </c>
      <c r="Q13" s="234">
        <v>2.4266609145815357E-3</v>
      </c>
      <c r="R13" s="200" t="s">
        <v>37</v>
      </c>
      <c r="S13" s="203">
        <v>2595</v>
      </c>
      <c r="T13" s="232" t="s">
        <v>70</v>
      </c>
      <c r="U13" s="208">
        <v>0</v>
      </c>
      <c r="V13" s="209">
        <v>0</v>
      </c>
      <c r="W13" s="234">
        <f>Tabla2[[#This Row],[Valor POAI 2026
 (en pesos y 3 últimos digitos en cero)]]/$V$2</f>
        <v>0</v>
      </c>
      <c r="X13" s="199"/>
      <c r="Y13" s="225"/>
      <c r="Z13" s="189"/>
    </row>
    <row r="14" spans="1:26" s="126" customFormat="1" ht="13.5" hidden="1" customHeight="1">
      <c r="A14" s="195">
        <v>1</v>
      </c>
      <c r="B14" s="196" t="s">
        <v>27</v>
      </c>
      <c r="C14" s="207">
        <v>25955</v>
      </c>
      <c r="D14" s="197" t="s">
        <v>28</v>
      </c>
      <c r="E14" s="229">
        <v>12</v>
      </c>
      <c r="F14" s="197" t="s">
        <v>79</v>
      </c>
      <c r="G14" s="198" t="s">
        <v>30</v>
      </c>
      <c r="H14" s="198" t="s">
        <v>66</v>
      </c>
      <c r="I14" s="198" t="s">
        <v>32</v>
      </c>
      <c r="J14" s="198"/>
      <c r="K14" s="198" t="s">
        <v>33</v>
      </c>
      <c r="L14" s="198" t="s">
        <v>67</v>
      </c>
      <c r="M14" s="198" t="s">
        <v>80</v>
      </c>
      <c r="N14" s="198" t="s">
        <v>81</v>
      </c>
      <c r="O14" s="201">
        <v>2</v>
      </c>
      <c r="P14" s="202">
        <v>345</v>
      </c>
      <c r="Q14" s="234">
        <v>4.6511000862812773E-3</v>
      </c>
      <c r="R14" s="200" t="s">
        <v>37</v>
      </c>
      <c r="S14" s="203">
        <v>2595</v>
      </c>
      <c r="T14" s="232" t="s">
        <v>70</v>
      </c>
      <c r="U14" s="208">
        <v>0</v>
      </c>
      <c r="V14" s="209">
        <v>0</v>
      </c>
      <c r="W14" s="234">
        <f>Tabla2[[#This Row],[Valor POAI 2026
 (en pesos y 3 últimos digitos en cero)]]/$V$2</f>
        <v>0</v>
      </c>
      <c r="X14" s="199"/>
      <c r="Y14" s="225"/>
      <c r="Z14" s="189"/>
    </row>
    <row r="15" spans="1:26" s="126" customFormat="1" ht="13.5" hidden="1" customHeight="1">
      <c r="A15" s="195">
        <v>1</v>
      </c>
      <c r="B15" s="196" t="s">
        <v>27</v>
      </c>
      <c r="C15" s="207">
        <v>25956</v>
      </c>
      <c r="D15" s="197" t="s">
        <v>28</v>
      </c>
      <c r="E15" s="229">
        <v>13</v>
      </c>
      <c r="F15" s="197" t="s">
        <v>82</v>
      </c>
      <c r="G15" s="198" t="s">
        <v>30</v>
      </c>
      <c r="H15" s="198" t="s">
        <v>66</v>
      </c>
      <c r="I15" s="198" t="s">
        <v>32</v>
      </c>
      <c r="J15" s="198"/>
      <c r="K15" s="198" t="s">
        <v>33</v>
      </c>
      <c r="L15" s="198" t="s">
        <v>67</v>
      </c>
      <c r="M15" s="198" t="s">
        <v>83</v>
      </c>
      <c r="N15" s="198" t="s">
        <v>84</v>
      </c>
      <c r="O15" s="201">
        <v>2</v>
      </c>
      <c r="P15" s="202">
        <v>0</v>
      </c>
      <c r="Q15" s="234">
        <v>0</v>
      </c>
      <c r="R15" s="200" t="s">
        <v>37</v>
      </c>
      <c r="S15" s="203">
        <v>2595</v>
      </c>
      <c r="T15" s="232" t="s">
        <v>70</v>
      </c>
      <c r="U15" s="208">
        <v>0</v>
      </c>
      <c r="V15" s="209">
        <v>0</v>
      </c>
      <c r="W15" s="234">
        <f>Tabla2[[#This Row],[Valor POAI 2026
 (en pesos y 3 últimos digitos en cero)]]/$V$2</f>
        <v>0</v>
      </c>
      <c r="X15" s="199"/>
      <c r="Y15" s="225"/>
      <c r="Z15" s="189"/>
    </row>
    <row r="16" spans="1:26" s="126" customFormat="1" ht="13.5" hidden="1" customHeight="1">
      <c r="A16" s="195">
        <v>1</v>
      </c>
      <c r="B16" s="196" t="s">
        <v>27</v>
      </c>
      <c r="C16" s="207">
        <v>26171</v>
      </c>
      <c r="D16" s="197" t="s">
        <v>28</v>
      </c>
      <c r="E16" s="229">
        <v>16</v>
      </c>
      <c r="F16" s="197" t="s">
        <v>85</v>
      </c>
      <c r="G16" s="198" t="s">
        <v>30</v>
      </c>
      <c r="H16" s="198" t="s">
        <v>86</v>
      </c>
      <c r="I16" s="198" t="s">
        <v>56</v>
      </c>
      <c r="J16" s="198" t="s">
        <v>57</v>
      </c>
      <c r="K16" s="198" t="s">
        <v>33</v>
      </c>
      <c r="L16" s="198" t="s">
        <v>87</v>
      </c>
      <c r="M16" s="198" t="s">
        <v>88</v>
      </c>
      <c r="N16" s="198" t="s">
        <v>89</v>
      </c>
      <c r="O16" s="201">
        <v>4</v>
      </c>
      <c r="P16" s="202">
        <v>1072</v>
      </c>
      <c r="Q16" s="234">
        <v>1.4452113891285591E-2</v>
      </c>
      <c r="R16" s="200" t="s">
        <v>37</v>
      </c>
      <c r="S16" s="203">
        <v>2617</v>
      </c>
      <c r="T16" s="232" t="s">
        <v>90</v>
      </c>
      <c r="U16" s="208">
        <v>0</v>
      </c>
      <c r="V16" s="209">
        <v>0</v>
      </c>
      <c r="W16" s="234">
        <f>Tabla2[[#This Row],[Valor POAI 2026
 (en pesos y 3 últimos digitos en cero)]]/$V$2</f>
        <v>0</v>
      </c>
      <c r="X16" s="199"/>
      <c r="Y16" s="225"/>
      <c r="Z16" s="189"/>
    </row>
    <row r="17" spans="1:26" s="126" customFormat="1" ht="13.5" hidden="1" customHeight="1">
      <c r="A17" s="195">
        <v>1</v>
      </c>
      <c r="B17" s="196" t="s">
        <v>27</v>
      </c>
      <c r="C17" s="207">
        <v>26511</v>
      </c>
      <c r="D17" s="197" t="s">
        <v>91</v>
      </c>
      <c r="E17" s="229">
        <v>15</v>
      </c>
      <c r="F17" s="197" t="s">
        <v>92</v>
      </c>
      <c r="G17" s="198" t="s">
        <v>93</v>
      </c>
      <c r="H17" s="198" t="s">
        <v>94</v>
      </c>
      <c r="I17" s="198" t="s">
        <v>32</v>
      </c>
      <c r="J17" s="198" t="s">
        <v>95</v>
      </c>
      <c r="K17" s="198" t="s">
        <v>33</v>
      </c>
      <c r="L17" s="198" t="s">
        <v>87</v>
      </c>
      <c r="M17" s="198" t="s">
        <v>96</v>
      </c>
      <c r="N17" s="198" t="s">
        <v>64</v>
      </c>
      <c r="O17" s="201">
        <v>8348</v>
      </c>
      <c r="P17" s="202">
        <v>1573</v>
      </c>
      <c r="Q17" s="234">
        <v>2.1206320103537533E-2</v>
      </c>
      <c r="R17" s="200" t="s">
        <v>37</v>
      </c>
      <c r="S17" s="203">
        <v>2651</v>
      </c>
      <c r="T17" s="232" t="s">
        <v>97</v>
      </c>
      <c r="U17" s="208">
        <v>0</v>
      </c>
      <c r="V17" s="209">
        <v>0</v>
      </c>
      <c r="W17" s="234">
        <f>Tabla2[[#This Row],[Valor POAI 2026
 (en pesos y 3 últimos digitos en cero)]]/$V$2</f>
        <v>0</v>
      </c>
      <c r="X17" s="199"/>
      <c r="Y17" s="225"/>
      <c r="Z17" s="189"/>
    </row>
    <row r="18" spans="1:26" s="126" customFormat="1" ht="13.5" hidden="1" customHeight="1">
      <c r="A18" s="195">
        <v>1</v>
      </c>
      <c r="B18" s="196" t="s">
        <v>27</v>
      </c>
      <c r="C18" s="207">
        <v>26601</v>
      </c>
      <c r="D18" s="197" t="s">
        <v>98</v>
      </c>
      <c r="E18" s="229">
        <v>19</v>
      </c>
      <c r="F18" s="197" t="s">
        <v>99</v>
      </c>
      <c r="G18" s="198" t="s">
        <v>100</v>
      </c>
      <c r="H18" s="198" t="s">
        <v>101</v>
      </c>
      <c r="I18" s="198" t="s">
        <v>56</v>
      </c>
      <c r="J18" s="198" t="s">
        <v>102</v>
      </c>
      <c r="K18" s="198" t="s">
        <v>103</v>
      </c>
      <c r="L18" s="198" t="s">
        <v>104</v>
      </c>
      <c r="M18" s="198" t="s">
        <v>105</v>
      </c>
      <c r="N18" s="198" t="s">
        <v>106</v>
      </c>
      <c r="O18" s="201">
        <v>788</v>
      </c>
      <c r="P18" s="202">
        <v>1190</v>
      </c>
      <c r="Q18" s="234">
        <v>1.6042924935289041E-2</v>
      </c>
      <c r="R18" s="200" t="s">
        <v>37</v>
      </c>
      <c r="S18" s="203">
        <v>2660</v>
      </c>
      <c r="T18" s="232" t="s">
        <v>107</v>
      </c>
      <c r="U18" s="208">
        <v>0</v>
      </c>
      <c r="V18" s="209">
        <v>0</v>
      </c>
      <c r="W18" s="234">
        <f>Tabla2[[#This Row],[Valor POAI 2026
 (en pesos y 3 últimos digitos en cero)]]/$V$2</f>
        <v>0</v>
      </c>
      <c r="X18" s="199"/>
      <c r="Y18" s="225"/>
      <c r="Z18" s="189"/>
    </row>
    <row r="19" spans="1:26" s="126" customFormat="1" ht="13.5" hidden="1" customHeight="1">
      <c r="A19" s="195">
        <v>1</v>
      </c>
      <c r="B19" s="196" t="s">
        <v>27</v>
      </c>
      <c r="C19" s="207">
        <v>26602</v>
      </c>
      <c r="D19" s="197" t="s">
        <v>98</v>
      </c>
      <c r="E19" s="229">
        <v>17</v>
      </c>
      <c r="F19" s="197" t="s">
        <v>108</v>
      </c>
      <c r="G19" s="198" t="s">
        <v>100</v>
      </c>
      <c r="H19" s="198" t="s">
        <v>109</v>
      </c>
      <c r="I19" s="198" t="s">
        <v>56</v>
      </c>
      <c r="J19" s="198" t="s">
        <v>102</v>
      </c>
      <c r="K19" s="198" t="s">
        <v>103</v>
      </c>
      <c r="L19" s="198" t="s">
        <v>104</v>
      </c>
      <c r="M19" s="198" t="s">
        <v>110</v>
      </c>
      <c r="N19" s="198" t="s">
        <v>111</v>
      </c>
      <c r="O19" s="201">
        <v>281</v>
      </c>
      <c r="P19" s="202">
        <v>429</v>
      </c>
      <c r="Q19" s="234">
        <v>5.7835418464193267E-3</v>
      </c>
      <c r="R19" s="200" t="s">
        <v>37</v>
      </c>
      <c r="S19" s="203">
        <v>2660</v>
      </c>
      <c r="T19" s="232" t="s">
        <v>107</v>
      </c>
      <c r="U19" s="208">
        <v>0</v>
      </c>
      <c r="V19" s="209">
        <v>0</v>
      </c>
      <c r="W19" s="234">
        <f>Tabla2[[#This Row],[Valor POAI 2026
 (en pesos y 3 últimos digitos en cero)]]/$V$2</f>
        <v>0</v>
      </c>
      <c r="X19" s="199"/>
      <c r="Y19" s="225"/>
      <c r="Z19" s="189"/>
    </row>
    <row r="20" spans="1:26" s="126" customFormat="1" ht="13.5" hidden="1" customHeight="1">
      <c r="A20" s="195">
        <v>1</v>
      </c>
      <c r="B20" s="196" t="s">
        <v>27</v>
      </c>
      <c r="C20" s="207">
        <v>26603</v>
      </c>
      <c r="D20" s="197" t="s">
        <v>98</v>
      </c>
      <c r="E20" s="229">
        <v>20</v>
      </c>
      <c r="F20" s="197" t="s">
        <v>112</v>
      </c>
      <c r="G20" s="198" t="s">
        <v>100</v>
      </c>
      <c r="H20" s="198" t="s">
        <v>113</v>
      </c>
      <c r="I20" s="198" t="s">
        <v>56</v>
      </c>
      <c r="J20" s="198" t="s">
        <v>102</v>
      </c>
      <c r="K20" s="198" t="s">
        <v>103</v>
      </c>
      <c r="L20" s="198" t="s">
        <v>104</v>
      </c>
      <c r="M20" s="198" t="s">
        <v>114</v>
      </c>
      <c r="N20" s="198" t="s">
        <v>115</v>
      </c>
      <c r="O20" s="201">
        <v>381</v>
      </c>
      <c r="P20" s="202">
        <v>357</v>
      </c>
      <c r="Q20" s="234">
        <v>4.8128774805867129E-3</v>
      </c>
      <c r="R20" s="200" t="s">
        <v>37</v>
      </c>
      <c r="S20" s="203">
        <v>2660</v>
      </c>
      <c r="T20" s="232" t="s">
        <v>107</v>
      </c>
      <c r="U20" s="208">
        <v>0</v>
      </c>
      <c r="V20" s="209">
        <v>0</v>
      </c>
      <c r="W20" s="234">
        <f>Tabla2[[#This Row],[Valor POAI 2026
 (en pesos y 3 últimos digitos en cero)]]/$V$2</f>
        <v>0</v>
      </c>
      <c r="X20" s="199"/>
      <c r="Y20" s="225"/>
      <c r="Z20" s="189"/>
    </row>
    <row r="21" spans="1:26" s="126" customFormat="1" ht="13.5" hidden="1" customHeight="1">
      <c r="A21" s="195">
        <v>1</v>
      </c>
      <c r="B21" s="196" t="s">
        <v>27</v>
      </c>
      <c r="C21" s="207">
        <v>26604</v>
      </c>
      <c r="D21" s="197" t="s">
        <v>98</v>
      </c>
      <c r="E21" s="229">
        <v>21</v>
      </c>
      <c r="F21" s="197" t="s">
        <v>116</v>
      </c>
      <c r="G21" s="198" t="s">
        <v>100</v>
      </c>
      <c r="H21" s="198" t="s">
        <v>117</v>
      </c>
      <c r="I21" s="198" t="s">
        <v>56</v>
      </c>
      <c r="J21" s="198"/>
      <c r="K21" s="198" t="s">
        <v>103</v>
      </c>
      <c r="L21" s="198" t="s">
        <v>104</v>
      </c>
      <c r="M21" s="198" t="s">
        <v>118</v>
      </c>
      <c r="N21" s="198" t="s">
        <v>119</v>
      </c>
      <c r="O21" s="201">
        <v>138</v>
      </c>
      <c r="P21" s="202">
        <v>143</v>
      </c>
      <c r="Q21" s="234">
        <v>1.9278472821397756E-3</v>
      </c>
      <c r="R21" s="200" t="s">
        <v>37</v>
      </c>
      <c r="S21" s="203">
        <v>2660</v>
      </c>
      <c r="T21" s="232" t="s">
        <v>107</v>
      </c>
      <c r="U21" s="208">
        <v>0</v>
      </c>
      <c r="V21" s="209">
        <v>0</v>
      </c>
      <c r="W21" s="234">
        <f>Tabla2[[#This Row],[Valor POAI 2026
 (en pesos y 3 últimos digitos en cero)]]/$V$2</f>
        <v>0</v>
      </c>
      <c r="X21" s="199"/>
      <c r="Y21" s="225"/>
      <c r="Z21" s="189"/>
    </row>
    <row r="22" spans="1:26" s="126" customFormat="1" ht="13.5" hidden="1" customHeight="1">
      <c r="A22" s="195">
        <v>1</v>
      </c>
      <c r="B22" s="196" t="s">
        <v>27</v>
      </c>
      <c r="C22" s="207">
        <v>26605</v>
      </c>
      <c r="D22" s="197" t="s">
        <v>98</v>
      </c>
      <c r="E22" s="229">
        <v>18</v>
      </c>
      <c r="F22" s="197" t="s">
        <v>120</v>
      </c>
      <c r="G22" s="198" t="s">
        <v>100</v>
      </c>
      <c r="H22" s="198" t="s">
        <v>121</v>
      </c>
      <c r="I22" s="198" t="s">
        <v>56</v>
      </c>
      <c r="J22" s="198" t="s">
        <v>102</v>
      </c>
      <c r="K22" s="198" t="s">
        <v>103</v>
      </c>
      <c r="L22" s="198" t="s">
        <v>104</v>
      </c>
      <c r="M22" s="198" t="s">
        <v>122</v>
      </c>
      <c r="N22" s="198" t="s">
        <v>123</v>
      </c>
      <c r="O22" s="201">
        <v>300</v>
      </c>
      <c r="P22" s="202">
        <v>315</v>
      </c>
      <c r="Q22" s="234">
        <v>4.2466566005176874E-3</v>
      </c>
      <c r="R22" s="200" t="s">
        <v>37</v>
      </c>
      <c r="S22" s="203">
        <v>2660</v>
      </c>
      <c r="T22" s="232" t="s">
        <v>107</v>
      </c>
      <c r="U22" s="208">
        <v>0</v>
      </c>
      <c r="V22" s="209">
        <v>0</v>
      </c>
      <c r="W22" s="234">
        <f>Tabla2[[#This Row],[Valor POAI 2026
 (en pesos y 3 últimos digitos en cero)]]/$V$2</f>
        <v>0</v>
      </c>
      <c r="X22" s="199"/>
      <c r="Y22" s="225"/>
      <c r="Z22" s="189"/>
    </row>
    <row r="23" spans="1:26" s="126" customFormat="1" ht="13.5" hidden="1" customHeight="1">
      <c r="A23" s="195">
        <v>1</v>
      </c>
      <c r="B23" s="196" t="s">
        <v>27</v>
      </c>
      <c r="C23" s="207">
        <v>26606</v>
      </c>
      <c r="D23" s="197" t="s">
        <v>98</v>
      </c>
      <c r="E23" s="229">
        <v>23</v>
      </c>
      <c r="F23" s="197" t="s">
        <v>124</v>
      </c>
      <c r="G23" s="198" t="s">
        <v>100</v>
      </c>
      <c r="H23" s="198" t="s">
        <v>125</v>
      </c>
      <c r="I23" s="198" t="s">
        <v>32</v>
      </c>
      <c r="J23" s="198"/>
      <c r="K23" s="198" t="s">
        <v>103</v>
      </c>
      <c r="L23" s="198" t="s">
        <v>104</v>
      </c>
      <c r="M23" s="198" t="s">
        <v>126</v>
      </c>
      <c r="N23" s="198" t="s">
        <v>127</v>
      </c>
      <c r="O23" s="201">
        <v>618</v>
      </c>
      <c r="P23" s="202">
        <v>743</v>
      </c>
      <c r="Q23" s="234">
        <v>1.0016716997411561E-2</v>
      </c>
      <c r="R23" s="200" t="s">
        <v>37</v>
      </c>
      <c r="S23" s="203">
        <v>2660</v>
      </c>
      <c r="T23" s="232" t="s">
        <v>107</v>
      </c>
      <c r="U23" s="208">
        <v>0</v>
      </c>
      <c r="V23" s="209">
        <v>0</v>
      </c>
      <c r="W23" s="234">
        <f>Tabla2[[#This Row],[Valor POAI 2026
 (en pesos y 3 últimos digitos en cero)]]/$V$2</f>
        <v>0</v>
      </c>
      <c r="X23" s="199"/>
      <c r="Y23" s="225"/>
      <c r="Z23" s="189"/>
    </row>
    <row r="24" spans="1:26" s="126" customFormat="1" ht="13.5" hidden="1" customHeight="1">
      <c r="A24" s="195">
        <v>1</v>
      </c>
      <c r="B24" s="196" t="s">
        <v>27</v>
      </c>
      <c r="C24" s="207">
        <v>26301</v>
      </c>
      <c r="D24" s="197" t="s">
        <v>45</v>
      </c>
      <c r="E24" s="229">
        <v>26</v>
      </c>
      <c r="F24" s="197" t="s">
        <v>128</v>
      </c>
      <c r="G24" s="198" t="s">
        <v>129</v>
      </c>
      <c r="H24" s="198" t="s">
        <v>130</v>
      </c>
      <c r="I24" s="198" t="s">
        <v>32</v>
      </c>
      <c r="J24" s="198"/>
      <c r="K24" s="198" t="s">
        <v>103</v>
      </c>
      <c r="L24" s="198" t="s">
        <v>131</v>
      </c>
      <c r="M24" s="198" t="s">
        <v>132</v>
      </c>
      <c r="N24" s="198" t="s">
        <v>133</v>
      </c>
      <c r="O24" s="201">
        <v>909</v>
      </c>
      <c r="P24" s="202">
        <v>700</v>
      </c>
      <c r="Q24" s="234">
        <v>9.4370146678170834E-3</v>
      </c>
      <c r="R24" s="200" t="s">
        <v>37</v>
      </c>
      <c r="S24" s="203">
        <v>2630</v>
      </c>
      <c r="T24" s="232" t="s">
        <v>134</v>
      </c>
      <c r="U24" s="208">
        <v>0</v>
      </c>
      <c r="V24" s="209">
        <v>0</v>
      </c>
      <c r="W24" s="234">
        <f>Tabla2[[#This Row],[Valor POAI 2026
 (en pesos y 3 últimos digitos en cero)]]/$V$2</f>
        <v>0</v>
      </c>
      <c r="X24" s="199"/>
      <c r="Y24" s="225"/>
      <c r="Z24" s="189"/>
    </row>
    <row r="25" spans="1:26" s="126" customFormat="1" ht="13.5" hidden="1" customHeight="1">
      <c r="A25" s="172">
        <v>1</v>
      </c>
      <c r="B25" t="s">
        <v>27</v>
      </c>
      <c r="C25" s="207">
        <v>26302</v>
      </c>
      <c r="D25" t="s">
        <v>45</v>
      </c>
      <c r="E25" s="207">
        <v>27</v>
      </c>
      <c r="F25" s="104" t="s">
        <v>135</v>
      </c>
      <c r="G25" t="s">
        <v>129</v>
      </c>
      <c r="H25" t="s">
        <v>136</v>
      </c>
      <c r="I25" t="s">
        <v>32</v>
      </c>
      <c r="J25"/>
      <c r="K25" t="s">
        <v>103</v>
      </c>
      <c r="L25" t="s">
        <v>131</v>
      </c>
      <c r="M25" s="104" t="s">
        <v>137</v>
      </c>
      <c r="N25" s="104" t="s">
        <v>41</v>
      </c>
      <c r="O25" s="167">
        <v>2317</v>
      </c>
      <c r="P25" s="200">
        <v>500</v>
      </c>
      <c r="Q25" s="234">
        <v>6.7407247627264888E-3</v>
      </c>
      <c r="R25" s="200" t="s">
        <v>37</v>
      </c>
      <c r="S25" s="180">
        <v>2630</v>
      </c>
      <c r="T25" s="231" t="s">
        <v>134</v>
      </c>
      <c r="U25" s="208">
        <v>0</v>
      </c>
      <c r="V25" s="209">
        <v>0</v>
      </c>
      <c r="W25" s="234">
        <f>Tabla2[[#This Row],[Valor POAI 2026
 (en pesos y 3 últimos digitos en cero)]]/$V$2</f>
        <v>0</v>
      </c>
      <c r="X25" s="188"/>
      <c r="Y25" s="188"/>
      <c r="Z25" s="189"/>
    </row>
    <row r="26" spans="1:26" s="126" customFormat="1" ht="13.5" hidden="1" customHeight="1">
      <c r="A26" s="172">
        <v>1</v>
      </c>
      <c r="B26" t="s">
        <v>27</v>
      </c>
      <c r="C26" s="207">
        <v>26303</v>
      </c>
      <c r="D26" t="s">
        <v>138</v>
      </c>
      <c r="E26" s="207">
        <v>25</v>
      </c>
      <c r="F26" s="104" t="s">
        <v>139</v>
      </c>
      <c r="G26" t="s">
        <v>129</v>
      </c>
      <c r="H26" t="s">
        <v>140</v>
      </c>
      <c r="I26" t="s">
        <v>32</v>
      </c>
      <c r="J26"/>
      <c r="K26" t="s">
        <v>103</v>
      </c>
      <c r="L26" t="s">
        <v>131</v>
      </c>
      <c r="M26" s="104" t="s">
        <v>141</v>
      </c>
      <c r="N26" s="104" t="s">
        <v>51</v>
      </c>
      <c r="O26" s="167">
        <v>1932</v>
      </c>
      <c r="P26" s="200">
        <v>758</v>
      </c>
      <c r="Q26" s="234">
        <v>1.0218938740293356E-2</v>
      </c>
      <c r="R26" s="200" t="s">
        <v>37</v>
      </c>
      <c r="S26" s="180">
        <v>2630</v>
      </c>
      <c r="T26" s="231" t="s">
        <v>134</v>
      </c>
      <c r="U26" s="208">
        <v>0</v>
      </c>
      <c r="V26" s="209">
        <v>0</v>
      </c>
      <c r="W26" s="234">
        <f>Tabla2[[#This Row],[Valor POAI 2026
 (en pesos y 3 últimos digitos en cero)]]/$V$2</f>
        <v>0</v>
      </c>
      <c r="X26" s="188"/>
      <c r="Y26" s="188"/>
      <c r="Z26" s="189"/>
    </row>
    <row r="27" spans="1:26" s="126" customFormat="1" ht="13.5" hidden="1" customHeight="1">
      <c r="A27" s="172">
        <v>1</v>
      </c>
      <c r="B27" t="s">
        <v>27</v>
      </c>
      <c r="C27" s="207">
        <v>28701</v>
      </c>
      <c r="D27" t="s">
        <v>142</v>
      </c>
      <c r="E27" s="207">
        <v>30</v>
      </c>
      <c r="F27" s="104" t="s">
        <v>143</v>
      </c>
      <c r="G27" t="s">
        <v>129</v>
      </c>
      <c r="H27" t="s">
        <v>144</v>
      </c>
      <c r="I27" t="s">
        <v>32</v>
      </c>
      <c r="J27"/>
      <c r="K27" t="s">
        <v>103</v>
      </c>
      <c r="L27" t="s">
        <v>145</v>
      </c>
      <c r="M27" s="104" t="s">
        <v>146</v>
      </c>
      <c r="N27" s="104" t="s">
        <v>44</v>
      </c>
      <c r="O27" s="167">
        <v>4</v>
      </c>
      <c r="P27" s="200">
        <v>29</v>
      </c>
      <c r="Q27" s="234">
        <v>3.9096203623813631E-4</v>
      </c>
      <c r="R27" s="200" t="s">
        <v>37</v>
      </c>
      <c r="S27" s="180">
        <v>2870</v>
      </c>
      <c r="T27" s="231" t="s">
        <v>147</v>
      </c>
      <c r="U27" s="208">
        <v>0</v>
      </c>
      <c r="V27" s="209">
        <v>0</v>
      </c>
      <c r="W27" s="234">
        <f>Tabla2[[#This Row],[Valor POAI 2026
 (en pesos y 3 últimos digitos en cero)]]/$V$2</f>
        <v>0</v>
      </c>
      <c r="X27" s="188"/>
      <c r="Y27" s="188"/>
      <c r="Z27" s="189"/>
    </row>
    <row r="28" spans="1:26" s="126" customFormat="1" ht="13.5" hidden="1" customHeight="1">
      <c r="A28" s="172">
        <v>1</v>
      </c>
      <c r="B28" t="s">
        <v>27</v>
      </c>
      <c r="C28" s="207">
        <v>28702</v>
      </c>
      <c r="D28" t="s">
        <v>142</v>
      </c>
      <c r="E28" s="207">
        <v>32</v>
      </c>
      <c r="F28" s="104" t="s">
        <v>148</v>
      </c>
      <c r="G28" t="s">
        <v>129</v>
      </c>
      <c r="H28" t="s">
        <v>144</v>
      </c>
      <c r="I28" t="s">
        <v>32</v>
      </c>
      <c r="J28"/>
      <c r="K28" t="s">
        <v>103</v>
      </c>
      <c r="L28" t="s">
        <v>145</v>
      </c>
      <c r="M28" s="104" t="s">
        <v>149</v>
      </c>
      <c r="N28" s="104" t="s">
        <v>41</v>
      </c>
      <c r="O28" s="167">
        <v>4</v>
      </c>
      <c r="P28" s="200">
        <v>200</v>
      </c>
      <c r="Q28" s="234">
        <v>2.6962899050905955E-3</v>
      </c>
      <c r="R28" s="200" t="s">
        <v>37</v>
      </c>
      <c r="S28" s="180">
        <v>2870</v>
      </c>
      <c r="T28" s="231" t="s">
        <v>147</v>
      </c>
      <c r="U28" s="208">
        <v>0</v>
      </c>
      <c r="V28" s="209">
        <v>0</v>
      </c>
      <c r="W28" s="234">
        <f>Tabla2[[#This Row],[Valor POAI 2026
 (en pesos y 3 últimos digitos en cero)]]/$V$2</f>
        <v>0</v>
      </c>
      <c r="X28" s="188"/>
      <c r="Y28" s="188"/>
      <c r="Z28" s="189"/>
    </row>
    <row r="29" spans="1:26" s="126" customFormat="1" ht="13.5" hidden="1" customHeight="1">
      <c r="A29" s="172">
        <v>1</v>
      </c>
      <c r="B29" t="s">
        <v>27</v>
      </c>
      <c r="C29" s="207">
        <v>28703</v>
      </c>
      <c r="D29" t="s">
        <v>142</v>
      </c>
      <c r="E29" s="207">
        <v>31</v>
      </c>
      <c r="F29" s="104" t="s">
        <v>150</v>
      </c>
      <c r="G29" t="s">
        <v>129</v>
      </c>
      <c r="H29" t="s">
        <v>144</v>
      </c>
      <c r="I29" t="s">
        <v>32</v>
      </c>
      <c r="J29"/>
      <c r="K29" t="s">
        <v>103</v>
      </c>
      <c r="L29" t="s">
        <v>145</v>
      </c>
      <c r="M29" s="104" t="s">
        <v>151</v>
      </c>
      <c r="N29" s="104" t="s">
        <v>152</v>
      </c>
      <c r="O29" s="167">
        <v>4</v>
      </c>
      <c r="P29" s="200">
        <v>243</v>
      </c>
      <c r="Q29" s="234">
        <v>3.2759922346850732E-3</v>
      </c>
      <c r="R29" s="200" t="s">
        <v>37</v>
      </c>
      <c r="S29" s="180">
        <v>2870</v>
      </c>
      <c r="T29" s="231" t="s">
        <v>147</v>
      </c>
      <c r="U29" s="208">
        <v>0</v>
      </c>
      <c r="V29" s="209">
        <v>0</v>
      </c>
      <c r="W29" s="234">
        <f>Tabla2[[#This Row],[Valor POAI 2026
 (en pesos y 3 últimos digitos en cero)]]/$V$2</f>
        <v>0</v>
      </c>
      <c r="X29" s="188"/>
      <c r="Y29" s="188"/>
      <c r="Z29" s="189"/>
    </row>
    <row r="30" spans="1:26" s="126" customFormat="1" ht="13.5" hidden="1" customHeight="1">
      <c r="A30" s="172">
        <v>1</v>
      </c>
      <c r="B30" t="s">
        <v>27</v>
      </c>
      <c r="C30" s="207">
        <v>23671</v>
      </c>
      <c r="D30" t="s">
        <v>153</v>
      </c>
      <c r="E30" s="207">
        <v>35</v>
      </c>
      <c r="F30" s="104" t="s">
        <v>154</v>
      </c>
      <c r="G30" t="s">
        <v>155</v>
      </c>
      <c r="H30" t="s">
        <v>156</v>
      </c>
      <c r="I30" t="s">
        <v>32</v>
      </c>
      <c r="J30"/>
      <c r="K30" t="s">
        <v>103</v>
      </c>
      <c r="L30" t="s">
        <v>157</v>
      </c>
      <c r="M30" s="104" t="s">
        <v>158</v>
      </c>
      <c r="N30" s="104" t="s">
        <v>159</v>
      </c>
      <c r="O30" s="167">
        <v>10455</v>
      </c>
      <c r="P30" s="200">
        <v>899</v>
      </c>
      <c r="Q30" s="234">
        <v>1.2119823123382226E-2</v>
      </c>
      <c r="R30" s="200" t="s">
        <v>37</v>
      </c>
      <c r="S30" s="180">
        <v>2367</v>
      </c>
      <c r="T30" s="231" t="s">
        <v>160</v>
      </c>
      <c r="U30" s="208">
        <v>0</v>
      </c>
      <c r="V30" s="209">
        <v>0</v>
      </c>
      <c r="W30" s="234">
        <f>Tabla2[[#This Row],[Valor POAI 2026
 (en pesos y 3 últimos digitos en cero)]]/$V$2</f>
        <v>0</v>
      </c>
      <c r="X30" s="188"/>
      <c r="Y30" s="188"/>
      <c r="Z30" s="189"/>
    </row>
    <row r="31" spans="1:26" s="126" customFormat="1" ht="13.5" hidden="1" customHeight="1">
      <c r="A31" s="172">
        <v>1</v>
      </c>
      <c r="B31" t="s">
        <v>27</v>
      </c>
      <c r="C31" s="207">
        <v>23672</v>
      </c>
      <c r="D31" t="s">
        <v>153</v>
      </c>
      <c r="E31" s="207">
        <v>34</v>
      </c>
      <c r="F31" s="104" t="s">
        <v>161</v>
      </c>
      <c r="G31" t="s">
        <v>155</v>
      </c>
      <c r="H31" t="s">
        <v>156</v>
      </c>
      <c r="I31" t="s">
        <v>32</v>
      </c>
      <c r="J31"/>
      <c r="K31" t="s">
        <v>103</v>
      </c>
      <c r="L31" t="s">
        <v>157</v>
      </c>
      <c r="M31" s="104" t="s">
        <v>162</v>
      </c>
      <c r="N31" s="104" t="s">
        <v>163</v>
      </c>
      <c r="O31" s="167">
        <v>25</v>
      </c>
      <c r="P31" s="200">
        <v>235</v>
      </c>
      <c r="Q31" s="234">
        <v>3.1681406384814494E-3</v>
      </c>
      <c r="R31" s="200" t="s">
        <v>37</v>
      </c>
      <c r="S31" s="180">
        <v>2367</v>
      </c>
      <c r="T31" s="231" t="s">
        <v>160</v>
      </c>
      <c r="U31" s="208">
        <v>0</v>
      </c>
      <c r="V31" s="209">
        <v>0</v>
      </c>
      <c r="W31" s="234">
        <f>Tabla2[[#This Row],[Valor POAI 2026
 (en pesos y 3 últimos digitos en cero)]]/$V$2</f>
        <v>0</v>
      </c>
      <c r="X31" s="188"/>
      <c r="Y31" s="188"/>
      <c r="Z31" s="189"/>
    </row>
    <row r="32" spans="1:26" s="126" customFormat="1" ht="13.5" hidden="1" customHeight="1">
      <c r="A32" s="172">
        <v>1</v>
      </c>
      <c r="B32" t="s">
        <v>27</v>
      </c>
      <c r="C32" s="207">
        <v>23673</v>
      </c>
      <c r="D32" t="s">
        <v>153</v>
      </c>
      <c r="E32" s="207">
        <v>36</v>
      </c>
      <c r="F32" s="104" t="s">
        <v>164</v>
      </c>
      <c r="G32" t="s">
        <v>155</v>
      </c>
      <c r="H32" t="s">
        <v>156</v>
      </c>
      <c r="I32" t="s">
        <v>32</v>
      </c>
      <c r="J32"/>
      <c r="K32" t="s">
        <v>103</v>
      </c>
      <c r="L32" t="s">
        <v>157</v>
      </c>
      <c r="M32" s="104" t="s">
        <v>165</v>
      </c>
      <c r="N32" s="104" t="s">
        <v>166</v>
      </c>
      <c r="O32" s="167">
        <v>723</v>
      </c>
      <c r="P32" s="200">
        <v>184</v>
      </c>
      <c r="Q32" s="234">
        <v>2.4805867126833476E-3</v>
      </c>
      <c r="R32" s="200" t="s">
        <v>37</v>
      </c>
      <c r="S32" s="180">
        <v>2367</v>
      </c>
      <c r="T32" s="231" t="s">
        <v>160</v>
      </c>
      <c r="U32" s="208">
        <v>0</v>
      </c>
      <c r="V32" s="209">
        <v>0</v>
      </c>
      <c r="W32" s="234">
        <f>Tabla2[[#This Row],[Valor POAI 2026
 (en pesos y 3 últimos digitos en cero)]]/$V$2</f>
        <v>0</v>
      </c>
      <c r="X32" s="188"/>
      <c r="Y32" s="188"/>
      <c r="Z32" s="189"/>
    </row>
    <row r="33" spans="1:26" s="126" customFormat="1" ht="13.5" hidden="1" customHeight="1">
      <c r="A33" s="172">
        <v>1</v>
      </c>
      <c r="B33" t="s">
        <v>27</v>
      </c>
      <c r="C33" s="207">
        <v>23674</v>
      </c>
      <c r="D33" t="s">
        <v>153</v>
      </c>
      <c r="E33" s="207">
        <v>37</v>
      </c>
      <c r="F33" s="104" t="s">
        <v>167</v>
      </c>
      <c r="G33" t="s">
        <v>155</v>
      </c>
      <c r="H33" t="s">
        <v>156</v>
      </c>
      <c r="I33" t="s">
        <v>32</v>
      </c>
      <c r="J33"/>
      <c r="K33" t="s">
        <v>103</v>
      </c>
      <c r="L33" t="s">
        <v>157</v>
      </c>
      <c r="M33" s="104" t="s">
        <v>168</v>
      </c>
      <c r="N33" s="104" t="s">
        <v>60</v>
      </c>
      <c r="O33" s="167">
        <v>731</v>
      </c>
      <c r="P33" s="200">
        <v>272</v>
      </c>
      <c r="Q33" s="234">
        <v>3.6669542709232097E-3</v>
      </c>
      <c r="R33" s="200" t="s">
        <v>37</v>
      </c>
      <c r="S33" s="180">
        <v>2367</v>
      </c>
      <c r="T33" s="231" t="s">
        <v>160</v>
      </c>
      <c r="U33" s="208">
        <v>0</v>
      </c>
      <c r="V33" s="209">
        <v>0</v>
      </c>
      <c r="W33" s="234">
        <f>Tabla2[[#This Row],[Valor POAI 2026
 (en pesos y 3 últimos digitos en cero)]]/$V$2</f>
        <v>0</v>
      </c>
      <c r="X33" s="188"/>
      <c r="Y33" s="188"/>
      <c r="Z33" s="189"/>
    </row>
    <row r="34" spans="1:26" s="126" customFormat="1" ht="13.5" hidden="1" customHeight="1">
      <c r="A34" s="172">
        <v>1</v>
      </c>
      <c r="B34" t="s">
        <v>27</v>
      </c>
      <c r="C34" s="207">
        <v>26551</v>
      </c>
      <c r="D34" t="s">
        <v>153</v>
      </c>
      <c r="E34" s="207">
        <v>38</v>
      </c>
      <c r="F34" s="104" t="s">
        <v>169</v>
      </c>
      <c r="G34" t="s">
        <v>155</v>
      </c>
      <c r="H34" t="s">
        <v>170</v>
      </c>
      <c r="I34" t="s">
        <v>32</v>
      </c>
      <c r="J34"/>
      <c r="K34" t="s">
        <v>103</v>
      </c>
      <c r="L34" t="s">
        <v>157</v>
      </c>
      <c r="M34" s="104" t="s">
        <v>171</v>
      </c>
      <c r="N34" s="104" t="s">
        <v>172</v>
      </c>
      <c r="O34" s="167">
        <v>21</v>
      </c>
      <c r="P34" s="200">
        <v>432</v>
      </c>
      <c r="Q34" s="234">
        <v>5.823986194995686E-3</v>
      </c>
      <c r="R34" s="200" t="s">
        <v>37</v>
      </c>
      <c r="S34" s="180">
        <v>2655</v>
      </c>
      <c r="T34" s="231" t="s">
        <v>173</v>
      </c>
      <c r="U34" s="208">
        <v>0</v>
      </c>
      <c r="V34" s="209">
        <v>0</v>
      </c>
      <c r="W34" s="234">
        <f>Tabla2[[#This Row],[Valor POAI 2026
 (en pesos y 3 últimos digitos en cero)]]/$V$2</f>
        <v>0</v>
      </c>
      <c r="X34" s="188"/>
      <c r="Y34" s="188"/>
      <c r="Z34" s="189"/>
    </row>
    <row r="35" spans="1:26" s="126" customFormat="1" ht="13.5" hidden="1" customHeight="1">
      <c r="A35" s="172">
        <v>1</v>
      </c>
      <c r="B35" t="s">
        <v>27</v>
      </c>
      <c r="C35" s="207">
        <v>26552</v>
      </c>
      <c r="D35" t="s">
        <v>153</v>
      </c>
      <c r="E35" s="207">
        <v>40</v>
      </c>
      <c r="F35" s="104" t="s">
        <v>174</v>
      </c>
      <c r="G35" t="s">
        <v>155</v>
      </c>
      <c r="H35" t="s">
        <v>170</v>
      </c>
      <c r="I35" t="s">
        <v>32</v>
      </c>
      <c r="J35"/>
      <c r="K35" t="s">
        <v>103</v>
      </c>
      <c r="L35" t="s">
        <v>157</v>
      </c>
      <c r="M35" s="104" t="s">
        <v>175</v>
      </c>
      <c r="N35" s="104" t="s">
        <v>176</v>
      </c>
      <c r="O35" s="167">
        <v>52</v>
      </c>
      <c r="P35" s="200">
        <v>187</v>
      </c>
      <c r="Q35" s="234">
        <v>2.5210310612597065E-3</v>
      </c>
      <c r="R35" s="200" t="s">
        <v>37</v>
      </c>
      <c r="S35" s="180">
        <v>2655</v>
      </c>
      <c r="T35" s="231" t="s">
        <v>173</v>
      </c>
      <c r="U35" s="208">
        <v>0</v>
      </c>
      <c r="V35" s="209">
        <v>0</v>
      </c>
      <c r="W35" s="234">
        <f>Tabla2[[#This Row],[Valor POAI 2026
 (en pesos y 3 últimos digitos en cero)]]/$V$2</f>
        <v>0</v>
      </c>
      <c r="X35" s="188"/>
      <c r="Y35" s="188"/>
      <c r="Z35" s="189"/>
    </row>
    <row r="36" spans="1:26" s="126" customFormat="1" ht="13.5" hidden="1" customHeight="1">
      <c r="A36" s="172">
        <v>1</v>
      </c>
      <c r="B36" t="s">
        <v>27</v>
      </c>
      <c r="C36" s="207">
        <v>26553</v>
      </c>
      <c r="D36" t="s">
        <v>153</v>
      </c>
      <c r="E36" s="207">
        <v>39</v>
      </c>
      <c r="F36" s="104" t="s">
        <v>177</v>
      </c>
      <c r="G36" t="s">
        <v>155</v>
      </c>
      <c r="H36" t="s">
        <v>170</v>
      </c>
      <c r="I36" t="s">
        <v>32</v>
      </c>
      <c r="J36"/>
      <c r="K36" t="s">
        <v>103</v>
      </c>
      <c r="L36" t="s">
        <v>157</v>
      </c>
      <c r="M36" s="104" t="s">
        <v>178</v>
      </c>
      <c r="N36" s="104" t="s">
        <v>166</v>
      </c>
      <c r="O36" s="167">
        <v>1568</v>
      </c>
      <c r="P36" s="200">
        <v>679</v>
      </c>
      <c r="Q36" s="234">
        <v>9.1539042277825715E-3</v>
      </c>
      <c r="R36" s="200" t="s">
        <v>37</v>
      </c>
      <c r="S36" s="180">
        <v>2655</v>
      </c>
      <c r="T36" s="231" t="s">
        <v>173</v>
      </c>
      <c r="U36" s="208">
        <v>0</v>
      </c>
      <c r="V36" s="209">
        <v>0</v>
      </c>
      <c r="W36" s="234">
        <f>Tabla2[[#This Row],[Valor POAI 2026
 (en pesos y 3 últimos digitos en cero)]]/$V$2</f>
        <v>0</v>
      </c>
      <c r="X36" s="188"/>
      <c r="Y36" s="188"/>
      <c r="Z36" s="189"/>
    </row>
    <row r="37" spans="1:26" s="126" customFormat="1" ht="13.5" hidden="1" customHeight="1">
      <c r="A37" s="172">
        <v>1</v>
      </c>
      <c r="B37" t="s">
        <v>27</v>
      </c>
      <c r="C37" s="207">
        <v>26554</v>
      </c>
      <c r="D37" t="s">
        <v>153</v>
      </c>
      <c r="E37" s="207">
        <v>33</v>
      </c>
      <c r="F37" s="104" t="s">
        <v>179</v>
      </c>
      <c r="G37" t="s">
        <v>155</v>
      </c>
      <c r="H37" t="s">
        <v>180</v>
      </c>
      <c r="I37" t="s">
        <v>56</v>
      </c>
      <c r="J37"/>
      <c r="K37" t="s">
        <v>103</v>
      </c>
      <c r="L37" t="s">
        <v>157</v>
      </c>
      <c r="M37" s="104" t="s">
        <v>181</v>
      </c>
      <c r="N37" s="104" t="s">
        <v>182</v>
      </c>
      <c r="O37" s="167">
        <v>56</v>
      </c>
      <c r="P37" s="200">
        <v>536</v>
      </c>
      <c r="Q37" s="234">
        <v>7.2260569456427956E-3</v>
      </c>
      <c r="R37" s="200" t="s">
        <v>37</v>
      </c>
      <c r="S37" s="180">
        <v>2655</v>
      </c>
      <c r="T37" s="231" t="s">
        <v>173</v>
      </c>
      <c r="U37" s="208">
        <v>0</v>
      </c>
      <c r="V37" s="209">
        <v>0</v>
      </c>
      <c r="W37" s="234">
        <f>Tabla2[[#This Row],[Valor POAI 2026
 (en pesos y 3 últimos digitos en cero)]]/$V$2</f>
        <v>0</v>
      </c>
      <c r="X37" s="188"/>
      <c r="Y37" s="188"/>
      <c r="Z37" s="189"/>
    </row>
    <row r="38" spans="1:26" s="126" customFormat="1" ht="13.5" hidden="1" customHeight="1">
      <c r="A38" s="172">
        <v>1</v>
      </c>
      <c r="B38" t="s">
        <v>27</v>
      </c>
      <c r="C38" s="207">
        <v>26281</v>
      </c>
      <c r="D38" t="s">
        <v>183</v>
      </c>
      <c r="E38" s="207">
        <v>45</v>
      </c>
      <c r="F38" s="104" t="s">
        <v>184</v>
      </c>
      <c r="G38" t="s">
        <v>129</v>
      </c>
      <c r="H38" t="s">
        <v>185</v>
      </c>
      <c r="I38" t="s">
        <v>32</v>
      </c>
      <c r="J38"/>
      <c r="K38" t="s">
        <v>103</v>
      </c>
      <c r="L38" t="s">
        <v>186</v>
      </c>
      <c r="M38" s="104" t="s">
        <v>187</v>
      </c>
      <c r="N38" s="104" t="s">
        <v>188</v>
      </c>
      <c r="O38" s="167">
        <v>5182</v>
      </c>
      <c r="P38" s="200">
        <v>601</v>
      </c>
      <c r="Q38" s="234">
        <v>8.102351164797239E-3</v>
      </c>
      <c r="R38" s="200" t="s">
        <v>37</v>
      </c>
      <c r="S38" s="180">
        <v>2628</v>
      </c>
      <c r="T38" s="231" t="s">
        <v>189</v>
      </c>
      <c r="U38" s="208">
        <v>0</v>
      </c>
      <c r="V38" s="209">
        <v>0</v>
      </c>
      <c r="W38" s="234">
        <f>Tabla2[[#This Row],[Valor POAI 2026
 (en pesos y 3 últimos digitos en cero)]]/$V$2</f>
        <v>0</v>
      </c>
      <c r="X38" s="188"/>
      <c r="Y38" s="188"/>
      <c r="Z38" s="189"/>
    </row>
    <row r="39" spans="1:26" s="126" customFormat="1" ht="13.5" hidden="1" customHeight="1">
      <c r="A39" s="172">
        <v>1</v>
      </c>
      <c r="B39" t="s">
        <v>27</v>
      </c>
      <c r="C39" s="207">
        <v>26282</v>
      </c>
      <c r="D39" t="s">
        <v>183</v>
      </c>
      <c r="E39" s="207">
        <v>44</v>
      </c>
      <c r="F39" s="104" t="s">
        <v>190</v>
      </c>
      <c r="G39" t="s">
        <v>129</v>
      </c>
      <c r="H39" t="s">
        <v>185</v>
      </c>
      <c r="I39" t="s">
        <v>32</v>
      </c>
      <c r="J39"/>
      <c r="K39" t="s">
        <v>103</v>
      </c>
      <c r="L39" t="s">
        <v>186</v>
      </c>
      <c r="M39" s="104" t="s">
        <v>191</v>
      </c>
      <c r="N39" s="104" t="s">
        <v>192</v>
      </c>
      <c r="O39" s="167">
        <v>6682</v>
      </c>
      <c r="P39" s="200">
        <v>582</v>
      </c>
      <c r="Q39" s="234">
        <v>7.8462036238136322E-3</v>
      </c>
      <c r="R39" s="200" t="s">
        <v>37</v>
      </c>
      <c r="S39" s="180">
        <v>2628</v>
      </c>
      <c r="T39" s="231" t="s">
        <v>189</v>
      </c>
      <c r="U39" s="208">
        <v>0</v>
      </c>
      <c r="V39" s="209">
        <v>0</v>
      </c>
      <c r="W39" s="234">
        <f>Tabla2[[#This Row],[Valor POAI 2026
 (en pesos y 3 últimos digitos en cero)]]/$V$2</f>
        <v>0</v>
      </c>
      <c r="X39" s="188"/>
      <c r="Y39" s="188"/>
      <c r="Z39" s="189"/>
    </row>
    <row r="40" spans="1:26" s="126" customFormat="1" ht="13.5" hidden="1" customHeight="1">
      <c r="A40" s="172">
        <v>1</v>
      </c>
      <c r="B40" t="s">
        <v>27</v>
      </c>
      <c r="C40" s="207">
        <v>26283</v>
      </c>
      <c r="D40" t="s">
        <v>183</v>
      </c>
      <c r="E40" s="207">
        <v>43</v>
      </c>
      <c r="F40" s="104" t="s">
        <v>193</v>
      </c>
      <c r="G40" t="s">
        <v>129</v>
      </c>
      <c r="H40" t="s">
        <v>185</v>
      </c>
      <c r="I40" t="s">
        <v>32</v>
      </c>
      <c r="J40"/>
      <c r="K40" t="s">
        <v>103</v>
      </c>
      <c r="L40" t="s">
        <v>186</v>
      </c>
      <c r="M40" s="104" t="s">
        <v>194</v>
      </c>
      <c r="N40" s="104" t="s">
        <v>81</v>
      </c>
      <c r="O40" s="167">
        <v>2091</v>
      </c>
      <c r="P40" s="200">
        <v>43</v>
      </c>
      <c r="Q40" s="234">
        <v>5.7970232959447799E-4</v>
      </c>
      <c r="R40" s="200" t="s">
        <v>37</v>
      </c>
      <c r="S40" s="180">
        <v>2628</v>
      </c>
      <c r="T40" s="231" t="s">
        <v>189</v>
      </c>
      <c r="U40" s="208">
        <v>0</v>
      </c>
      <c r="V40" s="209">
        <v>0</v>
      </c>
      <c r="W40" s="234">
        <f>Tabla2[[#This Row],[Valor POAI 2026
 (en pesos y 3 últimos digitos en cero)]]/$V$2</f>
        <v>0</v>
      </c>
      <c r="X40" s="188"/>
      <c r="Y40" s="188"/>
      <c r="Z40" s="189"/>
    </row>
    <row r="41" spans="1:26" s="126" customFormat="1" ht="13.5" hidden="1" customHeight="1">
      <c r="A41" s="172">
        <v>1</v>
      </c>
      <c r="B41" t="s">
        <v>27</v>
      </c>
      <c r="C41" s="207">
        <v>25551</v>
      </c>
      <c r="D41" t="s">
        <v>138</v>
      </c>
      <c r="E41" s="207">
        <v>48</v>
      </c>
      <c r="F41" s="104" t="s">
        <v>195</v>
      </c>
      <c r="G41" t="s">
        <v>196</v>
      </c>
      <c r="H41" t="s">
        <v>197</v>
      </c>
      <c r="I41" t="s">
        <v>56</v>
      </c>
      <c r="J41" t="s">
        <v>198</v>
      </c>
      <c r="K41" t="s">
        <v>103</v>
      </c>
      <c r="L41" t="s">
        <v>199</v>
      </c>
      <c r="M41" s="104" t="s">
        <v>200</v>
      </c>
      <c r="N41" s="104" t="s">
        <v>201</v>
      </c>
      <c r="O41" s="167">
        <v>1542</v>
      </c>
      <c r="P41" s="200">
        <v>2859</v>
      </c>
      <c r="Q41" s="234">
        <v>3.8543464193270059E-2</v>
      </c>
      <c r="R41" s="200" t="s">
        <v>202</v>
      </c>
      <c r="S41" s="180">
        <v>2555</v>
      </c>
      <c r="T41" s="231" t="s">
        <v>203</v>
      </c>
      <c r="U41" s="208">
        <v>0</v>
      </c>
      <c r="V41" s="209">
        <v>0</v>
      </c>
      <c r="W41" s="234">
        <f>Tabla2[[#This Row],[Valor POAI 2026
 (en pesos y 3 últimos digitos en cero)]]/$V$2</f>
        <v>0</v>
      </c>
      <c r="X41" s="188"/>
      <c r="Y41" s="188"/>
      <c r="Z41" s="189"/>
    </row>
    <row r="42" spans="1:26" s="126" customFormat="1" ht="13.5" hidden="1" customHeight="1">
      <c r="A42" s="172">
        <v>1</v>
      </c>
      <c r="B42" t="s">
        <v>27</v>
      </c>
      <c r="C42" s="207">
        <v>25552</v>
      </c>
      <c r="D42" t="s">
        <v>138</v>
      </c>
      <c r="E42" s="207">
        <v>47</v>
      </c>
      <c r="F42" s="104" t="s">
        <v>204</v>
      </c>
      <c r="G42" t="s">
        <v>196</v>
      </c>
      <c r="H42" t="s">
        <v>205</v>
      </c>
      <c r="I42" t="s">
        <v>56</v>
      </c>
      <c r="J42" t="s">
        <v>198</v>
      </c>
      <c r="K42" t="s">
        <v>103</v>
      </c>
      <c r="L42" t="s">
        <v>199</v>
      </c>
      <c r="M42" s="104" t="s">
        <v>206</v>
      </c>
      <c r="N42" s="104" t="s">
        <v>207</v>
      </c>
      <c r="O42" s="167">
        <v>977</v>
      </c>
      <c r="P42" s="200">
        <v>4861</v>
      </c>
      <c r="Q42" s="234">
        <v>6.5533326143226919E-2</v>
      </c>
      <c r="R42" s="200" t="s">
        <v>202</v>
      </c>
      <c r="S42" s="180">
        <v>2555</v>
      </c>
      <c r="T42" s="231" t="s">
        <v>203</v>
      </c>
      <c r="U42" s="208">
        <v>0</v>
      </c>
      <c r="V42" s="209">
        <v>0</v>
      </c>
      <c r="W42" s="234">
        <f>Tabla2[[#This Row],[Valor POAI 2026
 (en pesos y 3 últimos digitos en cero)]]/$V$2</f>
        <v>0</v>
      </c>
      <c r="X42" s="188"/>
      <c r="Y42" s="188"/>
      <c r="Z42" s="189"/>
    </row>
    <row r="43" spans="1:26" s="126" customFormat="1" ht="13.5" hidden="1" customHeight="1">
      <c r="A43" s="172">
        <v>1</v>
      </c>
      <c r="B43" t="s">
        <v>27</v>
      </c>
      <c r="C43" s="207">
        <v>25553</v>
      </c>
      <c r="D43" t="s">
        <v>138</v>
      </c>
      <c r="E43" s="207">
        <v>46</v>
      </c>
      <c r="F43" s="104" t="s">
        <v>208</v>
      </c>
      <c r="G43" t="s">
        <v>196</v>
      </c>
      <c r="H43" t="s">
        <v>209</v>
      </c>
      <c r="I43" t="s">
        <v>56</v>
      </c>
      <c r="J43" t="s">
        <v>198</v>
      </c>
      <c r="K43" t="s">
        <v>103</v>
      </c>
      <c r="L43" t="s">
        <v>199</v>
      </c>
      <c r="M43" s="104" t="s">
        <v>210</v>
      </c>
      <c r="N43" s="104" t="s">
        <v>211</v>
      </c>
      <c r="O43" s="167">
        <v>760</v>
      </c>
      <c r="P43" s="200">
        <v>858</v>
      </c>
      <c r="Q43" s="234">
        <v>1.1567083692838653E-2</v>
      </c>
      <c r="R43" s="200" t="s">
        <v>37</v>
      </c>
      <c r="S43" s="180">
        <v>2555</v>
      </c>
      <c r="T43" s="231" t="s">
        <v>203</v>
      </c>
      <c r="U43" s="208">
        <v>0</v>
      </c>
      <c r="V43" s="209">
        <v>0</v>
      </c>
      <c r="W43" s="234">
        <f>Tabla2[[#This Row],[Valor POAI 2026
 (en pesos y 3 últimos digitos en cero)]]/$V$2</f>
        <v>0</v>
      </c>
      <c r="X43" s="188"/>
      <c r="Y43" s="188"/>
      <c r="Z43" s="189"/>
    </row>
    <row r="44" spans="1:26" s="126" customFormat="1" ht="13.5" hidden="1" customHeight="1">
      <c r="A44" s="172">
        <v>1</v>
      </c>
      <c r="B44" t="s">
        <v>27</v>
      </c>
      <c r="C44" s="207">
        <v>24451</v>
      </c>
      <c r="D44" t="s">
        <v>212</v>
      </c>
      <c r="E44" s="207">
        <v>50</v>
      </c>
      <c r="F44" s="104" t="s">
        <v>213</v>
      </c>
      <c r="G44" t="s">
        <v>214</v>
      </c>
      <c r="H44" t="s">
        <v>215</v>
      </c>
      <c r="I44" t="s">
        <v>56</v>
      </c>
      <c r="J44" t="s">
        <v>216</v>
      </c>
      <c r="K44" t="s">
        <v>217</v>
      </c>
      <c r="L44" t="s">
        <v>218</v>
      </c>
      <c r="M44" s="104" t="s">
        <v>219</v>
      </c>
      <c r="N44" s="104" t="s">
        <v>60</v>
      </c>
      <c r="O44" s="167">
        <v>13</v>
      </c>
      <c r="P44" s="200">
        <v>465</v>
      </c>
      <c r="Q44" s="234">
        <v>6.2688740293356344E-3</v>
      </c>
      <c r="R44" s="200" t="s">
        <v>37</v>
      </c>
      <c r="S44" s="180">
        <v>2445</v>
      </c>
      <c r="T44" s="231" t="s">
        <v>220</v>
      </c>
      <c r="U44" s="208">
        <v>0</v>
      </c>
      <c r="V44" s="209">
        <v>0</v>
      </c>
      <c r="W44" s="234">
        <f>Tabla2[[#This Row],[Valor POAI 2026
 (en pesos y 3 últimos digitos en cero)]]/$V$2</f>
        <v>0</v>
      </c>
      <c r="X44" s="188"/>
      <c r="Y44" s="188"/>
      <c r="Z44" s="189"/>
    </row>
    <row r="45" spans="1:26" s="126" customFormat="1" ht="13.5" hidden="1" customHeight="1">
      <c r="A45" s="172">
        <v>1</v>
      </c>
      <c r="B45" t="s">
        <v>27</v>
      </c>
      <c r="C45" s="207">
        <v>24452</v>
      </c>
      <c r="D45" t="s">
        <v>212</v>
      </c>
      <c r="E45" s="207">
        <v>51</v>
      </c>
      <c r="F45" s="104" t="s">
        <v>221</v>
      </c>
      <c r="G45" t="s">
        <v>214</v>
      </c>
      <c r="H45" t="s">
        <v>222</v>
      </c>
      <c r="I45" t="s">
        <v>56</v>
      </c>
      <c r="J45" t="s">
        <v>216</v>
      </c>
      <c r="K45" t="s">
        <v>217</v>
      </c>
      <c r="L45" t="s">
        <v>218</v>
      </c>
      <c r="M45" s="104" t="s">
        <v>223</v>
      </c>
      <c r="N45" s="104" t="s">
        <v>224</v>
      </c>
      <c r="O45" s="167">
        <v>255</v>
      </c>
      <c r="P45" s="200">
        <v>550</v>
      </c>
      <c r="Q45" s="234">
        <v>7.4147972389991372E-3</v>
      </c>
      <c r="R45" s="200" t="s">
        <v>37</v>
      </c>
      <c r="S45" s="180">
        <v>2445</v>
      </c>
      <c r="T45" s="231" t="s">
        <v>220</v>
      </c>
      <c r="U45" s="208">
        <v>0</v>
      </c>
      <c r="V45" s="209">
        <v>0</v>
      </c>
      <c r="W45" s="234">
        <f>Tabla2[[#This Row],[Valor POAI 2026
 (en pesos y 3 últimos digitos en cero)]]/$V$2</f>
        <v>0</v>
      </c>
      <c r="X45" s="188"/>
      <c r="Y45" s="188"/>
      <c r="Z45" s="189"/>
    </row>
    <row r="46" spans="1:26" s="126" customFormat="1" ht="13.5" hidden="1" customHeight="1">
      <c r="A46" s="172">
        <v>1</v>
      </c>
      <c r="B46" t="s">
        <v>27</v>
      </c>
      <c r="C46" s="207">
        <v>24453</v>
      </c>
      <c r="D46" t="s">
        <v>212</v>
      </c>
      <c r="E46" s="207">
        <v>52</v>
      </c>
      <c r="F46" s="104" t="s">
        <v>225</v>
      </c>
      <c r="G46" t="s">
        <v>214</v>
      </c>
      <c r="H46" t="s">
        <v>222</v>
      </c>
      <c r="I46" t="s">
        <v>56</v>
      </c>
      <c r="J46" t="s">
        <v>216</v>
      </c>
      <c r="K46" t="s">
        <v>217</v>
      </c>
      <c r="L46" t="s">
        <v>218</v>
      </c>
      <c r="M46" s="104" t="s">
        <v>226</v>
      </c>
      <c r="N46" s="104" t="s">
        <v>227</v>
      </c>
      <c r="O46" s="167">
        <v>255</v>
      </c>
      <c r="P46" s="200">
        <v>5432</v>
      </c>
      <c r="Q46" s="234">
        <v>7.3231233822260572E-2</v>
      </c>
      <c r="R46" s="200" t="s">
        <v>37</v>
      </c>
      <c r="S46" s="180">
        <v>2445</v>
      </c>
      <c r="T46" s="231" t="s">
        <v>220</v>
      </c>
      <c r="U46" s="208">
        <v>0</v>
      </c>
      <c r="V46" s="209">
        <v>0</v>
      </c>
      <c r="W46" s="234">
        <f>Tabla2[[#This Row],[Valor POAI 2026
 (en pesos y 3 últimos digitos en cero)]]/$V$2</f>
        <v>0</v>
      </c>
      <c r="X46" s="188"/>
      <c r="Y46" s="188"/>
      <c r="Z46" s="189"/>
    </row>
    <row r="47" spans="1:26" s="126" customFormat="1" ht="13.5" hidden="1" customHeight="1">
      <c r="A47" s="172">
        <v>1</v>
      </c>
      <c r="B47" t="s">
        <v>27</v>
      </c>
      <c r="C47" s="207">
        <v>25911</v>
      </c>
      <c r="D47" t="s">
        <v>228</v>
      </c>
      <c r="E47" s="207">
        <v>54</v>
      </c>
      <c r="F47" s="104" t="s">
        <v>229</v>
      </c>
      <c r="G47" t="s">
        <v>230</v>
      </c>
      <c r="H47" t="s">
        <v>231</v>
      </c>
      <c r="I47" t="s">
        <v>32</v>
      </c>
      <c r="J47"/>
      <c r="K47" t="s">
        <v>217</v>
      </c>
      <c r="L47" t="s">
        <v>232</v>
      </c>
      <c r="M47" s="104" t="s">
        <v>233</v>
      </c>
      <c r="N47" s="104" t="s">
        <v>41</v>
      </c>
      <c r="O47" s="167">
        <v>8</v>
      </c>
      <c r="P47" s="200">
        <v>1044</v>
      </c>
      <c r="Q47" s="234">
        <v>1.4074633304572908E-2</v>
      </c>
      <c r="R47" s="200" t="s">
        <v>37</v>
      </c>
      <c r="S47" s="180">
        <v>2591</v>
      </c>
      <c r="T47" s="231" t="s">
        <v>234</v>
      </c>
      <c r="U47" s="208">
        <v>0</v>
      </c>
      <c r="V47" s="209">
        <v>0</v>
      </c>
      <c r="W47" s="234">
        <f>Tabla2[[#This Row],[Valor POAI 2026
 (en pesos y 3 últimos digitos en cero)]]/$V$2</f>
        <v>0</v>
      </c>
      <c r="X47" s="188"/>
      <c r="Y47" s="188"/>
      <c r="Z47" s="189"/>
    </row>
    <row r="48" spans="1:26" s="126" customFormat="1" ht="13.5" hidden="1" customHeight="1">
      <c r="A48" s="172">
        <v>1</v>
      </c>
      <c r="B48" t="s">
        <v>27</v>
      </c>
      <c r="C48" s="207">
        <v>25912</v>
      </c>
      <c r="D48" t="s">
        <v>228</v>
      </c>
      <c r="E48" s="207">
        <v>55</v>
      </c>
      <c r="F48" s="104" t="s">
        <v>235</v>
      </c>
      <c r="G48" t="s">
        <v>236</v>
      </c>
      <c r="H48" t="s">
        <v>237</v>
      </c>
      <c r="I48" t="s">
        <v>32</v>
      </c>
      <c r="J48"/>
      <c r="K48" t="s">
        <v>217</v>
      </c>
      <c r="L48" t="s">
        <v>232</v>
      </c>
      <c r="M48" s="104" t="s">
        <v>238</v>
      </c>
      <c r="N48" s="104" t="s">
        <v>239</v>
      </c>
      <c r="O48" s="167">
        <v>355</v>
      </c>
      <c r="P48" s="200">
        <v>836</v>
      </c>
      <c r="Q48" s="234">
        <v>1.1270491803278689E-2</v>
      </c>
      <c r="R48" s="200" t="s">
        <v>37</v>
      </c>
      <c r="S48" s="180">
        <v>2591</v>
      </c>
      <c r="T48" s="231" t="s">
        <v>234</v>
      </c>
      <c r="U48" s="208">
        <v>0</v>
      </c>
      <c r="V48" s="209">
        <v>0</v>
      </c>
      <c r="W48" s="234">
        <f>Tabla2[[#This Row],[Valor POAI 2026
 (en pesos y 3 últimos digitos en cero)]]/$V$2</f>
        <v>0</v>
      </c>
      <c r="X48" s="188"/>
      <c r="Y48" s="188"/>
      <c r="Z48" s="189"/>
    </row>
    <row r="49" spans="1:26" s="126" customFormat="1" ht="13.5" hidden="1" customHeight="1">
      <c r="A49" s="172">
        <v>1</v>
      </c>
      <c r="B49" t="s">
        <v>27</v>
      </c>
      <c r="C49" s="207">
        <v>26041</v>
      </c>
      <c r="D49" t="s">
        <v>228</v>
      </c>
      <c r="E49" s="207">
        <v>57</v>
      </c>
      <c r="F49" s="104" t="s">
        <v>240</v>
      </c>
      <c r="G49" t="s">
        <v>236</v>
      </c>
      <c r="H49" t="s">
        <v>241</v>
      </c>
      <c r="I49" t="s">
        <v>32</v>
      </c>
      <c r="J49"/>
      <c r="K49" t="s">
        <v>217</v>
      </c>
      <c r="L49" t="s">
        <v>242</v>
      </c>
      <c r="M49" s="104" t="s">
        <v>243</v>
      </c>
      <c r="N49" s="104" t="s">
        <v>244</v>
      </c>
      <c r="O49" s="167">
        <v>62</v>
      </c>
      <c r="P49" s="200">
        <v>482</v>
      </c>
      <c r="Q49" s="234">
        <v>6.4980586712683345E-3</v>
      </c>
      <c r="R49" s="200" t="s">
        <v>37</v>
      </c>
      <c r="S49" s="180">
        <v>2604</v>
      </c>
      <c r="T49" s="231" t="s">
        <v>245</v>
      </c>
      <c r="U49" s="208">
        <v>0</v>
      </c>
      <c r="V49" s="209">
        <v>0</v>
      </c>
      <c r="W49" s="234">
        <f>Tabla2[[#This Row],[Valor POAI 2026
 (en pesos y 3 últimos digitos en cero)]]/$V$2</f>
        <v>0</v>
      </c>
      <c r="X49" s="188"/>
      <c r="Y49" s="188"/>
      <c r="Z49" s="189" t="s">
        <v>246</v>
      </c>
    </row>
    <row r="50" spans="1:26" s="126" customFormat="1" ht="13.5" hidden="1" customHeight="1">
      <c r="A50" s="172">
        <v>1</v>
      </c>
      <c r="B50" t="s">
        <v>27</v>
      </c>
      <c r="C50" s="207">
        <v>26042</v>
      </c>
      <c r="D50" t="s">
        <v>228</v>
      </c>
      <c r="E50" s="207">
        <v>58</v>
      </c>
      <c r="F50" s="104" t="s">
        <v>247</v>
      </c>
      <c r="G50" t="s">
        <v>236</v>
      </c>
      <c r="H50" t="s">
        <v>248</v>
      </c>
      <c r="I50" t="s">
        <v>32</v>
      </c>
      <c r="J50"/>
      <c r="K50" t="s">
        <v>217</v>
      </c>
      <c r="L50" t="s">
        <v>242</v>
      </c>
      <c r="M50" s="104" t="s">
        <v>249</v>
      </c>
      <c r="N50" s="104" t="s">
        <v>250</v>
      </c>
      <c r="O50" s="167">
        <v>281</v>
      </c>
      <c r="P50" s="200">
        <v>700</v>
      </c>
      <c r="Q50" s="234">
        <v>9.4370146678170834E-3</v>
      </c>
      <c r="R50" s="200" t="s">
        <v>37</v>
      </c>
      <c r="S50" s="180">
        <v>2604</v>
      </c>
      <c r="T50" s="231" t="s">
        <v>245</v>
      </c>
      <c r="U50" s="208">
        <v>0</v>
      </c>
      <c r="V50" s="209">
        <v>0</v>
      </c>
      <c r="W50" s="234">
        <f>Tabla2[[#This Row],[Valor POAI 2026
 (en pesos y 3 últimos digitos en cero)]]/$V$2</f>
        <v>0</v>
      </c>
      <c r="X50" s="188"/>
      <c r="Y50" s="188"/>
      <c r="Z50" s="189"/>
    </row>
    <row r="51" spans="1:26" s="126" customFormat="1" ht="13.5" hidden="1" customHeight="1">
      <c r="A51" s="172">
        <v>1</v>
      </c>
      <c r="B51" t="s">
        <v>27</v>
      </c>
      <c r="C51" s="207">
        <v>26241</v>
      </c>
      <c r="D51" t="s">
        <v>153</v>
      </c>
      <c r="E51" s="207">
        <v>56</v>
      </c>
      <c r="F51" s="104" t="s">
        <v>251</v>
      </c>
      <c r="G51" t="s">
        <v>155</v>
      </c>
      <c r="H51" t="s">
        <v>252</v>
      </c>
      <c r="I51" t="s">
        <v>32</v>
      </c>
      <c r="J51"/>
      <c r="K51" t="s">
        <v>217</v>
      </c>
      <c r="L51" t="s">
        <v>242</v>
      </c>
      <c r="M51" s="104" t="s">
        <v>253</v>
      </c>
      <c r="N51" s="104" t="s">
        <v>254</v>
      </c>
      <c r="O51" s="167">
        <v>68</v>
      </c>
      <c r="P51" s="200">
        <v>700</v>
      </c>
      <c r="Q51" s="234">
        <v>9.4370146678170834E-3</v>
      </c>
      <c r="R51" s="200" t="s">
        <v>37</v>
      </c>
      <c r="S51" s="180">
        <v>2624</v>
      </c>
      <c r="T51" s="231" t="s">
        <v>255</v>
      </c>
      <c r="U51" s="208">
        <v>0</v>
      </c>
      <c r="V51" s="209">
        <v>0</v>
      </c>
      <c r="W51" s="234">
        <f>Tabla2[[#This Row],[Valor POAI 2026
 (en pesos y 3 últimos digitos en cero)]]/$V$2</f>
        <v>0</v>
      </c>
      <c r="X51" s="188"/>
      <c r="Y51" s="188"/>
      <c r="Z51" s="189"/>
    </row>
    <row r="52" spans="1:26" s="126" customFormat="1" ht="13.5" hidden="1" customHeight="1">
      <c r="A52" s="172">
        <v>1</v>
      </c>
      <c r="B52" t="s">
        <v>27</v>
      </c>
      <c r="C52" s="207">
        <v>25801</v>
      </c>
      <c r="D52" t="s">
        <v>153</v>
      </c>
      <c r="E52" s="207">
        <v>61</v>
      </c>
      <c r="F52" s="104" t="s">
        <v>256</v>
      </c>
      <c r="G52" t="s">
        <v>257</v>
      </c>
      <c r="H52" t="s">
        <v>258</v>
      </c>
      <c r="I52" t="s">
        <v>32</v>
      </c>
      <c r="J52"/>
      <c r="K52" t="s">
        <v>259</v>
      </c>
      <c r="L52" t="s">
        <v>260</v>
      </c>
      <c r="M52" s="104" t="s">
        <v>261</v>
      </c>
      <c r="N52" s="104" t="s">
        <v>64</v>
      </c>
      <c r="O52" s="167">
        <v>20</v>
      </c>
      <c r="P52" s="200">
        <v>2184</v>
      </c>
      <c r="Q52" s="234">
        <v>2.9443485763589301E-2</v>
      </c>
      <c r="R52" s="200" t="s">
        <v>37</v>
      </c>
      <c r="S52" s="180">
        <v>2580</v>
      </c>
      <c r="T52" s="231" t="s">
        <v>262</v>
      </c>
      <c r="U52" s="208">
        <v>0</v>
      </c>
      <c r="V52" s="209">
        <v>0</v>
      </c>
      <c r="W52" s="234">
        <f>Tabla2[[#This Row],[Valor POAI 2026
 (en pesos y 3 últimos digitos en cero)]]/$V$2</f>
        <v>0</v>
      </c>
      <c r="X52" s="188"/>
      <c r="Y52" s="188"/>
      <c r="Z52" s="189"/>
    </row>
    <row r="53" spans="1:26" s="126" customFormat="1" ht="13.5" hidden="1" customHeight="1">
      <c r="A53" s="172">
        <v>1</v>
      </c>
      <c r="B53" t="s">
        <v>27</v>
      </c>
      <c r="C53" s="207">
        <v>26561</v>
      </c>
      <c r="D53" t="s">
        <v>153</v>
      </c>
      <c r="E53" s="207">
        <v>62</v>
      </c>
      <c r="F53" s="104" t="s">
        <v>263</v>
      </c>
      <c r="G53" t="s">
        <v>257</v>
      </c>
      <c r="H53" t="s">
        <v>264</v>
      </c>
      <c r="I53" t="s">
        <v>32</v>
      </c>
      <c r="J53"/>
      <c r="K53" t="s">
        <v>259</v>
      </c>
      <c r="L53" t="s">
        <v>260</v>
      </c>
      <c r="M53" s="104" t="s">
        <v>265</v>
      </c>
      <c r="N53" s="104" t="s">
        <v>64</v>
      </c>
      <c r="O53" s="167">
        <v>3</v>
      </c>
      <c r="P53" s="200">
        <v>479</v>
      </c>
      <c r="Q53" s="234">
        <v>6.457614322691976E-3</v>
      </c>
      <c r="R53" s="200" t="s">
        <v>37</v>
      </c>
      <c r="S53" s="180">
        <v>2656</v>
      </c>
      <c r="T53" s="231" t="s">
        <v>266</v>
      </c>
      <c r="U53" s="208">
        <v>0</v>
      </c>
      <c r="V53" s="209">
        <v>0</v>
      </c>
      <c r="W53" s="234">
        <f>Tabla2[[#This Row],[Valor POAI 2026
 (en pesos y 3 últimos digitos en cero)]]/$V$2</f>
        <v>0</v>
      </c>
      <c r="X53" s="188"/>
      <c r="Y53" s="188"/>
      <c r="Z53" s="189"/>
    </row>
    <row r="54" spans="1:26" s="126" customFormat="1" ht="13.5" hidden="1" customHeight="1">
      <c r="A54" s="172">
        <v>1</v>
      </c>
      <c r="B54" t="s">
        <v>27</v>
      </c>
      <c r="C54" s="207">
        <v>26291</v>
      </c>
      <c r="D54" t="s">
        <v>183</v>
      </c>
      <c r="E54" s="207">
        <v>72</v>
      </c>
      <c r="F54" s="104" t="s">
        <v>267</v>
      </c>
      <c r="G54" t="s">
        <v>257</v>
      </c>
      <c r="H54" t="s">
        <v>268</v>
      </c>
      <c r="I54" t="s">
        <v>56</v>
      </c>
      <c r="J54"/>
      <c r="K54" t="s">
        <v>259</v>
      </c>
      <c r="L54" t="s">
        <v>269</v>
      </c>
      <c r="M54" s="104" t="s">
        <v>270</v>
      </c>
      <c r="N54" s="104" t="s">
        <v>271</v>
      </c>
      <c r="O54" s="167">
        <v>3</v>
      </c>
      <c r="P54" s="200">
        <v>196</v>
      </c>
      <c r="Q54" s="234">
        <v>2.6423641069887836E-3</v>
      </c>
      <c r="R54" s="200" t="s">
        <v>37</v>
      </c>
      <c r="S54" s="180">
        <v>2629</v>
      </c>
      <c r="T54" s="231" t="s">
        <v>272</v>
      </c>
      <c r="U54" s="208">
        <v>0</v>
      </c>
      <c r="V54" s="209">
        <v>0</v>
      </c>
      <c r="W54" s="234">
        <f>Tabla2[[#This Row],[Valor POAI 2026
 (en pesos y 3 últimos digitos en cero)]]/$V$2</f>
        <v>0</v>
      </c>
      <c r="X54" s="188"/>
      <c r="Y54" s="188"/>
      <c r="Z54" s="189"/>
    </row>
    <row r="55" spans="1:26" s="126" customFormat="1" ht="13.5" hidden="1" customHeight="1">
      <c r="A55" s="172">
        <v>1</v>
      </c>
      <c r="B55" t="s">
        <v>27</v>
      </c>
      <c r="C55" s="207">
        <v>26292</v>
      </c>
      <c r="D55" t="s">
        <v>183</v>
      </c>
      <c r="E55" s="207">
        <v>66</v>
      </c>
      <c r="F55" s="104" t="s">
        <v>273</v>
      </c>
      <c r="G55" t="s">
        <v>274</v>
      </c>
      <c r="H55" t="s">
        <v>275</v>
      </c>
      <c r="I55" t="s">
        <v>32</v>
      </c>
      <c r="J55"/>
      <c r="K55" t="s">
        <v>259</v>
      </c>
      <c r="L55" t="s">
        <v>269</v>
      </c>
      <c r="M55" s="104" t="s">
        <v>276</v>
      </c>
      <c r="N55" s="104" t="s">
        <v>277</v>
      </c>
      <c r="O55" s="167">
        <v>1</v>
      </c>
      <c r="P55" s="200">
        <v>49</v>
      </c>
      <c r="Q55" s="234">
        <v>6.6059102674719591E-4</v>
      </c>
      <c r="R55" s="200" t="s">
        <v>37</v>
      </c>
      <c r="S55" s="180">
        <v>2629</v>
      </c>
      <c r="T55" s="231" t="s">
        <v>272</v>
      </c>
      <c r="U55" s="208">
        <v>0</v>
      </c>
      <c r="V55" s="209">
        <v>0</v>
      </c>
      <c r="W55" s="234">
        <f>Tabla2[[#This Row],[Valor POAI 2026
 (en pesos y 3 últimos digitos en cero)]]/$V$2</f>
        <v>0</v>
      </c>
      <c r="X55" s="188"/>
      <c r="Y55" s="188"/>
      <c r="Z55" s="189"/>
    </row>
    <row r="56" spans="1:26" s="126" customFormat="1" ht="13.5" hidden="1" customHeight="1">
      <c r="A56" s="172">
        <v>1</v>
      </c>
      <c r="B56" t="s">
        <v>27</v>
      </c>
      <c r="C56" s="207">
        <v>26521</v>
      </c>
      <c r="D56" t="s">
        <v>183</v>
      </c>
      <c r="E56" s="207">
        <v>71</v>
      </c>
      <c r="F56" s="104" t="s">
        <v>278</v>
      </c>
      <c r="G56" t="s">
        <v>274</v>
      </c>
      <c r="H56" t="s">
        <v>275</v>
      </c>
      <c r="I56" t="s">
        <v>32</v>
      </c>
      <c r="J56"/>
      <c r="K56" t="s">
        <v>259</v>
      </c>
      <c r="L56" t="s">
        <v>269</v>
      </c>
      <c r="M56" s="104" t="s">
        <v>279</v>
      </c>
      <c r="N56" s="104" t="s">
        <v>280</v>
      </c>
      <c r="O56" s="167">
        <v>9764</v>
      </c>
      <c r="P56" s="200">
        <v>237</v>
      </c>
      <c r="Q56" s="234">
        <v>3.1951035375323554E-3</v>
      </c>
      <c r="R56" s="200" t="s">
        <v>37</v>
      </c>
      <c r="S56" s="180">
        <v>2652</v>
      </c>
      <c r="T56" s="231" t="s">
        <v>281</v>
      </c>
      <c r="U56" s="208">
        <v>0</v>
      </c>
      <c r="V56" s="209">
        <v>0</v>
      </c>
      <c r="W56" s="234">
        <f>Tabla2[[#This Row],[Valor POAI 2026
 (en pesos y 3 últimos digitos en cero)]]/$V$2</f>
        <v>0</v>
      </c>
      <c r="X56" s="188"/>
      <c r="Y56" s="188"/>
      <c r="Z56" s="189"/>
    </row>
    <row r="57" spans="1:26" s="126" customFormat="1" ht="13.5" hidden="1" customHeight="1">
      <c r="A57" s="172">
        <v>1</v>
      </c>
      <c r="B57" t="s">
        <v>27</v>
      </c>
      <c r="C57" s="207">
        <v>26522</v>
      </c>
      <c r="D57" t="s">
        <v>183</v>
      </c>
      <c r="E57" s="207">
        <v>74</v>
      </c>
      <c r="F57" s="104" t="s">
        <v>282</v>
      </c>
      <c r="G57" t="s">
        <v>257</v>
      </c>
      <c r="H57" t="s">
        <v>268</v>
      </c>
      <c r="I57" t="s">
        <v>56</v>
      </c>
      <c r="J57"/>
      <c r="K57" t="s">
        <v>259</v>
      </c>
      <c r="L57" t="s">
        <v>269</v>
      </c>
      <c r="M57" s="104" t="s">
        <v>283</v>
      </c>
      <c r="N57" s="104" t="s">
        <v>280</v>
      </c>
      <c r="O57" s="167">
        <v>9000</v>
      </c>
      <c r="P57" s="200">
        <v>190</v>
      </c>
      <c r="Q57" s="234">
        <v>2.5614754098360654E-3</v>
      </c>
      <c r="R57" s="200" t="s">
        <v>37</v>
      </c>
      <c r="S57" s="180">
        <v>2652</v>
      </c>
      <c r="T57" s="231" t="s">
        <v>281</v>
      </c>
      <c r="U57" s="208">
        <v>0</v>
      </c>
      <c r="V57" s="209">
        <v>0</v>
      </c>
      <c r="W57" s="234">
        <f>Tabla2[[#This Row],[Valor POAI 2026
 (en pesos y 3 últimos digitos en cero)]]/$V$2</f>
        <v>0</v>
      </c>
      <c r="X57" s="188"/>
      <c r="Y57" s="188"/>
      <c r="Z57" s="189"/>
    </row>
    <row r="58" spans="1:26" s="126" customFormat="1" ht="13.5" hidden="1" customHeight="1">
      <c r="A58" s="172">
        <v>1</v>
      </c>
      <c r="B58" t="s">
        <v>27</v>
      </c>
      <c r="C58" s="207">
        <v>26523</v>
      </c>
      <c r="D58" t="s">
        <v>183</v>
      </c>
      <c r="E58" s="207">
        <v>70</v>
      </c>
      <c r="F58" s="104" t="s">
        <v>284</v>
      </c>
      <c r="G58" t="s">
        <v>274</v>
      </c>
      <c r="H58" t="s">
        <v>275</v>
      </c>
      <c r="I58" t="s">
        <v>32</v>
      </c>
      <c r="J58"/>
      <c r="K58" t="s">
        <v>259</v>
      </c>
      <c r="L58" t="s">
        <v>269</v>
      </c>
      <c r="M58" s="104" t="s">
        <v>285</v>
      </c>
      <c r="N58" s="104" t="s">
        <v>286</v>
      </c>
      <c r="O58" s="167">
        <v>14546</v>
      </c>
      <c r="P58" s="200">
        <v>343</v>
      </c>
      <c r="Q58" s="234">
        <v>4.6241371872303713E-3</v>
      </c>
      <c r="R58" s="200" t="s">
        <v>37</v>
      </c>
      <c r="S58" s="180">
        <v>2652</v>
      </c>
      <c r="T58" s="231" t="s">
        <v>281</v>
      </c>
      <c r="U58" s="208">
        <v>0</v>
      </c>
      <c r="V58" s="209">
        <v>0</v>
      </c>
      <c r="W58" s="234">
        <f>Tabla2[[#This Row],[Valor POAI 2026
 (en pesos y 3 últimos digitos en cero)]]/$V$2</f>
        <v>0</v>
      </c>
      <c r="X58" s="188"/>
      <c r="Y58" s="188"/>
      <c r="Z58" s="189"/>
    </row>
    <row r="59" spans="1:26" s="126" customFormat="1" ht="13.5" hidden="1" customHeight="1">
      <c r="A59" s="172">
        <v>1</v>
      </c>
      <c r="B59" t="s">
        <v>27</v>
      </c>
      <c r="C59" s="207">
        <v>26524</v>
      </c>
      <c r="D59" t="s">
        <v>183</v>
      </c>
      <c r="E59" s="207">
        <v>67</v>
      </c>
      <c r="F59" s="104" t="s">
        <v>287</v>
      </c>
      <c r="G59" t="s">
        <v>274</v>
      </c>
      <c r="H59" t="s">
        <v>275</v>
      </c>
      <c r="I59" t="s">
        <v>32</v>
      </c>
      <c r="J59"/>
      <c r="K59" t="s">
        <v>259</v>
      </c>
      <c r="L59" t="s">
        <v>269</v>
      </c>
      <c r="M59" s="104" t="s">
        <v>288</v>
      </c>
      <c r="N59" s="104" t="s">
        <v>289</v>
      </c>
      <c r="O59" s="167">
        <v>2</v>
      </c>
      <c r="P59" s="200">
        <v>171</v>
      </c>
      <c r="Q59" s="234">
        <v>2.305327868852459E-3</v>
      </c>
      <c r="R59" s="200" t="s">
        <v>37</v>
      </c>
      <c r="S59" s="180">
        <v>2652</v>
      </c>
      <c r="T59" s="231" t="s">
        <v>281</v>
      </c>
      <c r="U59" s="208">
        <v>0</v>
      </c>
      <c r="V59" s="209">
        <v>0</v>
      </c>
      <c r="W59" s="234">
        <f>Tabla2[[#This Row],[Valor POAI 2026
 (en pesos y 3 últimos digitos en cero)]]/$V$2</f>
        <v>0</v>
      </c>
      <c r="X59" s="188"/>
      <c r="Y59" s="188"/>
      <c r="Z59" s="189"/>
    </row>
    <row r="60" spans="1:26" s="126" customFormat="1" ht="13.5" hidden="1" customHeight="1">
      <c r="A60" s="172">
        <v>1</v>
      </c>
      <c r="B60" t="s">
        <v>27</v>
      </c>
      <c r="C60" s="207">
        <v>26525</v>
      </c>
      <c r="D60" t="s">
        <v>183</v>
      </c>
      <c r="E60" s="207">
        <v>110</v>
      </c>
      <c r="F60" s="104" t="s">
        <v>290</v>
      </c>
      <c r="G60" t="s">
        <v>257</v>
      </c>
      <c r="H60" t="s">
        <v>268</v>
      </c>
      <c r="I60" t="s">
        <v>56</v>
      </c>
      <c r="J60"/>
      <c r="K60" t="s">
        <v>259</v>
      </c>
      <c r="L60" t="s">
        <v>269</v>
      </c>
      <c r="M60" s="104" t="s">
        <v>291</v>
      </c>
      <c r="N60" s="104" t="s">
        <v>292</v>
      </c>
      <c r="O60" s="167">
        <v>50</v>
      </c>
      <c r="P60" s="200">
        <v>167</v>
      </c>
      <c r="Q60" s="234">
        <v>2.2514020707506471E-3</v>
      </c>
      <c r="R60" s="200" t="s">
        <v>37</v>
      </c>
      <c r="S60" s="180">
        <v>2652</v>
      </c>
      <c r="T60" s="231" t="s">
        <v>281</v>
      </c>
      <c r="U60" s="208">
        <v>0</v>
      </c>
      <c r="V60" s="209">
        <v>0</v>
      </c>
      <c r="W60" s="234">
        <f>Tabla2[[#This Row],[Valor POAI 2026
 (en pesos y 3 últimos digitos en cero)]]/$V$2</f>
        <v>0</v>
      </c>
      <c r="X60" s="188"/>
      <c r="Y60" s="188"/>
      <c r="Z60" s="189"/>
    </row>
    <row r="61" spans="1:26" s="126" customFormat="1" ht="13.5" hidden="1" customHeight="1">
      <c r="A61" s="172">
        <v>1</v>
      </c>
      <c r="B61" t="s">
        <v>27</v>
      </c>
      <c r="C61" s="207">
        <v>26526</v>
      </c>
      <c r="D61" t="s">
        <v>293</v>
      </c>
      <c r="E61" s="207">
        <v>76</v>
      </c>
      <c r="F61" s="104" t="s">
        <v>294</v>
      </c>
      <c r="G61" t="s">
        <v>274</v>
      </c>
      <c r="H61" t="s">
        <v>295</v>
      </c>
      <c r="I61" t="s">
        <v>32</v>
      </c>
      <c r="J61"/>
      <c r="K61" t="s">
        <v>259</v>
      </c>
      <c r="L61" t="s">
        <v>269</v>
      </c>
      <c r="M61" s="104" t="s">
        <v>296</v>
      </c>
      <c r="N61" s="104" t="s">
        <v>297</v>
      </c>
      <c r="O61" s="167">
        <v>2591</v>
      </c>
      <c r="P61" s="200">
        <v>647</v>
      </c>
      <c r="Q61" s="234">
        <v>8.7224978429680765E-3</v>
      </c>
      <c r="R61" s="200" t="s">
        <v>37</v>
      </c>
      <c r="S61" s="180">
        <v>2652</v>
      </c>
      <c r="T61" s="231" t="s">
        <v>281</v>
      </c>
      <c r="U61" s="208">
        <v>0</v>
      </c>
      <c r="V61" s="209">
        <v>0</v>
      </c>
      <c r="W61" s="234">
        <f>Tabla2[[#This Row],[Valor POAI 2026
 (en pesos y 3 últimos digitos en cero)]]/$V$2</f>
        <v>0</v>
      </c>
      <c r="X61" s="188"/>
      <c r="Y61" s="188"/>
      <c r="Z61" s="189"/>
    </row>
    <row r="62" spans="1:26" s="126" customFormat="1" ht="13.5" hidden="1" customHeight="1">
      <c r="A62" s="172">
        <v>1</v>
      </c>
      <c r="B62" t="s">
        <v>27</v>
      </c>
      <c r="C62" s="207">
        <v>26527</v>
      </c>
      <c r="D62" t="s">
        <v>183</v>
      </c>
      <c r="E62" s="207">
        <v>68</v>
      </c>
      <c r="F62" s="104" t="s">
        <v>298</v>
      </c>
      <c r="G62" t="s">
        <v>274</v>
      </c>
      <c r="H62" t="s">
        <v>275</v>
      </c>
      <c r="I62" t="s">
        <v>32</v>
      </c>
      <c r="J62"/>
      <c r="K62" t="s">
        <v>259</v>
      </c>
      <c r="L62" t="s">
        <v>269</v>
      </c>
      <c r="M62" s="104" t="s">
        <v>299</v>
      </c>
      <c r="N62" s="104" t="s">
        <v>300</v>
      </c>
      <c r="O62" s="167">
        <v>42</v>
      </c>
      <c r="P62" s="200">
        <v>74</v>
      </c>
      <c r="Q62" s="234">
        <v>9.9762726488352035E-4</v>
      </c>
      <c r="R62" s="200" t="s">
        <v>37</v>
      </c>
      <c r="S62" s="180">
        <v>2652</v>
      </c>
      <c r="T62" s="231" t="s">
        <v>281</v>
      </c>
      <c r="U62" s="208">
        <v>0</v>
      </c>
      <c r="V62" s="209">
        <v>0</v>
      </c>
      <c r="W62" s="234">
        <f>Tabla2[[#This Row],[Valor POAI 2026
 (en pesos y 3 últimos digitos en cero)]]/$V$2</f>
        <v>0</v>
      </c>
      <c r="X62" s="188"/>
      <c r="Y62" s="188"/>
      <c r="Z62" s="189"/>
    </row>
    <row r="63" spans="1:26" s="126" customFormat="1" ht="13.5" hidden="1" customHeight="1">
      <c r="A63" s="172">
        <v>1</v>
      </c>
      <c r="B63" t="s">
        <v>27</v>
      </c>
      <c r="C63" s="207">
        <v>26528</v>
      </c>
      <c r="D63" t="s">
        <v>183</v>
      </c>
      <c r="E63" s="207">
        <v>75</v>
      </c>
      <c r="F63" s="104" t="s">
        <v>301</v>
      </c>
      <c r="G63" t="s">
        <v>257</v>
      </c>
      <c r="H63" t="s">
        <v>268</v>
      </c>
      <c r="I63" t="s">
        <v>56</v>
      </c>
      <c r="J63"/>
      <c r="K63" t="s">
        <v>259</v>
      </c>
      <c r="L63" t="s">
        <v>269</v>
      </c>
      <c r="M63" s="104" t="s">
        <v>302</v>
      </c>
      <c r="N63" s="104" t="s">
        <v>300</v>
      </c>
      <c r="O63" s="167">
        <v>60</v>
      </c>
      <c r="P63" s="200">
        <v>150</v>
      </c>
      <c r="Q63" s="234">
        <v>2.0222174288179466E-3</v>
      </c>
      <c r="R63" s="200" t="s">
        <v>37</v>
      </c>
      <c r="S63" s="180">
        <v>2652</v>
      </c>
      <c r="T63" s="231" t="s">
        <v>281</v>
      </c>
      <c r="U63" s="208">
        <v>0</v>
      </c>
      <c r="V63" s="209">
        <v>0</v>
      </c>
      <c r="W63" s="234">
        <f>Tabla2[[#This Row],[Valor POAI 2026
 (en pesos y 3 últimos digitos en cero)]]/$V$2</f>
        <v>0</v>
      </c>
      <c r="X63" s="188"/>
      <c r="Y63" s="188"/>
      <c r="Z63" s="189"/>
    </row>
    <row r="64" spans="1:26" s="126" customFormat="1" ht="13.5" hidden="1" customHeight="1">
      <c r="A64" s="172">
        <v>1</v>
      </c>
      <c r="B64" t="s">
        <v>27</v>
      </c>
      <c r="C64" s="207">
        <v>26529</v>
      </c>
      <c r="D64" t="s">
        <v>183</v>
      </c>
      <c r="E64" s="207">
        <v>73</v>
      </c>
      <c r="F64" s="104" t="s">
        <v>303</v>
      </c>
      <c r="G64" t="s">
        <v>257</v>
      </c>
      <c r="H64" t="s">
        <v>268</v>
      </c>
      <c r="I64" t="s">
        <v>56</v>
      </c>
      <c r="J64"/>
      <c r="K64" t="s">
        <v>259</v>
      </c>
      <c r="L64" t="s">
        <v>269</v>
      </c>
      <c r="M64" s="104" t="s">
        <v>304</v>
      </c>
      <c r="N64" s="104" t="s">
        <v>289</v>
      </c>
      <c r="O64" s="167">
        <v>3</v>
      </c>
      <c r="P64" s="200">
        <v>192</v>
      </c>
      <c r="Q64" s="234">
        <v>2.5884383088869713E-3</v>
      </c>
      <c r="R64" s="200" t="s">
        <v>37</v>
      </c>
      <c r="S64" s="180">
        <v>2652</v>
      </c>
      <c r="T64" s="231" t="s">
        <v>281</v>
      </c>
      <c r="U64" s="208">
        <v>0</v>
      </c>
      <c r="V64" s="209">
        <v>0</v>
      </c>
      <c r="W64" s="234">
        <f>Tabla2[[#This Row],[Valor POAI 2026
 (en pesos y 3 últimos digitos en cero)]]/$V$2</f>
        <v>0</v>
      </c>
      <c r="X64" s="188"/>
      <c r="Y64" s="188"/>
      <c r="Z64" s="189"/>
    </row>
    <row r="65" spans="1:26" s="126" customFormat="1" ht="13.5" hidden="1" customHeight="1">
      <c r="A65" s="172">
        <v>1</v>
      </c>
      <c r="B65" t="s">
        <v>27</v>
      </c>
      <c r="C65" s="207">
        <v>26391</v>
      </c>
      <c r="D65" t="s">
        <v>91</v>
      </c>
      <c r="E65" s="207">
        <v>78</v>
      </c>
      <c r="F65" s="104" t="s">
        <v>305</v>
      </c>
      <c r="G65" t="s">
        <v>93</v>
      </c>
      <c r="H65" t="s">
        <v>306</v>
      </c>
      <c r="I65" t="s">
        <v>32</v>
      </c>
      <c r="J65" t="s">
        <v>95</v>
      </c>
      <c r="K65" t="s">
        <v>259</v>
      </c>
      <c r="L65" t="s">
        <v>307</v>
      </c>
      <c r="M65" s="104" t="s">
        <v>308</v>
      </c>
      <c r="N65" s="104" t="s">
        <v>309</v>
      </c>
      <c r="O65" s="167">
        <v>1.72</v>
      </c>
      <c r="P65" s="200">
        <v>2242</v>
      </c>
      <c r="Q65" s="234">
        <v>3.0225409836065573E-2</v>
      </c>
      <c r="R65" s="200" t="s">
        <v>37</v>
      </c>
      <c r="S65" s="180">
        <v>2639</v>
      </c>
      <c r="T65" s="231" t="s">
        <v>310</v>
      </c>
      <c r="U65" s="208">
        <v>0</v>
      </c>
      <c r="V65" s="209">
        <v>0</v>
      </c>
      <c r="W65" s="234">
        <f>Tabla2[[#This Row],[Valor POAI 2026
 (en pesos y 3 últimos digitos en cero)]]/$V$2</f>
        <v>0</v>
      </c>
      <c r="X65" s="188"/>
      <c r="Y65" s="188"/>
      <c r="Z65" s="189"/>
    </row>
    <row r="66" spans="1:26" s="126" customFormat="1" ht="13.5" hidden="1" customHeight="1">
      <c r="A66" s="172">
        <v>1</v>
      </c>
      <c r="B66" t="s">
        <v>27</v>
      </c>
      <c r="C66" s="207">
        <v>26392</v>
      </c>
      <c r="D66" t="s">
        <v>91</v>
      </c>
      <c r="E66" s="207">
        <v>77</v>
      </c>
      <c r="F66" s="104" t="s">
        <v>311</v>
      </c>
      <c r="G66" t="s">
        <v>93</v>
      </c>
      <c r="H66" t="s">
        <v>306</v>
      </c>
      <c r="I66" t="s">
        <v>32</v>
      </c>
      <c r="J66" t="s">
        <v>95</v>
      </c>
      <c r="K66" t="s">
        <v>259</v>
      </c>
      <c r="L66" t="s">
        <v>307</v>
      </c>
      <c r="M66" s="104" t="s">
        <v>312</v>
      </c>
      <c r="N66" s="104" t="s">
        <v>313</v>
      </c>
      <c r="O66" s="167">
        <v>8.61</v>
      </c>
      <c r="P66" s="200">
        <v>11811</v>
      </c>
      <c r="Q66" s="234">
        <v>0.15922940034512512</v>
      </c>
      <c r="R66" s="200" t="s">
        <v>37</v>
      </c>
      <c r="S66" s="180">
        <v>2639</v>
      </c>
      <c r="T66" s="231" t="s">
        <v>310</v>
      </c>
      <c r="U66" s="208">
        <v>0</v>
      </c>
      <c r="V66" s="209">
        <v>0</v>
      </c>
      <c r="W66" s="234">
        <f>Tabla2[[#This Row],[Valor POAI 2026
 (en pesos y 3 últimos digitos en cero)]]/$V$2</f>
        <v>0</v>
      </c>
      <c r="X66" s="188"/>
      <c r="Y66" s="188"/>
      <c r="Z66" s="189"/>
    </row>
    <row r="67" spans="1:26" s="126" customFormat="1" ht="13.5" hidden="1" customHeight="1">
      <c r="A67" s="172">
        <v>1</v>
      </c>
      <c r="B67" t="s">
        <v>27</v>
      </c>
      <c r="C67" s="207">
        <v>26411</v>
      </c>
      <c r="D67" t="s">
        <v>183</v>
      </c>
      <c r="E67" s="207">
        <v>79</v>
      </c>
      <c r="F67" s="104" t="s">
        <v>314</v>
      </c>
      <c r="G67" t="s">
        <v>274</v>
      </c>
      <c r="H67" t="s">
        <v>315</v>
      </c>
      <c r="I67" t="s">
        <v>56</v>
      </c>
      <c r="J67"/>
      <c r="K67" t="s">
        <v>259</v>
      </c>
      <c r="L67" t="s">
        <v>316</v>
      </c>
      <c r="M67" s="104" t="s">
        <v>317</v>
      </c>
      <c r="N67" s="104" t="s">
        <v>318</v>
      </c>
      <c r="O67" s="167">
        <v>4</v>
      </c>
      <c r="P67" s="200">
        <v>201</v>
      </c>
      <c r="Q67" s="234">
        <v>2.7097713546160485E-3</v>
      </c>
      <c r="R67" s="200" t="s">
        <v>37</v>
      </c>
      <c r="S67" s="180">
        <v>2641</v>
      </c>
      <c r="T67" s="231" t="s">
        <v>319</v>
      </c>
      <c r="U67" s="208">
        <v>0</v>
      </c>
      <c r="V67" s="209">
        <v>0</v>
      </c>
      <c r="W67" s="234">
        <f>Tabla2[[#This Row],[Valor POAI 2026
 (en pesos y 3 últimos digitos en cero)]]/$V$2</f>
        <v>0</v>
      </c>
      <c r="X67" s="188"/>
      <c r="Y67" s="188"/>
      <c r="Z67" s="189"/>
    </row>
    <row r="68" spans="1:26" s="126" customFormat="1" ht="13.5" hidden="1" customHeight="1">
      <c r="A68" s="172">
        <v>1</v>
      </c>
      <c r="B68" t="s">
        <v>27</v>
      </c>
      <c r="C68" s="207">
        <v>26412</v>
      </c>
      <c r="D68" t="s">
        <v>183</v>
      </c>
      <c r="E68" s="207">
        <v>113</v>
      </c>
      <c r="F68" s="104" t="s">
        <v>320</v>
      </c>
      <c r="G68" t="s">
        <v>274</v>
      </c>
      <c r="H68" t="s">
        <v>315</v>
      </c>
      <c r="I68" t="s">
        <v>56</v>
      </c>
      <c r="J68"/>
      <c r="K68" t="s">
        <v>259</v>
      </c>
      <c r="L68" t="s">
        <v>316</v>
      </c>
      <c r="M68" s="104" t="s">
        <v>321</v>
      </c>
      <c r="N68" s="104" t="s">
        <v>322</v>
      </c>
      <c r="O68" s="167">
        <v>3</v>
      </c>
      <c r="P68" s="200">
        <v>1165</v>
      </c>
      <c r="Q68" s="234">
        <v>1.5705888697152719E-2</v>
      </c>
      <c r="R68" s="200" t="s">
        <v>37</v>
      </c>
      <c r="S68" s="180">
        <v>2641</v>
      </c>
      <c r="T68" s="231" t="s">
        <v>319</v>
      </c>
      <c r="U68" s="208">
        <v>0</v>
      </c>
      <c r="V68" s="209">
        <v>0</v>
      </c>
      <c r="W68" s="234">
        <f>Tabla2[[#This Row],[Valor POAI 2026
 (en pesos y 3 últimos digitos en cero)]]/$V$2</f>
        <v>0</v>
      </c>
      <c r="X68" s="188"/>
      <c r="Y68" s="188"/>
      <c r="Z68" s="189"/>
    </row>
    <row r="69" spans="1:26" s="126" customFormat="1" ht="13.5" hidden="1" customHeight="1">
      <c r="A69" s="172">
        <v>1</v>
      </c>
      <c r="B69" t="s">
        <v>27</v>
      </c>
      <c r="C69" s="207">
        <v>27661</v>
      </c>
      <c r="D69" t="s">
        <v>138</v>
      </c>
      <c r="E69" s="207">
        <v>85</v>
      </c>
      <c r="F69" s="104" t="s">
        <v>323</v>
      </c>
      <c r="G69" t="s">
        <v>257</v>
      </c>
      <c r="H69" t="s">
        <v>324</v>
      </c>
      <c r="I69" t="s">
        <v>32</v>
      </c>
      <c r="J69"/>
      <c r="K69" t="s">
        <v>259</v>
      </c>
      <c r="L69" t="s">
        <v>325</v>
      </c>
      <c r="M69" s="104" t="s">
        <v>326</v>
      </c>
      <c r="N69" s="104" t="s">
        <v>60</v>
      </c>
      <c r="O69" s="167">
        <v>1</v>
      </c>
      <c r="P69" s="200">
        <v>978</v>
      </c>
      <c r="Q69" s="234">
        <v>1.3184857635893011E-2</v>
      </c>
      <c r="R69" s="200" t="s">
        <v>37</v>
      </c>
      <c r="S69" s="180">
        <v>2766</v>
      </c>
      <c r="T69" s="231" t="s">
        <v>327</v>
      </c>
      <c r="U69" s="208">
        <v>0</v>
      </c>
      <c r="V69" s="209">
        <v>0</v>
      </c>
      <c r="W69" s="234">
        <f>Tabla2[[#This Row],[Valor POAI 2026
 (en pesos y 3 últimos digitos en cero)]]/$V$2</f>
        <v>0</v>
      </c>
      <c r="X69" s="188"/>
      <c r="Y69" s="188"/>
      <c r="Z69" s="189"/>
    </row>
    <row r="70" spans="1:26" s="126" customFormat="1" ht="13.5" hidden="1" customHeight="1">
      <c r="A70" s="172">
        <v>1</v>
      </c>
      <c r="B70" t="s">
        <v>27</v>
      </c>
      <c r="C70" s="207">
        <v>27662</v>
      </c>
      <c r="D70" t="s">
        <v>138</v>
      </c>
      <c r="E70" s="207">
        <v>83</v>
      </c>
      <c r="F70" s="104" t="s">
        <v>328</v>
      </c>
      <c r="G70" t="s">
        <v>257</v>
      </c>
      <c r="H70" t="s">
        <v>324</v>
      </c>
      <c r="I70" t="s">
        <v>32</v>
      </c>
      <c r="J70"/>
      <c r="K70" t="s">
        <v>259</v>
      </c>
      <c r="L70" t="s">
        <v>325</v>
      </c>
      <c r="M70" s="104" t="s">
        <v>329</v>
      </c>
      <c r="N70" s="104" t="s">
        <v>60</v>
      </c>
      <c r="O70" s="167">
        <v>1</v>
      </c>
      <c r="P70" s="200">
        <v>173</v>
      </c>
      <c r="Q70" s="234">
        <v>2.3322907679033649E-3</v>
      </c>
      <c r="R70" s="200" t="s">
        <v>37</v>
      </c>
      <c r="S70" s="180">
        <v>2766</v>
      </c>
      <c r="T70" s="231" t="s">
        <v>327</v>
      </c>
      <c r="U70" s="208">
        <v>0</v>
      </c>
      <c r="V70" s="209">
        <v>0</v>
      </c>
      <c r="W70" s="234">
        <f>Tabla2[[#This Row],[Valor POAI 2026
 (en pesos y 3 últimos digitos en cero)]]/$V$2</f>
        <v>0</v>
      </c>
      <c r="X70" s="188"/>
      <c r="Y70" s="188"/>
      <c r="Z70" s="189"/>
    </row>
    <row r="71" spans="1:26" s="126" customFormat="1" ht="13.5" hidden="1" customHeight="1">
      <c r="A71" s="172">
        <v>1</v>
      </c>
      <c r="B71" t="s">
        <v>27</v>
      </c>
      <c r="C71" s="207">
        <v>27663</v>
      </c>
      <c r="D71" t="s">
        <v>138</v>
      </c>
      <c r="E71" s="207">
        <v>84</v>
      </c>
      <c r="F71" s="104" t="s">
        <v>330</v>
      </c>
      <c r="G71" t="s">
        <v>257</v>
      </c>
      <c r="H71" t="s">
        <v>324</v>
      </c>
      <c r="I71" t="s">
        <v>32</v>
      </c>
      <c r="J71"/>
      <c r="K71" t="s">
        <v>259</v>
      </c>
      <c r="L71" t="s">
        <v>325</v>
      </c>
      <c r="M71" s="104" t="s">
        <v>331</v>
      </c>
      <c r="N71" s="104" t="s">
        <v>60</v>
      </c>
      <c r="O71" s="167">
        <v>1</v>
      </c>
      <c r="P71" s="200">
        <v>0</v>
      </c>
      <c r="Q71" s="234">
        <v>0</v>
      </c>
      <c r="R71" s="200" t="s">
        <v>37</v>
      </c>
      <c r="S71" s="180">
        <v>2766</v>
      </c>
      <c r="T71" s="231" t="s">
        <v>327</v>
      </c>
      <c r="U71" s="208">
        <v>0</v>
      </c>
      <c r="V71" s="209">
        <v>0</v>
      </c>
      <c r="W71" s="234">
        <f>Tabla2[[#This Row],[Valor POAI 2026
 (en pesos y 3 últimos digitos en cero)]]/$V$2</f>
        <v>0</v>
      </c>
      <c r="X71" s="188"/>
      <c r="Y71" s="188"/>
      <c r="Z71" s="189"/>
    </row>
    <row r="72" spans="1:26" s="126" customFormat="1" ht="13.5" hidden="1" customHeight="1">
      <c r="A72" s="172">
        <v>1</v>
      </c>
      <c r="B72" t="s">
        <v>27</v>
      </c>
      <c r="C72" s="207">
        <v>27664</v>
      </c>
      <c r="D72" t="s">
        <v>138</v>
      </c>
      <c r="E72" s="207">
        <v>82</v>
      </c>
      <c r="F72" s="104" t="s">
        <v>332</v>
      </c>
      <c r="G72" t="s">
        <v>257</v>
      </c>
      <c r="H72" t="s">
        <v>324</v>
      </c>
      <c r="I72" t="s">
        <v>32</v>
      </c>
      <c r="J72"/>
      <c r="K72" t="s">
        <v>259</v>
      </c>
      <c r="L72" t="s">
        <v>325</v>
      </c>
      <c r="M72" s="104" t="s">
        <v>333</v>
      </c>
      <c r="N72" s="104" t="s">
        <v>60</v>
      </c>
      <c r="O72" s="167">
        <v>12</v>
      </c>
      <c r="P72" s="200">
        <v>107</v>
      </c>
      <c r="Q72" s="234">
        <v>1.4425150992234685E-3</v>
      </c>
      <c r="R72" s="200" t="s">
        <v>37</v>
      </c>
      <c r="S72" s="180">
        <v>2766</v>
      </c>
      <c r="T72" s="231" t="s">
        <v>327</v>
      </c>
      <c r="U72" s="208">
        <v>0</v>
      </c>
      <c r="V72" s="209">
        <v>0</v>
      </c>
      <c r="W72" s="234">
        <f>Tabla2[[#This Row],[Valor POAI 2026
 (en pesos y 3 últimos digitos en cero)]]/$V$2</f>
        <v>0</v>
      </c>
      <c r="X72" s="188"/>
      <c r="Y72" s="188"/>
      <c r="Z72" s="189"/>
    </row>
    <row r="73" spans="1:26" s="126" customFormat="1" ht="13.5" hidden="1" customHeight="1">
      <c r="A73" s="172">
        <v>1</v>
      </c>
      <c r="B73" t="s">
        <v>27</v>
      </c>
      <c r="C73" s="207">
        <v>27665</v>
      </c>
      <c r="D73" t="s">
        <v>138</v>
      </c>
      <c r="E73" s="207">
        <v>88</v>
      </c>
      <c r="F73" s="104" t="s">
        <v>334</v>
      </c>
      <c r="G73" t="s">
        <v>257</v>
      </c>
      <c r="H73" t="s">
        <v>324</v>
      </c>
      <c r="I73" t="s">
        <v>32</v>
      </c>
      <c r="J73"/>
      <c r="K73" t="s">
        <v>259</v>
      </c>
      <c r="L73" t="s">
        <v>325</v>
      </c>
      <c r="M73" s="104" t="s">
        <v>335</v>
      </c>
      <c r="N73" s="104" t="s">
        <v>60</v>
      </c>
      <c r="O73" s="167">
        <v>1</v>
      </c>
      <c r="P73" s="200">
        <v>0</v>
      </c>
      <c r="Q73" s="234">
        <v>0</v>
      </c>
      <c r="R73" s="200" t="s">
        <v>37</v>
      </c>
      <c r="S73" s="180">
        <v>2766</v>
      </c>
      <c r="T73" s="231" t="s">
        <v>327</v>
      </c>
      <c r="U73" s="208">
        <v>0</v>
      </c>
      <c r="V73" s="209">
        <v>0</v>
      </c>
      <c r="W73" s="234">
        <f>Tabla2[[#This Row],[Valor POAI 2026
 (en pesos y 3 últimos digitos en cero)]]/$V$2</f>
        <v>0</v>
      </c>
      <c r="X73" s="188"/>
      <c r="Y73" s="188"/>
      <c r="Z73" s="189"/>
    </row>
    <row r="74" spans="1:26" s="126" customFormat="1" ht="13.5" hidden="1" customHeight="1">
      <c r="A74" s="172">
        <v>1</v>
      </c>
      <c r="B74" t="s">
        <v>27</v>
      </c>
      <c r="C74" s="207">
        <v>29261</v>
      </c>
      <c r="D74" t="s">
        <v>293</v>
      </c>
      <c r="E74" s="207">
        <v>89</v>
      </c>
      <c r="F74" s="104" t="s">
        <v>336</v>
      </c>
      <c r="G74" t="s">
        <v>337</v>
      </c>
      <c r="H74" t="s">
        <v>338</v>
      </c>
      <c r="I74" t="s">
        <v>56</v>
      </c>
      <c r="J74"/>
      <c r="K74" t="s">
        <v>259</v>
      </c>
      <c r="L74" t="s">
        <v>339</v>
      </c>
      <c r="M74" s="104" t="s">
        <v>340</v>
      </c>
      <c r="N74" s="104" t="s">
        <v>341</v>
      </c>
      <c r="O74" s="167">
        <v>67</v>
      </c>
      <c r="P74" s="200">
        <v>715</v>
      </c>
      <c r="Q74" s="234">
        <v>9.6392364106988784E-3</v>
      </c>
      <c r="R74" s="200" t="s">
        <v>37</v>
      </c>
      <c r="S74" s="180">
        <v>2926</v>
      </c>
      <c r="T74" s="231" t="s">
        <v>342</v>
      </c>
      <c r="U74" s="208">
        <v>0</v>
      </c>
      <c r="V74" s="209">
        <v>0</v>
      </c>
      <c r="W74" s="234">
        <f>Tabla2[[#This Row],[Valor POAI 2026
 (en pesos y 3 últimos digitos en cero)]]/$V$2</f>
        <v>0</v>
      </c>
      <c r="X74" s="188"/>
      <c r="Y74" s="188"/>
      <c r="Z74" s="189"/>
    </row>
    <row r="75" spans="1:26" s="126" customFormat="1" ht="13.5" hidden="1" customHeight="1">
      <c r="A75" s="172">
        <v>1</v>
      </c>
      <c r="B75" t="s">
        <v>27</v>
      </c>
      <c r="C75" s="207">
        <v>26621</v>
      </c>
      <c r="D75" t="s">
        <v>343</v>
      </c>
      <c r="E75" s="207">
        <v>93</v>
      </c>
      <c r="F75" s="104" t="s">
        <v>344</v>
      </c>
      <c r="G75" t="s">
        <v>345</v>
      </c>
      <c r="H75" t="s">
        <v>346</v>
      </c>
      <c r="I75" t="s">
        <v>56</v>
      </c>
      <c r="J75" t="s">
        <v>347</v>
      </c>
      <c r="K75" t="s">
        <v>348</v>
      </c>
      <c r="L75" t="s">
        <v>349</v>
      </c>
      <c r="M75" s="104" t="s">
        <v>350</v>
      </c>
      <c r="N75" s="104" t="s">
        <v>351</v>
      </c>
      <c r="O75" s="167">
        <v>4</v>
      </c>
      <c r="P75" s="200">
        <v>6740</v>
      </c>
      <c r="Q75" s="234">
        <v>9.0864969801553064E-2</v>
      </c>
      <c r="R75" s="200" t="s">
        <v>37</v>
      </c>
      <c r="S75" s="180">
        <v>2662</v>
      </c>
      <c r="T75" s="231" t="s">
        <v>352</v>
      </c>
      <c r="U75" s="208">
        <v>0</v>
      </c>
      <c r="V75" s="209">
        <v>0</v>
      </c>
      <c r="W75" s="234">
        <f>Tabla2[[#This Row],[Valor POAI 2026
 (en pesos y 3 últimos digitos en cero)]]/$V$2</f>
        <v>0</v>
      </c>
      <c r="X75" s="188"/>
      <c r="Y75" s="188"/>
      <c r="Z75" s="189"/>
    </row>
    <row r="76" spans="1:26" s="126" customFormat="1" ht="13.5" hidden="1" customHeight="1">
      <c r="A76" s="172">
        <v>1</v>
      </c>
      <c r="B76" t="s">
        <v>27</v>
      </c>
      <c r="C76" s="207">
        <v>26622</v>
      </c>
      <c r="D76" t="s">
        <v>343</v>
      </c>
      <c r="E76" s="207">
        <v>92</v>
      </c>
      <c r="F76" s="104" t="s">
        <v>353</v>
      </c>
      <c r="G76" t="s">
        <v>345</v>
      </c>
      <c r="H76" t="s">
        <v>354</v>
      </c>
      <c r="I76" t="s">
        <v>56</v>
      </c>
      <c r="J76" t="s">
        <v>347</v>
      </c>
      <c r="K76" t="s">
        <v>348</v>
      </c>
      <c r="L76" t="s">
        <v>349</v>
      </c>
      <c r="M76" s="104" t="s">
        <v>355</v>
      </c>
      <c r="N76" s="104" t="s">
        <v>64</v>
      </c>
      <c r="O76" s="167">
        <v>1</v>
      </c>
      <c r="P76" s="200">
        <v>715</v>
      </c>
      <c r="Q76" s="234">
        <v>9.6392364106988784E-3</v>
      </c>
      <c r="R76" s="200" t="s">
        <v>37</v>
      </c>
      <c r="S76" s="180">
        <v>2662</v>
      </c>
      <c r="T76" s="231" t="s">
        <v>352</v>
      </c>
      <c r="U76" s="208">
        <v>0</v>
      </c>
      <c r="V76" s="209">
        <v>0</v>
      </c>
      <c r="W76" s="234">
        <f>Tabla2[[#This Row],[Valor POAI 2026
 (en pesos y 3 últimos digitos en cero)]]/$V$2</f>
        <v>0</v>
      </c>
      <c r="X76" s="188"/>
      <c r="Y76" s="188"/>
      <c r="Z76" s="189"/>
    </row>
    <row r="77" spans="1:26" s="126" customFormat="1" ht="13.5" hidden="1" customHeight="1">
      <c r="A77" s="172">
        <v>1</v>
      </c>
      <c r="B77" t="s">
        <v>27</v>
      </c>
      <c r="C77" s="207">
        <v>26623</v>
      </c>
      <c r="D77" t="s">
        <v>343</v>
      </c>
      <c r="E77" s="207">
        <v>94</v>
      </c>
      <c r="F77" s="104" t="s">
        <v>356</v>
      </c>
      <c r="G77" t="s">
        <v>345</v>
      </c>
      <c r="H77" t="s">
        <v>357</v>
      </c>
      <c r="I77" t="s">
        <v>56</v>
      </c>
      <c r="J77" t="s">
        <v>347</v>
      </c>
      <c r="K77" t="s">
        <v>348</v>
      </c>
      <c r="L77" t="s">
        <v>349</v>
      </c>
      <c r="M77" s="104" t="s">
        <v>358</v>
      </c>
      <c r="N77" s="104" t="s">
        <v>359</v>
      </c>
      <c r="O77" s="167">
        <v>4</v>
      </c>
      <c r="P77" s="200">
        <v>3287</v>
      </c>
      <c r="Q77" s="234">
        <v>4.4313524590163932E-2</v>
      </c>
      <c r="R77" s="200" t="s">
        <v>37</v>
      </c>
      <c r="S77" s="180">
        <v>2662</v>
      </c>
      <c r="T77" s="231" t="s">
        <v>352</v>
      </c>
      <c r="U77" s="208">
        <v>0</v>
      </c>
      <c r="V77" s="209">
        <v>0</v>
      </c>
      <c r="W77" s="234">
        <f>Tabla2[[#This Row],[Valor POAI 2026
 (en pesos y 3 últimos digitos en cero)]]/$V$2</f>
        <v>0</v>
      </c>
      <c r="X77" s="188"/>
      <c r="Y77" s="188"/>
      <c r="Z77" s="189"/>
    </row>
    <row r="78" spans="1:26" s="126" customFormat="1" ht="13.5" hidden="1" customHeight="1">
      <c r="A78" s="172">
        <v>1</v>
      </c>
      <c r="B78" t="s">
        <v>27</v>
      </c>
      <c r="C78" s="207">
        <v>27591</v>
      </c>
      <c r="D78" t="s">
        <v>142</v>
      </c>
      <c r="E78" s="207">
        <v>95</v>
      </c>
      <c r="F78" s="104" t="s">
        <v>360</v>
      </c>
      <c r="G78" t="s">
        <v>361</v>
      </c>
      <c r="H78" t="s">
        <v>362</v>
      </c>
      <c r="I78" t="s">
        <v>32</v>
      </c>
      <c r="J78"/>
      <c r="K78" t="s">
        <v>348</v>
      </c>
      <c r="L78" t="s">
        <v>363</v>
      </c>
      <c r="M78" s="104" t="s">
        <v>364</v>
      </c>
      <c r="N78" s="104" t="s">
        <v>365</v>
      </c>
      <c r="O78" s="167">
        <v>10</v>
      </c>
      <c r="P78" s="200">
        <v>0</v>
      </c>
      <c r="Q78" s="234">
        <v>0</v>
      </c>
      <c r="R78" s="200" t="s">
        <v>37</v>
      </c>
      <c r="S78" s="180">
        <v>2759</v>
      </c>
      <c r="T78" s="231" t="s">
        <v>366</v>
      </c>
      <c r="U78" s="208">
        <v>0</v>
      </c>
      <c r="V78" s="209">
        <v>0</v>
      </c>
      <c r="W78" s="234">
        <f>Tabla2[[#This Row],[Valor POAI 2026
 (en pesos y 3 últimos digitos en cero)]]/$V$2</f>
        <v>0</v>
      </c>
      <c r="X78" s="188"/>
      <c r="Y78" s="188"/>
      <c r="Z78" s="189"/>
    </row>
    <row r="79" spans="1:26" s="126" customFormat="1" ht="13.5" hidden="1" customHeight="1">
      <c r="A79" s="172">
        <v>1</v>
      </c>
      <c r="B79" t="s">
        <v>27</v>
      </c>
      <c r="C79" s="207">
        <v>27592</v>
      </c>
      <c r="D79" t="s">
        <v>142</v>
      </c>
      <c r="E79" s="207">
        <v>96</v>
      </c>
      <c r="F79" s="104" t="s">
        <v>367</v>
      </c>
      <c r="G79" t="s">
        <v>361</v>
      </c>
      <c r="H79" t="s">
        <v>362</v>
      </c>
      <c r="I79" t="s">
        <v>32</v>
      </c>
      <c r="J79"/>
      <c r="K79" t="s">
        <v>348</v>
      </c>
      <c r="L79" t="s">
        <v>363</v>
      </c>
      <c r="M79" s="104" t="s">
        <v>368</v>
      </c>
      <c r="N79" s="104" t="s">
        <v>41</v>
      </c>
      <c r="O79" s="167">
        <v>10</v>
      </c>
      <c r="P79" s="200">
        <v>587</v>
      </c>
      <c r="Q79" s="234">
        <v>7.9136108714408966E-3</v>
      </c>
      <c r="R79" s="200" t="s">
        <v>37</v>
      </c>
      <c r="S79" s="180">
        <v>2759</v>
      </c>
      <c r="T79" s="231" t="s">
        <v>366</v>
      </c>
      <c r="U79" s="208">
        <v>0</v>
      </c>
      <c r="V79" s="209">
        <v>0</v>
      </c>
      <c r="W79" s="234">
        <f>Tabla2[[#This Row],[Valor POAI 2026
 (en pesos y 3 últimos digitos en cero)]]/$V$2</f>
        <v>0</v>
      </c>
      <c r="X79" s="188"/>
      <c r="Y79" s="188"/>
      <c r="Z79" s="189"/>
    </row>
    <row r="80" spans="1:26" s="126" customFormat="1" ht="13.5" hidden="1" customHeight="1">
      <c r="A80" s="172">
        <v>1</v>
      </c>
      <c r="B80" t="s">
        <v>27</v>
      </c>
      <c r="C80" s="207">
        <v>25611</v>
      </c>
      <c r="D80" t="s">
        <v>343</v>
      </c>
      <c r="E80" s="207">
        <v>98</v>
      </c>
      <c r="F80" s="104" t="s">
        <v>369</v>
      </c>
      <c r="G80" t="s">
        <v>370</v>
      </c>
      <c r="H80" t="s">
        <v>371</v>
      </c>
      <c r="I80" t="s">
        <v>32</v>
      </c>
      <c r="J80"/>
      <c r="K80" t="s">
        <v>348</v>
      </c>
      <c r="L80" t="s">
        <v>372</v>
      </c>
      <c r="M80" s="104" t="s">
        <v>373</v>
      </c>
      <c r="N80" s="104" t="s">
        <v>166</v>
      </c>
      <c r="O80" s="167">
        <v>827</v>
      </c>
      <c r="P80" s="200">
        <v>755</v>
      </c>
      <c r="Q80" s="234">
        <v>1.0178494391716997E-2</v>
      </c>
      <c r="R80" s="200" t="s">
        <v>37</v>
      </c>
      <c r="S80" s="180">
        <v>2561</v>
      </c>
      <c r="T80" s="231" t="s">
        <v>374</v>
      </c>
      <c r="U80" s="208">
        <v>0</v>
      </c>
      <c r="V80" s="209">
        <v>0</v>
      </c>
      <c r="W80" s="234">
        <f>Tabla2[[#This Row],[Valor POAI 2026
 (en pesos y 3 últimos digitos en cero)]]/$V$2</f>
        <v>0</v>
      </c>
      <c r="X80" s="188"/>
      <c r="Y80" s="188"/>
      <c r="Z80" s="189"/>
    </row>
    <row r="81" spans="1:26" s="126" customFormat="1" ht="13.5" hidden="1" customHeight="1">
      <c r="A81" s="172">
        <v>1</v>
      </c>
      <c r="B81" t="s">
        <v>27</v>
      </c>
      <c r="C81" s="207">
        <v>25612</v>
      </c>
      <c r="D81" t="s">
        <v>343</v>
      </c>
      <c r="E81" s="207">
        <v>108</v>
      </c>
      <c r="F81" s="104" t="s">
        <v>375</v>
      </c>
      <c r="G81" t="s">
        <v>370</v>
      </c>
      <c r="H81" t="s">
        <v>376</v>
      </c>
      <c r="I81" t="s">
        <v>32</v>
      </c>
      <c r="J81"/>
      <c r="K81" t="s">
        <v>348</v>
      </c>
      <c r="L81" t="s">
        <v>372</v>
      </c>
      <c r="M81" s="104" t="s">
        <v>377</v>
      </c>
      <c r="N81" s="104" t="s">
        <v>60</v>
      </c>
      <c r="O81" s="167">
        <v>41</v>
      </c>
      <c r="P81" s="200">
        <v>150</v>
      </c>
      <c r="Q81" s="234">
        <v>2.0222174288179466E-3</v>
      </c>
      <c r="R81" s="200" t="s">
        <v>37</v>
      </c>
      <c r="S81" s="180">
        <v>2561</v>
      </c>
      <c r="T81" s="231" t="s">
        <v>374</v>
      </c>
      <c r="U81" s="208">
        <v>0</v>
      </c>
      <c r="V81" s="209">
        <v>0</v>
      </c>
      <c r="W81" s="234">
        <f>Tabla2[[#This Row],[Valor POAI 2026
 (en pesos y 3 últimos digitos en cero)]]/$V$2</f>
        <v>0</v>
      </c>
      <c r="X81" s="188"/>
      <c r="Y81" s="188"/>
      <c r="Z81" s="189"/>
    </row>
    <row r="82" spans="1:26" s="126" customFormat="1" ht="13.5" hidden="1" customHeight="1">
      <c r="A82" s="172">
        <v>1</v>
      </c>
      <c r="B82" t="s">
        <v>27</v>
      </c>
      <c r="C82" s="207">
        <v>25613</v>
      </c>
      <c r="D82" t="s">
        <v>343</v>
      </c>
      <c r="E82" s="207">
        <v>99</v>
      </c>
      <c r="F82" s="104" t="s">
        <v>378</v>
      </c>
      <c r="G82" t="s">
        <v>370</v>
      </c>
      <c r="H82" t="s">
        <v>379</v>
      </c>
      <c r="I82" t="s">
        <v>56</v>
      </c>
      <c r="J82"/>
      <c r="K82" t="s">
        <v>348</v>
      </c>
      <c r="L82" t="s">
        <v>372</v>
      </c>
      <c r="M82" s="104" t="s">
        <v>380</v>
      </c>
      <c r="N82" s="104" t="s">
        <v>381</v>
      </c>
      <c r="O82" s="167">
        <v>75</v>
      </c>
      <c r="P82" s="200">
        <v>429</v>
      </c>
      <c r="Q82" s="234">
        <v>5.7835418464193267E-3</v>
      </c>
      <c r="R82" s="200" t="s">
        <v>37</v>
      </c>
      <c r="S82" s="180">
        <v>2561</v>
      </c>
      <c r="T82" s="231" t="s">
        <v>374</v>
      </c>
      <c r="U82" s="208">
        <v>0</v>
      </c>
      <c r="V82" s="209">
        <v>0</v>
      </c>
      <c r="W82" s="234">
        <f>Tabla2[[#This Row],[Valor POAI 2026
 (en pesos y 3 últimos digitos en cero)]]/$V$2</f>
        <v>0</v>
      </c>
      <c r="X82" s="188"/>
      <c r="Y82" s="188"/>
      <c r="Z82" s="189"/>
    </row>
    <row r="83" spans="1:26" s="126" customFormat="1" ht="13.5" hidden="1" customHeight="1">
      <c r="A83" s="172">
        <v>1</v>
      </c>
      <c r="B83" t="s">
        <v>27</v>
      </c>
      <c r="C83" s="207">
        <v>25614</v>
      </c>
      <c r="D83" t="s">
        <v>343</v>
      </c>
      <c r="E83" s="207">
        <v>97</v>
      </c>
      <c r="F83" s="104" t="s">
        <v>382</v>
      </c>
      <c r="G83" t="s">
        <v>370</v>
      </c>
      <c r="H83" t="s">
        <v>383</v>
      </c>
      <c r="I83" t="s">
        <v>32</v>
      </c>
      <c r="J83"/>
      <c r="K83" t="s">
        <v>348</v>
      </c>
      <c r="L83" t="s">
        <v>372</v>
      </c>
      <c r="M83" s="104" t="s">
        <v>384</v>
      </c>
      <c r="N83" s="104" t="s">
        <v>385</v>
      </c>
      <c r="O83" s="167">
        <v>82</v>
      </c>
      <c r="P83" s="200">
        <v>469</v>
      </c>
      <c r="Q83" s="234">
        <v>6.3227998274374463E-3</v>
      </c>
      <c r="R83" s="200" t="s">
        <v>37</v>
      </c>
      <c r="S83" s="180">
        <v>2561</v>
      </c>
      <c r="T83" s="231" t="s">
        <v>374</v>
      </c>
      <c r="U83" s="208">
        <v>0</v>
      </c>
      <c r="V83" s="209">
        <v>0</v>
      </c>
      <c r="W83" s="234">
        <f>Tabla2[[#This Row],[Valor POAI 2026
 (en pesos y 3 últimos digitos en cero)]]/$V$2</f>
        <v>0</v>
      </c>
      <c r="X83" s="188"/>
      <c r="Y83" s="188"/>
      <c r="Z83" s="189"/>
    </row>
    <row r="84" spans="1:26" s="126" customFormat="1" ht="13.5" hidden="1" customHeight="1">
      <c r="A84" s="172">
        <v>1</v>
      </c>
      <c r="B84" t="s">
        <v>27</v>
      </c>
      <c r="C84" s="207">
        <v>25615</v>
      </c>
      <c r="D84" t="s">
        <v>343</v>
      </c>
      <c r="E84" s="207">
        <v>107</v>
      </c>
      <c r="F84" s="104" t="s">
        <v>386</v>
      </c>
      <c r="G84" t="s">
        <v>370</v>
      </c>
      <c r="H84" t="s">
        <v>376</v>
      </c>
      <c r="I84" t="s">
        <v>32</v>
      </c>
      <c r="J84"/>
      <c r="K84" t="s">
        <v>348</v>
      </c>
      <c r="L84" t="s">
        <v>372</v>
      </c>
      <c r="M84" s="104" t="s">
        <v>387</v>
      </c>
      <c r="N84" s="104" t="s">
        <v>388</v>
      </c>
      <c r="O84" s="167">
        <v>21</v>
      </c>
      <c r="P84" s="200">
        <v>316</v>
      </c>
      <c r="Q84" s="234">
        <v>4.2601380500431408E-3</v>
      </c>
      <c r="R84" s="200" t="s">
        <v>37</v>
      </c>
      <c r="S84" s="180">
        <v>2561</v>
      </c>
      <c r="T84" s="231" t="s">
        <v>374</v>
      </c>
      <c r="U84" s="208">
        <v>0</v>
      </c>
      <c r="V84" s="209">
        <v>0</v>
      </c>
      <c r="W84" s="234">
        <f>Tabla2[[#This Row],[Valor POAI 2026
 (en pesos y 3 últimos digitos en cero)]]/$V$2</f>
        <v>0</v>
      </c>
      <c r="X84" s="188"/>
      <c r="Y84" s="188"/>
      <c r="Z84" s="189"/>
    </row>
    <row r="85" spans="1:26" s="126" customFormat="1" ht="13.5" hidden="1" customHeight="1">
      <c r="A85" s="172">
        <v>1</v>
      </c>
      <c r="B85" t="s">
        <v>27</v>
      </c>
      <c r="C85" s="207">
        <v>25616</v>
      </c>
      <c r="D85" t="s">
        <v>343</v>
      </c>
      <c r="E85" s="207">
        <v>109</v>
      </c>
      <c r="F85" s="104" t="s">
        <v>389</v>
      </c>
      <c r="G85" t="s">
        <v>345</v>
      </c>
      <c r="H85" t="s">
        <v>390</v>
      </c>
      <c r="I85" t="s">
        <v>32</v>
      </c>
      <c r="J85"/>
      <c r="K85" t="s">
        <v>348</v>
      </c>
      <c r="L85" t="s">
        <v>372</v>
      </c>
      <c r="M85" s="104" t="s">
        <v>391</v>
      </c>
      <c r="N85" s="104" t="s">
        <v>392</v>
      </c>
      <c r="O85" s="167">
        <v>16</v>
      </c>
      <c r="P85" s="200">
        <v>360</v>
      </c>
      <c r="Q85" s="234">
        <v>4.8533218291630714E-3</v>
      </c>
      <c r="R85" s="200" t="s">
        <v>37</v>
      </c>
      <c r="S85" s="180">
        <v>2561</v>
      </c>
      <c r="T85" s="231" t="s">
        <v>374</v>
      </c>
      <c r="U85" s="208">
        <v>0</v>
      </c>
      <c r="V85" s="209">
        <v>0</v>
      </c>
      <c r="W85" s="234">
        <f>Tabla2[[#This Row],[Valor POAI 2026
 (en pesos y 3 últimos digitos en cero)]]/$V$2</f>
        <v>0</v>
      </c>
      <c r="X85" s="188"/>
      <c r="Y85" s="188"/>
      <c r="Z85" s="189"/>
    </row>
    <row r="86" spans="1:26" s="126" customFormat="1" ht="13.5" hidden="1" customHeight="1">
      <c r="A86" s="172">
        <v>1</v>
      </c>
      <c r="B86" t="s">
        <v>27</v>
      </c>
      <c r="C86" s="207">
        <v>25921</v>
      </c>
      <c r="D86" t="s">
        <v>343</v>
      </c>
      <c r="E86" s="207">
        <v>104</v>
      </c>
      <c r="F86" s="104" t="s">
        <v>393</v>
      </c>
      <c r="G86" t="s">
        <v>394</v>
      </c>
      <c r="H86" t="s">
        <v>395</v>
      </c>
      <c r="I86" t="s">
        <v>56</v>
      </c>
      <c r="J86"/>
      <c r="K86" t="s">
        <v>348</v>
      </c>
      <c r="L86" t="s">
        <v>372</v>
      </c>
      <c r="M86" s="104" t="s">
        <v>396</v>
      </c>
      <c r="N86" s="104" t="s">
        <v>397</v>
      </c>
      <c r="O86" s="167">
        <v>1</v>
      </c>
      <c r="P86" s="200">
        <v>329</v>
      </c>
      <c r="Q86" s="234">
        <v>4.4353968938740289E-3</v>
      </c>
      <c r="R86" s="200" t="s">
        <v>37</v>
      </c>
      <c r="S86" s="180">
        <v>2592</v>
      </c>
      <c r="T86" s="231" t="s">
        <v>398</v>
      </c>
      <c r="U86" s="208">
        <v>0</v>
      </c>
      <c r="V86" s="209">
        <v>0</v>
      </c>
      <c r="W86" s="234">
        <f>Tabla2[[#This Row],[Valor POAI 2026
 (en pesos y 3 últimos digitos en cero)]]/$V$2</f>
        <v>0</v>
      </c>
      <c r="X86" s="188"/>
      <c r="Y86" s="188"/>
      <c r="Z86" s="189"/>
    </row>
    <row r="87" spans="1:26" s="126" customFormat="1" ht="13.5" hidden="1" customHeight="1">
      <c r="A87" s="172">
        <v>1</v>
      </c>
      <c r="B87" t="s">
        <v>27</v>
      </c>
      <c r="C87" s="207">
        <v>25922</v>
      </c>
      <c r="D87" t="s">
        <v>343</v>
      </c>
      <c r="E87" s="207">
        <v>105</v>
      </c>
      <c r="F87" s="104" t="s">
        <v>399</v>
      </c>
      <c r="G87" t="s">
        <v>394</v>
      </c>
      <c r="H87" t="s">
        <v>395</v>
      </c>
      <c r="I87" t="s">
        <v>56</v>
      </c>
      <c r="J87"/>
      <c r="K87" t="s">
        <v>348</v>
      </c>
      <c r="L87" t="s">
        <v>372</v>
      </c>
      <c r="M87" s="104" t="s">
        <v>400</v>
      </c>
      <c r="N87" s="104" t="s">
        <v>401</v>
      </c>
      <c r="O87" s="167">
        <v>1</v>
      </c>
      <c r="P87" s="200">
        <v>93</v>
      </c>
      <c r="Q87" s="234">
        <v>1.2537748058671268E-3</v>
      </c>
      <c r="R87" s="200" t="s">
        <v>37</v>
      </c>
      <c r="S87" s="180">
        <v>2592</v>
      </c>
      <c r="T87" s="231" t="s">
        <v>398</v>
      </c>
      <c r="U87" s="208">
        <v>0</v>
      </c>
      <c r="V87" s="209">
        <v>0</v>
      </c>
      <c r="W87" s="234">
        <f>Tabla2[[#This Row],[Valor POAI 2026
 (en pesos y 3 últimos digitos en cero)]]/$V$2</f>
        <v>0</v>
      </c>
      <c r="X87" s="188"/>
      <c r="Y87" s="188"/>
      <c r="Z87" s="189"/>
    </row>
    <row r="88" spans="1:26" s="126" customFormat="1" ht="13.5" hidden="1" customHeight="1">
      <c r="A88" s="172">
        <v>1</v>
      </c>
      <c r="B88" t="s">
        <v>27</v>
      </c>
      <c r="C88" s="207">
        <v>25923</v>
      </c>
      <c r="D88" t="s">
        <v>343</v>
      </c>
      <c r="E88" s="207">
        <v>103</v>
      </c>
      <c r="F88" s="104" t="s">
        <v>402</v>
      </c>
      <c r="G88" t="s">
        <v>394</v>
      </c>
      <c r="H88" t="s">
        <v>395</v>
      </c>
      <c r="I88" t="s">
        <v>56</v>
      </c>
      <c r="J88"/>
      <c r="K88" t="s">
        <v>348</v>
      </c>
      <c r="L88" t="s">
        <v>372</v>
      </c>
      <c r="M88" s="104" t="s">
        <v>403</v>
      </c>
      <c r="N88" s="104" t="s">
        <v>404</v>
      </c>
      <c r="O88" s="167">
        <v>1</v>
      </c>
      <c r="P88" s="200">
        <v>300</v>
      </c>
      <c r="Q88" s="234">
        <v>4.0444348576358933E-3</v>
      </c>
      <c r="R88" s="200" t="s">
        <v>37</v>
      </c>
      <c r="S88" s="180">
        <v>2592</v>
      </c>
      <c r="T88" s="231" t="s">
        <v>398</v>
      </c>
      <c r="U88" s="208">
        <v>0</v>
      </c>
      <c r="V88" s="209">
        <v>0</v>
      </c>
      <c r="W88" s="234">
        <f>Tabla2[[#This Row],[Valor POAI 2026
 (en pesos y 3 últimos digitos en cero)]]/$V$2</f>
        <v>0</v>
      </c>
      <c r="X88" s="188"/>
      <c r="Y88" s="188"/>
      <c r="Z88" s="189"/>
    </row>
    <row r="89" spans="1:26" s="126" customFormat="1" ht="13.5" hidden="1" customHeight="1">
      <c r="A89" s="172">
        <v>1</v>
      </c>
      <c r="B89" t="s">
        <v>27</v>
      </c>
      <c r="C89" s="207">
        <v>27461</v>
      </c>
      <c r="D89" t="s">
        <v>343</v>
      </c>
      <c r="E89" s="207">
        <v>100</v>
      </c>
      <c r="F89" s="104" t="s">
        <v>405</v>
      </c>
      <c r="G89" t="s">
        <v>345</v>
      </c>
      <c r="H89" t="s">
        <v>406</v>
      </c>
      <c r="I89" t="s">
        <v>56</v>
      </c>
      <c r="J89"/>
      <c r="K89" t="s">
        <v>348</v>
      </c>
      <c r="L89" t="s">
        <v>372</v>
      </c>
      <c r="M89" s="104" t="s">
        <v>407</v>
      </c>
      <c r="N89" s="104" t="s">
        <v>408</v>
      </c>
      <c r="O89" s="167">
        <v>4</v>
      </c>
      <c r="P89" s="200">
        <v>334</v>
      </c>
      <c r="Q89" s="234">
        <v>4.5028041415012942E-3</v>
      </c>
      <c r="R89" s="200" t="s">
        <v>37</v>
      </c>
      <c r="S89" s="180">
        <v>2746</v>
      </c>
      <c r="T89" s="231" t="s">
        <v>409</v>
      </c>
      <c r="U89" s="208">
        <v>0</v>
      </c>
      <c r="V89" s="209">
        <v>0</v>
      </c>
      <c r="W89" s="234">
        <f>Tabla2[[#This Row],[Valor POAI 2026
 (en pesos y 3 últimos digitos en cero)]]/$V$2</f>
        <v>0</v>
      </c>
      <c r="X89" s="188"/>
      <c r="Y89" s="188"/>
      <c r="Z89" s="189"/>
    </row>
    <row r="90" spans="1:26" s="126" customFormat="1" ht="13.5" hidden="1" customHeight="1">
      <c r="A90" s="172">
        <v>1</v>
      </c>
      <c r="B90" t="s">
        <v>27</v>
      </c>
      <c r="C90" s="207">
        <v>27463</v>
      </c>
      <c r="D90" t="s">
        <v>343</v>
      </c>
      <c r="E90" s="207">
        <v>101</v>
      </c>
      <c r="F90" s="104" t="s">
        <v>410</v>
      </c>
      <c r="G90" t="s">
        <v>345</v>
      </c>
      <c r="H90" t="s">
        <v>406</v>
      </c>
      <c r="I90" t="s">
        <v>56</v>
      </c>
      <c r="J90"/>
      <c r="K90" t="s">
        <v>348</v>
      </c>
      <c r="L90" t="s">
        <v>372</v>
      </c>
      <c r="M90" s="104" t="s">
        <v>411</v>
      </c>
      <c r="N90" s="104" t="s">
        <v>412</v>
      </c>
      <c r="O90" s="167">
        <v>4</v>
      </c>
      <c r="P90" s="200">
        <v>334</v>
      </c>
      <c r="Q90" s="234">
        <v>4.5028041415012942E-3</v>
      </c>
      <c r="R90" s="200" t="s">
        <v>37</v>
      </c>
      <c r="S90" s="180">
        <v>2746</v>
      </c>
      <c r="T90" s="231" t="s">
        <v>409</v>
      </c>
      <c r="U90" s="208">
        <v>0</v>
      </c>
      <c r="V90" s="209">
        <v>0</v>
      </c>
      <c r="W90" s="234">
        <f>Tabla2[[#This Row],[Valor POAI 2026
 (en pesos y 3 últimos digitos en cero)]]/$V$2</f>
        <v>0</v>
      </c>
      <c r="X90" s="188"/>
      <c r="Y90" s="188"/>
      <c r="Z90" s="189"/>
    </row>
    <row r="91" spans="1:26" s="126" customFormat="1" ht="13.5" hidden="1" customHeight="1">
      <c r="A91" s="172">
        <v>2</v>
      </c>
      <c r="B91" t="s">
        <v>413</v>
      </c>
      <c r="C91" s="207">
        <v>23261</v>
      </c>
      <c r="D91" t="s">
        <v>28</v>
      </c>
      <c r="E91" s="207">
        <v>2</v>
      </c>
      <c r="F91" s="104" t="s">
        <v>29</v>
      </c>
      <c r="G91" t="s">
        <v>30</v>
      </c>
      <c r="H91" t="s">
        <v>31</v>
      </c>
      <c r="I91" t="s">
        <v>32</v>
      </c>
      <c r="J91"/>
      <c r="K91" t="s">
        <v>33</v>
      </c>
      <c r="L91" t="s">
        <v>34</v>
      </c>
      <c r="M91" s="104" t="s">
        <v>414</v>
      </c>
      <c r="N91" s="104" t="s">
        <v>36</v>
      </c>
      <c r="O91" s="167">
        <v>20</v>
      </c>
      <c r="P91" s="200">
        <v>272</v>
      </c>
      <c r="Q91" s="234">
        <v>8.6973204578883415E-3</v>
      </c>
      <c r="R91" s="200" t="s">
        <v>37</v>
      </c>
      <c r="S91" s="180">
        <v>2326</v>
      </c>
      <c r="T91" s="231" t="s">
        <v>415</v>
      </c>
      <c r="U91" s="208">
        <v>0</v>
      </c>
      <c r="V91" s="209">
        <v>0</v>
      </c>
      <c r="W91" s="234">
        <f>Tabla2[[#This Row],[Valor POAI 2026
 (en pesos y 3 últimos digitos en cero)]]/$V$2</f>
        <v>0</v>
      </c>
      <c r="X91" s="188"/>
      <c r="Y91" s="188"/>
      <c r="Z91" s="189"/>
    </row>
    <row r="92" spans="1:26" s="126" customFormat="1" ht="13.5" hidden="1" customHeight="1">
      <c r="A92" s="172">
        <v>2</v>
      </c>
      <c r="B92" t="s">
        <v>413</v>
      </c>
      <c r="C92" s="207">
        <v>23264</v>
      </c>
      <c r="D92" t="s">
        <v>28</v>
      </c>
      <c r="E92" s="207">
        <v>3</v>
      </c>
      <c r="F92" s="104" t="s">
        <v>42</v>
      </c>
      <c r="G92" t="s">
        <v>30</v>
      </c>
      <c r="H92" t="s">
        <v>31</v>
      </c>
      <c r="I92" t="s">
        <v>32</v>
      </c>
      <c r="J92"/>
      <c r="K92" t="s">
        <v>33</v>
      </c>
      <c r="L92" t="s">
        <v>34</v>
      </c>
      <c r="M92" s="104" t="s">
        <v>416</v>
      </c>
      <c r="N92" s="104" t="s">
        <v>44</v>
      </c>
      <c r="O92" s="167">
        <v>19</v>
      </c>
      <c r="P92" s="200">
        <v>0</v>
      </c>
      <c r="Q92" s="234">
        <v>0</v>
      </c>
      <c r="R92" s="200" t="s">
        <v>37</v>
      </c>
      <c r="S92" s="180">
        <v>2326</v>
      </c>
      <c r="T92" s="231" t="s">
        <v>415</v>
      </c>
      <c r="U92" s="208">
        <v>0</v>
      </c>
      <c r="V92" s="209">
        <v>0</v>
      </c>
      <c r="W92" s="234">
        <f>Tabla2[[#This Row],[Valor POAI 2026
 (en pesos y 3 últimos digitos en cero)]]/$V$2</f>
        <v>0</v>
      </c>
      <c r="X92" s="188"/>
      <c r="Y92" s="188"/>
      <c r="Z92" s="189"/>
    </row>
    <row r="93" spans="1:26" s="126" customFormat="1" ht="13.5" hidden="1" customHeight="1">
      <c r="A93" s="172">
        <v>2</v>
      </c>
      <c r="B93" t="s">
        <v>413</v>
      </c>
      <c r="C93" s="207">
        <v>23265</v>
      </c>
      <c r="D93" t="s">
        <v>28</v>
      </c>
      <c r="E93" s="207">
        <v>1</v>
      </c>
      <c r="F93" s="104" t="s">
        <v>39</v>
      </c>
      <c r="G93" t="s">
        <v>30</v>
      </c>
      <c r="H93" t="s">
        <v>31</v>
      </c>
      <c r="I93" t="s">
        <v>32</v>
      </c>
      <c r="J93"/>
      <c r="K93" t="s">
        <v>33</v>
      </c>
      <c r="L93" t="s">
        <v>34</v>
      </c>
      <c r="M93" s="104" t="s">
        <v>417</v>
      </c>
      <c r="N93" s="104" t="s">
        <v>41</v>
      </c>
      <c r="O93" s="167">
        <v>20</v>
      </c>
      <c r="P93" s="200">
        <v>266</v>
      </c>
      <c r="Q93" s="234">
        <v>8.5054678007290396E-3</v>
      </c>
      <c r="R93" s="200" t="s">
        <v>37</v>
      </c>
      <c r="S93" s="180">
        <v>2326</v>
      </c>
      <c r="T93" s="231" t="s">
        <v>415</v>
      </c>
      <c r="U93" s="208">
        <v>0</v>
      </c>
      <c r="V93" s="209">
        <v>0</v>
      </c>
      <c r="W93" s="234">
        <f>Tabla2[[#This Row],[Valor POAI 2026
 (en pesos y 3 últimos digitos en cero)]]/$V$2</f>
        <v>0</v>
      </c>
      <c r="X93" s="188"/>
      <c r="Y93" s="188"/>
      <c r="Z93" s="189"/>
    </row>
    <row r="94" spans="1:26" s="126" customFormat="1" ht="13.5" hidden="1" customHeight="1">
      <c r="A94" s="172">
        <v>2</v>
      </c>
      <c r="B94" t="s">
        <v>413</v>
      </c>
      <c r="C94" s="207">
        <v>25111</v>
      </c>
      <c r="D94" t="s">
        <v>45</v>
      </c>
      <c r="E94" s="207">
        <v>4</v>
      </c>
      <c r="F94" s="104" t="s">
        <v>46</v>
      </c>
      <c r="G94" t="s">
        <v>47</v>
      </c>
      <c r="H94" t="s">
        <v>48</v>
      </c>
      <c r="I94" t="s">
        <v>32</v>
      </c>
      <c r="J94"/>
      <c r="K94" t="s">
        <v>33</v>
      </c>
      <c r="L94" t="s">
        <v>49</v>
      </c>
      <c r="M94" s="104" t="s">
        <v>418</v>
      </c>
      <c r="N94" s="104" t="s">
        <v>51</v>
      </c>
      <c r="O94" s="167">
        <v>2431</v>
      </c>
      <c r="P94" s="200">
        <v>467</v>
      </c>
      <c r="Q94" s="234">
        <v>1.4932531815565645E-2</v>
      </c>
      <c r="R94" s="200" t="s">
        <v>37</v>
      </c>
      <c r="S94" s="180">
        <v>2511</v>
      </c>
      <c r="T94" s="231" t="s">
        <v>419</v>
      </c>
      <c r="U94" s="208">
        <v>0</v>
      </c>
      <c r="V94" s="209">
        <v>0</v>
      </c>
      <c r="W94" s="234">
        <f>Tabla2[[#This Row],[Valor POAI 2026
 (en pesos y 3 últimos digitos en cero)]]/$V$2</f>
        <v>0</v>
      </c>
      <c r="X94" s="188"/>
      <c r="Y94" s="188"/>
      <c r="Z94" s="189"/>
    </row>
    <row r="95" spans="1:26" s="126" customFormat="1" ht="13.5" hidden="1" customHeight="1">
      <c r="A95" s="172">
        <v>2</v>
      </c>
      <c r="B95" t="s">
        <v>413</v>
      </c>
      <c r="C95" s="207">
        <v>22761</v>
      </c>
      <c r="D95" t="s">
        <v>28</v>
      </c>
      <c r="E95" s="207">
        <v>5</v>
      </c>
      <c r="F95" s="104" t="s">
        <v>53</v>
      </c>
      <c r="G95" t="s">
        <v>54</v>
      </c>
      <c r="H95" t="s">
        <v>55</v>
      </c>
      <c r="I95" t="s">
        <v>56</v>
      </c>
      <c r="J95" t="s">
        <v>57</v>
      </c>
      <c r="K95" t="s">
        <v>33</v>
      </c>
      <c r="L95" t="s">
        <v>58</v>
      </c>
      <c r="M95" s="104" t="s">
        <v>420</v>
      </c>
      <c r="N95" s="104" t="s">
        <v>60</v>
      </c>
      <c r="O95" s="167">
        <v>8</v>
      </c>
      <c r="P95" s="200">
        <v>580</v>
      </c>
      <c r="Q95" s="234">
        <v>1.8545756858732495E-2</v>
      </c>
      <c r="R95" s="200" t="s">
        <v>37</v>
      </c>
      <c r="S95" s="180">
        <v>2276</v>
      </c>
      <c r="T95" s="231" t="s">
        <v>421</v>
      </c>
      <c r="U95" s="208">
        <v>0</v>
      </c>
      <c r="V95" s="209">
        <v>0</v>
      </c>
      <c r="W95" s="234">
        <f>Tabla2[[#This Row],[Valor POAI 2026
 (en pesos y 3 últimos digitos en cero)]]/$V$2</f>
        <v>0</v>
      </c>
      <c r="X95" s="188"/>
      <c r="Y95" s="188"/>
      <c r="Z95" s="189"/>
    </row>
    <row r="96" spans="1:26" s="126" customFormat="1" ht="13.5" hidden="1" customHeight="1">
      <c r="A96" s="172">
        <v>2</v>
      </c>
      <c r="B96" t="s">
        <v>413</v>
      </c>
      <c r="C96" s="207">
        <v>22762</v>
      </c>
      <c r="D96" t="s">
        <v>28</v>
      </c>
      <c r="E96" s="207">
        <v>6</v>
      </c>
      <c r="F96" s="104" t="s">
        <v>62</v>
      </c>
      <c r="G96" t="s">
        <v>54</v>
      </c>
      <c r="H96" t="s">
        <v>55</v>
      </c>
      <c r="I96" t="s">
        <v>56</v>
      </c>
      <c r="J96" t="s">
        <v>57</v>
      </c>
      <c r="K96" t="s">
        <v>33</v>
      </c>
      <c r="L96" t="s">
        <v>58</v>
      </c>
      <c r="M96" s="104" t="s">
        <v>422</v>
      </c>
      <c r="N96" s="104" t="s">
        <v>64</v>
      </c>
      <c r="O96" s="167">
        <v>5</v>
      </c>
      <c r="P96" s="200">
        <v>300</v>
      </c>
      <c r="Q96" s="234">
        <v>9.5926328579650829E-3</v>
      </c>
      <c r="R96" s="200" t="s">
        <v>37</v>
      </c>
      <c r="S96" s="180">
        <v>2276</v>
      </c>
      <c r="T96" s="231" t="s">
        <v>421</v>
      </c>
      <c r="U96" s="208">
        <v>0</v>
      </c>
      <c r="V96" s="209">
        <v>0</v>
      </c>
      <c r="W96" s="234">
        <f>Tabla2[[#This Row],[Valor POAI 2026
 (en pesos y 3 últimos digitos en cero)]]/$V$2</f>
        <v>0</v>
      </c>
      <c r="X96" s="188"/>
      <c r="Y96" s="188"/>
      <c r="Z96" s="189"/>
    </row>
    <row r="97" spans="1:26" s="126" customFormat="1" ht="13.5" hidden="1" customHeight="1">
      <c r="A97" s="172">
        <v>2</v>
      </c>
      <c r="B97" t="s">
        <v>413</v>
      </c>
      <c r="C97" s="207">
        <v>25191</v>
      </c>
      <c r="D97" t="s">
        <v>28</v>
      </c>
      <c r="E97" s="207">
        <v>12</v>
      </c>
      <c r="F97" s="104" t="s">
        <v>79</v>
      </c>
      <c r="G97" t="s">
        <v>30</v>
      </c>
      <c r="H97" t="s">
        <v>66</v>
      </c>
      <c r="I97" t="s">
        <v>32</v>
      </c>
      <c r="J97"/>
      <c r="K97" t="s">
        <v>33</v>
      </c>
      <c r="L97" t="s">
        <v>67</v>
      </c>
      <c r="M97" s="104" t="s">
        <v>423</v>
      </c>
      <c r="N97" s="104" t="s">
        <v>81</v>
      </c>
      <c r="O97" s="167">
        <v>1</v>
      </c>
      <c r="P97" s="200">
        <v>0</v>
      </c>
      <c r="Q97" s="234">
        <v>0</v>
      </c>
      <c r="R97" s="200" t="s">
        <v>37</v>
      </c>
      <c r="S97" s="180">
        <v>2519</v>
      </c>
      <c r="T97" s="231" t="s">
        <v>424</v>
      </c>
      <c r="U97" s="208">
        <v>0</v>
      </c>
      <c r="V97" s="209">
        <v>0</v>
      </c>
      <c r="W97" s="234">
        <f>Tabla2[[#This Row],[Valor POAI 2026
 (en pesos y 3 últimos digitos en cero)]]/$V$2</f>
        <v>0</v>
      </c>
      <c r="X97" s="188"/>
      <c r="Y97" s="188"/>
      <c r="Z97" s="189"/>
    </row>
    <row r="98" spans="1:26" s="126" customFormat="1" ht="13.5" hidden="1" customHeight="1">
      <c r="A98" s="172">
        <v>2</v>
      </c>
      <c r="B98" t="s">
        <v>413</v>
      </c>
      <c r="C98" s="207">
        <v>25192</v>
      </c>
      <c r="D98" t="s">
        <v>28</v>
      </c>
      <c r="E98" s="207">
        <v>11</v>
      </c>
      <c r="F98" s="104" t="s">
        <v>76</v>
      </c>
      <c r="G98" t="s">
        <v>30</v>
      </c>
      <c r="H98" t="s">
        <v>66</v>
      </c>
      <c r="I98" t="s">
        <v>32</v>
      </c>
      <c r="J98"/>
      <c r="K98" t="s">
        <v>33</v>
      </c>
      <c r="L98" t="s">
        <v>67</v>
      </c>
      <c r="M98" s="104" t="s">
        <v>425</v>
      </c>
      <c r="N98" s="104" t="s">
        <v>78</v>
      </c>
      <c r="O98" s="167">
        <v>1</v>
      </c>
      <c r="P98" s="200">
        <v>196</v>
      </c>
      <c r="Q98" s="234">
        <v>6.2671868005371879E-3</v>
      </c>
      <c r="R98" s="200" t="s">
        <v>37</v>
      </c>
      <c r="S98" s="180">
        <v>2519</v>
      </c>
      <c r="T98" s="231" t="s">
        <v>424</v>
      </c>
      <c r="U98" s="208">
        <v>0</v>
      </c>
      <c r="V98" s="209">
        <v>0</v>
      </c>
      <c r="W98" s="234">
        <f>Tabla2[[#This Row],[Valor POAI 2026
 (en pesos y 3 últimos digitos en cero)]]/$V$2</f>
        <v>0</v>
      </c>
      <c r="X98" s="188"/>
      <c r="Y98" s="188"/>
      <c r="Z98" s="189"/>
    </row>
    <row r="99" spans="1:26" s="126" customFormat="1" ht="13.5" hidden="1" customHeight="1">
      <c r="A99" s="172">
        <v>2</v>
      </c>
      <c r="B99" t="s">
        <v>413</v>
      </c>
      <c r="C99" s="207">
        <v>25193</v>
      </c>
      <c r="D99" t="s">
        <v>28</v>
      </c>
      <c r="E99" s="207">
        <v>7</v>
      </c>
      <c r="F99" s="104" t="s">
        <v>65</v>
      </c>
      <c r="G99" t="s">
        <v>30</v>
      </c>
      <c r="H99" t="s">
        <v>66</v>
      </c>
      <c r="I99" t="s">
        <v>32</v>
      </c>
      <c r="J99"/>
      <c r="K99" t="s">
        <v>33</v>
      </c>
      <c r="L99" t="s">
        <v>67</v>
      </c>
      <c r="M99" s="104" t="s">
        <v>68</v>
      </c>
      <c r="N99" s="104" t="s">
        <v>69</v>
      </c>
      <c r="O99" s="167">
        <v>1</v>
      </c>
      <c r="P99" s="200">
        <v>0</v>
      </c>
      <c r="Q99" s="234">
        <v>0</v>
      </c>
      <c r="R99" s="200" t="s">
        <v>37</v>
      </c>
      <c r="S99" s="180">
        <v>2519</v>
      </c>
      <c r="T99" s="231" t="s">
        <v>424</v>
      </c>
      <c r="U99" s="208">
        <v>0</v>
      </c>
      <c r="V99" s="209">
        <v>0</v>
      </c>
      <c r="W99" s="234">
        <f>Tabla2[[#This Row],[Valor POAI 2026
 (en pesos y 3 últimos digitos en cero)]]/$V$2</f>
        <v>0</v>
      </c>
      <c r="X99" s="188"/>
      <c r="Y99" s="188"/>
      <c r="Z99" s="189"/>
    </row>
    <row r="100" spans="1:26" s="126" customFormat="1" ht="13.5" hidden="1" customHeight="1">
      <c r="A100" s="172">
        <v>2</v>
      </c>
      <c r="B100" t="s">
        <v>413</v>
      </c>
      <c r="C100" s="207">
        <v>25194</v>
      </c>
      <c r="D100" t="s">
        <v>28</v>
      </c>
      <c r="E100" s="207">
        <v>8</v>
      </c>
      <c r="F100" s="104" t="s">
        <v>71</v>
      </c>
      <c r="G100" t="s">
        <v>30</v>
      </c>
      <c r="H100" t="s">
        <v>66</v>
      </c>
      <c r="I100" t="s">
        <v>32</v>
      </c>
      <c r="J100"/>
      <c r="K100" t="s">
        <v>33</v>
      </c>
      <c r="L100" t="s">
        <v>67</v>
      </c>
      <c r="M100" s="104" t="s">
        <v>426</v>
      </c>
      <c r="N100" s="104" t="s">
        <v>41</v>
      </c>
      <c r="O100" s="167">
        <v>1</v>
      </c>
      <c r="P100" s="200">
        <v>217</v>
      </c>
      <c r="Q100" s="234">
        <v>6.938671100594743E-3</v>
      </c>
      <c r="R100" s="200" t="s">
        <v>37</v>
      </c>
      <c r="S100" s="180">
        <v>2519</v>
      </c>
      <c r="T100" s="231" t="s">
        <v>424</v>
      </c>
      <c r="U100" s="208">
        <v>0</v>
      </c>
      <c r="V100" s="209">
        <v>0</v>
      </c>
      <c r="W100" s="234">
        <f>Tabla2[[#This Row],[Valor POAI 2026
 (en pesos y 3 últimos digitos en cero)]]/$V$2</f>
        <v>0</v>
      </c>
      <c r="X100" s="188"/>
      <c r="Y100" s="188"/>
      <c r="Z100" s="189"/>
    </row>
    <row r="101" spans="1:26" s="126" customFormat="1" ht="13.5" hidden="1" customHeight="1">
      <c r="A101" s="172">
        <v>2</v>
      </c>
      <c r="B101" t="s">
        <v>413</v>
      </c>
      <c r="C101" s="207">
        <v>25195</v>
      </c>
      <c r="D101" t="s">
        <v>28</v>
      </c>
      <c r="E101" s="207">
        <v>10</v>
      </c>
      <c r="F101" s="104" t="s">
        <v>73</v>
      </c>
      <c r="G101" t="s">
        <v>30</v>
      </c>
      <c r="H101" t="s">
        <v>66</v>
      </c>
      <c r="I101" t="s">
        <v>32</v>
      </c>
      <c r="J101"/>
      <c r="K101" t="s">
        <v>33</v>
      </c>
      <c r="L101" t="s">
        <v>67</v>
      </c>
      <c r="M101" s="104" t="s">
        <v>427</v>
      </c>
      <c r="N101" s="104" t="s">
        <v>75</v>
      </c>
      <c r="O101" s="167">
        <v>250</v>
      </c>
      <c r="P101" s="200">
        <v>0</v>
      </c>
      <c r="Q101" s="234">
        <v>0</v>
      </c>
      <c r="R101" s="200" t="s">
        <v>37</v>
      </c>
      <c r="S101" s="180">
        <v>2519</v>
      </c>
      <c r="T101" s="231" t="s">
        <v>424</v>
      </c>
      <c r="U101" s="208">
        <v>0</v>
      </c>
      <c r="V101" s="209">
        <v>0</v>
      </c>
      <c r="W101" s="234">
        <f>Tabla2[[#This Row],[Valor POAI 2026
 (en pesos y 3 últimos digitos en cero)]]/$V$2</f>
        <v>0</v>
      </c>
      <c r="X101" s="188"/>
      <c r="Y101" s="188"/>
      <c r="Z101" s="189"/>
    </row>
    <row r="102" spans="1:26" s="126" customFormat="1" ht="13.5" hidden="1" customHeight="1">
      <c r="A102" s="172">
        <v>2</v>
      </c>
      <c r="B102" t="s">
        <v>413</v>
      </c>
      <c r="C102" s="207">
        <v>25196</v>
      </c>
      <c r="D102" t="s">
        <v>28</v>
      </c>
      <c r="E102" s="207">
        <v>9</v>
      </c>
      <c r="F102" s="104" t="s">
        <v>428</v>
      </c>
      <c r="G102" t="s">
        <v>30</v>
      </c>
      <c r="H102" t="s">
        <v>66</v>
      </c>
      <c r="I102" t="s">
        <v>32</v>
      </c>
      <c r="J102"/>
      <c r="K102" t="s">
        <v>33</v>
      </c>
      <c r="L102" t="s">
        <v>67</v>
      </c>
      <c r="M102" s="104" t="s">
        <v>429</v>
      </c>
      <c r="N102" s="104" t="s">
        <v>430</v>
      </c>
      <c r="O102" s="167">
        <v>1</v>
      </c>
      <c r="P102" s="200">
        <v>0</v>
      </c>
      <c r="Q102" s="234">
        <v>0</v>
      </c>
      <c r="R102" s="200" t="s">
        <v>37</v>
      </c>
      <c r="S102" s="180">
        <v>2519</v>
      </c>
      <c r="T102" s="231" t="s">
        <v>424</v>
      </c>
      <c r="U102" s="208">
        <v>0</v>
      </c>
      <c r="V102" s="209">
        <v>0</v>
      </c>
      <c r="W102" s="234">
        <f>Tabla2[[#This Row],[Valor POAI 2026
 (en pesos y 3 últimos digitos en cero)]]/$V$2</f>
        <v>0</v>
      </c>
      <c r="X102" s="188"/>
      <c r="Y102" s="188"/>
      <c r="Z102" s="189"/>
    </row>
    <row r="103" spans="1:26" s="126" customFormat="1" ht="13.5" hidden="1" customHeight="1">
      <c r="A103" s="172">
        <v>2</v>
      </c>
      <c r="B103" t="s">
        <v>413</v>
      </c>
      <c r="C103" s="207">
        <v>25197</v>
      </c>
      <c r="D103" t="s">
        <v>28</v>
      </c>
      <c r="E103" s="207">
        <v>13</v>
      </c>
      <c r="F103" s="104" t="s">
        <v>82</v>
      </c>
      <c r="G103" t="s">
        <v>30</v>
      </c>
      <c r="H103" t="s">
        <v>66</v>
      </c>
      <c r="I103" t="s">
        <v>32</v>
      </c>
      <c r="J103"/>
      <c r="K103" t="s">
        <v>33</v>
      </c>
      <c r="L103" t="s">
        <v>67</v>
      </c>
      <c r="M103" s="104" t="s">
        <v>431</v>
      </c>
      <c r="N103" s="104" t="s">
        <v>84</v>
      </c>
      <c r="O103" s="167">
        <v>2</v>
      </c>
      <c r="P103" s="200">
        <v>0</v>
      </c>
      <c r="Q103" s="234">
        <v>0</v>
      </c>
      <c r="R103" s="200" t="s">
        <v>37</v>
      </c>
      <c r="S103" s="180">
        <v>2519</v>
      </c>
      <c r="T103" s="231" t="s">
        <v>424</v>
      </c>
      <c r="U103" s="208">
        <v>0</v>
      </c>
      <c r="V103" s="209">
        <v>0</v>
      </c>
      <c r="W103" s="234">
        <f>Tabla2[[#This Row],[Valor POAI 2026
 (en pesos y 3 últimos digitos en cero)]]/$V$2</f>
        <v>0</v>
      </c>
      <c r="X103" s="188"/>
      <c r="Y103" s="188"/>
      <c r="Z103" s="189"/>
    </row>
    <row r="104" spans="1:26" s="126" customFormat="1" ht="13.5" hidden="1" customHeight="1">
      <c r="A104" s="172">
        <v>2</v>
      </c>
      <c r="B104" t="s">
        <v>413</v>
      </c>
      <c r="C104" s="207">
        <v>22991</v>
      </c>
      <c r="D104" t="s">
        <v>28</v>
      </c>
      <c r="E104" s="207">
        <v>16</v>
      </c>
      <c r="F104" s="104" t="s">
        <v>85</v>
      </c>
      <c r="G104" t="s">
        <v>30</v>
      </c>
      <c r="H104" t="s">
        <v>86</v>
      </c>
      <c r="I104" t="s">
        <v>56</v>
      </c>
      <c r="J104" t="s">
        <v>57</v>
      </c>
      <c r="K104" t="s">
        <v>33</v>
      </c>
      <c r="L104" t="s">
        <v>87</v>
      </c>
      <c r="M104" s="104" t="s">
        <v>432</v>
      </c>
      <c r="N104" s="104" t="s">
        <v>89</v>
      </c>
      <c r="O104" s="167">
        <v>4</v>
      </c>
      <c r="P104" s="200">
        <v>525</v>
      </c>
      <c r="Q104" s="234">
        <v>1.6787107501438896E-2</v>
      </c>
      <c r="R104" s="200" t="s">
        <v>37</v>
      </c>
      <c r="S104" s="180">
        <v>2299</v>
      </c>
      <c r="T104" s="231" t="s">
        <v>433</v>
      </c>
      <c r="U104" s="208">
        <v>0</v>
      </c>
      <c r="V104" s="209">
        <v>0</v>
      </c>
      <c r="W104" s="234">
        <f>Tabla2[[#This Row],[Valor POAI 2026
 (en pesos y 3 últimos digitos en cero)]]/$V$2</f>
        <v>0</v>
      </c>
      <c r="X104" s="188"/>
      <c r="Y104" s="188"/>
      <c r="Z104" s="189"/>
    </row>
    <row r="105" spans="1:26" s="126" customFormat="1" ht="13.5" hidden="1" customHeight="1">
      <c r="A105" s="172">
        <v>2</v>
      </c>
      <c r="B105" t="s">
        <v>413</v>
      </c>
      <c r="C105" s="207">
        <v>23371</v>
      </c>
      <c r="D105" t="s">
        <v>91</v>
      </c>
      <c r="E105" s="207">
        <v>15</v>
      </c>
      <c r="F105" s="104" t="s">
        <v>92</v>
      </c>
      <c r="G105" t="s">
        <v>93</v>
      </c>
      <c r="H105" t="s">
        <v>94</v>
      </c>
      <c r="I105" t="s">
        <v>32</v>
      </c>
      <c r="J105" t="s">
        <v>95</v>
      </c>
      <c r="K105" t="s">
        <v>33</v>
      </c>
      <c r="L105" t="s">
        <v>87</v>
      </c>
      <c r="M105" s="104" t="s">
        <v>434</v>
      </c>
      <c r="N105" s="104" t="s">
        <v>64</v>
      </c>
      <c r="O105" s="167">
        <v>1145</v>
      </c>
      <c r="P105" s="200">
        <v>2049</v>
      </c>
      <c r="Q105" s="234">
        <v>6.551768241990151E-2</v>
      </c>
      <c r="R105" s="200" t="s">
        <v>37</v>
      </c>
      <c r="S105" s="180">
        <v>2337</v>
      </c>
      <c r="T105" s="231" t="s">
        <v>435</v>
      </c>
      <c r="U105" s="208">
        <v>0</v>
      </c>
      <c r="V105" s="209">
        <v>0</v>
      </c>
      <c r="W105" s="234">
        <f>Tabla2[[#This Row],[Valor POAI 2026
 (en pesos y 3 últimos digitos en cero)]]/$V$2</f>
        <v>0</v>
      </c>
      <c r="X105" s="188"/>
      <c r="Y105" s="188"/>
      <c r="Z105" s="189"/>
    </row>
    <row r="106" spans="1:26" s="126" customFormat="1" ht="13.5" hidden="1" customHeight="1">
      <c r="A106" s="172">
        <v>2</v>
      </c>
      <c r="B106" t="s">
        <v>413</v>
      </c>
      <c r="C106" s="207">
        <v>24711</v>
      </c>
      <c r="D106" t="s">
        <v>343</v>
      </c>
      <c r="E106" s="207">
        <v>14</v>
      </c>
      <c r="F106" s="104" t="s">
        <v>436</v>
      </c>
      <c r="G106" t="s">
        <v>30</v>
      </c>
      <c r="H106" t="s">
        <v>437</v>
      </c>
      <c r="I106" t="s">
        <v>32</v>
      </c>
      <c r="J106"/>
      <c r="K106" t="s">
        <v>33</v>
      </c>
      <c r="L106" t="s">
        <v>87</v>
      </c>
      <c r="M106" s="104" t="s">
        <v>438</v>
      </c>
      <c r="N106" s="104" t="s">
        <v>439</v>
      </c>
      <c r="O106" s="167">
        <v>6</v>
      </c>
      <c r="P106" s="200">
        <v>581</v>
      </c>
      <c r="Q106" s="234">
        <v>1.8577732301592376E-2</v>
      </c>
      <c r="R106" s="200" t="s">
        <v>37</v>
      </c>
      <c r="S106" s="180">
        <v>2471</v>
      </c>
      <c r="T106" s="231" t="s">
        <v>440</v>
      </c>
      <c r="U106" s="208">
        <v>0</v>
      </c>
      <c r="V106" s="209">
        <v>0</v>
      </c>
      <c r="W106" s="234">
        <f>Tabla2[[#This Row],[Valor POAI 2026
 (en pesos y 3 últimos digitos en cero)]]/$V$2</f>
        <v>0</v>
      </c>
      <c r="X106" s="188"/>
      <c r="Y106" s="188"/>
      <c r="Z106" s="189"/>
    </row>
    <row r="107" spans="1:26" s="126" customFormat="1" ht="13.5" hidden="1" customHeight="1">
      <c r="A107" s="172">
        <v>2</v>
      </c>
      <c r="B107" t="s">
        <v>413</v>
      </c>
      <c r="C107" s="207">
        <v>25431</v>
      </c>
      <c r="D107" t="s">
        <v>98</v>
      </c>
      <c r="E107" s="207">
        <v>19</v>
      </c>
      <c r="F107" s="104" t="s">
        <v>99</v>
      </c>
      <c r="G107" t="s">
        <v>100</v>
      </c>
      <c r="H107" t="s">
        <v>101</v>
      </c>
      <c r="I107" t="s">
        <v>56</v>
      </c>
      <c r="J107" t="s">
        <v>102</v>
      </c>
      <c r="K107" t="s">
        <v>103</v>
      </c>
      <c r="L107" t="s">
        <v>104</v>
      </c>
      <c r="M107" s="104" t="s">
        <v>441</v>
      </c>
      <c r="N107" s="104" t="s">
        <v>106</v>
      </c>
      <c r="O107" s="167">
        <v>101</v>
      </c>
      <c r="P107" s="200">
        <v>142</v>
      </c>
      <c r="Q107" s="234">
        <v>4.5405128861034727E-3</v>
      </c>
      <c r="R107" s="200" t="s">
        <v>37</v>
      </c>
      <c r="S107" s="180">
        <v>2543</v>
      </c>
      <c r="T107" s="231" t="s">
        <v>442</v>
      </c>
      <c r="U107" s="208">
        <v>0</v>
      </c>
      <c r="V107" s="209">
        <v>0</v>
      </c>
      <c r="W107" s="234">
        <f>Tabla2[[#This Row],[Valor POAI 2026
 (en pesos y 3 últimos digitos en cero)]]/$V$2</f>
        <v>0</v>
      </c>
      <c r="X107" s="188"/>
      <c r="Y107" s="188"/>
      <c r="Z107" s="189"/>
    </row>
    <row r="108" spans="1:26" s="126" customFormat="1" ht="13.5" hidden="1" customHeight="1">
      <c r="A108" s="172">
        <v>2</v>
      </c>
      <c r="B108" t="s">
        <v>413</v>
      </c>
      <c r="C108" s="207">
        <v>25432</v>
      </c>
      <c r="D108" t="s">
        <v>98</v>
      </c>
      <c r="E108" s="207">
        <v>22</v>
      </c>
      <c r="F108" s="104" t="s">
        <v>443</v>
      </c>
      <c r="G108" t="s">
        <v>100</v>
      </c>
      <c r="H108" t="s">
        <v>444</v>
      </c>
      <c r="I108" t="s">
        <v>56</v>
      </c>
      <c r="J108"/>
      <c r="K108" t="s">
        <v>103</v>
      </c>
      <c r="L108" t="s">
        <v>104</v>
      </c>
      <c r="M108" s="104" t="s">
        <v>445</v>
      </c>
      <c r="N108" s="104" t="s">
        <v>446</v>
      </c>
      <c r="O108" s="167">
        <v>320</v>
      </c>
      <c r="P108" s="200">
        <v>288</v>
      </c>
      <c r="Q108" s="234">
        <v>9.208927543646479E-3</v>
      </c>
      <c r="R108" s="200" t="s">
        <v>37</v>
      </c>
      <c r="S108" s="180">
        <v>2543</v>
      </c>
      <c r="T108" s="231" t="s">
        <v>442</v>
      </c>
      <c r="U108" s="208">
        <v>0</v>
      </c>
      <c r="V108" s="209">
        <v>0</v>
      </c>
      <c r="W108" s="234">
        <f>Tabla2[[#This Row],[Valor POAI 2026
 (en pesos y 3 últimos digitos en cero)]]/$V$2</f>
        <v>0</v>
      </c>
      <c r="X108" s="188"/>
      <c r="Y108" s="188"/>
      <c r="Z108" s="189"/>
    </row>
    <row r="109" spans="1:26" s="126" customFormat="1" ht="13.5" hidden="1" customHeight="1">
      <c r="A109" s="172">
        <v>2</v>
      </c>
      <c r="B109" t="s">
        <v>413</v>
      </c>
      <c r="C109" s="207">
        <v>25433</v>
      </c>
      <c r="D109" t="s">
        <v>98</v>
      </c>
      <c r="E109" s="207">
        <v>23</v>
      </c>
      <c r="F109" s="104" t="s">
        <v>124</v>
      </c>
      <c r="G109" t="s">
        <v>100</v>
      </c>
      <c r="H109" t="s">
        <v>125</v>
      </c>
      <c r="I109" t="s">
        <v>32</v>
      </c>
      <c r="J109"/>
      <c r="K109" t="s">
        <v>103</v>
      </c>
      <c r="L109" t="s">
        <v>104</v>
      </c>
      <c r="M109" s="104" t="s">
        <v>447</v>
      </c>
      <c r="N109" s="104" t="s">
        <v>127</v>
      </c>
      <c r="O109" s="167">
        <v>425</v>
      </c>
      <c r="P109" s="200">
        <v>444</v>
      </c>
      <c r="Q109" s="234">
        <v>1.4197096629788323E-2</v>
      </c>
      <c r="R109" s="200" t="s">
        <v>37</v>
      </c>
      <c r="S109" s="180">
        <v>2543</v>
      </c>
      <c r="T109" s="231" t="s">
        <v>442</v>
      </c>
      <c r="U109" s="208">
        <v>0</v>
      </c>
      <c r="V109" s="209">
        <v>0</v>
      </c>
      <c r="W109" s="234">
        <f>Tabla2[[#This Row],[Valor POAI 2026
 (en pesos y 3 últimos digitos en cero)]]/$V$2</f>
        <v>0</v>
      </c>
      <c r="X109" s="188"/>
      <c r="Y109" s="188"/>
      <c r="Z109" s="189"/>
    </row>
    <row r="110" spans="1:26" s="126" customFormat="1" ht="13.5" hidden="1" customHeight="1">
      <c r="A110" s="172">
        <v>2</v>
      </c>
      <c r="B110" t="s">
        <v>413</v>
      </c>
      <c r="C110" s="207">
        <v>25434</v>
      </c>
      <c r="D110" t="s">
        <v>98</v>
      </c>
      <c r="E110" s="207">
        <v>20</v>
      </c>
      <c r="F110" s="104" t="s">
        <v>112</v>
      </c>
      <c r="G110" t="s">
        <v>100</v>
      </c>
      <c r="H110" t="s">
        <v>113</v>
      </c>
      <c r="I110" t="s">
        <v>56</v>
      </c>
      <c r="J110" t="s">
        <v>102</v>
      </c>
      <c r="K110" t="s">
        <v>103</v>
      </c>
      <c r="L110" t="s">
        <v>104</v>
      </c>
      <c r="M110" s="104" t="s">
        <v>448</v>
      </c>
      <c r="N110" s="104" t="s">
        <v>115</v>
      </c>
      <c r="O110" s="167">
        <v>400</v>
      </c>
      <c r="P110" s="200">
        <v>318</v>
      </c>
      <c r="Q110" s="234">
        <v>1.0168190829442987E-2</v>
      </c>
      <c r="R110" s="200" t="s">
        <v>37</v>
      </c>
      <c r="S110" s="180">
        <v>2543</v>
      </c>
      <c r="T110" s="231" t="s">
        <v>442</v>
      </c>
      <c r="U110" s="208">
        <v>0</v>
      </c>
      <c r="V110" s="209">
        <v>0</v>
      </c>
      <c r="W110" s="234">
        <f>Tabla2[[#This Row],[Valor POAI 2026
 (en pesos y 3 últimos digitos en cero)]]/$V$2</f>
        <v>0</v>
      </c>
      <c r="X110" s="188"/>
      <c r="Y110" s="188"/>
      <c r="Z110" s="189"/>
    </row>
    <row r="111" spans="1:26" s="126" customFormat="1" ht="13.5" hidden="1" customHeight="1">
      <c r="A111" s="172">
        <v>2</v>
      </c>
      <c r="B111" t="s">
        <v>413</v>
      </c>
      <c r="C111" s="207">
        <v>25435</v>
      </c>
      <c r="D111" t="s">
        <v>98</v>
      </c>
      <c r="E111" s="207">
        <v>17</v>
      </c>
      <c r="F111" s="104" t="s">
        <v>108</v>
      </c>
      <c r="G111" t="s">
        <v>100</v>
      </c>
      <c r="H111" t="s">
        <v>109</v>
      </c>
      <c r="I111" t="s">
        <v>56</v>
      </c>
      <c r="J111" t="s">
        <v>102</v>
      </c>
      <c r="K111" t="s">
        <v>103</v>
      </c>
      <c r="L111" t="s">
        <v>104</v>
      </c>
      <c r="M111" s="104" t="s">
        <v>449</v>
      </c>
      <c r="N111" s="104" t="s">
        <v>111</v>
      </c>
      <c r="O111" s="167">
        <v>201</v>
      </c>
      <c r="P111" s="200">
        <v>196</v>
      </c>
      <c r="Q111" s="234">
        <v>6.2671868005371879E-3</v>
      </c>
      <c r="R111" s="200" t="s">
        <v>37</v>
      </c>
      <c r="S111" s="180">
        <v>2543</v>
      </c>
      <c r="T111" s="231" t="s">
        <v>442</v>
      </c>
      <c r="U111" s="208">
        <v>0</v>
      </c>
      <c r="V111" s="209">
        <v>0</v>
      </c>
      <c r="W111" s="234">
        <f>Tabla2[[#This Row],[Valor POAI 2026
 (en pesos y 3 últimos digitos en cero)]]/$V$2</f>
        <v>0</v>
      </c>
      <c r="X111" s="188"/>
      <c r="Y111" s="188"/>
      <c r="Z111" s="189"/>
    </row>
    <row r="112" spans="1:26" s="126" customFormat="1" ht="13.5" hidden="1" customHeight="1">
      <c r="A112" s="172">
        <v>2</v>
      </c>
      <c r="B112" t="s">
        <v>413</v>
      </c>
      <c r="C112" s="207">
        <v>25436</v>
      </c>
      <c r="D112" t="s">
        <v>98</v>
      </c>
      <c r="E112" s="207">
        <v>18</v>
      </c>
      <c r="F112" s="104" t="s">
        <v>120</v>
      </c>
      <c r="G112" t="s">
        <v>100</v>
      </c>
      <c r="H112" t="s">
        <v>121</v>
      </c>
      <c r="I112" t="s">
        <v>56</v>
      </c>
      <c r="J112" t="s">
        <v>102</v>
      </c>
      <c r="K112" t="s">
        <v>103</v>
      </c>
      <c r="L112" t="s">
        <v>104</v>
      </c>
      <c r="M112" s="104" t="s">
        <v>450</v>
      </c>
      <c r="N112" s="104" t="s">
        <v>123</v>
      </c>
      <c r="O112" s="167">
        <v>400</v>
      </c>
      <c r="P112" s="200">
        <v>314</v>
      </c>
      <c r="Q112" s="234">
        <v>1.0040289058003454E-2</v>
      </c>
      <c r="R112" s="200" t="s">
        <v>37</v>
      </c>
      <c r="S112" s="180">
        <v>2543</v>
      </c>
      <c r="T112" s="231" t="s">
        <v>442</v>
      </c>
      <c r="U112" s="208">
        <v>0</v>
      </c>
      <c r="V112" s="209">
        <v>0</v>
      </c>
      <c r="W112" s="234">
        <f>Tabla2[[#This Row],[Valor POAI 2026
 (en pesos y 3 últimos digitos en cero)]]/$V$2</f>
        <v>0</v>
      </c>
      <c r="X112" s="188"/>
      <c r="Y112" s="188"/>
      <c r="Z112" s="189"/>
    </row>
    <row r="113" spans="1:26" s="126" customFormat="1" ht="13.5" hidden="1" customHeight="1">
      <c r="A113" s="172">
        <v>2</v>
      </c>
      <c r="B113" t="s">
        <v>413</v>
      </c>
      <c r="C113" s="207">
        <v>25381</v>
      </c>
      <c r="D113" t="s">
        <v>45</v>
      </c>
      <c r="E113" s="207">
        <v>26</v>
      </c>
      <c r="F113" s="104" t="s">
        <v>128</v>
      </c>
      <c r="G113" t="s">
        <v>129</v>
      </c>
      <c r="H113" t="s">
        <v>130</v>
      </c>
      <c r="I113" t="s">
        <v>32</v>
      </c>
      <c r="J113"/>
      <c r="K113" t="s">
        <v>103</v>
      </c>
      <c r="L113" t="s">
        <v>131</v>
      </c>
      <c r="M113" s="104" t="s">
        <v>451</v>
      </c>
      <c r="N113" s="104" t="s">
        <v>133</v>
      </c>
      <c r="O113" s="167">
        <v>1780</v>
      </c>
      <c r="P113" s="200">
        <v>402</v>
      </c>
      <c r="Q113" s="234">
        <v>1.2854128029673211E-2</v>
      </c>
      <c r="R113" s="200" t="s">
        <v>37</v>
      </c>
      <c r="S113" s="180">
        <v>2538</v>
      </c>
      <c r="T113" s="231" t="s">
        <v>452</v>
      </c>
      <c r="U113" s="208">
        <v>0</v>
      </c>
      <c r="V113" s="209">
        <v>0</v>
      </c>
      <c r="W113" s="234">
        <f>Tabla2[[#This Row],[Valor POAI 2026
 (en pesos y 3 últimos digitos en cero)]]/$V$2</f>
        <v>0</v>
      </c>
      <c r="X113" s="188"/>
      <c r="Y113" s="188"/>
      <c r="Z113" s="189"/>
    </row>
    <row r="114" spans="1:26" s="126" customFormat="1" ht="13.5" hidden="1" customHeight="1">
      <c r="A114" s="172">
        <v>2</v>
      </c>
      <c r="B114" t="s">
        <v>413</v>
      </c>
      <c r="C114" s="207">
        <v>25382</v>
      </c>
      <c r="D114" t="s">
        <v>45</v>
      </c>
      <c r="E114" s="207">
        <v>27</v>
      </c>
      <c r="F114" s="104" t="s">
        <v>135</v>
      </c>
      <c r="G114" t="s">
        <v>129</v>
      </c>
      <c r="H114" t="s">
        <v>136</v>
      </c>
      <c r="I114" t="s">
        <v>32</v>
      </c>
      <c r="J114"/>
      <c r="K114" t="s">
        <v>103</v>
      </c>
      <c r="L114" t="s">
        <v>131</v>
      </c>
      <c r="M114" s="104" t="s">
        <v>453</v>
      </c>
      <c r="N114" s="104" t="s">
        <v>41</v>
      </c>
      <c r="O114" s="167">
        <v>1234</v>
      </c>
      <c r="P114" s="200">
        <v>459</v>
      </c>
      <c r="Q114" s="234">
        <v>1.4676728272686576E-2</v>
      </c>
      <c r="R114" s="200" t="s">
        <v>37</v>
      </c>
      <c r="S114" s="180">
        <v>2538</v>
      </c>
      <c r="T114" s="231" t="s">
        <v>452</v>
      </c>
      <c r="U114" s="208">
        <v>0</v>
      </c>
      <c r="V114" s="209">
        <v>0</v>
      </c>
      <c r="W114" s="234">
        <f>Tabla2[[#This Row],[Valor POAI 2026
 (en pesos y 3 últimos digitos en cero)]]/$V$2</f>
        <v>0</v>
      </c>
      <c r="X114" s="188"/>
      <c r="Y114" s="188"/>
      <c r="Z114" s="189"/>
    </row>
    <row r="115" spans="1:26" s="126" customFormat="1" ht="13.5" hidden="1" customHeight="1">
      <c r="A115" s="172">
        <v>2</v>
      </c>
      <c r="B115" t="s">
        <v>413</v>
      </c>
      <c r="C115" s="207">
        <v>25383</v>
      </c>
      <c r="D115" t="s">
        <v>138</v>
      </c>
      <c r="E115" s="207">
        <v>25</v>
      </c>
      <c r="F115" s="104" t="s">
        <v>139</v>
      </c>
      <c r="G115" t="s">
        <v>129</v>
      </c>
      <c r="H115" t="s">
        <v>140</v>
      </c>
      <c r="I115" t="s">
        <v>32</v>
      </c>
      <c r="J115"/>
      <c r="K115" t="s">
        <v>103</v>
      </c>
      <c r="L115" t="s">
        <v>131</v>
      </c>
      <c r="M115" s="104" t="s">
        <v>454</v>
      </c>
      <c r="N115" s="104" t="s">
        <v>51</v>
      </c>
      <c r="O115" s="167">
        <v>4000</v>
      </c>
      <c r="P115" s="200">
        <v>299</v>
      </c>
      <c r="Q115" s="234">
        <v>9.5606574151051987E-3</v>
      </c>
      <c r="R115" s="200" t="s">
        <v>37</v>
      </c>
      <c r="S115" s="180">
        <v>2538</v>
      </c>
      <c r="T115" s="231" t="s">
        <v>452</v>
      </c>
      <c r="U115" s="208">
        <v>0</v>
      </c>
      <c r="V115" s="209">
        <v>0</v>
      </c>
      <c r="W115" s="234">
        <f>Tabla2[[#This Row],[Valor POAI 2026
 (en pesos y 3 últimos digitos en cero)]]/$V$2</f>
        <v>0</v>
      </c>
      <c r="X115" s="188"/>
      <c r="Y115" s="188"/>
      <c r="Z115" s="189"/>
    </row>
    <row r="116" spans="1:26" s="126" customFormat="1" ht="13.5" hidden="1" customHeight="1">
      <c r="A116" s="172">
        <v>2</v>
      </c>
      <c r="B116" t="s">
        <v>413</v>
      </c>
      <c r="C116" s="207">
        <v>25131</v>
      </c>
      <c r="D116" t="s">
        <v>142</v>
      </c>
      <c r="E116" s="207">
        <v>30</v>
      </c>
      <c r="F116" s="104" t="s">
        <v>143</v>
      </c>
      <c r="G116" t="s">
        <v>129</v>
      </c>
      <c r="H116" t="s">
        <v>144</v>
      </c>
      <c r="I116" t="s">
        <v>32</v>
      </c>
      <c r="J116"/>
      <c r="K116" t="s">
        <v>103</v>
      </c>
      <c r="L116" t="s">
        <v>145</v>
      </c>
      <c r="M116" s="104" t="s">
        <v>455</v>
      </c>
      <c r="N116" s="104" t="s">
        <v>44</v>
      </c>
      <c r="O116" s="167">
        <v>6</v>
      </c>
      <c r="P116" s="200">
        <v>0</v>
      </c>
      <c r="Q116" s="234">
        <v>0</v>
      </c>
      <c r="R116" s="200" t="s">
        <v>37</v>
      </c>
      <c r="S116" s="180">
        <v>2513</v>
      </c>
      <c r="T116" s="231" t="s">
        <v>456</v>
      </c>
      <c r="U116" s="208">
        <v>0</v>
      </c>
      <c r="V116" s="209">
        <v>0</v>
      </c>
      <c r="W116" s="234">
        <f>Tabla2[[#This Row],[Valor POAI 2026
 (en pesos y 3 últimos digitos en cero)]]/$V$2</f>
        <v>0</v>
      </c>
      <c r="X116" s="188"/>
      <c r="Y116" s="188"/>
      <c r="Z116" s="189"/>
    </row>
    <row r="117" spans="1:26" s="126" customFormat="1" ht="13.5" hidden="1" customHeight="1">
      <c r="A117" s="172">
        <v>2</v>
      </c>
      <c r="B117" t="s">
        <v>413</v>
      </c>
      <c r="C117" s="207">
        <v>25132</v>
      </c>
      <c r="D117" t="s">
        <v>142</v>
      </c>
      <c r="E117" s="207">
        <v>31</v>
      </c>
      <c r="F117" s="104" t="s">
        <v>150</v>
      </c>
      <c r="G117" t="s">
        <v>129</v>
      </c>
      <c r="H117" t="s">
        <v>144</v>
      </c>
      <c r="I117" t="s">
        <v>32</v>
      </c>
      <c r="J117"/>
      <c r="K117" t="s">
        <v>103</v>
      </c>
      <c r="L117" t="s">
        <v>145</v>
      </c>
      <c r="M117" s="104" t="s">
        <v>151</v>
      </c>
      <c r="N117" s="104" t="s">
        <v>152</v>
      </c>
      <c r="O117" s="167">
        <v>4</v>
      </c>
      <c r="P117" s="200">
        <v>220</v>
      </c>
      <c r="Q117" s="234">
        <v>7.034597429174394E-3</v>
      </c>
      <c r="R117" s="200" t="s">
        <v>37</v>
      </c>
      <c r="S117" s="180">
        <v>2513</v>
      </c>
      <c r="T117" s="231" t="s">
        <v>456</v>
      </c>
      <c r="U117" s="208">
        <v>0</v>
      </c>
      <c r="V117" s="209">
        <v>0</v>
      </c>
      <c r="W117" s="234">
        <f>Tabla2[[#This Row],[Valor POAI 2026
 (en pesos y 3 últimos digitos en cero)]]/$V$2</f>
        <v>0</v>
      </c>
      <c r="X117" s="188"/>
      <c r="Y117" s="188"/>
      <c r="Z117" s="189"/>
    </row>
    <row r="118" spans="1:26" s="126" customFormat="1" ht="13.5" hidden="1" customHeight="1">
      <c r="A118" s="172">
        <v>2</v>
      </c>
      <c r="B118" t="s">
        <v>413</v>
      </c>
      <c r="C118" s="207">
        <v>25133</v>
      </c>
      <c r="D118" t="s">
        <v>142</v>
      </c>
      <c r="E118" s="207">
        <v>32</v>
      </c>
      <c r="F118" s="104" t="s">
        <v>148</v>
      </c>
      <c r="G118" t="s">
        <v>129</v>
      </c>
      <c r="H118" t="s">
        <v>144</v>
      </c>
      <c r="I118" t="s">
        <v>32</v>
      </c>
      <c r="J118"/>
      <c r="K118" t="s">
        <v>103</v>
      </c>
      <c r="L118" t="s">
        <v>145</v>
      </c>
      <c r="M118" s="104" t="s">
        <v>457</v>
      </c>
      <c r="N118" s="104" t="s">
        <v>41</v>
      </c>
      <c r="O118" s="167">
        <v>2</v>
      </c>
      <c r="P118" s="200">
        <v>229</v>
      </c>
      <c r="Q118" s="234">
        <v>7.322376414913347E-3</v>
      </c>
      <c r="R118" s="200" t="s">
        <v>37</v>
      </c>
      <c r="S118" s="180">
        <v>2513</v>
      </c>
      <c r="T118" s="231" t="s">
        <v>456</v>
      </c>
      <c r="U118" s="208">
        <v>0</v>
      </c>
      <c r="V118" s="209">
        <v>0</v>
      </c>
      <c r="W118" s="234">
        <f>Tabla2[[#This Row],[Valor POAI 2026
 (en pesos y 3 últimos digitos en cero)]]/$V$2</f>
        <v>0</v>
      </c>
      <c r="X118" s="188"/>
      <c r="Y118" s="188"/>
      <c r="Z118" s="189"/>
    </row>
    <row r="119" spans="1:26" s="126" customFormat="1" ht="13.5" hidden="1" customHeight="1">
      <c r="A119" s="172">
        <v>2</v>
      </c>
      <c r="B119" t="s">
        <v>413</v>
      </c>
      <c r="C119" s="207">
        <v>25031</v>
      </c>
      <c r="D119" t="s">
        <v>153</v>
      </c>
      <c r="E119" s="207">
        <v>34</v>
      </c>
      <c r="F119" s="104" t="s">
        <v>161</v>
      </c>
      <c r="G119" t="s">
        <v>155</v>
      </c>
      <c r="H119" t="s">
        <v>156</v>
      </c>
      <c r="I119" t="s">
        <v>32</v>
      </c>
      <c r="J119"/>
      <c r="K119" t="s">
        <v>103</v>
      </c>
      <c r="L119" t="s">
        <v>157</v>
      </c>
      <c r="M119" s="104" t="s">
        <v>458</v>
      </c>
      <c r="N119" s="104" t="s">
        <v>163</v>
      </c>
      <c r="O119" s="167">
        <v>7</v>
      </c>
      <c r="P119" s="200">
        <v>50</v>
      </c>
      <c r="Q119" s="234">
        <v>1.5987721429941806E-3</v>
      </c>
      <c r="R119" s="200" t="s">
        <v>37</v>
      </c>
      <c r="S119" s="180">
        <v>2503</v>
      </c>
      <c r="T119" s="231" t="s">
        <v>459</v>
      </c>
      <c r="U119" s="208">
        <v>0</v>
      </c>
      <c r="V119" s="209">
        <v>0</v>
      </c>
      <c r="W119" s="234">
        <f>Tabla2[[#This Row],[Valor POAI 2026
 (en pesos y 3 últimos digitos en cero)]]/$V$2</f>
        <v>0</v>
      </c>
      <c r="X119" s="188"/>
      <c r="Y119" s="188"/>
      <c r="Z119" s="189"/>
    </row>
    <row r="120" spans="1:26" s="126" customFormat="1" ht="13.5" hidden="1" customHeight="1">
      <c r="A120" s="172">
        <v>2</v>
      </c>
      <c r="B120" t="s">
        <v>413</v>
      </c>
      <c r="C120" s="207">
        <v>25032</v>
      </c>
      <c r="D120" t="s">
        <v>153</v>
      </c>
      <c r="E120" s="207">
        <v>35</v>
      </c>
      <c r="F120" s="104" t="s">
        <v>154</v>
      </c>
      <c r="G120" t="s">
        <v>155</v>
      </c>
      <c r="H120" t="s">
        <v>156</v>
      </c>
      <c r="I120" t="s">
        <v>32</v>
      </c>
      <c r="J120"/>
      <c r="K120" t="s">
        <v>103</v>
      </c>
      <c r="L120" t="s">
        <v>157</v>
      </c>
      <c r="M120" s="104" t="s">
        <v>460</v>
      </c>
      <c r="N120" s="104" t="s">
        <v>159</v>
      </c>
      <c r="O120" s="167">
        <v>4000</v>
      </c>
      <c r="P120" s="200">
        <v>200</v>
      </c>
      <c r="Q120" s="234">
        <v>6.3950885719767222E-3</v>
      </c>
      <c r="R120" s="200" t="s">
        <v>37</v>
      </c>
      <c r="S120" s="180">
        <v>2503</v>
      </c>
      <c r="T120" s="231" t="s">
        <v>459</v>
      </c>
      <c r="U120" s="208">
        <v>0</v>
      </c>
      <c r="V120" s="209">
        <v>0</v>
      </c>
      <c r="W120" s="234">
        <f>Tabla2[[#This Row],[Valor POAI 2026
 (en pesos y 3 últimos digitos en cero)]]/$V$2</f>
        <v>0</v>
      </c>
      <c r="X120" s="188"/>
      <c r="Y120" s="188"/>
      <c r="Z120" s="189"/>
    </row>
    <row r="121" spans="1:26" s="126" customFormat="1" ht="13.5" hidden="1" customHeight="1">
      <c r="A121" s="172">
        <v>2</v>
      </c>
      <c r="B121" t="s">
        <v>413</v>
      </c>
      <c r="C121" s="207">
        <v>25033</v>
      </c>
      <c r="D121" t="s">
        <v>153</v>
      </c>
      <c r="E121" s="207">
        <v>36</v>
      </c>
      <c r="F121" s="104" t="s">
        <v>164</v>
      </c>
      <c r="G121" t="s">
        <v>155</v>
      </c>
      <c r="H121" t="s">
        <v>156</v>
      </c>
      <c r="I121" t="s">
        <v>32</v>
      </c>
      <c r="J121"/>
      <c r="K121" t="s">
        <v>103</v>
      </c>
      <c r="L121" t="s">
        <v>157</v>
      </c>
      <c r="M121" s="104" t="s">
        <v>461</v>
      </c>
      <c r="N121" s="104" t="s">
        <v>166</v>
      </c>
      <c r="O121" s="167">
        <v>3600</v>
      </c>
      <c r="P121" s="200">
        <v>906</v>
      </c>
      <c r="Q121" s="234">
        <v>2.8969751231054549E-2</v>
      </c>
      <c r="R121" s="200" t="s">
        <v>37</v>
      </c>
      <c r="S121" s="180">
        <v>2503</v>
      </c>
      <c r="T121" s="231" t="s">
        <v>459</v>
      </c>
      <c r="U121" s="208">
        <v>0</v>
      </c>
      <c r="V121" s="209">
        <v>0</v>
      </c>
      <c r="W121" s="234">
        <f>Tabla2[[#This Row],[Valor POAI 2026
 (en pesos y 3 últimos digitos en cero)]]/$V$2</f>
        <v>0</v>
      </c>
      <c r="X121" s="188"/>
      <c r="Y121" s="188"/>
      <c r="Z121" s="189"/>
    </row>
    <row r="122" spans="1:26" s="126" customFormat="1" ht="13.5" hidden="1" customHeight="1">
      <c r="A122" s="172">
        <v>2</v>
      </c>
      <c r="B122" t="s">
        <v>413</v>
      </c>
      <c r="C122" s="207">
        <v>25071</v>
      </c>
      <c r="D122" t="s">
        <v>153</v>
      </c>
      <c r="E122" s="207">
        <v>33</v>
      </c>
      <c r="F122" s="104" t="s">
        <v>179</v>
      </c>
      <c r="G122" t="s">
        <v>155</v>
      </c>
      <c r="H122" t="s">
        <v>180</v>
      </c>
      <c r="I122" t="s">
        <v>56</v>
      </c>
      <c r="J122"/>
      <c r="K122" t="s">
        <v>103</v>
      </c>
      <c r="L122" t="s">
        <v>157</v>
      </c>
      <c r="M122" s="104" t="s">
        <v>462</v>
      </c>
      <c r="N122" s="104" t="s">
        <v>182</v>
      </c>
      <c r="O122" s="167">
        <v>16</v>
      </c>
      <c r="P122" s="200">
        <v>98</v>
      </c>
      <c r="Q122" s="234">
        <v>3.1335934002685939E-3</v>
      </c>
      <c r="R122" s="200" t="s">
        <v>37</v>
      </c>
      <c r="S122" s="180">
        <v>2507</v>
      </c>
      <c r="T122" s="231" t="s">
        <v>463</v>
      </c>
      <c r="U122" s="208">
        <v>0</v>
      </c>
      <c r="V122" s="209">
        <v>0</v>
      </c>
      <c r="W122" s="234">
        <f>Tabla2[[#This Row],[Valor POAI 2026
 (en pesos y 3 últimos digitos en cero)]]/$V$2</f>
        <v>0</v>
      </c>
      <c r="X122" s="188"/>
      <c r="Y122" s="188"/>
      <c r="Z122" s="189"/>
    </row>
    <row r="123" spans="1:26" s="126" customFormat="1" ht="13.5" hidden="1" customHeight="1">
      <c r="A123" s="172">
        <v>2</v>
      </c>
      <c r="B123" t="s">
        <v>413</v>
      </c>
      <c r="C123" s="207">
        <v>25072</v>
      </c>
      <c r="D123" t="s">
        <v>153</v>
      </c>
      <c r="E123" s="207">
        <v>38</v>
      </c>
      <c r="F123" s="104" t="s">
        <v>169</v>
      </c>
      <c r="G123" t="s">
        <v>155</v>
      </c>
      <c r="H123" t="s">
        <v>170</v>
      </c>
      <c r="I123" t="s">
        <v>32</v>
      </c>
      <c r="J123"/>
      <c r="K123" t="s">
        <v>103</v>
      </c>
      <c r="L123" t="s">
        <v>157</v>
      </c>
      <c r="M123" s="104" t="s">
        <v>464</v>
      </c>
      <c r="N123" s="104" t="s">
        <v>172</v>
      </c>
      <c r="O123" s="167">
        <v>10</v>
      </c>
      <c r="P123" s="200">
        <v>140</v>
      </c>
      <c r="Q123" s="234">
        <v>4.4765620003837051E-3</v>
      </c>
      <c r="R123" s="200" t="s">
        <v>37</v>
      </c>
      <c r="S123" s="180">
        <v>2507</v>
      </c>
      <c r="T123" s="231" t="s">
        <v>463</v>
      </c>
      <c r="U123" s="208">
        <v>0</v>
      </c>
      <c r="V123" s="209">
        <v>0</v>
      </c>
      <c r="W123" s="234">
        <f>Tabla2[[#This Row],[Valor POAI 2026
 (en pesos y 3 últimos digitos en cero)]]/$V$2</f>
        <v>0</v>
      </c>
      <c r="X123" s="188"/>
      <c r="Y123" s="188"/>
      <c r="Z123" s="189"/>
    </row>
    <row r="124" spans="1:26" s="126" customFormat="1" ht="13.5" hidden="1" customHeight="1">
      <c r="A124" s="172">
        <v>2</v>
      </c>
      <c r="B124" t="s">
        <v>413</v>
      </c>
      <c r="C124" s="207">
        <v>25073</v>
      </c>
      <c r="D124" t="s">
        <v>153</v>
      </c>
      <c r="E124" s="207">
        <v>39</v>
      </c>
      <c r="F124" s="104" t="s">
        <v>177</v>
      </c>
      <c r="G124" t="s">
        <v>155</v>
      </c>
      <c r="H124" t="s">
        <v>170</v>
      </c>
      <c r="I124" t="s">
        <v>32</v>
      </c>
      <c r="J124"/>
      <c r="K124" t="s">
        <v>103</v>
      </c>
      <c r="L124" t="s">
        <v>157</v>
      </c>
      <c r="M124" s="104" t="s">
        <v>465</v>
      </c>
      <c r="N124" s="104" t="s">
        <v>166</v>
      </c>
      <c r="O124" s="167">
        <v>1540</v>
      </c>
      <c r="P124" s="200">
        <v>574</v>
      </c>
      <c r="Q124" s="234">
        <v>1.8353904201573193E-2</v>
      </c>
      <c r="R124" s="200" t="s">
        <v>37</v>
      </c>
      <c r="S124" s="180">
        <v>2507</v>
      </c>
      <c r="T124" s="231" t="s">
        <v>463</v>
      </c>
      <c r="U124" s="208">
        <v>0</v>
      </c>
      <c r="V124" s="209">
        <v>0</v>
      </c>
      <c r="W124" s="234">
        <f>Tabla2[[#This Row],[Valor POAI 2026
 (en pesos y 3 últimos digitos en cero)]]/$V$2</f>
        <v>0</v>
      </c>
      <c r="X124" s="188"/>
      <c r="Y124" s="188"/>
      <c r="Z124" s="189"/>
    </row>
    <row r="125" spans="1:26" s="126" customFormat="1" ht="13.5" hidden="1" customHeight="1">
      <c r="A125" s="172">
        <v>2</v>
      </c>
      <c r="B125" t="s">
        <v>413</v>
      </c>
      <c r="C125" s="207">
        <v>25074</v>
      </c>
      <c r="D125" t="s">
        <v>153</v>
      </c>
      <c r="E125" s="207">
        <v>40</v>
      </c>
      <c r="F125" s="104" t="s">
        <v>174</v>
      </c>
      <c r="G125" t="s">
        <v>155</v>
      </c>
      <c r="H125" t="s">
        <v>170</v>
      </c>
      <c r="I125" t="s">
        <v>32</v>
      </c>
      <c r="J125"/>
      <c r="K125" t="s">
        <v>103</v>
      </c>
      <c r="L125" t="s">
        <v>157</v>
      </c>
      <c r="M125" s="104" t="s">
        <v>466</v>
      </c>
      <c r="N125" s="104" t="s">
        <v>176</v>
      </c>
      <c r="O125" s="167">
        <v>32</v>
      </c>
      <c r="P125" s="200">
        <v>162</v>
      </c>
      <c r="Q125" s="234">
        <v>5.1800217433011445E-3</v>
      </c>
      <c r="R125" s="200" t="s">
        <v>37</v>
      </c>
      <c r="S125" s="180">
        <v>2507</v>
      </c>
      <c r="T125" s="231" t="s">
        <v>463</v>
      </c>
      <c r="U125" s="208">
        <v>0</v>
      </c>
      <c r="V125" s="209">
        <v>0</v>
      </c>
      <c r="W125" s="234">
        <f>Tabla2[[#This Row],[Valor POAI 2026
 (en pesos y 3 últimos digitos en cero)]]/$V$2</f>
        <v>0</v>
      </c>
      <c r="X125" s="188"/>
      <c r="Y125" s="188"/>
      <c r="Z125" s="189"/>
    </row>
    <row r="126" spans="1:26" s="126" customFormat="1" ht="13.5" hidden="1" customHeight="1">
      <c r="A126" s="172">
        <v>2</v>
      </c>
      <c r="B126" t="s">
        <v>413</v>
      </c>
      <c r="C126" s="207">
        <v>23021</v>
      </c>
      <c r="D126" t="s">
        <v>183</v>
      </c>
      <c r="E126" s="207">
        <v>45</v>
      </c>
      <c r="F126" s="104" t="s">
        <v>184</v>
      </c>
      <c r="G126" t="s">
        <v>129</v>
      </c>
      <c r="H126" t="s">
        <v>185</v>
      </c>
      <c r="I126" t="s">
        <v>32</v>
      </c>
      <c r="J126"/>
      <c r="K126" t="s">
        <v>103</v>
      </c>
      <c r="L126" t="s">
        <v>186</v>
      </c>
      <c r="M126" s="104" t="s">
        <v>467</v>
      </c>
      <c r="N126" s="104" t="s">
        <v>188</v>
      </c>
      <c r="O126" s="167">
        <v>2695</v>
      </c>
      <c r="P126" s="200">
        <v>122</v>
      </c>
      <c r="Q126" s="234">
        <v>3.9010040289058005E-3</v>
      </c>
      <c r="R126" s="200" t="s">
        <v>37</v>
      </c>
      <c r="S126" s="180">
        <v>2302</v>
      </c>
      <c r="T126" s="231" t="s">
        <v>468</v>
      </c>
      <c r="U126" s="208">
        <v>0</v>
      </c>
      <c r="V126" s="209">
        <v>0</v>
      </c>
      <c r="W126" s="234">
        <f>Tabla2[[#This Row],[Valor POAI 2026
 (en pesos y 3 últimos digitos en cero)]]/$V$2</f>
        <v>0</v>
      </c>
      <c r="X126" s="188"/>
      <c r="Y126" s="188"/>
      <c r="Z126" s="189"/>
    </row>
    <row r="127" spans="1:26" s="126" customFormat="1" ht="13.5" hidden="1" customHeight="1">
      <c r="A127" s="172">
        <v>2</v>
      </c>
      <c r="B127" t="s">
        <v>413</v>
      </c>
      <c r="C127" s="207">
        <v>23022</v>
      </c>
      <c r="D127" t="s">
        <v>183</v>
      </c>
      <c r="E127" s="207">
        <v>44</v>
      </c>
      <c r="F127" s="104" t="s">
        <v>190</v>
      </c>
      <c r="G127" t="s">
        <v>129</v>
      </c>
      <c r="H127" t="s">
        <v>185</v>
      </c>
      <c r="I127" t="s">
        <v>32</v>
      </c>
      <c r="J127"/>
      <c r="K127" t="s">
        <v>103</v>
      </c>
      <c r="L127" t="s">
        <v>186</v>
      </c>
      <c r="M127" s="104" t="s">
        <v>469</v>
      </c>
      <c r="N127" s="104" t="s">
        <v>192</v>
      </c>
      <c r="O127" s="167">
        <v>4428</v>
      </c>
      <c r="P127" s="200">
        <v>324</v>
      </c>
      <c r="Q127" s="234">
        <v>1.0360043486602289E-2</v>
      </c>
      <c r="R127" s="200" t="s">
        <v>37</v>
      </c>
      <c r="S127" s="180">
        <v>2302</v>
      </c>
      <c r="T127" s="231" t="s">
        <v>468</v>
      </c>
      <c r="U127" s="208">
        <v>0</v>
      </c>
      <c r="V127" s="209">
        <v>0</v>
      </c>
      <c r="W127" s="234">
        <f>Tabla2[[#This Row],[Valor POAI 2026
 (en pesos y 3 últimos digitos en cero)]]/$V$2</f>
        <v>0</v>
      </c>
      <c r="X127" s="188"/>
      <c r="Y127" s="188"/>
      <c r="Z127" s="189"/>
    </row>
    <row r="128" spans="1:26" s="126" customFormat="1" ht="13.5" hidden="1" customHeight="1">
      <c r="A128" s="172">
        <v>2</v>
      </c>
      <c r="B128" t="s">
        <v>413</v>
      </c>
      <c r="C128" s="207">
        <v>25051</v>
      </c>
      <c r="D128" t="s">
        <v>138</v>
      </c>
      <c r="E128" s="207">
        <v>48</v>
      </c>
      <c r="F128" s="104" t="s">
        <v>195</v>
      </c>
      <c r="G128" t="s">
        <v>196</v>
      </c>
      <c r="H128" t="s">
        <v>197</v>
      </c>
      <c r="I128" t="s">
        <v>56</v>
      </c>
      <c r="J128" t="s">
        <v>198</v>
      </c>
      <c r="K128" t="s">
        <v>103</v>
      </c>
      <c r="L128" t="s">
        <v>199</v>
      </c>
      <c r="M128" s="104" t="s">
        <v>470</v>
      </c>
      <c r="N128" s="104" t="s">
        <v>201</v>
      </c>
      <c r="O128" s="167">
        <v>679</v>
      </c>
      <c r="P128" s="200">
        <v>192</v>
      </c>
      <c r="Q128" s="234">
        <v>6.1392850290976526E-3</v>
      </c>
      <c r="R128" s="200" t="s">
        <v>202</v>
      </c>
      <c r="S128" s="180">
        <v>2505</v>
      </c>
      <c r="T128" s="231" t="s">
        <v>471</v>
      </c>
      <c r="U128" s="208">
        <v>0</v>
      </c>
      <c r="V128" s="209">
        <v>0</v>
      </c>
      <c r="W128" s="234">
        <f>Tabla2[[#This Row],[Valor POAI 2026
 (en pesos y 3 últimos digitos en cero)]]/$V$2</f>
        <v>0</v>
      </c>
      <c r="X128" s="188"/>
      <c r="Y128" s="188"/>
      <c r="Z128" s="189"/>
    </row>
    <row r="129" spans="1:26" s="126" customFormat="1" ht="13.5" hidden="1" customHeight="1">
      <c r="A129" s="172">
        <v>2</v>
      </c>
      <c r="B129" t="s">
        <v>413</v>
      </c>
      <c r="C129" s="207">
        <v>25052</v>
      </c>
      <c r="D129" t="s">
        <v>138</v>
      </c>
      <c r="E129" s="207">
        <v>47</v>
      </c>
      <c r="F129" s="104" t="s">
        <v>204</v>
      </c>
      <c r="G129" t="s">
        <v>196</v>
      </c>
      <c r="H129" t="s">
        <v>205</v>
      </c>
      <c r="I129" t="s">
        <v>56</v>
      </c>
      <c r="J129" t="s">
        <v>198</v>
      </c>
      <c r="K129" t="s">
        <v>103</v>
      </c>
      <c r="L129" t="s">
        <v>199</v>
      </c>
      <c r="M129" s="104" t="s">
        <v>472</v>
      </c>
      <c r="N129" s="104" t="s">
        <v>207</v>
      </c>
      <c r="O129" s="167">
        <v>28000</v>
      </c>
      <c r="P129" s="200">
        <v>2922</v>
      </c>
      <c r="Q129" s="234">
        <v>9.3432244036579903E-2</v>
      </c>
      <c r="R129" s="200" t="s">
        <v>37</v>
      </c>
      <c r="S129" s="180">
        <v>2505</v>
      </c>
      <c r="T129" s="231" t="s">
        <v>471</v>
      </c>
      <c r="U129" s="208">
        <v>0</v>
      </c>
      <c r="V129" s="209">
        <v>0</v>
      </c>
      <c r="W129" s="234">
        <f>Tabla2[[#This Row],[Valor POAI 2026
 (en pesos y 3 últimos digitos en cero)]]/$V$2</f>
        <v>0</v>
      </c>
      <c r="X129" s="188"/>
      <c r="Y129" s="188"/>
      <c r="Z129" s="189"/>
    </row>
    <row r="130" spans="1:26" s="126" customFormat="1" ht="13.5" hidden="1" customHeight="1">
      <c r="A130" s="172">
        <v>2</v>
      </c>
      <c r="B130" t="s">
        <v>413</v>
      </c>
      <c r="C130" s="207">
        <v>25053</v>
      </c>
      <c r="D130" t="s">
        <v>138</v>
      </c>
      <c r="E130" s="207">
        <v>46</v>
      </c>
      <c r="F130" s="104" t="s">
        <v>208</v>
      </c>
      <c r="G130" t="s">
        <v>196</v>
      </c>
      <c r="H130" t="s">
        <v>209</v>
      </c>
      <c r="I130" t="s">
        <v>56</v>
      </c>
      <c r="J130" t="s">
        <v>198</v>
      </c>
      <c r="K130" t="s">
        <v>103</v>
      </c>
      <c r="L130" t="s">
        <v>199</v>
      </c>
      <c r="M130" s="104" t="s">
        <v>473</v>
      </c>
      <c r="N130" s="104" t="s">
        <v>211</v>
      </c>
      <c r="O130" s="167">
        <v>160</v>
      </c>
      <c r="P130" s="200">
        <v>192</v>
      </c>
      <c r="Q130" s="234">
        <v>6.1392850290976526E-3</v>
      </c>
      <c r="R130" s="200" t="s">
        <v>37</v>
      </c>
      <c r="S130" s="180">
        <v>2505</v>
      </c>
      <c r="T130" s="231" t="s">
        <v>471</v>
      </c>
      <c r="U130" s="208">
        <v>0</v>
      </c>
      <c r="V130" s="209">
        <v>0</v>
      </c>
      <c r="W130" s="234">
        <f>Tabla2[[#This Row],[Valor POAI 2026
 (en pesos y 3 últimos digitos en cero)]]/$V$2</f>
        <v>0</v>
      </c>
      <c r="X130" s="188"/>
      <c r="Y130" s="188"/>
      <c r="Z130" s="189"/>
    </row>
    <row r="131" spans="1:26" s="126" customFormat="1" ht="13.5" hidden="1" customHeight="1">
      <c r="A131" s="172">
        <v>2</v>
      </c>
      <c r="B131" t="s">
        <v>413</v>
      </c>
      <c r="C131" s="207">
        <v>25221</v>
      </c>
      <c r="D131" t="s">
        <v>138</v>
      </c>
      <c r="E131" s="207">
        <v>49</v>
      </c>
      <c r="F131" s="104" t="s">
        <v>474</v>
      </c>
      <c r="G131" t="s">
        <v>196</v>
      </c>
      <c r="H131" t="s">
        <v>475</v>
      </c>
      <c r="I131" t="s">
        <v>56</v>
      </c>
      <c r="J131" t="s">
        <v>198</v>
      </c>
      <c r="K131" t="s">
        <v>103</v>
      </c>
      <c r="L131" t="s">
        <v>476</v>
      </c>
      <c r="M131" s="104" t="s">
        <v>477</v>
      </c>
      <c r="N131" s="104" t="s">
        <v>478</v>
      </c>
      <c r="O131" s="167">
        <v>400</v>
      </c>
      <c r="P131" s="200">
        <v>435</v>
      </c>
      <c r="Q131" s="234">
        <v>1.390931764404937E-2</v>
      </c>
      <c r="R131" s="200" t="s">
        <v>37</v>
      </c>
      <c r="S131" s="180">
        <v>2522</v>
      </c>
      <c r="T131" s="231" t="s">
        <v>479</v>
      </c>
      <c r="U131" s="208">
        <v>0</v>
      </c>
      <c r="V131" s="209">
        <v>0</v>
      </c>
      <c r="W131" s="234">
        <f>Tabla2[[#This Row],[Valor POAI 2026
 (en pesos y 3 últimos digitos en cero)]]/$V$2</f>
        <v>0</v>
      </c>
      <c r="X131" s="188"/>
      <c r="Y131" s="188"/>
      <c r="Z131" s="189"/>
    </row>
    <row r="132" spans="1:26" s="126" customFormat="1" ht="13.5" hidden="1" customHeight="1">
      <c r="A132" s="172">
        <v>2</v>
      </c>
      <c r="B132" t="s">
        <v>413</v>
      </c>
      <c r="C132" s="207">
        <v>25211</v>
      </c>
      <c r="D132" t="s">
        <v>212</v>
      </c>
      <c r="E132" s="207">
        <v>50</v>
      </c>
      <c r="F132" s="104" t="s">
        <v>213</v>
      </c>
      <c r="G132" t="s">
        <v>214</v>
      </c>
      <c r="H132" t="s">
        <v>215</v>
      </c>
      <c r="I132" t="s">
        <v>56</v>
      </c>
      <c r="J132" t="s">
        <v>216</v>
      </c>
      <c r="K132" t="s">
        <v>217</v>
      </c>
      <c r="L132" t="s">
        <v>218</v>
      </c>
      <c r="M132" s="104" t="s">
        <v>480</v>
      </c>
      <c r="N132" s="104" t="s">
        <v>60</v>
      </c>
      <c r="O132" s="167">
        <v>7</v>
      </c>
      <c r="P132" s="200">
        <v>50</v>
      </c>
      <c r="Q132" s="234">
        <v>1.5987721429941806E-3</v>
      </c>
      <c r="R132" s="200" t="s">
        <v>37</v>
      </c>
      <c r="S132" s="180">
        <v>2521</v>
      </c>
      <c r="T132" s="231" t="s">
        <v>481</v>
      </c>
      <c r="U132" s="208">
        <v>0</v>
      </c>
      <c r="V132" s="209">
        <v>0</v>
      </c>
      <c r="W132" s="234">
        <f>Tabla2[[#This Row],[Valor POAI 2026
 (en pesos y 3 últimos digitos en cero)]]/$V$2</f>
        <v>0</v>
      </c>
      <c r="X132" s="188"/>
      <c r="Y132" s="188"/>
      <c r="Z132" s="189"/>
    </row>
    <row r="133" spans="1:26" s="126" customFormat="1" ht="13.5" hidden="1" customHeight="1">
      <c r="A133" s="172">
        <v>2</v>
      </c>
      <c r="B133" t="s">
        <v>413</v>
      </c>
      <c r="C133" s="207">
        <v>25212</v>
      </c>
      <c r="D133" t="s">
        <v>212</v>
      </c>
      <c r="E133" s="207">
        <v>51</v>
      </c>
      <c r="F133" s="104" t="s">
        <v>221</v>
      </c>
      <c r="G133" t="s">
        <v>214</v>
      </c>
      <c r="H133" t="s">
        <v>222</v>
      </c>
      <c r="I133" t="s">
        <v>56</v>
      </c>
      <c r="J133" t="s">
        <v>216</v>
      </c>
      <c r="K133" t="s">
        <v>217</v>
      </c>
      <c r="L133" t="s">
        <v>218</v>
      </c>
      <c r="M133" s="104" t="s">
        <v>482</v>
      </c>
      <c r="N133" s="104" t="s">
        <v>224</v>
      </c>
      <c r="O133" s="167">
        <v>229</v>
      </c>
      <c r="P133" s="200">
        <v>670</v>
      </c>
      <c r="Q133" s="234">
        <v>2.1423546716122017E-2</v>
      </c>
      <c r="R133" s="200" t="s">
        <v>37</v>
      </c>
      <c r="S133" s="180">
        <v>2521</v>
      </c>
      <c r="T133" s="231" t="s">
        <v>481</v>
      </c>
      <c r="U133" s="208">
        <v>0</v>
      </c>
      <c r="V133" s="209">
        <v>0</v>
      </c>
      <c r="W133" s="234">
        <f>Tabla2[[#This Row],[Valor POAI 2026
 (en pesos y 3 últimos digitos en cero)]]/$V$2</f>
        <v>0</v>
      </c>
      <c r="X133" s="188"/>
      <c r="Y133" s="188"/>
      <c r="Z133" s="189"/>
    </row>
    <row r="134" spans="1:26" s="126" customFormat="1" ht="13.5" hidden="1" customHeight="1">
      <c r="A134" s="172">
        <v>2</v>
      </c>
      <c r="B134" t="s">
        <v>413</v>
      </c>
      <c r="C134" s="207">
        <v>25213</v>
      </c>
      <c r="D134" t="s">
        <v>212</v>
      </c>
      <c r="E134" s="207">
        <v>52</v>
      </c>
      <c r="F134" s="104" t="s">
        <v>225</v>
      </c>
      <c r="G134" t="s">
        <v>214</v>
      </c>
      <c r="H134" t="s">
        <v>222</v>
      </c>
      <c r="I134" t="s">
        <v>56</v>
      </c>
      <c r="J134" t="s">
        <v>216</v>
      </c>
      <c r="K134" t="s">
        <v>217</v>
      </c>
      <c r="L134" t="s">
        <v>218</v>
      </c>
      <c r="M134" s="104" t="s">
        <v>483</v>
      </c>
      <c r="N134" s="104" t="s">
        <v>227</v>
      </c>
      <c r="O134" s="167">
        <v>229</v>
      </c>
      <c r="P134" s="200">
        <v>2146</v>
      </c>
      <c r="Q134" s="234">
        <v>6.8619300377310219E-2</v>
      </c>
      <c r="R134" s="200" t="s">
        <v>37</v>
      </c>
      <c r="S134" s="180">
        <v>2521</v>
      </c>
      <c r="T134" s="231" t="s">
        <v>481</v>
      </c>
      <c r="U134" s="208">
        <v>0</v>
      </c>
      <c r="V134" s="209">
        <v>0</v>
      </c>
      <c r="W134" s="234">
        <f>Tabla2[[#This Row],[Valor POAI 2026
 (en pesos y 3 últimos digitos en cero)]]/$V$2</f>
        <v>0</v>
      </c>
      <c r="X134" s="188"/>
      <c r="Y134" s="188"/>
      <c r="Z134" s="189"/>
    </row>
    <row r="135" spans="1:26" s="126" customFormat="1" ht="13.5" hidden="1" customHeight="1">
      <c r="A135" s="172">
        <v>2</v>
      </c>
      <c r="B135" t="s">
        <v>413</v>
      </c>
      <c r="C135" s="207">
        <v>24751</v>
      </c>
      <c r="D135" t="s">
        <v>228</v>
      </c>
      <c r="E135" s="207">
        <v>54</v>
      </c>
      <c r="F135" s="104" t="s">
        <v>229</v>
      </c>
      <c r="G135" t="s">
        <v>230</v>
      </c>
      <c r="H135" t="s">
        <v>231</v>
      </c>
      <c r="I135" t="s">
        <v>32</v>
      </c>
      <c r="J135"/>
      <c r="K135" t="s">
        <v>217</v>
      </c>
      <c r="L135" t="s">
        <v>232</v>
      </c>
      <c r="M135" s="104" t="s">
        <v>484</v>
      </c>
      <c r="N135" s="104" t="s">
        <v>41</v>
      </c>
      <c r="O135" s="167">
        <v>757</v>
      </c>
      <c r="P135" s="200">
        <v>372</v>
      </c>
      <c r="Q135" s="234">
        <v>1.1894864743876703E-2</v>
      </c>
      <c r="R135" s="200" t="s">
        <v>37</v>
      </c>
      <c r="S135" s="180">
        <v>2475</v>
      </c>
      <c r="T135" s="231" t="s">
        <v>485</v>
      </c>
      <c r="U135" s="208">
        <v>0</v>
      </c>
      <c r="V135" s="209">
        <v>0</v>
      </c>
      <c r="W135" s="234">
        <f>Tabla2[[#This Row],[Valor POAI 2026
 (en pesos y 3 últimos digitos en cero)]]/$V$2</f>
        <v>0</v>
      </c>
      <c r="X135" s="188"/>
      <c r="Y135" s="188"/>
      <c r="Z135" s="189"/>
    </row>
    <row r="136" spans="1:26" s="126" customFormat="1" ht="13.5" hidden="1" customHeight="1">
      <c r="A136" s="172">
        <v>2</v>
      </c>
      <c r="B136" t="s">
        <v>413</v>
      </c>
      <c r="C136" s="207">
        <v>24752</v>
      </c>
      <c r="D136" t="s">
        <v>228</v>
      </c>
      <c r="E136" s="207">
        <v>55</v>
      </c>
      <c r="F136" s="104" t="s">
        <v>235</v>
      </c>
      <c r="G136" t="s">
        <v>236</v>
      </c>
      <c r="H136" t="s">
        <v>237</v>
      </c>
      <c r="I136" t="s">
        <v>32</v>
      </c>
      <c r="J136"/>
      <c r="K136" t="s">
        <v>217</v>
      </c>
      <c r="L136" t="s">
        <v>232</v>
      </c>
      <c r="M136" s="104" t="s">
        <v>486</v>
      </c>
      <c r="N136" s="104" t="s">
        <v>239</v>
      </c>
      <c r="O136" s="167">
        <v>159</v>
      </c>
      <c r="P136" s="200">
        <v>269</v>
      </c>
      <c r="Q136" s="234">
        <v>8.6013941293086905E-3</v>
      </c>
      <c r="R136" s="200" t="s">
        <v>37</v>
      </c>
      <c r="S136" s="180">
        <v>2475</v>
      </c>
      <c r="T136" s="231" t="s">
        <v>485</v>
      </c>
      <c r="U136" s="208">
        <v>0</v>
      </c>
      <c r="V136" s="209">
        <v>0</v>
      </c>
      <c r="W136" s="234">
        <f>Tabla2[[#This Row],[Valor POAI 2026
 (en pesos y 3 últimos digitos en cero)]]/$V$2</f>
        <v>0</v>
      </c>
      <c r="X136" s="188"/>
      <c r="Y136" s="188"/>
      <c r="Z136" s="189"/>
    </row>
    <row r="137" spans="1:26" s="126" customFormat="1" ht="13.5" hidden="1" customHeight="1">
      <c r="A137" s="172">
        <v>2</v>
      </c>
      <c r="B137" t="s">
        <v>413</v>
      </c>
      <c r="C137" s="207">
        <v>24801</v>
      </c>
      <c r="D137" t="s">
        <v>153</v>
      </c>
      <c r="E137" s="207">
        <v>56</v>
      </c>
      <c r="F137" s="104" t="s">
        <v>251</v>
      </c>
      <c r="G137" t="s">
        <v>155</v>
      </c>
      <c r="H137" t="s">
        <v>252</v>
      </c>
      <c r="I137" t="s">
        <v>32</v>
      </c>
      <c r="J137"/>
      <c r="K137" t="s">
        <v>217</v>
      </c>
      <c r="L137" t="s">
        <v>242</v>
      </c>
      <c r="M137" s="104" t="s">
        <v>487</v>
      </c>
      <c r="N137" s="104" t="s">
        <v>254</v>
      </c>
      <c r="O137" s="167">
        <v>30</v>
      </c>
      <c r="P137" s="200">
        <v>599</v>
      </c>
      <c r="Q137" s="234">
        <v>1.9153290273070282E-2</v>
      </c>
      <c r="R137" s="200" t="s">
        <v>37</v>
      </c>
      <c r="S137" s="180">
        <v>2480</v>
      </c>
      <c r="T137" s="231" t="s">
        <v>488</v>
      </c>
      <c r="U137" s="208">
        <v>0</v>
      </c>
      <c r="V137" s="209">
        <v>0</v>
      </c>
      <c r="W137" s="234">
        <f>Tabla2[[#This Row],[Valor POAI 2026
 (en pesos y 3 últimos digitos en cero)]]/$V$2</f>
        <v>0</v>
      </c>
      <c r="X137" s="188"/>
      <c r="Y137" s="188"/>
      <c r="Z137" s="189"/>
    </row>
    <row r="138" spans="1:26" s="126" customFormat="1" ht="13.5" hidden="1" customHeight="1">
      <c r="A138" s="172">
        <v>2</v>
      </c>
      <c r="B138" t="s">
        <v>413</v>
      </c>
      <c r="C138" s="207">
        <v>25001</v>
      </c>
      <c r="D138" t="s">
        <v>228</v>
      </c>
      <c r="E138" s="207">
        <v>57</v>
      </c>
      <c r="F138" s="104" t="s">
        <v>240</v>
      </c>
      <c r="G138" t="s">
        <v>236</v>
      </c>
      <c r="H138" t="s">
        <v>241</v>
      </c>
      <c r="I138" t="s">
        <v>32</v>
      </c>
      <c r="J138"/>
      <c r="K138" t="s">
        <v>217</v>
      </c>
      <c r="L138" t="s">
        <v>242</v>
      </c>
      <c r="M138" s="104" t="s">
        <v>489</v>
      </c>
      <c r="N138" s="104" t="s">
        <v>244</v>
      </c>
      <c r="O138" s="167">
        <v>54</v>
      </c>
      <c r="P138" s="200">
        <v>0</v>
      </c>
      <c r="Q138" s="234">
        <v>0</v>
      </c>
      <c r="R138" s="200" t="s">
        <v>37</v>
      </c>
      <c r="S138" s="180">
        <v>2500</v>
      </c>
      <c r="T138" s="231" t="s">
        <v>490</v>
      </c>
      <c r="U138" s="208">
        <v>0</v>
      </c>
      <c r="V138" s="209">
        <v>0</v>
      </c>
      <c r="W138" s="234">
        <f>Tabla2[[#This Row],[Valor POAI 2026
 (en pesos y 3 últimos digitos en cero)]]/$V$2</f>
        <v>0</v>
      </c>
      <c r="X138" s="188"/>
      <c r="Y138" s="188"/>
      <c r="Z138" s="189"/>
    </row>
    <row r="139" spans="1:26" s="126" customFormat="1" ht="13.5" hidden="1" customHeight="1">
      <c r="A139" s="172">
        <v>2</v>
      </c>
      <c r="B139" t="s">
        <v>413</v>
      </c>
      <c r="C139" s="207">
        <v>25002</v>
      </c>
      <c r="D139" t="s">
        <v>228</v>
      </c>
      <c r="E139" s="207">
        <v>58</v>
      </c>
      <c r="F139" s="104" t="s">
        <v>247</v>
      </c>
      <c r="G139" t="s">
        <v>236</v>
      </c>
      <c r="H139" t="s">
        <v>248</v>
      </c>
      <c r="I139" t="s">
        <v>32</v>
      </c>
      <c r="J139"/>
      <c r="K139" t="s">
        <v>217</v>
      </c>
      <c r="L139" t="s">
        <v>242</v>
      </c>
      <c r="M139" s="104" t="s">
        <v>491</v>
      </c>
      <c r="N139" s="104" t="s">
        <v>250</v>
      </c>
      <c r="O139" s="167">
        <v>177</v>
      </c>
      <c r="P139" s="200">
        <v>264</v>
      </c>
      <c r="Q139" s="234">
        <v>8.4415169150092728E-3</v>
      </c>
      <c r="R139" s="200" t="s">
        <v>37</v>
      </c>
      <c r="S139" s="180">
        <v>2500</v>
      </c>
      <c r="T139" s="231" t="s">
        <v>490</v>
      </c>
      <c r="U139" s="208">
        <v>0</v>
      </c>
      <c r="V139" s="209">
        <v>0</v>
      </c>
      <c r="W139" s="234">
        <f>Tabla2[[#This Row],[Valor POAI 2026
 (en pesos y 3 últimos digitos en cero)]]/$V$2</f>
        <v>0</v>
      </c>
      <c r="X139" s="188"/>
      <c r="Y139" s="188"/>
      <c r="Z139" s="189"/>
    </row>
    <row r="140" spans="1:26" s="126" customFormat="1" ht="13.5" hidden="1" customHeight="1">
      <c r="A140" s="172">
        <v>2</v>
      </c>
      <c r="B140" t="s">
        <v>413</v>
      </c>
      <c r="C140" s="207">
        <v>24961</v>
      </c>
      <c r="D140" t="s">
        <v>153</v>
      </c>
      <c r="E140" s="207">
        <v>60</v>
      </c>
      <c r="F140" s="104" t="s">
        <v>492</v>
      </c>
      <c r="G140" t="s">
        <v>257</v>
      </c>
      <c r="H140" t="s">
        <v>258</v>
      </c>
      <c r="I140" t="s">
        <v>32</v>
      </c>
      <c r="J140"/>
      <c r="K140" t="s">
        <v>259</v>
      </c>
      <c r="L140" t="s">
        <v>260</v>
      </c>
      <c r="M140" s="104" t="s">
        <v>493</v>
      </c>
      <c r="N140" s="104" t="s">
        <v>494</v>
      </c>
      <c r="O140" s="167">
        <v>950</v>
      </c>
      <c r="P140" s="200">
        <v>0</v>
      </c>
      <c r="Q140" s="234">
        <v>0</v>
      </c>
      <c r="R140" s="200" t="s">
        <v>37</v>
      </c>
      <c r="S140" s="180">
        <v>2496</v>
      </c>
      <c r="T140" s="231" t="s">
        <v>495</v>
      </c>
      <c r="U140" s="208">
        <v>0</v>
      </c>
      <c r="V140" s="209">
        <v>0</v>
      </c>
      <c r="W140" s="234">
        <f>Tabla2[[#This Row],[Valor POAI 2026
 (en pesos y 3 últimos digitos en cero)]]/$V$2</f>
        <v>0</v>
      </c>
      <c r="X140" s="188"/>
      <c r="Y140" s="188"/>
      <c r="Z140" s="189"/>
    </row>
    <row r="141" spans="1:26" s="126" customFormat="1" ht="13.5" hidden="1" customHeight="1">
      <c r="A141" s="172">
        <v>2</v>
      </c>
      <c r="B141" t="s">
        <v>413</v>
      </c>
      <c r="C141" s="207">
        <v>24962</v>
      </c>
      <c r="D141" t="s">
        <v>153</v>
      </c>
      <c r="E141" s="207">
        <v>61</v>
      </c>
      <c r="F141" s="104" t="s">
        <v>256</v>
      </c>
      <c r="G141" t="s">
        <v>257</v>
      </c>
      <c r="H141" t="s">
        <v>258</v>
      </c>
      <c r="I141" t="s">
        <v>32</v>
      </c>
      <c r="J141"/>
      <c r="K141" t="s">
        <v>259</v>
      </c>
      <c r="L141" t="s">
        <v>260</v>
      </c>
      <c r="M141" s="104" t="s">
        <v>496</v>
      </c>
      <c r="N141" s="104" t="s">
        <v>64</v>
      </c>
      <c r="O141" s="167">
        <v>6</v>
      </c>
      <c r="P141" s="200">
        <v>586</v>
      </c>
      <c r="Q141" s="234">
        <v>1.8737609515891793E-2</v>
      </c>
      <c r="R141" s="200" t="s">
        <v>37</v>
      </c>
      <c r="S141" s="180">
        <v>2496</v>
      </c>
      <c r="T141" s="231" t="s">
        <v>495</v>
      </c>
      <c r="U141" s="208">
        <v>0</v>
      </c>
      <c r="V141" s="209">
        <v>0</v>
      </c>
      <c r="W141" s="234">
        <f>Tabla2[[#This Row],[Valor POAI 2026
 (en pesos y 3 últimos digitos en cero)]]/$V$2</f>
        <v>0</v>
      </c>
      <c r="X141" s="188"/>
      <c r="Y141" s="188"/>
      <c r="Z141" s="189"/>
    </row>
    <row r="142" spans="1:26" s="126" customFormat="1" ht="13.5" hidden="1" customHeight="1">
      <c r="A142" s="172">
        <v>2</v>
      </c>
      <c r="B142" t="s">
        <v>413</v>
      </c>
      <c r="C142" s="207">
        <v>24991</v>
      </c>
      <c r="D142" t="s">
        <v>153</v>
      </c>
      <c r="E142" s="207">
        <v>62</v>
      </c>
      <c r="F142" s="104" t="s">
        <v>263</v>
      </c>
      <c r="G142" t="s">
        <v>257</v>
      </c>
      <c r="H142" t="s">
        <v>264</v>
      </c>
      <c r="I142" t="s">
        <v>32</v>
      </c>
      <c r="J142"/>
      <c r="K142" t="s">
        <v>259</v>
      </c>
      <c r="L142" t="s">
        <v>260</v>
      </c>
      <c r="M142" s="104" t="s">
        <v>497</v>
      </c>
      <c r="N142" s="104" t="s">
        <v>64</v>
      </c>
      <c r="O142" s="167">
        <v>4</v>
      </c>
      <c r="P142" s="200">
        <v>276</v>
      </c>
      <c r="Q142" s="234">
        <v>8.8252222293278768E-3</v>
      </c>
      <c r="R142" s="200" t="s">
        <v>37</v>
      </c>
      <c r="S142" s="180">
        <v>2499</v>
      </c>
      <c r="T142" s="231" t="s">
        <v>498</v>
      </c>
      <c r="U142" s="208">
        <v>0</v>
      </c>
      <c r="V142" s="209">
        <v>0</v>
      </c>
      <c r="W142" s="234">
        <f>Tabla2[[#This Row],[Valor POAI 2026
 (en pesos y 3 últimos digitos en cero)]]/$V$2</f>
        <v>0</v>
      </c>
      <c r="X142" s="188"/>
      <c r="Y142" s="188"/>
      <c r="Z142" s="189"/>
    </row>
    <row r="143" spans="1:26" s="126" customFormat="1" ht="13.5" hidden="1" customHeight="1">
      <c r="A143" s="172">
        <v>2</v>
      </c>
      <c r="B143" t="s">
        <v>413</v>
      </c>
      <c r="C143" s="207">
        <v>23081</v>
      </c>
      <c r="D143" t="s">
        <v>183</v>
      </c>
      <c r="E143" s="207">
        <v>66</v>
      </c>
      <c r="F143" s="104" t="s">
        <v>273</v>
      </c>
      <c r="G143" t="s">
        <v>274</v>
      </c>
      <c r="H143" t="s">
        <v>275</v>
      </c>
      <c r="I143" t="s">
        <v>32</v>
      </c>
      <c r="J143"/>
      <c r="K143" t="s">
        <v>259</v>
      </c>
      <c r="L143" t="s">
        <v>269</v>
      </c>
      <c r="M143" s="104" t="s">
        <v>499</v>
      </c>
      <c r="N143" s="104" t="s">
        <v>277</v>
      </c>
      <c r="O143" s="167">
        <v>3.3</v>
      </c>
      <c r="P143" s="200">
        <v>182</v>
      </c>
      <c r="Q143" s="234">
        <v>5.8195306004988172E-3</v>
      </c>
      <c r="R143" s="200" t="s">
        <v>37</v>
      </c>
      <c r="S143" s="180">
        <v>2308</v>
      </c>
      <c r="T143" s="231" t="s">
        <v>500</v>
      </c>
      <c r="U143" s="208">
        <v>0</v>
      </c>
      <c r="V143" s="209">
        <v>0</v>
      </c>
      <c r="W143" s="234">
        <f>Tabla2[[#This Row],[Valor POAI 2026
 (en pesos y 3 últimos digitos en cero)]]/$V$2</f>
        <v>0</v>
      </c>
      <c r="X143" s="188"/>
      <c r="Y143" s="188"/>
      <c r="Z143" s="189"/>
    </row>
    <row r="144" spans="1:26" s="126" customFormat="1" ht="13.5" hidden="1" customHeight="1">
      <c r="A144" s="172">
        <v>2</v>
      </c>
      <c r="B144" t="s">
        <v>413</v>
      </c>
      <c r="C144" s="207">
        <v>24841</v>
      </c>
      <c r="D144" t="s">
        <v>183</v>
      </c>
      <c r="E144" s="207">
        <v>68</v>
      </c>
      <c r="F144" s="104" t="s">
        <v>298</v>
      </c>
      <c r="G144" t="s">
        <v>274</v>
      </c>
      <c r="H144" t="s">
        <v>275</v>
      </c>
      <c r="I144" t="s">
        <v>32</v>
      </c>
      <c r="J144"/>
      <c r="K144" t="s">
        <v>259</v>
      </c>
      <c r="L144" t="s">
        <v>269</v>
      </c>
      <c r="M144" s="104" t="s">
        <v>501</v>
      </c>
      <c r="N144" s="104" t="s">
        <v>300</v>
      </c>
      <c r="O144" s="167">
        <v>100</v>
      </c>
      <c r="P144" s="200">
        <v>176</v>
      </c>
      <c r="Q144" s="234">
        <v>5.6276779433395152E-3</v>
      </c>
      <c r="R144" s="200" t="s">
        <v>37</v>
      </c>
      <c r="S144" s="180">
        <v>2484</v>
      </c>
      <c r="T144" s="231" t="s">
        <v>502</v>
      </c>
      <c r="U144" s="208">
        <v>0</v>
      </c>
      <c r="V144" s="209">
        <v>0</v>
      </c>
      <c r="W144" s="234">
        <f>Tabla2[[#This Row],[Valor POAI 2026
 (en pesos y 3 últimos digitos en cero)]]/$V$2</f>
        <v>0</v>
      </c>
      <c r="X144" s="188"/>
      <c r="Y144" s="188"/>
      <c r="Z144" s="189"/>
    </row>
    <row r="145" spans="1:26" s="126" customFormat="1" ht="13.5" hidden="1" customHeight="1">
      <c r="A145" s="172">
        <v>2</v>
      </c>
      <c r="B145" t="s">
        <v>413</v>
      </c>
      <c r="C145" s="207">
        <v>24842</v>
      </c>
      <c r="D145" t="s">
        <v>183</v>
      </c>
      <c r="E145" s="207">
        <v>73</v>
      </c>
      <c r="F145" s="104" t="s">
        <v>303</v>
      </c>
      <c r="G145" t="s">
        <v>257</v>
      </c>
      <c r="H145" t="s">
        <v>268</v>
      </c>
      <c r="I145" t="s">
        <v>56</v>
      </c>
      <c r="J145"/>
      <c r="K145" t="s">
        <v>259</v>
      </c>
      <c r="L145" t="s">
        <v>269</v>
      </c>
      <c r="M145" s="104" t="s">
        <v>503</v>
      </c>
      <c r="N145" s="104" t="s">
        <v>289</v>
      </c>
      <c r="O145" s="167">
        <v>4</v>
      </c>
      <c r="P145" s="200">
        <v>120</v>
      </c>
      <c r="Q145" s="234">
        <v>3.8370531431860333E-3</v>
      </c>
      <c r="R145" s="200" t="s">
        <v>37</v>
      </c>
      <c r="S145" s="180">
        <v>2484</v>
      </c>
      <c r="T145" s="231" t="s">
        <v>502</v>
      </c>
      <c r="U145" s="208">
        <v>0</v>
      </c>
      <c r="V145" s="209">
        <v>0</v>
      </c>
      <c r="W145" s="234">
        <f>Tabla2[[#This Row],[Valor POAI 2026
 (en pesos y 3 últimos digitos en cero)]]/$V$2</f>
        <v>0</v>
      </c>
      <c r="X145" s="188"/>
      <c r="Y145" s="188"/>
      <c r="Z145" s="189"/>
    </row>
    <row r="146" spans="1:26" s="126" customFormat="1" ht="13.5" hidden="1" customHeight="1">
      <c r="A146" s="172">
        <v>2</v>
      </c>
      <c r="B146" t="s">
        <v>413</v>
      </c>
      <c r="C146" s="207">
        <v>24843</v>
      </c>
      <c r="D146" t="s">
        <v>183</v>
      </c>
      <c r="E146" s="207">
        <v>67</v>
      </c>
      <c r="F146" s="104" t="s">
        <v>287</v>
      </c>
      <c r="G146" t="s">
        <v>274</v>
      </c>
      <c r="H146" t="s">
        <v>275</v>
      </c>
      <c r="I146" t="s">
        <v>32</v>
      </c>
      <c r="J146"/>
      <c r="K146" t="s">
        <v>259</v>
      </c>
      <c r="L146" t="s">
        <v>269</v>
      </c>
      <c r="M146" s="104" t="s">
        <v>504</v>
      </c>
      <c r="N146" s="104" t="s">
        <v>289</v>
      </c>
      <c r="O146" s="167">
        <v>1</v>
      </c>
      <c r="P146" s="200">
        <v>0</v>
      </c>
      <c r="Q146" s="234">
        <v>0</v>
      </c>
      <c r="R146" s="200" t="s">
        <v>37</v>
      </c>
      <c r="S146" s="180">
        <v>2484</v>
      </c>
      <c r="T146" s="231" t="s">
        <v>502</v>
      </c>
      <c r="U146" s="208">
        <v>0</v>
      </c>
      <c r="V146" s="209">
        <v>0</v>
      </c>
      <c r="W146" s="234">
        <f>Tabla2[[#This Row],[Valor POAI 2026
 (en pesos y 3 últimos digitos en cero)]]/$V$2</f>
        <v>0</v>
      </c>
      <c r="X146" s="188"/>
      <c r="Y146" s="188"/>
      <c r="Z146" s="189"/>
    </row>
    <row r="147" spans="1:26" s="126" customFormat="1" ht="13.5" hidden="1" customHeight="1">
      <c r="A147" s="172">
        <v>2</v>
      </c>
      <c r="B147" t="s">
        <v>413</v>
      </c>
      <c r="C147" s="207">
        <v>24844</v>
      </c>
      <c r="D147" t="s">
        <v>293</v>
      </c>
      <c r="E147" s="207">
        <v>76</v>
      </c>
      <c r="F147" s="104" t="s">
        <v>294</v>
      </c>
      <c r="G147" t="s">
        <v>274</v>
      </c>
      <c r="H147" t="s">
        <v>295</v>
      </c>
      <c r="I147" t="s">
        <v>32</v>
      </c>
      <c r="J147"/>
      <c r="K147" t="s">
        <v>259</v>
      </c>
      <c r="L147" t="s">
        <v>269</v>
      </c>
      <c r="M147" s="104" t="s">
        <v>505</v>
      </c>
      <c r="N147" s="104" t="s">
        <v>297</v>
      </c>
      <c r="O147" s="167">
        <v>4800</v>
      </c>
      <c r="P147" s="200">
        <v>419</v>
      </c>
      <c r="Q147" s="234">
        <v>1.3397710558291233E-2</v>
      </c>
      <c r="R147" s="200" t="s">
        <v>37</v>
      </c>
      <c r="S147" s="180">
        <v>2484</v>
      </c>
      <c r="T147" s="231" t="s">
        <v>502</v>
      </c>
      <c r="U147" s="208">
        <v>0</v>
      </c>
      <c r="V147" s="209">
        <v>0</v>
      </c>
      <c r="W147" s="234">
        <f>Tabla2[[#This Row],[Valor POAI 2026
 (en pesos y 3 últimos digitos en cero)]]/$V$2</f>
        <v>0</v>
      </c>
      <c r="X147" s="188"/>
      <c r="Y147" s="188"/>
      <c r="Z147" s="189"/>
    </row>
    <row r="148" spans="1:26" s="126" customFormat="1" ht="13.5" hidden="1" customHeight="1">
      <c r="A148" s="172">
        <v>2</v>
      </c>
      <c r="B148" t="s">
        <v>413</v>
      </c>
      <c r="C148" s="207">
        <v>24845</v>
      </c>
      <c r="D148" t="s">
        <v>183</v>
      </c>
      <c r="E148" s="207">
        <v>70</v>
      </c>
      <c r="F148" s="104" t="s">
        <v>284</v>
      </c>
      <c r="G148" t="s">
        <v>274</v>
      </c>
      <c r="H148" t="s">
        <v>275</v>
      </c>
      <c r="I148" t="s">
        <v>32</v>
      </c>
      <c r="J148"/>
      <c r="K148" t="s">
        <v>259</v>
      </c>
      <c r="L148" t="s">
        <v>269</v>
      </c>
      <c r="M148" s="104" t="s">
        <v>506</v>
      </c>
      <c r="N148" s="104" t="s">
        <v>286</v>
      </c>
      <c r="O148" s="167">
        <v>1050</v>
      </c>
      <c r="P148" s="200">
        <v>112</v>
      </c>
      <c r="Q148" s="234">
        <v>3.5812496003069642E-3</v>
      </c>
      <c r="R148" s="200" t="s">
        <v>37</v>
      </c>
      <c r="S148" s="180">
        <v>2484</v>
      </c>
      <c r="T148" s="231" t="s">
        <v>502</v>
      </c>
      <c r="U148" s="208">
        <v>0</v>
      </c>
      <c r="V148" s="209">
        <v>0</v>
      </c>
      <c r="W148" s="234">
        <f>Tabla2[[#This Row],[Valor POAI 2026
 (en pesos y 3 últimos digitos en cero)]]/$V$2</f>
        <v>0</v>
      </c>
      <c r="X148" s="188"/>
      <c r="Y148" s="188"/>
      <c r="Z148" s="189"/>
    </row>
    <row r="149" spans="1:26" s="126" customFormat="1" ht="13.5" hidden="1" customHeight="1">
      <c r="A149" s="172">
        <v>2</v>
      </c>
      <c r="B149" t="s">
        <v>413</v>
      </c>
      <c r="C149" s="207">
        <v>24846</v>
      </c>
      <c r="D149" t="s">
        <v>183</v>
      </c>
      <c r="E149" s="207">
        <v>71</v>
      </c>
      <c r="F149" s="104" t="s">
        <v>278</v>
      </c>
      <c r="G149" t="s">
        <v>274</v>
      </c>
      <c r="H149" t="s">
        <v>275</v>
      </c>
      <c r="I149" t="s">
        <v>32</v>
      </c>
      <c r="J149"/>
      <c r="K149" t="s">
        <v>259</v>
      </c>
      <c r="L149" t="s">
        <v>269</v>
      </c>
      <c r="M149" s="104" t="s">
        <v>507</v>
      </c>
      <c r="N149" s="104" t="s">
        <v>280</v>
      </c>
      <c r="O149" s="167">
        <v>600</v>
      </c>
      <c r="P149" s="200">
        <v>0</v>
      </c>
      <c r="Q149" s="234">
        <v>0</v>
      </c>
      <c r="R149" s="200" t="s">
        <v>37</v>
      </c>
      <c r="S149" s="180">
        <v>2484</v>
      </c>
      <c r="T149" s="231" t="s">
        <v>502</v>
      </c>
      <c r="U149" s="208">
        <v>0</v>
      </c>
      <c r="V149" s="209">
        <v>0</v>
      </c>
      <c r="W149" s="234">
        <f>Tabla2[[#This Row],[Valor POAI 2026
 (en pesos y 3 últimos digitos en cero)]]/$V$2</f>
        <v>0</v>
      </c>
      <c r="X149" s="188"/>
      <c r="Y149" s="188"/>
      <c r="Z149" s="189"/>
    </row>
    <row r="150" spans="1:26" s="126" customFormat="1" ht="13.5" hidden="1" customHeight="1">
      <c r="A150" s="172">
        <v>2</v>
      </c>
      <c r="B150" t="s">
        <v>413</v>
      </c>
      <c r="C150" s="207">
        <v>24611</v>
      </c>
      <c r="D150" t="s">
        <v>91</v>
      </c>
      <c r="E150" s="207">
        <v>77</v>
      </c>
      <c r="F150" s="104" t="s">
        <v>311</v>
      </c>
      <c r="G150" t="s">
        <v>93</v>
      </c>
      <c r="H150" t="s">
        <v>306</v>
      </c>
      <c r="I150" t="s">
        <v>32</v>
      </c>
      <c r="J150" t="s">
        <v>95</v>
      </c>
      <c r="K150" t="s">
        <v>259</v>
      </c>
      <c r="L150" t="s">
        <v>307</v>
      </c>
      <c r="M150" s="104" t="s">
        <v>508</v>
      </c>
      <c r="N150" s="104" t="s">
        <v>313</v>
      </c>
      <c r="O150" s="167">
        <v>5</v>
      </c>
      <c r="P150" s="200">
        <v>3283</v>
      </c>
      <c r="Q150" s="234">
        <v>0.10497537890899789</v>
      </c>
      <c r="R150" s="200" t="s">
        <v>37</v>
      </c>
      <c r="S150" s="180">
        <v>2461</v>
      </c>
      <c r="T150" s="231" t="s">
        <v>509</v>
      </c>
      <c r="U150" s="208">
        <v>0</v>
      </c>
      <c r="V150" s="209">
        <v>0</v>
      </c>
      <c r="W150" s="234">
        <f>Tabla2[[#This Row],[Valor POAI 2026
 (en pesos y 3 últimos digitos en cero)]]/$V$2</f>
        <v>0</v>
      </c>
      <c r="X150" s="188"/>
      <c r="Y150" s="188"/>
      <c r="Z150" s="189"/>
    </row>
    <row r="151" spans="1:26" s="126" customFormat="1" ht="13.5" hidden="1" customHeight="1">
      <c r="A151" s="172">
        <v>2</v>
      </c>
      <c r="B151" t="s">
        <v>413</v>
      </c>
      <c r="C151" s="207">
        <v>24612</v>
      </c>
      <c r="D151" t="s">
        <v>91</v>
      </c>
      <c r="E151" s="207">
        <v>78</v>
      </c>
      <c r="F151" s="104" t="s">
        <v>305</v>
      </c>
      <c r="G151" t="s">
        <v>93</v>
      </c>
      <c r="H151" t="s">
        <v>306</v>
      </c>
      <c r="I151" t="s">
        <v>32</v>
      </c>
      <c r="J151" t="s">
        <v>95</v>
      </c>
      <c r="K151" t="s">
        <v>259</v>
      </c>
      <c r="L151" t="s">
        <v>307</v>
      </c>
      <c r="M151" s="104" t="s">
        <v>510</v>
      </c>
      <c r="N151" s="104" t="s">
        <v>309</v>
      </c>
      <c r="O151" s="167">
        <v>2</v>
      </c>
      <c r="P151" s="200">
        <v>0</v>
      </c>
      <c r="Q151" s="234">
        <v>0</v>
      </c>
      <c r="R151" s="200" t="s">
        <v>37</v>
      </c>
      <c r="S151" s="180">
        <v>2461</v>
      </c>
      <c r="T151" s="231" t="s">
        <v>509</v>
      </c>
      <c r="U151" s="208">
        <v>0</v>
      </c>
      <c r="V151" s="209">
        <v>0</v>
      </c>
      <c r="W151" s="234">
        <f>Tabla2[[#This Row],[Valor POAI 2026
 (en pesos y 3 últimos digitos en cero)]]/$V$2</f>
        <v>0</v>
      </c>
      <c r="X151" s="188"/>
      <c r="Y151" s="188"/>
      <c r="Z151" s="189"/>
    </row>
    <row r="152" spans="1:26" s="126" customFormat="1" ht="13.5" hidden="1" customHeight="1">
      <c r="A152" s="172">
        <v>2</v>
      </c>
      <c r="B152" t="s">
        <v>413</v>
      </c>
      <c r="C152" s="207">
        <v>23362</v>
      </c>
      <c r="D152" t="s">
        <v>183</v>
      </c>
      <c r="E152" s="207">
        <v>113</v>
      </c>
      <c r="F152" s="104" t="s">
        <v>320</v>
      </c>
      <c r="G152" t="s">
        <v>274</v>
      </c>
      <c r="H152" t="s">
        <v>315</v>
      </c>
      <c r="I152" t="s">
        <v>56</v>
      </c>
      <c r="J152"/>
      <c r="K152" t="s">
        <v>259</v>
      </c>
      <c r="L152" t="s">
        <v>316</v>
      </c>
      <c r="M152" s="104" t="s">
        <v>511</v>
      </c>
      <c r="N152" s="104" t="s">
        <v>322</v>
      </c>
      <c r="O152" s="167">
        <v>2</v>
      </c>
      <c r="P152" s="200">
        <v>0</v>
      </c>
      <c r="Q152" s="234">
        <v>0</v>
      </c>
      <c r="R152" s="200" t="s">
        <v>37</v>
      </c>
      <c r="S152" s="180">
        <v>2336</v>
      </c>
      <c r="T152" s="231" t="s">
        <v>512</v>
      </c>
      <c r="U152" s="208">
        <v>0</v>
      </c>
      <c r="V152" s="209">
        <v>0</v>
      </c>
      <c r="W152" s="234">
        <f>Tabla2[[#This Row],[Valor POAI 2026
 (en pesos y 3 últimos digitos en cero)]]/$V$2</f>
        <v>0</v>
      </c>
      <c r="X152" s="188"/>
      <c r="Y152" s="188"/>
      <c r="Z152" s="189"/>
    </row>
    <row r="153" spans="1:26" s="126" customFormat="1" ht="13.5" hidden="1" customHeight="1">
      <c r="A153" s="172">
        <v>2</v>
      </c>
      <c r="B153" t="s">
        <v>413</v>
      </c>
      <c r="C153" s="207">
        <v>23363</v>
      </c>
      <c r="D153" t="s">
        <v>183</v>
      </c>
      <c r="E153" s="207">
        <v>79</v>
      </c>
      <c r="F153" s="104" t="s">
        <v>314</v>
      </c>
      <c r="G153" t="s">
        <v>274</v>
      </c>
      <c r="H153" t="s">
        <v>315</v>
      </c>
      <c r="I153" t="s">
        <v>56</v>
      </c>
      <c r="J153"/>
      <c r="K153" t="s">
        <v>259</v>
      </c>
      <c r="L153" t="s">
        <v>316</v>
      </c>
      <c r="M153" s="104" t="s">
        <v>513</v>
      </c>
      <c r="N153" s="104" t="s">
        <v>318</v>
      </c>
      <c r="O153" s="167">
        <v>1</v>
      </c>
      <c r="P153" s="200">
        <v>0</v>
      </c>
      <c r="Q153" s="234">
        <v>0</v>
      </c>
      <c r="R153" s="200" t="s">
        <v>37</v>
      </c>
      <c r="S153" s="180">
        <v>2336</v>
      </c>
      <c r="T153" s="231" t="s">
        <v>512</v>
      </c>
      <c r="U153" s="208">
        <v>0</v>
      </c>
      <c r="V153" s="209">
        <v>0</v>
      </c>
      <c r="W153" s="234">
        <f>Tabla2[[#This Row],[Valor POAI 2026
 (en pesos y 3 últimos digitos en cero)]]/$V$2</f>
        <v>0</v>
      </c>
      <c r="X153" s="188"/>
      <c r="Y153" s="188"/>
      <c r="Z153" s="189"/>
    </row>
    <row r="154" spans="1:26" s="126" customFormat="1" ht="13.5" hidden="1" customHeight="1">
      <c r="A154" s="172">
        <v>2</v>
      </c>
      <c r="B154" t="s">
        <v>413</v>
      </c>
      <c r="C154" s="207">
        <v>23321</v>
      </c>
      <c r="D154" t="s">
        <v>293</v>
      </c>
      <c r="E154" s="207">
        <v>80</v>
      </c>
      <c r="F154" s="104" t="s">
        <v>514</v>
      </c>
      <c r="G154" t="s">
        <v>337</v>
      </c>
      <c r="H154" t="s">
        <v>515</v>
      </c>
      <c r="I154" t="s">
        <v>32</v>
      </c>
      <c r="J154"/>
      <c r="K154" t="s">
        <v>259</v>
      </c>
      <c r="L154" t="s">
        <v>516</v>
      </c>
      <c r="M154" s="104" t="s">
        <v>517</v>
      </c>
      <c r="N154" s="104" t="s">
        <v>518</v>
      </c>
      <c r="O154" s="167">
        <v>3</v>
      </c>
      <c r="P154" s="200">
        <v>860</v>
      </c>
      <c r="Q154" s="234">
        <v>2.7498880859499905E-2</v>
      </c>
      <c r="R154" s="200" t="s">
        <v>37</v>
      </c>
      <c r="S154" s="180">
        <v>2332</v>
      </c>
      <c r="T154" s="231" t="s">
        <v>519</v>
      </c>
      <c r="U154" s="208">
        <v>0</v>
      </c>
      <c r="V154" s="209">
        <v>0</v>
      </c>
      <c r="W154" s="234">
        <f>Tabla2[[#This Row],[Valor POAI 2026
 (en pesos y 3 últimos digitos en cero)]]/$V$2</f>
        <v>0</v>
      </c>
      <c r="X154" s="188"/>
      <c r="Y154" s="188"/>
      <c r="Z154" s="189"/>
    </row>
    <row r="155" spans="1:26" s="126" customFormat="1" ht="13.5" hidden="1" customHeight="1">
      <c r="A155" s="172">
        <v>2</v>
      </c>
      <c r="B155" t="s">
        <v>413</v>
      </c>
      <c r="C155" s="207">
        <v>23061</v>
      </c>
      <c r="D155" t="s">
        <v>138</v>
      </c>
      <c r="E155" s="207">
        <v>84</v>
      </c>
      <c r="F155" s="104" t="s">
        <v>330</v>
      </c>
      <c r="G155" t="s">
        <v>257</v>
      </c>
      <c r="H155" t="s">
        <v>324</v>
      </c>
      <c r="I155" t="s">
        <v>32</v>
      </c>
      <c r="J155"/>
      <c r="K155" t="s">
        <v>259</v>
      </c>
      <c r="L155" t="s">
        <v>325</v>
      </c>
      <c r="M155" s="104" t="s">
        <v>520</v>
      </c>
      <c r="N155" s="104" t="s">
        <v>60</v>
      </c>
      <c r="O155" s="167">
        <v>1</v>
      </c>
      <c r="P155" s="200">
        <v>0</v>
      </c>
      <c r="Q155" s="234">
        <v>0</v>
      </c>
      <c r="R155" s="200" t="s">
        <v>37</v>
      </c>
      <c r="S155" s="180">
        <v>2306</v>
      </c>
      <c r="T155" s="231" t="s">
        <v>521</v>
      </c>
      <c r="U155" s="208">
        <v>0</v>
      </c>
      <c r="V155" s="209">
        <v>0</v>
      </c>
      <c r="W155" s="234">
        <f>Tabla2[[#This Row],[Valor POAI 2026
 (en pesos y 3 últimos digitos en cero)]]/$V$2</f>
        <v>0</v>
      </c>
      <c r="X155" s="188"/>
      <c r="Y155" s="188"/>
      <c r="Z155" s="189"/>
    </row>
    <row r="156" spans="1:26" s="126" customFormat="1" ht="13.5" hidden="1" customHeight="1">
      <c r="A156" s="172">
        <v>2</v>
      </c>
      <c r="B156" t="s">
        <v>413</v>
      </c>
      <c r="C156" s="207">
        <v>23062</v>
      </c>
      <c r="D156" t="s">
        <v>138</v>
      </c>
      <c r="E156" s="207">
        <v>82</v>
      </c>
      <c r="F156" s="104" t="s">
        <v>332</v>
      </c>
      <c r="G156" t="s">
        <v>257</v>
      </c>
      <c r="H156" t="s">
        <v>324</v>
      </c>
      <c r="I156" t="s">
        <v>32</v>
      </c>
      <c r="J156"/>
      <c r="K156" t="s">
        <v>259</v>
      </c>
      <c r="L156" t="s">
        <v>325</v>
      </c>
      <c r="M156" s="104" t="s">
        <v>522</v>
      </c>
      <c r="N156" s="104" t="s">
        <v>60</v>
      </c>
      <c r="O156" s="167">
        <v>2</v>
      </c>
      <c r="P156" s="200">
        <v>196</v>
      </c>
      <c r="Q156" s="234">
        <v>6.2671868005371879E-3</v>
      </c>
      <c r="R156" s="200" t="s">
        <v>37</v>
      </c>
      <c r="S156" s="180">
        <v>2306</v>
      </c>
      <c r="T156" s="231" t="s">
        <v>521</v>
      </c>
      <c r="U156" s="208">
        <v>0</v>
      </c>
      <c r="V156" s="209">
        <v>0</v>
      </c>
      <c r="W156" s="234">
        <f>Tabla2[[#This Row],[Valor POAI 2026
 (en pesos y 3 últimos digitos en cero)]]/$V$2</f>
        <v>0</v>
      </c>
      <c r="X156" s="188"/>
      <c r="Y156" s="188"/>
      <c r="Z156" s="189"/>
    </row>
    <row r="157" spans="1:26" s="126" customFormat="1" ht="13.5" hidden="1" customHeight="1">
      <c r="A157" s="172">
        <v>2</v>
      </c>
      <c r="B157" t="s">
        <v>413</v>
      </c>
      <c r="C157" s="207">
        <v>23063</v>
      </c>
      <c r="D157" t="s">
        <v>138</v>
      </c>
      <c r="E157" s="207">
        <v>88</v>
      </c>
      <c r="F157" s="104" t="s">
        <v>334</v>
      </c>
      <c r="G157" t="s">
        <v>257</v>
      </c>
      <c r="H157" t="s">
        <v>324</v>
      </c>
      <c r="I157" t="s">
        <v>32</v>
      </c>
      <c r="J157"/>
      <c r="K157" t="s">
        <v>259</v>
      </c>
      <c r="L157" t="s">
        <v>325</v>
      </c>
      <c r="M157" s="104" t="s">
        <v>523</v>
      </c>
      <c r="N157" s="104" t="s">
        <v>60</v>
      </c>
      <c r="O157" s="167">
        <v>1</v>
      </c>
      <c r="P157" s="200">
        <v>0</v>
      </c>
      <c r="Q157" s="234">
        <v>0</v>
      </c>
      <c r="R157" s="200" t="s">
        <v>37</v>
      </c>
      <c r="S157" s="180">
        <v>2306</v>
      </c>
      <c r="T157" s="231" t="s">
        <v>521</v>
      </c>
      <c r="U157" s="208">
        <v>0</v>
      </c>
      <c r="V157" s="209">
        <v>0</v>
      </c>
      <c r="W157" s="234">
        <f>Tabla2[[#This Row],[Valor POAI 2026
 (en pesos y 3 últimos digitos en cero)]]/$V$2</f>
        <v>0</v>
      </c>
      <c r="X157" s="188"/>
      <c r="Y157" s="188"/>
      <c r="Z157" s="189"/>
    </row>
    <row r="158" spans="1:26" s="126" customFormat="1" ht="13.5" hidden="1" customHeight="1">
      <c r="A158" s="172">
        <v>2</v>
      </c>
      <c r="B158" t="s">
        <v>413</v>
      </c>
      <c r="C158" s="207">
        <v>23521</v>
      </c>
      <c r="D158" t="s">
        <v>293</v>
      </c>
      <c r="E158" s="207">
        <v>89</v>
      </c>
      <c r="F158" s="104" t="s">
        <v>336</v>
      </c>
      <c r="G158" t="s">
        <v>337</v>
      </c>
      <c r="H158" t="s">
        <v>338</v>
      </c>
      <c r="I158" t="s">
        <v>56</v>
      </c>
      <c r="J158"/>
      <c r="K158" t="s">
        <v>259</v>
      </c>
      <c r="L158" t="s">
        <v>339</v>
      </c>
      <c r="M158" s="104" t="s">
        <v>524</v>
      </c>
      <c r="N158" s="104" t="s">
        <v>341</v>
      </c>
      <c r="O158" s="167">
        <v>17</v>
      </c>
      <c r="P158" s="200">
        <v>0</v>
      </c>
      <c r="Q158" s="234">
        <v>0</v>
      </c>
      <c r="R158" s="200" t="s">
        <v>37</v>
      </c>
      <c r="S158" s="180">
        <v>2352</v>
      </c>
      <c r="T158" s="231" t="s">
        <v>525</v>
      </c>
      <c r="U158" s="208">
        <v>0</v>
      </c>
      <c r="V158" s="209">
        <v>0</v>
      </c>
      <c r="W158" s="234">
        <f>Tabla2[[#This Row],[Valor POAI 2026
 (en pesos y 3 últimos digitos en cero)]]/$V$2</f>
        <v>0</v>
      </c>
      <c r="X158" s="188"/>
      <c r="Y158" s="188"/>
      <c r="Z158" s="189"/>
    </row>
    <row r="159" spans="1:26" s="126" customFormat="1" ht="13.5" hidden="1" customHeight="1">
      <c r="A159" s="172">
        <v>2</v>
      </c>
      <c r="B159" t="s">
        <v>413</v>
      </c>
      <c r="C159" s="207">
        <v>25271</v>
      </c>
      <c r="D159" t="s">
        <v>343</v>
      </c>
      <c r="E159" s="207">
        <v>93</v>
      </c>
      <c r="F159" s="104" t="s">
        <v>344</v>
      </c>
      <c r="G159" t="s">
        <v>345</v>
      </c>
      <c r="H159" t="s">
        <v>346</v>
      </c>
      <c r="I159" t="s">
        <v>56</v>
      </c>
      <c r="J159" t="s">
        <v>347</v>
      </c>
      <c r="K159" t="s">
        <v>348</v>
      </c>
      <c r="L159" t="s">
        <v>349</v>
      </c>
      <c r="M159" s="104" t="s">
        <v>526</v>
      </c>
      <c r="N159" s="104" t="s">
        <v>351</v>
      </c>
      <c r="O159" s="167">
        <v>4</v>
      </c>
      <c r="P159" s="200">
        <v>2309</v>
      </c>
      <c r="Q159" s="234">
        <v>7.383129756347126E-2</v>
      </c>
      <c r="R159" s="200" t="s">
        <v>37</v>
      </c>
      <c r="S159" s="180">
        <v>2527</v>
      </c>
      <c r="T159" s="231" t="s">
        <v>527</v>
      </c>
      <c r="U159" s="208">
        <v>0</v>
      </c>
      <c r="V159" s="209">
        <v>0</v>
      </c>
      <c r="W159" s="234">
        <f>Tabla2[[#This Row],[Valor POAI 2026
 (en pesos y 3 últimos digitos en cero)]]/$V$2</f>
        <v>0</v>
      </c>
      <c r="X159" s="188"/>
      <c r="Y159" s="188"/>
      <c r="Z159" s="189"/>
    </row>
    <row r="160" spans="1:26" s="126" customFormat="1" ht="13.5" hidden="1" customHeight="1">
      <c r="A160" s="172">
        <v>2</v>
      </c>
      <c r="B160" t="s">
        <v>413</v>
      </c>
      <c r="C160" s="207">
        <v>25272</v>
      </c>
      <c r="D160" t="s">
        <v>343</v>
      </c>
      <c r="E160" s="207">
        <v>94</v>
      </c>
      <c r="F160" s="104" t="s">
        <v>356</v>
      </c>
      <c r="G160" t="s">
        <v>345</v>
      </c>
      <c r="H160" t="s">
        <v>357</v>
      </c>
      <c r="I160" t="s">
        <v>56</v>
      </c>
      <c r="J160" t="s">
        <v>347</v>
      </c>
      <c r="K160" t="s">
        <v>348</v>
      </c>
      <c r="L160" t="s">
        <v>349</v>
      </c>
      <c r="M160" s="104" t="s">
        <v>358</v>
      </c>
      <c r="N160" s="104" t="s">
        <v>359</v>
      </c>
      <c r="O160" s="167">
        <v>4</v>
      </c>
      <c r="P160" s="200">
        <v>1958</v>
      </c>
      <c r="Q160" s="234">
        <v>6.2607917119652107E-2</v>
      </c>
      <c r="R160" s="200" t="s">
        <v>37</v>
      </c>
      <c r="S160" s="180">
        <v>2527</v>
      </c>
      <c r="T160" s="231" t="s">
        <v>527</v>
      </c>
      <c r="U160" s="208">
        <v>0</v>
      </c>
      <c r="V160" s="209">
        <v>0</v>
      </c>
      <c r="W160" s="234">
        <f>Tabla2[[#This Row],[Valor POAI 2026
 (en pesos y 3 últimos digitos en cero)]]/$V$2</f>
        <v>0</v>
      </c>
      <c r="X160" s="188"/>
      <c r="Y160" s="188"/>
      <c r="Z160" s="189"/>
    </row>
    <row r="161" spans="1:26" s="126" customFormat="1" ht="13.5" hidden="1" customHeight="1">
      <c r="A161" s="172">
        <v>2</v>
      </c>
      <c r="B161" t="s">
        <v>413</v>
      </c>
      <c r="C161" s="207">
        <v>25273</v>
      </c>
      <c r="D161" t="s">
        <v>343</v>
      </c>
      <c r="E161" s="207">
        <v>114</v>
      </c>
      <c r="F161" s="104" t="s">
        <v>410</v>
      </c>
      <c r="G161" t="s">
        <v>345</v>
      </c>
      <c r="H161" t="s">
        <v>528</v>
      </c>
      <c r="I161" t="s">
        <v>56</v>
      </c>
      <c r="J161"/>
      <c r="K161" t="s">
        <v>348</v>
      </c>
      <c r="L161" t="s">
        <v>349</v>
      </c>
      <c r="M161" s="104" t="s">
        <v>529</v>
      </c>
      <c r="N161" s="104" t="s">
        <v>412</v>
      </c>
      <c r="O161" s="167">
        <v>4</v>
      </c>
      <c r="P161" s="200">
        <v>50</v>
      </c>
      <c r="Q161" s="234">
        <v>1.5987721429941806E-3</v>
      </c>
      <c r="R161" s="200" t="s">
        <v>37</v>
      </c>
      <c r="S161" s="180">
        <v>2527</v>
      </c>
      <c r="T161" s="231" t="s">
        <v>527</v>
      </c>
      <c r="U161" s="208">
        <v>0</v>
      </c>
      <c r="V161" s="209">
        <v>0</v>
      </c>
      <c r="W161" s="234">
        <f>Tabla2[[#This Row],[Valor POAI 2026
 (en pesos y 3 últimos digitos en cero)]]/$V$2</f>
        <v>0</v>
      </c>
      <c r="X161" s="188"/>
      <c r="Y161" s="188"/>
      <c r="Z161" s="189"/>
    </row>
    <row r="162" spans="1:26" s="126" customFormat="1" ht="13.5" hidden="1" customHeight="1">
      <c r="A162" s="172">
        <v>2</v>
      </c>
      <c r="B162" t="s">
        <v>413</v>
      </c>
      <c r="C162" s="207">
        <v>23031</v>
      </c>
      <c r="D162" t="s">
        <v>142</v>
      </c>
      <c r="E162" s="207">
        <v>96</v>
      </c>
      <c r="F162" s="104" t="s">
        <v>367</v>
      </c>
      <c r="G162" t="s">
        <v>361</v>
      </c>
      <c r="H162" t="s">
        <v>362</v>
      </c>
      <c r="I162" t="s">
        <v>32</v>
      </c>
      <c r="J162"/>
      <c r="K162" t="s">
        <v>348</v>
      </c>
      <c r="L162" t="s">
        <v>363</v>
      </c>
      <c r="M162" s="104" t="s">
        <v>530</v>
      </c>
      <c r="N162" s="104" t="s">
        <v>41</v>
      </c>
      <c r="O162" s="167">
        <v>4</v>
      </c>
      <c r="P162" s="200">
        <v>178</v>
      </c>
      <c r="Q162" s="234">
        <v>5.6916288290592828E-3</v>
      </c>
      <c r="R162" s="200" t="s">
        <v>37</v>
      </c>
      <c r="S162" s="180">
        <v>2303</v>
      </c>
      <c r="T162" s="231" t="s">
        <v>531</v>
      </c>
      <c r="U162" s="208">
        <v>0</v>
      </c>
      <c r="V162" s="209">
        <v>0</v>
      </c>
      <c r="W162" s="234">
        <f>Tabla2[[#This Row],[Valor POAI 2026
 (en pesos y 3 últimos digitos en cero)]]/$V$2</f>
        <v>0</v>
      </c>
      <c r="X162" s="188"/>
      <c r="Y162" s="188"/>
      <c r="Z162" s="189"/>
    </row>
    <row r="163" spans="1:26" s="126" customFormat="1" ht="13.5" hidden="1" customHeight="1">
      <c r="A163" s="172">
        <v>2</v>
      </c>
      <c r="B163" t="s">
        <v>413</v>
      </c>
      <c r="C163" s="207">
        <v>23032</v>
      </c>
      <c r="D163" t="s">
        <v>142</v>
      </c>
      <c r="E163" s="207">
        <v>95</v>
      </c>
      <c r="F163" s="104" t="s">
        <v>360</v>
      </c>
      <c r="G163" t="s">
        <v>361</v>
      </c>
      <c r="H163" t="s">
        <v>362</v>
      </c>
      <c r="I163" t="s">
        <v>32</v>
      </c>
      <c r="J163"/>
      <c r="K163" t="s">
        <v>348</v>
      </c>
      <c r="L163" t="s">
        <v>363</v>
      </c>
      <c r="M163" s="104" t="s">
        <v>532</v>
      </c>
      <c r="N163" s="104" t="s">
        <v>365</v>
      </c>
      <c r="O163" s="167">
        <v>4</v>
      </c>
      <c r="P163" s="200">
        <v>178</v>
      </c>
      <c r="Q163" s="234">
        <v>5.6916288290592828E-3</v>
      </c>
      <c r="R163" s="200" t="s">
        <v>37</v>
      </c>
      <c r="S163" s="180">
        <v>2303</v>
      </c>
      <c r="T163" s="231" t="s">
        <v>531</v>
      </c>
      <c r="U163" s="208">
        <v>0</v>
      </c>
      <c r="V163" s="209">
        <v>0</v>
      </c>
      <c r="W163" s="234">
        <f>Tabla2[[#This Row],[Valor POAI 2026
 (en pesos y 3 últimos digitos en cero)]]/$V$2</f>
        <v>0</v>
      </c>
      <c r="X163" s="188"/>
      <c r="Y163" s="188"/>
      <c r="Z163" s="189"/>
    </row>
    <row r="164" spans="1:26" s="126" customFormat="1" ht="13.5" hidden="1" customHeight="1">
      <c r="A164" s="172">
        <v>2</v>
      </c>
      <c r="B164" t="s">
        <v>413</v>
      </c>
      <c r="C164" s="207">
        <v>23101</v>
      </c>
      <c r="D164" t="s">
        <v>343</v>
      </c>
      <c r="E164" s="207">
        <v>97</v>
      </c>
      <c r="F164" s="104" t="s">
        <v>382</v>
      </c>
      <c r="G164" t="s">
        <v>370</v>
      </c>
      <c r="H164" t="s">
        <v>383</v>
      </c>
      <c r="I164" t="s">
        <v>32</v>
      </c>
      <c r="J164"/>
      <c r="K164" t="s">
        <v>348</v>
      </c>
      <c r="L164" t="s">
        <v>372</v>
      </c>
      <c r="M164" s="104" t="s">
        <v>533</v>
      </c>
      <c r="N164" s="104" t="s">
        <v>385</v>
      </c>
      <c r="O164" s="167">
        <v>60</v>
      </c>
      <c r="P164" s="200">
        <v>372</v>
      </c>
      <c r="Q164" s="234">
        <v>1.1894864743876703E-2</v>
      </c>
      <c r="R164" s="200" t="s">
        <v>37</v>
      </c>
      <c r="S164" s="180">
        <v>2310</v>
      </c>
      <c r="T164" s="231" t="s">
        <v>534</v>
      </c>
      <c r="U164" s="208">
        <v>0</v>
      </c>
      <c r="V164" s="209">
        <v>0</v>
      </c>
      <c r="W164" s="234">
        <f>Tabla2[[#This Row],[Valor POAI 2026
 (en pesos y 3 últimos digitos en cero)]]/$V$2</f>
        <v>0</v>
      </c>
      <c r="X164" s="188"/>
      <c r="Y164" s="188"/>
      <c r="Z164" s="189"/>
    </row>
    <row r="165" spans="1:26" s="126" customFormat="1" ht="13.5" hidden="1" customHeight="1">
      <c r="A165" s="172">
        <v>2</v>
      </c>
      <c r="B165" t="s">
        <v>413</v>
      </c>
      <c r="C165" s="207">
        <v>23102</v>
      </c>
      <c r="D165" t="s">
        <v>343</v>
      </c>
      <c r="E165" s="207">
        <v>98</v>
      </c>
      <c r="F165" s="104" t="s">
        <v>369</v>
      </c>
      <c r="G165" t="s">
        <v>370</v>
      </c>
      <c r="H165" t="s">
        <v>371</v>
      </c>
      <c r="I165" t="s">
        <v>32</v>
      </c>
      <c r="J165"/>
      <c r="K165" t="s">
        <v>348</v>
      </c>
      <c r="L165" t="s">
        <v>372</v>
      </c>
      <c r="M165" s="104" t="s">
        <v>535</v>
      </c>
      <c r="N165" s="104" t="s">
        <v>166</v>
      </c>
      <c r="O165" s="167">
        <v>5348</v>
      </c>
      <c r="P165" s="200">
        <v>193</v>
      </c>
      <c r="Q165" s="234">
        <v>6.1712604719575369E-3</v>
      </c>
      <c r="R165" s="200" t="s">
        <v>37</v>
      </c>
      <c r="S165" s="180">
        <v>2310</v>
      </c>
      <c r="T165" s="231" t="s">
        <v>534</v>
      </c>
      <c r="U165" s="208">
        <v>0</v>
      </c>
      <c r="V165" s="209">
        <v>0</v>
      </c>
      <c r="W165" s="234">
        <f>Tabla2[[#This Row],[Valor POAI 2026
 (en pesos y 3 últimos digitos en cero)]]/$V$2</f>
        <v>0</v>
      </c>
      <c r="X165" s="188"/>
      <c r="Y165" s="188"/>
      <c r="Z165" s="189"/>
    </row>
    <row r="166" spans="1:26" s="126" customFormat="1" ht="13.5" hidden="1" customHeight="1">
      <c r="A166" s="172">
        <v>2</v>
      </c>
      <c r="B166" t="s">
        <v>413</v>
      </c>
      <c r="C166" s="207">
        <v>23103</v>
      </c>
      <c r="D166" t="s">
        <v>343</v>
      </c>
      <c r="E166" s="207">
        <v>99</v>
      </c>
      <c r="F166" s="104" t="s">
        <v>378</v>
      </c>
      <c r="G166" t="s">
        <v>370</v>
      </c>
      <c r="H166" t="s">
        <v>379</v>
      </c>
      <c r="I166" t="s">
        <v>56</v>
      </c>
      <c r="J166"/>
      <c r="K166" t="s">
        <v>348</v>
      </c>
      <c r="L166" t="s">
        <v>372</v>
      </c>
      <c r="M166" s="104" t="s">
        <v>536</v>
      </c>
      <c r="N166" s="104" t="s">
        <v>381</v>
      </c>
      <c r="O166" s="167">
        <v>18</v>
      </c>
      <c r="P166" s="200">
        <v>0</v>
      </c>
      <c r="Q166" s="234">
        <v>0</v>
      </c>
      <c r="R166" s="200" t="s">
        <v>37</v>
      </c>
      <c r="S166" s="180">
        <v>2310</v>
      </c>
      <c r="T166" s="231" t="s">
        <v>534</v>
      </c>
      <c r="U166" s="208">
        <v>0</v>
      </c>
      <c r="V166" s="209">
        <v>0</v>
      </c>
      <c r="W166" s="234">
        <f>Tabla2[[#This Row],[Valor POAI 2026
 (en pesos y 3 últimos digitos en cero)]]/$V$2</f>
        <v>0</v>
      </c>
      <c r="X166" s="188"/>
      <c r="Y166" s="188"/>
      <c r="Z166" s="189"/>
    </row>
    <row r="167" spans="1:26" s="126" customFormat="1" ht="13.5" hidden="1" customHeight="1">
      <c r="A167" s="172">
        <v>2</v>
      </c>
      <c r="B167" t="s">
        <v>413</v>
      </c>
      <c r="C167" s="207">
        <v>23281</v>
      </c>
      <c r="D167" t="s">
        <v>343</v>
      </c>
      <c r="E167" s="207">
        <v>100</v>
      </c>
      <c r="F167" s="104" t="s">
        <v>405</v>
      </c>
      <c r="G167" t="s">
        <v>345</v>
      </c>
      <c r="H167" t="s">
        <v>406</v>
      </c>
      <c r="I167" t="s">
        <v>56</v>
      </c>
      <c r="J167"/>
      <c r="K167" t="s">
        <v>348</v>
      </c>
      <c r="L167" t="s">
        <v>372</v>
      </c>
      <c r="M167" s="104" t="s">
        <v>537</v>
      </c>
      <c r="N167" s="104" t="s">
        <v>408</v>
      </c>
      <c r="O167" s="167">
        <v>4</v>
      </c>
      <c r="P167" s="200">
        <v>100</v>
      </c>
      <c r="Q167" s="234">
        <v>3.1975442859883611E-3</v>
      </c>
      <c r="R167" s="200" t="s">
        <v>37</v>
      </c>
      <c r="S167" s="180">
        <v>2328</v>
      </c>
      <c r="T167" s="231" t="s">
        <v>538</v>
      </c>
      <c r="U167" s="208">
        <v>0</v>
      </c>
      <c r="V167" s="209">
        <v>0</v>
      </c>
      <c r="W167" s="234">
        <f>Tabla2[[#This Row],[Valor POAI 2026
 (en pesos y 3 últimos digitos en cero)]]/$V$2</f>
        <v>0</v>
      </c>
      <c r="X167" s="188"/>
      <c r="Y167" s="188"/>
      <c r="Z167" s="189"/>
    </row>
    <row r="168" spans="1:26" s="126" customFormat="1" ht="13.5" hidden="1" customHeight="1">
      <c r="A168" s="172">
        <v>2</v>
      </c>
      <c r="B168" t="s">
        <v>413</v>
      </c>
      <c r="C168" s="207">
        <v>23282</v>
      </c>
      <c r="D168" t="s">
        <v>343</v>
      </c>
      <c r="E168" s="207">
        <v>101</v>
      </c>
      <c r="F168" s="104" t="s">
        <v>410</v>
      </c>
      <c r="G168" t="s">
        <v>345</v>
      </c>
      <c r="H168" t="s">
        <v>406</v>
      </c>
      <c r="I168" t="s">
        <v>56</v>
      </c>
      <c r="J168"/>
      <c r="K168" t="s">
        <v>348</v>
      </c>
      <c r="L168" t="s">
        <v>372</v>
      </c>
      <c r="M168" s="104" t="s">
        <v>539</v>
      </c>
      <c r="N168" s="104" t="s">
        <v>412</v>
      </c>
      <c r="O168" s="167">
        <v>4</v>
      </c>
      <c r="P168" s="200">
        <v>50</v>
      </c>
      <c r="Q168" s="234">
        <v>1.5987721429941806E-3</v>
      </c>
      <c r="R168" s="200" t="s">
        <v>37</v>
      </c>
      <c r="S168" s="180">
        <v>2328</v>
      </c>
      <c r="T168" s="231" t="s">
        <v>538</v>
      </c>
      <c r="U168" s="208">
        <v>0</v>
      </c>
      <c r="V168" s="209">
        <v>0</v>
      </c>
      <c r="W168" s="234">
        <f>Tabla2[[#This Row],[Valor POAI 2026
 (en pesos y 3 últimos digitos en cero)]]/$V$2</f>
        <v>0</v>
      </c>
      <c r="X168" s="188"/>
      <c r="Y168" s="188"/>
      <c r="Z168" s="189"/>
    </row>
    <row r="169" spans="1:26" s="126" customFormat="1" ht="13.5" hidden="1" customHeight="1">
      <c r="A169" s="172">
        <v>2</v>
      </c>
      <c r="B169" t="s">
        <v>413</v>
      </c>
      <c r="C169" s="207">
        <v>25361</v>
      </c>
      <c r="D169" t="s">
        <v>343</v>
      </c>
      <c r="E169" s="207">
        <v>104</v>
      </c>
      <c r="F169" s="104" t="s">
        <v>393</v>
      </c>
      <c r="G169" t="s">
        <v>394</v>
      </c>
      <c r="H169" t="s">
        <v>395</v>
      </c>
      <c r="I169" t="s">
        <v>56</v>
      </c>
      <c r="J169"/>
      <c r="K169" t="s">
        <v>348</v>
      </c>
      <c r="L169" t="s">
        <v>372</v>
      </c>
      <c r="M169" s="104" t="s">
        <v>540</v>
      </c>
      <c r="N169" s="104" t="s">
        <v>397</v>
      </c>
      <c r="O169" s="167">
        <v>4</v>
      </c>
      <c r="P169" s="200">
        <v>99</v>
      </c>
      <c r="Q169" s="234">
        <v>3.1655688431284773E-3</v>
      </c>
      <c r="R169" s="200" t="s">
        <v>37</v>
      </c>
      <c r="S169" s="180">
        <v>2536</v>
      </c>
      <c r="T169" s="231" t="s">
        <v>541</v>
      </c>
      <c r="U169" s="208">
        <v>0</v>
      </c>
      <c r="V169" s="209">
        <v>0</v>
      </c>
      <c r="W169" s="234">
        <f>Tabla2[[#This Row],[Valor POAI 2026
 (en pesos y 3 últimos digitos en cero)]]/$V$2</f>
        <v>0</v>
      </c>
      <c r="X169" s="188"/>
      <c r="Y169" s="188"/>
      <c r="Z169" s="189"/>
    </row>
    <row r="170" spans="1:26" s="126" customFormat="1" ht="13.5" hidden="1" customHeight="1">
      <c r="A170" s="172">
        <v>2</v>
      </c>
      <c r="B170" t="s">
        <v>413</v>
      </c>
      <c r="C170" s="207">
        <v>25363</v>
      </c>
      <c r="D170" t="s">
        <v>343</v>
      </c>
      <c r="E170" s="207">
        <v>103</v>
      </c>
      <c r="F170" s="104" t="s">
        <v>402</v>
      </c>
      <c r="G170" t="s">
        <v>394</v>
      </c>
      <c r="H170" t="s">
        <v>395</v>
      </c>
      <c r="I170" t="s">
        <v>56</v>
      </c>
      <c r="J170"/>
      <c r="K170" t="s">
        <v>348</v>
      </c>
      <c r="L170" t="s">
        <v>372</v>
      </c>
      <c r="M170" s="104" t="s">
        <v>542</v>
      </c>
      <c r="N170" s="104" t="s">
        <v>404</v>
      </c>
      <c r="O170" s="167">
        <v>4</v>
      </c>
      <c r="P170" s="200">
        <v>99</v>
      </c>
      <c r="Q170" s="234">
        <v>3.1655688431284773E-3</v>
      </c>
      <c r="R170" s="200" t="s">
        <v>37</v>
      </c>
      <c r="S170" s="180">
        <v>2536</v>
      </c>
      <c r="T170" s="231" t="s">
        <v>541</v>
      </c>
      <c r="U170" s="208">
        <v>0</v>
      </c>
      <c r="V170" s="209">
        <v>0</v>
      </c>
      <c r="W170" s="234">
        <f>Tabla2[[#This Row],[Valor POAI 2026
 (en pesos y 3 últimos digitos en cero)]]/$V$2</f>
        <v>0</v>
      </c>
      <c r="X170" s="188"/>
      <c r="Y170" s="188"/>
      <c r="Z170" s="189"/>
    </row>
    <row r="171" spans="1:26" s="126" customFormat="1" ht="13.5" hidden="1" customHeight="1">
      <c r="A171" s="172">
        <v>2</v>
      </c>
      <c r="B171" t="s">
        <v>413</v>
      </c>
      <c r="C171" s="207">
        <v>25364</v>
      </c>
      <c r="D171" t="s">
        <v>343</v>
      </c>
      <c r="E171" s="207">
        <v>105</v>
      </c>
      <c r="F171" s="104" t="s">
        <v>399</v>
      </c>
      <c r="G171" t="s">
        <v>394</v>
      </c>
      <c r="H171" t="s">
        <v>395</v>
      </c>
      <c r="I171" t="s">
        <v>56</v>
      </c>
      <c r="J171"/>
      <c r="K171" t="s">
        <v>348</v>
      </c>
      <c r="L171" t="s">
        <v>372</v>
      </c>
      <c r="M171" s="104" t="s">
        <v>543</v>
      </c>
      <c r="N171" s="104" t="s">
        <v>401</v>
      </c>
      <c r="O171" s="167">
        <v>4</v>
      </c>
      <c r="P171" s="200">
        <v>27</v>
      </c>
      <c r="Q171" s="234">
        <v>8.6333695721685746E-4</v>
      </c>
      <c r="R171" s="200" t="s">
        <v>37</v>
      </c>
      <c r="S171" s="180">
        <v>2536</v>
      </c>
      <c r="T171" s="231" t="s">
        <v>541</v>
      </c>
      <c r="U171" s="208">
        <v>0</v>
      </c>
      <c r="V171" s="209">
        <v>0</v>
      </c>
      <c r="W171" s="234">
        <f>Tabla2[[#This Row],[Valor POAI 2026
 (en pesos y 3 últimos digitos en cero)]]/$V$2</f>
        <v>0</v>
      </c>
      <c r="X171" s="188"/>
      <c r="Y171" s="188"/>
      <c r="Z171" s="189"/>
    </row>
    <row r="172" spans="1:26" s="126" customFormat="1" ht="13.5" hidden="1" customHeight="1">
      <c r="A172" s="172">
        <v>3</v>
      </c>
      <c r="B172" t="s">
        <v>544</v>
      </c>
      <c r="C172" s="207">
        <v>26831</v>
      </c>
      <c r="D172" t="s">
        <v>28</v>
      </c>
      <c r="E172" s="207">
        <v>1</v>
      </c>
      <c r="F172" s="104" t="s">
        <v>39</v>
      </c>
      <c r="G172" t="s">
        <v>30</v>
      </c>
      <c r="H172" t="s">
        <v>31</v>
      </c>
      <c r="I172" t="s">
        <v>32</v>
      </c>
      <c r="J172"/>
      <c r="K172" t="s">
        <v>33</v>
      </c>
      <c r="L172" t="s">
        <v>34</v>
      </c>
      <c r="M172" s="104" t="s">
        <v>545</v>
      </c>
      <c r="N172" s="104" t="s">
        <v>41</v>
      </c>
      <c r="O172" s="167">
        <v>60</v>
      </c>
      <c r="P172" s="200">
        <v>352</v>
      </c>
      <c r="Q172" s="234">
        <v>7.2817542407943728E-3</v>
      </c>
      <c r="R172" s="200" t="s">
        <v>37</v>
      </c>
      <c r="S172" s="180">
        <v>2683</v>
      </c>
      <c r="T172" s="231" t="s">
        <v>546</v>
      </c>
      <c r="U172" s="208">
        <v>15</v>
      </c>
      <c r="V172" s="209">
        <v>417752000</v>
      </c>
      <c r="W172" s="234">
        <f>Tabla2[[#This Row],[Valor POAI 2026
 (en pesos y 3 últimos digitos en cero)]]/$V$2</f>
        <v>4.8575813953488374E-2</v>
      </c>
      <c r="X172" s="188"/>
      <c r="Y172" s="188"/>
      <c r="Z172" s="189" t="s">
        <v>246</v>
      </c>
    </row>
    <row r="173" spans="1:26" s="126" customFormat="1" ht="13.5" hidden="1" customHeight="1">
      <c r="A173" s="172">
        <v>3</v>
      </c>
      <c r="B173" t="s">
        <v>544</v>
      </c>
      <c r="C173" s="207">
        <v>26832</v>
      </c>
      <c r="D173" t="s">
        <v>28</v>
      </c>
      <c r="E173" s="207">
        <v>2</v>
      </c>
      <c r="F173" s="104" t="s">
        <v>29</v>
      </c>
      <c r="G173" t="s">
        <v>30</v>
      </c>
      <c r="H173" t="s">
        <v>31</v>
      </c>
      <c r="I173" t="s">
        <v>32</v>
      </c>
      <c r="J173"/>
      <c r="K173" t="s">
        <v>33</v>
      </c>
      <c r="L173" t="s">
        <v>34</v>
      </c>
      <c r="M173" s="104" t="s">
        <v>547</v>
      </c>
      <c r="N173" s="104" t="s">
        <v>36</v>
      </c>
      <c r="O173" s="167">
        <v>4</v>
      </c>
      <c r="P173" s="200">
        <v>235</v>
      </c>
      <c r="Q173" s="234">
        <v>4.8613984278030615E-3</v>
      </c>
      <c r="R173" s="200" t="s">
        <v>37</v>
      </c>
      <c r="S173" s="180">
        <v>2683</v>
      </c>
      <c r="T173" s="231" t="s">
        <v>546</v>
      </c>
      <c r="U173" s="208">
        <v>1</v>
      </c>
      <c r="V173" s="209">
        <v>172000000</v>
      </c>
      <c r="W173" s="234">
        <f>Tabla2[[#This Row],[Valor POAI 2026
 (en pesos y 3 últimos digitos en cero)]]/$V$2</f>
        <v>0.02</v>
      </c>
      <c r="X173" s="188"/>
      <c r="Y173" s="188"/>
      <c r="Z173" s="189" t="s">
        <v>246</v>
      </c>
    </row>
    <row r="174" spans="1:26" s="126" customFormat="1" ht="13.5" hidden="1" customHeight="1">
      <c r="A174" s="172">
        <v>3</v>
      </c>
      <c r="B174" t="s">
        <v>544</v>
      </c>
      <c r="C174" s="207">
        <v>28941</v>
      </c>
      <c r="D174" t="s">
        <v>45</v>
      </c>
      <c r="E174" s="207">
        <v>4</v>
      </c>
      <c r="F174" s="104" t="s">
        <v>46</v>
      </c>
      <c r="G174" t="s">
        <v>47</v>
      </c>
      <c r="H174" t="s">
        <v>48</v>
      </c>
      <c r="I174" t="s">
        <v>32</v>
      </c>
      <c r="J174"/>
      <c r="K174" t="s">
        <v>33</v>
      </c>
      <c r="L174" t="s">
        <v>49</v>
      </c>
      <c r="M174" s="104" t="s">
        <v>548</v>
      </c>
      <c r="N174" s="104" t="s">
        <v>51</v>
      </c>
      <c r="O174" s="167">
        <v>2400</v>
      </c>
      <c r="P174" s="200">
        <v>747</v>
      </c>
      <c r="Q174" s="234">
        <v>1.5453040959867605E-2</v>
      </c>
      <c r="R174" s="200" t="s">
        <v>37</v>
      </c>
      <c r="S174" s="180">
        <v>2894</v>
      </c>
      <c r="T174" s="231" t="s">
        <v>549</v>
      </c>
      <c r="U174" s="208">
        <v>580</v>
      </c>
      <c r="V174" s="209">
        <v>800000000</v>
      </c>
      <c r="W174" s="234">
        <f>Tabla2[[#This Row],[Valor POAI 2026
 (en pesos y 3 últimos digitos en cero)]]/$V$2</f>
        <v>9.3023255813953487E-2</v>
      </c>
      <c r="X174" s="188" t="s">
        <v>550</v>
      </c>
      <c r="Y174" s="188"/>
      <c r="Z174" s="189" t="s">
        <v>246</v>
      </c>
    </row>
    <row r="175" spans="1:26" s="126" customFormat="1" ht="13.5" hidden="1" customHeight="1">
      <c r="A175" s="172">
        <v>3</v>
      </c>
      <c r="B175" t="s">
        <v>544</v>
      </c>
      <c r="C175" s="207">
        <v>28851</v>
      </c>
      <c r="D175" t="s">
        <v>28</v>
      </c>
      <c r="E175" s="207">
        <v>5</v>
      </c>
      <c r="F175" s="104" t="s">
        <v>53</v>
      </c>
      <c r="G175" t="s">
        <v>54</v>
      </c>
      <c r="H175" t="s">
        <v>55</v>
      </c>
      <c r="I175" t="s">
        <v>56</v>
      </c>
      <c r="J175" t="s">
        <v>57</v>
      </c>
      <c r="K175" t="s">
        <v>33</v>
      </c>
      <c r="L175" t="s">
        <v>58</v>
      </c>
      <c r="M175" s="104" t="s">
        <v>551</v>
      </c>
      <c r="N175" s="104" t="s">
        <v>60</v>
      </c>
      <c r="O175" s="167">
        <v>2</v>
      </c>
      <c r="P175" s="200">
        <v>0</v>
      </c>
      <c r="Q175" s="234">
        <v>0</v>
      </c>
      <c r="R175" s="200" t="s">
        <v>37</v>
      </c>
      <c r="S175" s="180">
        <v>2885</v>
      </c>
      <c r="T175" s="231" t="s">
        <v>552</v>
      </c>
      <c r="U175" s="208">
        <v>1</v>
      </c>
      <c r="V175" s="209">
        <v>300000000</v>
      </c>
      <c r="W175" s="234">
        <f>Tabla2[[#This Row],[Valor POAI 2026
 (en pesos y 3 últimos digitos en cero)]]/$V$2</f>
        <v>3.4883720930232558E-2</v>
      </c>
      <c r="X175" s="188" t="s">
        <v>553</v>
      </c>
      <c r="Y175" s="188"/>
      <c r="Z175" s="189"/>
    </row>
    <row r="176" spans="1:26" s="126" customFormat="1" ht="13.5" hidden="1" customHeight="1">
      <c r="A176" s="172">
        <v>3</v>
      </c>
      <c r="B176" t="s">
        <v>544</v>
      </c>
      <c r="C176" s="207">
        <v>28821</v>
      </c>
      <c r="D176" t="s">
        <v>28</v>
      </c>
      <c r="E176" s="207">
        <v>7</v>
      </c>
      <c r="F176" s="104" t="s">
        <v>65</v>
      </c>
      <c r="G176" t="s">
        <v>30</v>
      </c>
      <c r="H176" t="s">
        <v>66</v>
      </c>
      <c r="I176" t="s">
        <v>32</v>
      </c>
      <c r="J176"/>
      <c r="K176" t="s">
        <v>33</v>
      </c>
      <c r="L176" t="s">
        <v>67</v>
      </c>
      <c r="M176" s="104" t="s">
        <v>554</v>
      </c>
      <c r="N176" s="104" t="s">
        <v>69</v>
      </c>
      <c r="O176" s="167">
        <v>8</v>
      </c>
      <c r="P176" s="200">
        <v>209</v>
      </c>
      <c r="Q176" s="234">
        <v>4.3235415804716588E-3</v>
      </c>
      <c r="R176" s="200" t="s">
        <v>37</v>
      </c>
      <c r="S176" s="180">
        <v>2882</v>
      </c>
      <c r="T176" s="231" t="s">
        <v>555</v>
      </c>
      <c r="U176" s="208">
        <v>2</v>
      </c>
      <c r="V176" s="209">
        <v>172000000</v>
      </c>
      <c r="W176" s="234">
        <f>Tabla2[[#This Row],[Valor POAI 2026
 (en pesos y 3 últimos digitos en cero)]]/$V$2</f>
        <v>0.02</v>
      </c>
      <c r="X176" s="188" t="s">
        <v>556</v>
      </c>
      <c r="Y176" s="188"/>
      <c r="Z176" s="189" t="s">
        <v>246</v>
      </c>
    </row>
    <row r="177" spans="1:26" s="126" customFormat="1" ht="13.5" hidden="1" customHeight="1">
      <c r="A177" s="172">
        <v>3</v>
      </c>
      <c r="B177" t="s">
        <v>544</v>
      </c>
      <c r="C177" s="207">
        <v>28822</v>
      </c>
      <c r="D177" t="s">
        <v>28</v>
      </c>
      <c r="E177" s="207">
        <v>10</v>
      </c>
      <c r="F177" s="104" t="s">
        <v>73</v>
      </c>
      <c r="G177" t="s">
        <v>30</v>
      </c>
      <c r="H177" t="s">
        <v>66</v>
      </c>
      <c r="I177" t="s">
        <v>32</v>
      </c>
      <c r="J177"/>
      <c r="K177" t="s">
        <v>33</v>
      </c>
      <c r="L177" t="s">
        <v>67</v>
      </c>
      <c r="M177" s="104" t="s">
        <v>557</v>
      </c>
      <c r="N177" s="104" t="s">
        <v>75</v>
      </c>
      <c r="O177" s="167">
        <v>750</v>
      </c>
      <c r="P177" s="200">
        <v>171</v>
      </c>
      <c r="Q177" s="234">
        <v>3.537443111294994E-3</v>
      </c>
      <c r="R177" s="200" t="s">
        <v>37</v>
      </c>
      <c r="S177" s="180">
        <v>2882</v>
      </c>
      <c r="T177" s="231" t="s">
        <v>555</v>
      </c>
      <c r="U177" s="208">
        <v>180</v>
      </c>
      <c r="V177" s="209">
        <v>172000000</v>
      </c>
      <c r="W177" s="234">
        <f>Tabla2[[#This Row],[Valor POAI 2026
 (en pesos y 3 últimos digitos en cero)]]/$V$2</f>
        <v>0.02</v>
      </c>
      <c r="X177" s="188" t="s">
        <v>558</v>
      </c>
      <c r="Y177" s="188"/>
      <c r="Z177" s="189" t="s">
        <v>246</v>
      </c>
    </row>
    <row r="178" spans="1:26" s="126" customFormat="1" ht="13.5" hidden="1" customHeight="1">
      <c r="A178" s="172">
        <v>3</v>
      </c>
      <c r="B178" t="s">
        <v>544</v>
      </c>
      <c r="C178" s="207">
        <v>28831</v>
      </c>
      <c r="D178" t="s">
        <v>28</v>
      </c>
      <c r="E178" s="207">
        <v>16</v>
      </c>
      <c r="F178" s="104" t="s">
        <v>85</v>
      </c>
      <c r="G178" t="s">
        <v>30</v>
      </c>
      <c r="H178" t="s">
        <v>86</v>
      </c>
      <c r="I178" t="s">
        <v>56</v>
      </c>
      <c r="J178" t="s">
        <v>57</v>
      </c>
      <c r="K178" t="s">
        <v>33</v>
      </c>
      <c r="L178" t="s">
        <v>87</v>
      </c>
      <c r="M178" s="104" t="s">
        <v>559</v>
      </c>
      <c r="N178" s="104" t="s">
        <v>89</v>
      </c>
      <c r="O178" s="167">
        <v>4</v>
      </c>
      <c r="P178" s="200">
        <v>1532</v>
      </c>
      <c r="Q178" s="234">
        <v>3.1692180388911875E-2</v>
      </c>
      <c r="R178" s="200" t="s">
        <v>37</v>
      </c>
      <c r="S178" s="180">
        <v>2883</v>
      </c>
      <c r="T178" s="231" t="s">
        <v>560</v>
      </c>
      <c r="U178" s="208">
        <v>1</v>
      </c>
      <c r="V178" s="209">
        <v>1850000000</v>
      </c>
      <c r="W178" s="234">
        <f>Tabla2[[#This Row],[Valor POAI 2026
 (en pesos y 3 últimos digitos en cero)]]/$V$2</f>
        <v>0.21511627906976744</v>
      </c>
      <c r="X178" s="188"/>
      <c r="Y178" s="188"/>
      <c r="Z178" s="189"/>
    </row>
    <row r="179" spans="1:26" s="126" customFormat="1" ht="13.5" hidden="1" customHeight="1">
      <c r="A179" s="172">
        <v>3</v>
      </c>
      <c r="B179" t="s">
        <v>544</v>
      </c>
      <c r="C179" s="207">
        <v>28991</v>
      </c>
      <c r="D179" t="s">
        <v>91</v>
      </c>
      <c r="E179" s="207">
        <v>15</v>
      </c>
      <c r="F179" s="104" t="s">
        <v>92</v>
      </c>
      <c r="G179" t="s">
        <v>93</v>
      </c>
      <c r="H179" t="s">
        <v>94</v>
      </c>
      <c r="I179" t="s">
        <v>32</v>
      </c>
      <c r="J179" t="s">
        <v>95</v>
      </c>
      <c r="K179" t="s">
        <v>33</v>
      </c>
      <c r="L179" t="s">
        <v>87</v>
      </c>
      <c r="M179" s="104" t="s">
        <v>561</v>
      </c>
      <c r="N179" s="104" t="s">
        <v>64</v>
      </c>
      <c r="O179" s="167">
        <v>17000</v>
      </c>
      <c r="P179" s="200">
        <v>883</v>
      </c>
      <c r="Q179" s="234">
        <v>1.826644600744725E-2</v>
      </c>
      <c r="R179" s="200" t="s">
        <v>37</v>
      </c>
      <c r="S179" s="180">
        <v>2899</v>
      </c>
      <c r="T179" s="231" t="s">
        <v>562</v>
      </c>
      <c r="U179" s="208">
        <v>1800</v>
      </c>
      <c r="V179" s="209">
        <v>2450000000</v>
      </c>
      <c r="W179" s="234">
        <f>Tabla2[[#This Row],[Valor POAI 2026
 (en pesos y 3 últimos digitos en cero)]]/$V$2</f>
        <v>0.28488372093023256</v>
      </c>
      <c r="X179" s="188" t="s">
        <v>563</v>
      </c>
      <c r="Y179" s="188"/>
      <c r="Z179" s="189"/>
    </row>
    <row r="180" spans="1:26" s="126" customFormat="1" ht="13.5" hidden="1" customHeight="1">
      <c r="A180" s="172">
        <v>3</v>
      </c>
      <c r="B180" t="s">
        <v>544</v>
      </c>
      <c r="C180" s="207">
        <v>29201</v>
      </c>
      <c r="D180" t="s">
        <v>98</v>
      </c>
      <c r="E180" s="207">
        <v>17</v>
      </c>
      <c r="F180" s="104" t="s">
        <v>108</v>
      </c>
      <c r="G180" t="s">
        <v>100</v>
      </c>
      <c r="H180" t="s">
        <v>109</v>
      </c>
      <c r="I180" t="s">
        <v>56</v>
      </c>
      <c r="J180" t="s">
        <v>102</v>
      </c>
      <c r="K180" t="s">
        <v>103</v>
      </c>
      <c r="L180" t="s">
        <v>104</v>
      </c>
      <c r="M180" s="104" t="s">
        <v>564</v>
      </c>
      <c r="N180" s="104" t="s">
        <v>111</v>
      </c>
      <c r="O180" s="167">
        <v>500</v>
      </c>
      <c r="P180" s="200">
        <v>346</v>
      </c>
      <c r="Q180" s="234">
        <v>7.1576334298717416E-3</v>
      </c>
      <c r="R180" s="200" t="s">
        <v>37</v>
      </c>
      <c r="S180" s="180">
        <v>2920</v>
      </c>
      <c r="T180" s="231" t="s">
        <v>565</v>
      </c>
      <c r="U180" s="208">
        <v>125</v>
      </c>
      <c r="V180" s="209">
        <v>410000000</v>
      </c>
      <c r="W180" s="234">
        <f>Tabla2[[#This Row],[Valor POAI 2026
 (en pesos y 3 últimos digitos en cero)]]/$V$2</f>
        <v>4.7674418604651166E-2</v>
      </c>
      <c r="X180" s="188"/>
      <c r="Y180" s="188"/>
      <c r="Z180" s="189"/>
    </row>
    <row r="181" spans="1:26" s="126" customFormat="1" ht="13.5" hidden="1" customHeight="1">
      <c r="A181" s="172">
        <v>3</v>
      </c>
      <c r="B181" t="s">
        <v>544</v>
      </c>
      <c r="C181" s="207">
        <v>29202</v>
      </c>
      <c r="D181" t="s">
        <v>98</v>
      </c>
      <c r="E181" s="207">
        <v>18</v>
      </c>
      <c r="F181" s="104" t="s">
        <v>120</v>
      </c>
      <c r="G181" t="s">
        <v>100</v>
      </c>
      <c r="H181" t="s">
        <v>121</v>
      </c>
      <c r="I181" t="s">
        <v>56</v>
      </c>
      <c r="J181" t="s">
        <v>102</v>
      </c>
      <c r="K181" t="s">
        <v>103</v>
      </c>
      <c r="L181" t="s">
        <v>104</v>
      </c>
      <c r="M181" s="104" t="s">
        <v>566</v>
      </c>
      <c r="N181" s="104" t="s">
        <v>123</v>
      </c>
      <c r="O181" s="167">
        <v>600</v>
      </c>
      <c r="P181" s="200">
        <v>247</v>
      </c>
      <c r="Q181" s="234">
        <v>5.109640049648324E-3</v>
      </c>
      <c r="R181" s="200" t="s">
        <v>37</v>
      </c>
      <c r="S181" s="180">
        <v>2920</v>
      </c>
      <c r="T181" s="231" t="s">
        <v>565</v>
      </c>
      <c r="U181" s="208">
        <v>150</v>
      </c>
      <c r="V181" s="209">
        <v>294000000</v>
      </c>
      <c r="W181" s="234">
        <f>Tabla2[[#This Row],[Valor POAI 2026
 (en pesos y 3 últimos digitos en cero)]]/$V$2</f>
        <v>3.4186046511627904E-2</v>
      </c>
      <c r="X181" s="188" t="s">
        <v>556</v>
      </c>
      <c r="Y181" s="188"/>
      <c r="Z181" s="189"/>
    </row>
    <row r="182" spans="1:26" s="126" customFormat="1" ht="13.5" hidden="1" customHeight="1">
      <c r="A182" s="172">
        <v>3</v>
      </c>
      <c r="B182" t="s">
        <v>544</v>
      </c>
      <c r="C182" s="207">
        <v>29203</v>
      </c>
      <c r="D182" t="s">
        <v>98</v>
      </c>
      <c r="E182" s="207">
        <v>19</v>
      </c>
      <c r="F182" s="104" t="s">
        <v>99</v>
      </c>
      <c r="G182" t="s">
        <v>100</v>
      </c>
      <c r="H182" t="s">
        <v>101</v>
      </c>
      <c r="I182" t="s">
        <v>56</v>
      </c>
      <c r="J182" t="s">
        <v>102</v>
      </c>
      <c r="K182" t="s">
        <v>103</v>
      </c>
      <c r="L182" t="s">
        <v>104</v>
      </c>
      <c r="M182" s="104" t="s">
        <v>567</v>
      </c>
      <c r="N182" s="104" t="s">
        <v>106</v>
      </c>
      <c r="O182" s="167">
        <v>800</v>
      </c>
      <c r="P182" s="200">
        <v>741</v>
      </c>
      <c r="Q182" s="234">
        <v>1.5328920148944974E-2</v>
      </c>
      <c r="R182" s="200" t="s">
        <v>37</v>
      </c>
      <c r="S182" s="180">
        <v>2920</v>
      </c>
      <c r="T182" s="231" t="s">
        <v>565</v>
      </c>
      <c r="U182" s="208">
        <v>200</v>
      </c>
      <c r="V182" s="209">
        <v>1575000000</v>
      </c>
      <c r="W182" s="234">
        <f>Tabla2[[#This Row],[Valor POAI 2026
 (en pesos y 3 últimos digitos en cero)]]/$V$2</f>
        <v>0.18313953488372092</v>
      </c>
      <c r="X182" s="188"/>
      <c r="Y182" s="188"/>
      <c r="Z182" s="189"/>
    </row>
    <row r="183" spans="1:26" s="126" customFormat="1" ht="13.5" hidden="1" customHeight="1">
      <c r="A183" s="172">
        <v>3</v>
      </c>
      <c r="B183" t="s">
        <v>544</v>
      </c>
      <c r="C183" s="207">
        <v>29204</v>
      </c>
      <c r="D183" t="s">
        <v>98</v>
      </c>
      <c r="E183" s="207">
        <v>23</v>
      </c>
      <c r="F183" s="104" t="s">
        <v>124</v>
      </c>
      <c r="G183" t="s">
        <v>100</v>
      </c>
      <c r="H183" t="s">
        <v>125</v>
      </c>
      <c r="I183" t="s">
        <v>32</v>
      </c>
      <c r="J183"/>
      <c r="K183" t="s">
        <v>103</v>
      </c>
      <c r="L183" t="s">
        <v>104</v>
      </c>
      <c r="M183" s="104" t="s">
        <v>568</v>
      </c>
      <c r="N183" s="104" t="s">
        <v>127</v>
      </c>
      <c r="O183" s="167">
        <v>800</v>
      </c>
      <c r="P183" s="200">
        <v>720</v>
      </c>
      <c r="Q183" s="234">
        <v>1.4894497310715763E-2</v>
      </c>
      <c r="R183" s="200" t="s">
        <v>37</v>
      </c>
      <c r="S183" s="180">
        <v>2920</v>
      </c>
      <c r="T183" s="231" t="s">
        <v>565</v>
      </c>
      <c r="U183" s="208">
        <v>193</v>
      </c>
      <c r="V183" s="209">
        <v>250000000</v>
      </c>
      <c r="W183" s="234">
        <f>Tabla2[[#This Row],[Valor POAI 2026
 (en pesos y 3 últimos digitos en cero)]]/$V$2</f>
        <v>2.9069767441860465E-2</v>
      </c>
      <c r="X183" s="188"/>
      <c r="Y183" s="188"/>
      <c r="Z183" s="189" t="s">
        <v>246</v>
      </c>
    </row>
    <row r="184" spans="1:26" s="126" customFormat="1" ht="13.5" hidden="1" customHeight="1">
      <c r="A184" s="172">
        <v>3</v>
      </c>
      <c r="B184" t="s">
        <v>544</v>
      </c>
      <c r="C184" s="207">
        <v>29205</v>
      </c>
      <c r="D184" t="s">
        <v>98</v>
      </c>
      <c r="E184" s="207">
        <v>24</v>
      </c>
      <c r="F184" s="104" t="s">
        <v>569</v>
      </c>
      <c r="G184" t="s">
        <v>100</v>
      </c>
      <c r="H184" t="s">
        <v>570</v>
      </c>
      <c r="I184" t="s">
        <v>56</v>
      </c>
      <c r="J184"/>
      <c r="K184" t="s">
        <v>103</v>
      </c>
      <c r="L184" t="s">
        <v>104</v>
      </c>
      <c r="M184" s="104" t="s">
        <v>571</v>
      </c>
      <c r="N184" s="104" t="s">
        <v>572</v>
      </c>
      <c r="O184" s="167">
        <v>100</v>
      </c>
      <c r="P184" s="200">
        <v>99</v>
      </c>
      <c r="Q184" s="234">
        <v>2.0479933802234175E-3</v>
      </c>
      <c r="R184" s="200" t="s">
        <v>37</v>
      </c>
      <c r="S184" s="180">
        <v>2920</v>
      </c>
      <c r="T184" s="231" t="s">
        <v>565</v>
      </c>
      <c r="U184" s="208">
        <v>25</v>
      </c>
      <c r="V184" s="209">
        <v>120000000</v>
      </c>
      <c r="W184" s="234">
        <f>Tabla2[[#This Row],[Valor POAI 2026
 (en pesos y 3 últimos digitos en cero)]]/$V$2</f>
        <v>1.3953488372093023E-2</v>
      </c>
      <c r="X184" s="188"/>
      <c r="Y184" s="188"/>
      <c r="Z184" s="189"/>
    </row>
    <row r="185" spans="1:26" s="126" customFormat="1" ht="13.5" hidden="1" customHeight="1">
      <c r="A185" s="172">
        <v>3</v>
      </c>
      <c r="B185" t="s">
        <v>544</v>
      </c>
      <c r="C185" s="207">
        <v>29206</v>
      </c>
      <c r="D185" t="s">
        <v>98</v>
      </c>
      <c r="E185" s="207">
        <v>20</v>
      </c>
      <c r="F185" s="104" t="s">
        <v>112</v>
      </c>
      <c r="G185" t="s">
        <v>100</v>
      </c>
      <c r="H185" t="s">
        <v>113</v>
      </c>
      <c r="I185" t="s">
        <v>56</v>
      </c>
      <c r="J185" t="s">
        <v>102</v>
      </c>
      <c r="K185" t="s">
        <v>103</v>
      </c>
      <c r="L185" t="s">
        <v>104</v>
      </c>
      <c r="M185" s="104" t="s">
        <v>573</v>
      </c>
      <c r="N185" s="104" t="s">
        <v>115</v>
      </c>
      <c r="O185" s="167">
        <v>1000</v>
      </c>
      <c r="P185" s="200">
        <v>148</v>
      </c>
      <c r="Q185" s="234">
        <v>3.0616466694249069E-3</v>
      </c>
      <c r="R185" s="200" t="s">
        <v>37</v>
      </c>
      <c r="S185" s="180">
        <v>2920</v>
      </c>
      <c r="T185" s="231" t="s">
        <v>565</v>
      </c>
      <c r="U185" s="208">
        <v>250</v>
      </c>
      <c r="V185" s="209">
        <v>175000000</v>
      </c>
      <c r="W185" s="234">
        <f>Tabla2[[#This Row],[Valor POAI 2026
 (en pesos y 3 últimos digitos en cero)]]/$V$2</f>
        <v>2.0348837209302327E-2</v>
      </c>
      <c r="X185" s="188"/>
      <c r="Y185" s="188"/>
      <c r="Z185" s="189"/>
    </row>
    <row r="186" spans="1:26" s="126" customFormat="1" ht="13.5" hidden="1" customHeight="1">
      <c r="A186" s="172">
        <v>3</v>
      </c>
      <c r="B186" t="s">
        <v>544</v>
      </c>
      <c r="C186" s="207">
        <v>28961</v>
      </c>
      <c r="D186" t="s">
        <v>45</v>
      </c>
      <c r="E186" s="207">
        <v>26</v>
      </c>
      <c r="F186" s="104" t="s">
        <v>128</v>
      </c>
      <c r="G186" t="s">
        <v>129</v>
      </c>
      <c r="H186" t="s">
        <v>130</v>
      </c>
      <c r="I186" t="s">
        <v>32</v>
      </c>
      <c r="J186"/>
      <c r="K186" t="s">
        <v>103</v>
      </c>
      <c r="L186" t="s">
        <v>131</v>
      </c>
      <c r="M186" s="104" t="s">
        <v>574</v>
      </c>
      <c r="N186" s="104" t="s">
        <v>133</v>
      </c>
      <c r="O186" s="167">
        <v>900</v>
      </c>
      <c r="P186" s="200">
        <v>646</v>
      </c>
      <c r="Q186" s="234">
        <v>1.3363673976003311E-2</v>
      </c>
      <c r="R186" s="200" t="s">
        <v>37</v>
      </c>
      <c r="S186" s="180">
        <v>2896</v>
      </c>
      <c r="T186" s="231" t="s">
        <v>575</v>
      </c>
      <c r="U186" s="208">
        <v>220</v>
      </c>
      <c r="V186" s="209">
        <v>500000000</v>
      </c>
      <c r="W186" s="234">
        <f>Tabla2[[#This Row],[Valor POAI 2026
 (en pesos y 3 últimos digitos en cero)]]/$V$2</f>
        <v>5.8139534883720929E-2</v>
      </c>
      <c r="X186" s="188" t="s">
        <v>576</v>
      </c>
      <c r="Y186" s="188"/>
      <c r="Z186" s="189" t="s">
        <v>246</v>
      </c>
    </row>
    <row r="187" spans="1:26" s="126" customFormat="1" ht="13.5" hidden="1" customHeight="1">
      <c r="A187" s="172">
        <v>3</v>
      </c>
      <c r="B187" t="s">
        <v>544</v>
      </c>
      <c r="C187" s="207">
        <v>28962</v>
      </c>
      <c r="D187" t="s">
        <v>45</v>
      </c>
      <c r="E187" s="207">
        <v>27</v>
      </c>
      <c r="F187" s="104" t="s">
        <v>135</v>
      </c>
      <c r="G187" t="s">
        <v>129</v>
      </c>
      <c r="H187" t="s">
        <v>136</v>
      </c>
      <c r="I187" t="s">
        <v>32</v>
      </c>
      <c r="J187"/>
      <c r="K187" t="s">
        <v>103</v>
      </c>
      <c r="L187" t="s">
        <v>131</v>
      </c>
      <c r="M187" s="104" t="s">
        <v>577</v>
      </c>
      <c r="N187" s="104" t="s">
        <v>41</v>
      </c>
      <c r="O187" s="167">
        <v>1400</v>
      </c>
      <c r="P187" s="200">
        <v>710</v>
      </c>
      <c r="Q187" s="234">
        <v>1.4687629292511377E-2</v>
      </c>
      <c r="R187" s="200" t="s">
        <v>37</v>
      </c>
      <c r="S187" s="180">
        <v>2896</v>
      </c>
      <c r="T187" s="231" t="s">
        <v>575</v>
      </c>
      <c r="U187" s="208">
        <v>340</v>
      </c>
      <c r="V187" s="209">
        <v>700000000</v>
      </c>
      <c r="W187" s="234">
        <f>Tabla2[[#This Row],[Valor POAI 2026
 (en pesos y 3 últimos digitos en cero)]]/$V$2</f>
        <v>8.1395348837209308E-2</v>
      </c>
      <c r="X187" s="188" t="s">
        <v>578</v>
      </c>
      <c r="Y187" s="188"/>
      <c r="Z187" s="189" t="s">
        <v>246</v>
      </c>
    </row>
    <row r="188" spans="1:26" s="126" customFormat="1" ht="13.5" hidden="1" customHeight="1">
      <c r="A188" s="172">
        <v>3</v>
      </c>
      <c r="B188" t="s">
        <v>544</v>
      </c>
      <c r="C188" s="207">
        <v>28963</v>
      </c>
      <c r="D188" t="s">
        <v>138</v>
      </c>
      <c r="E188" s="207">
        <v>25</v>
      </c>
      <c r="F188" s="104" t="s">
        <v>139</v>
      </c>
      <c r="G188" t="s">
        <v>129</v>
      </c>
      <c r="H188" t="s">
        <v>140</v>
      </c>
      <c r="I188" t="s">
        <v>32</v>
      </c>
      <c r="J188"/>
      <c r="K188" t="s">
        <v>103</v>
      </c>
      <c r="L188" t="s">
        <v>131</v>
      </c>
      <c r="M188" s="193" t="s">
        <v>579</v>
      </c>
      <c r="N188" s="104" t="s">
        <v>51</v>
      </c>
      <c r="O188" s="204">
        <v>2000</v>
      </c>
      <c r="P188" s="200">
        <v>478</v>
      </c>
      <c r="Q188" s="234">
        <v>9.8882912701696319E-3</v>
      </c>
      <c r="R188" s="200" t="s">
        <v>37</v>
      </c>
      <c r="S188" s="180">
        <v>2896</v>
      </c>
      <c r="T188" s="231" t="s">
        <v>575</v>
      </c>
      <c r="U188" s="208">
        <v>480</v>
      </c>
      <c r="V188" s="209">
        <v>400000000</v>
      </c>
      <c r="W188" s="234">
        <f>Tabla2[[#This Row],[Valor POAI 2026
 (en pesos y 3 últimos digitos en cero)]]/$V$2</f>
        <v>4.6511627906976744E-2</v>
      </c>
      <c r="X188" s="188" t="s">
        <v>580</v>
      </c>
      <c r="Y188" s="188"/>
      <c r="Z188" s="189" t="s">
        <v>246</v>
      </c>
    </row>
    <row r="189" spans="1:26" s="126" customFormat="1" ht="13.5" hidden="1" customHeight="1">
      <c r="A189" s="172">
        <v>3</v>
      </c>
      <c r="B189" t="s">
        <v>544</v>
      </c>
      <c r="C189" s="207">
        <v>29111</v>
      </c>
      <c r="D189" t="s">
        <v>142</v>
      </c>
      <c r="E189" s="207">
        <v>31</v>
      </c>
      <c r="F189" s="104" t="s">
        <v>150</v>
      </c>
      <c r="G189" t="s">
        <v>129</v>
      </c>
      <c r="H189" t="s">
        <v>144</v>
      </c>
      <c r="I189" t="s">
        <v>32</v>
      </c>
      <c r="J189"/>
      <c r="K189" t="s">
        <v>103</v>
      </c>
      <c r="L189" t="s">
        <v>145</v>
      </c>
      <c r="M189" s="193" t="s">
        <v>151</v>
      </c>
      <c r="N189" s="104" t="s">
        <v>152</v>
      </c>
      <c r="O189" s="204">
        <v>4</v>
      </c>
      <c r="P189" s="200">
        <v>0</v>
      </c>
      <c r="Q189" s="234">
        <v>0</v>
      </c>
      <c r="R189" s="200" t="s">
        <v>37</v>
      </c>
      <c r="S189" s="180">
        <v>2911</v>
      </c>
      <c r="T189" s="231" t="s">
        <v>581</v>
      </c>
      <c r="U189" s="208">
        <v>1</v>
      </c>
      <c r="V189" s="209">
        <v>332000000</v>
      </c>
      <c r="W189" s="234">
        <f>Tabla2[[#This Row],[Valor POAI 2026
 (en pesos y 3 últimos digitos en cero)]]/$V$2</f>
        <v>3.8604651162790694E-2</v>
      </c>
      <c r="X189" s="188" t="s">
        <v>582</v>
      </c>
      <c r="Y189" s="188"/>
      <c r="Z189" s="189" t="s">
        <v>246</v>
      </c>
    </row>
    <row r="190" spans="1:26" s="126" customFormat="1" ht="13.5" hidden="1" customHeight="1">
      <c r="A190" s="172">
        <v>3</v>
      </c>
      <c r="B190" t="s">
        <v>544</v>
      </c>
      <c r="C190" s="207">
        <v>29151</v>
      </c>
      <c r="D190" t="s">
        <v>153</v>
      </c>
      <c r="E190" s="207">
        <v>39</v>
      </c>
      <c r="F190" s="104" t="s">
        <v>177</v>
      </c>
      <c r="G190" t="s">
        <v>155</v>
      </c>
      <c r="H190" t="s">
        <v>170</v>
      </c>
      <c r="I190" t="s">
        <v>32</v>
      </c>
      <c r="J190"/>
      <c r="K190" t="s">
        <v>103</v>
      </c>
      <c r="L190" t="s">
        <v>157</v>
      </c>
      <c r="M190" s="104" t="s">
        <v>583</v>
      </c>
      <c r="N190" s="104" t="s">
        <v>166</v>
      </c>
      <c r="O190" s="167">
        <v>2000</v>
      </c>
      <c r="P190" s="200">
        <v>865</v>
      </c>
      <c r="Q190" s="234">
        <v>1.7894083574679354E-2</v>
      </c>
      <c r="R190" s="200" t="s">
        <v>37</v>
      </c>
      <c r="S190" s="180">
        <v>2915</v>
      </c>
      <c r="T190" s="231" t="s">
        <v>584</v>
      </c>
      <c r="U190" s="208">
        <v>485</v>
      </c>
      <c r="V190" s="209">
        <v>1026000000</v>
      </c>
      <c r="W190" s="234">
        <f>Tabla2[[#This Row],[Valor POAI 2026
 (en pesos y 3 últimos digitos en cero)]]/$V$2</f>
        <v>0.11930232558139535</v>
      </c>
      <c r="X190" s="188" t="s">
        <v>585</v>
      </c>
      <c r="Y190" s="188"/>
      <c r="Z190" s="189" t="s">
        <v>246</v>
      </c>
    </row>
    <row r="191" spans="1:26" s="126" customFormat="1" ht="13.5" hidden="1" customHeight="1">
      <c r="A191" s="172">
        <v>3</v>
      </c>
      <c r="B191" t="s">
        <v>544</v>
      </c>
      <c r="C191" s="207">
        <v>29152</v>
      </c>
      <c r="D191" t="s">
        <v>153</v>
      </c>
      <c r="E191" s="207">
        <v>33</v>
      </c>
      <c r="F191" s="104" t="s">
        <v>179</v>
      </c>
      <c r="G191" t="s">
        <v>155</v>
      </c>
      <c r="H191" t="s">
        <v>180</v>
      </c>
      <c r="I191" t="s">
        <v>56</v>
      </c>
      <c r="J191"/>
      <c r="K191" t="s">
        <v>103</v>
      </c>
      <c r="L191" t="s">
        <v>157</v>
      </c>
      <c r="M191" s="104" t="s">
        <v>586</v>
      </c>
      <c r="N191" s="104" t="s">
        <v>182</v>
      </c>
      <c r="O191" s="167">
        <v>60</v>
      </c>
      <c r="P191" s="200">
        <v>346</v>
      </c>
      <c r="Q191" s="234">
        <v>7.1576334298717416E-3</v>
      </c>
      <c r="R191" s="200" t="s">
        <v>37</v>
      </c>
      <c r="S191" s="180">
        <v>2915</v>
      </c>
      <c r="T191" s="231" t="s">
        <v>584</v>
      </c>
      <c r="U191" s="208">
        <v>15</v>
      </c>
      <c r="V191" s="209">
        <v>410000000</v>
      </c>
      <c r="W191" s="234">
        <f>Tabla2[[#This Row],[Valor POAI 2026
 (en pesos y 3 últimos digitos en cero)]]/$V$2</f>
        <v>4.7674418604651166E-2</v>
      </c>
      <c r="X191" s="188"/>
      <c r="Y191" s="188"/>
      <c r="Z191" s="189"/>
    </row>
    <row r="192" spans="1:26" s="126" customFormat="1" ht="13.5" hidden="1" customHeight="1">
      <c r="A192" s="172">
        <v>3</v>
      </c>
      <c r="B192" t="s">
        <v>544</v>
      </c>
      <c r="C192" s="207">
        <v>29153</v>
      </c>
      <c r="D192" t="s">
        <v>153</v>
      </c>
      <c r="E192" s="207">
        <v>38</v>
      </c>
      <c r="F192" s="104" t="s">
        <v>169</v>
      </c>
      <c r="G192" t="s">
        <v>155</v>
      </c>
      <c r="H192" t="s">
        <v>170</v>
      </c>
      <c r="I192" t="s">
        <v>32</v>
      </c>
      <c r="J192"/>
      <c r="K192" t="s">
        <v>103</v>
      </c>
      <c r="L192" t="s">
        <v>157</v>
      </c>
      <c r="M192" s="104" t="s">
        <v>587</v>
      </c>
      <c r="N192" s="104" t="s">
        <v>172</v>
      </c>
      <c r="O192" s="167">
        <v>36</v>
      </c>
      <c r="P192" s="200">
        <v>1058</v>
      </c>
      <c r="Q192" s="234">
        <v>2.1886636326023997E-2</v>
      </c>
      <c r="R192" s="200" t="s">
        <v>37</v>
      </c>
      <c r="S192" s="180">
        <v>2915</v>
      </c>
      <c r="T192" s="231" t="s">
        <v>584</v>
      </c>
      <c r="U192" s="208">
        <v>9</v>
      </c>
      <c r="V192" s="209">
        <v>1255000000</v>
      </c>
      <c r="W192" s="234">
        <f>Tabla2[[#This Row],[Valor POAI 2026
 (en pesos y 3 últimos digitos en cero)]]/$V$2</f>
        <v>0.14593023255813953</v>
      </c>
      <c r="X192" s="188"/>
      <c r="Y192" s="188"/>
      <c r="Z192" s="189" t="s">
        <v>246</v>
      </c>
    </row>
    <row r="193" spans="1:26" s="126" customFormat="1" ht="13.5" hidden="1" customHeight="1">
      <c r="A193" s="172">
        <v>3</v>
      </c>
      <c r="B193" t="s">
        <v>544</v>
      </c>
      <c r="C193" s="207">
        <v>29171</v>
      </c>
      <c r="D193" t="s">
        <v>153</v>
      </c>
      <c r="E193" s="207">
        <v>35</v>
      </c>
      <c r="F193" s="104" t="s">
        <v>154</v>
      </c>
      <c r="G193" t="s">
        <v>155</v>
      </c>
      <c r="H193" t="s">
        <v>156</v>
      </c>
      <c r="I193" t="s">
        <v>32</v>
      </c>
      <c r="J193"/>
      <c r="K193" t="s">
        <v>103</v>
      </c>
      <c r="L193" t="s">
        <v>157</v>
      </c>
      <c r="M193" s="104" t="s">
        <v>588</v>
      </c>
      <c r="N193" s="104" t="s">
        <v>159</v>
      </c>
      <c r="O193" s="167">
        <v>8000</v>
      </c>
      <c r="P193" s="200">
        <v>866</v>
      </c>
      <c r="Q193" s="234">
        <v>1.7914770376499793E-2</v>
      </c>
      <c r="R193" s="200" t="s">
        <v>37</v>
      </c>
      <c r="S193" s="180">
        <v>2917</v>
      </c>
      <c r="T193" s="231" t="s">
        <v>589</v>
      </c>
      <c r="U193" s="208">
        <v>1932</v>
      </c>
      <c r="V193" s="209">
        <v>1028000000</v>
      </c>
      <c r="W193" s="234">
        <f>Tabla2[[#This Row],[Valor POAI 2026
 (en pesos y 3 últimos digitos en cero)]]/$V$2</f>
        <v>0.11953488372093023</v>
      </c>
      <c r="X193" s="188"/>
      <c r="Y193" s="188"/>
      <c r="Z193" s="189" t="s">
        <v>246</v>
      </c>
    </row>
    <row r="194" spans="1:26" s="126" customFormat="1" ht="13.5" hidden="1" customHeight="1">
      <c r="A194" s="172">
        <v>3</v>
      </c>
      <c r="B194" t="s">
        <v>544</v>
      </c>
      <c r="C194" s="207">
        <v>29172</v>
      </c>
      <c r="D194" t="s">
        <v>153</v>
      </c>
      <c r="E194" s="207">
        <v>36</v>
      </c>
      <c r="F194" s="104" t="s">
        <v>164</v>
      </c>
      <c r="G194" t="s">
        <v>155</v>
      </c>
      <c r="H194" t="s">
        <v>156</v>
      </c>
      <c r="I194" t="s">
        <v>32</v>
      </c>
      <c r="J194"/>
      <c r="K194" t="s">
        <v>103</v>
      </c>
      <c r="L194" t="s">
        <v>157</v>
      </c>
      <c r="M194" s="104" t="s">
        <v>590</v>
      </c>
      <c r="N194" s="104" t="s">
        <v>166</v>
      </c>
      <c r="O194" s="167">
        <v>2150</v>
      </c>
      <c r="P194" s="200">
        <v>577</v>
      </c>
      <c r="Q194" s="234">
        <v>1.1936284650393049E-2</v>
      </c>
      <c r="R194" s="200" t="s">
        <v>37</v>
      </c>
      <c r="S194" s="180">
        <v>2917</v>
      </c>
      <c r="T194" s="231" t="s">
        <v>589</v>
      </c>
      <c r="U194" s="208">
        <v>520</v>
      </c>
      <c r="V194" s="209">
        <v>685000000</v>
      </c>
      <c r="W194" s="234">
        <f>Tabla2[[#This Row],[Valor POAI 2026
 (en pesos y 3 últimos digitos en cero)]]/$V$2</f>
        <v>7.9651162790697672E-2</v>
      </c>
      <c r="X194" s="188" t="s">
        <v>591</v>
      </c>
      <c r="Y194" s="188"/>
      <c r="Z194" s="189" t="s">
        <v>246</v>
      </c>
    </row>
    <row r="195" spans="1:26" s="126" customFormat="1" ht="13.5" hidden="1" customHeight="1">
      <c r="A195" s="172">
        <v>3</v>
      </c>
      <c r="B195" t="s">
        <v>544</v>
      </c>
      <c r="C195" s="207">
        <v>29173</v>
      </c>
      <c r="D195" t="s">
        <v>153</v>
      </c>
      <c r="E195" s="207">
        <v>37</v>
      </c>
      <c r="F195" s="104" t="s">
        <v>167</v>
      </c>
      <c r="G195" t="s">
        <v>155</v>
      </c>
      <c r="H195" t="s">
        <v>156</v>
      </c>
      <c r="I195" t="s">
        <v>32</v>
      </c>
      <c r="J195"/>
      <c r="K195" t="s">
        <v>103</v>
      </c>
      <c r="L195" t="s">
        <v>157</v>
      </c>
      <c r="M195" s="104" t="s">
        <v>592</v>
      </c>
      <c r="N195" s="104" t="s">
        <v>60</v>
      </c>
      <c r="O195" s="167">
        <v>2150</v>
      </c>
      <c r="P195" s="200">
        <v>289</v>
      </c>
      <c r="Q195" s="234">
        <v>5.9784857261067437E-3</v>
      </c>
      <c r="R195" s="200" t="s">
        <v>37</v>
      </c>
      <c r="S195" s="180">
        <v>2917</v>
      </c>
      <c r="T195" s="231" t="s">
        <v>589</v>
      </c>
      <c r="U195" s="208">
        <v>520</v>
      </c>
      <c r="V195" s="209">
        <v>343000000</v>
      </c>
      <c r="W195" s="234">
        <f>Tabla2[[#This Row],[Valor POAI 2026
 (en pesos y 3 últimos digitos en cero)]]/$V$2</f>
        <v>3.9883720930232555E-2</v>
      </c>
      <c r="X195" s="188" t="s">
        <v>591</v>
      </c>
      <c r="Y195" s="188"/>
      <c r="Z195" s="189" t="s">
        <v>246</v>
      </c>
    </row>
    <row r="196" spans="1:26" s="126" customFormat="1" ht="13.5" hidden="1" customHeight="1">
      <c r="A196" s="172">
        <v>3</v>
      </c>
      <c r="B196" t="s">
        <v>544</v>
      </c>
      <c r="C196" s="207">
        <v>29174</v>
      </c>
      <c r="D196" t="s">
        <v>153</v>
      </c>
      <c r="E196" s="207">
        <v>34</v>
      </c>
      <c r="F196" s="104" t="s">
        <v>161</v>
      </c>
      <c r="G196" t="s">
        <v>155</v>
      </c>
      <c r="H196" t="s">
        <v>156</v>
      </c>
      <c r="I196" t="s">
        <v>32</v>
      </c>
      <c r="J196"/>
      <c r="K196" t="s">
        <v>103</v>
      </c>
      <c r="L196" t="s">
        <v>157</v>
      </c>
      <c r="M196" s="193" t="s">
        <v>593</v>
      </c>
      <c r="N196" s="104" t="s">
        <v>163</v>
      </c>
      <c r="O196" s="204">
        <v>28</v>
      </c>
      <c r="P196" s="200">
        <v>192</v>
      </c>
      <c r="Q196" s="234">
        <v>3.9718659495242038E-3</v>
      </c>
      <c r="R196" s="200" t="s">
        <v>37</v>
      </c>
      <c r="S196" s="180">
        <v>2917</v>
      </c>
      <c r="T196" s="231" t="s">
        <v>589</v>
      </c>
      <c r="U196" s="208">
        <v>7</v>
      </c>
      <c r="V196" s="209">
        <v>227000000</v>
      </c>
      <c r="W196" s="234">
        <f>Tabla2[[#This Row],[Valor POAI 2026
 (en pesos y 3 últimos digitos en cero)]]/$V$2</f>
        <v>2.6395348837209301E-2</v>
      </c>
      <c r="X196" s="188"/>
      <c r="Y196" s="188"/>
      <c r="Z196" s="189" t="s">
        <v>246</v>
      </c>
    </row>
    <row r="197" spans="1:26" s="126" customFormat="1" ht="13.5" hidden="1" customHeight="1">
      <c r="A197" s="172">
        <v>3</v>
      </c>
      <c r="B197" t="s">
        <v>544</v>
      </c>
      <c r="C197" s="207">
        <v>28881</v>
      </c>
      <c r="D197" t="s">
        <v>183</v>
      </c>
      <c r="E197" s="207">
        <v>44</v>
      </c>
      <c r="F197" s="104" t="s">
        <v>190</v>
      </c>
      <c r="G197" t="s">
        <v>129</v>
      </c>
      <c r="H197" t="s">
        <v>185</v>
      </c>
      <c r="I197" t="s">
        <v>32</v>
      </c>
      <c r="J197"/>
      <c r="K197" t="s">
        <v>103</v>
      </c>
      <c r="L197" t="s">
        <v>186</v>
      </c>
      <c r="M197" s="193" t="s">
        <v>594</v>
      </c>
      <c r="N197" s="104" t="s">
        <v>192</v>
      </c>
      <c r="O197" s="204">
        <v>15000</v>
      </c>
      <c r="P197" s="200">
        <v>468</v>
      </c>
      <c r="Q197" s="234">
        <v>9.6814232519652453E-3</v>
      </c>
      <c r="R197" s="200" t="s">
        <v>37</v>
      </c>
      <c r="S197" s="180">
        <v>2888</v>
      </c>
      <c r="T197" s="231" t="s">
        <v>595</v>
      </c>
      <c r="U197" s="208">
        <v>3620</v>
      </c>
      <c r="V197" s="209">
        <v>556000000</v>
      </c>
      <c r="W197" s="234">
        <f>Tabla2[[#This Row],[Valor POAI 2026
 (en pesos y 3 últimos digitos en cero)]]/$V$2</f>
        <v>6.4651162790697672E-2</v>
      </c>
      <c r="X197" s="188"/>
      <c r="Y197" s="188"/>
      <c r="Z197" s="189" t="s">
        <v>246</v>
      </c>
    </row>
    <row r="198" spans="1:26" s="126" customFormat="1" ht="13.5" hidden="1" customHeight="1">
      <c r="A198" s="172">
        <v>3</v>
      </c>
      <c r="B198" t="s">
        <v>544</v>
      </c>
      <c r="C198" s="207">
        <v>28882</v>
      </c>
      <c r="D198" t="s">
        <v>183</v>
      </c>
      <c r="E198" s="207">
        <v>43</v>
      </c>
      <c r="F198" s="104" t="s">
        <v>193</v>
      </c>
      <c r="G198" t="s">
        <v>129</v>
      </c>
      <c r="H198" t="s">
        <v>185</v>
      </c>
      <c r="I198" t="s">
        <v>32</v>
      </c>
      <c r="J198"/>
      <c r="K198" t="s">
        <v>103</v>
      </c>
      <c r="L198" t="s">
        <v>186</v>
      </c>
      <c r="M198" s="104" t="s">
        <v>596</v>
      </c>
      <c r="N198" s="104" t="s">
        <v>81</v>
      </c>
      <c r="O198" s="167">
        <v>1500</v>
      </c>
      <c r="P198" s="200">
        <v>108</v>
      </c>
      <c r="Q198" s="234">
        <v>2.2341745966073644E-3</v>
      </c>
      <c r="R198" s="200" t="s">
        <v>37</v>
      </c>
      <c r="S198" s="180">
        <v>2888</v>
      </c>
      <c r="T198" s="231" t="s">
        <v>595</v>
      </c>
      <c r="U198" s="208">
        <v>397</v>
      </c>
      <c r="V198" s="209">
        <v>128000000</v>
      </c>
      <c r="W198" s="234">
        <f>Tabla2[[#This Row],[Valor POAI 2026
 (en pesos y 3 últimos digitos en cero)]]/$V$2</f>
        <v>1.4883720930232559E-2</v>
      </c>
      <c r="X198" s="188"/>
      <c r="Y198" s="188"/>
      <c r="Z198" s="189" t="s">
        <v>246</v>
      </c>
    </row>
    <row r="199" spans="1:26" s="126" customFormat="1" ht="13.5" hidden="1" customHeight="1">
      <c r="A199" s="172">
        <v>3</v>
      </c>
      <c r="B199" t="s">
        <v>544</v>
      </c>
      <c r="C199" s="207">
        <v>28883</v>
      </c>
      <c r="D199" t="s">
        <v>183</v>
      </c>
      <c r="E199" s="207">
        <v>45</v>
      </c>
      <c r="F199" s="104" t="s">
        <v>184</v>
      </c>
      <c r="G199" t="s">
        <v>129</v>
      </c>
      <c r="H199" t="s">
        <v>185</v>
      </c>
      <c r="I199" t="s">
        <v>32</v>
      </c>
      <c r="J199"/>
      <c r="K199" t="s">
        <v>103</v>
      </c>
      <c r="L199" t="s">
        <v>186</v>
      </c>
      <c r="M199" s="104" t="s">
        <v>597</v>
      </c>
      <c r="N199" s="104" t="s">
        <v>188</v>
      </c>
      <c r="O199" s="167">
        <v>4000</v>
      </c>
      <c r="P199" s="200">
        <v>144</v>
      </c>
      <c r="Q199" s="234">
        <v>2.9788994621431529E-3</v>
      </c>
      <c r="R199" s="200" t="s">
        <v>37</v>
      </c>
      <c r="S199" s="180">
        <v>2888</v>
      </c>
      <c r="T199" s="231" t="s">
        <v>595</v>
      </c>
      <c r="U199" s="208">
        <v>967</v>
      </c>
      <c r="V199" s="209">
        <v>170000000</v>
      </c>
      <c r="W199" s="234">
        <f>Tabla2[[#This Row],[Valor POAI 2026
 (en pesos y 3 últimos digitos en cero)]]/$V$2</f>
        <v>1.9767441860465116E-2</v>
      </c>
      <c r="X199" s="188"/>
      <c r="Y199" s="188"/>
      <c r="Z199" s="189" t="s">
        <v>246</v>
      </c>
    </row>
    <row r="200" spans="1:26" s="126" customFormat="1" ht="12.75" hidden="1" customHeight="1">
      <c r="A200" s="172">
        <v>3</v>
      </c>
      <c r="B200" t="s">
        <v>544</v>
      </c>
      <c r="C200" s="207">
        <v>29021</v>
      </c>
      <c r="D200" t="s">
        <v>138</v>
      </c>
      <c r="E200" s="207">
        <v>48</v>
      </c>
      <c r="F200" s="104" t="s">
        <v>195</v>
      </c>
      <c r="G200" t="s">
        <v>196</v>
      </c>
      <c r="H200" t="s">
        <v>197</v>
      </c>
      <c r="I200" t="s">
        <v>56</v>
      </c>
      <c r="J200" t="s">
        <v>198</v>
      </c>
      <c r="K200" t="s">
        <v>103</v>
      </c>
      <c r="L200" t="s">
        <v>199</v>
      </c>
      <c r="M200" s="104" t="s">
        <v>598</v>
      </c>
      <c r="N200" s="104" t="s">
        <v>201</v>
      </c>
      <c r="O200" s="167">
        <v>2500</v>
      </c>
      <c r="P200" s="205">
        <v>5436</v>
      </c>
      <c r="Q200" s="234">
        <v>0.11245345469590401</v>
      </c>
      <c r="R200" s="200" t="s">
        <v>202</v>
      </c>
      <c r="S200" s="180">
        <v>2902</v>
      </c>
      <c r="T200" s="231" t="s">
        <v>599</v>
      </c>
      <c r="U200" s="208">
        <v>2500</v>
      </c>
      <c r="V200" s="209">
        <v>4500000000</v>
      </c>
      <c r="W200" s="234">
        <f>Tabla2[[#This Row],[Valor POAI 2026
 (en pesos y 3 últimos digitos en cero)]]/$V$2</f>
        <v>0.52325581395348841</v>
      </c>
      <c r="X200" s="188"/>
      <c r="Y200" s="188">
        <v>4500000000</v>
      </c>
      <c r="Z200" s="189"/>
    </row>
    <row r="201" spans="1:26" s="126" customFormat="1" ht="13.5" hidden="1" customHeight="1">
      <c r="A201" s="172">
        <v>3</v>
      </c>
      <c r="B201" t="s">
        <v>544</v>
      </c>
      <c r="C201" s="207">
        <v>29022</v>
      </c>
      <c r="D201" t="s">
        <v>138</v>
      </c>
      <c r="E201" s="207">
        <v>47</v>
      </c>
      <c r="F201" s="104" t="s">
        <v>204</v>
      </c>
      <c r="G201" t="s">
        <v>196</v>
      </c>
      <c r="H201" t="s">
        <v>205</v>
      </c>
      <c r="I201" t="s">
        <v>56</v>
      </c>
      <c r="J201" t="s">
        <v>198</v>
      </c>
      <c r="K201" t="s">
        <v>103</v>
      </c>
      <c r="L201" t="s">
        <v>199</v>
      </c>
      <c r="M201" s="104" t="s">
        <v>600</v>
      </c>
      <c r="N201" s="104" t="s">
        <v>207</v>
      </c>
      <c r="O201" s="167">
        <v>1264</v>
      </c>
      <c r="P201" s="200">
        <v>494</v>
      </c>
      <c r="Q201" s="234">
        <v>1.0219280099296648E-2</v>
      </c>
      <c r="R201" s="200" t="s">
        <v>202</v>
      </c>
      <c r="S201" s="180">
        <v>2902</v>
      </c>
      <c r="T201" s="231" t="s">
        <v>599</v>
      </c>
      <c r="U201" s="208">
        <v>6749</v>
      </c>
      <c r="V201" s="209">
        <v>2703405000</v>
      </c>
      <c r="W201" s="234">
        <f>Tabla2[[#This Row],[Valor POAI 2026
 (en pesos y 3 últimos digitos en cero)]]/$V$2</f>
        <v>0.31434941860465115</v>
      </c>
      <c r="X201" s="188" t="s">
        <v>601</v>
      </c>
      <c r="Y201" s="188">
        <f>+Tabla2[[#This Row],[Valor POAI 2026
 (en pesos y 3 últimos digitos en cero)]]</f>
        <v>2703405000</v>
      </c>
      <c r="Z201" s="189"/>
    </row>
    <row r="202" spans="1:26" s="126" customFormat="1" ht="13.5" hidden="1" customHeight="1">
      <c r="A202" s="172">
        <v>3</v>
      </c>
      <c r="B202" t="s">
        <v>544</v>
      </c>
      <c r="C202" s="207">
        <v>29023</v>
      </c>
      <c r="D202" t="s">
        <v>138</v>
      </c>
      <c r="E202" s="207">
        <v>46</v>
      </c>
      <c r="F202" s="104" t="s">
        <v>208</v>
      </c>
      <c r="G202" t="s">
        <v>196</v>
      </c>
      <c r="H202" t="s">
        <v>209</v>
      </c>
      <c r="I202" t="s">
        <v>56</v>
      </c>
      <c r="J202" t="s">
        <v>198</v>
      </c>
      <c r="K202" t="s">
        <v>103</v>
      </c>
      <c r="L202" t="s">
        <v>199</v>
      </c>
      <c r="M202" s="104" t="s">
        <v>602</v>
      </c>
      <c r="N202" s="104" t="s">
        <v>211</v>
      </c>
      <c r="O202" s="167">
        <v>800</v>
      </c>
      <c r="P202" s="200">
        <v>989</v>
      </c>
      <c r="Q202" s="234">
        <v>2.0459247000413735E-2</v>
      </c>
      <c r="R202" s="200" t="s">
        <v>37</v>
      </c>
      <c r="S202" s="180">
        <v>2902</v>
      </c>
      <c r="T202" s="231" t="s">
        <v>599</v>
      </c>
      <c r="U202" s="208">
        <v>316</v>
      </c>
      <c r="V202" s="209">
        <v>262541000</v>
      </c>
      <c r="W202" s="234">
        <f>Tabla2[[#This Row],[Valor POAI 2026
 (en pesos y 3 últimos digitos en cero)]]/$V$2</f>
        <v>3.0528023255813955E-2</v>
      </c>
      <c r="X202" s="188" t="s">
        <v>603</v>
      </c>
      <c r="Y202" s="188">
        <f>+Tabla2[[#This Row],[Valor POAI 2026
 (en pesos y 3 últimos digitos en cero)]]</f>
        <v>262541000</v>
      </c>
      <c r="Z202" s="189"/>
    </row>
    <row r="203" spans="1:26" s="126" customFormat="1" ht="13.5" hidden="1" customHeight="1">
      <c r="A203" s="172">
        <v>3</v>
      </c>
      <c r="B203" t="s">
        <v>544</v>
      </c>
      <c r="C203" s="207">
        <v>29061</v>
      </c>
      <c r="D203" t="s">
        <v>138</v>
      </c>
      <c r="E203" s="207">
        <v>49</v>
      </c>
      <c r="F203" s="104" t="s">
        <v>474</v>
      </c>
      <c r="G203" t="s">
        <v>196</v>
      </c>
      <c r="H203" t="s">
        <v>475</v>
      </c>
      <c r="I203" t="s">
        <v>56</v>
      </c>
      <c r="J203" t="s">
        <v>198</v>
      </c>
      <c r="K203" t="s">
        <v>103</v>
      </c>
      <c r="L203" t="s">
        <v>476</v>
      </c>
      <c r="M203" s="104" t="s">
        <v>604</v>
      </c>
      <c r="N203" s="104" t="s">
        <v>478</v>
      </c>
      <c r="O203" s="167">
        <v>150</v>
      </c>
      <c r="P203" s="200">
        <v>198</v>
      </c>
      <c r="Q203" s="234">
        <v>4.0959867604468351E-3</v>
      </c>
      <c r="R203" s="200" t="s">
        <v>37</v>
      </c>
      <c r="S203" s="180">
        <v>2906</v>
      </c>
      <c r="T203" s="231" t="s">
        <v>605</v>
      </c>
      <c r="U203" s="208">
        <v>38</v>
      </c>
      <c r="V203" s="209">
        <v>50000000</v>
      </c>
      <c r="W203" s="234">
        <f>Tabla2[[#This Row],[Valor POAI 2026
 (en pesos y 3 últimos digitos en cero)]]/$V$2</f>
        <v>5.8139534883720929E-3</v>
      </c>
      <c r="X203" s="188" t="s">
        <v>606</v>
      </c>
      <c r="Y203" s="188"/>
      <c r="Z203" s="189"/>
    </row>
    <row r="204" spans="1:26" s="126" customFormat="1" ht="13.5" hidden="1" customHeight="1">
      <c r="A204" s="172">
        <v>3</v>
      </c>
      <c r="B204" t="s">
        <v>544</v>
      </c>
      <c r="C204" s="207">
        <v>29251</v>
      </c>
      <c r="D204" t="s">
        <v>212</v>
      </c>
      <c r="E204" s="207">
        <v>50</v>
      </c>
      <c r="F204" s="104" t="s">
        <v>213</v>
      </c>
      <c r="G204" t="s">
        <v>214</v>
      </c>
      <c r="H204" t="s">
        <v>215</v>
      </c>
      <c r="I204" t="s">
        <v>56</v>
      </c>
      <c r="J204" t="s">
        <v>216</v>
      </c>
      <c r="K204" t="s">
        <v>217</v>
      </c>
      <c r="L204" t="s">
        <v>218</v>
      </c>
      <c r="M204" s="104" t="s">
        <v>607</v>
      </c>
      <c r="N204" s="104" t="s">
        <v>60</v>
      </c>
      <c r="O204" s="167">
        <v>8</v>
      </c>
      <c r="P204" s="200">
        <v>741</v>
      </c>
      <c r="Q204" s="234">
        <v>1.5328920148944974E-2</v>
      </c>
      <c r="R204" s="200" t="s">
        <v>37</v>
      </c>
      <c r="S204" s="180">
        <v>2925</v>
      </c>
      <c r="T204" s="231" t="s">
        <v>608</v>
      </c>
      <c r="U204" s="208">
        <v>2</v>
      </c>
      <c r="V204" s="209">
        <v>803000000</v>
      </c>
      <c r="W204" s="234">
        <f>Tabla2[[#This Row],[Valor POAI 2026
 (en pesos y 3 últimos digitos en cero)]]/$V$2</f>
        <v>9.3372093023255817E-2</v>
      </c>
      <c r="X204" s="188" t="s">
        <v>609</v>
      </c>
      <c r="Y204" s="188"/>
      <c r="Z204" s="189"/>
    </row>
    <row r="205" spans="1:26" s="126" customFormat="1" ht="13.5" hidden="1" customHeight="1">
      <c r="A205" s="172">
        <v>3</v>
      </c>
      <c r="B205" t="s">
        <v>544</v>
      </c>
      <c r="C205" s="207">
        <v>29252</v>
      </c>
      <c r="D205" t="s">
        <v>212</v>
      </c>
      <c r="E205" s="207">
        <v>51</v>
      </c>
      <c r="F205" s="104" t="s">
        <v>221</v>
      </c>
      <c r="G205" t="s">
        <v>214</v>
      </c>
      <c r="H205" t="s">
        <v>222</v>
      </c>
      <c r="I205" t="s">
        <v>56</v>
      </c>
      <c r="J205" t="s">
        <v>216</v>
      </c>
      <c r="K205" t="s">
        <v>217</v>
      </c>
      <c r="L205" t="s">
        <v>218</v>
      </c>
      <c r="M205" s="104" t="s">
        <v>610</v>
      </c>
      <c r="N205" s="104" t="s">
        <v>224</v>
      </c>
      <c r="O205" s="167">
        <v>190</v>
      </c>
      <c r="P205" s="200">
        <v>741</v>
      </c>
      <c r="Q205" s="234">
        <v>1.5328920148944974E-2</v>
      </c>
      <c r="R205" s="200" t="s">
        <v>37</v>
      </c>
      <c r="S205" s="180">
        <v>2925</v>
      </c>
      <c r="T205" s="231" t="s">
        <v>608</v>
      </c>
      <c r="U205" s="208">
        <v>46</v>
      </c>
      <c r="V205" s="209">
        <v>878000000</v>
      </c>
      <c r="W205" s="234">
        <f>Tabla2[[#This Row],[Valor POAI 2026
 (en pesos y 3 últimos digitos en cero)]]/$V$2</f>
        <v>0.10209302325581396</v>
      </c>
      <c r="X205" s="188" t="s">
        <v>609</v>
      </c>
      <c r="Y205" s="188">
        <f>+Tabla2[[#This Row],[Valor POAI 2026
 (en pesos y 3 últimos digitos en cero)]]</f>
        <v>878000000</v>
      </c>
      <c r="Z205" s="189"/>
    </row>
    <row r="206" spans="1:26" s="126" customFormat="1" ht="13.5" hidden="1" customHeight="1">
      <c r="A206" s="172">
        <v>3</v>
      </c>
      <c r="B206" t="s">
        <v>544</v>
      </c>
      <c r="C206" s="207">
        <v>29253</v>
      </c>
      <c r="D206" t="s">
        <v>212</v>
      </c>
      <c r="E206" s="207">
        <v>52</v>
      </c>
      <c r="F206" s="104" t="s">
        <v>225</v>
      </c>
      <c r="G206" t="s">
        <v>214</v>
      </c>
      <c r="H206" t="s">
        <v>222</v>
      </c>
      <c r="I206" t="s">
        <v>56</v>
      </c>
      <c r="J206" t="s">
        <v>216</v>
      </c>
      <c r="K206" t="s">
        <v>217</v>
      </c>
      <c r="L206" t="s">
        <v>218</v>
      </c>
      <c r="M206" s="104" t="s">
        <v>611</v>
      </c>
      <c r="N206" s="104" t="s">
        <v>227</v>
      </c>
      <c r="O206" s="167">
        <v>200</v>
      </c>
      <c r="P206" s="200">
        <v>2965</v>
      </c>
      <c r="Q206" s="234">
        <v>6.133636739760033E-2</v>
      </c>
      <c r="R206" s="200" t="s">
        <v>37</v>
      </c>
      <c r="S206" s="180">
        <v>2925</v>
      </c>
      <c r="T206" s="231" t="s">
        <v>608</v>
      </c>
      <c r="U206" s="208">
        <v>50</v>
      </c>
      <c r="V206" s="209">
        <v>3600000000</v>
      </c>
      <c r="W206" s="234">
        <f>Tabla2[[#This Row],[Valor POAI 2026
 (en pesos y 3 últimos digitos en cero)]]/$V$2</f>
        <v>0.41860465116279072</v>
      </c>
      <c r="X206" s="188" t="s">
        <v>609</v>
      </c>
      <c r="Y206" s="188">
        <f>+Tabla2[[#This Row],[Valor POAI 2026
 (en pesos y 3 últimos digitos en cero)]]</f>
        <v>3600000000</v>
      </c>
      <c r="Z206" s="189"/>
    </row>
    <row r="207" spans="1:26" s="126" customFormat="1" ht="13.5" hidden="1" customHeight="1">
      <c r="A207" s="172">
        <v>3</v>
      </c>
      <c r="B207" t="s">
        <v>544</v>
      </c>
      <c r="C207" s="207">
        <v>29231</v>
      </c>
      <c r="D207" t="s">
        <v>228</v>
      </c>
      <c r="E207" s="207">
        <v>54</v>
      </c>
      <c r="F207" s="104" t="s">
        <v>229</v>
      </c>
      <c r="G207" t="s">
        <v>230</v>
      </c>
      <c r="H207" t="s">
        <v>231</v>
      </c>
      <c r="I207" t="s">
        <v>32</v>
      </c>
      <c r="J207"/>
      <c r="K207" t="s">
        <v>217</v>
      </c>
      <c r="L207" t="s">
        <v>232</v>
      </c>
      <c r="M207" s="104" t="s">
        <v>612</v>
      </c>
      <c r="N207" s="104" t="s">
        <v>41</v>
      </c>
      <c r="O207" s="167">
        <v>4</v>
      </c>
      <c r="P207" s="200">
        <v>720</v>
      </c>
      <c r="Q207" s="234">
        <v>1.4894497310715763E-2</v>
      </c>
      <c r="R207" s="200" t="s">
        <v>37</v>
      </c>
      <c r="S207" s="180">
        <v>2923</v>
      </c>
      <c r="T207" s="231" t="s">
        <v>613</v>
      </c>
      <c r="U207" s="208">
        <v>1</v>
      </c>
      <c r="V207" s="209">
        <v>854000000</v>
      </c>
      <c r="W207" s="234">
        <f>Tabla2[[#This Row],[Valor POAI 2026
 (en pesos y 3 últimos digitos en cero)]]/$V$2</f>
        <v>9.9302325581395345E-2</v>
      </c>
      <c r="X207" s="188"/>
      <c r="Y207" s="188"/>
      <c r="Z207" s="189" t="s">
        <v>246</v>
      </c>
    </row>
    <row r="208" spans="1:26" s="126" customFormat="1" ht="13.5" hidden="1" customHeight="1">
      <c r="A208" s="172">
        <v>3</v>
      </c>
      <c r="B208" t="s">
        <v>544</v>
      </c>
      <c r="C208" s="207">
        <v>29232</v>
      </c>
      <c r="D208" t="s">
        <v>228</v>
      </c>
      <c r="E208" s="207">
        <v>55</v>
      </c>
      <c r="F208" s="104" t="s">
        <v>235</v>
      </c>
      <c r="G208" t="s">
        <v>236</v>
      </c>
      <c r="H208" t="s">
        <v>237</v>
      </c>
      <c r="I208" t="s">
        <v>32</v>
      </c>
      <c r="J208"/>
      <c r="K208" t="s">
        <v>217</v>
      </c>
      <c r="L208" t="s">
        <v>232</v>
      </c>
      <c r="M208" s="104" t="s">
        <v>614</v>
      </c>
      <c r="N208" s="104" t="s">
        <v>239</v>
      </c>
      <c r="O208" s="167">
        <v>100</v>
      </c>
      <c r="P208" s="200">
        <v>577</v>
      </c>
      <c r="Q208" s="234">
        <v>1.1936284650393049E-2</v>
      </c>
      <c r="R208" s="200" t="s">
        <v>37</v>
      </c>
      <c r="S208" s="180">
        <v>2923</v>
      </c>
      <c r="T208" s="231" t="s">
        <v>613</v>
      </c>
      <c r="U208" s="208">
        <v>24</v>
      </c>
      <c r="V208" s="209">
        <v>685000000</v>
      </c>
      <c r="W208" s="234">
        <f>Tabla2[[#This Row],[Valor POAI 2026
 (en pesos y 3 últimos digitos en cero)]]/$V$2</f>
        <v>7.9651162790697672E-2</v>
      </c>
      <c r="X208" s="188"/>
      <c r="Y208" s="188"/>
      <c r="Z208" s="189" t="s">
        <v>246</v>
      </c>
    </row>
    <row r="209" spans="1:26" s="126" customFormat="1" ht="13.5" hidden="1" customHeight="1">
      <c r="A209" s="172">
        <v>3</v>
      </c>
      <c r="B209" t="s">
        <v>544</v>
      </c>
      <c r="C209" s="207">
        <v>28901</v>
      </c>
      <c r="D209" t="s">
        <v>228</v>
      </c>
      <c r="E209" s="207">
        <v>57</v>
      </c>
      <c r="F209" s="104" t="s">
        <v>240</v>
      </c>
      <c r="G209" t="s">
        <v>236</v>
      </c>
      <c r="H209" t="s">
        <v>241</v>
      </c>
      <c r="I209" t="s">
        <v>32</v>
      </c>
      <c r="J209"/>
      <c r="K209" t="s">
        <v>217</v>
      </c>
      <c r="L209" t="s">
        <v>242</v>
      </c>
      <c r="M209" s="104" t="s">
        <v>615</v>
      </c>
      <c r="N209" s="104" t="s">
        <v>244</v>
      </c>
      <c r="O209" s="167">
        <v>60</v>
      </c>
      <c r="P209" s="200">
        <v>276</v>
      </c>
      <c r="Q209" s="234">
        <v>5.7095573024410423E-3</v>
      </c>
      <c r="R209" s="200" t="s">
        <v>37</v>
      </c>
      <c r="S209" s="180">
        <v>2890</v>
      </c>
      <c r="T209" s="231" t="s">
        <v>616</v>
      </c>
      <c r="U209" s="208">
        <v>14</v>
      </c>
      <c r="V209" s="209">
        <v>327000000</v>
      </c>
      <c r="W209" s="234">
        <f>Tabla2[[#This Row],[Valor POAI 2026
 (en pesos y 3 últimos digitos en cero)]]/$V$2</f>
        <v>3.8023255813953487E-2</v>
      </c>
      <c r="X209" s="188"/>
      <c r="Y209" s="188"/>
      <c r="Z209" s="189" t="s">
        <v>246</v>
      </c>
    </row>
    <row r="210" spans="1:26" s="126" customFormat="1" ht="13.5" hidden="1" customHeight="1">
      <c r="A210" s="172">
        <v>3</v>
      </c>
      <c r="B210" t="s">
        <v>544</v>
      </c>
      <c r="C210" s="207">
        <v>28902</v>
      </c>
      <c r="D210" t="s">
        <v>228</v>
      </c>
      <c r="E210" s="207">
        <v>58</v>
      </c>
      <c r="F210" s="104" t="s">
        <v>247</v>
      </c>
      <c r="G210" t="s">
        <v>236</v>
      </c>
      <c r="H210" t="s">
        <v>248</v>
      </c>
      <c r="I210" t="s">
        <v>32</v>
      </c>
      <c r="J210"/>
      <c r="K210" t="s">
        <v>217</v>
      </c>
      <c r="L210" t="s">
        <v>242</v>
      </c>
      <c r="M210" s="104" t="s">
        <v>617</v>
      </c>
      <c r="N210" s="104" t="s">
        <v>250</v>
      </c>
      <c r="O210" s="167">
        <v>200</v>
      </c>
      <c r="P210" s="200">
        <v>375</v>
      </c>
      <c r="Q210" s="234">
        <v>7.7575506826644599E-3</v>
      </c>
      <c r="R210" s="200" t="s">
        <v>37</v>
      </c>
      <c r="S210" s="180">
        <v>2890</v>
      </c>
      <c r="T210" s="231" t="s">
        <v>616</v>
      </c>
      <c r="U210" s="208">
        <v>48</v>
      </c>
      <c r="V210" s="209">
        <v>445000000</v>
      </c>
      <c r="W210" s="234">
        <f>Tabla2[[#This Row],[Valor POAI 2026
 (en pesos y 3 últimos digitos en cero)]]/$V$2</f>
        <v>5.1744186046511625E-2</v>
      </c>
      <c r="X210" s="188"/>
      <c r="Y210" s="188"/>
      <c r="Z210" s="189" t="s">
        <v>246</v>
      </c>
    </row>
    <row r="211" spans="1:26" s="126" customFormat="1" ht="13.5" hidden="1" customHeight="1">
      <c r="A211" s="172">
        <v>3</v>
      </c>
      <c r="B211" t="s">
        <v>544</v>
      </c>
      <c r="C211" s="207">
        <v>29071</v>
      </c>
      <c r="D211" t="s">
        <v>153</v>
      </c>
      <c r="E211" s="207">
        <v>56</v>
      </c>
      <c r="F211" s="104" t="s">
        <v>251</v>
      </c>
      <c r="G211" t="s">
        <v>155</v>
      </c>
      <c r="H211" t="s">
        <v>252</v>
      </c>
      <c r="I211" t="s">
        <v>32</v>
      </c>
      <c r="J211"/>
      <c r="K211" t="s">
        <v>217</v>
      </c>
      <c r="L211" t="s">
        <v>242</v>
      </c>
      <c r="M211" s="104" t="s">
        <v>618</v>
      </c>
      <c r="N211" s="104" t="s">
        <v>254</v>
      </c>
      <c r="O211" s="167">
        <v>48</v>
      </c>
      <c r="P211" s="200">
        <v>478</v>
      </c>
      <c r="Q211" s="234">
        <v>9.8882912701696319E-3</v>
      </c>
      <c r="R211" s="200" t="s">
        <v>37</v>
      </c>
      <c r="S211" s="180">
        <v>2907</v>
      </c>
      <c r="T211" s="231" t="s">
        <v>619</v>
      </c>
      <c r="U211" s="208">
        <v>12</v>
      </c>
      <c r="V211" s="209">
        <v>567000000</v>
      </c>
      <c r="W211" s="234">
        <f>Tabla2[[#This Row],[Valor POAI 2026
 (en pesos y 3 últimos digitos en cero)]]/$V$2</f>
        <v>6.593023255813954E-2</v>
      </c>
      <c r="X211" s="188"/>
      <c r="Y211" s="188"/>
      <c r="Z211" s="189" t="s">
        <v>246</v>
      </c>
    </row>
    <row r="212" spans="1:26" s="126" customFormat="1" ht="13.5" hidden="1" customHeight="1">
      <c r="A212" s="172">
        <v>3</v>
      </c>
      <c r="B212" t="s">
        <v>544</v>
      </c>
      <c r="C212" s="207">
        <v>28921</v>
      </c>
      <c r="D212" t="s">
        <v>293</v>
      </c>
      <c r="E212" s="207">
        <v>59</v>
      </c>
      <c r="F212" s="104" t="s">
        <v>620</v>
      </c>
      <c r="G212" t="s">
        <v>337</v>
      </c>
      <c r="H212" t="s">
        <v>621</v>
      </c>
      <c r="I212" t="s">
        <v>56</v>
      </c>
      <c r="J212"/>
      <c r="K212" t="s">
        <v>259</v>
      </c>
      <c r="L212" t="s">
        <v>622</v>
      </c>
      <c r="M212" s="104" t="s">
        <v>623</v>
      </c>
      <c r="N212" s="104" t="s">
        <v>624</v>
      </c>
      <c r="O212" s="167">
        <v>100</v>
      </c>
      <c r="P212" s="200">
        <v>124</v>
      </c>
      <c r="Q212" s="234">
        <v>2.5651634257343814E-3</v>
      </c>
      <c r="R212" s="200" t="s">
        <v>37</v>
      </c>
      <c r="S212" s="180">
        <v>2892</v>
      </c>
      <c r="T212" s="231" t="s">
        <v>625</v>
      </c>
      <c r="U212" s="208">
        <v>25</v>
      </c>
      <c r="V212" s="209">
        <v>230000000</v>
      </c>
      <c r="W212" s="234">
        <f>Tabla2[[#This Row],[Valor POAI 2026
 (en pesos y 3 últimos digitos en cero)]]/$V$2</f>
        <v>2.6744186046511628E-2</v>
      </c>
      <c r="X212" s="188" t="s">
        <v>626</v>
      </c>
      <c r="Y212" s="188"/>
      <c r="Z212" s="189"/>
    </row>
    <row r="213" spans="1:26" s="126" customFormat="1" ht="13.5" hidden="1" customHeight="1">
      <c r="A213" s="172">
        <v>3</v>
      </c>
      <c r="B213" t="s">
        <v>544</v>
      </c>
      <c r="C213" s="207">
        <v>29081</v>
      </c>
      <c r="D213" t="s">
        <v>153</v>
      </c>
      <c r="E213" s="207">
        <v>60</v>
      </c>
      <c r="F213" s="104" t="s">
        <v>492</v>
      </c>
      <c r="G213" t="s">
        <v>257</v>
      </c>
      <c r="H213" t="s">
        <v>258</v>
      </c>
      <c r="I213" t="s">
        <v>32</v>
      </c>
      <c r="J213"/>
      <c r="K213" t="s">
        <v>259</v>
      </c>
      <c r="L213" t="s">
        <v>260</v>
      </c>
      <c r="M213" s="104" t="s">
        <v>627</v>
      </c>
      <c r="N213" s="104" t="s">
        <v>494</v>
      </c>
      <c r="O213" s="167">
        <v>600</v>
      </c>
      <c r="P213" s="200">
        <v>371</v>
      </c>
      <c r="Q213" s="234">
        <v>7.6748034753827054E-3</v>
      </c>
      <c r="R213" s="200" t="s">
        <v>37</v>
      </c>
      <c r="S213" s="180">
        <v>2908</v>
      </c>
      <c r="T213" s="231" t="s">
        <v>628</v>
      </c>
      <c r="U213" s="208">
        <v>0</v>
      </c>
      <c r="V213" s="209"/>
      <c r="W213" s="234">
        <f>Tabla2[[#This Row],[Valor POAI 2026
 (en pesos y 3 últimos digitos en cero)]]/$V$2</f>
        <v>0</v>
      </c>
      <c r="X213" s="188" t="s">
        <v>629</v>
      </c>
      <c r="Y213" s="188"/>
      <c r="Z213" s="189"/>
    </row>
    <row r="214" spans="1:26" s="126" customFormat="1" ht="13.5" hidden="1" customHeight="1">
      <c r="A214" s="172">
        <v>3</v>
      </c>
      <c r="B214" t="s">
        <v>544</v>
      </c>
      <c r="C214" s="207">
        <v>29082</v>
      </c>
      <c r="D214" t="s">
        <v>153</v>
      </c>
      <c r="E214" s="207">
        <v>61</v>
      </c>
      <c r="F214" s="104" t="s">
        <v>256</v>
      </c>
      <c r="G214" t="s">
        <v>257</v>
      </c>
      <c r="H214" t="s">
        <v>258</v>
      </c>
      <c r="I214" t="s">
        <v>32</v>
      </c>
      <c r="J214"/>
      <c r="K214" t="s">
        <v>259</v>
      </c>
      <c r="L214" t="s">
        <v>260</v>
      </c>
      <c r="M214" s="193" t="s">
        <v>630</v>
      </c>
      <c r="N214" s="104" t="s">
        <v>64</v>
      </c>
      <c r="O214" s="204">
        <v>10</v>
      </c>
      <c r="P214" s="205">
        <v>556</v>
      </c>
      <c r="Q214" s="234">
        <v>1.150186181216384E-2</v>
      </c>
      <c r="R214" s="200" t="s">
        <v>37</v>
      </c>
      <c r="S214" s="180">
        <v>2908</v>
      </c>
      <c r="T214" s="231" t="s">
        <v>628</v>
      </c>
      <c r="U214" s="208">
        <v>2</v>
      </c>
      <c r="V214" s="209">
        <v>1400000000</v>
      </c>
      <c r="W214" s="234">
        <f>Tabla2[[#This Row],[Valor POAI 2026
 (en pesos y 3 últimos digitos en cero)]]/$V$2</f>
        <v>0.16279069767441862</v>
      </c>
      <c r="X214" s="188"/>
      <c r="Y214" s="188"/>
      <c r="Z214" s="189"/>
    </row>
    <row r="215" spans="1:26" s="126" customFormat="1" ht="13.5" hidden="1" customHeight="1">
      <c r="A215" s="172">
        <v>3</v>
      </c>
      <c r="B215" t="s">
        <v>544</v>
      </c>
      <c r="C215" s="207">
        <v>29091</v>
      </c>
      <c r="D215" t="s">
        <v>153</v>
      </c>
      <c r="E215" s="207">
        <v>62</v>
      </c>
      <c r="F215" s="104" t="s">
        <v>263</v>
      </c>
      <c r="G215" t="s">
        <v>257</v>
      </c>
      <c r="H215" t="s">
        <v>264</v>
      </c>
      <c r="I215" t="s">
        <v>32</v>
      </c>
      <c r="J215"/>
      <c r="K215" t="s">
        <v>259</v>
      </c>
      <c r="L215" t="s">
        <v>260</v>
      </c>
      <c r="M215" s="104" t="s">
        <v>631</v>
      </c>
      <c r="N215" s="104" t="s">
        <v>64</v>
      </c>
      <c r="O215" s="167">
        <v>12</v>
      </c>
      <c r="P215" s="205">
        <v>226</v>
      </c>
      <c r="Q215" s="234">
        <v>4.6752172114191146E-3</v>
      </c>
      <c r="R215" s="200" t="s">
        <v>37</v>
      </c>
      <c r="S215" s="180">
        <v>2909</v>
      </c>
      <c r="T215" s="231" t="s">
        <v>632</v>
      </c>
      <c r="U215" s="208">
        <v>3</v>
      </c>
      <c r="V215" s="209">
        <v>68000000</v>
      </c>
      <c r="W215" s="234">
        <f>Tabla2[[#This Row],[Valor POAI 2026
 (en pesos y 3 últimos digitos en cero)]]/$V$2</f>
        <v>7.9069767441860457E-3</v>
      </c>
      <c r="X215" s="188"/>
      <c r="Y215" s="188"/>
      <c r="Z215" s="189"/>
    </row>
    <row r="216" spans="1:26" s="126" customFormat="1" ht="13.5" hidden="1" customHeight="1">
      <c r="A216" s="172">
        <v>3</v>
      </c>
      <c r="B216" t="s">
        <v>544</v>
      </c>
      <c r="C216" s="207">
        <v>28861</v>
      </c>
      <c r="D216" t="s">
        <v>183</v>
      </c>
      <c r="E216" s="207">
        <v>64</v>
      </c>
      <c r="F216" s="104" t="s">
        <v>267</v>
      </c>
      <c r="G216" t="s">
        <v>274</v>
      </c>
      <c r="H216" t="s">
        <v>275</v>
      </c>
      <c r="I216" t="s">
        <v>32</v>
      </c>
      <c r="J216"/>
      <c r="K216" t="s">
        <v>259</v>
      </c>
      <c r="L216" t="s">
        <v>269</v>
      </c>
      <c r="M216" s="193" t="s">
        <v>633</v>
      </c>
      <c r="N216" s="104" t="s">
        <v>271</v>
      </c>
      <c r="O216" s="204">
        <v>5</v>
      </c>
      <c r="P216" s="205">
        <v>210</v>
      </c>
      <c r="Q216" s="234">
        <v>4.3442283822920976E-3</v>
      </c>
      <c r="R216" s="200" t="s">
        <v>37</v>
      </c>
      <c r="S216" s="180">
        <v>2886</v>
      </c>
      <c r="T216" s="231" t="s">
        <v>634</v>
      </c>
      <c r="U216" s="208">
        <v>1</v>
      </c>
      <c r="V216" s="209">
        <v>240000000</v>
      </c>
      <c r="W216" s="234">
        <f>Tabla2[[#This Row],[Valor POAI 2026
 (en pesos y 3 últimos digitos en cero)]]/$V$2</f>
        <v>2.7906976744186046E-2</v>
      </c>
      <c r="X216" s="188"/>
      <c r="Y216" s="188"/>
      <c r="Z216" s="189" t="s">
        <v>246</v>
      </c>
    </row>
    <row r="217" spans="1:26" s="126" customFormat="1" ht="13.5" hidden="1" customHeight="1">
      <c r="A217" s="172">
        <v>3</v>
      </c>
      <c r="B217" t="s">
        <v>544</v>
      </c>
      <c r="C217" s="207">
        <v>29131</v>
      </c>
      <c r="D217" t="s">
        <v>183</v>
      </c>
      <c r="E217" s="207">
        <v>68</v>
      </c>
      <c r="F217" s="104" t="s">
        <v>298</v>
      </c>
      <c r="G217" t="s">
        <v>274</v>
      </c>
      <c r="H217" t="s">
        <v>275</v>
      </c>
      <c r="I217" t="s">
        <v>32</v>
      </c>
      <c r="J217"/>
      <c r="K217" t="s">
        <v>259</v>
      </c>
      <c r="L217" t="s">
        <v>269</v>
      </c>
      <c r="M217" s="193" t="s">
        <v>635</v>
      </c>
      <c r="N217" s="104" t="s">
        <v>300</v>
      </c>
      <c r="O217" s="204">
        <v>10</v>
      </c>
      <c r="P217" s="205">
        <v>21</v>
      </c>
      <c r="Q217" s="234">
        <v>4.3442283822920974E-4</v>
      </c>
      <c r="R217" s="200" t="s">
        <v>37</v>
      </c>
      <c r="S217" s="180">
        <v>2913</v>
      </c>
      <c r="T217" s="231" t="s">
        <v>636</v>
      </c>
      <c r="U217" s="208">
        <v>2</v>
      </c>
      <c r="V217" s="209">
        <v>25000000</v>
      </c>
      <c r="W217" s="234">
        <f>Tabla2[[#This Row],[Valor POAI 2026
 (en pesos y 3 últimos digitos en cero)]]/$V$2</f>
        <v>2.9069767441860465E-3</v>
      </c>
      <c r="X217" s="188"/>
      <c r="Y217" s="188"/>
      <c r="Z217" s="189"/>
    </row>
    <row r="218" spans="1:26" s="126" customFormat="1" ht="13.5" hidden="1" customHeight="1">
      <c r="A218" s="172">
        <v>3</v>
      </c>
      <c r="B218" t="s">
        <v>544</v>
      </c>
      <c r="C218" s="207">
        <v>29132</v>
      </c>
      <c r="D218" t="s">
        <v>183</v>
      </c>
      <c r="E218" s="207">
        <v>70</v>
      </c>
      <c r="F218" s="104" t="s">
        <v>284</v>
      </c>
      <c r="G218" t="s">
        <v>274</v>
      </c>
      <c r="H218" t="s">
        <v>275</v>
      </c>
      <c r="I218" t="s">
        <v>32</v>
      </c>
      <c r="J218"/>
      <c r="K218" t="s">
        <v>259</v>
      </c>
      <c r="L218" t="s">
        <v>269</v>
      </c>
      <c r="M218" s="104" t="s">
        <v>637</v>
      </c>
      <c r="N218" s="104" t="s">
        <v>286</v>
      </c>
      <c r="O218" s="167">
        <v>4500</v>
      </c>
      <c r="P218" s="200">
        <v>42</v>
      </c>
      <c r="Q218" s="234">
        <v>8.6884567645841948E-4</v>
      </c>
      <c r="R218" s="200" t="s">
        <v>37</v>
      </c>
      <c r="S218" s="180">
        <v>2913</v>
      </c>
      <c r="T218" s="231" t="s">
        <v>636</v>
      </c>
      <c r="U218" s="208"/>
      <c r="V218" s="209">
        <v>0</v>
      </c>
      <c r="W218" s="234">
        <f>Tabla2[[#This Row],[Valor POAI 2026
 (en pesos y 3 últimos digitos en cero)]]/$V$2</f>
        <v>0</v>
      </c>
      <c r="X218" s="188" t="s">
        <v>638</v>
      </c>
      <c r="Y218" s="188"/>
      <c r="Z218" s="189"/>
    </row>
    <row r="219" spans="1:26" s="126" customFormat="1" ht="13.5" hidden="1" customHeight="1">
      <c r="A219" s="172">
        <v>3</v>
      </c>
      <c r="B219" t="s">
        <v>544</v>
      </c>
      <c r="C219" s="207">
        <v>29133</v>
      </c>
      <c r="D219" t="s">
        <v>183</v>
      </c>
      <c r="E219" s="207">
        <v>71</v>
      </c>
      <c r="F219" s="104" t="s">
        <v>278</v>
      </c>
      <c r="G219" t="s">
        <v>274</v>
      </c>
      <c r="H219" t="s">
        <v>275</v>
      </c>
      <c r="I219" t="s">
        <v>32</v>
      </c>
      <c r="J219"/>
      <c r="K219" t="s">
        <v>259</v>
      </c>
      <c r="L219" t="s">
        <v>269</v>
      </c>
      <c r="M219" s="104" t="s">
        <v>639</v>
      </c>
      <c r="N219" s="104" t="s">
        <v>280</v>
      </c>
      <c r="O219" s="167">
        <v>4500</v>
      </c>
      <c r="P219" s="200">
        <v>147</v>
      </c>
      <c r="Q219" s="234">
        <v>3.0409598676044685E-3</v>
      </c>
      <c r="R219" s="200" t="s">
        <v>37</v>
      </c>
      <c r="S219" s="180">
        <v>2913</v>
      </c>
      <c r="T219" s="231" t="s">
        <v>636</v>
      </c>
      <c r="U219" s="208">
        <v>1086</v>
      </c>
      <c r="V219" s="209"/>
      <c r="W219" s="234">
        <f>Tabla2[[#This Row],[Valor POAI 2026
 (en pesos y 3 últimos digitos en cero)]]/$V$2</f>
        <v>0</v>
      </c>
      <c r="X219" s="188" t="s">
        <v>638</v>
      </c>
      <c r="Y219" s="188"/>
      <c r="Z219" s="189"/>
    </row>
    <row r="220" spans="1:26" s="126" customFormat="1" ht="13.5" hidden="1" customHeight="1">
      <c r="A220" s="172">
        <v>3</v>
      </c>
      <c r="B220" t="s">
        <v>544</v>
      </c>
      <c r="C220" s="207">
        <v>29134</v>
      </c>
      <c r="D220" t="s">
        <v>183</v>
      </c>
      <c r="E220" s="207">
        <v>73</v>
      </c>
      <c r="F220" s="104" t="s">
        <v>303</v>
      </c>
      <c r="G220" t="s">
        <v>257</v>
      </c>
      <c r="H220" t="s">
        <v>268</v>
      </c>
      <c r="I220" t="s">
        <v>56</v>
      </c>
      <c r="J220"/>
      <c r="K220" t="s">
        <v>259</v>
      </c>
      <c r="L220" t="s">
        <v>269</v>
      </c>
      <c r="M220" s="104" t="s">
        <v>640</v>
      </c>
      <c r="N220" s="104" t="s">
        <v>289</v>
      </c>
      <c r="O220" s="167">
        <v>4</v>
      </c>
      <c r="P220" s="200">
        <v>148</v>
      </c>
      <c r="Q220" s="234">
        <v>3.0616466694249069E-3</v>
      </c>
      <c r="R220" s="200" t="s">
        <v>37</v>
      </c>
      <c r="S220" s="180">
        <v>2913</v>
      </c>
      <c r="T220" s="231" t="s">
        <v>636</v>
      </c>
      <c r="U220" s="208">
        <v>1</v>
      </c>
      <c r="V220" s="209">
        <v>175000000</v>
      </c>
      <c r="W220" s="234">
        <f>Tabla2[[#This Row],[Valor POAI 2026
 (en pesos y 3 últimos digitos en cero)]]/$V$2</f>
        <v>2.0348837209302327E-2</v>
      </c>
      <c r="X220" s="188"/>
      <c r="Y220" s="188"/>
      <c r="Z220" s="189"/>
    </row>
    <row r="221" spans="1:26" s="126" customFormat="1" ht="13.5" hidden="1" customHeight="1">
      <c r="A221" s="172">
        <v>3</v>
      </c>
      <c r="B221" t="s">
        <v>544</v>
      </c>
      <c r="C221" s="207">
        <v>29135</v>
      </c>
      <c r="D221" t="s">
        <v>183</v>
      </c>
      <c r="E221" s="207">
        <v>110</v>
      </c>
      <c r="F221" s="104" t="s">
        <v>290</v>
      </c>
      <c r="G221" t="s">
        <v>257</v>
      </c>
      <c r="H221" t="s">
        <v>268</v>
      </c>
      <c r="I221" t="s">
        <v>56</v>
      </c>
      <c r="J221"/>
      <c r="K221" t="s">
        <v>259</v>
      </c>
      <c r="L221" t="s">
        <v>269</v>
      </c>
      <c r="M221" s="104" t="s">
        <v>641</v>
      </c>
      <c r="N221" s="104" t="s">
        <v>292</v>
      </c>
      <c r="O221" s="167">
        <v>40</v>
      </c>
      <c r="P221" s="200">
        <v>371</v>
      </c>
      <c r="Q221" s="234">
        <v>7.6748034753827054E-3</v>
      </c>
      <c r="R221" s="200" t="s">
        <v>37</v>
      </c>
      <c r="S221" s="180">
        <v>2913</v>
      </c>
      <c r="T221" s="231" t="s">
        <v>636</v>
      </c>
      <c r="U221" s="208">
        <v>10</v>
      </c>
      <c r="V221" s="209">
        <v>450000000</v>
      </c>
      <c r="W221" s="234">
        <f>Tabla2[[#This Row],[Valor POAI 2026
 (en pesos y 3 últimos digitos en cero)]]/$V$2</f>
        <v>5.232558139534884E-2</v>
      </c>
      <c r="X221" s="188"/>
      <c r="Y221" s="188"/>
      <c r="Z221" s="189"/>
    </row>
    <row r="222" spans="1:26" s="126" customFormat="1" ht="13.5" hidden="1" customHeight="1">
      <c r="A222" s="172">
        <v>3</v>
      </c>
      <c r="B222" t="s">
        <v>544</v>
      </c>
      <c r="C222" s="207">
        <v>29136</v>
      </c>
      <c r="D222" t="s">
        <v>293</v>
      </c>
      <c r="E222" s="207">
        <v>76</v>
      </c>
      <c r="F222" s="104" t="s">
        <v>294</v>
      </c>
      <c r="G222" t="s">
        <v>274</v>
      </c>
      <c r="H222" t="s">
        <v>295</v>
      </c>
      <c r="I222" t="s">
        <v>32</v>
      </c>
      <c r="J222"/>
      <c r="K222" t="s">
        <v>259</v>
      </c>
      <c r="L222" t="s">
        <v>269</v>
      </c>
      <c r="M222" s="104" t="s">
        <v>642</v>
      </c>
      <c r="N222" s="104" t="s">
        <v>297</v>
      </c>
      <c r="O222" s="167">
        <v>3000</v>
      </c>
      <c r="P222" s="200">
        <v>572</v>
      </c>
      <c r="Q222" s="234">
        <v>1.1832850641290856E-2</v>
      </c>
      <c r="R222" s="200" t="s">
        <v>37</v>
      </c>
      <c r="S222" s="180">
        <v>2913</v>
      </c>
      <c r="T222" s="231" t="s">
        <v>636</v>
      </c>
      <c r="U222" s="208">
        <v>724</v>
      </c>
      <c r="V222" s="209">
        <v>600000000</v>
      </c>
      <c r="W222" s="234">
        <f>Tabla2[[#This Row],[Valor POAI 2026
 (en pesos y 3 últimos digitos en cero)]]/$V$2</f>
        <v>6.9767441860465115E-2</v>
      </c>
      <c r="X222" s="188"/>
      <c r="Y222" s="188"/>
      <c r="Z222" s="189" t="s">
        <v>246</v>
      </c>
    </row>
    <row r="223" spans="1:26" s="126" customFormat="1" ht="13.5" hidden="1" customHeight="1">
      <c r="A223" s="172">
        <v>3</v>
      </c>
      <c r="B223" t="s">
        <v>544</v>
      </c>
      <c r="C223" s="207">
        <v>29137</v>
      </c>
      <c r="D223" t="s">
        <v>183</v>
      </c>
      <c r="E223" s="207">
        <v>75</v>
      </c>
      <c r="F223" s="104" t="s">
        <v>301</v>
      </c>
      <c r="G223" t="s">
        <v>257</v>
      </c>
      <c r="H223" t="s">
        <v>268</v>
      </c>
      <c r="I223" t="s">
        <v>56</v>
      </c>
      <c r="J223"/>
      <c r="K223" t="s">
        <v>259</v>
      </c>
      <c r="L223" t="s">
        <v>269</v>
      </c>
      <c r="M223" s="104" t="s">
        <v>643</v>
      </c>
      <c r="N223" s="104" t="s">
        <v>300</v>
      </c>
      <c r="O223" s="167">
        <v>40</v>
      </c>
      <c r="P223" s="200">
        <v>222</v>
      </c>
      <c r="Q223" s="234">
        <v>4.5924700041373601E-3</v>
      </c>
      <c r="R223" s="200" t="s">
        <v>37</v>
      </c>
      <c r="S223" s="180">
        <v>2913</v>
      </c>
      <c r="T223" s="231" t="s">
        <v>636</v>
      </c>
      <c r="U223" s="208">
        <v>10</v>
      </c>
      <c r="V223" s="209">
        <v>265000000</v>
      </c>
      <c r="W223" s="234">
        <f>Tabla2[[#This Row],[Valor POAI 2026
 (en pesos y 3 últimos digitos en cero)]]/$V$2</f>
        <v>3.0813953488372094E-2</v>
      </c>
      <c r="X223" s="188"/>
      <c r="Y223" s="188"/>
      <c r="Z223" s="189"/>
    </row>
    <row r="224" spans="1:26" s="126" customFormat="1" ht="13.5" customHeight="1">
      <c r="A224" s="172">
        <v>3</v>
      </c>
      <c r="B224" t="s">
        <v>544</v>
      </c>
      <c r="C224" s="207">
        <v>29041</v>
      </c>
      <c r="D224" t="s">
        <v>91</v>
      </c>
      <c r="E224" s="207">
        <v>77</v>
      </c>
      <c r="F224" s="104" t="s">
        <v>311</v>
      </c>
      <c r="G224" t="s">
        <v>93</v>
      </c>
      <c r="H224" t="s">
        <v>306</v>
      </c>
      <c r="I224" t="s">
        <v>32</v>
      </c>
      <c r="J224" t="s">
        <v>95</v>
      </c>
      <c r="K224" t="s">
        <v>259</v>
      </c>
      <c r="L224" t="s">
        <v>307</v>
      </c>
      <c r="M224" s="104" t="s">
        <v>644</v>
      </c>
      <c r="N224" s="104" t="s">
        <v>313</v>
      </c>
      <c r="O224" s="167">
        <v>7.5</v>
      </c>
      <c r="P224" s="200">
        <v>6503</v>
      </c>
      <c r="Q224" s="234">
        <v>0.13452627223831196</v>
      </c>
      <c r="R224" s="200" t="s">
        <v>37</v>
      </c>
      <c r="S224" s="180">
        <v>2904</v>
      </c>
      <c r="T224" s="231" t="s">
        <v>645</v>
      </c>
      <c r="U224" s="208">
        <v>1.8</v>
      </c>
      <c r="V224" s="209">
        <v>8000000000</v>
      </c>
      <c r="W224" s="234">
        <f>Tabla2[[#This Row],[Valor POAI 2026
 (en pesos y 3 últimos digitos en cero)]]/$V$2</f>
        <v>0.93023255813953487</v>
      </c>
      <c r="X224" s="188"/>
      <c r="Y224" s="188"/>
      <c r="Z224" s="189" t="s">
        <v>246</v>
      </c>
    </row>
    <row r="225" spans="1:26" s="126" customFormat="1" ht="13.5" customHeight="1">
      <c r="A225" s="172">
        <v>3</v>
      </c>
      <c r="B225" t="s">
        <v>544</v>
      </c>
      <c r="C225" s="207">
        <v>29042</v>
      </c>
      <c r="D225" t="s">
        <v>91</v>
      </c>
      <c r="E225" s="207">
        <v>78</v>
      </c>
      <c r="F225" s="104" t="s">
        <v>305</v>
      </c>
      <c r="G225" t="s">
        <v>93</v>
      </c>
      <c r="H225" t="s">
        <v>306</v>
      </c>
      <c r="I225" t="s">
        <v>32</v>
      </c>
      <c r="J225" t="s">
        <v>95</v>
      </c>
      <c r="K225" t="s">
        <v>259</v>
      </c>
      <c r="L225" t="s">
        <v>307</v>
      </c>
      <c r="M225" s="104" t="s">
        <v>646</v>
      </c>
      <c r="N225" s="104" t="s">
        <v>309</v>
      </c>
      <c r="O225" s="167">
        <v>1.5</v>
      </c>
      <c r="P225" s="200">
        <v>415</v>
      </c>
      <c r="Q225" s="234">
        <v>8.5850227554820028E-3</v>
      </c>
      <c r="R225" s="200" t="s">
        <v>37</v>
      </c>
      <c r="S225" s="180">
        <v>2904</v>
      </c>
      <c r="T225" s="231" t="s">
        <v>645</v>
      </c>
      <c r="U225" s="208">
        <v>0.4</v>
      </c>
      <c r="V225" s="209">
        <v>600000000</v>
      </c>
      <c r="W225" s="234">
        <f>Tabla2[[#This Row],[Valor POAI 2026
 (en pesos y 3 últimos digitos en cero)]]/$V$2</f>
        <v>6.9767441860465115E-2</v>
      </c>
      <c r="X225" s="188"/>
      <c r="Y225" s="188"/>
      <c r="Z225" s="189"/>
    </row>
    <row r="226" spans="1:26" s="126" customFormat="1" ht="13.5" hidden="1" customHeight="1">
      <c r="A226" s="172">
        <v>3</v>
      </c>
      <c r="B226" t="s">
        <v>544</v>
      </c>
      <c r="C226" s="207">
        <v>28891</v>
      </c>
      <c r="D226" t="s">
        <v>183</v>
      </c>
      <c r="E226" s="207">
        <v>113</v>
      </c>
      <c r="F226" s="104" t="s">
        <v>320</v>
      </c>
      <c r="G226" t="s">
        <v>274</v>
      </c>
      <c r="H226" t="s">
        <v>315</v>
      </c>
      <c r="I226" t="s">
        <v>56</v>
      </c>
      <c r="J226"/>
      <c r="K226" t="s">
        <v>259</v>
      </c>
      <c r="L226" t="s">
        <v>316</v>
      </c>
      <c r="M226" s="104" t="s">
        <v>511</v>
      </c>
      <c r="N226" s="104" t="s">
        <v>322</v>
      </c>
      <c r="O226" s="167">
        <v>2</v>
      </c>
      <c r="P226" s="200">
        <v>667</v>
      </c>
      <c r="Q226" s="234">
        <v>1.3798096814232519E-2</v>
      </c>
      <c r="R226" s="200" t="s">
        <v>37</v>
      </c>
      <c r="S226" s="180">
        <v>2889</v>
      </c>
      <c r="T226" s="231" t="s">
        <v>647</v>
      </c>
      <c r="U226" s="208">
        <v>1</v>
      </c>
      <c r="V226" s="209">
        <v>300000000</v>
      </c>
      <c r="W226" s="234">
        <f>Tabla2[[#This Row],[Valor POAI 2026
 (en pesos y 3 últimos digitos en cero)]]/$V$2</f>
        <v>3.4883720930232558E-2</v>
      </c>
      <c r="X226" s="188"/>
      <c r="Y226" s="188"/>
      <c r="Z226" s="189"/>
    </row>
    <row r="227" spans="1:26" s="126" customFormat="1" ht="13.5" hidden="1" customHeight="1">
      <c r="A227" s="172">
        <v>3</v>
      </c>
      <c r="B227" t="s">
        <v>544</v>
      </c>
      <c r="C227" s="207">
        <v>28931</v>
      </c>
      <c r="D227" t="s">
        <v>293</v>
      </c>
      <c r="E227" s="207">
        <v>80</v>
      </c>
      <c r="F227" s="104" t="s">
        <v>514</v>
      </c>
      <c r="G227" t="s">
        <v>337</v>
      </c>
      <c r="H227" t="s">
        <v>515</v>
      </c>
      <c r="I227" t="s">
        <v>32</v>
      </c>
      <c r="J227"/>
      <c r="K227" t="s">
        <v>259</v>
      </c>
      <c r="L227" t="s">
        <v>516</v>
      </c>
      <c r="M227" s="104" t="s">
        <v>648</v>
      </c>
      <c r="N227" s="104" t="s">
        <v>518</v>
      </c>
      <c r="O227" s="167">
        <v>1</v>
      </c>
      <c r="P227" s="200">
        <v>267</v>
      </c>
      <c r="Q227" s="234">
        <v>5.5233760860570955E-3</v>
      </c>
      <c r="R227" s="200" t="s">
        <v>37</v>
      </c>
      <c r="S227" s="180">
        <v>2893</v>
      </c>
      <c r="T227" s="231" t="s">
        <v>649</v>
      </c>
      <c r="U227" s="208">
        <v>1</v>
      </c>
      <c r="V227" s="209">
        <v>200000000</v>
      </c>
      <c r="W227" s="234">
        <f>Tabla2[[#This Row],[Valor POAI 2026
 (en pesos y 3 últimos digitos en cero)]]/$V$2</f>
        <v>2.3255813953488372E-2</v>
      </c>
      <c r="X227" s="188"/>
      <c r="Y227" s="188"/>
      <c r="Z227" s="189"/>
    </row>
    <row r="228" spans="1:26" s="126" customFormat="1" ht="13.5" hidden="1" customHeight="1">
      <c r="A228" s="172">
        <v>3</v>
      </c>
      <c r="B228" t="s">
        <v>544</v>
      </c>
      <c r="C228" s="207">
        <v>29031</v>
      </c>
      <c r="D228" t="s">
        <v>138</v>
      </c>
      <c r="E228" s="207">
        <v>85</v>
      </c>
      <c r="F228" s="104" t="s">
        <v>323</v>
      </c>
      <c r="G228" t="s">
        <v>257</v>
      </c>
      <c r="H228" t="s">
        <v>324</v>
      </c>
      <c r="I228" t="s">
        <v>32</v>
      </c>
      <c r="J228"/>
      <c r="K228" t="s">
        <v>259</v>
      </c>
      <c r="L228" t="s">
        <v>325</v>
      </c>
      <c r="M228" s="104" t="s">
        <v>650</v>
      </c>
      <c r="N228" s="104" t="s">
        <v>60</v>
      </c>
      <c r="O228" s="167">
        <v>1</v>
      </c>
      <c r="P228" s="200">
        <v>80</v>
      </c>
      <c r="Q228" s="234">
        <v>1.6549441456350847E-3</v>
      </c>
      <c r="R228" s="200" t="s">
        <v>37</v>
      </c>
      <c r="S228" s="180">
        <v>2903</v>
      </c>
      <c r="T228" s="231" t="s">
        <v>651</v>
      </c>
      <c r="U228" s="208"/>
      <c r="V228" s="209"/>
      <c r="W228" s="234">
        <f>Tabla2[[#This Row],[Valor POAI 2026
 (en pesos y 3 últimos digitos en cero)]]/$V$2</f>
        <v>0</v>
      </c>
      <c r="X228" s="188" t="s">
        <v>652</v>
      </c>
      <c r="Y228" s="188"/>
      <c r="Z228" s="189"/>
    </row>
    <row r="229" spans="1:26" s="126" customFormat="1" ht="13.5" hidden="1" customHeight="1">
      <c r="A229" s="172">
        <v>3</v>
      </c>
      <c r="B229" t="s">
        <v>544</v>
      </c>
      <c r="C229" s="207">
        <v>29032</v>
      </c>
      <c r="D229" t="s">
        <v>138</v>
      </c>
      <c r="E229" s="207">
        <v>83</v>
      </c>
      <c r="F229" s="104" t="s">
        <v>328</v>
      </c>
      <c r="G229" t="s">
        <v>257</v>
      </c>
      <c r="H229" t="s">
        <v>324</v>
      </c>
      <c r="I229" t="s">
        <v>32</v>
      </c>
      <c r="J229"/>
      <c r="K229" t="s">
        <v>259</v>
      </c>
      <c r="L229" t="s">
        <v>325</v>
      </c>
      <c r="M229" s="193" t="s">
        <v>653</v>
      </c>
      <c r="N229" s="104" t="s">
        <v>60</v>
      </c>
      <c r="O229" s="204">
        <v>1</v>
      </c>
      <c r="P229" s="200">
        <v>80</v>
      </c>
      <c r="Q229" s="234">
        <v>1.6549441456350847E-3</v>
      </c>
      <c r="R229" s="200" t="s">
        <v>37</v>
      </c>
      <c r="S229" s="180">
        <v>2903</v>
      </c>
      <c r="T229" s="231" t="s">
        <v>651</v>
      </c>
      <c r="U229" s="208"/>
      <c r="V229" s="209"/>
      <c r="W229" s="234">
        <f>Tabla2[[#This Row],[Valor POAI 2026
 (en pesos y 3 últimos digitos en cero)]]/$V$2</f>
        <v>0</v>
      </c>
      <c r="X229" s="188" t="s">
        <v>652</v>
      </c>
      <c r="Y229" s="188"/>
      <c r="Z229" s="189"/>
    </row>
    <row r="230" spans="1:26" s="126" customFormat="1" ht="13.5" hidden="1" customHeight="1">
      <c r="A230" s="172">
        <v>3</v>
      </c>
      <c r="B230" t="s">
        <v>544</v>
      </c>
      <c r="C230" s="207">
        <v>29033</v>
      </c>
      <c r="D230" t="s">
        <v>138</v>
      </c>
      <c r="E230" s="207">
        <v>84</v>
      </c>
      <c r="F230" s="104" t="s">
        <v>330</v>
      </c>
      <c r="G230" t="s">
        <v>257</v>
      </c>
      <c r="H230" t="s">
        <v>324</v>
      </c>
      <c r="I230" t="s">
        <v>32</v>
      </c>
      <c r="J230"/>
      <c r="K230" t="s">
        <v>259</v>
      </c>
      <c r="L230" t="s">
        <v>325</v>
      </c>
      <c r="M230" s="104" t="s">
        <v>654</v>
      </c>
      <c r="N230" s="104" t="s">
        <v>60</v>
      </c>
      <c r="O230" s="167">
        <v>1</v>
      </c>
      <c r="P230" s="200">
        <v>80</v>
      </c>
      <c r="Q230" s="234">
        <v>1.6549441456350847E-3</v>
      </c>
      <c r="R230" s="200" t="s">
        <v>37</v>
      </c>
      <c r="S230" s="180">
        <v>2903</v>
      </c>
      <c r="T230" s="231" t="s">
        <v>651</v>
      </c>
      <c r="U230" s="208">
        <v>1</v>
      </c>
      <c r="V230" s="209">
        <v>94000000</v>
      </c>
      <c r="W230" s="234">
        <f>Tabla2[[#This Row],[Valor POAI 2026
 (en pesos y 3 últimos digitos en cero)]]/$V$2</f>
        <v>1.0930232558139534E-2</v>
      </c>
      <c r="X230" s="188" t="s">
        <v>655</v>
      </c>
      <c r="Y230" s="188"/>
      <c r="Z230" s="189"/>
    </row>
    <row r="231" spans="1:26" s="126" customFormat="1" ht="13.5" hidden="1" customHeight="1">
      <c r="A231" s="172">
        <v>3</v>
      </c>
      <c r="B231" t="s">
        <v>544</v>
      </c>
      <c r="C231" s="207">
        <v>29034</v>
      </c>
      <c r="D231" t="s">
        <v>138</v>
      </c>
      <c r="E231" s="207">
        <v>82</v>
      </c>
      <c r="F231" s="104" t="s">
        <v>332</v>
      </c>
      <c r="G231" t="s">
        <v>257</v>
      </c>
      <c r="H231" t="s">
        <v>324</v>
      </c>
      <c r="I231" t="s">
        <v>32</v>
      </c>
      <c r="J231"/>
      <c r="K231" t="s">
        <v>259</v>
      </c>
      <c r="L231" t="s">
        <v>325</v>
      </c>
      <c r="M231" s="104" t="s">
        <v>656</v>
      </c>
      <c r="N231" s="104" t="s">
        <v>60</v>
      </c>
      <c r="O231" s="167">
        <v>10</v>
      </c>
      <c r="P231" s="200">
        <v>160</v>
      </c>
      <c r="Q231" s="234">
        <v>3.3098882912701694E-3</v>
      </c>
      <c r="R231" s="200" t="s">
        <v>37</v>
      </c>
      <c r="S231" s="180">
        <v>2903</v>
      </c>
      <c r="T231" s="231" t="s">
        <v>651</v>
      </c>
      <c r="U231" s="208">
        <v>2</v>
      </c>
      <c r="V231" s="209">
        <v>185000000</v>
      </c>
      <c r="W231" s="234">
        <f>Tabla2[[#This Row],[Valor POAI 2026
 (en pesos y 3 últimos digitos en cero)]]/$V$2</f>
        <v>2.1511627906976746E-2</v>
      </c>
      <c r="X231" s="188"/>
      <c r="Y231" s="188"/>
      <c r="Z231" s="189"/>
    </row>
    <row r="232" spans="1:26" s="126" customFormat="1" ht="13.5" hidden="1" customHeight="1">
      <c r="A232" s="172">
        <v>3</v>
      </c>
      <c r="B232" t="s">
        <v>544</v>
      </c>
      <c r="C232" s="207">
        <v>29301</v>
      </c>
      <c r="D232" t="s">
        <v>343</v>
      </c>
      <c r="E232" s="207">
        <v>91</v>
      </c>
      <c r="F232" s="104" t="s">
        <v>657</v>
      </c>
      <c r="G232" t="s">
        <v>345</v>
      </c>
      <c r="H232" t="s">
        <v>354</v>
      </c>
      <c r="I232" t="s">
        <v>56</v>
      </c>
      <c r="J232" t="s">
        <v>347</v>
      </c>
      <c r="K232" t="s">
        <v>348</v>
      </c>
      <c r="L232" t="s">
        <v>349</v>
      </c>
      <c r="M232" s="104" t="s">
        <v>658</v>
      </c>
      <c r="N232" s="104" t="s">
        <v>494</v>
      </c>
      <c r="O232" s="167">
        <v>1</v>
      </c>
      <c r="P232" s="200">
        <v>0</v>
      </c>
      <c r="Q232" s="234">
        <v>0</v>
      </c>
      <c r="R232" s="200" t="s">
        <v>37</v>
      </c>
      <c r="S232" s="180">
        <v>2930</v>
      </c>
      <c r="T232" s="231" t="s">
        <v>659</v>
      </c>
      <c r="U232" s="208">
        <v>0</v>
      </c>
      <c r="V232" s="209">
        <v>0</v>
      </c>
      <c r="W232" s="234">
        <f>Tabla2[[#This Row],[Valor POAI 2026
 (en pesos y 3 últimos digitos en cero)]]/$V$2</f>
        <v>0</v>
      </c>
      <c r="X232" s="188"/>
      <c r="Y232" s="188"/>
      <c r="Z232" s="189"/>
    </row>
    <row r="233" spans="1:26" s="126" customFormat="1" ht="13.5" hidden="1" customHeight="1">
      <c r="A233" s="172">
        <v>3</v>
      </c>
      <c r="B233" t="s">
        <v>544</v>
      </c>
      <c r="C233" s="207">
        <v>29302</v>
      </c>
      <c r="D233" t="s">
        <v>343</v>
      </c>
      <c r="E233" s="207">
        <v>93</v>
      </c>
      <c r="F233" s="104" t="s">
        <v>344</v>
      </c>
      <c r="G233" t="s">
        <v>345</v>
      </c>
      <c r="H233" t="s">
        <v>346</v>
      </c>
      <c r="I233" t="s">
        <v>56</v>
      </c>
      <c r="J233" t="s">
        <v>347</v>
      </c>
      <c r="K233" t="s">
        <v>348</v>
      </c>
      <c r="L233" t="s">
        <v>349</v>
      </c>
      <c r="M233" s="104" t="s">
        <v>526</v>
      </c>
      <c r="N233" s="104" t="s">
        <v>351</v>
      </c>
      <c r="O233" s="167">
        <v>4</v>
      </c>
      <c r="P233" s="200">
        <v>5826</v>
      </c>
      <c r="Q233" s="234">
        <v>0.12052130740587505</v>
      </c>
      <c r="R233" s="200" t="s">
        <v>37</v>
      </c>
      <c r="S233" s="180">
        <v>2930</v>
      </c>
      <c r="T233" s="231" t="s">
        <v>659</v>
      </c>
      <c r="U233" s="208">
        <v>1</v>
      </c>
      <c r="V233" s="209">
        <v>7125000000</v>
      </c>
      <c r="W233" s="234">
        <f>Tabla2[[#This Row],[Valor POAI 2026
 (en pesos y 3 últimos digitos en cero)]]/$V$2</f>
        <v>0.82848837209302328</v>
      </c>
      <c r="X233" s="188"/>
      <c r="Y233" s="188"/>
      <c r="Z233" s="189"/>
    </row>
    <row r="234" spans="1:26" s="126" customFormat="1" ht="13.5" hidden="1" customHeight="1">
      <c r="A234" s="172">
        <v>3</v>
      </c>
      <c r="B234" t="s">
        <v>544</v>
      </c>
      <c r="C234" s="207">
        <v>29303</v>
      </c>
      <c r="D234" t="s">
        <v>343</v>
      </c>
      <c r="E234" s="207">
        <v>94</v>
      </c>
      <c r="F234" s="104" t="s">
        <v>356</v>
      </c>
      <c r="G234" t="s">
        <v>345</v>
      </c>
      <c r="H234" t="s">
        <v>357</v>
      </c>
      <c r="I234" t="s">
        <v>56</v>
      </c>
      <c r="J234" t="s">
        <v>347</v>
      </c>
      <c r="K234" t="s">
        <v>348</v>
      </c>
      <c r="L234" t="s">
        <v>349</v>
      </c>
      <c r="M234" s="104" t="s">
        <v>358</v>
      </c>
      <c r="N234" s="104" t="s">
        <v>359</v>
      </c>
      <c r="O234" s="167">
        <v>4</v>
      </c>
      <c r="P234" s="200">
        <v>988</v>
      </c>
      <c r="Q234" s="234">
        <v>2.0438560198593296E-2</v>
      </c>
      <c r="R234" s="200" t="s">
        <v>37</v>
      </c>
      <c r="S234" s="180">
        <v>2930</v>
      </c>
      <c r="T234" s="231" t="s">
        <v>659</v>
      </c>
      <c r="U234" s="208">
        <v>1</v>
      </c>
      <c r="V234" s="209">
        <v>1100000000</v>
      </c>
      <c r="W234" s="234">
        <f>Tabla2[[#This Row],[Valor POAI 2026
 (en pesos y 3 últimos digitos en cero)]]/$V$2</f>
        <v>0.12790697674418605</v>
      </c>
      <c r="X234" s="188"/>
      <c r="Y234" s="188"/>
      <c r="Z234" s="189"/>
    </row>
    <row r="235" spans="1:26" s="126" customFormat="1" ht="13.5" hidden="1" customHeight="1">
      <c r="A235" s="172">
        <v>3</v>
      </c>
      <c r="B235" t="s">
        <v>544</v>
      </c>
      <c r="C235" s="207">
        <v>28911</v>
      </c>
      <c r="D235" t="s">
        <v>142</v>
      </c>
      <c r="E235" s="207">
        <v>95</v>
      </c>
      <c r="F235" s="104" t="s">
        <v>360</v>
      </c>
      <c r="G235" t="s">
        <v>361</v>
      </c>
      <c r="H235" t="s">
        <v>362</v>
      </c>
      <c r="I235" t="s">
        <v>32</v>
      </c>
      <c r="J235"/>
      <c r="K235" t="s">
        <v>348</v>
      </c>
      <c r="L235" t="s">
        <v>363</v>
      </c>
      <c r="M235" s="104" t="s">
        <v>660</v>
      </c>
      <c r="N235" s="104" t="s">
        <v>365</v>
      </c>
      <c r="O235" s="167">
        <v>30</v>
      </c>
      <c r="P235" s="200">
        <v>514</v>
      </c>
      <c r="Q235" s="234">
        <v>1.0633016135705419E-2</v>
      </c>
      <c r="R235" s="200" t="s">
        <v>37</v>
      </c>
      <c r="S235" s="180">
        <v>2891</v>
      </c>
      <c r="T235" s="231" t="s">
        <v>661</v>
      </c>
      <c r="U235" s="208">
        <v>7</v>
      </c>
      <c r="V235" s="209">
        <v>600000000</v>
      </c>
      <c r="W235" s="234">
        <f>Tabla2[[#This Row],[Valor POAI 2026
 (en pesos y 3 últimos digitos en cero)]]/$V$2</f>
        <v>6.9767441860465115E-2</v>
      </c>
      <c r="X235" s="188"/>
      <c r="Y235" s="188"/>
      <c r="Z235" s="189" t="s">
        <v>246</v>
      </c>
    </row>
    <row r="236" spans="1:26" s="126" customFormat="1" ht="13.5" hidden="1" customHeight="1">
      <c r="A236" s="172">
        <v>3</v>
      </c>
      <c r="B236" t="s">
        <v>544</v>
      </c>
      <c r="C236" s="207">
        <v>28912</v>
      </c>
      <c r="D236" t="s">
        <v>142</v>
      </c>
      <c r="E236" s="207">
        <v>96</v>
      </c>
      <c r="F236" s="104" t="s">
        <v>367</v>
      </c>
      <c r="G236" t="s">
        <v>361</v>
      </c>
      <c r="H236" t="s">
        <v>362</v>
      </c>
      <c r="I236" t="s">
        <v>32</v>
      </c>
      <c r="J236"/>
      <c r="K236" t="s">
        <v>348</v>
      </c>
      <c r="L236" t="s">
        <v>363</v>
      </c>
      <c r="M236" s="104" t="s">
        <v>662</v>
      </c>
      <c r="N236" s="104" t="s">
        <v>41</v>
      </c>
      <c r="O236" s="167">
        <v>30</v>
      </c>
      <c r="P236" s="200">
        <v>171</v>
      </c>
      <c r="Q236" s="234">
        <v>3.537443111294994E-3</v>
      </c>
      <c r="R236" s="200" t="s">
        <v>37</v>
      </c>
      <c r="S236" s="180">
        <v>2891</v>
      </c>
      <c r="T236" s="231" t="s">
        <v>661</v>
      </c>
      <c r="U236" s="208">
        <v>7</v>
      </c>
      <c r="V236" s="209">
        <v>200000000</v>
      </c>
      <c r="W236" s="234">
        <f>Tabla2[[#This Row],[Valor POAI 2026
 (en pesos y 3 últimos digitos en cero)]]/$V$2</f>
        <v>2.3255813953488372E-2</v>
      </c>
      <c r="X236" s="188"/>
      <c r="Y236" s="188"/>
      <c r="Z236" s="189" t="s">
        <v>246</v>
      </c>
    </row>
    <row r="237" spans="1:26" s="126" customFormat="1" ht="13.5" hidden="1" customHeight="1">
      <c r="A237" s="172">
        <v>3</v>
      </c>
      <c r="B237" t="s">
        <v>544</v>
      </c>
      <c r="C237" s="207">
        <v>28971</v>
      </c>
      <c r="D237" t="s">
        <v>343</v>
      </c>
      <c r="E237" s="207">
        <v>100</v>
      </c>
      <c r="F237" s="104" t="s">
        <v>405</v>
      </c>
      <c r="G237" t="s">
        <v>345</v>
      </c>
      <c r="H237" t="s">
        <v>406</v>
      </c>
      <c r="I237" t="s">
        <v>56</v>
      </c>
      <c r="J237"/>
      <c r="K237" t="s">
        <v>348</v>
      </c>
      <c r="L237" t="s">
        <v>372</v>
      </c>
      <c r="M237" s="104" t="s">
        <v>663</v>
      </c>
      <c r="N237" s="104" t="s">
        <v>408</v>
      </c>
      <c r="O237" s="167">
        <v>2</v>
      </c>
      <c r="P237" s="200">
        <v>0</v>
      </c>
      <c r="Q237" s="234">
        <v>0</v>
      </c>
      <c r="R237" s="200" t="s">
        <v>37</v>
      </c>
      <c r="S237" s="180">
        <v>2897</v>
      </c>
      <c r="T237" s="231" t="s">
        <v>664</v>
      </c>
      <c r="U237" s="208">
        <v>0</v>
      </c>
      <c r="V237" s="209">
        <v>70000000</v>
      </c>
      <c r="W237" s="234">
        <f>Tabla2[[#This Row],[Valor POAI 2026
 (en pesos y 3 últimos digitos en cero)]]/$V$2</f>
        <v>8.1395348837209301E-3</v>
      </c>
      <c r="X237" s="188" t="s">
        <v>665</v>
      </c>
      <c r="Y237" s="188"/>
      <c r="Z237" s="189"/>
    </row>
    <row r="238" spans="1:26" s="126" customFormat="1" ht="13.5" hidden="1" customHeight="1">
      <c r="A238" s="172">
        <v>3</v>
      </c>
      <c r="B238" t="s">
        <v>544</v>
      </c>
      <c r="C238" s="207">
        <v>29221</v>
      </c>
      <c r="D238" t="s">
        <v>343</v>
      </c>
      <c r="E238" s="207">
        <v>103</v>
      </c>
      <c r="F238" s="104" t="s">
        <v>402</v>
      </c>
      <c r="G238" t="s">
        <v>394</v>
      </c>
      <c r="H238" t="s">
        <v>395</v>
      </c>
      <c r="I238" t="s">
        <v>56</v>
      </c>
      <c r="J238"/>
      <c r="K238" t="s">
        <v>348</v>
      </c>
      <c r="L238" t="s">
        <v>372</v>
      </c>
      <c r="M238" s="104" t="s">
        <v>666</v>
      </c>
      <c r="N238" s="104" t="s">
        <v>404</v>
      </c>
      <c r="O238" s="167">
        <v>4</v>
      </c>
      <c r="P238" s="200">
        <v>173</v>
      </c>
      <c r="Q238" s="234">
        <v>3.5788167149358708E-3</v>
      </c>
      <c r="R238" s="200" t="s">
        <v>37</v>
      </c>
      <c r="S238" s="180">
        <v>2922</v>
      </c>
      <c r="T238" s="231" t="s">
        <v>667</v>
      </c>
      <c r="U238" s="208">
        <v>1</v>
      </c>
      <c r="V238" s="209">
        <v>205386000</v>
      </c>
      <c r="W238" s="234">
        <f>Tabla2[[#This Row],[Valor POAI 2026
 (en pesos y 3 últimos digitos en cero)]]/$V$2</f>
        <v>2.3882093023255814E-2</v>
      </c>
      <c r="X238" s="188"/>
      <c r="Y238" s="188"/>
      <c r="Z238" s="189"/>
    </row>
    <row r="239" spans="1:26" s="126" customFormat="1" ht="13.5" hidden="1" customHeight="1">
      <c r="A239" s="172">
        <v>3</v>
      </c>
      <c r="B239" t="s">
        <v>544</v>
      </c>
      <c r="C239" s="207">
        <v>29222</v>
      </c>
      <c r="D239" t="s">
        <v>343</v>
      </c>
      <c r="E239" s="207">
        <v>104</v>
      </c>
      <c r="F239" s="104" t="s">
        <v>393</v>
      </c>
      <c r="G239" t="s">
        <v>394</v>
      </c>
      <c r="H239" t="s">
        <v>395</v>
      </c>
      <c r="I239" t="s">
        <v>56</v>
      </c>
      <c r="J239"/>
      <c r="K239" t="s">
        <v>348</v>
      </c>
      <c r="L239" t="s">
        <v>372</v>
      </c>
      <c r="M239" s="104" t="s">
        <v>668</v>
      </c>
      <c r="N239" s="104" t="s">
        <v>397</v>
      </c>
      <c r="O239" s="167">
        <v>4</v>
      </c>
      <c r="P239" s="200">
        <v>173</v>
      </c>
      <c r="Q239" s="234">
        <v>3.5788167149358708E-3</v>
      </c>
      <c r="R239" s="200" t="s">
        <v>37</v>
      </c>
      <c r="S239" s="180">
        <v>2922</v>
      </c>
      <c r="T239" s="231" t="s">
        <v>667</v>
      </c>
      <c r="U239" s="208">
        <v>1</v>
      </c>
      <c r="V239" s="209">
        <v>205386000</v>
      </c>
      <c r="W239" s="234">
        <f>Tabla2[[#This Row],[Valor POAI 2026
 (en pesos y 3 últimos digitos en cero)]]/$V$2</f>
        <v>2.3882093023255814E-2</v>
      </c>
      <c r="X239" s="188"/>
      <c r="Y239" s="188"/>
      <c r="Z239" s="189"/>
    </row>
    <row r="240" spans="1:26" s="126" customFormat="1" ht="13.5" hidden="1" customHeight="1">
      <c r="A240" s="172">
        <v>3</v>
      </c>
      <c r="B240" t="s">
        <v>544</v>
      </c>
      <c r="C240" s="207">
        <v>29271</v>
      </c>
      <c r="D240" t="s">
        <v>343</v>
      </c>
      <c r="E240" s="207">
        <v>98</v>
      </c>
      <c r="F240" s="104" t="s">
        <v>369</v>
      </c>
      <c r="G240" t="s">
        <v>370</v>
      </c>
      <c r="H240" t="s">
        <v>371</v>
      </c>
      <c r="I240" t="s">
        <v>32</v>
      </c>
      <c r="J240"/>
      <c r="K240" t="s">
        <v>348</v>
      </c>
      <c r="L240" t="s">
        <v>372</v>
      </c>
      <c r="M240" s="104" t="s">
        <v>669</v>
      </c>
      <c r="N240" s="104" t="s">
        <v>166</v>
      </c>
      <c r="O240" s="206">
        <v>2000</v>
      </c>
      <c r="P240" s="200">
        <v>537</v>
      </c>
      <c r="Q240" s="234">
        <v>1.1108812577575507E-2</v>
      </c>
      <c r="R240" s="200" t="s">
        <v>37</v>
      </c>
      <c r="S240" s="180">
        <v>2927</v>
      </c>
      <c r="T240" s="231" t="s">
        <v>670</v>
      </c>
      <c r="U240" s="208">
        <v>483</v>
      </c>
      <c r="V240" s="209">
        <v>630000000</v>
      </c>
      <c r="W240" s="234">
        <f>Tabla2[[#This Row],[Valor POAI 2026
 (en pesos y 3 últimos digitos en cero)]]/$V$2</f>
        <v>7.3255813953488375E-2</v>
      </c>
      <c r="X240" s="188"/>
      <c r="Y240" s="188"/>
      <c r="Z240" s="189" t="s">
        <v>246</v>
      </c>
    </row>
    <row r="241" spans="1:26" s="126" customFormat="1" ht="13.5" hidden="1" customHeight="1">
      <c r="A241" s="172">
        <v>3</v>
      </c>
      <c r="B241" t="s">
        <v>544</v>
      </c>
      <c r="C241" s="207">
        <v>29273</v>
      </c>
      <c r="D241" t="s">
        <v>343</v>
      </c>
      <c r="E241" s="207">
        <v>109</v>
      </c>
      <c r="F241" s="104" t="s">
        <v>389</v>
      </c>
      <c r="G241" t="s">
        <v>345</v>
      </c>
      <c r="H241" t="s">
        <v>390</v>
      </c>
      <c r="I241" t="s">
        <v>32</v>
      </c>
      <c r="J241"/>
      <c r="K241" t="s">
        <v>348</v>
      </c>
      <c r="L241" t="s">
        <v>372</v>
      </c>
      <c r="M241" s="104" t="s">
        <v>671</v>
      </c>
      <c r="N241" s="104" t="s">
        <v>392</v>
      </c>
      <c r="O241" s="206">
        <v>40</v>
      </c>
      <c r="P241" s="200">
        <v>296</v>
      </c>
      <c r="Q241" s="234">
        <v>6.1232933388498138E-3</v>
      </c>
      <c r="R241" s="200" t="s">
        <v>37</v>
      </c>
      <c r="S241" s="180">
        <v>2927</v>
      </c>
      <c r="T241" s="231" t="s">
        <v>670</v>
      </c>
      <c r="U241" s="208">
        <v>9</v>
      </c>
      <c r="V241" s="209">
        <v>351000000</v>
      </c>
      <c r="W241" s="234">
        <f>Tabla2[[#This Row],[Valor POAI 2026
 (en pesos y 3 últimos digitos en cero)]]/$V$2</f>
        <v>4.0813953488372093E-2</v>
      </c>
      <c r="X241" s="188"/>
      <c r="Y241" s="188"/>
      <c r="Z241" s="189" t="s">
        <v>246</v>
      </c>
    </row>
    <row r="242" spans="1:26" s="126" customFormat="1" ht="13.5" hidden="1" customHeight="1">
      <c r="A242" s="172">
        <v>3</v>
      </c>
      <c r="B242" t="s">
        <v>544</v>
      </c>
      <c r="C242" s="207">
        <v>29274</v>
      </c>
      <c r="D242" t="s">
        <v>343</v>
      </c>
      <c r="E242" s="207">
        <v>107</v>
      </c>
      <c r="F242" s="104" t="s">
        <v>386</v>
      </c>
      <c r="G242" t="s">
        <v>370</v>
      </c>
      <c r="H242" t="s">
        <v>376</v>
      </c>
      <c r="I242" t="s">
        <v>32</v>
      </c>
      <c r="J242"/>
      <c r="K242" t="s">
        <v>348</v>
      </c>
      <c r="L242" t="s">
        <v>372</v>
      </c>
      <c r="M242" s="104" t="s">
        <v>672</v>
      </c>
      <c r="N242" s="104" t="s">
        <v>388</v>
      </c>
      <c r="O242" s="167">
        <v>8</v>
      </c>
      <c r="P242" s="200">
        <v>434</v>
      </c>
      <c r="Q242" s="234">
        <v>8.9780719900703354E-3</v>
      </c>
      <c r="R242" s="200" t="s">
        <v>37</v>
      </c>
      <c r="S242" s="180">
        <v>2927</v>
      </c>
      <c r="T242" s="231" t="s">
        <v>670</v>
      </c>
      <c r="U242" s="208">
        <v>2</v>
      </c>
      <c r="V242" s="209">
        <v>515000000</v>
      </c>
      <c r="W242" s="234">
        <f>Tabla2[[#This Row],[Valor POAI 2026
 (en pesos y 3 últimos digitos en cero)]]/$V$2</f>
        <v>5.9883720930232559E-2</v>
      </c>
      <c r="X242" s="188"/>
      <c r="Y242" s="188"/>
      <c r="Z242" s="189"/>
    </row>
    <row r="243" spans="1:26" s="126" customFormat="1" ht="13.5" hidden="1" customHeight="1">
      <c r="A243" s="172">
        <v>3</v>
      </c>
      <c r="B243" t="s">
        <v>544</v>
      </c>
      <c r="C243" s="207">
        <v>29275</v>
      </c>
      <c r="D243" t="s">
        <v>343</v>
      </c>
      <c r="E243" s="207">
        <v>99</v>
      </c>
      <c r="F243" s="104" t="s">
        <v>378</v>
      </c>
      <c r="G243" t="s">
        <v>370</v>
      </c>
      <c r="H243" t="s">
        <v>379</v>
      </c>
      <c r="I243" t="s">
        <v>56</v>
      </c>
      <c r="J243"/>
      <c r="K243" t="s">
        <v>348</v>
      </c>
      <c r="L243" t="s">
        <v>372</v>
      </c>
      <c r="M243" s="104" t="s">
        <v>673</v>
      </c>
      <c r="N243" s="104" t="s">
        <v>381</v>
      </c>
      <c r="O243" s="167">
        <v>120</v>
      </c>
      <c r="P243" s="200">
        <v>601</v>
      </c>
      <c r="Q243" s="234">
        <v>1.2432767894083575E-2</v>
      </c>
      <c r="R243" s="200" t="s">
        <v>37</v>
      </c>
      <c r="S243" s="180">
        <v>2927</v>
      </c>
      <c r="T243" s="231" t="s">
        <v>670</v>
      </c>
      <c r="U243" s="208">
        <v>8</v>
      </c>
      <c r="V243" s="209">
        <v>250000000</v>
      </c>
      <c r="W243" s="234">
        <f>Tabla2[[#This Row],[Valor POAI 2026
 (en pesos y 3 últimos digitos en cero)]]/$V$2</f>
        <v>2.9069767441860465E-2</v>
      </c>
      <c r="X243" s="255" t="s">
        <v>674</v>
      </c>
      <c r="Y243" s="188"/>
      <c r="Z243" s="189"/>
    </row>
    <row r="244" spans="1:26" s="126" customFormat="1" ht="13.5" hidden="1" customHeight="1">
      <c r="A244" s="172">
        <v>3</v>
      </c>
      <c r="B244" t="s">
        <v>544</v>
      </c>
      <c r="C244" s="207">
        <v>29276</v>
      </c>
      <c r="D244" t="s">
        <v>343</v>
      </c>
      <c r="E244" s="207">
        <v>97</v>
      </c>
      <c r="F244" s="104" t="s">
        <v>382</v>
      </c>
      <c r="G244" t="s">
        <v>370</v>
      </c>
      <c r="H244" t="s">
        <v>383</v>
      </c>
      <c r="I244" t="s">
        <v>32</v>
      </c>
      <c r="J244"/>
      <c r="K244" t="s">
        <v>348</v>
      </c>
      <c r="L244" t="s">
        <v>372</v>
      </c>
      <c r="M244" s="104" t="s">
        <v>533</v>
      </c>
      <c r="N244" s="104" t="s">
        <v>385</v>
      </c>
      <c r="O244" s="167">
        <v>60</v>
      </c>
      <c r="P244" s="200">
        <v>198</v>
      </c>
      <c r="Q244" s="234">
        <v>4.0959867604468351E-3</v>
      </c>
      <c r="R244" s="200" t="s">
        <v>37</v>
      </c>
      <c r="S244" s="180">
        <v>2927</v>
      </c>
      <c r="T244" s="231" t="s">
        <v>670</v>
      </c>
      <c r="U244" s="208">
        <v>29</v>
      </c>
      <c r="V244" s="209">
        <v>713000000</v>
      </c>
      <c r="W244" s="234">
        <f>Tabla2[[#This Row],[Valor POAI 2026
 (en pesos y 3 últimos digitos en cero)]]/$V$2</f>
        <v>8.2906976744186053E-2</v>
      </c>
      <c r="X244" s="255" t="s">
        <v>675</v>
      </c>
      <c r="Y244" s="188"/>
      <c r="Z244" s="189" t="s">
        <v>246</v>
      </c>
    </row>
    <row r="245" spans="1:26" s="126" customFormat="1" ht="13.5" hidden="1" customHeight="1">
      <c r="A245" s="172">
        <v>4</v>
      </c>
      <c r="B245" t="s">
        <v>676</v>
      </c>
      <c r="C245" s="207">
        <v>26201</v>
      </c>
      <c r="D245" t="s">
        <v>28</v>
      </c>
      <c r="E245" s="207">
        <v>2</v>
      </c>
      <c r="F245" s="104" t="s">
        <v>29</v>
      </c>
      <c r="G245" t="s">
        <v>30</v>
      </c>
      <c r="H245" t="s">
        <v>31</v>
      </c>
      <c r="I245" t="s">
        <v>32</v>
      </c>
      <c r="J245"/>
      <c r="K245" t="s">
        <v>33</v>
      </c>
      <c r="L245" t="s">
        <v>34</v>
      </c>
      <c r="M245" s="104" t="s">
        <v>677</v>
      </c>
      <c r="N245" s="104" t="s">
        <v>36</v>
      </c>
      <c r="O245" s="167">
        <v>120</v>
      </c>
      <c r="P245" s="200">
        <v>548</v>
      </c>
      <c r="Q245" s="234">
        <v>4.4991789819376028E-3</v>
      </c>
      <c r="R245" s="200" t="s">
        <v>37</v>
      </c>
      <c r="S245" s="180">
        <v>2620</v>
      </c>
      <c r="T245" s="231" t="s">
        <v>678</v>
      </c>
      <c r="U245" s="208">
        <v>0</v>
      </c>
      <c r="V245" s="209">
        <v>0</v>
      </c>
      <c r="W245" s="234">
        <f>Tabla2[[#This Row],[Valor POAI 2026
 (en pesos y 3 últimos digitos en cero)]]/$V$2</f>
        <v>0</v>
      </c>
      <c r="X245" s="188"/>
      <c r="Y245" s="188"/>
      <c r="Z245" s="189"/>
    </row>
    <row r="246" spans="1:26" s="126" customFormat="1" ht="13.5" hidden="1" customHeight="1">
      <c r="A246" s="172">
        <v>4</v>
      </c>
      <c r="B246" t="s">
        <v>676</v>
      </c>
      <c r="C246" s="207">
        <v>26202</v>
      </c>
      <c r="D246" t="s">
        <v>28</v>
      </c>
      <c r="E246" s="207">
        <v>3</v>
      </c>
      <c r="F246" s="104" t="s">
        <v>42</v>
      </c>
      <c r="G246" t="s">
        <v>30</v>
      </c>
      <c r="H246" t="s">
        <v>31</v>
      </c>
      <c r="I246" t="s">
        <v>32</v>
      </c>
      <c r="J246"/>
      <c r="K246" t="s">
        <v>33</v>
      </c>
      <c r="L246" t="s">
        <v>34</v>
      </c>
      <c r="M246" s="104" t="s">
        <v>679</v>
      </c>
      <c r="N246" s="104" t="s">
        <v>44</v>
      </c>
      <c r="O246" s="167">
        <v>120</v>
      </c>
      <c r="P246" s="200">
        <v>548</v>
      </c>
      <c r="Q246" s="234">
        <v>4.4991789819376028E-3</v>
      </c>
      <c r="R246" s="200" t="s">
        <v>37</v>
      </c>
      <c r="S246" s="180">
        <v>2620</v>
      </c>
      <c r="T246" s="231" t="s">
        <v>678</v>
      </c>
      <c r="U246" s="208">
        <v>0</v>
      </c>
      <c r="V246" s="209">
        <v>0</v>
      </c>
      <c r="W246" s="234">
        <f>Tabla2[[#This Row],[Valor POAI 2026
 (en pesos y 3 últimos digitos en cero)]]/$V$2</f>
        <v>0</v>
      </c>
      <c r="X246" s="188"/>
      <c r="Y246" s="188"/>
      <c r="Z246" s="189"/>
    </row>
    <row r="247" spans="1:26" s="126" customFormat="1" ht="13.5" hidden="1" customHeight="1">
      <c r="A247" s="172">
        <v>4</v>
      </c>
      <c r="B247" t="s">
        <v>676</v>
      </c>
      <c r="C247" s="207">
        <v>26203</v>
      </c>
      <c r="D247" t="s">
        <v>28</v>
      </c>
      <c r="E247" s="207">
        <v>1</v>
      </c>
      <c r="F247" s="104" t="s">
        <v>39</v>
      </c>
      <c r="G247" t="s">
        <v>30</v>
      </c>
      <c r="H247" t="s">
        <v>31</v>
      </c>
      <c r="I247" t="s">
        <v>32</v>
      </c>
      <c r="J247"/>
      <c r="K247" t="s">
        <v>33</v>
      </c>
      <c r="L247" t="s">
        <v>34</v>
      </c>
      <c r="M247" s="104" t="s">
        <v>680</v>
      </c>
      <c r="N247" s="104" t="s">
        <v>41</v>
      </c>
      <c r="O247" s="167">
        <v>100</v>
      </c>
      <c r="P247" s="200">
        <v>484</v>
      </c>
      <c r="Q247" s="234">
        <v>3.9737274220032837E-3</v>
      </c>
      <c r="R247" s="200" t="s">
        <v>37</v>
      </c>
      <c r="S247" s="180">
        <v>2620</v>
      </c>
      <c r="T247" s="231" t="s">
        <v>678</v>
      </c>
      <c r="U247" s="208">
        <v>0</v>
      </c>
      <c r="V247" s="209">
        <v>0</v>
      </c>
      <c r="W247" s="234">
        <f>Tabla2[[#This Row],[Valor POAI 2026
 (en pesos y 3 últimos digitos en cero)]]/$V$2</f>
        <v>0</v>
      </c>
      <c r="X247" s="188"/>
      <c r="Y247" s="188"/>
      <c r="Z247" s="189"/>
    </row>
    <row r="248" spans="1:26" s="126" customFormat="1" ht="13.5" hidden="1" customHeight="1">
      <c r="A248" s="172">
        <v>4</v>
      </c>
      <c r="B248" t="s">
        <v>676</v>
      </c>
      <c r="C248" s="207">
        <v>23851</v>
      </c>
      <c r="D248" t="s">
        <v>45</v>
      </c>
      <c r="E248" s="207">
        <v>4</v>
      </c>
      <c r="F248" s="104" t="s">
        <v>46</v>
      </c>
      <c r="G248" t="s">
        <v>47</v>
      </c>
      <c r="H248" t="s">
        <v>48</v>
      </c>
      <c r="I248" t="s">
        <v>32</v>
      </c>
      <c r="J248"/>
      <c r="K248" t="s">
        <v>33</v>
      </c>
      <c r="L248" t="s">
        <v>49</v>
      </c>
      <c r="M248" s="104" t="s">
        <v>681</v>
      </c>
      <c r="N248" s="104" t="s">
        <v>51</v>
      </c>
      <c r="O248" s="167">
        <v>6000</v>
      </c>
      <c r="P248" s="200">
        <v>1884</v>
      </c>
      <c r="Q248" s="234">
        <v>1.5467980295566503E-2</v>
      </c>
      <c r="R248" s="200" t="s">
        <v>37</v>
      </c>
      <c r="S248" s="180">
        <v>2385</v>
      </c>
      <c r="T248" s="231" t="s">
        <v>682</v>
      </c>
      <c r="U248" s="208">
        <v>0</v>
      </c>
      <c r="V248" s="209">
        <v>0</v>
      </c>
      <c r="W248" s="234">
        <f>Tabla2[[#This Row],[Valor POAI 2026
 (en pesos y 3 últimos digitos en cero)]]/$V$2</f>
        <v>0</v>
      </c>
      <c r="X248" s="188"/>
      <c r="Y248" s="188"/>
      <c r="Z248" s="189"/>
    </row>
    <row r="249" spans="1:26" s="126" customFormat="1" ht="13.5" hidden="1" customHeight="1">
      <c r="A249" s="172">
        <v>4</v>
      </c>
      <c r="B249" t="s">
        <v>676</v>
      </c>
      <c r="C249" s="207">
        <v>22851</v>
      </c>
      <c r="D249" t="s">
        <v>28</v>
      </c>
      <c r="E249" s="207">
        <v>5</v>
      </c>
      <c r="F249" s="104" t="s">
        <v>53</v>
      </c>
      <c r="G249" t="s">
        <v>54</v>
      </c>
      <c r="H249" t="s">
        <v>55</v>
      </c>
      <c r="I249" t="s">
        <v>56</v>
      </c>
      <c r="J249" t="s">
        <v>57</v>
      </c>
      <c r="K249" t="s">
        <v>33</v>
      </c>
      <c r="L249" t="s">
        <v>58</v>
      </c>
      <c r="M249" s="104" t="s">
        <v>59</v>
      </c>
      <c r="N249" s="104" t="s">
        <v>60</v>
      </c>
      <c r="O249" s="167">
        <v>4</v>
      </c>
      <c r="P249" s="200">
        <v>1858</v>
      </c>
      <c r="Q249" s="234">
        <v>1.5254515599343186E-2</v>
      </c>
      <c r="R249" s="200" t="s">
        <v>37</v>
      </c>
      <c r="S249" s="180">
        <v>2285</v>
      </c>
      <c r="T249" s="231" t="s">
        <v>683</v>
      </c>
      <c r="U249" s="208">
        <v>0</v>
      </c>
      <c r="V249" s="209">
        <v>0</v>
      </c>
      <c r="W249" s="234">
        <f>Tabla2[[#This Row],[Valor POAI 2026
 (en pesos y 3 últimos digitos en cero)]]/$V$2</f>
        <v>0</v>
      </c>
      <c r="X249" s="188"/>
      <c r="Y249" s="188"/>
      <c r="Z249" s="189"/>
    </row>
    <row r="250" spans="1:26" s="126" customFormat="1" ht="13.5" hidden="1" customHeight="1">
      <c r="A250" s="172">
        <v>4</v>
      </c>
      <c r="B250" t="s">
        <v>676</v>
      </c>
      <c r="C250" s="207">
        <v>22852</v>
      </c>
      <c r="D250" t="s">
        <v>28</v>
      </c>
      <c r="E250" s="207">
        <v>6</v>
      </c>
      <c r="F250" s="104" t="s">
        <v>62</v>
      </c>
      <c r="G250" t="s">
        <v>54</v>
      </c>
      <c r="H250" t="s">
        <v>55</v>
      </c>
      <c r="I250" t="s">
        <v>56</v>
      </c>
      <c r="J250" t="s">
        <v>57</v>
      </c>
      <c r="K250" t="s">
        <v>33</v>
      </c>
      <c r="L250" t="s">
        <v>58</v>
      </c>
      <c r="M250" s="104" t="s">
        <v>684</v>
      </c>
      <c r="N250" s="104" t="s">
        <v>64</v>
      </c>
      <c r="O250" s="167">
        <v>11</v>
      </c>
      <c r="P250" s="200">
        <v>1029</v>
      </c>
      <c r="Q250" s="234">
        <v>8.4482758620689647E-3</v>
      </c>
      <c r="R250" s="200" t="s">
        <v>37</v>
      </c>
      <c r="S250" s="180">
        <v>2285</v>
      </c>
      <c r="T250" s="231" t="s">
        <v>683</v>
      </c>
      <c r="U250" s="208">
        <v>0</v>
      </c>
      <c r="V250" s="209">
        <v>0</v>
      </c>
      <c r="W250" s="234">
        <f>Tabla2[[#This Row],[Valor POAI 2026
 (en pesos y 3 últimos digitos en cero)]]/$V$2</f>
        <v>0</v>
      </c>
      <c r="X250" s="188"/>
      <c r="Y250" s="188"/>
      <c r="Z250" s="189"/>
    </row>
    <row r="251" spans="1:26" s="126" customFormat="1" ht="13.5" hidden="1" customHeight="1">
      <c r="A251" s="172">
        <v>4</v>
      </c>
      <c r="B251" t="s">
        <v>676</v>
      </c>
      <c r="C251" s="207">
        <v>26331</v>
      </c>
      <c r="D251" t="s">
        <v>28</v>
      </c>
      <c r="E251" s="207">
        <v>8</v>
      </c>
      <c r="F251" s="104" t="s">
        <v>71</v>
      </c>
      <c r="G251" t="s">
        <v>30</v>
      </c>
      <c r="H251" t="s">
        <v>66</v>
      </c>
      <c r="I251" t="s">
        <v>32</v>
      </c>
      <c r="J251"/>
      <c r="K251" t="s">
        <v>33</v>
      </c>
      <c r="L251" t="s">
        <v>67</v>
      </c>
      <c r="M251" s="104" t="s">
        <v>685</v>
      </c>
      <c r="N251" s="104" t="s">
        <v>41</v>
      </c>
      <c r="O251" s="167">
        <v>1600</v>
      </c>
      <c r="P251" s="200">
        <v>367</v>
      </c>
      <c r="Q251" s="234">
        <v>3.0131362889983578E-3</v>
      </c>
      <c r="R251" s="200" t="s">
        <v>37</v>
      </c>
      <c r="S251" s="180">
        <v>2633</v>
      </c>
      <c r="T251" s="231" t="s">
        <v>686</v>
      </c>
      <c r="U251" s="208">
        <v>0</v>
      </c>
      <c r="V251" s="209">
        <v>0</v>
      </c>
      <c r="W251" s="234">
        <f>Tabla2[[#This Row],[Valor POAI 2026
 (en pesos y 3 últimos digitos en cero)]]/$V$2</f>
        <v>0</v>
      </c>
      <c r="X251" s="188"/>
      <c r="Y251" s="188"/>
      <c r="Z251" s="189"/>
    </row>
    <row r="252" spans="1:26" s="126" customFormat="1" ht="13.5" hidden="1" customHeight="1">
      <c r="A252" s="172">
        <v>4</v>
      </c>
      <c r="B252" t="s">
        <v>676</v>
      </c>
      <c r="C252" s="207">
        <v>26332</v>
      </c>
      <c r="D252" t="s">
        <v>28</v>
      </c>
      <c r="E252" s="207">
        <v>11</v>
      </c>
      <c r="F252" s="104" t="s">
        <v>76</v>
      </c>
      <c r="G252" t="s">
        <v>30</v>
      </c>
      <c r="H252" t="s">
        <v>66</v>
      </c>
      <c r="I252" t="s">
        <v>32</v>
      </c>
      <c r="J252"/>
      <c r="K252" t="s">
        <v>33</v>
      </c>
      <c r="L252" t="s">
        <v>67</v>
      </c>
      <c r="M252" s="104" t="s">
        <v>687</v>
      </c>
      <c r="N252" s="104" t="s">
        <v>78</v>
      </c>
      <c r="O252" s="167">
        <v>24</v>
      </c>
      <c r="P252" s="200">
        <v>122</v>
      </c>
      <c r="Q252" s="234">
        <v>1.0016420361247948E-3</v>
      </c>
      <c r="R252" s="200" t="s">
        <v>37</v>
      </c>
      <c r="S252" s="180">
        <v>2633</v>
      </c>
      <c r="T252" s="231" t="s">
        <v>686</v>
      </c>
      <c r="U252" s="208">
        <v>0</v>
      </c>
      <c r="V252" s="209">
        <v>0</v>
      </c>
      <c r="W252" s="234">
        <f>Tabla2[[#This Row],[Valor POAI 2026
 (en pesos y 3 últimos digitos en cero)]]/$V$2</f>
        <v>0</v>
      </c>
      <c r="X252" s="188"/>
      <c r="Y252" s="188"/>
      <c r="Z252" s="189"/>
    </row>
    <row r="253" spans="1:26" s="126" customFormat="1" ht="13.5" hidden="1" customHeight="1">
      <c r="A253" s="172">
        <v>4</v>
      </c>
      <c r="B253" t="s">
        <v>676</v>
      </c>
      <c r="C253" s="207">
        <v>26333</v>
      </c>
      <c r="D253" t="s">
        <v>28</v>
      </c>
      <c r="E253" s="207">
        <v>10</v>
      </c>
      <c r="F253" s="104" t="s">
        <v>73</v>
      </c>
      <c r="G253" t="s">
        <v>30</v>
      </c>
      <c r="H253" t="s">
        <v>66</v>
      </c>
      <c r="I253" t="s">
        <v>32</v>
      </c>
      <c r="J253"/>
      <c r="K253" t="s">
        <v>33</v>
      </c>
      <c r="L253" t="s">
        <v>67</v>
      </c>
      <c r="M253" s="193" t="s">
        <v>688</v>
      </c>
      <c r="N253" s="104" t="s">
        <v>75</v>
      </c>
      <c r="O253" s="204">
        <v>680</v>
      </c>
      <c r="P253" s="205">
        <v>245</v>
      </c>
      <c r="Q253" s="234">
        <v>2.0114942528735632E-3</v>
      </c>
      <c r="R253" s="200" t="s">
        <v>37</v>
      </c>
      <c r="S253" s="180">
        <v>2633</v>
      </c>
      <c r="T253" s="231" t="s">
        <v>686</v>
      </c>
      <c r="U253" s="208">
        <v>0</v>
      </c>
      <c r="V253" s="209">
        <v>0</v>
      </c>
      <c r="W253" s="234">
        <f>Tabla2[[#This Row],[Valor POAI 2026
 (en pesos y 3 últimos digitos en cero)]]/$V$2</f>
        <v>0</v>
      </c>
      <c r="X253" s="188"/>
      <c r="Y253" s="188"/>
      <c r="Z253" s="189"/>
    </row>
    <row r="254" spans="1:26" s="126" customFormat="1" ht="13.5" hidden="1" customHeight="1">
      <c r="A254" s="172">
        <v>4</v>
      </c>
      <c r="B254" t="s">
        <v>676</v>
      </c>
      <c r="C254" s="207">
        <v>26334</v>
      </c>
      <c r="D254" t="s">
        <v>28</v>
      </c>
      <c r="E254" s="207">
        <v>9</v>
      </c>
      <c r="F254" s="104" t="s">
        <v>428</v>
      </c>
      <c r="G254" t="s">
        <v>30</v>
      </c>
      <c r="H254" t="s">
        <v>66</v>
      </c>
      <c r="I254" t="s">
        <v>32</v>
      </c>
      <c r="J254"/>
      <c r="K254" t="s">
        <v>33</v>
      </c>
      <c r="L254" t="s">
        <v>67</v>
      </c>
      <c r="M254" s="104" t="s">
        <v>689</v>
      </c>
      <c r="N254" s="104" t="s">
        <v>430</v>
      </c>
      <c r="O254" s="167">
        <v>24</v>
      </c>
      <c r="P254" s="200">
        <v>122</v>
      </c>
      <c r="Q254" s="234">
        <v>1.0016420361247948E-3</v>
      </c>
      <c r="R254" s="200" t="s">
        <v>37</v>
      </c>
      <c r="S254" s="180">
        <v>2633</v>
      </c>
      <c r="T254" s="231" t="s">
        <v>686</v>
      </c>
      <c r="U254" s="208">
        <v>0</v>
      </c>
      <c r="V254" s="209">
        <v>0</v>
      </c>
      <c r="W254" s="234">
        <f>Tabla2[[#This Row],[Valor POAI 2026
 (en pesos y 3 últimos digitos en cero)]]/$V$2</f>
        <v>0</v>
      </c>
      <c r="X254" s="188"/>
      <c r="Y254" s="188"/>
      <c r="Z254" s="189"/>
    </row>
    <row r="255" spans="1:26" s="126" customFormat="1" ht="13.5" hidden="1" customHeight="1">
      <c r="A255" s="172">
        <v>4</v>
      </c>
      <c r="B255" t="s">
        <v>676</v>
      </c>
      <c r="C255" s="207">
        <v>26335</v>
      </c>
      <c r="D255" t="s">
        <v>28</v>
      </c>
      <c r="E255" s="207">
        <v>13</v>
      </c>
      <c r="F255" s="104" t="s">
        <v>82</v>
      </c>
      <c r="G255" t="s">
        <v>30</v>
      </c>
      <c r="H255" t="s">
        <v>66</v>
      </c>
      <c r="I255" t="s">
        <v>32</v>
      </c>
      <c r="J255"/>
      <c r="K255" t="s">
        <v>33</v>
      </c>
      <c r="L255" t="s">
        <v>67</v>
      </c>
      <c r="M255" s="193" t="s">
        <v>690</v>
      </c>
      <c r="N255" s="104" t="s">
        <v>84</v>
      </c>
      <c r="O255" s="204">
        <v>4</v>
      </c>
      <c r="P255" s="205">
        <v>184</v>
      </c>
      <c r="Q255" s="234">
        <v>1.5106732348111659E-3</v>
      </c>
      <c r="R255" s="200" t="s">
        <v>37</v>
      </c>
      <c r="S255" s="180">
        <v>2633</v>
      </c>
      <c r="T255" s="231" t="s">
        <v>686</v>
      </c>
      <c r="U255" s="208">
        <v>0</v>
      </c>
      <c r="V255" s="209">
        <v>0</v>
      </c>
      <c r="W255" s="234">
        <f>Tabla2[[#This Row],[Valor POAI 2026
 (en pesos y 3 últimos digitos en cero)]]/$V$2</f>
        <v>0</v>
      </c>
      <c r="X255" s="188"/>
      <c r="Y255" s="188"/>
      <c r="Z255" s="189"/>
    </row>
    <row r="256" spans="1:26" s="126" customFormat="1" ht="13.5" hidden="1" customHeight="1">
      <c r="A256" s="172">
        <v>4</v>
      </c>
      <c r="B256" t="s">
        <v>676</v>
      </c>
      <c r="C256" s="207">
        <v>26336</v>
      </c>
      <c r="D256" t="s">
        <v>28</v>
      </c>
      <c r="E256" s="207">
        <v>7</v>
      </c>
      <c r="F256" s="104" t="s">
        <v>65</v>
      </c>
      <c r="G256" t="s">
        <v>30</v>
      </c>
      <c r="H256" t="s">
        <v>66</v>
      </c>
      <c r="I256" t="s">
        <v>32</v>
      </c>
      <c r="J256"/>
      <c r="K256" t="s">
        <v>33</v>
      </c>
      <c r="L256" t="s">
        <v>67</v>
      </c>
      <c r="M256" s="104" t="s">
        <v>691</v>
      </c>
      <c r="N256" s="104" t="s">
        <v>69</v>
      </c>
      <c r="O256" s="167">
        <v>4</v>
      </c>
      <c r="P256" s="200">
        <v>184</v>
      </c>
      <c r="Q256" s="234">
        <v>1.5106732348111659E-3</v>
      </c>
      <c r="R256" s="200" t="s">
        <v>37</v>
      </c>
      <c r="S256" s="180">
        <v>2633</v>
      </c>
      <c r="T256" s="231" t="s">
        <v>686</v>
      </c>
      <c r="U256" s="208">
        <v>0</v>
      </c>
      <c r="V256" s="209">
        <v>0</v>
      </c>
      <c r="W256" s="234">
        <f>Tabla2[[#This Row],[Valor POAI 2026
 (en pesos y 3 últimos digitos en cero)]]/$V$2</f>
        <v>0</v>
      </c>
      <c r="X256" s="188"/>
      <c r="Y256" s="188"/>
      <c r="Z256" s="189"/>
    </row>
    <row r="257" spans="1:26" s="126" customFormat="1" ht="13.5" hidden="1" customHeight="1">
      <c r="A257" s="172">
        <v>4</v>
      </c>
      <c r="B257" t="s">
        <v>676</v>
      </c>
      <c r="C257" s="207">
        <v>26337</v>
      </c>
      <c r="D257" t="s">
        <v>28</v>
      </c>
      <c r="E257" s="207">
        <v>12</v>
      </c>
      <c r="F257" s="104" t="s">
        <v>79</v>
      </c>
      <c r="G257" t="s">
        <v>30</v>
      </c>
      <c r="H257" t="s">
        <v>66</v>
      </c>
      <c r="I257" t="s">
        <v>32</v>
      </c>
      <c r="J257"/>
      <c r="K257" t="s">
        <v>33</v>
      </c>
      <c r="L257" t="s">
        <v>67</v>
      </c>
      <c r="M257" s="104" t="s">
        <v>692</v>
      </c>
      <c r="N257" s="104" t="s">
        <v>81</v>
      </c>
      <c r="O257" s="167">
        <v>80</v>
      </c>
      <c r="P257" s="200">
        <v>416</v>
      </c>
      <c r="Q257" s="234">
        <v>3.4154351395730706E-3</v>
      </c>
      <c r="R257" s="200" t="s">
        <v>37</v>
      </c>
      <c r="S257" s="180">
        <v>2633</v>
      </c>
      <c r="T257" s="231" t="s">
        <v>686</v>
      </c>
      <c r="U257" s="208">
        <v>0</v>
      </c>
      <c r="V257" s="209">
        <v>0</v>
      </c>
      <c r="W257" s="234">
        <f>Tabla2[[#This Row],[Valor POAI 2026
 (en pesos y 3 últimos digitos en cero)]]/$V$2</f>
        <v>0</v>
      </c>
      <c r="X257" s="188"/>
      <c r="Y257" s="188"/>
      <c r="Z257" s="189"/>
    </row>
    <row r="258" spans="1:26" s="126" customFormat="1" ht="13.5" hidden="1" customHeight="1">
      <c r="A258" s="172">
        <v>4</v>
      </c>
      <c r="B258" t="s">
        <v>676</v>
      </c>
      <c r="C258" s="207">
        <v>22541</v>
      </c>
      <c r="D258" t="s">
        <v>91</v>
      </c>
      <c r="E258" s="207">
        <v>15</v>
      </c>
      <c r="F258" s="104" t="s">
        <v>92</v>
      </c>
      <c r="G258" t="s">
        <v>93</v>
      </c>
      <c r="H258" t="s">
        <v>94</v>
      </c>
      <c r="I258" t="s">
        <v>32</v>
      </c>
      <c r="J258" t="s">
        <v>95</v>
      </c>
      <c r="K258" t="s">
        <v>33</v>
      </c>
      <c r="L258" t="s">
        <v>87</v>
      </c>
      <c r="M258" s="104" t="s">
        <v>693</v>
      </c>
      <c r="N258" s="104" t="s">
        <v>64</v>
      </c>
      <c r="O258" s="167">
        <v>4290</v>
      </c>
      <c r="P258" s="200">
        <v>1945</v>
      </c>
      <c r="Q258" s="234">
        <v>1.5968801313628898E-2</v>
      </c>
      <c r="R258" s="200" t="s">
        <v>37</v>
      </c>
      <c r="S258" s="180">
        <v>2254</v>
      </c>
      <c r="T258" s="231" t="s">
        <v>694</v>
      </c>
      <c r="U258" s="208">
        <v>0</v>
      </c>
      <c r="V258" s="209">
        <v>0</v>
      </c>
      <c r="W258" s="234">
        <f>Tabla2[[#This Row],[Valor POAI 2026
 (en pesos y 3 últimos digitos en cero)]]/$V$2</f>
        <v>0</v>
      </c>
      <c r="X258" s="188"/>
      <c r="Y258" s="188"/>
      <c r="Z258" s="189"/>
    </row>
    <row r="259" spans="1:26" s="126" customFormat="1" ht="13.5" hidden="1" customHeight="1">
      <c r="A259" s="172">
        <v>4</v>
      </c>
      <c r="B259" t="s">
        <v>676</v>
      </c>
      <c r="C259" s="207">
        <v>23491</v>
      </c>
      <c r="D259" t="s">
        <v>28</v>
      </c>
      <c r="E259" s="207">
        <v>16</v>
      </c>
      <c r="F259" s="104" t="s">
        <v>85</v>
      </c>
      <c r="G259" t="s">
        <v>30</v>
      </c>
      <c r="H259" t="s">
        <v>86</v>
      </c>
      <c r="I259" t="s">
        <v>56</v>
      </c>
      <c r="J259" t="s">
        <v>57</v>
      </c>
      <c r="K259" t="s">
        <v>33</v>
      </c>
      <c r="L259" t="s">
        <v>87</v>
      </c>
      <c r="M259" s="104" t="s">
        <v>432</v>
      </c>
      <c r="N259" s="104" t="s">
        <v>89</v>
      </c>
      <c r="O259" s="167">
        <v>4</v>
      </c>
      <c r="P259" s="200">
        <v>2425</v>
      </c>
      <c r="Q259" s="234">
        <v>1.9909688013136289E-2</v>
      </c>
      <c r="R259" s="200" t="s">
        <v>37</v>
      </c>
      <c r="S259" s="180">
        <v>2349</v>
      </c>
      <c r="T259" s="231" t="s">
        <v>695</v>
      </c>
      <c r="U259" s="208">
        <v>0</v>
      </c>
      <c r="V259" s="209">
        <v>0</v>
      </c>
      <c r="W259" s="234">
        <f>Tabla2[[#This Row],[Valor POAI 2026
 (en pesos y 3 últimos digitos en cero)]]/$V$2</f>
        <v>0</v>
      </c>
      <c r="X259" s="188"/>
      <c r="Y259" s="188"/>
      <c r="Z259" s="189"/>
    </row>
    <row r="260" spans="1:26" s="126" customFormat="1" ht="13.5" hidden="1" customHeight="1">
      <c r="A260" s="172">
        <v>4</v>
      </c>
      <c r="B260" t="s">
        <v>676</v>
      </c>
      <c r="C260" s="207">
        <v>26011</v>
      </c>
      <c r="D260" t="s">
        <v>343</v>
      </c>
      <c r="E260" s="207">
        <v>14</v>
      </c>
      <c r="F260" s="104" t="s">
        <v>436</v>
      </c>
      <c r="G260" t="s">
        <v>30</v>
      </c>
      <c r="H260" t="s">
        <v>437</v>
      </c>
      <c r="I260" t="s">
        <v>32</v>
      </c>
      <c r="J260"/>
      <c r="K260" t="s">
        <v>33</v>
      </c>
      <c r="L260" t="s">
        <v>87</v>
      </c>
      <c r="M260" s="104" t="s">
        <v>696</v>
      </c>
      <c r="N260" s="104" t="s">
        <v>439</v>
      </c>
      <c r="O260" s="167">
        <v>16</v>
      </c>
      <c r="P260" s="200">
        <v>1762</v>
      </c>
      <c r="Q260" s="234">
        <v>1.4466338259441708E-2</v>
      </c>
      <c r="R260" s="200" t="s">
        <v>37</v>
      </c>
      <c r="S260" s="180">
        <v>2601</v>
      </c>
      <c r="T260" s="231" t="s">
        <v>697</v>
      </c>
      <c r="U260" s="208">
        <v>0</v>
      </c>
      <c r="V260" s="209">
        <v>0</v>
      </c>
      <c r="W260" s="234">
        <f>Tabla2[[#This Row],[Valor POAI 2026
 (en pesos y 3 últimos digitos en cero)]]/$V$2</f>
        <v>0</v>
      </c>
      <c r="X260" s="188"/>
      <c r="Y260" s="188"/>
      <c r="Z260" s="189"/>
    </row>
    <row r="261" spans="1:26" s="126" customFormat="1" ht="13.5" hidden="1" customHeight="1">
      <c r="A261" s="172">
        <v>4</v>
      </c>
      <c r="B261" t="s">
        <v>676</v>
      </c>
      <c r="C261" s="207">
        <v>23161</v>
      </c>
      <c r="D261" t="s">
        <v>98</v>
      </c>
      <c r="E261" s="207">
        <v>20</v>
      </c>
      <c r="F261" s="104" t="s">
        <v>112</v>
      </c>
      <c r="G261" t="s">
        <v>100</v>
      </c>
      <c r="H261" t="s">
        <v>113</v>
      </c>
      <c r="I261" t="s">
        <v>56</v>
      </c>
      <c r="J261" t="s">
        <v>102</v>
      </c>
      <c r="K261" t="s">
        <v>103</v>
      </c>
      <c r="L261" t="s">
        <v>104</v>
      </c>
      <c r="M261" s="104" t="s">
        <v>698</v>
      </c>
      <c r="N261" s="104" t="s">
        <v>115</v>
      </c>
      <c r="O261" s="167">
        <v>2000</v>
      </c>
      <c r="P261" s="200">
        <v>566</v>
      </c>
      <c r="Q261" s="234">
        <v>4.64696223316913E-3</v>
      </c>
      <c r="R261" s="200" t="s">
        <v>37</v>
      </c>
      <c r="S261" s="180">
        <v>2316</v>
      </c>
      <c r="T261" s="231" t="s">
        <v>699</v>
      </c>
      <c r="U261" s="208">
        <v>0</v>
      </c>
      <c r="V261" s="209">
        <v>0</v>
      </c>
      <c r="W261" s="234">
        <f>Tabla2[[#This Row],[Valor POAI 2026
 (en pesos y 3 últimos digitos en cero)]]/$V$2</f>
        <v>0</v>
      </c>
      <c r="X261" s="188"/>
      <c r="Y261" s="188"/>
      <c r="Z261" s="189"/>
    </row>
    <row r="262" spans="1:26" s="126" customFormat="1" ht="13.5" hidden="1" customHeight="1">
      <c r="A262" s="172">
        <v>4</v>
      </c>
      <c r="B262" t="s">
        <v>676</v>
      </c>
      <c r="C262" s="207">
        <v>23162</v>
      </c>
      <c r="D262" t="s">
        <v>98</v>
      </c>
      <c r="E262" s="207">
        <v>23</v>
      </c>
      <c r="F262" s="104" t="s">
        <v>124</v>
      </c>
      <c r="G262" t="s">
        <v>100</v>
      </c>
      <c r="H262" t="s">
        <v>125</v>
      </c>
      <c r="I262" t="s">
        <v>32</v>
      </c>
      <c r="J262"/>
      <c r="K262" t="s">
        <v>103</v>
      </c>
      <c r="L262" t="s">
        <v>104</v>
      </c>
      <c r="M262" s="104" t="s">
        <v>700</v>
      </c>
      <c r="N262" s="104" t="s">
        <v>127</v>
      </c>
      <c r="O262" s="167">
        <v>6000</v>
      </c>
      <c r="P262" s="200">
        <v>1824</v>
      </c>
      <c r="Q262" s="234">
        <v>1.4975369458128079E-2</v>
      </c>
      <c r="R262" s="200" t="s">
        <v>37</v>
      </c>
      <c r="S262" s="180">
        <v>2316</v>
      </c>
      <c r="T262" s="231" t="s">
        <v>699</v>
      </c>
      <c r="U262" s="208">
        <v>0</v>
      </c>
      <c r="V262" s="209">
        <v>0</v>
      </c>
      <c r="W262" s="234">
        <f>Tabla2[[#This Row],[Valor POAI 2026
 (en pesos y 3 últimos digitos en cero)]]/$V$2</f>
        <v>0</v>
      </c>
      <c r="X262" s="188"/>
      <c r="Y262" s="188"/>
      <c r="Z262" s="189"/>
    </row>
    <row r="263" spans="1:26" s="126" customFormat="1" ht="13.5" hidden="1" customHeight="1">
      <c r="A263" s="172">
        <v>4</v>
      </c>
      <c r="B263" t="s">
        <v>676</v>
      </c>
      <c r="C263" s="207">
        <v>23163</v>
      </c>
      <c r="D263" t="s">
        <v>98</v>
      </c>
      <c r="E263" s="207">
        <v>22</v>
      </c>
      <c r="F263" s="104" t="s">
        <v>443</v>
      </c>
      <c r="G263" t="s">
        <v>100</v>
      </c>
      <c r="H263" t="s">
        <v>444</v>
      </c>
      <c r="I263" t="s">
        <v>56</v>
      </c>
      <c r="J263"/>
      <c r="K263" t="s">
        <v>103</v>
      </c>
      <c r="L263" t="s">
        <v>104</v>
      </c>
      <c r="M263" s="104" t="s">
        <v>701</v>
      </c>
      <c r="N263" s="104" t="s">
        <v>446</v>
      </c>
      <c r="O263" s="167">
        <v>3200</v>
      </c>
      <c r="P263" s="200">
        <v>818</v>
      </c>
      <c r="Q263" s="234">
        <v>6.7159277504105089E-3</v>
      </c>
      <c r="R263" s="200" t="s">
        <v>37</v>
      </c>
      <c r="S263" s="180">
        <v>2316</v>
      </c>
      <c r="T263" s="231" t="s">
        <v>699</v>
      </c>
      <c r="U263" s="208">
        <v>0</v>
      </c>
      <c r="V263" s="209">
        <v>0</v>
      </c>
      <c r="W263" s="234">
        <f>Tabla2[[#This Row],[Valor POAI 2026
 (en pesos y 3 últimos digitos en cero)]]/$V$2</f>
        <v>0</v>
      </c>
      <c r="X263" s="188"/>
      <c r="Y263" s="188"/>
      <c r="Z263" s="189"/>
    </row>
    <row r="264" spans="1:26" s="126" customFormat="1" ht="13.5" hidden="1" customHeight="1">
      <c r="A264" s="172">
        <v>4</v>
      </c>
      <c r="B264" t="s">
        <v>676</v>
      </c>
      <c r="C264" s="207">
        <v>23164</v>
      </c>
      <c r="D264" t="s">
        <v>98</v>
      </c>
      <c r="E264" s="207">
        <v>19</v>
      </c>
      <c r="F264" s="104" t="s">
        <v>99</v>
      </c>
      <c r="G264" t="s">
        <v>100</v>
      </c>
      <c r="H264" t="s">
        <v>101</v>
      </c>
      <c r="I264" t="s">
        <v>56</v>
      </c>
      <c r="J264" t="s">
        <v>102</v>
      </c>
      <c r="K264" t="s">
        <v>103</v>
      </c>
      <c r="L264" t="s">
        <v>104</v>
      </c>
      <c r="M264" s="104" t="s">
        <v>702</v>
      </c>
      <c r="N264" s="104" t="s">
        <v>106</v>
      </c>
      <c r="O264" s="167">
        <v>2000</v>
      </c>
      <c r="P264" s="200">
        <v>2153</v>
      </c>
      <c r="Q264" s="234">
        <v>1.7676518883415437E-2</v>
      </c>
      <c r="R264" s="200" t="s">
        <v>37</v>
      </c>
      <c r="S264" s="180">
        <v>2316</v>
      </c>
      <c r="T264" s="231" t="s">
        <v>699</v>
      </c>
      <c r="U264" s="208">
        <v>0</v>
      </c>
      <c r="V264" s="209">
        <v>0</v>
      </c>
      <c r="W264" s="234">
        <f>Tabla2[[#This Row],[Valor POAI 2026
 (en pesos y 3 últimos digitos en cero)]]/$V$2</f>
        <v>0</v>
      </c>
      <c r="X264" s="188"/>
      <c r="Y264" s="188"/>
      <c r="Z264" s="189"/>
    </row>
    <row r="265" spans="1:26" s="126" customFormat="1" ht="13.5" hidden="1" customHeight="1">
      <c r="A265" s="172">
        <v>4</v>
      </c>
      <c r="B265" t="s">
        <v>676</v>
      </c>
      <c r="C265" s="207">
        <v>23165</v>
      </c>
      <c r="D265" t="s">
        <v>98</v>
      </c>
      <c r="E265" s="207">
        <v>18</v>
      </c>
      <c r="F265" s="104" t="s">
        <v>120</v>
      </c>
      <c r="G265" t="s">
        <v>100</v>
      </c>
      <c r="H265" t="s">
        <v>121</v>
      </c>
      <c r="I265" t="s">
        <v>56</v>
      </c>
      <c r="J265" t="s">
        <v>102</v>
      </c>
      <c r="K265" t="s">
        <v>103</v>
      </c>
      <c r="L265" t="s">
        <v>104</v>
      </c>
      <c r="M265" s="104" t="s">
        <v>703</v>
      </c>
      <c r="N265" s="104" t="s">
        <v>123</v>
      </c>
      <c r="O265" s="167">
        <v>1600</v>
      </c>
      <c r="P265" s="200">
        <v>550</v>
      </c>
      <c r="Q265" s="234">
        <v>4.5155993431855498E-3</v>
      </c>
      <c r="R265" s="200" t="s">
        <v>37</v>
      </c>
      <c r="S265" s="180">
        <v>2316</v>
      </c>
      <c r="T265" s="231" t="s">
        <v>699</v>
      </c>
      <c r="U265" s="208">
        <v>0</v>
      </c>
      <c r="V265" s="209">
        <v>0</v>
      </c>
      <c r="W265" s="234">
        <f>Tabla2[[#This Row],[Valor POAI 2026
 (en pesos y 3 últimos digitos en cero)]]/$V$2</f>
        <v>0</v>
      </c>
      <c r="X265" s="188"/>
      <c r="Y265" s="188"/>
      <c r="Z265" s="189"/>
    </row>
    <row r="266" spans="1:26" s="126" customFormat="1" ht="13.5" hidden="1" customHeight="1">
      <c r="A266" s="172">
        <v>4</v>
      </c>
      <c r="B266" t="s">
        <v>676</v>
      </c>
      <c r="C266" s="207">
        <v>23166</v>
      </c>
      <c r="D266" t="s">
        <v>98</v>
      </c>
      <c r="E266" s="207">
        <v>17</v>
      </c>
      <c r="F266" s="104" t="s">
        <v>108</v>
      </c>
      <c r="G266" t="s">
        <v>100</v>
      </c>
      <c r="H266" t="s">
        <v>109</v>
      </c>
      <c r="I266" t="s">
        <v>56</v>
      </c>
      <c r="J266" t="s">
        <v>102</v>
      </c>
      <c r="K266" t="s">
        <v>103</v>
      </c>
      <c r="L266" t="s">
        <v>104</v>
      </c>
      <c r="M266" s="104" t="s">
        <v>704</v>
      </c>
      <c r="N266" s="104" t="s">
        <v>111</v>
      </c>
      <c r="O266" s="167">
        <v>1200</v>
      </c>
      <c r="P266" s="200">
        <v>669</v>
      </c>
      <c r="Q266" s="234">
        <v>5.4926108374384235E-3</v>
      </c>
      <c r="R266" s="200" t="s">
        <v>37</v>
      </c>
      <c r="S266" s="180">
        <v>2316</v>
      </c>
      <c r="T266" s="231" t="s">
        <v>699</v>
      </c>
      <c r="U266" s="208">
        <v>0</v>
      </c>
      <c r="V266" s="209">
        <v>0</v>
      </c>
      <c r="W266" s="234">
        <f>Tabla2[[#This Row],[Valor POAI 2026
 (en pesos y 3 últimos digitos en cero)]]/$V$2</f>
        <v>0</v>
      </c>
      <c r="X266" s="188"/>
      <c r="Y266" s="188"/>
      <c r="Z266" s="189"/>
    </row>
    <row r="267" spans="1:26" s="126" customFormat="1" ht="13.5" hidden="1" customHeight="1">
      <c r="A267" s="172">
        <v>4</v>
      </c>
      <c r="B267" t="s">
        <v>676</v>
      </c>
      <c r="C267" s="207">
        <v>28021</v>
      </c>
      <c r="D267" t="s">
        <v>138</v>
      </c>
      <c r="E267" s="207">
        <v>25</v>
      </c>
      <c r="F267" s="104" t="s">
        <v>139</v>
      </c>
      <c r="G267" t="s">
        <v>129</v>
      </c>
      <c r="H267" t="s">
        <v>140</v>
      </c>
      <c r="I267" t="s">
        <v>32</v>
      </c>
      <c r="J267"/>
      <c r="K267" t="s">
        <v>103</v>
      </c>
      <c r="L267" t="s">
        <v>131</v>
      </c>
      <c r="M267" s="104" t="s">
        <v>454</v>
      </c>
      <c r="N267" s="104" t="s">
        <v>51</v>
      </c>
      <c r="O267" s="167">
        <v>4000</v>
      </c>
      <c r="P267" s="200">
        <v>1215</v>
      </c>
      <c r="Q267" s="234">
        <v>9.9753694581280784E-3</v>
      </c>
      <c r="R267" s="200" t="s">
        <v>37</v>
      </c>
      <c r="S267" s="180">
        <v>2802</v>
      </c>
      <c r="T267" s="231" t="s">
        <v>705</v>
      </c>
      <c r="U267" s="208">
        <v>0</v>
      </c>
      <c r="V267" s="209">
        <v>0</v>
      </c>
      <c r="W267" s="234">
        <f>Tabla2[[#This Row],[Valor POAI 2026
 (en pesos y 3 últimos digitos en cero)]]/$V$2</f>
        <v>0</v>
      </c>
      <c r="X267" s="188"/>
      <c r="Y267" s="188"/>
      <c r="Z267" s="189"/>
    </row>
    <row r="268" spans="1:26" s="126" customFormat="1" ht="13.5" hidden="1" customHeight="1">
      <c r="A268" s="172">
        <v>4</v>
      </c>
      <c r="B268" t="s">
        <v>676</v>
      </c>
      <c r="C268" s="207">
        <v>28022</v>
      </c>
      <c r="D268" t="s">
        <v>45</v>
      </c>
      <c r="E268" s="207">
        <v>26</v>
      </c>
      <c r="F268" s="104" t="s">
        <v>128</v>
      </c>
      <c r="G268" t="s">
        <v>129</v>
      </c>
      <c r="H268" t="s">
        <v>130</v>
      </c>
      <c r="I268" t="s">
        <v>32</v>
      </c>
      <c r="J268"/>
      <c r="K268" t="s">
        <v>103</v>
      </c>
      <c r="L268" t="s">
        <v>131</v>
      </c>
      <c r="M268" s="104" t="s">
        <v>706</v>
      </c>
      <c r="N268" s="104" t="s">
        <v>133</v>
      </c>
      <c r="O268" s="167">
        <v>6000</v>
      </c>
      <c r="P268" s="200">
        <v>1641</v>
      </c>
      <c r="Q268" s="234">
        <v>1.3472906403940887E-2</v>
      </c>
      <c r="R268" s="200" t="s">
        <v>37</v>
      </c>
      <c r="S268" s="180">
        <v>2802</v>
      </c>
      <c r="T268" s="231" t="s">
        <v>705</v>
      </c>
      <c r="U268" s="208">
        <v>0</v>
      </c>
      <c r="V268" s="209">
        <v>0</v>
      </c>
      <c r="W268" s="234">
        <f>Tabla2[[#This Row],[Valor POAI 2026
 (en pesos y 3 últimos digitos en cero)]]/$V$2</f>
        <v>0</v>
      </c>
      <c r="X268" s="188"/>
      <c r="Y268" s="188"/>
      <c r="Z268" s="189"/>
    </row>
    <row r="269" spans="1:26" s="126" customFormat="1" ht="13.5" hidden="1" customHeight="1">
      <c r="A269" s="172">
        <v>4</v>
      </c>
      <c r="B269" t="s">
        <v>676</v>
      </c>
      <c r="C269" s="207">
        <v>28023</v>
      </c>
      <c r="D269" t="s">
        <v>45</v>
      </c>
      <c r="E269" s="207">
        <v>28</v>
      </c>
      <c r="F269" s="104" t="s">
        <v>707</v>
      </c>
      <c r="G269" t="s">
        <v>129</v>
      </c>
      <c r="H269" t="s">
        <v>708</v>
      </c>
      <c r="I269" t="s">
        <v>56</v>
      </c>
      <c r="J269"/>
      <c r="K269" t="s">
        <v>103</v>
      </c>
      <c r="L269" t="s">
        <v>131</v>
      </c>
      <c r="M269" s="104" t="s">
        <v>709</v>
      </c>
      <c r="N269" s="104" t="s">
        <v>60</v>
      </c>
      <c r="O269" s="167">
        <v>2</v>
      </c>
      <c r="P269" s="200">
        <v>450</v>
      </c>
      <c r="Q269" s="234">
        <v>3.6945812807881772E-3</v>
      </c>
      <c r="R269" s="200" t="s">
        <v>37</v>
      </c>
      <c r="S269" s="180">
        <v>2802</v>
      </c>
      <c r="T269" s="231" t="s">
        <v>705</v>
      </c>
      <c r="U269" s="208">
        <v>0</v>
      </c>
      <c r="V269" s="209">
        <v>0</v>
      </c>
      <c r="W269" s="234">
        <f>Tabla2[[#This Row],[Valor POAI 2026
 (en pesos y 3 últimos digitos en cero)]]/$V$2</f>
        <v>0</v>
      </c>
      <c r="X269" s="188"/>
      <c r="Y269" s="188"/>
      <c r="Z269" s="189"/>
    </row>
    <row r="270" spans="1:26" s="126" customFormat="1" ht="13.5" hidden="1" customHeight="1">
      <c r="A270" s="172">
        <v>4</v>
      </c>
      <c r="B270" t="s">
        <v>676</v>
      </c>
      <c r="C270" s="207">
        <v>28024</v>
      </c>
      <c r="D270" t="s">
        <v>45</v>
      </c>
      <c r="E270" s="207">
        <v>27</v>
      </c>
      <c r="F270" s="104" t="s">
        <v>135</v>
      </c>
      <c r="G270" t="s">
        <v>129</v>
      </c>
      <c r="H270" t="s">
        <v>136</v>
      </c>
      <c r="I270" t="s">
        <v>32</v>
      </c>
      <c r="J270"/>
      <c r="K270" t="s">
        <v>103</v>
      </c>
      <c r="L270" t="s">
        <v>131</v>
      </c>
      <c r="M270" s="104" t="s">
        <v>710</v>
      </c>
      <c r="N270" s="104" t="s">
        <v>41</v>
      </c>
      <c r="O270" s="167">
        <v>1600</v>
      </c>
      <c r="P270" s="200">
        <v>1872</v>
      </c>
      <c r="Q270" s="234">
        <v>1.5369458128078817E-2</v>
      </c>
      <c r="R270" s="200" t="s">
        <v>37</v>
      </c>
      <c r="S270" s="180">
        <v>2802</v>
      </c>
      <c r="T270" s="231" t="s">
        <v>705</v>
      </c>
      <c r="U270" s="208">
        <v>0</v>
      </c>
      <c r="V270" s="209">
        <v>0</v>
      </c>
      <c r="W270" s="234">
        <f>Tabla2[[#This Row],[Valor POAI 2026
 (en pesos y 3 últimos digitos en cero)]]/$V$2</f>
        <v>0</v>
      </c>
      <c r="X270" s="188"/>
      <c r="Y270" s="188"/>
      <c r="Z270" s="189"/>
    </row>
    <row r="271" spans="1:26" s="126" customFormat="1" ht="13.5" hidden="1" customHeight="1">
      <c r="A271" s="172">
        <v>4</v>
      </c>
      <c r="B271" t="s">
        <v>676</v>
      </c>
      <c r="C271" s="207">
        <v>26061</v>
      </c>
      <c r="D271" t="s">
        <v>142</v>
      </c>
      <c r="E271" s="207">
        <v>30</v>
      </c>
      <c r="F271" s="104" t="s">
        <v>143</v>
      </c>
      <c r="G271" t="s">
        <v>129</v>
      </c>
      <c r="H271" t="s">
        <v>144</v>
      </c>
      <c r="I271" t="s">
        <v>32</v>
      </c>
      <c r="J271"/>
      <c r="K271" t="s">
        <v>103</v>
      </c>
      <c r="L271" t="s">
        <v>145</v>
      </c>
      <c r="M271" s="104" t="s">
        <v>711</v>
      </c>
      <c r="N271" s="104" t="s">
        <v>44</v>
      </c>
      <c r="O271" s="167">
        <v>4</v>
      </c>
      <c r="P271" s="200">
        <v>257</v>
      </c>
      <c r="Q271" s="234">
        <v>2.1100164203612481E-3</v>
      </c>
      <c r="R271" s="200" t="s">
        <v>37</v>
      </c>
      <c r="S271" s="180">
        <v>2606</v>
      </c>
      <c r="T271" s="231" t="s">
        <v>712</v>
      </c>
      <c r="U271" s="208">
        <v>0</v>
      </c>
      <c r="V271" s="209">
        <v>0</v>
      </c>
      <c r="W271" s="234">
        <f>Tabla2[[#This Row],[Valor POAI 2026
 (en pesos y 3 últimos digitos en cero)]]/$V$2</f>
        <v>0</v>
      </c>
      <c r="X271" s="188"/>
      <c r="Y271" s="188"/>
      <c r="Z271" s="189"/>
    </row>
    <row r="272" spans="1:26" s="126" customFormat="1" ht="13.5" hidden="1" customHeight="1">
      <c r="A272" s="172">
        <v>4</v>
      </c>
      <c r="B272" t="s">
        <v>676</v>
      </c>
      <c r="C272" s="207">
        <v>26062</v>
      </c>
      <c r="D272" t="s">
        <v>142</v>
      </c>
      <c r="E272" s="207">
        <v>32</v>
      </c>
      <c r="F272" s="104" t="s">
        <v>148</v>
      </c>
      <c r="G272" t="s">
        <v>129</v>
      </c>
      <c r="H272" t="s">
        <v>144</v>
      </c>
      <c r="I272" t="s">
        <v>32</v>
      </c>
      <c r="J272"/>
      <c r="K272" t="s">
        <v>103</v>
      </c>
      <c r="L272" t="s">
        <v>145</v>
      </c>
      <c r="M272" s="104" t="s">
        <v>713</v>
      </c>
      <c r="N272" s="104" t="s">
        <v>41</v>
      </c>
      <c r="O272" s="167">
        <v>4</v>
      </c>
      <c r="P272" s="200">
        <v>257</v>
      </c>
      <c r="Q272" s="234">
        <v>2.1100164203612481E-3</v>
      </c>
      <c r="R272" s="200" t="s">
        <v>37</v>
      </c>
      <c r="S272" s="180">
        <v>2606</v>
      </c>
      <c r="T272" s="231" t="s">
        <v>712</v>
      </c>
      <c r="U272" s="208">
        <v>0</v>
      </c>
      <c r="V272" s="209">
        <v>0</v>
      </c>
      <c r="W272" s="234">
        <f>Tabla2[[#This Row],[Valor POAI 2026
 (en pesos y 3 últimos digitos en cero)]]/$V$2</f>
        <v>0</v>
      </c>
      <c r="X272" s="188"/>
      <c r="Y272" s="188"/>
      <c r="Z272" s="189"/>
    </row>
    <row r="273" spans="1:26" s="126" customFormat="1" ht="13.5" hidden="1" customHeight="1">
      <c r="A273" s="172">
        <v>4</v>
      </c>
      <c r="B273" t="s">
        <v>676</v>
      </c>
      <c r="C273" s="207">
        <v>26063</v>
      </c>
      <c r="D273" t="s">
        <v>142</v>
      </c>
      <c r="E273" s="207">
        <v>31</v>
      </c>
      <c r="F273" s="104" t="s">
        <v>150</v>
      </c>
      <c r="G273" t="s">
        <v>129</v>
      </c>
      <c r="H273" t="s">
        <v>144</v>
      </c>
      <c r="I273" t="s">
        <v>32</v>
      </c>
      <c r="J273"/>
      <c r="K273" t="s">
        <v>103</v>
      </c>
      <c r="L273" t="s">
        <v>145</v>
      </c>
      <c r="M273" s="104" t="s">
        <v>151</v>
      </c>
      <c r="N273" s="104" t="s">
        <v>152</v>
      </c>
      <c r="O273" s="167">
        <v>4</v>
      </c>
      <c r="P273" s="200">
        <v>373</v>
      </c>
      <c r="Q273" s="234">
        <v>3.0623973727422005E-3</v>
      </c>
      <c r="R273" s="200" t="s">
        <v>37</v>
      </c>
      <c r="S273" s="180">
        <v>2606</v>
      </c>
      <c r="T273" s="231" t="s">
        <v>712</v>
      </c>
      <c r="U273" s="208">
        <v>0</v>
      </c>
      <c r="V273" s="209">
        <v>0</v>
      </c>
      <c r="W273" s="234">
        <f>Tabla2[[#This Row],[Valor POAI 2026
 (en pesos y 3 últimos digitos en cero)]]/$V$2</f>
        <v>0</v>
      </c>
      <c r="X273" s="188"/>
      <c r="Y273" s="188"/>
      <c r="Z273" s="189"/>
    </row>
    <row r="274" spans="1:26" s="126" customFormat="1" ht="13.5" hidden="1" customHeight="1">
      <c r="A274" s="172">
        <v>4</v>
      </c>
      <c r="B274" t="s">
        <v>676</v>
      </c>
      <c r="C274" s="207">
        <v>24051</v>
      </c>
      <c r="D274" t="s">
        <v>153</v>
      </c>
      <c r="E274" s="207">
        <v>33</v>
      </c>
      <c r="F274" s="104" t="s">
        <v>179</v>
      </c>
      <c r="G274" t="s">
        <v>155</v>
      </c>
      <c r="H274" t="s">
        <v>180</v>
      </c>
      <c r="I274" t="s">
        <v>56</v>
      </c>
      <c r="J274"/>
      <c r="K274" t="s">
        <v>103</v>
      </c>
      <c r="L274" t="s">
        <v>157</v>
      </c>
      <c r="M274" s="104" t="s">
        <v>714</v>
      </c>
      <c r="N274" s="104" t="s">
        <v>182</v>
      </c>
      <c r="O274" s="167">
        <v>100</v>
      </c>
      <c r="P274" s="200">
        <v>643</v>
      </c>
      <c r="Q274" s="234">
        <v>5.2791461412151066E-3</v>
      </c>
      <c r="R274" s="200" t="s">
        <v>37</v>
      </c>
      <c r="S274" s="180">
        <v>2405</v>
      </c>
      <c r="T274" s="231" t="s">
        <v>715</v>
      </c>
      <c r="U274" s="208">
        <v>0</v>
      </c>
      <c r="V274" s="209">
        <v>0</v>
      </c>
      <c r="W274" s="234">
        <f>Tabla2[[#This Row],[Valor POAI 2026
 (en pesos y 3 últimos digitos en cero)]]/$V$2</f>
        <v>0</v>
      </c>
      <c r="X274" s="188"/>
      <c r="Y274" s="188"/>
      <c r="Z274" s="189"/>
    </row>
    <row r="275" spans="1:26" s="126" customFormat="1" ht="13.5" hidden="1" customHeight="1">
      <c r="A275" s="172">
        <v>4</v>
      </c>
      <c r="B275" t="s">
        <v>676</v>
      </c>
      <c r="C275" s="207">
        <v>24052</v>
      </c>
      <c r="D275" t="s">
        <v>153</v>
      </c>
      <c r="E275" s="207">
        <v>40</v>
      </c>
      <c r="F275" s="104" t="s">
        <v>174</v>
      </c>
      <c r="G275" t="s">
        <v>155</v>
      </c>
      <c r="H275" t="s">
        <v>170</v>
      </c>
      <c r="I275" t="s">
        <v>32</v>
      </c>
      <c r="J275"/>
      <c r="K275" t="s">
        <v>103</v>
      </c>
      <c r="L275" t="s">
        <v>157</v>
      </c>
      <c r="M275" s="104" t="s">
        <v>716</v>
      </c>
      <c r="N275" s="104" t="s">
        <v>176</v>
      </c>
      <c r="O275" s="167">
        <v>60</v>
      </c>
      <c r="P275" s="200">
        <v>331</v>
      </c>
      <c r="Q275" s="234">
        <v>2.7175697865353039E-3</v>
      </c>
      <c r="R275" s="200" t="s">
        <v>37</v>
      </c>
      <c r="S275" s="180">
        <v>2405</v>
      </c>
      <c r="T275" s="231" t="s">
        <v>715</v>
      </c>
      <c r="U275" s="208">
        <v>0</v>
      </c>
      <c r="V275" s="209">
        <v>0</v>
      </c>
      <c r="W275" s="234">
        <f>Tabla2[[#This Row],[Valor POAI 2026
 (en pesos y 3 últimos digitos en cero)]]/$V$2</f>
        <v>0</v>
      </c>
      <c r="X275" s="188"/>
      <c r="Y275" s="188"/>
      <c r="Z275" s="189"/>
    </row>
    <row r="276" spans="1:26" s="126" customFormat="1" ht="13.5" hidden="1" customHeight="1">
      <c r="A276" s="172">
        <v>4</v>
      </c>
      <c r="B276" t="s">
        <v>676</v>
      </c>
      <c r="C276" s="207">
        <v>24053</v>
      </c>
      <c r="D276" t="s">
        <v>153</v>
      </c>
      <c r="E276" s="207">
        <v>38</v>
      </c>
      <c r="F276" s="104" t="s">
        <v>169</v>
      </c>
      <c r="G276" t="s">
        <v>155</v>
      </c>
      <c r="H276" t="s">
        <v>170</v>
      </c>
      <c r="I276" t="s">
        <v>32</v>
      </c>
      <c r="J276"/>
      <c r="K276" t="s">
        <v>103</v>
      </c>
      <c r="L276" t="s">
        <v>157</v>
      </c>
      <c r="M276" s="104" t="s">
        <v>717</v>
      </c>
      <c r="N276" s="104" t="s">
        <v>172</v>
      </c>
      <c r="O276" s="167">
        <v>80</v>
      </c>
      <c r="P276" s="200">
        <v>2205</v>
      </c>
      <c r="Q276" s="234">
        <v>1.810344827586207E-2</v>
      </c>
      <c r="R276" s="200" t="s">
        <v>37</v>
      </c>
      <c r="S276" s="180">
        <v>2405</v>
      </c>
      <c r="T276" s="231" t="s">
        <v>715</v>
      </c>
      <c r="U276" s="208">
        <v>0</v>
      </c>
      <c r="V276" s="209">
        <v>0</v>
      </c>
      <c r="W276" s="234">
        <f>Tabla2[[#This Row],[Valor POAI 2026
 (en pesos y 3 últimos digitos en cero)]]/$V$2</f>
        <v>0</v>
      </c>
      <c r="X276" s="188"/>
      <c r="Y276" s="188"/>
      <c r="Z276" s="189"/>
    </row>
    <row r="277" spans="1:26" s="126" customFormat="1" ht="13.5" hidden="1" customHeight="1">
      <c r="A277" s="172">
        <v>4</v>
      </c>
      <c r="B277" t="s">
        <v>676</v>
      </c>
      <c r="C277" s="207">
        <v>24054</v>
      </c>
      <c r="D277" t="s">
        <v>153</v>
      </c>
      <c r="E277" s="207">
        <v>39</v>
      </c>
      <c r="F277" s="104" t="s">
        <v>177</v>
      </c>
      <c r="G277" t="s">
        <v>155</v>
      </c>
      <c r="H277" t="s">
        <v>170</v>
      </c>
      <c r="I277" t="s">
        <v>32</v>
      </c>
      <c r="J277"/>
      <c r="K277" t="s">
        <v>103</v>
      </c>
      <c r="L277" t="s">
        <v>157</v>
      </c>
      <c r="M277" s="104" t="s">
        <v>718</v>
      </c>
      <c r="N277" s="104" t="s">
        <v>166</v>
      </c>
      <c r="O277" s="167">
        <v>1480</v>
      </c>
      <c r="P277" s="200">
        <v>722</v>
      </c>
      <c r="Q277" s="234">
        <v>5.9277504105090311E-3</v>
      </c>
      <c r="R277" s="200" t="s">
        <v>37</v>
      </c>
      <c r="S277" s="180">
        <v>2405</v>
      </c>
      <c r="T277" s="231" t="s">
        <v>715</v>
      </c>
      <c r="U277" s="208">
        <v>0</v>
      </c>
      <c r="V277" s="209">
        <v>0</v>
      </c>
      <c r="W277" s="234">
        <f>Tabla2[[#This Row],[Valor POAI 2026
 (en pesos y 3 últimos digitos en cero)]]/$V$2</f>
        <v>0</v>
      </c>
      <c r="X277" s="188"/>
      <c r="Y277" s="188"/>
      <c r="Z277" s="189"/>
    </row>
    <row r="278" spans="1:26" s="126" customFormat="1" ht="13.5" hidden="1" customHeight="1">
      <c r="A278" s="172">
        <v>4</v>
      </c>
      <c r="B278" t="s">
        <v>676</v>
      </c>
      <c r="C278" s="207">
        <v>24951</v>
      </c>
      <c r="D278" t="s">
        <v>153</v>
      </c>
      <c r="E278" s="207">
        <v>36</v>
      </c>
      <c r="F278" s="104" t="s">
        <v>164</v>
      </c>
      <c r="G278" t="s">
        <v>155</v>
      </c>
      <c r="H278" t="s">
        <v>156</v>
      </c>
      <c r="I278" t="s">
        <v>32</v>
      </c>
      <c r="J278"/>
      <c r="K278" t="s">
        <v>103</v>
      </c>
      <c r="L278" t="s">
        <v>157</v>
      </c>
      <c r="M278" s="104" t="s">
        <v>719</v>
      </c>
      <c r="N278" s="104" t="s">
        <v>166</v>
      </c>
      <c r="O278" s="167">
        <v>6400</v>
      </c>
      <c r="P278" s="200">
        <v>1072</v>
      </c>
      <c r="Q278" s="234">
        <v>8.8013136288998366E-3</v>
      </c>
      <c r="R278" s="200" t="s">
        <v>37</v>
      </c>
      <c r="S278" s="180">
        <v>2495</v>
      </c>
      <c r="T278" s="231" t="s">
        <v>720</v>
      </c>
      <c r="U278" s="208">
        <v>0</v>
      </c>
      <c r="V278" s="209">
        <v>0</v>
      </c>
      <c r="W278" s="234">
        <f>Tabla2[[#This Row],[Valor POAI 2026
 (en pesos y 3 últimos digitos en cero)]]/$V$2</f>
        <v>0</v>
      </c>
      <c r="X278" s="188"/>
      <c r="Y278" s="188"/>
      <c r="Z278" s="189"/>
    </row>
    <row r="279" spans="1:26" s="126" customFormat="1" ht="13.5" hidden="1" customHeight="1">
      <c r="A279" s="172">
        <v>4</v>
      </c>
      <c r="B279" t="s">
        <v>676</v>
      </c>
      <c r="C279" s="207">
        <v>24952</v>
      </c>
      <c r="D279" t="s">
        <v>153</v>
      </c>
      <c r="E279" s="207">
        <v>37</v>
      </c>
      <c r="F279" s="104" t="s">
        <v>167</v>
      </c>
      <c r="G279" t="s">
        <v>155</v>
      </c>
      <c r="H279" t="s">
        <v>156</v>
      </c>
      <c r="I279" t="s">
        <v>32</v>
      </c>
      <c r="J279"/>
      <c r="K279" t="s">
        <v>103</v>
      </c>
      <c r="L279" t="s">
        <v>157</v>
      </c>
      <c r="M279" s="104" t="s">
        <v>721</v>
      </c>
      <c r="N279" s="104" t="s">
        <v>60</v>
      </c>
      <c r="O279" s="167">
        <v>4000</v>
      </c>
      <c r="P279" s="200">
        <v>929</v>
      </c>
      <c r="Q279" s="234">
        <v>7.627257799671593E-3</v>
      </c>
      <c r="R279" s="200" t="s">
        <v>37</v>
      </c>
      <c r="S279" s="180">
        <v>2495</v>
      </c>
      <c r="T279" s="231" t="s">
        <v>720</v>
      </c>
      <c r="U279" s="208">
        <v>0</v>
      </c>
      <c r="V279" s="209">
        <v>0</v>
      </c>
      <c r="W279" s="234">
        <f>Tabla2[[#This Row],[Valor POAI 2026
 (en pesos y 3 últimos digitos en cero)]]/$V$2</f>
        <v>0</v>
      </c>
      <c r="X279" s="188"/>
      <c r="Y279" s="188"/>
      <c r="Z279" s="189"/>
    </row>
    <row r="280" spans="1:26" s="126" customFormat="1" ht="13.5" hidden="1" customHeight="1">
      <c r="A280" s="172">
        <v>4</v>
      </c>
      <c r="B280" t="s">
        <v>676</v>
      </c>
      <c r="C280" s="207">
        <v>24953</v>
      </c>
      <c r="D280" t="s">
        <v>153</v>
      </c>
      <c r="E280" s="207">
        <v>34</v>
      </c>
      <c r="F280" s="104" t="s">
        <v>161</v>
      </c>
      <c r="G280" t="s">
        <v>155</v>
      </c>
      <c r="H280" t="s">
        <v>156</v>
      </c>
      <c r="I280" t="s">
        <v>32</v>
      </c>
      <c r="J280"/>
      <c r="K280" t="s">
        <v>103</v>
      </c>
      <c r="L280" t="s">
        <v>157</v>
      </c>
      <c r="M280" s="104" t="s">
        <v>722</v>
      </c>
      <c r="N280" s="104" t="s">
        <v>163</v>
      </c>
      <c r="O280" s="167">
        <v>120</v>
      </c>
      <c r="P280" s="200">
        <v>715</v>
      </c>
      <c r="Q280" s="234">
        <v>5.8702791461412154E-3</v>
      </c>
      <c r="R280" s="200" t="s">
        <v>37</v>
      </c>
      <c r="S280" s="180">
        <v>2495</v>
      </c>
      <c r="T280" s="231" t="s">
        <v>720</v>
      </c>
      <c r="U280" s="208">
        <v>0</v>
      </c>
      <c r="V280" s="209">
        <v>0</v>
      </c>
      <c r="W280" s="234">
        <f>Tabla2[[#This Row],[Valor POAI 2026
 (en pesos y 3 últimos digitos en cero)]]/$V$2</f>
        <v>0</v>
      </c>
      <c r="X280" s="188"/>
      <c r="Y280" s="188"/>
      <c r="Z280" s="189"/>
    </row>
    <row r="281" spans="1:26" s="126" customFormat="1" ht="13.5" hidden="1" customHeight="1">
      <c r="A281" s="172">
        <v>4</v>
      </c>
      <c r="B281" t="s">
        <v>676</v>
      </c>
      <c r="C281" s="207">
        <v>24954</v>
      </c>
      <c r="D281" t="s">
        <v>153</v>
      </c>
      <c r="E281" s="207">
        <v>35</v>
      </c>
      <c r="F281" s="104" t="s">
        <v>154</v>
      </c>
      <c r="G281" t="s">
        <v>155</v>
      </c>
      <c r="H281" t="s">
        <v>156</v>
      </c>
      <c r="I281" t="s">
        <v>32</v>
      </c>
      <c r="J281"/>
      <c r="K281" t="s">
        <v>103</v>
      </c>
      <c r="L281" t="s">
        <v>157</v>
      </c>
      <c r="M281" s="104" t="s">
        <v>723</v>
      </c>
      <c r="N281" s="104" t="s">
        <v>159</v>
      </c>
      <c r="O281" s="167">
        <v>13200</v>
      </c>
      <c r="P281" s="200">
        <v>1429</v>
      </c>
      <c r="Q281" s="234">
        <v>1.1732348111658457E-2</v>
      </c>
      <c r="R281" s="200" t="s">
        <v>37</v>
      </c>
      <c r="S281" s="180">
        <v>2495</v>
      </c>
      <c r="T281" s="231" t="s">
        <v>720</v>
      </c>
      <c r="U281" s="208">
        <v>0</v>
      </c>
      <c r="V281" s="209">
        <v>0</v>
      </c>
      <c r="W281" s="234">
        <f>Tabla2[[#This Row],[Valor POAI 2026
 (en pesos y 3 últimos digitos en cero)]]/$V$2</f>
        <v>0</v>
      </c>
      <c r="X281" s="188"/>
      <c r="Y281" s="188"/>
      <c r="Z281" s="189"/>
    </row>
    <row r="282" spans="1:26" s="126" customFormat="1" ht="13.5" hidden="1" customHeight="1">
      <c r="A282" s="172">
        <v>4</v>
      </c>
      <c r="B282" t="s">
        <v>676</v>
      </c>
      <c r="C282" s="207">
        <v>24811</v>
      </c>
      <c r="D282" t="s">
        <v>183</v>
      </c>
      <c r="E282" s="207">
        <v>43</v>
      </c>
      <c r="F282" s="104" t="s">
        <v>193</v>
      </c>
      <c r="G282" t="s">
        <v>129</v>
      </c>
      <c r="H282" t="s">
        <v>185</v>
      </c>
      <c r="I282" t="s">
        <v>32</v>
      </c>
      <c r="J282"/>
      <c r="K282" t="s">
        <v>103</v>
      </c>
      <c r="L282" t="s">
        <v>186</v>
      </c>
      <c r="M282" s="104" t="s">
        <v>724</v>
      </c>
      <c r="N282" s="104" t="s">
        <v>81</v>
      </c>
      <c r="O282" s="167">
        <v>2400</v>
      </c>
      <c r="P282" s="200">
        <v>210</v>
      </c>
      <c r="Q282" s="234">
        <v>1.7241379310344827E-3</v>
      </c>
      <c r="R282" s="200" t="s">
        <v>37</v>
      </c>
      <c r="S282" s="180">
        <v>2481</v>
      </c>
      <c r="T282" s="231" t="s">
        <v>725</v>
      </c>
      <c r="U282" s="208">
        <v>0</v>
      </c>
      <c r="V282" s="209">
        <v>0</v>
      </c>
      <c r="W282" s="234">
        <f>Tabla2[[#This Row],[Valor POAI 2026
 (en pesos y 3 últimos digitos en cero)]]/$V$2</f>
        <v>0</v>
      </c>
      <c r="X282" s="188"/>
      <c r="Y282" s="188"/>
      <c r="Z282" s="189"/>
    </row>
    <row r="283" spans="1:26" s="126" customFormat="1" ht="13.5" hidden="1" customHeight="1">
      <c r="A283" s="172">
        <v>4</v>
      </c>
      <c r="B283" t="s">
        <v>676</v>
      </c>
      <c r="C283" s="207">
        <v>24812</v>
      </c>
      <c r="D283" t="s">
        <v>183</v>
      </c>
      <c r="E283" s="207">
        <v>44</v>
      </c>
      <c r="F283" s="104" t="s">
        <v>190</v>
      </c>
      <c r="G283" t="s">
        <v>129</v>
      </c>
      <c r="H283" t="s">
        <v>185</v>
      </c>
      <c r="I283" t="s">
        <v>32</v>
      </c>
      <c r="J283"/>
      <c r="K283" t="s">
        <v>103</v>
      </c>
      <c r="L283" t="s">
        <v>186</v>
      </c>
      <c r="M283" s="104" t="s">
        <v>726</v>
      </c>
      <c r="N283" s="104" t="s">
        <v>192</v>
      </c>
      <c r="O283" s="167">
        <v>10000</v>
      </c>
      <c r="P283" s="200">
        <v>702</v>
      </c>
      <c r="Q283" s="234">
        <v>5.763546798029557E-3</v>
      </c>
      <c r="R283" s="200" t="s">
        <v>37</v>
      </c>
      <c r="S283" s="180">
        <v>2481</v>
      </c>
      <c r="T283" s="231" t="s">
        <v>725</v>
      </c>
      <c r="U283" s="208">
        <v>0</v>
      </c>
      <c r="V283" s="209">
        <v>0</v>
      </c>
      <c r="W283" s="234">
        <f>Tabla2[[#This Row],[Valor POAI 2026
 (en pesos y 3 últimos digitos en cero)]]/$V$2</f>
        <v>0</v>
      </c>
      <c r="X283" s="188"/>
      <c r="Y283" s="188"/>
      <c r="Z283" s="189"/>
    </row>
    <row r="284" spans="1:26" s="126" customFormat="1" ht="13.5" hidden="1" customHeight="1">
      <c r="A284" s="172">
        <v>4</v>
      </c>
      <c r="B284" t="s">
        <v>676</v>
      </c>
      <c r="C284" s="207">
        <v>24813</v>
      </c>
      <c r="D284" t="s">
        <v>183</v>
      </c>
      <c r="E284" s="207">
        <v>45</v>
      </c>
      <c r="F284" s="104" t="s">
        <v>184</v>
      </c>
      <c r="G284" t="s">
        <v>129</v>
      </c>
      <c r="H284" t="s">
        <v>185</v>
      </c>
      <c r="I284" t="s">
        <v>32</v>
      </c>
      <c r="J284"/>
      <c r="K284" t="s">
        <v>103</v>
      </c>
      <c r="L284" t="s">
        <v>186</v>
      </c>
      <c r="M284" s="104" t="s">
        <v>727</v>
      </c>
      <c r="N284" s="104" t="s">
        <v>188</v>
      </c>
      <c r="O284" s="167">
        <v>15000</v>
      </c>
      <c r="P284" s="200">
        <v>912</v>
      </c>
      <c r="Q284" s="234">
        <v>7.4876847290640397E-3</v>
      </c>
      <c r="R284" s="200" t="s">
        <v>37</v>
      </c>
      <c r="S284" s="180">
        <v>2481</v>
      </c>
      <c r="T284" s="231" t="s">
        <v>725</v>
      </c>
      <c r="U284" s="208">
        <v>0</v>
      </c>
      <c r="V284" s="209">
        <v>0</v>
      </c>
      <c r="W284" s="234">
        <f>Tabla2[[#This Row],[Valor POAI 2026
 (en pesos y 3 últimos digitos en cero)]]/$V$2</f>
        <v>0</v>
      </c>
      <c r="X284" s="188"/>
      <c r="Y284" s="188"/>
      <c r="Z284" s="189"/>
    </row>
    <row r="285" spans="1:26" s="126" customFormat="1" ht="13.5" hidden="1" customHeight="1">
      <c r="A285" s="172">
        <v>4</v>
      </c>
      <c r="B285" t="s">
        <v>676</v>
      </c>
      <c r="C285" s="207">
        <v>26481</v>
      </c>
      <c r="D285" t="s">
        <v>138</v>
      </c>
      <c r="E285" s="207">
        <v>46</v>
      </c>
      <c r="F285" s="104" t="s">
        <v>208</v>
      </c>
      <c r="G285" t="s">
        <v>196</v>
      </c>
      <c r="H285" t="s">
        <v>209</v>
      </c>
      <c r="I285" t="s">
        <v>56</v>
      </c>
      <c r="J285" t="s">
        <v>198</v>
      </c>
      <c r="K285" t="s">
        <v>103</v>
      </c>
      <c r="L285" t="s">
        <v>199</v>
      </c>
      <c r="M285" s="104" t="s">
        <v>728</v>
      </c>
      <c r="N285" s="104" t="s">
        <v>211</v>
      </c>
      <c r="O285" s="167">
        <v>1160</v>
      </c>
      <c r="P285" s="200">
        <v>1712</v>
      </c>
      <c r="Q285" s="234">
        <v>1.4055829228243021E-2</v>
      </c>
      <c r="R285" s="200" t="s">
        <v>37</v>
      </c>
      <c r="S285" s="180">
        <v>2648</v>
      </c>
      <c r="T285" s="231" t="s">
        <v>729</v>
      </c>
      <c r="U285" s="208">
        <v>0</v>
      </c>
      <c r="V285" s="209">
        <v>0</v>
      </c>
      <c r="W285" s="234">
        <f>Tabla2[[#This Row],[Valor POAI 2026
 (en pesos y 3 últimos digitos en cero)]]/$V$2</f>
        <v>0</v>
      </c>
      <c r="X285" s="188"/>
      <c r="Y285" s="188"/>
      <c r="Z285" s="189"/>
    </row>
    <row r="286" spans="1:26" s="126" customFormat="1" ht="13.5" hidden="1" customHeight="1">
      <c r="A286" s="172">
        <v>4</v>
      </c>
      <c r="B286" t="s">
        <v>676</v>
      </c>
      <c r="C286" s="207">
        <v>26482</v>
      </c>
      <c r="D286" t="s">
        <v>138</v>
      </c>
      <c r="E286" s="207">
        <v>47</v>
      </c>
      <c r="F286" s="104" t="s">
        <v>204</v>
      </c>
      <c r="G286" t="s">
        <v>196</v>
      </c>
      <c r="H286" t="s">
        <v>205</v>
      </c>
      <c r="I286" t="s">
        <v>56</v>
      </c>
      <c r="J286" t="s">
        <v>198</v>
      </c>
      <c r="K286" t="s">
        <v>103</v>
      </c>
      <c r="L286" t="s">
        <v>199</v>
      </c>
      <c r="M286" s="104" t="s">
        <v>730</v>
      </c>
      <c r="N286" s="104" t="s">
        <v>207</v>
      </c>
      <c r="O286" s="167">
        <v>8000</v>
      </c>
      <c r="P286" s="200">
        <v>1344</v>
      </c>
      <c r="Q286" s="234">
        <v>1.1034482758620689E-2</v>
      </c>
      <c r="R286" s="200" t="s">
        <v>202</v>
      </c>
      <c r="S286" s="180">
        <v>2648</v>
      </c>
      <c r="T286" s="231" t="s">
        <v>729</v>
      </c>
      <c r="U286" s="208">
        <v>0</v>
      </c>
      <c r="V286" s="209">
        <v>0</v>
      </c>
      <c r="W286" s="234">
        <f>Tabla2[[#This Row],[Valor POAI 2026
 (en pesos y 3 últimos digitos en cero)]]/$V$2</f>
        <v>0</v>
      </c>
      <c r="X286" s="188"/>
      <c r="Y286" s="188"/>
      <c r="Z286" s="189"/>
    </row>
    <row r="287" spans="1:26" s="126" customFormat="1" ht="13.5" hidden="1" customHeight="1">
      <c r="A287" s="172">
        <v>4</v>
      </c>
      <c r="B287" t="s">
        <v>676</v>
      </c>
      <c r="C287" s="207">
        <v>26483</v>
      </c>
      <c r="D287" t="s">
        <v>138</v>
      </c>
      <c r="E287" s="207">
        <v>48</v>
      </c>
      <c r="F287" s="104" t="s">
        <v>195</v>
      </c>
      <c r="G287" t="s">
        <v>196</v>
      </c>
      <c r="H287" t="s">
        <v>197</v>
      </c>
      <c r="I287" t="s">
        <v>56</v>
      </c>
      <c r="J287" t="s">
        <v>198</v>
      </c>
      <c r="K287" t="s">
        <v>103</v>
      </c>
      <c r="L287" t="s">
        <v>199</v>
      </c>
      <c r="M287" s="104" t="s">
        <v>731</v>
      </c>
      <c r="N287" s="104" t="s">
        <v>201</v>
      </c>
      <c r="O287" s="167">
        <v>6250</v>
      </c>
      <c r="P287" s="200">
        <v>11321</v>
      </c>
      <c r="Q287" s="234">
        <v>9.2947454844006572E-2</v>
      </c>
      <c r="R287" s="200" t="s">
        <v>202</v>
      </c>
      <c r="S287" s="180">
        <v>2648</v>
      </c>
      <c r="T287" s="231" t="s">
        <v>729</v>
      </c>
      <c r="U287" s="208">
        <v>0</v>
      </c>
      <c r="V287" s="209">
        <v>0</v>
      </c>
      <c r="W287" s="234">
        <f>Tabla2[[#This Row],[Valor POAI 2026
 (en pesos y 3 últimos digitos en cero)]]/$V$2</f>
        <v>0</v>
      </c>
      <c r="X287" s="188"/>
      <c r="Y287" s="188"/>
      <c r="Z287" s="189"/>
    </row>
    <row r="288" spans="1:26" s="126" customFormat="1" ht="13.5" hidden="1" customHeight="1">
      <c r="A288" s="172">
        <v>4</v>
      </c>
      <c r="B288" t="s">
        <v>676</v>
      </c>
      <c r="C288" s="207">
        <v>25061</v>
      </c>
      <c r="D288" t="s">
        <v>138</v>
      </c>
      <c r="E288" s="207">
        <v>49</v>
      </c>
      <c r="F288" s="104" t="s">
        <v>474</v>
      </c>
      <c r="G288" t="s">
        <v>196</v>
      </c>
      <c r="H288" t="s">
        <v>475</v>
      </c>
      <c r="I288" t="s">
        <v>56</v>
      </c>
      <c r="J288" t="s">
        <v>198</v>
      </c>
      <c r="K288" t="s">
        <v>103</v>
      </c>
      <c r="L288" t="s">
        <v>476</v>
      </c>
      <c r="M288" s="104" t="s">
        <v>732</v>
      </c>
      <c r="N288" s="104" t="s">
        <v>478</v>
      </c>
      <c r="O288" s="167">
        <v>300</v>
      </c>
      <c r="P288" s="200">
        <v>532</v>
      </c>
      <c r="Q288" s="234">
        <v>4.3678160919540226E-3</v>
      </c>
      <c r="R288" s="200" t="s">
        <v>37</v>
      </c>
      <c r="S288" s="180">
        <v>2506</v>
      </c>
      <c r="T288" s="231" t="s">
        <v>733</v>
      </c>
      <c r="U288" s="208">
        <v>0</v>
      </c>
      <c r="V288" s="209">
        <v>0</v>
      </c>
      <c r="W288" s="234">
        <f>Tabla2[[#This Row],[Valor POAI 2026
 (en pesos y 3 últimos digitos en cero)]]/$V$2</f>
        <v>0</v>
      </c>
      <c r="X288" s="188"/>
      <c r="Y288" s="188"/>
      <c r="Z288" s="189"/>
    </row>
    <row r="289" spans="1:26" s="126" customFormat="1" ht="13.5" hidden="1" customHeight="1">
      <c r="A289" s="172">
        <v>4</v>
      </c>
      <c r="B289" t="s">
        <v>676</v>
      </c>
      <c r="C289" s="207">
        <v>26151</v>
      </c>
      <c r="D289" t="s">
        <v>212</v>
      </c>
      <c r="E289" s="207">
        <v>50</v>
      </c>
      <c r="F289" s="104" t="s">
        <v>213</v>
      </c>
      <c r="G289" t="s">
        <v>214</v>
      </c>
      <c r="H289" t="s">
        <v>215</v>
      </c>
      <c r="I289" t="s">
        <v>56</v>
      </c>
      <c r="J289" t="s">
        <v>216</v>
      </c>
      <c r="K289" t="s">
        <v>217</v>
      </c>
      <c r="L289" t="s">
        <v>218</v>
      </c>
      <c r="M289" s="104" t="s">
        <v>734</v>
      </c>
      <c r="N289" s="104" t="s">
        <v>60</v>
      </c>
      <c r="O289" s="167">
        <v>61</v>
      </c>
      <c r="P289" s="200">
        <v>2316</v>
      </c>
      <c r="Q289" s="234">
        <v>1.9014778325123154E-2</v>
      </c>
      <c r="R289" s="200" t="s">
        <v>37</v>
      </c>
      <c r="S289" s="180">
        <v>2615</v>
      </c>
      <c r="T289" s="231" t="s">
        <v>735</v>
      </c>
      <c r="U289" s="208">
        <v>0</v>
      </c>
      <c r="V289" s="209">
        <v>0</v>
      </c>
      <c r="W289" s="234">
        <f>Tabla2[[#This Row],[Valor POAI 2026
 (en pesos y 3 últimos digitos en cero)]]/$V$2</f>
        <v>0</v>
      </c>
      <c r="X289" s="188"/>
      <c r="Y289" s="188"/>
      <c r="Z289" s="189"/>
    </row>
    <row r="290" spans="1:26" s="126" customFormat="1" ht="13.5" hidden="1" customHeight="1">
      <c r="A290" s="172">
        <v>4</v>
      </c>
      <c r="B290" t="s">
        <v>676</v>
      </c>
      <c r="C290" s="207">
        <v>26152</v>
      </c>
      <c r="D290" t="s">
        <v>212</v>
      </c>
      <c r="E290" s="207">
        <v>51</v>
      </c>
      <c r="F290" s="104" t="s">
        <v>221</v>
      </c>
      <c r="G290" t="s">
        <v>214</v>
      </c>
      <c r="H290" t="s">
        <v>222</v>
      </c>
      <c r="I290" t="s">
        <v>56</v>
      </c>
      <c r="J290" t="s">
        <v>216</v>
      </c>
      <c r="K290" t="s">
        <v>217</v>
      </c>
      <c r="L290" t="s">
        <v>218</v>
      </c>
      <c r="M290" s="104" t="s">
        <v>736</v>
      </c>
      <c r="N290" s="104" t="s">
        <v>224</v>
      </c>
      <c r="O290" s="167">
        <v>840</v>
      </c>
      <c r="P290" s="200">
        <v>2573</v>
      </c>
      <c r="Q290" s="234">
        <v>2.1124794745484402E-2</v>
      </c>
      <c r="R290" s="200" t="s">
        <v>37</v>
      </c>
      <c r="S290" s="180">
        <v>2615</v>
      </c>
      <c r="T290" s="231" t="s">
        <v>735</v>
      </c>
      <c r="U290" s="208">
        <v>0</v>
      </c>
      <c r="V290" s="209">
        <v>0</v>
      </c>
      <c r="W290" s="234">
        <f>Tabla2[[#This Row],[Valor POAI 2026
 (en pesos y 3 últimos digitos en cero)]]/$V$2</f>
        <v>0</v>
      </c>
      <c r="X290" s="188"/>
      <c r="Y290" s="188"/>
      <c r="Z290" s="189"/>
    </row>
    <row r="291" spans="1:26" s="126" customFormat="1" ht="13.5" hidden="1" customHeight="1">
      <c r="A291" s="172">
        <v>4</v>
      </c>
      <c r="B291" t="s">
        <v>676</v>
      </c>
      <c r="C291" s="207">
        <v>26153</v>
      </c>
      <c r="D291" t="s">
        <v>212</v>
      </c>
      <c r="E291" s="207">
        <v>52</v>
      </c>
      <c r="F291" s="104" t="s">
        <v>225</v>
      </c>
      <c r="G291" t="s">
        <v>214</v>
      </c>
      <c r="H291" t="s">
        <v>222</v>
      </c>
      <c r="I291" t="s">
        <v>56</v>
      </c>
      <c r="J291" t="s">
        <v>216</v>
      </c>
      <c r="K291" t="s">
        <v>217</v>
      </c>
      <c r="L291" t="s">
        <v>218</v>
      </c>
      <c r="M291" s="104" t="s">
        <v>737</v>
      </c>
      <c r="N291" s="104" t="s">
        <v>227</v>
      </c>
      <c r="O291" s="167">
        <v>840</v>
      </c>
      <c r="P291" s="200">
        <v>6690</v>
      </c>
      <c r="Q291" s="234">
        <v>5.4926108374384233E-2</v>
      </c>
      <c r="R291" s="200" t="s">
        <v>37</v>
      </c>
      <c r="S291" s="180">
        <v>2615</v>
      </c>
      <c r="T291" s="231" t="s">
        <v>735</v>
      </c>
      <c r="U291" s="208">
        <v>0</v>
      </c>
      <c r="V291" s="209">
        <v>0</v>
      </c>
      <c r="W291" s="234">
        <f>Tabla2[[#This Row],[Valor POAI 2026
 (en pesos y 3 últimos digitos en cero)]]/$V$2</f>
        <v>0</v>
      </c>
      <c r="X291" s="188"/>
      <c r="Y291" s="188"/>
      <c r="Z291" s="189"/>
    </row>
    <row r="292" spans="1:26" s="126" customFormat="1" ht="13.5" hidden="1" customHeight="1">
      <c r="A292" s="172">
        <v>4</v>
      </c>
      <c r="B292" t="s">
        <v>676</v>
      </c>
      <c r="C292" s="207">
        <v>26271</v>
      </c>
      <c r="D292" t="s">
        <v>228</v>
      </c>
      <c r="E292" s="207">
        <v>55</v>
      </c>
      <c r="F292" s="104" t="s">
        <v>235</v>
      </c>
      <c r="G292" t="s">
        <v>236</v>
      </c>
      <c r="H292" t="s">
        <v>237</v>
      </c>
      <c r="I292" t="s">
        <v>32</v>
      </c>
      <c r="J292"/>
      <c r="K292" t="s">
        <v>217</v>
      </c>
      <c r="L292" t="s">
        <v>232</v>
      </c>
      <c r="M292" s="104" t="s">
        <v>738</v>
      </c>
      <c r="N292" s="104" t="s">
        <v>239</v>
      </c>
      <c r="O292" s="167">
        <v>120</v>
      </c>
      <c r="P292" s="200">
        <v>1459</v>
      </c>
      <c r="Q292" s="234">
        <v>1.1978653530377668E-2</v>
      </c>
      <c r="R292" s="200" t="s">
        <v>37</v>
      </c>
      <c r="S292" s="180">
        <v>2627</v>
      </c>
      <c r="T292" s="231" t="s">
        <v>739</v>
      </c>
      <c r="U292" s="208">
        <v>0</v>
      </c>
      <c r="V292" s="209">
        <v>0</v>
      </c>
      <c r="W292" s="234">
        <f>Tabla2[[#This Row],[Valor POAI 2026
 (en pesos y 3 últimos digitos en cero)]]/$V$2</f>
        <v>0</v>
      </c>
      <c r="X292" s="188"/>
      <c r="Y292" s="188"/>
      <c r="Z292" s="189"/>
    </row>
    <row r="293" spans="1:26" s="126" customFormat="1" ht="13.5" hidden="1" customHeight="1">
      <c r="A293" s="172">
        <v>4</v>
      </c>
      <c r="B293" t="s">
        <v>676</v>
      </c>
      <c r="C293" s="207">
        <v>26272</v>
      </c>
      <c r="D293" t="s">
        <v>228</v>
      </c>
      <c r="E293" s="207">
        <v>54</v>
      </c>
      <c r="F293" s="104" t="s">
        <v>229</v>
      </c>
      <c r="G293" t="s">
        <v>230</v>
      </c>
      <c r="H293" t="s">
        <v>231</v>
      </c>
      <c r="I293" t="s">
        <v>32</v>
      </c>
      <c r="J293"/>
      <c r="K293" t="s">
        <v>217</v>
      </c>
      <c r="L293" t="s">
        <v>232</v>
      </c>
      <c r="M293" s="104" t="s">
        <v>233</v>
      </c>
      <c r="N293" s="104" t="s">
        <v>41</v>
      </c>
      <c r="O293" s="167">
        <v>8</v>
      </c>
      <c r="P293" s="200">
        <v>1824</v>
      </c>
      <c r="Q293" s="234">
        <v>1.4975369458128079E-2</v>
      </c>
      <c r="R293" s="200" t="s">
        <v>37</v>
      </c>
      <c r="S293" s="180">
        <v>2627</v>
      </c>
      <c r="T293" s="231" t="s">
        <v>739</v>
      </c>
      <c r="U293" s="208">
        <v>0</v>
      </c>
      <c r="V293" s="209">
        <v>0</v>
      </c>
      <c r="W293" s="234">
        <f>Tabla2[[#This Row],[Valor POAI 2026
 (en pesos y 3 últimos digitos en cero)]]/$V$2</f>
        <v>0</v>
      </c>
      <c r="X293" s="188"/>
      <c r="Y293" s="188"/>
      <c r="Z293" s="189"/>
    </row>
    <row r="294" spans="1:26" s="126" customFormat="1" ht="13.5" hidden="1" customHeight="1">
      <c r="A294" s="172">
        <v>4</v>
      </c>
      <c r="B294" t="s">
        <v>676</v>
      </c>
      <c r="C294" s="207">
        <v>22511</v>
      </c>
      <c r="D294" t="s">
        <v>153</v>
      </c>
      <c r="E294" s="207">
        <v>56</v>
      </c>
      <c r="F294" s="104" t="s">
        <v>251</v>
      </c>
      <c r="G294" t="s">
        <v>155</v>
      </c>
      <c r="H294" t="s">
        <v>252</v>
      </c>
      <c r="I294" t="s">
        <v>32</v>
      </c>
      <c r="J294"/>
      <c r="K294" t="s">
        <v>217</v>
      </c>
      <c r="L294" t="s">
        <v>242</v>
      </c>
      <c r="M294" s="104" t="s">
        <v>740</v>
      </c>
      <c r="N294" s="104" t="s">
        <v>254</v>
      </c>
      <c r="O294" s="167">
        <v>120</v>
      </c>
      <c r="P294" s="200">
        <v>1215</v>
      </c>
      <c r="Q294" s="234">
        <v>9.9753694581280784E-3</v>
      </c>
      <c r="R294" s="200" t="s">
        <v>37</v>
      </c>
      <c r="S294" s="180">
        <v>2251</v>
      </c>
      <c r="T294" s="231" t="s">
        <v>741</v>
      </c>
      <c r="U294" s="208">
        <v>0</v>
      </c>
      <c r="V294" s="209">
        <v>0</v>
      </c>
      <c r="W294" s="234">
        <f>Tabla2[[#This Row],[Valor POAI 2026
 (en pesos y 3 últimos digitos en cero)]]/$V$2</f>
        <v>0</v>
      </c>
      <c r="X294" s="188"/>
      <c r="Y294" s="188"/>
      <c r="Z294" s="189"/>
    </row>
    <row r="295" spans="1:26" s="126" customFormat="1" ht="13.5" hidden="1" customHeight="1">
      <c r="A295" s="172">
        <v>4</v>
      </c>
      <c r="B295" t="s">
        <v>676</v>
      </c>
      <c r="C295" s="207">
        <v>26081</v>
      </c>
      <c r="D295" t="s">
        <v>228</v>
      </c>
      <c r="E295" s="207">
        <v>58</v>
      </c>
      <c r="F295" s="104" t="s">
        <v>247</v>
      </c>
      <c r="G295" t="s">
        <v>236</v>
      </c>
      <c r="H295" t="s">
        <v>248</v>
      </c>
      <c r="I295" t="s">
        <v>32</v>
      </c>
      <c r="J295"/>
      <c r="K295" t="s">
        <v>217</v>
      </c>
      <c r="L295" t="s">
        <v>242</v>
      </c>
      <c r="M295" s="104" t="s">
        <v>742</v>
      </c>
      <c r="N295" s="104" t="s">
        <v>250</v>
      </c>
      <c r="O295" s="167">
        <v>800</v>
      </c>
      <c r="P295" s="200">
        <v>1215</v>
      </c>
      <c r="Q295" s="234">
        <v>9.9753694581280784E-3</v>
      </c>
      <c r="R295" s="200" t="s">
        <v>37</v>
      </c>
      <c r="S295" s="180">
        <v>2608</v>
      </c>
      <c r="T295" s="231" t="s">
        <v>743</v>
      </c>
      <c r="U295" s="208">
        <v>0</v>
      </c>
      <c r="V295" s="209">
        <v>0</v>
      </c>
      <c r="W295" s="234">
        <f>Tabla2[[#This Row],[Valor POAI 2026
 (en pesos y 3 últimos digitos en cero)]]/$V$2</f>
        <v>0</v>
      </c>
      <c r="X295" s="188"/>
      <c r="Y295" s="188"/>
      <c r="Z295" s="189"/>
    </row>
    <row r="296" spans="1:26" s="126" customFormat="1" ht="13.5" hidden="1" customHeight="1">
      <c r="A296" s="172">
        <v>4</v>
      </c>
      <c r="B296" t="s">
        <v>676</v>
      </c>
      <c r="C296" s="207">
        <v>22571</v>
      </c>
      <c r="D296" t="s">
        <v>153</v>
      </c>
      <c r="E296" s="207">
        <v>60</v>
      </c>
      <c r="F296" s="104" t="s">
        <v>492</v>
      </c>
      <c r="G296" t="s">
        <v>257</v>
      </c>
      <c r="H296" t="s">
        <v>258</v>
      </c>
      <c r="I296" t="s">
        <v>32</v>
      </c>
      <c r="J296"/>
      <c r="K296" t="s">
        <v>259</v>
      </c>
      <c r="L296" t="s">
        <v>260</v>
      </c>
      <c r="M296" s="104" t="s">
        <v>744</v>
      </c>
      <c r="N296" s="104" t="s">
        <v>494</v>
      </c>
      <c r="O296" s="167">
        <v>880</v>
      </c>
      <c r="P296" s="200">
        <v>1401</v>
      </c>
      <c r="Q296" s="234">
        <v>1.1502463054187192E-2</v>
      </c>
      <c r="R296" s="200" t="s">
        <v>37</v>
      </c>
      <c r="S296" s="180">
        <v>2257</v>
      </c>
      <c r="T296" s="231" t="s">
        <v>745</v>
      </c>
      <c r="U296" s="208">
        <v>0</v>
      </c>
      <c r="V296" s="209">
        <v>0</v>
      </c>
      <c r="W296" s="234">
        <f>Tabla2[[#This Row],[Valor POAI 2026
 (en pesos y 3 últimos digitos en cero)]]/$V$2</f>
        <v>0</v>
      </c>
      <c r="X296" s="188"/>
      <c r="Y296" s="188"/>
      <c r="Z296" s="189"/>
    </row>
    <row r="297" spans="1:26" s="126" customFormat="1" ht="13.5" hidden="1" customHeight="1">
      <c r="A297" s="172">
        <v>4</v>
      </c>
      <c r="B297" t="s">
        <v>676</v>
      </c>
      <c r="C297" s="207">
        <v>22572</v>
      </c>
      <c r="D297" t="s">
        <v>153</v>
      </c>
      <c r="E297" s="207">
        <v>61</v>
      </c>
      <c r="F297" s="104" t="s">
        <v>256</v>
      </c>
      <c r="G297" t="s">
        <v>257</v>
      </c>
      <c r="H297" t="s">
        <v>258</v>
      </c>
      <c r="I297" t="s">
        <v>32</v>
      </c>
      <c r="J297"/>
      <c r="K297" t="s">
        <v>259</v>
      </c>
      <c r="L297" t="s">
        <v>260</v>
      </c>
      <c r="M297" s="104" t="s">
        <v>746</v>
      </c>
      <c r="N297" s="104" t="s">
        <v>64</v>
      </c>
      <c r="O297" s="167">
        <v>32</v>
      </c>
      <c r="P297" s="200">
        <v>665</v>
      </c>
      <c r="Q297" s="234">
        <v>5.4597701149425287E-3</v>
      </c>
      <c r="R297" s="200" t="s">
        <v>37</v>
      </c>
      <c r="S297" s="180">
        <v>2257</v>
      </c>
      <c r="T297" s="231" t="s">
        <v>745</v>
      </c>
      <c r="U297" s="208">
        <v>0</v>
      </c>
      <c r="V297" s="209">
        <v>0</v>
      </c>
      <c r="W297" s="234">
        <f>Tabla2[[#This Row],[Valor POAI 2026
 (en pesos y 3 últimos digitos en cero)]]/$V$2</f>
        <v>0</v>
      </c>
      <c r="X297" s="188"/>
      <c r="Y297" s="188"/>
      <c r="Z297" s="189"/>
    </row>
    <row r="298" spans="1:26" s="126" customFormat="1" ht="13.5" hidden="1" customHeight="1">
      <c r="A298" s="172">
        <v>4</v>
      </c>
      <c r="B298" t="s">
        <v>676</v>
      </c>
      <c r="C298" s="207">
        <v>26381</v>
      </c>
      <c r="D298" t="s">
        <v>153</v>
      </c>
      <c r="E298" s="207">
        <v>62</v>
      </c>
      <c r="F298" s="104" t="s">
        <v>263</v>
      </c>
      <c r="G298" t="s">
        <v>257</v>
      </c>
      <c r="H298" t="s">
        <v>264</v>
      </c>
      <c r="I298" t="s">
        <v>32</v>
      </c>
      <c r="J298"/>
      <c r="K298" t="s">
        <v>259</v>
      </c>
      <c r="L298" t="s">
        <v>260</v>
      </c>
      <c r="M298" s="104" t="s">
        <v>747</v>
      </c>
      <c r="N298" s="104" t="s">
        <v>64</v>
      </c>
      <c r="O298" s="167">
        <v>4</v>
      </c>
      <c r="P298" s="200">
        <v>1215</v>
      </c>
      <c r="Q298" s="234">
        <v>9.9753694581280784E-3</v>
      </c>
      <c r="R298" s="200" t="s">
        <v>37</v>
      </c>
      <c r="S298" s="180">
        <v>2638</v>
      </c>
      <c r="T298" s="231" t="s">
        <v>748</v>
      </c>
      <c r="U298" s="208">
        <v>0</v>
      </c>
      <c r="V298" s="209">
        <v>0</v>
      </c>
      <c r="W298" s="234">
        <f>Tabla2[[#This Row],[Valor POAI 2026
 (en pesos y 3 últimos digitos en cero)]]/$V$2</f>
        <v>0</v>
      </c>
      <c r="X298" s="188"/>
      <c r="Y298" s="188"/>
      <c r="Z298" s="189"/>
    </row>
    <row r="299" spans="1:26" s="126" customFormat="1" ht="13.5" hidden="1" customHeight="1">
      <c r="A299" s="172">
        <v>4</v>
      </c>
      <c r="B299" t="s">
        <v>676</v>
      </c>
      <c r="C299" s="207">
        <v>25021</v>
      </c>
      <c r="D299" t="s">
        <v>183</v>
      </c>
      <c r="E299" s="207">
        <v>71</v>
      </c>
      <c r="F299" s="104" t="s">
        <v>278</v>
      </c>
      <c r="G299" t="s">
        <v>274</v>
      </c>
      <c r="H299" t="s">
        <v>275</v>
      </c>
      <c r="I299" t="s">
        <v>32</v>
      </c>
      <c r="J299"/>
      <c r="K299" t="s">
        <v>259</v>
      </c>
      <c r="L299" t="s">
        <v>269</v>
      </c>
      <c r="M299" s="104" t="s">
        <v>749</v>
      </c>
      <c r="N299" s="104" t="s">
        <v>280</v>
      </c>
      <c r="O299" s="167">
        <v>1000</v>
      </c>
      <c r="P299" s="200">
        <v>123</v>
      </c>
      <c r="Q299" s="234">
        <v>1.0098522167487686E-3</v>
      </c>
      <c r="R299" s="200" t="s">
        <v>37</v>
      </c>
      <c r="S299" s="180">
        <v>2502</v>
      </c>
      <c r="T299" s="231" t="s">
        <v>750</v>
      </c>
      <c r="U299" s="208">
        <v>0</v>
      </c>
      <c r="V299" s="209">
        <v>0</v>
      </c>
      <c r="W299" s="234">
        <f>Tabla2[[#This Row],[Valor POAI 2026
 (en pesos y 3 últimos digitos en cero)]]/$V$2</f>
        <v>0</v>
      </c>
      <c r="X299" s="188"/>
      <c r="Y299" s="188"/>
      <c r="Z299" s="189"/>
    </row>
    <row r="300" spans="1:26" s="126" customFormat="1" ht="13.5" hidden="1" customHeight="1">
      <c r="A300" s="172">
        <v>4</v>
      </c>
      <c r="B300" t="s">
        <v>676</v>
      </c>
      <c r="C300" s="207">
        <v>25024</v>
      </c>
      <c r="D300" t="s">
        <v>293</v>
      </c>
      <c r="E300" s="207">
        <v>76</v>
      </c>
      <c r="F300" s="104" t="s">
        <v>294</v>
      </c>
      <c r="G300" t="s">
        <v>274</v>
      </c>
      <c r="H300" t="s">
        <v>295</v>
      </c>
      <c r="I300" t="s">
        <v>32</v>
      </c>
      <c r="J300"/>
      <c r="K300" t="s">
        <v>259</v>
      </c>
      <c r="L300" t="s">
        <v>269</v>
      </c>
      <c r="M300" s="104" t="s">
        <v>751</v>
      </c>
      <c r="N300" s="104" t="s">
        <v>297</v>
      </c>
      <c r="O300" s="167">
        <v>6000</v>
      </c>
      <c r="P300" s="200">
        <v>1398</v>
      </c>
      <c r="Q300" s="234">
        <v>1.147783251231527E-2</v>
      </c>
      <c r="R300" s="200" t="s">
        <v>37</v>
      </c>
      <c r="S300" s="180">
        <v>2502</v>
      </c>
      <c r="T300" s="231" t="s">
        <v>750</v>
      </c>
      <c r="U300" s="208">
        <v>0</v>
      </c>
      <c r="V300" s="209">
        <v>0</v>
      </c>
      <c r="W300" s="234">
        <f>Tabla2[[#This Row],[Valor POAI 2026
 (en pesos y 3 últimos digitos en cero)]]/$V$2</f>
        <v>0</v>
      </c>
      <c r="X300" s="188"/>
      <c r="Y300" s="188"/>
      <c r="Z300" s="189"/>
    </row>
    <row r="301" spans="1:26" s="126" customFormat="1" ht="13.5" hidden="1" customHeight="1">
      <c r="A301" s="172">
        <v>4</v>
      </c>
      <c r="B301" t="s">
        <v>676</v>
      </c>
      <c r="C301" s="207">
        <v>25025</v>
      </c>
      <c r="D301" t="s">
        <v>183</v>
      </c>
      <c r="E301" s="207">
        <v>68</v>
      </c>
      <c r="F301" s="104" t="s">
        <v>298</v>
      </c>
      <c r="G301" t="s">
        <v>274</v>
      </c>
      <c r="H301" t="s">
        <v>275</v>
      </c>
      <c r="I301" t="s">
        <v>32</v>
      </c>
      <c r="J301"/>
      <c r="K301" t="s">
        <v>259</v>
      </c>
      <c r="L301" t="s">
        <v>269</v>
      </c>
      <c r="M301" s="104" t="s">
        <v>752</v>
      </c>
      <c r="N301" s="104" t="s">
        <v>300</v>
      </c>
      <c r="O301" s="167">
        <v>160</v>
      </c>
      <c r="P301" s="200">
        <v>410</v>
      </c>
      <c r="Q301" s="234">
        <v>3.3661740558292284E-3</v>
      </c>
      <c r="R301" s="200" t="s">
        <v>202</v>
      </c>
      <c r="S301" s="180">
        <v>2502</v>
      </c>
      <c r="T301" s="231" t="s">
        <v>750</v>
      </c>
      <c r="U301" s="208">
        <v>0</v>
      </c>
      <c r="V301" s="209">
        <v>0</v>
      </c>
      <c r="W301" s="234">
        <f>Tabla2[[#This Row],[Valor POAI 2026
 (en pesos y 3 últimos digitos en cero)]]/$V$2</f>
        <v>0</v>
      </c>
      <c r="X301" s="188"/>
      <c r="Y301" s="188"/>
      <c r="Z301" s="189"/>
    </row>
    <row r="302" spans="1:26" s="126" customFormat="1" ht="13.5" hidden="1" customHeight="1">
      <c r="A302" s="172">
        <v>4</v>
      </c>
      <c r="B302" t="s">
        <v>676</v>
      </c>
      <c r="C302" s="207">
        <v>25027</v>
      </c>
      <c r="D302" t="s">
        <v>183</v>
      </c>
      <c r="E302" s="207">
        <v>70</v>
      </c>
      <c r="F302" s="104" t="s">
        <v>284</v>
      </c>
      <c r="G302" t="s">
        <v>274</v>
      </c>
      <c r="H302" t="s">
        <v>275</v>
      </c>
      <c r="I302" t="s">
        <v>32</v>
      </c>
      <c r="J302"/>
      <c r="K302" t="s">
        <v>259</v>
      </c>
      <c r="L302" t="s">
        <v>269</v>
      </c>
      <c r="M302" s="104" t="s">
        <v>753</v>
      </c>
      <c r="N302" s="104" t="s">
        <v>286</v>
      </c>
      <c r="O302" s="167">
        <v>2000</v>
      </c>
      <c r="P302" s="200">
        <v>191</v>
      </c>
      <c r="Q302" s="234">
        <v>1.5681444991789818E-3</v>
      </c>
      <c r="R302" s="200" t="s">
        <v>202</v>
      </c>
      <c r="S302" s="180">
        <v>2502</v>
      </c>
      <c r="T302" s="231" t="s">
        <v>750</v>
      </c>
      <c r="U302" s="208">
        <v>0</v>
      </c>
      <c r="V302" s="209">
        <v>0</v>
      </c>
      <c r="W302" s="234">
        <f>Tabla2[[#This Row],[Valor POAI 2026
 (en pesos y 3 últimos digitos en cero)]]/$V$2</f>
        <v>0</v>
      </c>
      <c r="X302" s="188"/>
      <c r="Y302" s="188"/>
      <c r="Z302" s="189"/>
    </row>
    <row r="303" spans="1:26" s="126" customFormat="1" ht="13.5" hidden="1" customHeight="1">
      <c r="A303" s="172">
        <v>4</v>
      </c>
      <c r="B303" t="s">
        <v>676</v>
      </c>
      <c r="C303" s="207">
        <v>250211</v>
      </c>
      <c r="D303" t="s">
        <v>183</v>
      </c>
      <c r="E303" s="207">
        <v>67</v>
      </c>
      <c r="F303" s="104" t="s">
        <v>287</v>
      </c>
      <c r="G303" t="s">
        <v>274</v>
      </c>
      <c r="H303" t="s">
        <v>275</v>
      </c>
      <c r="I303" t="s">
        <v>32</v>
      </c>
      <c r="J303"/>
      <c r="K303" t="s">
        <v>259</v>
      </c>
      <c r="L303" t="s">
        <v>269</v>
      </c>
      <c r="M303" s="104" t="s">
        <v>503</v>
      </c>
      <c r="N303" s="104" t="s">
        <v>289</v>
      </c>
      <c r="O303" s="167">
        <v>4</v>
      </c>
      <c r="P303" s="200">
        <v>191</v>
      </c>
      <c r="Q303" s="234">
        <v>1.5681444991789818E-3</v>
      </c>
      <c r="R303" s="200" t="s">
        <v>37</v>
      </c>
      <c r="S303" s="180">
        <v>2502</v>
      </c>
      <c r="T303" s="231" t="s">
        <v>750</v>
      </c>
      <c r="U303" s="208">
        <v>0</v>
      </c>
      <c r="V303" s="209">
        <v>0</v>
      </c>
      <c r="W303" s="234">
        <f>Tabla2[[#This Row],[Valor POAI 2026
 (en pesos y 3 últimos digitos en cero)]]/$V$2</f>
        <v>0</v>
      </c>
      <c r="X303" s="188"/>
      <c r="Y303" s="188"/>
      <c r="Z303" s="189"/>
    </row>
    <row r="304" spans="1:26" s="126" customFormat="1" ht="13.5" hidden="1" customHeight="1">
      <c r="A304" s="172">
        <v>4</v>
      </c>
      <c r="B304" t="s">
        <v>676</v>
      </c>
      <c r="C304" s="207">
        <v>28051</v>
      </c>
      <c r="D304" t="s">
        <v>183</v>
      </c>
      <c r="E304" s="207">
        <v>66</v>
      </c>
      <c r="F304" s="104" t="s">
        <v>273</v>
      </c>
      <c r="G304" t="s">
        <v>274</v>
      </c>
      <c r="H304" t="s">
        <v>275</v>
      </c>
      <c r="I304" t="s">
        <v>32</v>
      </c>
      <c r="J304"/>
      <c r="K304" t="s">
        <v>259</v>
      </c>
      <c r="L304" t="s">
        <v>269</v>
      </c>
      <c r="M304" s="104" t="s">
        <v>754</v>
      </c>
      <c r="N304" s="104" t="s">
        <v>277</v>
      </c>
      <c r="O304" s="167">
        <v>4</v>
      </c>
      <c r="P304" s="200">
        <v>55</v>
      </c>
      <c r="Q304" s="234">
        <v>4.5155993431855501E-4</v>
      </c>
      <c r="R304" s="200" t="s">
        <v>37</v>
      </c>
      <c r="S304" s="180">
        <v>2805</v>
      </c>
      <c r="T304" s="231" t="s">
        <v>755</v>
      </c>
      <c r="U304" s="208">
        <v>0</v>
      </c>
      <c r="V304" s="209">
        <v>0</v>
      </c>
      <c r="W304" s="234">
        <f>Tabla2[[#This Row],[Valor POAI 2026
 (en pesos y 3 últimos digitos en cero)]]/$V$2</f>
        <v>0</v>
      </c>
      <c r="X304" s="188"/>
      <c r="Y304" s="188"/>
      <c r="Z304" s="189"/>
    </row>
    <row r="305" spans="1:26" s="126" customFormat="1" ht="13.5" hidden="1" customHeight="1">
      <c r="A305" s="172">
        <v>4</v>
      </c>
      <c r="B305" t="s">
        <v>676</v>
      </c>
      <c r="C305" s="207">
        <v>28052</v>
      </c>
      <c r="D305" t="s">
        <v>183</v>
      </c>
      <c r="E305" s="207">
        <v>65</v>
      </c>
      <c r="F305" s="104" t="s">
        <v>756</v>
      </c>
      <c r="G305" t="s">
        <v>274</v>
      </c>
      <c r="H305" t="s">
        <v>275</v>
      </c>
      <c r="I305" t="s">
        <v>32</v>
      </c>
      <c r="J305"/>
      <c r="K305" t="s">
        <v>259</v>
      </c>
      <c r="L305" t="s">
        <v>269</v>
      </c>
      <c r="M305" s="104" t="s">
        <v>757</v>
      </c>
      <c r="N305" s="104" t="s">
        <v>758</v>
      </c>
      <c r="O305" s="167">
        <v>5</v>
      </c>
      <c r="P305" s="200">
        <v>55</v>
      </c>
      <c r="Q305" s="234">
        <v>4.5155993431855501E-4</v>
      </c>
      <c r="R305" s="200" t="s">
        <v>37</v>
      </c>
      <c r="S305" s="180">
        <v>2805</v>
      </c>
      <c r="T305" s="231" t="s">
        <v>755</v>
      </c>
      <c r="U305" s="208">
        <v>0</v>
      </c>
      <c r="V305" s="209">
        <v>0</v>
      </c>
      <c r="W305" s="234">
        <f>Tabla2[[#This Row],[Valor POAI 2026
 (en pesos y 3 últimos digitos en cero)]]/$V$2</f>
        <v>0</v>
      </c>
      <c r="X305" s="188"/>
      <c r="Y305" s="188"/>
      <c r="Z305" s="189"/>
    </row>
    <row r="306" spans="1:26" s="126" customFormat="1" ht="13.5" hidden="1" customHeight="1">
      <c r="A306" s="172">
        <v>4</v>
      </c>
      <c r="B306" t="s">
        <v>676</v>
      </c>
      <c r="C306" s="207">
        <v>28053</v>
      </c>
      <c r="D306" t="s">
        <v>183</v>
      </c>
      <c r="E306" s="207">
        <v>63</v>
      </c>
      <c r="F306" s="104" t="s">
        <v>759</v>
      </c>
      <c r="G306" t="s">
        <v>274</v>
      </c>
      <c r="H306" t="s">
        <v>275</v>
      </c>
      <c r="I306" t="s">
        <v>32</v>
      </c>
      <c r="J306"/>
      <c r="K306" t="s">
        <v>259</v>
      </c>
      <c r="L306" t="s">
        <v>269</v>
      </c>
      <c r="M306" s="104" t="s">
        <v>760</v>
      </c>
      <c r="N306" s="104" t="s">
        <v>761</v>
      </c>
      <c r="O306" s="167">
        <v>4000</v>
      </c>
      <c r="P306" s="200">
        <v>148</v>
      </c>
      <c r="Q306" s="234">
        <v>1.2151067323481117E-3</v>
      </c>
      <c r="R306" s="200" t="s">
        <v>37</v>
      </c>
      <c r="S306" s="180">
        <v>2805</v>
      </c>
      <c r="T306" s="231" t="s">
        <v>755</v>
      </c>
      <c r="U306" s="208">
        <v>0</v>
      </c>
      <c r="V306" s="209">
        <v>0</v>
      </c>
      <c r="W306" s="234">
        <f>Tabla2[[#This Row],[Valor POAI 2026
 (en pesos y 3 últimos digitos en cero)]]/$V$2</f>
        <v>0</v>
      </c>
      <c r="X306" s="188"/>
      <c r="Y306" s="188"/>
      <c r="Z306" s="189"/>
    </row>
    <row r="307" spans="1:26" s="126" customFormat="1" ht="13.5" hidden="1" customHeight="1">
      <c r="A307" s="172">
        <v>4</v>
      </c>
      <c r="B307" t="s">
        <v>676</v>
      </c>
      <c r="C307" s="207">
        <v>28054</v>
      </c>
      <c r="D307" t="s">
        <v>183</v>
      </c>
      <c r="E307" s="207">
        <v>64</v>
      </c>
      <c r="F307" s="104" t="s">
        <v>267</v>
      </c>
      <c r="G307" t="s">
        <v>274</v>
      </c>
      <c r="H307" t="s">
        <v>275</v>
      </c>
      <c r="I307" t="s">
        <v>32</v>
      </c>
      <c r="J307"/>
      <c r="K307" t="s">
        <v>259</v>
      </c>
      <c r="L307" t="s">
        <v>269</v>
      </c>
      <c r="M307" s="104" t="s">
        <v>762</v>
      </c>
      <c r="N307" s="104" t="s">
        <v>271</v>
      </c>
      <c r="O307" s="167">
        <v>10</v>
      </c>
      <c r="P307" s="200">
        <v>274</v>
      </c>
      <c r="Q307" s="234">
        <v>2.2495894909688014E-3</v>
      </c>
      <c r="R307" s="200" t="s">
        <v>37</v>
      </c>
      <c r="S307" s="180">
        <v>2805</v>
      </c>
      <c r="T307" s="231" t="s">
        <v>755</v>
      </c>
      <c r="U307" s="208">
        <v>0</v>
      </c>
      <c r="V307" s="209">
        <v>0</v>
      </c>
      <c r="W307" s="234">
        <f>Tabla2[[#This Row],[Valor POAI 2026
 (en pesos y 3 últimos digitos en cero)]]/$V$2</f>
        <v>0</v>
      </c>
      <c r="X307" s="188"/>
      <c r="Y307" s="188"/>
      <c r="Z307" s="189"/>
    </row>
    <row r="308" spans="1:26" s="126" customFormat="1" ht="13.5" hidden="1" customHeight="1">
      <c r="A308" s="172">
        <v>4</v>
      </c>
      <c r="B308" t="s">
        <v>676</v>
      </c>
      <c r="C308" s="207">
        <v>22521</v>
      </c>
      <c r="D308" t="s">
        <v>91</v>
      </c>
      <c r="E308" s="207">
        <v>77</v>
      </c>
      <c r="F308" s="104" t="s">
        <v>311</v>
      </c>
      <c r="G308" t="s">
        <v>93</v>
      </c>
      <c r="H308" t="s">
        <v>306</v>
      </c>
      <c r="I308" t="s">
        <v>32</v>
      </c>
      <c r="J308" t="s">
        <v>95</v>
      </c>
      <c r="K308" t="s">
        <v>259</v>
      </c>
      <c r="L308" t="s">
        <v>307</v>
      </c>
      <c r="M308" s="104" t="s">
        <v>763</v>
      </c>
      <c r="N308" s="104" t="s">
        <v>313</v>
      </c>
      <c r="O308" s="167">
        <v>17</v>
      </c>
      <c r="P308" s="200">
        <v>17554</v>
      </c>
      <c r="Q308" s="234">
        <v>0.14412151067323481</v>
      </c>
      <c r="R308" s="200" t="s">
        <v>37</v>
      </c>
      <c r="S308" s="180">
        <v>2252</v>
      </c>
      <c r="T308" s="231" t="s">
        <v>764</v>
      </c>
      <c r="U308" s="208">
        <v>0</v>
      </c>
      <c r="V308" s="209">
        <v>0</v>
      </c>
      <c r="W308" s="234">
        <f>Tabla2[[#This Row],[Valor POAI 2026
 (en pesos y 3 últimos digitos en cero)]]/$V$2</f>
        <v>0</v>
      </c>
      <c r="X308" s="188"/>
      <c r="Y308" s="188"/>
      <c r="Z308" s="189"/>
    </row>
    <row r="309" spans="1:26" s="126" customFormat="1" ht="13.5" hidden="1" customHeight="1">
      <c r="A309" s="172">
        <v>4</v>
      </c>
      <c r="B309" t="s">
        <v>676</v>
      </c>
      <c r="C309" s="207">
        <v>22731</v>
      </c>
      <c r="D309" t="s">
        <v>183</v>
      </c>
      <c r="E309" s="207">
        <v>113</v>
      </c>
      <c r="F309" s="104" t="s">
        <v>320</v>
      </c>
      <c r="G309" t="s">
        <v>274</v>
      </c>
      <c r="H309" t="s">
        <v>315</v>
      </c>
      <c r="I309" t="s">
        <v>56</v>
      </c>
      <c r="J309"/>
      <c r="K309" t="s">
        <v>259</v>
      </c>
      <c r="L309" t="s">
        <v>316</v>
      </c>
      <c r="M309" s="104" t="s">
        <v>765</v>
      </c>
      <c r="N309" s="104" t="s">
        <v>322</v>
      </c>
      <c r="O309" s="167">
        <v>4</v>
      </c>
      <c r="P309" s="200">
        <v>1858</v>
      </c>
      <c r="Q309" s="234">
        <v>1.5254515599343186E-2</v>
      </c>
      <c r="R309" s="200" t="s">
        <v>37</v>
      </c>
      <c r="S309" s="180">
        <v>2273</v>
      </c>
      <c r="T309" s="231" t="s">
        <v>766</v>
      </c>
      <c r="U309" s="208">
        <v>0</v>
      </c>
      <c r="V309" s="209">
        <v>0</v>
      </c>
      <c r="W309" s="234">
        <f>Tabla2[[#This Row],[Valor POAI 2026
 (en pesos y 3 últimos digitos en cero)]]/$V$2</f>
        <v>0</v>
      </c>
      <c r="X309" s="188"/>
      <c r="Y309" s="188"/>
      <c r="Z309" s="189"/>
    </row>
    <row r="310" spans="1:26" s="126" customFormat="1" ht="13.5" hidden="1" customHeight="1">
      <c r="A310" s="172">
        <v>4</v>
      </c>
      <c r="B310" t="s">
        <v>676</v>
      </c>
      <c r="C310" s="207">
        <v>22732</v>
      </c>
      <c r="D310" t="s">
        <v>183</v>
      </c>
      <c r="E310" s="207">
        <v>79</v>
      </c>
      <c r="F310" s="104" t="s">
        <v>314</v>
      </c>
      <c r="G310" t="s">
        <v>274</v>
      </c>
      <c r="H310" t="s">
        <v>315</v>
      </c>
      <c r="I310" t="s">
        <v>56</v>
      </c>
      <c r="J310"/>
      <c r="K310" t="s">
        <v>259</v>
      </c>
      <c r="L310" t="s">
        <v>316</v>
      </c>
      <c r="M310" s="104" t="s">
        <v>317</v>
      </c>
      <c r="N310" s="104" t="s">
        <v>318</v>
      </c>
      <c r="O310" s="167">
        <v>4</v>
      </c>
      <c r="P310" s="200">
        <v>515</v>
      </c>
      <c r="Q310" s="234">
        <v>4.2282430213464693E-3</v>
      </c>
      <c r="R310" s="200" t="s">
        <v>37</v>
      </c>
      <c r="S310" s="180">
        <v>2273</v>
      </c>
      <c r="T310" s="231" t="s">
        <v>766</v>
      </c>
      <c r="U310" s="208">
        <v>0</v>
      </c>
      <c r="V310" s="209">
        <v>0</v>
      </c>
      <c r="W310" s="234">
        <f>Tabla2[[#This Row],[Valor POAI 2026
 (en pesos y 3 últimos digitos en cero)]]/$V$2</f>
        <v>0</v>
      </c>
      <c r="X310" s="188"/>
      <c r="Y310" s="188"/>
      <c r="Z310" s="189"/>
    </row>
    <row r="311" spans="1:26" s="126" customFormat="1" ht="13.5" hidden="1" customHeight="1">
      <c r="A311" s="172">
        <v>4</v>
      </c>
      <c r="B311" t="s">
        <v>676</v>
      </c>
      <c r="C311" s="207">
        <v>27911</v>
      </c>
      <c r="D311" t="s">
        <v>138</v>
      </c>
      <c r="E311" s="207">
        <v>82</v>
      </c>
      <c r="F311" s="104" t="s">
        <v>332</v>
      </c>
      <c r="G311" t="s">
        <v>257</v>
      </c>
      <c r="H311" t="s">
        <v>324</v>
      </c>
      <c r="I311" t="s">
        <v>32</v>
      </c>
      <c r="J311"/>
      <c r="K311" t="s">
        <v>259</v>
      </c>
      <c r="L311" t="s">
        <v>325</v>
      </c>
      <c r="M311" s="104" t="s">
        <v>767</v>
      </c>
      <c r="N311" s="104" t="s">
        <v>60</v>
      </c>
      <c r="O311" s="167">
        <v>16</v>
      </c>
      <c r="P311" s="200">
        <v>403</v>
      </c>
      <c r="Q311" s="234">
        <v>3.3087027914614122E-3</v>
      </c>
      <c r="R311" s="200" t="s">
        <v>37</v>
      </c>
      <c r="S311" s="180">
        <v>2791</v>
      </c>
      <c r="T311" s="231" t="s">
        <v>768</v>
      </c>
      <c r="U311" s="208">
        <v>0</v>
      </c>
      <c r="V311" s="209">
        <v>0</v>
      </c>
      <c r="W311" s="234">
        <f>Tabla2[[#This Row],[Valor POAI 2026
 (en pesos y 3 últimos digitos en cero)]]/$V$2</f>
        <v>0</v>
      </c>
      <c r="X311" s="188"/>
      <c r="Y311" s="188"/>
      <c r="Z311" s="189"/>
    </row>
    <row r="312" spans="1:26" s="126" customFormat="1" ht="13.5" hidden="1" customHeight="1">
      <c r="A312" s="172">
        <v>4</v>
      </c>
      <c r="B312" t="s">
        <v>676</v>
      </c>
      <c r="C312" s="207">
        <v>27912</v>
      </c>
      <c r="D312" t="s">
        <v>138</v>
      </c>
      <c r="E312" s="207">
        <v>83</v>
      </c>
      <c r="F312" s="104" t="s">
        <v>328</v>
      </c>
      <c r="G312" t="s">
        <v>257</v>
      </c>
      <c r="H312" t="s">
        <v>324</v>
      </c>
      <c r="I312" t="s">
        <v>32</v>
      </c>
      <c r="J312"/>
      <c r="K312" t="s">
        <v>259</v>
      </c>
      <c r="L312" t="s">
        <v>325</v>
      </c>
      <c r="M312" s="104" t="s">
        <v>769</v>
      </c>
      <c r="N312" s="104" t="s">
        <v>60</v>
      </c>
      <c r="O312" s="167">
        <v>2</v>
      </c>
      <c r="P312" s="200">
        <v>200</v>
      </c>
      <c r="Q312" s="234">
        <v>1.6420361247947454E-3</v>
      </c>
      <c r="R312" s="200" t="s">
        <v>37</v>
      </c>
      <c r="S312" s="180">
        <v>2791</v>
      </c>
      <c r="T312" s="231" t="s">
        <v>768</v>
      </c>
      <c r="U312" s="208">
        <v>0</v>
      </c>
      <c r="V312" s="209">
        <v>0</v>
      </c>
      <c r="W312" s="234">
        <f>Tabla2[[#This Row],[Valor POAI 2026
 (en pesos y 3 últimos digitos en cero)]]/$V$2</f>
        <v>0</v>
      </c>
      <c r="X312" s="188"/>
      <c r="Y312" s="188"/>
      <c r="Z312" s="189"/>
    </row>
    <row r="313" spans="1:26" s="126" customFormat="1" ht="13.5" hidden="1" customHeight="1">
      <c r="A313" s="172">
        <v>4</v>
      </c>
      <c r="B313" t="s">
        <v>676</v>
      </c>
      <c r="C313" s="207">
        <v>27913</v>
      </c>
      <c r="D313" t="s">
        <v>138</v>
      </c>
      <c r="E313" s="207">
        <v>84</v>
      </c>
      <c r="F313" s="104" t="s">
        <v>330</v>
      </c>
      <c r="G313" t="s">
        <v>257</v>
      </c>
      <c r="H313" t="s">
        <v>324</v>
      </c>
      <c r="I313" t="s">
        <v>32</v>
      </c>
      <c r="J313"/>
      <c r="K313" t="s">
        <v>259</v>
      </c>
      <c r="L313" t="s">
        <v>325</v>
      </c>
      <c r="M313" s="104" t="s">
        <v>770</v>
      </c>
      <c r="N313" s="104" t="s">
        <v>60</v>
      </c>
      <c r="O313" s="167">
        <v>1</v>
      </c>
      <c r="P313" s="200">
        <v>0</v>
      </c>
      <c r="Q313" s="234">
        <v>0</v>
      </c>
      <c r="R313" s="200" t="s">
        <v>37</v>
      </c>
      <c r="S313" s="180">
        <v>2791</v>
      </c>
      <c r="T313" s="231" t="s">
        <v>768</v>
      </c>
      <c r="U313" s="208">
        <v>0</v>
      </c>
      <c r="V313" s="209">
        <v>0</v>
      </c>
      <c r="W313" s="234">
        <f>Tabla2[[#This Row],[Valor POAI 2026
 (en pesos y 3 últimos digitos en cero)]]/$V$2</f>
        <v>0</v>
      </c>
      <c r="X313" s="188"/>
      <c r="Y313" s="188"/>
      <c r="Z313" s="189"/>
    </row>
    <row r="314" spans="1:26" s="126" customFormat="1" ht="13.5" hidden="1" customHeight="1">
      <c r="A314" s="172">
        <v>4</v>
      </c>
      <c r="B314" t="s">
        <v>676</v>
      </c>
      <c r="C314" s="207">
        <v>27914</v>
      </c>
      <c r="D314" t="s">
        <v>138</v>
      </c>
      <c r="E314" s="207">
        <v>85</v>
      </c>
      <c r="F314" s="104" t="s">
        <v>323</v>
      </c>
      <c r="G314" t="s">
        <v>257</v>
      </c>
      <c r="H314" t="s">
        <v>324</v>
      </c>
      <c r="I314" t="s">
        <v>32</v>
      </c>
      <c r="J314"/>
      <c r="K314" t="s">
        <v>259</v>
      </c>
      <c r="L314" t="s">
        <v>325</v>
      </c>
      <c r="M314" s="104" t="s">
        <v>771</v>
      </c>
      <c r="N314" s="104" t="s">
        <v>60</v>
      </c>
      <c r="O314" s="167">
        <v>2</v>
      </c>
      <c r="P314" s="200">
        <v>400</v>
      </c>
      <c r="Q314" s="234">
        <v>3.2840722495894909E-3</v>
      </c>
      <c r="R314" s="200" t="s">
        <v>37</v>
      </c>
      <c r="S314" s="180">
        <v>2791</v>
      </c>
      <c r="T314" s="231" t="s">
        <v>768</v>
      </c>
      <c r="U314" s="208">
        <v>0</v>
      </c>
      <c r="V314" s="209">
        <v>0</v>
      </c>
      <c r="W314" s="234">
        <f>Tabla2[[#This Row],[Valor POAI 2026
 (en pesos y 3 últimos digitos en cero)]]/$V$2</f>
        <v>0</v>
      </c>
      <c r="X314" s="188"/>
      <c r="Y314" s="188"/>
      <c r="Z314" s="189"/>
    </row>
    <row r="315" spans="1:26" s="126" customFormat="1" ht="13.5" hidden="1" customHeight="1">
      <c r="A315" s="172">
        <v>4</v>
      </c>
      <c r="B315" t="s">
        <v>676</v>
      </c>
      <c r="C315" s="207">
        <v>27915</v>
      </c>
      <c r="D315" t="s">
        <v>138</v>
      </c>
      <c r="E315" s="207">
        <v>87</v>
      </c>
      <c r="F315" s="104" t="s">
        <v>772</v>
      </c>
      <c r="G315" t="s">
        <v>257</v>
      </c>
      <c r="H315" t="s">
        <v>324</v>
      </c>
      <c r="I315" t="s">
        <v>32</v>
      </c>
      <c r="J315"/>
      <c r="K315" t="s">
        <v>259</v>
      </c>
      <c r="L315" t="s">
        <v>325</v>
      </c>
      <c r="M315" s="104" t="s">
        <v>773</v>
      </c>
      <c r="N315" s="104" t="s">
        <v>60</v>
      </c>
      <c r="O315" s="167">
        <v>1</v>
      </c>
      <c r="P315" s="200">
        <v>0</v>
      </c>
      <c r="Q315" s="234">
        <v>0</v>
      </c>
      <c r="R315" s="200" t="s">
        <v>37</v>
      </c>
      <c r="S315" s="180">
        <v>2791</v>
      </c>
      <c r="T315" s="231" t="s">
        <v>768</v>
      </c>
      <c r="U315" s="208">
        <v>0</v>
      </c>
      <c r="V315" s="209">
        <v>0</v>
      </c>
      <c r="W315" s="234">
        <f>Tabla2[[#This Row],[Valor POAI 2026
 (en pesos y 3 últimos digitos en cero)]]/$V$2</f>
        <v>0</v>
      </c>
      <c r="X315" s="188"/>
      <c r="Y315" s="188"/>
      <c r="Z315" s="189"/>
    </row>
    <row r="316" spans="1:26" s="126" customFormat="1" ht="13.5" hidden="1" customHeight="1">
      <c r="A316" s="172">
        <v>4</v>
      </c>
      <c r="B316" t="s">
        <v>676</v>
      </c>
      <c r="C316" s="207">
        <v>27916</v>
      </c>
      <c r="D316" t="s">
        <v>138</v>
      </c>
      <c r="E316" s="207">
        <v>88</v>
      </c>
      <c r="F316" s="104" t="s">
        <v>334</v>
      </c>
      <c r="G316" t="s">
        <v>257</v>
      </c>
      <c r="H316" t="s">
        <v>324</v>
      </c>
      <c r="I316" t="s">
        <v>32</v>
      </c>
      <c r="J316"/>
      <c r="K316" t="s">
        <v>259</v>
      </c>
      <c r="L316" t="s">
        <v>325</v>
      </c>
      <c r="M316" s="104" t="s">
        <v>774</v>
      </c>
      <c r="N316" s="104" t="s">
        <v>60</v>
      </c>
      <c r="O316" s="167">
        <v>2</v>
      </c>
      <c r="P316" s="200">
        <v>200</v>
      </c>
      <c r="Q316" s="234">
        <v>1.6420361247947454E-3</v>
      </c>
      <c r="R316" s="200" t="s">
        <v>37</v>
      </c>
      <c r="S316" s="180">
        <v>2791</v>
      </c>
      <c r="T316" s="231" t="s">
        <v>768</v>
      </c>
      <c r="U316" s="208">
        <v>0</v>
      </c>
      <c r="V316" s="209">
        <v>0</v>
      </c>
      <c r="W316" s="234">
        <f>Tabla2[[#This Row],[Valor POAI 2026
 (en pesos y 3 últimos digitos en cero)]]/$V$2</f>
        <v>0</v>
      </c>
      <c r="X316" s="188"/>
      <c r="Y316" s="188"/>
      <c r="Z316" s="189"/>
    </row>
    <row r="317" spans="1:26" s="126" customFormat="1" ht="13.5" hidden="1" customHeight="1">
      <c r="A317" s="172">
        <v>4</v>
      </c>
      <c r="B317" t="s">
        <v>676</v>
      </c>
      <c r="C317" s="207">
        <v>26671</v>
      </c>
      <c r="D317" t="s">
        <v>343</v>
      </c>
      <c r="E317" s="207">
        <v>93</v>
      </c>
      <c r="F317" s="104" t="s">
        <v>344</v>
      </c>
      <c r="G317" t="s">
        <v>345</v>
      </c>
      <c r="H317" t="s">
        <v>346</v>
      </c>
      <c r="I317" t="s">
        <v>56</v>
      </c>
      <c r="J317" t="s">
        <v>347</v>
      </c>
      <c r="K317" t="s">
        <v>348</v>
      </c>
      <c r="L317" t="s">
        <v>349</v>
      </c>
      <c r="M317" s="104" t="s">
        <v>775</v>
      </c>
      <c r="N317" s="104" t="s">
        <v>351</v>
      </c>
      <c r="O317" s="167">
        <v>4</v>
      </c>
      <c r="P317" s="200">
        <v>14434</v>
      </c>
      <c r="Q317" s="234">
        <v>0.11850574712643679</v>
      </c>
      <c r="R317" s="200" t="s">
        <v>37</v>
      </c>
      <c r="S317" s="180">
        <v>2667</v>
      </c>
      <c r="T317" s="231" t="s">
        <v>776</v>
      </c>
      <c r="U317" s="208">
        <v>0</v>
      </c>
      <c r="V317" s="209">
        <v>0</v>
      </c>
      <c r="W317" s="234">
        <f>Tabla2[[#This Row],[Valor POAI 2026
 (en pesos y 3 últimos digitos en cero)]]/$V$2</f>
        <v>0</v>
      </c>
      <c r="X317" s="188"/>
      <c r="Y317" s="188"/>
      <c r="Z317" s="189"/>
    </row>
    <row r="318" spans="1:26" s="126" customFormat="1" ht="13.5" hidden="1" customHeight="1">
      <c r="A318" s="172">
        <v>4</v>
      </c>
      <c r="B318" t="s">
        <v>676</v>
      </c>
      <c r="C318" s="207">
        <v>26672</v>
      </c>
      <c r="D318" t="s">
        <v>343</v>
      </c>
      <c r="E318" s="207">
        <v>94</v>
      </c>
      <c r="F318" s="104" t="s">
        <v>356</v>
      </c>
      <c r="G318" t="s">
        <v>345</v>
      </c>
      <c r="H318" t="s">
        <v>357</v>
      </c>
      <c r="I318" t="s">
        <v>56</v>
      </c>
      <c r="J318" t="s">
        <v>347</v>
      </c>
      <c r="K318" t="s">
        <v>348</v>
      </c>
      <c r="L318" t="s">
        <v>349</v>
      </c>
      <c r="M318" s="104" t="s">
        <v>777</v>
      </c>
      <c r="N318" s="104" t="s">
        <v>359</v>
      </c>
      <c r="O318" s="167">
        <v>1</v>
      </c>
      <c r="P318" s="200">
        <v>3088</v>
      </c>
      <c r="Q318" s="234">
        <v>2.5353037766830872E-2</v>
      </c>
      <c r="R318" s="200" t="s">
        <v>202</v>
      </c>
      <c r="S318" s="180">
        <v>2667</v>
      </c>
      <c r="T318" s="231" t="s">
        <v>776</v>
      </c>
      <c r="U318" s="208">
        <v>0</v>
      </c>
      <c r="V318" s="209">
        <v>0</v>
      </c>
      <c r="W318" s="234">
        <f>Tabla2[[#This Row],[Valor POAI 2026
 (en pesos y 3 últimos digitos en cero)]]/$V$2</f>
        <v>0</v>
      </c>
      <c r="X318" s="188"/>
      <c r="Y318" s="188"/>
      <c r="Z318" s="189"/>
    </row>
    <row r="319" spans="1:26" s="126" customFormat="1" ht="13.5" hidden="1" customHeight="1">
      <c r="A319" s="172">
        <v>4</v>
      </c>
      <c r="B319" t="s">
        <v>676</v>
      </c>
      <c r="C319" s="207">
        <v>26941</v>
      </c>
      <c r="D319" t="s">
        <v>142</v>
      </c>
      <c r="E319" s="207">
        <v>95</v>
      </c>
      <c r="F319" s="104" t="s">
        <v>360</v>
      </c>
      <c r="G319" t="s">
        <v>361</v>
      </c>
      <c r="H319" t="s">
        <v>362</v>
      </c>
      <c r="I319" t="s">
        <v>32</v>
      </c>
      <c r="J319"/>
      <c r="K319" t="s">
        <v>348</v>
      </c>
      <c r="L319" t="s">
        <v>363</v>
      </c>
      <c r="M319" s="104" t="s">
        <v>778</v>
      </c>
      <c r="N319" s="104" t="s">
        <v>365</v>
      </c>
      <c r="O319" s="167">
        <v>20</v>
      </c>
      <c r="P319" s="200">
        <v>1029</v>
      </c>
      <c r="Q319" s="234">
        <v>8.4482758620689647E-3</v>
      </c>
      <c r="R319" s="200" t="s">
        <v>37</v>
      </c>
      <c r="S319" s="180">
        <v>2694</v>
      </c>
      <c r="T319" s="231" t="s">
        <v>779</v>
      </c>
      <c r="U319" s="208">
        <v>0</v>
      </c>
      <c r="V319" s="209">
        <v>0</v>
      </c>
      <c r="W319" s="234">
        <f>Tabla2[[#This Row],[Valor POAI 2026
 (en pesos y 3 últimos digitos en cero)]]/$V$2</f>
        <v>0</v>
      </c>
      <c r="X319" s="188"/>
      <c r="Y319" s="188"/>
      <c r="Z319" s="189"/>
    </row>
    <row r="320" spans="1:26" s="126" customFormat="1" ht="13.5" hidden="1" customHeight="1">
      <c r="A320" s="172">
        <v>4</v>
      </c>
      <c r="B320" t="s">
        <v>676</v>
      </c>
      <c r="C320" s="207">
        <v>26942</v>
      </c>
      <c r="D320" t="s">
        <v>142</v>
      </c>
      <c r="E320" s="207">
        <v>96</v>
      </c>
      <c r="F320" s="104" t="s">
        <v>367</v>
      </c>
      <c r="G320" t="s">
        <v>361</v>
      </c>
      <c r="H320" t="s">
        <v>362</v>
      </c>
      <c r="I320" t="s">
        <v>32</v>
      </c>
      <c r="J320"/>
      <c r="K320" t="s">
        <v>348</v>
      </c>
      <c r="L320" t="s">
        <v>363</v>
      </c>
      <c r="M320" s="104" t="s">
        <v>780</v>
      </c>
      <c r="N320" s="104" t="s">
        <v>41</v>
      </c>
      <c r="O320" s="167">
        <v>20</v>
      </c>
      <c r="P320" s="200">
        <v>1029</v>
      </c>
      <c r="Q320" s="234">
        <v>8.4482758620689647E-3</v>
      </c>
      <c r="R320" s="200" t="s">
        <v>37</v>
      </c>
      <c r="S320" s="180">
        <v>2694</v>
      </c>
      <c r="T320" s="231" t="s">
        <v>779</v>
      </c>
      <c r="U320" s="208">
        <v>0</v>
      </c>
      <c r="V320" s="209">
        <v>0</v>
      </c>
      <c r="W320" s="234">
        <f>Tabla2[[#This Row],[Valor POAI 2026
 (en pesos y 3 últimos digitos en cero)]]/$V$2</f>
        <v>0</v>
      </c>
      <c r="X320" s="188"/>
      <c r="Y320" s="188"/>
      <c r="Z320" s="189"/>
    </row>
    <row r="321" spans="1:26" s="126" customFormat="1" ht="13.5" hidden="1" customHeight="1">
      <c r="A321" s="172">
        <v>4</v>
      </c>
      <c r="B321" t="s">
        <v>676</v>
      </c>
      <c r="C321" s="207">
        <v>24091</v>
      </c>
      <c r="D321" t="s">
        <v>343</v>
      </c>
      <c r="E321" s="207">
        <v>98</v>
      </c>
      <c r="F321" s="104" t="s">
        <v>369</v>
      </c>
      <c r="G321" t="s">
        <v>370</v>
      </c>
      <c r="H321" t="s">
        <v>371</v>
      </c>
      <c r="I321" t="s">
        <v>32</v>
      </c>
      <c r="J321"/>
      <c r="K321" t="s">
        <v>348</v>
      </c>
      <c r="L321" t="s">
        <v>372</v>
      </c>
      <c r="M321" s="104" t="s">
        <v>781</v>
      </c>
      <c r="N321" s="104" t="s">
        <v>166</v>
      </c>
      <c r="O321" s="167">
        <v>2600</v>
      </c>
      <c r="P321" s="200">
        <v>1519</v>
      </c>
      <c r="Q321" s="234">
        <v>1.2471264367816093E-2</v>
      </c>
      <c r="R321" s="200" t="s">
        <v>37</v>
      </c>
      <c r="S321" s="180">
        <v>2409</v>
      </c>
      <c r="T321" s="231" t="s">
        <v>782</v>
      </c>
      <c r="U321" s="208">
        <v>0</v>
      </c>
      <c r="V321" s="209">
        <v>0</v>
      </c>
      <c r="W321" s="234">
        <f>Tabla2[[#This Row],[Valor POAI 2026
 (en pesos y 3 últimos digitos en cero)]]/$V$2</f>
        <v>0</v>
      </c>
      <c r="X321" s="188"/>
      <c r="Y321" s="188"/>
      <c r="Z321" s="189"/>
    </row>
    <row r="322" spans="1:26" s="126" customFormat="1" ht="13.5" hidden="1" customHeight="1">
      <c r="A322" s="172">
        <v>4</v>
      </c>
      <c r="B322" t="s">
        <v>676</v>
      </c>
      <c r="C322" s="207">
        <v>24092</v>
      </c>
      <c r="D322" t="s">
        <v>343</v>
      </c>
      <c r="E322" s="207">
        <v>99</v>
      </c>
      <c r="F322" s="104" t="s">
        <v>378</v>
      </c>
      <c r="G322" t="s">
        <v>370</v>
      </c>
      <c r="H322" t="s">
        <v>379</v>
      </c>
      <c r="I322" t="s">
        <v>56</v>
      </c>
      <c r="J322"/>
      <c r="K322" t="s">
        <v>348</v>
      </c>
      <c r="L322" t="s">
        <v>372</v>
      </c>
      <c r="M322" s="104" t="s">
        <v>783</v>
      </c>
      <c r="N322" s="104" t="s">
        <v>381</v>
      </c>
      <c r="O322" s="167">
        <v>100</v>
      </c>
      <c r="P322" s="200">
        <v>823</v>
      </c>
      <c r="Q322" s="234">
        <v>6.7569786535303777E-3</v>
      </c>
      <c r="R322" s="200" t="s">
        <v>37</v>
      </c>
      <c r="S322" s="180">
        <v>2409</v>
      </c>
      <c r="T322" s="231" t="s">
        <v>782</v>
      </c>
      <c r="U322" s="208">
        <v>0</v>
      </c>
      <c r="V322" s="209">
        <v>0</v>
      </c>
      <c r="W322" s="234">
        <f>Tabla2[[#This Row],[Valor POAI 2026
 (en pesos y 3 últimos digitos en cero)]]/$V$2</f>
        <v>0</v>
      </c>
      <c r="X322" s="188"/>
      <c r="Y322" s="188"/>
      <c r="Z322" s="189"/>
    </row>
    <row r="323" spans="1:26" s="126" customFormat="1" ht="13.5" hidden="1" customHeight="1">
      <c r="A323" s="172">
        <v>4</v>
      </c>
      <c r="B323" t="s">
        <v>676</v>
      </c>
      <c r="C323" s="207">
        <v>24093</v>
      </c>
      <c r="D323" t="s">
        <v>343</v>
      </c>
      <c r="E323" s="207">
        <v>97</v>
      </c>
      <c r="F323" s="104" t="s">
        <v>382</v>
      </c>
      <c r="G323" t="s">
        <v>370</v>
      </c>
      <c r="H323" t="s">
        <v>383</v>
      </c>
      <c r="I323" t="s">
        <v>32</v>
      </c>
      <c r="J323"/>
      <c r="K323" t="s">
        <v>348</v>
      </c>
      <c r="L323" t="s">
        <v>372</v>
      </c>
      <c r="M323" s="104" t="s">
        <v>784</v>
      </c>
      <c r="N323" s="104" t="s">
        <v>385</v>
      </c>
      <c r="O323" s="167">
        <v>200</v>
      </c>
      <c r="P323" s="200">
        <v>1519</v>
      </c>
      <c r="Q323" s="234">
        <v>1.2471264367816093E-2</v>
      </c>
      <c r="R323" s="200" t="s">
        <v>37</v>
      </c>
      <c r="S323" s="180">
        <v>2409</v>
      </c>
      <c r="T323" s="231" t="s">
        <v>782</v>
      </c>
      <c r="U323" s="208">
        <v>0</v>
      </c>
      <c r="V323" s="209">
        <v>0</v>
      </c>
      <c r="W323" s="234">
        <f>Tabla2[[#This Row],[Valor POAI 2026
 (en pesos y 3 últimos digitos en cero)]]/$V$2</f>
        <v>0</v>
      </c>
      <c r="X323" s="188"/>
      <c r="Y323" s="188"/>
      <c r="Z323" s="189"/>
    </row>
    <row r="324" spans="1:26" s="126" customFormat="1" ht="13.5" hidden="1" customHeight="1">
      <c r="A324" s="172">
        <v>4</v>
      </c>
      <c r="B324" t="s">
        <v>676</v>
      </c>
      <c r="C324" s="207">
        <v>27081</v>
      </c>
      <c r="D324" t="s">
        <v>343</v>
      </c>
      <c r="E324" s="207">
        <v>103</v>
      </c>
      <c r="F324" s="104" t="s">
        <v>402</v>
      </c>
      <c r="G324" t="s">
        <v>394</v>
      </c>
      <c r="H324" t="s">
        <v>395</v>
      </c>
      <c r="I324" t="s">
        <v>56</v>
      </c>
      <c r="J324"/>
      <c r="K324" t="s">
        <v>348</v>
      </c>
      <c r="L324" t="s">
        <v>372</v>
      </c>
      <c r="M324" s="104" t="s">
        <v>785</v>
      </c>
      <c r="N324" s="104" t="s">
        <v>404</v>
      </c>
      <c r="O324" s="167">
        <v>4</v>
      </c>
      <c r="P324" s="200">
        <v>823</v>
      </c>
      <c r="Q324" s="234">
        <v>6.7569786535303777E-3</v>
      </c>
      <c r="R324" s="200" t="s">
        <v>37</v>
      </c>
      <c r="S324" s="180">
        <v>2708</v>
      </c>
      <c r="T324" s="231" t="s">
        <v>786</v>
      </c>
      <c r="U324" s="208">
        <v>0</v>
      </c>
      <c r="V324" s="209">
        <v>0</v>
      </c>
      <c r="W324" s="234">
        <f>Tabla2[[#This Row],[Valor POAI 2026
 (en pesos y 3 últimos digitos en cero)]]/$V$2</f>
        <v>0</v>
      </c>
      <c r="X324" s="188"/>
      <c r="Y324" s="188"/>
      <c r="Z324" s="189"/>
    </row>
    <row r="325" spans="1:26" s="126" customFormat="1" ht="13.5" hidden="1" customHeight="1">
      <c r="A325" s="172">
        <v>4</v>
      </c>
      <c r="B325" t="s">
        <v>676</v>
      </c>
      <c r="C325" s="207">
        <v>27082</v>
      </c>
      <c r="D325" t="s">
        <v>343</v>
      </c>
      <c r="E325" s="207">
        <v>104</v>
      </c>
      <c r="F325" s="104" t="s">
        <v>393</v>
      </c>
      <c r="G325" t="s">
        <v>394</v>
      </c>
      <c r="H325" t="s">
        <v>395</v>
      </c>
      <c r="I325" t="s">
        <v>56</v>
      </c>
      <c r="J325"/>
      <c r="K325" t="s">
        <v>348</v>
      </c>
      <c r="L325" t="s">
        <v>372</v>
      </c>
      <c r="M325" s="104" t="s">
        <v>787</v>
      </c>
      <c r="N325" s="104" t="s">
        <v>397</v>
      </c>
      <c r="O325" s="167">
        <v>4</v>
      </c>
      <c r="P325" s="200">
        <v>823</v>
      </c>
      <c r="Q325" s="234">
        <v>6.7569786535303777E-3</v>
      </c>
      <c r="R325" s="200" t="s">
        <v>37</v>
      </c>
      <c r="S325" s="180">
        <v>2708</v>
      </c>
      <c r="T325" s="231" t="s">
        <v>786</v>
      </c>
      <c r="U325" s="208">
        <v>0</v>
      </c>
      <c r="V325" s="209">
        <v>0</v>
      </c>
      <c r="W325" s="234">
        <f>Tabla2[[#This Row],[Valor POAI 2026
 (en pesos y 3 últimos digitos en cero)]]/$V$2</f>
        <v>0</v>
      </c>
      <c r="X325" s="188"/>
      <c r="Y325" s="188"/>
      <c r="Z325" s="189"/>
    </row>
    <row r="326" spans="1:26" s="126" customFormat="1" ht="13.5" hidden="1" customHeight="1">
      <c r="A326" s="172">
        <v>4</v>
      </c>
      <c r="B326" t="s">
        <v>676</v>
      </c>
      <c r="C326" s="207">
        <v>27971</v>
      </c>
      <c r="D326" t="s">
        <v>343</v>
      </c>
      <c r="E326" s="207">
        <v>101</v>
      </c>
      <c r="F326" s="104" t="s">
        <v>410</v>
      </c>
      <c r="G326" t="s">
        <v>345</v>
      </c>
      <c r="H326" t="s">
        <v>406</v>
      </c>
      <c r="I326" t="s">
        <v>56</v>
      </c>
      <c r="J326"/>
      <c r="K326" t="s">
        <v>348</v>
      </c>
      <c r="L326" t="s">
        <v>372</v>
      </c>
      <c r="M326" s="104" t="s">
        <v>788</v>
      </c>
      <c r="N326" s="104" t="s">
        <v>412</v>
      </c>
      <c r="O326" s="167">
        <v>1</v>
      </c>
      <c r="P326" s="200">
        <v>206</v>
      </c>
      <c r="Q326" s="234">
        <v>1.6912972085385879E-3</v>
      </c>
      <c r="R326" s="200" t="s">
        <v>202</v>
      </c>
      <c r="S326" s="180">
        <v>2797</v>
      </c>
      <c r="T326" s="231" t="s">
        <v>789</v>
      </c>
      <c r="U326" s="208">
        <v>0</v>
      </c>
      <c r="V326" s="209">
        <v>0</v>
      </c>
      <c r="W326" s="234">
        <f>Tabla2[[#This Row],[Valor POAI 2026
 (en pesos y 3 últimos digitos en cero)]]/$V$2</f>
        <v>0</v>
      </c>
      <c r="X326" s="188"/>
      <c r="Y326" s="188"/>
      <c r="Z326" s="189"/>
    </row>
    <row r="327" spans="1:26" s="126" customFormat="1" ht="13.5" hidden="1" customHeight="1">
      <c r="A327" s="172">
        <v>4</v>
      </c>
      <c r="B327" t="s">
        <v>676</v>
      </c>
      <c r="C327" s="207">
        <v>27972</v>
      </c>
      <c r="D327" t="s">
        <v>343</v>
      </c>
      <c r="E327" s="207">
        <v>100</v>
      </c>
      <c r="F327" s="104" t="s">
        <v>405</v>
      </c>
      <c r="G327" t="s">
        <v>345</v>
      </c>
      <c r="H327" t="s">
        <v>406</v>
      </c>
      <c r="I327" t="s">
        <v>56</v>
      </c>
      <c r="J327"/>
      <c r="K327" t="s">
        <v>348</v>
      </c>
      <c r="L327" t="s">
        <v>372</v>
      </c>
      <c r="M327" s="104" t="s">
        <v>790</v>
      </c>
      <c r="N327" s="104" t="s">
        <v>408</v>
      </c>
      <c r="O327" s="167">
        <v>4</v>
      </c>
      <c r="P327" s="200">
        <v>412</v>
      </c>
      <c r="Q327" s="234">
        <v>3.3825944170771758E-3</v>
      </c>
      <c r="R327" s="200" t="s">
        <v>37</v>
      </c>
      <c r="S327" s="180">
        <v>2797</v>
      </c>
      <c r="T327" s="231" t="s">
        <v>789</v>
      </c>
      <c r="U327" s="208">
        <v>0</v>
      </c>
      <c r="V327" s="209">
        <v>0</v>
      </c>
      <c r="W327" s="234">
        <f>Tabla2[[#This Row],[Valor POAI 2026
 (en pesos y 3 últimos digitos en cero)]]/$V$2</f>
        <v>0</v>
      </c>
      <c r="X327" s="188"/>
      <c r="Y327" s="188"/>
      <c r="Z327" s="189"/>
    </row>
    <row r="328" spans="1:26" s="126" customFormat="1" ht="13.5" hidden="1" customHeight="1">
      <c r="A328" s="172">
        <v>5</v>
      </c>
      <c r="B328" t="s">
        <v>791</v>
      </c>
      <c r="C328" s="207">
        <v>23641</v>
      </c>
      <c r="D328" t="s">
        <v>28</v>
      </c>
      <c r="E328" s="207">
        <v>2</v>
      </c>
      <c r="F328" s="104" t="s">
        <v>29</v>
      </c>
      <c r="G328" t="s">
        <v>30</v>
      </c>
      <c r="H328" t="s">
        <v>31</v>
      </c>
      <c r="I328" t="s">
        <v>32</v>
      </c>
      <c r="J328"/>
      <c r="K328" t="s">
        <v>33</v>
      </c>
      <c r="L328" t="s">
        <v>34</v>
      </c>
      <c r="M328" s="104" t="s">
        <v>792</v>
      </c>
      <c r="N328" s="104" t="s">
        <v>36</v>
      </c>
      <c r="O328" s="167">
        <v>4</v>
      </c>
      <c r="P328" s="200">
        <v>314</v>
      </c>
      <c r="Q328" s="234">
        <v>2.5895198667304424E-3</v>
      </c>
      <c r="R328" s="200" t="s">
        <v>37</v>
      </c>
      <c r="S328" s="180">
        <v>2364</v>
      </c>
      <c r="T328" s="231" t="s">
        <v>793</v>
      </c>
      <c r="U328" s="208">
        <v>0</v>
      </c>
      <c r="V328" s="209">
        <v>0</v>
      </c>
      <c r="W328" s="234">
        <f>Tabla2[[#This Row],[Valor POAI 2026
 (en pesos y 3 últimos digitos en cero)]]/$V$2</f>
        <v>0</v>
      </c>
      <c r="X328" s="188"/>
      <c r="Y328" s="188"/>
      <c r="Z328" s="189"/>
    </row>
    <row r="329" spans="1:26" s="126" customFormat="1" ht="13.5" hidden="1" customHeight="1">
      <c r="A329" s="172">
        <v>5</v>
      </c>
      <c r="B329" t="s">
        <v>791</v>
      </c>
      <c r="C329" s="207">
        <v>23642</v>
      </c>
      <c r="D329" t="s">
        <v>28</v>
      </c>
      <c r="E329" s="207">
        <v>1</v>
      </c>
      <c r="F329" s="104" t="s">
        <v>39</v>
      </c>
      <c r="G329" t="s">
        <v>30</v>
      </c>
      <c r="H329" t="s">
        <v>31</v>
      </c>
      <c r="I329" t="s">
        <v>32</v>
      </c>
      <c r="J329"/>
      <c r="K329" t="s">
        <v>33</v>
      </c>
      <c r="L329" t="s">
        <v>34</v>
      </c>
      <c r="M329" s="104" t="s">
        <v>794</v>
      </c>
      <c r="N329" s="104" t="s">
        <v>41</v>
      </c>
      <c r="O329" s="167">
        <v>200</v>
      </c>
      <c r="P329" s="200">
        <v>314</v>
      </c>
      <c r="Q329" s="234">
        <v>2.5895198667304424E-3</v>
      </c>
      <c r="R329" s="200" t="s">
        <v>37</v>
      </c>
      <c r="S329" s="180">
        <v>2364</v>
      </c>
      <c r="T329" s="231" t="s">
        <v>793</v>
      </c>
      <c r="U329" s="208">
        <v>0</v>
      </c>
      <c r="V329" s="209">
        <v>0</v>
      </c>
      <c r="W329" s="234">
        <f>Tabla2[[#This Row],[Valor POAI 2026
 (en pesos y 3 últimos digitos en cero)]]/$V$2</f>
        <v>0</v>
      </c>
      <c r="X329" s="188"/>
      <c r="Y329" s="188"/>
      <c r="Z329" s="189"/>
    </row>
    <row r="330" spans="1:26" s="126" customFormat="1" ht="13.5" hidden="1" customHeight="1">
      <c r="A330" s="172">
        <v>5</v>
      </c>
      <c r="B330" t="s">
        <v>791</v>
      </c>
      <c r="C330" s="207">
        <v>23643</v>
      </c>
      <c r="D330" t="s">
        <v>28</v>
      </c>
      <c r="E330" s="207">
        <v>3</v>
      </c>
      <c r="F330" s="104" t="s">
        <v>42</v>
      </c>
      <c r="G330" t="s">
        <v>30</v>
      </c>
      <c r="H330" t="s">
        <v>31</v>
      </c>
      <c r="I330" t="s">
        <v>32</v>
      </c>
      <c r="J330"/>
      <c r="K330" t="s">
        <v>33</v>
      </c>
      <c r="L330" t="s">
        <v>34</v>
      </c>
      <c r="M330" s="104" t="s">
        <v>795</v>
      </c>
      <c r="N330" s="104" t="s">
        <v>44</v>
      </c>
      <c r="O330" s="167">
        <v>4</v>
      </c>
      <c r="P330" s="200">
        <v>314</v>
      </c>
      <c r="Q330" s="234">
        <v>2.5895198667304424E-3</v>
      </c>
      <c r="R330" s="200" t="s">
        <v>37</v>
      </c>
      <c r="S330" s="180">
        <v>2364</v>
      </c>
      <c r="T330" s="231" t="s">
        <v>793</v>
      </c>
      <c r="U330" s="208">
        <v>0</v>
      </c>
      <c r="V330" s="209">
        <v>0</v>
      </c>
      <c r="W330" s="234">
        <f>Tabla2[[#This Row],[Valor POAI 2026
 (en pesos y 3 últimos digitos en cero)]]/$V$2</f>
        <v>0</v>
      </c>
      <c r="X330" s="188"/>
      <c r="Y330" s="188"/>
      <c r="Z330" s="189"/>
    </row>
    <row r="331" spans="1:26" s="126" customFormat="1" ht="13.5" hidden="1" customHeight="1">
      <c r="A331" s="172">
        <v>5</v>
      </c>
      <c r="B331" t="s">
        <v>791</v>
      </c>
      <c r="C331" s="207">
        <v>23841</v>
      </c>
      <c r="D331" t="s">
        <v>45</v>
      </c>
      <c r="E331" s="207">
        <v>4</v>
      </c>
      <c r="F331" s="104" t="s">
        <v>46</v>
      </c>
      <c r="G331" t="s">
        <v>47</v>
      </c>
      <c r="H331" t="s">
        <v>48</v>
      </c>
      <c r="I331" t="s">
        <v>32</v>
      </c>
      <c r="J331"/>
      <c r="K331" t="s">
        <v>33</v>
      </c>
      <c r="L331" t="s">
        <v>49</v>
      </c>
      <c r="M331" s="104" t="s">
        <v>796</v>
      </c>
      <c r="N331" s="104" t="s">
        <v>51</v>
      </c>
      <c r="O331" s="167">
        <v>2000</v>
      </c>
      <c r="P331" s="200">
        <v>1801</v>
      </c>
      <c r="Q331" s="234">
        <v>1.4852628280195946E-2</v>
      </c>
      <c r="R331" s="200" t="s">
        <v>37</v>
      </c>
      <c r="S331" s="180">
        <v>2384</v>
      </c>
      <c r="T331" s="231" t="s">
        <v>797</v>
      </c>
      <c r="U331" s="208">
        <v>0</v>
      </c>
      <c r="V331" s="209">
        <v>0</v>
      </c>
      <c r="W331" s="234">
        <f>Tabla2[[#This Row],[Valor POAI 2026
 (en pesos y 3 últimos digitos en cero)]]/$V$2</f>
        <v>0</v>
      </c>
      <c r="X331" s="188"/>
      <c r="Y331" s="188"/>
      <c r="Z331" s="189"/>
    </row>
    <row r="332" spans="1:26" s="126" customFormat="1" ht="13.5" hidden="1" customHeight="1">
      <c r="A332" s="172">
        <v>5</v>
      </c>
      <c r="B332" t="s">
        <v>791</v>
      </c>
      <c r="C332" s="207">
        <v>23961</v>
      </c>
      <c r="D332" t="s">
        <v>28</v>
      </c>
      <c r="E332" s="207">
        <v>5</v>
      </c>
      <c r="F332" s="104" t="s">
        <v>53</v>
      </c>
      <c r="G332" t="s">
        <v>54</v>
      </c>
      <c r="H332" t="s">
        <v>55</v>
      </c>
      <c r="I332" t="s">
        <v>56</v>
      </c>
      <c r="J332" t="s">
        <v>57</v>
      </c>
      <c r="K332" t="s">
        <v>33</v>
      </c>
      <c r="L332" t="s">
        <v>58</v>
      </c>
      <c r="M332" s="104" t="s">
        <v>798</v>
      </c>
      <c r="N332" s="104" t="s">
        <v>60</v>
      </c>
      <c r="O332" s="167">
        <v>4</v>
      </c>
      <c r="P332" s="200">
        <v>808</v>
      </c>
      <c r="Q332" s="234">
        <v>6.6634778736248332E-3</v>
      </c>
      <c r="R332" s="200" t="s">
        <v>37</v>
      </c>
      <c r="S332" s="180">
        <v>2396</v>
      </c>
      <c r="T332" s="231" t="s">
        <v>799</v>
      </c>
      <c r="U332" s="208">
        <v>0</v>
      </c>
      <c r="V332" s="209">
        <v>0</v>
      </c>
      <c r="W332" s="234">
        <f>Tabla2[[#This Row],[Valor POAI 2026
 (en pesos y 3 últimos digitos en cero)]]/$V$2</f>
        <v>0</v>
      </c>
      <c r="X332" s="188"/>
      <c r="Y332" s="188"/>
      <c r="Z332" s="189"/>
    </row>
    <row r="333" spans="1:26" s="126" customFormat="1" ht="13.5" hidden="1" customHeight="1">
      <c r="A333" s="172">
        <v>5</v>
      </c>
      <c r="B333" t="s">
        <v>791</v>
      </c>
      <c r="C333" s="207">
        <v>23962</v>
      </c>
      <c r="D333" t="s">
        <v>28</v>
      </c>
      <c r="E333" s="207">
        <v>6</v>
      </c>
      <c r="F333" s="104" t="s">
        <v>62</v>
      </c>
      <c r="G333" t="s">
        <v>54</v>
      </c>
      <c r="H333" t="s">
        <v>55</v>
      </c>
      <c r="I333" t="s">
        <v>56</v>
      </c>
      <c r="J333" t="s">
        <v>57</v>
      </c>
      <c r="K333" t="s">
        <v>33</v>
      </c>
      <c r="L333" t="s">
        <v>58</v>
      </c>
      <c r="M333" s="104" t="s">
        <v>800</v>
      </c>
      <c r="N333" s="104" t="s">
        <v>64</v>
      </c>
      <c r="O333" s="167">
        <v>4</v>
      </c>
      <c r="P333" s="200">
        <v>808</v>
      </c>
      <c r="Q333" s="234">
        <v>6.6634778736248332E-3</v>
      </c>
      <c r="R333" s="200" t="s">
        <v>37</v>
      </c>
      <c r="S333" s="180">
        <v>2396</v>
      </c>
      <c r="T333" s="231" t="s">
        <v>799</v>
      </c>
      <c r="U333" s="208">
        <v>0</v>
      </c>
      <c r="V333" s="209">
        <v>0</v>
      </c>
      <c r="W333" s="234">
        <f>Tabla2[[#This Row],[Valor POAI 2026
 (en pesos y 3 últimos digitos en cero)]]/$V$2</f>
        <v>0</v>
      </c>
      <c r="X333" s="188"/>
      <c r="Y333" s="188"/>
      <c r="Z333" s="189"/>
    </row>
    <row r="334" spans="1:26" s="126" customFormat="1" ht="13.5" hidden="1" customHeight="1">
      <c r="A334" s="172">
        <v>5</v>
      </c>
      <c r="B334" t="s">
        <v>791</v>
      </c>
      <c r="C334" s="207">
        <v>24131</v>
      </c>
      <c r="D334" t="s">
        <v>28</v>
      </c>
      <c r="E334" s="207">
        <v>12</v>
      </c>
      <c r="F334" s="104" t="s">
        <v>79</v>
      </c>
      <c r="G334" t="s">
        <v>30</v>
      </c>
      <c r="H334" t="s">
        <v>66</v>
      </c>
      <c r="I334" t="s">
        <v>32</v>
      </c>
      <c r="J334"/>
      <c r="K334" t="s">
        <v>33</v>
      </c>
      <c r="L334" t="s">
        <v>67</v>
      </c>
      <c r="M334" s="104" t="s">
        <v>801</v>
      </c>
      <c r="N334" s="104" t="s">
        <v>81</v>
      </c>
      <c r="O334" s="167">
        <v>4</v>
      </c>
      <c r="P334" s="200">
        <v>150</v>
      </c>
      <c r="Q334" s="234">
        <v>1.2370317834699566E-3</v>
      </c>
      <c r="R334" s="200" t="s">
        <v>37</v>
      </c>
      <c r="S334" s="180">
        <v>2413</v>
      </c>
      <c r="T334" s="231" t="s">
        <v>802</v>
      </c>
      <c r="U334" s="208">
        <v>0</v>
      </c>
      <c r="V334" s="209">
        <v>0</v>
      </c>
      <c r="W334" s="234">
        <f>Tabla2[[#This Row],[Valor POAI 2026
 (en pesos y 3 últimos digitos en cero)]]/$V$2</f>
        <v>0</v>
      </c>
      <c r="X334" s="188"/>
      <c r="Y334" s="188"/>
      <c r="Z334" s="189"/>
    </row>
    <row r="335" spans="1:26" s="126" customFormat="1" ht="13.5" hidden="1" customHeight="1">
      <c r="A335" s="172">
        <v>5</v>
      </c>
      <c r="B335" t="s">
        <v>791</v>
      </c>
      <c r="C335" s="207">
        <v>24132</v>
      </c>
      <c r="D335" t="s">
        <v>28</v>
      </c>
      <c r="E335" s="207">
        <v>11</v>
      </c>
      <c r="F335" s="104" t="s">
        <v>76</v>
      </c>
      <c r="G335" t="s">
        <v>30</v>
      </c>
      <c r="H335" t="s">
        <v>66</v>
      </c>
      <c r="I335" t="s">
        <v>32</v>
      </c>
      <c r="J335"/>
      <c r="K335" t="s">
        <v>33</v>
      </c>
      <c r="L335" t="s">
        <v>67</v>
      </c>
      <c r="M335" s="104" t="s">
        <v>803</v>
      </c>
      <c r="N335" s="104" t="s">
        <v>78</v>
      </c>
      <c r="O335" s="167">
        <v>4</v>
      </c>
      <c r="P335" s="200">
        <v>150</v>
      </c>
      <c r="Q335" s="234">
        <v>1.2370317834699566E-3</v>
      </c>
      <c r="R335" s="200" t="s">
        <v>37</v>
      </c>
      <c r="S335" s="180">
        <v>2413</v>
      </c>
      <c r="T335" s="231" t="s">
        <v>802</v>
      </c>
      <c r="U335" s="208">
        <v>0</v>
      </c>
      <c r="V335" s="209">
        <v>0</v>
      </c>
      <c r="W335" s="234">
        <f>Tabla2[[#This Row],[Valor POAI 2026
 (en pesos y 3 últimos digitos en cero)]]/$V$2</f>
        <v>0</v>
      </c>
      <c r="X335" s="188"/>
      <c r="Y335" s="188"/>
      <c r="Z335" s="189"/>
    </row>
    <row r="336" spans="1:26" s="126" customFormat="1" ht="13.5" hidden="1" customHeight="1">
      <c r="A336" s="172">
        <v>5</v>
      </c>
      <c r="B336" t="s">
        <v>791</v>
      </c>
      <c r="C336" s="207">
        <v>24133</v>
      </c>
      <c r="D336" t="s">
        <v>28</v>
      </c>
      <c r="E336" s="207">
        <v>7</v>
      </c>
      <c r="F336" s="104" t="s">
        <v>65</v>
      </c>
      <c r="G336" t="s">
        <v>30</v>
      </c>
      <c r="H336" t="s">
        <v>66</v>
      </c>
      <c r="I336" t="s">
        <v>32</v>
      </c>
      <c r="J336"/>
      <c r="K336" t="s">
        <v>33</v>
      </c>
      <c r="L336" t="s">
        <v>67</v>
      </c>
      <c r="M336" s="104" t="s">
        <v>804</v>
      </c>
      <c r="N336" s="104" t="s">
        <v>69</v>
      </c>
      <c r="O336" s="167">
        <v>20</v>
      </c>
      <c r="P336" s="200">
        <v>150</v>
      </c>
      <c r="Q336" s="234">
        <v>1.2370317834699566E-3</v>
      </c>
      <c r="R336" s="200" t="s">
        <v>37</v>
      </c>
      <c r="S336" s="180">
        <v>2413</v>
      </c>
      <c r="T336" s="231" t="s">
        <v>802</v>
      </c>
      <c r="U336" s="208">
        <v>0</v>
      </c>
      <c r="V336" s="209">
        <v>0</v>
      </c>
      <c r="W336" s="234">
        <f>Tabla2[[#This Row],[Valor POAI 2026
 (en pesos y 3 últimos digitos en cero)]]/$V$2</f>
        <v>0</v>
      </c>
      <c r="X336" s="188"/>
      <c r="Y336" s="188"/>
      <c r="Z336" s="189"/>
    </row>
    <row r="337" spans="1:26" s="126" customFormat="1" ht="13.5" hidden="1" customHeight="1">
      <c r="A337" s="172">
        <v>5</v>
      </c>
      <c r="B337" t="s">
        <v>791</v>
      </c>
      <c r="C337" s="207">
        <v>24134</v>
      </c>
      <c r="D337" t="s">
        <v>28</v>
      </c>
      <c r="E337" s="207">
        <v>8</v>
      </c>
      <c r="F337" s="104" t="s">
        <v>71</v>
      </c>
      <c r="G337" t="s">
        <v>30</v>
      </c>
      <c r="H337" t="s">
        <v>66</v>
      </c>
      <c r="I337" t="s">
        <v>32</v>
      </c>
      <c r="J337"/>
      <c r="K337" t="s">
        <v>33</v>
      </c>
      <c r="L337" t="s">
        <v>67</v>
      </c>
      <c r="M337" s="104" t="s">
        <v>805</v>
      </c>
      <c r="N337" s="104" t="s">
        <v>41</v>
      </c>
      <c r="O337" s="167">
        <v>400</v>
      </c>
      <c r="P337" s="200">
        <v>150</v>
      </c>
      <c r="Q337" s="234">
        <v>1.2370317834699566E-3</v>
      </c>
      <c r="R337" s="200" t="s">
        <v>37</v>
      </c>
      <c r="S337" s="180">
        <v>2413</v>
      </c>
      <c r="T337" s="231" t="s">
        <v>802</v>
      </c>
      <c r="U337" s="208">
        <v>0</v>
      </c>
      <c r="V337" s="209">
        <v>0</v>
      </c>
      <c r="W337" s="234">
        <f>Tabla2[[#This Row],[Valor POAI 2026
 (en pesos y 3 últimos digitos en cero)]]/$V$2</f>
        <v>0</v>
      </c>
      <c r="X337" s="188"/>
      <c r="Y337" s="188"/>
      <c r="Z337" s="189"/>
    </row>
    <row r="338" spans="1:26" s="126" customFormat="1" ht="13.5" hidden="1" customHeight="1">
      <c r="A338" s="172">
        <v>5</v>
      </c>
      <c r="B338" t="s">
        <v>791</v>
      </c>
      <c r="C338" s="207">
        <v>24135</v>
      </c>
      <c r="D338" t="s">
        <v>28</v>
      </c>
      <c r="E338" s="207">
        <v>10</v>
      </c>
      <c r="F338" s="104" t="s">
        <v>73</v>
      </c>
      <c r="G338" t="s">
        <v>30</v>
      </c>
      <c r="H338" t="s">
        <v>66</v>
      </c>
      <c r="I338" t="s">
        <v>32</v>
      </c>
      <c r="J338"/>
      <c r="K338" t="s">
        <v>33</v>
      </c>
      <c r="L338" t="s">
        <v>67</v>
      </c>
      <c r="M338" s="104" t="s">
        <v>806</v>
      </c>
      <c r="N338" s="104" t="s">
        <v>75</v>
      </c>
      <c r="O338" s="167">
        <v>400</v>
      </c>
      <c r="P338" s="200">
        <v>150</v>
      </c>
      <c r="Q338" s="234">
        <v>1.2370317834699566E-3</v>
      </c>
      <c r="R338" s="200" t="s">
        <v>37</v>
      </c>
      <c r="S338" s="180">
        <v>2413</v>
      </c>
      <c r="T338" s="231" t="s">
        <v>802</v>
      </c>
      <c r="U338" s="208">
        <v>0</v>
      </c>
      <c r="V338" s="209">
        <v>0</v>
      </c>
      <c r="W338" s="234">
        <f>Tabla2[[#This Row],[Valor POAI 2026
 (en pesos y 3 últimos digitos en cero)]]/$V$2</f>
        <v>0</v>
      </c>
      <c r="X338" s="188"/>
      <c r="Y338" s="188"/>
      <c r="Z338" s="189"/>
    </row>
    <row r="339" spans="1:26" s="126" customFormat="1" ht="13.5" hidden="1" customHeight="1">
      <c r="A339" s="172">
        <v>5</v>
      </c>
      <c r="B339" t="s">
        <v>791</v>
      </c>
      <c r="C339" s="207">
        <v>24136</v>
      </c>
      <c r="D339" t="s">
        <v>28</v>
      </c>
      <c r="E339" s="207">
        <v>9</v>
      </c>
      <c r="F339" s="104" t="s">
        <v>428</v>
      </c>
      <c r="G339" t="s">
        <v>30</v>
      </c>
      <c r="H339" t="s">
        <v>66</v>
      </c>
      <c r="I339" t="s">
        <v>32</v>
      </c>
      <c r="J339"/>
      <c r="K339" t="s">
        <v>33</v>
      </c>
      <c r="L339" t="s">
        <v>67</v>
      </c>
      <c r="M339" s="104" t="s">
        <v>807</v>
      </c>
      <c r="N339" s="104" t="s">
        <v>430</v>
      </c>
      <c r="O339" s="167">
        <v>4</v>
      </c>
      <c r="P339" s="200">
        <v>150</v>
      </c>
      <c r="Q339" s="234">
        <v>1.2370317834699566E-3</v>
      </c>
      <c r="R339" s="200" t="s">
        <v>37</v>
      </c>
      <c r="S339" s="180">
        <v>2413</v>
      </c>
      <c r="T339" s="231" t="s">
        <v>802</v>
      </c>
      <c r="U339" s="208">
        <v>0</v>
      </c>
      <c r="V339" s="209">
        <v>0</v>
      </c>
      <c r="W339" s="234">
        <f>Tabla2[[#This Row],[Valor POAI 2026
 (en pesos y 3 últimos digitos en cero)]]/$V$2</f>
        <v>0</v>
      </c>
      <c r="X339" s="188"/>
      <c r="Y339" s="188"/>
      <c r="Z339" s="189"/>
    </row>
    <row r="340" spans="1:26" s="126" customFormat="1" ht="13.5" hidden="1" customHeight="1">
      <c r="A340" s="172">
        <v>5</v>
      </c>
      <c r="B340" t="s">
        <v>791</v>
      </c>
      <c r="C340" s="207">
        <v>24137</v>
      </c>
      <c r="D340" t="s">
        <v>28</v>
      </c>
      <c r="E340" s="207">
        <v>13</v>
      </c>
      <c r="F340" s="104" t="s">
        <v>82</v>
      </c>
      <c r="G340" t="s">
        <v>30</v>
      </c>
      <c r="H340" t="s">
        <v>66</v>
      </c>
      <c r="I340" t="s">
        <v>32</v>
      </c>
      <c r="J340"/>
      <c r="K340" t="s">
        <v>33</v>
      </c>
      <c r="L340" t="s">
        <v>67</v>
      </c>
      <c r="M340" s="104" t="s">
        <v>808</v>
      </c>
      <c r="N340" s="104" t="s">
        <v>84</v>
      </c>
      <c r="O340" s="167">
        <v>4</v>
      </c>
      <c r="P340" s="200">
        <v>150</v>
      </c>
      <c r="Q340" s="234">
        <v>1.2370317834699566E-3</v>
      </c>
      <c r="R340" s="200" t="s">
        <v>37</v>
      </c>
      <c r="S340" s="180">
        <v>2413</v>
      </c>
      <c r="T340" s="231" t="s">
        <v>802</v>
      </c>
      <c r="U340" s="208">
        <v>0</v>
      </c>
      <c r="V340" s="209">
        <v>0</v>
      </c>
      <c r="W340" s="234">
        <f>Tabla2[[#This Row],[Valor POAI 2026
 (en pesos y 3 últimos digitos en cero)]]/$V$2</f>
        <v>0</v>
      </c>
      <c r="X340" s="188"/>
      <c r="Y340" s="188"/>
      <c r="Z340" s="189"/>
    </row>
    <row r="341" spans="1:26" s="126" customFormat="1" ht="13.5" hidden="1" customHeight="1">
      <c r="A341" s="172">
        <v>5</v>
      </c>
      <c r="B341" t="s">
        <v>791</v>
      </c>
      <c r="C341" s="207">
        <v>24181</v>
      </c>
      <c r="D341" t="s">
        <v>343</v>
      </c>
      <c r="E341" s="207">
        <v>14</v>
      </c>
      <c r="F341" s="104" t="s">
        <v>436</v>
      </c>
      <c r="G341" t="s">
        <v>30</v>
      </c>
      <c r="H341" t="s">
        <v>437</v>
      </c>
      <c r="I341" t="s">
        <v>32</v>
      </c>
      <c r="J341"/>
      <c r="K341" t="s">
        <v>33</v>
      </c>
      <c r="L341" t="s">
        <v>87</v>
      </c>
      <c r="M341" s="104" t="s">
        <v>809</v>
      </c>
      <c r="N341" s="104" t="s">
        <v>439</v>
      </c>
      <c r="O341" s="167">
        <v>8</v>
      </c>
      <c r="P341" s="200">
        <v>1679</v>
      </c>
      <c r="Q341" s="234">
        <v>1.3846509096307047E-2</v>
      </c>
      <c r="R341" s="200" t="s">
        <v>37</v>
      </c>
      <c r="S341" s="180">
        <v>2418</v>
      </c>
      <c r="T341" s="231" t="s">
        <v>810</v>
      </c>
      <c r="U341" s="208">
        <v>0</v>
      </c>
      <c r="V341" s="209">
        <v>0</v>
      </c>
      <c r="W341" s="234">
        <f>Tabla2[[#This Row],[Valor POAI 2026
 (en pesos y 3 últimos digitos en cero)]]/$V$2</f>
        <v>0</v>
      </c>
      <c r="X341" s="188"/>
      <c r="Y341" s="188"/>
      <c r="Z341" s="189"/>
    </row>
    <row r="342" spans="1:26" s="126" customFormat="1" ht="13.5" hidden="1" customHeight="1">
      <c r="A342" s="172">
        <v>5</v>
      </c>
      <c r="B342" t="s">
        <v>791</v>
      </c>
      <c r="C342" s="207">
        <v>24211</v>
      </c>
      <c r="D342" t="s">
        <v>91</v>
      </c>
      <c r="E342" s="207">
        <v>15</v>
      </c>
      <c r="F342" s="104" t="s">
        <v>92</v>
      </c>
      <c r="G342" t="s">
        <v>93</v>
      </c>
      <c r="H342" t="s">
        <v>94</v>
      </c>
      <c r="I342" t="s">
        <v>32</v>
      </c>
      <c r="J342" t="s">
        <v>95</v>
      </c>
      <c r="K342" t="s">
        <v>33</v>
      </c>
      <c r="L342" t="s">
        <v>87</v>
      </c>
      <c r="M342" s="104" t="s">
        <v>811</v>
      </c>
      <c r="N342" s="104" t="s">
        <v>64</v>
      </c>
      <c r="O342" s="167">
        <v>4000</v>
      </c>
      <c r="P342" s="200">
        <v>1880</v>
      </c>
      <c r="Q342" s="234">
        <v>1.550413168615679E-2</v>
      </c>
      <c r="R342" s="200" t="s">
        <v>37</v>
      </c>
      <c r="S342" s="180">
        <v>2421</v>
      </c>
      <c r="T342" s="231" t="s">
        <v>812</v>
      </c>
      <c r="U342" s="208">
        <v>0</v>
      </c>
      <c r="V342" s="209">
        <v>0</v>
      </c>
      <c r="W342" s="234">
        <f>Tabla2[[#This Row],[Valor POAI 2026
 (en pesos y 3 últimos digitos en cero)]]/$V$2</f>
        <v>0</v>
      </c>
      <c r="X342" s="188"/>
      <c r="Y342" s="188"/>
      <c r="Z342" s="189"/>
    </row>
    <row r="343" spans="1:26" s="126" customFormat="1" ht="13.5" hidden="1" customHeight="1">
      <c r="A343" s="172">
        <v>5</v>
      </c>
      <c r="B343" t="s">
        <v>791</v>
      </c>
      <c r="C343" s="207">
        <v>24221</v>
      </c>
      <c r="D343" t="s">
        <v>28</v>
      </c>
      <c r="E343" s="207">
        <v>16</v>
      </c>
      <c r="F343" s="104" t="s">
        <v>85</v>
      </c>
      <c r="G343" t="s">
        <v>30</v>
      </c>
      <c r="H343" t="s">
        <v>86</v>
      </c>
      <c r="I343" t="s">
        <v>56</v>
      </c>
      <c r="J343" t="s">
        <v>57</v>
      </c>
      <c r="K343" t="s">
        <v>33</v>
      </c>
      <c r="L343" t="s">
        <v>87</v>
      </c>
      <c r="M343" s="104" t="s">
        <v>813</v>
      </c>
      <c r="N343" s="104" t="s">
        <v>89</v>
      </c>
      <c r="O343" s="167">
        <v>4</v>
      </c>
      <c r="P343" s="200">
        <v>808</v>
      </c>
      <c r="Q343" s="234">
        <v>6.6634778736248332E-3</v>
      </c>
      <c r="R343" s="200" t="s">
        <v>37</v>
      </c>
      <c r="S343" s="180">
        <v>2422</v>
      </c>
      <c r="T343" s="231" t="s">
        <v>814</v>
      </c>
      <c r="U343" s="208">
        <v>0</v>
      </c>
      <c r="V343" s="209">
        <v>0</v>
      </c>
      <c r="W343" s="234">
        <f>Tabla2[[#This Row],[Valor POAI 2026
 (en pesos y 3 últimos digitos en cero)]]/$V$2</f>
        <v>0</v>
      </c>
      <c r="X343" s="188"/>
      <c r="Y343" s="188"/>
      <c r="Z343" s="189"/>
    </row>
    <row r="344" spans="1:26" s="126" customFormat="1" ht="13.5" hidden="1" customHeight="1">
      <c r="A344" s="172">
        <v>5</v>
      </c>
      <c r="B344" t="s">
        <v>791</v>
      </c>
      <c r="C344" s="207">
        <v>24291</v>
      </c>
      <c r="D344" t="s">
        <v>98</v>
      </c>
      <c r="E344" s="207">
        <v>19</v>
      </c>
      <c r="F344" s="104" t="s">
        <v>99</v>
      </c>
      <c r="G344" t="s">
        <v>100</v>
      </c>
      <c r="H344" t="s">
        <v>101</v>
      </c>
      <c r="I344" t="s">
        <v>56</v>
      </c>
      <c r="J344" t="s">
        <v>102</v>
      </c>
      <c r="K344" t="s">
        <v>103</v>
      </c>
      <c r="L344" t="s">
        <v>104</v>
      </c>
      <c r="M344" s="104" t="s">
        <v>815</v>
      </c>
      <c r="N344" s="104" t="s">
        <v>106</v>
      </c>
      <c r="O344" s="167">
        <v>1500</v>
      </c>
      <c r="P344" s="200">
        <v>1940</v>
      </c>
      <c r="Q344" s="234">
        <v>1.5998944399544773E-2</v>
      </c>
      <c r="R344" s="200" t="s">
        <v>37</v>
      </c>
      <c r="S344" s="180">
        <v>2429</v>
      </c>
      <c r="T344" s="231" t="s">
        <v>816</v>
      </c>
      <c r="U344" s="208">
        <v>0</v>
      </c>
      <c r="V344" s="209">
        <v>0</v>
      </c>
      <c r="W344" s="234">
        <f>Tabla2[[#This Row],[Valor POAI 2026
 (en pesos y 3 últimos digitos en cero)]]/$V$2</f>
        <v>0</v>
      </c>
      <c r="X344" s="188"/>
      <c r="Y344" s="188"/>
      <c r="Z344" s="189"/>
    </row>
    <row r="345" spans="1:26" s="126" customFormat="1" ht="13.5" hidden="1" customHeight="1">
      <c r="A345" s="172">
        <v>5</v>
      </c>
      <c r="B345" t="s">
        <v>791</v>
      </c>
      <c r="C345" s="207">
        <v>24292</v>
      </c>
      <c r="D345" t="s">
        <v>98</v>
      </c>
      <c r="E345" s="207">
        <v>23</v>
      </c>
      <c r="F345" s="104" t="s">
        <v>124</v>
      </c>
      <c r="G345" t="s">
        <v>100</v>
      </c>
      <c r="H345" t="s">
        <v>125</v>
      </c>
      <c r="I345" t="s">
        <v>32</v>
      </c>
      <c r="J345"/>
      <c r="K345" t="s">
        <v>103</v>
      </c>
      <c r="L345" t="s">
        <v>104</v>
      </c>
      <c r="M345" s="104" t="s">
        <v>817</v>
      </c>
      <c r="N345" s="104" t="s">
        <v>127</v>
      </c>
      <c r="O345" s="167">
        <v>1200</v>
      </c>
      <c r="P345" s="200">
        <v>1740</v>
      </c>
      <c r="Q345" s="234">
        <v>1.4349568688251498E-2</v>
      </c>
      <c r="R345" s="200" t="s">
        <v>37</v>
      </c>
      <c r="S345" s="180">
        <v>2429</v>
      </c>
      <c r="T345" s="231" t="s">
        <v>816</v>
      </c>
      <c r="U345" s="208">
        <v>0</v>
      </c>
      <c r="V345" s="209">
        <v>0</v>
      </c>
      <c r="W345" s="234">
        <f>Tabla2[[#This Row],[Valor POAI 2026
 (en pesos y 3 últimos digitos en cero)]]/$V$2</f>
        <v>0</v>
      </c>
      <c r="X345" s="188"/>
      <c r="Y345" s="188"/>
      <c r="Z345" s="189"/>
    </row>
    <row r="346" spans="1:26" s="126" customFormat="1" ht="13.5" hidden="1" customHeight="1">
      <c r="A346" s="172">
        <v>5</v>
      </c>
      <c r="B346" t="s">
        <v>791</v>
      </c>
      <c r="C346" s="207">
        <v>24293</v>
      </c>
      <c r="D346" t="s">
        <v>98</v>
      </c>
      <c r="E346" s="207">
        <v>20</v>
      </c>
      <c r="F346" s="104" t="s">
        <v>112</v>
      </c>
      <c r="G346" t="s">
        <v>100</v>
      </c>
      <c r="H346" t="s">
        <v>113</v>
      </c>
      <c r="I346" t="s">
        <v>56</v>
      </c>
      <c r="J346" t="s">
        <v>102</v>
      </c>
      <c r="K346" t="s">
        <v>103</v>
      </c>
      <c r="L346" t="s">
        <v>104</v>
      </c>
      <c r="M346" s="104" t="s">
        <v>818</v>
      </c>
      <c r="N346" s="104" t="s">
        <v>115</v>
      </c>
      <c r="O346" s="167">
        <v>1600</v>
      </c>
      <c r="P346" s="200">
        <v>364</v>
      </c>
      <c r="Q346" s="234">
        <v>3.0018637945537613E-3</v>
      </c>
      <c r="R346" s="200" t="s">
        <v>37</v>
      </c>
      <c r="S346" s="180">
        <v>2429</v>
      </c>
      <c r="T346" s="231" t="s">
        <v>816</v>
      </c>
      <c r="U346" s="208">
        <v>0</v>
      </c>
      <c r="V346" s="209">
        <v>0</v>
      </c>
      <c r="W346" s="234">
        <f>Tabla2[[#This Row],[Valor POAI 2026
 (en pesos y 3 últimos digitos en cero)]]/$V$2</f>
        <v>0</v>
      </c>
      <c r="X346" s="188"/>
      <c r="Y346" s="188"/>
      <c r="Z346" s="189"/>
    </row>
    <row r="347" spans="1:26" s="126" customFormat="1" ht="13.5" hidden="1" customHeight="1">
      <c r="A347" s="172">
        <v>5</v>
      </c>
      <c r="B347" t="s">
        <v>791</v>
      </c>
      <c r="C347" s="207">
        <v>24294</v>
      </c>
      <c r="D347" t="s">
        <v>98</v>
      </c>
      <c r="E347" s="207">
        <v>17</v>
      </c>
      <c r="F347" s="104" t="s">
        <v>108</v>
      </c>
      <c r="G347" t="s">
        <v>100</v>
      </c>
      <c r="H347" t="s">
        <v>109</v>
      </c>
      <c r="I347" t="s">
        <v>56</v>
      </c>
      <c r="J347" t="s">
        <v>102</v>
      </c>
      <c r="K347" t="s">
        <v>103</v>
      </c>
      <c r="L347" t="s">
        <v>104</v>
      </c>
      <c r="M347" s="104" t="s">
        <v>819</v>
      </c>
      <c r="N347" s="104" t="s">
        <v>111</v>
      </c>
      <c r="O347" s="167">
        <v>1000</v>
      </c>
      <c r="P347" s="200">
        <v>970</v>
      </c>
      <c r="Q347" s="234">
        <v>7.9994721997723867E-3</v>
      </c>
      <c r="R347" s="200" t="s">
        <v>37</v>
      </c>
      <c r="S347" s="180">
        <v>2429</v>
      </c>
      <c r="T347" s="231" t="s">
        <v>816</v>
      </c>
      <c r="U347" s="208">
        <v>0</v>
      </c>
      <c r="V347" s="209">
        <v>0</v>
      </c>
      <c r="W347" s="234">
        <f>Tabla2[[#This Row],[Valor POAI 2026
 (en pesos y 3 últimos digitos en cero)]]/$V$2</f>
        <v>0</v>
      </c>
      <c r="X347" s="188"/>
      <c r="Y347" s="188"/>
      <c r="Z347" s="189"/>
    </row>
    <row r="348" spans="1:26" s="126" customFormat="1" ht="13.5" hidden="1" customHeight="1">
      <c r="A348" s="172">
        <v>5</v>
      </c>
      <c r="B348" t="s">
        <v>791</v>
      </c>
      <c r="C348" s="207">
        <v>24295</v>
      </c>
      <c r="D348" t="s">
        <v>98</v>
      </c>
      <c r="E348" s="207">
        <v>18</v>
      </c>
      <c r="F348" s="104" t="s">
        <v>120</v>
      </c>
      <c r="G348" t="s">
        <v>100</v>
      </c>
      <c r="H348" t="s">
        <v>121</v>
      </c>
      <c r="I348" t="s">
        <v>56</v>
      </c>
      <c r="J348" t="s">
        <v>102</v>
      </c>
      <c r="K348" t="s">
        <v>103</v>
      </c>
      <c r="L348" t="s">
        <v>104</v>
      </c>
      <c r="M348" s="104" t="s">
        <v>820</v>
      </c>
      <c r="N348" s="104" t="s">
        <v>123</v>
      </c>
      <c r="O348" s="167">
        <v>2000</v>
      </c>
      <c r="P348" s="200">
        <v>364</v>
      </c>
      <c r="Q348" s="234">
        <v>3.0018637945537613E-3</v>
      </c>
      <c r="R348" s="200" t="s">
        <v>37</v>
      </c>
      <c r="S348" s="180">
        <v>2429</v>
      </c>
      <c r="T348" s="231" t="s">
        <v>816</v>
      </c>
      <c r="U348" s="208">
        <v>0</v>
      </c>
      <c r="V348" s="209">
        <v>0</v>
      </c>
      <c r="W348" s="234">
        <f>Tabla2[[#This Row],[Valor POAI 2026
 (en pesos y 3 últimos digitos en cero)]]/$V$2</f>
        <v>0</v>
      </c>
      <c r="X348" s="188"/>
      <c r="Y348" s="188"/>
      <c r="Z348" s="189"/>
    </row>
    <row r="349" spans="1:26" s="126" customFormat="1" ht="13.5" hidden="1" customHeight="1">
      <c r="A349" s="172">
        <v>5</v>
      </c>
      <c r="B349" t="s">
        <v>791</v>
      </c>
      <c r="C349" s="207">
        <v>24381</v>
      </c>
      <c r="D349" t="s">
        <v>45</v>
      </c>
      <c r="E349" s="207">
        <v>26</v>
      </c>
      <c r="F349" s="104" t="s">
        <v>128</v>
      </c>
      <c r="G349" t="s">
        <v>129</v>
      </c>
      <c r="H349" t="s">
        <v>130</v>
      </c>
      <c r="I349" t="s">
        <v>32</v>
      </c>
      <c r="J349"/>
      <c r="K349" t="s">
        <v>103</v>
      </c>
      <c r="L349" t="s">
        <v>131</v>
      </c>
      <c r="M349" s="104" t="s">
        <v>821</v>
      </c>
      <c r="N349" s="104" t="s">
        <v>133</v>
      </c>
      <c r="O349" s="167">
        <v>2000</v>
      </c>
      <c r="P349" s="200">
        <v>1570</v>
      </c>
      <c r="Q349" s="234">
        <v>1.2947599333652212E-2</v>
      </c>
      <c r="R349" s="200" t="s">
        <v>37</v>
      </c>
      <c r="S349" s="180">
        <v>2438</v>
      </c>
      <c r="T349" s="231" t="s">
        <v>822</v>
      </c>
      <c r="U349" s="208">
        <v>0</v>
      </c>
      <c r="V349" s="209">
        <v>0</v>
      </c>
      <c r="W349" s="234">
        <f>Tabla2[[#This Row],[Valor POAI 2026
 (en pesos y 3 últimos digitos en cero)]]/$V$2</f>
        <v>0</v>
      </c>
      <c r="X349" s="188"/>
      <c r="Y349" s="188"/>
      <c r="Z349" s="189"/>
    </row>
    <row r="350" spans="1:26" s="126" customFormat="1" ht="13.5" hidden="1" customHeight="1">
      <c r="A350" s="172">
        <v>5</v>
      </c>
      <c r="B350" t="s">
        <v>791</v>
      </c>
      <c r="C350" s="207">
        <v>24382</v>
      </c>
      <c r="D350" t="s">
        <v>45</v>
      </c>
      <c r="E350" s="207">
        <v>27</v>
      </c>
      <c r="F350" s="104" t="s">
        <v>135</v>
      </c>
      <c r="G350" t="s">
        <v>129</v>
      </c>
      <c r="H350" t="s">
        <v>136</v>
      </c>
      <c r="I350" t="s">
        <v>32</v>
      </c>
      <c r="J350"/>
      <c r="K350" t="s">
        <v>103</v>
      </c>
      <c r="L350" t="s">
        <v>131</v>
      </c>
      <c r="M350" s="104" t="s">
        <v>823</v>
      </c>
      <c r="N350" s="104" t="s">
        <v>41</v>
      </c>
      <c r="O350" s="167">
        <v>2000</v>
      </c>
      <c r="P350" s="200">
        <v>1558</v>
      </c>
      <c r="Q350" s="234">
        <v>1.2848636790974616E-2</v>
      </c>
      <c r="R350" s="200" t="s">
        <v>37</v>
      </c>
      <c r="S350" s="180">
        <v>2438</v>
      </c>
      <c r="T350" s="231" t="s">
        <v>822</v>
      </c>
      <c r="U350" s="208">
        <v>0</v>
      </c>
      <c r="V350" s="209">
        <v>0</v>
      </c>
      <c r="W350" s="234">
        <f>Tabla2[[#This Row],[Valor POAI 2026
 (en pesos y 3 últimos digitos en cero)]]/$V$2</f>
        <v>0</v>
      </c>
      <c r="X350" s="188"/>
      <c r="Y350" s="188"/>
      <c r="Z350" s="189"/>
    </row>
    <row r="351" spans="1:26" s="126" customFormat="1" ht="13.5" hidden="1" customHeight="1">
      <c r="A351" s="172">
        <v>5</v>
      </c>
      <c r="B351" t="s">
        <v>791</v>
      </c>
      <c r="C351" s="207">
        <v>24383</v>
      </c>
      <c r="D351" t="s">
        <v>138</v>
      </c>
      <c r="E351" s="207">
        <v>25</v>
      </c>
      <c r="F351" s="104" t="s">
        <v>139</v>
      </c>
      <c r="G351" t="s">
        <v>129</v>
      </c>
      <c r="H351" t="s">
        <v>140</v>
      </c>
      <c r="I351" t="s">
        <v>32</v>
      </c>
      <c r="J351"/>
      <c r="K351" t="s">
        <v>103</v>
      </c>
      <c r="L351" t="s">
        <v>131</v>
      </c>
      <c r="M351" s="104" t="s">
        <v>824</v>
      </c>
      <c r="N351" s="104" t="s">
        <v>51</v>
      </c>
      <c r="O351" s="167">
        <v>1800</v>
      </c>
      <c r="P351" s="200">
        <v>1160</v>
      </c>
      <c r="Q351" s="234">
        <v>9.5663791255009983E-3</v>
      </c>
      <c r="R351" s="200" t="s">
        <v>37</v>
      </c>
      <c r="S351" s="180">
        <v>2438</v>
      </c>
      <c r="T351" s="231" t="s">
        <v>822</v>
      </c>
      <c r="U351" s="208">
        <v>0</v>
      </c>
      <c r="V351" s="209">
        <v>0</v>
      </c>
      <c r="W351" s="234">
        <f>Tabla2[[#This Row],[Valor POAI 2026
 (en pesos y 3 últimos digitos en cero)]]/$V$2</f>
        <v>0</v>
      </c>
      <c r="X351" s="188"/>
      <c r="Y351" s="188"/>
      <c r="Z351" s="189"/>
    </row>
    <row r="352" spans="1:26" s="126" customFormat="1" ht="13.5" hidden="1" customHeight="1">
      <c r="A352" s="172">
        <v>5</v>
      </c>
      <c r="B352" t="s">
        <v>791</v>
      </c>
      <c r="C352" s="207">
        <v>28431</v>
      </c>
      <c r="D352" t="s">
        <v>142</v>
      </c>
      <c r="E352" s="207">
        <v>31</v>
      </c>
      <c r="F352" s="104" t="s">
        <v>150</v>
      </c>
      <c r="G352" t="s">
        <v>129</v>
      </c>
      <c r="H352" t="s">
        <v>144</v>
      </c>
      <c r="I352" t="s">
        <v>32</v>
      </c>
      <c r="J352"/>
      <c r="K352" t="s">
        <v>103</v>
      </c>
      <c r="L352" t="s">
        <v>145</v>
      </c>
      <c r="M352" s="104" t="s">
        <v>825</v>
      </c>
      <c r="N352" s="104" t="s">
        <v>152</v>
      </c>
      <c r="O352" s="167">
        <v>8</v>
      </c>
      <c r="P352" s="200">
        <v>258</v>
      </c>
      <c r="Q352" s="234">
        <v>2.1276946675683256E-3</v>
      </c>
      <c r="R352" s="200" t="s">
        <v>37</v>
      </c>
      <c r="S352" s="180">
        <v>2843</v>
      </c>
      <c r="T352" s="231" t="s">
        <v>826</v>
      </c>
      <c r="U352" s="208">
        <v>0</v>
      </c>
      <c r="V352" s="209">
        <v>0</v>
      </c>
      <c r="W352" s="234">
        <f>Tabla2[[#This Row],[Valor POAI 2026
 (en pesos y 3 últimos digitos en cero)]]/$V$2</f>
        <v>0</v>
      </c>
      <c r="X352" s="188"/>
      <c r="Y352" s="188"/>
      <c r="Z352" s="189"/>
    </row>
    <row r="353" spans="1:26" s="126" customFormat="1" ht="13.5" hidden="1" customHeight="1">
      <c r="A353" s="172">
        <v>5</v>
      </c>
      <c r="B353" t="s">
        <v>791</v>
      </c>
      <c r="C353" s="207">
        <v>28432</v>
      </c>
      <c r="D353" t="s">
        <v>142</v>
      </c>
      <c r="E353" s="207">
        <v>30</v>
      </c>
      <c r="F353" s="104" t="s">
        <v>143</v>
      </c>
      <c r="G353" t="s">
        <v>129</v>
      </c>
      <c r="H353" t="s">
        <v>144</v>
      </c>
      <c r="I353" t="s">
        <v>32</v>
      </c>
      <c r="J353"/>
      <c r="K353" t="s">
        <v>103</v>
      </c>
      <c r="L353" t="s">
        <v>145</v>
      </c>
      <c r="M353" s="104" t="s">
        <v>827</v>
      </c>
      <c r="N353" s="104" t="s">
        <v>44</v>
      </c>
      <c r="O353" s="167">
        <v>8</v>
      </c>
      <c r="P353" s="200">
        <v>258</v>
      </c>
      <c r="Q353" s="234">
        <v>2.1276946675683256E-3</v>
      </c>
      <c r="R353" s="200" t="s">
        <v>37</v>
      </c>
      <c r="S353" s="180">
        <v>2843</v>
      </c>
      <c r="T353" s="231" t="s">
        <v>826</v>
      </c>
      <c r="U353" s="208">
        <v>0</v>
      </c>
      <c r="V353" s="209">
        <v>0</v>
      </c>
      <c r="W353" s="234">
        <f>Tabla2[[#This Row],[Valor POAI 2026
 (en pesos y 3 últimos digitos en cero)]]/$V$2</f>
        <v>0</v>
      </c>
      <c r="X353" s="188"/>
      <c r="Y353" s="188"/>
      <c r="Z353" s="189"/>
    </row>
    <row r="354" spans="1:26" s="126" customFormat="1" ht="13.5" hidden="1" customHeight="1">
      <c r="A354" s="172">
        <v>5</v>
      </c>
      <c r="B354" t="s">
        <v>791</v>
      </c>
      <c r="C354" s="207">
        <v>28433</v>
      </c>
      <c r="D354" t="s">
        <v>142</v>
      </c>
      <c r="E354" s="207">
        <v>32</v>
      </c>
      <c r="F354" s="104" t="s">
        <v>148</v>
      </c>
      <c r="G354" t="s">
        <v>129</v>
      </c>
      <c r="H354" t="s">
        <v>144</v>
      </c>
      <c r="I354" t="s">
        <v>32</v>
      </c>
      <c r="J354"/>
      <c r="K354" t="s">
        <v>103</v>
      </c>
      <c r="L354" t="s">
        <v>145</v>
      </c>
      <c r="M354" s="104" t="s">
        <v>828</v>
      </c>
      <c r="N354" s="104" t="s">
        <v>41</v>
      </c>
      <c r="O354" s="167">
        <v>8</v>
      </c>
      <c r="P354" s="200">
        <v>258</v>
      </c>
      <c r="Q354" s="234">
        <v>2.1276946675683256E-3</v>
      </c>
      <c r="R354" s="200" t="s">
        <v>37</v>
      </c>
      <c r="S354" s="180">
        <v>2843</v>
      </c>
      <c r="T354" s="231" t="s">
        <v>826</v>
      </c>
      <c r="U354" s="208">
        <v>0</v>
      </c>
      <c r="V354" s="209">
        <v>0</v>
      </c>
      <c r="W354" s="234">
        <f>Tabla2[[#This Row],[Valor POAI 2026
 (en pesos y 3 últimos digitos en cero)]]/$V$2</f>
        <v>0</v>
      </c>
      <c r="X354" s="188"/>
      <c r="Y354" s="188"/>
      <c r="Z354" s="189"/>
    </row>
    <row r="355" spans="1:26" s="126" customFormat="1" ht="13.5" hidden="1" customHeight="1">
      <c r="A355" s="172">
        <v>5</v>
      </c>
      <c r="B355" t="s">
        <v>791</v>
      </c>
      <c r="C355" s="207">
        <v>24931</v>
      </c>
      <c r="D355" t="s">
        <v>153</v>
      </c>
      <c r="E355" s="207">
        <v>39</v>
      </c>
      <c r="F355" s="104" t="s">
        <v>177</v>
      </c>
      <c r="G355" t="s">
        <v>155</v>
      </c>
      <c r="H355" t="s">
        <v>170</v>
      </c>
      <c r="I355" t="s">
        <v>32</v>
      </c>
      <c r="J355"/>
      <c r="K355" t="s">
        <v>103</v>
      </c>
      <c r="L355" t="s">
        <v>157</v>
      </c>
      <c r="M355" s="104" t="s">
        <v>829</v>
      </c>
      <c r="N355" s="104" t="s">
        <v>166</v>
      </c>
      <c r="O355" s="167">
        <v>4000</v>
      </c>
      <c r="P355" s="200">
        <v>1334</v>
      </c>
      <c r="Q355" s="234">
        <v>1.1001335994326147E-2</v>
      </c>
      <c r="R355" s="200" t="s">
        <v>37</v>
      </c>
      <c r="S355" s="180">
        <v>2493</v>
      </c>
      <c r="T355" s="231" t="s">
        <v>830</v>
      </c>
      <c r="U355" s="208">
        <v>0</v>
      </c>
      <c r="V355" s="209">
        <v>0</v>
      </c>
      <c r="W355" s="234">
        <f>Tabla2[[#This Row],[Valor POAI 2026
 (en pesos y 3 últimos digitos en cero)]]/$V$2</f>
        <v>0</v>
      </c>
      <c r="X355" s="188"/>
      <c r="Y355" s="188"/>
      <c r="Z355" s="189"/>
    </row>
    <row r="356" spans="1:26" s="126" customFormat="1" ht="13.5" hidden="1" customHeight="1">
      <c r="A356" s="172">
        <v>5</v>
      </c>
      <c r="B356" t="s">
        <v>791</v>
      </c>
      <c r="C356" s="207">
        <v>24932</v>
      </c>
      <c r="D356" t="s">
        <v>153</v>
      </c>
      <c r="E356" s="207">
        <v>40</v>
      </c>
      <c r="F356" s="104" t="s">
        <v>174</v>
      </c>
      <c r="G356" t="s">
        <v>155</v>
      </c>
      <c r="H356" t="s">
        <v>170</v>
      </c>
      <c r="I356" t="s">
        <v>32</v>
      </c>
      <c r="J356"/>
      <c r="K356" t="s">
        <v>103</v>
      </c>
      <c r="L356" t="s">
        <v>157</v>
      </c>
      <c r="M356" s="104" t="s">
        <v>831</v>
      </c>
      <c r="N356" s="104" t="s">
        <v>176</v>
      </c>
      <c r="O356" s="167">
        <v>60</v>
      </c>
      <c r="P356" s="200">
        <v>426</v>
      </c>
      <c r="Q356" s="234">
        <v>3.5131702650546769E-3</v>
      </c>
      <c r="R356" s="200" t="s">
        <v>37</v>
      </c>
      <c r="S356" s="180">
        <v>2493</v>
      </c>
      <c r="T356" s="231" t="s">
        <v>830</v>
      </c>
      <c r="U356" s="208">
        <v>0</v>
      </c>
      <c r="V356" s="209">
        <v>0</v>
      </c>
      <c r="W356" s="234">
        <f>Tabla2[[#This Row],[Valor POAI 2026
 (en pesos y 3 últimos digitos en cero)]]/$V$2</f>
        <v>0</v>
      </c>
      <c r="X356" s="188"/>
      <c r="Y356" s="188"/>
      <c r="Z356" s="189"/>
    </row>
    <row r="357" spans="1:26" s="126" customFormat="1" ht="13.5" hidden="1" customHeight="1">
      <c r="A357" s="172">
        <v>5</v>
      </c>
      <c r="B357" t="s">
        <v>791</v>
      </c>
      <c r="C357" s="207">
        <v>24933</v>
      </c>
      <c r="D357" t="s">
        <v>153</v>
      </c>
      <c r="E357" s="207">
        <v>33</v>
      </c>
      <c r="F357" s="104" t="s">
        <v>179</v>
      </c>
      <c r="G357" t="s">
        <v>155</v>
      </c>
      <c r="H357" t="s">
        <v>180</v>
      </c>
      <c r="I357" t="s">
        <v>56</v>
      </c>
      <c r="J357"/>
      <c r="K357" t="s">
        <v>103</v>
      </c>
      <c r="L357" t="s">
        <v>157</v>
      </c>
      <c r="M357" s="104" t="s">
        <v>832</v>
      </c>
      <c r="N357" s="104" t="s">
        <v>182</v>
      </c>
      <c r="O357" s="167">
        <v>50</v>
      </c>
      <c r="P357" s="200">
        <v>404</v>
      </c>
      <c r="Q357" s="234">
        <v>3.3317389368124166E-3</v>
      </c>
      <c r="R357" s="200" t="s">
        <v>37</v>
      </c>
      <c r="S357" s="180">
        <v>2493</v>
      </c>
      <c r="T357" s="231" t="s">
        <v>830</v>
      </c>
      <c r="U357" s="208">
        <v>0</v>
      </c>
      <c r="V357" s="209">
        <v>0</v>
      </c>
      <c r="W357" s="234">
        <f>Tabla2[[#This Row],[Valor POAI 2026
 (en pesos y 3 últimos digitos en cero)]]/$V$2</f>
        <v>0</v>
      </c>
      <c r="X357" s="188"/>
      <c r="Y357" s="188"/>
      <c r="Z357" s="189"/>
    </row>
    <row r="358" spans="1:26" s="126" customFormat="1" ht="13.5" hidden="1" customHeight="1">
      <c r="A358" s="172">
        <v>5</v>
      </c>
      <c r="B358" t="s">
        <v>791</v>
      </c>
      <c r="C358" s="207">
        <v>24934</v>
      </c>
      <c r="D358" t="s">
        <v>153</v>
      </c>
      <c r="E358" s="207">
        <v>38</v>
      </c>
      <c r="F358" s="104" t="s">
        <v>169</v>
      </c>
      <c r="G358" t="s">
        <v>155</v>
      </c>
      <c r="H358" t="s">
        <v>170</v>
      </c>
      <c r="I358" t="s">
        <v>32</v>
      </c>
      <c r="J358"/>
      <c r="K358" t="s">
        <v>103</v>
      </c>
      <c r="L358" t="s">
        <v>157</v>
      </c>
      <c r="M358" s="104" t="s">
        <v>833</v>
      </c>
      <c r="N358" s="104" t="s">
        <v>172</v>
      </c>
      <c r="O358" s="167">
        <v>80</v>
      </c>
      <c r="P358" s="200">
        <v>1213</v>
      </c>
      <c r="Q358" s="234">
        <v>1.0003463688993715E-2</v>
      </c>
      <c r="R358" s="200" t="s">
        <v>37</v>
      </c>
      <c r="S358" s="180">
        <v>2493</v>
      </c>
      <c r="T358" s="231" t="s">
        <v>830</v>
      </c>
      <c r="U358" s="208">
        <v>0</v>
      </c>
      <c r="V358" s="209">
        <v>0</v>
      </c>
      <c r="W358" s="234">
        <f>Tabla2[[#This Row],[Valor POAI 2026
 (en pesos y 3 últimos digitos en cero)]]/$V$2</f>
        <v>0</v>
      </c>
      <c r="X358" s="188"/>
      <c r="Y358" s="188"/>
      <c r="Z358" s="189"/>
    </row>
    <row r="359" spans="1:26" s="126" customFormat="1" ht="13.5" hidden="1" customHeight="1">
      <c r="A359" s="172">
        <v>5</v>
      </c>
      <c r="B359" t="s">
        <v>791</v>
      </c>
      <c r="C359" s="207">
        <v>24935</v>
      </c>
      <c r="D359" t="s">
        <v>153</v>
      </c>
      <c r="E359" s="207">
        <v>42</v>
      </c>
      <c r="F359" s="104" t="s">
        <v>834</v>
      </c>
      <c r="G359" t="s">
        <v>155</v>
      </c>
      <c r="H359" t="s">
        <v>835</v>
      </c>
      <c r="I359" t="s">
        <v>56</v>
      </c>
      <c r="J359"/>
      <c r="K359" t="s">
        <v>103</v>
      </c>
      <c r="L359" t="s">
        <v>157</v>
      </c>
      <c r="M359" s="104" t="s">
        <v>836</v>
      </c>
      <c r="N359" s="104" t="s">
        <v>837</v>
      </c>
      <c r="O359" s="167">
        <v>200</v>
      </c>
      <c r="P359" s="200">
        <v>404</v>
      </c>
      <c r="Q359" s="234">
        <v>3.3317389368124166E-3</v>
      </c>
      <c r="R359" s="200" t="s">
        <v>37</v>
      </c>
      <c r="S359" s="180">
        <v>2493</v>
      </c>
      <c r="T359" s="231" t="s">
        <v>830</v>
      </c>
      <c r="U359" s="208">
        <v>0</v>
      </c>
      <c r="V359" s="209">
        <v>0</v>
      </c>
      <c r="W359" s="234">
        <f>Tabla2[[#This Row],[Valor POAI 2026
 (en pesos y 3 últimos digitos en cero)]]/$V$2</f>
        <v>0</v>
      </c>
      <c r="X359" s="188"/>
      <c r="Y359" s="188"/>
      <c r="Z359" s="189"/>
    </row>
    <row r="360" spans="1:26" s="126" customFormat="1" ht="13.5" hidden="1" customHeight="1">
      <c r="A360" s="172">
        <v>5</v>
      </c>
      <c r="B360" t="s">
        <v>791</v>
      </c>
      <c r="C360" s="207">
        <v>25141</v>
      </c>
      <c r="D360" t="s">
        <v>153</v>
      </c>
      <c r="E360" s="207">
        <v>35</v>
      </c>
      <c r="F360" s="104" t="s">
        <v>154</v>
      </c>
      <c r="G360" t="s">
        <v>155</v>
      </c>
      <c r="H360" t="s">
        <v>156</v>
      </c>
      <c r="I360" t="s">
        <v>32</v>
      </c>
      <c r="J360"/>
      <c r="K360" t="s">
        <v>103</v>
      </c>
      <c r="L360" t="s">
        <v>157</v>
      </c>
      <c r="M360" s="104" t="s">
        <v>838</v>
      </c>
      <c r="N360" s="104" t="s">
        <v>159</v>
      </c>
      <c r="O360" s="167">
        <v>3500</v>
      </c>
      <c r="P360" s="200">
        <v>1333</v>
      </c>
      <c r="Q360" s="234">
        <v>1.0993089115769681E-2</v>
      </c>
      <c r="R360" s="200" t="s">
        <v>37</v>
      </c>
      <c r="S360" s="180">
        <v>2514</v>
      </c>
      <c r="T360" s="231" t="s">
        <v>839</v>
      </c>
      <c r="U360" s="208">
        <v>0</v>
      </c>
      <c r="V360" s="209">
        <v>0</v>
      </c>
      <c r="W360" s="234">
        <f>Tabla2[[#This Row],[Valor POAI 2026
 (en pesos y 3 últimos digitos en cero)]]/$V$2</f>
        <v>0</v>
      </c>
      <c r="X360" s="188"/>
      <c r="Y360" s="188"/>
      <c r="Z360" s="189"/>
    </row>
    <row r="361" spans="1:26" s="126" customFormat="1" ht="13.5" hidden="1" customHeight="1">
      <c r="A361" s="172">
        <v>5</v>
      </c>
      <c r="B361" t="s">
        <v>791</v>
      </c>
      <c r="C361" s="207">
        <v>25142</v>
      </c>
      <c r="D361" t="s">
        <v>153</v>
      </c>
      <c r="E361" s="207">
        <v>41</v>
      </c>
      <c r="F361" s="104" t="s">
        <v>840</v>
      </c>
      <c r="G361" t="s">
        <v>155</v>
      </c>
      <c r="H361" t="s">
        <v>841</v>
      </c>
      <c r="I361" t="s">
        <v>56</v>
      </c>
      <c r="J361"/>
      <c r="K361" t="s">
        <v>103</v>
      </c>
      <c r="L361" t="s">
        <v>157</v>
      </c>
      <c r="M361" s="104" t="s">
        <v>842</v>
      </c>
      <c r="N361" s="104" t="s">
        <v>843</v>
      </c>
      <c r="O361" s="167">
        <v>200</v>
      </c>
      <c r="P361" s="200">
        <v>404</v>
      </c>
      <c r="Q361" s="234">
        <v>3.3317389368124166E-3</v>
      </c>
      <c r="R361" s="200" t="s">
        <v>37</v>
      </c>
      <c r="S361" s="180">
        <v>2514</v>
      </c>
      <c r="T361" s="231" t="s">
        <v>839</v>
      </c>
      <c r="U361" s="208">
        <v>0</v>
      </c>
      <c r="V361" s="209">
        <v>0</v>
      </c>
      <c r="W361" s="234">
        <f>Tabla2[[#This Row],[Valor POAI 2026
 (en pesos y 3 últimos digitos en cero)]]/$V$2</f>
        <v>0</v>
      </c>
      <c r="X361" s="188"/>
      <c r="Y361" s="188"/>
      <c r="Z361" s="189"/>
    </row>
    <row r="362" spans="1:26" s="126" customFormat="1" ht="13.5" hidden="1" customHeight="1">
      <c r="A362" s="172">
        <v>5</v>
      </c>
      <c r="B362" t="s">
        <v>791</v>
      </c>
      <c r="C362" s="207">
        <v>25143</v>
      </c>
      <c r="D362" t="s">
        <v>153</v>
      </c>
      <c r="E362" s="207">
        <v>34</v>
      </c>
      <c r="F362" s="104" t="s">
        <v>161</v>
      </c>
      <c r="G362" t="s">
        <v>155</v>
      </c>
      <c r="H362" t="s">
        <v>156</v>
      </c>
      <c r="I362" t="s">
        <v>32</v>
      </c>
      <c r="J362"/>
      <c r="K362" t="s">
        <v>103</v>
      </c>
      <c r="L362" t="s">
        <v>157</v>
      </c>
      <c r="M362" s="104" t="s">
        <v>844</v>
      </c>
      <c r="N362" s="104" t="s">
        <v>163</v>
      </c>
      <c r="O362" s="167">
        <v>80</v>
      </c>
      <c r="P362" s="200">
        <v>666</v>
      </c>
      <c r="Q362" s="234">
        <v>5.4924211186066071E-3</v>
      </c>
      <c r="R362" s="200" t="s">
        <v>37</v>
      </c>
      <c r="S362" s="180">
        <v>2514</v>
      </c>
      <c r="T362" s="231" t="s">
        <v>839</v>
      </c>
      <c r="U362" s="208">
        <v>0</v>
      </c>
      <c r="V362" s="209">
        <v>0</v>
      </c>
      <c r="W362" s="234">
        <f>Tabla2[[#This Row],[Valor POAI 2026
 (en pesos y 3 últimos digitos en cero)]]/$V$2</f>
        <v>0</v>
      </c>
      <c r="X362" s="188"/>
      <c r="Y362" s="188"/>
      <c r="Z362" s="189"/>
    </row>
    <row r="363" spans="1:26" s="126" customFormat="1" ht="13.5" hidden="1" customHeight="1">
      <c r="A363" s="172">
        <v>5</v>
      </c>
      <c r="B363" t="s">
        <v>791</v>
      </c>
      <c r="C363" s="207">
        <v>25144</v>
      </c>
      <c r="D363" t="s">
        <v>153</v>
      </c>
      <c r="E363" s="207">
        <v>36</v>
      </c>
      <c r="F363" s="104" t="s">
        <v>164</v>
      </c>
      <c r="G363" t="s">
        <v>155</v>
      </c>
      <c r="H363" t="s">
        <v>156</v>
      </c>
      <c r="I363" t="s">
        <v>32</v>
      </c>
      <c r="J363"/>
      <c r="K363" t="s">
        <v>103</v>
      </c>
      <c r="L363" t="s">
        <v>157</v>
      </c>
      <c r="M363" s="104" t="s">
        <v>845</v>
      </c>
      <c r="N363" s="104" t="s">
        <v>166</v>
      </c>
      <c r="O363" s="167">
        <v>3500</v>
      </c>
      <c r="P363" s="200">
        <v>1333</v>
      </c>
      <c r="Q363" s="234">
        <v>1.0993089115769681E-2</v>
      </c>
      <c r="R363" s="200" t="s">
        <v>37</v>
      </c>
      <c r="S363" s="180">
        <v>2514</v>
      </c>
      <c r="T363" s="231" t="s">
        <v>839</v>
      </c>
      <c r="U363" s="208">
        <v>0</v>
      </c>
      <c r="V363" s="209">
        <v>0</v>
      </c>
      <c r="W363" s="234">
        <f>Tabla2[[#This Row],[Valor POAI 2026
 (en pesos y 3 últimos digitos en cero)]]/$V$2</f>
        <v>0</v>
      </c>
      <c r="X363" s="188"/>
      <c r="Y363" s="188"/>
      <c r="Z363" s="189"/>
    </row>
    <row r="364" spans="1:26" s="126" customFormat="1" ht="13.5" hidden="1" customHeight="1">
      <c r="A364" s="172">
        <v>5</v>
      </c>
      <c r="B364" t="s">
        <v>791</v>
      </c>
      <c r="C364" s="207">
        <v>25145</v>
      </c>
      <c r="D364" t="s">
        <v>153</v>
      </c>
      <c r="E364" s="207">
        <v>37</v>
      </c>
      <c r="F364" s="104" t="s">
        <v>167</v>
      </c>
      <c r="G364" t="s">
        <v>155</v>
      </c>
      <c r="H364" t="s">
        <v>156</v>
      </c>
      <c r="I364" t="s">
        <v>32</v>
      </c>
      <c r="J364"/>
      <c r="K364" t="s">
        <v>103</v>
      </c>
      <c r="L364" t="s">
        <v>157</v>
      </c>
      <c r="M364" s="104" t="s">
        <v>846</v>
      </c>
      <c r="N364" s="104" t="s">
        <v>60</v>
      </c>
      <c r="O364" s="167">
        <v>3500</v>
      </c>
      <c r="P364" s="200">
        <v>1333</v>
      </c>
      <c r="Q364" s="234">
        <v>1.0993089115769681E-2</v>
      </c>
      <c r="R364" s="200" t="s">
        <v>37</v>
      </c>
      <c r="S364" s="180">
        <v>2514</v>
      </c>
      <c r="T364" s="231" t="s">
        <v>839</v>
      </c>
      <c r="U364" s="208">
        <v>0</v>
      </c>
      <c r="V364" s="209">
        <v>0</v>
      </c>
      <c r="W364" s="234">
        <f>Tabla2[[#This Row],[Valor POAI 2026
 (en pesos y 3 últimos digitos en cero)]]/$V$2</f>
        <v>0</v>
      </c>
      <c r="X364" s="188"/>
      <c r="Y364" s="188"/>
      <c r="Z364" s="189"/>
    </row>
    <row r="365" spans="1:26" s="126" customFormat="1" ht="13.5" hidden="1" customHeight="1">
      <c r="A365" s="172">
        <v>5</v>
      </c>
      <c r="B365" t="s">
        <v>791</v>
      </c>
      <c r="C365" s="207">
        <v>25311</v>
      </c>
      <c r="D365" t="s">
        <v>183</v>
      </c>
      <c r="E365" s="207">
        <v>44</v>
      </c>
      <c r="F365" s="104" t="s">
        <v>190</v>
      </c>
      <c r="G365" t="s">
        <v>129</v>
      </c>
      <c r="H365" t="s">
        <v>185</v>
      </c>
      <c r="I365" t="s">
        <v>32</v>
      </c>
      <c r="J365"/>
      <c r="K365" t="s">
        <v>103</v>
      </c>
      <c r="L365" t="s">
        <v>186</v>
      </c>
      <c r="M365" s="104" t="s">
        <v>847</v>
      </c>
      <c r="N365" s="104" t="s">
        <v>192</v>
      </c>
      <c r="O365" s="167">
        <v>20000</v>
      </c>
      <c r="P365" s="200">
        <v>527</v>
      </c>
      <c r="Q365" s="234">
        <v>4.3461049992577806E-3</v>
      </c>
      <c r="R365" s="200" t="s">
        <v>37</v>
      </c>
      <c r="S365" s="180">
        <v>2531</v>
      </c>
      <c r="T365" s="231" t="s">
        <v>848</v>
      </c>
      <c r="U365" s="208">
        <v>0</v>
      </c>
      <c r="V365" s="209">
        <v>0</v>
      </c>
      <c r="W365" s="234">
        <f>Tabla2[[#This Row],[Valor POAI 2026
 (en pesos y 3 últimos digitos en cero)]]/$V$2</f>
        <v>0</v>
      </c>
      <c r="X365" s="188"/>
      <c r="Y365" s="188"/>
      <c r="Z365" s="189"/>
    </row>
    <row r="366" spans="1:26" s="126" customFormat="1" ht="13.5" hidden="1" customHeight="1">
      <c r="A366" s="172">
        <v>5</v>
      </c>
      <c r="B366" t="s">
        <v>791</v>
      </c>
      <c r="C366" s="207">
        <v>25312</v>
      </c>
      <c r="D366" t="s">
        <v>183</v>
      </c>
      <c r="E366" s="207">
        <v>45</v>
      </c>
      <c r="F366" s="104" t="s">
        <v>184</v>
      </c>
      <c r="G366" t="s">
        <v>129</v>
      </c>
      <c r="H366" t="s">
        <v>185</v>
      </c>
      <c r="I366" t="s">
        <v>32</v>
      </c>
      <c r="J366"/>
      <c r="K366" t="s">
        <v>103</v>
      </c>
      <c r="L366" t="s">
        <v>186</v>
      </c>
      <c r="M366" s="104" t="s">
        <v>849</v>
      </c>
      <c r="N366" s="104" t="s">
        <v>188</v>
      </c>
      <c r="O366" s="167">
        <v>20000</v>
      </c>
      <c r="P366" s="200">
        <v>1152</v>
      </c>
      <c r="Q366" s="234">
        <v>9.5004040970492667E-3</v>
      </c>
      <c r="R366" s="200" t="s">
        <v>37</v>
      </c>
      <c r="S366" s="180">
        <v>2531</v>
      </c>
      <c r="T366" s="231" t="s">
        <v>848</v>
      </c>
      <c r="U366" s="208">
        <v>0</v>
      </c>
      <c r="V366" s="209">
        <v>0</v>
      </c>
      <c r="W366" s="234">
        <f>Tabla2[[#This Row],[Valor POAI 2026
 (en pesos y 3 últimos digitos en cero)]]/$V$2</f>
        <v>0</v>
      </c>
      <c r="X366" s="188"/>
      <c r="Y366" s="188"/>
      <c r="Z366" s="189"/>
    </row>
    <row r="367" spans="1:26" s="126" customFormat="1" ht="13.5" hidden="1" customHeight="1">
      <c r="A367" s="172">
        <v>5</v>
      </c>
      <c r="B367" t="s">
        <v>791</v>
      </c>
      <c r="C367" s="207">
        <v>25313</v>
      </c>
      <c r="D367" t="s">
        <v>183</v>
      </c>
      <c r="E367" s="207">
        <v>43</v>
      </c>
      <c r="F367" s="104" t="s">
        <v>193</v>
      </c>
      <c r="G367" t="s">
        <v>129</v>
      </c>
      <c r="H367" t="s">
        <v>185</v>
      </c>
      <c r="I367" t="s">
        <v>32</v>
      </c>
      <c r="J367"/>
      <c r="K367" t="s">
        <v>103</v>
      </c>
      <c r="L367" t="s">
        <v>186</v>
      </c>
      <c r="M367" s="104" t="s">
        <v>850</v>
      </c>
      <c r="N367" s="104" t="s">
        <v>81</v>
      </c>
      <c r="O367" s="167">
        <v>2000</v>
      </c>
      <c r="P367" s="200">
        <v>61</v>
      </c>
      <c r="Q367" s="234">
        <v>5.0305959194444901E-4</v>
      </c>
      <c r="R367" s="200" t="s">
        <v>37</v>
      </c>
      <c r="S367" s="180">
        <v>2531</v>
      </c>
      <c r="T367" s="231" t="s">
        <v>848</v>
      </c>
      <c r="U367" s="208">
        <v>0</v>
      </c>
      <c r="V367" s="209">
        <v>0</v>
      </c>
      <c r="W367" s="234">
        <f>Tabla2[[#This Row],[Valor POAI 2026
 (en pesos y 3 últimos digitos en cero)]]/$V$2</f>
        <v>0</v>
      </c>
      <c r="X367" s="188"/>
      <c r="Y367" s="188"/>
      <c r="Z367" s="189"/>
    </row>
    <row r="368" spans="1:26" s="126" customFormat="1" ht="13.5" hidden="1" customHeight="1">
      <c r="A368" s="172">
        <v>5</v>
      </c>
      <c r="B368" t="s">
        <v>791</v>
      </c>
      <c r="C368" s="207">
        <v>24261</v>
      </c>
      <c r="D368" t="s">
        <v>138</v>
      </c>
      <c r="E368" s="207">
        <v>48</v>
      </c>
      <c r="F368" s="104" t="s">
        <v>195</v>
      </c>
      <c r="G368" t="s">
        <v>196</v>
      </c>
      <c r="H368" t="s">
        <v>197</v>
      </c>
      <c r="I368" t="s">
        <v>56</v>
      </c>
      <c r="J368" t="s">
        <v>198</v>
      </c>
      <c r="K368" t="s">
        <v>103</v>
      </c>
      <c r="L368" t="s">
        <v>199</v>
      </c>
      <c r="M368" s="104" t="s">
        <v>851</v>
      </c>
      <c r="N368" s="104" t="s">
        <v>201</v>
      </c>
      <c r="O368" s="167">
        <v>4661</v>
      </c>
      <c r="P368" s="200">
        <v>9701</v>
      </c>
      <c r="Q368" s="234">
        <v>8.0002968876280334E-2</v>
      </c>
      <c r="R368" s="200" t="s">
        <v>202</v>
      </c>
      <c r="S368" s="180">
        <v>2426</v>
      </c>
      <c r="T368" s="231" t="s">
        <v>852</v>
      </c>
      <c r="U368" s="208">
        <v>0</v>
      </c>
      <c r="V368" s="209">
        <v>0</v>
      </c>
      <c r="W368" s="234">
        <f>Tabla2[[#This Row],[Valor POAI 2026
 (en pesos y 3 últimos digitos en cero)]]/$V$2</f>
        <v>0</v>
      </c>
      <c r="X368" s="188"/>
      <c r="Y368" s="188"/>
      <c r="Z368" s="189"/>
    </row>
    <row r="369" spans="1:26" s="126" customFormat="1" ht="13.5" hidden="1" customHeight="1">
      <c r="A369" s="172">
        <v>5</v>
      </c>
      <c r="B369" t="s">
        <v>791</v>
      </c>
      <c r="C369" s="207">
        <v>24262</v>
      </c>
      <c r="D369" t="s">
        <v>138</v>
      </c>
      <c r="E369" s="207">
        <v>47</v>
      </c>
      <c r="F369" s="104" t="s">
        <v>204</v>
      </c>
      <c r="G369" t="s">
        <v>196</v>
      </c>
      <c r="H369" t="s">
        <v>205</v>
      </c>
      <c r="I369" t="s">
        <v>56</v>
      </c>
      <c r="J369" t="s">
        <v>198</v>
      </c>
      <c r="K369" t="s">
        <v>103</v>
      </c>
      <c r="L369" t="s">
        <v>199</v>
      </c>
      <c r="M369" s="104" t="s">
        <v>853</v>
      </c>
      <c r="N369" s="104" t="s">
        <v>207</v>
      </c>
      <c r="O369" s="167">
        <v>4000</v>
      </c>
      <c r="P369" s="200">
        <v>2304</v>
      </c>
      <c r="Q369" s="234">
        <v>1.9000808194098533E-2</v>
      </c>
      <c r="R369" s="200" t="s">
        <v>37</v>
      </c>
      <c r="S369" s="180">
        <v>2426</v>
      </c>
      <c r="T369" s="231" t="s">
        <v>852</v>
      </c>
      <c r="U369" s="208">
        <v>0</v>
      </c>
      <c r="V369" s="209">
        <v>0</v>
      </c>
      <c r="W369" s="234">
        <f>Tabla2[[#This Row],[Valor POAI 2026
 (en pesos y 3 últimos digitos en cero)]]/$V$2</f>
        <v>0</v>
      </c>
      <c r="X369" s="188"/>
      <c r="Y369" s="188"/>
      <c r="Z369" s="189"/>
    </row>
    <row r="370" spans="1:26" s="126" customFormat="1" ht="13.5" hidden="1" customHeight="1">
      <c r="A370" s="172">
        <v>5</v>
      </c>
      <c r="B370" t="s">
        <v>791</v>
      </c>
      <c r="C370" s="207">
        <v>24263</v>
      </c>
      <c r="D370" t="s">
        <v>138</v>
      </c>
      <c r="E370" s="207">
        <v>46</v>
      </c>
      <c r="F370" s="104" t="s">
        <v>208</v>
      </c>
      <c r="G370" t="s">
        <v>196</v>
      </c>
      <c r="H370" t="s">
        <v>209</v>
      </c>
      <c r="I370" t="s">
        <v>56</v>
      </c>
      <c r="J370" t="s">
        <v>198</v>
      </c>
      <c r="K370" t="s">
        <v>103</v>
      </c>
      <c r="L370" t="s">
        <v>199</v>
      </c>
      <c r="M370" s="104" t="s">
        <v>854</v>
      </c>
      <c r="N370" s="104" t="s">
        <v>211</v>
      </c>
      <c r="O370" s="167">
        <v>1000</v>
      </c>
      <c r="P370" s="200">
        <v>1819</v>
      </c>
      <c r="Q370" s="234">
        <v>1.500107209421234E-2</v>
      </c>
      <c r="R370" s="200" t="s">
        <v>37</v>
      </c>
      <c r="S370" s="180">
        <v>2426</v>
      </c>
      <c r="T370" s="231" t="s">
        <v>852</v>
      </c>
      <c r="U370" s="208">
        <v>0</v>
      </c>
      <c r="V370" s="209">
        <v>0</v>
      </c>
      <c r="W370" s="234">
        <f>Tabla2[[#This Row],[Valor POAI 2026
 (en pesos y 3 últimos digitos en cero)]]/$V$2</f>
        <v>0</v>
      </c>
      <c r="X370" s="188"/>
      <c r="Y370" s="188"/>
      <c r="Z370" s="189"/>
    </row>
    <row r="371" spans="1:26" s="126" customFormat="1" ht="13.5" hidden="1" customHeight="1">
      <c r="A371" s="172">
        <v>5</v>
      </c>
      <c r="B371" t="s">
        <v>791</v>
      </c>
      <c r="C371" s="207">
        <v>24271</v>
      </c>
      <c r="D371" t="s">
        <v>138</v>
      </c>
      <c r="E371" s="207">
        <v>49</v>
      </c>
      <c r="F371" s="104" t="s">
        <v>474</v>
      </c>
      <c r="G371" t="s">
        <v>196</v>
      </c>
      <c r="H371" t="s">
        <v>475</v>
      </c>
      <c r="I371" t="s">
        <v>56</v>
      </c>
      <c r="J371" t="s">
        <v>198</v>
      </c>
      <c r="K371" t="s">
        <v>103</v>
      </c>
      <c r="L371" t="s">
        <v>476</v>
      </c>
      <c r="M371" s="104" t="s">
        <v>855</v>
      </c>
      <c r="N371" s="104" t="s">
        <v>478</v>
      </c>
      <c r="O371" s="167">
        <v>600</v>
      </c>
      <c r="P371" s="200">
        <v>728</v>
      </c>
      <c r="Q371" s="234">
        <v>6.0037275891075227E-3</v>
      </c>
      <c r="R371" s="200" t="s">
        <v>37</v>
      </c>
      <c r="S371" s="180">
        <v>2427</v>
      </c>
      <c r="T371" s="231" t="s">
        <v>856</v>
      </c>
      <c r="U371" s="208">
        <v>0</v>
      </c>
      <c r="V371" s="209">
        <v>0</v>
      </c>
      <c r="W371" s="234">
        <f>Tabla2[[#This Row],[Valor POAI 2026
 (en pesos y 3 últimos digitos en cero)]]/$V$2</f>
        <v>0</v>
      </c>
      <c r="X371" s="188"/>
      <c r="Y371" s="188"/>
      <c r="Z371" s="189"/>
    </row>
    <row r="372" spans="1:26" s="126" customFormat="1" ht="13.5" hidden="1" customHeight="1">
      <c r="A372" s="172">
        <v>5</v>
      </c>
      <c r="B372" t="s">
        <v>791</v>
      </c>
      <c r="C372" s="207">
        <v>25491</v>
      </c>
      <c r="D372" t="s">
        <v>212</v>
      </c>
      <c r="E372" s="207">
        <v>51</v>
      </c>
      <c r="F372" s="104" t="s">
        <v>221</v>
      </c>
      <c r="G372" t="s">
        <v>214</v>
      </c>
      <c r="H372" t="s">
        <v>222</v>
      </c>
      <c r="I372" t="s">
        <v>56</v>
      </c>
      <c r="J372" t="s">
        <v>216</v>
      </c>
      <c r="K372" t="s">
        <v>217</v>
      </c>
      <c r="L372" t="s">
        <v>218</v>
      </c>
      <c r="M372" s="104" t="s">
        <v>857</v>
      </c>
      <c r="N372" s="104" t="s">
        <v>224</v>
      </c>
      <c r="O372" s="167">
        <v>500</v>
      </c>
      <c r="P372" s="200">
        <v>3638</v>
      </c>
      <c r="Q372" s="234">
        <v>3.000214418842468E-2</v>
      </c>
      <c r="R372" s="200" t="s">
        <v>37</v>
      </c>
      <c r="S372" s="180">
        <v>2549</v>
      </c>
      <c r="T372" s="231" t="s">
        <v>858</v>
      </c>
      <c r="U372" s="208">
        <v>0</v>
      </c>
      <c r="V372" s="209">
        <v>0</v>
      </c>
      <c r="W372" s="234">
        <f>Tabla2[[#This Row],[Valor POAI 2026
 (en pesos y 3 últimos digitos en cero)]]/$V$2</f>
        <v>0</v>
      </c>
      <c r="X372" s="188"/>
      <c r="Y372" s="188"/>
      <c r="Z372" s="189"/>
    </row>
    <row r="373" spans="1:26" s="126" customFormat="1" ht="13.5" hidden="1" customHeight="1">
      <c r="A373" s="172">
        <v>5</v>
      </c>
      <c r="B373" t="s">
        <v>791</v>
      </c>
      <c r="C373" s="207">
        <v>25492</v>
      </c>
      <c r="D373" t="s">
        <v>212</v>
      </c>
      <c r="E373" s="207">
        <v>52</v>
      </c>
      <c r="F373" s="104" t="s">
        <v>225</v>
      </c>
      <c r="G373" t="s">
        <v>214</v>
      </c>
      <c r="H373" t="s">
        <v>222</v>
      </c>
      <c r="I373" t="s">
        <v>56</v>
      </c>
      <c r="J373" t="s">
        <v>216</v>
      </c>
      <c r="K373" t="s">
        <v>217</v>
      </c>
      <c r="L373" t="s">
        <v>218</v>
      </c>
      <c r="M373" s="104" t="s">
        <v>859</v>
      </c>
      <c r="N373" s="104" t="s">
        <v>227</v>
      </c>
      <c r="O373" s="167">
        <v>120</v>
      </c>
      <c r="P373" s="200">
        <v>3638</v>
      </c>
      <c r="Q373" s="234">
        <v>3.000214418842468E-2</v>
      </c>
      <c r="R373" s="200" t="s">
        <v>37</v>
      </c>
      <c r="S373" s="180">
        <v>2549</v>
      </c>
      <c r="T373" s="231" t="s">
        <v>858</v>
      </c>
      <c r="U373" s="208">
        <v>0</v>
      </c>
      <c r="V373" s="209">
        <v>0</v>
      </c>
      <c r="W373" s="234">
        <f>Tabla2[[#This Row],[Valor POAI 2026
 (en pesos y 3 últimos digitos en cero)]]/$V$2</f>
        <v>0</v>
      </c>
      <c r="X373" s="188"/>
      <c r="Y373" s="188"/>
      <c r="Z373" s="189"/>
    </row>
    <row r="374" spans="1:26" s="126" customFormat="1" ht="13.5" hidden="1" customHeight="1">
      <c r="A374" s="172">
        <v>5</v>
      </c>
      <c r="B374" t="s">
        <v>791</v>
      </c>
      <c r="C374" s="207">
        <v>25493</v>
      </c>
      <c r="D374" t="s">
        <v>212</v>
      </c>
      <c r="E374" s="207">
        <v>50</v>
      </c>
      <c r="F374" s="104" t="s">
        <v>213</v>
      </c>
      <c r="G374" t="s">
        <v>214</v>
      </c>
      <c r="H374" t="s">
        <v>215</v>
      </c>
      <c r="I374" t="s">
        <v>56</v>
      </c>
      <c r="J374" t="s">
        <v>216</v>
      </c>
      <c r="K374" t="s">
        <v>217</v>
      </c>
      <c r="L374" t="s">
        <v>218</v>
      </c>
      <c r="M374" s="104" t="s">
        <v>860</v>
      </c>
      <c r="N374" s="104" t="s">
        <v>60</v>
      </c>
      <c r="O374" s="167">
        <v>40</v>
      </c>
      <c r="P374" s="200">
        <v>3638</v>
      </c>
      <c r="Q374" s="234">
        <v>3.000214418842468E-2</v>
      </c>
      <c r="R374" s="200" t="s">
        <v>37</v>
      </c>
      <c r="S374" s="180">
        <v>2549</v>
      </c>
      <c r="T374" s="231" t="s">
        <v>858</v>
      </c>
      <c r="U374" s="208">
        <v>0</v>
      </c>
      <c r="V374" s="209">
        <v>0</v>
      </c>
      <c r="W374" s="234">
        <f>Tabla2[[#This Row],[Valor POAI 2026
 (en pesos y 3 últimos digitos en cero)]]/$V$2</f>
        <v>0</v>
      </c>
      <c r="X374" s="188"/>
      <c r="Y374" s="188"/>
      <c r="Z374" s="189"/>
    </row>
    <row r="375" spans="1:26" s="126" customFormat="1" ht="13.5" hidden="1" customHeight="1">
      <c r="A375" s="172">
        <v>5</v>
      </c>
      <c r="B375" t="s">
        <v>791</v>
      </c>
      <c r="C375" s="207">
        <v>25621</v>
      </c>
      <c r="D375" t="s">
        <v>228</v>
      </c>
      <c r="E375" s="207">
        <v>55</v>
      </c>
      <c r="F375" s="104" t="s">
        <v>235</v>
      </c>
      <c r="G375" t="s">
        <v>236</v>
      </c>
      <c r="H375" t="s">
        <v>237</v>
      </c>
      <c r="I375" t="s">
        <v>32</v>
      </c>
      <c r="J375"/>
      <c r="K375" t="s">
        <v>217</v>
      </c>
      <c r="L375" t="s">
        <v>232</v>
      </c>
      <c r="M375" s="104" t="s">
        <v>861</v>
      </c>
      <c r="N375" s="104" t="s">
        <v>239</v>
      </c>
      <c r="O375" s="167">
        <v>40</v>
      </c>
      <c r="P375" s="200">
        <v>1100</v>
      </c>
      <c r="Q375" s="234">
        <v>9.0715664121130152E-3</v>
      </c>
      <c r="R375" s="200" t="s">
        <v>37</v>
      </c>
      <c r="S375" s="180">
        <v>2562</v>
      </c>
      <c r="T375" s="231" t="s">
        <v>862</v>
      </c>
      <c r="U375" s="208">
        <v>0</v>
      </c>
      <c r="V375" s="209">
        <v>0</v>
      </c>
      <c r="W375" s="234">
        <f>Tabla2[[#This Row],[Valor POAI 2026
 (en pesos y 3 últimos digitos en cero)]]/$V$2</f>
        <v>0</v>
      </c>
      <c r="X375" s="188"/>
      <c r="Y375" s="188"/>
      <c r="Z375" s="189"/>
    </row>
    <row r="376" spans="1:26" s="126" customFormat="1" ht="13.5" hidden="1" customHeight="1">
      <c r="A376" s="172">
        <v>5</v>
      </c>
      <c r="B376" t="s">
        <v>791</v>
      </c>
      <c r="C376" s="207">
        <v>25622</v>
      </c>
      <c r="D376" t="s">
        <v>228</v>
      </c>
      <c r="E376" s="207">
        <v>54</v>
      </c>
      <c r="F376" s="104" t="s">
        <v>229</v>
      </c>
      <c r="G376" t="s">
        <v>230</v>
      </c>
      <c r="H376" t="s">
        <v>231</v>
      </c>
      <c r="I376" t="s">
        <v>32</v>
      </c>
      <c r="J376"/>
      <c r="K376" t="s">
        <v>217</v>
      </c>
      <c r="L376" t="s">
        <v>232</v>
      </c>
      <c r="M376" s="104" t="s">
        <v>863</v>
      </c>
      <c r="N376" s="104" t="s">
        <v>41</v>
      </c>
      <c r="O376" s="167">
        <v>8</v>
      </c>
      <c r="P376" s="200">
        <v>1740</v>
      </c>
      <c r="Q376" s="234">
        <v>1.4349568688251498E-2</v>
      </c>
      <c r="R376" s="200" t="s">
        <v>37</v>
      </c>
      <c r="S376" s="180">
        <v>2562</v>
      </c>
      <c r="T376" s="231" t="s">
        <v>862</v>
      </c>
      <c r="U376" s="208">
        <v>0</v>
      </c>
      <c r="V376" s="209">
        <v>0</v>
      </c>
      <c r="W376" s="234">
        <f>Tabla2[[#This Row],[Valor POAI 2026
 (en pesos y 3 últimos digitos en cero)]]/$V$2</f>
        <v>0</v>
      </c>
      <c r="X376" s="188"/>
      <c r="Y376" s="188"/>
      <c r="Z376" s="189"/>
    </row>
    <row r="377" spans="1:26" s="126" customFormat="1" ht="13.5" hidden="1" customHeight="1">
      <c r="A377" s="172">
        <v>5</v>
      </c>
      <c r="B377" t="s">
        <v>791</v>
      </c>
      <c r="C377" s="207">
        <v>25641</v>
      </c>
      <c r="D377" t="s">
        <v>153</v>
      </c>
      <c r="E377" s="207">
        <v>56</v>
      </c>
      <c r="F377" s="104" t="s">
        <v>251</v>
      </c>
      <c r="G377" t="s">
        <v>155</v>
      </c>
      <c r="H377" t="s">
        <v>252</v>
      </c>
      <c r="I377" t="s">
        <v>32</v>
      </c>
      <c r="J377"/>
      <c r="K377" t="s">
        <v>217</v>
      </c>
      <c r="L377" t="s">
        <v>242</v>
      </c>
      <c r="M377" s="104" t="s">
        <v>864</v>
      </c>
      <c r="N377" s="104" t="s">
        <v>254</v>
      </c>
      <c r="O377" s="167">
        <v>200</v>
      </c>
      <c r="P377" s="200">
        <v>1160</v>
      </c>
      <c r="Q377" s="234">
        <v>9.5663791255009983E-3</v>
      </c>
      <c r="R377" s="200" t="s">
        <v>37</v>
      </c>
      <c r="S377" s="180">
        <v>2564</v>
      </c>
      <c r="T377" s="231" t="s">
        <v>865</v>
      </c>
      <c r="U377" s="208">
        <v>0</v>
      </c>
      <c r="V377" s="209">
        <v>0</v>
      </c>
      <c r="W377" s="234">
        <f>Tabla2[[#This Row],[Valor POAI 2026
 (en pesos y 3 últimos digitos en cero)]]/$V$2</f>
        <v>0</v>
      </c>
      <c r="X377" s="188"/>
      <c r="Y377" s="188"/>
      <c r="Z377" s="189"/>
    </row>
    <row r="378" spans="1:26" s="126" customFormat="1" ht="13.5" hidden="1" customHeight="1">
      <c r="A378" s="172">
        <v>5</v>
      </c>
      <c r="B378" t="s">
        <v>791</v>
      </c>
      <c r="C378" s="207">
        <v>25701</v>
      </c>
      <c r="D378" t="s">
        <v>228</v>
      </c>
      <c r="E378" s="207">
        <v>57</v>
      </c>
      <c r="F378" s="104" t="s">
        <v>240</v>
      </c>
      <c r="G378" t="s">
        <v>236</v>
      </c>
      <c r="H378" t="s">
        <v>241</v>
      </c>
      <c r="I378" t="s">
        <v>32</v>
      </c>
      <c r="J378"/>
      <c r="K378" t="s">
        <v>217</v>
      </c>
      <c r="L378" t="s">
        <v>242</v>
      </c>
      <c r="M378" s="104" t="s">
        <v>866</v>
      </c>
      <c r="N378" s="104" t="s">
        <v>244</v>
      </c>
      <c r="O378" s="167">
        <v>100</v>
      </c>
      <c r="P378" s="200">
        <v>1475</v>
      </c>
      <c r="Q378" s="234">
        <v>1.2164145870787907E-2</v>
      </c>
      <c r="R378" s="200" t="s">
        <v>37</v>
      </c>
      <c r="S378" s="180">
        <v>2570</v>
      </c>
      <c r="T378" s="231" t="s">
        <v>867</v>
      </c>
      <c r="U378" s="208">
        <v>0</v>
      </c>
      <c r="V378" s="209">
        <v>0</v>
      </c>
      <c r="W378" s="234">
        <f>Tabla2[[#This Row],[Valor POAI 2026
 (en pesos y 3 últimos digitos en cero)]]/$V$2</f>
        <v>0</v>
      </c>
      <c r="X378" s="188"/>
      <c r="Y378" s="188"/>
      <c r="Z378" s="189"/>
    </row>
    <row r="379" spans="1:26" s="126" customFormat="1" ht="13.5" hidden="1" customHeight="1">
      <c r="A379" s="172">
        <v>5</v>
      </c>
      <c r="B379" t="s">
        <v>791</v>
      </c>
      <c r="C379" s="207">
        <v>25702</v>
      </c>
      <c r="D379" t="s">
        <v>228</v>
      </c>
      <c r="E379" s="207">
        <v>58</v>
      </c>
      <c r="F379" s="104" t="s">
        <v>247</v>
      </c>
      <c r="G379" t="s">
        <v>236</v>
      </c>
      <c r="H379" t="s">
        <v>248</v>
      </c>
      <c r="I379" t="s">
        <v>32</v>
      </c>
      <c r="J379"/>
      <c r="K379" t="s">
        <v>217</v>
      </c>
      <c r="L379" t="s">
        <v>242</v>
      </c>
      <c r="M379" s="104" t="s">
        <v>868</v>
      </c>
      <c r="N379" s="104" t="s">
        <v>250</v>
      </c>
      <c r="O379" s="167">
        <v>1000</v>
      </c>
      <c r="P379" s="200">
        <v>1160</v>
      </c>
      <c r="Q379" s="234">
        <v>9.5663791255009983E-3</v>
      </c>
      <c r="R379" s="200" t="s">
        <v>37</v>
      </c>
      <c r="S379" s="180">
        <v>2570</v>
      </c>
      <c r="T379" s="231" t="s">
        <v>867</v>
      </c>
      <c r="U379" s="208">
        <v>0</v>
      </c>
      <c r="V379" s="209">
        <v>0</v>
      </c>
      <c r="W379" s="234">
        <f>Tabla2[[#This Row],[Valor POAI 2026
 (en pesos y 3 últimos digitos en cero)]]/$V$2</f>
        <v>0</v>
      </c>
      <c r="X379" s="188"/>
      <c r="Y379" s="188"/>
      <c r="Z379" s="189"/>
    </row>
    <row r="380" spans="1:26" s="126" customFormat="1" ht="13.5" hidden="1" customHeight="1">
      <c r="A380" s="172">
        <v>5</v>
      </c>
      <c r="B380" t="s">
        <v>791</v>
      </c>
      <c r="C380" s="207">
        <v>25711</v>
      </c>
      <c r="D380" t="s">
        <v>153</v>
      </c>
      <c r="E380" s="207">
        <v>60</v>
      </c>
      <c r="F380" s="104" t="s">
        <v>492</v>
      </c>
      <c r="G380" t="s">
        <v>257</v>
      </c>
      <c r="H380" t="s">
        <v>258</v>
      </c>
      <c r="I380" t="s">
        <v>32</v>
      </c>
      <c r="J380"/>
      <c r="K380" t="s">
        <v>259</v>
      </c>
      <c r="L380" t="s">
        <v>260</v>
      </c>
      <c r="M380" s="104" t="s">
        <v>869</v>
      </c>
      <c r="N380" s="104" t="s">
        <v>494</v>
      </c>
      <c r="O380" s="167">
        <v>200</v>
      </c>
      <c r="P380" s="200">
        <v>788</v>
      </c>
      <c r="Q380" s="234">
        <v>6.4985403024955058E-3</v>
      </c>
      <c r="R380" s="200" t="s">
        <v>37</v>
      </c>
      <c r="S380" s="180">
        <v>2571</v>
      </c>
      <c r="T380" s="231" t="s">
        <v>870</v>
      </c>
      <c r="U380" s="208">
        <v>0</v>
      </c>
      <c r="V380" s="209">
        <v>0</v>
      </c>
      <c r="W380" s="234">
        <f>Tabla2[[#This Row],[Valor POAI 2026
 (en pesos y 3 últimos digitos en cero)]]/$V$2</f>
        <v>0</v>
      </c>
      <c r="X380" s="188"/>
      <c r="Y380" s="188"/>
      <c r="Z380" s="189"/>
    </row>
    <row r="381" spans="1:26" s="126" customFormat="1" ht="13.5" hidden="1" customHeight="1">
      <c r="A381" s="172">
        <v>5</v>
      </c>
      <c r="B381" t="s">
        <v>791</v>
      </c>
      <c r="C381" s="207">
        <v>25712</v>
      </c>
      <c r="D381" t="s">
        <v>153</v>
      </c>
      <c r="E381" s="207">
        <v>61</v>
      </c>
      <c r="F381" s="104" t="s">
        <v>256</v>
      </c>
      <c r="G381" t="s">
        <v>257</v>
      </c>
      <c r="H381" t="s">
        <v>258</v>
      </c>
      <c r="I381" t="s">
        <v>32</v>
      </c>
      <c r="J381"/>
      <c r="K381" t="s">
        <v>259</v>
      </c>
      <c r="L381" t="s">
        <v>260</v>
      </c>
      <c r="M381" s="104" t="s">
        <v>871</v>
      </c>
      <c r="N381" s="104" t="s">
        <v>64</v>
      </c>
      <c r="O381" s="167">
        <v>20</v>
      </c>
      <c r="P381" s="200">
        <v>1213</v>
      </c>
      <c r="Q381" s="234">
        <v>1.0003463688993715E-2</v>
      </c>
      <c r="R381" s="200" t="s">
        <v>37</v>
      </c>
      <c r="S381" s="180">
        <v>2571</v>
      </c>
      <c r="T381" s="231" t="s">
        <v>870</v>
      </c>
      <c r="U381" s="208">
        <v>0</v>
      </c>
      <c r="V381" s="209">
        <v>0</v>
      </c>
      <c r="W381" s="234">
        <f>Tabla2[[#This Row],[Valor POAI 2026
 (en pesos y 3 últimos digitos en cero)]]/$V$2</f>
        <v>0</v>
      </c>
      <c r="X381" s="188"/>
      <c r="Y381" s="188"/>
      <c r="Z381" s="189"/>
    </row>
    <row r="382" spans="1:26" s="126" customFormat="1" ht="13.5" hidden="1" customHeight="1">
      <c r="A382" s="172">
        <v>5</v>
      </c>
      <c r="B382" t="s">
        <v>791</v>
      </c>
      <c r="C382" s="207">
        <v>28221</v>
      </c>
      <c r="D382" t="s">
        <v>153</v>
      </c>
      <c r="E382" s="207">
        <v>62</v>
      </c>
      <c r="F382" s="104" t="s">
        <v>263</v>
      </c>
      <c r="G382" t="s">
        <v>257</v>
      </c>
      <c r="H382" t="s">
        <v>264</v>
      </c>
      <c r="I382" t="s">
        <v>32</v>
      </c>
      <c r="J382"/>
      <c r="K382" t="s">
        <v>259</v>
      </c>
      <c r="L382" t="s">
        <v>260</v>
      </c>
      <c r="M382" s="104" t="s">
        <v>872</v>
      </c>
      <c r="N382" s="104" t="s">
        <v>64</v>
      </c>
      <c r="O382" s="167">
        <v>4</v>
      </c>
      <c r="P382" s="200">
        <v>616</v>
      </c>
      <c r="Q382" s="234">
        <v>5.0800771907832882E-3</v>
      </c>
      <c r="R382" s="200" t="s">
        <v>37</v>
      </c>
      <c r="S382" s="180">
        <v>2822</v>
      </c>
      <c r="T382" s="231" t="s">
        <v>873</v>
      </c>
      <c r="U382" s="208">
        <v>0</v>
      </c>
      <c r="V382" s="209">
        <v>0</v>
      </c>
      <c r="W382" s="234">
        <f>Tabla2[[#This Row],[Valor POAI 2026
 (en pesos y 3 últimos digitos en cero)]]/$V$2</f>
        <v>0</v>
      </c>
      <c r="X382" s="188"/>
      <c r="Y382" s="188"/>
      <c r="Z382" s="189"/>
    </row>
    <row r="383" spans="1:26" s="126" customFormat="1" ht="13.5" hidden="1" customHeight="1">
      <c r="A383" s="172">
        <v>5</v>
      </c>
      <c r="B383" t="s">
        <v>791</v>
      </c>
      <c r="C383" s="207">
        <v>28061</v>
      </c>
      <c r="D383" t="s">
        <v>183</v>
      </c>
      <c r="E383" s="207">
        <v>66</v>
      </c>
      <c r="F383" s="104" t="s">
        <v>273</v>
      </c>
      <c r="G383" t="s">
        <v>274</v>
      </c>
      <c r="H383" t="s">
        <v>275</v>
      </c>
      <c r="I383" t="s">
        <v>32</v>
      </c>
      <c r="J383"/>
      <c r="K383" t="s">
        <v>259</v>
      </c>
      <c r="L383" t="s">
        <v>269</v>
      </c>
      <c r="M383" s="104" t="s">
        <v>874</v>
      </c>
      <c r="N383" s="104" t="s">
        <v>277</v>
      </c>
      <c r="O383" s="167">
        <v>1</v>
      </c>
      <c r="P383" s="200">
        <v>121</v>
      </c>
      <c r="Q383" s="234">
        <v>9.9787230533243177E-4</v>
      </c>
      <c r="R383" s="200" t="s">
        <v>37</v>
      </c>
      <c r="S383" s="180">
        <v>2806</v>
      </c>
      <c r="T383" s="231" t="s">
        <v>875</v>
      </c>
      <c r="U383" s="208">
        <v>0</v>
      </c>
      <c r="V383" s="209">
        <v>0</v>
      </c>
      <c r="W383" s="234">
        <f>Tabla2[[#This Row],[Valor POAI 2026
 (en pesos y 3 últimos digitos en cero)]]/$V$2</f>
        <v>0</v>
      </c>
      <c r="X383" s="188"/>
      <c r="Y383" s="188"/>
      <c r="Z383" s="189"/>
    </row>
    <row r="384" spans="1:26" s="126" customFormat="1" ht="13.5" hidden="1" customHeight="1">
      <c r="A384" s="172">
        <v>5</v>
      </c>
      <c r="B384" t="s">
        <v>791</v>
      </c>
      <c r="C384" s="207">
        <v>28062</v>
      </c>
      <c r="D384" t="s">
        <v>183</v>
      </c>
      <c r="E384" s="207">
        <v>72</v>
      </c>
      <c r="F384" s="104" t="s">
        <v>267</v>
      </c>
      <c r="G384" t="s">
        <v>257</v>
      </c>
      <c r="H384" t="s">
        <v>268</v>
      </c>
      <c r="I384" t="s">
        <v>56</v>
      </c>
      <c r="J384"/>
      <c r="K384" t="s">
        <v>259</v>
      </c>
      <c r="L384" t="s">
        <v>269</v>
      </c>
      <c r="M384" s="104" t="s">
        <v>876</v>
      </c>
      <c r="N384" s="104" t="s">
        <v>271</v>
      </c>
      <c r="O384" s="167">
        <v>2</v>
      </c>
      <c r="P384" s="200">
        <v>215</v>
      </c>
      <c r="Q384" s="234">
        <v>1.7730788896402712E-3</v>
      </c>
      <c r="R384" s="200" t="s">
        <v>37</v>
      </c>
      <c r="S384" s="180">
        <v>2806</v>
      </c>
      <c r="T384" s="231" t="s">
        <v>875</v>
      </c>
      <c r="U384" s="208">
        <v>0</v>
      </c>
      <c r="V384" s="209">
        <v>0</v>
      </c>
      <c r="W384" s="234">
        <f>Tabla2[[#This Row],[Valor POAI 2026
 (en pesos y 3 últimos digitos en cero)]]/$V$2</f>
        <v>0</v>
      </c>
      <c r="X384" s="188"/>
      <c r="Y384" s="188"/>
      <c r="Z384" s="189"/>
    </row>
    <row r="385" spans="1:26" s="126" customFormat="1" ht="13.5" hidden="1" customHeight="1">
      <c r="A385" s="172">
        <v>5</v>
      </c>
      <c r="B385" t="s">
        <v>791</v>
      </c>
      <c r="C385" s="207">
        <v>28063</v>
      </c>
      <c r="D385" t="s">
        <v>183</v>
      </c>
      <c r="E385" s="207">
        <v>64</v>
      </c>
      <c r="F385" s="104" t="s">
        <v>267</v>
      </c>
      <c r="G385" t="s">
        <v>274</v>
      </c>
      <c r="H385" t="s">
        <v>275</v>
      </c>
      <c r="I385" t="s">
        <v>32</v>
      </c>
      <c r="J385"/>
      <c r="K385" t="s">
        <v>259</v>
      </c>
      <c r="L385" t="s">
        <v>269</v>
      </c>
      <c r="M385" s="104" t="s">
        <v>877</v>
      </c>
      <c r="N385" s="104" t="s">
        <v>271</v>
      </c>
      <c r="O385" s="167">
        <v>8</v>
      </c>
      <c r="P385" s="200">
        <v>1819</v>
      </c>
      <c r="Q385" s="234">
        <v>1.500107209421234E-2</v>
      </c>
      <c r="R385" s="200" t="s">
        <v>37</v>
      </c>
      <c r="S385" s="180">
        <v>2806</v>
      </c>
      <c r="T385" s="231" t="s">
        <v>875</v>
      </c>
      <c r="U385" s="208">
        <v>0</v>
      </c>
      <c r="V385" s="209">
        <v>0</v>
      </c>
      <c r="W385" s="234">
        <f>Tabla2[[#This Row],[Valor POAI 2026
 (en pesos y 3 últimos digitos en cero)]]/$V$2</f>
        <v>0</v>
      </c>
      <c r="X385" s="188"/>
      <c r="Y385" s="188"/>
      <c r="Z385" s="189"/>
    </row>
    <row r="386" spans="1:26" s="126" customFormat="1" ht="13.5" hidden="1" customHeight="1">
      <c r="A386" s="172">
        <v>5</v>
      </c>
      <c r="B386" t="s">
        <v>791</v>
      </c>
      <c r="C386" s="207">
        <v>28064</v>
      </c>
      <c r="D386" t="s">
        <v>183</v>
      </c>
      <c r="E386" s="207">
        <v>65</v>
      </c>
      <c r="F386" s="104" t="s">
        <v>756</v>
      </c>
      <c r="G386" t="s">
        <v>274</v>
      </c>
      <c r="H386" t="s">
        <v>275</v>
      </c>
      <c r="I386" t="s">
        <v>32</v>
      </c>
      <c r="J386"/>
      <c r="K386" t="s">
        <v>259</v>
      </c>
      <c r="L386" t="s">
        <v>269</v>
      </c>
      <c r="M386" s="104" t="s">
        <v>878</v>
      </c>
      <c r="N386" s="104" t="s">
        <v>758</v>
      </c>
      <c r="O386" s="167">
        <v>1</v>
      </c>
      <c r="P386" s="200">
        <v>121</v>
      </c>
      <c r="Q386" s="234">
        <v>9.9787230533243177E-4</v>
      </c>
      <c r="R386" s="200" t="s">
        <v>37</v>
      </c>
      <c r="S386" s="180">
        <v>2806</v>
      </c>
      <c r="T386" s="231" t="s">
        <v>875</v>
      </c>
      <c r="U386" s="208">
        <v>0</v>
      </c>
      <c r="V386" s="209">
        <v>0</v>
      </c>
      <c r="W386" s="234">
        <f>Tabla2[[#This Row],[Valor POAI 2026
 (en pesos y 3 últimos digitos en cero)]]/$V$2</f>
        <v>0</v>
      </c>
      <c r="X386" s="188"/>
      <c r="Y386" s="188"/>
      <c r="Z386" s="189"/>
    </row>
    <row r="387" spans="1:26" s="126" customFormat="1" ht="13.5" hidden="1" customHeight="1">
      <c r="A387" s="172">
        <v>5</v>
      </c>
      <c r="B387" t="s">
        <v>791</v>
      </c>
      <c r="C387" s="207">
        <v>29321</v>
      </c>
      <c r="D387" t="s">
        <v>183</v>
      </c>
      <c r="E387" s="207">
        <v>71</v>
      </c>
      <c r="F387" s="104" t="s">
        <v>278</v>
      </c>
      <c r="G387" t="s">
        <v>274</v>
      </c>
      <c r="H387" t="s">
        <v>275</v>
      </c>
      <c r="I387" t="s">
        <v>32</v>
      </c>
      <c r="J387"/>
      <c r="K387" t="s">
        <v>259</v>
      </c>
      <c r="L387" t="s">
        <v>269</v>
      </c>
      <c r="M387" s="104" t="s">
        <v>879</v>
      </c>
      <c r="N387" s="104" t="s">
        <v>280</v>
      </c>
      <c r="O387" s="167">
        <v>800</v>
      </c>
      <c r="P387" s="200">
        <v>109</v>
      </c>
      <c r="Q387" s="234">
        <v>8.9890976265483515E-4</v>
      </c>
      <c r="R387" s="200" t="s">
        <v>37</v>
      </c>
      <c r="S387" s="180">
        <v>2932</v>
      </c>
      <c r="T387" s="231" t="s">
        <v>880</v>
      </c>
      <c r="U387" s="208">
        <v>0</v>
      </c>
      <c r="V387" s="209">
        <v>0</v>
      </c>
      <c r="W387" s="234">
        <f>Tabla2[[#This Row],[Valor POAI 2026
 (en pesos y 3 últimos digitos en cero)]]/$V$2</f>
        <v>0</v>
      </c>
      <c r="X387" s="188"/>
      <c r="Y387" s="188"/>
      <c r="Z387" s="189"/>
    </row>
    <row r="388" spans="1:26" s="126" customFormat="1" ht="13.5" hidden="1" customHeight="1">
      <c r="A388" s="172">
        <v>5</v>
      </c>
      <c r="B388" t="s">
        <v>791</v>
      </c>
      <c r="C388" s="207">
        <v>29322</v>
      </c>
      <c r="D388" t="s">
        <v>183</v>
      </c>
      <c r="E388" s="207">
        <v>74</v>
      </c>
      <c r="F388" s="104" t="s">
        <v>282</v>
      </c>
      <c r="G388" t="s">
        <v>257</v>
      </c>
      <c r="H388" t="s">
        <v>268</v>
      </c>
      <c r="I388" t="s">
        <v>56</v>
      </c>
      <c r="J388"/>
      <c r="K388" t="s">
        <v>259</v>
      </c>
      <c r="L388" t="s">
        <v>269</v>
      </c>
      <c r="M388" s="104" t="s">
        <v>881</v>
      </c>
      <c r="N388" s="104" t="s">
        <v>280</v>
      </c>
      <c r="O388" s="167">
        <v>4000</v>
      </c>
      <c r="P388" s="200">
        <v>364</v>
      </c>
      <c r="Q388" s="234">
        <v>3.0018637945537613E-3</v>
      </c>
      <c r="R388" s="200" t="s">
        <v>37</v>
      </c>
      <c r="S388" s="180">
        <v>2932</v>
      </c>
      <c r="T388" s="231" t="s">
        <v>880</v>
      </c>
      <c r="U388" s="208">
        <v>0</v>
      </c>
      <c r="V388" s="209">
        <v>0</v>
      </c>
      <c r="W388" s="234">
        <f>Tabla2[[#This Row],[Valor POAI 2026
 (en pesos y 3 últimos digitos en cero)]]/$V$2</f>
        <v>0</v>
      </c>
      <c r="X388" s="188"/>
      <c r="Y388" s="188"/>
      <c r="Z388" s="189"/>
    </row>
    <row r="389" spans="1:26" s="126" customFormat="1" ht="13.5" hidden="1" customHeight="1">
      <c r="A389" s="172">
        <v>5</v>
      </c>
      <c r="B389" t="s">
        <v>791</v>
      </c>
      <c r="C389" s="207">
        <v>29323</v>
      </c>
      <c r="D389" t="s">
        <v>183</v>
      </c>
      <c r="E389" s="207">
        <v>73</v>
      </c>
      <c r="F389" s="104" t="s">
        <v>303</v>
      </c>
      <c r="G389" t="s">
        <v>257</v>
      </c>
      <c r="H389" t="s">
        <v>268</v>
      </c>
      <c r="I389" t="s">
        <v>56</v>
      </c>
      <c r="J389"/>
      <c r="K389" t="s">
        <v>259</v>
      </c>
      <c r="L389" t="s">
        <v>269</v>
      </c>
      <c r="M389" s="104" t="s">
        <v>882</v>
      </c>
      <c r="N389" s="104" t="s">
        <v>289</v>
      </c>
      <c r="O389" s="167">
        <v>4</v>
      </c>
      <c r="P389" s="200">
        <v>121</v>
      </c>
      <c r="Q389" s="234">
        <v>9.9787230533243177E-4</v>
      </c>
      <c r="R389" s="200" t="s">
        <v>37</v>
      </c>
      <c r="S389" s="180">
        <v>2932</v>
      </c>
      <c r="T389" s="231" t="s">
        <v>880</v>
      </c>
      <c r="U389" s="208">
        <v>0</v>
      </c>
      <c r="V389" s="209">
        <v>0</v>
      </c>
      <c r="W389" s="234">
        <f>Tabla2[[#This Row],[Valor POAI 2026
 (en pesos y 3 últimos digitos en cero)]]/$V$2</f>
        <v>0</v>
      </c>
      <c r="X389" s="188"/>
      <c r="Y389" s="188"/>
      <c r="Z389" s="189"/>
    </row>
    <row r="390" spans="1:26" s="126" customFormat="1" ht="13.5" hidden="1" customHeight="1">
      <c r="A390" s="172">
        <v>5</v>
      </c>
      <c r="B390" t="s">
        <v>791</v>
      </c>
      <c r="C390" s="207">
        <v>29324</v>
      </c>
      <c r="D390" t="s">
        <v>183</v>
      </c>
      <c r="E390" s="207">
        <v>67</v>
      </c>
      <c r="F390" s="104" t="s">
        <v>287</v>
      </c>
      <c r="G390" t="s">
        <v>274</v>
      </c>
      <c r="H390" t="s">
        <v>275</v>
      </c>
      <c r="I390" t="s">
        <v>32</v>
      </c>
      <c r="J390"/>
      <c r="K390" t="s">
        <v>259</v>
      </c>
      <c r="L390" t="s">
        <v>269</v>
      </c>
      <c r="M390" s="104" t="s">
        <v>882</v>
      </c>
      <c r="N390" s="104" t="s">
        <v>289</v>
      </c>
      <c r="O390" s="167">
        <v>4</v>
      </c>
      <c r="P390" s="200">
        <v>85</v>
      </c>
      <c r="Q390" s="234">
        <v>7.0098467729964213E-4</v>
      </c>
      <c r="R390" s="200" t="s">
        <v>37</v>
      </c>
      <c r="S390" s="180">
        <v>2932</v>
      </c>
      <c r="T390" s="231" t="s">
        <v>880</v>
      </c>
      <c r="U390" s="208">
        <v>0</v>
      </c>
      <c r="V390" s="209">
        <v>0</v>
      </c>
      <c r="W390" s="234">
        <f>Tabla2[[#This Row],[Valor POAI 2026
 (en pesos y 3 últimos digitos en cero)]]/$V$2</f>
        <v>0</v>
      </c>
      <c r="X390" s="188"/>
      <c r="Y390" s="188"/>
      <c r="Z390" s="189"/>
    </row>
    <row r="391" spans="1:26" s="126" customFormat="1" ht="13.5" hidden="1" customHeight="1">
      <c r="A391" s="172">
        <v>5</v>
      </c>
      <c r="B391" t="s">
        <v>791</v>
      </c>
      <c r="C391" s="207">
        <v>29325</v>
      </c>
      <c r="D391" t="s">
        <v>183</v>
      </c>
      <c r="E391" s="207">
        <v>75</v>
      </c>
      <c r="F391" s="104" t="s">
        <v>301</v>
      </c>
      <c r="G391" t="s">
        <v>257</v>
      </c>
      <c r="H391" t="s">
        <v>268</v>
      </c>
      <c r="I391" t="s">
        <v>56</v>
      </c>
      <c r="J391"/>
      <c r="K391" t="s">
        <v>259</v>
      </c>
      <c r="L391" t="s">
        <v>269</v>
      </c>
      <c r="M391" s="104" t="s">
        <v>883</v>
      </c>
      <c r="N391" s="104" t="s">
        <v>300</v>
      </c>
      <c r="O391" s="167">
        <v>100</v>
      </c>
      <c r="P391" s="200">
        <v>121</v>
      </c>
      <c r="Q391" s="234">
        <v>9.9787230533243177E-4</v>
      </c>
      <c r="R391" s="200" t="s">
        <v>37</v>
      </c>
      <c r="S391" s="180">
        <v>2932</v>
      </c>
      <c r="T391" s="231" t="s">
        <v>880</v>
      </c>
      <c r="U391" s="208">
        <v>0</v>
      </c>
      <c r="V391" s="209">
        <v>0</v>
      </c>
      <c r="W391" s="234">
        <f>Tabla2[[#This Row],[Valor POAI 2026
 (en pesos y 3 últimos digitos en cero)]]/$V$2</f>
        <v>0</v>
      </c>
      <c r="X391" s="188"/>
      <c r="Y391" s="188"/>
      <c r="Z391" s="189"/>
    </row>
    <row r="392" spans="1:26" s="126" customFormat="1" ht="13.5" hidden="1" customHeight="1">
      <c r="A392" s="172">
        <v>5</v>
      </c>
      <c r="B392" t="s">
        <v>791</v>
      </c>
      <c r="C392" s="207">
        <v>29326</v>
      </c>
      <c r="D392" t="s">
        <v>183</v>
      </c>
      <c r="E392" s="207">
        <v>68</v>
      </c>
      <c r="F392" s="104" t="s">
        <v>298</v>
      </c>
      <c r="G392" t="s">
        <v>274</v>
      </c>
      <c r="H392" t="s">
        <v>275</v>
      </c>
      <c r="I392" t="s">
        <v>32</v>
      </c>
      <c r="J392"/>
      <c r="K392" t="s">
        <v>259</v>
      </c>
      <c r="L392" t="s">
        <v>269</v>
      </c>
      <c r="M392" s="104" t="s">
        <v>884</v>
      </c>
      <c r="N392" s="104" t="s">
        <v>300</v>
      </c>
      <c r="O392" s="167">
        <v>400</v>
      </c>
      <c r="P392" s="200">
        <v>85</v>
      </c>
      <c r="Q392" s="234">
        <v>7.0098467729964213E-4</v>
      </c>
      <c r="R392" s="200" t="s">
        <v>37</v>
      </c>
      <c r="S392" s="180">
        <v>2932</v>
      </c>
      <c r="T392" s="231" t="s">
        <v>880</v>
      </c>
      <c r="U392" s="208">
        <v>0</v>
      </c>
      <c r="V392" s="209">
        <v>0</v>
      </c>
      <c r="W392" s="234">
        <f>Tabla2[[#This Row],[Valor POAI 2026
 (en pesos y 3 últimos digitos en cero)]]/$V$2</f>
        <v>0</v>
      </c>
      <c r="X392" s="188"/>
      <c r="Y392" s="188"/>
      <c r="Z392" s="189"/>
    </row>
    <row r="393" spans="1:26" s="126" customFormat="1" ht="13.5" hidden="1" customHeight="1">
      <c r="A393" s="172">
        <v>5</v>
      </c>
      <c r="B393" t="s">
        <v>791</v>
      </c>
      <c r="C393" s="207">
        <v>29327</v>
      </c>
      <c r="D393" t="s">
        <v>183</v>
      </c>
      <c r="E393" s="207">
        <v>70</v>
      </c>
      <c r="F393" s="104" t="s">
        <v>284</v>
      </c>
      <c r="G393" t="s">
        <v>274</v>
      </c>
      <c r="H393" t="s">
        <v>275</v>
      </c>
      <c r="I393" t="s">
        <v>32</v>
      </c>
      <c r="J393"/>
      <c r="K393" t="s">
        <v>259</v>
      </c>
      <c r="L393" t="s">
        <v>269</v>
      </c>
      <c r="M393" s="104" t="s">
        <v>885</v>
      </c>
      <c r="N393" s="104" t="s">
        <v>286</v>
      </c>
      <c r="O393" s="167">
        <v>1600</v>
      </c>
      <c r="P393" s="200">
        <v>109</v>
      </c>
      <c r="Q393" s="234">
        <v>8.9890976265483515E-4</v>
      </c>
      <c r="R393" s="200" t="s">
        <v>37</v>
      </c>
      <c r="S393" s="180">
        <v>2932</v>
      </c>
      <c r="T393" s="231" t="s">
        <v>880</v>
      </c>
      <c r="U393" s="208">
        <v>0</v>
      </c>
      <c r="V393" s="209">
        <v>0</v>
      </c>
      <c r="W393" s="234">
        <f>Tabla2[[#This Row],[Valor POAI 2026
 (en pesos y 3 últimos digitos en cero)]]/$V$2</f>
        <v>0</v>
      </c>
      <c r="X393" s="188"/>
      <c r="Y393" s="188"/>
      <c r="Z393" s="189"/>
    </row>
    <row r="394" spans="1:26" s="126" customFormat="1" ht="13.5" hidden="1" customHeight="1">
      <c r="A394" s="172">
        <v>5</v>
      </c>
      <c r="B394" t="s">
        <v>791</v>
      </c>
      <c r="C394" s="207">
        <v>29328</v>
      </c>
      <c r="D394" t="s">
        <v>183</v>
      </c>
      <c r="E394" s="207">
        <v>69</v>
      </c>
      <c r="F394" s="104" t="s">
        <v>886</v>
      </c>
      <c r="G394" t="s">
        <v>274</v>
      </c>
      <c r="H394" t="s">
        <v>275</v>
      </c>
      <c r="I394" t="s">
        <v>32</v>
      </c>
      <c r="J394"/>
      <c r="K394" t="s">
        <v>259</v>
      </c>
      <c r="L394" t="s">
        <v>269</v>
      </c>
      <c r="M394" s="104" t="s">
        <v>887</v>
      </c>
      <c r="N394" s="104" t="s">
        <v>888</v>
      </c>
      <c r="O394" s="167">
        <v>200</v>
      </c>
      <c r="P394" s="200">
        <v>182</v>
      </c>
      <c r="Q394" s="234">
        <v>1.5009318972768807E-3</v>
      </c>
      <c r="R394" s="200" t="s">
        <v>37</v>
      </c>
      <c r="S394" s="180">
        <v>2932</v>
      </c>
      <c r="T394" s="231" t="s">
        <v>880</v>
      </c>
      <c r="U394" s="208">
        <v>0</v>
      </c>
      <c r="V394" s="209">
        <v>0</v>
      </c>
      <c r="W394" s="234">
        <f>Tabla2[[#This Row],[Valor POAI 2026
 (en pesos y 3 últimos digitos en cero)]]/$V$2</f>
        <v>0</v>
      </c>
      <c r="X394" s="188"/>
      <c r="Y394" s="188"/>
      <c r="Z394" s="189"/>
    </row>
    <row r="395" spans="1:26" s="126" customFormat="1" ht="13.5" hidden="1" customHeight="1">
      <c r="A395" s="172">
        <v>5</v>
      </c>
      <c r="B395" t="s">
        <v>791</v>
      </c>
      <c r="C395" s="207">
        <v>29329</v>
      </c>
      <c r="D395" t="s">
        <v>293</v>
      </c>
      <c r="E395" s="207">
        <v>76</v>
      </c>
      <c r="F395" s="104" t="s">
        <v>294</v>
      </c>
      <c r="G395" t="s">
        <v>274</v>
      </c>
      <c r="H395" t="s">
        <v>295</v>
      </c>
      <c r="I395" t="s">
        <v>32</v>
      </c>
      <c r="J395"/>
      <c r="K395" t="s">
        <v>259</v>
      </c>
      <c r="L395" t="s">
        <v>269</v>
      </c>
      <c r="M395" s="104" t="s">
        <v>889</v>
      </c>
      <c r="N395" s="104" t="s">
        <v>297</v>
      </c>
      <c r="O395" s="167">
        <v>2000</v>
      </c>
      <c r="P395" s="200">
        <v>903</v>
      </c>
      <c r="Q395" s="234">
        <v>7.446931336489139E-3</v>
      </c>
      <c r="R395" s="200" t="s">
        <v>37</v>
      </c>
      <c r="S395" s="180">
        <v>2932</v>
      </c>
      <c r="T395" s="231" t="s">
        <v>880</v>
      </c>
      <c r="U395" s="208">
        <v>0</v>
      </c>
      <c r="V395" s="209">
        <v>0</v>
      </c>
      <c r="W395" s="234">
        <f>Tabla2[[#This Row],[Valor POAI 2026
 (en pesos y 3 últimos digitos en cero)]]/$V$2</f>
        <v>0</v>
      </c>
      <c r="X395" s="188"/>
      <c r="Y395" s="188"/>
      <c r="Z395" s="189"/>
    </row>
    <row r="396" spans="1:26" s="126" customFormat="1" ht="13.5" hidden="1" customHeight="1">
      <c r="A396" s="172">
        <v>5</v>
      </c>
      <c r="B396" t="s">
        <v>791</v>
      </c>
      <c r="C396" s="207">
        <v>26851</v>
      </c>
      <c r="D396" t="s">
        <v>91</v>
      </c>
      <c r="E396" s="207">
        <v>78</v>
      </c>
      <c r="F396" s="104" t="s">
        <v>305</v>
      </c>
      <c r="G396" t="s">
        <v>93</v>
      </c>
      <c r="H396" t="s">
        <v>306</v>
      </c>
      <c r="I396" t="s">
        <v>32</v>
      </c>
      <c r="J396" t="s">
        <v>95</v>
      </c>
      <c r="K396" t="s">
        <v>259</v>
      </c>
      <c r="L396" t="s">
        <v>307</v>
      </c>
      <c r="M396" s="104" t="s">
        <v>890</v>
      </c>
      <c r="N396" s="104" t="s">
        <v>309</v>
      </c>
      <c r="O396" s="167">
        <v>5</v>
      </c>
      <c r="P396" s="200">
        <v>3638</v>
      </c>
      <c r="Q396" s="234">
        <v>3.000214418842468E-2</v>
      </c>
      <c r="R396" s="200" t="s">
        <v>37</v>
      </c>
      <c r="S396" s="180">
        <v>2685</v>
      </c>
      <c r="T396" s="231" t="s">
        <v>891</v>
      </c>
      <c r="U396" s="208">
        <v>0</v>
      </c>
      <c r="V396" s="209">
        <v>0</v>
      </c>
      <c r="W396" s="234">
        <f>Tabla2[[#This Row],[Valor POAI 2026
 (en pesos y 3 últimos digitos en cero)]]/$V$2</f>
        <v>0</v>
      </c>
      <c r="X396" s="188"/>
      <c r="Y396" s="188"/>
      <c r="Z396" s="189"/>
    </row>
    <row r="397" spans="1:26" s="126" customFormat="1" ht="13.5" hidden="1" customHeight="1">
      <c r="A397" s="172">
        <v>5</v>
      </c>
      <c r="B397" t="s">
        <v>791</v>
      </c>
      <c r="C397" s="207">
        <v>26852</v>
      </c>
      <c r="D397" t="s">
        <v>91</v>
      </c>
      <c r="E397" s="207">
        <v>77</v>
      </c>
      <c r="F397" s="104" t="s">
        <v>311</v>
      </c>
      <c r="G397" t="s">
        <v>93</v>
      </c>
      <c r="H397" t="s">
        <v>306</v>
      </c>
      <c r="I397" t="s">
        <v>32</v>
      </c>
      <c r="J397" t="s">
        <v>95</v>
      </c>
      <c r="K397" t="s">
        <v>259</v>
      </c>
      <c r="L397" t="s">
        <v>307</v>
      </c>
      <c r="M397" s="104" t="s">
        <v>892</v>
      </c>
      <c r="N397" s="104" t="s">
        <v>313</v>
      </c>
      <c r="O397" s="167">
        <v>6</v>
      </c>
      <c r="P397" s="200">
        <v>13339</v>
      </c>
      <c r="Q397" s="234">
        <v>0.11000511306470501</v>
      </c>
      <c r="R397" s="200" t="s">
        <v>37</v>
      </c>
      <c r="S397" s="180">
        <v>2685</v>
      </c>
      <c r="T397" s="231" t="s">
        <v>891</v>
      </c>
      <c r="U397" s="208">
        <v>0</v>
      </c>
      <c r="V397" s="209">
        <v>0</v>
      </c>
      <c r="W397" s="234">
        <f>Tabla2[[#This Row],[Valor POAI 2026
 (en pesos y 3 últimos digitos en cero)]]/$V$2</f>
        <v>0</v>
      </c>
      <c r="X397" s="188"/>
      <c r="Y397" s="188"/>
      <c r="Z397" s="189"/>
    </row>
    <row r="398" spans="1:26" s="126" customFormat="1" ht="13.5" hidden="1" customHeight="1">
      <c r="A398" s="172">
        <v>5</v>
      </c>
      <c r="B398" t="s">
        <v>791</v>
      </c>
      <c r="C398" s="207">
        <v>26911</v>
      </c>
      <c r="D398" t="s">
        <v>183</v>
      </c>
      <c r="E398" s="207">
        <v>113</v>
      </c>
      <c r="F398" s="104" t="s">
        <v>320</v>
      </c>
      <c r="G398" t="s">
        <v>274</v>
      </c>
      <c r="H398" t="s">
        <v>315</v>
      </c>
      <c r="I398" t="s">
        <v>56</v>
      </c>
      <c r="J398"/>
      <c r="K398" t="s">
        <v>259</v>
      </c>
      <c r="L398" t="s">
        <v>316</v>
      </c>
      <c r="M398" s="104" t="s">
        <v>893</v>
      </c>
      <c r="N398" s="104" t="s">
        <v>322</v>
      </c>
      <c r="O398" s="167">
        <v>4</v>
      </c>
      <c r="P398" s="200">
        <v>1213</v>
      </c>
      <c r="Q398" s="234">
        <v>1.0003463688993715E-2</v>
      </c>
      <c r="R398" s="200" t="s">
        <v>37</v>
      </c>
      <c r="S398" s="180">
        <v>2691</v>
      </c>
      <c r="T398" s="231" t="s">
        <v>894</v>
      </c>
      <c r="U398" s="208">
        <v>0</v>
      </c>
      <c r="V398" s="209">
        <v>0</v>
      </c>
      <c r="W398" s="234">
        <f>Tabla2[[#This Row],[Valor POAI 2026
 (en pesos y 3 últimos digitos en cero)]]/$V$2</f>
        <v>0</v>
      </c>
      <c r="X398" s="188"/>
      <c r="Y398" s="188"/>
      <c r="Z398" s="189"/>
    </row>
    <row r="399" spans="1:26" s="126" customFormat="1" ht="13.5" hidden="1" customHeight="1">
      <c r="A399" s="172">
        <v>5</v>
      </c>
      <c r="B399" t="s">
        <v>791</v>
      </c>
      <c r="C399" s="207">
        <v>26912</v>
      </c>
      <c r="D399" t="s">
        <v>183</v>
      </c>
      <c r="E399" s="207">
        <v>79</v>
      </c>
      <c r="F399" s="104" t="s">
        <v>314</v>
      </c>
      <c r="G399" t="s">
        <v>274</v>
      </c>
      <c r="H399" t="s">
        <v>315</v>
      </c>
      <c r="I399" t="s">
        <v>56</v>
      </c>
      <c r="J399"/>
      <c r="K399" t="s">
        <v>259</v>
      </c>
      <c r="L399" t="s">
        <v>316</v>
      </c>
      <c r="M399" s="104" t="s">
        <v>895</v>
      </c>
      <c r="N399" s="104" t="s">
        <v>318</v>
      </c>
      <c r="O399" s="167">
        <v>4</v>
      </c>
      <c r="P399" s="200">
        <v>603</v>
      </c>
      <c r="Q399" s="234">
        <v>4.9728677695492253E-3</v>
      </c>
      <c r="R399" s="200" t="s">
        <v>37</v>
      </c>
      <c r="S399" s="180">
        <v>2691</v>
      </c>
      <c r="T399" s="231" t="s">
        <v>894</v>
      </c>
      <c r="U399" s="208">
        <v>0</v>
      </c>
      <c r="V399" s="209">
        <v>0</v>
      </c>
      <c r="W399" s="234">
        <f>Tabla2[[#This Row],[Valor POAI 2026
 (en pesos y 3 últimos digitos en cero)]]/$V$2</f>
        <v>0</v>
      </c>
      <c r="X399" s="188"/>
      <c r="Y399" s="188"/>
      <c r="Z399" s="189"/>
    </row>
    <row r="400" spans="1:26" s="126" customFormat="1" ht="13.5" hidden="1" customHeight="1">
      <c r="A400" s="172">
        <v>5</v>
      </c>
      <c r="B400" t="s">
        <v>791</v>
      </c>
      <c r="C400" s="207">
        <v>26921</v>
      </c>
      <c r="D400" t="s">
        <v>293</v>
      </c>
      <c r="E400" s="207">
        <v>80</v>
      </c>
      <c r="F400" s="104" t="s">
        <v>514</v>
      </c>
      <c r="G400" t="s">
        <v>337</v>
      </c>
      <c r="H400" t="s">
        <v>515</v>
      </c>
      <c r="I400" t="s">
        <v>32</v>
      </c>
      <c r="J400"/>
      <c r="K400" t="s">
        <v>259</v>
      </c>
      <c r="L400" t="s">
        <v>516</v>
      </c>
      <c r="M400" s="104" t="s">
        <v>896</v>
      </c>
      <c r="N400" s="104" t="s">
        <v>518</v>
      </c>
      <c r="O400" s="167">
        <v>10</v>
      </c>
      <c r="P400" s="200">
        <v>1438</v>
      </c>
      <c r="Q400" s="234">
        <v>1.1859011364198651E-2</v>
      </c>
      <c r="R400" s="200" t="s">
        <v>37</v>
      </c>
      <c r="S400" s="180">
        <v>2692</v>
      </c>
      <c r="T400" s="231" t="s">
        <v>897</v>
      </c>
      <c r="U400" s="208">
        <v>0</v>
      </c>
      <c r="V400" s="209">
        <v>0</v>
      </c>
      <c r="W400" s="234">
        <f>Tabla2[[#This Row],[Valor POAI 2026
 (en pesos y 3 últimos digitos en cero)]]/$V$2</f>
        <v>0</v>
      </c>
      <c r="X400" s="188"/>
      <c r="Y400" s="188"/>
      <c r="Z400" s="189"/>
    </row>
    <row r="401" spans="1:26" s="126" customFormat="1" ht="13.5" hidden="1" customHeight="1">
      <c r="A401" s="172">
        <v>5</v>
      </c>
      <c r="B401" t="s">
        <v>791</v>
      </c>
      <c r="C401" s="207">
        <v>26981</v>
      </c>
      <c r="D401" t="s">
        <v>138</v>
      </c>
      <c r="E401" s="207">
        <v>85</v>
      </c>
      <c r="F401" s="104" t="s">
        <v>323</v>
      </c>
      <c r="G401" t="s">
        <v>257</v>
      </c>
      <c r="H401" t="s">
        <v>324</v>
      </c>
      <c r="I401" t="s">
        <v>32</v>
      </c>
      <c r="J401"/>
      <c r="K401" t="s">
        <v>259</v>
      </c>
      <c r="L401" t="s">
        <v>325</v>
      </c>
      <c r="M401" s="104" t="s">
        <v>898</v>
      </c>
      <c r="N401" s="104" t="s">
        <v>60</v>
      </c>
      <c r="O401" s="167">
        <v>1</v>
      </c>
      <c r="P401" s="200">
        <v>132</v>
      </c>
      <c r="Q401" s="234">
        <v>1.0885879694535619E-3</v>
      </c>
      <c r="R401" s="200" t="s">
        <v>37</v>
      </c>
      <c r="S401" s="180">
        <v>2698</v>
      </c>
      <c r="T401" s="231" t="s">
        <v>899</v>
      </c>
      <c r="U401" s="208">
        <v>0</v>
      </c>
      <c r="V401" s="209">
        <v>0</v>
      </c>
      <c r="W401" s="234">
        <f>Tabla2[[#This Row],[Valor POAI 2026
 (en pesos y 3 últimos digitos en cero)]]/$V$2</f>
        <v>0</v>
      </c>
      <c r="X401" s="188"/>
      <c r="Y401" s="188"/>
      <c r="Z401" s="189"/>
    </row>
    <row r="402" spans="1:26" s="126" customFormat="1" ht="13.5" hidden="1" customHeight="1">
      <c r="A402" s="172">
        <v>5</v>
      </c>
      <c r="B402" t="s">
        <v>791</v>
      </c>
      <c r="C402" s="207">
        <v>26982</v>
      </c>
      <c r="D402" t="s">
        <v>138</v>
      </c>
      <c r="E402" s="207">
        <v>83</v>
      </c>
      <c r="F402" s="104" t="s">
        <v>328</v>
      </c>
      <c r="G402" t="s">
        <v>257</v>
      </c>
      <c r="H402" t="s">
        <v>324</v>
      </c>
      <c r="I402" t="s">
        <v>32</v>
      </c>
      <c r="J402"/>
      <c r="K402" t="s">
        <v>259</v>
      </c>
      <c r="L402" t="s">
        <v>325</v>
      </c>
      <c r="M402" s="104" t="s">
        <v>900</v>
      </c>
      <c r="N402" s="104" t="s">
        <v>60</v>
      </c>
      <c r="O402" s="167">
        <v>1</v>
      </c>
      <c r="P402" s="200">
        <v>132</v>
      </c>
      <c r="Q402" s="234">
        <v>1.0885879694535619E-3</v>
      </c>
      <c r="R402" s="200" t="s">
        <v>37</v>
      </c>
      <c r="S402" s="180">
        <v>2698</v>
      </c>
      <c r="T402" s="231" t="s">
        <v>899</v>
      </c>
      <c r="U402" s="208">
        <v>0</v>
      </c>
      <c r="V402" s="209">
        <v>0</v>
      </c>
      <c r="W402" s="234">
        <f>Tabla2[[#This Row],[Valor POAI 2026
 (en pesos y 3 últimos digitos en cero)]]/$V$2</f>
        <v>0</v>
      </c>
      <c r="X402" s="188"/>
      <c r="Y402" s="188"/>
      <c r="Z402" s="189"/>
    </row>
    <row r="403" spans="1:26" s="126" customFormat="1" ht="13.5" hidden="1" customHeight="1">
      <c r="A403" s="172">
        <v>5</v>
      </c>
      <c r="B403" t="s">
        <v>791</v>
      </c>
      <c r="C403" s="207">
        <v>26983</v>
      </c>
      <c r="D403" t="s">
        <v>138</v>
      </c>
      <c r="E403" s="207">
        <v>84</v>
      </c>
      <c r="F403" s="104" t="s">
        <v>330</v>
      </c>
      <c r="G403" t="s">
        <v>257</v>
      </c>
      <c r="H403" t="s">
        <v>324</v>
      </c>
      <c r="I403" t="s">
        <v>32</v>
      </c>
      <c r="J403"/>
      <c r="K403" t="s">
        <v>259</v>
      </c>
      <c r="L403" t="s">
        <v>325</v>
      </c>
      <c r="M403" s="104" t="s">
        <v>901</v>
      </c>
      <c r="N403" s="104" t="s">
        <v>60</v>
      </c>
      <c r="O403" s="167">
        <v>1</v>
      </c>
      <c r="P403" s="200">
        <v>132</v>
      </c>
      <c r="Q403" s="234">
        <v>1.0885879694535619E-3</v>
      </c>
      <c r="R403" s="200" t="s">
        <v>37</v>
      </c>
      <c r="S403" s="180">
        <v>2698</v>
      </c>
      <c r="T403" s="231" t="s">
        <v>899</v>
      </c>
      <c r="U403" s="208">
        <v>0</v>
      </c>
      <c r="V403" s="209">
        <v>0</v>
      </c>
      <c r="W403" s="234">
        <f>Tabla2[[#This Row],[Valor POAI 2026
 (en pesos y 3 últimos digitos en cero)]]/$V$2</f>
        <v>0</v>
      </c>
      <c r="X403" s="188"/>
      <c r="Y403" s="188"/>
      <c r="Z403" s="189"/>
    </row>
    <row r="404" spans="1:26" s="126" customFormat="1" ht="13.5" hidden="1" customHeight="1">
      <c r="A404" s="172">
        <v>5</v>
      </c>
      <c r="B404" t="s">
        <v>791</v>
      </c>
      <c r="C404" s="207">
        <v>26984</v>
      </c>
      <c r="D404" t="s">
        <v>138</v>
      </c>
      <c r="E404" s="207">
        <v>82</v>
      </c>
      <c r="F404" s="104" t="s">
        <v>332</v>
      </c>
      <c r="G404" t="s">
        <v>257</v>
      </c>
      <c r="H404" t="s">
        <v>324</v>
      </c>
      <c r="I404" t="s">
        <v>32</v>
      </c>
      <c r="J404"/>
      <c r="K404" t="s">
        <v>259</v>
      </c>
      <c r="L404" t="s">
        <v>325</v>
      </c>
      <c r="M404" s="104" t="s">
        <v>902</v>
      </c>
      <c r="N404" s="104" t="s">
        <v>60</v>
      </c>
      <c r="O404" s="167">
        <v>8</v>
      </c>
      <c r="P404" s="200">
        <v>849</v>
      </c>
      <c r="Q404" s="234">
        <v>7.0015998944399542E-3</v>
      </c>
      <c r="R404" s="200" t="s">
        <v>37</v>
      </c>
      <c r="S404" s="180">
        <v>2698</v>
      </c>
      <c r="T404" s="231" t="s">
        <v>899</v>
      </c>
      <c r="U404" s="208">
        <v>0</v>
      </c>
      <c r="V404" s="209">
        <v>0</v>
      </c>
      <c r="W404" s="234">
        <f>Tabla2[[#This Row],[Valor POAI 2026
 (en pesos y 3 últimos digitos en cero)]]/$V$2</f>
        <v>0</v>
      </c>
      <c r="X404" s="188"/>
      <c r="Y404" s="188"/>
      <c r="Z404" s="189"/>
    </row>
    <row r="405" spans="1:26" s="126" customFormat="1" ht="13.5" hidden="1" customHeight="1">
      <c r="A405" s="172">
        <v>5</v>
      </c>
      <c r="B405" t="s">
        <v>791</v>
      </c>
      <c r="C405" s="207">
        <v>26985</v>
      </c>
      <c r="D405" t="s">
        <v>138</v>
      </c>
      <c r="E405" s="207">
        <v>88</v>
      </c>
      <c r="F405" s="104" t="s">
        <v>334</v>
      </c>
      <c r="G405" t="s">
        <v>257</v>
      </c>
      <c r="H405" t="s">
        <v>324</v>
      </c>
      <c r="I405" t="s">
        <v>32</v>
      </c>
      <c r="J405"/>
      <c r="K405" t="s">
        <v>259</v>
      </c>
      <c r="L405" t="s">
        <v>325</v>
      </c>
      <c r="M405" s="104" t="s">
        <v>903</v>
      </c>
      <c r="N405" s="104" t="s">
        <v>60</v>
      </c>
      <c r="O405" s="167">
        <v>1</v>
      </c>
      <c r="P405" s="200">
        <v>132</v>
      </c>
      <c r="Q405" s="234">
        <v>1.0885879694535619E-3</v>
      </c>
      <c r="R405" s="200" t="s">
        <v>37</v>
      </c>
      <c r="S405" s="180">
        <v>2698</v>
      </c>
      <c r="T405" s="231" t="s">
        <v>899</v>
      </c>
      <c r="U405" s="208">
        <v>0</v>
      </c>
      <c r="V405" s="209">
        <v>0</v>
      </c>
      <c r="W405" s="234">
        <f>Tabla2[[#This Row],[Valor POAI 2026
 (en pesos y 3 últimos digitos en cero)]]/$V$2</f>
        <v>0</v>
      </c>
      <c r="X405" s="188"/>
      <c r="Y405" s="188"/>
      <c r="Z405" s="189"/>
    </row>
    <row r="406" spans="1:26" s="126" customFormat="1" ht="13.5" hidden="1" customHeight="1">
      <c r="A406" s="172">
        <v>5</v>
      </c>
      <c r="B406" t="s">
        <v>791</v>
      </c>
      <c r="C406" s="207">
        <v>26991</v>
      </c>
      <c r="D406" t="s">
        <v>293</v>
      </c>
      <c r="E406" s="207">
        <v>89</v>
      </c>
      <c r="F406" s="104" t="s">
        <v>336</v>
      </c>
      <c r="G406" t="s">
        <v>337</v>
      </c>
      <c r="H406" t="s">
        <v>338</v>
      </c>
      <c r="I406" t="s">
        <v>56</v>
      </c>
      <c r="J406"/>
      <c r="K406" t="s">
        <v>259</v>
      </c>
      <c r="L406" t="s">
        <v>339</v>
      </c>
      <c r="M406" s="104" t="s">
        <v>904</v>
      </c>
      <c r="N406" s="104" t="s">
        <v>341</v>
      </c>
      <c r="O406" s="167">
        <v>200</v>
      </c>
      <c r="P406" s="200">
        <v>1819</v>
      </c>
      <c r="Q406" s="234">
        <v>1.500107209421234E-2</v>
      </c>
      <c r="R406" s="200" t="s">
        <v>37</v>
      </c>
      <c r="S406" s="180">
        <v>2699</v>
      </c>
      <c r="T406" s="231" t="s">
        <v>905</v>
      </c>
      <c r="U406" s="208">
        <v>0</v>
      </c>
      <c r="V406" s="209">
        <v>0</v>
      </c>
      <c r="W406" s="234">
        <f>Tabla2[[#This Row],[Valor POAI 2026
 (en pesos y 3 últimos digitos en cero)]]/$V$2</f>
        <v>0</v>
      </c>
      <c r="X406" s="188"/>
      <c r="Y406" s="188"/>
      <c r="Z406" s="189"/>
    </row>
    <row r="407" spans="1:26" s="126" customFormat="1" ht="13.5" hidden="1" customHeight="1">
      <c r="A407" s="172">
        <v>5</v>
      </c>
      <c r="B407" t="s">
        <v>791</v>
      </c>
      <c r="C407" s="207">
        <v>27311</v>
      </c>
      <c r="D407" t="s">
        <v>343</v>
      </c>
      <c r="E407" s="207">
        <v>93</v>
      </c>
      <c r="F407" s="104" t="s">
        <v>344</v>
      </c>
      <c r="G407" t="s">
        <v>345</v>
      </c>
      <c r="H407" t="s">
        <v>346</v>
      </c>
      <c r="I407" t="s">
        <v>56</v>
      </c>
      <c r="J407" t="s">
        <v>347</v>
      </c>
      <c r="K407" t="s">
        <v>348</v>
      </c>
      <c r="L407" t="s">
        <v>349</v>
      </c>
      <c r="M407" s="104" t="s">
        <v>906</v>
      </c>
      <c r="N407" s="104" t="s">
        <v>351</v>
      </c>
      <c r="O407" s="167">
        <v>4</v>
      </c>
      <c r="P407" s="200">
        <v>12126</v>
      </c>
      <c r="Q407" s="234">
        <v>0.10000164937571129</v>
      </c>
      <c r="R407" s="200" t="s">
        <v>37</v>
      </c>
      <c r="S407" s="180">
        <v>2731</v>
      </c>
      <c r="T407" s="231" t="s">
        <v>907</v>
      </c>
      <c r="U407" s="208">
        <v>0</v>
      </c>
      <c r="V407" s="209">
        <v>0</v>
      </c>
      <c r="W407" s="234">
        <f>Tabla2[[#This Row],[Valor POAI 2026
 (en pesos y 3 últimos digitos en cero)]]/$V$2</f>
        <v>0</v>
      </c>
      <c r="X407" s="188"/>
      <c r="Y407" s="188"/>
      <c r="Z407" s="189"/>
    </row>
    <row r="408" spans="1:26" s="126" customFormat="1" ht="13.5" hidden="1" customHeight="1">
      <c r="A408" s="172">
        <v>5</v>
      </c>
      <c r="B408" t="s">
        <v>791</v>
      </c>
      <c r="C408" s="207">
        <v>27312</v>
      </c>
      <c r="D408" t="s">
        <v>343</v>
      </c>
      <c r="E408" s="207">
        <v>94</v>
      </c>
      <c r="F408" s="104" t="s">
        <v>356</v>
      </c>
      <c r="G408" t="s">
        <v>345</v>
      </c>
      <c r="H408" t="s">
        <v>357</v>
      </c>
      <c r="I408" t="s">
        <v>56</v>
      </c>
      <c r="J408" t="s">
        <v>347</v>
      </c>
      <c r="K408" t="s">
        <v>348</v>
      </c>
      <c r="L408" t="s">
        <v>349</v>
      </c>
      <c r="M408" s="104" t="s">
        <v>908</v>
      </c>
      <c r="N408" s="104" t="s">
        <v>359</v>
      </c>
      <c r="O408" s="167">
        <v>4</v>
      </c>
      <c r="P408" s="200">
        <v>5457</v>
      </c>
      <c r="Q408" s="234">
        <v>4.5003216282637024E-2</v>
      </c>
      <c r="R408" s="200" t="s">
        <v>37</v>
      </c>
      <c r="S408" s="180">
        <v>2731</v>
      </c>
      <c r="T408" s="231" t="s">
        <v>907</v>
      </c>
      <c r="U408" s="208">
        <v>0</v>
      </c>
      <c r="V408" s="209">
        <v>0</v>
      </c>
      <c r="W408" s="234">
        <f>Tabla2[[#This Row],[Valor POAI 2026
 (en pesos y 3 últimos digitos en cero)]]/$V$2</f>
        <v>0</v>
      </c>
      <c r="X408" s="188"/>
      <c r="Y408" s="188"/>
      <c r="Z408" s="189"/>
    </row>
    <row r="409" spans="1:26" s="126" customFormat="1" ht="13.5" hidden="1" customHeight="1">
      <c r="A409" s="172">
        <v>5</v>
      </c>
      <c r="B409" t="s">
        <v>791</v>
      </c>
      <c r="C409" s="207">
        <v>27313</v>
      </c>
      <c r="D409" t="s">
        <v>343</v>
      </c>
      <c r="E409" s="207">
        <v>92</v>
      </c>
      <c r="F409" s="104" t="s">
        <v>353</v>
      </c>
      <c r="G409" t="s">
        <v>345</v>
      </c>
      <c r="H409" t="s">
        <v>354</v>
      </c>
      <c r="I409" t="s">
        <v>56</v>
      </c>
      <c r="J409" t="s">
        <v>347</v>
      </c>
      <c r="K409" t="s">
        <v>348</v>
      </c>
      <c r="L409" t="s">
        <v>349</v>
      </c>
      <c r="M409" s="104" t="s">
        <v>909</v>
      </c>
      <c r="N409" s="104" t="s">
        <v>64</v>
      </c>
      <c r="O409" s="167">
        <v>1</v>
      </c>
      <c r="P409" s="200">
        <v>606</v>
      </c>
      <c r="Q409" s="234">
        <v>4.9976084052186249E-3</v>
      </c>
      <c r="R409" s="200" t="s">
        <v>37</v>
      </c>
      <c r="S409" s="180">
        <v>2731</v>
      </c>
      <c r="T409" s="231" t="s">
        <v>907</v>
      </c>
      <c r="U409" s="208">
        <v>0</v>
      </c>
      <c r="V409" s="209">
        <v>0</v>
      </c>
      <c r="W409" s="234">
        <f>Tabla2[[#This Row],[Valor POAI 2026
 (en pesos y 3 últimos digitos en cero)]]/$V$2</f>
        <v>0</v>
      </c>
      <c r="X409" s="188"/>
      <c r="Y409" s="188"/>
      <c r="Z409" s="189"/>
    </row>
    <row r="410" spans="1:26" s="126" customFormat="1" ht="13.5" hidden="1" customHeight="1">
      <c r="A410" s="172">
        <v>5</v>
      </c>
      <c r="B410" t="s">
        <v>791</v>
      </c>
      <c r="C410" s="207">
        <v>27391</v>
      </c>
      <c r="D410" t="s">
        <v>142</v>
      </c>
      <c r="E410" s="207">
        <v>96</v>
      </c>
      <c r="F410" s="104" t="s">
        <v>367</v>
      </c>
      <c r="G410" t="s">
        <v>361</v>
      </c>
      <c r="H410" t="s">
        <v>362</v>
      </c>
      <c r="I410" t="s">
        <v>32</v>
      </c>
      <c r="J410"/>
      <c r="K410" t="s">
        <v>348</v>
      </c>
      <c r="L410" t="s">
        <v>363</v>
      </c>
      <c r="M410" s="104" t="s">
        <v>910</v>
      </c>
      <c r="N410" s="104" t="s">
        <v>41</v>
      </c>
      <c r="O410" s="167">
        <v>14</v>
      </c>
      <c r="P410" s="200">
        <v>285</v>
      </c>
      <c r="Q410" s="234">
        <v>2.3503603885929175E-3</v>
      </c>
      <c r="R410" s="200" t="s">
        <v>37</v>
      </c>
      <c r="S410" s="180">
        <v>2739</v>
      </c>
      <c r="T410" s="231" t="s">
        <v>911</v>
      </c>
      <c r="U410" s="208">
        <v>0</v>
      </c>
      <c r="V410" s="209">
        <v>0</v>
      </c>
      <c r="W410" s="234">
        <f>Tabla2[[#This Row],[Valor POAI 2026
 (en pesos y 3 últimos digitos en cero)]]/$V$2</f>
        <v>0</v>
      </c>
      <c r="X410" s="188"/>
      <c r="Y410" s="188"/>
      <c r="Z410" s="189"/>
    </row>
    <row r="411" spans="1:26" s="126" customFormat="1" ht="13.5" hidden="1" customHeight="1">
      <c r="A411" s="172">
        <v>5</v>
      </c>
      <c r="B411" t="s">
        <v>791</v>
      </c>
      <c r="C411" s="207">
        <v>27392</v>
      </c>
      <c r="D411" t="s">
        <v>142</v>
      </c>
      <c r="E411" s="207">
        <v>95</v>
      </c>
      <c r="F411" s="104" t="s">
        <v>360</v>
      </c>
      <c r="G411" t="s">
        <v>361</v>
      </c>
      <c r="H411" t="s">
        <v>362</v>
      </c>
      <c r="I411" t="s">
        <v>32</v>
      </c>
      <c r="J411"/>
      <c r="K411" t="s">
        <v>348</v>
      </c>
      <c r="L411" t="s">
        <v>363</v>
      </c>
      <c r="M411" s="104" t="s">
        <v>912</v>
      </c>
      <c r="N411" s="104" t="s">
        <v>365</v>
      </c>
      <c r="O411" s="167">
        <v>28</v>
      </c>
      <c r="P411" s="200">
        <v>1455</v>
      </c>
      <c r="Q411" s="234">
        <v>1.199920829965858E-2</v>
      </c>
      <c r="R411" s="200" t="s">
        <v>37</v>
      </c>
      <c r="S411" s="180">
        <v>2739</v>
      </c>
      <c r="T411" s="231" t="s">
        <v>911</v>
      </c>
      <c r="U411" s="208">
        <v>0</v>
      </c>
      <c r="V411" s="209">
        <v>0</v>
      </c>
      <c r="W411" s="234">
        <f>Tabla2[[#This Row],[Valor POAI 2026
 (en pesos y 3 últimos digitos en cero)]]/$V$2</f>
        <v>0</v>
      </c>
      <c r="X411" s="188"/>
      <c r="Y411" s="188"/>
      <c r="Z411" s="189"/>
    </row>
    <row r="412" spans="1:26" s="126" customFormat="1" ht="13.5" hidden="1" customHeight="1">
      <c r="A412" s="172">
        <v>5</v>
      </c>
      <c r="B412" t="s">
        <v>791</v>
      </c>
      <c r="C412" s="207">
        <v>24341</v>
      </c>
      <c r="D412" t="s">
        <v>343</v>
      </c>
      <c r="E412" s="207">
        <v>100</v>
      </c>
      <c r="F412" s="104" t="s">
        <v>405</v>
      </c>
      <c r="G412" t="s">
        <v>345</v>
      </c>
      <c r="H412" t="s">
        <v>406</v>
      </c>
      <c r="I412" t="s">
        <v>56</v>
      </c>
      <c r="J412"/>
      <c r="K412" t="s">
        <v>348</v>
      </c>
      <c r="L412" t="s">
        <v>372</v>
      </c>
      <c r="M412" s="104" t="s">
        <v>913</v>
      </c>
      <c r="N412" s="104" t="s">
        <v>408</v>
      </c>
      <c r="O412" s="167">
        <v>4</v>
      </c>
      <c r="P412" s="200">
        <v>303</v>
      </c>
      <c r="Q412" s="234">
        <v>2.4988042026093124E-3</v>
      </c>
      <c r="R412" s="200" t="s">
        <v>37</v>
      </c>
      <c r="S412" s="180">
        <v>2434</v>
      </c>
      <c r="T412" s="231" t="s">
        <v>914</v>
      </c>
      <c r="U412" s="208">
        <v>0</v>
      </c>
      <c r="V412" s="209">
        <v>0</v>
      </c>
      <c r="W412" s="234">
        <f>Tabla2[[#This Row],[Valor POAI 2026
 (en pesos y 3 últimos digitos en cero)]]/$V$2</f>
        <v>0</v>
      </c>
      <c r="X412" s="188"/>
      <c r="Y412" s="188"/>
      <c r="Z412" s="189"/>
    </row>
    <row r="413" spans="1:26" s="126" customFormat="1" ht="13.5" hidden="1" customHeight="1">
      <c r="A413" s="172">
        <v>5</v>
      </c>
      <c r="B413" t="s">
        <v>791</v>
      </c>
      <c r="C413" s="207">
        <v>24342</v>
      </c>
      <c r="D413" t="s">
        <v>343</v>
      </c>
      <c r="E413" s="207">
        <v>101</v>
      </c>
      <c r="F413" s="104" t="s">
        <v>410</v>
      </c>
      <c r="G413" t="s">
        <v>345</v>
      </c>
      <c r="H413" t="s">
        <v>406</v>
      </c>
      <c r="I413" t="s">
        <v>56</v>
      </c>
      <c r="J413"/>
      <c r="K413" t="s">
        <v>348</v>
      </c>
      <c r="L413" t="s">
        <v>372</v>
      </c>
      <c r="M413" s="104" t="s">
        <v>915</v>
      </c>
      <c r="N413" s="104" t="s">
        <v>412</v>
      </c>
      <c r="O413" s="167">
        <v>1</v>
      </c>
      <c r="P413" s="200">
        <v>303</v>
      </c>
      <c r="Q413" s="234">
        <v>2.4988042026093124E-3</v>
      </c>
      <c r="R413" s="200" t="s">
        <v>37</v>
      </c>
      <c r="S413" s="180">
        <v>2434</v>
      </c>
      <c r="T413" s="231" t="s">
        <v>914</v>
      </c>
      <c r="U413" s="208">
        <v>0</v>
      </c>
      <c r="V413" s="209">
        <v>0</v>
      </c>
      <c r="W413" s="234">
        <f>Tabla2[[#This Row],[Valor POAI 2026
 (en pesos y 3 últimos digitos en cero)]]/$V$2</f>
        <v>0</v>
      </c>
      <c r="X413" s="188"/>
      <c r="Y413" s="188"/>
      <c r="Z413" s="189"/>
    </row>
    <row r="414" spans="1:26" s="126" customFormat="1" ht="13.5" hidden="1" customHeight="1">
      <c r="A414" s="172">
        <v>5</v>
      </c>
      <c r="B414" t="s">
        <v>791</v>
      </c>
      <c r="C414" s="207">
        <v>28211</v>
      </c>
      <c r="D414" t="s">
        <v>343</v>
      </c>
      <c r="E414" s="207">
        <v>108</v>
      </c>
      <c r="F414" s="104" t="s">
        <v>375</v>
      </c>
      <c r="G414" t="s">
        <v>370</v>
      </c>
      <c r="H414" t="s">
        <v>376</v>
      </c>
      <c r="I414" t="s">
        <v>32</v>
      </c>
      <c r="J414"/>
      <c r="K414" t="s">
        <v>348</v>
      </c>
      <c r="L414" t="s">
        <v>372</v>
      </c>
      <c r="M414" s="104" t="s">
        <v>916</v>
      </c>
      <c r="N414" s="104" t="s">
        <v>60</v>
      </c>
      <c r="O414" s="167">
        <v>40</v>
      </c>
      <c r="P414" s="200">
        <v>121</v>
      </c>
      <c r="Q414" s="234">
        <v>9.9787230533243177E-4</v>
      </c>
      <c r="R414" s="200" t="s">
        <v>37</v>
      </c>
      <c r="S414" s="180">
        <v>2821</v>
      </c>
      <c r="T414" s="231" t="s">
        <v>917</v>
      </c>
      <c r="U414" s="208">
        <v>0</v>
      </c>
      <c r="V414" s="209">
        <v>0</v>
      </c>
      <c r="W414" s="234">
        <f>Tabla2[[#This Row],[Valor POAI 2026
 (en pesos y 3 últimos digitos en cero)]]/$V$2</f>
        <v>0</v>
      </c>
      <c r="X414" s="188"/>
      <c r="Y414" s="188"/>
      <c r="Z414" s="189"/>
    </row>
    <row r="415" spans="1:26" s="126" customFormat="1" ht="13.5" hidden="1" customHeight="1">
      <c r="A415" s="172">
        <v>5</v>
      </c>
      <c r="B415" t="s">
        <v>791</v>
      </c>
      <c r="C415" s="207">
        <v>28213</v>
      </c>
      <c r="D415" t="s">
        <v>343</v>
      </c>
      <c r="E415" s="207">
        <v>107</v>
      </c>
      <c r="F415" s="104" t="s">
        <v>386</v>
      </c>
      <c r="G415" t="s">
        <v>370</v>
      </c>
      <c r="H415" t="s">
        <v>376</v>
      </c>
      <c r="I415" t="s">
        <v>32</v>
      </c>
      <c r="J415"/>
      <c r="K415" t="s">
        <v>348</v>
      </c>
      <c r="L415" t="s">
        <v>372</v>
      </c>
      <c r="M415" s="104" t="s">
        <v>918</v>
      </c>
      <c r="N415" s="104" t="s">
        <v>388</v>
      </c>
      <c r="O415" s="167">
        <v>20</v>
      </c>
      <c r="P415" s="200">
        <v>364</v>
      </c>
      <c r="Q415" s="234">
        <v>3.0018637945537613E-3</v>
      </c>
      <c r="R415" s="200" t="s">
        <v>37</v>
      </c>
      <c r="S415" s="180">
        <v>2821</v>
      </c>
      <c r="T415" s="231" t="s">
        <v>917</v>
      </c>
      <c r="U415" s="208">
        <v>0</v>
      </c>
      <c r="V415" s="209">
        <v>0</v>
      </c>
      <c r="W415" s="234">
        <f>Tabla2[[#This Row],[Valor POAI 2026
 (en pesos y 3 últimos digitos en cero)]]/$V$2</f>
        <v>0</v>
      </c>
      <c r="X415" s="188"/>
      <c r="Y415" s="188"/>
      <c r="Z415" s="189"/>
    </row>
    <row r="416" spans="1:26" s="126" customFormat="1" ht="13.5" hidden="1" customHeight="1">
      <c r="A416" s="172">
        <v>5</v>
      </c>
      <c r="B416" t="s">
        <v>791</v>
      </c>
      <c r="C416" s="207">
        <v>28214</v>
      </c>
      <c r="D416" t="s">
        <v>343</v>
      </c>
      <c r="E416" s="207">
        <v>99</v>
      </c>
      <c r="F416" s="104" t="s">
        <v>378</v>
      </c>
      <c r="G416" t="s">
        <v>370</v>
      </c>
      <c r="H416" t="s">
        <v>379</v>
      </c>
      <c r="I416" t="s">
        <v>56</v>
      </c>
      <c r="J416"/>
      <c r="K416" t="s">
        <v>348</v>
      </c>
      <c r="L416" t="s">
        <v>372</v>
      </c>
      <c r="M416" s="104" t="s">
        <v>919</v>
      </c>
      <c r="N416" s="104" t="s">
        <v>381</v>
      </c>
      <c r="O416" s="167">
        <v>300</v>
      </c>
      <c r="P416" s="200">
        <v>1213</v>
      </c>
      <c r="Q416" s="234">
        <v>1.0003463688993715E-2</v>
      </c>
      <c r="R416" s="200" t="s">
        <v>37</v>
      </c>
      <c r="S416" s="180">
        <v>2821</v>
      </c>
      <c r="T416" s="231" t="s">
        <v>917</v>
      </c>
      <c r="U416" s="208">
        <v>0</v>
      </c>
      <c r="V416" s="209">
        <v>0</v>
      </c>
      <c r="W416" s="234">
        <f>Tabla2[[#This Row],[Valor POAI 2026
 (en pesos y 3 últimos digitos en cero)]]/$V$2</f>
        <v>0</v>
      </c>
      <c r="X416" s="188"/>
      <c r="Y416" s="188"/>
      <c r="Z416" s="189"/>
    </row>
    <row r="417" spans="1:26" s="126" customFormat="1" ht="13.5" hidden="1" customHeight="1">
      <c r="A417" s="172">
        <v>5</v>
      </c>
      <c r="B417" t="s">
        <v>791</v>
      </c>
      <c r="C417" s="207">
        <v>28215</v>
      </c>
      <c r="D417" t="s">
        <v>343</v>
      </c>
      <c r="E417" s="207">
        <v>97</v>
      </c>
      <c r="F417" s="104" t="s">
        <v>382</v>
      </c>
      <c r="G417" t="s">
        <v>370</v>
      </c>
      <c r="H417" t="s">
        <v>383</v>
      </c>
      <c r="I417" t="s">
        <v>32</v>
      </c>
      <c r="J417"/>
      <c r="K417" t="s">
        <v>348</v>
      </c>
      <c r="L417" t="s">
        <v>372</v>
      </c>
      <c r="M417" s="104" t="s">
        <v>920</v>
      </c>
      <c r="N417" s="104" t="s">
        <v>385</v>
      </c>
      <c r="O417" s="167">
        <v>300</v>
      </c>
      <c r="P417" s="200">
        <v>1462</v>
      </c>
      <c r="Q417" s="234">
        <v>1.2056936449553845E-2</v>
      </c>
      <c r="R417" s="200" t="s">
        <v>37</v>
      </c>
      <c r="S417" s="180">
        <v>2821</v>
      </c>
      <c r="T417" s="231" t="s">
        <v>917</v>
      </c>
      <c r="U417" s="208">
        <v>0</v>
      </c>
      <c r="V417" s="209">
        <v>0</v>
      </c>
      <c r="W417" s="234">
        <f>Tabla2[[#This Row],[Valor POAI 2026
 (en pesos y 3 últimos digitos en cero)]]/$V$2</f>
        <v>0</v>
      </c>
      <c r="X417" s="188"/>
      <c r="Y417" s="188"/>
      <c r="Z417" s="189"/>
    </row>
    <row r="418" spans="1:26" s="126" customFormat="1" ht="13.5" hidden="1" customHeight="1">
      <c r="A418" s="172">
        <v>5</v>
      </c>
      <c r="B418" t="s">
        <v>791</v>
      </c>
      <c r="C418" s="207">
        <v>28216</v>
      </c>
      <c r="D418" t="s">
        <v>343</v>
      </c>
      <c r="E418" s="207">
        <v>98</v>
      </c>
      <c r="F418" s="104" t="s">
        <v>369</v>
      </c>
      <c r="G418" t="s">
        <v>370</v>
      </c>
      <c r="H418" t="s">
        <v>371</v>
      </c>
      <c r="I418" t="s">
        <v>32</v>
      </c>
      <c r="J418"/>
      <c r="K418" t="s">
        <v>348</v>
      </c>
      <c r="L418" t="s">
        <v>372</v>
      </c>
      <c r="M418" s="104" t="s">
        <v>921</v>
      </c>
      <c r="N418" s="104" t="s">
        <v>166</v>
      </c>
      <c r="O418" s="167">
        <v>2000</v>
      </c>
      <c r="P418" s="200">
        <v>652</v>
      </c>
      <c r="Q418" s="234">
        <v>5.376964818816078E-3</v>
      </c>
      <c r="R418" s="200" t="s">
        <v>37</v>
      </c>
      <c r="S418" s="180">
        <v>2821</v>
      </c>
      <c r="T418" s="231" t="s">
        <v>917</v>
      </c>
      <c r="U418" s="208">
        <v>0</v>
      </c>
      <c r="V418" s="209">
        <v>0</v>
      </c>
      <c r="W418" s="234">
        <f>Tabla2[[#This Row],[Valor POAI 2026
 (en pesos y 3 últimos digitos en cero)]]/$V$2</f>
        <v>0</v>
      </c>
      <c r="X418" s="188"/>
      <c r="Y418" s="188"/>
      <c r="Z418" s="189"/>
    </row>
    <row r="419" spans="1:26" s="126" customFormat="1" ht="13.5" hidden="1" customHeight="1">
      <c r="A419" s="172">
        <v>5</v>
      </c>
      <c r="B419" t="s">
        <v>791</v>
      </c>
      <c r="C419" s="207">
        <v>28217</v>
      </c>
      <c r="D419" t="s">
        <v>343</v>
      </c>
      <c r="E419" s="207">
        <v>109</v>
      </c>
      <c r="F419" s="104" t="s">
        <v>389</v>
      </c>
      <c r="G419" t="s">
        <v>345</v>
      </c>
      <c r="H419" t="s">
        <v>390</v>
      </c>
      <c r="I419" t="s">
        <v>32</v>
      </c>
      <c r="J419"/>
      <c r="K419" t="s">
        <v>348</v>
      </c>
      <c r="L419" t="s">
        <v>372</v>
      </c>
      <c r="M419" s="104" t="s">
        <v>922</v>
      </c>
      <c r="N419" s="104" t="s">
        <v>392</v>
      </c>
      <c r="O419" s="167">
        <v>120</v>
      </c>
      <c r="P419" s="200">
        <v>1160</v>
      </c>
      <c r="Q419" s="234">
        <v>9.5663791255009983E-3</v>
      </c>
      <c r="R419" s="200" t="s">
        <v>37</v>
      </c>
      <c r="S419" s="180">
        <v>2821</v>
      </c>
      <c r="T419" s="231" t="s">
        <v>917</v>
      </c>
      <c r="U419" s="208">
        <v>0</v>
      </c>
      <c r="V419" s="209">
        <v>0</v>
      </c>
      <c r="W419" s="234">
        <f>Tabla2[[#This Row],[Valor POAI 2026
 (en pesos y 3 últimos digitos en cero)]]/$V$2</f>
        <v>0</v>
      </c>
      <c r="X419" s="188"/>
      <c r="Y419" s="188"/>
      <c r="Z419" s="189"/>
    </row>
    <row r="420" spans="1:26" s="126" customFormat="1" ht="13.5" hidden="1" customHeight="1">
      <c r="A420" s="172">
        <v>5</v>
      </c>
      <c r="B420" t="s">
        <v>791</v>
      </c>
      <c r="C420" s="207">
        <v>28218</v>
      </c>
      <c r="D420" t="s">
        <v>343</v>
      </c>
      <c r="E420" s="207">
        <v>111</v>
      </c>
      <c r="F420" s="104" t="s">
        <v>923</v>
      </c>
      <c r="G420" t="s">
        <v>370</v>
      </c>
      <c r="H420" t="s">
        <v>376</v>
      </c>
      <c r="I420" t="s">
        <v>32</v>
      </c>
      <c r="J420"/>
      <c r="K420" t="s">
        <v>348</v>
      </c>
      <c r="L420" t="s">
        <v>372</v>
      </c>
      <c r="M420" s="104" t="s">
        <v>924</v>
      </c>
      <c r="N420" s="104" t="s">
        <v>494</v>
      </c>
      <c r="O420" s="167">
        <v>1</v>
      </c>
      <c r="P420" s="200">
        <v>627</v>
      </c>
      <c r="Q420" s="234">
        <v>5.1707928549044185E-3</v>
      </c>
      <c r="R420" s="200" t="s">
        <v>37</v>
      </c>
      <c r="S420" s="180">
        <v>2821</v>
      </c>
      <c r="T420" s="231" t="s">
        <v>917</v>
      </c>
      <c r="U420" s="208">
        <v>0</v>
      </c>
      <c r="V420" s="209">
        <v>0</v>
      </c>
      <c r="W420" s="234">
        <f>Tabla2[[#This Row],[Valor POAI 2026
 (en pesos y 3 últimos digitos en cero)]]/$V$2</f>
        <v>0</v>
      </c>
      <c r="X420" s="188"/>
      <c r="Y420" s="188"/>
      <c r="Z420" s="189"/>
    </row>
    <row r="421" spans="1:26" s="126" customFormat="1" ht="13.5" hidden="1" customHeight="1">
      <c r="A421" s="172">
        <v>5</v>
      </c>
      <c r="B421" t="s">
        <v>791</v>
      </c>
      <c r="C421" s="207">
        <v>28231</v>
      </c>
      <c r="D421" t="s">
        <v>343</v>
      </c>
      <c r="E421" s="207">
        <v>104</v>
      </c>
      <c r="F421" s="104" t="s">
        <v>393</v>
      </c>
      <c r="G421" t="s">
        <v>394</v>
      </c>
      <c r="H421" t="s">
        <v>395</v>
      </c>
      <c r="I421" t="s">
        <v>56</v>
      </c>
      <c r="J421"/>
      <c r="K421" t="s">
        <v>348</v>
      </c>
      <c r="L421" t="s">
        <v>372</v>
      </c>
      <c r="M421" s="104" t="s">
        <v>925</v>
      </c>
      <c r="N421" s="104" t="s">
        <v>397</v>
      </c>
      <c r="O421" s="167">
        <v>1</v>
      </c>
      <c r="P421" s="200">
        <v>909</v>
      </c>
      <c r="Q421" s="234">
        <v>7.4964126078279373E-3</v>
      </c>
      <c r="R421" s="200" t="s">
        <v>37</v>
      </c>
      <c r="S421" s="180">
        <v>2823</v>
      </c>
      <c r="T421" s="231" t="s">
        <v>926</v>
      </c>
      <c r="U421" s="208">
        <v>0</v>
      </c>
      <c r="V421" s="209">
        <v>0</v>
      </c>
      <c r="W421" s="234">
        <f>Tabla2[[#This Row],[Valor POAI 2026
 (en pesos y 3 últimos digitos en cero)]]/$V$2</f>
        <v>0</v>
      </c>
      <c r="X421" s="188"/>
      <c r="Y421" s="188"/>
      <c r="Z421" s="189"/>
    </row>
    <row r="422" spans="1:26" s="126" customFormat="1" ht="13.5" hidden="1" customHeight="1">
      <c r="A422" s="172">
        <v>5</v>
      </c>
      <c r="B422" t="s">
        <v>791</v>
      </c>
      <c r="C422" s="207">
        <v>28232</v>
      </c>
      <c r="D422" t="s">
        <v>343</v>
      </c>
      <c r="E422" s="207">
        <v>103</v>
      </c>
      <c r="F422" s="104" t="s">
        <v>402</v>
      </c>
      <c r="G422" t="s">
        <v>394</v>
      </c>
      <c r="H422" t="s">
        <v>395</v>
      </c>
      <c r="I422" t="s">
        <v>56</v>
      </c>
      <c r="J422"/>
      <c r="K422" t="s">
        <v>348</v>
      </c>
      <c r="L422" t="s">
        <v>372</v>
      </c>
      <c r="M422" s="104" t="s">
        <v>927</v>
      </c>
      <c r="N422" s="104" t="s">
        <v>404</v>
      </c>
      <c r="O422" s="167">
        <v>1</v>
      </c>
      <c r="P422" s="200">
        <v>909</v>
      </c>
      <c r="Q422" s="234">
        <v>7.4964126078279373E-3</v>
      </c>
      <c r="R422" s="200" t="s">
        <v>37</v>
      </c>
      <c r="S422" s="180">
        <v>2823</v>
      </c>
      <c r="T422" s="231" t="s">
        <v>926</v>
      </c>
      <c r="U422" s="208">
        <v>0</v>
      </c>
      <c r="V422" s="209">
        <v>0</v>
      </c>
      <c r="W422" s="234">
        <f>Tabla2[[#This Row],[Valor POAI 2026
 (en pesos y 3 últimos digitos en cero)]]/$V$2</f>
        <v>0</v>
      </c>
      <c r="X422" s="188"/>
      <c r="Y422" s="188"/>
      <c r="Z422" s="189"/>
    </row>
    <row r="423" spans="1:26" s="126" customFormat="1" ht="13.5" hidden="1" customHeight="1">
      <c r="A423" s="172">
        <v>6</v>
      </c>
      <c r="B423" t="s">
        <v>928</v>
      </c>
      <c r="C423" s="207">
        <v>28571</v>
      </c>
      <c r="D423" t="s">
        <v>28</v>
      </c>
      <c r="E423" s="207">
        <v>1</v>
      </c>
      <c r="F423" s="104" t="s">
        <v>39</v>
      </c>
      <c r="G423" t="s">
        <v>30</v>
      </c>
      <c r="H423" t="s">
        <v>31</v>
      </c>
      <c r="I423" t="s">
        <v>32</v>
      </c>
      <c r="J423"/>
      <c r="K423" t="s">
        <v>33</v>
      </c>
      <c r="L423" t="s">
        <v>34</v>
      </c>
      <c r="M423" s="104" t="s">
        <v>929</v>
      </c>
      <c r="N423" s="104" t="s">
        <v>41</v>
      </c>
      <c r="O423" s="167">
        <v>80</v>
      </c>
      <c r="P423" s="200">
        <v>381</v>
      </c>
      <c r="Q423" s="234">
        <v>7.7334057553588853E-3</v>
      </c>
      <c r="R423" s="200" t="s">
        <v>37</v>
      </c>
      <c r="S423" s="180">
        <v>2857</v>
      </c>
      <c r="T423" s="231" t="s">
        <v>930</v>
      </c>
      <c r="U423" s="208">
        <v>0</v>
      </c>
      <c r="V423" s="209">
        <v>0</v>
      </c>
      <c r="W423" s="234">
        <f>Tabla2[[#This Row],[Valor POAI 2026
 (en pesos y 3 últimos digitos en cero)]]/$V$2</f>
        <v>0</v>
      </c>
      <c r="X423" s="188"/>
      <c r="Y423" s="188"/>
      <c r="Z423" s="189"/>
    </row>
    <row r="424" spans="1:26" s="126" customFormat="1" ht="13.5" hidden="1" customHeight="1">
      <c r="A424" s="172">
        <v>6</v>
      </c>
      <c r="B424" t="s">
        <v>928</v>
      </c>
      <c r="C424" s="207">
        <v>28572</v>
      </c>
      <c r="D424" t="s">
        <v>28</v>
      </c>
      <c r="E424" s="207">
        <v>3</v>
      </c>
      <c r="F424" s="104" t="s">
        <v>42</v>
      </c>
      <c r="G424" t="s">
        <v>30</v>
      </c>
      <c r="H424" t="s">
        <v>31</v>
      </c>
      <c r="I424" t="s">
        <v>32</v>
      </c>
      <c r="J424"/>
      <c r="K424" t="s">
        <v>33</v>
      </c>
      <c r="L424" t="s">
        <v>34</v>
      </c>
      <c r="M424" s="104" t="s">
        <v>931</v>
      </c>
      <c r="N424" s="104" t="s">
        <v>44</v>
      </c>
      <c r="O424" s="167">
        <v>4</v>
      </c>
      <c r="P424" s="200">
        <v>125</v>
      </c>
      <c r="Q424" s="234">
        <v>2.5372066126505529E-3</v>
      </c>
      <c r="R424" s="200" t="s">
        <v>37</v>
      </c>
      <c r="S424" s="180">
        <v>2857</v>
      </c>
      <c r="T424" s="231" t="s">
        <v>930</v>
      </c>
      <c r="U424" s="208">
        <v>0</v>
      </c>
      <c r="V424" s="209">
        <v>0</v>
      </c>
      <c r="W424" s="234">
        <f>Tabla2[[#This Row],[Valor POAI 2026
 (en pesos y 3 últimos digitos en cero)]]/$V$2</f>
        <v>0</v>
      </c>
      <c r="X424" s="188"/>
      <c r="Y424" s="188"/>
      <c r="Z424" s="189"/>
    </row>
    <row r="425" spans="1:26" s="126" customFormat="1" ht="13.5" hidden="1" customHeight="1">
      <c r="A425" s="172">
        <v>6</v>
      </c>
      <c r="B425" t="s">
        <v>928</v>
      </c>
      <c r="C425" s="207">
        <v>28573</v>
      </c>
      <c r="D425" t="s">
        <v>28</v>
      </c>
      <c r="E425" s="207">
        <v>2</v>
      </c>
      <c r="F425" s="104" t="s">
        <v>29</v>
      </c>
      <c r="G425" t="s">
        <v>30</v>
      </c>
      <c r="H425" t="s">
        <v>31</v>
      </c>
      <c r="I425" t="s">
        <v>32</v>
      </c>
      <c r="J425"/>
      <c r="K425" t="s">
        <v>33</v>
      </c>
      <c r="L425" t="s">
        <v>34</v>
      </c>
      <c r="M425" s="104" t="s">
        <v>547</v>
      </c>
      <c r="N425" s="104" t="s">
        <v>36</v>
      </c>
      <c r="O425" s="167">
        <v>4</v>
      </c>
      <c r="P425" s="200">
        <v>124.61</v>
      </c>
      <c r="Q425" s="234">
        <v>2.5292905280190829E-3</v>
      </c>
      <c r="R425" s="200" t="s">
        <v>37</v>
      </c>
      <c r="S425" s="180">
        <v>2857</v>
      </c>
      <c r="T425" s="231" t="s">
        <v>930</v>
      </c>
      <c r="U425" s="208">
        <v>0</v>
      </c>
      <c r="V425" s="209">
        <v>0</v>
      </c>
      <c r="W425" s="234">
        <f>Tabla2[[#This Row],[Valor POAI 2026
 (en pesos y 3 últimos digitos en cero)]]/$V$2</f>
        <v>0</v>
      </c>
      <c r="X425" s="188"/>
      <c r="Y425" s="188"/>
      <c r="Z425" s="189"/>
    </row>
    <row r="426" spans="1:26" s="126" customFormat="1" ht="13.5" hidden="1" customHeight="1">
      <c r="A426" s="172">
        <v>6</v>
      </c>
      <c r="B426" t="s">
        <v>928</v>
      </c>
      <c r="C426" s="207">
        <v>28161</v>
      </c>
      <c r="D426" t="s">
        <v>45</v>
      </c>
      <c r="E426" s="207">
        <v>4</v>
      </c>
      <c r="F426" s="104" t="s">
        <v>46</v>
      </c>
      <c r="G426" t="s">
        <v>47</v>
      </c>
      <c r="H426" t="s">
        <v>48</v>
      </c>
      <c r="I426" t="s">
        <v>32</v>
      </c>
      <c r="J426"/>
      <c r="K426" t="s">
        <v>33</v>
      </c>
      <c r="L426" t="s">
        <v>49</v>
      </c>
      <c r="M426" s="104" t="s">
        <v>932</v>
      </c>
      <c r="N426" s="104" t="s">
        <v>51</v>
      </c>
      <c r="O426" s="167">
        <v>2000</v>
      </c>
      <c r="P426" s="200">
        <v>513.64</v>
      </c>
      <c r="Q426" s="234">
        <v>1.042568643617464E-2</v>
      </c>
      <c r="R426" s="200" t="s">
        <v>37</v>
      </c>
      <c r="S426" s="180">
        <v>2816</v>
      </c>
      <c r="T426" s="231" t="s">
        <v>933</v>
      </c>
      <c r="U426" s="208">
        <v>0</v>
      </c>
      <c r="V426" s="209">
        <v>0</v>
      </c>
      <c r="W426" s="234">
        <f>Tabla2[[#This Row],[Valor POAI 2026
 (en pesos y 3 últimos digitos en cero)]]/$V$2</f>
        <v>0</v>
      </c>
      <c r="X426" s="188"/>
      <c r="Y426" s="188"/>
      <c r="Z426" s="189"/>
    </row>
    <row r="427" spans="1:26" s="126" customFormat="1" ht="13.5" hidden="1" customHeight="1">
      <c r="A427" s="172">
        <v>6</v>
      </c>
      <c r="B427" t="s">
        <v>928</v>
      </c>
      <c r="C427" s="207">
        <v>28481</v>
      </c>
      <c r="D427" t="s">
        <v>28</v>
      </c>
      <c r="E427" s="207">
        <v>5</v>
      </c>
      <c r="F427" s="104" t="s">
        <v>53</v>
      </c>
      <c r="G427" t="s">
        <v>54</v>
      </c>
      <c r="H427" t="s">
        <v>55</v>
      </c>
      <c r="I427" t="s">
        <v>56</v>
      </c>
      <c r="J427" t="s">
        <v>57</v>
      </c>
      <c r="K427" t="s">
        <v>33</v>
      </c>
      <c r="L427" t="s">
        <v>58</v>
      </c>
      <c r="M427" s="104" t="s">
        <v>934</v>
      </c>
      <c r="N427" s="104" t="s">
        <v>60</v>
      </c>
      <c r="O427" s="167">
        <v>2</v>
      </c>
      <c r="P427" s="200">
        <v>500</v>
      </c>
      <c r="Q427" s="234">
        <v>1.0148826450602211E-2</v>
      </c>
      <c r="R427" s="200" t="s">
        <v>37</v>
      </c>
      <c r="S427" s="180">
        <v>2848</v>
      </c>
      <c r="T427" s="231" t="s">
        <v>935</v>
      </c>
      <c r="U427" s="208">
        <v>0</v>
      </c>
      <c r="V427" s="209">
        <v>0</v>
      </c>
      <c r="W427" s="234">
        <f>Tabla2[[#This Row],[Valor POAI 2026
 (en pesos y 3 últimos digitos en cero)]]/$V$2</f>
        <v>0</v>
      </c>
      <c r="X427" s="188"/>
      <c r="Y427" s="188"/>
      <c r="Z427" s="189"/>
    </row>
    <row r="428" spans="1:26" s="126" customFormat="1" ht="13.5" hidden="1" customHeight="1">
      <c r="A428" s="172">
        <v>6</v>
      </c>
      <c r="B428" t="s">
        <v>928</v>
      </c>
      <c r="C428" s="207">
        <v>28482</v>
      </c>
      <c r="D428" t="s">
        <v>28</v>
      </c>
      <c r="E428" s="207">
        <v>6</v>
      </c>
      <c r="F428" s="104" t="s">
        <v>62</v>
      </c>
      <c r="G428" t="s">
        <v>54</v>
      </c>
      <c r="H428" t="s">
        <v>55</v>
      </c>
      <c r="I428" t="s">
        <v>56</v>
      </c>
      <c r="J428" t="s">
        <v>57</v>
      </c>
      <c r="K428" t="s">
        <v>33</v>
      </c>
      <c r="L428" t="s">
        <v>58</v>
      </c>
      <c r="M428" s="104" t="s">
        <v>936</v>
      </c>
      <c r="N428" s="104" t="s">
        <v>64</v>
      </c>
      <c r="O428" s="167">
        <v>2</v>
      </c>
      <c r="P428" s="200">
        <v>0</v>
      </c>
      <c r="Q428" s="234">
        <v>0</v>
      </c>
      <c r="R428" s="200" t="s">
        <v>37</v>
      </c>
      <c r="S428" s="180">
        <v>2848</v>
      </c>
      <c r="T428" s="231" t="s">
        <v>935</v>
      </c>
      <c r="U428" s="208">
        <v>0</v>
      </c>
      <c r="V428" s="209">
        <v>0</v>
      </c>
      <c r="W428" s="234">
        <f>Tabla2[[#This Row],[Valor POAI 2026
 (en pesos y 3 últimos digitos en cero)]]/$V$2</f>
        <v>0</v>
      </c>
      <c r="X428" s="188"/>
      <c r="Y428" s="188"/>
      <c r="Z428" s="189"/>
    </row>
    <row r="429" spans="1:26" s="126" customFormat="1" ht="13.5" hidden="1" customHeight="1">
      <c r="A429" s="172">
        <v>6</v>
      </c>
      <c r="B429" t="s">
        <v>928</v>
      </c>
      <c r="C429" s="207">
        <v>28801</v>
      </c>
      <c r="D429" t="s">
        <v>28</v>
      </c>
      <c r="E429" s="207">
        <v>13</v>
      </c>
      <c r="F429" s="104" t="s">
        <v>82</v>
      </c>
      <c r="G429" t="s">
        <v>30</v>
      </c>
      <c r="H429" t="s">
        <v>66</v>
      </c>
      <c r="I429" t="s">
        <v>32</v>
      </c>
      <c r="J429"/>
      <c r="K429" t="s">
        <v>33</v>
      </c>
      <c r="L429" t="s">
        <v>67</v>
      </c>
      <c r="M429" s="104" t="s">
        <v>937</v>
      </c>
      <c r="N429" s="104" t="s">
        <v>84</v>
      </c>
      <c r="O429" s="167">
        <v>12</v>
      </c>
      <c r="P429" s="200">
        <v>242.55</v>
      </c>
      <c r="Q429" s="234">
        <v>4.9231957111871326E-3</v>
      </c>
      <c r="R429" s="200" t="s">
        <v>37</v>
      </c>
      <c r="S429" s="180">
        <v>2880</v>
      </c>
      <c r="T429" s="231" t="s">
        <v>938</v>
      </c>
      <c r="U429" s="208">
        <v>0</v>
      </c>
      <c r="V429" s="209">
        <v>0</v>
      </c>
      <c r="W429" s="234">
        <f>Tabla2[[#This Row],[Valor POAI 2026
 (en pesos y 3 últimos digitos en cero)]]/$V$2</f>
        <v>0</v>
      </c>
      <c r="X429" s="188"/>
      <c r="Y429" s="188"/>
      <c r="Z429" s="189"/>
    </row>
    <row r="430" spans="1:26" s="126" customFormat="1" ht="13.5" hidden="1" customHeight="1">
      <c r="A430" s="172">
        <v>6</v>
      </c>
      <c r="B430" t="s">
        <v>928</v>
      </c>
      <c r="C430" s="207">
        <v>28802</v>
      </c>
      <c r="D430" t="s">
        <v>28</v>
      </c>
      <c r="E430" s="207">
        <v>7</v>
      </c>
      <c r="F430" s="104" t="s">
        <v>65</v>
      </c>
      <c r="G430" t="s">
        <v>30</v>
      </c>
      <c r="H430" t="s">
        <v>66</v>
      </c>
      <c r="I430" t="s">
        <v>32</v>
      </c>
      <c r="J430"/>
      <c r="K430" t="s">
        <v>33</v>
      </c>
      <c r="L430" t="s">
        <v>67</v>
      </c>
      <c r="M430" s="104" t="s">
        <v>939</v>
      </c>
      <c r="N430" s="104" t="s">
        <v>69</v>
      </c>
      <c r="O430" s="167">
        <v>8</v>
      </c>
      <c r="P430" s="200">
        <v>242.55</v>
      </c>
      <c r="Q430" s="234">
        <v>4.9231957111871326E-3</v>
      </c>
      <c r="R430" s="200" t="s">
        <v>37</v>
      </c>
      <c r="S430" s="180">
        <v>2880</v>
      </c>
      <c r="T430" s="231" t="s">
        <v>938</v>
      </c>
      <c r="U430" s="208">
        <v>0</v>
      </c>
      <c r="V430" s="209">
        <v>0</v>
      </c>
      <c r="W430" s="234">
        <f>Tabla2[[#This Row],[Valor POAI 2026
 (en pesos y 3 últimos digitos en cero)]]/$V$2</f>
        <v>0</v>
      </c>
      <c r="X430" s="188"/>
      <c r="Y430" s="188"/>
      <c r="Z430" s="189"/>
    </row>
    <row r="431" spans="1:26" s="126" customFormat="1" ht="13.5" hidden="1" customHeight="1">
      <c r="A431" s="172">
        <v>6</v>
      </c>
      <c r="B431" t="s">
        <v>928</v>
      </c>
      <c r="C431" s="207">
        <v>28803</v>
      </c>
      <c r="D431" t="s">
        <v>28</v>
      </c>
      <c r="E431" s="207">
        <v>10</v>
      </c>
      <c r="F431" s="104" t="s">
        <v>73</v>
      </c>
      <c r="G431" t="s">
        <v>30</v>
      </c>
      <c r="H431" t="s">
        <v>66</v>
      </c>
      <c r="I431" t="s">
        <v>32</v>
      </c>
      <c r="J431"/>
      <c r="K431" t="s">
        <v>33</v>
      </c>
      <c r="L431" t="s">
        <v>67</v>
      </c>
      <c r="M431" s="104" t="s">
        <v>940</v>
      </c>
      <c r="N431" s="104" t="s">
        <v>75</v>
      </c>
      <c r="O431" s="167">
        <v>160</v>
      </c>
      <c r="P431" s="200">
        <v>0</v>
      </c>
      <c r="Q431" s="234">
        <v>0</v>
      </c>
      <c r="R431" s="200" t="s">
        <v>37</v>
      </c>
      <c r="S431" s="180">
        <v>2880</v>
      </c>
      <c r="T431" s="231" t="s">
        <v>938</v>
      </c>
      <c r="U431" s="208">
        <v>0</v>
      </c>
      <c r="V431" s="209">
        <v>0</v>
      </c>
      <c r="W431" s="234">
        <f>Tabla2[[#This Row],[Valor POAI 2026
 (en pesos y 3 últimos digitos en cero)]]/$V$2</f>
        <v>0</v>
      </c>
      <c r="X431" s="188"/>
      <c r="Y431" s="188"/>
      <c r="Z431" s="189"/>
    </row>
    <row r="432" spans="1:26" s="126" customFormat="1" ht="13.5" hidden="1" customHeight="1">
      <c r="A432" s="172">
        <v>6</v>
      </c>
      <c r="B432" t="s">
        <v>928</v>
      </c>
      <c r="C432" s="207">
        <v>28804</v>
      </c>
      <c r="D432" t="s">
        <v>28</v>
      </c>
      <c r="E432" s="207">
        <v>12</v>
      </c>
      <c r="F432" s="104" t="s">
        <v>79</v>
      </c>
      <c r="G432" t="s">
        <v>30</v>
      </c>
      <c r="H432" t="s">
        <v>66</v>
      </c>
      <c r="I432" t="s">
        <v>32</v>
      </c>
      <c r="J432"/>
      <c r="K432" t="s">
        <v>33</v>
      </c>
      <c r="L432" t="s">
        <v>67</v>
      </c>
      <c r="M432" s="104" t="s">
        <v>941</v>
      </c>
      <c r="N432" s="104" t="s">
        <v>81</v>
      </c>
      <c r="O432" s="167">
        <v>12</v>
      </c>
      <c r="P432" s="200">
        <v>180</v>
      </c>
      <c r="Q432" s="234">
        <v>3.6535775222167961E-3</v>
      </c>
      <c r="R432" s="200" t="s">
        <v>37</v>
      </c>
      <c r="S432" s="180">
        <v>2880</v>
      </c>
      <c r="T432" s="231" t="s">
        <v>938</v>
      </c>
      <c r="U432" s="208">
        <v>0</v>
      </c>
      <c r="V432" s="209">
        <v>0</v>
      </c>
      <c r="W432" s="234">
        <f>Tabla2[[#This Row],[Valor POAI 2026
 (en pesos y 3 últimos digitos en cero)]]/$V$2</f>
        <v>0</v>
      </c>
      <c r="X432" s="188"/>
      <c r="Y432" s="188"/>
      <c r="Z432" s="189"/>
    </row>
    <row r="433" spans="1:26" s="126" customFormat="1" ht="13.5" hidden="1" customHeight="1">
      <c r="A433" s="172">
        <v>6</v>
      </c>
      <c r="B433" t="s">
        <v>928</v>
      </c>
      <c r="C433" s="207">
        <v>28241</v>
      </c>
      <c r="D433" t="s">
        <v>91</v>
      </c>
      <c r="E433" s="207">
        <v>15</v>
      </c>
      <c r="F433" s="104" t="s">
        <v>92</v>
      </c>
      <c r="G433" t="s">
        <v>93</v>
      </c>
      <c r="H433" t="s">
        <v>94</v>
      </c>
      <c r="I433" t="s">
        <v>32</v>
      </c>
      <c r="J433" t="s">
        <v>95</v>
      </c>
      <c r="K433" t="s">
        <v>33</v>
      </c>
      <c r="L433" t="s">
        <v>87</v>
      </c>
      <c r="M433" s="104" t="s">
        <v>942</v>
      </c>
      <c r="N433" s="104" t="s">
        <v>64</v>
      </c>
      <c r="O433" s="167">
        <v>7000</v>
      </c>
      <c r="P433" s="200">
        <v>1009.97</v>
      </c>
      <c r="Q433" s="234">
        <v>2.0500020500629431E-2</v>
      </c>
      <c r="R433" s="200" t="s">
        <v>37</v>
      </c>
      <c r="S433" s="180">
        <v>2824</v>
      </c>
      <c r="T433" s="231" t="s">
        <v>943</v>
      </c>
      <c r="U433" s="208">
        <v>0</v>
      </c>
      <c r="V433" s="209">
        <v>0</v>
      </c>
      <c r="W433" s="234">
        <f>Tabla2[[#This Row],[Valor POAI 2026
 (en pesos y 3 últimos digitos en cero)]]/$V$2</f>
        <v>0</v>
      </c>
      <c r="X433" s="188"/>
      <c r="Y433" s="188"/>
      <c r="Z433" s="189"/>
    </row>
    <row r="434" spans="1:26" s="126" customFormat="1" ht="13.5" hidden="1" customHeight="1">
      <c r="A434" s="172">
        <v>6</v>
      </c>
      <c r="B434" t="s">
        <v>928</v>
      </c>
      <c r="C434" s="207">
        <v>28421</v>
      </c>
      <c r="D434" t="s">
        <v>28</v>
      </c>
      <c r="E434" s="207">
        <v>16</v>
      </c>
      <c r="F434" s="104" t="s">
        <v>85</v>
      </c>
      <c r="G434" t="s">
        <v>30</v>
      </c>
      <c r="H434" t="s">
        <v>86</v>
      </c>
      <c r="I434" t="s">
        <v>56</v>
      </c>
      <c r="J434" t="s">
        <v>57</v>
      </c>
      <c r="K434" t="s">
        <v>33</v>
      </c>
      <c r="L434" t="s">
        <v>87</v>
      </c>
      <c r="M434" s="104" t="s">
        <v>88</v>
      </c>
      <c r="N434" s="104" t="s">
        <v>89</v>
      </c>
      <c r="O434" s="167">
        <v>4</v>
      </c>
      <c r="P434" s="200">
        <v>978</v>
      </c>
      <c r="Q434" s="234">
        <v>1.9851104537377925E-2</v>
      </c>
      <c r="R434" s="200" t="s">
        <v>37</v>
      </c>
      <c r="S434" s="180">
        <v>2842</v>
      </c>
      <c r="T434" s="231" t="s">
        <v>944</v>
      </c>
      <c r="U434" s="208">
        <v>0</v>
      </c>
      <c r="V434" s="209">
        <v>0</v>
      </c>
      <c r="W434" s="234">
        <f>Tabla2[[#This Row],[Valor POAI 2026
 (en pesos y 3 últimos digitos en cero)]]/$V$2</f>
        <v>0</v>
      </c>
      <c r="X434" s="188"/>
      <c r="Y434" s="188"/>
      <c r="Z434" s="189"/>
    </row>
    <row r="435" spans="1:26" s="126" customFormat="1" ht="13.5" hidden="1" customHeight="1">
      <c r="A435" s="172">
        <v>6</v>
      </c>
      <c r="B435" t="s">
        <v>928</v>
      </c>
      <c r="C435" s="207">
        <v>28201</v>
      </c>
      <c r="D435" t="s">
        <v>98</v>
      </c>
      <c r="E435" s="207">
        <v>19</v>
      </c>
      <c r="F435" s="104" t="s">
        <v>99</v>
      </c>
      <c r="G435" t="s">
        <v>100</v>
      </c>
      <c r="H435" t="s">
        <v>101</v>
      </c>
      <c r="I435" t="s">
        <v>56</v>
      </c>
      <c r="J435" t="s">
        <v>102</v>
      </c>
      <c r="K435" t="s">
        <v>103</v>
      </c>
      <c r="L435" t="s">
        <v>104</v>
      </c>
      <c r="M435" s="104" t="s">
        <v>945</v>
      </c>
      <c r="N435" s="104" t="s">
        <v>106</v>
      </c>
      <c r="O435" s="167">
        <v>1000</v>
      </c>
      <c r="P435" s="200">
        <v>1515</v>
      </c>
      <c r="Q435" s="234">
        <v>3.0750944145324699E-2</v>
      </c>
      <c r="R435" s="200" t="s">
        <v>37</v>
      </c>
      <c r="S435" s="180">
        <v>2820</v>
      </c>
      <c r="T435" s="231" t="s">
        <v>946</v>
      </c>
      <c r="U435" s="208">
        <v>0</v>
      </c>
      <c r="V435" s="209">
        <v>0</v>
      </c>
      <c r="W435" s="234">
        <f>Tabla2[[#This Row],[Valor POAI 2026
 (en pesos y 3 últimos digitos en cero)]]/$V$2</f>
        <v>0</v>
      </c>
      <c r="X435" s="188"/>
      <c r="Y435" s="188"/>
      <c r="Z435" s="189"/>
    </row>
    <row r="436" spans="1:26" s="126" customFormat="1" ht="13.5" hidden="1" customHeight="1">
      <c r="A436" s="172">
        <v>6</v>
      </c>
      <c r="B436" t="s">
        <v>928</v>
      </c>
      <c r="C436" s="207">
        <v>28202</v>
      </c>
      <c r="D436" t="s">
        <v>98</v>
      </c>
      <c r="E436" s="207">
        <v>23</v>
      </c>
      <c r="F436" s="104" t="s">
        <v>124</v>
      </c>
      <c r="G436" t="s">
        <v>100</v>
      </c>
      <c r="H436" t="s">
        <v>125</v>
      </c>
      <c r="I436" t="s">
        <v>32</v>
      </c>
      <c r="J436"/>
      <c r="K436" t="s">
        <v>103</v>
      </c>
      <c r="L436" t="s">
        <v>104</v>
      </c>
      <c r="M436" s="104" t="s">
        <v>947</v>
      </c>
      <c r="N436" s="104" t="s">
        <v>127</v>
      </c>
      <c r="O436" s="167">
        <v>1000</v>
      </c>
      <c r="P436" s="200">
        <v>739</v>
      </c>
      <c r="Q436" s="234">
        <v>1.4999965493990068E-2</v>
      </c>
      <c r="R436" s="200" t="s">
        <v>37</v>
      </c>
      <c r="S436" s="180">
        <v>2820</v>
      </c>
      <c r="T436" s="231" t="s">
        <v>946</v>
      </c>
      <c r="U436" s="208">
        <v>0</v>
      </c>
      <c r="V436" s="209">
        <v>0</v>
      </c>
      <c r="W436" s="234">
        <f>Tabla2[[#This Row],[Valor POAI 2026
 (en pesos y 3 últimos digitos en cero)]]/$V$2</f>
        <v>0</v>
      </c>
      <c r="X436" s="188"/>
      <c r="Y436" s="188"/>
      <c r="Z436" s="189"/>
    </row>
    <row r="437" spans="1:26" s="126" customFormat="1" ht="13.5" hidden="1" customHeight="1">
      <c r="A437" s="172">
        <v>6</v>
      </c>
      <c r="B437" t="s">
        <v>928</v>
      </c>
      <c r="C437" s="207">
        <v>28203</v>
      </c>
      <c r="D437" t="s">
        <v>98</v>
      </c>
      <c r="E437" s="207">
        <v>20</v>
      </c>
      <c r="F437" s="104" t="s">
        <v>112</v>
      </c>
      <c r="G437" t="s">
        <v>100</v>
      </c>
      <c r="H437" t="s">
        <v>113</v>
      </c>
      <c r="I437" t="s">
        <v>56</v>
      </c>
      <c r="J437" t="s">
        <v>102</v>
      </c>
      <c r="K437" t="s">
        <v>103</v>
      </c>
      <c r="L437" t="s">
        <v>104</v>
      </c>
      <c r="M437" s="104" t="s">
        <v>948</v>
      </c>
      <c r="N437" s="104" t="s">
        <v>115</v>
      </c>
      <c r="O437" s="167">
        <v>1000</v>
      </c>
      <c r="P437" s="200">
        <v>383.34</v>
      </c>
      <c r="Q437" s="234">
        <v>7.7809022631477025E-3</v>
      </c>
      <c r="R437" s="200" t="s">
        <v>37</v>
      </c>
      <c r="S437" s="180">
        <v>2820</v>
      </c>
      <c r="T437" s="231" t="s">
        <v>946</v>
      </c>
      <c r="U437" s="208">
        <v>0</v>
      </c>
      <c r="V437" s="209">
        <v>0</v>
      </c>
      <c r="W437" s="234">
        <f>Tabla2[[#This Row],[Valor POAI 2026
 (en pesos y 3 últimos digitos en cero)]]/$V$2</f>
        <v>0</v>
      </c>
      <c r="X437" s="188"/>
      <c r="Y437" s="188"/>
      <c r="Z437" s="189"/>
    </row>
    <row r="438" spans="1:26" s="126" customFormat="1" ht="13.5" hidden="1" customHeight="1">
      <c r="A438" s="172">
        <v>6</v>
      </c>
      <c r="B438" t="s">
        <v>928</v>
      </c>
      <c r="C438" s="207">
        <v>28204</v>
      </c>
      <c r="D438" t="s">
        <v>98</v>
      </c>
      <c r="E438" s="207">
        <v>18</v>
      </c>
      <c r="F438" s="104" t="s">
        <v>120</v>
      </c>
      <c r="G438" t="s">
        <v>100</v>
      </c>
      <c r="H438" t="s">
        <v>121</v>
      </c>
      <c r="I438" t="s">
        <v>56</v>
      </c>
      <c r="J438" t="s">
        <v>102</v>
      </c>
      <c r="K438" t="s">
        <v>103</v>
      </c>
      <c r="L438" t="s">
        <v>104</v>
      </c>
      <c r="M438" s="104" t="s">
        <v>949</v>
      </c>
      <c r="N438" s="104" t="s">
        <v>123</v>
      </c>
      <c r="O438" s="167">
        <v>600</v>
      </c>
      <c r="P438" s="200">
        <v>300</v>
      </c>
      <c r="Q438" s="234">
        <v>6.0892958703613271E-3</v>
      </c>
      <c r="R438" s="200" t="s">
        <v>37</v>
      </c>
      <c r="S438" s="180">
        <v>2820</v>
      </c>
      <c r="T438" s="231" t="s">
        <v>946</v>
      </c>
      <c r="U438" s="208">
        <v>0</v>
      </c>
      <c r="V438" s="209">
        <v>0</v>
      </c>
      <c r="W438" s="234">
        <f>Tabla2[[#This Row],[Valor POAI 2026
 (en pesos y 3 últimos digitos en cero)]]/$V$2</f>
        <v>0</v>
      </c>
      <c r="X438" s="188"/>
      <c r="Y438" s="188"/>
      <c r="Z438" s="189"/>
    </row>
    <row r="439" spans="1:26" s="126" customFormat="1" ht="13.5" hidden="1" customHeight="1">
      <c r="A439" s="172">
        <v>6</v>
      </c>
      <c r="B439" t="s">
        <v>928</v>
      </c>
      <c r="C439" s="207">
        <v>28205</v>
      </c>
      <c r="D439" t="s">
        <v>98</v>
      </c>
      <c r="E439" s="207">
        <v>17</v>
      </c>
      <c r="F439" s="104" t="s">
        <v>108</v>
      </c>
      <c r="G439" t="s">
        <v>100</v>
      </c>
      <c r="H439" t="s">
        <v>109</v>
      </c>
      <c r="I439" t="s">
        <v>56</v>
      </c>
      <c r="J439" t="s">
        <v>102</v>
      </c>
      <c r="K439" t="s">
        <v>103</v>
      </c>
      <c r="L439" t="s">
        <v>104</v>
      </c>
      <c r="M439" s="104" t="s">
        <v>950</v>
      </c>
      <c r="N439" s="104" t="s">
        <v>111</v>
      </c>
      <c r="O439" s="167">
        <v>400</v>
      </c>
      <c r="P439" s="200">
        <v>440</v>
      </c>
      <c r="Q439" s="234">
        <v>8.9309672765299462E-3</v>
      </c>
      <c r="R439" s="200" t="s">
        <v>37</v>
      </c>
      <c r="S439" s="180">
        <v>2820</v>
      </c>
      <c r="T439" s="231" t="s">
        <v>946</v>
      </c>
      <c r="U439" s="208">
        <v>0</v>
      </c>
      <c r="V439" s="209">
        <v>0</v>
      </c>
      <c r="W439" s="234">
        <f>Tabla2[[#This Row],[Valor POAI 2026
 (en pesos y 3 últimos digitos en cero)]]/$V$2</f>
        <v>0</v>
      </c>
      <c r="X439" s="188"/>
      <c r="Y439" s="188"/>
      <c r="Z439" s="189"/>
    </row>
    <row r="440" spans="1:26" s="126" customFormat="1" ht="13.5" hidden="1" customHeight="1">
      <c r="A440" s="172">
        <v>6</v>
      </c>
      <c r="B440" t="s">
        <v>928</v>
      </c>
      <c r="C440" s="207">
        <v>28191</v>
      </c>
      <c r="D440" t="s">
        <v>45</v>
      </c>
      <c r="E440" s="207">
        <v>26</v>
      </c>
      <c r="F440" s="104" t="s">
        <v>128</v>
      </c>
      <c r="G440" t="s">
        <v>129</v>
      </c>
      <c r="H440" t="s">
        <v>130</v>
      </c>
      <c r="I440" t="s">
        <v>32</v>
      </c>
      <c r="J440"/>
      <c r="K440" t="s">
        <v>103</v>
      </c>
      <c r="L440" t="s">
        <v>131</v>
      </c>
      <c r="M440" s="104" t="s">
        <v>951</v>
      </c>
      <c r="N440" s="104" t="s">
        <v>133</v>
      </c>
      <c r="O440" s="167">
        <v>2000</v>
      </c>
      <c r="P440" s="200">
        <v>665.1</v>
      </c>
      <c r="Q440" s="234">
        <v>1.3499968944591063E-2</v>
      </c>
      <c r="R440" s="200" t="s">
        <v>37</v>
      </c>
      <c r="S440" s="180">
        <v>2819</v>
      </c>
      <c r="T440" s="231" t="s">
        <v>952</v>
      </c>
      <c r="U440" s="208">
        <v>0</v>
      </c>
      <c r="V440" s="209">
        <v>0</v>
      </c>
      <c r="W440" s="234">
        <f>Tabla2[[#This Row],[Valor POAI 2026
 (en pesos y 3 últimos digitos en cero)]]/$V$2</f>
        <v>0</v>
      </c>
      <c r="X440" s="188"/>
      <c r="Y440" s="188"/>
      <c r="Z440" s="189"/>
    </row>
    <row r="441" spans="1:26" s="126" customFormat="1" ht="13.5" hidden="1" customHeight="1">
      <c r="A441" s="172">
        <v>6</v>
      </c>
      <c r="B441" t="s">
        <v>928</v>
      </c>
      <c r="C441" s="207">
        <v>28192</v>
      </c>
      <c r="D441" t="s">
        <v>45</v>
      </c>
      <c r="E441" s="207">
        <v>27</v>
      </c>
      <c r="F441" s="104" t="s">
        <v>135</v>
      </c>
      <c r="G441" t="s">
        <v>129</v>
      </c>
      <c r="H441" t="s">
        <v>136</v>
      </c>
      <c r="I441" t="s">
        <v>32</v>
      </c>
      <c r="J441"/>
      <c r="K441" t="s">
        <v>103</v>
      </c>
      <c r="L441" t="s">
        <v>131</v>
      </c>
      <c r="M441" s="104" t="s">
        <v>953</v>
      </c>
      <c r="N441" s="104" t="s">
        <v>41</v>
      </c>
      <c r="O441" s="167">
        <v>2000</v>
      </c>
      <c r="P441" s="200">
        <v>704.52</v>
      </c>
      <c r="Q441" s="234">
        <v>1.4300102421956539E-2</v>
      </c>
      <c r="R441" s="200" t="s">
        <v>37</v>
      </c>
      <c r="S441" s="180">
        <v>2819</v>
      </c>
      <c r="T441" s="231" t="s">
        <v>952</v>
      </c>
      <c r="U441" s="208">
        <v>0</v>
      </c>
      <c r="V441" s="209">
        <v>0</v>
      </c>
      <c r="W441" s="234">
        <f>Tabla2[[#This Row],[Valor POAI 2026
 (en pesos y 3 últimos digitos en cero)]]/$V$2</f>
        <v>0</v>
      </c>
      <c r="X441" s="188"/>
      <c r="Y441" s="188"/>
      <c r="Z441" s="189"/>
    </row>
    <row r="442" spans="1:26" s="126" customFormat="1" ht="13.5" hidden="1" customHeight="1">
      <c r="A442" s="172">
        <v>6</v>
      </c>
      <c r="B442" t="s">
        <v>928</v>
      </c>
      <c r="C442" s="207">
        <v>28193</v>
      </c>
      <c r="D442" t="s">
        <v>138</v>
      </c>
      <c r="E442" s="207">
        <v>25</v>
      </c>
      <c r="F442" s="104" t="s">
        <v>139</v>
      </c>
      <c r="G442" t="s">
        <v>129</v>
      </c>
      <c r="H442" t="s">
        <v>140</v>
      </c>
      <c r="I442" t="s">
        <v>32</v>
      </c>
      <c r="J442"/>
      <c r="K442" t="s">
        <v>103</v>
      </c>
      <c r="L442" t="s">
        <v>131</v>
      </c>
      <c r="M442" s="104" t="s">
        <v>954</v>
      </c>
      <c r="N442" s="104" t="s">
        <v>51</v>
      </c>
      <c r="O442" s="167">
        <v>2400</v>
      </c>
      <c r="P442" s="200">
        <v>492.67</v>
      </c>
      <c r="Q442" s="234">
        <v>1.0000044654836383E-2</v>
      </c>
      <c r="R442" s="200" t="s">
        <v>37</v>
      </c>
      <c r="S442" s="180">
        <v>2819</v>
      </c>
      <c r="T442" s="231" t="s">
        <v>952</v>
      </c>
      <c r="U442" s="208">
        <v>0</v>
      </c>
      <c r="V442" s="209">
        <v>0</v>
      </c>
      <c r="W442" s="234">
        <f>Tabla2[[#This Row],[Valor POAI 2026
 (en pesos y 3 últimos digitos en cero)]]/$V$2</f>
        <v>0</v>
      </c>
      <c r="X442" s="188"/>
      <c r="Y442" s="188"/>
      <c r="Z442" s="189"/>
    </row>
    <row r="443" spans="1:26" s="126" customFormat="1" ht="13.5" hidden="1" customHeight="1">
      <c r="A443" s="172">
        <v>6</v>
      </c>
      <c r="B443" t="s">
        <v>928</v>
      </c>
      <c r="C443" s="207">
        <v>28111</v>
      </c>
      <c r="D443" t="s">
        <v>142</v>
      </c>
      <c r="E443" s="207">
        <v>31</v>
      </c>
      <c r="F443" s="104" t="s">
        <v>150</v>
      </c>
      <c r="G443" t="s">
        <v>129</v>
      </c>
      <c r="H443" t="s">
        <v>144</v>
      </c>
      <c r="I443" t="s">
        <v>32</v>
      </c>
      <c r="J443"/>
      <c r="K443" t="s">
        <v>103</v>
      </c>
      <c r="L443" t="s">
        <v>145</v>
      </c>
      <c r="M443" s="104" t="s">
        <v>151</v>
      </c>
      <c r="N443" s="104" t="s">
        <v>152</v>
      </c>
      <c r="O443" s="167">
        <v>4</v>
      </c>
      <c r="P443" s="200">
        <v>250</v>
      </c>
      <c r="Q443" s="234">
        <v>5.0744132253011057E-3</v>
      </c>
      <c r="R443" s="200" t="s">
        <v>37</v>
      </c>
      <c r="S443" s="180">
        <v>2811</v>
      </c>
      <c r="T443" s="231" t="s">
        <v>955</v>
      </c>
      <c r="U443" s="208">
        <v>0</v>
      </c>
      <c r="V443" s="209">
        <v>0</v>
      </c>
      <c r="W443" s="234">
        <f>Tabla2[[#This Row],[Valor POAI 2026
 (en pesos y 3 últimos digitos en cero)]]/$V$2</f>
        <v>0</v>
      </c>
      <c r="X443" s="188"/>
      <c r="Y443" s="188"/>
      <c r="Z443" s="189"/>
    </row>
    <row r="444" spans="1:26" s="126" customFormat="1" ht="13.5" hidden="1" customHeight="1">
      <c r="A444" s="172">
        <v>6</v>
      </c>
      <c r="B444" t="s">
        <v>928</v>
      </c>
      <c r="C444" s="207">
        <v>28112</v>
      </c>
      <c r="D444" t="s">
        <v>142</v>
      </c>
      <c r="E444" s="207">
        <v>30</v>
      </c>
      <c r="F444" s="104" t="s">
        <v>143</v>
      </c>
      <c r="G444" t="s">
        <v>129</v>
      </c>
      <c r="H444" t="s">
        <v>144</v>
      </c>
      <c r="I444" t="s">
        <v>32</v>
      </c>
      <c r="J444"/>
      <c r="K444" t="s">
        <v>103</v>
      </c>
      <c r="L444" t="s">
        <v>145</v>
      </c>
      <c r="M444" s="104" t="s">
        <v>146</v>
      </c>
      <c r="N444" s="104" t="s">
        <v>44</v>
      </c>
      <c r="O444" s="167">
        <v>4</v>
      </c>
      <c r="P444" s="200">
        <v>163.84</v>
      </c>
      <c r="Q444" s="234">
        <v>3.3255674513333329E-3</v>
      </c>
      <c r="R444" s="200" t="s">
        <v>37</v>
      </c>
      <c r="S444" s="180">
        <v>2811</v>
      </c>
      <c r="T444" s="231" t="s">
        <v>955</v>
      </c>
      <c r="U444" s="208">
        <v>0</v>
      </c>
      <c r="V444" s="209">
        <v>0</v>
      </c>
      <c r="W444" s="234">
        <f>Tabla2[[#This Row],[Valor POAI 2026
 (en pesos y 3 últimos digitos en cero)]]/$V$2</f>
        <v>0</v>
      </c>
      <c r="X444" s="188"/>
      <c r="Y444" s="188"/>
      <c r="Z444" s="189"/>
    </row>
    <row r="445" spans="1:26" s="126" customFormat="1" ht="13.5" hidden="1" customHeight="1">
      <c r="A445" s="172">
        <v>6</v>
      </c>
      <c r="B445" t="s">
        <v>928</v>
      </c>
      <c r="C445" s="207">
        <v>29161</v>
      </c>
      <c r="D445" t="s">
        <v>153</v>
      </c>
      <c r="E445" s="207">
        <v>34</v>
      </c>
      <c r="F445" s="104" t="s">
        <v>161</v>
      </c>
      <c r="G445" t="s">
        <v>155</v>
      </c>
      <c r="H445" t="s">
        <v>156</v>
      </c>
      <c r="I445" t="s">
        <v>32</v>
      </c>
      <c r="J445"/>
      <c r="K445" t="s">
        <v>103</v>
      </c>
      <c r="L445" t="s">
        <v>157</v>
      </c>
      <c r="M445" s="104" t="s">
        <v>956</v>
      </c>
      <c r="N445" s="104" t="s">
        <v>163</v>
      </c>
      <c r="O445" s="167">
        <v>40</v>
      </c>
      <c r="P445" s="200">
        <v>240</v>
      </c>
      <c r="Q445" s="234">
        <v>4.8714366962890618E-3</v>
      </c>
      <c r="R445" s="200" t="s">
        <v>37</v>
      </c>
      <c r="S445" s="180">
        <v>2916</v>
      </c>
      <c r="T445" s="231" t="s">
        <v>957</v>
      </c>
      <c r="U445" s="208">
        <v>0</v>
      </c>
      <c r="V445" s="209">
        <v>0</v>
      </c>
      <c r="W445" s="234">
        <f>Tabla2[[#This Row],[Valor POAI 2026
 (en pesos y 3 últimos digitos en cero)]]/$V$2</f>
        <v>0</v>
      </c>
      <c r="X445" s="188"/>
      <c r="Y445" s="188"/>
      <c r="Z445" s="189"/>
    </row>
    <row r="446" spans="1:26" s="126" customFormat="1" ht="13.5" hidden="1" customHeight="1">
      <c r="A446" s="172">
        <v>6</v>
      </c>
      <c r="B446" t="s">
        <v>928</v>
      </c>
      <c r="C446" s="207">
        <v>29162</v>
      </c>
      <c r="D446" t="s">
        <v>153</v>
      </c>
      <c r="E446" s="207">
        <v>35</v>
      </c>
      <c r="F446" s="104" t="s">
        <v>154</v>
      </c>
      <c r="G446" t="s">
        <v>155</v>
      </c>
      <c r="H446" t="s">
        <v>156</v>
      </c>
      <c r="I446" t="s">
        <v>32</v>
      </c>
      <c r="J446"/>
      <c r="K446" t="s">
        <v>103</v>
      </c>
      <c r="L446" t="s">
        <v>157</v>
      </c>
      <c r="M446" s="104" t="s">
        <v>958</v>
      </c>
      <c r="N446" s="104" t="s">
        <v>159</v>
      </c>
      <c r="O446" s="167">
        <v>2000</v>
      </c>
      <c r="P446" s="200">
        <v>660</v>
      </c>
      <c r="Q446" s="234">
        <v>1.3396450914794919E-2</v>
      </c>
      <c r="R446" s="200" t="s">
        <v>37</v>
      </c>
      <c r="S446" s="180">
        <v>2916</v>
      </c>
      <c r="T446" s="231" t="s">
        <v>957</v>
      </c>
      <c r="U446" s="208">
        <v>0</v>
      </c>
      <c r="V446" s="209">
        <v>0</v>
      </c>
      <c r="W446" s="234">
        <f>Tabla2[[#This Row],[Valor POAI 2026
 (en pesos y 3 últimos digitos en cero)]]/$V$2</f>
        <v>0</v>
      </c>
      <c r="X446" s="188"/>
      <c r="Y446" s="188"/>
      <c r="Z446" s="189"/>
    </row>
    <row r="447" spans="1:26" s="126" customFormat="1" ht="13.5" hidden="1" customHeight="1">
      <c r="A447" s="172">
        <v>6</v>
      </c>
      <c r="B447" t="s">
        <v>928</v>
      </c>
      <c r="C447" s="207">
        <v>29163</v>
      </c>
      <c r="D447" t="s">
        <v>153</v>
      </c>
      <c r="E447" s="207">
        <v>36</v>
      </c>
      <c r="F447" s="104" t="s">
        <v>164</v>
      </c>
      <c r="G447" t="s">
        <v>155</v>
      </c>
      <c r="H447" t="s">
        <v>156</v>
      </c>
      <c r="I447" t="s">
        <v>32</v>
      </c>
      <c r="J447"/>
      <c r="K447" t="s">
        <v>103</v>
      </c>
      <c r="L447" t="s">
        <v>157</v>
      </c>
      <c r="M447" s="104" t="s">
        <v>959</v>
      </c>
      <c r="N447" s="104" t="s">
        <v>166</v>
      </c>
      <c r="O447" s="167">
        <v>2000</v>
      </c>
      <c r="P447" s="200">
        <v>610</v>
      </c>
      <c r="Q447" s="234">
        <v>1.2381568269734697E-2</v>
      </c>
      <c r="R447" s="200" t="s">
        <v>37</v>
      </c>
      <c r="S447" s="180">
        <v>2916</v>
      </c>
      <c r="T447" s="231" t="s">
        <v>957</v>
      </c>
      <c r="U447" s="208">
        <v>0</v>
      </c>
      <c r="V447" s="209">
        <v>0</v>
      </c>
      <c r="W447" s="234">
        <f>Tabla2[[#This Row],[Valor POAI 2026
 (en pesos y 3 últimos digitos en cero)]]/$V$2</f>
        <v>0</v>
      </c>
      <c r="X447" s="188"/>
      <c r="Y447" s="188"/>
      <c r="Z447" s="189"/>
    </row>
    <row r="448" spans="1:26" s="126" customFormat="1" ht="13.5" hidden="1" customHeight="1">
      <c r="A448" s="172">
        <v>6</v>
      </c>
      <c r="B448" t="s">
        <v>928</v>
      </c>
      <c r="C448" s="207">
        <v>29164</v>
      </c>
      <c r="D448" t="s">
        <v>153</v>
      </c>
      <c r="E448" s="207">
        <v>37</v>
      </c>
      <c r="F448" s="104" t="s">
        <v>167</v>
      </c>
      <c r="G448" t="s">
        <v>155</v>
      </c>
      <c r="H448" t="s">
        <v>156</v>
      </c>
      <c r="I448" t="s">
        <v>32</v>
      </c>
      <c r="J448"/>
      <c r="K448" t="s">
        <v>103</v>
      </c>
      <c r="L448" t="s">
        <v>157</v>
      </c>
      <c r="M448" s="104" t="s">
        <v>960</v>
      </c>
      <c r="N448" s="104" t="s">
        <v>60</v>
      </c>
      <c r="O448" s="167">
        <v>800</v>
      </c>
      <c r="P448" s="200">
        <v>288.24</v>
      </c>
      <c r="Q448" s="234">
        <v>5.8505954722431631E-3</v>
      </c>
      <c r="R448" s="200" t="s">
        <v>37</v>
      </c>
      <c r="S448" s="180">
        <v>2916</v>
      </c>
      <c r="T448" s="231" t="s">
        <v>957</v>
      </c>
      <c r="U448" s="208">
        <v>0</v>
      </c>
      <c r="V448" s="209">
        <v>0</v>
      </c>
      <c r="W448" s="234">
        <f>Tabla2[[#This Row],[Valor POAI 2026
 (en pesos y 3 últimos digitos en cero)]]/$V$2</f>
        <v>0</v>
      </c>
      <c r="X448" s="188"/>
      <c r="Y448" s="188"/>
      <c r="Z448" s="189"/>
    </row>
    <row r="449" spans="1:26" s="126" customFormat="1" ht="13.5" hidden="1" customHeight="1">
      <c r="A449" s="172">
        <v>6</v>
      </c>
      <c r="B449" t="s">
        <v>928</v>
      </c>
      <c r="C449" s="207">
        <v>29291</v>
      </c>
      <c r="D449" t="s">
        <v>153</v>
      </c>
      <c r="E449" s="207">
        <v>33</v>
      </c>
      <c r="F449" s="104" t="s">
        <v>179</v>
      </c>
      <c r="G449" t="s">
        <v>155</v>
      </c>
      <c r="H449" t="s">
        <v>180</v>
      </c>
      <c r="I449" t="s">
        <v>56</v>
      </c>
      <c r="J449"/>
      <c r="K449" t="s">
        <v>103</v>
      </c>
      <c r="L449" t="s">
        <v>157</v>
      </c>
      <c r="M449" s="104" t="s">
        <v>961</v>
      </c>
      <c r="N449" s="104" t="s">
        <v>182</v>
      </c>
      <c r="O449" s="167">
        <v>44</v>
      </c>
      <c r="P449" s="200">
        <v>210</v>
      </c>
      <c r="Q449" s="234">
        <v>4.2625071092529283E-3</v>
      </c>
      <c r="R449" s="200" t="s">
        <v>37</v>
      </c>
      <c r="S449" s="180">
        <v>2929</v>
      </c>
      <c r="T449" s="231" t="s">
        <v>962</v>
      </c>
      <c r="U449" s="208">
        <v>0</v>
      </c>
      <c r="V449" s="209">
        <v>0</v>
      </c>
      <c r="W449" s="234">
        <f>Tabla2[[#This Row],[Valor POAI 2026
 (en pesos y 3 últimos digitos en cero)]]/$V$2</f>
        <v>0</v>
      </c>
      <c r="X449" s="188"/>
      <c r="Y449" s="188"/>
      <c r="Z449" s="189"/>
    </row>
    <row r="450" spans="1:26" s="126" customFormat="1" ht="13.5" hidden="1" customHeight="1">
      <c r="A450" s="172">
        <v>6</v>
      </c>
      <c r="B450" t="s">
        <v>928</v>
      </c>
      <c r="C450" s="207">
        <v>29292</v>
      </c>
      <c r="D450" t="s">
        <v>153</v>
      </c>
      <c r="E450" s="207">
        <v>38</v>
      </c>
      <c r="F450" s="104" t="s">
        <v>169</v>
      </c>
      <c r="G450" t="s">
        <v>155</v>
      </c>
      <c r="H450" t="s">
        <v>170</v>
      </c>
      <c r="I450" t="s">
        <v>32</v>
      </c>
      <c r="J450"/>
      <c r="K450" t="s">
        <v>103</v>
      </c>
      <c r="L450" t="s">
        <v>157</v>
      </c>
      <c r="M450" s="104" t="s">
        <v>963</v>
      </c>
      <c r="N450" s="104" t="s">
        <v>172</v>
      </c>
      <c r="O450" s="167">
        <v>40</v>
      </c>
      <c r="P450" s="200">
        <v>720</v>
      </c>
      <c r="Q450" s="234">
        <v>1.4614310088867185E-2</v>
      </c>
      <c r="R450" s="200" t="s">
        <v>37</v>
      </c>
      <c r="S450" s="180">
        <v>2929</v>
      </c>
      <c r="T450" s="231" t="s">
        <v>962</v>
      </c>
      <c r="U450" s="208">
        <v>0</v>
      </c>
      <c r="V450" s="209">
        <v>0</v>
      </c>
      <c r="W450" s="234">
        <f>Tabla2[[#This Row],[Valor POAI 2026
 (en pesos y 3 últimos digitos en cero)]]/$V$2</f>
        <v>0</v>
      </c>
      <c r="X450" s="188"/>
      <c r="Y450" s="188"/>
      <c r="Z450" s="189"/>
    </row>
    <row r="451" spans="1:26" s="126" customFormat="1" ht="13.5" hidden="1" customHeight="1">
      <c r="A451" s="172">
        <v>6</v>
      </c>
      <c r="B451" t="s">
        <v>928</v>
      </c>
      <c r="C451" s="207">
        <v>29293</v>
      </c>
      <c r="D451" t="s">
        <v>153</v>
      </c>
      <c r="E451" s="207">
        <v>39</v>
      </c>
      <c r="F451" s="104" t="s">
        <v>177</v>
      </c>
      <c r="G451" t="s">
        <v>155</v>
      </c>
      <c r="H451" t="s">
        <v>170</v>
      </c>
      <c r="I451" t="s">
        <v>32</v>
      </c>
      <c r="J451"/>
      <c r="K451" t="s">
        <v>103</v>
      </c>
      <c r="L451" t="s">
        <v>157</v>
      </c>
      <c r="M451" s="104" t="s">
        <v>964</v>
      </c>
      <c r="N451" s="104" t="s">
        <v>166</v>
      </c>
      <c r="O451" s="167">
        <v>800</v>
      </c>
      <c r="P451" s="200">
        <v>273.72000000000003</v>
      </c>
      <c r="Q451" s="234">
        <v>5.5558735521176747E-3</v>
      </c>
      <c r="R451" s="200" t="s">
        <v>37</v>
      </c>
      <c r="S451" s="180">
        <v>2929</v>
      </c>
      <c r="T451" s="231" t="s">
        <v>962</v>
      </c>
      <c r="U451" s="208">
        <v>0</v>
      </c>
      <c r="V451" s="209">
        <v>0</v>
      </c>
      <c r="W451" s="234">
        <f>Tabla2[[#This Row],[Valor POAI 2026
 (en pesos y 3 últimos digitos en cero)]]/$V$2</f>
        <v>0</v>
      </c>
      <c r="X451" s="188"/>
      <c r="Y451" s="188"/>
      <c r="Z451" s="189"/>
    </row>
    <row r="452" spans="1:26" s="126" customFormat="1" ht="13.5" hidden="1" customHeight="1">
      <c r="A452" s="172">
        <v>6</v>
      </c>
      <c r="B452" t="s">
        <v>928</v>
      </c>
      <c r="C452" s="207">
        <v>29294</v>
      </c>
      <c r="D452" t="s">
        <v>153</v>
      </c>
      <c r="E452" s="207">
        <v>40</v>
      </c>
      <c r="F452" s="104" t="s">
        <v>174</v>
      </c>
      <c r="G452" t="s">
        <v>155</v>
      </c>
      <c r="H452" t="s">
        <v>170</v>
      </c>
      <c r="I452" t="s">
        <v>32</v>
      </c>
      <c r="J452"/>
      <c r="K452" t="s">
        <v>103</v>
      </c>
      <c r="L452" t="s">
        <v>157</v>
      </c>
      <c r="M452" s="104" t="s">
        <v>965</v>
      </c>
      <c r="N452" s="104" t="s">
        <v>176</v>
      </c>
      <c r="O452" s="167">
        <v>20</v>
      </c>
      <c r="P452" s="200">
        <v>100</v>
      </c>
      <c r="Q452" s="234">
        <v>2.0297652901204422E-3</v>
      </c>
      <c r="R452" s="200" t="s">
        <v>37</v>
      </c>
      <c r="S452" s="180">
        <v>2929</v>
      </c>
      <c r="T452" s="231" t="s">
        <v>962</v>
      </c>
      <c r="U452" s="208">
        <v>0</v>
      </c>
      <c r="V452" s="209">
        <v>0</v>
      </c>
      <c r="W452" s="234">
        <f>Tabla2[[#This Row],[Valor POAI 2026
 (en pesos y 3 últimos digitos en cero)]]/$V$2</f>
        <v>0</v>
      </c>
      <c r="X452" s="188"/>
      <c r="Y452" s="188"/>
      <c r="Z452" s="189"/>
    </row>
    <row r="453" spans="1:26" s="126" customFormat="1" ht="13.5" hidden="1" customHeight="1">
      <c r="A453" s="172">
        <v>6</v>
      </c>
      <c r="B453" t="s">
        <v>928</v>
      </c>
      <c r="C453" s="207">
        <v>28671</v>
      </c>
      <c r="D453" t="s">
        <v>183</v>
      </c>
      <c r="E453" s="207">
        <v>43</v>
      </c>
      <c r="F453" s="104" t="s">
        <v>193</v>
      </c>
      <c r="G453" t="s">
        <v>129</v>
      </c>
      <c r="H453" t="s">
        <v>185</v>
      </c>
      <c r="I453" t="s">
        <v>32</v>
      </c>
      <c r="J453"/>
      <c r="K453" t="s">
        <v>103</v>
      </c>
      <c r="L453" t="s">
        <v>186</v>
      </c>
      <c r="M453" s="104" t="s">
        <v>966</v>
      </c>
      <c r="N453" s="104" t="s">
        <v>81</v>
      </c>
      <c r="O453" s="167">
        <v>2000</v>
      </c>
      <c r="P453" s="200">
        <v>139</v>
      </c>
      <c r="Q453" s="234">
        <v>2.8213737532674149E-3</v>
      </c>
      <c r="R453" s="200" t="s">
        <v>37</v>
      </c>
      <c r="S453" s="180">
        <v>2867</v>
      </c>
      <c r="T453" s="231" t="s">
        <v>967</v>
      </c>
      <c r="U453" s="208">
        <v>0</v>
      </c>
      <c r="V453" s="209">
        <v>0</v>
      </c>
      <c r="W453" s="234">
        <f>Tabla2[[#This Row],[Valor POAI 2026
 (en pesos y 3 últimos digitos en cero)]]/$V$2</f>
        <v>0</v>
      </c>
      <c r="X453" s="188"/>
      <c r="Y453" s="188"/>
      <c r="Z453" s="189"/>
    </row>
    <row r="454" spans="1:26" s="126" customFormat="1" ht="13.5" hidden="1" customHeight="1">
      <c r="A454" s="172">
        <v>6</v>
      </c>
      <c r="B454" t="s">
        <v>928</v>
      </c>
      <c r="C454" s="207">
        <v>28672</v>
      </c>
      <c r="D454" t="s">
        <v>183</v>
      </c>
      <c r="E454" s="207">
        <v>44</v>
      </c>
      <c r="F454" s="104" t="s">
        <v>190</v>
      </c>
      <c r="G454" t="s">
        <v>129</v>
      </c>
      <c r="H454" t="s">
        <v>185</v>
      </c>
      <c r="I454" t="s">
        <v>32</v>
      </c>
      <c r="J454"/>
      <c r="K454" t="s">
        <v>103</v>
      </c>
      <c r="L454" t="s">
        <v>186</v>
      </c>
      <c r="M454" s="104" t="s">
        <v>968</v>
      </c>
      <c r="N454" s="104" t="s">
        <v>192</v>
      </c>
      <c r="O454" s="167">
        <v>4000</v>
      </c>
      <c r="P454" s="200">
        <v>300</v>
      </c>
      <c r="Q454" s="234">
        <v>6.0892958703613271E-3</v>
      </c>
      <c r="R454" s="200" t="s">
        <v>37</v>
      </c>
      <c r="S454" s="180">
        <v>2867</v>
      </c>
      <c r="T454" s="231" t="s">
        <v>967</v>
      </c>
      <c r="U454" s="208">
        <v>0</v>
      </c>
      <c r="V454" s="209">
        <v>0</v>
      </c>
      <c r="W454" s="234">
        <f>Tabla2[[#This Row],[Valor POAI 2026
 (en pesos y 3 últimos digitos en cero)]]/$V$2</f>
        <v>0</v>
      </c>
      <c r="X454" s="188"/>
      <c r="Y454" s="188"/>
      <c r="Z454" s="189"/>
    </row>
    <row r="455" spans="1:26" s="126" customFormat="1" ht="13.5" hidden="1" customHeight="1">
      <c r="A455" s="172">
        <v>6</v>
      </c>
      <c r="B455" t="s">
        <v>928</v>
      </c>
      <c r="C455" s="207">
        <v>28673</v>
      </c>
      <c r="D455" t="s">
        <v>183</v>
      </c>
      <c r="E455" s="207">
        <v>45</v>
      </c>
      <c r="F455" s="104" t="s">
        <v>184</v>
      </c>
      <c r="G455" t="s">
        <v>129</v>
      </c>
      <c r="H455" t="s">
        <v>185</v>
      </c>
      <c r="I455" t="s">
        <v>32</v>
      </c>
      <c r="J455"/>
      <c r="K455" t="s">
        <v>103</v>
      </c>
      <c r="L455" t="s">
        <v>186</v>
      </c>
      <c r="M455" s="104" t="s">
        <v>969</v>
      </c>
      <c r="N455" s="104" t="s">
        <v>188</v>
      </c>
      <c r="O455" s="167">
        <v>4000</v>
      </c>
      <c r="P455" s="200">
        <v>300</v>
      </c>
      <c r="Q455" s="234">
        <v>6.0892958703613271E-3</v>
      </c>
      <c r="R455" s="200" t="s">
        <v>37</v>
      </c>
      <c r="S455" s="180">
        <v>2867</v>
      </c>
      <c r="T455" s="231" t="s">
        <v>967</v>
      </c>
      <c r="U455" s="208">
        <v>0</v>
      </c>
      <c r="V455" s="209">
        <v>0</v>
      </c>
      <c r="W455" s="234">
        <f>Tabla2[[#This Row],[Valor POAI 2026
 (en pesos y 3 últimos digitos en cero)]]/$V$2</f>
        <v>0</v>
      </c>
      <c r="X455" s="188"/>
      <c r="Y455" s="188"/>
      <c r="Z455" s="189"/>
    </row>
    <row r="456" spans="1:26" s="126" customFormat="1" ht="13.5" hidden="1" customHeight="1">
      <c r="A456" s="172">
        <v>6</v>
      </c>
      <c r="B456" t="s">
        <v>928</v>
      </c>
      <c r="C456" s="207">
        <v>28091</v>
      </c>
      <c r="D456" t="s">
        <v>138</v>
      </c>
      <c r="E456" s="207">
        <v>46</v>
      </c>
      <c r="F456" s="104" t="s">
        <v>208</v>
      </c>
      <c r="G456" t="s">
        <v>196</v>
      </c>
      <c r="H456" t="s">
        <v>209</v>
      </c>
      <c r="I456" t="s">
        <v>56</v>
      </c>
      <c r="J456" t="s">
        <v>198</v>
      </c>
      <c r="K456" t="s">
        <v>103</v>
      </c>
      <c r="L456" t="s">
        <v>199</v>
      </c>
      <c r="M456" s="104" t="s">
        <v>970</v>
      </c>
      <c r="N456" s="104" t="s">
        <v>211</v>
      </c>
      <c r="O456" s="167">
        <v>480</v>
      </c>
      <c r="P456" s="200">
        <v>426.02</v>
      </c>
      <c r="Q456" s="234">
        <v>8.6472060889711076E-3</v>
      </c>
      <c r="R456" s="200" t="s">
        <v>37</v>
      </c>
      <c r="S456" s="180">
        <v>2809</v>
      </c>
      <c r="T456" s="231" t="s">
        <v>971</v>
      </c>
      <c r="U456" s="208">
        <v>0</v>
      </c>
      <c r="V456" s="209">
        <v>0</v>
      </c>
      <c r="W456" s="234">
        <f>Tabla2[[#This Row],[Valor POAI 2026
 (en pesos y 3 últimos digitos en cero)]]/$V$2</f>
        <v>0</v>
      </c>
      <c r="X456" s="188"/>
      <c r="Y456" s="188"/>
      <c r="Z456" s="189"/>
    </row>
    <row r="457" spans="1:26" s="126" customFormat="1" ht="13.5" hidden="1" customHeight="1">
      <c r="A457" s="172">
        <v>6</v>
      </c>
      <c r="B457" t="s">
        <v>928</v>
      </c>
      <c r="C457" s="207">
        <v>28092</v>
      </c>
      <c r="D457" t="s">
        <v>138</v>
      </c>
      <c r="E457" s="207">
        <v>47</v>
      </c>
      <c r="F457" s="104" t="s">
        <v>204</v>
      </c>
      <c r="G457" t="s">
        <v>196</v>
      </c>
      <c r="H457" t="s">
        <v>205</v>
      </c>
      <c r="I457" t="s">
        <v>56</v>
      </c>
      <c r="J457" t="s">
        <v>198</v>
      </c>
      <c r="K457" t="s">
        <v>103</v>
      </c>
      <c r="L457" t="s">
        <v>199</v>
      </c>
      <c r="M457" s="104" t="s">
        <v>972</v>
      </c>
      <c r="N457" s="104" t="s">
        <v>207</v>
      </c>
      <c r="O457" s="167">
        <v>3800</v>
      </c>
      <c r="P457" s="200">
        <v>1800</v>
      </c>
      <c r="Q457" s="234">
        <v>3.6535775222167964E-2</v>
      </c>
      <c r="R457" s="200" t="s">
        <v>37</v>
      </c>
      <c r="S457" s="180">
        <v>2809</v>
      </c>
      <c r="T457" s="231" t="s">
        <v>971</v>
      </c>
      <c r="U457" s="208">
        <v>0</v>
      </c>
      <c r="V457" s="209">
        <v>0</v>
      </c>
      <c r="W457" s="234">
        <f>Tabla2[[#This Row],[Valor POAI 2026
 (en pesos y 3 últimos digitos en cero)]]/$V$2</f>
        <v>0</v>
      </c>
      <c r="X457" s="188"/>
      <c r="Y457" s="188"/>
      <c r="Z457" s="189"/>
    </row>
    <row r="458" spans="1:26" s="126" customFormat="1" ht="13.5" hidden="1" customHeight="1">
      <c r="A458" s="172">
        <v>6</v>
      </c>
      <c r="B458" t="s">
        <v>928</v>
      </c>
      <c r="C458" s="207">
        <v>28093</v>
      </c>
      <c r="D458" t="s">
        <v>138</v>
      </c>
      <c r="E458" s="207">
        <v>48</v>
      </c>
      <c r="F458" s="104" t="s">
        <v>195</v>
      </c>
      <c r="G458" t="s">
        <v>196</v>
      </c>
      <c r="H458" t="s">
        <v>197</v>
      </c>
      <c r="I458" t="s">
        <v>56</v>
      </c>
      <c r="J458" t="s">
        <v>198</v>
      </c>
      <c r="K458" t="s">
        <v>103</v>
      </c>
      <c r="L458" t="s">
        <v>199</v>
      </c>
      <c r="M458" s="104" t="s">
        <v>973</v>
      </c>
      <c r="N458" s="104" t="s">
        <v>201</v>
      </c>
      <c r="O458" s="167">
        <v>2265</v>
      </c>
      <c r="P458" s="200">
        <v>4300</v>
      </c>
      <c r="Q458" s="234">
        <v>8.7279907475179011E-2</v>
      </c>
      <c r="R458" s="200" t="s">
        <v>202</v>
      </c>
      <c r="S458" s="180">
        <v>2809</v>
      </c>
      <c r="T458" s="231" t="s">
        <v>971</v>
      </c>
      <c r="U458" s="208">
        <v>0</v>
      </c>
      <c r="V458" s="209">
        <v>0</v>
      </c>
      <c r="W458" s="234">
        <f>Tabla2[[#This Row],[Valor POAI 2026
 (en pesos y 3 últimos digitos en cero)]]/$V$2</f>
        <v>0</v>
      </c>
      <c r="X458" s="188"/>
      <c r="Y458" s="188"/>
      <c r="Z458" s="189"/>
    </row>
    <row r="459" spans="1:26" s="126" customFormat="1" ht="13.5" hidden="1" customHeight="1">
      <c r="A459" s="172">
        <v>6</v>
      </c>
      <c r="B459" t="s">
        <v>928</v>
      </c>
      <c r="C459" s="207">
        <v>28601</v>
      </c>
      <c r="D459" t="s">
        <v>138</v>
      </c>
      <c r="E459" s="207">
        <v>49</v>
      </c>
      <c r="F459" s="104" t="s">
        <v>474</v>
      </c>
      <c r="G459" t="s">
        <v>196</v>
      </c>
      <c r="H459" t="s">
        <v>475</v>
      </c>
      <c r="I459" t="s">
        <v>56</v>
      </c>
      <c r="J459" t="s">
        <v>198</v>
      </c>
      <c r="K459" t="s">
        <v>103</v>
      </c>
      <c r="L459" t="s">
        <v>476</v>
      </c>
      <c r="M459" s="104" t="s">
        <v>974</v>
      </c>
      <c r="N459" s="104" t="s">
        <v>478</v>
      </c>
      <c r="O459" s="167">
        <v>600</v>
      </c>
      <c r="P459" s="200">
        <v>639</v>
      </c>
      <c r="Q459" s="234">
        <v>1.2970200203869625E-2</v>
      </c>
      <c r="R459" s="200" t="s">
        <v>37</v>
      </c>
      <c r="S459" s="180">
        <v>2860</v>
      </c>
      <c r="T459" s="231" t="s">
        <v>975</v>
      </c>
      <c r="U459" s="208">
        <v>0</v>
      </c>
      <c r="V459" s="209">
        <v>0</v>
      </c>
      <c r="W459" s="234">
        <f>Tabla2[[#This Row],[Valor POAI 2026
 (en pesos y 3 últimos digitos en cero)]]/$V$2</f>
        <v>0</v>
      </c>
      <c r="X459" s="188"/>
      <c r="Y459" s="188"/>
      <c r="Z459" s="189"/>
    </row>
    <row r="460" spans="1:26" s="126" customFormat="1" ht="13.5" hidden="1" customHeight="1">
      <c r="A460" s="172">
        <v>6</v>
      </c>
      <c r="B460" t="s">
        <v>928</v>
      </c>
      <c r="C460" s="207">
        <v>28081</v>
      </c>
      <c r="D460" t="s">
        <v>212</v>
      </c>
      <c r="E460" s="207">
        <v>51</v>
      </c>
      <c r="F460" s="104" t="s">
        <v>221</v>
      </c>
      <c r="G460" t="s">
        <v>214</v>
      </c>
      <c r="H460" t="s">
        <v>222</v>
      </c>
      <c r="I460" t="s">
        <v>56</v>
      </c>
      <c r="J460" t="s">
        <v>216</v>
      </c>
      <c r="K460" t="s">
        <v>217</v>
      </c>
      <c r="L460" t="s">
        <v>218</v>
      </c>
      <c r="M460" s="104" t="s">
        <v>976</v>
      </c>
      <c r="N460" s="104" t="s">
        <v>224</v>
      </c>
      <c r="O460" s="167">
        <v>200</v>
      </c>
      <c r="P460" s="200">
        <v>1026.68</v>
      </c>
      <c r="Q460" s="234">
        <v>2.0839194280608559E-2</v>
      </c>
      <c r="R460" s="200" t="s">
        <v>37</v>
      </c>
      <c r="S460" s="180">
        <v>2808</v>
      </c>
      <c r="T460" s="231" t="s">
        <v>977</v>
      </c>
      <c r="U460" s="208">
        <v>0</v>
      </c>
      <c r="V460" s="209">
        <v>0</v>
      </c>
      <c r="W460" s="234">
        <f>Tabla2[[#This Row],[Valor POAI 2026
 (en pesos y 3 últimos digitos en cero)]]/$V$2</f>
        <v>0</v>
      </c>
      <c r="X460" s="188"/>
      <c r="Y460" s="188"/>
      <c r="Z460" s="189"/>
    </row>
    <row r="461" spans="1:26" s="126" customFormat="1" ht="13.5" hidden="1" customHeight="1">
      <c r="A461" s="172">
        <v>6</v>
      </c>
      <c r="B461" t="s">
        <v>928</v>
      </c>
      <c r="C461" s="207">
        <v>28082</v>
      </c>
      <c r="D461" t="s">
        <v>212</v>
      </c>
      <c r="E461" s="207">
        <v>52</v>
      </c>
      <c r="F461" s="104" t="s">
        <v>225</v>
      </c>
      <c r="G461" t="s">
        <v>214</v>
      </c>
      <c r="H461" t="s">
        <v>222</v>
      </c>
      <c r="I461" t="s">
        <v>56</v>
      </c>
      <c r="J461" t="s">
        <v>216</v>
      </c>
      <c r="K461" t="s">
        <v>217</v>
      </c>
      <c r="L461" t="s">
        <v>218</v>
      </c>
      <c r="M461" s="104" t="s">
        <v>978</v>
      </c>
      <c r="N461" s="104" t="s">
        <v>227</v>
      </c>
      <c r="O461" s="167">
        <v>200</v>
      </c>
      <c r="P461" s="200">
        <v>3100</v>
      </c>
      <c r="Q461" s="234">
        <v>6.2922723993733706E-2</v>
      </c>
      <c r="R461" s="200" t="s">
        <v>37</v>
      </c>
      <c r="S461" s="180">
        <v>2808</v>
      </c>
      <c r="T461" s="231" t="s">
        <v>977</v>
      </c>
      <c r="U461" s="208">
        <v>0</v>
      </c>
      <c r="V461" s="209">
        <v>0</v>
      </c>
      <c r="W461" s="234">
        <f>Tabla2[[#This Row],[Valor POAI 2026
 (en pesos y 3 últimos digitos en cero)]]/$V$2</f>
        <v>0</v>
      </c>
      <c r="X461" s="188"/>
      <c r="Y461" s="188"/>
      <c r="Z461" s="189"/>
    </row>
    <row r="462" spans="1:26" s="126" customFormat="1" ht="13.5" hidden="1" customHeight="1">
      <c r="A462" s="172">
        <v>6</v>
      </c>
      <c r="B462" t="s">
        <v>928</v>
      </c>
      <c r="C462" s="207">
        <v>28083</v>
      </c>
      <c r="D462" t="s">
        <v>212</v>
      </c>
      <c r="E462" s="207">
        <v>50</v>
      </c>
      <c r="F462" s="104" t="s">
        <v>213</v>
      </c>
      <c r="G462" t="s">
        <v>214</v>
      </c>
      <c r="H462" t="s">
        <v>215</v>
      </c>
      <c r="I462" t="s">
        <v>56</v>
      </c>
      <c r="J462" t="s">
        <v>216</v>
      </c>
      <c r="K462" t="s">
        <v>217</v>
      </c>
      <c r="L462" t="s">
        <v>218</v>
      </c>
      <c r="M462" s="104" t="s">
        <v>979</v>
      </c>
      <c r="N462" s="104" t="s">
        <v>60</v>
      </c>
      <c r="O462" s="167">
        <v>12</v>
      </c>
      <c r="P462" s="200">
        <v>800</v>
      </c>
      <c r="Q462" s="234">
        <v>1.6238122320963538E-2</v>
      </c>
      <c r="R462" s="200" t="s">
        <v>37</v>
      </c>
      <c r="S462" s="180">
        <v>2808</v>
      </c>
      <c r="T462" s="231" t="s">
        <v>977</v>
      </c>
      <c r="U462" s="208">
        <v>0</v>
      </c>
      <c r="V462" s="209">
        <v>0</v>
      </c>
      <c r="W462" s="234">
        <f>Tabla2[[#This Row],[Valor POAI 2026
 (en pesos y 3 últimos digitos en cero)]]/$V$2</f>
        <v>0</v>
      </c>
      <c r="X462" s="188"/>
      <c r="Y462" s="188"/>
      <c r="Z462" s="189"/>
    </row>
    <row r="463" spans="1:26" s="126" customFormat="1" ht="13.5" hidden="1" customHeight="1">
      <c r="A463" s="172">
        <v>6</v>
      </c>
      <c r="B463" t="s">
        <v>928</v>
      </c>
      <c r="C463" s="207">
        <v>28981</v>
      </c>
      <c r="D463" t="s">
        <v>228</v>
      </c>
      <c r="E463" s="207">
        <v>54</v>
      </c>
      <c r="F463" s="104" t="s">
        <v>229</v>
      </c>
      <c r="G463" t="s">
        <v>230</v>
      </c>
      <c r="H463" t="s">
        <v>231</v>
      </c>
      <c r="I463" t="s">
        <v>32</v>
      </c>
      <c r="J463"/>
      <c r="K463" t="s">
        <v>217</v>
      </c>
      <c r="L463" t="s">
        <v>232</v>
      </c>
      <c r="M463" s="104" t="s">
        <v>233</v>
      </c>
      <c r="N463" s="104" t="s">
        <v>41</v>
      </c>
      <c r="O463" s="167">
        <v>8</v>
      </c>
      <c r="P463" s="200">
        <v>739</v>
      </c>
      <c r="Q463" s="234">
        <v>1.4999965493990068E-2</v>
      </c>
      <c r="R463" s="200" t="s">
        <v>37</v>
      </c>
      <c r="S463" s="180">
        <v>2898</v>
      </c>
      <c r="T463" s="231" t="s">
        <v>980</v>
      </c>
      <c r="U463" s="208">
        <v>0</v>
      </c>
      <c r="V463" s="209">
        <v>0</v>
      </c>
      <c r="W463" s="234">
        <f>Tabla2[[#This Row],[Valor POAI 2026
 (en pesos y 3 últimos digitos en cero)]]/$V$2</f>
        <v>0</v>
      </c>
      <c r="X463" s="188"/>
      <c r="Y463" s="188"/>
      <c r="Z463" s="189"/>
    </row>
    <row r="464" spans="1:26" s="126" customFormat="1" ht="13.5" hidden="1" customHeight="1">
      <c r="A464" s="172">
        <v>6</v>
      </c>
      <c r="B464" t="s">
        <v>928</v>
      </c>
      <c r="C464" s="207">
        <v>28982</v>
      </c>
      <c r="D464" t="s">
        <v>228</v>
      </c>
      <c r="E464" s="207">
        <v>55</v>
      </c>
      <c r="F464" s="104" t="s">
        <v>235</v>
      </c>
      <c r="G464" t="s">
        <v>236</v>
      </c>
      <c r="H464" t="s">
        <v>237</v>
      </c>
      <c r="I464" t="s">
        <v>32</v>
      </c>
      <c r="J464"/>
      <c r="K464" t="s">
        <v>217</v>
      </c>
      <c r="L464" t="s">
        <v>232</v>
      </c>
      <c r="M464" s="104" t="s">
        <v>981</v>
      </c>
      <c r="N464" s="104" t="s">
        <v>239</v>
      </c>
      <c r="O464" s="167">
        <v>40</v>
      </c>
      <c r="P464" s="200">
        <v>542.66999999999996</v>
      </c>
      <c r="Q464" s="234">
        <v>1.1014927299896603E-2</v>
      </c>
      <c r="R464" s="200" t="s">
        <v>37</v>
      </c>
      <c r="S464" s="180">
        <v>2898</v>
      </c>
      <c r="T464" s="231" t="s">
        <v>980</v>
      </c>
      <c r="U464" s="208">
        <v>0</v>
      </c>
      <c r="V464" s="209">
        <v>0</v>
      </c>
      <c r="W464" s="234">
        <f>Tabla2[[#This Row],[Valor POAI 2026
 (en pesos y 3 últimos digitos en cero)]]/$V$2</f>
        <v>0</v>
      </c>
      <c r="X464" s="188"/>
      <c r="Y464" s="188"/>
      <c r="Z464" s="189"/>
    </row>
    <row r="465" spans="1:26" s="126" customFormat="1" ht="13.5" hidden="1" customHeight="1">
      <c r="A465" s="172">
        <v>6</v>
      </c>
      <c r="B465" t="s">
        <v>928</v>
      </c>
      <c r="C465" s="207">
        <v>28791</v>
      </c>
      <c r="D465" t="s">
        <v>228</v>
      </c>
      <c r="E465" s="207">
        <v>58</v>
      </c>
      <c r="F465" s="104" t="s">
        <v>247</v>
      </c>
      <c r="G465" t="s">
        <v>236</v>
      </c>
      <c r="H465" t="s">
        <v>248</v>
      </c>
      <c r="I465" t="s">
        <v>32</v>
      </c>
      <c r="J465"/>
      <c r="K465" t="s">
        <v>217</v>
      </c>
      <c r="L465" t="s">
        <v>242</v>
      </c>
      <c r="M465" s="104" t="s">
        <v>982</v>
      </c>
      <c r="N465" s="104" t="s">
        <v>250</v>
      </c>
      <c r="O465" s="167">
        <v>300</v>
      </c>
      <c r="P465" s="200">
        <v>492.67</v>
      </c>
      <c r="Q465" s="234">
        <v>1.0000044654836383E-2</v>
      </c>
      <c r="R465" s="200" t="s">
        <v>37</v>
      </c>
      <c r="S465" s="180">
        <v>2879</v>
      </c>
      <c r="T465" s="231" t="s">
        <v>983</v>
      </c>
      <c r="U465" s="208">
        <v>0</v>
      </c>
      <c r="V465" s="209">
        <v>0</v>
      </c>
      <c r="W465" s="234">
        <f>Tabla2[[#This Row],[Valor POAI 2026
 (en pesos y 3 últimos digitos en cero)]]/$V$2</f>
        <v>0</v>
      </c>
      <c r="X465" s="188"/>
      <c r="Y465" s="188"/>
      <c r="Z465" s="189"/>
    </row>
    <row r="466" spans="1:26" s="126" customFormat="1" ht="13.5" hidden="1" customHeight="1">
      <c r="A466" s="172">
        <v>6</v>
      </c>
      <c r="B466" t="s">
        <v>928</v>
      </c>
      <c r="C466" s="207">
        <v>29241</v>
      </c>
      <c r="D466" t="s">
        <v>153</v>
      </c>
      <c r="E466" s="207">
        <v>56</v>
      </c>
      <c r="F466" s="104" t="s">
        <v>251</v>
      </c>
      <c r="G466" t="s">
        <v>155</v>
      </c>
      <c r="H466" t="s">
        <v>252</v>
      </c>
      <c r="I466" t="s">
        <v>32</v>
      </c>
      <c r="J466"/>
      <c r="K466" t="s">
        <v>217</v>
      </c>
      <c r="L466" t="s">
        <v>242</v>
      </c>
      <c r="M466" s="104" t="s">
        <v>984</v>
      </c>
      <c r="N466" s="104" t="s">
        <v>254</v>
      </c>
      <c r="O466" s="167">
        <v>45</v>
      </c>
      <c r="P466" s="200">
        <v>492.67</v>
      </c>
      <c r="Q466" s="234">
        <v>1.0000044654836383E-2</v>
      </c>
      <c r="R466" s="200" t="s">
        <v>37</v>
      </c>
      <c r="S466" s="180">
        <v>2924</v>
      </c>
      <c r="T466" s="231" t="s">
        <v>985</v>
      </c>
      <c r="U466" s="208">
        <v>0</v>
      </c>
      <c r="V466" s="209">
        <v>0</v>
      </c>
      <c r="W466" s="234">
        <f>Tabla2[[#This Row],[Valor POAI 2026
 (en pesos y 3 últimos digitos en cero)]]/$V$2</f>
        <v>0</v>
      </c>
      <c r="X466" s="188"/>
      <c r="Y466" s="188"/>
      <c r="Z466" s="189"/>
    </row>
    <row r="467" spans="1:26" s="126" customFormat="1" ht="13.5" hidden="1" customHeight="1">
      <c r="A467" s="172">
        <v>6</v>
      </c>
      <c r="B467" t="s">
        <v>928</v>
      </c>
      <c r="C467" s="207">
        <v>28811</v>
      </c>
      <c r="D467" t="s">
        <v>153</v>
      </c>
      <c r="E467" s="207">
        <v>62</v>
      </c>
      <c r="F467" s="104" t="s">
        <v>263</v>
      </c>
      <c r="G467" t="s">
        <v>257</v>
      </c>
      <c r="H467" t="s">
        <v>264</v>
      </c>
      <c r="I467" t="s">
        <v>32</v>
      </c>
      <c r="J467"/>
      <c r="K467" t="s">
        <v>259</v>
      </c>
      <c r="L467" t="s">
        <v>260</v>
      </c>
      <c r="M467" s="104" t="s">
        <v>986</v>
      </c>
      <c r="N467" s="104" t="s">
        <v>64</v>
      </c>
      <c r="O467" s="167">
        <v>3</v>
      </c>
      <c r="P467" s="200">
        <v>477.89</v>
      </c>
      <c r="Q467" s="234">
        <v>9.7000453449565816E-3</v>
      </c>
      <c r="R467" s="200" t="s">
        <v>37</v>
      </c>
      <c r="S467" s="180">
        <v>2881</v>
      </c>
      <c r="T467" s="231" t="s">
        <v>987</v>
      </c>
      <c r="U467" s="208">
        <v>0</v>
      </c>
      <c r="V467" s="209">
        <v>0</v>
      </c>
      <c r="W467" s="234">
        <f>Tabla2[[#This Row],[Valor POAI 2026
 (en pesos y 3 últimos digitos en cero)]]/$V$2</f>
        <v>0</v>
      </c>
      <c r="X467" s="188"/>
      <c r="Y467" s="188"/>
      <c r="Z467" s="189"/>
    </row>
    <row r="468" spans="1:26" s="126" customFormat="1" ht="13.5" hidden="1" customHeight="1">
      <c r="A468" s="172">
        <v>6</v>
      </c>
      <c r="B468" t="s">
        <v>928</v>
      </c>
      <c r="C468" s="207">
        <v>29051</v>
      </c>
      <c r="D468" t="s">
        <v>153</v>
      </c>
      <c r="E468" s="207">
        <v>60</v>
      </c>
      <c r="F468" s="104" t="s">
        <v>492</v>
      </c>
      <c r="G468" t="s">
        <v>257</v>
      </c>
      <c r="H468" t="s">
        <v>258</v>
      </c>
      <c r="I468" t="s">
        <v>32</v>
      </c>
      <c r="J468"/>
      <c r="K468" t="s">
        <v>259</v>
      </c>
      <c r="L468" t="s">
        <v>260</v>
      </c>
      <c r="M468" s="104" t="s">
        <v>988</v>
      </c>
      <c r="N468" s="104" t="s">
        <v>494</v>
      </c>
      <c r="O468" s="167">
        <v>4500</v>
      </c>
      <c r="P468" s="200">
        <v>1314.04</v>
      </c>
      <c r="Q468" s="234">
        <v>2.667192781829866E-2</v>
      </c>
      <c r="R468" s="200" t="s">
        <v>37</v>
      </c>
      <c r="S468" s="180">
        <v>2905</v>
      </c>
      <c r="T468" s="231" t="s">
        <v>989</v>
      </c>
      <c r="U468" s="208">
        <v>0</v>
      </c>
      <c r="V468" s="209">
        <v>0</v>
      </c>
      <c r="W468" s="234">
        <f>Tabla2[[#This Row],[Valor POAI 2026
 (en pesos y 3 últimos digitos en cero)]]/$V$2</f>
        <v>0</v>
      </c>
      <c r="X468" s="188"/>
      <c r="Y468" s="188"/>
      <c r="Z468" s="189"/>
    </row>
    <row r="469" spans="1:26" s="126" customFormat="1" ht="13.5" hidden="1" customHeight="1">
      <c r="A469" s="172">
        <v>6</v>
      </c>
      <c r="B469" t="s">
        <v>928</v>
      </c>
      <c r="C469" s="207">
        <v>29052</v>
      </c>
      <c r="D469" t="s">
        <v>153</v>
      </c>
      <c r="E469" s="207">
        <v>61</v>
      </c>
      <c r="F469" s="104" t="s">
        <v>256</v>
      </c>
      <c r="G469" t="s">
        <v>257</v>
      </c>
      <c r="H469" t="s">
        <v>258</v>
      </c>
      <c r="I469" t="s">
        <v>32</v>
      </c>
      <c r="J469"/>
      <c r="K469" t="s">
        <v>259</v>
      </c>
      <c r="L469" t="s">
        <v>260</v>
      </c>
      <c r="M469" s="104" t="s">
        <v>990</v>
      </c>
      <c r="N469" s="104" t="s">
        <v>64</v>
      </c>
      <c r="O469" s="167">
        <v>1</v>
      </c>
      <c r="P469" s="200">
        <v>0</v>
      </c>
      <c r="Q469" s="234">
        <v>0</v>
      </c>
      <c r="R469" s="200" t="s">
        <v>37</v>
      </c>
      <c r="S469" s="180">
        <v>2905</v>
      </c>
      <c r="T469" s="231" t="s">
        <v>989</v>
      </c>
      <c r="U469" s="208">
        <v>0</v>
      </c>
      <c r="V469" s="209">
        <v>0</v>
      </c>
      <c r="W469" s="234">
        <f>Tabla2[[#This Row],[Valor POAI 2026
 (en pesos y 3 últimos digitos en cero)]]/$V$2</f>
        <v>0</v>
      </c>
      <c r="X469" s="188"/>
      <c r="Y469" s="188"/>
      <c r="Z469" s="189"/>
    </row>
    <row r="470" spans="1:26" s="126" customFormat="1" ht="13.5" hidden="1" customHeight="1">
      <c r="A470" s="172">
        <v>6</v>
      </c>
      <c r="B470" t="s">
        <v>928</v>
      </c>
      <c r="C470" s="207">
        <v>28751</v>
      </c>
      <c r="D470" t="s">
        <v>183</v>
      </c>
      <c r="E470" s="207">
        <v>71</v>
      </c>
      <c r="F470" s="104" t="s">
        <v>278</v>
      </c>
      <c r="G470" t="s">
        <v>274</v>
      </c>
      <c r="H470" t="s">
        <v>275</v>
      </c>
      <c r="I470" t="s">
        <v>32</v>
      </c>
      <c r="J470"/>
      <c r="K470" t="s">
        <v>259</v>
      </c>
      <c r="L470" t="s">
        <v>269</v>
      </c>
      <c r="M470" s="104" t="s">
        <v>991</v>
      </c>
      <c r="N470" s="104" t="s">
        <v>280</v>
      </c>
      <c r="O470" s="167">
        <v>6000</v>
      </c>
      <c r="P470" s="200">
        <v>228.03</v>
      </c>
      <c r="Q470" s="234">
        <v>4.6284737910616443E-3</v>
      </c>
      <c r="R470" s="200" t="s">
        <v>37</v>
      </c>
      <c r="S470" s="180">
        <v>2875</v>
      </c>
      <c r="T470" s="231" t="s">
        <v>992</v>
      </c>
      <c r="U470" s="208">
        <v>0</v>
      </c>
      <c r="V470" s="209">
        <v>0</v>
      </c>
      <c r="W470" s="234">
        <f>Tabla2[[#This Row],[Valor POAI 2026
 (en pesos y 3 últimos digitos en cero)]]/$V$2</f>
        <v>0</v>
      </c>
      <c r="X470" s="188"/>
      <c r="Y470" s="188"/>
      <c r="Z470" s="189"/>
    </row>
    <row r="471" spans="1:26" s="126" customFormat="1" ht="13.5" hidden="1" customHeight="1">
      <c r="A471" s="172">
        <v>6</v>
      </c>
      <c r="B471" t="s">
        <v>928</v>
      </c>
      <c r="C471" s="207">
        <v>28752</v>
      </c>
      <c r="D471" t="s">
        <v>183</v>
      </c>
      <c r="E471" s="207">
        <v>67</v>
      </c>
      <c r="F471" s="104" t="s">
        <v>287</v>
      </c>
      <c r="G471" t="s">
        <v>274</v>
      </c>
      <c r="H471" t="s">
        <v>275</v>
      </c>
      <c r="I471" t="s">
        <v>32</v>
      </c>
      <c r="J471"/>
      <c r="K471" t="s">
        <v>259</v>
      </c>
      <c r="L471" t="s">
        <v>269</v>
      </c>
      <c r="M471" s="104" t="s">
        <v>993</v>
      </c>
      <c r="N471" s="104" t="s">
        <v>289</v>
      </c>
      <c r="O471" s="167">
        <v>12</v>
      </c>
      <c r="P471" s="200">
        <v>170</v>
      </c>
      <c r="Q471" s="234">
        <v>3.4506009932047518E-3</v>
      </c>
      <c r="R471" s="200" t="s">
        <v>37</v>
      </c>
      <c r="S471" s="180">
        <v>2875</v>
      </c>
      <c r="T471" s="231" t="s">
        <v>992</v>
      </c>
      <c r="U471" s="208">
        <v>0</v>
      </c>
      <c r="V471" s="209">
        <v>0</v>
      </c>
      <c r="W471" s="234">
        <f>Tabla2[[#This Row],[Valor POAI 2026
 (en pesos y 3 últimos digitos en cero)]]/$V$2</f>
        <v>0</v>
      </c>
      <c r="X471" s="188"/>
      <c r="Y471" s="188"/>
      <c r="Z471" s="189"/>
    </row>
    <row r="472" spans="1:26" s="126" customFormat="1" ht="13.5" hidden="1" customHeight="1">
      <c r="A472" s="172">
        <v>6</v>
      </c>
      <c r="B472" t="s">
        <v>928</v>
      </c>
      <c r="C472" s="207">
        <v>28753</v>
      </c>
      <c r="D472" t="s">
        <v>183</v>
      </c>
      <c r="E472" s="207">
        <v>68</v>
      </c>
      <c r="F472" s="104" t="s">
        <v>298</v>
      </c>
      <c r="G472" t="s">
        <v>274</v>
      </c>
      <c r="H472" t="s">
        <v>275</v>
      </c>
      <c r="I472" t="s">
        <v>32</v>
      </c>
      <c r="J472"/>
      <c r="K472" t="s">
        <v>259</v>
      </c>
      <c r="L472" t="s">
        <v>269</v>
      </c>
      <c r="M472" s="104" t="s">
        <v>994</v>
      </c>
      <c r="N472" s="104" t="s">
        <v>300</v>
      </c>
      <c r="O472" s="167">
        <v>16</v>
      </c>
      <c r="P472" s="200">
        <v>160</v>
      </c>
      <c r="Q472" s="234">
        <v>3.2476244641927074E-3</v>
      </c>
      <c r="R472" s="200" t="s">
        <v>37</v>
      </c>
      <c r="S472" s="180">
        <v>2875</v>
      </c>
      <c r="T472" s="231" t="s">
        <v>992</v>
      </c>
      <c r="U472" s="208">
        <v>0</v>
      </c>
      <c r="V472" s="209">
        <v>0</v>
      </c>
      <c r="W472" s="234">
        <f>Tabla2[[#This Row],[Valor POAI 2026
 (en pesos y 3 últimos digitos en cero)]]/$V$2</f>
        <v>0</v>
      </c>
      <c r="X472" s="188"/>
      <c r="Y472" s="188"/>
      <c r="Z472" s="189"/>
    </row>
    <row r="473" spans="1:26" s="126" customFormat="1" ht="13.5" hidden="1" customHeight="1">
      <c r="A473" s="172">
        <v>6</v>
      </c>
      <c r="B473" t="s">
        <v>928</v>
      </c>
      <c r="C473" s="207">
        <v>28754</v>
      </c>
      <c r="D473" t="s">
        <v>183</v>
      </c>
      <c r="E473" s="207">
        <v>70</v>
      </c>
      <c r="F473" s="104" t="s">
        <v>284</v>
      </c>
      <c r="G473" t="s">
        <v>274</v>
      </c>
      <c r="H473" t="s">
        <v>275</v>
      </c>
      <c r="I473" t="s">
        <v>32</v>
      </c>
      <c r="J473"/>
      <c r="K473" t="s">
        <v>259</v>
      </c>
      <c r="L473" t="s">
        <v>269</v>
      </c>
      <c r="M473" s="104" t="s">
        <v>753</v>
      </c>
      <c r="N473" s="104" t="s">
        <v>286</v>
      </c>
      <c r="O473" s="167">
        <v>2000</v>
      </c>
      <c r="P473" s="200">
        <v>0</v>
      </c>
      <c r="Q473" s="234">
        <v>0</v>
      </c>
      <c r="R473" s="200" t="s">
        <v>37</v>
      </c>
      <c r="S473" s="180">
        <v>2875</v>
      </c>
      <c r="T473" s="231" t="s">
        <v>992</v>
      </c>
      <c r="U473" s="208">
        <v>0</v>
      </c>
      <c r="V473" s="209">
        <v>0</v>
      </c>
      <c r="W473" s="234">
        <f>Tabla2[[#This Row],[Valor POAI 2026
 (en pesos y 3 últimos digitos en cero)]]/$V$2</f>
        <v>0</v>
      </c>
      <c r="X473" s="188"/>
      <c r="Y473" s="188"/>
      <c r="Z473" s="189"/>
    </row>
    <row r="474" spans="1:26" s="126" customFormat="1" ht="13.5" hidden="1" customHeight="1">
      <c r="A474" s="172">
        <v>6</v>
      </c>
      <c r="B474" t="s">
        <v>928</v>
      </c>
      <c r="C474" s="207">
        <v>28755</v>
      </c>
      <c r="D474" t="s">
        <v>293</v>
      </c>
      <c r="E474" s="207">
        <v>76</v>
      </c>
      <c r="F474" s="104" t="s">
        <v>294</v>
      </c>
      <c r="G474" t="s">
        <v>274</v>
      </c>
      <c r="H474" t="s">
        <v>295</v>
      </c>
      <c r="I474" t="s">
        <v>32</v>
      </c>
      <c r="J474"/>
      <c r="K474" t="s">
        <v>259</v>
      </c>
      <c r="L474" t="s">
        <v>269</v>
      </c>
      <c r="M474" s="104" t="s">
        <v>995</v>
      </c>
      <c r="N474" s="104" t="s">
        <v>297</v>
      </c>
      <c r="O474" s="167">
        <v>3000</v>
      </c>
      <c r="P474" s="200">
        <v>611.49</v>
      </c>
      <c r="Q474" s="234">
        <v>1.2411811772557492E-2</v>
      </c>
      <c r="R474" s="200" t="s">
        <v>37</v>
      </c>
      <c r="S474" s="180">
        <v>2875</v>
      </c>
      <c r="T474" s="231" t="s">
        <v>992</v>
      </c>
      <c r="U474" s="208">
        <v>0</v>
      </c>
      <c r="V474" s="209">
        <v>0</v>
      </c>
      <c r="W474" s="234">
        <f>Tabla2[[#This Row],[Valor POAI 2026
 (en pesos y 3 últimos digitos en cero)]]/$V$2</f>
        <v>0</v>
      </c>
      <c r="X474" s="188"/>
      <c r="Y474" s="188"/>
      <c r="Z474" s="189"/>
    </row>
    <row r="475" spans="1:26" s="126" customFormat="1" ht="13.5" hidden="1" customHeight="1">
      <c r="A475" s="172">
        <v>6</v>
      </c>
      <c r="B475" t="s">
        <v>928</v>
      </c>
      <c r="C475" s="207">
        <v>29141</v>
      </c>
      <c r="D475" t="s">
        <v>91</v>
      </c>
      <c r="E475" s="207">
        <v>77</v>
      </c>
      <c r="F475" s="104" t="s">
        <v>311</v>
      </c>
      <c r="G475" t="s">
        <v>93</v>
      </c>
      <c r="H475" t="s">
        <v>306</v>
      </c>
      <c r="I475" t="s">
        <v>32</v>
      </c>
      <c r="J475" t="s">
        <v>95</v>
      </c>
      <c r="K475" t="s">
        <v>259</v>
      </c>
      <c r="L475" t="s">
        <v>307</v>
      </c>
      <c r="M475" s="104" t="s">
        <v>996</v>
      </c>
      <c r="N475" s="104" t="s">
        <v>313</v>
      </c>
      <c r="O475" s="167">
        <v>7.5</v>
      </c>
      <c r="P475" s="200">
        <v>7527.97</v>
      </c>
      <c r="Q475" s="234">
        <v>0.15280012211067986</v>
      </c>
      <c r="R475" s="200" t="s">
        <v>37</v>
      </c>
      <c r="S475" s="180">
        <v>2914</v>
      </c>
      <c r="T475" s="231" t="s">
        <v>997</v>
      </c>
      <c r="U475" s="208">
        <v>0</v>
      </c>
      <c r="V475" s="209">
        <v>0</v>
      </c>
      <c r="W475" s="234">
        <f>Tabla2[[#This Row],[Valor POAI 2026
 (en pesos y 3 últimos digitos en cero)]]/$V$2</f>
        <v>0</v>
      </c>
      <c r="X475" s="188"/>
      <c r="Y475" s="188"/>
      <c r="Z475" s="189"/>
    </row>
    <row r="476" spans="1:26" s="126" customFormat="1" ht="13.5" hidden="1" customHeight="1">
      <c r="A476" s="172">
        <v>6</v>
      </c>
      <c r="B476" t="s">
        <v>928</v>
      </c>
      <c r="C476" s="207">
        <v>28691</v>
      </c>
      <c r="D476" t="s">
        <v>183</v>
      </c>
      <c r="E476" s="207">
        <v>79</v>
      </c>
      <c r="F476" s="104" t="s">
        <v>314</v>
      </c>
      <c r="G476" t="s">
        <v>274</v>
      </c>
      <c r="H476" t="s">
        <v>315</v>
      </c>
      <c r="I476" t="s">
        <v>56</v>
      </c>
      <c r="J476"/>
      <c r="K476" t="s">
        <v>259</v>
      </c>
      <c r="L476" t="s">
        <v>316</v>
      </c>
      <c r="M476" s="104" t="s">
        <v>895</v>
      </c>
      <c r="N476" s="104" t="s">
        <v>318</v>
      </c>
      <c r="O476" s="167">
        <v>4</v>
      </c>
      <c r="P476" s="200">
        <v>170</v>
      </c>
      <c r="Q476" s="234">
        <v>3.4506009932047518E-3</v>
      </c>
      <c r="R476" s="200" t="s">
        <v>37</v>
      </c>
      <c r="S476" s="180">
        <v>2869</v>
      </c>
      <c r="T476" s="231" t="s">
        <v>998</v>
      </c>
      <c r="U476" s="208">
        <v>0</v>
      </c>
      <c r="V476" s="209">
        <v>0</v>
      </c>
      <c r="W476" s="234">
        <f>Tabla2[[#This Row],[Valor POAI 2026
 (en pesos y 3 últimos digitos en cero)]]/$V$2</f>
        <v>0</v>
      </c>
      <c r="X476" s="188"/>
      <c r="Y476" s="188"/>
      <c r="Z476" s="189"/>
    </row>
    <row r="477" spans="1:26" s="126" customFormat="1" ht="13.5" hidden="1" customHeight="1">
      <c r="A477" s="172">
        <v>6</v>
      </c>
      <c r="B477" t="s">
        <v>928</v>
      </c>
      <c r="C477" s="207">
        <v>29101</v>
      </c>
      <c r="D477" t="s">
        <v>138</v>
      </c>
      <c r="E477" s="207">
        <v>82</v>
      </c>
      <c r="F477" s="104" t="s">
        <v>332</v>
      </c>
      <c r="G477" t="s">
        <v>257</v>
      </c>
      <c r="H477" t="s">
        <v>324</v>
      </c>
      <c r="I477" t="s">
        <v>32</v>
      </c>
      <c r="J477"/>
      <c r="K477" t="s">
        <v>259</v>
      </c>
      <c r="L477" t="s">
        <v>325</v>
      </c>
      <c r="M477" s="104" t="s">
        <v>999</v>
      </c>
      <c r="N477" s="104" t="s">
        <v>60</v>
      </c>
      <c r="O477" s="167">
        <v>10</v>
      </c>
      <c r="P477" s="200">
        <v>200</v>
      </c>
      <c r="Q477" s="234">
        <v>4.0595305802408844E-3</v>
      </c>
      <c r="R477" s="200" t="s">
        <v>37</v>
      </c>
      <c r="S477" s="180">
        <v>2910</v>
      </c>
      <c r="T477" s="231" t="s">
        <v>1000</v>
      </c>
      <c r="U477" s="208">
        <v>0</v>
      </c>
      <c r="V477" s="209">
        <v>0</v>
      </c>
      <c r="W477" s="234">
        <f>Tabla2[[#This Row],[Valor POAI 2026
 (en pesos y 3 últimos digitos en cero)]]/$V$2</f>
        <v>0</v>
      </c>
      <c r="X477" s="188"/>
      <c r="Y477" s="188"/>
      <c r="Z477" s="189"/>
    </row>
    <row r="478" spans="1:26" s="126" customFormat="1" ht="13.5" hidden="1" customHeight="1">
      <c r="A478" s="172">
        <v>6</v>
      </c>
      <c r="B478" t="s">
        <v>928</v>
      </c>
      <c r="C478" s="207">
        <v>29102</v>
      </c>
      <c r="D478" t="s">
        <v>138</v>
      </c>
      <c r="E478" s="207">
        <v>84</v>
      </c>
      <c r="F478" s="104" t="s">
        <v>330</v>
      </c>
      <c r="G478" t="s">
        <v>257</v>
      </c>
      <c r="H478" t="s">
        <v>324</v>
      </c>
      <c r="I478" t="s">
        <v>32</v>
      </c>
      <c r="J478"/>
      <c r="K478" t="s">
        <v>259</v>
      </c>
      <c r="L478" t="s">
        <v>325</v>
      </c>
      <c r="M478" s="104" t="s">
        <v>331</v>
      </c>
      <c r="N478" s="104" t="s">
        <v>60</v>
      </c>
      <c r="O478" s="167">
        <v>1</v>
      </c>
      <c r="P478" s="200">
        <v>0</v>
      </c>
      <c r="Q478" s="234">
        <v>0</v>
      </c>
      <c r="R478" s="200" t="s">
        <v>37</v>
      </c>
      <c r="S478" s="180">
        <v>2910</v>
      </c>
      <c r="T478" s="231" t="s">
        <v>1000</v>
      </c>
      <c r="U478" s="208">
        <v>0</v>
      </c>
      <c r="V478" s="209">
        <v>0</v>
      </c>
      <c r="W478" s="234">
        <f>Tabla2[[#This Row],[Valor POAI 2026
 (en pesos y 3 últimos digitos en cero)]]/$V$2</f>
        <v>0</v>
      </c>
      <c r="X478" s="188"/>
      <c r="Y478" s="188"/>
      <c r="Z478" s="189"/>
    </row>
    <row r="479" spans="1:26" s="126" customFormat="1" ht="13.5" hidden="1" customHeight="1">
      <c r="A479" s="172">
        <v>6</v>
      </c>
      <c r="B479" t="s">
        <v>928</v>
      </c>
      <c r="C479" s="207">
        <v>29103</v>
      </c>
      <c r="D479" t="s">
        <v>138</v>
      </c>
      <c r="E479" s="207">
        <v>85</v>
      </c>
      <c r="F479" s="104" t="s">
        <v>323</v>
      </c>
      <c r="G479" t="s">
        <v>257</v>
      </c>
      <c r="H479" t="s">
        <v>324</v>
      </c>
      <c r="I479" t="s">
        <v>32</v>
      </c>
      <c r="J479"/>
      <c r="K479" t="s">
        <v>259</v>
      </c>
      <c r="L479" t="s">
        <v>325</v>
      </c>
      <c r="M479" s="104" t="s">
        <v>1001</v>
      </c>
      <c r="N479" s="104" t="s">
        <v>60</v>
      </c>
      <c r="O479" s="167">
        <v>1</v>
      </c>
      <c r="P479" s="200">
        <v>300</v>
      </c>
      <c r="Q479" s="234">
        <v>6.0892958703613271E-3</v>
      </c>
      <c r="R479" s="200" t="s">
        <v>37</v>
      </c>
      <c r="S479" s="180">
        <v>2910</v>
      </c>
      <c r="T479" s="231" t="s">
        <v>1000</v>
      </c>
      <c r="U479" s="208">
        <v>0</v>
      </c>
      <c r="V479" s="209">
        <v>0</v>
      </c>
      <c r="W479" s="234">
        <f>Tabla2[[#This Row],[Valor POAI 2026
 (en pesos y 3 últimos digitos en cero)]]/$V$2</f>
        <v>0</v>
      </c>
      <c r="X479" s="188"/>
      <c r="Y479" s="188"/>
      <c r="Z479" s="189"/>
    </row>
    <row r="480" spans="1:26" s="126" customFormat="1" ht="13.5" hidden="1" customHeight="1">
      <c r="A480" s="172">
        <v>6</v>
      </c>
      <c r="B480" t="s">
        <v>928</v>
      </c>
      <c r="C480" s="207">
        <v>29104</v>
      </c>
      <c r="D480" t="s">
        <v>138</v>
      </c>
      <c r="E480" s="207">
        <v>88</v>
      </c>
      <c r="F480" s="104" t="s">
        <v>334</v>
      </c>
      <c r="G480" t="s">
        <v>257</v>
      </c>
      <c r="H480" t="s">
        <v>324</v>
      </c>
      <c r="I480" t="s">
        <v>32</v>
      </c>
      <c r="J480"/>
      <c r="K480" t="s">
        <v>259</v>
      </c>
      <c r="L480" t="s">
        <v>325</v>
      </c>
      <c r="M480" s="104" t="s">
        <v>1002</v>
      </c>
      <c r="N480" s="104" t="s">
        <v>60</v>
      </c>
      <c r="O480" s="167">
        <v>1</v>
      </c>
      <c r="P480" s="200">
        <v>0</v>
      </c>
      <c r="Q480" s="234">
        <v>0</v>
      </c>
      <c r="R480" s="200" t="s">
        <v>37</v>
      </c>
      <c r="S480" s="180">
        <v>2910</v>
      </c>
      <c r="T480" s="231" t="s">
        <v>1000</v>
      </c>
      <c r="U480" s="208">
        <v>0</v>
      </c>
      <c r="V480" s="209">
        <v>0</v>
      </c>
      <c r="W480" s="234">
        <f>Tabla2[[#This Row],[Valor POAI 2026
 (en pesos y 3 últimos digitos en cero)]]/$V$2</f>
        <v>0</v>
      </c>
      <c r="X480" s="188"/>
      <c r="Y480" s="188"/>
      <c r="Z480" s="189"/>
    </row>
    <row r="481" spans="1:26" s="126" customFormat="1" ht="13.5" hidden="1" customHeight="1">
      <c r="A481" s="172">
        <v>6</v>
      </c>
      <c r="B481" t="s">
        <v>928</v>
      </c>
      <c r="C481" s="207">
        <v>29001</v>
      </c>
      <c r="D481" t="s">
        <v>343</v>
      </c>
      <c r="E481" s="207">
        <v>93</v>
      </c>
      <c r="F481" s="104" t="s">
        <v>344</v>
      </c>
      <c r="G481" t="s">
        <v>345</v>
      </c>
      <c r="H481" t="s">
        <v>346</v>
      </c>
      <c r="I481" t="s">
        <v>56</v>
      </c>
      <c r="J481" t="s">
        <v>347</v>
      </c>
      <c r="K481" t="s">
        <v>348</v>
      </c>
      <c r="L481" t="s">
        <v>349</v>
      </c>
      <c r="M481" s="104" t="s">
        <v>775</v>
      </c>
      <c r="N481" s="104" t="s">
        <v>351</v>
      </c>
      <c r="O481" s="167">
        <v>4</v>
      </c>
      <c r="P481" s="200">
        <v>5890.02</v>
      </c>
      <c r="Q481" s="234">
        <v>0.11955358154115209</v>
      </c>
      <c r="R481" s="200" t="s">
        <v>37</v>
      </c>
      <c r="S481" s="180">
        <v>2900</v>
      </c>
      <c r="T481" s="231" t="s">
        <v>1003</v>
      </c>
      <c r="U481" s="208">
        <v>0</v>
      </c>
      <c r="V481" s="209">
        <v>0</v>
      </c>
      <c r="W481" s="234">
        <f>Tabla2[[#This Row],[Valor POAI 2026
 (en pesos y 3 últimos digitos en cero)]]/$V$2</f>
        <v>0</v>
      </c>
      <c r="X481" s="188"/>
      <c r="Y481" s="188"/>
      <c r="Z481" s="189"/>
    </row>
    <row r="482" spans="1:26" s="126" customFormat="1" ht="13.5" hidden="1" customHeight="1">
      <c r="A482" s="172">
        <v>6</v>
      </c>
      <c r="B482" t="s">
        <v>928</v>
      </c>
      <c r="C482" s="207">
        <v>29002</v>
      </c>
      <c r="D482" t="s">
        <v>343</v>
      </c>
      <c r="E482" s="207">
        <v>94</v>
      </c>
      <c r="F482" s="104" t="s">
        <v>356</v>
      </c>
      <c r="G482" t="s">
        <v>345</v>
      </c>
      <c r="H482" t="s">
        <v>357</v>
      </c>
      <c r="I482" t="s">
        <v>56</v>
      </c>
      <c r="J482" t="s">
        <v>347</v>
      </c>
      <c r="K482" t="s">
        <v>348</v>
      </c>
      <c r="L482" t="s">
        <v>349</v>
      </c>
      <c r="M482" s="104" t="s">
        <v>1004</v>
      </c>
      <c r="N482" s="104" t="s">
        <v>359</v>
      </c>
      <c r="O482" s="167">
        <v>4</v>
      </c>
      <c r="P482" s="200">
        <v>1500</v>
      </c>
      <c r="Q482" s="234">
        <v>3.0446479351806634E-2</v>
      </c>
      <c r="R482" s="200" t="s">
        <v>37</v>
      </c>
      <c r="S482" s="180">
        <v>2900</v>
      </c>
      <c r="T482" s="231" t="s">
        <v>1003</v>
      </c>
      <c r="U482" s="208">
        <v>0</v>
      </c>
      <c r="V482" s="209">
        <v>0</v>
      </c>
      <c r="W482" s="234">
        <f>Tabla2[[#This Row],[Valor POAI 2026
 (en pesos y 3 últimos digitos en cero)]]/$V$2</f>
        <v>0</v>
      </c>
      <c r="X482" s="188"/>
      <c r="Y482" s="188"/>
      <c r="Z482" s="189"/>
    </row>
    <row r="483" spans="1:26" s="126" customFormat="1" ht="13.5" hidden="1" customHeight="1">
      <c r="A483" s="172">
        <v>6</v>
      </c>
      <c r="B483" t="s">
        <v>928</v>
      </c>
      <c r="C483" s="207">
        <v>28511</v>
      </c>
      <c r="D483" t="s">
        <v>142</v>
      </c>
      <c r="E483" s="207">
        <v>95</v>
      </c>
      <c r="F483" s="104" t="s">
        <v>360</v>
      </c>
      <c r="G483" t="s">
        <v>361</v>
      </c>
      <c r="H483" t="s">
        <v>362</v>
      </c>
      <c r="I483" t="s">
        <v>32</v>
      </c>
      <c r="J483"/>
      <c r="K483" t="s">
        <v>348</v>
      </c>
      <c r="L483" t="s">
        <v>363</v>
      </c>
      <c r="M483" s="104" t="s">
        <v>1005</v>
      </c>
      <c r="N483" s="104" t="s">
        <v>365</v>
      </c>
      <c r="O483" s="167">
        <v>3</v>
      </c>
      <c r="P483" s="200">
        <v>339.94</v>
      </c>
      <c r="Q483" s="234">
        <v>6.899984127235431E-3</v>
      </c>
      <c r="R483" s="200" t="s">
        <v>37</v>
      </c>
      <c r="S483" s="180">
        <v>2851</v>
      </c>
      <c r="T483" s="231" t="s">
        <v>1006</v>
      </c>
      <c r="U483" s="208">
        <v>0</v>
      </c>
      <c r="V483" s="209">
        <v>0</v>
      </c>
      <c r="W483" s="234">
        <f>Tabla2[[#This Row],[Valor POAI 2026
 (en pesos y 3 últimos digitos en cero)]]/$V$2</f>
        <v>0</v>
      </c>
      <c r="X483" s="188"/>
      <c r="Y483" s="188"/>
      <c r="Z483" s="189"/>
    </row>
    <row r="484" spans="1:26" s="126" customFormat="1" ht="13.5" hidden="1" customHeight="1">
      <c r="A484" s="172">
        <v>6</v>
      </c>
      <c r="B484" t="s">
        <v>928</v>
      </c>
      <c r="C484" s="207">
        <v>28512</v>
      </c>
      <c r="D484" t="s">
        <v>142</v>
      </c>
      <c r="E484" s="207">
        <v>96</v>
      </c>
      <c r="F484" s="104" t="s">
        <v>367</v>
      </c>
      <c r="G484" t="s">
        <v>361</v>
      </c>
      <c r="H484" t="s">
        <v>362</v>
      </c>
      <c r="I484" t="s">
        <v>32</v>
      </c>
      <c r="J484"/>
      <c r="K484" t="s">
        <v>348</v>
      </c>
      <c r="L484" t="s">
        <v>363</v>
      </c>
      <c r="M484" s="104" t="s">
        <v>1007</v>
      </c>
      <c r="N484" s="104" t="s">
        <v>41</v>
      </c>
      <c r="O484" s="167">
        <v>3</v>
      </c>
      <c r="P484" s="200">
        <v>339.94</v>
      </c>
      <c r="Q484" s="234">
        <v>6.899984127235431E-3</v>
      </c>
      <c r="R484" s="200" t="s">
        <v>37</v>
      </c>
      <c r="S484" s="180">
        <v>2851</v>
      </c>
      <c r="T484" s="231" t="s">
        <v>1006</v>
      </c>
      <c r="U484" s="208">
        <v>0</v>
      </c>
      <c r="V484" s="209">
        <v>0</v>
      </c>
      <c r="W484" s="234">
        <f>Tabla2[[#This Row],[Valor POAI 2026
 (en pesos y 3 últimos digitos en cero)]]/$V$2</f>
        <v>0</v>
      </c>
      <c r="X484" s="188"/>
      <c r="Y484" s="188"/>
      <c r="Z484" s="189"/>
    </row>
    <row r="485" spans="1:26" s="126" customFormat="1" ht="13.5" hidden="1" customHeight="1">
      <c r="A485" s="172">
        <v>6</v>
      </c>
      <c r="B485" t="s">
        <v>928</v>
      </c>
      <c r="C485" s="207">
        <v>29121</v>
      </c>
      <c r="D485" t="s">
        <v>343</v>
      </c>
      <c r="E485" s="207">
        <v>100</v>
      </c>
      <c r="F485" s="104" t="s">
        <v>405</v>
      </c>
      <c r="G485" t="s">
        <v>345</v>
      </c>
      <c r="H485" t="s">
        <v>406</v>
      </c>
      <c r="I485" t="s">
        <v>56</v>
      </c>
      <c r="J485"/>
      <c r="K485" t="s">
        <v>348</v>
      </c>
      <c r="L485" t="s">
        <v>372</v>
      </c>
      <c r="M485" s="104" t="s">
        <v>1008</v>
      </c>
      <c r="N485" s="104" t="s">
        <v>408</v>
      </c>
      <c r="O485" s="167">
        <v>4</v>
      </c>
      <c r="P485" s="200">
        <v>140.34</v>
      </c>
      <c r="Q485" s="234">
        <v>2.8485726081550287E-3</v>
      </c>
      <c r="R485" s="200" t="s">
        <v>37</v>
      </c>
      <c r="S485" s="180">
        <v>2912</v>
      </c>
      <c r="T485" s="231" t="s">
        <v>1009</v>
      </c>
      <c r="U485" s="208">
        <v>0</v>
      </c>
      <c r="V485" s="209">
        <v>0</v>
      </c>
      <c r="W485" s="234">
        <f>Tabla2[[#This Row],[Valor POAI 2026
 (en pesos y 3 últimos digitos en cero)]]/$V$2</f>
        <v>0</v>
      </c>
      <c r="X485" s="188"/>
      <c r="Y485" s="188"/>
      <c r="Z485" s="189"/>
    </row>
    <row r="486" spans="1:26" s="126" customFormat="1" ht="13.5" hidden="1" customHeight="1">
      <c r="A486" s="172">
        <v>6</v>
      </c>
      <c r="B486" t="s">
        <v>928</v>
      </c>
      <c r="C486" s="207">
        <v>29122</v>
      </c>
      <c r="D486" t="s">
        <v>343</v>
      </c>
      <c r="E486" s="207">
        <v>101</v>
      </c>
      <c r="F486" s="104" t="s">
        <v>410</v>
      </c>
      <c r="G486" t="s">
        <v>345</v>
      </c>
      <c r="H486" t="s">
        <v>406</v>
      </c>
      <c r="I486" t="s">
        <v>56</v>
      </c>
      <c r="J486"/>
      <c r="K486" t="s">
        <v>348</v>
      </c>
      <c r="L486" t="s">
        <v>372</v>
      </c>
      <c r="M486" s="104" t="s">
        <v>1010</v>
      </c>
      <c r="N486" s="104" t="s">
        <v>412</v>
      </c>
      <c r="O486" s="167">
        <v>1</v>
      </c>
      <c r="P486" s="200">
        <v>200</v>
      </c>
      <c r="Q486" s="234">
        <v>4.0595305802408844E-3</v>
      </c>
      <c r="R486" s="200" t="s">
        <v>37</v>
      </c>
      <c r="S486" s="180">
        <v>2912</v>
      </c>
      <c r="T486" s="231" t="s">
        <v>1009</v>
      </c>
      <c r="U486" s="208">
        <v>0</v>
      </c>
      <c r="V486" s="209">
        <v>0</v>
      </c>
      <c r="W486" s="234">
        <f>Tabla2[[#This Row],[Valor POAI 2026
 (en pesos y 3 últimos digitos en cero)]]/$V$2</f>
        <v>0</v>
      </c>
      <c r="X486" s="188"/>
      <c r="Y486" s="188"/>
      <c r="Z486" s="189"/>
    </row>
    <row r="487" spans="1:26" s="126" customFormat="1" ht="13.5" hidden="1" customHeight="1">
      <c r="A487" s="172">
        <v>6</v>
      </c>
      <c r="B487" t="s">
        <v>928</v>
      </c>
      <c r="C487" s="207">
        <v>29181</v>
      </c>
      <c r="D487" t="s">
        <v>343</v>
      </c>
      <c r="E487" s="207">
        <v>104</v>
      </c>
      <c r="F487" s="104" t="s">
        <v>393</v>
      </c>
      <c r="G487" t="s">
        <v>394</v>
      </c>
      <c r="H487" t="s">
        <v>395</v>
      </c>
      <c r="I487" t="s">
        <v>56</v>
      </c>
      <c r="J487"/>
      <c r="K487" t="s">
        <v>348</v>
      </c>
      <c r="L487" t="s">
        <v>372</v>
      </c>
      <c r="M487" s="104" t="s">
        <v>1011</v>
      </c>
      <c r="N487" s="104" t="s">
        <v>397</v>
      </c>
      <c r="O487" s="167">
        <v>4</v>
      </c>
      <c r="P487" s="200">
        <v>110</v>
      </c>
      <c r="Q487" s="234">
        <v>2.2327418191324866E-3</v>
      </c>
      <c r="R487" s="200" t="s">
        <v>37</v>
      </c>
      <c r="S487" s="180">
        <v>2918</v>
      </c>
      <c r="T487" s="231" t="s">
        <v>1012</v>
      </c>
      <c r="U487" s="208">
        <v>0</v>
      </c>
      <c r="V487" s="209">
        <v>0</v>
      </c>
      <c r="W487" s="234">
        <f>Tabla2[[#This Row],[Valor POAI 2026
 (en pesos y 3 últimos digitos en cero)]]/$V$2</f>
        <v>0</v>
      </c>
      <c r="X487" s="188"/>
      <c r="Y487" s="188"/>
      <c r="Z487" s="189"/>
    </row>
    <row r="488" spans="1:26" s="126" customFormat="1" ht="13.5" hidden="1" customHeight="1">
      <c r="A488" s="172">
        <v>6</v>
      </c>
      <c r="B488" t="s">
        <v>928</v>
      </c>
      <c r="C488" s="207">
        <v>29182</v>
      </c>
      <c r="D488" t="s">
        <v>343</v>
      </c>
      <c r="E488" s="207">
        <v>103</v>
      </c>
      <c r="F488" s="104" t="s">
        <v>402</v>
      </c>
      <c r="G488" t="s">
        <v>394</v>
      </c>
      <c r="H488" t="s">
        <v>395</v>
      </c>
      <c r="I488" t="s">
        <v>56</v>
      </c>
      <c r="J488"/>
      <c r="K488" t="s">
        <v>348</v>
      </c>
      <c r="L488" t="s">
        <v>372</v>
      </c>
      <c r="M488" s="104" t="s">
        <v>1013</v>
      </c>
      <c r="N488" s="104" t="s">
        <v>404</v>
      </c>
      <c r="O488" s="167">
        <v>4</v>
      </c>
      <c r="P488" s="200">
        <v>105</v>
      </c>
      <c r="Q488" s="234">
        <v>2.1312535546264642E-3</v>
      </c>
      <c r="R488" s="200" t="s">
        <v>37</v>
      </c>
      <c r="S488" s="180">
        <v>2918</v>
      </c>
      <c r="T488" s="231" t="s">
        <v>1012</v>
      </c>
      <c r="U488" s="208">
        <v>0</v>
      </c>
      <c r="V488" s="209">
        <v>0</v>
      </c>
      <c r="W488" s="234">
        <f>Tabla2[[#This Row],[Valor POAI 2026
 (en pesos y 3 últimos digitos en cero)]]/$V$2</f>
        <v>0</v>
      </c>
      <c r="X488" s="188"/>
      <c r="Y488" s="188"/>
      <c r="Z488" s="189"/>
    </row>
    <row r="489" spans="1:26" s="126" customFormat="1" ht="13.5" hidden="1" customHeight="1">
      <c r="A489" s="172">
        <v>6</v>
      </c>
      <c r="B489" t="s">
        <v>928</v>
      </c>
      <c r="C489" s="207">
        <v>29281</v>
      </c>
      <c r="D489" t="s">
        <v>343</v>
      </c>
      <c r="E489" s="207">
        <v>98</v>
      </c>
      <c r="F489" s="104" t="s">
        <v>369</v>
      </c>
      <c r="G489" t="s">
        <v>370</v>
      </c>
      <c r="H489" t="s">
        <v>371</v>
      </c>
      <c r="I489" t="s">
        <v>32</v>
      </c>
      <c r="J489"/>
      <c r="K489" t="s">
        <v>348</v>
      </c>
      <c r="L489" t="s">
        <v>372</v>
      </c>
      <c r="M489" s="104" t="s">
        <v>669</v>
      </c>
      <c r="N489" s="104" t="s">
        <v>166</v>
      </c>
      <c r="O489" s="167">
        <v>2000</v>
      </c>
      <c r="P489" s="200">
        <v>615.83000000000004</v>
      </c>
      <c r="Q489" s="234">
        <v>1.249990358614872E-2</v>
      </c>
      <c r="R489" s="200" t="s">
        <v>37</v>
      </c>
      <c r="S489" s="180">
        <v>2928</v>
      </c>
      <c r="T489" s="231" t="s">
        <v>1014</v>
      </c>
      <c r="U489" s="208">
        <v>0</v>
      </c>
      <c r="V489" s="209">
        <v>0</v>
      </c>
      <c r="W489" s="234">
        <f>Tabla2[[#This Row],[Valor POAI 2026
 (en pesos y 3 últimos digitos en cero)]]/$V$2</f>
        <v>0</v>
      </c>
      <c r="X489" s="188"/>
      <c r="Y489" s="188"/>
      <c r="Z489" s="189"/>
    </row>
    <row r="490" spans="1:26" s="126" customFormat="1" ht="13.5" hidden="1" customHeight="1">
      <c r="A490" s="172">
        <v>6</v>
      </c>
      <c r="B490" t="s">
        <v>928</v>
      </c>
      <c r="C490" s="207">
        <v>29282</v>
      </c>
      <c r="D490" t="s">
        <v>343</v>
      </c>
      <c r="E490" s="207">
        <v>99</v>
      </c>
      <c r="F490" s="104" t="s">
        <v>378</v>
      </c>
      <c r="G490" t="s">
        <v>370</v>
      </c>
      <c r="H490" t="s">
        <v>379</v>
      </c>
      <c r="I490" t="s">
        <v>56</v>
      </c>
      <c r="J490"/>
      <c r="K490" t="s">
        <v>348</v>
      </c>
      <c r="L490" t="s">
        <v>372</v>
      </c>
      <c r="M490" s="104" t="s">
        <v>1015</v>
      </c>
      <c r="N490" s="104" t="s">
        <v>381</v>
      </c>
      <c r="O490" s="167">
        <v>20</v>
      </c>
      <c r="P490" s="200">
        <v>100</v>
      </c>
      <c r="Q490" s="234">
        <v>2.0297652901204422E-3</v>
      </c>
      <c r="R490" s="200" t="s">
        <v>37</v>
      </c>
      <c r="S490" s="180">
        <v>2928</v>
      </c>
      <c r="T490" s="231" t="s">
        <v>1014</v>
      </c>
      <c r="U490" s="208">
        <v>0</v>
      </c>
      <c r="V490" s="209">
        <v>0</v>
      </c>
      <c r="W490" s="234">
        <f>Tabla2[[#This Row],[Valor POAI 2026
 (en pesos y 3 últimos digitos en cero)]]/$V$2</f>
        <v>0</v>
      </c>
      <c r="X490" s="188"/>
      <c r="Y490" s="188"/>
      <c r="Z490" s="189"/>
    </row>
    <row r="491" spans="1:26" s="126" customFormat="1" ht="13.5" hidden="1" customHeight="1">
      <c r="A491" s="172">
        <v>6</v>
      </c>
      <c r="B491" t="s">
        <v>928</v>
      </c>
      <c r="C491" s="207">
        <v>29283</v>
      </c>
      <c r="D491" t="s">
        <v>343</v>
      </c>
      <c r="E491" s="207">
        <v>97</v>
      </c>
      <c r="F491" s="104" t="s">
        <v>382</v>
      </c>
      <c r="G491" t="s">
        <v>370</v>
      </c>
      <c r="H491" t="s">
        <v>383</v>
      </c>
      <c r="I491" t="s">
        <v>32</v>
      </c>
      <c r="J491"/>
      <c r="K491" t="s">
        <v>348</v>
      </c>
      <c r="L491" t="s">
        <v>372</v>
      </c>
      <c r="M491" s="104" t="s">
        <v>1016</v>
      </c>
      <c r="N491" s="104" t="s">
        <v>385</v>
      </c>
      <c r="O491" s="167">
        <v>200</v>
      </c>
      <c r="P491" s="200">
        <v>615.83000000000004</v>
      </c>
      <c r="Q491" s="234">
        <v>1.249990358614872E-2</v>
      </c>
      <c r="R491" s="200" t="s">
        <v>37</v>
      </c>
      <c r="S491" s="180">
        <v>2928</v>
      </c>
      <c r="T491" s="231" t="s">
        <v>1014</v>
      </c>
      <c r="U491" s="208">
        <v>0</v>
      </c>
      <c r="V491" s="209">
        <v>0</v>
      </c>
      <c r="W491" s="234">
        <f>Tabla2[[#This Row],[Valor POAI 2026
 (en pesos y 3 últimos digitos en cero)]]/$V$2</f>
        <v>0</v>
      </c>
      <c r="X491" s="188"/>
      <c r="Y491" s="188"/>
      <c r="Z491" s="189"/>
    </row>
    <row r="492" spans="1:26" s="126" customFormat="1" ht="13.5" hidden="1" customHeight="1">
      <c r="A492" s="172">
        <v>7</v>
      </c>
      <c r="B492" t="s">
        <v>1017</v>
      </c>
      <c r="C492" s="207">
        <v>28651</v>
      </c>
      <c r="D492" t="s">
        <v>28</v>
      </c>
      <c r="E492" s="207">
        <v>2</v>
      </c>
      <c r="F492" s="104" t="s">
        <v>29</v>
      </c>
      <c r="G492" t="s">
        <v>30</v>
      </c>
      <c r="H492" t="s">
        <v>31</v>
      </c>
      <c r="I492" t="s">
        <v>32</v>
      </c>
      <c r="J492"/>
      <c r="K492" t="s">
        <v>33</v>
      </c>
      <c r="L492" t="s">
        <v>34</v>
      </c>
      <c r="M492" s="104" t="s">
        <v>1018</v>
      </c>
      <c r="N492" s="104" t="s">
        <v>36</v>
      </c>
      <c r="O492" s="167">
        <v>8</v>
      </c>
      <c r="P492" s="200">
        <v>366.82637299999999</v>
      </c>
      <c r="Q492" s="234">
        <v>2.545435709196713E-3</v>
      </c>
      <c r="R492" s="200" t="s">
        <v>37</v>
      </c>
      <c r="S492" s="180">
        <v>2865</v>
      </c>
      <c r="T492" s="231" t="s">
        <v>1019</v>
      </c>
      <c r="U492" s="208">
        <v>0</v>
      </c>
      <c r="V492" s="209">
        <v>0</v>
      </c>
      <c r="W492" s="234">
        <f>Tabla2[[#This Row],[Valor POAI 2026
 (en pesos y 3 últimos digitos en cero)]]/$V$2</f>
        <v>0</v>
      </c>
      <c r="X492" s="188"/>
      <c r="Y492" s="188"/>
      <c r="Z492" s="189"/>
    </row>
    <row r="493" spans="1:26" s="126" customFormat="1" ht="13.5" hidden="1" customHeight="1">
      <c r="A493" s="172">
        <v>7</v>
      </c>
      <c r="B493" t="s">
        <v>1017</v>
      </c>
      <c r="C493" s="207">
        <v>28652</v>
      </c>
      <c r="D493" t="s">
        <v>28</v>
      </c>
      <c r="E493" s="207">
        <v>1</v>
      </c>
      <c r="F493" s="104" t="s">
        <v>39</v>
      </c>
      <c r="G493" t="s">
        <v>30</v>
      </c>
      <c r="H493" t="s">
        <v>31</v>
      </c>
      <c r="I493" t="s">
        <v>32</v>
      </c>
      <c r="J493"/>
      <c r="K493" t="s">
        <v>33</v>
      </c>
      <c r="L493" t="s">
        <v>34</v>
      </c>
      <c r="M493" s="104" t="s">
        <v>1020</v>
      </c>
      <c r="N493" s="104" t="s">
        <v>41</v>
      </c>
      <c r="O493" s="167">
        <v>200</v>
      </c>
      <c r="P493" s="200">
        <v>1240.6738069999999</v>
      </c>
      <c r="Q493" s="234">
        <v>8.6091285803020241E-3</v>
      </c>
      <c r="R493" s="200" t="s">
        <v>37</v>
      </c>
      <c r="S493" s="180">
        <v>2865</v>
      </c>
      <c r="T493" s="231" t="s">
        <v>1019</v>
      </c>
      <c r="U493" s="208">
        <v>0</v>
      </c>
      <c r="V493" s="209">
        <v>0</v>
      </c>
      <c r="W493" s="234">
        <f>Tabla2[[#This Row],[Valor POAI 2026
 (en pesos y 3 últimos digitos en cero)]]/$V$2</f>
        <v>0</v>
      </c>
      <c r="X493" s="188"/>
      <c r="Y493" s="188"/>
      <c r="Z493" s="189"/>
    </row>
    <row r="494" spans="1:26" s="126" customFormat="1" ht="13.5" hidden="1" customHeight="1">
      <c r="A494" s="172">
        <v>7</v>
      </c>
      <c r="B494" t="s">
        <v>1017</v>
      </c>
      <c r="C494" s="207">
        <v>28654</v>
      </c>
      <c r="D494" t="s">
        <v>28</v>
      </c>
      <c r="E494" s="207">
        <v>3</v>
      </c>
      <c r="F494" s="104" t="s">
        <v>42</v>
      </c>
      <c r="G494" t="s">
        <v>30</v>
      </c>
      <c r="H494" t="s">
        <v>31</v>
      </c>
      <c r="I494" t="s">
        <v>32</v>
      </c>
      <c r="J494"/>
      <c r="K494" t="s">
        <v>33</v>
      </c>
      <c r="L494" t="s">
        <v>34</v>
      </c>
      <c r="M494" s="104" t="s">
        <v>43</v>
      </c>
      <c r="N494" s="104" t="s">
        <v>44</v>
      </c>
      <c r="O494" s="167">
        <v>8</v>
      </c>
      <c r="P494" s="200">
        <v>366.82637299999999</v>
      </c>
      <c r="Q494" s="234">
        <v>2.545435709196713E-3</v>
      </c>
      <c r="R494" s="200" t="s">
        <v>37</v>
      </c>
      <c r="S494" s="180">
        <v>2865</v>
      </c>
      <c r="T494" s="231" t="s">
        <v>1019</v>
      </c>
      <c r="U494" s="208">
        <v>0</v>
      </c>
      <c r="V494" s="209">
        <v>0</v>
      </c>
      <c r="W494" s="234">
        <f>Tabla2[[#This Row],[Valor POAI 2026
 (en pesos y 3 últimos digitos en cero)]]/$V$2</f>
        <v>0</v>
      </c>
      <c r="X494" s="188"/>
      <c r="Y494" s="188"/>
      <c r="Z494" s="189"/>
    </row>
    <row r="495" spans="1:26" s="126" customFormat="1" ht="13.5" hidden="1" customHeight="1">
      <c r="A495" s="172">
        <v>7</v>
      </c>
      <c r="B495" t="s">
        <v>1017</v>
      </c>
      <c r="C495" s="207">
        <v>28311</v>
      </c>
      <c r="D495" t="s">
        <v>45</v>
      </c>
      <c r="E495" s="207">
        <v>4</v>
      </c>
      <c r="F495" s="104" t="s">
        <v>46</v>
      </c>
      <c r="G495" t="s">
        <v>47</v>
      </c>
      <c r="H495" t="s">
        <v>48</v>
      </c>
      <c r="I495" t="s">
        <v>32</v>
      </c>
      <c r="J495"/>
      <c r="K495" t="s">
        <v>33</v>
      </c>
      <c r="L495" t="s">
        <v>49</v>
      </c>
      <c r="M495" s="104" t="s">
        <v>1021</v>
      </c>
      <c r="N495" s="104" t="s">
        <v>51</v>
      </c>
      <c r="O495" s="167">
        <v>10000</v>
      </c>
      <c r="P495" s="200">
        <v>1676.082551</v>
      </c>
      <c r="Q495" s="234">
        <v>1.1630462504605473E-2</v>
      </c>
      <c r="R495" s="200" t="s">
        <v>37</v>
      </c>
      <c r="S495" s="180">
        <v>2831</v>
      </c>
      <c r="T495" s="231" t="s">
        <v>1022</v>
      </c>
      <c r="U495" s="208">
        <v>0</v>
      </c>
      <c r="V495" s="209">
        <v>0</v>
      </c>
      <c r="W495" s="234">
        <f>Tabla2[[#This Row],[Valor POAI 2026
 (en pesos y 3 últimos digitos en cero)]]/$V$2</f>
        <v>0</v>
      </c>
      <c r="X495" s="188"/>
      <c r="Y495" s="188"/>
      <c r="Z495" s="189"/>
    </row>
    <row r="496" spans="1:26" s="126" customFormat="1" ht="13.5" hidden="1" customHeight="1">
      <c r="A496" s="172">
        <v>7</v>
      </c>
      <c r="B496" t="s">
        <v>1017</v>
      </c>
      <c r="C496" s="207">
        <v>28561</v>
      </c>
      <c r="D496" t="s">
        <v>28</v>
      </c>
      <c r="E496" s="207">
        <v>5</v>
      </c>
      <c r="F496" s="104" t="s">
        <v>53</v>
      </c>
      <c r="G496" t="s">
        <v>54</v>
      </c>
      <c r="H496" t="s">
        <v>55</v>
      </c>
      <c r="I496" t="s">
        <v>56</v>
      </c>
      <c r="J496" t="s">
        <v>57</v>
      </c>
      <c r="K496" t="s">
        <v>33</v>
      </c>
      <c r="L496" t="s">
        <v>58</v>
      </c>
      <c r="M496" s="104" t="s">
        <v>1023</v>
      </c>
      <c r="N496" s="104" t="s">
        <v>60</v>
      </c>
      <c r="O496" s="167">
        <v>8</v>
      </c>
      <c r="P496" s="200">
        <v>1008.779991</v>
      </c>
      <c r="Q496" s="234">
        <v>7.0000000022205034E-3</v>
      </c>
      <c r="R496" s="200" t="s">
        <v>37</v>
      </c>
      <c r="S496" s="180">
        <v>2856</v>
      </c>
      <c r="T496" s="231" t="s">
        <v>1024</v>
      </c>
      <c r="U496" s="208">
        <v>0</v>
      </c>
      <c r="V496" s="209">
        <v>0</v>
      </c>
      <c r="W496" s="234">
        <f>Tabla2[[#This Row],[Valor POAI 2026
 (en pesos y 3 últimos digitos en cero)]]/$V$2</f>
        <v>0</v>
      </c>
      <c r="X496" s="188"/>
      <c r="Y496" s="188"/>
      <c r="Z496" s="189"/>
    </row>
    <row r="497" spans="1:26" s="126" customFormat="1" ht="13.5" hidden="1" customHeight="1">
      <c r="A497" s="172">
        <v>7</v>
      </c>
      <c r="B497" t="s">
        <v>1017</v>
      </c>
      <c r="C497" s="207">
        <v>28562</v>
      </c>
      <c r="D497" t="s">
        <v>28</v>
      </c>
      <c r="E497" s="207">
        <v>6</v>
      </c>
      <c r="F497" s="104" t="s">
        <v>62</v>
      </c>
      <c r="G497" t="s">
        <v>54</v>
      </c>
      <c r="H497" t="s">
        <v>55</v>
      </c>
      <c r="I497" t="s">
        <v>56</v>
      </c>
      <c r="J497" t="s">
        <v>57</v>
      </c>
      <c r="K497" t="s">
        <v>33</v>
      </c>
      <c r="L497" t="s">
        <v>58</v>
      </c>
      <c r="M497" s="104" t="s">
        <v>1025</v>
      </c>
      <c r="N497" s="104" t="s">
        <v>64</v>
      </c>
      <c r="O497" s="167">
        <v>2</v>
      </c>
      <c r="P497" s="200">
        <v>172.41347099999999</v>
      </c>
      <c r="Q497" s="234">
        <v>1.1963900039159724E-3</v>
      </c>
      <c r="R497" s="200" t="s">
        <v>37</v>
      </c>
      <c r="S497" s="180">
        <v>2856</v>
      </c>
      <c r="T497" s="231" t="s">
        <v>1024</v>
      </c>
      <c r="U497" s="208">
        <v>0</v>
      </c>
      <c r="V497" s="209">
        <v>0</v>
      </c>
      <c r="W497" s="234">
        <f>Tabla2[[#This Row],[Valor POAI 2026
 (en pesos y 3 últimos digitos en cero)]]/$V$2</f>
        <v>0</v>
      </c>
      <c r="X497" s="188"/>
      <c r="Y497" s="188"/>
      <c r="Z497" s="189"/>
    </row>
    <row r="498" spans="1:26" s="126" customFormat="1" ht="13.5" hidden="1" customHeight="1">
      <c r="A498" s="172">
        <v>7</v>
      </c>
      <c r="B498" t="s">
        <v>1017</v>
      </c>
      <c r="C498" s="207">
        <v>28781</v>
      </c>
      <c r="D498" t="s">
        <v>28</v>
      </c>
      <c r="E498" s="207">
        <v>12</v>
      </c>
      <c r="F498" s="104" t="s">
        <v>79</v>
      </c>
      <c r="G498" t="s">
        <v>30</v>
      </c>
      <c r="H498" t="s">
        <v>66</v>
      </c>
      <c r="I498" t="s">
        <v>32</v>
      </c>
      <c r="J498"/>
      <c r="K498" t="s">
        <v>33</v>
      </c>
      <c r="L498" t="s">
        <v>67</v>
      </c>
      <c r="M498" s="104" t="s">
        <v>1026</v>
      </c>
      <c r="N498" s="104" t="s">
        <v>81</v>
      </c>
      <c r="O498" s="167">
        <v>8</v>
      </c>
      <c r="P498" s="200">
        <v>115.289142</v>
      </c>
      <c r="Q498" s="234">
        <v>8.0000000144332748E-4</v>
      </c>
      <c r="R498" s="200" t="s">
        <v>37</v>
      </c>
      <c r="S498" s="180">
        <v>2878</v>
      </c>
      <c r="T498" s="231" t="s">
        <v>1027</v>
      </c>
      <c r="U498" s="208">
        <v>0</v>
      </c>
      <c r="V498" s="209">
        <v>0</v>
      </c>
      <c r="W498" s="234">
        <f>Tabla2[[#This Row],[Valor POAI 2026
 (en pesos y 3 últimos digitos en cero)]]/$V$2</f>
        <v>0</v>
      </c>
      <c r="X498" s="188"/>
      <c r="Y498" s="188"/>
      <c r="Z498" s="189"/>
    </row>
    <row r="499" spans="1:26" s="126" customFormat="1" ht="13.5" hidden="1" customHeight="1">
      <c r="A499" s="172">
        <v>7</v>
      </c>
      <c r="B499" t="s">
        <v>1017</v>
      </c>
      <c r="C499" s="207">
        <v>28782</v>
      </c>
      <c r="D499" t="s">
        <v>28</v>
      </c>
      <c r="E499" s="207">
        <v>11</v>
      </c>
      <c r="F499" s="104" t="s">
        <v>76</v>
      </c>
      <c r="G499" t="s">
        <v>30</v>
      </c>
      <c r="H499" t="s">
        <v>66</v>
      </c>
      <c r="I499" t="s">
        <v>32</v>
      </c>
      <c r="J499"/>
      <c r="K499" t="s">
        <v>33</v>
      </c>
      <c r="L499" t="s">
        <v>67</v>
      </c>
      <c r="M499" s="104" t="s">
        <v>1028</v>
      </c>
      <c r="N499" s="104" t="s">
        <v>78</v>
      </c>
      <c r="O499" s="167">
        <v>4</v>
      </c>
      <c r="P499" s="200">
        <v>115.289142</v>
      </c>
      <c r="Q499" s="234">
        <v>8.0000000144332748E-4</v>
      </c>
      <c r="R499" s="200" t="s">
        <v>37</v>
      </c>
      <c r="S499" s="180">
        <v>2878</v>
      </c>
      <c r="T499" s="231" t="s">
        <v>1027</v>
      </c>
      <c r="U499" s="208">
        <v>0</v>
      </c>
      <c r="V499" s="209">
        <v>0</v>
      </c>
      <c r="W499" s="234">
        <f>Tabla2[[#This Row],[Valor POAI 2026
 (en pesos y 3 últimos digitos en cero)]]/$V$2</f>
        <v>0</v>
      </c>
      <c r="X499" s="188"/>
      <c r="Y499" s="188"/>
      <c r="Z499" s="189"/>
    </row>
    <row r="500" spans="1:26" s="126" customFormat="1" ht="13.5" hidden="1" customHeight="1">
      <c r="A500" s="172">
        <v>7</v>
      </c>
      <c r="B500" t="s">
        <v>1017</v>
      </c>
      <c r="C500" s="207">
        <v>28783</v>
      </c>
      <c r="D500" t="s">
        <v>28</v>
      </c>
      <c r="E500" s="207">
        <v>7</v>
      </c>
      <c r="F500" s="104" t="s">
        <v>65</v>
      </c>
      <c r="G500" t="s">
        <v>30</v>
      </c>
      <c r="H500" t="s">
        <v>66</v>
      </c>
      <c r="I500" t="s">
        <v>32</v>
      </c>
      <c r="J500"/>
      <c r="K500" t="s">
        <v>33</v>
      </c>
      <c r="L500" t="s">
        <v>67</v>
      </c>
      <c r="M500" s="104" t="s">
        <v>1029</v>
      </c>
      <c r="N500" s="104" t="s">
        <v>69</v>
      </c>
      <c r="O500" s="167">
        <v>4</v>
      </c>
      <c r="P500" s="200">
        <v>216.16714099999999</v>
      </c>
      <c r="Q500" s="234">
        <v>1.5000000009714701E-3</v>
      </c>
      <c r="R500" s="200" t="s">
        <v>37</v>
      </c>
      <c r="S500" s="180">
        <v>2878</v>
      </c>
      <c r="T500" s="231" t="s">
        <v>1027</v>
      </c>
      <c r="U500" s="208">
        <v>0</v>
      </c>
      <c r="V500" s="209">
        <v>0</v>
      </c>
      <c r="W500" s="234">
        <f>Tabla2[[#This Row],[Valor POAI 2026
 (en pesos y 3 últimos digitos en cero)]]/$V$2</f>
        <v>0</v>
      </c>
      <c r="X500" s="188"/>
      <c r="Y500" s="188"/>
      <c r="Z500" s="189"/>
    </row>
    <row r="501" spans="1:26" s="126" customFormat="1" ht="13.5" hidden="1" customHeight="1">
      <c r="A501" s="172">
        <v>7</v>
      </c>
      <c r="B501" t="s">
        <v>1017</v>
      </c>
      <c r="C501" s="207">
        <v>28784</v>
      </c>
      <c r="D501" t="s">
        <v>28</v>
      </c>
      <c r="E501" s="207">
        <v>8</v>
      </c>
      <c r="F501" s="104" t="s">
        <v>71</v>
      </c>
      <c r="G501" t="s">
        <v>30</v>
      </c>
      <c r="H501" t="s">
        <v>66</v>
      </c>
      <c r="I501" t="s">
        <v>32</v>
      </c>
      <c r="J501"/>
      <c r="K501" t="s">
        <v>33</v>
      </c>
      <c r="L501" t="s">
        <v>67</v>
      </c>
      <c r="M501" s="104" t="s">
        <v>1030</v>
      </c>
      <c r="N501" s="104" t="s">
        <v>41</v>
      </c>
      <c r="O501" s="167">
        <v>15000</v>
      </c>
      <c r="P501" s="200">
        <v>345.86742500000003</v>
      </c>
      <c r="Q501" s="234">
        <v>2.3999999973909076E-3</v>
      </c>
      <c r="R501" s="200" t="s">
        <v>37</v>
      </c>
      <c r="S501" s="180">
        <v>2878</v>
      </c>
      <c r="T501" s="231" t="s">
        <v>1027</v>
      </c>
      <c r="U501" s="208">
        <v>0</v>
      </c>
      <c r="V501" s="209">
        <v>0</v>
      </c>
      <c r="W501" s="234">
        <f>Tabla2[[#This Row],[Valor POAI 2026
 (en pesos y 3 últimos digitos en cero)]]/$V$2</f>
        <v>0</v>
      </c>
      <c r="X501" s="188"/>
      <c r="Y501" s="188"/>
      <c r="Z501" s="189"/>
    </row>
    <row r="502" spans="1:26" s="126" customFormat="1" ht="13.5" hidden="1" customHeight="1">
      <c r="A502" s="172">
        <v>7</v>
      </c>
      <c r="B502" t="s">
        <v>1017</v>
      </c>
      <c r="C502" s="207">
        <v>28785</v>
      </c>
      <c r="D502" t="s">
        <v>28</v>
      </c>
      <c r="E502" s="207">
        <v>10</v>
      </c>
      <c r="F502" s="104" t="s">
        <v>73</v>
      </c>
      <c r="G502" t="s">
        <v>30</v>
      </c>
      <c r="H502" t="s">
        <v>66</v>
      </c>
      <c r="I502" t="s">
        <v>32</v>
      </c>
      <c r="J502"/>
      <c r="K502" t="s">
        <v>33</v>
      </c>
      <c r="L502" t="s">
        <v>67</v>
      </c>
      <c r="M502" s="104" t="s">
        <v>1031</v>
      </c>
      <c r="N502" s="104" t="s">
        <v>75</v>
      </c>
      <c r="O502" s="167">
        <v>20000</v>
      </c>
      <c r="P502" s="200">
        <v>389.10085400000003</v>
      </c>
      <c r="Q502" s="234">
        <v>2.7000000031364617E-3</v>
      </c>
      <c r="R502" s="200" t="s">
        <v>37</v>
      </c>
      <c r="S502" s="180">
        <v>2878</v>
      </c>
      <c r="T502" s="231" t="s">
        <v>1027</v>
      </c>
      <c r="U502" s="208">
        <v>0</v>
      </c>
      <c r="V502" s="209">
        <v>0</v>
      </c>
      <c r="W502" s="234">
        <f>Tabla2[[#This Row],[Valor POAI 2026
 (en pesos y 3 últimos digitos en cero)]]/$V$2</f>
        <v>0</v>
      </c>
      <c r="X502" s="188"/>
      <c r="Y502" s="188"/>
      <c r="Z502" s="189"/>
    </row>
    <row r="503" spans="1:26" s="126" customFormat="1" ht="13.5" hidden="1" customHeight="1">
      <c r="A503" s="172">
        <v>7</v>
      </c>
      <c r="B503" t="s">
        <v>1017</v>
      </c>
      <c r="C503" s="207">
        <v>28786</v>
      </c>
      <c r="D503" t="s">
        <v>28</v>
      </c>
      <c r="E503" s="207">
        <v>9</v>
      </c>
      <c r="F503" s="104" t="s">
        <v>428</v>
      </c>
      <c r="G503" t="s">
        <v>30</v>
      </c>
      <c r="H503" t="s">
        <v>66</v>
      </c>
      <c r="I503" t="s">
        <v>32</v>
      </c>
      <c r="J503"/>
      <c r="K503" t="s">
        <v>33</v>
      </c>
      <c r="L503" t="s">
        <v>67</v>
      </c>
      <c r="M503" s="104" t="s">
        <v>1032</v>
      </c>
      <c r="N503" s="104" t="s">
        <v>430</v>
      </c>
      <c r="O503" s="167">
        <v>4</v>
      </c>
      <c r="P503" s="200">
        <v>144.11142699999999</v>
      </c>
      <c r="Q503" s="234">
        <v>9.999999983346219E-4</v>
      </c>
      <c r="R503" s="200" t="s">
        <v>37</v>
      </c>
      <c r="S503" s="180">
        <v>2878</v>
      </c>
      <c r="T503" s="231" t="s">
        <v>1027</v>
      </c>
      <c r="U503" s="208">
        <v>0</v>
      </c>
      <c r="V503" s="209">
        <v>0</v>
      </c>
      <c r="W503" s="234">
        <f>Tabla2[[#This Row],[Valor POAI 2026
 (en pesos y 3 últimos digitos en cero)]]/$V$2</f>
        <v>0</v>
      </c>
      <c r="X503" s="188"/>
      <c r="Y503" s="188"/>
      <c r="Z503" s="189"/>
    </row>
    <row r="504" spans="1:26" s="126" customFormat="1" ht="13.5" hidden="1" customHeight="1">
      <c r="A504" s="172">
        <v>7</v>
      </c>
      <c r="B504" t="s">
        <v>1017</v>
      </c>
      <c r="C504" s="207">
        <v>28787</v>
      </c>
      <c r="D504" t="s">
        <v>28</v>
      </c>
      <c r="E504" s="207">
        <v>13</v>
      </c>
      <c r="F504" s="104" t="s">
        <v>82</v>
      </c>
      <c r="G504" t="s">
        <v>30</v>
      </c>
      <c r="H504" t="s">
        <v>66</v>
      </c>
      <c r="I504" t="s">
        <v>32</v>
      </c>
      <c r="J504"/>
      <c r="K504" t="s">
        <v>33</v>
      </c>
      <c r="L504" t="s">
        <v>67</v>
      </c>
      <c r="M504" s="104" t="s">
        <v>690</v>
      </c>
      <c r="N504" s="104" t="s">
        <v>84</v>
      </c>
      <c r="O504" s="167">
        <v>4</v>
      </c>
      <c r="P504" s="200">
        <v>144.11142699999999</v>
      </c>
      <c r="Q504" s="234">
        <v>9.999999983346219E-4</v>
      </c>
      <c r="R504" s="200" t="s">
        <v>37</v>
      </c>
      <c r="S504" s="180">
        <v>2878</v>
      </c>
      <c r="T504" s="231" t="s">
        <v>1027</v>
      </c>
      <c r="U504" s="208">
        <v>0</v>
      </c>
      <c r="V504" s="209">
        <v>0</v>
      </c>
      <c r="W504" s="234">
        <f>Tabla2[[#This Row],[Valor POAI 2026
 (en pesos y 3 últimos digitos en cero)]]/$V$2</f>
        <v>0</v>
      </c>
      <c r="X504" s="188"/>
      <c r="Y504" s="188"/>
      <c r="Z504" s="189"/>
    </row>
    <row r="505" spans="1:26" s="126" customFormat="1" ht="13.5" hidden="1" customHeight="1">
      <c r="A505" s="172">
        <v>7</v>
      </c>
      <c r="B505" t="s">
        <v>1017</v>
      </c>
      <c r="C505" s="207">
        <v>28361</v>
      </c>
      <c r="D505" t="s">
        <v>91</v>
      </c>
      <c r="E505" s="207">
        <v>15</v>
      </c>
      <c r="F505" s="104" t="s">
        <v>92</v>
      </c>
      <c r="G505" t="s">
        <v>93</v>
      </c>
      <c r="H505" t="s">
        <v>94</v>
      </c>
      <c r="I505" t="s">
        <v>32</v>
      </c>
      <c r="J505" t="s">
        <v>95</v>
      </c>
      <c r="K505" t="s">
        <v>33</v>
      </c>
      <c r="L505" t="s">
        <v>87</v>
      </c>
      <c r="M505" s="104" t="s">
        <v>1033</v>
      </c>
      <c r="N505" s="104" t="s">
        <v>64</v>
      </c>
      <c r="O505" s="167">
        <v>4000</v>
      </c>
      <c r="P505" s="200">
        <v>2233.7271219999998</v>
      </c>
      <c r="Q505" s="234">
        <v>1.54999999984734E-2</v>
      </c>
      <c r="R505" s="200" t="s">
        <v>37</v>
      </c>
      <c r="S505" s="180">
        <v>2836</v>
      </c>
      <c r="T505" s="231" t="s">
        <v>1034</v>
      </c>
      <c r="U505" s="208">
        <v>0</v>
      </c>
      <c r="V505" s="209">
        <v>0</v>
      </c>
      <c r="W505" s="234">
        <f>Tabla2[[#This Row],[Valor POAI 2026
 (en pesos y 3 últimos digitos en cero)]]/$V$2</f>
        <v>0</v>
      </c>
      <c r="X505" s="188"/>
      <c r="Y505" s="188"/>
      <c r="Z505" s="189"/>
    </row>
    <row r="506" spans="1:26" s="126" customFormat="1" ht="13.5" hidden="1" customHeight="1">
      <c r="A506" s="172">
        <v>7</v>
      </c>
      <c r="B506" t="s">
        <v>1017</v>
      </c>
      <c r="C506" s="207">
        <v>28551</v>
      </c>
      <c r="D506" t="s">
        <v>28</v>
      </c>
      <c r="E506" s="207">
        <v>16</v>
      </c>
      <c r="F506" s="104" t="s">
        <v>85</v>
      </c>
      <c r="G506" t="s">
        <v>30</v>
      </c>
      <c r="H506" t="s">
        <v>86</v>
      </c>
      <c r="I506" t="s">
        <v>56</v>
      </c>
      <c r="J506" t="s">
        <v>57</v>
      </c>
      <c r="K506" t="s">
        <v>33</v>
      </c>
      <c r="L506" t="s">
        <v>87</v>
      </c>
      <c r="M506" s="104" t="s">
        <v>1035</v>
      </c>
      <c r="N506" s="104" t="s">
        <v>89</v>
      </c>
      <c r="O506" s="167">
        <v>4</v>
      </c>
      <c r="P506" s="200">
        <v>1701.035083</v>
      </c>
      <c r="Q506" s="234">
        <v>1.1803609995251338E-2</v>
      </c>
      <c r="R506" s="200" t="s">
        <v>37</v>
      </c>
      <c r="S506" s="180">
        <v>2855</v>
      </c>
      <c r="T506" s="231" t="s">
        <v>1036</v>
      </c>
      <c r="U506" s="208">
        <v>0</v>
      </c>
      <c r="V506" s="209">
        <v>0</v>
      </c>
      <c r="W506" s="234">
        <f>Tabla2[[#This Row],[Valor POAI 2026
 (en pesos y 3 últimos digitos en cero)]]/$V$2</f>
        <v>0</v>
      </c>
      <c r="X506" s="188"/>
      <c r="Y506" s="188"/>
      <c r="Z506" s="189"/>
    </row>
    <row r="507" spans="1:26" s="126" customFormat="1" ht="13.5" hidden="1" customHeight="1">
      <c r="A507" s="172">
        <v>7</v>
      </c>
      <c r="B507" t="s">
        <v>1017</v>
      </c>
      <c r="C507" s="207">
        <v>28641</v>
      </c>
      <c r="D507" t="s">
        <v>343</v>
      </c>
      <c r="E507" s="207">
        <v>14</v>
      </c>
      <c r="F507" s="104" t="s">
        <v>436</v>
      </c>
      <c r="G507" t="s">
        <v>30</v>
      </c>
      <c r="H507" t="s">
        <v>437</v>
      </c>
      <c r="I507" t="s">
        <v>32</v>
      </c>
      <c r="J507"/>
      <c r="K507" t="s">
        <v>33</v>
      </c>
      <c r="L507" t="s">
        <v>87</v>
      </c>
      <c r="M507" s="104" t="s">
        <v>1037</v>
      </c>
      <c r="N507" s="104" t="s">
        <v>439</v>
      </c>
      <c r="O507" s="167">
        <v>10</v>
      </c>
      <c r="P507" s="200">
        <v>1772.570555</v>
      </c>
      <c r="Q507" s="234">
        <v>1.2299999999639167E-2</v>
      </c>
      <c r="R507" s="200" t="s">
        <v>37</v>
      </c>
      <c r="S507" s="180">
        <v>2864</v>
      </c>
      <c r="T507" s="231" t="s">
        <v>1038</v>
      </c>
      <c r="U507" s="208">
        <v>0</v>
      </c>
      <c r="V507" s="209">
        <v>0</v>
      </c>
      <c r="W507" s="234">
        <f>Tabla2[[#This Row],[Valor POAI 2026
 (en pesos y 3 últimos digitos en cero)]]/$V$2</f>
        <v>0</v>
      </c>
      <c r="X507" s="188"/>
      <c r="Y507" s="188"/>
      <c r="Z507" s="189"/>
    </row>
    <row r="508" spans="1:26" s="126" customFormat="1" ht="13.5" hidden="1" customHeight="1">
      <c r="A508" s="172">
        <v>7</v>
      </c>
      <c r="B508" t="s">
        <v>1017</v>
      </c>
      <c r="C508" s="207">
        <v>28391</v>
      </c>
      <c r="D508" t="s">
        <v>98</v>
      </c>
      <c r="E508" s="207">
        <v>19</v>
      </c>
      <c r="F508" s="104" t="s">
        <v>99</v>
      </c>
      <c r="G508" t="s">
        <v>100</v>
      </c>
      <c r="H508" t="s">
        <v>101</v>
      </c>
      <c r="I508" t="s">
        <v>56</v>
      </c>
      <c r="J508" t="s">
        <v>102</v>
      </c>
      <c r="K508" t="s">
        <v>103</v>
      </c>
      <c r="L508" t="s">
        <v>104</v>
      </c>
      <c r="M508" s="104" t="s">
        <v>1039</v>
      </c>
      <c r="N508" s="104" t="s">
        <v>106</v>
      </c>
      <c r="O508" s="167">
        <v>3000</v>
      </c>
      <c r="P508" s="200">
        <v>2531.128847</v>
      </c>
      <c r="Q508" s="234">
        <v>1.7563692869301151E-2</v>
      </c>
      <c r="R508" s="200" t="s">
        <v>37</v>
      </c>
      <c r="S508" s="180">
        <v>2839</v>
      </c>
      <c r="T508" s="231" t="s">
        <v>1040</v>
      </c>
      <c r="U508" s="208">
        <v>0</v>
      </c>
      <c r="V508" s="209">
        <v>0</v>
      </c>
      <c r="W508" s="234">
        <f>Tabla2[[#This Row],[Valor POAI 2026
 (en pesos y 3 últimos digitos en cero)]]/$V$2</f>
        <v>0</v>
      </c>
      <c r="X508" s="188"/>
      <c r="Y508" s="188"/>
      <c r="Z508" s="189"/>
    </row>
    <row r="509" spans="1:26" s="126" customFormat="1" ht="13.5" hidden="1" customHeight="1">
      <c r="A509" s="172">
        <v>7</v>
      </c>
      <c r="B509" t="s">
        <v>1017</v>
      </c>
      <c r="C509" s="207">
        <v>28392</v>
      </c>
      <c r="D509" t="s">
        <v>98</v>
      </c>
      <c r="E509" s="207">
        <v>23</v>
      </c>
      <c r="F509" s="104" t="s">
        <v>124</v>
      </c>
      <c r="G509" t="s">
        <v>100</v>
      </c>
      <c r="H509" t="s">
        <v>125</v>
      </c>
      <c r="I509" t="s">
        <v>32</v>
      </c>
      <c r="J509"/>
      <c r="K509" t="s">
        <v>103</v>
      </c>
      <c r="L509" t="s">
        <v>104</v>
      </c>
      <c r="M509" s="104" t="s">
        <v>1041</v>
      </c>
      <c r="N509" s="104" t="s">
        <v>127</v>
      </c>
      <c r="O509" s="167">
        <v>2000</v>
      </c>
      <c r="P509" s="200">
        <v>2054.0268380000002</v>
      </c>
      <c r="Q509" s="234">
        <v>1.425304625273934E-2</v>
      </c>
      <c r="R509" s="200" t="s">
        <v>37</v>
      </c>
      <c r="S509" s="180">
        <v>2839</v>
      </c>
      <c r="T509" s="231" t="s">
        <v>1040</v>
      </c>
      <c r="U509" s="208">
        <v>0</v>
      </c>
      <c r="V509" s="209">
        <v>0</v>
      </c>
      <c r="W509" s="234">
        <f>Tabla2[[#This Row],[Valor POAI 2026
 (en pesos y 3 últimos digitos en cero)]]/$V$2</f>
        <v>0</v>
      </c>
      <c r="X509" s="188"/>
      <c r="Y509" s="188"/>
      <c r="Z509" s="189"/>
    </row>
    <row r="510" spans="1:26" s="126" customFormat="1" ht="13.5" hidden="1" customHeight="1">
      <c r="A510" s="172">
        <v>7</v>
      </c>
      <c r="B510" t="s">
        <v>1017</v>
      </c>
      <c r="C510" s="207">
        <v>28393</v>
      </c>
      <c r="D510" t="s">
        <v>98</v>
      </c>
      <c r="E510" s="207">
        <v>20</v>
      </c>
      <c r="F510" s="104" t="s">
        <v>112</v>
      </c>
      <c r="G510" t="s">
        <v>100</v>
      </c>
      <c r="H510" t="s">
        <v>113</v>
      </c>
      <c r="I510" t="s">
        <v>56</v>
      </c>
      <c r="J510" t="s">
        <v>102</v>
      </c>
      <c r="K510" t="s">
        <v>103</v>
      </c>
      <c r="L510" t="s">
        <v>104</v>
      </c>
      <c r="M510" s="104" t="s">
        <v>1042</v>
      </c>
      <c r="N510" s="104" t="s">
        <v>115</v>
      </c>
      <c r="O510" s="167">
        <v>1500</v>
      </c>
      <c r="P510" s="200">
        <v>597.40465700000004</v>
      </c>
      <c r="Q510" s="234">
        <v>4.1454357120833682E-3</v>
      </c>
      <c r="R510" s="200" t="s">
        <v>37</v>
      </c>
      <c r="S510" s="180">
        <v>2839</v>
      </c>
      <c r="T510" s="231" t="s">
        <v>1040</v>
      </c>
      <c r="U510" s="208">
        <v>0</v>
      </c>
      <c r="V510" s="209">
        <v>0</v>
      </c>
      <c r="W510" s="234">
        <f>Tabla2[[#This Row],[Valor POAI 2026
 (en pesos y 3 últimos digitos en cero)]]/$V$2</f>
        <v>0</v>
      </c>
      <c r="X510" s="188"/>
      <c r="Y510" s="188"/>
      <c r="Z510" s="189"/>
    </row>
    <row r="511" spans="1:26" s="126" customFormat="1" ht="13.5" hidden="1" customHeight="1">
      <c r="A511" s="172">
        <v>7</v>
      </c>
      <c r="B511" t="s">
        <v>1017</v>
      </c>
      <c r="C511" s="207">
        <v>28394</v>
      </c>
      <c r="D511" t="s">
        <v>98</v>
      </c>
      <c r="E511" s="207">
        <v>17</v>
      </c>
      <c r="F511" s="104" t="s">
        <v>108</v>
      </c>
      <c r="G511" t="s">
        <v>100</v>
      </c>
      <c r="H511" t="s">
        <v>109</v>
      </c>
      <c r="I511" t="s">
        <v>56</v>
      </c>
      <c r="J511" t="s">
        <v>102</v>
      </c>
      <c r="K511" t="s">
        <v>103</v>
      </c>
      <c r="L511" t="s">
        <v>104</v>
      </c>
      <c r="M511" s="104" t="s">
        <v>1043</v>
      </c>
      <c r="N511" s="104" t="s">
        <v>111</v>
      </c>
      <c r="O511" s="167">
        <v>2000</v>
      </c>
      <c r="P511" s="200">
        <v>720.55713600000001</v>
      </c>
      <c r="Q511" s="234">
        <v>4.999999998612184E-3</v>
      </c>
      <c r="R511" s="200" t="s">
        <v>37</v>
      </c>
      <c r="S511" s="180">
        <v>2839</v>
      </c>
      <c r="T511" s="231" t="s">
        <v>1040</v>
      </c>
      <c r="U511" s="208">
        <v>0</v>
      </c>
      <c r="V511" s="209">
        <v>0</v>
      </c>
      <c r="W511" s="234">
        <f>Tabla2[[#This Row],[Valor POAI 2026
 (en pesos y 3 últimos digitos en cero)]]/$V$2</f>
        <v>0</v>
      </c>
      <c r="X511" s="188"/>
      <c r="Y511" s="188"/>
      <c r="Z511" s="189"/>
    </row>
    <row r="512" spans="1:26" s="126" customFormat="1" ht="13.5" hidden="1" customHeight="1">
      <c r="A512" s="172">
        <v>7</v>
      </c>
      <c r="B512" t="s">
        <v>1017</v>
      </c>
      <c r="C512" s="207">
        <v>28395</v>
      </c>
      <c r="D512" t="s">
        <v>98</v>
      </c>
      <c r="E512" s="207">
        <v>18</v>
      </c>
      <c r="F512" s="104" t="s">
        <v>120</v>
      </c>
      <c r="G512" t="s">
        <v>100</v>
      </c>
      <c r="H512" t="s">
        <v>121</v>
      </c>
      <c r="I512" t="s">
        <v>56</v>
      </c>
      <c r="J512" t="s">
        <v>102</v>
      </c>
      <c r="K512" t="s">
        <v>103</v>
      </c>
      <c r="L512" t="s">
        <v>104</v>
      </c>
      <c r="M512" s="104" t="s">
        <v>1044</v>
      </c>
      <c r="N512" s="104" t="s">
        <v>123</v>
      </c>
      <c r="O512" s="167">
        <v>3500</v>
      </c>
      <c r="P512" s="200">
        <v>474.25217800000001</v>
      </c>
      <c r="Q512" s="234">
        <v>3.2908714255545524E-3</v>
      </c>
      <c r="R512" s="200" t="s">
        <v>37</v>
      </c>
      <c r="S512" s="180">
        <v>2839</v>
      </c>
      <c r="T512" s="231" t="s">
        <v>1040</v>
      </c>
      <c r="U512" s="208">
        <v>0</v>
      </c>
      <c r="V512" s="209">
        <v>0</v>
      </c>
      <c r="W512" s="234">
        <f>Tabla2[[#This Row],[Valor POAI 2026
 (en pesos y 3 últimos digitos en cero)]]/$V$2</f>
        <v>0</v>
      </c>
      <c r="X512" s="188"/>
      <c r="Y512" s="188"/>
      <c r="Z512" s="189"/>
    </row>
    <row r="513" spans="1:26" s="126" customFormat="1" ht="13.5" hidden="1" customHeight="1">
      <c r="A513" s="172">
        <v>7</v>
      </c>
      <c r="B513" t="s">
        <v>1017</v>
      </c>
      <c r="C513" s="207">
        <v>28301</v>
      </c>
      <c r="D513" t="s">
        <v>138</v>
      </c>
      <c r="E513" s="207">
        <v>25</v>
      </c>
      <c r="F513" s="104" t="s">
        <v>139</v>
      </c>
      <c r="G513" t="s">
        <v>129</v>
      </c>
      <c r="H513" t="s">
        <v>140</v>
      </c>
      <c r="I513" t="s">
        <v>32</v>
      </c>
      <c r="J513"/>
      <c r="K513" t="s">
        <v>103</v>
      </c>
      <c r="L513" t="s">
        <v>131</v>
      </c>
      <c r="M513" s="104" t="s">
        <v>1045</v>
      </c>
      <c r="N513" s="104" t="s">
        <v>51</v>
      </c>
      <c r="O513" s="167">
        <v>40000</v>
      </c>
      <c r="P513" s="200">
        <v>1397.880844</v>
      </c>
      <c r="Q513" s="234">
        <v>9.6999999984178891E-3</v>
      </c>
      <c r="R513" s="200" t="s">
        <v>37</v>
      </c>
      <c r="S513" s="180">
        <v>2830</v>
      </c>
      <c r="T513" s="231" t="s">
        <v>1046</v>
      </c>
      <c r="U513" s="208">
        <v>0</v>
      </c>
      <c r="V513" s="209">
        <v>0</v>
      </c>
      <c r="W513" s="234">
        <f>Tabla2[[#This Row],[Valor POAI 2026
 (en pesos y 3 últimos digitos en cero)]]/$V$2</f>
        <v>0</v>
      </c>
      <c r="X513" s="188"/>
      <c r="Y513" s="188"/>
      <c r="Z513" s="189"/>
    </row>
    <row r="514" spans="1:26" s="126" customFormat="1" ht="13.5" hidden="1" customHeight="1">
      <c r="A514" s="172">
        <v>7</v>
      </c>
      <c r="B514" t="s">
        <v>1017</v>
      </c>
      <c r="C514" s="207">
        <v>28302</v>
      </c>
      <c r="D514" t="s">
        <v>45</v>
      </c>
      <c r="E514" s="207">
        <v>26</v>
      </c>
      <c r="F514" s="104" t="s">
        <v>128</v>
      </c>
      <c r="G514" t="s">
        <v>129</v>
      </c>
      <c r="H514" t="s">
        <v>130</v>
      </c>
      <c r="I514" t="s">
        <v>32</v>
      </c>
      <c r="J514"/>
      <c r="K514" t="s">
        <v>103</v>
      </c>
      <c r="L514" t="s">
        <v>131</v>
      </c>
      <c r="M514" s="104" t="s">
        <v>706</v>
      </c>
      <c r="N514" s="104" t="s">
        <v>133</v>
      </c>
      <c r="O514" s="167">
        <v>6000</v>
      </c>
      <c r="P514" s="200">
        <v>1887.8596970000001</v>
      </c>
      <c r="Q514" s="234">
        <v>1.3100000001082494E-2</v>
      </c>
      <c r="R514" s="200" t="s">
        <v>37</v>
      </c>
      <c r="S514" s="180">
        <v>2830</v>
      </c>
      <c r="T514" s="231" t="s">
        <v>1046</v>
      </c>
      <c r="U514" s="208">
        <v>0</v>
      </c>
      <c r="V514" s="209">
        <v>0</v>
      </c>
      <c r="W514" s="234">
        <f>Tabla2[[#This Row],[Valor POAI 2026
 (en pesos y 3 últimos digitos en cero)]]/$V$2</f>
        <v>0</v>
      </c>
      <c r="X514" s="188"/>
      <c r="Y514" s="188"/>
      <c r="Z514" s="189"/>
    </row>
    <row r="515" spans="1:26" s="126" customFormat="1" ht="13.5" hidden="1" customHeight="1">
      <c r="A515" s="172">
        <v>7</v>
      </c>
      <c r="B515" t="s">
        <v>1017</v>
      </c>
      <c r="C515" s="207">
        <v>28304</v>
      </c>
      <c r="D515" t="s">
        <v>45</v>
      </c>
      <c r="E515" s="207">
        <v>27</v>
      </c>
      <c r="F515" s="104" t="s">
        <v>135</v>
      </c>
      <c r="G515" t="s">
        <v>129</v>
      </c>
      <c r="H515" t="s">
        <v>136</v>
      </c>
      <c r="I515" t="s">
        <v>32</v>
      </c>
      <c r="J515"/>
      <c r="K515" t="s">
        <v>103</v>
      </c>
      <c r="L515" t="s">
        <v>131</v>
      </c>
      <c r="M515" s="104" t="s">
        <v>1047</v>
      </c>
      <c r="N515" s="104" t="s">
        <v>41</v>
      </c>
      <c r="O515" s="167">
        <v>7000</v>
      </c>
      <c r="P515" s="200">
        <v>1620.88923</v>
      </c>
      <c r="Q515" s="234">
        <v>1.1247471911443959E-2</v>
      </c>
      <c r="R515" s="200" t="s">
        <v>37</v>
      </c>
      <c r="S515" s="180">
        <v>2830</v>
      </c>
      <c r="T515" s="231" t="s">
        <v>1046</v>
      </c>
      <c r="U515" s="208">
        <v>0</v>
      </c>
      <c r="V515" s="209">
        <v>0</v>
      </c>
      <c r="W515" s="234">
        <f>Tabla2[[#This Row],[Valor POAI 2026
 (en pesos y 3 últimos digitos en cero)]]/$V$2</f>
        <v>0</v>
      </c>
      <c r="X515" s="188"/>
      <c r="Y515" s="188"/>
      <c r="Z515" s="189"/>
    </row>
    <row r="516" spans="1:26" s="126" customFormat="1" ht="13.5" hidden="1" customHeight="1">
      <c r="A516" s="172">
        <v>7</v>
      </c>
      <c r="B516" t="s">
        <v>1017</v>
      </c>
      <c r="C516" s="207">
        <v>28281</v>
      </c>
      <c r="D516" t="s">
        <v>142</v>
      </c>
      <c r="E516" s="207">
        <v>30</v>
      </c>
      <c r="F516" s="104" t="s">
        <v>143</v>
      </c>
      <c r="G516" t="s">
        <v>129</v>
      </c>
      <c r="H516" t="s">
        <v>144</v>
      </c>
      <c r="I516" t="s">
        <v>32</v>
      </c>
      <c r="J516"/>
      <c r="K516" t="s">
        <v>103</v>
      </c>
      <c r="L516" t="s">
        <v>145</v>
      </c>
      <c r="M516" s="104" t="s">
        <v>1048</v>
      </c>
      <c r="N516" s="104" t="s">
        <v>44</v>
      </c>
      <c r="O516" s="167">
        <v>20</v>
      </c>
      <c r="P516" s="200">
        <v>252.85276400000001</v>
      </c>
      <c r="Q516" s="234">
        <v>1.7545642898873282E-3</v>
      </c>
      <c r="R516" s="200" t="s">
        <v>37</v>
      </c>
      <c r="S516" s="180">
        <v>2828</v>
      </c>
      <c r="T516" s="231" t="s">
        <v>1049</v>
      </c>
      <c r="U516" s="208">
        <v>0</v>
      </c>
      <c r="V516" s="209">
        <v>0</v>
      </c>
      <c r="W516" s="234">
        <f>Tabla2[[#This Row],[Valor POAI 2026
 (en pesos y 3 últimos digitos en cero)]]/$V$2</f>
        <v>0</v>
      </c>
      <c r="X516" s="188"/>
      <c r="Y516" s="188"/>
      <c r="Z516" s="189"/>
    </row>
    <row r="517" spans="1:26" s="126" customFormat="1" ht="13.5" hidden="1" customHeight="1">
      <c r="A517" s="172">
        <v>7</v>
      </c>
      <c r="B517" t="s">
        <v>1017</v>
      </c>
      <c r="C517" s="207">
        <v>28282</v>
      </c>
      <c r="D517" t="s">
        <v>142</v>
      </c>
      <c r="E517" s="207">
        <v>31</v>
      </c>
      <c r="F517" s="104" t="s">
        <v>150</v>
      </c>
      <c r="G517" t="s">
        <v>129</v>
      </c>
      <c r="H517" t="s">
        <v>144</v>
      </c>
      <c r="I517" t="s">
        <v>32</v>
      </c>
      <c r="J517"/>
      <c r="K517" t="s">
        <v>103</v>
      </c>
      <c r="L517" t="s">
        <v>145</v>
      </c>
      <c r="M517" s="104" t="s">
        <v>1050</v>
      </c>
      <c r="N517" s="104" t="s">
        <v>152</v>
      </c>
      <c r="O517" s="167">
        <v>20</v>
      </c>
      <c r="P517" s="200">
        <v>805.188219</v>
      </c>
      <c r="Q517" s="234">
        <v>5.587261429720331E-3</v>
      </c>
      <c r="R517" s="200" t="s">
        <v>37</v>
      </c>
      <c r="S517" s="180">
        <v>2828</v>
      </c>
      <c r="T517" s="231" t="s">
        <v>1049</v>
      </c>
      <c r="U517" s="208">
        <v>0</v>
      </c>
      <c r="V517" s="209">
        <v>0</v>
      </c>
      <c r="W517" s="234">
        <f>Tabla2[[#This Row],[Valor POAI 2026
 (en pesos y 3 últimos digitos en cero)]]/$V$2</f>
        <v>0</v>
      </c>
      <c r="X517" s="188"/>
      <c r="Y517" s="188"/>
      <c r="Z517" s="189"/>
    </row>
    <row r="518" spans="1:26" s="126" customFormat="1" ht="13.5" hidden="1" customHeight="1">
      <c r="A518" s="172">
        <v>7</v>
      </c>
      <c r="B518" t="s">
        <v>1017</v>
      </c>
      <c r="C518" s="207">
        <v>28283</v>
      </c>
      <c r="D518" t="s">
        <v>142</v>
      </c>
      <c r="E518" s="207">
        <v>32</v>
      </c>
      <c r="F518" s="104" t="s">
        <v>148</v>
      </c>
      <c r="G518" t="s">
        <v>129</v>
      </c>
      <c r="H518" t="s">
        <v>144</v>
      </c>
      <c r="I518" t="s">
        <v>32</v>
      </c>
      <c r="J518"/>
      <c r="K518" t="s">
        <v>103</v>
      </c>
      <c r="L518" t="s">
        <v>145</v>
      </c>
      <c r="M518" s="104" t="s">
        <v>1051</v>
      </c>
      <c r="N518" s="104" t="s">
        <v>41</v>
      </c>
      <c r="O518" s="167">
        <v>16</v>
      </c>
      <c r="P518" s="200">
        <v>195.72843499999999</v>
      </c>
      <c r="Q518" s="234">
        <v>1.3581742874146832E-3</v>
      </c>
      <c r="R518" s="200" t="s">
        <v>37</v>
      </c>
      <c r="S518" s="180">
        <v>2828</v>
      </c>
      <c r="T518" s="231" t="s">
        <v>1049</v>
      </c>
      <c r="U518" s="208">
        <v>0</v>
      </c>
      <c r="V518" s="209">
        <v>0</v>
      </c>
      <c r="W518" s="234">
        <f>Tabla2[[#This Row],[Valor POAI 2026
 (en pesos y 3 últimos digitos en cero)]]/$V$2</f>
        <v>0</v>
      </c>
      <c r="X518" s="188"/>
      <c r="Y518" s="188"/>
      <c r="Z518" s="189"/>
    </row>
    <row r="519" spans="1:26" s="126" customFormat="1" ht="13.5" hidden="1" customHeight="1">
      <c r="A519" s="172">
        <v>7</v>
      </c>
      <c r="B519" t="s">
        <v>1017</v>
      </c>
      <c r="C519" s="207">
        <v>28251</v>
      </c>
      <c r="D519" t="s">
        <v>153</v>
      </c>
      <c r="E519" s="207">
        <v>33</v>
      </c>
      <c r="F519" s="104" t="s">
        <v>179</v>
      </c>
      <c r="G519" t="s">
        <v>155</v>
      </c>
      <c r="H519" t="s">
        <v>180</v>
      </c>
      <c r="I519" t="s">
        <v>56</v>
      </c>
      <c r="J519"/>
      <c r="K519" t="s">
        <v>103</v>
      </c>
      <c r="L519" t="s">
        <v>157</v>
      </c>
      <c r="M519" s="104" t="s">
        <v>1052</v>
      </c>
      <c r="N519" s="104" t="s">
        <v>182</v>
      </c>
      <c r="O519" s="167">
        <v>180</v>
      </c>
      <c r="P519" s="200">
        <v>1773.395702</v>
      </c>
      <c r="Q519" s="234">
        <v>1.2305725756546881E-2</v>
      </c>
      <c r="R519" s="200" t="s">
        <v>37</v>
      </c>
      <c r="S519" s="180">
        <v>2825</v>
      </c>
      <c r="T519" s="231" t="s">
        <v>1053</v>
      </c>
      <c r="U519" s="208">
        <v>0</v>
      </c>
      <c r="V519" s="209">
        <v>0</v>
      </c>
      <c r="W519" s="234">
        <f>Tabla2[[#This Row],[Valor POAI 2026
 (en pesos y 3 últimos digitos en cero)]]/$V$2</f>
        <v>0</v>
      </c>
      <c r="X519" s="188"/>
      <c r="Y519" s="188"/>
      <c r="Z519" s="189"/>
    </row>
    <row r="520" spans="1:26" s="126" customFormat="1" ht="13.5" hidden="1" customHeight="1">
      <c r="A520" s="172">
        <v>7</v>
      </c>
      <c r="B520" t="s">
        <v>1017</v>
      </c>
      <c r="C520" s="207">
        <v>28252</v>
      </c>
      <c r="D520" t="s">
        <v>153</v>
      </c>
      <c r="E520" s="207">
        <v>38</v>
      </c>
      <c r="F520" s="104" t="s">
        <v>169</v>
      </c>
      <c r="G520" t="s">
        <v>155</v>
      </c>
      <c r="H520" t="s">
        <v>170</v>
      </c>
      <c r="I520" t="s">
        <v>32</v>
      </c>
      <c r="J520"/>
      <c r="K520" t="s">
        <v>103</v>
      </c>
      <c r="L520" t="s">
        <v>157</v>
      </c>
      <c r="M520" s="104" t="s">
        <v>1054</v>
      </c>
      <c r="N520" s="104" t="s">
        <v>172</v>
      </c>
      <c r="O520" s="167">
        <v>150</v>
      </c>
      <c r="P520" s="200">
        <v>2955.6595040000002</v>
      </c>
      <c r="Q520" s="234">
        <v>2.0509542932204188E-2</v>
      </c>
      <c r="R520" s="200" t="s">
        <v>37</v>
      </c>
      <c r="S520" s="180">
        <v>2825</v>
      </c>
      <c r="T520" s="231" t="s">
        <v>1053</v>
      </c>
      <c r="U520" s="208">
        <v>0</v>
      </c>
      <c r="V520" s="209">
        <v>0</v>
      </c>
      <c r="W520" s="234">
        <f>Tabla2[[#This Row],[Valor POAI 2026
 (en pesos y 3 últimos digitos en cero)]]/$V$2</f>
        <v>0</v>
      </c>
      <c r="X520" s="188"/>
      <c r="Y520" s="188"/>
      <c r="Z520" s="189"/>
    </row>
    <row r="521" spans="1:26" s="126" customFormat="1" ht="13.5" hidden="1" customHeight="1">
      <c r="A521" s="172">
        <v>7</v>
      </c>
      <c r="B521" t="s">
        <v>1017</v>
      </c>
      <c r="C521" s="207">
        <v>28253</v>
      </c>
      <c r="D521" t="s">
        <v>153</v>
      </c>
      <c r="E521" s="207">
        <v>39</v>
      </c>
      <c r="F521" s="104" t="s">
        <v>177</v>
      </c>
      <c r="G521" t="s">
        <v>155</v>
      </c>
      <c r="H521" t="s">
        <v>170</v>
      </c>
      <c r="I521" t="s">
        <v>32</v>
      </c>
      <c r="J521"/>
      <c r="K521" t="s">
        <v>103</v>
      </c>
      <c r="L521" t="s">
        <v>157</v>
      </c>
      <c r="M521" s="104" t="s">
        <v>1055</v>
      </c>
      <c r="N521" s="104" t="s">
        <v>166</v>
      </c>
      <c r="O521" s="167">
        <v>2500</v>
      </c>
      <c r="P521" s="200">
        <v>1685.127491</v>
      </c>
      <c r="Q521" s="234">
        <v>1.1693226021511989E-2</v>
      </c>
      <c r="R521" s="200" t="s">
        <v>37</v>
      </c>
      <c r="S521" s="180">
        <v>2825</v>
      </c>
      <c r="T521" s="231" t="s">
        <v>1053</v>
      </c>
      <c r="U521" s="208">
        <v>0</v>
      </c>
      <c r="V521" s="209">
        <v>0</v>
      </c>
      <c r="W521" s="234">
        <f>Tabla2[[#This Row],[Valor POAI 2026
 (en pesos y 3 últimos digitos en cero)]]/$V$2</f>
        <v>0</v>
      </c>
      <c r="X521" s="188"/>
      <c r="Y521" s="188"/>
      <c r="Z521" s="189"/>
    </row>
    <row r="522" spans="1:26" s="126" customFormat="1" ht="13.5" hidden="1" customHeight="1">
      <c r="A522" s="172">
        <v>7</v>
      </c>
      <c r="B522" t="s">
        <v>1017</v>
      </c>
      <c r="C522" s="207">
        <v>28254</v>
      </c>
      <c r="D522" t="s">
        <v>153</v>
      </c>
      <c r="E522" s="207">
        <v>40</v>
      </c>
      <c r="F522" s="104" t="s">
        <v>174</v>
      </c>
      <c r="G522" t="s">
        <v>155</v>
      </c>
      <c r="H522" t="s">
        <v>170</v>
      </c>
      <c r="I522" t="s">
        <v>32</v>
      </c>
      <c r="J522"/>
      <c r="K522" t="s">
        <v>103</v>
      </c>
      <c r="L522" t="s">
        <v>157</v>
      </c>
      <c r="M522" s="104" t="s">
        <v>1056</v>
      </c>
      <c r="N522" s="104" t="s">
        <v>176</v>
      </c>
      <c r="O522" s="167">
        <v>200</v>
      </c>
      <c r="P522" s="200">
        <v>738.91487600000005</v>
      </c>
      <c r="Q522" s="234">
        <v>5.1273857330510469E-3</v>
      </c>
      <c r="R522" s="200" t="s">
        <v>37</v>
      </c>
      <c r="S522" s="180">
        <v>2825</v>
      </c>
      <c r="T522" s="231" t="s">
        <v>1053</v>
      </c>
      <c r="U522" s="208">
        <v>0</v>
      </c>
      <c r="V522" s="209">
        <v>0</v>
      </c>
      <c r="W522" s="234">
        <f>Tabla2[[#This Row],[Valor POAI 2026
 (en pesos y 3 últimos digitos en cero)]]/$V$2</f>
        <v>0</v>
      </c>
      <c r="X522" s="188"/>
      <c r="Y522" s="188"/>
      <c r="Z522" s="189"/>
    </row>
    <row r="523" spans="1:26" s="126" customFormat="1" ht="13.5" hidden="1" customHeight="1">
      <c r="A523" s="172">
        <v>7</v>
      </c>
      <c r="B523" t="s">
        <v>1017</v>
      </c>
      <c r="C523" s="207">
        <v>28471</v>
      </c>
      <c r="D523" t="s">
        <v>153</v>
      </c>
      <c r="E523" s="207">
        <v>34</v>
      </c>
      <c r="F523" s="104" t="s">
        <v>161</v>
      </c>
      <c r="G523" t="s">
        <v>155</v>
      </c>
      <c r="H523" t="s">
        <v>156</v>
      </c>
      <c r="I523" t="s">
        <v>32</v>
      </c>
      <c r="J523"/>
      <c r="K523" t="s">
        <v>103</v>
      </c>
      <c r="L523" t="s">
        <v>157</v>
      </c>
      <c r="M523" s="104" t="s">
        <v>1057</v>
      </c>
      <c r="N523" s="104" t="s">
        <v>163</v>
      </c>
      <c r="O523" s="167">
        <v>240</v>
      </c>
      <c r="P523" s="200">
        <v>1996.6010329999999</v>
      </c>
      <c r="Q523" s="234">
        <v>1.3854564285696125E-2</v>
      </c>
      <c r="R523" s="200" t="s">
        <v>37</v>
      </c>
      <c r="S523" s="180">
        <v>2847</v>
      </c>
      <c r="T523" s="231" t="s">
        <v>1058</v>
      </c>
      <c r="U523" s="208">
        <v>0</v>
      </c>
      <c r="V523" s="209">
        <v>0</v>
      </c>
      <c r="W523" s="234">
        <f>Tabla2[[#This Row],[Valor POAI 2026
 (en pesos y 3 últimos digitos en cero)]]/$V$2</f>
        <v>0</v>
      </c>
      <c r="X523" s="188"/>
      <c r="Y523" s="188"/>
      <c r="Z523" s="189"/>
    </row>
    <row r="524" spans="1:26" s="126" customFormat="1" ht="13.5" hidden="1" customHeight="1">
      <c r="A524" s="172">
        <v>7</v>
      </c>
      <c r="B524" t="s">
        <v>1017</v>
      </c>
      <c r="C524" s="207">
        <v>28473</v>
      </c>
      <c r="D524" t="s">
        <v>153</v>
      </c>
      <c r="E524" s="207">
        <v>37</v>
      </c>
      <c r="F524" s="104" t="s">
        <v>167</v>
      </c>
      <c r="G524" t="s">
        <v>155</v>
      </c>
      <c r="H524" t="s">
        <v>156</v>
      </c>
      <c r="I524" t="s">
        <v>32</v>
      </c>
      <c r="J524"/>
      <c r="K524" t="s">
        <v>103</v>
      </c>
      <c r="L524" t="s">
        <v>157</v>
      </c>
      <c r="M524" s="104" t="s">
        <v>1059</v>
      </c>
      <c r="N524" s="104" t="s">
        <v>60</v>
      </c>
      <c r="O524" s="167">
        <v>5000</v>
      </c>
      <c r="P524" s="200">
        <v>194.55042700000001</v>
      </c>
      <c r="Q524" s="234">
        <v>1.3500000015682309E-3</v>
      </c>
      <c r="R524" s="200" t="s">
        <v>37</v>
      </c>
      <c r="S524" s="180">
        <v>2847</v>
      </c>
      <c r="T524" s="231" t="s">
        <v>1058</v>
      </c>
      <c r="U524" s="208">
        <v>0</v>
      </c>
      <c r="V524" s="209">
        <v>0</v>
      </c>
      <c r="W524" s="234">
        <f>Tabla2[[#This Row],[Valor POAI 2026
 (en pesos y 3 últimos digitos en cero)]]/$V$2</f>
        <v>0</v>
      </c>
      <c r="X524" s="188"/>
      <c r="Y524" s="188"/>
      <c r="Z524" s="189"/>
    </row>
    <row r="525" spans="1:26" s="126" customFormat="1" ht="13.5" hidden="1" customHeight="1">
      <c r="A525" s="172">
        <v>7</v>
      </c>
      <c r="B525" t="s">
        <v>1017</v>
      </c>
      <c r="C525" s="207">
        <v>28474</v>
      </c>
      <c r="D525" t="s">
        <v>153</v>
      </c>
      <c r="E525" s="207">
        <v>35</v>
      </c>
      <c r="F525" s="104" t="s">
        <v>154</v>
      </c>
      <c r="G525" t="s">
        <v>155</v>
      </c>
      <c r="H525" t="s">
        <v>156</v>
      </c>
      <c r="I525" t="s">
        <v>32</v>
      </c>
      <c r="J525"/>
      <c r="K525" t="s">
        <v>103</v>
      </c>
      <c r="L525" t="s">
        <v>157</v>
      </c>
      <c r="M525" s="104" t="s">
        <v>1060</v>
      </c>
      <c r="N525" s="104" t="s">
        <v>159</v>
      </c>
      <c r="O525" s="167">
        <v>60000</v>
      </c>
      <c r="P525" s="200">
        <v>1797.919498</v>
      </c>
      <c r="Q525" s="234">
        <v>1.2475898215939422E-2</v>
      </c>
      <c r="R525" s="200" t="s">
        <v>37</v>
      </c>
      <c r="S525" s="180">
        <v>2847</v>
      </c>
      <c r="T525" s="231" t="s">
        <v>1058</v>
      </c>
      <c r="U525" s="208">
        <v>0</v>
      </c>
      <c r="V525" s="209">
        <v>0</v>
      </c>
      <c r="W525" s="234">
        <f>Tabla2[[#This Row],[Valor POAI 2026
 (en pesos y 3 últimos digitos en cero)]]/$V$2</f>
        <v>0</v>
      </c>
      <c r="X525" s="188"/>
      <c r="Y525" s="188"/>
      <c r="Z525" s="189"/>
    </row>
    <row r="526" spans="1:26" s="126" customFormat="1" ht="13.5" hidden="1" customHeight="1">
      <c r="A526" s="172">
        <v>7</v>
      </c>
      <c r="B526" t="s">
        <v>1017</v>
      </c>
      <c r="C526" s="207">
        <v>28475</v>
      </c>
      <c r="D526" t="s">
        <v>153</v>
      </c>
      <c r="E526" s="207">
        <v>36</v>
      </c>
      <c r="F526" s="104" t="s">
        <v>164</v>
      </c>
      <c r="G526" t="s">
        <v>155</v>
      </c>
      <c r="H526" t="s">
        <v>156</v>
      </c>
      <c r="I526" t="s">
        <v>32</v>
      </c>
      <c r="J526"/>
      <c r="K526" t="s">
        <v>103</v>
      </c>
      <c r="L526" t="s">
        <v>157</v>
      </c>
      <c r="M526" s="104" t="s">
        <v>1061</v>
      </c>
      <c r="N526" s="104" t="s">
        <v>166</v>
      </c>
      <c r="O526" s="167">
        <v>8000</v>
      </c>
      <c r="P526" s="200">
        <v>1090.9235040000001</v>
      </c>
      <c r="Q526" s="234">
        <v>7.5699999985649989E-3</v>
      </c>
      <c r="R526" s="200" t="s">
        <v>37</v>
      </c>
      <c r="S526" s="180">
        <v>2847</v>
      </c>
      <c r="T526" s="231" t="s">
        <v>1058</v>
      </c>
      <c r="U526" s="208">
        <v>0</v>
      </c>
      <c r="V526" s="209">
        <v>0</v>
      </c>
      <c r="W526" s="234">
        <f>Tabla2[[#This Row],[Valor POAI 2026
 (en pesos y 3 últimos digitos en cero)]]/$V$2</f>
        <v>0</v>
      </c>
      <c r="X526" s="188"/>
      <c r="Y526" s="188"/>
      <c r="Z526" s="189"/>
    </row>
    <row r="527" spans="1:26" s="126" customFormat="1" ht="13.5" hidden="1" customHeight="1">
      <c r="A527" s="172">
        <v>7</v>
      </c>
      <c r="B527" t="s">
        <v>1017</v>
      </c>
      <c r="C527" s="207">
        <v>28521</v>
      </c>
      <c r="D527" t="s">
        <v>183</v>
      </c>
      <c r="E527" s="207">
        <v>43</v>
      </c>
      <c r="F527" s="104" t="s">
        <v>193</v>
      </c>
      <c r="G527" t="s">
        <v>129</v>
      </c>
      <c r="H527" t="s">
        <v>185</v>
      </c>
      <c r="I527" t="s">
        <v>32</v>
      </c>
      <c r="J527"/>
      <c r="K527" t="s">
        <v>103</v>
      </c>
      <c r="L527" t="s">
        <v>186</v>
      </c>
      <c r="M527" s="104" t="s">
        <v>1062</v>
      </c>
      <c r="N527" s="104" t="s">
        <v>81</v>
      </c>
      <c r="O527" s="167">
        <v>4000</v>
      </c>
      <c r="P527" s="200">
        <v>284.27625699999999</v>
      </c>
      <c r="Q527" s="234">
        <v>1.9726142641455667E-3</v>
      </c>
      <c r="R527" s="200" t="s">
        <v>37</v>
      </c>
      <c r="S527" s="180">
        <v>2852</v>
      </c>
      <c r="T527" s="231" t="s">
        <v>1063</v>
      </c>
      <c r="U527" s="208">
        <v>0</v>
      </c>
      <c r="V527" s="209">
        <v>0</v>
      </c>
      <c r="W527" s="234">
        <f>Tabla2[[#This Row],[Valor POAI 2026
 (en pesos y 3 últimos digitos en cero)]]/$V$2</f>
        <v>0</v>
      </c>
      <c r="X527" s="188"/>
      <c r="Y527" s="188"/>
      <c r="Z527" s="189"/>
    </row>
    <row r="528" spans="1:26" s="126" customFormat="1" ht="13.5" hidden="1" customHeight="1">
      <c r="A528" s="172">
        <v>7</v>
      </c>
      <c r="B528" t="s">
        <v>1017</v>
      </c>
      <c r="C528" s="207">
        <v>28522</v>
      </c>
      <c r="D528" t="s">
        <v>183</v>
      </c>
      <c r="E528" s="207">
        <v>44</v>
      </c>
      <c r="F528" s="104" t="s">
        <v>190</v>
      </c>
      <c r="G528" t="s">
        <v>129</v>
      </c>
      <c r="H528" t="s">
        <v>185</v>
      </c>
      <c r="I528" t="s">
        <v>32</v>
      </c>
      <c r="J528"/>
      <c r="K528" t="s">
        <v>103</v>
      </c>
      <c r="L528" t="s">
        <v>186</v>
      </c>
      <c r="M528" s="104" t="s">
        <v>594</v>
      </c>
      <c r="N528" s="104" t="s">
        <v>192</v>
      </c>
      <c r="O528" s="167">
        <v>15000</v>
      </c>
      <c r="P528" s="200">
        <v>738.91487600000005</v>
      </c>
      <c r="Q528" s="234">
        <v>5.1273857330510469E-3</v>
      </c>
      <c r="R528" s="200" t="s">
        <v>37</v>
      </c>
      <c r="S528" s="180">
        <v>2852</v>
      </c>
      <c r="T528" s="231" t="s">
        <v>1063</v>
      </c>
      <c r="U528" s="208">
        <v>0</v>
      </c>
      <c r="V528" s="209">
        <v>0</v>
      </c>
      <c r="W528" s="234">
        <f>Tabla2[[#This Row],[Valor POAI 2026
 (en pesos y 3 últimos digitos en cero)]]/$V$2</f>
        <v>0</v>
      </c>
      <c r="X528" s="188"/>
      <c r="Y528" s="188"/>
      <c r="Z528" s="189"/>
    </row>
    <row r="529" spans="1:26" s="126" customFormat="1" ht="13.5" hidden="1" customHeight="1">
      <c r="A529" s="172">
        <v>7</v>
      </c>
      <c r="B529" t="s">
        <v>1017</v>
      </c>
      <c r="C529" s="207">
        <v>28523</v>
      </c>
      <c r="D529" t="s">
        <v>183</v>
      </c>
      <c r="E529" s="207">
        <v>45</v>
      </c>
      <c r="F529" s="104" t="s">
        <v>184</v>
      </c>
      <c r="G529" t="s">
        <v>129</v>
      </c>
      <c r="H529" t="s">
        <v>185</v>
      </c>
      <c r="I529" t="s">
        <v>32</v>
      </c>
      <c r="J529"/>
      <c r="K529" t="s">
        <v>103</v>
      </c>
      <c r="L529" t="s">
        <v>186</v>
      </c>
      <c r="M529" s="104" t="s">
        <v>1064</v>
      </c>
      <c r="N529" s="104" t="s">
        <v>188</v>
      </c>
      <c r="O529" s="167">
        <v>25000</v>
      </c>
      <c r="P529" s="200">
        <v>1080.8357040000001</v>
      </c>
      <c r="Q529" s="234">
        <v>7.4999999979182769E-3</v>
      </c>
      <c r="R529" s="200" t="s">
        <v>37</v>
      </c>
      <c r="S529" s="180">
        <v>2852</v>
      </c>
      <c r="T529" s="231" t="s">
        <v>1063</v>
      </c>
      <c r="U529" s="208">
        <v>0</v>
      </c>
      <c r="V529" s="209">
        <v>0</v>
      </c>
      <c r="W529" s="234">
        <f>Tabla2[[#This Row],[Valor POAI 2026
 (en pesos y 3 últimos digitos en cero)]]/$V$2</f>
        <v>0</v>
      </c>
      <c r="X529" s="188"/>
      <c r="Y529" s="188"/>
      <c r="Z529" s="189"/>
    </row>
    <row r="530" spans="1:26" s="126" customFormat="1" ht="13.5" hidden="1" customHeight="1">
      <c r="A530" s="172">
        <v>7</v>
      </c>
      <c r="B530" t="s">
        <v>1017</v>
      </c>
      <c r="C530" s="207">
        <v>28271</v>
      </c>
      <c r="D530" t="s">
        <v>138</v>
      </c>
      <c r="E530" s="207">
        <v>48</v>
      </c>
      <c r="F530" s="104" t="s">
        <v>195</v>
      </c>
      <c r="G530" t="s">
        <v>196</v>
      </c>
      <c r="H530" t="s">
        <v>197</v>
      </c>
      <c r="I530" t="s">
        <v>56</v>
      </c>
      <c r="J530" t="s">
        <v>198</v>
      </c>
      <c r="K530" t="s">
        <v>103</v>
      </c>
      <c r="L530" t="s">
        <v>199</v>
      </c>
      <c r="M530" s="104" t="s">
        <v>1065</v>
      </c>
      <c r="N530" s="104" t="s">
        <v>201</v>
      </c>
      <c r="O530" s="167">
        <v>6170</v>
      </c>
      <c r="P530" s="200">
        <v>9581.2628910000003</v>
      </c>
      <c r="Q530" s="234">
        <v>6.6485101664030946E-2</v>
      </c>
      <c r="R530" s="200" t="s">
        <v>202</v>
      </c>
      <c r="S530" s="180">
        <v>2827</v>
      </c>
      <c r="T530" s="231" t="s">
        <v>1066</v>
      </c>
      <c r="U530" s="208">
        <v>0</v>
      </c>
      <c r="V530" s="209">
        <v>0</v>
      </c>
      <c r="W530" s="234">
        <f>Tabla2[[#This Row],[Valor POAI 2026
 (en pesos y 3 últimos digitos en cero)]]/$V$2</f>
        <v>0</v>
      </c>
      <c r="X530" s="188"/>
      <c r="Y530" s="188"/>
      <c r="Z530" s="189"/>
    </row>
    <row r="531" spans="1:26" s="126" customFormat="1" ht="13.5" hidden="1" customHeight="1">
      <c r="A531" s="172">
        <v>7</v>
      </c>
      <c r="B531" t="s">
        <v>1017</v>
      </c>
      <c r="C531" s="207">
        <v>28272</v>
      </c>
      <c r="D531" t="s">
        <v>138</v>
      </c>
      <c r="E531" s="207">
        <v>46</v>
      </c>
      <c r="F531" s="104" t="s">
        <v>208</v>
      </c>
      <c r="G531" t="s">
        <v>196</v>
      </c>
      <c r="H531" t="s">
        <v>209</v>
      </c>
      <c r="I531" t="s">
        <v>56</v>
      </c>
      <c r="J531" t="s">
        <v>198</v>
      </c>
      <c r="K531" t="s">
        <v>103</v>
      </c>
      <c r="L531" t="s">
        <v>199</v>
      </c>
      <c r="M531" s="104" t="s">
        <v>1067</v>
      </c>
      <c r="N531" s="104" t="s">
        <v>211</v>
      </c>
      <c r="O531" s="167">
        <v>482</v>
      </c>
      <c r="P531" s="200">
        <v>1194.8093140000001</v>
      </c>
      <c r="Q531" s="234">
        <v>8.2908714241667365E-3</v>
      </c>
      <c r="R531" s="200" t="s">
        <v>202</v>
      </c>
      <c r="S531" s="180">
        <v>2827</v>
      </c>
      <c r="T531" s="231" t="s">
        <v>1066</v>
      </c>
      <c r="U531" s="208">
        <v>0</v>
      </c>
      <c r="V531" s="209">
        <v>0</v>
      </c>
      <c r="W531" s="234">
        <f>Tabla2[[#This Row],[Valor POAI 2026
 (en pesos y 3 últimos digitos en cero)]]/$V$2</f>
        <v>0</v>
      </c>
      <c r="X531" s="188"/>
      <c r="Y531" s="188"/>
      <c r="Z531" s="189"/>
    </row>
    <row r="532" spans="1:26" s="126" customFormat="1" ht="13.5" hidden="1" customHeight="1">
      <c r="A532" s="172">
        <v>7</v>
      </c>
      <c r="B532" t="s">
        <v>1017</v>
      </c>
      <c r="C532" s="207">
        <v>28273</v>
      </c>
      <c r="D532" t="s">
        <v>138</v>
      </c>
      <c r="E532" s="207">
        <v>47</v>
      </c>
      <c r="F532" s="104" t="s">
        <v>204</v>
      </c>
      <c r="G532" t="s">
        <v>196</v>
      </c>
      <c r="H532" t="s">
        <v>205</v>
      </c>
      <c r="I532" t="s">
        <v>56</v>
      </c>
      <c r="J532" t="s">
        <v>198</v>
      </c>
      <c r="K532" t="s">
        <v>103</v>
      </c>
      <c r="L532" t="s">
        <v>199</v>
      </c>
      <c r="M532" s="104" t="s">
        <v>1068</v>
      </c>
      <c r="N532" s="104" t="s">
        <v>207</v>
      </c>
      <c r="O532" s="167">
        <v>51912</v>
      </c>
      <c r="P532" s="200">
        <v>4620.7852460000004</v>
      </c>
      <c r="Q532" s="234">
        <v>3.2063975317548177E-2</v>
      </c>
      <c r="R532" s="200" t="s">
        <v>202</v>
      </c>
      <c r="S532" s="180">
        <v>2827</v>
      </c>
      <c r="T532" s="231" t="s">
        <v>1066</v>
      </c>
      <c r="U532" s="208">
        <v>0</v>
      </c>
      <c r="V532" s="209">
        <v>0</v>
      </c>
      <c r="W532" s="234">
        <f>Tabla2[[#This Row],[Valor POAI 2026
 (en pesos y 3 últimos digitos en cero)]]/$V$2</f>
        <v>0</v>
      </c>
      <c r="X532" s="188"/>
      <c r="Y532" s="188"/>
      <c r="Z532" s="189"/>
    </row>
    <row r="533" spans="1:26" s="126" customFormat="1" ht="13.5" hidden="1" customHeight="1">
      <c r="A533" s="172">
        <v>7</v>
      </c>
      <c r="B533" t="s">
        <v>1017</v>
      </c>
      <c r="C533" s="207">
        <v>28501</v>
      </c>
      <c r="D533" t="s">
        <v>138</v>
      </c>
      <c r="E533" s="207">
        <v>49</v>
      </c>
      <c r="F533" s="104" t="s">
        <v>474</v>
      </c>
      <c r="G533" t="s">
        <v>196</v>
      </c>
      <c r="H533" t="s">
        <v>475</v>
      </c>
      <c r="I533" t="s">
        <v>56</v>
      </c>
      <c r="J533" t="s">
        <v>198</v>
      </c>
      <c r="K533" t="s">
        <v>103</v>
      </c>
      <c r="L533" t="s">
        <v>476</v>
      </c>
      <c r="M533" s="104" t="s">
        <v>974</v>
      </c>
      <c r="N533" s="104" t="s">
        <v>478</v>
      </c>
      <c r="O533" s="167">
        <v>600</v>
      </c>
      <c r="P533" s="200">
        <v>2161.671409</v>
      </c>
      <c r="Q533" s="234">
        <v>1.5000000002775628E-2</v>
      </c>
      <c r="R533" s="200" t="s">
        <v>37</v>
      </c>
      <c r="S533" s="180">
        <v>2850</v>
      </c>
      <c r="T533" s="231" t="s">
        <v>1069</v>
      </c>
      <c r="U533" s="208">
        <v>0</v>
      </c>
      <c r="V533" s="209">
        <v>0</v>
      </c>
      <c r="W533" s="234">
        <f>Tabla2[[#This Row],[Valor POAI 2026
 (en pesos y 3 últimos digitos en cero)]]/$V$2</f>
        <v>0</v>
      </c>
      <c r="X533" s="188"/>
      <c r="Y533" s="188"/>
      <c r="Z533" s="189"/>
    </row>
    <row r="534" spans="1:26" s="126" customFormat="1" ht="13.5" hidden="1" customHeight="1">
      <c r="A534" s="172">
        <v>7</v>
      </c>
      <c r="B534" t="s">
        <v>1017</v>
      </c>
      <c r="C534" s="207">
        <v>28291</v>
      </c>
      <c r="D534" t="s">
        <v>212</v>
      </c>
      <c r="E534" s="207">
        <v>50</v>
      </c>
      <c r="F534" s="104" t="s">
        <v>213</v>
      </c>
      <c r="G534" t="s">
        <v>214</v>
      </c>
      <c r="H534" t="s">
        <v>215</v>
      </c>
      <c r="I534" t="s">
        <v>56</v>
      </c>
      <c r="J534" t="s">
        <v>216</v>
      </c>
      <c r="K534" t="s">
        <v>217</v>
      </c>
      <c r="L534" t="s">
        <v>218</v>
      </c>
      <c r="M534" s="104" t="s">
        <v>1070</v>
      </c>
      <c r="N534" s="104" t="s">
        <v>60</v>
      </c>
      <c r="O534" s="167">
        <v>36</v>
      </c>
      <c r="P534" s="200">
        <v>1407.5031120000001</v>
      </c>
      <c r="Q534" s="234">
        <v>9.7667696376080929E-3</v>
      </c>
      <c r="R534" s="200" t="s">
        <v>37</v>
      </c>
      <c r="S534" s="180">
        <v>2829</v>
      </c>
      <c r="T534" s="231" t="s">
        <v>1071</v>
      </c>
      <c r="U534" s="208">
        <v>0</v>
      </c>
      <c r="V534" s="209">
        <v>0</v>
      </c>
      <c r="W534" s="234">
        <f>Tabla2[[#This Row],[Valor POAI 2026
 (en pesos y 3 últimos digitos en cero)]]/$V$2</f>
        <v>0</v>
      </c>
      <c r="X534" s="188"/>
      <c r="Y534" s="188"/>
      <c r="Z534" s="189"/>
    </row>
    <row r="535" spans="1:26" s="126" customFormat="1" ht="13.5" hidden="1" customHeight="1">
      <c r="A535" s="172">
        <v>7</v>
      </c>
      <c r="B535" t="s">
        <v>1017</v>
      </c>
      <c r="C535" s="207">
        <v>28294</v>
      </c>
      <c r="D535" t="s">
        <v>212</v>
      </c>
      <c r="E535" s="207">
        <v>51</v>
      </c>
      <c r="F535" s="104" t="s">
        <v>221</v>
      </c>
      <c r="G535" t="s">
        <v>214</v>
      </c>
      <c r="H535" t="s">
        <v>222</v>
      </c>
      <c r="I535" t="s">
        <v>56</v>
      </c>
      <c r="J535" t="s">
        <v>216</v>
      </c>
      <c r="K535" t="s">
        <v>217</v>
      </c>
      <c r="L535" t="s">
        <v>218</v>
      </c>
      <c r="M535" s="104" t="s">
        <v>1072</v>
      </c>
      <c r="N535" s="104" t="s">
        <v>224</v>
      </c>
      <c r="O535" s="167">
        <v>800</v>
      </c>
      <c r="P535" s="200">
        <v>1402.2708399999999</v>
      </c>
      <c r="Q535" s="234">
        <v>9.7304625098514133E-3</v>
      </c>
      <c r="R535" s="200" t="s">
        <v>37</v>
      </c>
      <c r="S535" s="180">
        <v>2829</v>
      </c>
      <c r="T535" s="231" t="s">
        <v>1071</v>
      </c>
      <c r="U535" s="208">
        <v>0</v>
      </c>
      <c r="V535" s="209">
        <v>0</v>
      </c>
      <c r="W535" s="234">
        <f>Tabla2[[#This Row],[Valor POAI 2026
 (en pesos y 3 últimos digitos en cero)]]/$V$2</f>
        <v>0</v>
      </c>
      <c r="X535" s="188"/>
      <c r="Y535" s="188"/>
      <c r="Z535" s="189"/>
    </row>
    <row r="536" spans="1:26" s="126" customFormat="1" ht="13.5" hidden="1" customHeight="1">
      <c r="A536" s="172">
        <v>7</v>
      </c>
      <c r="B536" t="s">
        <v>1017</v>
      </c>
      <c r="C536" s="207">
        <v>28293</v>
      </c>
      <c r="D536" t="s">
        <v>212</v>
      </c>
      <c r="E536" s="207">
        <v>52</v>
      </c>
      <c r="F536" s="104" t="s">
        <v>225</v>
      </c>
      <c r="G536" t="s">
        <v>214</v>
      </c>
      <c r="H536" t="s">
        <v>222</v>
      </c>
      <c r="I536" t="s">
        <v>56</v>
      </c>
      <c r="J536" t="s">
        <v>216</v>
      </c>
      <c r="K536" t="s">
        <v>217</v>
      </c>
      <c r="L536" t="s">
        <v>218</v>
      </c>
      <c r="M536" s="104" t="s">
        <v>1073</v>
      </c>
      <c r="N536" s="104" t="s">
        <v>227</v>
      </c>
      <c r="O536" s="167">
        <v>800</v>
      </c>
      <c r="P536" s="200">
        <v>10099.359714</v>
      </c>
      <c r="Q536" s="234">
        <v>7.008021436898787E-2</v>
      </c>
      <c r="R536" s="200" t="s">
        <v>37</v>
      </c>
      <c r="S536" s="180">
        <v>2829</v>
      </c>
      <c r="T536" s="231" t="s">
        <v>1071</v>
      </c>
      <c r="U536" s="208">
        <v>0</v>
      </c>
      <c r="V536" s="209">
        <v>0</v>
      </c>
      <c r="W536" s="234">
        <f>Tabla2[[#This Row],[Valor POAI 2026
 (en pesos y 3 últimos digitos en cero)]]/$V$2</f>
        <v>0</v>
      </c>
      <c r="X536" s="188"/>
      <c r="Y536" s="188"/>
      <c r="Z536" s="189"/>
    </row>
    <row r="537" spans="1:26" s="126" customFormat="1" ht="13.5" hidden="1" customHeight="1">
      <c r="A537" s="172">
        <v>7</v>
      </c>
      <c r="B537" t="s">
        <v>1017</v>
      </c>
      <c r="C537" s="207">
        <v>28321</v>
      </c>
      <c r="D537" t="s">
        <v>228</v>
      </c>
      <c r="E537" s="207">
        <v>55</v>
      </c>
      <c r="F537" s="104" t="s">
        <v>235</v>
      </c>
      <c r="G537" t="s">
        <v>236</v>
      </c>
      <c r="H537" t="s">
        <v>237</v>
      </c>
      <c r="I537" t="s">
        <v>32</v>
      </c>
      <c r="J537"/>
      <c r="K537" t="s">
        <v>217</v>
      </c>
      <c r="L537" t="s">
        <v>232</v>
      </c>
      <c r="M537" s="104" t="s">
        <v>1074</v>
      </c>
      <c r="N537" s="104" t="s">
        <v>239</v>
      </c>
      <c r="O537" s="167">
        <v>200</v>
      </c>
      <c r="P537" s="200">
        <v>1282.5917019999999</v>
      </c>
      <c r="Q537" s="234">
        <v>8.8999999969745624E-3</v>
      </c>
      <c r="R537" s="200" t="s">
        <v>37</v>
      </c>
      <c r="S537" s="180">
        <v>2832</v>
      </c>
      <c r="T537" s="231" t="s">
        <v>1075</v>
      </c>
      <c r="U537" s="208">
        <v>0</v>
      </c>
      <c r="V537" s="209">
        <v>0</v>
      </c>
      <c r="W537" s="234">
        <f>Tabla2[[#This Row],[Valor POAI 2026
 (en pesos y 3 últimos digitos en cero)]]/$V$2</f>
        <v>0</v>
      </c>
      <c r="X537" s="188"/>
      <c r="Y537" s="188"/>
      <c r="Z537" s="189"/>
    </row>
    <row r="538" spans="1:26" s="126" customFormat="1" ht="13.5" hidden="1" customHeight="1">
      <c r="A538" s="172">
        <v>7</v>
      </c>
      <c r="B538" t="s">
        <v>1017</v>
      </c>
      <c r="C538" s="207">
        <v>28322</v>
      </c>
      <c r="D538" t="s">
        <v>228</v>
      </c>
      <c r="E538" s="207">
        <v>54</v>
      </c>
      <c r="F538" s="104" t="s">
        <v>229</v>
      </c>
      <c r="G538" t="s">
        <v>230</v>
      </c>
      <c r="H538" t="s">
        <v>231</v>
      </c>
      <c r="I538" t="s">
        <v>32</v>
      </c>
      <c r="J538"/>
      <c r="K538" t="s">
        <v>217</v>
      </c>
      <c r="L538" t="s">
        <v>232</v>
      </c>
      <c r="M538" s="104" t="s">
        <v>1076</v>
      </c>
      <c r="N538" s="104" t="s">
        <v>41</v>
      </c>
      <c r="O538" s="167">
        <v>886</v>
      </c>
      <c r="P538" s="200">
        <v>1804.026838</v>
      </c>
      <c r="Q538" s="234">
        <v>1.2518277506166206E-2</v>
      </c>
      <c r="R538" s="200" t="s">
        <v>37</v>
      </c>
      <c r="S538" s="180">
        <v>2832</v>
      </c>
      <c r="T538" s="231" t="s">
        <v>1075</v>
      </c>
      <c r="U538" s="208">
        <v>0</v>
      </c>
      <c r="V538" s="209">
        <v>0</v>
      </c>
      <c r="W538" s="234">
        <f>Tabla2[[#This Row],[Valor POAI 2026
 (en pesos y 3 últimos digitos en cero)]]/$V$2</f>
        <v>0</v>
      </c>
      <c r="X538" s="188"/>
      <c r="Y538" s="188"/>
      <c r="Z538" s="189"/>
    </row>
    <row r="539" spans="1:26" s="126" customFormat="1" ht="13.5" hidden="1" customHeight="1">
      <c r="A539" s="172">
        <v>7</v>
      </c>
      <c r="B539" t="s">
        <v>1017</v>
      </c>
      <c r="C539" s="207">
        <v>28261</v>
      </c>
      <c r="D539" t="s">
        <v>228</v>
      </c>
      <c r="E539" s="207">
        <v>58</v>
      </c>
      <c r="F539" s="104" t="s">
        <v>247</v>
      </c>
      <c r="G539" t="s">
        <v>236</v>
      </c>
      <c r="H539" t="s">
        <v>248</v>
      </c>
      <c r="I539" t="s">
        <v>32</v>
      </c>
      <c r="J539"/>
      <c r="K539" t="s">
        <v>217</v>
      </c>
      <c r="L539" t="s">
        <v>242</v>
      </c>
      <c r="M539" s="104" t="s">
        <v>1077</v>
      </c>
      <c r="N539" s="104" t="s">
        <v>250</v>
      </c>
      <c r="O539" s="167">
        <v>850</v>
      </c>
      <c r="P539" s="200">
        <v>1397.880844</v>
      </c>
      <c r="Q539" s="234">
        <v>9.6999999984178891E-3</v>
      </c>
      <c r="R539" s="200" t="s">
        <v>37</v>
      </c>
      <c r="S539" s="180">
        <v>2826</v>
      </c>
      <c r="T539" s="231" t="s">
        <v>1078</v>
      </c>
      <c r="U539" s="208">
        <v>0</v>
      </c>
      <c r="V539" s="209">
        <v>0</v>
      </c>
      <c r="W539" s="234">
        <f>Tabla2[[#This Row],[Valor POAI 2026
 (en pesos y 3 últimos digitos en cero)]]/$V$2</f>
        <v>0</v>
      </c>
      <c r="X539" s="188"/>
      <c r="Y539" s="188"/>
      <c r="Z539" s="189"/>
    </row>
    <row r="540" spans="1:26" s="126" customFormat="1" ht="13.5" hidden="1" customHeight="1">
      <c r="A540" s="172">
        <v>7</v>
      </c>
      <c r="B540" t="s">
        <v>1017</v>
      </c>
      <c r="C540" s="207">
        <v>28401</v>
      </c>
      <c r="D540" t="s">
        <v>153</v>
      </c>
      <c r="E540" s="207">
        <v>56</v>
      </c>
      <c r="F540" s="104" t="s">
        <v>251</v>
      </c>
      <c r="G540" t="s">
        <v>155</v>
      </c>
      <c r="H540" t="s">
        <v>252</v>
      </c>
      <c r="I540" t="s">
        <v>32</v>
      </c>
      <c r="J540"/>
      <c r="K540" t="s">
        <v>217</v>
      </c>
      <c r="L540" t="s">
        <v>242</v>
      </c>
      <c r="M540" s="104" t="s">
        <v>1079</v>
      </c>
      <c r="N540" s="104" t="s">
        <v>254</v>
      </c>
      <c r="O540" s="167">
        <v>114</v>
      </c>
      <c r="P540" s="200">
        <v>1397.880844</v>
      </c>
      <c r="Q540" s="234">
        <v>9.6999999984178891E-3</v>
      </c>
      <c r="R540" s="200" t="s">
        <v>37</v>
      </c>
      <c r="S540" s="180">
        <v>2840</v>
      </c>
      <c r="T540" s="231" t="s">
        <v>1080</v>
      </c>
      <c r="U540" s="208">
        <v>0</v>
      </c>
      <c r="V540" s="209">
        <v>0</v>
      </c>
      <c r="W540" s="234">
        <f>Tabla2[[#This Row],[Valor POAI 2026
 (en pesos y 3 últimos digitos en cero)]]/$V$2</f>
        <v>0</v>
      </c>
      <c r="X540" s="188"/>
      <c r="Y540" s="188"/>
      <c r="Z540" s="189"/>
    </row>
    <row r="541" spans="1:26" s="126" customFormat="1" ht="13.5" hidden="1" customHeight="1">
      <c r="A541" s="172">
        <v>7</v>
      </c>
      <c r="B541" t="s">
        <v>1017</v>
      </c>
      <c r="C541" s="207">
        <v>28381</v>
      </c>
      <c r="D541" t="s">
        <v>153</v>
      </c>
      <c r="E541" s="207">
        <v>60</v>
      </c>
      <c r="F541" s="104" t="s">
        <v>492</v>
      </c>
      <c r="G541" t="s">
        <v>257</v>
      </c>
      <c r="H541" t="s">
        <v>258</v>
      </c>
      <c r="I541" t="s">
        <v>32</v>
      </c>
      <c r="J541"/>
      <c r="K541" t="s">
        <v>259</v>
      </c>
      <c r="L541" t="s">
        <v>260</v>
      </c>
      <c r="M541" s="104" t="s">
        <v>1081</v>
      </c>
      <c r="N541" s="104" t="s">
        <v>494</v>
      </c>
      <c r="O541" s="167">
        <v>3000</v>
      </c>
      <c r="P541" s="200">
        <v>2670.7576819999999</v>
      </c>
      <c r="Q541" s="234">
        <v>1.8532587825614816E-2</v>
      </c>
      <c r="R541" s="200" t="s">
        <v>37</v>
      </c>
      <c r="S541" s="180">
        <v>2838</v>
      </c>
      <c r="T541" s="231" t="s">
        <v>1082</v>
      </c>
      <c r="U541" s="208">
        <v>0</v>
      </c>
      <c r="V541" s="209">
        <v>0</v>
      </c>
      <c r="W541" s="234">
        <f>Tabla2[[#This Row],[Valor POAI 2026
 (en pesos y 3 últimos digitos en cero)]]/$V$2</f>
        <v>0</v>
      </c>
      <c r="X541" s="188"/>
      <c r="Y541" s="188"/>
      <c r="Z541" s="189"/>
    </row>
    <row r="542" spans="1:26" s="126" customFormat="1" ht="13.5" hidden="1" customHeight="1">
      <c r="A542" s="172">
        <v>7</v>
      </c>
      <c r="B542" t="s">
        <v>1017</v>
      </c>
      <c r="C542" s="207">
        <v>28383</v>
      </c>
      <c r="D542" t="s">
        <v>153</v>
      </c>
      <c r="E542" s="207">
        <v>61</v>
      </c>
      <c r="F542" s="104" t="s">
        <v>256</v>
      </c>
      <c r="G542" t="s">
        <v>257</v>
      </c>
      <c r="H542" t="s">
        <v>258</v>
      </c>
      <c r="I542" t="s">
        <v>32</v>
      </c>
      <c r="J542"/>
      <c r="K542" t="s">
        <v>259</v>
      </c>
      <c r="L542" t="s">
        <v>260</v>
      </c>
      <c r="M542" s="104" t="s">
        <v>746</v>
      </c>
      <c r="N542" s="104" t="s">
        <v>64</v>
      </c>
      <c r="O542" s="167">
        <v>32</v>
      </c>
      <c r="P542" s="200">
        <v>1080.8357040000001</v>
      </c>
      <c r="Q542" s="234">
        <v>7.4999999979182769E-3</v>
      </c>
      <c r="R542" s="200" t="s">
        <v>37</v>
      </c>
      <c r="S542" s="180">
        <v>2838</v>
      </c>
      <c r="T542" s="231" t="s">
        <v>1082</v>
      </c>
      <c r="U542" s="208">
        <v>0</v>
      </c>
      <c r="V542" s="209">
        <v>0</v>
      </c>
      <c r="W542" s="234">
        <f>Tabla2[[#This Row],[Valor POAI 2026
 (en pesos y 3 últimos digitos en cero)]]/$V$2</f>
        <v>0</v>
      </c>
      <c r="X542" s="188"/>
      <c r="Y542" s="188"/>
      <c r="Z542" s="189"/>
    </row>
    <row r="543" spans="1:26" s="126" customFormat="1" ht="13.5" hidden="1" customHeight="1">
      <c r="A543" s="172">
        <v>7</v>
      </c>
      <c r="B543" t="s">
        <v>1017</v>
      </c>
      <c r="C543" s="207">
        <v>28441</v>
      </c>
      <c r="D543" t="s">
        <v>153</v>
      </c>
      <c r="E543" s="207">
        <v>62</v>
      </c>
      <c r="F543" s="104" t="s">
        <v>263</v>
      </c>
      <c r="G543" t="s">
        <v>257</v>
      </c>
      <c r="H543" t="s">
        <v>264</v>
      </c>
      <c r="I543" t="s">
        <v>32</v>
      </c>
      <c r="J543"/>
      <c r="K543" t="s">
        <v>259</v>
      </c>
      <c r="L543" t="s">
        <v>260</v>
      </c>
      <c r="M543" s="104" t="s">
        <v>1083</v>
      </c>
      <c r="N543" s="104" t="s">
        <v>64</v>
      </c>
      <c r="O543" s="167">
        <v>31</v>
      </c>
      <c r="P543" s="200">
        <v>1253.769417</v>
      </c>
      <c r="Q543" s="234">
        <v>8.7000000000832679E-3</v>
      </c>
      <c r="R543" s="200" t="s">
        <v>37</v>
      </c>
      <c r="S543" s="180">
        <v>2844</v>
      </c>
      <c r="T543" s="231" t="s">
        <v>1084</v>
      </c>
      <c r="U543" s="208">
        <v>0</v>
      </c>
      <c r="V543" s="209">
        <v>0</v>
      </c>
      <c r="W543" s="234">
        <f>Tabla2[[#This Row],[Valor POAI 2026
 (en pesos y 3 últimos digitos en cero)]]/$V$2</f>
        <v>0</v>
      </c>
      <c r="X543" s="188"/>
      <c r="Y543" s="188"/>
      <c r="Z543" s="189"/>
    </row>
    <row r="544" spans="1:26" s="126" customFormat="1" ht="13.5" hidden="1" customHeight="1">
      <c r="A544" s="172">
        <v>7</v>
      </c>
      <c r="B544" t="s">
        <v>1017</v>
      </c>
      <c r="C544" s="207">
        <v>28494</v>
      </c>
      <c r="D544" t="s">
        <v>183</v>
      </c>
      <c r="E544" s="207">
        <v>66</v>
      </c>
      <c r="F544" s="104" t="s">
        <v>273</v>
      </c>
      <c r="G544" t="s">
        <v>274</v>
      </c>
      <c r="H544" t="s">
        <v>275</v>
      </c>
      <c r="I544" t="s">
        <v>32</v>
      </c>
      <c r="J544"/>
      <c r="K544" t="s">
        <v>259</v>
      </c>
      <c r="L544" t="s">
        <v>269</v>
      </c>
      <c r="M544" s="104" t="s">
        <v>1085</v>
      </c>
      <c r="N544" s="104" t="s">
        <v>277</v>
      </c>
      <c r="O544" s="167">
        <v>2</v>
      </c>
      <c r="P544" s="200">
        <v>142.558584</v>
      </c>
      <c r="Q544" s="234">
        <v>9.892247043156823E-4</v>
      </c>
      <c r="R544" s="200" t="s">
        <v>37</v>
      </c>
      <c r="S544" s="180">
        <v>2849</v>
      </c>
      <c r="T544" s="231" t="s">
        <v>1086</v>
      </c>
      <c r="U544" s="208">
        <v>0</v>
      </c>
      <c r="V544" s="209">
        <v>0</v>
      </c>
      <c r="W544" s="234">
        <f>Tabla2[[#This Row],[Valor POAI 2026
 (en pesos y 3 últimos digitos en cero)]]/$V$2</f>
        <v>0</v>
      </c>
      <c r="X544" s="188"/>
      <c r="Y544" s="188"/>
      <c r="Z544" s="189"/>
    </row>
    <row r="545" spans="1:26" s="126" customFormat="1" ht="13.5" hidden="1" customHeight="1">
      <c r="A545" s="172">
        <v>7</v>
      </c>
      <c r="B545" t="s">
        <v>1017</v>
      </c>
      <c r="C545" s="207">
        <v>28495</v>
      </c>
      <c r="D545" t="s">
        <v>183</v>
      </c>
      <c r="E545" s="207">
        <v>65</v>
      </c>
      <c r="F545" s="104" t="s">
        <v>756</v>
      </c>
      <c r="G545" t="s">
        <v>274</v>
      </c>
      <c r="H545" t="s">
        <v>275</v>
      </c>
      <c r="I545" t="s">
        <v>32</v>
      </c>
      <c r="J545"/>
      <c r="K545" t="s">
        <v>259</v>
      </c>
      <c r="L545" t="s">
        <v>269</v>
      </c>
      <c r="M545" s="104" t="s">
        <v>1087</v>
      </c>
      <c r="N545" s="104" t="s">
        <v>758</v>
      </c>
      <c r="O545" s="167">
        <v>4</v>
      </c>
      <c r="P545" s="200">
        <v>279.80243300000001</v>
      </c>
      <c r="Q545" s="234">
        <v>1.9415700639340914E-3</v>
      </c>
      <c r="R545" s="200" t="s">
        <v>37</v>
      </c>
      <c r="S545" s="180">
        <v>2849</v>
      </c>
      <c r="T545" s="231" t="s">
        <v>1086</v>
      </c>
      <c r="U545" s="208">
        <v>0</v>
      </c>
      <c r="V545" s="209">
        <v>0</v>
      </c>
      <c r="W545" s="234">
        <f>Tabla2[[#This Row],[Valor POAI 2026
 (en pesos y 3 últimos digitos en cero)]]/$V$2</f>
        <v>0</v>
      </c>
      <c r="X545" s="188"/>
      <c r="Y545" s="188"/>
      <c r="Z545" s="189"/>
    </row>
    <row r="546" spans="1:26" s="126" customFormat="1" ht="13.5" hidden="1" customHeight="1">
      <c r="A546" s="172">
        <v>7</v>
      </c>
      <c r="B546" t="s">
        <v>1017</v>
      </c>
      <c r="C546" s="207">
        <v>28496</v>
      </c>
      <c r="D546" t="s">
        <v>183</v>
      </c>
      <c r="E546" s="207">
        <v>63</v>
      </c>
      <c r="F546" s="104" t="s">
        <v>759</v>
      </c>
      <c r="G546" t="s">
        <v>274</v>
      </c>
      <c r="H546" t="s">
        <v>275</v>
      </c>
      <c r="I546" t="s">
        <v>32</v>
      </c>
      <c r="J546"/>
      <c r="K546" t="s">
        <v>259</v>
      </c>
      <c r="L546" t="s">
        <v>269</v>
      </c>
      <c r="M546" s="104" t="s">
        <v>760</v>
      </c>
      <c r="N546" s="104" t="s">
        <v>761</v>
      </c>
      <c r="O546" s="167">
        <v>4000</v>
      </c>
      <c r="P546" s="200">
        <v>129.70028500000001</v>
      </c>
      <c r="Q546" s="234">
        <v>9.0000000335851223E-4</v>
      </c>
      <c r="R546" s="200" t="s">
        <v>37</v>
      </c>
      <c r="S546" s="180">
        <v>2849</v>
      </c>
      <c r="T546" s="231" t="s">
        <v>1086</v>
      </c>
      <c r="U546" s="208">
        <v>0</v>
      </c>
      <c r="V546" s="209">
        <v>0</v>
      </c>
      <c r="W546" s="234">
        <f>Tabla2[[#This Row],[Valor POAI 2026
 (en pesos y 3 últimos digitos en cero)]]/$V$2</f>
        <v>0</v>
      </c>
      <c r="X546" s="188"/>
      <c r="Y546" s="188"/>
      <c r="Z546" s="189"/>
    </row>
    <row r="547" spans="1:26" s="126" customFormat="1" ht="13.5" hidden="1" customHeight="1">
      <c r="A547" s="172">
        <v>7</v>
      </c>
      <c r="B547" t="s">
        <v>1017</v>
      </c>
      <c r="C547" s="207">
        <v>28771</v>
      </c>
      <c r="D547" t="s">
        <v>183</v>
      </c>
      <c r="E547" s="207">
        <v>67</v>
      </c>
      <c r="F547" s="104" t="s">
        <v>287</v>
      </c>
      <c r="G547" t="s">
        <v>274</v>
      </c>
      <c r="H547" t="s">
        <v>275</v>
      </c>
      <c r="I547" t="s">
        <v>32</v>
      </c>
      <c r="J547"/>
      <c r="K547" t="s">
        <v>259</v>
      </c>
      <c r="L547" t="s">
        <v>269</v>
      </c>
      <c r="M547" s="104" t="s">
        <v>1088</v>
      </c>
      <c r="N547" s="104" t="s">
        <v>289</v>
      </c>
      <c r="O547" s="167">
        <v>40</v>
      </c>
      <c r="P547" s="200">
        <v>244.98942600000001</v>
      </c>
      <c r="Q547" s="234">
        <v>1.6999999978627646E-3</v>
      </c>
      <c r="R547" s="200" t="s">
        <v>37</v>
      </c>
      <c r="S547" s="180">
        <v>2877</v>
      </c>
      <c r="T547" s="231" t="s">
        <v>1089</v>
      </c>
      <c r="U547" s="208">
        <v>0</v>
      </c>
      <c r="V547" s="209">
        <v>0</v>
      </c>
      <c r="W547" s="234">
        <f>Tabla2[[#This Row],[Valor POAI 2026
 (en pesos y 3 últimos digitos en cero)]]/$V$2</f>
        <v>0</v>
      </c>
      <c r="X547" s="188"/>
      <c r="Y547" s="188"/>
      <c r="Z547" s="189"/>
    </row>
    <row r="548" spans="1:26" s="126" customFormat="1" ht="13.5" hidden="1" customHeight="1">
      <c r="A548" s="172">
        <v>7</v>
      </c>
      <c r="B548" t="s">
        <v>1017</v>
      </c>
      <c r="C548" s="207">
        <v>28772</v>
      </c>
      <c r="D548" t="s">
        <v>183</v>
      </c>
      <c r="E548" s="207">
        <v>68</v>
      </c>
      <c r="F548" s="104" t="s">
        <v>298</v>
      </c>
      <c r="G548" t="s">
        <v>274</v>
      </c>
      <c r="H548" t="s">
        <v>275</v>
      </c>
      <c r="I548" t="s">
        <v>32</v>
      </c>
      <c r="J548"/>
      <c r="K548" t="s">
        <v>259</v>
      </c>
      <c r="L548" t="s">
        <v>269</v>
      </c>
      <c r="M548" s="104" t="s">
        <v>1090</v>
      </c>
      <c r="N548" s="104" t="s">
        <v>300</v>
      </c>
      <c r="O548" s="167">
        <v>500</v>
      </c>
      <c r="P548" s="200">
        <v>958.72542599999997</v>
      </c>
      <c r="Q548" s="234">
        <v>6.6526676222792491E-3</v>
      </c>
      <c r="R548" s="200" t="s">
        <v>37</v>
      </c>
      <c r="S548" s="180">
        <v>2877</v>
      </c>
      <c r="T548" s="231" t="s">
        <v>1089</v>
      </c>
      <c r="U548" s="208">
        <v>0</v>
      </c>
      <c r="V548" s="209">
        <v>0</v>
      </c>
      <c r="W548" s="234">
        <f>Tabla2[[#This Row],[Valor POAI 2026
 (en pesos y 3 últimos digitos en cero)]]/$V$2</f>
        <v>0</v>
      </c>
      <c r="X548" s="188"/>
      <c r="Y548" s="188"/>
      <c r="Z548" s="189"/>
    </row>
    <row r="549" spans="1:26" s="126" customFormat="1" ht="13.5" hidden="1" customHeight="1">
      <c r="A549" s="172">
        <v>7</v>
      </c>
      <c r="B549" t="s">
        <v>1017</v>
      </c>
      <c r="C549" s="207">
        <v>28773</v>
      </c>
      <c r="D549" t="s">
        <v>183</v>
      </c>
      <c r="E549" s="207">
        <v>69</v>
      </c>
      <c r="F549" s="104" t="s">
        <v>886</v>
      </c>
      <c r="G549" t="s">
        <v>274</v>
      </c>
      <c r="H549" t="s">
        <v>275</v>
      </c>
      <c r="I549" t="s">
        <v>32</v>
      </c>
      <c r="J549"/>
      <c r="K549" t="s">
        <v>259</v>
      </c>
      <c r="L549" t="s">
        <v>269</v>
      </c>
      <c r="M549" s="104" t="s">
        <v>1091</v>
      </c>
      <c r="N549" s="104" t="s">
        <v>888</v>
      </c>
      <c r="O549" s="167">
        <v>600</v>
      </c>
      <c r="P549" s="200">
        <v>216.16714099999999</v>
      </c>
      <c r="Q549" s="234">
        <v>1.5000000009714701E-3</v>
      </c>
      <c r="R549" s="200" t="s">
        <v>37</v>
      </c>
      <c r="S549" s="180">
        <v>2877</v>
      </c>
      <c r="T549" s="231" t="s">
        <v>1089</v>
      </c>
      <c r="U549" s="208">
        <v>0</v>
      </c>
      <c r="V549" s="209">
        <v>0</v>
      </c>
      <c r="W549" s="234">
        <f>Tabla2[[#This Row],[Valor POAI 2026
 (en pesos y 3 últimos digitos en cero)]]/$V$2</f>
        <v>0</v>
      </c>
      <c r="X549" s="188"/>
      <c r="Y549" s="188"/>
      <c r="Z549" s="189"/>
    </row>
    <row r="550" spans="1:26" s="126" customFormat="1" ht="13.5" hidden="1" customHeight="1">
      <c r="A550" s="172">
        <v>7</v>
      </c>
      <c r="B550" t="s">
        <v>1017</v>
      </c>
      <c r="C550" s="207">
        <v>28774</v>
      </c>
      <c r="D550" t="s">
        <v>183</v>
      </c>
      <c r="E550" s="207">
        <v>70</v>
      </c>
      <c r="F550" s="104" t="s">
        <v>284</v>
      </c>
      <c r="G550" t="s">
        <v>274</v>
      </c>
      <c r="H550" t="s">
        <v>275</v>
      </c>
      <c r="I550" t="s">
        <v>32</v>
      </c>
      <c r="J550"/>
      <c r="K550" t="s">
        <v>259</v>
      </c>
      <c r="L550" t="s">
        <v>269</v>
      </c>
      <c r="M550" s="104" t="s">
        <v>1092</v>
      </c>
      <c r="N550" s="104" t="s">
        <v>286</v>
      </c>
      <c r="O550" s="167">
        <v>1200</v>
      </c>
      <c r="P550" s="200">
        <v>171.24352300000001</v>
      </c>
      <c r="Q550" s="234">
        <v>1.1882716470139095E-3</v>
      </c>
      <c r="R550" s="200" t="s">
        <v>37</v>
      </c>
      <c r="S550" s="180">
        <v>2877</v>
      </c>
      <c r="T550" s="231" t="s">
        <v>1089</v>
      </c>
      <c r="U550" s="208">
        <v>0</v>
      </c>
      <c r="V550" s="209">
        <v>0</v>
      </c>
      <c r="W550" s="234">
        <f>Tabla2[[#This Row],[Valor POAI 2026
 (en pesos y 3 últimos digitos en cero)]]/$V$2</f>
        <v>0</v>
      </c>
      <c r="X550" s="188"/>
      <c r="Y550" s="188"/>
      <c r="Z550" s="189"/>
    </row>
    <row r="551" spans="1:26" s="126" customFormat="1" ht="13.5" hidden="1" customHeight="1">
      <c r="A551" s="172">
        <v>7</v>
      </c>
      <c r="B551" t="s">
        <v>1017</v>
      </c>
      <c r="C551" s="207">
        <v>28775</v>
      </c>
      <c r="D551" t="s">
        <v>183</v>
      </c>
      <c r="E551" s="207">
        <v>71</v>
      </c>
      <c r="F551" s="104" t="s">
        <v>278</v>
      </c>
      <c r="G551" t="s">
        <v>274</v>
      </c>
      <c r="H551" t="s">
        <v>275</v>
      </c>
      <c r="I551" t="s">
        <v>32</v>
      </c>
      <c r="J551"/>
      <c r="K551" t="s">
        <v>259</v>
      </c>
      <c r="L551" t="s">
        <v>269</v>
      </c>
      <c r="M551" s="104" t="s">
        <v>1093</v>
      </c>
      <c r="N551" s="104" t="s">
        <v>280</v>
      </c>
      <c r="O551" s="167">
        <v>3000</v>
      </c>
      <c r="P551" s="200">
        <v>407.58544599999999</v>
      </c>
      <c r="Q551" s="234">
        <v>2.8282659731154844E-3</v>
      </c>
      <c r="R551" s="200" t="s">
        <v>37</v>
      </c>
      <c r="S551" s="180">
        <v>2877</v>
      </c>
      <c r="T551" s="231" t="s">
        <v>1089</v>
      </c>
      <c r="U551" s="208">
        <v>0</v>
      </c>
      <c r="V551" s="209">
        <v>0</v>
      </c>
      <c r="W551" s="234">
        <f>Tabla2[[#This Row],[Valor POAI 2026
 (en pesos y 3 últimos digitos en cero)]]/$V$2</f>
        <v>0</v>
      </c>
      <c r="X551" s="188"/>
      <c r="Y551" s="188"/>
      <c r="Z551" s="189"/>
    </row>
    <row r="552" spans="1:26" s="126" customFormat="1" ht="13.5" hidden="1" customHeight="1">
      <c r="A552" s="172">
        <v>7</v>
      </c>
      <c r="B552" t="s">
        <v>1017</v>
      </c>
      <c r="C552" s="207">
        <v>28776</v>
      </c>
      <c r="D552" t="s">
        <v>293</v>
      </c>
      <c r="E552" s="207">
        <v>76</v>
      </c>
      <c r="F552" s="104" t="s">
        <v>294</v>
      </c>
      <c r="G552" t="s">
        <v>274</v>
      </c>
      <c r="H552" t="s">
        <v>295</v>
      </c>
      <c r="I552" t="s">
        <v>32</v>
      </c>
      <c r="J552"/>
      <c r="K552" t="s">
        <v>259</v>
      </c>
      <c r="L552" t="s">
        <v>269</v>
      </c>
      <c r="M552" s="104" t="s">
        <v>1094</v>
      </c>
      <c r="N552" s="104" t="s">
        <v>297</v>
      </c>
      <c r="O552" s="167">
        <v>10000</v>
      </c>
      <c r="P552" s="200">
        <v>1328.8713230000001</v>
      </c>
      <c r="Q552" s="234">
        <v>9.2211377574307613E-3</v>
      </c>
      <c r="R552" s="200" t="s">
        <v>37</v>
      </c>
      <c r="S552" s="180">
        <v>2877</v>
      </c>
      <c r="T552" s="231" t="s">
        <v>1089</v>
      </c>
      <c r="U552" s="208">
        <v>0</v>
      </c>
      <c r="V552" s="209">
        <v>0</v>
      </c>
      <c r="W552" s="234">
        <f>Tabla2[[#This Row],[Valor POAI 2026
 (en pesos y 3 últimos digitos en cero)]]/$V$2</f>
        <v>0</v>
      </c>
      <c r="X552" s="188"/>
      <c r="Y552" s="188"/>
      <c r="Z552" s="189"/>
    </row>
    <row r="553" spans="1:26" s="126" customFormat="1" ht="13.5" hidden="1" customHeight="1">
      <c r="A553" s="172">
        <v>7</v>
      </c>
      <c r="B553" t="s">
        <v>1017</v>
      </c>
      <c r="C553" s="207">
        <v>28341</v>
      </c>
      <c r="D553" t="s">
        <v>91</v>
      </c>
      <c r="E553" s="207">
        <v>77</v>
      </c>
      <c r="F553" s="104" t="s">
        <v>311</v>
      </c>
      <c r="G553" t="s">
        <v>93</v>
      </c>
      <c r="H553" t="s">
        <v>306</v>
      </c>
      <c r="I553" t="s">
        <v>32</v>
      </c>
      <c r="J553" t="s">
        <v>95</v>
      </c>
      <c r="K553" t="s">
        <v>259</v>
      </c>
      <c r="L553" t="s">
        <v>307</v>
      </c>
      <c r="M553" s="104" t="s">
        <v>1095</v>
      </c>
      <c r="N553" s="104" t="s">
        <v>313</v>
      </c>
      <c r="O553" s="167">
        <v>10</v>
      </c>
      <c r="P553" s="200">
        <v>19117.955243</v>
      </c>
      <c r="Q553" s="234">
        <v>0.13266092501576143</v>
      </c>
      <c r="R553" s="200" t="s">
        <v>37</v>
      </c>
      <c r="S553" s="180">
        <v>2834</v>
      </c>
      <c r="T553" s="231" t="s">
        <v>1096</v>
      </c>
      <c r="U553" s="208">
        <v>0</v>
      </c>
      <c r="V553" s="209">
        <v>0</v>
      </c>
      <c r="W553" s="234">
        <f>Tabla2[[#This Row],[Valor POAI 2026
 (en pesos y 3 últimos digitos en cero)]]/$V$2</f>
        <v>0</v>
      </c>
      <c r="X553" s="188"/>
      <c r="Y553" s="188"/>
      <c r="Z553" s="189"/>
    </row>
    <row r="554" spans="1:26" s="126" customFormat="1" ht="13.5" hidden="1" customHeight="1">
      <c r="A554" s="172">
        <v>7</v>
      </c>
      <c r="B554" t="s">
        <v>1017</v>
      </c>
      <c r="C554" s="207">
        <v>28411</v>
      </c>
      <c r="D554" t="s">
        <v>183</v>
      </c>
      <c r="E554" s="207">
        <v>79</v>
      </c>
      <c r="F554" s="104" t="s">
        <v>314</v>
      </c>
      <c r="G554" t="s">
        <v>274</v>
      </c>
      <c r="H554" t="s">
        <v>315</v>
      </c>
      <c r="I554" t="s">
        <v>56</v>
      </c>
      <c r="J554"/>
      <c r="K554" t="s">
        <v>259</v>
      </c>
      <c r="L554" t="s">
        <v>316</v>
      </c>
      <c r="M554" s="104" t="s">
        <v>1097</v>
      </c>
      <c r="N554" s="104" t="s">
        <v>318</v>
      </c>
      <c r="O554" s="167">
        <v>12</v>
      </c>
      <c r="P554" s="200">
        <v>894.80638099999999</v>
      </c>
      <c r="Q554" s="234">
        <v>6.209128575972043E-3</v>
      </c>
      <c r="R554" s="200" t="s">
        <v>37</v>
      </c>
      <c r="S554" s="180">
        <v>2841</v>
      </c>
      <c r="T554" s="231" t="s">
        <v>1098</v>
      </c>
      <c r="U554" s="208">
        <v>0</v>
      </c>
      <c r="V554" s="209">
        <v>0</v>
      </c>
      <c r="W554" s="234">
        <f>Tabla2[[#This Row],[Valor POAI 2026
 (en pesos y 3 últimos digitos en cero)]]/$V$2</f>
        <v>0</v>
      </c>
      <c r="X554" s="188"/>
      <c r="Y554" s="188"/>
      <c r="Z554" s="189"/>
    </row>
    <row r="555" spans="1:26" s="126" customFormat="1" ht="13.5" hidden="1" customHeight="1">
      <c r="A555" s="172">
        <v>7</v>
      </c>
      <c r="B555" t="s">
        <v>1017</v>
      </c>
      <c r="C555" s="207">
        <v>28412</v>
      </c>
      <c r="D555" t="s">
        <v>183</v>
      </c>
      <c r="E555" s="207">
        <v>113</v>
      </c>
      <c r="F555" s="104" t="s">
        <v>320</v>
      </c>
      <c r="G555" t="s">
        <v>274</v>
      </c>
      <c r="H555" t="s">
        <v>315</v>
      </c>
      <c r="I555" t="s">
        <v>56</v>
      </c>
      <c r="J555"/>
      <c r="K555" t="s">
        <v>259</v>
      </c>
      <c r="L555" t="s">
        <v>316</v>
      </c>
      <c r="M555" s="104" t="s">
        <v>1099</v>
      </c>
      <c r="N555" s="104" t="s">
        <v>322</v>
      </c>
      <c r="O555" s="167">
        <v>1</v>
      </c>
      <c r="P555" s="200">
        <v>762.47503200000006</v>
      </c>
      <c r="Q555" s="234">
        <v>5.2908714222237967E-3</v>
      </c>
      <c r="R555" s="200" t="s">
        <v>37</v>
      </c>
      <c r="S555" s="180">
        <v>2841</v>
      </c>
      <c r="T555" s="231" t="s">
        <v>1098</v>
      </c>
      <c r="U555" s="208">
        <v>0</v>
      </c>
      <c r="V555" s="209">
        <v>0</v>
      </c>
      <c r="W555" s="234">
        <f>Tabla2[[#This Row],[Valor POAI 2026
 (en pesos y 3 últimos digitos en cero)]]/$V$2</f>
        <v>0</v>
      </c>
      <c r="X555" s="188"/>
      <c r="Y555" s="188"/>
      <c r="Z555" s="189"/>
    </row>
    <row r="556" spans="1:26" s="126" customFormat="1" ht="13.5" hidden="1" customHeight="1">
      <c r="A556" s="172">
        <v>7</v>
      </c>
      <c r="B556" t="s">
        <v>1017</v>
      </c>
      <c r="C556" s="207">
        <v>28681</v>
      </c>
      <c r="D556" t="s">
        <v>138</v>
      </c>
      <c r="E556" s="207">
        <v>82</v>
      </c>
      <c r="F556" s="104" t="s">
        <v>332</v>
      </c>
      <c r="G556" t="s">
        <v>257</v>
      </c>
      <c r="H556" t="s">
        <v>324</v>
      </c>
      <c r="I556" t="s">
        <v>32</v>
      </c>
      <c r="J556"/>
      <c r="K556" t="s">
        <v>259</v>
      </c>
      <c r="L556" t="s">
        <v>325</v>
      </c>
      <c r="M556" s="104" t="s">
        <v>1100</v>
      </c>
      <c r="N556" s="104" t="s">
        <v>60</v>
      </c>
      <c r="O556" s="167">
        <v>20</v>
      </c>
      <c r="P556" s="200">
        <v>837.60227599999996</v>
      </c>
      <c r="Q556" s="234">
        <v>5.8121850018532911E-3</v>
      </c>
      <c r="R556" s="200" t="s">
        <v>37</v>
      </c>
      <c r="S556" s="180">
        <v>2868</v>
      </c>
      <c r="T556" s="231" t="s">
        <v>1101</v>
      </c>
      <c r="U556" s="208">
        <v>0</v>
      </c>
      <c r="V556" s="209">
        <v>0</v>
      </c>
      <c r="W556" s="234">
        <f>Tabla2[[#This Row],[Valor POAI 2026
 (en pesos y 3 últimos digitos en cero)]]/$V$2</f>
        <v>0</v>
      </c>
      <c r="X556" s="188"/>
      <c r="Y556" s="188"/>
      <c r="Z556" s="189"/>
    </row>
    <row r="557" spans="1:26" s="126" customFormat="1" ht="13.5" hidden="1" customHeight="1">
      <c r="A557" s="172">
        <v>7</v>
      </c>
      <c r="B557" t="s">
        <v>1017</v>
      </c>
      <c r="C557" s="207">
        <v>28684</v>
      </c>
      <c r="D557" t="s">
        <v>138</v>
      </c>
      <c r="E557" s="207">
        <v>83</v>
      </c>
      <c r="F557" s="104" t="s">
        <v>328</v>
      </c>
      <c r="G557" t="s">
        <v>257</v>
      </c>
      <c r="H557" t="s">
        <v>324</v>
      </c>
      <c r="I557" t="s">
        <v>32</v>
      </c>
      <c r="J557"/>
      <c r="K557" t="s">
        <v>259</v>
      </c>
      <c r="L557" t="s">
        <v>325</v>
      </c>
      <c r="M557" s="104" t="s">
        <v>1102</v>
      </c>
      <c r="N557" s="104" t="s">
        <v>60</v>
      </c>
      <c r="O557" s="167">
        <v>1</v>
      </c>
      <c r="P557" s="200">
        <v>302.63399700000002</v>
      </c>
      <c r="Q557" s="234">
        <v>2.0999999985844287E-3</v>
      </c>
      <c r="R557" s="200" t="s">
        <v>37</v>
      </c>
      <c r="S557" s="180">
        <v>2868</v>
      </c>
      <c r="T557" s="231" t="s">
        <v>1101</v>
      </c>
      <c r="U557" s="208">
        <v>0</v>
      </c>
      <c r="V557" s="209">
        <v>0</v>
      </c>
      <c r="W557" s="234">
        <f>Tabla2[[#This Row],[Valor POAI 2026
 (en pesos y 3 últimos digitos en cero)]]/$V$2</f>
        <v>0</v>
      </c>
      <c r="X557" s="188"/>
      <c r="Y557" s="188"/>
      <c r="Z557" s="189"/>
    </row>
    <row r="558" spans="1:26" s="126" customFormat="1" ht="13.5" hidden="1" customHeight="1">
      <c r="A558" s="172">
        <v>7</v>
      </c>
      <c r="B558" t="s">
        <v>1017</v>
      </c>
      <c r="C558" s="207">
        <v>28685</v>
      </c>
      <c r="D558" t="s">
        <v>138</v>
      </c>
      <c r="E558" s="207">
        <v>85</v>
      </c>
      <c r="F558" s="104" t="s">
        <v>323</v>
      </c>
      <c r="G558" t="s">
        <v>257</v>
      </c>
      <c r="H558" t="s">
        <v>324</v>
      </c>
      <c r="I558" t="s">
        <v>32</v>
      </c>
      <c r="J558"/>
      <c r="K558" t="s">
        <v>259</v>
      </c>
      <c r="L558" t="s">
        <v>325</v>
      </c>
      <c r="M558" s="104" t="s">
        <v>1103</v>
      </c>
      <c r="N558" s="104" t="s">
        <v>60</v>
      </c>
      <c r="O558" s="167">
        <v>1</v>
      </c>
      <c r="P558" s="200">
        <v>302.63399700000002</v>
      </c>
      <c r="Q558" s="234">
        <v>2.0999999985844287E-3</v>
      </c>
      <c r="R558" s="200" t="s">
        <v>37</v>
      </c>
      <c r="S558" s="180">
        <v>2868</v>
      </c>
      <c r="T558" s="231" t="s">
        <v>1101</v>
      </c>
      <c r="U558" s="208">
        <v>0</v>
      </c>
      <c r="V558" s="209">
        <v>0</v>
      </c>
      <c r="W558" s="234">
        <f>Tabla2[[#This Row],[Valor POAI 2026
 (en pesos y 3 últimos digitos en cero)]]/$V$2</f>
        <v>0</v>
      </c>
      <c r="X558" s="188"/>
      <c r="Y558" s="188"/>
      <c r="Z558" s="189"/>
    </row>
    <row r="559" spans="1:26" s="126" customFormat="1" ht="13.5" hidden="1" customHeight="1">
      <c r="A559" s="172">
        <v>7</v>
      </c>
      <c r="B559" t="s">
        <v>1017</v>
      </c>
      <c r="C559" s="207">
        <v>28686</v>
      </c>
      <c r="D559" t="s">
        <v>138</v>
      </c>
      <c r="E559" s="207">
        <v>88</v>
      </c>
      <c r="F559" s="104" t="s">
        <v>334</v>
      </c>
      <c r="G559" t="s">
        <v>257</v>
      </c>
      <c r="H559" t="s">
        <v>324</v>
      </c>
      <c r="I559" t="s">
        <v>32</v>
      </c>
      <c r="J559"/>
      <c r="K559" t="s">
        <v>259</v>
      </c>
      <c r="L559" t="s">
        <v>325</v>
      </c>
      <c r="M559" s="104" t="s">
        <v>1104</v>
      </c>
      <c r="N559" s="104" t="s">
        <v>60</v>
      </c>
      <c r="O559" s="167">
        <v>3</v>
      </c>
      <c r="P559" s="200">
        <v>259.40056900000002</v>
      </c>
      <c r="Q559" s="234">
        <v>1.7999999997779495E-3</v>
      </c>
      <c r="R559" s="200" t="s">
        <v>37</v>
      </c>
      <c r="S559" s="180">
        <v>2868</v>
      </c>
      <c r="T559" s="231" t="s">
        <v>1101</v>
      </c>
      <c r="U559" s="208">
        <v>0</v>
      </c>
      <c r="V559" s="209">
        <v>0</v>
      </c>
      <c r="W559" s="234">
        <f>Tabla2[[#This Row],[Valor POAI 2026
 (en pesos y 3 últimos digitos en cero)]]/$V$2</f>
        <v>0</v>
      </c>
      <c r="X559" s="188"/>
      <c r="Y559" s="188"/>
      <c r="Z559" s="189"/>
    </row>
    <row r="560" spans="1:26" s="126" customFormat="1" ht="13.5" hidden="1" customHeight="1">
      <c r="A560" s="172">
        <v>7</v>
      </c>
      <c r="B560" t="s">
        <v>1017</v>
      </c>
      <c r="C560" s="207">
        <v>28687</v>
      </c>
      <c r="D560" t="s">
        <v>138</v>
      </c>
      <c r="E560" s="207">
        <v>84</v>
      </c>
      <c r="F560" s="104" t="s">
        <v>330</v>
      </c>
      <c r="G560" t="s">
        <v>257</v>
      </c>
      <c r="H560" t="s">
        <v>324</v>
      </c>
      <c r="I560" t="s">
        <v>32</v>
      </c>
      <c r="J560"/>
      <c r="K560" t="s">
        <v>259</v>
      </c>
      <c r="L560" t="s">
        <v>325</v>
      </c>
      <c r="M560" s="104" t="s">
        <v>1105</v>
      </c>
      <c r="N560" s="104" t="s">
        <v>60</v>
      </c>
      <c r="O560" s="167">
        <v>1</v>
      </c>
      <c r="P560" s="200">
        <v>172.93371300000001</v>
      </c>
      <c r="Q560" s="234">
        <v>1.2000000021649914E-3</v>
      </c>
      <c r="R560" s="200" t="s">
        <v>37</v>
      </c>
      <c r="S560" s="180">
        <v>2868</v>
      </c>
      <c r="T560" s="231" t="s">
        <v>1101</v>
      </c>
      <c r="U560" s="208">
        <v>0</v>
      </c>
      <c r="V560" s="209">
        <v>0</v>
      </c>
      <c r="W560" s="234">
        <f>Tabla2[[#This Row],[Valor POAI 2026
 (en pesos y 3 últimos digitos en cero)]]/$V$2</f>
        <v>0</v>
      </c>
      <c r="X560" s="188"/>
      <c r="Y560" s="188"/>
      <c r="Z560" s="189"/>
    </row>
    <row r="561" spans="1:26" s="126" customFormat="1" ht="13.5" hidden="1" customHeight="1">
      <c r="A561" s="172">
        <v>7</v>
      </c>
      <c r="B561" t="s">
        <v>1017</v>
      </c>
      <c r="C561" s="207">
        <v>28101</v>
      </c>
      <c r="D561" t="s">
        <v>343</v>
      </c>
      <c r="E561" s="207">
        <v>94</v>
      </c>
      <c r="F561" s="104" t="s">
        <v>356</v>
      </c>
      <c r="G561" t="s">
        <v>345</v>
      </c>
      <c r="H561" t="s">
        <v>357</v>
      </c>
      <c r="I561" t="s">
        <v>56</v>
      </c>
      <c r="J561" t="s">
        <v>347</v>
      </c>
      <c r="K561" t="s">
        <v>348</v>
      </c>
      <c r="L561" t="s">
        <v>349</v>
      </c>
      <c r="M561" s="104" t="s">
        <v>1106</v>
      </c>
      <c r="N561" s="104" t="s">
        <v>359</v>
      </c>
      <c r="O561" s="167">
        <v>4</v>
      </c>
      <c r="P561" s="200">
        <v>3005.1668</v>
      </c>
      <c r="Q561" s="234">
        <v>2.0853077771516765E-2</v>
      </c>
      <c r="R561" s="200" t="s">
        <v>37</v>
      </c>
      <c r="S561" s="180">
        <v>2810</v>
      </c>
      <c r="T561" s="231" t="s">
        <v>1107</v>
      </c>
      <c r="U561" s="208">
        <v>0</v>
      </c>
      <c r="V561" s="209">
        <v>0</v>
      </c>
      <c r="W561" s="234">
        <f>Tabla2[[#This Row],[Valor POAI 2026
 (en pesos y 3 últimos digitos en cero)]]/$V$2</f>
        <v>0</v>
      </c>
      <c r="X561" s="188"/>
      <c r="Y561" s="188"/>
      <c r="Z561" s="189"/>
    </row>
    <row r="562" spans="1:26" s="126" customFormat="1" ht="13.5" hidden="1" customHeight="1">
      <c r="A562" s="172">
        <v>7</v>
      </c>
      <c r="B562" t="s">
        <v>1017</v>
      </c>
      <c r="C562" s="207">
        <v>28102</v>
      </c>
      <c r="D562" t="s">
        <v>343</v>
      </c>
      <c r="E562" s="207">
        <v>93</v>
      </c>
      <c r="F562" s="104" t="s">
        <v>344</v>
      </c>
      <c r="G562" t="s">
        <v>345</v>
      </c>
      <c r="H562" t="s">
        <v>346</v>
      </c>
      <c r="I562" t="s">
        <v>56</v>
      </c>
      <c r="J562" t="s">
        <v>347</v>
      </c>
      <c r="K562" t="s">
        <v>348</v>
      </c>
      <c r="L562" t="s">
        <v>349</v>
      </c>
      <c r="M562" s="104" t="s">
        <v>526</v>
      </c>
      <c r="N562" s="104" t="s">
        <v>351</v>
      </c>
      <c r="O562" s="167">
        <v>4</v>
      </c>
      <c r="P562" s="200">
        <v>10213.553594000001</v>
      </c>
      <c r="Q562" s="234">
        <v>7.0872614265283573E-2</v>
      </c>
      <c r="R562" s="200" t="s">
        <v>37</v>
      </c>
      <c r="S562" s="180">
        <v>2810</v>
      </c>
      <c r="T562" s="231" t="s">
        <v>1107</v>
      </c>
      <c r="U562" s="208">
        <v>0</v>
      </c>
      <c r="V562" s="209">
        <v>0</v>
      </c>
      <c r="W562" s="234">
        <f>Tabla2[[#This Row],[Valor POAI 2026
 (en pesos y 3 últimos digitos en cero)]]/$V$2</f>
        <v>0</v>
      </c>
      <c r="X562" s="188"/>
      <c r="Y562" s="188"/>
      <c r="Z562" s="189"/>
    </row>
    <row r="563" spans="1:26" s="126" customFormat="1" ht="13.5" hidden="1" customHeight="1">
      <c r="A563" s="172">
        <v>7</v>
      </c>
      <c r="B563" t="s">
        <v>1017</v>
      </c>
      <c r="C563" s="207">
        <v>28103</v>
      </c>
      <c r="D563" t="s">
        <v>343</v>
      </c>
      <c r="E563" s="207">
        <v>91</v>
      </c>
      <c r="F563" s="104" t="s">
        <v>657</v>
      </c>
      <c r="G563" t="s">
        <v>345</v>
      </c>
      <c r="H563" t="s">
        <v>354</v>
      </c>
      <c r="I563" t="s">
        <v>56</v>
      </c>
      <c r="J563" t="s">
        <v>347</v>
      </c>
      <c r="K563" t="s">
        <v>348</v>
      </c>
      <c r="L563" t="s">
        <v>349</v>
      </c>
      <c r="M563" s="104" t="s">
        <v>1108</v>
      </c>
      <c r="N563" s="104" t="s">
        <v>494</v>
      </c>
      <c r="O563" s="167">
        <v>2</v>
      </c>
      <c r="P563" s="200">
        <v>15916.293858000001</v>
      </c>
      <c r="Q563" s="234">
        <v>0.11044435658452922</v>
      </c>
      <c r="R563" s="200" t="s">
        <v>37</v>
      </c>
      <c r="S563" s="180">
        <v>2810</v>
      </c>
      <c r="T563" s="231" t="s">
        <v>1107</v>
      </c>
      <c r="U563" s="208">
        <v>0</v>
      </c>
      <c r="V563" s="209">
        <v>0</v>
      </c>
      <c r="W563" s="234">
        <f>Tabla2[[#This Row],[Valor POAI 2026
 (en pesos y 3 últimos digitos en cero)]]/$V$2</f>
        <v>0</v>
      </c>
      <c r="X563" s="188"/>
      <c r="Y563" s="188"/>
      <c r="Z563" s="189"/>
    </row>
    <row r="564" spans="1:26" s="126" customFormat="1" ht="13.5" hidden="1" customHeight="1">
      <c r="A564" s="172">
        <v>7</v>
      </c>
      <c r="B564" t="s">
        <v>1017</v>
      </c>
      <c r="C564" s="207">
        <v>28104</v>
      </c>
      <c r="D564" t="s">
        <v>343</v>
      </c>
      <c r="E564" s="207">
        <v>92</v>
      </c>
      <c r="F564" s="104" t="s">
        <v>353</v>
      </c>
      <c r="G564" t="s">
        <v>345</v>
      </c>
      <c r="H564" t="s">
        <v>354</v>
      </c>
      <c r="I564" t="s">
        <v>56</v>
      </c>
      <c r="J564" t="s">
        <v>347</v>
      </c>
      <c r="K564" t="s">
        <v>348</v>
      </c>
      <c r="L564" t="s">
        <v>349</v>
      </c>
      <c r="M564" s="104" t="s">
        <v>1109</v>
      </c>
      <c r="N564" s="104" t="s">
        <v>64</v>
      </c>
      <c r="O564" s="167">
        <v>2</v>
      </c>
      <c r="P564" s="200">
        <v>326.88973399999998</v>
      </c>
      <c r="Q564" s="234">
        <v>2.2683123764752184E-3</v>
      </c>
      <c r="R564" s="200" t="s">
        <v>37</v>
      </c>
      <c r="S564" s="180">
        <v>2810</v>
      </c>
      <c r="T564" s="231" t="s">
        <v>1107</v>
      </c>
      <c r="U564" s="208">
        <v>0</v>
      </c>
      <c r="V564" s="209">
        <v>0</v>
      </c>
      <c r="W564" s="234">
        <f>Tabla2[[#This Row],[Valor POAI 2026
 (en pesos y 3 últimos digitos en cero)]]/$V$2</f>
        <v>0</v>
      </c>
      <c r="X564" s="188"/>
      <c r="Y564" s="188"/>
      <c r="Z564" s="189"/>
    </row>
    <row r="565" spans="1:26" s="126" customFormat="1" ht="13.5" hidden="1" customHeight="1">
      <c r="A565" s="172">
        <v>7</v>
      </c>
      <c r="B565" t="s">
        <v>1017</v>
      </c>
      <c r="C565" s="207">
        <v>28591</v>
      </c>
      <c r="D565" t="s">
        <v>142</v>
      </c>
      <c r="E565" s="207">
        <v>96</v>
      </c>
      <c r="F565" s="104" t="s">
        <v>367</v>
      </c>
      <c r="G565" t="s">
        <v>361</v>
      </c>
      <c r="H565" t="s">
        <v>362</v>
      </c>
      <c r="I565" t="s">
        <v>32</v>
      </c>
      <c r="J565"/>
      <c r="K565" t="s">
        <v>348</v>
      </c>
      <c r="L565" t="s">
        <v>363</v>
      </c>
      <c r="M565" s="104" t="s">
        <v>1110</v>
      </c>
      <c r="N565" s="104" t="s">
        <v>41</v>
      </c>
      <c r="O565" s="167">
        <v>5</v>
      </c>
      <c r="P565" s="200">
        <v>590.856852</v>
      </c>
      <c r="Q565" s="234">
        <v>4.1000000021927472E-3</v>
      </c>
      <c r="R565" s="200" t="s">
        <v>37</v>
      </c>
      <c r="S565" s="180">
        <v>2859</v>
      </c>
      <c r="T565" s="231" t="s">
        <v>1111</v>
      </c>
      <c r="U565" s="208">
        <v>0</v>
      </c>
      <c r="V565" s="209">
        <v>0</v>
      </c>
      <c r="W565" s="234">
        <f>Tabla2[[#This Row],[Valor POAI 2026
 (en pesos y 3 últimos digitos en cero)]]/$V$2</f>
        <v>0</v>
      </c>
      <c r="X565" s="188"/>
      <c r="Y565" s="188"/>
      <c r="Z565" s="189"/>
    </row>
    <row r="566" spans="1:26" s="126" customFormat="1" ht="13.5" hidden="1" customHeight="1">
      <c r="A566" s="172">
        <v>7</v>
      </c>
      <c r="B566" t="s">
        <v>1017</v>
      </c>
      <c r="C566" s="207">
        <v>28592</v>
      </c>
      <c r="D566" t="s">
        <v>142</v>
      </c>
      <c r="E566" s="207">
        <v>95</v>
      </c>
      <c r="F566" s="104" t="s">
        <v>360</v>
      </c>
      <c r="G566" t="s">
        <v>361</v>
      </c>
      <c r="H566" t="s">
        <v>362</v>
      </c>
      <c r="I566" t="s">
        <v>32</v>
      </c>
      <c r="J566"/>
      <c r="K566" t="s">
        <v>348</v>
      </c>
      <c r="L566" t="s">
        <v>363</v>
      </c>
      <c r="M566" s="104" t="s">
        <v>1112</v>
      </c>
      <c r="N566" s="104" t="s">
        <v>365</v>
      </c>
      <c r="O566" s="167">
        <v>6</v>
      </c>
      <c r="P566" s="200">
        <v>734.96827900000005</v>
      </c>
      <c r="Q566" s="234">
        <v>5.1000000005273693E-3</v>
      </c>
      <c r="R566" s="200" t="s">
        <v>37</v>
      </c>
      <c r="S566" s="180">
        <v>2859</v>
      </c>
      <c r="T566" s="231" t="s">
        <v>1111</v>
      </c>
      <c r="U566" s="208">
        <v>0</v>
      </c>
      <c r="V566" s="209">
        <v>0</v>
      </c>
      <c r="W566" s="234">
        <f>Tabla2[[#This Row],[Valor POAI 2026
 (en pesos y 3 últimos digitos en cero)]]/$V$2</f>
        <v>0</v>
      </c>
      <c r="X566" s="188"/>
      <c r="Y566" s="188"/>
      <c r="Z566" s="189"/>
    </row>
    <row r="567" spans="1:26" s="126" customFormat="1" ht="13.5" hidden="1" customHeight="1">
      <c r="A567" s="172">
        <v>7</v>
      </c>
      <c r="B567" t="s">
        <v>1017</v>
      </c>
      <c r="C567" s="207">
        <v>28531</v>
      </c>
      <c r="D567" t="s">
        <v>343</v>
      </c>
      <c r="E567" s="207">
        <v>98</v>
      </c>
      <c r="F567" s="104" t="s">
        <v>369</v>
      </c>
      <c r="G567" t="s">
        <v>370</v>
      </c>
      <c r="H567" t="s">
        <v>371</v>
      </c>
      <c r="I567" t="s">
        <v>32</v>
      </c>
      <c r="J567"/>
      <c r="K567" t="s">
        <v>348</v>
      </c>
      <c r="L567" t="s">
        <v>372</v>
      </c>
      <c r="M567" s="104" t="s">
        <v>1113</v>
      </c>
      <c r="N567" s="104" t="s">
        <v>166</v>
      </c>
      <c r="O567" s="167">
        <v>2380</v>
      </c>
      <c r="P567" s="200">
        <v>981.71370300000001</v>
      </c>
      <c r="Q567" s="234">
        <v>6.8121850001879132E-3</v>
      </c>
      <c r="R567" s="200" t="s">
        <v>37</v>
      </c>
      <c r="S567" s="180">
        <v>2853</v>
      </c>
      <c r="T567" s="231" t="s">
        <v>1114</v>
      </c>
      <c r="U567" s="208">
        <v>0</v>
      </c>
      <c r="V567" s="209">
        <v>0</v>
      </c>
      <c r="W567" s="234">
        <f>Tabla2[[#This Row],[Valor POAI 2026
 (en pesos y 3 últimos digitos en cero)]]/$V$2</f>
        <v>0</v>
      </c>
      <c r="X567" s="188"/>
      <c r="Y567" s="188"/>
      <c r="Z567" s="189"/>
    </row>
    <row r="568" spans="1:26" s="126" customFormat="1" ht="13.5" hidden="1" customHeight="1">
      <c r="A568" s="172">
        <v>7</v>
      </c>
      <c r="B568" t="s">
        <v>1017</v>
      </c>
      <c r="C568" s="207">
        <v>28532</v>
      </c>
      <c r="D568" t="s">
        <v>343</v>
      </c>
      <c r="E568" s="207">
        <v>108</v>
      </c>
      <c r="F568" s="104" t="s">
        <v>375</v>
      </c>
      <c r="G568" t="s">
        <v>370</v>
      </c>
      <c r="H568" t="s">
        <v>376</v>
      </c>
      <c r="I568" t="s">
        <v>32</v>
      </c>
      <c r="J568"/>
      <c r="K568" t="s">
        <v>348</v>
      </c>
      <c r="L568" t="s">
        <v>372</v>
      </c>
      <c r="M568" s="104" t="s">
        <v>1115</v>
      </c>
      <c r="N568" s="104" t="s">
        <v>60</v>
      </c>
      <c r="O568" s="167">
        <v>50</v>
      </c>
      <c r="P568" s="200">
        <v>216.16714099999999</v>
      </c>
      <c r="Q568" s="234">
        <v>1.5000000009714701E-3</v>
      </c>
      <c r="R568" s="200" t="s">
        <v>37</v>
      </c>
      <c r="S568" s="180">
        <v>2853</v>
      </c>
      <c r="T568" s="231" t="s">
        <v>1114</v>
      </c>
      <c r="U568" s="208">
        <v>0</v>
      </c>
      <c r="V568" s="209">
        <v>0</v>
      </c>
      <c r="W568" s="234">
        <f>Tabla2[[#This Row],[Valor POAI 2026
 (en pesos y 3 últimos digitos en cero)]]/$V$2</f>
        <v>0</v>
      </c>
      <c r="X568" s="188"/>
      <c r="Y568" s="188"/>
      <c r="Z568" s="189"/>
    </row>
    <row r="569" spans="1:26" s="126" customFormat="1" ht="13.5" hidden="1" customHeight="1">
      <c r="A569" s="172">
        <v>7</v>
      </c>
      <c r="B569" t="s">
        <v>1017</v>
      </c>
      <c r="C569" s="207">
        <v>28533</v>
      </c>
      <c r="D569" t="s">
        <v>343</v>
      </c>
      <c r="E569" s="207">
        <v>99</v>
      </c>
      <c r="F569" s="104" t="s">
        <v>378</v>
      </c>
      <c r="G569" t="s">
        <v>370</v>
      </c>
      <c r="H569" t="s">
        <v>379</v>
      </c>
      <c r="I569" t="s">
        <v>56</v>
      </c>
      <c r="J569"/>
      <c r="K569" t="s">
        <v>348</v>
      </c>
      <c r="L569" t="s">
        <v>372</v>
      </c>
      <c r="M569" s="104" t="s">
        <v>783</v>
      </c>
      <c r="N569" s="104" t="s">
        <v>381</v>
      </c>
      <c r="O569" s="167">
        <v>100</v>
      </c>
      <c r="P569" s="200">
        <v>888.25857599999995</v>
      </c>
      <c r="Q569" s="234">
        <v>6.1636928660814211E-3</v>
      </c>
      <c r="R569" s="200" t="s">
        <v>37</v>
      </c>
      <c r="S569" s="180">
        <v>2853</v>
      </c>
      <c r="T569" s="231" t="s">
        <v>1114</v>
      </c>
      <c r="U569" s="208">
        <v>0</v>
      </c>
      <c r="V569" s="209">
        <v>0</v>
      </c>
      <c r="W569" s="234">
        <f>Tabla2[[#This Row],[Valor POAI 2026
 (en pesos y 3 últimos digitos en cero)]]/$V$2</f>
        <v>0</v>
      </c>
      <c r="X569" s="188"/>
      <c r="Y569" s="188"/>
      <c r="Z569" s="189"/>
    </row>
    <row r="570" spans="1:26" s="126" customFormat="1" ht="13.5" hidden="1" customHeight="1">
      <c r="A570" s="172">
        <v>7</v>
      </c>
      <c r="B570" t="s">
        <v>1017</v>
      </c>
      <c r="C570" s="207">
        <v>28534</v>
      </c>
      <c r="D570" t="s">
        <v>343</v>
      </c>
      <c r="E570" s="207">
        <v>97</v>
      </c>
      <c r="F570" s="104" t="s">
        <v>382</v>
      </c>
      <c r="G570" t="s">
        <v>370</v>
      </c>
      <c r="H570" t="s">
        <v>383</v>
      </c>
      <c r="I570" t="s">
        <v>32</v>
      </c>
      <c r="J570"/>
      <c r="K570" t="s">
        <v>348</v>
      </c>
      <c r="L570" t="s">
        <v>372</v>
      </c>
      <c r="M570" s="104" t="s">
        <v>1116</v>
      </c>
      <c r="N570" s="104" t="s">
        <v>385</v>
      </c>
      <c r="O570" s="167">
        <v>400</v>
      </c>
      <c r="P570" s="200">
        <v>1743.74827</v>
      </c>
      <c r="Q570" s="234">
        <v>1.2100000002747873E-2</v>
      </c>
      <c r="R570" s="200" t="s">
        <v>37</v>
      </c>
      <c r="S570" s="180">
        <v>2853</v>
      </c>
      <c r="T570" s="231" t="s">
        <v>1114</v>
      </c>
      <c r="U570" s="208">
        <v>0</v>
      </c>
      <c r="V570" s="209">
        <v>0</v>
      </c>
      <c r="W570" s="234">
        <f>Tabla2[[#This Row],[Valor POAI 2026
 (en pesos y 3 últimos digitos en cero)]]/$V$2</f>
        <v>0</v>
      </c>
      <c r="X570" s="188"/>
      <c r="Y570" s="188"/>
      <c r="Z570" s="189"/>
    </row>
    <row r="571" spans="1:26" s="126" customFormat="1" ht="13.5" hidden="1" customHeight="1">
      <c r="A571" s="172">
        <v>7</v>
      </c>
      <c r="B571" t="s">
        <v>1017</v>
      </c>
      <c r="C571" s="207">
        <v>28536</v>
      </c>
      <c r="D571" t="s">
        <v>343</v>
      </c>
      <c r="E571" s="207">
        <v>109</v>
      </c>
      <c r="F571" s="104" t="s">
        <v>389</v>
      </c>
      <c r="G571" t="s">
        <v>345</v>
      </c>
      <c r="H571" t="s">
        <v>390</v>
      </c>
      <c r="I571" t="s">
        <v>32</v>
      </c>
      <c r="J571"/>
      <c r="K571" t="s">
        <v>348</v>
      </c>
      <c r="L571" t="s">
        <v>372</v>
      </c>
      <c r="M571" s="104" t="s">
        <v>1117</v>
      </c>
      <c r="N571" s="104" t="s">
        <v>392</v>
      </c>
      <c r="O571" s="167">
        <v>7</v>
      </c>
      <c r="P571" s="200">
        <v>0</v>
      </c>
      <c r="Q571" s="234">
        <v>0</v>
      </c>
      <c r="R571" s="200" t="s">
        <v>37</v>
      </c>
      <c r="S571" s="180">
        <v>2853</v>
      </c>
      <c r="T571" s="231" t="s">
        <v>1114</v>
      </c>
      <c r="U571" s="208">
        <v>0</v>
      </c>
      <c r="V571" s="209">
        <v>0</v>
      </c>
      <c r="W571" s="234">
        <f>Tabla2[[#This Row],[Valor POAI 2026
 (en pesos y 3 últimos digitos en cero)]]/$V$2</f>
        <v>0</v>
      </c>
      <c r="X571" s="188"/>
      <c r="Y571" s="188"/>
      <c r="Z571" s="189"/>
    </row>
    <row r="572" spans="1:26" s="126" customFormat="1" ht="13.5" hidden="1" customHeight="1">
      <c r="A572" s="172">
        <v>7</v>
      </c>
      <c r="B572" t="s">
        <v>1017</v>
      </c>
      <c r="C572" s="207">
        <v>28661</v>
      </c>
      <c r="D572" t="s">
        <v>343</v>
      </c>
      <c r="E572" s="207">
        <v>100</v>
      </c>
      <c r="F572" s="104" t="s">
        <v>405</v>
      </c>
      <c r="G572" t="s">
        <v>345</v>
      </c>
      <c r="H572" t="s">
        <v>406</v>
      </c>
      <c r="I572" t="s">
        <v>56</v>
      </c>
      <c r="J572"/>
      <c r="K572" t="s">
        <v>348</v>
      </c>
      <c r="L572" t="s">
        <v>372</v>
      </c>
      <c r="M572" s="104" t="s">
        <v>790</v>
      </c>
      <c r="N572" s="104" t="s">
        <v>408</v>
      </c>
      <c r="O572" s="167">
        <v>4</v>
      </c>
      <c r="P572" s="200">
        <v>344.08793400000002</v>
      </c>
      <c r="Q572" s="234">
        <v>2.387651975904475E-3</v>
      </c>
      <c r="R572" s="200" t="s">
        <v>37</v>
      </c>
      <c r="S572" s="180">
        <v>2866</v>
      </c>
      <c r="T572" s="231" t="s">
        <v>1118</v>
      </c>
      <c r="U572" s="208">
        <v>0</v>
      </c>
      <c r="V572" s="209">
        <v>0</v>
      </c>
      <c r="W572" s="234">
        <f>Tabla2[[#This Row],[Valor POAI 2026
 (en pesos y 3 últimos digitos en cero)]]/$V$2</f>
        <v>0</v>
      </c>
      <c r="X572" s="188"/>
      <c r="Y572" s="188"/>
      <c r="Z572" s="189"/>
    </row>
    <row r="573" spans="1:26" s="126" customFormat="1" ht="13.5" hidden="1" customHeight="1">
      <c r="A573" s="172">
        <v>7</v>
      </c>
      <c r="B573" t="s">
        <v>1017</v>
      </c>
      <c r="C573" s="207">
        <v>28662</v>
      </c>
      <c r="D573" t="s">
        <v>343</v>
      </c>
      <c r="E573" s="207">
        <v>101</v>
      </c>
      <c r="F573" s="104" t="s">
        <v>410</v>
      </c>
      <c r="G573" t="s">
        <v>345</v>
      </c>
      <c r="H573" t="s">
        <v>406</v>
      </c>
      <c r="I573" t="s">
        <v>56</v>
      </c>
      <c r="J573"/>
      <c r="K573" t="s">
        <v>348</v>
      </c>
      <c r="L573" t="s">
        <v>372</v>
      </c>
      <c r="M573" s="104" t="s">
        <v>411</v>
      </c>
      <c r="N573" s="104" t="s">
        <v>412</v>
      </c>
      <c r="O573" s="167">
        <v>4</v>
      </c>
      <c r="P573" s="200">
        <v>216.16714099999999</v>
      </c>
      <c r="Q573" s="234">
        <v>1.5000000009714701E-3</v>
      </c>
      <c r="R573" s="200" t="s">
        <v>37</v>
      </c>
      <c r="S573" s="180">
        <v>2866</v>
      </c>
      <c r="T573" s="231" t="s">
        <v>1118</v>
      </c>
      <c r="U573" s="208">
        <v>0</v>
      </c>
      <c r="V573" s="209">
        <v>0</v>
      </c>
      <c r="W573" s="234">
        <f>Tabla2[[#This Row],[Valor POAI 2026
 (en pesos y 3 últimos digitos en cero)]]/$V$2</f>
        <v>0</v>
      </c>
      <c r="X573" s="188"/>
      <c r="Y573" s="188"/>
      <c r="Z573" s="189"/>
    </row>
    <row r="574" spans="1:26" s="126" customFormat="1" ht="13.5" hidden="1" customHeight="1">
      <c r="A574" s="172">
        <v>7</v>
      </c>
      <c r="B574" t="s">
        <v>1017</v>
      </c>
      <c r="C574" s="207">
        <v>28741</v>
      </c>
      <c r="D574" t="s">
        <v>343</v>
      </c>
      <c r="E574" s="207">
        <v>104</v>
      </c>
      <c r="F574" s="104" t="s">
        <v>393</v>
      </c>
      <c r="G574" t="s">
        <v>394</v>
      </c>
      <c r="H574" t="s">
        <v>395</v>
      </c>
      <c r="I574" t="s">
        <v>56</v>
      </c>
      <c r="J574"/>
      <c r="K574" t="s">
        <v>348</v>
      </c>
      <c r="L574" t="s">
        <v>372</v>
      </c>
      <c r="M574" s="104" t="s">
        <v>787</v>
      </c>
      <c r="N574" s="104" t="s">
        <v>397</v>
      </c>
      <c r="O574" s="167">
        <v>4</v>
      </c>
      <c r="P574" s="200">
        <v>757.57828099999995</v>
      </c>
      <c r="Q574" s="234">
        <v>5.2568924998455929E-3</v>
      </c>
      <c r="R574" s="200" t="s">
        <v>37</v>
      </c>
      <c r="S574" s="180">
        <v>2874</v>
      </c>
      <c r="T574" s="231" t="s">
        <v>1119</v>
      </c>
      <c r="U574" s="208">
        <v>0</v>
      </c>
      <c r="V574" s="209">
        <v>0</v>
      </c>
      <c r="W574" s="234">
        <f>Tabla2[[#This Row],[Valor POAI 2026
 (en pesos y 3 últimos digitos en cero)]]/$V$2</f>
        <v>0</v>
      </c>
      <c r="X574" s="188"/>
      <c r="Y574" s="188"/>
      <c r="Z574" s="189"/>
    </row>
    <row r="575" spans="1:26" s="126" customFormat="1" ht="13.5" hidden="1" customHeight="1">
      <c r="A575" s="172">
        <v>7</v>
      </c>
      <c r="B575" t="s">
        <v>1017</v>
      </c>
      <c r="C575" s="207">
        <v>28742</v>
      </c>
      <c r="D575" t="s">
        <v>343</v>
      </c>
      <c r="E575" s="207">
        <v>102</v>
      </c>
      <c r="F575" s="104" t="s">
        <v>1120</v>
      </c>
      <c r="G575" t="s">
        <v>394</v>
      </c>
      <c r="H575" t="s">
        <v>395</v>
      </c>
      <c r="I575" t="s">
        <v>56</v>
      </c>
      <c r="J575"/>
      <c r="K575" t="s">
        <v>348</v>
      </c>
      <c r="L575" t="s">
        <v>372</v>
      </c>
      <c r="M575" s="104" t="s">
        <v>1121</v>
      </c>
      <c r="N575" s="104" t="s">
        <v>1122</v>
      </c>
      <c r="O575" s="167">
        <v>4</v>
      </c>
      <c r="P575" s="200">
        <v>708.29217300000005</v>
      </c>
      <c r="Q575" s="234">
        <v>4.9148925006510811E-3</v>
      </c>
      <c r="R575" s="200" t="s">
        <v>37</v>
      </c>
      <c r="S575" s="180">
        <v>2874</v>
      </c>
      <c r="T575" s="231" t="s">
        <v>1119</v>
      </c>
      <c r="U575" s="208">
        <v>0</v>
      </c>
      <c r="V575" s="209">
        <v>0</v>
      </c>
      <c r="W575" s="234">
        <f>Tabla2[[#This Row],[Valor POAI 2026
 (en pesos y 3 últimos digitos en cero)]]/$V$2</f>
        <v>0</v>
      </c>
      <c r="X575" s="188"/>
      <c r="Y575" s="188"/>
      <c r="Z575" s="189"/>
    </row>
    <row r="576" spans="1:26" s="126" customFormat="1" ht="13.5" hidden="1" customHeight="1">
      <c r="A576" s="172">
        <v>7</v>
      </c>
      <c r="B576" t="s">
        <v>1017</v>
      </c>
      <c r="C576" s="207">
        <v>28743</v>
      </c>
      <c r="D576" t="s">
        <v>343</v>
      </c>
      <c r="E576" s="207">
        <v>103</v>
      </c>
      <c r="F576" s="104" t="s">
        <v>402</v>
      </c>
      <c r="G576" t="s">
        <v>394</v>
      </c>
      <c r="H576" t="s">
        <v>395</v>
      </c>
      <c r="I576" t="s">
        <v>56</v>
      </c>
      <c r="J576"/>
      <c r="K576" t="s">
        <v>348</v>
      </c>
      <c r="L576" t="s">
        <v>372</v>
      </c>
      <c r="M576" s="104" t="s">
        <v>785</v>
      </c>
      <c r="N576" s="104" t="s">
        <v>404</v>
      </c>
      <c r="O576" s="167">
        <v>4</v>
      </c>
      <c r="P576" s="200">
        <v>698.43495099999996</v>
      </c>
      <c r="Q576" s="234">
        <v>4.8464924980365486E-3</v>
      </c>
      <c r="R576" s="200" t="s">
        <v>37</v>
      </c>
      <c r="S576" s="180">
        <v>2874</v>
      </c>
      <c r="T576" s="231" t="s">
        <v>1119</v>
      </c>
      <c r="U576" s="208">
        <v>0</v>
      </c>
      <c r="V576" s="209">
        <v>0</v>
      </c>
      <c r="W576" s="234">
        <f>Tabla2[[#This Row],[Valor POAI 2026
 (en pesos y 3 últimos digitos en cero)]]/$V$2</f>
        <v>0</v>
      </c>
      <c r="X576" s="188"/>
      <c r="Y576" s="188"/>
      <c r="Z576" s="189"/>
    </row>
    <row r="577" spans="1:26" s="126" customFormat="1" ht="13.5" hidden="1" customHeight="1">
      <c r="A577" s="172">
        <v>8</v>
      </c>
      <c r="B577" t="s">
        <v>1123</v>
      </c>
      <c r="C577" s="207">
        <v>26881</v>
      </c>
      <c r="D577" t="s">
        <v>28</v>
      </c>
      <c r="E577" s="207">
        <v>1</v>
      </c>
      <c r="F577" s="104" t="s">
        <v>39</v>
      </c>
      <c r="G577" t="s">
        <v>30</v>
      </c>
      <c r="H577" t="s">
        <v>31</v>
      </c>
      <c r="I577" t="s">
        <v>32</v>
      </c>
      <c r="J577"/>
      <c r="K577" t="s">
        <v>33</v>
      </c>
      <c r="L577" t="s">
        <v>34</v>
      </c>
      <c r="M577" s="104" t="s">
        <v>1124</v>
      </c>
      <c r="N577" s="104" t="s">
        <v>41</v>
      </c>
      <c r="O577" s="167">
        <v>100</v>
      </c>
      <c r="P577" s="200">
        <v>821</v>
      </c>
      <c r="Q577" s="234">
        <v>4.8855670471180512E-3</v>
      </c>
      <c r="R577" s="200" t="s">
        <v>37</v>
      </c>
      <c r="S577" s="180">
        <v>2688</v>
      </c>
      <c r="T577" s="231" t="s">
        <v>1125</v>
      </c>
      <c r="U577" s="208">
        <v>0</v>
      </c>
      <c r="V577" s="209">
        <v>0</v>
      </c>
      <c r="W577" s="234">
        <f>Tabla2[[#This Row],[Valor POAI 2026
 (en pesos y 3 últimos digitos en cero)]]/$V$2</f>
        <v>0</v>
      </c>
      <c r="X577" s="188"/>
      <c r="Y577" s="188"/>
      <c r="Z577" s="189"/>
    </row>
    <row r="578" spans="1:26" s="126" customFormat="1" ht="13.5" hidden="1" customHeight="1">
      <c r="A578" s="172">
        <v>8</v>
      </c>
      <c r="B578" t="s">
        <v>1123</v>
      </c>
      <c r="C578" s="207">
        <v>26882</v>
      </c>
      <c r="D578" t="s">
        <v>28</v>
      </c>
      <c r="E578" s="207">
        <v>2</v>
      </c>
      <c r="F578" s="104" t="s">
        <v>29</v>
      </c>
      <c r="G578" t="s">
        <v>30</v>
      </c>
      <c r="H578" t="s">
        <v>31</v>
      </c>
      <c r="I578" t="s">
        <v>32</v>
      </c>
      <c r="J578"/>
      <c r="K578" t="s">
        <v>33</v>
      </c>
      <c r="L578" t="s">
        <v>34</v>
      </c>
      <c r="M578" s="104" t="s">
        <v>1126</v>
      </c>
      <c r="N578" s="104" t="s">
        <v>36</v>
      </c>
      <c r="O578" s="167">
        <v>4</v>
      </c>
      <c r="P578" s="200">
        <v>616</v>
      </c>
      <c r="Q578" s="234">
        <v>3.6656629732335195E-3</v>
      </c>
      <c r="R578" s="200" t="s">
        <v>37</v>
      </c>
      <c r="S578" s="180">
        <v>2688</v>
      </c>
      <c r="T578" s="231" t="s">
        <v>1125</v>
      </c>
      <c r="U578" s="208">
        <v>0</v>
      </c>
      <c r="V578" s="209">
        <v>0</v>
      </c>
      <c r="W578" s="234">
        <f>Tabla2[[#This Row],[Valor POAI 2026
 (en pesos y 3 últimos digitos en cero)]]/$V$2</f>
        <v>0</v>
      </c>
      <c r="X578" s="188"/>
      <c r="Y578" s="188"/>
      <c r="Z578" s="189"/>
    </row>
    <row r="579" spans="1:26" s="126" customFormat="1" ht="13.5" hidden="1" customHeight="1">
      <c r="A579" s="172">
        <v>8</v>
      </c>
      <c r="B579" t="s">
        <v>1123</v>
      </c>
      <c r="C579" s="207">
        <v>26883</v>
      </c>
      <c r="D579" t="s">
        <v>28</v>
      </c>
      <c r="E579" s="207">
        <v>3</v>
      </c>
      <c r="F579" s="104" t="s">
        <v>42</v>
      </c>
      <c r="G579" t="s">
        <v>30</v>
      </c>
      <c r="H579" t="s">
        <v>31</v>
      </c>
      <c r="I579" t="s">
        <v>32</v>
      </c>
      <c r="J579"/>
      <c r="K579" t="s">
        <v>33</v>
      </c>
      <c r="L579" t="s">
        <v>34</v>
      </c>
      <c r="M579" s="104" t="s">
        <v>1127</v>
      </c>
      <c r="N579" s="104" t="s">
        <v>44</v>
      </c>
      <c r="O579" s="167">
        <v>40</v>
      </c>
      <c r="P579" s="200">
        <v>616</v>
      </c>
      <c r="Q579" s="234">
        <v>3.6656629732335195E-3</v>
      </c>
      <c r="R579" s="200" t="s">
        <v>37</v>
      </c>
      <c r="S579" s="180">
        <v>2688</v>
      </c>
      <c r="T579" s="231" t="s">
        <v>1125</v>
      </c>
      <c r="U579" s="208">
        <v>0</v>
      </c>
      <c r="V579" s="209">
        <v>0</v>
      </c>
      <c r="W579" s="234">
        <f>Tabla2[[#This Row],[Valor POAI 2026
 (en pesos y 3 últimos digitos en cero)]]/$V$2</f>
        <v>0</v>
      </c>
      <c r="X579" s="188"/>
      <c r="Y579" s="188"/>
      <c r="Z579" s="189"/>
    </row>
    <row r="580" spans="1:26" s="126" customFormat="1" ht="13.5" hidden="1" customHeight="1">
      <c r="A580" s="172">
        <v>8</v>
      </c>
      <c r="B580" t="s">
        <v>1123</v>
      </c>
      <c r="C580" s="207">
        <v>24911</v>
      </c>
      <c r="D580" t="s">
        <v>45</v>
      </c>
      <c r="E580" s="207">
        <v>4</v>
      </c>
      <c r="F580" s="104" t="s">
        <v>46</v>
      </c>
      <c r="G580" t="s">
        <v>47</v>
      </c>
      <c r="H580" t="s">
        <v>48</v>
      </c>
      <c r="I580" t="s">
        <v>32</v>
      </c>
      <c r="J580"/>
      <c r="K580" t="s">
        <v>33</v>
      </c>
      <c r="L580" t="s">
        <v>49</v>
      </c>
      <c r="M580" s="104" t="s">
        <v>1128</v>
      </c>
      <c r="N580" s="104" t="s">
        <v>51</v>
      </c>
      <c r="O580" s="167">
        <v>9900</v>
      </c>
      <c r="P580" s="200">
        <v>2608</v>
      </c>
      <c r="Q580" s="234">
        <v>1.5519560120443213E-2</v>
      </c>
      <c r="R580" s="200" t="s">
        <v>37</v>
      </c>
      <c r="S580" s="180">
        <v>2491</v>
      </c>
      <c r="T580" s="231" t="s">
        <v>1129</v>
      </c>
      <c r="U580" s="208">
        <v>0</v>
      </c>
      <c r="V580" s="209">
        <v>0</v>
      </c>
      <c r="W580" s="234">
        <f>Tabla2[[#This Row],[Valor POAI 2026
 (en pesos y 3 últimos digitos en cero)]]/$V$2</f>
        <v>0</v>
      </c>
      <c r="X580" s="188"/>
      <c r="Y580" s="188"/>
      <c r="Z580" s="189"/>
    </row>
    <row r="581" spans="1:26" s="126" customFormat="1" ht="13.5" hidden="1" customHeight="1">
      <c r="A581" s="172">
        <v>8</v>
      </c>
      <c r="B581" t="s">
        <v>1123</v>
      </c>
      <c r="C581" s="207">
        <v>27061</v>
      </c>
      <c r="D581" t="s">
        <v>28</v>
      </c>
      <c r="E581" s="207">
        <v>5</v>
      </c>
      <c r="F581" s="104" t="s">
        <v>53</v>
      </c>
      <c r="G581" t="s">
        <v>54</v>
      </c>
      <c r="H581" t="s">
        <v>55</v>
      </c>
      <c r="I581" t="s">
        <v>56</v>
      </c>
      <c r="J581" t="s">
        <v>57</v>
      </c>
      <c r="K581" t="s">
        <v>33</v>
      </c>
      <c r="L581" t="s">
        <v>58</v>
      </c>
      <c r="M581" s="104" t="s">
        <v>1130</v>
      </c>
      <c r="N581" s="104" t="s">
        <v>60</v>
      </c>
      <c r="O581" s="167">
        <v>4</v>
      </c>
      <c r="P581" s="200">
        <v>840</v>
      </c>
      <c r="Q581" s="234">
        <v>4.9986313271366172E-3</v>
      </c>
      <c r="R581" s="200" t="s">
        <v>37</v>
      </c>
      <c r="S581" s="180">
        <v>2706</v>
      </c>
      <c r="T581" s="231" t="s">
        <v>1131</v>
      </c>
      <c r="U581" s="208">
        <v>0</v>
      </c>
      <c r="V581" s="209">
        <v>0</v>
      </c>
      <c r="W581" s="234">
        <f>Tabla2[[#This Row],[Valor POAI 2026
 (en pesos y 3 últimos digitos en cero)]]/$V$2</f>
        <v>0</v>
      </c>
      <c r="X581" s="188"/>
      <c r="Y581" s="188"/>
      <c r="Z581" s="189"/>
    </row>
    <row r="582" spans="1:26" s="126" customFormat="1" ht="13.5" hidden="1" customHeight="1">
      <c r="A582" s="172">
        <v>8</v>
      </c>
      <c r="B582" t="s">
        <v>1123</v>
      </c>
      <c r="C582" s="207">
        <v>27062</v>
      </c>
      <c r="D582" t="s">
        <v>28</v>
      </c>
      <c r="E582" s="207">
        <v>6</v>
      </c>
      <c r="F582" s="104" t="s">
        <v>62</v>
      </c>
      <c r="G582" t="s">
        <v>54</v>
      </c>
      <c r="H582" t="s">
        <v>55</v>
      </c>
      <c r="I582" t="s">
        <v>56</v>
      </c>
      <c r="J582" t="s">
        <v>57</v>
      </c>
      <c r="K582" t="s">
        <v>33</v>
      </c>
      <c r="L582" t="s">
        <v>58</v>
      </c>
      <c r="M582" s="104" t="s">
        <v>1132</v>
      </c>
      <c r="N582" s="104" t="s">
        <v>64</v>
      </c>
      <c r="O582" s="167">
        <v>4</v>
      </c>
      <c r="P582" s="200">
        <v>840</v>
      </c>
      <c r="Q582" s="234">
        <v>4.9986313271366172E-3</v>
      </c>
      <c r="R582" s="200" t="s">
        <v>37</v>
      </c>
      <c r="S582" s="180">
        <v>2706</v>
      </c>
      <c r="T582" s="231" t="s">
        <v>1131</v>
      </c>
      <c r="U582" s="208">
        <v>0</v>
      </c>
      <c r="V582" s="209">
        <v>0</v>
      </c>
      <c r="W582" s="234">
        <f>Tabla2[[#This Row],[Valor POAI 2026
 (en pesos y 3 últimos digitos en cero)]]/$V$2</f>
        <v>0</v>
      </c>
      <c r="X582" s="188"/>
      <c r="Y582" s="188"/>
      <c r="Z582" s="189"/>
    </row>
    <row r="583" spans="1:26" s="126" customFormat="1" ht="13.5" hidden="1" customHeight="1">
      <c r="A583" s="172">
        <v>8</v>
      </c>
      <c r="B583" t="s">
        <v>1123</v>
      </c>
      <c r="C583" s="207">
        <v>27451</v>
      </c>
      <c r="D583" t="s">
        <v>28</v>
      </c>
      <c r="E583" s="207">
        <v>13</v>
      </c>
      <c r="F583" s="104" t="s">
        <v>82</v>
      </c>
      <c r="G583" t="s">
        <v>30</v>
      </c>
      <c r="H583" t="s">
        <v>66</v>
      </c>
      <c r="I583" t="s">
        <v>32</v>
      </c>
      <c r="J583"/>
      <c r="K583" t="s">
        <v>33</v>
      </c>
      <c r="L583" t="s">
        <v>67</v>
      </c>
      <c r="M583" s="104" t="s">
        <v>1133</v>
      </c>
      <c r="N583" s="104" t="s">
        <v>84</v>
      </c>
      <c r="O583" s="167">
        <v>4</v>
      </c>
      <c r="P583" s="200">
        <v>341</v>
      </c>
      <c r="Q583" s="234">
        <v>2.0292062887542696E-3</v>
      </c>
      <c r="R583" s="200" t="s">
        <v>37</v>
      </c>
      <c r="S583" s="180">
        <v>2745</v>
      </c>
      <c r="T583" s="231" t="s">
        <v>1134</v>
      </c>
      <c r="U583" s="208">
        <v>0</v>
      </c>
      <c r="V583" s="209">
        <v>0</v>
      </c>
      <c r="W583" s="234">
        <f>Tabla2[[#This Row],[Valor POAI 2026
 (en pesos y 3 últimos digitos en cero)]]/$V$2</f>
        <v>0</v>
      </c>
      <c r="X583" s="188"/>
      <c r="Y583" s="188"/>
      <c r="Z583" s="189"/>
    </row>
    <row r="584" spans="1:26" s="126" customFormat="1" ht="13.5" hidden="1" customHeight="1">
      <c r="A584" s="172">
        <v>8</v>
      </c>
      <c r="B584" t="s">
        <v>1123</v>
      </c>
      <c r="C584" s="207">
        <v>27452</v>
      </c>
      <c r="D584" t="s">
        <v>28</v>
      </c>
      <c r="E584" s="207">
        <v>12</v>
      </c>
      <c r="F584" s="104" t="s">
        <v>79</v>
      </c>
      <c r="G584" t="s">
        <v>30</v>
      </c>
      <c r="H584" t="s">
        <v>66</v>
      </c>
      <c r="I584" t="s">
        <v>32</v>
      </c>
      <c r="J584"/>
      <c r="K584" t="s">
        <v>33</v>
      </c>
      <c r="L584" t="s">
        <v>67</v>
      </c>
      <c r="M584" s="104" t="s">
        <v>1135</v>
      </c>
      <c r="N584" s="104" t="s">
        <v>81</v>
      </c>
      <c r="O584" s="167">
        <v>4</v>
      </c>
      <c r="P584" s="200">
        <v>227</v>
      </c>
      <c r="Q584" s="234">
        <v>1.3508206086428715E-3</v>
      </c>
      <c r="R584" s="200" t="s">
        <v>37</v>
      </c>
      <c r="S584" s="180">
        <v>2745</v>
      </c>
      <c r="T584" s="231" t="s">
        <v>1134</v>
      </c>
      <c r="U584" s="208">
        <v>0</v>
      </c>
      <c r="V584" s="209">
        <v>0</v>
      </c>
      <c r="W584" s="234">
        <f>Tabla2[[#This Row],[Valor POAI 2026
 (en pesos y 3 últimos digitos en cero)]]/$V$2</f>
        <v>0</v>
      </c>
      <c r="X584" s="188"/>
      <c r="Y584" s="188"/>
      <c r="Z584" s="189"/>
    </row>
    <row r="585" spans="1:26" s="126" customFormat="1" ht="13.5" hidden="1" customHeight="1">
      <c r="A585" s="172">
        <v>8</v>
      </c>
      <c r="B585" t="s">
        <v>1123</v>
      </c>
      <c r="C585" s="207">
        <v>27453</v>
      </c>
      <c r="D585" t="s">
        <v>28</v>
      </c>
      <c r="E585" s="207">
        <v>11</v>
      </c>
      <c r="F585" s="104" t="s">
        <v>76</v>
      </c>
      <c r="G585" t="s">
        <v>30</v>
      </c>
      <c r="H585" t="s">
        <v>66</v>
      </c>
      <c r="I585" t="s">
        <v>32</v>
      </c>
      <c r="J585"/>
      <c r="K585" t="s">
        <v>33</v>
      </c>
      <c r="L585" t="s">
        <v>67</v>
      </c>
      <c r="M585" s="104" t="s">
        <v>1136</v>
      </c>
      <c r="N585" s="104" t="s">
        <v>78</v>
      </c>
      <c r="O585" s="167">
        <v>10</v>
      </c>
      <c r="P585" s="200">
        <v>227</v>
      </c>
      <c r="Q585" s="234">
        <v>1.3508206086428715E-3</v>
      </c>
      <c r="R585" s="200" t="s">
        <v>37</v>
      </c>
      <c r="S585" s="180">
        <v>2745</v>
      </c>
      <c r="T585" s="231" t="s">
        <v>1134</v>
      </c>
      <c r="U585" s="208">
        <v>0</v>
      </c>
      <c r="V585" s="209">
        <v>0</v>
      </c>
      <c r="W585" s="234">
        <f>Tabla2[[#This Row],[Valor POAI 2026
 (en pesos y 3 últimos digitos en cero)]]/$V$2</f>
        <v>0</v>
      </c>
      <c r="X585" s="188"/>
      <c r="Y585" s="188"/>
      <c r="Z585" s="189"/>
    </row>
    <row r="586" spans="1:26" s="126" customFormat="1" ht="13.5" hidden="1" customHeight="1">
      <c r="A586" s="172">
        <v>8</v>
      </c>
      <c r="B586" t="s">
        <v>1123</v>
      </c>
      <c r="C586" s="207">
        <v>27454</v>
      </c>
      <c r="D586" t="s">
        <v>28</v>
      </c>
      <c r="E586" s="207">
        <v>7</v>
      </c>
      <c r="F586" s="104" t="s">
        <v>65</v>
      </c>
      <c r="G586" t="s">
        <v>30</v>
      </c>
      <c r="H586" t="s">
        <v>66</v>
      </c>
      <c r="I586" t="s">
        <v>32</v>
      </c>
      <c r="J586"/>
      <c r="K586" t="s">
        <v>33</v>
      </c>
      <c r="L586" t="s">
        <v>67</v>
      </c>
      <c r="M586" s="104" t="s">
        <v>1137</v>
      </c>
      <c r="N586" s="104" t="s">
        <v>69</v>
      </c>
      <c r="O586" s="167">
        <v>4</v>
      </c>
      <c r="P586" s="200">
        <v>454</v>
      </c>
      <c r="Q586" s="234">
        <v>2.7016412172857431E-3</v>
      </c>
      <c r="R586" s="200" t="s">
        <v>37</v>
      </c>
      <c r="S586" s="180">
        <v>2745</v>
      </c>
      <c r="T586" s="231" t="s">
        <v>1134</v>
      </c>
      <c r="U586" s="208">
        <v>0</v>
      </c>
      <c r="V586" s="209">
        <v>0</v>
      </c>
      <c r="W586" s="234">
        <f>Tabla2[[#This Row],[Valor POAI 2026
 (en pesos y 3 últimos digitos en cero)]]/$V$2</f>
        <v>0</v>
      </c>
      <c r="X586" s="188"/>
      <c r="Y586" s="188"/>
      <c r="Z586" s="189"/>
    </row>
    <row r="587" spans="1:26" s="126" customFormat="1" ht="13.5" hidden="1" customHeight="1">
      <c r="A587" s="172">
        <v>8</v>
      </c>
      <c r="B587" t="s">
        <v>1123</v>
      </c>
      <c r="C587" s="207">
        <v>27455</v>
      </c>
      <c r="D587" t="s">
        <v>28</v>
      </c>
      <c r="E587" s="207">
        <v>8</v>
      </c>
      <c r="F587" s="104" t="s">
        <v>71</v>
      </c>
      <c r="G587" t="s">
        <v>30</v>
      </c>
      <c r="H587" t="s">
        <v>66</v>
      </c>
      <c r="I587" t="s">
        <v>32</v>
      </c>
      <c r="J587"/>
      <c r="K587" t="s">
        <v>33</v>
      </c>
      <c r="L587" t="s">
        <v>67</v>
      </c>
      <c r="M587" s="104" t="s">
        <v>1138</v>
      </c>
      <c r="N587" s="104" t="s">
        <v>41</v>
      </c>
      <c r="O587" s="167">
        <v>200</v>
      </c>
      <c r="P587" s="200">
        <v>454</v>
      </c>
      <c r="Q587" s="234">
        <v>2.7016412172857431E-3</v>
      </c>
      <c r="R587" s="200" t="s">
        <v>37</v>
      </c>
      <c r="S587" s="180">
        <v>2745</v>
      </c>
      <c r="T587" s="231" t="s">
        <v>1134</v>
      </c>
      <c r="U587" s="208">
        <v>0</v>
      </c>
      <c r="V587" s="209">
        <v>0</v>
      </c>
      <c r="W587" s="234">
        <f>Tabla2[[#This Row],[Valor POAI 2026
 (en pesos y 3 últimos digitos en cero)]]/$V$2</f>
        <v>0</v>
      </c>
      <c r="X587" s="188"/>
      <c r="Y587" s="188"/>
      <c r="Z587" s="189"/>
    </row>
    <row r="588" spans="1:26" s="126" customFormat="1" ht="13.5" hidden="1" customHeight="1">
      <c r="A588" s="172">
        <v>8</v>
      </c>
      <c r="B588" t="s">
        <v>1123</v>
      </c>
      <c r="C588" s="207">
        <v>27456</v>
      </c>
      <c r="D588" t="s">
        <v>28</v>
      </c>
      <c r="E588" s="207">
        <v>10</v>
      </c>
      <c r="F588" s="104" t="s">
        <v>73</v>
      </c>
      <c r="G588" t="s">
        <v>30</v>
      </c>
      <c r="H588" t="s">
        <v>66</v>
      </c>
      <c r="I588" t="s">
        <v>32</v>
      </c>
      <c r="J588"/>
      <c r="K588" t="s">
        <v>33</v>
      </c>
      <c r="L588" t="s">
        <v>67</v>
      </c>
      <c r="M588" s="104" t="s">
        <v>1139</v>
      </c>
      <c r="N588" s="104" t="s">
        <v>75</v>
      </c>
      <c r="O588" s="167">
        <v>600</v>
      </c>
      <c r="P588" s="200">
        <v>341</v>
      </c>
      <c r="Q588" s="234">
        <v>2.0292062887542696E-3</v>
      </c>
      <c r="R588" s="200" t="s">
        <v>37</v>
      </c>
      <c r="S588" s="180">
        <v>2745</v>
      </c>
      <c r="T588" s="231" t="s">
        <v>1134</v>
      </c>
      <c r="U588" s="208">
        <v>0</v>
      </c>
      <c r="V588" s="209">
        <v>0</v>
      </c>
      <c r="W588" s="234">
        <f>Tabla2[[#This Row],[Valor POAI 2026
 (en pesos y 3 últimos digitos en cero)]]/$V$2</f>
        <v>0</v>
      </c>
      <c r="X588" s="188"/>
      <c r="Y588" s="188"/>
      <c r="Z588" s="189"/>
    </row>
    <row r="589" spans="1:26" s="126" customFormat="1" ht="13.5" hidden="1" customHeight="1">
      <c r="A589" s="172">
        <v>8</v>
      </c>
      <c r="B589" t="s">
        <v>1123</v>
      </c>
      <c r="C589" s="207">
        <v>27457</v>
      </c>
      <c r="D589" t="s">
        <v>28</v>
      </c>
      <c r="E589" s="207">
        <v>9</v>
      </c>
      <c r="F589" s="104" t="s">
        <v>428</v>
      </c>
      <c r="G589" t="s">
        <v>30</v>
      </c>
      <c r="H589" t="s">
        <v>66</v>
      </c>
      <c r="I589" t="s">
        <v>32</v>
      </c>
      <c r="J589"/>
      <c r="K589" t="s">
        <v>33</v>
      </c>
      <c r="L589" t="s">
        <v>67</v>
      </c>
      <c r="M589" s="104" t="s">
        <v>1140</v>
      </c>
      <c r="N589" s="104" t="s">
        <v>430</v>
      </c>
      <c r="O589" s="167">
        <v>8</v>
      </c>
      <c r="P589" s="200">
        <v>227</v>
      </c>
      <c r="Q589" s="234">
        <v>1.3508206086428715E-3</v>
      </c>
      <c r="R589" s="200" t="s">
        <v>37</v>
      </c>
      <c r="S589" s="180">
        <v>2745</v>
      </c>
      <c r="T589" s="231" t="s">
        <v>1134</v>
      </c>
      <c r="U589" s="208">
        <v>0</v>
      </c>
      <c r="V589" s="209">
        <v>0</v>
      </c>
      <c r="W589" s="234">
        <f>Tabla2[[#This Row],[Valor POAI 2026
 (en pesos y 3 últimos digitos en cero)]]/$V$2</f>
        <v>0</v>
      </c>
      <c r="X589" s="188"/>
      <c r="Y589" s="188"/>
      <c r="Z589" s="189"/>
    </row>
    <row r="590" spans="1:26" s="126" customFormat="1" ht="13.5" hidden="1" customHeight="1">
      <c r="A590" s="172">
        <v>8</v>
      </c>
      <c r="B590" t="s">
        <v>1123</v>
      </c>
      <c r="C590" s="207">
        <v>25511</v>
      </c>
      <c r="D590" t="s">
        <v>91</v>
      </c>
      <c r="E590" s="207">
        <v>15</v>
      </c>
      <c r="F590" s="104" t="s">
        <v>92</v>
      </c>
      <c r="G590" t="s">
        <v>93</v>
      </c>
      <c r="H590" t="s">
        <v>94</v>
      </c>
      <c r="I590" t="s">
        <v>32</v>
      </c>
      <c r="J590" t="s">
        <v>95</v>
      </c>
      <c r="K590" t="s">
        <v>33</v>
      </c>
      <c r="L590" t="s">
        <v>87</v>
      </c>
      <c r="M590" s="104" t="s">
        <v>1141</v>
      </c>
      <c r="N590" s="104" t="s">
        <v>64</v>
      </c>
      <c r="O590" s="167">
        <v>4000</v>
      </c>
      <c r="P590" s="200">
        <v>2795</v>
      </c>
      <c r="Q590" s="234">
        <v>1.6632350665889101E-2</v>
      </c>
      <c r="R590" s="200" t="s">
        <v>37</v>
      </c>
      <c r="S590" s="180">
        <v>2551</v>
      </c>
      <c r="T590" s="231" t="s">
        <v>1142</v>
      </c>
      <c r="U590" s="208">
        <v>0</v>
      </c>
      <c r="V590" s="209">
        <v>0</v>
      </c>
      <c r="W590" s="234">
        <f>Tabla2[[#This Row],[Valor POAI 2026
 (en pesos y 3 últimos digitos en cero)]]/$V$2</f>
        <v>0</v>
      </c>
      <c r="X590" s="188"/>
      <c r="Y590" s="188"/>
      <c r="Z590" s="189"/>
    </row>
    <row r="591" spans="1:26" s="126" customFormat="1" ht="13.5" hidden="1" customHeight="1">
      <c r="A591" s="172">
        <v>8</v>
      </c>
      <c r="B591" t="s">
        <v>1123</v>
      </c>
      <c r="C591" s="207">
        <v>26841</v>
      </c>
      <c r="D591" t="s">
        <v>343</v>
      </c>
      <c r="E591" s="207">
        <v>14</v>
      </c>
      <c r="F591" s="104" t="s">
        <v>436</v>
      </c>
      <c r="G591" t="s">
        <v>30</v>
      </c>
      <c r="H591" t="s">
        <v>437</v>
      </c>
      <c r="I591" t="s">
        <v>32</v>
      </c>
      <c r="J591"/>
      <c r="K591" t="s">
        <v>33</v>
      </c>
      <c r="L591" t="s">
        <v>87</v>
      </c>
      <c r="M591" s="104" t="s">
        <v>1143</v>
      </c>
      <c r="N591" s="104" t="s">
        <v>439</v>
      </c>
      <c r="O591" s="167">
        <v>12</v>
      </c>
      <c r="P591" s="200">
        <v>2440</v>
      </c>
      <c r="Q591" s="234">
        <v>1.4519833855015889E-2</v>
      </c>
      <c r="R591" s="200" t="s">
        <v>37</v>
      </c>
      <c r="S591" s="180">
        <v>2684</v>
      </c>
      <c r="T591" s="231" t="s">
        <v>1144</v>
      </c>
      <c r="U591" s="208">
        <v>0</v>
      </c>
      <c r="V591" s="209">
        <v>0</v>
      </c>
      <c r="W591" s="234">
        <f>Tabla2[[#This Row],[Valor POAI 2026
 (en pesos y 3 últimos digitos en cero)]]/$V$2</f>
        <v>0</v>
      </c>
      <c r="X591" s="188"/>
      <c r="Y591" s="188"/>
      <c r="Z591" s="189"/>
    </row>
    <row r="592" spans="1:26" s="126" customFormat="1" ht="13.5" hidden="1" customHeight="1">
      <c r="A592" s="172">
        <v>8</v>
      </c>
      <c r="B592" t="s">
        <v>1123</v>
      </c>
      <c r="C592" s="207">
        <v>27291</v>
      </c>
      <c r="D592" t="s">
        <v>28</v>
      </c>
      <c r="E592" s="207">
        <v>16</v>
      </c>
      <c r="F592" s="104" t="s">
        <v>85</v>
      </c>
      <c r="G592" t="s">
        <v>30</v>
      </c>
      <c r="H592" t="s">
        <v>86</v>
      </c>
      <c r="I592" t="s">
        <v>56</v>
      </c>
      <c r="J592" t="s">
        <v>57</v>
      </c>
      <c r="K592" t="s">
        <v>33</v>
      </c>
      <c r="L592" t="s">
        <v>87</v>
      </c>
      <c r="M592" s="104" t="s">
        <v>1145</v>
      </c>
      <c r="N592" s="104" t="s">
        <v>89</v>
      </c>
      <c r="O592" s="167">
        <v>4</v>
      </c>
      <c r="P592" s="200">
        <v>1681</v>
      </c>
      <c r="Q592" s="234">
        <v>1.0003213405853159E-2</v>
      </c>
      <c r="R592" s="200" t="s">
        <v>37</v>
      </c>
      <c r="S592" s="180">
        <v>2729</v>
      </c>
      <c r="T592" s="231" t="s">
        <v>1146</v>
      </c>
      <c r="U592" s="208">
        <v>0</v>
      </c>
      <c r="V592" s="209">
        <v>0</v>
      </c>
      <c r="W592" s="234">
        <f>Tabla2[[#This Row],[Valor POAI 2026
 (en pesos y 3 últimos digitos en cero)]]/$V$2</f>
        <v>0</v>
      </c>
      <c r="X592" s="188"/>
      <c r="Y592" s="188"/>
      <c r="Z592" s="189"/>
    </row>
    <row r="593" spans="1:26" s="126" customFormat="1" ht="13.5" hidden="1" customHeight="1">
      <c r="A593" s="172">
        <v>8</v>
      </c>
      <c r="B593" t="s">
        <v>1123</v>
      </c>
      <c r="C593" s="207">
        <v>27942</v>
      </c>
      <c r="D593" t="s">
        <v>98</v>
      </c>
      <c r="E593" s="207">
        <v>18</v>
      </c>
      <c r="F593" s="104" t="s">
        <v>120</v>
      </c>
      <c r="G593" t="s">
        <v>100</v>
      </c>
      <c r="H593" t="s">
        <v>121</v>
      </c>
      <c r="I593" t="s">
        <v>56</v>
      </c>
      <c r="J593" t="s">
        <v>102</v>
      </c>
      <c r="K593" t="s">
        <v>103</v>
      </c>
      <c r="L593" t="s">
        <v>104</v>
      </c>
      <c r="M593" s="104" t="s">
        <v>1147</v>
      </c>
      <c r="N593" s="104" t="s">
        <v>123</v>
      </c>
      <c r="O593" s="167">
        <v>1400</v>
      </c>
      <c r="P593" s="200">
        <v>1344</v>
      </c>
      <c r="Q593" s="234">
        <v>7.9978101234185871E-3</v>
      </c>
      <c r="R593" s="200" t="s">
        <v>37</v>
      </c>
      <c r="S593" s="180">
        <v>2794</v>
      </c>
      <c r="T593" s="231" t="s">
        <v>1148</v>
      </c>
      <c r="U593" s="208">
        <v>0</v>
      </c>
      <c r="V593" s="209">
        <v>0</v>
      </c>
      <c r="W593" s="234">
        <f>Tabla2[[#This Row],[Valor POAI 2026
 (en pesos y 3 últimos digitos en cero)]]/$V$2</f>
        <v>0</v>
      </c>
      <c r="X593" s="188"/>
      <c r="Y593" s="188"/>
      <c r="Z593" s="189"/>
    </row>
    <row r="594" spans="1:26" s="126" customFormat="1" ht="13.5" hidden="1" customHeight="1">
      <c r="A594" s="172">
        <v>8</v>
      </c>
      <c r="B594" t="s">
        <v>1123</v>
      </c>
      <c r="C594" s="207">
        <v>27943</v>
      </c>
      <c r="D594" t="s">
        <v>98</v>
      </c>
      <c r="E594" s="207">
        <v>19</v>
      </c>
      <c r="F594" s="104" t="s">
        <v>99</v>
      </c>
      <c r="G594" t="s">
        <v>100</v>
      </c>
      <c r="H594" t="s">
        <v>101</v>
      </c>
      <c r="I594" t="s">
        <v>56</v>
      </c>
      <c r="J594" t="s">
        <v>102</v>
      </c>
      <c r="K594" t="s">
        <v>103</v>
      </c>
      <c r="L594" t="s">
        <v>104</v>
      </c>
      <c r="M594" s="104" t="s">
        <v>1149</v>
      </c>
      <c r="N594" s="104" t="s">
        <v>106</v>
      </c>
      <c r="O594" s="167">
        <v>1000</v>
      </c>
      <c r="P594" s="200">
        <v>1681</v>
      </c>
      <c r="Q594" s="234">
        <v>1.0003213405853159E-2</v>
      </c>
      <c r="R594" s="200" t="s">
        <v>37</v>
      </c>
      <c r="S594" s="180">
        <v>2794</v>
      </c>
      <c r="T594" s="231" t="s">
        <v>1148</v>
      </c>
      <c r="U594" s="208">
        <v>0</v>
      </c>
      <c r="V594" s="209">
        <v>0</v>
      </c>
      <c r="W594" s="234">
        <f>Tabla2[[#This Row],[Valor POAI 2026
 (en pesos y 3 últimos digitos en cero)]]/$V$2</f>
        <v>0</v>
      </c>
      <c r="X594" s="188"/>
      <c r="Y594" s="188"/>
      <c r="Z594" s="189"/>
    </row>
    <row r="595" spans="1:26" s="126" customFormat="1" ht="13.5" hidden="1" customHeight="1">
      <c r="A595" s="172">
        <v>8</v>
      </c>
      <c r="B595" t="s">
        <v>1123</v>
      </c>
      <c r="C595" s="207">
        <v>27944</v>
      </c>
      <c r="D595" t="s">
        <v>98</v>
      </c>
      <c r="E595" s="207">
        <v>23</v>
      </c>
      <c r="F595" s="104" t="s">
        <v>124</v>
      </c>
      <c r="G595" t="s">
        <v>100</v>
      </c>
      <c r="H595" t="s">
        <v>125</v>
      </c>
      <c r="I595" t="s">
        <v>32</v>
      </c>
      <c r="J595"/>
      <c r="K595" t="s">
        <v>103</v>
      </c>
      <c r="L595" t="s">
        <v>104</v>
      </c>
      <c r="M595" s="104" t="s">
        <v>1150</v>
      </c>
      <c r="N595" s="104" t="s">
        <v>127</v>
      </c>
      <c r="O595" s="167">
        <v>1500</v>
      </c>
      <c r="P595" s="200">
        <v>2524</v>
      </c>
      <c r="Q595" s="234">
        <v>1.501969698772955E-2</v>
      </c>
      <c r="R595" s="200" t="s">
        <v>37</v>
      </c>
      <c r="S595" s="180">
        <v>2794</v>
      </c>
      <c r="T595" s="231" t="s">
        <v>1148</v>
      </c>
      <c r="U595" s="208">
        <v>0</v>
      </c>
      <c r="V595" s="209">
        <v>0</v>
      </c>
      <c r="W595" s="234">
        <f>Tabla2[[#This Row],[Valor POAI 2026
 (en pesos y 3 últimos digitos en cero)]]/$V$2</f>
        <v>0</v>
      </c>
      <c r="X595" s="188"/>
      <c r="Y595" s="188"/>
      <c r="Z595" s="189"/>
    </row>
    <row r="596" spans="1:26" s="126" customFormat="1" ht="13.5" hidden="1" customHeight="1">
      <c r="A596" s="172">
        <v>8</v>
      </c>
      <c r="B596" t="s">
        <v>1123</v>
      </c>
      <c r="C596" s="207">
        <v>27945</v>
      </c>
      <c r="D596" t="s">
        <v>98</v>
      </c>
      <c r="E596" s="207">
        <v>20</v>
      </c>
      <c r="F596" s="104" t="s">
        <v>112</v>
      </c>
      <c r="G596" t="s">
        <v>100</v>
      </c>
      <c r="H596" t="s">
        <v>113</v>
      </c>
      <c r="I596" t="s">
        <v>56</v>
      </c>
      <c r="J596" t="s">
        <v>102</v>
      </c>
      <c r="K596" t="s">
        <v>103</v>
      </c>
      <c r="L596" t="s">
        <v>104</v>
      </c>
      <c r="M596" s="104" t="s">
        <v>1151</v>
      </c>
      <c r="N596" s="104" t="s">
        <v>115</v>
      </c>
      <c r="O596" s="167">
        <v>1400</v>
      </c>
      <c r="P596" s="200">
        <v>1344</v>
      </c>
      <c r="Q596" s="234">
        <v>7.9978101234185871E-3</v>
      </c>
      <c r="R596" s="200" t="s">
        <v>37</v>
      </c>
      <c r="S596" s="180">
        <v>2794</v>
      </c>
      <c r="T596" s="231" t="s">
        <v>1148</v>
      </c>
      <c r="U596" s="208">
        <v>0</v>
      </c>
      <c r="V596" s="209">
        <v>0</v>
      </c>
      <c r="W596" s="234">
        <f>Tabla2[[#This Row],[Valor POAI 2026
 (en pesos y 3 últimos digitos en cero)]]/$V$2</f>
        <v>0</v>
      </c>
      <c r="X596" s="188"/>
      <c r="Y596" s="188"/>
      <c r="Z596" s="189"/>
    </row>
    <row r="597" spans="1:26" s="126" customFormat="1" ht="13.5" hidden="1" customHeight="1">
      <c r="A597" s="172">
        <v>8</v>
      </c>
      <c r="B597" t="s">
        <v>1123</v>
      </c>
      <c r="C597" s="207">
        <v>27946</v>
      </c>
      <c r="D597" t="s">
        <v>98</v>
      </c>
      <c r="E597" s="207">
        <v>17</v>
      </c>
      <c r="F597" s="104" t="s">
        <v>108</v>
      </c>
      <c r="G597" t="s">
        <v>100</v>
      </c>
      <c r="H597" t="s">
        <v>109</v>
      </c>
      <c r="I597" t="s">
        <v>56</v>
      </c>
      <c r="J597" t="s">
        <v>102</v>
      </c>
      <c r="K597" t="s">
        <v>103</v>
      </c>
      <c r="L597" t="s">
        <v>104</v>
      </c>
      <c r="M597" s="104" t="s">
        <v>1152</v>
      </c>
      <c r="N597" s="104" t="s">
        <v>111</v>
      </c>
      <c r="O597" s="167">
        <v>1400</v>
      </c>
      <c r="P597" s="200">
        <v>1344</v>
      </c>
      <c r="Q597" s="234">
        <v>7.9978101234185871E-3</v>
      </c>
      <c r="R597" s="200" t="s">
        <v>37</v>
      </c>
      <c r="S597" s="180">
        <v>2794</v>
      </c>
      <c r="T597" s="231" t="s">
        <v>1148</v>
      </c>
      <c r="U597" s="208">
        <v>0</v>
      </c>
      <c r="V597" s="209">
        <v>0</v>
      </c>
      <c r="W597" s="234">
        <f>Tabla2[[#This Row],[Valor POAI 2026
 (en pesos y 3 últimos digitos en cero)]]/$V$2</f>
        <v>0</v>
      </c>
      <c r="X597" s="188"/>
      <c r="Y597" s="188"/>
      <c r="Z597" s="189"/>
    </row>
    <row r="598" spans="1:26" s="126" customFormat="1" ht="13.5" hidden="1" customHeight="1">
      <c r="A598" s="172">
        <v>8</v>
      </c>
      <c r="B598" t="s">
        <v>1123</v>
      </c>
      <c r="C598" s="207">
        <v>25561</v>
      </c>
      <c r="D598" t="s">
        <v>45</v>
      </c>
      <c r="E598" s="207">
        <v>26</v>
      </c>
      <c r="F598" s="104" t="s">
        <v>128</v>
      </c>
      <c r="G598" t="s">
        <v>129</v>
      </c>
      <c r="H598" t="s">
        <v>130</v>
      </c>
      <c r="I598" t="s">
        <v>32</v>
      </c>
      <c r="J598"/>
      <c r="K598" t="s">
        <v>103</v>
      </c>
      <c r="L598" t="s">
        <v>131</v>
      </c>
      <c r="M598" s="104" t="s">
        <v>1153</v>
      </c>
      <c r="N598" s="104" t="s">
        <v>133</v>
      </c>
      <c r="O598" s="167">
        <v>6200</v>
      </c>
      <c r="P598" s="200">
        <v>2272</v>
      </c>
      <c r="Q598" s="234">
        <v>1.3520107589588565E-2</v>
      </c>
      <c r="R598" s="200" t="s">
        <v>37</v>
      </c>
      <c r="S598" s="180">
        <v>2556</v>
      </c>
      <c r="T598" s="231" t="s">
        <v>1154</v>
      </c>
      <c r="U598" s="208">
        <v>0</v>
      </c>
      <c r="V598" s="209">
        <v>0</v>
      </c>
      <c r="W598" s="234">
        <f>Tabla2[[#This Row],[Valor POAI 2026
 (en pesos y 3 últimos digitos en cero)]]/$V$2</f>
        <v>0</v>
      </c>
      <c r="X598" s="188"/>
      <c r="Y598" s="188"/>
      <c r="Z598" s="189"/>
    </row>
    <row r="599" spans="1:26" s="126" customFormat="1" ht="13.5" hidden="1" customHeight="1">
      <c r="A599" s="172">
        <v>8</v>
      </c>
      <c r="B599" t="s">
        <v>1123</v>
      </c>
      <c r="C599" s="207">
        <v>25562</v>
      </c>
      <c r="D599" t="s">
        <v>45</v>
      </c>
      <c r="E599" s="207">
        <v>27</v>
      </c>
      <c r="F599" s="104" t="s">
        <v>135</v>
      </c>
      <c r="G599" t="s">
        <v>129</v>
      </c>
      <c r="H599" t="s">
        <v>136</v>
      </c>
      <c r="I599" t="s">
        <v>32</v>
      </c>
      <c r="J599"/>
      <c r="K599" t="s">
        <v>103</v>
      </c>
      <c r="L599" t="s">
        <v>131</v>
      </c>
      <c r="M599" s="104" t="s">
        <v>1155</v>
      </c>
      <c r="N599" s="104" t="s">
        <v>41</v>
      </c>
      <c r="O599" s="167">
        <v>7500</v>
      </c>
      <c r="P599" s="200">
        <v>2390</v>
      </c>
      <c r="Q599" s="234">
        <v>1.4222296276019661E-2</v>
      </c>
      <c r="R599" s="200" t="s">
        <v>37</v>
      </c>
      <c r="S599" s="180">
        <v>2556</v>
      </c>
      <c r="T599" s="231" t="s">
        <v>1154</v>
      </c>
      <c r="U599" s="208">
        <v>0</v>
      </c>
      <c r="V599" s="209">
        <v>0</v>
      </c>
      <c r="W599" s="234">
        <f>Tabla2[[#This Row],[Valor POAI 2026
 (en pesos y 3 últimos digitos en cero)]]/$V$2</f>
        <v>0</v>
      </c>
      <c r="X599" s="188"/>
      <c r="Y599" s="188"/>
      <c r="Z599" s="189"/>
    </row>
    <row r="600" spans="1:26" s="126" customFormat="1" ht="13.5" hidden="1" customHeight="1">
      <c r="A600" s="172">
        <v>8</v>
      </c>
      <c r="B600" t="s">
        <v>1123</v>
      </c>
      <c r="C600" s="207">
        <v>25563</v>
      </c>
      <c r="D600" t="s">
        <v>138</v>
      </c>
      <c r="E600" s="207">
        <v>25</v>
      </c>
      <c r="F600" s="104" t="s">
        <v>139</v>
      </c>
      <c r="G600" t="s">
        <v>129</v>
      </c>
      <c r="H600" t="s">
        <v>140</v>
      </c>
      <c r="I600" t="s">
        <v>32</v>
      </c>
      <c r="J600"/>
      <c r="K600" t="s">
        <v>103</v>
      </c>
      <c r="L600" t="s">
        <v>131</v>
      </c>
      <c r="M600" s="104" t="s">
        <v>1156</v>
      </c>
      <c r="N600" s="104" t="s">
        <v>51</v>
      </c>
      <c r="O600" s="167">
        <v>20000</v>
      </c>
      <c r="P600" s="200">
        <v>1684</v>
      </c>
      <c r="Q600" s="234">
        <v>1.0021065660592934E-2</v>
      </c>
      <c r="R600" s="200" t="s">
        <v>37</v>
      </c>
      <c r="S600" s="180">
        <v>2556</v>
      </c>
      <c r="T600" s="231" t="s">
        <v>1154</v>
      </c>
      <c r="U600" s="208">
        <v>0</v>
      </c>
      <c r="V600" s="209">
        <v>0</v>
      </c>
      <c r="W600" s="234">
        <f>Tabla2[[#This Row],[Valor POAI 2026
 (en pesos y 3 últimos digitos en cero)]]/$V$2</f>
        <v>0</v>
      </c>
      <c r="X600" s="188"/>
      <c r="Y600" s="188"/>
      <c r="Z600" s="189"/>
    </row>
    <row r="601" spans="1:26" s="126" customFormat="1" ht="13.5" hidden="1" customHeight="1">
      <c r="A601" s="172">
        <v>8</v>
      </c>
      <c r="B601" t="s">
        <v>1123</v>
      </c>
      <c r="C601" s="207">
        <v>28181</v>
      </c>
      <c r="D601" t="s">
        <v>142</v>
      </c>
      <c r="E601" s="207">
        <v>31</v>
      </c>
      <c r="F601" s="104" t="s">
        <v>150</v>
      </c>
      <c r="G601" t="s">
        <v>129</v>
      </c>
      <c r="H601" t="s">
        <v>144</v>
      </c>
      <c r="I601" t="s">
        <v>32</v>
      </c>
      <c r="J601"/>
      <c r="K601" t="s">
        <v>103</v>
      </c>
      <c r="L601" t="s">
        <v>145</v>
      </c>
      <c r="M601" s="104" t="s">
        <v>1157</v>
      </c>
      <c r="N601" s="104" t="s">
        <v>152</v>
      </c>
      <c r="O601" s="167">
        <v>24</v>
      </c>
      <c r="P601" s="200">
        <v>810</v>
      </c>
      <c r="Q601" s="234">
        <v>4.8201087797388811E-3</v>
      </c>
      <c r="R601" s="200" t="s">
        <v>37</v>
      </c>
      <c r="S601" s="180">
        <v>2818</v>
      </c>
      <c r="T601" s="231" t="s">
        <v>1158</v>
      </c>
      <c r="U601" s="208">
        <v>0</v>
      </c>
      <c r="V601" s="209">
        <v>0</v>
      </c>
      <c r="W601" s="234">
        <f>Tabla2[[#This Row],[Valor POAI 2026
 (en pesos y 3 últimos digitos en cero)]]/$V$2</f>
        <v>0</v>
      </c>
      <c r="X601" s="188"/>
      <c r="Y601" s="188"/>
      <c r="Z601" s="189"/>
    </row>
    <row r="602" spans="1:26" s="126" customFormat="1" ht="13.5" hidden="1" customHeight="1">
      <c r="A602" s="172">
        <v>8</v>
      </c>
      <c r="B602" t="s">
        <v>1123</v>
      </c>
      <c r="C602" s="207">
        <v>28182</v>
      </c>
      <c r="D602" t="s">
        <v>142</v>
      </c>
      <c r="E602" s="207">
        <v>32</v>
      </c>
      <c r="F602" s="104" t="s">
        <v>148</v>
      </c>
      <c r="G602" t="s">
        <v>129</v>
      </c>
      <c r="H602" t="s">
        <v>144</v>
      </c>
      <c r="I602" t="s">
        <v>32</v>
      </c>
      <c r="J602"/>
      <c r="K602" t="s">
        <v>103</v>
      </c>
      <c r="L602" t="s">
        <v>145</v>
      </c>
      <c r="M602" s="104" t="s">
        <v>1159</v>
      </c>
      <c r="N602" s="104" t="s">
        <v>41</v>
      </c>
      <c r="O602" s="167">
        <v>4</v>
      </c>
      <c r="P602" s="200">
        <v>157</v>
      </c>
      <c r="Q602" s="234">
        <v>9.3426799804815347E-4</v>
      </c>
      <c r="R602" s="200" t="s">
        <v>37</v>
      </c>
      <c r="S602" s="180">
        <v>2818</v>
      </c>
      <c r="T602" s="231" t="s">
        <v>1158</v>
      </c>
      <c r="U602" s="208">
        <v>0</v>
      </c>
      <c r="V602" s="209">
        <v>0</v>
      </c>
      <c r="W602" s="234">
        <f>Tabla2[[#This Row],[Valor POAI 2026
 (en pesos y 3 últimos digitos en cero)]]/$V$2</f>
        <v>0</v>
      </c>
      <c r="X602" s="188"/>
      <c r="Y602" s="188"/>
      <c r="Z602" s="189"/>
    </row>
    <row r="603" spans="1:26" s="126" customFormat="1" ht="13.5" hidden="1" customHeight="1">
      <c r="A603" s="172">
        <v>8</v>
      </c>
      <c r="B603" t="s">
        <v>1123</v>
      </c>
      <c r="C603" s="207">
        <v>28183</v>
      </c>
      <c r="D603" t="s">
        <v>142</v>
      </c>
      <c r="E603" s="207">
        <v>30</v>
      </c>
      <c r="F603" s="104" t="s">
        <v>143</v>
      </c>
      <c r="G603" t="s">
        <v>129</v>
      </c>
      <c r="H603" t="s">
        <v>144</v>
      </c>
      <c r="I603" t="s">
        <v>32</v>
      </c>
      <c r="J603"/>
      <c r="K603" t="s">
        <v>103</v>
      </c>
      <c r="L603" t="s">
        <v>145</v>
      </c>
      <c r="M603" s="104" t="s">
        <v>1160</v>
      </c>
      <c r="N603" s="104" t="s">
        <v>44</v>
      </c>
      <c r="O603" s="167">
        <v>8</v>
      </c>
      <c r="P603" s="200">
        <v>211</v>
      </c>
      <c r="Q603" s="234">
        <v>1.2556085833640789E-3</v>
      </c>
      <c r="R603" s="200" t="s">
        <v>37</v>
      </c>
      <c r="S603" s="180">
        <v>2818</v>
      </c>
      <c r="T603" s="231" t="s">
        <v>1158</v>
      </c>
      <c r="U603" s="208">
        <v>0</v>
      </c>
      <c r="V603" s="209">
        <v>0</v>
      </c>
      <c r="W603" s="234">
        <f>Tabla2[[#This Row],[Valor POAI 2026
 (en pesos y 3 últimos digitos en cero)]]/$V$2</f>
        <v>0</v>
      </c>
      <c r="X603" s="188"/>
      <c r="Y603" s="188"/>
      <c r="Z603" s="189"/>
    </row>
    <row r="604" spans="1:26" s="126" customFormat="1" ht="13.5" hidden="1" customHeight="1">
      <c r="A604" s="172">
        <v>8</v>
      </c>
      <c r="B604" t="s">
        <v>1123</v>
      </c>
      <c r="C604" s="207">
        <v>27801</v>
      </c>
      <c r="D604" t="s">
        <v>153</v>
      </c>
      <c r="E604" s="207">
        <v>39</v>
      </c>
      <c r="F604" s="104" t="s">
        <v>177</v>
      </c>
      <c r="G604" t="s">
        <v>155</v>
      </c>
      <c r="H604" t="s">
        <v>170</v>
      </c>
      <c r="I604" t="s">
        <v>32</v>
      </c>
      <c r="J604"/>
      <c r="K604" t="s">
        <v>103</v>
      </c>
      <c r="L604" t="s">
        <v>157</v>
      </c>
      <c r="M604" s="104" t="s">
        <v>1161</v>
      </c>
      <c r="N604" s="104" t="s">
        <v>166</v>
      </c>
      <c r="O604" s="167">
        <v>4000</v>
      </c>
      <c r="P604" s="200">
        <v>1530</v>
      </c>
      <c r="Q604" s="234">
        <v>9.1046499172845533E-3</v>
      </c>
      <c r="R604" s="200" t="s">
        <v>37</v>
      </c>
      <c r="S604" s="180">
        <v>2780</v>
      </c>
      <c r="T604" s="231" t="s">
        <v>1162</v>
      </c>
      <c r="U604" s="208">
        <v>0</v>
      </c>
      <c r="V604" s="209">
        <v>0</v>
      </c>
      <c r="W604" s="234">
        <f>Tabla2[[#This Row],[Valor POAI 2026
 (en pesos y 3 últimos digitos en cero)]]/$V$2</f>
        <v>0</v>
      </c>
      <c r="X604" s="188"/>
      <c r="Y604" s="188"/>
      <c r="Z604" s="189"/>
    </row>
    <row r="605" spans="1:26" s="126" customFormat="1" ht="13.5" hidden="1" customHeight="1">
      <c r="A605" s="172">
        <v>8</v>
      </c>
      <c r="B605" t="s">
        <v>1123</v>
      </c>
      <c r="C605" s="207">
        <v>27802</v>
      </c>
      <c r="D605" t="s">
        <v>153</v>
      </c>
      <c r="E605" s="207">
        <v>40</v>
      </c>
      <c r="F605" s="104" t="s">
        <v>174</v>
      </c>
      <c r="G605" t="s">
        <v>155</v>
      </c>
      <c r="H605" t="s">
        <v>170</v>
      </c>
      <c r="I605" t="s">
        <v>32</v>
      </c>
      <c r="J605"/>
      <c r="K605" t="s">
        <v>103</v>
      </c>
      <c r="L605" t="s">
        <v>157</v>
      </c>
      <c r="M605" s="104" t="s">
        <v>1163</v>
      </c>
      <c r="N605" s="104" t="s">
        <v>176</v>
      </c>
      <c r="O605" s="167">
        <v>60</v>
      </c>
      <c r="P605" s="200">
        <v>610</v>
      </c>
      <c r="Q605" s="234">
        <v>3.6299584637539723E-3</v>
      </c>
      <c r="R605" s="200" t="s">
        <v>37</v>
      </c>
      <c r="S605" s="180">
        <v>2780</v>
      </c>
      <c r="T605" s="231" t="s">
        <v>1162</v>
      </c>
      <c r="U605" s="208">
        <v>0</v>
      </c>
      <c r="V605" s="209">
        <v>0</v>
      </c>
      <c r="W605" s="234">
        <f>Tabla2[[#This Row],[Valor POAI 2026
 (en pesos y 3 últimos digitos en cero)]]/$V$2</f>
        <v>0</v>
      </c>
      <c r="X605" s="188"/>
      <c r="Y605" s="188"/>
      <c r="Z605" s="189"/>
    </row>
    <row r="606" spans="1:26" s="126" customFormat="1" ht="13.5" hidden="1" customHeight="1">
      <c r="A606" s="172">
        <v>8</v>
      </c>
      <c r="B606" t="s">
        <v>1123</v>
      </c>
      <c r="C606" s="207">
        <v>27803</v>
      </c>
      <c r="D606" t="s">
        <v>153</v>
      </c>
      <c r="E606" s="207">
        <v>33</v>
      </c>
      <c r="F606" s="104" t="s">
        <v>179</v>
      </c>
      <c r="G606" t="s">
        <v>155</v>
      </c>
      <c r="H606" t="s">
        <v>180</v>
      </c>
      <c r="I606" t="s">
        <v>56</v>
      </c>
      <c r="J606"/>
      <c r="K606" t="s">
        <v>103</v>
      </c>
      <c r="L606" t="s">
        <v>157</v>
      </c>
      <c r="M606" s="104" t="s">
        <v>1164</v>
      </c>
      <c r="N606" s="104" t="s">
        <v>182</v>
      </c>
      <c r="O606" s="167">
        <v>140</v>
      </c>
      <c r="P606" s="200">
        <v>1008</v>
      </c>
      <c r="Q606" s="234">
        <v>5.9983575925639408E-3</v>
      </c>
      <c r="R606" s="200" t="s">
        <v>37</v>
      </c>
      <c r="S606" s="180">
        <v>2780</v>
      </c>
      <c r="T606" s="231" t="s">
        <v>1162</v>
      </c>
      <c r="U606" s="208">
        <v>0</v>
      </c>
      <c r="V606" s="209">
        <v>0</v>
      </c>
      <c r="W606" s="234">
        <f>Tabla2[[#This Row],[Valor POAI 2026
 (en pesos y 3 últimos digitos en cero)]]/$V$2</f>
        <v>0</v>
      </c>
      <c r="X606" s="188"/>
      <c r="Y606" s="188"/>
      <c r="Z606" s="189"/>
    </row>
    <row r="607" spans="1:26" s="126" customFormat="1" ht="13.5" hidden="1" customHeight="1">
      <c r="A607" s="172">
        <v>8</v>
      </c>
      <c r="B607" t="s">
        <v>1123</v>
      </c>
      <c r="C607" s="207">
        <v>27804</v>
      </c>
      <c r="D607" t="s">
        <v>153</v>
      </c>
      <c r="E607" s="207">
        <v>38</v>
      </c>
      <c r="F607" s="104" t="s">
        <v>169</v>
      </c>
      <c r="G607" t="s">
        <v>155</v>
      </c>
      <c r="H607" t="s">
        <v>170</v>
      </c>
      <c r="I607" t="s">
        <v>32</v>
      </c>
      <c r="J607"/>
      <c r="K607" t="s">
        <v>103</v>
      </c>
      <c r="L607" t="s">
        <v>157</v>
      </c>
      <c r="M607" s="104" t="s">
        <v>1165</v>
      </c>
      <c r="N607" s="104" t="s">
        <v>172</v>
      </c>
      <c r="O607" s="167">
        <v>60</v>
      </c>
      <c r="P607" s="200">
        <v>2387</v>
      </c>
      <c r="Q607" s="234">
        <v>1.4204444021279888E-2</v>
      </c>
      <c r="R607" s="200" t="s">
        <v>37</v>
      </c>
      <c r="S607" s="180">
        <v>2780</v>
      </c>
      <c r="T607" s="231" t="s">
        <v>1162</v>
      </c>
      <c r="U607" s="208">
        <v>0</v>
      </c>
      <c r="V607" s="209">
        <v>0</v>
      </c>
      <c r="W607" s="234">
        <f>Tabla2[[#This Row],[Valor POAI 2026
 (en pesos y 3 últimos digitos en cero)]]/$V$2</f>
        <v>0</v>
      </c>
      <c r="X607" s="188"/>
      <c r="Y607" s="188"/>
      <c r="Z607" s="189"/>
    </row>
    <row r="608" spans="1:26" s="126" customFormat="1" ht="13.5" hidden="1" customHeight="1">
      <c r="A608" s="172">
        <v>8</v>
      </c>
      <c r="B608" t="s">
        <v>1123</v>
      </c>
      <c r="C608" s="207">
        <v>27841</v>
      </c>
      <c r="D608" t="s">
        <v>153</v>
      </c>
      <c r="E608" s="207">
        <v>34</v>
      </c>
      <c r="F608" s="104" t="s">
        <v>161</v>
      </c>
      <c r="G608" t="s">
        <v>155</v>
      </c>
      <c r="H608" t="s">
        <v>156</v>
      </c>
      <c r="I608" t="s">
        <v>32</v>
      </c>
      <c r="J608"/>
      <c r="K608" t="s">
        <v>103</v>
      </c>
      <c r="L608" t="s">
        <v>157</v>
      </c>
      <c r="M608" s="104" t="s">
        <v>1166</v>
      </c>
      <c r="N608" s="104" t="s">
        <v>163</v>
      </c>
      <c r="O608" s="167">
        <v>280</v>
      </c>
      <c r="P608" s="200">
        <v>1155</v>
      </c>
      <c r="Q608" s="234">
        <v>6.8731180748128487E-3</v>
      </c>
      <c r="R608" s="200" t="s">
        <v>37</v>
      </c>
      <c r="S608" s="180">
        <v>2784</v>
      </c>
      <c r="T608" s="231" t="s">
        <v>1167</v>
      </c>
      <c r="U608" s="208">
        <v>0</v>
      </c>
      <c r="V608" s="209">
        <v>0</v>
      </c>
      <c r="W608" s="234">
        <f>Tabla2[[#This Row],[Valor POAI 2026
 (en pesos y 3 últimos digitos en cero)]]/$V$2</f>
        <v>0</v>
      </c>
      <c r="X608" s="188"/>
      <c r="Y608" s="188"/>
      <c r="Z608" s="189"/>
    </row>
    <row r="609" spans="1:26" s="126" customFormat="1" ht="13.5" hidden="1" customHeight="1">
      <c r="A609" s="172">
        <v>8</v>
      </c>
      <c r="B609" t="s">
        <v>1123</v>
      </c>
      <c r="C609" s="207">
        <v>27842</v>
      </c>
      <c r="D609" t="s">
        <v>153</v>
      </c>
      <c r="E609" s="207">
        <v>35</v>
      </c>
      <c r="F609" s="104" t="s">
        <v>154</v>
      </c>
      <c r="G609" t="s">
        <v>155</v>
      </c>
      <c r="H609" t="s">
        <v>156</v>
      </c>
      <c r="I609" t="s">
        <v>32</v>
      </c>
      <c r="J609"/>
      <c r="K609" t="s">
        <v>103</v>
      </c>
      <c r="L609" t="s">
        <v>157</v>
      </c>
      <c r="M609" s="104" t="s">
        <v>1168</v>
      </c>
      <c r="N609" s="104" t="s">
        <v>159</v>
      </c>
      <c r="O609" s="167">
        <v>20000</v>
      </c>
      <c r="P609" s="200">
        <v>2600</v>
      </c>
      <c r="Q609" s="234">
        <v>1.5471954107803816E-2</v>
      </c>
      <c r="R609" s="200" t="s">
        <v>37</v>
      </c>
      <c r="S609" s="180">
        <v>2784</v>
      </c>
      <c r="T609" s="231" t="s">
        <v>1167</v>
      </c>
      <c r="U609" s="208">
        <v>0</v>
      </c>
      <c r="V609" s="209">
        <v>0</v>
      </c>
      <c r="W609" s="234">
        <f>Tabla2[[#This Row],[Valor POAI 2026
 (en pesos y 3 últimos digitos en cero)]]/$V$2</f>
        <v>0</v>
      </c>
      <c r="X609" s="188"/>
      <c r="Y609" s="188"/>
      <c r="Z609" s="189"/>
    </row>
    <row r="610" spans="1:26" s="126" customFormat="1" ht="13.5" hidden="1" customHeight="1">
      <c r="A610" s="172">
        <v>8</v>
      </c>
      <c r="B610" t="s">
        <v>1123</v>
      </c>
      <c r="C610" s="207">
        <v>27843</v>
      </c>
      <c r="D610" t="s">
        <v>153</v>
      </c>
      <c r="E610" s="207">
        <v>36</v>
      </c>
      <c r="F610" s="104" t="s">
        <v>164</v>
      </c>
      <c r="G610" t="s">
        <v>155</v>
      </c>
      <c r="H610" t="s">
        <v>156</v>
      </c>
      <c r="I610" t="s">
        <v>32</v>
      </c>
      <c r="J610"/>
      <c r="K610" t="s">
        <v>103</v>
      </c>
      <c r="L610" t="s">
        <v>157</v>
      </c>
      <c r="M610" s="104" t="s">
        <v>1169</v>
      </c>
      <c r="N610" s="104" t="s">
        <v>166</v>
      </c>
      <c r="O610" s="167">
        <v>10000</v>
      </c>
      <c r="P610" s="200">
        <v>2000</v>
      </c>
      <c r="Q610" s="234">
        <v>1.190150315984909E-2</v>
      </c>
      <c r="R610" s="200" t="s">
        <v>37</v>
      </c>
      <c r="S610" s="180">
        <v>2784</v>
      </c>
      <c r="T610" s="231" t="s">
        <v>1167</v>
      </c>
      <c r="U610" s="208">
        <v>0</v>
      </c>
      <c r="V610" s="209">
        <v>0</v>
      </c>
      <c r="W610" s="234">
        <f>Tabla2[[#This Row],[Valor POAI 2026
 (en pesos y 3 últimos digitos en cero)]]/$V$2</f>
        <v>0</v>
      </c>
      <c r="X610" s="188"/>
      <c r="Y610" s="188"/>
      <c r="Z610" s="189"/>
    </row>
    <row r="611" spans="1:26" s="126" customFormat="1" ht="13.5" hidden="1" customHeight="1">
      <c r="A611" s="172">
        <v>8</v>
      </c>
      <c r="B611" t="s">
        <v>1123</v>
      </c>
      <c r="C611" s="207">
        <v>27844</v>
      </c>
      <c r="D611" t="s">
        <v>153</v>
      </c>
      <c r="E611" s="207">
        <v>37</v>
      </c>
      <c r="F611" s="104" t="s">
        <v>167</v>
      </c>
      <c r="G611" t="s">
        <v>155</v>
      </c>
      <c r="H611" t="s">
        <v>156</v>
      </c>
      <c r="I611" t="s">
        <v>32</v>
      </c>
      <c r="J611"/>
      <c r="K611" t="s">
        <v>103</v>
      </c>
      <c r="L611" t="s">
        <v>157</v>
      </c>
      <c r="M611" s="104" t="s">
        <v>1170</v>
      </c>
      <c r="N611" s="104" t="s">
        <v>60</v>
      </c>
      <c r="O611" s="167">
        <v>900</v>
      </c>
      <c r="P611" s="200">
        <v>967</v>
      </c>
      <c r="Q611" s="234">
        <v>5.7543767777870347E-3</v>
      </c>
      <c r="R611" s="200" t="s">
        <v>37</v>
      </c>
      <c r="S611" s="180">
        <v>2784</v>
      </c>
      <c r="T611" s="231" t="s">
        <v>1167</v>
      </c>
      <c r="U611" s="208">
        <v>0</v>
      </c>
      <c r="V611" s="209">
        <v>0</v>
      </c>
      <c r="W611" s="234">
        <f>Tabla2[[#This Row],[Valor POAI 2026
 (en pesos y 3 últimos digitos en cero)]]/$V$2</f>
        <v>0</v>
      </c>
      <c r="X611" s="188"/>
      <c r="Y611" s="188"/>
      <c r="Z611" s="189"/>
    </row>
    <row r="612" spans="1:26" s="126" customFormat="1" ht="13.5" hidden="1" customHeight="1">
      <c r="A612" s="172">
        <v>8</v>
      </c>
      <c r="B612" t="s">
        <v>1123</v>
      </c>
      <c r="C612" s="207">
        <v>26121</v>
      </c>
      <c r="D612" t="s">
        <v>183</v>
      </c>
      <c r="E612" s="207">
        <v>43</v>
      </c>
      <c r="F612" s="104" t="s">
        <v>193</v>
      </c>
      <c r="G612" t="s">
        <v>129</v>
      </c>
      <c r="H612" t="s">
        <v>185</v>
      </c>
      <c r="I612" t="s">
        <v>32</v>
      </c>
      <c r="J612"/>
      <c r="K612" t="s">
        <v>103</v>
      </c>
      <c r="L612" t="s">
        <v>186</v>
      </c>
      <c r="M612" s="104" t="s">
        <v>1171</v>
      </c>
      <c r="N612" s="104" t="s">
        <v>81</v>
      </c>
      <c r="O612" s="167">
        <v>5000</v>
      </c>
      <c r="P612" s="200">
        <v>100</v>
      </c>
      <c r="Q612" s="234">
        <v>5.9507515799245444E-4</v>
      </c>
      <c r="R612" s="200" t="s">
        <v>37</v>
      </c>
      <c r="S612" s="180">
        <v>2612</v>
      </c>
      <c r="T612" s="231" t="s">
        <v>1172</v>
      </c>
      <c r="U612" s="208">
        <v>0</v>
      </c>
      <c r="V612" s="209">
        <v>0</v>
      </c>
      <c r="W612" s="234">
        <f>Tabla2[[#This Row],[Valor POAI 2026
 (en pesos y 3 últimos digitos en cero)]]/$V$2</f>
        <v>0</v>
      </c>
      <c r="X612" s="188"/>
      <c r="Y612" s="188"/>
      <c r="Z612" s="189"/>
    </row>
    <row r="613" spans="1:26" s="126" customFormat="1" ht="13.5" hidden="1" customHeight="1">
      <c r="A613" s="172">
        <v>8</v>
      </c>
      <c r="B613" t="s">
        <v>1123</v>
      </c>
      <c r="C613" s="207">
        <v>26122</v>
      </c>
      <c r="D613" t="s">
        <v>183</v>
      </c>
      <c r="E613" s="207">
        <v>44</v>
      </c>
      <c r="F613" s="104" t="s">
        <v>190</v>
      </c>
      <c r="G613" t="s">
        <v>129</v>
      </c>
      <c r="H613" t="s">
        <v>185</v>
      </c>
      <c r="I613" t="s">
        <v>32</v>
      </c>
      <c r="J613"/>
      <c r="K613" t="s">
        <v>103</v>
      </c>
      <c r="L613" t="s">
        <v>186</v>
      </c>
      <c r="M613" s="104" t="s">
        <v>1173</v>
      </c>
      <c r="N613" s="104" t="s">
        <v>192</v>
      </c>
      <c r="O613" s="167">
        <v>54000</v>
      </c>
      <c r="P613" s="200">
        <v>679</v>
      </c>
      <c r="Q613" s="234">
        <v>4.040560322768766E-3</v>
      </c>
      <c r="R613" s="200" t="s">
        <v>37</v>
      </c>
      <c r="S613" s="180">
        <v>2612</v>
      </c>
      <c r="T613" s="231" t="s">
        <v>1172</v>
      </c>
      <c r="U613" s="208">
        <v>0</v>
      </c>
      <c r="V613" s="209">
        <v>0</v>
      </c>
      <c r="W613" s="234">
        <f>Tabla2[[#This Row],[Valor POAI 2026
 (en pesos y 3 últimos digitos en cero)]]/$V$2</f>
        <v>0</v>
      </c>
      <c r="X613" s="188"/>
      <c r="Y613" s="188"/>
      <c r="Z613" s="189"/>
    </row>
    <row r="614" spans="1:26" s="126" customFormat="1" ht="13.5" hidden="1" customHeight="1">
      <c r="A614" s="172">
        <v>8</v>
      </c>
      <c r="B614" t="s">
        <v>1123</v>
      </c>
      <c r="C614" s="207">
        <v>26123</v>
      </c>
      <c r="D614" t="s">
        <v>183</v>
      </c>
      <c r="E614" s="207">
        <v>45</v>
      </c>
      <c r="F614" s="104" t="s">
        <v>184</v>
      </c>
      <c r="G614" t="s">
        <v>129</v>
      </c>
      <c r="H614" t="s">
        <v>185</v>
      </c>
      <c r="I614" t="s">
        <v>32</v>
      </c>
      <c r="J614"/>
      <c r="K614" t="s">
        <v>103</v>
      </c>
      <c r="L614" t="s">
        <v>186</v>
      </c>
      <c r="M614" s="104" t="s">
        <v>1174</v>
      </c>
      <c r="N614" s="104" t="s">
        <v>188</v>
      </c>
      <c r="O614" s="167">
        <v>30000</v>
      </c>
      <c r="P614" s="200">
        <v>1745</v>
      </c>
      <c r="Q614" s="234">
        <v>1.038406150696833E-2</v>
      </c>
      <c r="R614" s="200" t="s">
        <v>37</v>
      </c>
      <c r="S614" s="180">
        <v>2612</v>
      </c>
      <c r="T614" s="231" t="s">
        <v>1172</v>
      </c>
      <c r="U614" s="208">
        <v>0</v>
      </c>
      <c r="V614" s="209">
        <v>0</v>
      </c>
      <c r="W614" s="234">
        <f>Tabla2[[#This Row],[Valor POAI 2026
 (en pesos y 3 últimos digitos en cero)]]/$V$2</f>
        <v>0</v>
      </c>
      <c r="X614" s="188"/>
      <c r="Y614" s="188"/>
      <c r="Z614" s="189"/>
    </row>
    <row r="615" spans="1:26" s="126" customFormat="1" ht="13.5" hidden="1" customHeight="1">
      <c r="A615" s="172">
        <v>8</v>
      </c>
      <c r="B615" t="s">
        <v>1123</v>
      </c>
      <c r="C615" s="207">
        <v>26101</v>
      </c>
      <c r="D615" t="s">
        <v>138</v>
      </c>
      <c r="E615" s="207">
        <v>47</v>
      </c>
      <c r="F615" s="104" t="s">
        <v>204</v>
      </c>
      <c r="G615" t="s">
        <v>196</v>
      </c>
      <c r="H615" t="s">
        <v>205</v>
      </c>
      <c r="I615" t="s">
        <v>56</v>
      </c>
      <c r="J615" t="s">
        <v>198</v>
      </c>
      <c r="K615" t="s">
        <v>103</v>
      </c>
      <c r="L615" t="s">
        <v>199</v>
      </c>
      <c r="M615" s="104" t="s">
        <v>1175</v>
      </c>
      <c r="N615" s="104" t="s">
        <v>207</v>
      </c>
      <c r="O615" s="167">
        <v>24700</v>
      </c>
      <c r="P615" s="200">
        <v>13041</v>
      </c>
      <c r="Q615" s="234">
        <v>7.7603751353795991E-2</v>
      </c>
      <c r="R615" s="200" t="s">
        <v>37</v>
      </c>
      <c r="S615" s="180">
        <v>2610</v>
      </c>
      <c r="T615" s="231" t="s">
        <v>1176</v>
      </c>
      <c r="U615" s="208">
        <v>0</v>
      </c>
      <c r="V615" s="209">
        <v>0</v>
      </c>
      <c r="W615" s="234">
        <f>Tabla2[[#This Row],[Valor POAI 2026
 (en pesos y 3 últimos digitos en cero)]]/$V$2</f>
        <v>0</v>
      </c>
      <c r="X615" s="188"/>
      <c r="Y615" s="188"/>
      <c r="Z615" s="189"/>
    </row>
    <row r="616" spans="1:26" s="126" customFormat="1" ht="13.5" hidden="1" customHeight="1">
      <c r="A616" s="172">
        <v>8</v>
      </c>
      <c r="B616" t="s">
        <v>1123</v>
      </c>
      <c r="C616" s="207">
        <v>26102</v>
      </c>
      <c r="D616" t="s">
        <v>138</v>
      </c>
      <c r="E616" s="207">
        <v>46</v>
      </c>
      <c r="F616" s="104" t="s">
        <v>208</v>
      </c>
      <c r="G616" t="s">
        <v>196</v>
      </c>
      <c r="H616" t="s">
        <v>209</v>
      </c>
      <c r="I616" t="s">
        <v>56</v>
      </c>
      <c r="J616" t="s">
        <v>198</v>
      </c>
      <c r="K616" t="s">
        <v>103</v>
      </c>
      <c r="L616" t="s">
        <v>199</v>
      </c>
      <c r="M616" s="104" t="s">
        <v>1177</v>
      </c>
      <c r="N616" s="104" t="s">
        <v>211</v>
      </c>
      <c r="O616" s="167">
        <v>2380</v>
      </c>
      <c r="P616" s="200">
        <v>2958</v>
      </c>
      <c r="Q616" s="234">
        <v>1.7602323173416801E-2</v>
      </c>
      <c r="R616" s="200" t="s">
        <v>37</v>
      </c>
      <c r="S616" s="180">
        <v>2610</v>
      </c>
      <c r="T616" s="231" t="s">
        <v>1176</v>
      </c>
      <c r="U616" s="208">
        <v>0</v>
      </c>
      <c r="V616" s="209">
        <v>0</v>
      </c>
      <c r="W616" s="234">
        <f>Tabla2[[#This Row],[Valor POAI 2026
 (en pesos y 3 últimos digitos en cero)]]/$V$2</f>
        <v>0</v>
      </c>
      <c r="X616" s="188"/>
      <c r="Y616" s="188"/>
      <c r="Z616" s="189"/>
    </row>
    <row r="617" spans="1:26" s="126" customFormat="1" ht="13.5" hidden="1" customHeight="1">
      <c r="A617" s="172">
        <v>8</v>
      </c>
      <c r="B617" t="s">
        <v>1123</v>
      </c>
      <c r="C617" s="207">
        <v>26103</v>
      </c>
      <c r="D617" t="s">
        <v>138</v>
      </c>
      <c r="E617" s="207">
        <v>48</v>
      </c>
      <c r="F617" s="104" t="s">
        <v>195</v>
      </c>
      <c r="G617" t="s">
        <v>196</v>
      </c>
      <c r="H617" t="s">
        <v>197</v>
      </c>
      <c r="I617" t="s">
        <v>56</v>
      </c>
      <c r="J617" t="s">
        <v>198</v>
      </c>
      <c r="K617" t="s">
        <v>103</v>
      </c>
      <c r="L617" t="s">
        <v>199</v>
      </c>
      <c r="M617" s="104" t="s">
        <v>1178</v>
      </c>
      <c r="N617" s="104" t="s">
        <v>201</v>
      </c>
      <c r="O617" s="167">
        <v>5826</v>
      </c>
      <c r="P617" s="200">
        <v>12402</v>
      </c>
      <c r="Q617" s="234">
        <v>7.3801221094224198E-2</v>
      </c>
      <c r="R617" s="200" t="s">
        <v>202</v>
      </c>
      <c r="S617" s="180">
        <v>2610</v>
      </c>
      <c r="T617" s="231" t="s">
        <v>1176</v>
      </c>
      <c r="U617" s="208">
        <v>0</v>
      </c>
      <c r="V617" s="209">
        <v>0</v>
      </c>
      <c r="W617" s="234">
        <f>Tabla2[[#This Row],[Valor POAI 2026
 (en pesos y 3 últimos digitos en cero)]]/$V$2</f>
        <v>0</v>
      </c>
      <c r="X617" s="188"/>
      <c r="Y617" s="188"/>
      <c r="Z617" s="189"/>
    </row>
    <row r="618" spans="1:26" s="126" customFormat="1" ht="13.5" hidden="1" customHeight="1">
      <c r="A618" s="172">
        <v>8</v>
      </c>
      <c r="B618" t="s">
        <v>1123</v>
      </c>
      <c r="C618" s="207">
        <v>23771</v>
      </c>
      <c r="D618" t="s">
        <v>212</v>
      </c>
      <c r="E618" s="207">
        <v>52</v>
      </c>
      <c r="F618" s="104" t="s">
        <v>225</v>
      </c>
      <c r="G618" t="s">
        <v>214</v>
      </c>
      <c r="H618" t="s">
        <v>222</v>
      </c>
      <c r="I618" t="s">
        <v>56</v>
      </c>
      <c r="J618" t="s">
        <v>216</v>
      </c>
      <c r="K618" t="s">
        <v>217</v>
      </c>
      <c r="L618" t="s">
        <v>218</v>
      </c>
      <c r="M618" s="104" t="s">
        <v>1179</v>
      </c>
      <c r="N618" s="104" t="s">
        <v>227</v>
      </c>
      <c r="O618" s="167">
        <v>700</v>
      </c>
      <c r="P618" s="200">
        <v>9578</v>
      </c>
      <c r="Q618" s="234">
        <v>5.6996298632517289E-2</v>
      </c>
      <c r="R618" s="200" t="s">
        <v>37</v>
      </c>
      <c r="S618" s="180">
        <v>2377</v>
      </c>
      <c r="T618" s="231" t="s">
        <v>1180</v>
      </c>
      <c r="U618" s="208">
        <v>0</v>
      </c>
      <c r="V618" s="209">
        <v>0</v>
      </c>
      <c r="W618" s="234">
        <f>Tabla2[[#This Row],[Valor POAI 2026
 (en pesos y 3 últimos digitos en cero)]]/$V$2</f>
        <v>0</v>
      </c>
      <c r="X618" s="188"/>
      <c r="Y618" s="188"/>
      <c r="Z618" s="189"/>
    </row>
    <row r="619" spans="1:26" s="126" customFormat="1" ht="13.5" hidden="1" customHeight="1">
      <c r="A619" s="172">
        <v>8</v>
      </c>
      <c r="B619" t="s">
        <v>1123</v>
      </c>
      <c r="C619" s="207">
        <v>23772</v>
      </c>
      <c r="D619" t="s">
        <v>212</v>
      </c>
      <c r="E619" s="207">
        <v>51</v>
      </c>
      <c r="F619" s="104" t="s">
        <v>221</v>
      </c>
      <c r="G619" t="s">
        <v>214</v>
      </c>
      <c r="H619" t="s">
        <v>222</v>
      </c>
      <c r="I619" t="s">
        <v>56</v>
      </c>
      <c r="J619" t="s">
        <v>216</v>
      </c>
      <c r="K619" t="s">
        <v>217</v>
      </c>
      <c r="L619" t="s">
        <v>218</v>
      </c>
      <c r="M619" s="104" t="s">
        <v>1181</v>
      </c>
      <c r="N619" s="104" t="s">
        <v>224</v>
      </c>
      <c r="O619" s="167">
        <v>700</v>
      </c>
      <c r="P619" s="200">
        <v>3362</v>
      </c>
      <c r="Q619" s="234">
        <v>2.0006426811706318E-2</v>
      </c>
      <c r="R619" s="200" t="s">
        <v>37</v>
      </c>
      <c r="S619" s="180">
        <v>2377</v>
      </c>
      <c r="T619" s="231" t="s">
        <v>1180</v>
      </c>
      <c r="U619" s="208">
        <v>0</v>
      </c>
      <c r="V619" s="209">
        <v>0</v>
      </c>
      <c r="W619" s="234">
        <f>Tabla2[[#This Row],[Valor POAI 2026
 (en pesos y 3 últimos digitos en cero)]]/$V$2</f>
        <v>0</v>
      </c>
      <c r="X619" s="188"/>
      <c r="Y619" s="188"/>
      <c r="Z619" s="189"/>
    </row>
    <row r="620" spans="1:26" s="126" customFormat="1" ht="13.5" hidden="1" customHeight="1">
      <c r="A620" s="172">
        <v>8</v>
      </c>
      <c r="B620" t="s">
        <v>1123</v>
      </c>
      <c r="C620" s="207">
        <v>23773</v>
      </c>
      <c r="D620" t="s">
        <v>212</v>
      </c>
      <c r="E620" s="207">
        <v>50</v>
      </c>
      <c r="F620" s="104" t="s">
        <v>213</v>
      </c>
      <c r="G620" t="s">
        <v>214</v>
      </c>
      <c r="H620" t="s">
        <v>215</v>
      </c>
      <c r="I620" t="s">
        <v>56</v>
      </c>
      <c r="J620" t="s">
        <v>216</v>
      </c>
      <c r="K620" t="s">
        <v>217</v>
      </c>
      <c r="L620" t="s">
        <v>218</v>
      </c>
      <c r="M620" s="104" t="s">
        <v>1182</v>
      </c>
      <c r="N620" s="104" t="s">
        <v>60</v>
      </c>
      <c r="O620" s="167">
        <v>74</v>
      </c>
      <c r="P620" s="200">
        <v>3361</v>
      </c>
      <c r="Q620" s="234">
        <v>2.0000476060126393E-2</v>
      </c>
      <c r="R620" s="200" t="s">
        <v>37</v>
      </c>
      <c r="S620" s="180">
        <v>2377</v>
      </c>
      <c r="T620" s="231" t="s">
        <v>1180</v>
      </c>
      <c r="U620" s="208">
        <v>0</v>
      </c>
      <c r="V620" s="209">
        <v>0</v>
      </c>
      <c r="W620" s="234">
        <f>Tabla2[[#This Row],[Valor POAI 2026
 (en pesos y 3 últimos digitos en cero)]]/$V$2</f>
        <v>0</v>
      </c>
      <c r="X620" s="188"/>
      <c r="Y620" s="188"/>
      <c r="Z620" s="189"/>
    </row>
    <row r="621" spans="1:26" s="126" customFormat="1" ht="13.5" hidden="1" customHeight="1">
      <c r="A621" s="172">
        <v>8</v>
      </c>
      <c r="B621" t="s">
        <v>1123</v>
      </c>
      <c r="C621" s="207">
        <v>24921</v>
      </c>
      <c r="D621" t="s">
        <v>228</v>
      </c>
      <c r="E621" s="207">
        <v>55</v>
      </c>
      <c r="F621" s="104" t="s">
        <v>235</v>
      </c>
      <c r="G621" t="s">
        <v>236</v>
      </c>
      <c r="H621" t="s">
        <v>237</v>
      </c>
      <c r="I621" t="s">
        <v>32</v>
      </c>
      <c r="J621"/>
      <c r="K621" t="s">
        <v>217</v>
      </c>
      <c r="L621" t="s">
        <v>232</v>
      </c>
      <c r="M621" s="104" t="s">
        <v>1183</v>
      </c>
      <c r="N621" s="104" t="s">
        <v>239</v>
      </c>
      <c r="O621" s="167">
        <v>200</v>
      </c>
      <c r="P621" s="200">
        <v>1060</v>
      </c>
      <c r="Q621" s="234">
        <v>6.3077966747200169E-3</v>
      </c>
      <c r="R621" s="200" t="s">
        <v>37</v>
      </c>
      <c r="S621" s="180">
        <v>2492</v>
      </c>
      <c r="T621" s="231" t="s">
        <v>1184</v>
      </c>
      <c r="U621" s="208">
        <v>0</v>
      </c>
      <c r="V621" s="209">
        <v>0</v>
      </c>
      <c r="W621" s="234">
        <f>Tabla2[[#This Row],[Valor POAI 2026
 (en pesos y 3 últimos digitos en cero)]]/$V$2</f>
        <v>0</v>
      </c>
      <c r="X621" s="188"/>
      <c r="Y621" s="188"/>
      <c r="Z621" s="189"/>
    </row>
    <row r="622" spans="1:26" s="126" customFormat="1" ht="13.5" hidden="1" customHeight="1">
      <c r="A622" s="172">
        <v>8</v>
      </c>
      <c r="B622" t="s">
        <v>1123</v>
      </c>
      <c r="C622" s="207">
        <v>24922</v>
      </c>
      <c r="D622" t="s">
        <v>228</v>
      </c>
      <c r="E622" s="207">
        <v>54</v>
      </c>
      <c r="F622" s="104" t="s">
        <v>229</v>
      </c>
      <c r="G622" t="s">
        <v>230</v>
      </c>
      <c r="H622" t="s">
        <v>231</v>
      </c>
      <c r="I622" t="s">
        <v>32</v>
      </c>
      <c r="J622"/>
      <c r="K622" t="s">
        <v>217</v>
      </c>
      <c r="L622" t="s">
        <v>232</v>
      </c>
      <c r="M622" s="104" t="s">
        <v>1185</v>
      </c>
      <c r="N622" s="104" t="s">
        <v>41</v>
      </c>
      <c r="O622" s="167">
        <v>20</v>
      </c>
      <c r="P622" s="200">
        <v>2524</v>
      </c>
      <c r="Q622" s="234">
        <v>1.501969698772955E-2</v>
      </c>
      <c r="R622" s="200" t="s">
        <v>37</v>
      </c>
      <c r="S622" s="180">
        <v>2492</v>
      </c>
      <c r="T622" s="231" t="s">
        <v>1184</v>
      </c>
      <c r="U622" s="208">
        <v>0</v>
      </c>
      <c r="V622" s="209">
        <v>0</v>
      </c>
      <c r="W622" s="234">
        <f>Tabla2[[#This Row],[Valor POAI 2026
 (en pesos y 3 últimos digitos en cero)]]/$V$2</f>
        <v>0</v>
      </c>
      <c r="X622" s="188"/>
      <c r="Y622" s="188"/>
      <c r="Z622" s="189"/>
    </row>
    <row r="623" spans="1:26" s="126" customFormat="1" ht="13.5" hidden="1" customHeight="1">
      <c r="A623" s="172">
        <v>8</v>
      </c>
      <c r="B623" t="s">
        <v>1123</v>
      </c>
      <c r="C623" s="207">
        <v>25171</v>
      </c>
      <c r="D623" t="s">
        <v>228</v>
      </c>
      <c r="E623" s="207">
        <v>58</v>
      </c>
      <c r="F623" s="104" t="s">
        <v>247</v>
      </c>
      <c r="G623" t="s">
        <v>236</v>
      </c>
      <c r="H623" t="s">
        <v>248</v>
      </c>
      <c r="I623" t="s">
        <v>32</v>
      </c>
      <c r="J623"/>
      <c r="K623" t="s">
        <v>217</v>
      </c>
      <c r="L623" t="s">
        <v>242</v>
      </c>
      <c r="M623" s="104" t="s">
        <v>1186</v>
      </c>
      <c r="N623" s="104" t="s">
        <v>250</v>
      </c>
      <c r="O623" s="167">
        <v>1000</v>
      </c>
      <c r="P623" s="200">
        <v>1684</v>
      </c>
      <c r="Q623" s="234">
        <v>1.0021065660592934E-2</v>
      </c>
      <c r="R623" s="200" t="s">
        <v>37</v>
      </c>
      <c r="S623" s="180">
        <v>2517</v>
      </c>
      <c r="T623" s="231" t="s">
        <v>1187</v>
      </c>
      <c r="U623" s="208">
        <v>0</v>
      </c>
      <c r="V623" s="209">
        <v>0</v>
      </c>
      <c r="W623" s="234">
        <f>Tabla2[[#This Row],[Valor POAI 2026
 (en pesos y 3 últimos digitos en cero)]]/$V$2</f>
        <v>0</v>
      </c>
      <c r="X623" s="188"/>
      <c r="Y623" s="188"/>
      <c r="Z623" s="189"/>
    </row>
    <row r="624" spans="1:26" s="126" customFormat="1" ht="13.5" hidden="1" customHeight="1">
      <c r="A624" s="172">
        <v>8</v>
      </c>
      <c r="B624" t="s">
        <v>1123</v>
      </c>
      <c r="C624" s="207">
        <v>27881</v>
      </c>
      <c r="D624" t="s">
        <v>153</v>
      </c>
      <c r="E624" s="207">
        <v>56</v>
      </c>
      <c r="F624" s="104" t="s">
        <v>251</v>
      </c>
      <c r="G624" t="s">
        <v>155</v>
      </c>
      <c r="H624" t="s">
        <v>252</v>
      </c>
      <c r="I624" t="s">
        <v>32</v>
      </c>
      <c r="J624"/>
      <c r="K624" t="s">
        <v>217</v>
      </c>
      <c r="L624" t="s">
        <v>242</v>
      </c>
      <c r="M624" s="104" t="s">
        <v>1188</v>
      </c>
      <c r="N624" s="104" t="s">
        <v>254</v>
      </c>
      <c r="O624" s="167">
        <v>140</v>
      </c>
      <c r="P624" s="200">
        <v>1684</v>
      </c>
      <c r="Q624" s="234">
        <v>1.0021065660592934E-2</v>
      </c>
      <c r="R624" s="200" t="s">
        <v>37</v>
      </c>
      <c r="S624" s="180">
        <v>2788</v>
      </c>
      <c r="T624" s="231" t="s">
        <v>1189</v>
      </c>
      <c r="U624" s="208">
        <v>0</v>
      </c>
      <c r="V624" s="209">
        <v>0</v>
      </c>
      <c r="W624" s="234">
        <f>Tabla2[[#This Row],[Valor POAI 2026
 (en pesos y 3 últimos digitos en cero)]]/$V$2</f>
        <v>0</v>
      </c>
      <c r="X624" s="188"/>
      <c r="Y624" s="188"/>
      <c r="Z624" s="189"/>
    </row>
    <row r="625" spans="1:26" s="126" customFormat="1" ht="13.5" hidden="1" customHeight="1">
      <c r="A625" s="172">
        <v>8</v>
      </c>
      <c r="B625" t="s">
        <v>1123</v>
      </c>
      <c r="C625" s="207">
        <v>27901</v>
      </c>
      <c r="D625" t="s">
        <v>153</v>
      </c>
      <c r="E625" s="207">
        <v>60</v>
      </c>
      <c r="F625" s="104" t="s">
        <v>492</v>
      </c>
      <c r="G625" t="s">
        <v>257</v>
      </c>
      <c r="H625" t="s">
        <v>258</v>
      </c>
      <c r="I625" t="s">
        <v>32</v>
      </c>
      <c r="J625"/>
      <c r="K625" t="s">
        <v>259</v>
      </c>
      <c r="L625" t="s">
        <v>260</v>
      </c>
      <c r="M625" s="104" t="s">
        <v>1190</v>
      </c>
      <c r="N625" s="104" t="s">
        <v>494</v>
      </c>
      <c r="O625" s="167">
        <v>1000</v>
      </c>
      <c r="P625" s="200">
        <v>1500</v>
      </c>
      <c r="Q625" s="234">
        <v>8.9261273698868163E-3</v>
      </c>
      <c r="R625" s="200" t="s">
        <v>37</v>
      </c>
      <c r="S625" s="180">
        <v>2790</v>
      </c>
      <c r="T625" s="231" t="s">
        <v>1191</v>
      </c>
      <c r="U625" s="208">
        <v>0</v>
      </c>
      <c r="V625" s="209">
        <v>0</v>
      </c>
      <c r="W625" s="234">
        <f>Tabla2[[#This Row],[Valor POAI 2026
 (en pesos y 3 últimos digitos en cero)]]/$V$2</f>
        <v>0</v>
      </c>
      <c r="X625" s="188"/>
      <c r="Y625" s="188"/>
      <c r="Z625" s="189"/>
    </row>
    <row r="626" spans="1:26" s="126" customFormat="1" ht="13.5" hidden="1" customHeight="1">
      <c r="A626" s="172">
        <v>8</v>
      </c>
      <c r="B626" t="s">
        <v>1123</v>
      </c>
      <c r="C626" s="207">
        <v>27902</v>
      </c>
      <c r="D626" t="s">
        <v>153</v>
      </c>
      <c r="E626" s="207">
        <v>61</v>
      </c>
      <c r="F626" s="104" t="s">
        <v>256</v>
      </c>
      <c r="G626" t="s">
        <v>257</v>
      </c>
      <c r="H626" t="s">
        <v>258</v>
      </c>
      <c r="I626" t="s">
        <v>32</v>
      </c>
      <c r="J626"/>
      <c r="K626" t="s">
        <v>259</v>
      </c>
      <c r="L626" t="s">
        <v>260</v>
      </c>
      <c r="M626" s="104" t="s">
        <v>1192</v>
      </c>
      <c r="N626" s="104" t="s">
        <v>64</v>
      </c>
      <c r="O626" s="167">
        <v>32</v>
      </c>
      <c r="P626" s="200">
        <v>2758</v>
      </c>
      <c r="Q626" s="234">
        <v>1.6412172857431892E-2</v>
      </c>
      <c r="R626" s="200" t="s">
        <v>37</v>
      </c>
      <c r="S626" s="180">
        <v>2790</v>
      </c>
      <c r="T626" s="231" t="s">
        <v>1191</v>
      </c>
      <c r="U626" s="208">
        <v>0</v>
      </c>
      <c r="V626" s="209">
        <v>0</v>
      </c>
      <c r="W626" s="234">
        <f>Tabla2[[#This Row],[Valor POAI 2026
 (en pesos y 3 últimos digitos en cero)]]/$V$2</f>
        <v>0</v>
      </c>
      <c r="X626" s="188"/>
      <c r="Y626" s="188"/>
      <c r="Z626" s="189"/>
    </row>
    <row r="627" spans="1:26" s="126" customFormat="1" ht="13.5" hidden="1" customHeight="1">
      <c r="A627" s="172">
        <v>8</v>
      </c>
      <c r="B627" t="s">
        <v>1123</v>
      </c>
      <c r="C627" s="207">
        <v>27931</v>
      </c>
      <c r="D627" t="s">
        <v>153</v>
      </c>
      <c r="E627" s="207">
        <v>62</v>
      </c>
      <c r="F627" s="104" t="s">
        <v>263</v>
      </c>
      <c r="G627" t="s">
        <v>257</v>
      </c>
      <c r="H627" t="s">
        <v>264</v>
      </c>
      <c r="I627" t="s">
        <v>32</v>
      </c>
      <c r="J627"/>
      <c r="K627" t="s">
        <v>259</v>
      </c>
      <c r="L627" t="s">
        <v>260</v>
      </c>
      <c r="M627" s="104" t="s">
        <v>1193</v>
      </c>
      <c r="N627" s="104" t="s">
        <v>64</v>
      </c>
      <c r="O627" s="167">
        <v>4</v>
      </c>
      <c r="P627" s="200">
        <v>857</v>
      </c>
      <c r="Q627" s="234">
        <v>5.0997941039953344E-3</v>
      </c>
      <c r="R627" s="200" t="s">
        <v>37</v>
      </c>
      <c r="S627" s="180">
        <v>2793</v>
      </c>
      <c r="T627" s="231" t="s">
        <v>1194</v>
      </c>
      <c r="U627" s="208">
        <v>0</v>
      </c>
      <c r="V627" s="209">
        <v>0</v>
      </c>
      <c r="W627" s="234">
        <f>Tabla2[[#This Row],[Valor POAI 2026
 (en pesos y 3 últimos digitos en cero)]]/$V$2</f>
        <v>0</v>
      </c>
      <c r="X627" s="188"/>
      <c r="Y627" s="188"/>
      <c r="Z627" s="189"/>
    </row>
    <row r="628" spans="1:26" s="126" customFormat="1" ht="13.5" hidden="1" customHeight="1">
      <c r="A628" s="172">
        <v>8</v>
      </c>
      <c r="B628" t="s">
        <v>1123</v>
      </c>
      <c r="C628" s="207">
        <v>26161</v>
      </c>
      <c r="D628" t="s">
        <v>183</v>
      </c>
      <c r="E628" s="207">
        <v>65</v>
      </c>
      <c r="F628" s="104" t="s">
        <v>756</v>
      </c>
      <c r="G628" t="s">
        <v>274</v>
      </c>
      <c r="H628" t="s">
        <v>275</v>
      </c>
      <c r="I628" t="s">
        <v>32</v>
      </c>
      <c r="J628"/>
      <c r="K628" t="s">
        <v>259</v>
      </c>
      <c r="L628" t="s">
        <v>269</v>
      </c>
      <c r="M628" s="104" t="s">
        <v>1195</v>
      </c>
      <c r="N628" s="104" t="s">
        <v>758</v>
      </c>
      <c r="O628" s="167">
        <v>4</v>
      </c>
      <c r="P628" s="200">
        <v>356</v>
      </c>
      <c r="Q628" s="234">
        <v>2.1184675624531376E-3</v>
      </c>
      <c r="R628" s="200" t="s">
        <v>37</v>
      </c>
      <c r="S628" s="180">
        <v>2616</v>
      </c>
      <c r="T628" s="231" t="s">
        <v>1196</v>
      </c>
      <c r="U628" s="208">
        <v>0</v>
      </c>
      <c r="V628" s="209">
        <v>0</v>
      </c>
      <c r="W628" s="234">
        <f>Tabla2[[#This Row],[Valor POAI 2026
 (en pesos y 3 últimos digitos en cero)]]/$V$2</f>
        <v>0</v>
      </c>
      <c r="X628" s="188"/>
      <c r="Y628" s="188"/>
      <c r="Z628" s="189"/>
    </row>
    <row r="629" spans="1:26" s="126" customFormat="1" ht="13.5" hidden="1" customHeight="1">
      <c r="A629" s="172">
        <v>8</v>
      </c>
      <c r="B629" t="s">
        <v>1123</v>
      </c>
      <c r="C629" s="207">
        <v>26431</v>
      </c>
      <c r="D629" t="s">
        <v>183</v>
      </c>
      <c r="E629" s="207">
        <v>71</v>
      </c>
      <c r="F629" s="104" t="s">
        <v>278</v>
      </c>
      <c r="G629" t="s">
        <v>274</v>
      </c>
      <c r="H629" t="s">
        <v>275</v>
      </c>
      <c r="I629" t="s">
        <v>32</v>
      </c>
      <c r="J629"/>
      <c r="K629" t="s">
        <v>259</v>
      </c>
      <c r="L629" t="s">
        <v>269</v>
      </c>
      <c r="M629" s="104" t="s">
        <v>1197</v>
      </c>
      <c r="N629" s="104" t="s">
        <v>280</v>
      </c>
      <c r="O629" s="167">
        <v>2160</v>
      </c>
      <c r="P629" s="200">
        <v>480</v>
      </c>
      <c r="Q629" s="234">
        <v>2.8563607583637816E-3</v>
      </c>
      <c r="R629" s="200" t="s">
        <v>37</v>
      </c>
      <c r="S629" s="180">
        <v>2643</v>
      </c>
      <c r="T629" s="231" t="s">
        <v>1198</v>
      </c>
      <c r="U629" s="208">
        <v>0</v>
      </c>
      <c r="V629" s="209">
        <v>0</v>
      </c>
      <c r="W629" s="234">
        <f>Tabla2[[#This Row],[Valor POAI 2026
 (en pesos y 3 últimos digitos en cero)]]/$V$2</f>
        <v>0</v>
      </c>
      <c r="X629" s="188"/>
      <c r="Y629" s="188"/>
      <c r="Z629" s="189"/>
    </row>
    <row r="630" spans="1:26" s="126" customFormat="1" ht="13.5" hidden="1" customHeight="1">
      <c r="A630" s="172">
        <v>8</v>
      </c>
      <c r="B630" t="s">
        <v>1123</v>
      </c>
      <c r="C630" s="207">
        <v>26432</v>
      </c>
      <c r="D630" t="s">
        <v>183</v>
      </c>
      <c r="E630" s="207">
        <v>68</v>
      </c>
      <c r="F630" s="104" t="s">
        <v>298</v>
      </c>
      <c r="G630" t="s">
        <v>274</v>
      </c>
      <c r="H630" t="s">
        <v>275</v>
      </c>
      <c r="I630" t="s">
        <v>32</v>
      </c>
      <c r="J630"/>
      <c r="K630" t="s">
        <v>259</v>
      </c>
      <c r="L630" t="s">
        <v>269</v>
      </c>
      <c r="M630" s="104" t="s">
        <v>1199</v>
      </c>
      <c r="N630" s="104" t="s">
        <v>300</v>
      </c>
      <c r="O630" s="167">
        <v>240</v>
      </c>
      <c r="P630" s="200">
        <v>433</v>
      </c>
      <c r="Q630" s="234">
        <v>2.5766754341073278E-3</v>
      </c>
      <c r="R630" s="200" t="s">
        <v>37</v>
      </c>
      <c r="S630" s="180">
        <v>2643</v>
      </c>
      <c r="T630" s="231" t="s">
        <v>1198</v>
      </c>
      <c r="U630" s="208">
        <v>0</v>
      </c>
      <c r="V630" s="209">
        <v>0</v>
      </c>
      <c r="W630" s="234">
        <f>Tabla2[[#This Row],[Valor POAI 2026
 (en pesos y 3 últimos digitos en cero)]]/$V$2</f>
        <v>0</v>
      </c>
      <c r="X630" s="188"/>
      <c r="Y630" s="188"/>
      <c r="Z630" s="189"/>
    </row>
    <row r="631" spans="1:26" s="126" customFormat="1" ht="13.5" hidden="1" customHeight="1">
      <c r="A631" s="172">
        <v>8</v>
      </c>
      <c r="B631" t="s">
        <v>1123</v>
      </c>
      <c r="C631" s="207">
        <v>26433</v>
      </c>
      <c r="D631" t="s">
        <v>183</v>
      </c>
      <c r="E631" s="207">
        <v>70</v>
      </c>
      <c r="F631" s="104" t="s">
        <v>284</v>
      </c>
      <c r="G631" t="s">
        <v>274</v>
      </c>
      <c r="H631" t="s">
        <v>275</v>
      </c>
      <c r="I631" t="s">
        <v>32</v>
      </c>
      <c r="J631"/>
      <c r="K631" t="s">
        <v>259</v>
      </c>
      <c r="L631" t="s">
        <v>269</v>
      </c>
      <c r="M631" s="104" t="s">
        <v>1200</v>
      </c>
      <c r="N631" s="104" t="s">
        <v>286</v>
      </c>
      <c r="O631" s="167">
        <v>2000</v>
      </c>
      <c r="P631" s="200">
        <v>103</v>
      </c>
      <c r="Q631" s="234">
        <v>6.1292741273222804E-4</v>
      </c>
      <c r="R631" s="200" t="s">
        <v>37</v>
      </c>
      <c r="S631" s="180">
        <v>2643</v>
      </c>
      <c r="T631" s="231" t="s">
        <v>1198</v>
      </c>
      <c r="U631" s="208">
        <v>0</v>
      </c>
      <c r="V631" s="209">
        <v>0</v>
      </c>
      <c r="W631" s="234">
        <f>Tabla2[[#This Row],[Valor POAI 2026
 (en pesos y 3 últimos digitos en cero)]]/$V$2</f>
        <v>0</v>
      </c>
      <c r="X631" s="188"/>
      <c r="Y631" s="188"/>
      <c r="Z631" s="189"/>
    </row>
    <row r="632" spans="1:26" s="126" customFormat="1" ht="13.5" hidden="1" customHeight="1">
      <c r="A632" s="172">
        <v>8</v>
      </c>
      <c r="B632" t="s">
        <v>1123</v>
      </c>
      <c r="C632" s="207">
        <v>26434</v>
      </c>
      <c r="D632" t="s">
        <v>183</v>
      </c>
      <c r="E632" s="207">
        <v>67</v>
      </c>
      <c r="F632" s="104" t="s">
        <v>287</v>
      </c>
      <c r="G632" t="s">
        <v>274</v>
      </c>
      <c r="H632" t="s">
        <v>275</v>
      </c>
      <c r="I632" t="s">
        <v>32</v>
      </c>
      <c r="J632"/>
      <c r="K632" t="s">
        <v>259</v>
      </c>
      <c r="L632" t="s">
        <v>269</v>
      </c>
      <c r="M632" s="104" t="s">
        <v>1201</v>
      </c>
      <c r="N632" s="104" t="s">
        <v>289</v>
      </c>
      <c r="O632" s="167">
        <v>40</v>
      </c>
      <c r="P632" s="200">
        <v>412</v>
      </c>
      <c r="Q632" s="234">
        <v>2.4517096509289122E-3</v>
      </c>
      <c r="R632" s="200" t="s">
        <v>37</v>
      </c>
      <c r="S632" s="180">
        <v>2643</v>
      </c>
      <c r="T632" s="231" t="s">
        <v>1198</v>
      </c>
      <c r="U632" s="208">
        <v>0</v>
      </c>
      <c r="V632" s="209">
        <v>0</v>
      </c>
      <c r="W632" s="234">
        <f>Tabla2[[#This Row],[Valor POAI 2026
 (en pesos y 3 últimos digitos en cero)]]/$V$2</f>
        <v>0</v>
      </c>
      <c r="X632" s="188"/>
      <c r="Y632" s="188"/>
      <c r="Z632" s="189"/>
    </row>
    <row r="633" spans="1:26" s="126" customFormat="1" ht="13.5" hidden="1" customHeight="1">
      <c r="A633" s="172">
        <v>8</v>
      </c>
      <c r="B633" t="s">
        <v>1123</v>
      </c>
      <c r="C633" s="207">
        <v>26435</v>
      </c>
      <c r="D633" t="s">
        <v>293</v>
      </c>
      <c r="E633" s="207">
        <v>76</v>
      </c>
      <c r="F633" s="104" t="s">
        <v>294</v>
      </c>
      <c r="G633" t="s">
        <v>274</v>
      </c>
      <c r="H633" t="s">
        <v>295</v>
      </c>
      <c r="I633" t="s">
        <v>32</v>
      </c>
      <c r="J633"/>
      <c r="K633" t="s">
        <v>259</v>
      </c>
      <c r="L633" t="s">
        <v>269</v>
      </c>
      <c r="M633" s="104" t="s">
        <v>1202</v>
      </c>
      <c r="N633" s="104" t="s">
        <v>297</v>
      </c>
      <c r="O633" s="167">
        <v>7200</v>
      </c>
      <c r="P633" s="200">
        <v>1413</v>
      </c>
      <c r="Q633" s="234">
        <v>8.4084119824333805E-3</v>
      </c>
      <c r="R633" s="200" t="s">
        <v>37</v>
      </c>
      <c r="S633" s="180">
        <v>2643</v>
      </c>
      <c r="T633" s="231" t="s">
        <v>1198</v>
      </c>
      <c r="U633" s="208">
        <v>0</v>
      </c>
      <c r="V633" s="209">
        <v>0</v>
      </c>
      <c r="W633" s="234">
        <f>Tabla2[[#This Row],[Valor POAI 2026
 (en pesos y 3 últimos digitos en cero)]]/$V$2</f>
        <v>0</v>
      </c>
      <c r="X633" s="188"/>
      <c r="Y633" s="188"/>
      <c r="Z633" s="189"/>
    </row>
    <row r="634" spans="1:26" s="126" customFormat="1" ht="13.5" hidden="1" customHeight="1">
      <c r="A634" s="172">
        <v>8</v>
      </c>
      <c r="B634" t="s">
        <v>1123</v>
      </c>
      <c r="C634" s="207">
        <v>25741</v>
      </c>
      <c r="D634" t="s">
        <v>91</v>
      </c>
      <c r="E634" s="207">
        <v>77</v>
      </c>
      <c r="F634" s="104" t="s">
        <v>311</v>
      </c>
      <c r="G634" t="s">
        <v>93</v>
      </c>
      <c r="H634" t="s">
        <v>306</v>
      </c>
      <c r="I634" t="s">
        <v>32</v>
      </c>
      <c r="J634" t="s">
        <v>95</v>
      </c>
      <c r="K634" t="s">
        <v>259</v>
      </c>
      <c r="L634" t="s">
        <v>307</v>
      </c>
      <c r="M634" s="104" t="s">
        <v>1203</v>
      </c>
      <c r="N634" s="104" t="s">
        <v>313</v>
      </c>
      <c r="O634" s="167">
        <v>22</v>
      </c>
      <c r="P634" s="200">
        <v>23971</v>
      </c>
      <c r="Q634" s="234">
        <v>0.14264546612237125</v>
      </c>
      <c r="R634" s="200" t="s">
        <v>37</v>
      </c>
      <c r="S634" s="180">
        <v>2574</v>
      </c>
      <c r="T634" s="231" t="s">
        <v>1204</v>
      </c>
      <c r="U634" s="208">
        <v>0</v>
      </c>
      <c r="V634" s="209">
        <v>0</v>
      </c>
      <c r="W634" s="234">
        <f>Tabla2[[#This Row],[Valor POAI 2026
 (en pesos y 3 últimos digitos en cero)]]/$V$2</f>
        <v>0</v>
      </c>
      <c r="X634" s="188"/>
      <c r="Y634" s="188"/>
      <c r="Z634" s="189"/>
    </row>
    <row r="635" spans="1:26" s="126" customFormat="1" ht="13.5" hidden="1" customHeight="1">
      <c r="A635" s="172">
        <v>8</v>
      </c>
      <c r="B635" t="s">
        <v>1123</v>
      </c>
      <c r="C635" s="207">
        <v>26261</v>
      </c>
      <c r="D635" t="s">
        <v>183</v>
      </c>
      <c r="E635" s="207">
        <v>79</v>
      </c>
      <c r="F635" s="104" t="s">
        <v>314</v>
      </c>
      <c r="G635" t="s">
        <v>274</v>
      </c>
      <c r="H635" t="s">
        <v>315</v>
      </c>
      <c r="I635" t="s">
        <v>56</v>
      </c>
      <c r="J635"/>
      <c r="K635" t="s">
        <v>259</v>
      </c>
      <c r="L635" t="s">
        <v>316</v>
      </c>
      <c r="M635" s="104" t="s">
        <v>1205</v>
      </c>
      <c r="N635" s="104" t="s">
        <v>318</v>
      </c>
      <c r="O635" s="167">
        <v>8</v>
      </c>
      <c r="P635" s="200">
        <v>1344</v>
      </c>
      <c r="Q635" s="234">
        <v>7.9978101234185871E-3</v>
      </c>
      <c r="R635" s="200" t="s">
        <v>37</v>
      </c>
      <c r="S635" s="180">
        <v>2626</v>
      </c>
      <c r="T635" s="231" t="s">
        <v>1206</v>
      </c>
      <c r="U635" s="208">
        <v>0</v>
      </c>
      <c r="V635" s="209">
        <v>0</v>
      </c>
      <c r="W635" s="234">
        <f>Tabla2[[#This Row],[Valor POAI 2026
 (en pesos y 3 últimos digitos en cero)]]/$V$2</f>
        <v>0</v>
      </c>
      <c r="X635" s="188"/>
      <c r="Y635" s="188"/>
      <c r="Z635" s="189"/>
    </row>
    <row r="636" spans="1:26" s="126" customFormat="1" ht="13.5" hidden="1" customHeight="1">
      <c r="A636" s="172">
        <v>8</v>
      </c>
      <c r="B636" t="s">
        <v>1123</v>
      </c>
      <c r="C636" s="207">
        <v>26461</v>
      </c>
      <c r="D636" t="s">
        <v>138</v>
      </c>
      <c r="E636" s="207">
        <v>82</v>
      </c>
      <c r="F636" s="104" t="s">
        <v>332</v>
      </c>
      <c r="G636" t="s">
        <v>257</v>
      </c>
      <c r="H636" t="s">
        <v>324</v>
      </c>
      <c r="I636" t="s">
        <v>32</v>
      </c>
      <c r="J636"/>
      <c r="K636" t="s">
        <v>259</v>
      </c>
      <c r="L636" t="s">
        <v>325</v>
      </c>
      <c r="M636" s="104" t="s">
        <v>1207</v>
      </c>
      <c r="N636" s="104" t="s">
        <v>60</v>
      </c>
      <c r="O636" s="167">
        <v>36</v>
      </c>
      <c r="P636" s="200">
        <v>1687</v>
      </c>
      <c r="Q636" s="234">
        <v>1.0038917915332707E-2</v>
      </c>
      <c r="R636" s="200" t="s">
        <v>37</v>
      </c>
      <c r="S636" s="180">
        <v>2646</v>
      </c>
      <c r="T636" s="231" t="s">
        <v>1208</v>
      </c>
      <c r="U636" s="208">
        <v>0</v>
      </c>
      <c r="V636" s="209">
        <v>0</v>
      </c>
      <c r="W636" s="234">
        <f>Tabla2[[#This Row],[Valor POAI 2026
 (en pesos y 3 últimos digitos en cero)]]/$V$2</f>
        <v>0</v>
      </c>
      <c r="X636" s="188"/>
      <c r="Y636" s="188"/>
      <c r="Z636" s="189"/>
    </row>
    <row r="637" spans="1:26" s="126" customFormat="1" ht="13.5" hidden="1" customHeight="1">
      <c r="A637" s="172">
        <v>8</v>
      </c>
      <c r="B637" t="s">
        <v>1123</v>
      </c>
      <c r="C637" s="207">
        <v>26462</v>
      </c>
      <c r="D637" t="s">
        <v>138</v>
      </c>
      <c r="E637" s="207">
        <v>83</v>
      </c>
      <c r="F637" s="104" t="s">
        <v>328</v>
      </c>
      <c r="G637" t="s">
        <v>257</v>
      </c>
      <c r="H637" t="s">
        <v>324</v>
      </c>
      <c r="I637" t="s">
        <v>32</v>
      </c>
      <c r="J637"/>
      <c r="K637" t="s">
        <v>259</v>
      </c>
      <c r="L637" t="s">
        <v>325</v>
      </c>
      <c r="M637" s="104" t="s">
        <v>1209</v>
      </c>
      <c r="N637" s="104" t="s">
        <v>60</v>
      </c>
      <c r="O637" s="167">
        <v>2</v>
      </c>
      <c r="P637" s="200">
        <v>200</v>
      </c>
      <c r="Q637" s="234">
        <v>1.1901503159849089E-3</v>
      </c>
      <c r="R637" s="200" t="s">
        <v>37</v>
      </c>
      <c r="S637" s="180">
        <v>2646</v>
      </c>
      <c r="T637" s="231" t="s">
        <v>1208</v>
      </c>
      <c r="U637" s="208">
        <v>0</v>
      </c>
      <c r="V637" s="209">
        <v>0</v>
      </c>
      <c r="W637" s="234">
        <f>Tabla2[[#This Row],[Valor POAI 2026
 (en pesos y 3 últimos digitos en cero)]]/$V$2</f>
        <v>0</v>
      </c>
      <c r="X637" s="188"/>
      <c r="Y637" s="188"/>
      <c r="Z637" s="189"/>
    </row>
    <row r="638" spans="1:26" s="126" customFormat="1" ht="13.5" hidden="1" customHeight="1">
      <c r="A638" s="172">
        <v>8</v>
      </c>
      <c r="B638" t="s">
        <v>1123</v>
      </c>
      <c r="C638" s="207">
        <v>26463</v>
      </c>
      <c r="D638" t="s">
        <v>138</v>
      </c>
      <c r="E638" s="207">
        <v>84</v>
      </c>
      <c r="F638" s="104" t="s">
        <v>330</v>
      </c>
      <c r="G638" t="s">
        <v>257</v>
      </c>
      <c r="H638" t="s">
        <v>324</v>
      </c>
      <c r="I638" t="s">
        <v>32</v>
      </c>
      <c r="J638"/>
      <c r="K638" t="s">
        <v>259</v>
      </c>
      <c r="L638" t="s">
        <v>325</v>
      </c>
      <c r="M638" s="104" t="s">
        <v>1210</v>
      </c>
      <c r="N638" s="104" t="s">
        <v>60</v>
      </c>
      <c r="O638" s="167">
        <v>1</v>
      </c>
      <c r="P638" s="200">
        <v>150</v>
      </c>
      <c r="Q638" s="234">
        <v>8.9261273698868166E-4</v>
      </c>
      <c r="R638" s="200" t="s">
        <v>37</v>
      </c>
      <c r="S638" s="180">
        <v>2646</v>
      </c>
      <c r="T638" s="231" t="s">
        <v>1208</v>
      </c>
      <c r="U638" s="208">
        <v>0</v>
      </c>
      <c r="V638" s="209">
        <v>0</v>
      </c>
      <c r="W638" s="234">
        <f>Tabla2[[#This Row],[Valor POAI 2026
 (en pesos y 3 últimos digitos en cero)]]/$V$2</f>
        <v>0</v>
      </c>
      <c r="X638" s="188"/>
      <c r="Y638" s="188"/>
      <c r="Z638" s="189"/>
    </row>
    <row r="639" spans="1:26" s="126" customFormat="1" ht="13.5" hidden="1" customHeight="1">
      <c r="A639" s="172">
        <v>8</v>
      </c>
      <c r="B639" t="s">
        <v>1123</v>
      </c>
      <c r="C639" s="207">
        <v>26464</v>
      </c>
      <c r="D639" t="s">
        <v>138</v>
      </c>
      <c r="E639" s="207">
        <v>85</v>
      </c>
      <c r="F639" s="104" t="s">
        <v>323</v>
      </c>
      <c r="G639" t="s">
        <v>257</v>
      </c>
      <c r="H639" t="s">
        <v>324</v>
      </c>
      <c r="I639" t="s">
        <v>32</v>
      </c>
      <c r="J639"/>
      <c r="K639" t="s">
        <v>259</v>
      </c>
      <c r="L639" t="s">
        <v>325</v>
      </c>
      <c r="M639" s="104" t="s">
        <v>1211</v>
      </c>
      <c r="N639" s="104" t="s">
        <v>60</v>
      </c>
      <c r="O639" s="167">
        <v>6</v>
      </c>
      <c r="P639" s="200">
        <v>519</v>
      </c>
      <c r="Q639" s="234">
        <v>3.0884400699808384E-3</v>
      </c>
      <c r="R639" s="200" t="s">
        <v>37</v>
      </c>
      <c r="S639" s="180">
        <v>2646</v>
      </c>
      <c r="T639" s="231" t="s">
        <v>1208</v>
      </c>
      <c r="U639" s="208">
        <v>0</v>
      </c>
      <c r="V639" s="209">
        <v>0</v>
      </c>
      <c r="W639" s="234">
        <f>Tabla2[[#This Row],[Valor POAI 2026
 (en pesos y 3 últimos digitos en cero)]]/$V$2</f>
        <v>0</v>
      </c>
      <c r="X639" s="188"/>
      <c r="Y639" s="188"/>
      <c r="Z639" s="189"/>
    </row>
    <row r="640" spans="1:26" s="126" customFormat="1" ht="13.5" hidden="1" customHeight="1">
      <c r="A640" s="172">
        <v>8</v>
      </c>
      <c r="B640" t="s">
        <v>1123</v>
      </c>
      <c r="C640" s="207">
        <v>26465</v>
      </c>
      <c r="D640" t="s">
        <v>138</v>
      </c>
      <c r="E640" s="207">
        <v>86</v>
      </c>
      <c r="F640" s="104" t="s">
        <v>1212</v>
      </c>
      <c r="G640" t="s">
        <v>257</v>
      </c>
      <c r="H640" t="s">
        <v>324</v>
      </c>
      <c r="I640" t="s">
        <v>32</v>
      </c>
      <c r="J640"/>
      <c r="K640" t="s">
        <v>259</v>
      </c>
      <c r="L640" t="s">
        <v>325</v>
      </c>
      <c r="M640" s="104" t="s">
        <v>1213</v>
      </c>
      <c r="N640" s="104" t="s">
        <v>60</v>
      </c>
      <c r="O640" s="167">
        <v>1</v>
      </c>
      <c r="P640" s="200">
        <v>200</v>
      </c>
      <c r="Q640" s="234">
        <v>1.1901503159849089E-3</v>
      </c>
      <c r="R640" s="200" t="s">
        <v>37</v>
      </c>
      <c r="S640" s="180">
        <v>2646</v>
      </c>
      <c r="T640" s="231" t="s">
        <v>1208</v>
      </c>
      <c r="U640" s="208">
        <v>0</v>
      </c>
      <c r="V640" s="209">
        <v>0</v>
      </c>
      <c r="W640" s="234">
        <f>Tabla2[[#This Row],[Valor POAI 2026
 (en pesos y 3 últimos digitos en cero)]]/$V$2</f>
        <v>0</v>
      </c>
      <c r="X640" s="188"/>
      <c r="Y640" s="188"/>
      <c r="Z640" s="189"/>
    </row>
    <row r="641" spans="1:26" s="126" customFormat="1" ht="13.5" hidden="1" customHeight="1">
      <c r="A641" s="172">
        <v>8</v>
      </c>
      <c r="B641" t="s">
        <v>1123</v>
      </c>
      <c r="C641" s="207">
        <v>27111</v>
      </c>
      <c r="D641" t="s">
        <v>343</v>
      </c>
      <c r="E641" s="207">
        <v>93</v>
      </c>
      <c r="F641" s="104" t="s">
        <v>344</v>
      </c>
      <c r="G641" t="s">
        <v>345</v>
      </c>
      <c r="H641" t="s">
        <v>346</v>
      </c>
      <c r="I641" t="s">
        <v>56</v>
      </c>
      <c r="J641" t="s">
        <v>347</v>
      </c>
      <c r="K641" t="s">
        <v>348</v>
      </c>
      <c r="L641" t="s">
        <v>349</v>
      </c>
      <c r="M641" s="104" t="s">
        <v>1214</v>
      </c>
      <c r="N641" s="104" t="s">
        <v>351</v>
      </c>
      <c r="O641" s="167">
        <v>4</v>
      </c>
      <c r="P641" s="200">
        <v>16469</v>
      </c>
      <c r="Q641" s="234">
        <v>9.8002927769777329E-2</v>
      </c>
      <c r="R641" s="200" t="s">
        <v>37</v>
      </c>
      <c r="S641" s="180">
        <v>2711</v>
      </c>
      <c r="T641" s="231" t="s">
        <v>1215</v>
      </c>
      <c r="U641" s="208">
        <v>0</v>
      </c>
      <c r="V641" s="209">
        <v>0</v>
      </c>
      <c r="W641" s="234">
        <f>Tabla2[[#This Row],[Valor POAI 2026
 (en pesos y 3 últimos digitos en cero)]]/$V$2</f>
        <v>0</v>
      </c>
      <c r="X641" s="188"/>
      <c r="Y641" s="188"/>
      <c r="Z641" s="189"/>
    </row>
    <row r="642" spans="1:26" s="126" customFormat="1" ht="13.5" hidden="1" customHeight="1">
      <c r="A642" s="172">
        <v>8</v>
      </c>
      <c r="B642" t="s">
        <v>1123</v>
      </c>
      <c r="C642" s="207">
        <v>27112</v>
      </c>
      <c r="D642" t="s">
        <v>343</v>
      </c>
      <c r="E642" s="207">
        <v>94</v>
      </c>
      <c r="F642" s="104" t="s">
        <v>356</v>
      </c>
      <c r="G642" t="s">
        <v>345</v>
      </c>
      <c r="H642" t="s">
        <v>357</v>
      </c>
      <c r="I642" t="s">
        <v>56</v>
      </c>
      <c r="J642" t="s">
        <v>347</v>
      </c>
      <c r="K642" t="s">
        <v>348</v>
      </c>
      <c r="L642" t="s">
        <v>349</v>
      </c>
      <c r="M642" s="104" t="s">
        <v>1216</v>
      </c>
      <c r="N642" s="104" t="s">
        <v>359</v>
      </c>
      <c r="O642" s="167">
        <v>4</v>
      </c>
      <c r="P642" s="200">
        <v>8403</v>
      </c>
      <c r="Q642" s="234">
        <v>5.0004165526105947E-2</v>
      </c>
      <c r="R642" s="200" t="s">
        <v>37</v>
      </c>
      <c r="S642" s="180">
        <v>2711</v>
      </c>
      <c r="T642" s="231" t="s">
        <v>1215</v>
      </c>
      <c r="U642" s="208">
        <v>0</v>
      </c>
      <c r="V642" s="209">
        <v>0</v>
      </c>
      <c r="W642" s="234">
        <f>Tabla2[[#This Row],[Valor POAI 2026
 (en pesos y 3 últimos digitos en cero)]]/$V$2</f>
        <v>0</v>
      </c>
      <c r="X642" s="188"/>
      <c r="Y642" s="188"/>
      <c r="Z642" s="189"/>
    </row>
    <row r="643" spans="1:26" s="126" customFormat="1" ht="13.5" hidden="1" customHeight="1">
      <c r="A643" s="172">
        <v>8</v>
      </c>
      <c r="B643" t="s">
        <v>1123</v>
      </c>
      <c r="C643" s="207">
        <v>27113</v>
      </c>
      <c r="D643" t="s">
        <v>343</v>
      </c>
      <c r="E643" s="207">
        <v>92</v>
      </c>
      <c r="F643" s="104" t="s">
        <v>353</v>
      </c>
      <c r="G643" t="s">
        <v>345</v>
      </c>
      <c r="H643" t="s">
        <v>354</v>
      </c>
      <c r="I643" t="s">
        <v>56</v>
      </c>
      <c r="J643" t="s">
        <v>347</v>
      </c>
      <c r="K643" t="s">
        <v>348</v>
      </c>
      <c r="L643" t="s">
        <v>349</v>
      </c>
      <c r="M643" s="104" t="s">
        <v>1217</v>
      </c>
      <c r="N643" s="104" t="s">
        <v>64</v>
      </c>
      <c r="O643" s="167">
        <v>1</v>
      </c>
      <c r="P643" s="200">
        <v>336</v>
      </c>
      <c r="Q643" s="234">
        <v>1.9994525308546468E-3</v>
      </c>
      <c r="R643" s="200" t="s">
        <v>37</v>
      </c>
      <c r="S643" s="180">
        <v>2711</v>
      </c>
      <c r="T643" s="231" t="s">
        <v>1215</v>
      </c>
      <c r="U643" s="208">
        <v>0</v>
      </c>
      <c r="V643" s="209">
        <v>0</v>
      </c>
      <c r="W643" s="234">
        <f>Tabla2[[#This Row],[Valor POAI 2026
 (en pesos y 3 últimos digitos en cero)]]/$V$2</f>
        <v>0</v>
      </c>
      <c r="X643" s="188"/>
      <c r="Y643" s="188"/>
      <c r="Z643" s="189"/>
    </row>
    <row r="644" spans="1:26" s="126" customFormat="1" ht="13.5" hidden="1" customHeight="1">
      <c r="A644" s="172">
        <v>8</v>
      </c>
      <c r="B644" t="s">
        <v>1123</v>
      </c>
      <c r="C644" s="207">
        <v>27671</v>
      </c>
      <c r="D644" t="s">
        <v>142</v>
      </c>
      <c r="E644" s="207">
        <v>95</v>
      </c>
      <c r="F644" s="104" t="s">
        <v>360</v>
      </c>
      <c r="G644" t="s">
        <v>361</v>
      </c>
      <c r="H644" t="s">
        <v>362</v>
      </c>
      <c r="I644" t="s">
        <v>32</v>
      </c>
      <c r="J644"/>
      <c r="K644" t="s">
        <v>348</v>
      </c>
      <c r="L644" t="s">
        <v>363</v>
      </c>
      <c r="M644" s="104" t="s">
        <v>1218</v>
      </c>
      <c r="N644" s="104" t="s">
        <v>365</v>
      </c>
      <c r="O644" s="167">
        <v>4</v>
      </c>
      <c r="P644" s="200">
        <v>734</v>
      </c>
      <c r="Q644" s="234">
        <v>4.3678516596646153E-3</v>
      </c>
      <c r="R644" s="200" t="s">
        <v>37</v>
      </c>
      <c r="S644" s="180">
        <v>2767</v>
      </c>
      <c r="T644" s="231" t="s">
        <v>1219</v>
      </c>
      <c r="U644" s="208">
        <v>0</v>
      </c>
      <c r="V644" s="209">
        <v>0</v>
      </c>
      <c r="W644" s="234">
        <f>Tabla2[[#This Row],[Valor POAI 2026
 (en pesos y 3 últimos digitos en cero)]]/$V$2</f>
        <v>0</v>
      </c>
      <c r="X644" s="188"/>
      <c r="Y644" s="188"/>
      <c r="Z644" s="189"/>
    </row>
    <row r="645" spans="1:26" s="126" customFormat="1" ht="13.5" hidden="1" customHeight="1">
      <c r="A645" s="172">
        <v>8</v>
      </c>
      <c r="B645" t="s">
        <v>1123</v>
      </c>
      <c r="C645" s="207">
        <v>27672</v>
      </c>
      <c r="D645" t="s">
        <v>142</v>
      </c>
      <c r="E645" s="207">
        <v>96</v>
      </c>
      <c r="F645" s="104" t="s">
        <v>367</v>
      </c>
      <c r="G645" t="s">
        <v>361</v>
      </c>
      <c r="H645" t="s">
        <v>362</v>
      </c>
      <c r="I645" t="s">
        <v>32</v>
      </c>
      <c r="J645"/>
      <c r="K645" t="s">
        <v>348</v>
      </c>
      <c r="L645" t="s">
        <v>363</v>
      </c>
      <c r="M645" s="104" t="s">
        <v>1220</v>
      </c>
      <c r="N645" s="104" t="s">
        <v>41</v>
      </c>
      <c r="O645" s="167">
        <v>4</v>
      </c>
      <c r="P645" s="200">
        <v>1101</v>
      </c>
      <c r="Q645" s="234">
        <v>6.5517774894969238E-3</v>
      </c>
      <c r="R645" s="200" t="s">
        <v>37</v>
      </c>
      <c r="S645" s="180">
        <v>2767</v>
      </c>
      <c r="T645" s="231" t="s">
        <v>1219</v>
      </c>
      <c r="U645" s="208">
        <v>0</v>
      </c>
      <c r="V645" s="209">
        <v>0</v>
      </c>
      <c r="W645" s="234">
        <f>Tabla2[[#This Row],[Valor POAI 2026
 (en pesos y 3 últimos digitos en cero)]]/$V$2</f>
        <v>0</v>
      </c>
      <c r="X645" s="188"/>
      <c r="Y645" s="188"/>
      <c r="Z645" s="189"/>
    </row>
    <row r="646" spans="1:26" s="126" customFormat="1" ht="13.5" hidden="1" customHeight="1">
      <c r="A646" s="172">
        <v>8</v>
      </c>
      <c r="B646" t="s">
        <v>1123</v>
      </c>
      <c r="C646" s="207">
        <v>27051</v>
      </c>
      <c r="D646" t="s">
        <v>343</v>
      </c>
      <c r="E646" s="207">
        <v>100</v>
      </c>
      <c r="F646" s="104" t="s">
        <v>405</v>
      </c>
      <c r="G646" t="s">
        <v>345</v>
      </c>
      <c r="H646" t="s">
        <v>406</v>
      </c>
      <c r="I646" t="s">
        <v>56</v>
      </c>
      <c r="J646"/>
      <c r="K646" t="s">
        <v>348</v>
      </c>
      <c r="L646" t="s">
        <v>372</v>
      </c>
      <c r="M646" s="104" t="s">
        <v>1221</v>
      </c>
      <c r="N646" s="104" t="s">
        <v>408</v>
      </c>
      <c r="O646" s="167">
        <v>4</v>
      </c>
      <c r="P646" s="200">
        <v>168</v>
      </c>
      <c r="Q646" s="234">
        <v>9.9972626542732339E-4</v>
      </c>
      <c r="R646" s="200" t="s">
        <v>37</v>
      </c>
      <c r="S646" s="180">
        <v>2705</v>
      </c>
      <c r="T646" s="231" t="s">
        <v>1222</v>
      </c>
      <c r="U646" s="208">
        <v>0</v>
      </c>
      <c r="V646" s="209">
        <v>0</v>
      </c>
      <c r="W646" s="234">
        <f>Tabla2[[#This Row],[Valor POAI 2026
 (en pesos y 3 últimos digitos en cero)]]/$V$2</f>
        <v>0</v>
      </c>
      <c r="X646" s="188"/>
      <c r="Y646" s="188"/>
      <c r="Z646" s="189"/>
    </row>
    <row r="647" spans="1:26" s="126" customFormat="1" ht="13.5" hidden="1" customHeight="1">
      <c r="A647" s="172">
        <v>8</v>
      </c>
      <c r="B647" t="s">
        <v>1123</v>
      </c>
      <c r="C647" s="207">
        <v>27052</v>
      </c>
      <c r="D647" t="s">
        <v>343</v>
      </c>
      <c r="E647" s="207">
        <v>101</v>
      </c>
      <c r="F647" s="104" t="s">
        <v>410</v>
      </c>
      <c r="G647" t="s">
        <v>345</v>
      </c>
      <c r="H647" t="s">
        <v>406</v>
      </c>
      <c r="I647" t="s">
        <v>56</v>
      </c>
      <c r="J647"/>
      <c r="K647" t="s">
        <v>348</v>
      </c>
      <c r="L647" t="s">
        <v>372</v>
      </c>
      <c r="M647" s="104" t="s">
        <v>1223</v>
      </c>
      <c r="N647" s="104" t="s">
        <v>412</v>
      </c>
      <c r="O647" s="167">
        <v>1</v>
      </c>
      <c r="P647" s="200">
        <v>168</v>
      </c>
      <c r="Q647" s="234">
        <v>9.9972626542732339E-4</v>
      </c>
      <c r="R647" s="200" t="s">
        <v>37</v>
      </c>
      <c r="S647" s="180">
        <v>2705</v>
      </c>
      <c r="T647" s="231" t="s">
        <v>1222</v>
      </c>
      <c r="U647" s="208">
        <v>0</v>
      </c>
      <c r="V647" s="209">
        <v>0</v>
      </c>
      <c r="W647" s="234">
        <f>Tabla2[[#This Row],[Valor POAI 2026
 (en pesos y 3 últimos digitos en cero)]]/$V$2</f>
        <v>0</v>
      </c>
      <c r="X647" s="188"/>
      <c r="Y647" s="188"/>
      <c r="Z647" s="189"/>
    </row>
    <row r="648" spans="1:26" s="126" customFormat="1" ht="13.5" hidden="1" customHeight="1">
      <c r="A648" s="172">
        <v>8</v>
      </c>
      <c r="B648" t="s">
        <v>1123</v>
      </c>
      <c r="C648" s="207">
        <v>27331</v>
      </c>
      <c r="D648" t="s">
        <v>343</v>
      </c>
      <c r="E648" s="207">
        <v>99</v>
      </c>
      <c r="F648" s="104" t="s">
        <v>378</v>
      </c>
      <c r="G648" t="s">
        <v>370</v>
      </c>
      <c r="H648" t="s">
        <v>379</v>
      </c>
      <c r="I648" t="s">
        <v>56</v>
      </c>
      <c r="J648"/>
      <c r="K648" t="s">
        <v>348</v>
      </c>
      <c r="L648" t="s">
        <v>372</v>
      </c>
      <c r="M648" s="104" t="s">
        <v>1224</v>
      </c>
      <c r="N648" s="104" t="s">
        <v>381</v>
      </c>
      <c r="O648" s="167">
        <v>150</v>
      </c>
      <c r="P648" s="200">
        <v>1344</v>
      </c>
      <c r="Q648" s="234">
        <v>7.9978101234185871E-3</v>
      </c>
      <c r="R648" s="200" t="s">
        <v>37</v>
      </c>
      <c r="S648" s="180">
        <v>2733</v>
      </c>
      <c r="T648" s="231" t="s">
        <v>1225</v>
      </c>
      <c r="U648" s="208">
        <v>0</v>
      </c>
      <c r="V648" s="209">
        <v>0</v>
      </c>
      <c r="W648" s="234">
        <f>Tabla2[[#This Row],[Valor POAI 2026
 (en pesos y 3 últimos digitos en cero)]]/$V$2</f>
        <v>0</v>
      </c>
      <c r="X648" s="188"/>
      <c r="Y648" s="188"/>
      <c r="Z648" s="189"/>
    </row>
    <row r="649" spans="1:26" s="126" customFormat="1" ht="13.5" hidden="1" customHeight="1">
      <c r="A649" s="172">
        <v>8</v>
      </c>
      <c r="B649" t="s">
        <v>1123</v>
      </c>
      <c r="C649" s="207">
        <v>27332</v>
      </c>
      <c r="D649" t="s">
        <v>343</v>
      </c>
      <c r="E649" s="207">
        <v>97</v>
      </c>
      <c r="F649" s="104" t="s">
        <v>382</v>
      </c>
      <c r="G649" t="s">
        <v>370</v>
      </c>
      <c r="H649" t="s">
        <v>383</v>
      </c>
      <c r="I649" t="s">
        <v>32</v>
      </c>
      <c r="J649"/>
      <c r="K649" t="s">
        <v>348</v>
      </c>
      <c r="L649" t="s">
        <v>372</v>
      </c>
      <c r="M649" s="104" t="s">
        <v>1226</v>
      </c>
      <c r="N649" s="104" t="s">
        <v>385</v>
      </c>
      <c r="O649" s="167">
        <v>240</v>
      </c>
      <c r="P649" s="200">
        <v>2104</v>
      </c>
      <c r="Q649" s="234">
        <v>1.2520381324161242E-2</v>
      </c>
      <c r="R649" s="200" t="s">
        <v>37</v>
      </c>
      <c r="S649" s="180">
        <v>2733</v>
      </c>
      <c r="T649" s="231" t="s">
        <v>1225</v>
      </c>
      <c r="U649" s="208">
        <v>0</v>
      </c>
      <c r="V649" s="209">
        <v>0</v>
      </c>
      <c r="W649" s="234">
        <f>Tabla2[[#This Row],[Valor POAI 2026
 (en pesos y 3 últimos digitos en cero)]]/$V$2</f>
        <v>0</v>
      </c>
      <c r="X649" s="188"/>
      <c r="Y649" s="188"/>
      <c r="Z649" s="189"/>
    </row>
    <row r="650" spans="1:26" s="126" customFormat="1" ht="13.5" hidden="1" customHeight="1">
      <c r="A650" s="172">
        <v>8</v>
      </c>
      <c r="B650" t="s">
        <v>1123</v>
      </c>
      <c r="C650" s="207">
        <v>27333</v>
      </c>
      <c r="D650" t="s">
        <v>343</v>
      </c>
      <c r="E650" s="207">
        <v>98</v>
      </c>
      <c r="F650" s="104" t="s">
        <v>369</v>
      </c>
      <c r="G650" t="s">
        <v>370</v>
      </c>
      <c r="H650" t="s">
        <v>371</v>
      </c>
      <c r="I650" t="s">
        <v>32</v>
      </c>
      <c r="J650"/>
      <c r="K650" t="s">
        <v>348</v>
      </c>
      <c r="L650" t="s">
        <v>372</v>
      </c>
      <c r="M650" s="104" t="s">
        <v>1227</v>
      </c>
      <c r="N650" s="104" t="s">
        <v>166</v>
      </c>
      <c r="O650" s="167">
        <v>3200</v>
      </c>
      <c r="P650" s="200">
        <v>2104</v>
      </c>
      <c r="Q650" s="234">
        <v>1.2520381324161242E-2</v>
      </c>
      <c r="R650" s="200" t="s">
        <v>37</v>
      </c>
      <c r="S650" s="180">
        <v>2733</v>
      </c>
      <c r="T650" s="231" t="s">
        <v>1225</v>
      </c>
      <c r="U650" s="208">
        <v>0</v>
      </c>
      <c r="V650" s="209">
        <v>0</v>
      </c>
      <c r="W650" s="234">
        <f>Tabla2[[#This Row],[Valor POAI 2026
 (en pesos y 3 últimos digitos en cero)]]/$V$2</f>
        <v>0</v>
      </c>
      <c r="X650" s="188"/>
      <c r="Y650" s="188"/>
      <c r="Z650" s="189"/>
    </row>
    <row r="651" spans="1:26" s="126" customFormat="1" ht="13.5" hidden="1" customHeight="1">
      <c r="A651" s="172">
        <v>8</v>
      </c>
      <c r="B651" t="s">
        <v>1123</v>
      </c>
      <c r="C651" s="207">
        <v>27401</v>
      </c>
      <c r="D651" t="s">
        <v>343</v>
      </c>
      <c r="E651" s="207">
        <v>104</v>
      </c>
      <c r="F651" s="104" t="s">
        <v>393</v>
      </c>
      <c r="G651" t="s">
        <v>394</v>
      </c>
      <c r="H651" t="s">
        <v>395</v>
      </c>
      <c r="I651" t="s">
        <v>56</v>
      </c>
      <c r="J651"/>
      <c r="K651" t="s">
        <v>348</v>
      </c>
      <c r="L651" t="s">
        <v>372</v>
      </c>
      <c r="M651" s="104" t="s">
        <v>1228</v>
      </c>
      <c r="N651" s="104" t="s">
        <v>397</v>
      </c>
      <c r="O651" s="167">
        <v>1</v>
      </c>
      <c r="P651" s="200">
        <v>472</v>
      </c>
      <c r="Q651" s="234">
        <v>2.8087547457243851E-3</v>
      </c>
      <c r="R651" s="200" t="s">
        <v>37</v>
      </c>
      <c r="S651" s="180">
        <v>2740</v>
      </c>
      <c r="T651" s="231" t="s">
        <v>1229</v>
      </c>
      <c r="U651" s="208">
        <v>0</v>
      </c>
      <c r="V651" s="209">
        <v>0</v>
      </c>
      <c r="W651" s="234">
        <f>Tabla2[[#This Row],[Valor POAI 2026
 (en pesos y 3 últimos digitos en cero)]]/$V$2</f>
        <v>0</v>
      </c>
      <c r="X651" s="188"/>
      <c r="Y651" s="188"/>
      <c r="Z651" s="189"/>
    </row>
    <row r="652" spans="1:26" s="126" customFormat="1" ht="13.5" hidden="1" customHeight="1">
      <c r="A652" s="172">
        <v>8</v>
      </c>
      <c r="B652" t="s">
        <v>1123</v>
      </c>
      <c r="C652" s="207">
        <v>27402</v>
      </c>
      <c r="D652" t="s">
        <v>343</v>
      </c>
      <c r="E652" s="207">
        <v>103</v>
      </c>
      <c r="F652" s="104" t="s">
        <v>402</v>
      </c>
      <c r="G652" t="s">
        <v>394</v>
      </c>
      <c r="H652" t="s">
        <v>395</v>
      </c>
      <c r="I652" t="s">
        <v>56</v>
      </c>
      <c r="J652"/>
      <c r="K652" t="s">
        <v>348</v>
      </c>
      <c r="L652" t="s">
        <v>372</v>
      </c>
      <c r="M652" s="104" t="s">
        <v>1230</v>
      </c>
      <c r="N652" s="104" t="s">
        <v>404</v>
      </c>
      <c r="O652" s="167">
        <v>1</v>
      </c>
      <c r="P652" s="200">
        <v>206</v>
      </c>
      <c r="Q652" s="234">
        <v>1.2258548254644561E-3</v>
      </c>
      <c r="R652" s="200" t="s">
        <v>37</v>
      </c>
      <c r="S652" s="180">
        <v>2740</v>
      </c>
      <c r="T652" s="231" t="s">
        <v>1229</v>
      </c>
      <c r="U652" s="208">
        <v>0</v>
      </c>
      <c r="V652" s="209">
        <v>0</v>
      </c>
      <c r="W652" s="234">
        <f>Tabla2[[#This Row],[Valor POAI 2026
 (en pesos y 3 últimos digitos en cero)]]/$V$2</f>
        <v>0</v>
      </c>
      <c r="X652" s="188"/>
      <c r="Y652" s="188"/>
      <c r="Z652" s="189"/>
    </row>
    <row r="653" spans="1:26" s="126" customFormat="1" ht="13.5" hidden="1" customHeight="1">
      <c r="A653" s="172">
        <v>8</v>
      </c>
      <c r="B653" t="s">
        <v>1123</v>
      </c>
      <c r="C653" s="207">
        <v>27403</v>
      </c>
      <c r="D653" t="s">
        <v>343</v>
      </c>
      <c r="E653" s="207">
        <v>105</v>
      </c>
      <c r="F653" s="104" t="s">
        <v>399</v>
      </c>
      <c r="G653" t="s">
        <v>394</v>
      </c>
      <c r="H653" t="s">
        <v>395</v>
      </c>
      <c r="I653" t="s">
        <v>56</v>
      </c>
      <c r="J653"/>
      <c r="K653" t="s">
        <v>348</v>
      </c>
      <c r="L653" t="s">
        <v>372</v>
      </c>
      <c r="M653" s="104" t="s">
        <v>1231</v>
      </c>
      <c r="N653" s="104" t="s">
        <v>401</v>
      </c>
      <c r="O653" s="167">
        <v>1</v>
      </c>
      <c r="P653" s="200">
        <v>165</v>
      </c>
      <c r="Q653" s="234">
        <v>9.8187401068754979E-4</v>
      </c>
      <c r="R653" s="200" t="s">
        <v>37</v>
      </c>
      <c r="S653" s="180">
        <v>2740</v>
      </c>
      <c r="T653" s="231" t="s">
        <v>1229</v>
      </c>
      <c r="U653" s="208">
        <v>0</v>
      </c>
      <c r="V653" s="209">
        <v>0</v>
      </c>
      <c r="W653" s="234">
        <f>Tabla2[[#This Row],[Valor POAI 2026
 (en pesos y 3 últimos digitos en cero)]]/$V$2</f>
        <v>0</v>
      </c>
      <c r="X653" s="188"/>
      <c r="Y653" s="188"/>
      <c r="Z653" s="189"/>
    </row>
    <row r="654" spans="1:26" s="126" customFormat="1" ht="13.5" hidden="1" customHeight="1">
      <c r="A654" s="172">
        <v>8</v>
      </c>
      <c r="B654" t="s">
        <v>1123</v>
      </c>
      <c r="C654" s="207">
        <v>27404</v>
      </c>
      <c r="D654" t="s">
        <v>343</v>
      </c>
      <c r="E654" s="207">
        <v>106</v>
      </c>
      <c r="F654" s="104" t="s">
        <v>1232</v>
      </c>
      <c r="G654" t="s">
        <v>394</v>
      </c>
      <c r="H654" t="s">
        <v>395</v>
      </c>
      <c r="I654" t="s">
        <v>56</v>
      </c>
      <c r="J654"/>
      <c r="K654" t="s">
        <v>348</v>
      </c>
      <c r="L654" t="s">
        <v>372</v>
      </c>
      <c r="M654" s="104" t="s">
        <v>1233</v>
      </c>
      <c r="N654" s="104" t="s">
        <v>1234</v>
      </c>
      <c r="O654" s="167">
        <v>1</v>
      </c>
      <c r="P654" s="200">
        <v>165</v>
      </c>
      <c r="Q654" s="234">
        <v>9.8187401068754979E-4</v>
      </c>
      <c r="R654" s="200" t="s">
        <v>37</v>
      </c>
      <c r="S654" s="180">
        <v>2740</v>
      </c>
      <c r="T654" s="231" t="s">
        <v>1229</v>
      </c>
      <c r="U654" s="208">
        <v>0</v>
      </c>
      <c r="V654" s="209">
        <v>0</v>
      </c>
      <c r="W654" s="234">
        <f>Tabla2[[#This Row],[Valor POAI 2026
 (en pesos y 3 últimos digitos en cero)]]/$V$2</f>
        <v>0</v>
      </c>
      <c r="X654" s="188"/>
      <c r="Y654" s="188"/>
      <c r="Z654" s="189"/>
    </row>
    <row r="655" spans="1:26" s="126" customFormat="1" ht="13.5" hidden="1" customHeight="1">
      <c r="A655" s="172">
        <v>9</v>
      </c>
      <c r="B655" t="s">
        <v>1235</v>
      </c>
      <c r="C655" s="207">
        <v>23871</v>
      </c>
      <c r="D655" t="s">
        <v>28</v>
      </c>
      <c r="E655" s="207">
        <v>1</v>
      </c>
      <c r="F655" s="104" t="s">
        <v>39</v>
      </c>
      <c r="G655" t="s">
        <v>30</v>
      </c>
      <c r="H655" t="s">
        <v>31</v>
      </c>
      <c r="I655" t="s">
        <v>32</v>
      </c>
      <c r="J655"/>
      <c r="K655" t="s">
        <v>33</v>
      </c>
      <c r="L655" t="s">
        <v>34</v>
      </c>
      <c r="M655" s="104" t="s">
        <v>1236</v>
      </c>
      <c r="N655" s="104" t="s">
        <v>41</v>
      </c>
      <c r="O655" s="167">
        <v>200</v>
      </c>
      <c r="P655" s="200">
        <v>251</v>
      </c>
      <c r="Q655" s="234">
        <v>4.6429892711801705E-3</v>
      </c>
      <c r="R655" s="200" t="s">
        <v>37</v>
      </c>
      <c r="S655" s="180">
        <v>2387</v>
      </c>
      <c r="T655" s="231" t="s">
        <v>1237</v>
      </c>
      <c r="U655" s="208">
        <v>0</v>
      </c>
      <c r="V655" s="209">
        <v>0</v>
      </c>
      <c r="W655" s="234">
        <f>Tabla2[[#This Row],[Valor POAI 2026
 (en pesos y 3 últimos digitos en cero)]]/$V$2</f>
        <v>0</v>
      </c>
      <c r="X655" s="188"/>
      <c r="Y655" s="188"/>
      <c r="Z655" s="189"/>
    </row>
    <row r="656" spans="1:26" s="126" customFormat="1" ht="13.5" hidden="1" customHeight="1">
      <c r="A656" s="172">
        <v>9</v>
      </c>
      <c r="B656" t="s">
        <v>1235</v>
      </c>
      <c r="C656" s="207">
        <v>23872</v>
      </c>
      <c r="D656" t="s">
        <v>28</v>
      </c>
      <c r="E656" s="207">
        <v>2</v>
      </c>
      <c r="F656" s="104" t="s">
        <v>29</v>
      </c>
      <c r="G656" t="s">
        <v>30</v>
      </c>
      <c r="H656" t="s">
        <v>31</v>
      </c>
      <c r="I656" t="s">
        <v>32</v>
      </c>
      <c r="J656"/>
      <c r="K656" t="s">
        <v>33</v>
      </c>
      <c r="L656" t="s">
        <v>34</v>
      </c>
      <c r="M656" s="104" t="s">
        <v>1238</v>
      </c>
      <c r="N656" s="104" t="s">
        <v>36</v>
      </c>
      <c r="O656" s="167">
        <v>8</v>
      </c>
      <c r="P656" s="200">
        <v>115</v>
      </c>
      <c r="Q656" s="234">
        <v>2.1272660007399186E-3</v>
      </c>
      <c r="R656" s="200" t="s">
        <v>37</v>
      </c>
      <c r="S656" s="180">
        <v>2387</v>
      </c>
      <c r="T656" s="231" t="s">
        <v>1237</v>
      </c>
      <c r="U656" s="208">
        <v>0</v>
      </c>
      <c r="V656" s="209">
        <v>0</v>
      </c>
      <c r="W656" s="234">
        <f>Tabla2[[#This Row],[Valor POAI 2026
 (en pesos y 3 últimos digitos en cero)]]/$V$2</f>
        <v>0</v>
      </c>
      <c r="X656" s="188"/>
      <c r="Y656" s="188"/>
      <c r="Z656" s="189"/>
    </row>
    <row r="657" spans="1:26" s="126" customFormat="1" ht="13.5" hidden="1" customHeight="1">
      <c r="A657" s="172">
        <v>9</v>
      </c>
      <c r="B657" t="s">
        <v>1235</v>
      </c>
      <c r="C657" s="207">
        <v>23873</v>
      </c>
      <c r="D657" t="s">
        <v>28</v>
      </c>
      <c r="E657" s="207">
        <v>3</v>
      </c>
      <c r="F657" s="104" t="s">
        <v>42</v>
      </c>
      <c r="G657" t="s">
        <v>30</v>
      </c>
      <c r="H657" t="s">
        <v>31</v>
      </c>
      <c r="I657" t="s">
        <v>32</v>
      </c>
      <c r="J657"/>
      <c r="K657" t="s">
        <v>33</v>
      </c>
      <c r="L657" t="s">
        <v>34</v>
      </c>
      <c r="M657" s="104" t="s">
        <v>1239</v>
      </c>
      <c r="N657" s="104" t="s">
        <v>44</v>
      </c>
      <c r="O657" s="167">
        <v>8</v>
      </c>
      <c r="P657" s="200">
        <v>382</v>
      </c>
      <c r="Q657" s="234">
        <v>7.066222715501295E-3</v>
      </c>
      <c r="R657" s="200" t="s">
        <v>37</v>
      </c>
      <c r="S657" s="180">
        <v>2387</v>
      </c>
      <c r="T657" s="231" t="s">
        <v>1237</v>
      </c>
      <c r="U657" s="208">
        <v>0</v>
      </c>
      <c r="V657" s="209">
        <v>0</v>
      </c>
      <c r="W657" s="234">
        <f>Tabla2[[#This Row],[Valor POAI 2026
 (en pesos y 3 últimos digitos en cero)]]/$V$2</f>
        <v>0</v>
      </c>
      <c r="X657" s="188"/>
      <c r="Y657" s="188"/>
      <c r="Z657" s="189"/>
    </row>
    <row r="658" spans="1:26" s="126" customFormat="1" ht="13.5" hidden="1" customHeight="1">
      <c r="A658" s="172">
        <v>9</v>
      </c>
      <c r="B658" t="s">
        <v>1235</v>
      </c>
      <c r="C658" s="207">
        <v>24361</v>
      </c>
      <c r="D658" t="s">
        <v>45</v>
      </c>
      <c r="E658" s="207">
        <v>4</v>
      </c>
      <c r="F658" s="104" t="s">
        <v>46</v>
      </c>
      <c r="G658" t="s">
        <v>47</v>
      </c>
      <c r="H658" t="s">
        <v>48</v>
      </c>
      <c r="I658" t="s">
        <v>32</v>
      </c>
      <c r="J658"/>
      <c r="K658" t="s">
        <v>33</v>
      </c>
      <c r="L658" t="s">
        <v>49</v>
      </c>
      <c r="M658" s="104" t="s">
        <v>1240</v>
      </c>
      <c r="N658" s="104" t="s">
        <v>51</v>
      </c>
      <c r="O658" s="167">
        <v>4200</v>
      </c>
      <c r="P658" s="200">
        <v>797</v>
      </c>
      <c r="Q658" s="234">
        <v>1.4742878283388827E-2</v>
      </c>
      <c r="R658" s="200" t="s">
        <v>37</v>
      </c>
      <c r="S658" s="180">
        <v>2436</v>
      </c>
      <c r="T658" s="231" t="s">
        <v>1241</v>
      </c>
      <c r="U658" s="208">
        <v>0</v>
      </c>
      <c r="V658" s="209">
        <v>0</v>
      </c>
      <c r="W658" s="234">
        <f>Tabla2[[#This Row],[Valor POAI 2026
 (en pesos y 3 últimos digitos en cero)]]/$V$2</f>
        <v>0</v>
      </c>
      <c r="X658" s="188"/>
      <c r="Y658" s="188"/>
      <c r="Z658" s="189"/>
    </row>
    <row r="659" spans="1:26" s="126" customFormat="1" ht="13.5" hidden="1" customHeight="1">
      <c r="A659" s="172">
        <v>9</v>
      </c>
      <c r="B659" t="s">
        <v>1235</v>
      </c>
      <c r="C659" s="207">
        <v>23931</v>
      </c>
      <c r="D659" t="s">
        <v>28</v>
      </c>
      <c r="E659" s="207">
        <v>5</v>
      </c>
      <c r="F659" s="104" t="s">
        <v>53</v>
      </c>
      <c r="G659" t="s">
        <v>54</v>
      </c>
      <c r="H659" t="s">
        <v>55</v>
      </c>
      <c r="I659" t="s">
        <v>56</v>
      </c>
      <c r="J659" t="s">
        <v>57</v>
      </c>
      <c r="K659" t="s">
        <v>33</v>
      </c>
      <c r="L659" t="s">
        <v>58</v>
      </c>
      <c r="M659" s="104" t="s">
        <v>1242</v>
      </c>
      <c r="N659" s="104" t="s">
        <v>60</v>
      </c>
      <c r="O659" s="167">
        <v>4</v>
      </c>
      <c r="P659" s="200">
        <v>573</v>
      </c>
      <c r="Q659" s="234">
        <v>1.0599334073251943E-2</v>
      </c>
      <c r="R659" s="200" t="s">
        <v>37</v>
      </c>
      <c r="S659" s="180">
        <v>2393</v>
      </c>
      <c r="T659" s="231" t="s">
        <v>1243</v>
      </c>
      <c r="U659" s="208">
        <v>0</v>
      </c>
      <c r="V659" s="209">
        <v>0</v>
      </c>
      <c r="W659" s="234">
        <f>Tabla2[[#This Row],[Valor POAI 2026
 (en pesos y 3 últimos digitos en cero)]]/$V$2</f>
        <v>0</v>
      </c>
      <c r="X659" s="188"/>
      <c r="Y659" s="188"/>
      <c r="Z659" s="189"/>
    </row>
    <row r="660" spans="1:26" s="126" customFormat="1" ht="13.5" hidden="1" customHeight="1">
      <c r="A660" s="172">
        <v>9</v>
      </c>
      <c r="B660" t="s">
        <v>1235</v>
      </c>
      <c r="C660" s="207">
        <v>23932</v>
      </c>
      <c r="D660" t="s">
        <v>28</v>
      </c>
      <c r="E660" s="207">
        <v>6</v>
      </c>
      <c r="F660" s="104" t="s">
        <v>62</v>
      </c>
      <c r="G660" t="s">
        <v>54</v>
      </c>
      <c r="H660" t="s">
        <v>55</v>
      </c>
      <c r="I660" t="s">
        <v>56</v>
      </c>
      <c r="J660" t="s">
        <v>57</v>
      </c>
      <c r="K660" t="s">
        <v>33</v>
      </c>
      <c r="L660" t="s">
        <v>58</v>
      </c>
      <c r="M660" s="104" t="s">
        <v>1244</v>
      </c>
      <c r="N660" s="104" t="s">
        <v>64</v>
      </c>
      <c r="O660" s="167">
        <v>1</v>
      </c>
      <c r="P660" s="200">
        <v>55</v>
      </c>
      <c r="Q660" s="234">
        <v>1.0173880873103958E-3</v>
      </c>
      <c r="R660" s="200" t="s">
        <v>37</v>
      </c>
      <c r="S660" s="180">
        <v>2393</v>
      </c>
      <c r="T660" s="231" t="s">
        <v>1243</v>
      </c>
      <c r="U660" s="208">
        <v>0</v>
      </c>
      <c r="V660" s="209">
        <v>0</v>
      </c>
      <c r="W660" s="234">
        <f>Tabla2[[#This Row],[Valor POAI 2026
 (en pesos y 3 últimos digitos en cero)]]/$V$2</f>
        <v>0</v>
      </c>
      <c r="X660" s="188"/>
      <c r="Y660" s="188"/>
      <c r="Z660" s="189"/>
    </row>
    <row r="661" spans="1:26" s="126" customFormat="1" ht="13.5" hidden="1" customHeight="1">
      <c r="A661" s="172">
        <v>9</v>
      </c>
      <c r="B661" t="s">
        <v>1235</v>
      </c>
      <c r="C661" s="207">
        <v>23111</v>
      </c>
      <c r="D661" t="s">
        <v>28</v>
      </c>
      <c r="E661" s="207">
        <v>7</v>
      </c>
      <c r="F661" s="104" t="s">
        <v>65</v>
      </c>
      <c r="G661" t="s">
        <v>30</v>
      </c>
      <c r="H661" t="s">
        <v>66</v>
      </c>
      <c r="I661" t="s">
        <v>32</v>
      </c>
      <c r="J661"/>
      <c r="K661" t="s">
        <v>33</v>
      </c>
      <c r="L661" t="s">
        <v>67</v>
      </c>
      <c r="M661" s="104" t="s">
        <v>1245</v>
      </c>
      <c r="N661" s="104" t="s">
        <v>69</v>
      </c>
      <c r="O661" s="167">
        <v>4</v>
      </c>
      <c r="P661" s="200">
        <v>87</v>
      </c>
      <c r="Q661" s="234">
        <v>1.6093229744728081E-3</v>
      </c>
      <c r="R661" s="200" t="s">
        <v>37</v>
      </c>
      <c r="S661" s="180">
        <v>2311</v>
      </c>
      <c r="T661" s="231" t="s">
        <v>1246</v>
      </c>
      <c r="U661" s="208">
        <v>0</v>
      </c>
      <c r="V661" s="209">
        <v>0</v>
      </c>
      <c r="W661" s="234">
        <f>Tabla2[[#This Row],[Valor POAI 2026
 (en pesos y 3 últimos digitos en cero)]]/$V$2</f>
        <v>0</v>
      </c>
      <c r="X661" s="188"/>
      <c r="Y661" s="188"/>
      <c r="Z661" s="189"/>
    </row>
    <row r="662" spans="1:26" s="126" customFormat="1" ht="13.5" hidden="1" customHeight="1">
      <c r="A662" s="172">
        <v>9</v>
      </c>
      <c r="B662" t="s">
        <v>1235</v>
      </c>
      <c r="C662" s="207">
        <v>23112</v>
      </c>
      <c r="D662" t="s">
        <v>28</v>
      </c>
      <c r="E662" s="207">
        <v>8</v>
      </c>
      <c r="F662" s="104" t="s">
        <v>71</v>
      </c>
      <c r="G662" t="s">
        <v>30</v>
      </c>
      <c r="H662" t="s">
        <v>66</v>
      </c>
      <c r="I662" t="s">
        <v>32</v>
      </c>
      <c r="J662"/>
      <c r="K662" t="s">
        <v>33</v>
      </c>
      <c r="L662" t="s">
        <v>67</v>
      </c>
      <c r="M662" s="104" t="s">
        <v>1247</v>
      </c>
      <c r="N662" s="104" t="s">
        <v>41</v>
      </c>
      <c r="O662" s="167">
        <v>40</v>
      </c>
      <c r="P662" s="200">
        <v>104</v>
      </c>
      <c r="Q662" s="234">
        <v>1.9237883832778394E-3</v>
      </c>
      <c r="R662" s="200" t="s">
        <v>37</v>
      </c>
      <c r="S662" s="180">
        <v>2311</v>
      </c>
      <c r="T662" s="231" t="s">
        <v>1246</v>
      </c>
      <c r="U662" s="208">
        <v>0</v>
      </c>
      <c r="V662" s="209">
        <v>0</v>
      </c>
      <c r="W662" s="234">
        <f>Tabla2[[#This Row],[Valor POAI 2026
 (en pesos y 3 últimos digitos en cero)]]/$V$2</f>
        <v>0</v>
      </c>
      <c r="X662" s="188"/>
      <c r="Y662" s="188"/>
      <c r="Z662" s="189"/>
    </row>
    <row r="663" spans="1:26" s="126" customFormat="1" ht="13.5" hidden="1" customHeight="1">
      <c r="A663" s="172">
        <v>9</v>
      </c>
      <c r="B663" t="s">
        <v>1235</v>
      </c>
      <c r="C663" s="207">
        <v>23113</v>
      </c>
      <c r="D663" t="s">
        <v>28</v>
      </c>
      <c r="E663" s="207">
        <v>9</v>
      </c>
      <c r="F663" s="104" t="s">
        <v>428</v>
      </c>
      <c r="G663" t="s">
        <v>30</v>
      </c>
      <c r="H663" t="s">
        <v>66</v>
      </c>
      <c r="I663" t="s">
        <v>32</v>
      </c>
      <c r="J663"/>
      <c r="K663" t="s">
        <v>33</v>
      </c>
      <c r="L663" t="s">
        <v>67</v>
      </c>
      <c r="M663" s="104" t="s">
        <v>1248</v>
      </c>
      <c r="N663" s="104" t="s">
        <v>430</v>
      </c>
      <c r="O663" s="167">
        <v>4</v>
      </c>
      <c r="P663" s="200">
        <v>49</v>
      </c>
      <c r="Q663" s="234">
        <v>9.0640029596744361E-4</v>
      </c>
      <c r="R663" s="200" t="s">
        <v>37</v>
      </c>
      <c r="S663" s="180">
        <v>2311</v>
      </c>
      <c r="T663" s="231" t="s">
        <v>1246</v>
      </c>
      <c r="U663" s="208">
        <v>0</v>
      </c>
      <c r="V663" s="209">
        <v>0</v>
      </c>
      <c r="W663" s="234">
        <f>Tabla2[[#This Row],[Valor POAI 2026
 (en pesos y 3 últimos digitos en cero)]]/$V$2</f>
        <v>0</v>
      </c>
      <c r="X663" s="188"/>
      <c r="Y663" s="188"/>
      <c r="Z663" s="189"/>
    </row>
    <row r="664" spans="1:26" s="126" customFormat="1" ht="13.5" hidden="1" customHeight="1">
      <c r="A664" s="172">
        <v>9</v>
      </c>
      <c r="B664" t="s">
        <v>1235</v>
      </c>
      <c r="C664" s="207">
        <v>23114</v>
      </c>
      <c r="D664" t="s">
        <v>28</v>
      </c>
      <c r="E664" s="207">
        <v>10</v>
      </c>
      <c r="F664" s="104" t="s">
        <v>73</v>
      </c>
      <c r="G664" t="s">
        <v>30</v>
      </c>
      <c r="H664" t="s">
        <v>66</v>
      </c>
      <c r="I664" t="s">
        <v>32</v>
      </c>
      <c r="J664"/>
      <c r="K664" t="s">
        <v>33</v>
      </c>
      <c r="L664" t="s">
        <v>67</v>
      </c>
      <c r="M664" s="104" t="s">
        <v>1249</v>
      </c>
      <c r="N664" s="104" t="s">
        <v>75</v>
      </c>
      <c r="O664" s="167">
        <v>200</v>
      </c>
      <c r="P664" s="200">
        <v>98</v>
      </c>
      <c r="Q664" s="234">
        <v>1.8128005919348872E-3</v>
      </c>
      <c r="R664" s="200" t="s">
        <v>37</v>
      </c>
      <c r="S664" s="180">
        <v>2311</v>
      </c>
      <c r="T664" s="231" t="s">
        <v>1246</v>
      </c>
      <c r="U664" s="208">
        <v>0</v>
      </c>
      <c r="V664" s="209">
        <v>0</v>
      </c>
      <c r="W664" s="234">
        <f>Tabla2[[#This Row],[Valor POAI 2026
 (en pesos y 3 últimos digitos en cero)]]/$V$2</f>
        <v>0</v>
      </c>
      <c r="X664" s="188"/>
      <c r="Y664" s="188"/>
      <c r="Z664" s="189"/>
    </row>
    <row r="665" spans="1:26" s="126" customFormat="1" ht="13.5" hidden="1" customHeight="1">
      <c r="A665" s="172">
        <v>9</v>
      </c>
      <c r="B665" t="s">
        <v>1235</v>
      </c>
      <c r="C665" s="207">
        <v>23115</v>
      </c>
      <c r="D665" t="s">
        <v>28</v>
      </c>
      <c r="E665" s="207">
        <v>11</v>
      </c>
      <c r="F665" s="104" t="s">
        <v>76</v>
      </c>
      <c r="G665" t="s">
        <v>30</v>
      </c>
      <c r="H665" t="s">
        <v>66</v>
      </c>
      <c r="I665" t="s">
        <v>32</v>
      </c>
      <c r="J665"/>
      <c r="K665" t="s">
        <v>33</v>
      </c>
      <c r="L665" t="s">
        <v>67</v>
      </c>
      <c r="M665" s="104" t="s">
        <v>1250</v>
      </c>
      <c r="N665" s="104" t="s">
        <v>78</v>
      </c>
      <c r="O665" s="167">
        <v>4</v>
      </c>
      <c r="P665" s="200">
        <v>153</v>
      </c>
      <c r="Q665" s="234">
        <v>2.8301886792452828E-3</v>
      </c>
      <c r="R665" s="200" t="s">
        <v>37</v>
      </c>
      <c r="S665" s="180">
        <v>2311</v>
      </c>
      <c r="T665" s="231" t="s">
        <v>1246</v>
      </c>
      <c r="U665" s="208">
        <v>0</v>
      </c>
      <c r="V665" s="209">
        <v>0</v>
      </c>
      <c r="W665" s="234">
        <f>Tabla2[[#This Row],[Valor POAI 2026
 (en pesos y 3 últimos digitos en cero)]]/$V$2</f>
        <v>0</v>
      </c>
      <c r="X665" s="188"/>
      <c r="Y665" s="188"/>
      <c r="Z665" s="189"/>
    </row>
    <row r="666" spans="1:26" s="126" customFormat="1" ht="13.5" hidden="1" customHeight="1">
      <c r="A666" s="172">
        <v>9</v>
      </c>
      <c r="B666" t="s">
        <v>1235</v>
      </c>
      <c r="C666" s="207">
        <v>23116</v>
      </c>
      <c r="D666" t="s">
        <v>28</v>
      </c>
      <c r="E666" s="207">
        <v>12</v>
      </c>
      <c r="F666" s="104" t="s">
        <v>79</v>
      </c>
      <c r="G666" t="s">
        <v>30</v>
      </c>
      <c r="H666" t="s">
        <v>66</v>
      </c>
      <c r="I666" t="s">
        <v>32</v>
      </c>
      <c r="J666"/>
      <c r="K666" t="s">
        <v>33</v>
      </c>
      <c r="L666" t="s">
        <v>67</v>
      </c>
      <c r="M666" s="104" t="s">
        <v>1251</v>
      </c>
      <c r="N666" s="104" t="s">
        <v>81</v>
      </c>
      <c r="O666" s="167">
        <v>8</v>
      </c>
      <c r="P666" s="200">
        <v>104</v>
      </c>
      <c r="Q666" s="234">
        <v>1.9237883832778394E-3</v>
      </c>
      <c r="R666" s="200" t="s">
        <v>37</v>
      </c>
      <c r="S666" s="180">
        <v>2311</v>
      </c>
      <c r="T666" s="231" t="s">
        <v>1246</v>
      </c>
      <c r="U666" s="208">
        <v>0</v>
      </c>
      <c r="V666" s="209">
        <v>0</v>
      </c>
      <c r="W666" s="234">
        <f>Tabla2[[#This Row],[Valor POAI 2026
 (en pesos y 3 últimos digitos en cero)]]/$V$2</f>
        <v>0</v>
      </c>
      <c r="X666" s="188"/>
      <c r="Y666" s="188"/>
      <c r="Z666" s="189"/>
    </row>
    <row r="667" spans="1:26" s="126" customFormat="1" ht="13.5" hidden="1" customHeight="1">
      <c r="A667" s="172">
        <v>9</v>
      </c>
      <c r="B667" t="s">
        <v>1235</v>
      </c>
      <c r="C667" s="207">
        <v>23117</v>
      </c>
      <c r="D667" t="s">
        <v>28</v>
      </c>
      <c r="E667" s="207">
        <v>13</v>
      </c>
      <c r="F667" s="104" t="s">
        <v>82</v>
      </c>
      <c r="G667" t="s">
        <v>30</v>
      </c>
      <c r="H667" t="s">
        <v>66</v>
      </c>
      <c r="I667" t="s">
        <v>32</v>
      </c>
      <c r="J667"/>
      <c r="K667" t="s">
        <v>33</v>
      </c>
      <c r="L667" t="s">
        <v>67</v>
      </c>
      <c r="M667" s="104" t="s">
        <v>1252</v>
      </c>
      <c r="N667" s="104" t="s">
        <v>84</v>
      </c>
      <c r="O667" s="167">
        <v>4</v>
      </c>
      <c r="P667" s="200">
        <v>98</v>
      </c>
      <c r="Q667" s="234">
        <v>1.8128005919348872E-3</v>
      </c>
      <c r="R667" s="200" t="s">
        <v>37</v>
      </c>
      <c r="S667" s="180">
        <v>2311</v>
      </c>
      <c r="T667" s="231" t="s">
        <v>1246</v>
      </c>
      <c r="U667" s="208">
        <v>0</v>
      </c>
      <c r="V667" s="209">
        <v>0</v>
      </c>
      <c r="W667" s="234">
        <f>Tabla2[[#This Row],[Valor POAI 2026
 (en pesos y 3 últimos digitos en cero)]]/$V$2</f>
        <v>0</v>
      </c>
      <c r="X667" s="188"/>
      <c r="Y667" s="188"/>
      <c r="Z667" s="189"/>
    </row>
    <row r="668" spans="1:26" s="126" customFormat="1" ht="13.5" hidden="1" customHeight="1">
      <c r="A668" s="172">
        <v>9</v>
      </c>
      <c r="B668" t="s">
        <v>1235</v>
      </c>
      <c r="C668" s="207">
        <v>23971</v>
      </c>
      <c r="D668" t="s">
        <v>91</v>
      </c>
      <c r="E668" s="207">
        <v>15</v>
      </c>
      <c r="F668" s="104" t="s">
        <v>92</v>
      </c>
      <c r="G668" t="s">
        <v>93</v>
      </c>
      <c r="H668" t="s">
        <v>94</v>
      </c>
      <c r="I668" t="s">
        <v>32</v>
      </c>
      <c r="J668" t="s">
        <v>95</v>
      </c>
      <c r="K668" t="s">
        <v>33</v>
      </c>
      <c r="L668" t="s">
        <v>87</v>
      </c>
      <c r="M668" s="104" t="s">
        <v>1253</v>
      </c>
      <c r="N668" s="104" t="s">
        <v>64</v>
      </c>
      <c r="O668" s="167">
        <v>6200</v>
      </c>
      <c r="P668" s="200">
        <v>1130</v>
      </c>
      <c r="Q668" s="234">
        <v>2.0902700702922678E-2</v>
      </c>
      <c r="R668" s="200" t="s">
        <v>37</v>
      </c>
      <c r="S668" s="180">
        <v>2397</v>
      </c>
      <c r="T668" s="231" t="s">
        <v>1254</v>
      </c>
      <c r="U668" s="208">
        <v>0</v>
      </c>
      <c r="V668" s="209">
        <v>0</v>
      </c>
      <c r="W668" s="234">
        <f>Tabla2[[#This Row],[Valor POAI 2026
 (en pesos y 3 últimos digitos en cero)]]/$V$2</f>
        <v>0</v>
      </c>
      <c r="X668" s="188"/>
      <c r="Y668" s="188"/>
      <c r="Z668" s="189"/>
    </row>
    <row r="669" spans="1:26" s="126" customFormat="1" ht="13.5" hidden="1" customHeight="1">
      <c r="A669" s="172">
        <v>9</v>
      </c>
      <c r="B669" t="s">
        <v>1235</v>
      </c>
      <c r="C669" s="207">
        <v>24001</v>
      </c>
      <c r="D669" t="s">
        <v>28</v>
      </c>
      <c r="E669" s="207">
        <v>16</v>
      </c>
      <c r="F669" s="104" t="s">
        <v>85</v>
      </c>
      <c r="G669" t="s">
        <v>30</v>
      </c>
      <c r="H669" t="s">
        <v>86</v>
      </c>
      <c r="I669" t="s">
        <v>56</v>
      </c>
      <c r="J669" t="s">
        <v>57</v>
      </c>
      <c r="K669" t="s">
        <v>33</v>
      </c>
      <c r="L669" t="s">
        <v>87</v>
      </c>
      <c r="M669" s="104" t="s">
        <v>88</v>
      </c>
      <c r="N669" s="104" t="s">
        <v>89</v>
      </c>
      <c r="O669" s="167">
        <v>4</v>
      </c>
      <c r="P669" s="200">
        <v>634</v>
      </c>
      <c r="Q669" s="234">
        <v>1.172770995190529E-2</v>
      </c>
      <c r="R669" s="200" t="s">
        <v>37</v>
      </c>
      <c r="S669" s="180">
        <v>2400</v>
      </c>
      <c r="T669" s="231" t="s">
        <v>1255</v>
      </c>
      <c r="U669" s="208">
        <v>0</v>
      </c>
      <c r="V669" s="209">
        <v>0</v>
      </c>
      <c r="W669" s="234">
        <f>Tabla2[[#This Row],[Valor POAI 2026
 (en pesos y 3 últimos digitos en cero)]]/$V$2</f>
        <v>0</v>
      </c>
      <c r="X669" s="188"/>
      <c r="Y669" s="188"/>
      <c r="Z669" s="189"/>
    </row>
    <row r="670" spans="1:26" s="126" customFormat="1" ht="13.5" hidden="1" customHeight="1">
      <c r="A670" s="172">
        <v>9</v>
      </c>
      <c r="B670" t="s">
        <v>1235</v>
      </c>
      <c r="C670" s="207">
        <v>24002</v>
      </c>
      <c r="D670" t="s">
        <v>28</v>
      </c>
      <c r="E670" s="207" t="s">
        <v>1256</v>
      </c>
      <c r="F670" s="104" t="s">
        <v>1257</v>
      </c>
      <c r="G670" t="e">
        <v>#N/A</v>
      </c>
      <c r="H670" t="e">
        <v>#N/A</v>
      </c>
      <c r="I670" t="e">
        <v>#N/A</v>
      </c>
      <c r="J670"/>
      <c r="K670" t="s">
        <v>33</v>
      </c>
      <c r="L670" t="s">
        <v>87</v>
      </c>
      <c r="M670" s="104" t="s">
        <v>1258</v>
      </c>
      <c r="N670" s="104" t="e">
        <v>#N/A</v>
      </c>
      <c r="O670" s="167">
        <v>4</v>
      </c>
      <c r="P670" s="200">
        <v>0</v>
      </c>
      <c r="Q670" s="234">
        <v>0</v>
      </c>
      <c r="R670" s="200" t="s">
        <v>37</v>
      </c>
      <c r="S670" s="180">
        <v>2400</v>
      </c>
      <c r="T670" s="231" t="s">
        <v>1255</v>
      </c>
      <c r="U670" s="208">
        <v>0</v>
      </c>
      <c r="V670" s="209">
        <v>0</v>
      </c>
      <c r="W670" s="234">
        <f>Tabla2[[#This Row],[Valor POAI 2026
 (en pesos y 3 últimos digitos en cero)]]/$V$2</f>
        <v>0</v>
      </c>
      <c r="X670" s="188"/>
      <c r="Y670" s="188"/>
      <c r="Z670" s="189"/>
    </row>
    <row r="671" spans="1:26" s="126" customFormat="1" ht="13.5" hidden="1" customHeight="1">
      <c r="A671" s="172">
        <v>9</v>
      </c>
      <c r="B671" t="s">
        <v>1235</v>
      </c>
      <c r="C671" s="207">
        <v>24321</v>
      </c>
      <c r="D671" t="s">
        <v>343</v>
      </c>
      <c r="E671" s="207">
        <v>14</v>
      </c>
      <c r="F671" s="104" t="s">
        <v>436</v>
      </c>
      <c r="G671" t="s">
        <v>30</v>
      </c>
      <c r="H671" t="s">
        <v>437</v>
      </c>
      <c r="I671" t="s">
        <v>32</v>
      </c>
      <c r="J671"/>
      <c r="K671" t="s">
        <v>33</v>
      </c>
      <c r="L671" t="s">
        <v>87</v>
      </c>
      <c r="M671" s="104" t="s">
        <v>1259</v>
      </c>
      <c r="N671" s="104" t="s">
        <v>439</v>
      </c>
      <c r="O671" s="167">
        <v>5</v>
      </c>
      <c r="P671" s="200">
        <v>743</v>
      </c>
      <c r="Q671" s="234">
        <v>1.3743988161302257E-2</v>
      </c>
      <c r="R671" s="200" t="s">
        <v>37</v>
      </c>
      <c r="S671" s="180">
        <v>2432</v>
      </c>
      <c r="T671" s="231" t="s">
        <v>1260</v>
      </c>
      <c r="U671" s="208">
        <v>0</v>
      </c>
      <c r="V671" s="209">
        <v>0</v>
      </c>
      <c r="W671" s="234">
        <f>Tabla2[[#This Row],[Valor POAI 2026
 (en pesos y 3 últimos digitos en cero)]]/$V$2</f>
        <v>0</v>
      </c>
      <c r="X671" s="188"/>
      <c r="Y671" s="188"/>
      <c r="Z671" s="189"/>
    </row>
    <row r="672" spans="1:26" s="126" customFormat="1" ht="13.5" hidden="1" customHeight="1">
      <c r="A672" s="172">
        <v>9</v>
      </c>
      <c r="B672" t="s">
        <v>1235</v>
      </c>
      <c r="C672" s="207">
        <v>23921</v>
      </c>
      <c r="D672" t="s">
        <v>98</v>
      </c>
      <c r="E672" s="207">
        <v>17</v>
      </c>
      <c r="F672" s="104" t="s">
        <v>108</v>
      </c>
      <c r="G672" t="s">
        <v>100</v>
      </c>
      <c r="H672" t="s">
        <v>109</v>
      </c>
      <c r="I672" t="s">
        <v>56</v>
      </c>
      <c r="J672" t="s">
        <v>102</v>
      </c>
      <c r="K672" t="s">
        <v>103</v>
      </c>
      <c r="L672" t="s">
        <v>104</v>
      </c>
      <c r="M672" s="104" t="s">
        <v>1261</v>
      </c>
      <c r="N672" s="104" t="s">
        <v>111</v>
      </c>
      <c r="O672" s="167">
        <v>600</v>
      </c>
      <c r="P672" s="200">
        <v>355</v>
      </c>
      <c r="Q672" s="234">
        <v>6.5667776544580097E-3</v>
      </c>
      <c r="R672" s="200" t="s">
        <v>37</v>
      </c>
      <c r="S672" s="180">
        <v>2392</v>
      </c>
      <c r="T672" s="231" t="s">
        <v>1262</v>
      </c>
      <c r="U672" s="208">
        <v>0</v>
      </c>
      <c r="V672" s="209">
        <v>0</v>
      </c>
      <c r="W672" s="234">
        <f>Tabla2[[#This Row],[Valor POAI 2026
 (en pesos y 3 últimos digitos en cero)]]/$V$2</f>
        <v>0</v>
      </c>
      <c r="X672" s="188"/>
      <c r="Y672" s="188"/>
      <c r="Z672" s="189"/>
    </row>
    <row r="673" spans="1:26" s="126" customFormat="1" ht="13.5" hidden="1" customHeight="1">
      <c r="A673" s="172">
        <v>9</v>
      </c>
      <c r="B673" t="s">
        <v>1235</v>
      </c>
      <c r="C673" s="207">
        <v>23922</v>
      </c>
      <c r="D673" t="s">
        <v>98</v>
      </c>
      <c r="E673" s="207">
        <v>18</v>
      </c>
      <c r="F673" s="104" t="s">
        <v>120</v>
      </c>
      <c r="G673" t="s">
        <v>100</v>
      </c>
      <c r="H673" t="s">
        <v>121</v>
      </c>
      <c r="I673" t="s">
        <v>56</v>
      </c>
      <c r="J673" t="s">
        <v>102</v>
      </c>
      <c r="K673" t="s">
        <v>103</v>
      </c>
      <c r="L673" t="s">
        <v>104</v>
      </c>
      <c r="M673" s="104" t="s">
        <v>1263</v>
      </c>
      <c r="N673" s="104" t="s">
        <v>123</v>
      </c>
      <c r="O673" s="167">
        <v>1200</v>
      </c>
      <c r="P673" s="200">
        <v>246</v>
      </c>
      <c r="Q673" s="234">
        <v>4.5504994450610431E-3</v>
      </c>
      <c r="R673" s="200" t="s">
        <v>37</v>
      </c>
      <c r="S673" s="180">
        <v>2392</v>
      </c>
      <c r="T673" s="231" t="s">
        <v>1262</v>
      </c>
      <c r="U673" s="208">
        <v>0</v>
      </c>
      <c r="V673" s="209">
        <v>0</v>
      </c>
      <c r="W673" s="234">
        <f>Tabla2[[#This Row],[Valor POAI 2026
 (en pesos y 3 últimos digitos en cero)]]/$V$2</f>
        <v>0</v>
      </c>
      <c r="X673" s="188"/>
      <c r="Y673" s="188"/>
      <c r="Z673" s="189"/>
    </row>
    <row r="674" spans="1:26" s="126" customFormat="1" ht="13.5" hidden="1" customHeight="1">
      <c r="A674" s="172">
        <v>9</v>
      </c>
      <c r="B674" t="s">
        <v>1235</v>
      </c>
      <c r="C674" s="207">
        <v>23923</v>
      </c>
      <c r="D674" t="s">
        <v>98</v>
      </c>
      <c r="E674" s="207">
        <v>19</v>
      </c>
      <c r="F674" s="104" t="s">
        <v>99</v>
      </c>
      <c r="G674" t="s">
        <v>100</v>
      </c>
      <c r="H674" t="s">
        <v>101</v>
      </c>
      <c r="I674" t="s">
        <v>56</v>
      </c>
      <c r="J674" t="s">
        <v>102</v>
      </c>
      <c r="K674" t="s">
        <v>103</v>
      </c>
      <c r="L674" t="s">
        <v>104</v>
      </c>
      <c r="M674" s="104" t="s">
        <v>1264</v>
      </c>
      <c r="N674" s="104" t="s">
        <v>106</v>
      </c>
      <c r="O674" s="167">
        <v>900</v>
      </c>
      <c r="P674" s="200">
        <v>737</v>
      </c>
      <c r="Q674" s="234">
        <v>1.3633000369959304E-2</v>
      </c>
      <c r="R674" s="200" t="s">
        <v>37</v>
      </c>
      <c r="S674" s="180">
        <v>2392</v>
      </c>
      <c r="T674" s="231" t="s">
        <v>1262</v>
      </c>
      <c r="U674" s="208">
        <v>0</v>
      </c>
      <c r="V674" s="209">
        <v>0</v>
      </c>
      <c r="W674" s="234">
        <f>Tabla2[[#This Row],[Valor POAI 2026
 (en pesos y 3 últimos digitos en cero)]]/$V$2</f>
        <v>0</v>
      </c>
      <c r="X674" s="188"/>
      <c r="Y674" s="188"/>
      <c r="Z674" s="189"/>
    </row>
    <row r="675" spans="1:26" s="126" customFormat="1" ht="13.5" hidden="1" customHeight="1">
      <c r="A675" s="172">
        <v>9</v>
      </c>
      <c r="B675" t="s">
        <v>1235</v>
      </c>
      <c r="C675" s="207">
        <v>23924</v>
      </c>
      <c r="D675" t="s">
        <v>98</v>
      </c>
      <c r="E675" s="207">
        <v>23</v>
      </c>
      <c r="F675" s="104" t="s">
        <v>124</v>
      </c>
      <c r="G675" t="s">
        <v>100</v>
      </c>
      <c r="H675" t="s">
        <v>125</v>
      </c>
      <c r="I675" t="s">
        <v>32</v>
      </c>
      <c r="J675"/>
      <c r="K675" t="s">
        <v>103</v>
      </c>
      <c r="L675" t="s">
        <v>104</v>
      </c>
      <c r="M675" s="104" t="s">
        <v>1265</v>
      </c>
      <c r="N675" s="104" t="s">
        <v>127</v>
      </c>
      <c r="O675" s="167">
        <v>1000</v>
      </c>
      <c r="P675" s="200">
        <v>770</v>
      </c>
      <c r="Q675" s="234">
        <v>1.4243433222345543E-2</v>
      </c>
      <c r="R675" s="200" t="s">
        <v>37</v>
      </c>
      <c r="S675" s="180">
        <v>2392</v>
      </c>
      <c r="T675" s="231" t="s">
        <v>1262</v>
      </c>
      <c r="U675" s="208">
        <v>0</v>
      </c>
      <c r="V675" s="209">
        <v>0</v>
      </c>
      <c r="W675" s="234">
        <f>Tabla2[[#This Row],[Valor POAI 2026
 (en pesos y 3 últimos digitos en cero)]]/$V$2</f>
        <v>0</v>
      </c>
      <c r="X675" s="188"/>
      <c r="Y675" s="188"/>
      <c r="Z675" s="189"/>
    </row>
    <row r="676" spans="1:26" s="126" customFormat="1" ht="13.5" hidden="1" customHeight="1">
      <c r="A676" s="172">
        <v>9</v>
      </c>
      <c r="B676" t="s">
        <v>1235</v>
      </c>
      <c r="C676" s="207">
        <v>23925</v>
      </c>
      <c r="D676" t="s">
        <v>98</v>
      </c>
      <c r="E676" s="207">
        <v>20</v>
      </c>
      <c r="F676" s="104" t="s">
        <v>112</v>
      </c>
      <c r="G676" t="s">
        <v>100</v>
      </c>
      <c r="H676" t="s">
        <v>113</v>
      </c>
      <c r="I676" t="s">
        <v>56</v>
      </c>
      <c r="J676" t="s">
        <v>102</v>
      </c>
      <c r="K676" t="s">
        <v>103</v>
      </c>
      <c r="L676" t="s">
        <v>104</v>
      </c>
      <c r="M676" s="104" t="s">
        <v>573</v>
      </c>
      <c r="N676" s="104" t="s">
        <v>115</v>
      </c>
      <c r="O676" s="167">
        <v>1000</v>
      </c>
      <c r="P676" s="200">
        <v>300</v>
      </c>
      <c r="Q676" s="234">
        <v>5.5493895671476137E-3</v>
      </c>
      <c r="R676" s="200" t="s">
        <v>37</v>
      </c>
      <c r="S676" s="180">
        <v>2392</v>
      </c>
      <c r="T676" s="231" t="s">
        <v>1262</v>
      </c>
      <c r="U676" s="208">
        <v>0</v>
      </c>
      <c r="V676" s="209">
        <v>0</v>
      </c>
      <c r="W676" s="234">
        <f>Tabla2[[#This Row],[Valor POAI 2026
 (en pesos y 3 últimos digitos en cero)]]/$V$2</f>
        <v>0</v>
      </c>
      <c r="X676" s="188"/>
      <c r="Y676" s="188"/>
      <c r="Z676" s="189"/>
    </row>
    <row r="677" spans="1:26" s="126" customFormat="1" ht="13.5" hidden="1" customHeight="1">
      <c r="A677" s="172">
        <v>9</v>
      </c>
      <c r="B677" t="s">
        <v>1235</v>
      </c>
      <c r="C677" s="207">
        <v>24021</v>
      </c>
      <c r="D677" t="s">
        <v>138</v>
      </c>
      <c r="E677" s="207">
        <v>25</v>
      </c>
      <c r="F677" s="104" t="s">
        <v>139</v>
      </c>
      <c r="G677" t="s">
        <v>129</v>
      </c>
      <c r="H677" t="s">
        <v>140</v>
      </c>
      <c r="I677" t="s">
        <v>32</v>
      </c>
      <c r="J677"/>
      <c r="K677" t="s">
        <v>103</v>
      </c>
      <c r="L677" t="s">
        <v>131</v>
      </c>
      <c r="M677" s="104" t="s">
        <v>1266</v>
      </c>
      <c r="N677" s="104" t="s">
        <v>51</v>
      </c>
      <c r="O677" s="167">
        <v>4000</v>
      </c>
      <c r="P677" s="200">
        <v>513</v>
      </c>
      <c r="Q677" s="234">
        <v>9.4894561598224195E-3</v>
      </c>
      <c r="R677" s="200" t="s">
        <v>37</v>
      </c>
      <c r="S677" s="180">
        <v>2402</v>
      </c>
      <c r="T677" s="231" t="s">
        <v>1267</v>
      </c>
      <c r="U677" s="208">
        <v>0</v>
      </c>
      <c r="V677" s="209">
        <v>0</v>
      </c>
      <c r="W677" s="234">
        <f>Tabla2[[#This Row],[Valor POAI 2026
 (en pesos y 3 últimos digitos en cero)]]/$V$2</f>
        <v>0</v>
      </c>
      <c r="X677" s="188"/>
      <c r="Y677" s="188"/>
      <c r="Z677" s="189"/>
    </row>
    <row r="678" spans="1:26" s="126" customFormat="1" ht="13.5" hidden="1" customHeight="1">
      <c r="A678" s="172">
        <v>9</v>
      </c>
      <c r="B678" t="s">
        <v>1235</v>
      </c>
      <c r="C678" s="207">
        <v>24022</v>
      </c>
      <c r="D678" t="s">
        <v>45</v>
      </c>
      <c r="E678" s="207">
        <v>26</v>
      </c>
      <c r="F678" s="104" t="s">
        <v>128</v>
      </c>
      <c r="G678" t="s">
        <v>129</v>
      </c>
      <c r="H678" t="s">
        <v>130</v>
      </c>
      <c r="I678" t="s">
        <v>32</v>
      </c>
      <c r="J678"/>
      <c r="K678" t="s">
        <v>103</v>
      </c>
      <c r="L678" t="s">
        <v>131</v>
      </c>
      <c r="M678" s="104" t="s">
        <v>1268</v>
      </c>
      <c r="N678" s="104" t="s">
        <v>133</v>
      </c>
      <c r="O678" s="167">
        <v>3100</v>
      </c>
      <c r="P678" s="200">
        <v>694</v>
      </c>
      <c r="Q678" s="234">
        <v>1.2837587865334813E-2</v>
      </c>
      <c r="R678" s="200" t="s">
        <v>37</v>
      </c>
      <c r="S678" s="180">
        <v>2402</v>
      </c>
      <c r="T678" s="231" t="s">
        <v>1267</v>
      </c>
      <c r="U678" s="208">
        <v>0</v>
      </c>
      <c r="V678" s="209">
        <v>0</v>
      </c>
      <c r="W678" s="234">
        <f>Tabla2[[#This Row],[Valor POAI 2026
 (en pesos y 3 últimos digitos en cero)]]/$V$2</f>
        <v>0</v>
      </c>
      <c r="X678" s="188"/>
      <c r="Y678" s="188"/>
      <c r="Z678" s="189"/>
    </row>
    <row r="679" spans="1:26" s="126" customFormat="1" ht="13.5" hidden="1" customHeight="1">
      <c r="A679" s="172">
        <v>9</v>
      </c>
      <c r="B679" t="s">
        <v>1235</v>
      </c>
      <c r="C679" s="207">
        <v>24023</v>
      </c>
      <c r="D679" t="s">
        <v>45</v>
      </c>
      <c r="E679" s="207">
        <v>27</v>
      </c>
      <c r="F679" s="104" t="s">
        <v>135</v>
      </c>
      <c r="G679" t="s">
        <v>129</v>
      </c>
      <c r="H679" t="s">
        <v>136</v>
      </c>
      <c r="I679" t="s">
        <v>32</v>
      </c>
      <c r="J679"/>
      <c r="K679" t="s">
        <v>103</v>
      </c>
      <c r="L679" t="s">
        <v>131</v>
      </c>
      <c r="M679" s="104" t="s">
        <v>1269</v>
      </c>
      <c r="N679" s="104" t="s">
        <v>41</v>
      </c>
      <c r="O679" s="167">
        <v>4000</v>
      </c>
      <c r="P679" s="200">
        <v>797</v>
      </c>
      <c r="Q679" s="234">
        <v>1.4742878283388827E-2</v>
      </c>
      <c r="R679" s="200" t="s">
        <v>37</v>
      </c>
      <c r="S679" s="180">
        <v>2402</v>
      </c>
      <c r="T679" s="231" t="s">
        <v>1267</v>
      </c>
      <c r="U679" s="208">
        <v>0</v>
      </c>
      <c r="V679" s="209">
        <v>0</v>
      </c>
      <c r="W679" s="234">
        <f>Tabla2[[#This Row],[Valor POAI 2026
 (en pesos y 3 últimos digitos en cero)]]/$V$2</f>
        <v>0</v>
      </c>
      <c r="X679" s="188"/>
      <c r="Y679" s="188"/>
      <c r="Z679" s="189"/>
    </row>
    <row r="680" spans="1:26" s="126" customFormat="1" ht="13.5" hidden="1" customHeight="1">
      <c r="A680" s="172">
        <v>9</v>
      </c>
      <c r="B680" t="s">
        <v>1235</v>
      </c>
      <c r="C680" s="207">
        <v>23991</v>
      </c>
      <c r="D680" t="s">
        <v>142</v>
      </c>
      <c r="E680" s="207">
        <v>32</v>
      </c>
      <c r="F680" s="104" t="s">
        <v>148</v>
      </c>
      <c r="G680" t="s">
        <v>129</v>
      </c>
      <c r="H680" t="s">
        <v>144</v>
      </c>
      <c r="I680" t="s">
        <v>32</v>
      </c>
      <c r="J680"/>
      <c r="K680" t="s">
        <v>103</v>
      </c>
      <c r="L680" t="s">
        <v>145</v>
      </c>
      <c r="M680" s="104" t="s">
        <v>1270</v>
      </c>
      <c r="N680" s="104" t="s">
        <v>41</v>
      </c>
      <c r="O680" s="167">
        <v>8</v>
      </c>
      <c r="P680" s="200">
        <v>82</v>
      </c>
      <c r="Q680" s="234">
        <v>1.5168331483536811E-3</v>
      </c>
      <c r="R680" s="200" t="s">
        <v>37</v>
      </c>
      <c r="S680" s="180">
        <v>2399</v>
      </c>
      <c r="T680" s="231" t="s">
        <v>1271</v>
      </c>
      <c r="U680" s="208">
        <v>0</v>
      </c>
      <c r="V680" s="209">
        <v>0</v>
      </c>
      <c r="W680" s="234">
        <f>Tabla2[[#This Row],[Valor POAI 2026
 (en pesos y 3 últimos digitos en cero)]]/$V$2</f>
        <v>0</v>
      </c>
      <c r="X680" s="188"/>
      <c r="Y680" s="188"/>
      <c r="Z680" s="189"/>
    </row>
    <row r="681" spans="1:26" s="126" customFormat="1" ht="13.5" hidden="1" customHeight="1">
      <c r="A681" s="172">
        <v>9</v>
      </c>
      <c r="B681" t="s">
        <v>1235</v>
      </c>
      <c r="C681" s="207">
        <v>23992</v>
      </c>
      <c r="D681" t="s">
        <v>142</v>
      </c>
      <c r="E681" s="207">
        <v>30</v>
      </c>
      <c r="F681" s="104" t="s">
        <v>143</v>
      </c>
      <c r="G681" t="s">
        <v>129</v>
      </c>
      <c r="H681" t="s">
        <v>144</v>
      </c>
      <c r="I681" t="s">
        <v>32</v>
      </c>
      <c r="J681"/>
      <c r="K681" t="s">
        <v>103</v>
      </c>
      <c r="L681" t="s">
        <v>145</v>
      </c>
      <c r="M681" s="104" t="s">
        <v>1272</v>
      </c>
      <c r="N681" s="104" t="s">
        <v>44</v>
      </c>
      <c r="O681" s="167">
        <v>4</v>
      </c>
      <c r="P681" s="200">
        <v>55</v>
      </c>
      <c r="Q681" s="234">
        <v>1.0173880873103958E-3</v>
      </c>
      <c r="R681" s="200" t="s">
        <v>37</v>
      </c>
      <c r="S681" s="180">
        <v>2399</v>
      </c>
      <c r="T681" s="231" t="s">
        <v>1271</v>
      </c>
      <c r="U681" s="208">
        <v>0</v>
      </c>
      <c r="V681" s="209">
        <v>0</v>
      </c>
      <c r="W681" s="234">
        <f>Tabla2[[#This Row],[Valor POAI 2026
 (en pesos y 3 últimos digitos en cero)]]/$V$2</f>
        <v>0</v>
      </c>
      <c r="X681" s="188"/>
      <c r="Y681" s="188"/>
      <c r="Z681" s="189"/>
    </row>
    <row r="682" spans="1:26" s="126" customFormat="1" ht="13.5" hidden="1" customHeight="1">
      <c r="A682" s="172">
        <v>9</v>
      </c>
      <c r="B682" t="s">
        <v>1235</v>
      </c>
      <c r="C682" s="207">
        <v>23993</v>
      </c>
      <c r="D682" t="s">
        <v>142</v>
      </c>
      <c r="E682" s="207">
        <v>31</v>
      </c>
      <c r="F682" s="104" t="s">
        <v>150</v>
      </c>
      <c r="G682" t="s">
        <v>129</v>
      </c>
      <c r="H682" t="s">
        <v>144</v>
      </c>
      <c r="I682" t="s">
        <v>32</v>
      </c>
      <c r="J682"/>
      <c r="K682" t="s">
        <v>103</v>
      </c>
      <c r="L682" t="s">
        <v>145</v>
      </c>
      <c r="M682" s="104" t="s">
        <v>1273</v>
      </c>
      <c r="N682" s="104" t="s">
        <v>152</v>
      </c>
      <c r="O682" s="167">
        <v>8</v>
      </c>
      <c r="P682" s="200">
        <v>191</v>
      </c>
      <c r="Q682" s="234">
        <v>3.5331113577506475E-3</v>
      </c>
      <c r="R682" s="200" t="s">
        <v>37</v>
      </c>
      <c r="S682" s="180">
        <v>2399</v>
      </c>
      <c r="T682" s="231" t="s">
        <v>1271</v>
      </c>
      <c r="U682" s="208">
        <v>0</v>
      </c>
      <c r="V682" s="209">
        <v>0</v>
      </c>
      <c r="W682" s="234">
        <f>Tabla2[[#This Row],[Valor POAI 2026
 (en pesos y 3 últimos digitos en cero)]]/$V$2</f>
        <v>0</v>
      </c>
      <c r="X682" s="188"/>
      <c r="Y682" s="188"/>
      <c r="Z682" s="189"/>
    </row>
    <row r="683" spans="1:26" s="126" customFormat="1" ht="13.5" hidden="1" customHeight="1">
      <c r="A683" s="172">
        <v>9</v>
      </c>
      <c r="B683" t="s">
        <v>1235</v>
      </c>
      <c r="C683" s="207">
        <v>24011</v>
      </c>
      <c r="D683" t="s">
        <v>153</v>
      </c>
      <c r="E683" s="207">
        <v>39</v>
      </c>
      <c r="F683" s="104" t="s">
        <v>177</v>
      </c>
      <c r="G683" t="s">
        <v>155</v>
      </c>
      <c r="H683" t="s">
        <v>170</v>
      </c>
      <c r="I683" t="s">
        <v>32</v>
      </c>
      <c r="J683"/>
      <c r="K683" t="s">
        <v>103</v>
      </c>
      <c r="L683" t="s">
        <v>157</v>
      </c>
      <c r="M683" s="104" t="s">
        <v>1274</v>
      </c>
      <c r="N683" s="104" t="s">
        <v>166</v>
      </c>
      <c r="O683" s="167">
        <v>2500</v>
      </c>
      <c r="P683" s="200">
        <v>584</v>
      </c>
      <c r="Q683" s="234">
        <v>1.0802811690714021E-2</v>
      </c>
      <c r="R683" s="200" t="s">
        <v>37</v>
      </c>
      <c r="S683" s="180">
        <v>2401</v>
      </c>
      <c r="T683" s="231" t="s">
        <v>1275</v>
      </c>
      <c r="U683" s="208">
        <v>0</v>
      </c>
      <c r="V683" s="209">
        <v>0</v>
      </c>
      <c r="W683" s="234">
        <f>Tabla2[[#This Row],[Valor POAI 2026
 (en pesos y 3 últimos digitos en cero)]]/$V$2</f>
        <v>0</v>
      </c>
      <c r="X683" s="188"/>
      <c r="Y683" s="188"/>
      <c r="Z683" s="189"/>
    </row>
    <row r="684" spans="1:26" s="126" customFormat="1" ht="13.5" hidden="1" customHeight="1">
      <c r="A684" s="172">
        <v>9</v>
      </c>
      <c r="B684" t="s">
        <v>1235</v>
      </c>
      <c r="C684" s="207">
        <v>24012</v>
      </c>
      <c r="D684" t="s">
        <v>153</v>
      </c>
      <c r="E684" s="207">
        <v>40</v>
      </c>
      <c r="F684" s="104" t="s">
        <v>174</v>
      </c>
      <c r="G684" t="s">
        <v>155</v>
      </c>
      <c r="H684" t="s">
        <v>170</v>
      </c>
      <c r="I684" t="s">
        <v>32</v>
      </c>
      <c r="J684"/>
      <c r="K684" t="s">
        <v>103</v>
      </c>
      <c r="L684" t="s">
        <v>157</v>
      </c>
      <c r="M684" s="104" t="s">
        <v>1276</v>
      </c>
      <c r="N684" s="104" t="s">
        <v>176</v>
      </c>
      <c r="O684" s="167">
        <v>40</v>
      </c>
      <c r="P684" s="200">
        <v>197</v>
      </c>
      <c r="Q684" s="234">
        <v>3.6440991490935999E-3</v>
      </c>
      <c r="R684" s="200" t="s">
        <v>37</v>
      </c>
      <c r="S684" s="180">
        <v>2401</v>
      </c>
      <c r="T684" s="231" t="s">
        <v>1275</v>
      </c>
      <c r="U684" s="208">
        <v>0</v>
      </c>
      <c r="V684" s="209">
        <v>0</v>
      </c>
      <c r="W684" s="234">
        <f>Tabla2[[#This Row],[Valor POAI 2026
 (en pesos y 3 últimos digitos en cero)]]/$V$2</f>
        <v>0</v>
      </c>
      <c r="X684" s="188"/>
      <c r="Y684" s="188"/>
      <c r="Z684" s="189"/>
    </row>
    <row r="685" spans="1:26" s="126" customFormat="1" ht="13.5" hidden="1" customHeight="1">
      <c r="A685" s="172">
        <v>9</v>
      </c>
      <c r="B685" t="s">
        <v>1235</v>
      </c>
      <c r="C685" s="207">
        <v>24013</v>
      </c>
      <c r="D685" t="s">
        <v>153</v>
      </c>
      <c r="E685" s="207">
        <v>33</v>
      </c>
      <c r="F685" s="104" t="s">
        <v>179</v>
      </c>
      <c r="G685" t="s">
        <v>155</v>
      </c>
      <c r="H685" t="s">
        <v>180</v>
      </c>
      <c r="I685" t="s">
        <v>56</v>
      </c>
      <c r="J685"/>
      <c r="K685" t="s">
        <v>103</v>
      </c>
      <c r="L685" t="s">
        <v>157</v>
      </c>
      <c r="M685" s="104" t="s">
        <v>1277</v>
      </c>
      <c r="N685" s="104" t="s">
        <v>182</v>
      </c>
      <c r="O685" s="167">
        <v>140</v>
      </c>
      <c r="P685" s="200">
        <v>765</v>
      </c>
      <c r="Q685" s="234">
        <v>1.4150943396226415E-2</v>
      </c>
      <c r="R685" s="200" t="s">
        <v>37</v>
      </c>
      <c r="S685" s="180">
        <v>2401</v>
      </c>
      <c r="T685" s="231" t="s">
        <v>1275</v>
      </c>
      <c r="U685" s="208">
        <v>0</v>
      </c>
      <c r="V685" s="209">
        <v>0</v>
      </c>
      <c r="W685" s="234">
        <f>Tabla2[[#This Row],[Valor POAI 2026
 (en pesos y 3 últimos digitos en cero)]]/$V$2</f>
        <v>0</v>
      </c>
      <c r="X685" s="188"/>
      <c r="Y685" s="188"/>
      <c r="Z685" s="189"/>
    </row>
    <row r="686" spans="1:26" s="126" customFormat="1" ht="13.5" hidden="1" customHeight="1">
      <c r="A686" s="172">
        <v>9</v>
      </c>
      <c r="B686" t="s">
        <v>1235</v>
      </c>
      <c r="C686" s="207">
        <v>24014</v>
      </c>
      <c r="D686" t="s">
        <v>153</v>
      </c>
      <c r="E686" s="207">
        <v>38</v>
      </c>
      <c r="F686" s="104" t="s">
        <v>169</v>
      </c>
      <c r="G686" t="s">
        <v>155</v>
      </c>
      <c r="H686" t="s">
        <v>170</v>
      </c>
      <c r="I686" t="s">
        <v>32</v>
      </c>
      <c r="J686"/>
      <c r="K686" t="s">
        <v>103</v>
      </c>
      <c r="L686" t="s">
        <v>157</v>
      </c>
      <c r="M686" s="104" t="s">
        <v>1278</v>
      </c>
      <c r="N686" s="104" t="s">
        <v>172</v>
      </c>
      <c r="O686" s="167">
        <v>18</v>
      </c>
      <c r="P686" s="200">
        <v>874</v>
      </c>
      <c r="Q686" s="234">
        <v>1.616722160562338E-2</v>
      </c>
      <c r="R686" s="200" t="s">
        <v>37</v>
      </c>
      <c r="S686" s="180">
        <v>2401</v>
      </c>
      <c r="T686" s="231" t="s">
        <v>1275</v>
      </c>
      <c r="U686" s="208">
        <v>0</v>
      </c>
      <c r="V686" s="209">
        <v>0</v>
      </c>
      <c r="W686" s="234">
        <f>Tabla2[[#This Row],[Valor POAI 2026
 (en pesos y 3 últimos digitos en cero)]]/$V$2</f>
        <v>0</v>
      </c>
      <c r="X686" s="188"/>
      <c r="Y686" s="188"/>
      <c r="Z686" s="189"/>
    </row>
    <row r="687" spans="1:26" s="126" customFormat="1" ht="13.5" hidden="1" customHeight="1">
      <c r="A687" s="172">
        <v>9</v>
      </c>
      <c r="B687" t="s">
        <v>1235</v>
      </c>
      <c r="C687" s="207">
        <v>24071</v>
      </c>
      <c r="D687" t="s">
        <v>153</v>
      </c>
      <c r="E687" s="207">
        <v>35</v>
      </c>
      <c r="F687" s="104" t="s">
        <v>154</v>
      </c>
      <c r="G687" t="s">
        <v>155</v>
      </c>
      <c r="H687" t="s">
        <v>156</v>
      </c>
      <c r="I687" t="s">
        <v>32</v>
      </c>
      <c r="J687"/>
      <c r="K687" t="s">
        <v>103</v>
      </c>
      <c r="L687" t="s">
        <v>157</v>
      </c>
      <c r="M687" s="104" t="s">
        <v>1279</v>
      </c>
      <c r="N687" s="104" t="s">
        <v>159</v>
      </c>
      <c r="O687" s="167">
        <v>30000</v>
      </c>
      <c r="P687" s="200">
        <v>983</v>
      </c>
      <c r="Q687" s="234">
        <v>1.8183499815020349E-2</v>
      </c>
      <c r="R687" s="200" t="s">
        <v>37</v>
      </c>
      <c r="S687" s="180">
        <v>2407</v>
      </c>
      <c r="T687" s="231" t="s">
        <v>1280</v>
      </c>
      <c r="U687" s="208">
        <v>0</v>
      </c>
      <c r="V687" s="209">
        <v>0</v>
      </c>
      <c r="W687" s="234">
        <f>Tabla2[[#This Row],[Valor POAI 2026
 (en pesos y 3 últimos digitos en cero)]]/$V$2</f>
        <v>0</v>
      </c>
      <c r="X687" s="188"/>
      <c r="Y687" s="188"/>
      <c r="Z687" s="189"/>
    </row>
    <row r="688" spans="1:26" s="126" customFormat="1" ht="13.5" hidden="1" customHeight="1">
      <c r="A688" s="172">
        <v>9</v>
      </c>
      <c r="B688" t="s">
        <v>1235</v>
      </c>
      <c r="C688" s="207">
        <v>24072</v>
      </c>
      <c r="D688" t="s">
        <v>153</v>
      </c>
      <c r="E688" s="207">
        <v>34</v>
      </c>
      <c r="F688" s="104" t="s">
        <v>161</v>
      </c>
      <c r="G688" t="s">
        <v>155</v>
      </c>
      <c r="H688" t="s">
        <v>156</v>
      </c>
      <c r="I688" t="s">
        <v>32</v>
      </c>
      <c r="J688"/>
      <c r="K688" t="s">
        <v>103</v>
      </c>
      <c r="L688" t="s">
        <v>157</v>
      </c>
      <c r="M688" s="104" t="s">
        <v>1281</v>
      </c>
      <c r="N688" s="104" t="s">
        <v>163</v>
      </c>
      <c r="O688" s="167">
        <v>40</v>
      </c>
      <c r="P688" s="200">
        <v>202</v>
      </c>
      <c r="Q688" s="234">
        <v>3.7365889752127264E-3</v>
      </c>
      <c r="R688" s="200" t="s">
        <v>37</v>
      </c>
      <c r="S688" s="180">
        <v>2407</v>
      </c>
      <c r="T688" s="231" t="s">
        <v>1280</v>
      </c>
      <c r="U688" s="208">
        <v>0</v>
      </c>
      <c r="V688" s="209">
        <v>0</v>
      </c>
      <c r="W688" s="234">
        <f>Tabla2[[#This Row],[Valor POAI 2026
 (en pesos y 3 últimos digitos en cero)]]/$V$2</f>
        <v>0</v>
      </c>
      <c r="X688" s="188"/>
      <c r="Y688" s="188"/>
      <c r="Z688" s="189"/>
    </row>
    <row r="689" spans="1:26" s="126" customFormat="1" ht="13.5" hidden="1" customHeight="1">
      <c r="A689" s="172">
        <v>9</v>
      </c>
      <c r="B689" t="s">
        <v>1235</v>
      </c>
      <c r="C689" s="207">
        <v>24073</v>
      </c>
      <c r="D689" t="s">
        <v>153</v>
      </c>
      <c r="E689" s="207">
        <v>36</v>
      </c>
      <c r="F689" s="104" t="s">
        <v>164</v>
      </c>
      <c r="G689" t="s">
        <v>155</v>
      </c>
      <c r="H689" t="s">
        <v>156</v>
      </c>
      <c r="I689" t="s">
        <v>32</v>
      </c>
      <c r="J689"/>
      <c r="K689" t="s">
        <v>103</v>
      </c>
      <c r="L689" t="s">
        <v>157</v>
      </c>
      <c r="M689" s="104" t="s">
        <v>1282</v>
      </c>
      <c r="N689" s="104" t="s">
        <v>166</v>
      </c>
      <c r="O689" s="167">
        <v>5000</v>
      </c>
      <c r="P689" s="200">
        <v>655</v>
      </c>
      <c r="Q689" s="234">
        <v>1.2116167221605623E-2</v>
      </c>
      <c r="R689" s="200" t="s">
        <v>37</v>
      </c>
      <c r="S689" s="180">
        <v>2407</v>
      </c>
      <c r="T689" s="231" t="s">
        <v>1280</v>
      </c>
      <c r="U689" s="208">
        <v>0</v>
      </c>
      <c r="V689" s="209">
        <v>0</v>
      </c>
      <c r="W689" s="234">
        <f>Tabla2[[#This Row],[Valor POAI 2026
 (en pesos y 3 últimos digitos en cero)]]/$V$2</f>
        <v>0</v>
      </c>
      <c r="X689" s="188"/>
      <c r="Y689" s="188"/>
      <c r="Z689" s="189"/>
    </row>
    <row r="690" spans="1:26" s="126" customFormat="1" ht="13.5" hidden="1" customHeight="1">
      <c r="A690" s="172">
        <v>9</v>
      </c>
      <c r="B690" t="s">
        <v>1235</v>
      </c>
      <c r="C690" s="207">
        <v>24074</v>
      </c>
      <c r="D690" t="s">
        <v>153</v>
      </c>
      <c r="E690" s="207">
        <v>37</v>
      </c>
      <c r="F690" s="104" t="s">
        <v>167</v>
      </c>
      <c r="G690" t="s">
        <v>155</v>
      </c>
      <c r="H690" t="s">
        <v>156</v>
      </c>
      <c r="I690" t="s">
        <v>32</v>
      </c>
      <c r="J690"/>
      <c r="K690" t="s">
        <v>103</v>
      </c>
      <c r="L690" t="s">
        <v>157</v>
      </c>
      <c r="M690" s="104" t="s">
        <v>721</v>
      </c>
      <c r="N690" s="104" t="s">
        <v>60</v>
      </c>
      <c r="O690" s="167">
        <v>4000</v>
      </c>
      <c r="P690" s="200">
        <v>284</v>
      </c>
      <c r="Q690" s="234">
        <v>5.2534221235664078E-3</v>
      </c>
      <c r="R690" s="200" t="s">
        <v>37</v>
      </c>
      <c r="S690" s="180">
        <v>2407</v>
      </c>
      <c r="T690" s="231" t="s">
        <v>1280</v>
      </c>
      <c r="U690" s="208">
        <v>0</v>
      </c>
      <c r="V690" s="209">
        <v>0</v>
      </c>
      <c r="W690" s="234">
        <f>Tabla2[[#This Row],[Valor POAI 2026
 (en pesos y 3 últimos digitos en cero)]]/$V$2</f>
        <v>0</v>
      </c>
      <c r="X690" s="188"/>
      <c r="Y690" s="188"/>
      <c r="Z690" s="189"/>
    </row>
    <row r="691" spans="1:26" s="126" customFormat="1" ht="13.5" hidden="1" customHeight="1">
      <c r="A691" s="172">
        <v>9</v>
      </c>
      <c r="B691" t="s">
        <v>1235</v>
      </c>
      <c r="C691" s="207">
        <v>24731</v>
      </c>
      <c r="D691" t="s">
        <v>183</v>
      </c>
      <c r="E691" s="207">
        <v>44</v>
      </c>
      <c r="F691" s="104" t="s">
        <v>190</v>
      </c>
      <c r="G691" t="s">
        <v>129</v>
      </c>
      <c r="H691" t="s">
        <v>185</v>
      </c>
      <c r="I691" t="s">
        <v>32</v>
      </c>
      <c r="J691"/>
      <c r="K691" t="s">
        <v>103</v>
      </c>
      <c r="L691" t="s">
        <v>186</v>
      </c>
      <c r="M691" s="104" t="s">
        <v>1283</v>
      </c>
      <c r="N691" s="104" t="s">
        <v>192</v>
      </c>
      <c r="O691" s="167">
        <v>2000</v>
      </c>
      <c r="P691" s="200">
        <v>229</v>
      </c>
      <c r="Q691" s="234">
        <v>4.2360340362560117E-3</v>
      </c>
      <c r="R691" s="200" t="s">
        <v>37</v>
      </c>
      <c r="S691" s="180">
        <v>2473</v>
      </c>
      <c r="T691" s="231" t="s">
        <v>1284</v>
      </c>
      <c r="U691" s="208">
        <v>0</v>
      </c>
      <c r="V691" s="209">
        <v>0</v>
      </c>
      <c r="W691" s="234">
        <f>Tabla2[[#This Row],[Valor POAI 2026
 (en pesos y 3 últimos digitos en cero)]]/$V$2</f>
        <v>0</v>
      </c>
      <c r="X691" s="188"/>
      <c r="Y691" s="188"/>
      <c r="Z691" s="189"/>
    </row>
    <row r="692" spans="1:26" s="126" customFormat="1" ht="13.5" hidden="1" customHeight="1">
      <c r="A692" s="172">
        <v>9</v>
      </c>
      <c r="B692" t="s">
        <v>1235</v>
      </c>
      <c r="C692" s="207">
        <v>24732</v>
      </c>
      <c r="D692" t="s">
        <v>183</v>
      </c>
      <c r="E692" s="207">
        <v>45</v>
      </c>
      <c r="F692" s="104" t="s">
        <v>184</v>
      </c>
      <c r="G692" t="s">
        <v>129</v>
      </c>
      <c r="H692" t="s">
        <v>185</v>
      </c>
      <c r="I692" t="s">
        <v>32</v>
      </c>
      <c r="J692"/>
      <c r="K692" t="s">
        <v>103</v>
      </c>
      <c r="L692" t="s">
        <v>186</v>
      </c>
      <c r="M692" s="104" t="s">
        <v>1285</v>
      </c>
      <c r="N692" s="104" t="s">
        <v>188</v>
      </c>
      <c r="O692" s="167">
        <v>7440</v>
      </c>
      <c r="P692" s="200">
        <v>486</v>
      </c>
      <c r="Q692" s="234">
        <v>8.9900110987791351E-3</v>
      </c>
      <c r="R692" s="200" t="s">
        <v>37</v>
      </c>
      <c r="S692" s="180">
        <v>2473</v>
      </c>
      <c r="T692" s="231" t="s">
        <v>1284</v>
      </c>
      <c r="U692" s="208">
        <v>0</v>
      </c>
      <c r="V692" s="209">
        <v>0</v>
      </c>
      <c r="W692" s="234">
        <f>Tabla2[[#This Row],[Valor POAI 2026
 (en pesos y 3 últimos digitos en cero)]]/$V$2</f>
        <v>0</v>
      </c>
      <c r="X692" s="188"/>
      <c r="Y692" s="188"/>
      <c r="Z692" s="189"/>
    </row>
    <row r="693" spans="1:26" s="126" customFormat="1" ht="13.5" hidden="1" customHeight="1">
      <c r="A693" s="172">
        <v>9</v>
      </c>
      <c r="B693" t="s">
        <v>1235</v>
      </c>
      <c r="C693" s="207">
        <v>24733</v>
      </c>
      <c r="D693" t="s">
        <v>183</v>
      </c>
      <c r="E693" s="207">
        <v>43</v>
      </c>
      <c r="F693" s="104" t="s">
        <v>193</v>
      </c>
      <c r="G693" t="s">
        <v>129</v>
      </c>
      <c r="H693" t="s">
        <v>185</v>
      </c>
      <c r="I693" t="s">
        <v>32</v>
      </c>
      <c r="J693"/>
      <c r="K693" t="s">
        <v>103</v>
      </c>
      <c r="L693" t="s">
        <v>186</v>
      </c>
      <c r="M693" s="104" t="s">
        <v>1286</v>
      </c>
      <c r="N693" s="104" t="s">
        <v>81</v>
      </c>
      <c r="O693" s="167">
        <v>1000</v>
      </c>
      <c r="P693" s="200">
        <v>55</v>
      </c>
      <c r="Q693" s="234">
        <v>1.0173880873103958E-3</v>
      </c>
      <c r="R693" s="200" t="s">
        <v>37</v>
      </c>
      <c r="S693" s="180">
        <v>2473</v>
      </c>
      <c r="T693" s="231" t="s">
        <v>1284</v>
      </c>
      <c r="U693" s="208">
        <v>0</v>
      </c>
      <c r="V693" s="209">
        <v>0</v>
      </c>
      <c r="W693" s="234">
        <f>Tabla2[[#This Row],[Valor POAI 2026
 (en pesos y 3 últimos digitos en cero)]]/$V$2</f>
        <v>0</v>
      </c>
      <c r="X693" s="188"/>
      <c r="Y693" s="188"/>
      <c r="Z693" s="189"/>
    </row>
    <row r="694" spans="1:26" s="126" customFormat="1" ht="13.5" hidden="1" customHeight="1">
      <c r="A694" s="172">
        <v>9</v>
      </c>
      <c r="B694" t="s">
        <v>1235</v>
      </c>
      <c r="C694" s="207">
        <v>24331</v>
      </c>
      <c r="D694" t="s">
        <v>138</v>
      </c>
      <c r="E694" s="207">
        <v>48</v>
      </c>
      <c r="F694" s="104" t="s">
        <v>195</v>
      </c>
      <c r="G694" t="s">
        <v>196</v>
      </c>
      <c r="H694" t="s">
        <v>197</v>
      </c>
      <c r="I694" t="s">
        <v>56</v>
      </c>
      <c r="J694" t="s">
        <v>198</v>
      </c>
      <c r="K694" t="s">
        <v>103</v>
      </c>
      <c r="L694" t="s">
        <v>199</v>
      </c>
      <c r="M694" s="104" t="s">
        <v>1287</v>
      </c>
      <c r="N694" s="104" t="s">
        <v>201</v>
      </c>
      <c r="O694" s="167">
        <v>1480</v>
      </c>
      <c r="P694" s="200">
        <v>2611</v>
      </c>
      <c r="Q694" s="234">
        <v>4.8298187199408066E-2</v>
      </c>
      <c r="R694" s="200" t="s">
        <v>202</v>
      </c>
      <c r="S694" s="180">
        <v>2433</v>
      </c>
      <c r="T694" s="231" t="s">
        <v>1288</v>
      </c>
      <c r="U694" s="208">
        <v>0</v>
      </c>
      <c r="V694" s="209">
        <v>0</v>
      </c>
      <c r="W694" s="234">
        <f>Tabla2[[#This Row],[Valor POAI 2026
 (en pesos y 3 últimos digitos en cero)]]/$V$2</f>
        <v>0</v>
      </c>
      <c r="X694" s="188"/>
      <c r="Y694" s="188"/>
      <c r="Z694" s="189"/>
    </row>
    <row r="695" spans="1:26" s="126" customFormat="1" ht="13.5" hidden="1" customHeight="1">
      <c r="A695" s="172">
        <v>9</v>
      </c>
      <c r="B695" t="s">
        <v>1235</v>
      </c>
      <c r="C695" s="207">
        <v>24332</v>
      </c>
      <c r="D695" t="s">
        <v>138</v>
      </c>
      <c r="E695" s="207">
        <v>47</v>
      </c>
      <c r="F695" s="104" t="s">
        <v>204</v>
      </c>
      <c r="G695" t="s">
        <v>196</v>
      </c>
      <c r="H695" t="s">
        <v>205</v>
      </c>
      <c r="I695" t="s">
        <v>56</v>
      </c>
      <c r="J695" t="s">
        <v>198</v>
      </c>
      <c r="K695" t="s">
        <v>103</v>
      </c>
      <c r="L695" t="s">
        <v>199</v>
      </c>
      <c r="M695" s="104" t="s">
        <v>1289</v>
      </c>
      <c r="N695" s="104" t="s">
        <v>207</v>
      </c>
      <c r="O695" s="167">
        <v>36000</v>
      </c>
      <c r="P695" s="200">
        <v>3763</v>
      </c>
      <c r="Q695" s="234">
        <v>6.9607843137254904E-2</v>
      </c>
      <c r="R695" s="200" t="s">
        <v>37</v>
      </c>
      <c r="S695" s="180">
        <v>2433</v>
      </c>
      <c r="T695" s="231" t="s">
        <v>1288</v>
      </c>
      <c r="U695" s="208">
        <v>0</v>
      </c>
      <c r="V695" s="209">
        <v>0</v>
      </c>
      <c r="W695" s="234">
        <f>Tabla2[[#This Row],[Valor POAI 2026
 (en pesos y 3 últimos digitos en cero)]]/$V$2</f>
        <v>0</v>
      </c>
      <c r="X695" s="188"/>
      <c r="Y695" s="188"/>
      <c r="Z695" s="189"/>
    </row>
    <row r="696" spans="1:26" s="126" customFormat="1" ht="13.5" hidden="1" customHeight="1">
      <c r="A696" s="172">
        <v>9</v>
      </c>
      <c r="B696" t="s">
        <v>1235</v>
      </c>
      <c r="C696" s="207">
        <v>24333</v>
      </c>
      <c r="D696" t="s">
        <v>138</v>
      </c>
      <c r="E696" s="207">
        <v>46</v>
      </c>
      <c r="F696" s="104" t="s">
        <v>208</v>
      </c>
      <c r="G696" t="s">
        <v>196</v>
      </c>
      <c r="H696" t="s">
        <v>209</v>
      </c>
      <c r="I696" t="s">
        <v>56</v>
      </c>
      <c r="J696" t="s">
        <v>198</v>
      </c>
      <c r="K696" t="s">
        <v>103</v>
      </c>
      <c r="L696" t="s">
        <v>199</v>
      </c>
      <c r="M696" s="104" t="s">
        <v>1290</v>
      </c>
      <c r="N696" s="104" t="s">
        <v>211</v>
      </c>
      <c r="O696" s="167">
        <v>1280</v>
      </c>
      <c r="P696" s="200">
        <v>1229</v>
      </c>
      <c r="Q696" s="234">
        <v>2.2733999260081392E-2</v>
      </c>
      <c r="R696" s="200" t="s">
        <v>37</v>
      </c>
      <c r="S696" s="180">
        <v>2433</v>
      </c>
      <c r="T696" s="231" t="s">
        <v>1288</v>
      </c>
      <c r="U696" s="208">
        <v>0</v>
      </c>
      <c r="V696" s="209">
        <v>0</v>
      </c>
      <c r="W696" s="234">
        <f>Tabla2[[#This Row],[Valor POAI 2026
 (en pesos y 3 últimos digitos en cero)]]/$V$2</f>
        <v>0</v>
      </c>
      <c r="X696" s="188"/>
      <c r="Y696" s="188"/>
      <c r="Z696" s="189"/>
    </row>
    <row r="697" spans="1:26" s="126" customFormat="1" ht="13.5" hidden="1" customHeight="1">
      <c r="A697" s="172">
        <v>9</v>
      </c>
      <c r="B697" t="s">
        <v>1235</v>
      </c>
      <c r="C697" s="207">
        <v>25471</v>
      </c>
      <c r="D697" t="s">
        <v>138</v>
      </c>
      <c r="E697" s="207">
        <v>49</v>
      </c>
      <c r="F697" s="104" t="s">
        <v>474</v>
      </c>
      <c r="G697" t="s">
        <v>196</v>
      </c>
      <c r="H697" t="s">
        <v>475</v>
      </c>
      <c r="I697" t="s">
        <v>56</v>
      </c>
      <c r="J697" t="s">
        <v>198</v>
      </c>
      <c r="K697" t="s">
        <v>103</v>
      </c>
      <c r="L697" t="s">
        <v>476</v>
      </c>
      <c r="M697" s="104" t="s">
        <v>1291</v>
      </c>
      <c r="N697" s="104" t="s">
        <v>478</v>
      </c>
      <c r="O697" s="167">
        <v>100</v>
      </c>
      <c r="P697" s="200">
        <v>410</v>
      </c>
      <c r="Q697" s="234">
        <v>7.5841657417684057E-3</v>
      </c>
      <c r="R697" s="200" t="s">
        <v>37</v>
      </c>
      <c r="S697" s="180">
        <v>2547</v>
      </c>
      <c r="T697" s="231" t="s">
        <v>1292</v>
      </c>
      <c r="U697" s="208">
        <v>0</v>
      </c>
      <c r="V697" s="209">
        <v>0</v>
      </c>
      <c r="W697" s="234">
        <f>Tabla2[[#This Row],[Valor POAI 2026
 (en pesos y 3 últimos digitos en cero)]]/$V$2</f>
        <v>0</v>
      </c>
      <c r="X697" s="188"/>
      <c r="Y697" s="188"/>
      <c r="Z697" s="189"/>
    </row>
    <row r="698" spans="1:26" s="126" customFormat="1" ht="13.5" hidden="1" customHeight="1">
      <c r="A698" s="172">
        <v>9</v>
      </c>
      <c r="B698" t="s">
        <v>1235</v>
      </c>
      <c r="C698" s="207">
        <v>25472</v>
      </c>
      <c r="D698" t="s">
        <v>138</v>
      </c>
      <c r="E698" s="207" t="s">
        <v>1293</v>
      </c>
      <c r="F698" s="104" t="s">
        <v>1294</v>
      </c>
      <c r="G698" t="e">
        <v>#N/A</v>
      </c>
      <c r="H698" t="e">
        <v>#N/A</v>
      </c>
      <c r="I698" t="e">
        <v>#N/A</v>
      </c>
      <c r="J698"/>
      <c r="K698" t="s">
        <v>103</v>
      </c>
      <c r="L698" t="s">
        <v>476</v>
      </c>
      <c r="M698" s="104" t="s">
        <v>1295</v>
      </c>
      <c r="N698" s="104" t="e">
        <v>#N/A</v>
      </c>
      <c r="O698" s="167">
        <v>3000</v>
      </c>
      <c r="P698" s="200">
        <v>0</v>
      </c>
      <c r="Q698" s="234">
        <v>0</v>
      </c>
      <c r="R698" s="200" t="s">
        <v>202</v>
      </c>
      <c r="S698" s="180">
        <v>2547</v>
      </c>
      <c r="T698" s="231" t="s">
        <v>1292</v>
      </c>
      <c r="U698" s="208">
        <v>0</v>
      </c>
      <c r="V698" s="209">
        <v>0</v>
      </c>
      <c r="W698" s="234">
        <f>Tabla2[[#This Row],[Valor POAI 2026
 (en pesos y 3 últimos digitos en cero)]]/$V$2</f>
        <v>0</v>
      </c>
      <c r="X698" s="188"/>
      <c r="Y698" s="188"/>
      <c r="Z698" s="189"/>
    </row>
    <row r="699" spans="1:26" s="126" customFormat="1" ht="13.5" hidden="1" customHeight="1">
      <c r="A699" s="172">
        <v>9</v>
      </c>
      <c r="B699" t="s">
        <v>1235</v>
      </c>
      <c r="C699" s="207">
        <v>24111</v>
      </c>
      <c r="D699" t="s">
        <v>212</v>
      </c>
      <c r="E699" s="207">
        <v>50</v>
      </c>
      <c r="F699" s="104" t="s">
        <v>213</v>
      </c>
      <c r="G699" t="s">
        <v>214</v>
      </c>
      <c r="H699" t="s">
        <v>215</v>
      </c>
      <c r="I699" t="s">
        <v>56</v>
      </c>
      <c r="J699" t="s">
        <v>216</v>
      </c>
      <c r="K699" t="s">
        <v>217</v>
      </c>
      <c r="L699" t="s">
        <v>218</v>
      </c>
      <c r="M699" s="104" t="s">
        <v>1296</v>
      </c>
      <c r="N699" s="104" t="s">
        <v>60</v>
      </c>
      <c r="O699" s="167">
        <v>26</v>
      </c>
      <c r="P699" s="200">
        <v>1283</v>
      </c>
      <c r="Q699" s="234">
        <v>2.3732889382167961E-2</v>
      </c>
      <c r="R699" s="200" t="s">
        <v>37</v>
      </c>
      <c r="S699" s="180">
        <v>2411</v>
      </c>
      <c r="T699" s="231" t="s">
        <v>1297</v>
      </c>
      <c r="U699" s="208">
        <v>0</v>
      </c>
      <c r="V699" s="209">
        <v>0</v>
      </c>
      <c r="W699" s="234">
        <f>Tabla2[[#This Row],[Valor POAI 2026
 (en pesos y 3 últimos digitos en cero)]]/$V$2</f>
        <v>0</v>
      </c>
      <c r="X699" s="188"/>
      <c r="Y699" s="188"/>
      <c r="Z699" s="189"/>
    </row>
    <row r="700" spans="1:26" s="126" customFormat="1" ht="13.5" hidden="1" customHeight="1">
      <c r="A700" s="172">
        <v>9</v>
      </c>
      <c r="B700" t="s">
        <v>1235</v>
      </c>
      <c r="C700" s="207">
        <v>24112</v>
      </c>
      <c r="D700" t="s">
        <v>212</v>
      </c>
      <c r="E700" s="207">
        <v>52</v>
      </c>
      <c r="F700" s="104" t="s">
        <v>225</v>
      </c>
      <c r="G700" t="s">
        <v>214</v>
      </c>
      <c r="H700" t="s">
        <v>222</v>
      </c>
      <c r="I700" t="s">
        <v>56</v>
      </c>
      <c r="J700" t="s">
        <v>216</v>
      </c>
      <c r="K700" t="s">
        <v>217</v>
      </c>
      <c r="L700" t="s">
        <v>218</v>
      </c>
      <c r="M700" s="104" t="s">
        <v>1298</v>
      </c>
      <c r="N700" s="104" t="s">
        <v>227</v>
      </c>
      <c r="O700" s="167">
        <v>250</v>
      </c>
      <c r="P700" s="200">
        <v>2567</v>
      </c>
      <c r="Q700" s="234">
        <v>4.7484276729559752E-2</v>
      </c>
      <c r="R700" s="200" t="s">
        <v>37</v>
      </c>
      <c r="S700" s="180">
        <v>2411</v>
      </c>
      <c r="T700" s="231" t="s">
        <v>1297</v>
      </c>
      <c r="U700" s="208">
        <v>0</v>
      </c>
      <c r="V700" s="209">
        <v>0</v>
      </c>
      <c r="W700" s="234">
        <f>Tabla2[[#This Row],[Valor POAI 2026
 (en pesos y 3 últimos digitos en cero)]]/$V$2</f>
        <v>0</v>
      </c>
      <c r="X700" s="188"/>
      <c r="Y700" s="188"/>
      <c r="Z700" s="189"/>
    </row>
    <row r="701" spans="1:26" s="126" customFormat="1" ht="13.5" hidden="1" customHeight="1">
      <c r="A701" s="172">
        <v>9</v>
      </c>
      <c r="B701" t="s">
        <v>1235</v>
      </c>
      <c r="C701" s="207">
        <v>24113</v>
      </c>
      <c r="D701" t="s">
        <v>212</v>
      </c>
      <c r="E701" s="207">
        <v>51</v>
      </c>
      <c r="F701" s="104" t="s">
        <v>221</v>
      </c>
      <c r="G701" t="s">
        <v>214</v>
      </c>
      <c r="H701" t="s">
        <v>222</v>
      </c>
      <c r="I701" t="s">
        <v>56</v>
      </c>
      <c r="J701" t="s">
        <v>216</v>
      </c>
      <c r="K701" t="s">
        <v>217</v>
      </c>
      <c r="L701" t="s">
        <v>218</v>
      </c>
      <c r="M701" s="104" t="s">
        <v>1299</v>
      </c>
      <c r="N701" s="104" t="s">
        <v>224</v>
      </c>
      <c r="O701" s="167">
        <v>500</v>
      </c>
      <c r="P701" s="200">
        <v>1065</v>
      </c>
      <c r="Q701" s="234">
        <v>1.9700332963374027E-2</v>
      </c>
      <c r="R701" s="200" t="s">
        <v>37</v>
      </c>
      <c r="S701" s="180">
        <v>2411</v>
      </c>
      <c r="T701" s="231" t="s">
        <v>1297</v>
      </c>
      <c r="U701" s="208">
        <v>0</v>
      </c>
      <c r="V701" s="209">
        <v>0</v>
      </c>
      <c r="W701" s="234">
        <f>Tabla2[[#This Row],[Valor POAI 2026
 (en pesos y 3 últimos digitos en cero)]]/$V$2</f>
        <v>0</v>
      </c>
      <c r="X701" s="188"/>
      <c r="Y701" s="188"/>
      <c r="Z701" s="189"/>
    </row>
    <row r="702" spans="1:26" s="126" customFormat="1" ht="13.5" hidden="1" customHeight="1">
      <c r="A702" s="172">
        <v>9</v>
      </c>
      <c r="B702" t="s">
        <v>1235</v>
      </c>
      <c r="C702" s="207">
        <v>24141</v>
      </c>
      <c r="D702" t="s">
        <v>228</v>
      </c>
      <c r="E702" s="207">
        <v>55</v>
      </c>
      <c r="F702" s="104" t="s">
        <v>235</v>
      </c>
      <c r="G702" t="s">
        <v>236</v>
      </c>
      <c r="H702" t="s">
        <v>237</v>
      </c>
      <c r="I702" t="s">
        <v>32</v>
      </c>
      <c r="J702"/>
      <c r="K702" t="s">
        <v>217</v>
      </c>
      <c r="L702" t="s">
        <v>232</v>
      </c>
      <c r="M702" s="104" t="s">
        <v>1300</v>
      </c>
      <c r="N702" s="104" t="s">
        <v>239</v>
      </c>
      <c r="O702" s="167">
        <v>200</v>
      </c>
      <c r="P702" s="200">
        <v>573</v>
      </c>
      <c r="Q702" s="234">
        <v>1.0599334073251943E-2</v>
      </c>
      <c r="R702" s="200" t="s">
        <v>37</v>
      </c>
      <c r="S702" s="180">
        <v>2414</v>
      </c>
      <c r="T702" s="231" t="s">
        <v>1301</v>
      </c>
      <c r="U702" s="208">
        <v>0</v>
      </c>
      <c r="V702" s="209">
        <v>0</v>
      </c>
      <c r="W702" s="234">
        <f>Tabla2[[#This Row],[Valor POAI 2026
 (en pesos y 3 últimos digitos en cero)]]/$V$2</f>
        <v>0</v>
      </c>
      <c r="X702" s="188"/>
      <c r="Y702" s="188"/>
      <c r="Z702" s="189"/>
    </row>
    <row r="703" spans="1:26" s="126" customFormat="1" ht="13.5" hidden="1" customHeight="1">
      <c r="A703" s="172">
        <v>9</v>
      </c>
      <c r="B703" t="s">
        <v>1235</v>
      </c>
      <c r="C703" s="207">
        <v>24142</v>
      </c>
      <c r="D703" t="s">
        <v>228</v>
      </c>
      <c r="E703" s="207">
        <v>54</v>
      </c>
      <c r="F703" s="104" t="s">
        <v>229</v>
      </c>
      <c r="G703" t="s">
        <v>230</v>
      </c>
      <c r="H703" t="s">
        <v>231</v>
      </c>
      <c r="I703" t="s">
        <v>32</v>
      </c>
      <c r="J703"/>
      <c r="K703" t="s">
        <v>217</v>
      </c>
      <c r="L703" t="s">
        <v>232</v>
      </c>
      <c r="M703" s="104" t="s">
        <v>1302</v>
      </c>
      <c r="N703" s="104" t="s">
        <v>41</v>
      </c>
      <c r="O703" s="167">
        <v>4</v>
      </c>
      <c r="P703" s="200">
        <v>770</v>
      </c>
      <c r="Q703" s="234">
        <v>1.4243433222345543E-2</v>
      </c>
      <c r="R703" s="200" t="s">
        <v>37</v>
      </c>
      <c r="S703" s="180">
        <v>2414</v>
      </c>
      <c r="T703" s="231" t="s">
        <v>1301</v>
      </c>
      <c r="U703" s="208">
        <v>0</v>
      </c>
      <c r="V703" s="209">
        <v>0</v>
      </c>
      <c r="W703" s="234">
        <f>Tabla2[[#This Row],[Valor POAI 2026
 (en pesos y 3 últimos digitos en cero)]]/$V$2</f>
        <v>0</v>
      </c>
      <c r="X703" s="188"/>
      <c r="Y703" s="188"/>
      <c r="Z703" s="189"/>
    </row>
    <row r="704" spans="1:26" s="126" customFormat="1" ht="13.5" hidden="1" customHeight="1">
      <c r="A704" s="172">
        <v>9</v>
      </c>
      <c r="B704" t="s">
        <v>1235</v>
      </c>
      <c r="C704" s="207">
        <v>24151</v>
      </c>
      <c r="D704" t="s">
        <v>153</v>
      </c>
      <c r="E704" s="207">
        <v>56</v>
      </c>
      <c r="F704" s="104" t="s">
        <v>251</v>
      </c>
      <c r="G704" t="s">
        <v>155</v>
      </c>
      <c r="H704" t="s">
        <v>252</v>
      </c>
      <c r="I704" t="s">
        <v>32</v>
      </c>
      <c r="J704"/>
      <c r="K704" t="s">
        <v>217</v>
      </c>
      <c r="L704" t="s">
        <v>242</v>
      </c>
      <c r="M704" s="104" t="s">
        <v>1303</v>
      </c>
      <c r="N704" s="104" t="s">
        <v>254</v>
      </c>
      <c r="O704" s="167">
        <v>70</v>
      </c>
      <c r="P704" s="200">
        <v>513</v>
      </c>
      <c r="Q704" s="234">
        <v>9.4894561598224195E-3</v>
      </c>
      <c r="R704" s="200" t="s">
        <v>37</v>
      </c>
      <c r="S704" s="180">
        <v>2415</v>
      </c>
      <c r="T704" s="231" t="s">
        <v>1304</v>
      </c>
      <c r="U704" s="208">
        <v>0</v>
      </c>
      <c r="V704" s="209">
        <v>0</v>
      </c>
      <c r="W704" s="234">
        <f>Tabla2[[#This Row],[Valor POAI 2026
 (en pesos y 3 últimos digitos en cero)]]/$V$2</f>
        <v>0</v>
      </c>
      <c r="X704" s="188"/>
      <c r="Y704" s="188"/>
      <c r="Z704" s="189"/>
    </row>
    <row r="705" spans="1:26" s="126" customFormat="1" ht="13.5" hidden="1" customHeight="1">
      <c r="A705" s="172">
        <v>9</v>
      </c>
      <c r="B705" t="s">
        <v>1235</v>
      </c>
      <c r="C705" s="207">
        <v>24161</v>
      </c>
      <c r="D705" t="s">
        <v>228</v>
      </c>
      <c r="E705" s="207">
        <v>58</v>
      </c>
      <c r="F705" s="104" t="s">
        <v>247</v>
      </c>
      <c r="G705" t="s">
        <v>236</v>
      </c>
      <c r="H705" t="s">
        <v>248</v>
      </c>
      <c r="I705" t="s">
        <v>32</v>
      </c>
      <c r="J705"/>
      <c r="K705" t="s">
        <v>217</v>
      </c>
      <c r="L705" t="s">
        <v>242</v>
      </c>
      <c r="M705" s="104" t="s">
        <v>1305</v>
      </c>
      <c r="N705" s="104" t="s">
        <v>250</v>
      </c>
      <c r="O705" s="167">
        <v>180</v>
      </c>
      <c r="P705" s="200">
        <v>513</v>
      </c>
      <c r="Q705" s="234">
        <v>9.4894561598224195E-3</v>
      </c>
      <c r="R705" s="200" t="s">
        <v>37</v>
      </c>
      <c r="S705" s="180">
        <v>2416</v>
      </c>
      <c r="T705" s="231" t="s">
        <v>1306</v>
      </c>
      <c r="U705" s="208">
        <v>0</v>
      </c>
      <c r="V705" s="209">
        <v>0</v>
      </c>
      <c r="W705" s="234">
        <f>Tabla2[[#This Row],[Valor POAI 2026
 (en pesos y 3 últimos digitos en cero)]]/$V$2</f>
        <v>0</v>
      </c>
      <c r="X705" s="188"/>
      <c r="Y705" s="188"/>
      <c r="Z705" s="189"/>
    </row>
    <row r="706" spans="1:26" s="126" customFormat="1" ht="13.5" hidden="1" customHeight="1">
      <c r="A706" s="172">
        <v>9</v>
      </c>
      <c r="B706" t="s">
        <v>1235</v>
      </c>
      <c r="C706" s="207">
        <v>24431</v>
      </c>
      <c r="D706" t="s">
        <v>153</v>
      </c>
      <c r="E706" s="207">
        <v>61</v>
      </c>
      <c r="F706" s="104" t="s">
        <v>256</v>
      </c>
      <c r="G706" t="s">
        <v>257</v>
      </c>
      <c r="H706" t="s">
        <v>258</v>
      </c>
      <c r="I706" t="s">
        <v>32</v>
      </c>
      <c r="J706"/>
      <c r="K706" t="s">
        <v>259</v>
      </c>
      <c r="L706" t="s">
        <v>260</v>
      </c>
      <c r="M706" s="104" t="s">
        <v>1307</v>
      </c>
      <c r="N706" s="104" t="s">
        <v>64</v>
      </c>
      <c r="O706" s="167">
        <v>20</v>
      </c>
      <c r="P706" s="200">
        <v>1043</v>
      </c>
      <c r="Q706" s="234">
        <v>1.929337772844987E-2</v>
      </c>
      <c r="R706" s="200" t="s">
        <v>37</v>
      </c>
      <c r="S706" s="180">
        <v>2443</v>
      </c>
      <c r="T706" s="231" t="s">
        <v>1308</v>
      </c>
      <c r="U706" s="208">
        <v>0</v>
      </c>
      <c r="V706" s="209">
        <v>0</v>
      </c>
      <c r="W706" s="234">
        <f>Tabla2[[#This Row],[Valor POAI 2026
 (en pesos y 3 últimos digitos en cero)]]/$V$2</f>
        <v>0</v>
      </c>
      <c r="X706" s="188"/>
      <c r="Y706" s="188"/>
      <c r="Z706" s="189"/>
    </row>
    <row r="707" spans="1:26" s="126" customFormat="1" ht="13.5" hidden="1" customHeight="1">
      <c r="A707" s="172">
        <v>9</v>
      </c>
      <c r="B707" t="s">
        <v>1235</v>
      </c>
      <c r="C707" s="207">
        <v>24531</v>
      </c>
      <c r="D707" t="s">
        <v>153</v>
      </c>
      <c r="E707" s="207">
        <v>62</v>
      </c>
      <c r="F707" s="104" t="s">
        <v>263</v>
      </c>
      <c r="G707" t="s">
        <v>257</v>
      </c>
      <c r="H707" t="s">
        <v>264</v>
      </c>
      <c r="I707" t="s">
        <v>32</v>
      </c>
      <c r="J707"/>
      <c r="K707" t="s">
        <v>259</v>
      </c>
      <c r="L707" t="s">
        <v>260</v>
      </c>
      <c r="M707" s="104" t="s">
        <v>1309</v>
      </c>
      <c r="N707" s="104" t="s">
        <v>64</v>
      </c>
      <c r="O707" s="167">
        <v>2</v>
      </c>
      <c r="P707" s="200">
        <v>208</v>
      </c>
      <c r="Q707" s="234">
        <v>3.8475767665556789E-3</v>
      </c>
      <c r="R707" s="200" t="s">
        <v>37</v>
      </c>
      <c r="S707" s="180">
        <v>2453</v>
      </c>
      <c r="T707" s="231" t="s">
        <v>1310</v>
      </c>
      <c r="U707" s="208">
        <v>0</v>
      </c>
      <c r="V707" s="209">
        <v>0</v>
      </c>
      <c r="W707" s="234">
        <f>Tabla2[[#This Row],[Valor POAI 2026
 (en pesos y 3 últimos digitos en cero)]]/$V$2</f>
        <v>0</v>
      </c>
      <c r="X707" s="188"/>
      <c r="Y707" s="188"/>
      <c r="Z707" s="189"/>
    </row>
    <row r="708" spans="1:26" s="126" customFormat="1" ht="13.5" hidden="1" customHeight="1">
      <c r="A708" s="172">
        <v>9</v>
      </c>
      <c r="B708" t="s">
        <v>1235</v>
      </c>
      <c r="C708" s="207">
        <v>23601</v>
      </c>
      <c r="D708" t="s">
        <v>183</v>
      </c>
      <c r="E708" s="207">
        <v>64</v>
      </c>
      <c r="F708" s="104" t="s">
        <v>267</v>
      </c>
      <c r="G708" t="s">
        <v>274</v>
      </c>
      <c r="H708" t="s">
        <v>275</v>
      </c>
      <c r="I708" t="s">
        <v>32</v>
      </c>
      <c r="J708"/>
      <c r="K708" t="s">
        <v>259</v>
      </c>
      <c r="L708" t="s">
        <v>269</v>
      </c>
      <c r="M708" s="104" t="s">
        <v>1311</v>
      </c>
      <c r="N708" s="104" t="s">
        <v>271</v>
      </c>
      <c r="O708" s="167">
        <v>9</v>
      </c>
      <c r="P708" s="200">
        <v>55</v>
      </c>
      <c r="Q708" s="234">
        <v>1.0173880873103958E-3</v>
      </c>
      <c r="R708" s="200" t="s">
        <v>37</v>
      </c>
      <c r="S708" s="180">
        <v>2360</v>
      </c>
      <c r="T708" s="231" t="s">
        <v>1312</v>
      </c>
      <c r="U708" s="208">
        <v>0</v>
      </c>
      <c r="V708" s="209">
        <v>0</v>
      </c>
      <c r="W708" s="234">
        <f>Tabla2[[#This Row],[Valor POAI 2026
 (en pesos y 3 últimos digitos en cero)]]/$V$2</f>
        <v>0</v>
      </c>
      <c r="X708" s="188"/>
      <c r="Y708" s="188"/>
      <c r="Z708" s="189"/>
    </row>
    <row r="709" spans="1:26" s="126" customFormat="1" ht="13.5" hidden="1" customHeight="1">
      <c r="A709" s="172">
        <v>9</v>
      </c>
      <c r="B709" t="s">
        <v>1235</v>
      </c>
      <c r="C709" s="207">
        <v>25201</v>
      </c>
      <c r="D709" t="s">
        <v>293</v>
      </c>
      <c r="E709" s="207">
        <v>76</v>
      </c>
      <c r="F709" s="104" t="s">
        <v>294</v>
      </c>
      <c r="G709" t="s">
        <v>274</v>
      </c>
      <c r="H709" t="s">
        <v>295</v>
      </c>
      <c r="I709" t="s">
        <v>32</v>
      </c>
      <c r="J709"/>
      <c r="K709" t="s">
        <v>259</v>
      </c>
      <c r="L709" t="s">
        <v>269</v>
      </c>
      <c r="M709" s="104" t="s">
        <v>1313</v>
      </c>
      <c r="N709" s="104" t="s">
        <v>297</v>
      </c>
      <c r="O709" s="167">
        <v>2800</v>
      </c>
      <c r="P709" s="200">
        <v>628</v>
      </c>
      <c r="Q709" s="234">
        <v>1.1616722160562339E-2</v>
      </c>
      <c r="R709" s="200" t="s">
        <v>37</v>
      </c>
      <c r="S709" s="180">
        <v>2520</v>
      </c>
      <c r="T709" s="231" t="s">
        <v>1314</v>
      </c>
      <c r="U709" s="208">
        <v>0</v>
      </c>
      <c r="V709" s="209">
        <v>0</v>
      </c>
      <c r="W709" s="234">
        <f>Tabla2[[#This Row],[Valor POAI 2026
 (en pesos y 3 últimos digitos en cero)]]/$V$2</f>
        <v>0</v>
      </c>
      <c r="X709" s="188"/>
      <c r="Y709" s="188"/>
      <c r="Z709" s="189"/>
    </row>
    <row r="710" spans="1:26" s="126" customFormat="1" ht="13.5" hidden="1" customHeight="1">
      <c r="A710" s="172">
        <v>9</v>
      </c>
      <c r="B710" t="s">
        <v>1235</v>
      </c>
      <c r="C710" s="207">
        <v>25202</v>
      </c>
      <c r="D710" t="s">
        <v>183</v>
      </c>
      <c r="E710" s="207">
        <v>71</v>
      </c>
      <c r="F710" s="104" t="s">
        <v>278</v>
      </c>
      <c r="G710" t="s">
        <v>274</v>
      </c>
      <c r="H710" t="s">
        <v>275</v>
      </c>
      <c r="I710" t="s">
        <v>32</v>
      </c>
      <c r="J710"/>
      <c r="K710" t="s">
        <v>259</v>
      </c>
      <c r="L710" t="s">
        <v>269</v>
      </c>
      <c r="M710" s="104" t="s">
        <v>1315</v>
      </c>
      <c r="N710" s="104" t="s">
        <v>280</v>
      </c>
      <c r="O710" s="167">
        <v>3700</v>
      </c>
      <c r="P710" s="200">
        <v>164</v>
      </c>
      <c r="Q710" s="234">
        <v>3.0336662967073622E-3</v>
      </c>
      <c r="R710" s="200" t="s">
        <v>37</v>
      </c>
      <c r="S710" s="180">
        <v>2520</v>
      </c>
      <c r="T710" s="231" t="s">
        <v>1314</v>
      </c>
      <c r="U710" s="208">
        <v>0</v>
      </c>
      <c r="V710" s="209">
        <v>0</v>
      </c>
      <c r="W710" s="234">
        <f>Tabla2[[#This Row],[Valor POAI 2026
 (en pesos y 3 últimos digitos en cero)]]/$V$2</f>
        <v>0</v>
      </c>
      <c r="X710" s="188"/>
      <c r="Y710" s="188"/>
      <c r="Z710" s="189"/>
    </row>
    <row r="711" spans="1:26" s="126" customFormat="1" ht="13.5" hidden="1" customHeight="1">
      <c r="A711" s="172">
        <v>9</v>
      </c>
      <c r="B711" t="s">
        <v>1235</v>
      </c>
      <c r="C711" s="207">
        <v>25203</v>
      </c>
      <c r="D711" t="s">
        <v>183</v>
      </c>
      <c r="E711" s="207">
        <v>68</v>
      </c>
      <c r="F711" s="104" t="s">
        <v>298</v>
      </c>
      <c r="G711" t="s">
        <v>274</v>
      </c>
      <c r="H711" t="s">
        <v>275</v>
      </c>
      <c r="I711" t="s">
        <v>32</v>
      </c>
      <c r="J711"/>
      <c r="K711" t="s">
        <v>259</v>
      </c>
      <c r="L711" t="s">
        <v>269</v>
      </c>
      <c r="M711" s="104" t="s">
        <v>1316</v>
      </c>
      <c r="N711" s="104" t="s">
        <v>300</v>
      </c>
      <c r="O711" s="167">
        <v>25</v>
      </c>
      <c r="P711" s="200">
        <v>82</v>
      </c>
      <c r="Q711" s="234">
        <v>1.5168331483536811E-3</v>
      </c>
      <c r="R711" s="200" t="s">
        <v>37</v>
      </c>
      <c r="S711" s="180">
        <v>2520</v>
      </c>
      <c r="T711" s="231" t="s">
        <v>1314</v>
      </c>
      <c r="U711" s="208">
        <v>0</v>
      </c>
      <c r="V711" s="209">
        <v>0</v>
      </c>
      <c r="W711" s="234">
        <f>Tabla2[[#This Row],[Valor POAI 2026
 (en pesos y 3 últimos digitos en cero)]]/$V$2</f>
        <v>0</v>
      </c>
      <c r="X711" s="188"/>
      <c r="Y711" s="188"/>
      <c r="Z711" s="189"/>
    </row>
    <row r="712" spans="1:26" s="126" customFormat="1" ht="13.5" hidden="1" customHeight="1">
      <c r="A712" s="172">
        <v>9</v>
      </c>
      <c r="B712" t="s">
        <v>1235</v>
      </c>
      <c r="C712" s="207">
        <v>25204</v>
      </c>
      <c r="D712" t="s">
        <v>183</v>
      </c>
      <c r="E712" s="207">
        <v>70</v>
      </c>
      <c r="F712" s="104" t="s">
        <v>284</v>
      </c>
      <c r="G712" t="s">
        <v>274</v>
      </c>
      <c r="H712" t="s">
        <v>275</v>
      </c>
      <c r="I712" t="s">
        <v>32</v>
      </c>
      <c r="J712"/>
      <c r="K712" t="s">
        <v>259</v>
      </c>
      <c r="L712" t="s">
        <v>269</v>
      </c>
      <c r="M712" s="104" t="s">
        <v>1317</v>
      </c>
      <c r="N712" s="104" t="s">
        <v>286</v>
      </c>
      <c r="O712" s="167">
        <v>3000</v>
      </c>
      <c r="P712" s="200">
        <v>147</v>
      </c>
      <c r="Q712" s="234">
        <v>2.7192008879023308E-3</v>
      </c>
      <c r="R712" s="200" t="s">
        <v>37</v>
      </c>
      <c r="S712" s="180">
        <v>2520</v>
      </c>
      <c r="T712" s="231" t="s">
        <v>1314</v>
      </c>
      <c r="U712" s="208">
        <v>0</v>
      </c>
      <c r="V712" s="209">
        <v>0</v>
      </c>
      <c r="W712" s="234">
        <f>Tabla2[[#This Row],[Valor POAI 2026
 (en pesos y 3 últimos digitos en cero)]]/$V$2</f>
        <v>0</v>
      </c>
      <c r="X712" s="188"/>
      <c r="Y712" s="188"/>
      <c r="Z712" s="189"/>
    </row>
    <row r="713" spans="1:26" s="126" customFormat="1" ht="13.5" hidden="1" customHeight="1">
      <c r="A713" s="172">
        <v>9</v>
      </c>
      <c r="B713" t="s">
        <v>1235</v>
      </c>
      <c r="C713" s="207">
        <v>25205</v>
      </c>
      <c r="D713" t="s">
        <v>183</v>
      </c>
      <c r="E713" s="207">
        <v>69</v>
      </c>
      <c r="F713" s="104" t="s">
        <v>886</v>
      </c>
      <c r="G713" t="s">
        <v>274</v>
      </c>
      <c r="H713" t="s">
        <v>275</v>
      </c>
      <c r="I713" t="s">
        <v>32</v>
      </c>
      <c r="J713"/>
      <c r="K713" t="s">
        <v>259</v>
      </c>
      <c r="L713" t="s">
        <v>269</v>
      </c>
      <c r="M713" s="104" t="s">
        <v>1318</v>
      </c>
      <c r="N713" s="104" t="s">
        <v>888</v>
      </c>
      <c r="O713" s="167">
        <v>360</v>
      </c>
      <c r="P713" s="200">
        <v>60</v>
      </c>
      <c r="Q713" s="234">
        <v>1.1098779134295228E-3</v>
      </c>
      <c r="R713" s="200" t="s">
        <v>37</v>
      </c>
      <c r="S713" s="180">
        <v>2520</v>
      </c>
      <c r="T713" s="231" t="s">
        <v>1314</v>
      </c>
      <c r="U713" s="208">
        <v>0</v>
      </c>
      <c r="V713" s="209">
        <v>0</v>
      </c>
      <c r="W713" s="234">
        <f>Tabla2[[#This Row],[Valor POAI 2026
 (en pesos y 3 últimos digitos en cero)]]/$V$2</f>
        <v>0</v>
      </c>
      <c r="X713" s="188"/>
      <c r="Y713" s="188"/>
      <c r="Z713" s="189"/>
    </row>
    <row r="714" spans="1:26" s="126" customFormat="1" ht="13.5" hidden="1" customHeight="1">
      <c r="A714" s="172">
        <v>9</v>
      </c>
      <c r="B714" t="s">
        <v>1235</v>
      </c>
      <c r="C714" s="207">
        <v>25206</v>
      </c>
      <c r="D714" t="s">
        <v>183</v>
      </c>
      <c r="E714" s="207">
        <v>67</v>
      </c>
      <c r="F714" s="104" t="s">
        <v>287</v>
      </c>
      <c r="G714" t="s">
        <v>274</v>
      </c>
      <c r="H714" t="s">
        <v>275</v>
      </c>
      <c r="I714" t="s">
        <v>32</v>
      </c>
      <c r="J714"/>
      <c r="K714" t="s">
        <v>259</v>
      </c>
      <c r="L714" t="s">
        <v>269</v>
      </c>
      <c r="M714" s="104" t="s">
        <v>1319</v>
      </c>
      <c r="N714" s="104" t="s">
        <v>289</v>
      </c>
      <c r="O714" s="167">
        <v>12</v>
      </c>
      <c r="P714" s="200">
        <v>186</v>
      </c>
      <c r="Q714" s="234">
        <v>3.4406215316315205E-3</v>
      </c>
      <c r="R714" s="200" t="s">
        <v>37</v>
      </c>
      <c r="S714" s="180">
        <v>2520</v>
      </c>
      <c r="T714" s="231" t="s">
        <v>1314</v>
      </c>
      <c r="U714" s="208">
        <v>0</v>
      </c>
      <c r="V714" s="209">
        <v>0</v>
      </c>
      <c r="W714" s="234">
        <f>Tabla2[[#This Row],[Valor POAI 2026
 (en pesos y 3 últimos digitos en cero)]]/$V$2</f>
        <v>0</v>
      </c>
      <c r="X714" s="188"/>
      <c r="Y714" s="188"/>
      <c r="Z714" s="189"/>
    </row>
    <row r="715" spans="1:26" s="126" customFormat="1" ht="13.5" hidden="1" customHeight="1">
      <c r="A715" s="172">
        <v>9</v>
      </c>
      <c r="B715" t="s">
        <v>1235</v>
      </c>
      <c r="C715" s="207">
        <v>24081</v>
      </c>
      <c r="D715" t="s">
        <v>91</v>
      </c>
      <c r="E715" s="207">
        <v>77</v>
      </c>
      <c r="F715" s="104" t="s">
        <v>311</v>
      </c>
      <c r="G715" t="s">
        <v>93</v>
      </c>
      <c r="H715" t="s">
        <v>306</v>
      </c>
      <c r="I715" t="s">
        <v>32</v>
      </c>
      <c r="J715" t="s">
        <v>95</v>
      </c>
      <c r="K715" t="s">
        <v>259</v>
      </c>
      <c r="L715" t="s">
        <v>307</v>
      </c>
      <c r="M715" s="104" t="s">
        <v>1320</v>
      </c>
      <c r="N715" s="104" t="s">
        <v>313</v>
      </c>
      <c r="O715" s="167">
        <v>5.5</v>
      </c>
      <c r="P715" s="200">
        <v>8432</v>
      </c>
      <c r="Q715" s="234">
        <v>0.15597484276729559</v>
      </c>
      <c r="R715" s="200" t="s">
        <v>37</v>
      </c>
      <c r="S715" s="180">
        <v>2408</v>
      </c>
      <c r="T715" s="231" t="s">
        <v>1321</v>
      </c>
      <c r="U715" s="208">
        <v>0</v>
      </c>
      <c r="V715" s="209">
        <v>0</v>
      </c>
      <c r="W715" s="234">
        <f>Tabla2[[#This Row],[Valor POAI 2026
 (en pesos y 3 últimos digitos en cero)]]/$V$2</f>
        <v>0</v>
      </c>
      <c r="X715" s="188"/>
      <c r="Y715" s="188"/>
      <c r="Z715" s="189"/>
    </row>
    <row r="716" spans="1:26" s="126" customFormat="1" ht="13.5" hidden="1" customHeight="1">
      <c r="A716" s="172">
        <v>9</v>
      </c>
      <c r="B716" t="s">
        <v>1235</v>
      </c>
      <c r="C716" s="207">
        <v>25301</v>
      </c>
      <c r="D716" t="s">
        <v>183</v>
      </c>
      <c r="E716" s="207">
        <v>113</v>
      </c>
      <c r="F716" s="104" t="s">
        <v>320</v>
      </c>
      <c r="G716" t="s">
        <v>274</v>
      </c>
      <c r="H716" t="s">
        <v>315</v>
      </c>
      <c r="I716" t="s">
        <v>56</v>
      </c>
      <c r="J716"/>
      <c r="K716" t="s">
        <v>259</v>
      </c>
      <c r="L716" t="s">
        <v>316</v>
      </c>
      <c r="M716" s="104" t="s">
        <v>1322</v>
      </c>
      <c r="N716" s="104" t="s">
        <v>322</v>
      </c>
      <c r="O716" s="167">
        <v>1</v>
      </c>
      <c r="P716" s="200">
        <v>71</v>
      </c>
      <c r="Q716" s="234">
        <v>1.3133555308916019E-3</v>
      </c>
      <c r="R716" s="200" t="s">
        <v>37</v>
      </c>
      <c r="S716" s="180">
        <v>2530</v>
      </c>
      <c r="T716" s="231" t="s">
        <v>1323</v>
      </c>
      <c r="U716" s="208">
        <v>0</v>
      </c>
      <c r="V716" s="209">
        <v>0</v>
      </c>
      <c r="W716" s="234">
        <f>Tabla2[[#This Row],[Valor POAI 2026
 (en pesos y 3 últimos digitos en cero)]]/$V$2</f>
        <v>0</v>
      </c>
      <c r="X716" s="188"/>
      <c r="Y716" s="188"/>
      <c r="Z716" s="189"/>
    </row>
    <row r="717" spans="1:26" s="126" customFormat="1" ht="13.5" hidden="1" customHeight="1">
      <c r="A717" s="172">
        <v>9</v>
      </c>
      <c r="B717" t="s">
        <v>1235</v>
      </c>
      <c r="C717" s="207">
        <v>25302</v>
      </c>
      <c r="D717" t="s">
        <v>183</v>
      </c>
      <c r="E717" s="207">
        <v>79</v>
      </c>
      <c r="F717" s="104" t="s">
        <v>314</v>
      </c>
      <c r="G717" t="s">
        <v>274</v>
      </c>
      <c r="H717" t="s">
        <v>315</v>
      </c>
      <c r="I717" t="s">
        <v>56</v>
      </c>
      <c r="J717"/>
      <c r="K717" t="s">
        <v>259</v>
      </c>
      <c r="L717" t="s">
        <v>316</v>
      </c>
      <c r="M717" s="104" t="s">
        <v>1324</v>
      </c>
      <c r="N717" s="104" t="s">
        <v>318</v>
      </c>
      <c r="O717" s="167">
        <v>4</v>
      </c>
      <c r="P717" s="200">
        <v>202</v>
      </c>
      <c r="Q717" s="234">
        <v>3.7365889752127264E-3</v>
      </c>
      <c r="R717" s="200" t="s">
        <v>37</v>
      </c>
      <c r="S717" s="180">
        <v>2530</v>
      </c>
      <c r="T717" s="231" t="s">
        <v>1323</v>
      </c>
      <c r="U717" s="208">
        <v>0</v>
      </c>
      <c r="V717" s="209">
        <v>0</v>
      </c>
      <c r="W717" s="234">
        <f>Tabla2[[#This Row],[Valor POAI 2026
 (en pesos y 3 últimos digitos en cero)]]/$V$2</f>
        <v>0</v>
      </c>
      <c r="X717" s="188"/>
      <c r="Y717" s="188"/>
      <c r="Z717" s="189"/>
    </row>
    <row r="718" spans="1:26" s="126" customFormat="1" ht="13.5" hidden="1" customHeight="1">
      <c r="A718" s="172">
        <v>9</v>
      </c>
      <c r="B718" t="s">
        <v>1235</v>
      </c>
      <c r="C718" s="207">
        <v>25081</v>
      </c>
      <c r="D718" t="s">
        <v>138</v>
      </c>
      <c r="E718" s="207">
        <v>83</v>
      </c>
      <c r="F718" s="104" t="s">
        <v>328</v>
      </c>
      <c r="G718" t="s">
        <v>257</v>
      </c>
      <c r="H718" t="s">
        <v>324</v>
      </c>
      <c r="I718" t="s">
        <v>32</v>
      </c>
      <c r="J718"/>
      <c r="K718" t="s">
        <v>259</v>
      </c>
      <c r="L718" t="s">
        <v>325</v>
      </c>
      <c r="M718" s="104" t="s">
        <v>1325</v>
      </c>
      <c r="N718" s="104" t="s">
        <v>60</v>
      </c>
      <c r="O718" s="167">
        <v>2</v>
      </c>
      <c r="P718" s="200">
        <v>109</v>
      </c>
      <c r="Q718" s="234">
        <v>2.0162782093969662E-3</v>
      </c>
      <c r="R718" s="200" t="s">
        <v>37</v>
      </c>
      <c r="S718" s="180">
        <v>2508</v>
      </c>
      <c r="T718" s="231" t="s">
        <v>1326</v>
      </c>
      <c r="U718" s="208">
        <v>0</v>
      </c>
      <c r="V718" s="209">
        <v>0</v>
      </c>
      <c r="W718" s="234">
        <f>Tabla2[[#This Row],[Valor POAI 2026
 (en pesos y 3 últimos digitos en cero)]]/$V$2</f>
        <v>0</v>
      </c>
      <c r="X718" s="188"/>
      <c r="Y718" s="188"/>
      <c r="Z718" s="189"/>
    </row>
    <row r="719" spans="1:26" s="126" customFormat="1" ht="13.5" hidden="1" customHeight="1">
      <c r="A719" s="172">
        <v>9</v>
      </c>
      <c r="B719" t="s">
        <v>1235</v>
      </c>
      <c r="C719" s="207">
        <v>25083</v>
      </c>
      <c r="D719" t="s">
        <v>138</v>
      </c>
      <c r="E719" s="207">
        <v>84</v>
      </c>
      <c r="F719" s="104" t="s">
        <v>330</v>
      </c>
      <c r="G719" t="s">
        <v>257</v>
      </c>
      <c r="H719" t="s">
        <v>324</v>
      </c>
      <c r="I719" t="s">
        <v>32</v>
      </c>
      <c r="J719"/>
      <c r="K719" t="s">
        <v>259</v>
      </c>
      <c r="L719" t="s">
        <v>325</v>
      </c>
      <c r="M719" s="104" t="s">
        <v>1327</v>
      </c>
      <c r="N719" s="104" t="s">
        <v>60</v>
      </c>
      <c r="O719" s="167">
        <v>1</v>
      </c>
      <c r="P719" s="200">
        <v>27</v>
      </c>
      <c r="Q719" s="234">
        <v>4.9944506104328528E-4</v>
      </c>
      <c r="R719" s="200" t="s">
        <v>37</v>
      </c>
      <c r="S719" s="180">
        <v>2508</v>
      </c>
      <c r="T719" s="231" t="s">
        <v>1326</v>
      </c>
      <c r="U719" s="208">
        <v>0</v>
      </c>
      <c r="V719" s="209">
        <v>0</v>
      </c>
      <c r="W719" s="234">
        <f>Tabla2[[#This Row],[Valor POAI 2026
 (en pesos y 3 últimos digitos en cero)]]/$V$2</f>
        <v>0</v>
      </c>
      <c r="X719" s="188"/>
      <c r="Y719" s="188"/>
      <c r="Z719" s="189"/>
    </row>
    <row r="720" spans="1:26" s="126" customFormat="1" ht="13.5" hidden="1" customHeight="1">
      <c r="A720" s="172">
        <v>9</v>
      </c>
      <c r="B720" t="s">
        <v>1235</v>
      </c>
      <c r="C720" s="207">
        <v>25084</v>
      </c>
      <c r="D720" t="s">
        <v>138</v>
      </c>
      <c r="E720" s="207">
        <v>88</v>
      </c>
      <c r="F720" s="104" t="s">
        <v>334</v>
      </c>
      <c r="G720" t="s">
        <v>257</v>
      </c>
      <c r="H720" t="s">
        <v>324</v>
      </c>
      <c r="I720" t="s">
        <v>32</v>
      </c>
      <c r="J720"/>
      <c r="K720" t="s">
        <v>259</v>
      </c>
      <c r="L720" t="s">
        <v>325</v>
      </c>
      <c r="M720" s="104" t="s">
        <v>523</v>
      </c>
      <c r="N720" s="104" t="s">
        <v>60</v>
      </c>
      <c r="O720" s="167">
        <v>1</v>
      </c>
      <c r="P720" s="200">
        <v>82</v>
      </c>
      <c r="Q720" s="234">
        <v>1.5168331483536811E-3</v>
      </c>
      <c r="R720" s="200" t="s">
        <v>37</v>
      </c>
      <c r="S720" s="180">
        <v>2508</v>
      </c>
      <c r="T720" s="231" t="s">
        <v>1326</v>
      </c>
      <c r="U720" s="208">
        <v>0</v>
      </c>
      <c r="V720" s="209">
        <v>0</v>
      </c>
      <c r="W720" s="234">
        <f>Tabla2[[#This Row],[Valor POAI 2026
 (en pesos y 3 últimos digitos en cero)]]/$V$2</f>
        <v>0</v>
      </c>
      <c r="X720" s="188"/>
      <c r="Y720" s="188"/>
      <c r="Z720" s="189"/>
    </row>
    <row r="721" spans="1:26" s="126" customFormat="1" ht="13.5" hidden="1" customHeight="1">
      <c r="A721" s="172">
        <v>9</v>
      </c>
      <c r="B721" t="s">
        <v>1235</v>
      </c>
      <c r="C721" s="207">
        <v>25085</v>
      </c>
      <c r="D721" t="s">
        <v>138</v>
      </c>
      <c r="E721" s="207">
        <v>82</v>
      </c>
      <c r="F721" s="104" t="s">
        <v>332</v>
      </c>
      <c r="G721" t="s">
        <v>257</v>
      </c>
      <c r="H721" t="s">
        <v>324</v>
      </c>
      <c r="I721" t="s">
        <v>32</v>
      </c>
      <c r="J721"/>
      <c r="K721" t="s">
        <v>259</v>
      </c>
      <c r="L721" t="s">
        <v>325</v>
      </c>
      <c r="M721" s="104" t="s">
        <v>1328</v>
      </c>
      <c r="N721" s="104" t="s">
        <v>60</v>
      </c>
      <c r="O721" s="167">
        <v>7</v>
      </c>
      <c r="P721" s="200">
        <v>273</v>
      </c>
      <c r="Q721" s="234">
        <v>5.0499445061043284E-3</v>
      </c>
      <c r="R721" s="200" t="s">
        <v>37</v>
      </c>
      <c r="S721" s="180">
        <v>2508</v>
      </c>
      <c r="T721" s="231" t="s">
        <v>1326</v>
      </c>
      <c r="U721" s="208">
        <v>0</v>
      </c>
      <c r="V721" s="209">
        <v>0</v>
      </c>
      <c r="W721" s="234">
        <f>Tabla2[[#This Row],[Valor POAI 2026
 (en pesos y 3 últimos digitos en cero)]]/$V$2</f>
        <v>0</v>
      </c>
      <c r="X721" s="188"/>
      <c r="Y721" s="188"/>
      <c r="Z721" s="189"/>
    </row>
    <row r="722" spans="1:26" s="126" customFormat="1" ht="13.5" hidden="1" customHeight="1">
      <c r="A722" s="172">
        <v>9</v>
      </c>
      <c r="B722" t="s">
        <v>1235</v>
      </c>
      <c r="C722" s="207">
        <v>24123</v>
      </c>
      <c r="D722" t="s">
        <v>343</v>
      </c>
      <c r="E722" s="207">
        <v>94</v>
      </c>
      <c r="F722" s="104" t="s">
        <v>356</v>
      </c>
      <c r="G722" t="s">
        <v>345</v>
      </c>
      <c r="H722" t="s">
        <v>357</v>
      </c>
      <c r="I722" t="s">
        <v>56</v>
      </c>
      <c r="J722" t="s">
        <v>347</v>
      </c>
      <c r="K722" t="s">
        <v>348</v>
      </c>
      <c r="L722" t="s">
        <v>349</v>
      </c>
      <c r="M722" s="104" t="s">
        <v>358</v>
      </c>
      <c r="N722" s="104" t="s">
        <v>359</v>
      </c>
      <c r="O722" s="167">
        <v>4</v>
      </c>
      <c r="P722" s="200">
        <v>1693</v>
      </c>
      <c r="Q722" s="234">
        <v>3.1317055123936365E-2</v>
      </c>
      <c r="R722" s="200" t="s">
        <v>37</v>
      </c>
      <c r="S722" s="180">
        <v>2412</v>
      </c>
      <c r="T722" s="231" t="s">
        <v>1329</v>
      </c>
      <c r="U722" s="208">
        <v>0</v>
      </c>
      <c r="V722" s="209">
        <v>0</v>
      </c>
      <c r="W722" s="234">
        <f>Tabla2[[#This Row],[Valor POAI 2026
 (en pesos y 3 últimos digitos en cero)]]/$V$2</f>
        <v>0</v>
      </c>
      <c r="X722" s="188"/>
      <c r="Y722" s="188"/>
      <c r="Z722" s="189"/>
    </row>
    <row r="723" spans="1:26" s="126" customFormat="1" ht="13.5" hidden="1" customHeight="1">
      <c r="A723" s="172">
        <v>9</v>
      </c>
      <c r="B723" t="s">
        <v>1235</v>
      </c>
      <c r="C723" s="207">
        <v>24124</v>
      </c>
      <c r="D723" t="s">
        <v>343</v>
      </c>
      <c r="E723" s="207" t="s">
        <v>1330</v>
      </c>
      <c r="F723" s="104" t="s">
        <v>1331</v>
      </c>
      <c r="G723" t="e">
        <v>#N/A</v>
      </c>
      <c r="H723" t="e">
        <v>#N/A</v>
      </c>
      <c r="I723" t="e">
        <v>#N/A</v>
      </c>
      <c r="J723"/>
      <c r="K723" t="s">
        <v>348</v>
      </c>
      <c r="L723" t="s">
        <v>349</v>
      </c>
      <c r="M723" s="104" t="s">
        <v>1332</v>
      </c>
      <c r="N723" s="104" t="e">
        <v>#N/A</v>
      </c>
      <c r="O723" s="167">
        <v>1</v>
      </c>
      <c r="P723" s="200">
        <v>0</v>
      </c>
      <c r="Q723" s="234">
        <v>0</v>
      </c>
      <c r="R723" s="200" t="s">
        <v>37</v>
      </c>
      <c r="S723" s="180">
        <v>2412</v>
      </c>
      <c r="T723" s="231" t="s">
        <v>1329</v>
      </c>
      <c r="U723" s="208">
        <v>0</v>
      </c>
      <c r="V723" s="209">
        <v>0</v>
      </c>
      <c r="W723" s="234">
        <f>Tabla2[[#This Row],[Valor POAI 2026
 (en pesos y 3 últimos digitos en cero)]]/$V$2</f>
        <v>0</v>
      </c>
      <c r="X723" s="188"/>
      <c r="Y723" s="188"/>
      <c r="Z723" s="189"/>
    </row>
    <row r="724" spans="1:26" s="126" customFormat="1" ht="13.5" hidden="1" customHeight="1">
      <c r="A724" s="172">
        <v>9</v>
      </c>
      <c r="B724" t="s">
        <v>1235</v>
      </c>
      <c r="C724" s="207">
        <v>24125</v>
      </c>
      <c r="D724" t="s">
        <v>343</v>
      </c>
      <c r="E724" s="207">
        <v>93</v>
      </c>
      <c r="F724" s="104" t="s">
        <v>344</v>
      </c>
      <c r="G724" t="s">
        <v>345</v>
      </c>
      <c r="H724" t="s">
        <v>346</v>
      </c>
      <c r="I724" t="s">
        <v>56</v>
      </c>
      <c r="J724" t="s">
        <v>347</v>
      </c>
      <c r="K724" t="s">
        <v>348</v>
      </c>
      <c r="L724" t="s">
        <v>349</v>
      </c>
      <c r="M724" s="104" t="s">
        <v>350</v>
      </c>
      <c r="N724" s="104" t="s">
        <v>351</v>
      </c>
      <c r="O724" s="167">
        <v>4</v>
      </c>
      <c r="P724" s="200">
        <v>5625</v>
      </c>
      <c r="Q724" s="234">
        <v>0.10405105438401775</v>
      </c>
      <c r="R724" s="200" t="s">
        <v>37</v>
      </c>
      <c r="S724" s="180">
        <v>2412</v>
      </c>
      <c r="T724" s="231" t="s">
        <v>1329</v>
      </c>
      <c r="U724" s="208">
        <v>0</v>
      </c>
      <c r="V724" s="209">
        <v>0</v>
      </c>
      <c r="W724" s="234">
        <f>Tabla2[[#This Row],[Valor POAI 2026
 (en pesos y 3 últimos digitos en cero)]]/$V$2</f>
        <v>0</v>
      </c>
      <c r="X724" s="188"/>
      <c r="Y724" s="188"/>
      <c r="Z724" s="189"/>
    </row>
    <row r="725" spans="1:26" s="126" customFormat="1" ht="13.5" hidden="1" customHeight="1">
      <c r="A725" s="172">
        <v>9</v>
      </c>
      <c r="B725" t="s">
        <v>1235</v>
      </c>
      <c r="C725" s="207">
        <v>24126</v>
      </c>
      <c r="D725" t="s">
        <v>343</v>
      </c>
      <c r="E725" s="207">
        <v>92</v>
      </c>
      <c r="F725" s="104" t="s">
        <v>353</v>
      </c>
      <c r="G725" t="s">
        <v>345</v>
      </c>
      <c r="H725" t="s">
        <v>354</v>
      </c>
      <c r="I725" t="s">
        <v>56</v>
      </c>
      <c r="J725" t="s">
        <v>347</v>
      </c>
      <c r="K725" t="s">
        <v>348</v>
      </c>
      <c r="L725" t="s">
        <v>349</v>
      </c>
      <c r="M725" s="104" t="s">
        <v>1333</v>
      </c>
      <c r="N725" s="104" t="s">
        <v>64</v>
      </c>
      <c r="O725" s="167">
        <v>3</v>
      </c>
      <c r="P725" s="200">
        <v>819</v>
      </c>
      <c r="Q725" s="234">
        <v>1.5149833518312986E-2</v>
      </c>
      <c r="R725" s="200" t="s">
        <v>37</v>
      </c>
      <c r="S725" s="180">
        <v>2412</v>
      </c>
      <c r="T725" s="231" t="s">
        <v>1329</v>
      </c>
      <c r="U725" s="208">
        <v>0</v>
      </c>
      <c r="V725" s="209">
        <v>0</v>
      </c>
      <c r="W725" s="234">
        <f>Tabla2[[#This Row],[Valor POAI 2026
 (en pesos y 3 últimos digitos en cero)]]/$V$2</f>
        <v>0</v>
      </c>
      <c r="X725" s="188"/>
      <c r="Y725" s="188"/>
      <c r="Z725" s="189"/>
    </row>
    <row r="726" spans="1:26" s="126" customFormat="1" ht="13.5" hidden="1" customHeight="1">
      <c r="A726" s="172">
        <v>9</v>
      </c>
      <c r="B726" t="s">
        <v>1235</v>
      </c>
      <c r="C726" s="207">
        <v>23901</v>
      </c>
      <c r="D726" t="s">
        <v>343</v>
      </c>
      <c r="E726" s="207">
        <v>100</v>
      </c>
      <c r="F726" s="104" t="s">
        <v>405</v>
      </c>
      <c r="G726" t="s">
        <v>345</v>
      </c>
      <c r="H726" t="s">
        <v>406</v>
      </c>
      <c r="I726" t="s">
        <v>56</v>
      </c>
      <c r="J726"/>
      <c r="K726" t="s">
        <v>348</v>
      </c>
      <c r="L726" t="s">
        <v>372</v>
      </c>
      <c r="M726" s="104" t="s">
        <v>537</v>
      </c>
      <c r="N726" s="104" t="s">
        <v>408</v>
      </c>
      <c r="O726" s="167">
        <v>4</v>
      </c>
      <c r="P726" s="200">
        <v>251</v>
      </c>
      <c r="Q726" s="234">
        <v>4.6429892711801705E-3</v>
      </c>
      <c r="R726" s="200" t="s">
        <v>37</v>
      </c>
      <c r="S726" s="180">
        <v>2390</v>
      </c>
      <c r="T726" s="231" t="s">
        <v>1334</v>
      </c>
      <c r="U726" s="208">
        <v>0</v>
      </c>
      <c r="V726" s="209">
        <v>0</v>
      </c>
      <c r="W726" s="234">
        <f>Tabla2[[#This Row],[Valor POAI 2026
 (en pesos y 3 últimos digitos en cero)]]/$V$2</f>
        <v>0</v>
      </c>
      <c r="X726" s="188"/>
      <c r="Y726" s="188"/>
      <c r="Z726" s="189"/>
    </row>
    <row r="727" spans="1:26" s="126" customFormat="1" ht="13.5" hidden="1" customHeight="1">
      <c r="A727" s="172">
        <v>9</v>
      </c>
      <c r="B727" t="s">
        <v>1235</v>
      </c>
      <c r="C727" s="207">
        <v>23902</v>
      </c>
      <c r="D727" t="s">
        <v>343</v>
      </c>
      <c r="E727" s="207">
        <v>101</v>
      </c>
      <c r="F727" s="104" t="s">
        <v>410</v>
      </c>
      <c r="G727" t="s">
        <v>345</v>
      </c>
      <c r="H727" t="s">
        <v>406</v>
      </c>
      <c r="I727" t="s">
        <v>56</v>
      </c>
      <c r="J727"/>
      <c r="K727" t="s">
        <v>348</v>
      </c>
      <c r="L727" t="s">
        <v>372</v>
      </c>
      <c r="M727" s="104" t="s">
        <v>1335</v>
      </c>
      <c r="N727" s="104" t="s">
        <v>412</v>
      </c>
      <c r="O727" s="167">
        <v>1</v>
      </c>
      <c r="P727" s="200">
        <v>792</v>
      </c>
      <c r="Q727" s="234">
        <v>1.46503884572697E-2</v>
      </c>
      <c r="R727" s="200" t="s">
        <v>202</v>
      </c>
      <c r="S727" s="180">
        <v>2390</v>
      </c>
      <c r="T727" s="231" t="s">
        <v>1334</v>
      </c>
      <c r="U727" s="208">
        <v>0</v>
      </c>
      <c r="V727" s="209">
        <v>0</v>
      </c>
      <c r="W727" s="234">
        <f>Tabla2[[#This Row],[Valor POAI 2026
 (en pesos y 3 últimos digitos en cero)]]/$V$2</f>
        <v>0</v>
      </c>
      <c r="X727" s="188"/>
      <c r="Y727" s="188"/>
      <c r="Z727" s="189"/>
    </row>
    <row r="728" spans="1:26" s="126" customFormat="1" ht="13.5" hidden="1" customHeight="1">
      <c r="A728" s="172">
        <v>9</v>
      </c>
      <c r="B728" t="s">
        <v>1235</v>
      </c>
      <c r="C728" s="207">
        <v>24171</v>
      </c>
      <c r="D728" t="s">
        <v>343</v>
      </c>
      <c r="E728" s="207">
        <v>97</v>
      </c>
      <c r="F728" s="104" t="s">
        <v>382</v>
      </c>
      <c r="G728" t="s">
        <v>370</v>
      </c>
      <c r="H728" t="s">
        <v>383</v>
      </c>
      <c r="I728" t="s">
        <v>32</v>
      </c>
      <c r="J728"/>
      <c r="K728" t="s">
        <v>348</v>
      </c>
      <c r="L728" t="s">
        <v>372</v>
      </c>
      <c r="M728" s="104" t="s">
        <v>1336</v>
      </c>
      <c r="N728" s="104" t="s">
        <v>385</v>
      </c>
      <c r="O728" s="167">
        <v>200</v>
      </c>
      <c r="P728" s="200">
        <v>644</v>
      </c>
      <c r="Q728" s="234">
        <v>1.1912689604143545E-2</v>
      </c>
      <c r="R728" s="200" t="s">
        <v>37</v>
      </c>
      <c r="S728" s="180">
        <v>2417</v>
      </c>
      <c r="T728" s="231" t="s">
        <v>1337</v>
      </c>
      <c r="U728" s="208">
        <v>0</v>
      </c>
      <c r="V728" s="209">
        <v>0</v>
      </c>
      <c r="W728" s="234">
        <f>Tabla2[[#This Row],[Valor POAI 2026
 (en pesos y 3 últimos digitos en cero)]]/$V$2</f>
        <v>0</v>
      </c>
      <c r="X728" s="188"/>
      <c r="Y728" s="188"/>
      <c r="Z728" s="189"/>
    </row>
    <row r="729" spans="1:26" s="126" customFormat="1" ht="13.5" hidden="1" customHeight="1">
      <c r="A729" s="172">
        <v>9</v>
      </c>
      <c r="B729" t="s">
        <v>1235</v>
      </c>
      <c r="C729" s="207">
        <v>24172</v>
      </c>
      <c r="D729" t="s">
        <v>343</v>
      </c>
      <c r="E729" s="207">
        <v>98</v>
      </c>
      <c r="F729" s="104" t="s">
        <v>369</v>
      </c>
      <c r="G729" t="s">
        <v>370</v>
      </c>
      <c r="H729" t="s">
        <v>371</v>
      </c>
      <c r="I729" t="s">
        <v>32</v>
      </c>
      <c r="J729"/>
      <c r="K729" t="s">
        <v>348</v>
      </c>
      <c r="L729" t="s">
        <v>372</v>
      </c>
      <c r="M729" s="104" t="s">
        <v>1338</v>
      </c>
      <c r="N729" s="104" t="s">
        <v>166</v>
      </c>
      <c r="O729" s="167">
        <v>1000</v>
      </c>
      <c r="P729" s="200">
        <v>339</v>
      </c>
      <c r="Q729" s="234">
        <v>6.2708102108768038E-3</v>
      </c>
      <c r="R729" s="200" t="s">
        <v>37</v>
      </c>
      <c r="S729" s="180">
        <v>2417</v>
      </c>
      <c r="T729" s="231" t="s">
        <v>1337</v>
      </c>
      <c r="U729" s="208">
        <v>0</v>
      </c>
      <c r="V729" s="209">
        <v>0</v>
      </c>
      <c r="W729" s="234">
        <f>Tabla2[[#This Row],[Valor POAI 2026
 (en pesos y 3 últimos digitos en cero)]]/$V$2</f>
        <v>0</v>
      </c>
      <c r="X729" s="188"/>
      <c r="Y729" s="188"/>
      <c r="Z729" s="189"/>
    </row>
    <row r="730" spans="1:26" s="126" customFormat="1" ht="13.5" hidden="1" customHeight="1">
      <c r="A730" s="172">
        <v>9</v>
      </c>
      <c r="B730" t="s">
        <v>1235</v>
      </c>
      <c r="C730" s="207">
        <v>24173</v>
      </c>
      <c r="D730" t="s">
        <v>343</v>
      </c>
      <c r="E730" s="207">
        <v>99</v>
      </c>
      <c r="F730" s="104" t="s">
        <v>378</v>
      </c>
      <c r="G730" t="s">
        <v>370</v>
      </c>
      <c r="H730" t="s">
        <v>379</v>
      </c>
      <c r="I730" t="s">
        <v>56</v>
      </c>
      <c r="J730"/>
      <c r="K730" t="s">
        <v>348</v>
      </c>
      <c r="L730" t="s">
        <v>372</v>
      </c>
      <c r="M730" s="104" t="s">
        <v>1339</v>
      </c>
      <c r="N730" s="104" t="s">
        <v>381</v>
      </c>
      <c r="O730" s="167">
        <v>68</v>
      </c>
      <c r="P730" s="200">
        <v>382</v>
      </c>
      <c r="Q730" s="234">
        <v>7.066222715501295E-3</v>
      </c>
      <c r="R730" s="200" t="s">
        <v>37</v>
      </c>
      <c r="S730" s="180">
        <v>2417</v>
      </c>
      <c r="T730" s="231" t="s">
        <v>1337</v>
      </c>
      <c r="U730" s="208">
        <v>0</v>
      </c>
      <c r="V730" s="209">
        <v>0</v>
      </c>
      <c r="W730" s="234">
        <f>Tabla2[[#This Row],[Valor POAI 2026
 (en pesos y 3 últimos digitos en cero)]]/$V$2</f>
        <v>0</v>
      </c>
      <c r="X730" s="188"/>
      <c r="Y730" s="188"/>
      <c r="Z730" s="189"/>
    </row>
    <row r="731" spans="1:26" s="126" customFormat="1" ht="13.5" hidden="1" customHeight="1">
      <c r="A731" s="172">
        <v>9</v>
      </c>
      <c r="B731" t="s">
        <v>1235</v>
      </c>
      <c r="C731" s="207">
        <v>24174</v>
      </c>
      <c r="D731" t="s">
        <v>343</v>
      </c>
      <c r="E731" s="207">
        <v>107</v>
      </c>
      <c r="F731" s="104" t="s">
        <v>386</v>
      </c>
      <c r="G731" t="s">
        <v>370</v>
      </c>
      <c r="H731" t="s">
        <v>376</v>
      </c>
      <c r="I731" t="s">
        <v>32</v>
      </c>
      <c r="J731"/>
      <c r="K731" t="s">
        <v>348</v>
      </c>
      <c r="L731" t="s">
        <v>372</v>
      </c>
      <c r="M731" s="104" t="s">
        <v>1340</v>
      </c>
      <c r="N731" s="104" t="s">
        <v>388</v>
      </c>
      <c r="O731" s="167">
        <v>9</v>
      </c>
      <c r="P731" s="200">
        <v>268</v>
      </c>
      <c r="Q731" s="234">
        <v>4.9574546799852019E-3</v>
      </c>
      <c r="R731" s="200" t="s">
        <v>37</v>
      </c>
      <c r="S731" s="180">
        <v>2417</v>
      </c>
      <c r="T731" s="231" t="s">
        <v>1337</v>
      </c>
      <c r="U731" s="208">
        <v>0</v>
      </c>
      <c r="V731" s="209">
        <v>0</v>
      </c>
      <c r="W731" s="234">
        <f>Tabla2[[#This Row],[Valor POAI 2026
 (en pesos y 3 últimos digitos en cero)]]/$V$2</f>
        <v>0</v>
      </c>
      <c r="X731" s="188"/>
      <c r="Y731" s="188"/>
      <c r="Z731" s="189"/>
    </row>
    <row r="732" spans="1:26" s="126" customFormat="1" ht="13.5" hidden="1" customHeight="1">
      <c r="A732" s="172">
        <v>9</v>
      </c>
      <c r="B732" t="s">
        <v>1235</v>
      </c>
      <c r="C732" s="207">
        <v>24175</v>
      </c>
      <c r="D732" t="s">
        <v>343</v>
      </c>
      <c r="E732" s="207">
        <v>108</v>
      </c>
      <c r="F732" s="104" t="s">
        <v>375</v>
      </c>
      <c r="G732" t="s">
        <v>370</v>
      </c>
      <c r="H732" t="s">
        <v>376</v>
      </c>
      <c r="I732" t="s">
        <v>32</v>
      </c>
      <c r="J732"/>
      <c r="K732" t="s">
        <v>348</v>
      </c>
      <c r="L732" t="s">
        <v>372</v>
      </c>
      <c r="M732" s="104" t="s">
        <v>1341</v>
      </c>
      <c r="N732" s="104" t="s">
        <v>60</v>
      </c>
      <c r="O732" s="167">
        <v>21</v>
      </c>
      <c r="P732" s="200">
        <v>218</v>
      </c>
      <c r="Q732" s="234">
        <v>4.0325564187939323E-3</v>
      </c>
      <c r="R732" s="200" t="s">
        <v>37</v>
      </c>
      <c r="S732" s="180">
        <v>2417</v>
      </c>
      <c r="T732" s="231" t="s">
        <v>1337</v>
      </c>
      <c r="U732" s="208">
        <v>0</v>
      </c>
      <c r="V732" s="209">
        <v>0</v>
      </c>
      <c r="W732" s="234">
        <f>Tabla2[[#This Row],[Valor POAI 2026
 (en pesos y 3 últimos digitos en cero)]]/$V$2</f>
        <v>0</v>
      </c>
      <c r="X732" s="188"/>
      <c r="Y732" s="188"/>
      <c r="Z732" s="189"/>
    </row>
    <row r="733" spans="1:26" s="126" customFormat="1" ht="13.5" hidden="1" customHeight="1">
      <c r="A733" s="172">
        <v>9</v>
      </c>
      <c r="B733" t="s">
        <v>1235</v>
      </c>
      <c r="C733" s="207">
        <v>24176</v>
      </c>
      <c r="D733" t="s">
        <v>343</v>
      </c>
      <c r="E733" s="207">
        <v>109</v>
      </c>
      <c r="F733" s="104" t="s">
        <v>389</v>
      </c>
      <c r="G733" t="s">
        <v>345</v>
      </c>
      <c r="H733" t="s">
        <v>390</v>
      </c>
      <c r="I733" t="s">
        <v>32</v>
      </c>
      <c r="J733"/>
      <c r="K733" t="s">
        <v>348</v>
      </c>
      <c r="L733" t="s">
        <v>372</v>
      </c>
      <c r="M733" s="104" t="s">
        <v>1342</v>
      </c>
      <c r="N733" s="104" t="s">
        <v>392</v>
      </c>
      <c r="O733" s="167">
        <v>18</v>
      </c>
      <c r="P733" s="200">
        <v>208</v>
      </c>
      <c r="Q733" s="234">
        <v>3.8475767665556789E-3</v>
      </c>
      <c r="R733" s="200" t="s">
        <v>37</v>
      </c>
      <c r="S733" s="180">
        <v>2417</v>
      </c>
      <c r="T733" s="231" t="s">
        <v>1337</v>
      </c>
      <c r="U733" s="208">
        <v>0</v>
      </c>
      <c r="V733" s="209">
        <v>0</v>
      </c>
      <c r="W733" s="234">
        <f>Tabla2[[#This Row],[Valor POAI 2026
 (en pesos y 3 últimos digitos en cero)]]/$V$2</f>
        <v>0</v>
      </c>
      <c r="X733" s="188"/>
      <c r="Y733" s="188"/>
      <c r="Z733" s="189"/>
    </row>
    <row r="734" spans="1:26" s="126" customFormat="1" ht="13.5" hidden="1" customHeight="1">
      <c r="A734" s="172">
        <v>9</v>
      </c>
      <c r="B734" t="s">
        <v>1235</v>
      </c>
      <c r="C734" s="207">
        <v>24191</v>
      </c>
      <c r="D734" t="s">
        <v>343</v>
      </c>
      <c r="E734" s="207">
        <v>104</v>
      </c>
      <c r="F734" s="104" t="s">
        <v>393</v>
      </c>
      <c r="G734" t="s">
        <v>394</v>
      </c>
      <c r="H734" t="s">
        <v>395</v>
      </c>
      <c r="I734" t="s">
        <v>56</v>
      </c>
      <c r="J734"/>
      <c r="K734" t="s">
        <v>348</v>
      </c>
      <c r="L734" t="s">
        <v>372</v>
      </c>
      <c r="M734" s="104" t="s">
        <v>1343</v>
      </c>
      <c r="N734" s="104" t="s">
        <v>397</v>
      </c>
      <c r="O734" s="167">
        <v>4</v>
      </c>
      <c r="P734" s="200">
        <v>208</v>
      </c>
      <c r="Q734" s="234">
        <v>3.8475767665556789E-3</v>
      </c>
      <c r="R734" s="200" t="s">
        <v>37</v>
      </c>
      <c r="S734" s="180">
        <v>2419</v>
      </c>
      <c r="T734" s="231" t="s">
        <v>1344</v>
      </c>
      <c r="U734" s="208">
        <v>0</v>
      </c>
      <c r="V734" s="209">
        <v>0</v>
      </c>
      <c r="W734" s="234">
        <f>Tabla2[[#This Row],[Valor POAI 2026
 (en pesos y 3 últimos digitos en cero)]]/$V$2</f>
        <v>0</v>
      </c>
      <c r="X734" s="188"/>
      <c r="Y734" s="188"/>
      <c r="Z734" s="189"/>
    </row>
    <row r="735" spans="1:26" s="126" customFormat="1" ht="13.5" hidden="1" customHeight="1">
      <c r="A735" s="172">
        <v>9</v>
      </c>
      <c r="B735" t="s">
        <v>1235</v>
      </c>
      <c r="C735" s="207">
        <v>24192</v>
      </c>
      <c r="D735" t="s">
        <v>343</v>
      </c>
      <c r="E735" s="207">
        <v>103</v>
      </c>
      <c r="F735" s="104" t="s">
        <v>402</v>
      </c>
      <c r="G735" t="s">
        <v>394</v>
      </c>
      <c r="H735" t="s">
        <v>395</v>
      </c>
      <c r="I735" t="s">
        <v>56</v>
      </c>
      <c r="J735"/>
      <c r="K735" t="s">
        <v>348</v>
      </c>
      <c r="L735" t="s">
        <v>372</v>
      </c>
      <c r="M735" s="104" t="s">
        <v>1345</v>
      </c>
      <c r="N735" s="104" t="s">
        <v>404</v>
      </c>
      <c r="O735" s="167">
        <v>4</v>
      </c>
      <c r="P735" s="200">
        <v>120</v>
      </c>
      <c r="Q735" s="234">
        <v>2.2197558268590455E-3</v>
      </c>
      <c r="R735" s="200" t="s">
        <v>37</v>
      </c>
      <c r="S735" s="180">
        <v>2419</v>
      </c>
      <c r="T735" s="231" t="s">
        <v>1344</v>
      </c>
      <c r="U735" s="208">
        <v>0</v>
      </c>
      <c r="V735" s="209">
        <v>0</v>
      </c>
      <c r="W735" s="234">
        <f>Tabla2[[#This Row],[Valor POAI 2026
 (en pesos y 3 últimos digitos en cero)]]/$V$2</f>
        <v>0</v>
      </c>
      <c r="X735" s="188"/>
      <c r="Y735" s="188"/>
      <c r="Z735" s="189"/>
    </row>
    <row r="736" spans="1:26" s="126" customFormat="1" ht="13.5" hidden="1" customHeight="1">
      <c r="A736" s="172">
        <v>10</v>
      </c>
      <c r="B736" t="s">
        <v>1346</v>
      </c>
      <c r="C736" s="207">
        <v>22621</v>
      </c>
      <c r="D736" t="s">
        <v>28</v>
      </c>
      <c r="E736" s="207">
        <v>2</v>
      </c>
      <c r="F736" s="104" t="s">
        <v>29</v>
      </c>
      <c r="G736" t="s">
        <v>30</v>
      </c>
      <c r="H736" t="s">
        <v>31</v>
      </c>
      <c r="I736" t="s">
        <v>32</v>
      </c>
      <c r="J736"/>
      <c r="K736" t="s">
        <v>33</v>
      </c>
      <c r="L736" t="s">
        <v>34</v>
      </c>
      <c r="M736" s="104" t="s">
        <v>547</v>
      </c>
      <c r="N736" s="104" t="s">
        <v>36</v>
      </c>
      <c r="O736" s="167">
        <v>4</v>
      </c>
      <c r="P736" s="200">
        <v>394</v>
      </c>
      <c r="Q736" s="234">
        <v>3.7734764828134429E-3</v>
      </c>
      <c r="R736" s="200" t="s">
        <v>37</v>
      </c>
      <c r="S736" s="180">
        <v>2262</v>
      </c>
      <c r="T736" s="231" t="s">
        <v>1347</v>
      </c>
      <c r="U736" s="208">
        <v>0</v>
      </c>
      <c r="V736" s="209">
        <v>0</v>
      </c>
      <c r="W736" s="234">
        <f>Tabla2[[#This Row],[Valor POAI 2026
 (en pesos y 3 últimos digitos en cero)]]/$V$2</f>
        <v>0</v>
      </c>
      <c r="X736" s="188"/>
      <c r="Y736" s="188"/>
      <c r="Z736" s="189"/>
    </row>
    <row r="737" spans="1:26" s="126" customFormat="1" ht="13.5" hidden="1" customHeight="1">
      <c r="A737" s="172">
        <v>10</v>
      </c>
      <c r="B737" t="s">
        <v>1346</v>
      </c>
      <c r="C737" s="207">
        <v>22622</v>
      </c>
      <c r="D737" t="s">
        <v>28</v>
      </c>
      <c r="E737" s="207">
        <v>1</v>
      </c>
      <c r="F737" s="104" t="s">
        <v>39</v>
      </c>
      <c r="G737" t="s">
        <v>30</v>
      </c>
      <c r="H737" t="s">
        <v>31</v>
      </c>
      <c r="I737" t="s">
        <v>32</v>
      </c>
      <c r="J737"/>
      <c r="K737" t="s">
        <v>33</v>
      </c>
      <c r="L737" t="s">
        <v>34</v>
      </c>
      <c r="M737" s="104" t="s">
        <v>680</v>
      </c>
      <c r="N737" s="104" t="s">
        <v>41</v>
      </c>
      <c r="O737" s="167">
        <v>100</v>
      </c>
      <c r="P737" s="200">
        <v>1182</v>
      </c>
      <c r="Q737" s="234">
        <v>1.1320429448440328E-2</v>
      </c>
      <c r="R737" s="200" t="s">
        <v>37</v>
      </c>
      <c r="S737" s="180">
        <v>2262</v>
      </c>
      <c r="T737" s="231" t="s">
        <v>1347</v>
      </c>
      <c r="U737" s="208">
        <v>0</v>
      </c>
      <c r="V737" s="209">
        <v>0</v>
      </c>
      <c r="W737" s="234">
        <f>Tabla2[[#This Row],[Valor POAI 2026
 (en pesos y 3 últimos digitos en cero)]]/$V$2</f>
        <v>0</v>
      </c>
      <c r="X737" s="188"/>
      <c r="Y737" s="188"/>
      <c r="Z737" s="189"/>
    </row>
    <row r="738" spans="1:26" s="126" customFormat="1" ht="13.5" hidden="1" customHeight="1">
      <c r="A738" s="172">
        <v>10</v>
      </c>
      <c r="B738" t="s">
        <v>1346</v>
      </c>
      <c r="C738" s="207">
        <v>23801</v>
      </c>
      <c r="D738" t="s">
        <v>45</v>
      </c>
      <c r="E738" s="207">
        <v>4</v>
      </c>
      <c r="F738" s="104" t="s">
        <v>46</v>
      </c>
      <c r="G738" t="s">
        <v>47</v>
      </c>
      <c r="H738" t="s">
        <v>48</v>
      </c>
      <c r="I738" t="s">
        <v>32</v>
      </c>
      <c r="J738"/>
      <c r="K738" t="s">
        <v>33</v>
      </c>
      <c r="L738" t="s">
        <v>49</v>
      </c>
      <c r="M738" s="104" t="s">
        <v>1348</v>
      </c>
      <c r="N738" s="104" t="s">
        <v>51</v>
      </c>
      <c r="O738" s="167">
        <v>4000</v>
      </c>
      <c r="P738" s="200">
        <v>1586</v>
      </c>
      <c r="Q738" s="234">
        <v>1.5189679446045991E-2</v>
      </c>
      <c r="R738" s="200" t="s">
        <v>37</v>
      </c>
      <c r="S738" s="180">
        <v>2380</v>
      </c>
      <c r="T738" s="231" t="s">
        <v>1349</v>
      </c>
      <c r="U738" s="208">
        <v>0</v>
      </c>
      <c r="V738" s="209">
        <v>0</v>
      </c>
      <c r="W738" s="234">
        <f>Tabla2[[#This Row],[Valor POAI 2026
 (en pesos y 3 últimos digitos en cero)]]/$V$2</f>
        <v>0</v>
      </c>
      <c r="X738" s="188"/>
      <c r="Y738" s="188"/>
      <c r="Z738" s="189"/>
    </row>
    <row r="739" spans="1:26" s="126" customFormat="1" ht="13.5" hidden="1" customHeight="1">
      <c r="A739" s="172">
        <v>10</v>
      </c>
      <c r="B739" t="s">
        <v>1346</v>
      </c>
      <c r="C739" s="207">
        <v>22821</v>
      </c>
      <c r="D739" t="s">
        <v>28</v>
      </c>
      <c r="E739" s="207">
        <v>5</v>
      </c>
      <c r="F739" s="104" t="s">
        <v>53</v>
      </c>
      <c r="G739" t="s">
        <v>54</v>
      </c>
      <c r="H739" t="s">
        <v>55</v>
      </c>
      <c r="I739" t="s">
        <v>56</v>
      </c>
      <c r="J739" t="s">
        <v>57</v>
      </c>
      <c r="K739" t="s">
        <v>33</v>
      </c>
      <c r="L739" t="s">
        <v>58</v>
      </c>
      <c r="M739" s="104" t="s">
        <v>1242</v>
      </c>
      <c r="N739" s="104" t="s">
        <v>60</v>
      </c>
      <c r="O739" s="167">
        <v>4</v>
      </c>
      <c r="P739" s="200">
        <v>783</v>
      </c>
      <c r="Q739" s="234">
        <v>7.4990662082307759E-3</v>
      </c>
      <c r="R739" s="200" t="s">
        <v>37</v>
      </c>
      <c r="S739" s="180">
        <v>2282</v>
      </c>
      <c r="T739" s="231" t="s">
        <v>1350</v>
      </c>
      <c r="U739" s="208">
        <v>0</v>
      </c>
      <c r="V739" s="209">
        <v>0</v>
      </c>
      <c r="W739" s="234">
        <f>Tabla2[[#This Row],[Valor POAI 2026
 (en pesos y 3 últimos digitos en cero)]]/$V$2</f>
        <v>0</v>
      </c>
      <c r="X739" s="188"/>
      <c r="Y739" s="188"/>
      <c r="Z739" s="189"/>
    </row>
    <row r="740" spans="1:26" s="126" customFormat="1" ht="13.5" hidden="1" customHeight="1">
      <c r="A740" s="172">
        <v>10</v>
      </c>
      <c r="B740" t="s">
        <v>1346</v>
      </c>
      <c r="C740" s="207">
        <v>22822</v>
      </c>
      <c r="D740" t="s">
        <v>28</v>
      </c>
      <c r="E740" s="207">
        <v>6</v>
      </c>
      <c r="F740" s="104" t="s">
        <v>62</v>
      </c>
      <c r="G740" t="s">
        <v>54</v>
      </c>
      <c r="H740" t="s">
        <v>55</v>
      </c>
      <c r="I740" t="s">
        <v>56</v>
      </c>
      <c r="J740" t="s">
        <v>57</v>
      </c>
      <c r="K740" t="s">
        <v>33</v>
      </c>
      <c r="L740" t="s">
        <v>58</v>
      </c>
      <c r="M740" s="104" t="s">
        <v>1351</v>
      </c>
      <c r="N740" s="104" t="s">
        <v>64</v>
      </c>
      <c r="O740" s="167">
        <v>4</v>
      </c>
      <c r="P740" s="200">
        <v>783</v>
      </c>
      <c r="Q740" s="234">
        <v>7.4990662082307759E-3</v>
      </c>
      <c r="R740" s="200" t="s">
        <v>37</v>
      </c>
      <c r="S740" s="180">
        <v>2282</v>
      </c>
      <c r="T740" s="231" t="s">
        <v>1350</v>
      </c>
      <c r="U740" s="208">
        <v>0</v>
      </c>
      <c r="V740" s="209">
        <v>0</v>
      </c>
      <c r="W740" s="234">
        <f>Tabla2[[#This Row],[Valor POAI 2026
 (en pesos y 3 últimos digitos en cero)]]/$V$2</f>
        <v>0</v>
      </c>
      <c r="X740" s="188"/>
      <c r="Y740" s="188"/>
      <c r="Z740" s="189"/>
    </row>
    <row r="741" spans="1:26" s="126" customFormat="1" ht="13.5" hidden="1" customHeight="1">
      <c r="A741" s="172">
        <v>10</v>
      </c>
      <c r="B741" t="s">
        <v>1346</v>
      </c>
      <c r="C741" s="207">
        <v>25391</v>
      </c>
      <c r="D741" t="s">
        <v>28</v>
      </c>
      <c r="E741" s="207">
        <v>7</v>
      </c>
      <c r="F741" s="104" t="s">
        <v>65</v>
      </c>
      <c r="G741" t="s">
        <v>30</v>
      </c>
      <c r="H741" t="s">
        <v>66</v>
      </c>
      <c r="I741" t="s">
        <v>32</v>
      </c>
      <c r="J741"/>
      <c r="K741" t="s">
        <v>33</v>
      </c>
      <c r="L741" t="s">
        <v>67</v>
      </c>
      <c r="M741" s="104" t="s">
        <v>1352</v>
      </c>
      <c r="N741" s="104" t="s">
        <v>69</v>
      </c>
      <c r="O741" s="167">
        <v>4</v>
      </c>
      <c r="P741" s="200">
        <v>345</v>
      </c>
      <c r="Q741" s="234">
        <v>3.3041862603315681E-3</v>
      </c>
      <c r="R741" s="200" t="s">
        <v>37</v>
      </c>
      <c r="S741" s="180">
        <v>2539</v>
      </c>
      <c r="T741" s="231" t="s">
        <v>1353</v>
      </c>
      <c r="U741" s="208">
        <v>0</v>
      </c>
      <c r="V741" s="209">
        <v>0</v>
      </c>
      <c r="W741" s="234">
        <f>Tabla2[[#This Row],[Valor POAI 2026
 (en pesos y 3 últimos digitos en cero)]]/$V$2</f>
        <v>0</v>
      </c>
      <c r="X741" s="188"/>
      <c r="Y741" s="188"/>
      <c r="Z741" s="189"/>
    </row>
    <row r="742" spans="1:26" s="126" customFormat="1" ht="13.5" hidden="1" customHeight="1">
      <c r="A742" s="172">
        <v>10</v>
      </c>
      <c r="B742" t="s">
        <v>1346</v>
      </c>
      <c r="C742" s="207">
        <v>25392</v>
      </c>
      <c r="D742" t="s">
        <v>28</v>
      </c>
      <c r="E742" s="207">
        <v>8</v>
      </c>
      <c r="F742" s="104" t="s">
        <v>71</v>
      </c>
      <c r="G742" t="s">
        <v>30</v>
      </c>
      <c r="H742" t="s">
        <v>66</v>
      </c>
      <c r="I742" t="s">
        <v>32</v>
      </c>
      <c r="J742"/>
      <c r="K742" t="s">
        <v>33</v>
      </c>
      <c r="L742" t="s">
        <v>67</v>
      </c>
      <c r="M742" s="104" t="s">
        <v>1354</v>
      </c>
      <c r="N742" s="104" t="s">
        <v>41</v>
      </c>
      <c r="O742" s="167">
        <v>8</v>
      </c>
      <c r="P742" s="200">
        <v>459</v>
      </c>
      <c r="Q742" s="234">
        <v>4.3960043289628685E-3</v>
      </c>
      <c r="R742" s="200" t="s">
        <v>37</v>
      </c>
      <c r="S742" s="180">
        <v>2539</v>
      </c>
      <c r="T742" s="231" t="s">
        <v>1353</v>
      </c>
      <c r="U742" s="208">
        <v>0</v>
      </c>
      <c r="V742" s="209">
        <v>0</v>
      </c>
      <c r="W742" s="234">
        <f>Tabla2[[#This Row],[Valor POAI 2026
 (en pesos y 3 últimos digitos en cero)]]/$V$2</f>
        <v>0</v>
      </c>
      <c r="X742" s="188"/>
      <c r="Y742" s="188"/>
      <c r="Z742" s="189"/>
    </row>
    <row r="743" spans="1:26" s="126" customFormat="1" ht="13.5" hidden="1" customHeight="1">
      <c r="A743" s="172">
        <v>10</v>
      </c>
      <c r="B743" t="s">
        <v>1346</v>
      </c>
      <c r="C743" s="207">
        <v>25393</v>
      </c>
      <c r="D743" t="s">
        <v>28</v>
      </c>
      <c r="E743" s="207">
        <v>13</v>
      </c>
      <c r="F743" s="104" t="s">
        <v>82</v>
      </c>
      <c r="G743" t="s">
        <v>30</v>
      </c>
      <c r="H743" t="s">
        <v>66</v>
      </c>
      <c r="I743" t="s">
        <v>32</v>
      </c>
      <c r="J743"/>
      <c r="K743" t="s">
        <v>33</v>
      </c>
      <c r="L743" t="s">
        <v>67</v>
      </c>
      <c r="M743" s="104" t="s">
        <v>690</v>
      </c>
      <c r="N743" s="104" t="s">
        <v>84</v>
      </c>
      <c r="O743" s="167">
        <v>4</v>
      </c>
      <c r="P743" s="200">
        <v>345</v>
      </c>
      <c r="Q743" s="234">
        <v>3.3041862603315681E-3</v>
      </c>
      <c r="R743" s="200" t="s">
        <v>37</v>
      </c>
      <c r="S743" s="180">
        <v>2539</v>
      </c>
      <c r="T743" s="231" t="s">
        <v>1353</v>
      </c>
      <c r="U743" s="208">
        <v>0</v>
      </c>
      <c r="V743" s="209">
        <v>0</v>
      </c>
      <c r="W743" s="234">
        <f>Tabla2[[#This Row],[Valor POAI 2026
 (en pesos y 3 últimos digitos en cero)]]/$V$2</f>
        <v>0</v>
      </c>
      <c r="X743" s="188"/>
      <c r="Y743" s="188"/>
      <c r="Z743" s="189"/>
    </row>
    <row r="744" spans="1:26" s="126" customFormat="1" ht="13.5" hidden="1" customHeight="1">
      <c r="A744" s="172">
        <v>10</v>
      </c>
      <c r="B744" t="s">
        <v>1346</v>
      </c>
      <c r="C744" s="207">
        <v>25394</v>
      </c>
      <c r="D744" t="s">
        <v>28</v>
      </c>
      <c r="E744" s="207">
        <v>11</v>
      </c>
      <c r="F744" s="104" t="s">
        <v>76</v>
      </c>
      <c r="G744" t="s">
        <v>30</v>
      </c>
      <c r="H744" t="s">
        <v>66</v>
      </c>
      <c r="I744" t="s">
        <v>32</v>
      </c>
      <c r="J744"/>
      <c r="K744" t="s">
        <v>33</v>
      </c>
      <c r="L744" t="s">
        <v>67</v>
      </c>
      <c r="M744" s="104" t="s">
        <v>1250</v>
      </c>
      <c r="N744" s="104" t="s">
        <v>78</v>
      </c>
      <c r="O744" s="167">
        <v>4</v>
      </c>
      <c r="P744" s="200">
        <v>230</v>
      </c>
      <c r="Q744" s="234">
        <v>2.2027908402210451E-3</v>
      </c>
      <c r="R744" s="200" t="s">
        <v>37</v>
      </c>
      <c r="S744" s="180">
        <v>2539</v>
      </c>
      <c r="T744" s="231" t="s">
        <v>1353</v>
      </c>
      <c r="U744" s="208">
        <v>0</v>
      </c>
      <c r="V744" s="209">
        <v>0</v>
      </c>
      <c r="W744" s="234">
        <f>Tabla2[[#This Row],[Valor POAI 2026
 (en pesos y 3 últimos digitos en cero)]]/$V$2</f>
        <v>0</v>
      </c>
      <c r="X744" s="188"/>
      <c r="Y744" s="188"/>
      <c r="Z744" s="189"/>
    </row>
    <row r="745" spans="1:26" s="126" customFormat="1" ht="13.5" hidden="1" customHeight="1">
      <c r="A745" s="172">
        <v>10</v>
      </c>
      <c r="B745" t="s">
        <v>1346</v>
      </c>
      <c r="C745" s="207">
        <v>22671</v>
      </c>
      <c r="D745" t="s">
        <v>91</v>
      </c>
      <c r="E745" s="207">
        <v>15</v>
      </c>
      <c r="F745" s="104" t="s">
        <v>92</v>
      </c>
      <c r="G745" t="s">
        <v>93</v>
      </c>
      <c r="H745" t="s">
        <v>94</v>
      </c>
      <c r="I745" t="s">
        <v>32</v>
      </c>
      <c r="J745" t="s">
        <v>95</v>
      </c>
      <c r="K745" t="s">
        <v>33</v>
      </c>
      <c r="L745" t="s">
        <v>87</v>
      </c>
      <c r="M745" s="104" t="s">
        <v>1355</v>
      </c>
      <c r="N745" s="104" t="s">
        <v>64</v>
      </c>
      <c r="O745" s="167">
        <v>2500</v>
      </c>
      <c r="P745" s="200">
        <v>1691</v>
      </c>
      <c r="Q745" s="234">
        <v>1.6195301351364294E-2</v>
      </c>
      <c r="R745" s="200" t="s">
        <v>37</v>
      </c>
      <c r="S745" s="180">
        <v>2267</v>
      </c>
      <c r="T745" s="231" t="s">
        <v>1356</v>
      </c>
      <c r="U745" s="208">
        <v>0</v>
      </c>
      <c r="V745" s="209">
        <v>0</v>
      </c>
      <c r="W745" s="234">
        <f>Tabla2[[#This Row],[Valor POAI 2026
 (en pesos y 3 últimos digitos en cero)]]/$V$2</f>
        <v>0</v>
      </c>
      <c r="X745" s="188"/>
      <c r="Y745" s="188"/>
      <c r="Z745" s="189"/>
    </row>
    <row r="746" spans="1:26" s="126" customFormat="1" ht="13.5" hidden="1" customHeight="1">
      <c r="A746" s="172">
        <v>10</v>
      </c>
      <c r="B746" t="s">
        <v>1346</v>
      </c>
      <c r="C746" s="207">
        <v>23001</v>
      </c>
      <c r="D746" t="s">
        <v>28</v>
      </c>
      <c r="E746" s="207">
        <v>16</v>
      </c>
      <c r="F746" s="104" t="s">
        <v>85</v>
      </c>
      <c r="G746" t="s">
        <v>30</v>
      </c>
      <c r="H746" t="s">
        <v>86</v>
      </c>
      <c r="I746" t="s">
        <v>56</v>
      </c>
      <c r="J746" t="s">
        <v>57</v>
      </c>
      <c r="K746" t="s">
        <v>33</v>
      </c>
      <c r="L746" t="s">
        <v>87</v>
      </c>
      <c r="M746" s="104" t="s">
        <v>559</v>
      </c>
      <c r="N746" s="104" t="s">
        <v>89</v>
      </c>
      <c r="O746" s="167">
        <v>4</v>
      </c>
      <c r="P746" s="200">
        <v>2610</v>
      </c>
      <c r="Q746" s="234">
        <v>2.4996887360769254E-2</v>
      </c>
      <c r="R746" s="200" t="s">
        <v>37</v>
      </c>
      <c r="S746" s="180">
        <v>2300</v>
      </c>
      <c r="T746" s="231" t="s">
        <v>1357</v>
      </c>
      <c r="U746" s="208">
        <v>0</v>
      </c>
      <c r="V746" s="209">
        <v>0</v>
      </c>
      <c r="W746" s="234">
        <f>Tabla2[[#This Row],[Valor POAI 2026
 (en pesos y 3 últimos digitos en cero)]]/$V$2</f>
        <v>0</v>
      </c>
      <c r="X746" s="188"/>
      <c r="Y746" s="188"/>
      <c r="Z746" s="189"/>
    </row>
    <row r="747" spans="1:26" s="126" customFormat="1" ht="13.5" hidden="1" customHeight="1">
      <c r="A747" s="172">
        <v>10</v>
      </c>
      <c r="B747" t="s">
        <v>1346</v>
      </c>
      <c r="C747" s="207">
        <v>28151</v>
      </c>
      <c r="D747" t="s">
        <v>343</v>
      </c>
      <c r="E747" s="207">
        <v>14</v>
      </c>
      <c r="F747" s="104" t="s">
        <v>436</v>
      </c>
      <c r="G747" t="s">
        <v>30</v>
      </c>
      <c r="H747" t="s">
        <v>437</v>
      </c>
      <c r="I747" t="s">
        <v>32</v>
      </c>
      <c r="J747"/>
      <c r="K747" t="s">
        <v>33</v>
      </c>
      <c r="L747" t="s">
        <v>87</v>
      </c>
      <c r="M747" s="104" t="s">
        <v>1358</v>
      </c>
      <c r="N747" s="104" t="s">
        <v>439</v>
      </c>
      <c r="O747" s="167">
        <v>4</v>
      </c>
      <c r="P747" s="200">
        <v>1482</v>
      </c>
      <c r="Q747" s="234">
        <v>1.4193634892206909E-2</v>
      </c>
      <c r="R747" s="200" t="s">
        <v>37</v>
      </c>
      <c r="S747" s="180">
        <v>2815</v>
      </c>
      <c r="T747" s="231" t="s">
        <v>1359</v>
      </c>
      <c r="U747" s="208">
        <v>0</v>
      </c>
      <c r="V747" s="209">
        <v>0</v>
      </c>
      <c r="W747" s="234">
        <f>Tabla2[[#This Row],[Valor POAI 2026
 (en pesos y 3 últimos digitos en cero)]]/$V$2</f>
        <v>0</v>
      </c>
      <c r="X747" s="188"/>
      <c r="Y747" s="188"/>
      <c r="Z747" s="189"/>
    </row>
    <row r="748" spans="1:26" s="126" customFormat="1" ht="13.5" hidden="1" customHeight="1">
      <c r="A748" s="172">
        <v>10</v>
      </c>
      <c r="B748" t="s">
        <v>1346</v>
      </c>
      <c r="C748" s="207">
        <v>25401</v>
      </c>
      <c r="D748" t="s">
        <v>98</v>
      </c>
      <c r="E748" s="207">
        <v>19</v>
      </c>
      <c r="F748" s="104" t="s">
        <v>99</v>
      </c>
      <c r="G748" t="s">
        <v>100</v>
      </c>
      <c r="H748" t="s">
        <v>101</v>
      </c>
      <c r="I748" t="s">
        <v>56</v>
      </c>
      <c r="J748" t="s">
        <v>102</v>
      </c>
      <c r="K748" t="s">
        <v>103</v>
      </c>
      <c r="L748" t="s">
        <v>104</v>
      </c>
      <c r="M748" s="104" t="s">
        <v>1360</v>
      </c>
      <c r="N748" s="104" t="s">
        <v>106</v>
      </c>
      <c r="O748" s="167">
        <v>800</v>
      </c>
      <c r="P748" s="200">
        <v>1462</v>
      </c>
      <c r="Q748" s="234">
        <v>1.400208786262247E-2</v>
      </c>
      <c r="R748" s="200" t="s">
        <v>37</v>
      </c>
      <c r="S748" s="180">
        <v>2540</v>
      </c>
      <c r="T748" s="231" t="s">
        <v>1361</v>
      </c>
      <c r="U748" s="208">
        <v>0</v>
      </c>
      <c r="V748" s="209">
        <v>0</v>
      </c>
      <c r="W748" s="234">
        <f>Tabla2[[#This Row],[Valor POAI 2026
 (en pesos y 3 últimos digitos en cero)]]/$V$2</f>
        <v>0</v>
      </c>
      <c r="X748" s="188"/>
      <c r="Y748" s="188"/>
      <c r="Z748" s="189"/>
    </row>
    <row r="749" spans="1:26" s="126" customFormat="1" ht="13.5" hidden="1" customHeight="1">
      <c r="A749" s="172">
        <v>10</v>
      </c>
      <c r="B749" t="s">
        <v>1346</v>
      </c>
      <c r="C749" s="207">
        <v>25402</v>
      </c>
      <c r="D749" t="s">
        <v>98</v>
      </c>
      <c r="E749" s="207">
        <v>22</v>
      </c>
      <c r="F749" s="104" t="s">
        <v>443</v>
      </c>
      <c r="G749" t="s">
        <v>100</v>
      </c>
      <c r="H749" t="s">
        <v>444</v>
      </c>
      <c r="I749" t="s">
        <v>56</v>
      </c>
      <c r="J749"/>
      <c r="K749" t="s">
        <v>103</v>
      </c>
      <c r="L749" t="s">
        <v>104</v>
      </c>
      <c r="M749" s="104" t="s">
        <v>1362</v>
      </c>
      <c r="N749" s="104" t="s">
        <v>446</v>
      </c>
      <c r="O749" s="167">
        <v>800</v>
      </c>
      <c r="P749" s="200">
        <v>313</v>
      </c>
      <c r="Q749" s="234">
        <v>2.997711012996466E-3</v>
      </c>
      <c r="R749" s="200" t="s">
        <v>37</v>
      </c>
      <c r="S749" s="180">
        <v>2540</v>
      </c>
      <c r="T749" s="231" t="s">
        <v>1361</v>
      </c>
      <c r="U749" s="208">
        <v>0</v>
      </c>
      <c r="V749" s="209">
        <v>0</v>
      </c>
      <c r="W749" s="234">
        <f>Tabla2[[#This Row],[Valor POAI 2026
 (en pesos y 3 últimos digitos en cero)]]/$V$2</f>
        <v>0</v>
      </c>
      <c r="X749" s="188"/>
      <c r="Y749" s="188"/>
      <c r="Z749" s="189"/>
    </row>
    <row r="750" spans="1:26" s="126" customFormat="1" ht="13.5" hidden="1" customHeight="1">
      <c r="A750" s="172">
        <v>10</v>
      </c>
      <c r="B750" t="s">
        <v>1346</v>
      </c>
      <c r="C750" s="207">
        <v>25405</v>
      </c>
      <c r="D750" t="s">
        <v>98</v>
      </c>
      <c r="E750" s="207">
        <v>20</v>
      </c>
      <c r="F750" s="104" t="s">
        <v>112</v>
      </c>
      <c r="G750" t="s">
        <v>100</v>
      </c>
      <c r="H750" t="s">
        <v>113</v>
      </c>
      <c r="I750" t="s">
        <v>56</v>
      </c>
      <c r="J750" t="s">
        <v>102</v>
      </c>
      <c r="K750" t="s">
        <v>103</v>
      </c>
      <c r="L750" t="s">
        <v>104</v>
      </c>
      <c r="M750" s="104" t="s">
        <v>1363</v>
      </c>
      <c r="N750" s="104" t="s">
        <v>115</v>
      </c>
      <c r="O750" s="167">
        <v>350</v>
      </c>
      <c r="P750" s="200">
        <v>313</v>
      </c>
      <c r="Q750" s="234">
        <v>2.997711012996466E-3</v>
      </c>
      <c r="R750" s="200" t="s">
        <v>37</v>
      </c>
      <c r="S750" s="180">
        <v>2540</v>
      </c>
      <c r="T750" s="231" t="s">
        <v>1361</v>
      </c>
      <c r="U750" s="208">
        <v>0</v>
      </c>
      <c r="V750" s="209">
        <v>0</v>
      </c>
      <c r="W750" s="234">
        <f>Tabla2[[#This Row],[Valor POAI 2026
 (en pesos y 3 últimos digitos en cero)]]/$V$2</f>
        <v>0</v>
      </c>
      <c r="X750" s="188"/>
      <c r="Y750" s="188"/>
      <c r="Z750" s="189"/>
    </row>
    <row r="751" spans="1:26" s="126" customFormat="1" ht="13.5" hidden="1" customHeight="1">
      <c r="A751" s="172">
        <v>10</v>
      </c>
      <c r="B751" t="s">
        <v>1346</v>
      </c>
      <c r="C751" s="207">
        <v>25407</v>
      </c>
      <c r="D751" t="s">
        <v>98</v>
      </c>
      <c r="E751" s="207">
        <v>23</v>
      </c>
      <c r="F751" s="104" t="s">
        <v>124</v>
      </c>
      <c r="G751" t="s">
        <v>100</v>
      </c>
      <c r="H751" t="s">
        <v>125</v>
      </c>
      <c r="I751" t="s">
        <v>32</v>
      </c>
      <c r="J751"/>
      <c r="K751" t="s">
        <v>103</v>
      </c>
      <c r="L751" t="s">
        <v>104</v>
      </c>
      <c r="M751" s="104" t="s">
        <v>1364</v>
      </c>
      <c r="N751" s="104" t="s">
        <v>127</v>
      </c>
      <c r="O751" s="167">
        <v>3200</v>
      </c>
      <c r="P751" s="200">
        <v>1534</v>
      </c>
      <c r="Q751" s="234">
        <v>1.4691657169126449E-2</v>
      </c>
      <c r="R751" s="200" t="s">
        <v>37</v>
      </c>
      <c r="S751" s="180">
        <v>2540</v>
      </c>
      <c r="T751" s="231" t="s">
        <v>1361</v>
      </c>
      <c r="U751" s="208">
        <v>0</v>
      </c>
      <c r="V751" s="209">
        <v>0</v>
      </c>
      <c r="W751" s="234">
        <f>Tabla2[[#This Row],[Valor POAI 2026
 (en pesos y 3 últimos digitos en cero)]]/$V$2</f>
        <v>0</v>
      </c>
      <c r="X751" s="188"/>
      <c r="Y751" s="188"/>
      <c r="Z751" s="189"/>
    </row>
    <row r="752" spans="1:26" s="126" customFormat="1" ht="13.5" hidden="1" customHeight="1">
      <c r="A752" s="172">
        <v>10</v>
      </c>
      <c r="B752" t="s">
        <v>1346</v>
      </c>
      <c r="C752" s="207">
        <v>25408</v>
      </c>
      <c r="D752" t="s">
        <v>98</v>
      </c>
      <c r="E752" s="207">
        <v>17</v>
      </c>
      <c r="F752" s="104" t="s">
        <v>108</v>
      </c>
      <c r="G752" t="s">
        <v>100</v>
      </c>
      <c r="H752" t="s">
        <v>109</v>
      </c>
      <c r="I752" t="s">
        <v>56</v>
      </c>
      <c r="J752" t="s">
        <v>102</v>
      </c>
      <c r="K752" t="s">
        <v>103</v>
      </c>
      <c r="L752" t="s">
        <v>104</v>
      </c>
      <c r="M752" s="104" t="s">
        <v>1261</v>
      </c>
      <c r="N752" s="104" t="s">
        <v>111</v>
      </c>
      <c r="O752" s="167">
        <v>600</v>
      </c>
      <c r="P752" s="200">
        <v>783</v>
      </c>
      <c r="Q752" s="234">
        <v>7.4990662082307759E-3</v>
      </c>
      <c r="R752" s="200" t="s">
        <v>37</v>
      </c>
      <c r="S752" s="180">
        <v>2540</v>
      </c>
      <c r="T752" s="231" t="s">
        <v>1361</v>
      </c>
      <c r="U752" s="208">
        <v>0</v>
      </c>
      <c r="V752" s="209">
        <v>0</v>
      </c>
      <c r="W752" s="234">
        <f>Tabla2[[#This Row],[Valor POAI 2026
 (en pesos y 3 últimos digitos en cero)]]/$V$2</f>
        <v>0</v>
      </c>
      <c r="X752" s="188"/>
      <c r="Y752" s="188"/>
      <c r="Z752" s="189"/>
    </row>
    <row r="753" spans="1:26" s="126" customFormat="1" ht="13.5" hidden="1" customHeight="1">
      <c r="A753" s="172">
        <v>10</v>
      </c>
      <c r="B753" t="s">
        <v>1346</v>
      </c>
      <c r="C753" s="207">
        <v>25409</v>
      </c>
      <c r="D753" t="s">
        <v>98</v>
      </c>
      <c r="E753" s="207">
        <v>18</v>
      </c>
      <c r="F753" s="104" t="s">
        <v>120</v>
      </c>
      <c r="G753" t="s">
        <v>100</v>
      </c>
      <c r="H753" t="s">
        <v>121</v>
      </c>
      <c r="I753" t="s">
        <v>56</v>
      </c>
      <c r="J753" t="s">
        <v>102</v>
      </c>
      <c r="K753" t="s">
        <v>103</v>
      </c>
      <c r="L753" t="s">
        <v>104</v>
      </c>
      <c r="M753" s="104" t="s">
        <v>1365</v>
      </c>
      <c r="N753" s="104" t="s">
        <v>123</v>
      </c>
      <c r="O753" s="167">
        <v>200</v>
      </c>
      <c r="P753" s="200">
        <v>261</v>
      </c>
      <c r="Q753" s="234">
        <v>2.4996887360769255E-3</v>
      </c>
      <c r="R753" s="200" t="s">
        <v>37</v>
      </c>
      <c r="S753" s="180">
        <v>2540</v>
      </c>
      <c r="T753" s="231" t="s">
        <v>1361</v>
      </c>
      <c r="U753" s="208">
        <v>0</v>
      </c>
      <c r="V753" s="209">
        <v>0</v>
      </c>
      <c r="W753" s="234">
        <f>Tabla2[[#This Row],[Valor POAI 2026
 (en pesos y 3 últimos digitos en cero)]]/$V$2</f>
        <v>0</v>
      </c>
      <c r="X753" s="188"/>
      <c r="Y753" s="188"/>
      <c r="Z753" s="189"/>
    </row>
    <row r="754" spans="1:26" s="126" customFormat="1" ht="13.5" hidden="1" customHeight="1">
      <c r="A754" s="172">
        <v>10</v>
      </c>
      <c r="B754" t="s">
        <v>1346</v>
      </c>
      <c r="C754" s="207">
        <v>23752</v>
      </c>
      <c r="D754" t="s">
        <v>45</v>
      </c>
      <c r="E754" s="207">
        <v>27</v>
      </c>
      <c r="F754" s="104" t="s">
        <v>135</v>
      </c>
      <c r="G754" t="s">
        <v>129</v>
      </c>
      <c r="H754" t="s">
        <v>136</v>
      </c>
      <c r="I754" t="s">
        <v>32</v>
      </c>
      <c r="J754"/>
      <c r="K754" t="s">
        <v>103</v>
      </c>
      <c r="L754" t="s">
        <v>131</v>
      </c>
      <c r="M754" s="104" t="s">
        <v>710</v>
      </c>
      <c r="N754" s="104" t="s">
        <v>41</v>
      </c>
      <c r="O754" s="167">
        <v>1600</v>
      </c>
      <c r="P754" s="200">
        <v>1586</v>
      </c>
      <c r="Q754" s="234">
        <v>1.5189679446045991E-2</v>
      </c>
      <c r="R754" s="200" t="s">
        <v>37</v>
      </c>
      <c r="S754" s="180">
        <v>2375</v>
      </c>
      <c r="T754" s="231" t="s">
        <v>1366</v>
      </c>
      <c r="U754" s="208">
        <v>0</v>
      </c>
      <c r="V754" s="209">
        <v>0</v>
      </c>
      <c r="W754" s="234">
        <f>Tabla2[[#This Row],[Valor POAI 2026
 (en pesos y 3 últimos digitos en cero)]]/$V$2</f>
        <v>0</v>
      </c>
      <c r="X754" s="188"/>
      <c r="Y754" s="188"/>
      <c r="Z754" s="189"/>
    </row>
    <row r="755" spans="1:26" s="126" customFormat="1" ht="13.5" hidden="1" customHeight="1">
      <c r="A755" s="172">
        <v>10</v>
      </c>
      <c r="B755" t="s">
        <v>1346</v>
      </c>
      <c r="C755" s="207">
        <v>23753</v>
      </c>
      <c r="D755" t="s">
        <v>45</v>
      </c>
      <c r="E755" s="207">
        <v>28</v>
      </c>
      <c r="F755" s="104" t="s">
        <v>707</v>
      </c>
      <c r="G755" t="s">
        <v>129</v>
      </c>
      <c r="H755" t="s">
        <v>708</v>
      </c>
      <c r="I755" t="s">
        <v>56</v>
      </c>
      <c r="J755"/>
      <c r="K755" t="s">
        <v>103</v>
      </c>
      <c r="L755" t="s">
        <v>131</v>
      </c>
      <c r="M755" s="104" t="s">
        <v>1367</v>
      </c>
      <c r="N755" s="104" t="s">
        <v>60</v>
      </c>
      <c r="O755" s="167">
        <v>1</v>
      </c>
      <c r="P755" s="200">
        <v>1253</v>
      </c>
      <c r="Q755" s="234">
        <v>1.2000421403465085E-2</v>
      </c>
      <c r="R755" s="200" t="s">
        <v>202</v>
      </c>
      <c r="S755" s="180">
        <v>2375</v>
      </c>
      <c r="T755" s="231" t="s">
        <v>1366</v>
      </c>
      <c r="U755" s="208">
        <v>0</v>
      </c>
      <c r="V755" s="209">
        <v>0</v>
      </c>
      <c r="W755" s="234">
        <f>Tabla2[[#This Row],[Valor POAI 2026
 (en pesos y 3 últimos digitos en cero)]]/$V$2</f>
        <v>0</v>
      </c>
      <c r="X755" s="188"/>
      <c r="Y755" s="188"/>
      <c r="Z755" s="189"/>
    </row>
    <row r="756" spans="1:26" s="126" customFormat="1" ht="13.5" hidden="1" customHeight="1">
      <c r="A756" s="172">
        <v>10</v>
      </c>
      <c r="B756" t="s">
        <v>1346</v>
      </c>
      <c r="C756" s="207">
        <v>23754</v>
      </c>
      <c r="D756" t="s">
        <v>138</v>
      </c>
      <c r="E756" s="207">
        <v>25</v>
      </c>
      <c r="F756" s="104" t="s">
        <v>139</v>
      </c>
      <c r="G756" t="s">
        <v>129</v>
      </c>
      <c r="H756" t="s">
        <v>140</v>
      </c>
      <c r="I756" t="s">
        <v>32</v>
      </c>
      <c r="J756"/>
      <c r="K756" t="s">
        <v>103</v>
      </c>
      <c r="L756" t="s">
        <v>131</v>
      </c>
      <c r="M756" s="104" t="s">
        <v>1368</v>
      </c>
      <c r="N756" s="104" t="s">
        <v>51</v>
      </c>
      <c r="O756" s="167">
        <v>800</v>
      </c>
      <c r="P756" s="200">
        <v>1012</v>
      </c>
      <c r="Q756" s="234">
        <v>9.6922796969725993E-3</v>
      </c>
      <c r="R756" s="200" t="s">
        <v>37</v>
      </c>
      <c r="S756" s="180">
        <v>2375</v>
      </c>
      <c r="T756" s="231" t="s">
        <v>1366</v>
      </c>
      <c r="U756" s="208">
        <v>0</v>
      </c>
      <c r="V756" s="209">
        <v>0</v>
      </c>
      <c r="W756" s="234">
        <f>Tabla2[[#This Row],[Valor POAI 2026
 (en pesos y 3 últimos digitos en cero)]]/$V$2</f>
        <v>0</v>
      </c>
      <c r="X756" s="188"/>
      <c r="Y756" s="188"/>
      <c r="Z756" s="189"/>
    </row>
    <row r="757" spans="1:26" s="126" customFormat="1" ht="13.5" hidden="1" customHeight="1">
      <c r="A757" s="172">
        <v>10</v>
      </c>
      <c r="B757" t="s">
        <v>1346</v>
      </c>
      <c r="C757" s="207">
        <v>23755</v>
      </c>
      <c r="D757" t="s">
        <v>45</v>
      </c>
      <c r="E757" s="207">
        <v>26</v>
      </c>
      <c r="F757" s="104" t="s">
        <v>128</v>
      </c>
      <c r="G757" t="s">
        <v>129</v>
      </c>
      <c r="H757" t="s">
        <v>130</v>
      </c>
      <c r="I757" t="s">
        <v>32</v>
      </c>
      <c r="J757"/>
      <c r="K757" t="s">
        <v>103</v>
      </c>
      <c r="L757" t="s">
        <v>131</v>
      </c>
      <c r="M757" s="104" t="s">
        <v>1369</v>
      </c>
      <c r="N757" s="104" t="s">
        <v>133</v>
      </c>
      <c r="O757" s="167">
        <v>3000</v>
      </c>
      <c r="P757" s="200">
        <v>1377</v>
      </c>
      <c r="Q757" s="234">
        <v>1.3188012986888606E-2</v>
      </c>
      <c r="R757" s="200" t="s">
        <v>37</v>
      </c>
      <c r="S757" s="180">
        <v>2375</v>
      </c>
      <c r="T757" s="231" t="s">
        <v>1366</v>
      </c>
      <c r="U757" s="208">
        <v>0</v>
      </c>
      <c r="V757" s="209">
        <v>0</v>
      </c>
      <c r="W757" s="234">
        <f>Tabla2[[#This Row],[Valor POAI 2026
 (en pesos y 3 últimos digitos en cero)]]/$V$2</f>
        <v>0</v>
      </c>
      <c r="X757" s="188"/>
      <c r="Y757" s="188"/>
      <c r="Z757" s="189"/>
    </row>
    <row r="758" spans="1:26" s="126" customFormat="1" ht="13.5" hidden="1" customHeight="1">
      <c r="A758" s="172">
        <v>10</v>
      </c>
      <c r="B758" t="s">
        <v>1346</v>
      </c>
      <c r="C758" s="207">
        <v>23501</v>
      </c>
      <c r="D758" t="s">
        <v>142</v>
      </c>
      <c r="E758" s="207">
        <v>32</v>
      </c>
      <c r="F758" s="104" t="s">
        <v>148</v>
      </c>
      <c r="G758" t="s">
        <v>129</v>
      </c>
      <c r="H758" t="s">
        <v>144</v>
      </c>
      <c r="I758" t="s">
        <v>32</v>
      </c>
      <c r="J758"/>
      <c r="K758" t="s">
        <v>103</v>
      </c>
      <c r="L758" t="s">
        <v>145</v>
      </c>
      <c r="M758" s="104" t="s">
        <v>713</v>
      </c>
      <c r="N758" s="104" t="s">
        <v>41</v>
      </c>
      <c r="O758" s="167">
        <v>4</v>
      </c>
      <c r="P758" s="200">
        <v>223</v>
      </c>
      <c r="Q758" s="234">
        <v>2.1357493798664917E-3</v>
      </c>
      <c r="R758" s="200" t="s">
        <v>37</v>
      </c>
      <c r="S758" s="180">
        <v>2350</v>
      </c>
      <c r="T758" s="231" t="s">
        <v>1370</v>
      </c>
      <c r="U758" s="208">
        <v>0</v>
      </c>
      <c r="V758" s="209">
        <v>0</v>
      </c>
      <c r="W758" s="234">
        <f>Tabla2[[#This Row],[Valor POAI 2026
 (en pesos y 3 últimos digitos en cero)]]/$V$2</f>
        <v>0</v>
      </c>
      <c r="X758" s="188"/>
      <c r="Y758" s="188"/>
      <c r="Z758" s="189"/>
    </row>
    <row r="759" spans="1:26" s="126" customFormat="1" ht="13.5" hidden="1" customHeight="1">
      <c r="A759" s="172">
        <v>10</v>
      </c>
      <c r="B759" t="s">
        <v>1346</v>
      </c>
      <c r="C759" s="207">
        <v>23502</v>
      </c>
      <c r="D759" t="s">
        <v>142</v>
      </c>
      <c r="E759" s="207">
        <v>30</v>
      </c>
      <c r="F759" s="104" t="s">
        <v>143</v>
      </c>
      <c r="G759" t="s">
        <v>129</v>
      </c>
      <c r="H759" t="s">
        <v>144</v>
      </c>
      <c r="I759" t="s">
        <v>32</v>
      </c>
      <c r="J759"/>
      <c r="K759" t="s">
        <v>103</v>
      </c>
      <c r="L759" t="s">
        <v>145</v>
      </c>
      <c r="M759" s="104" t="s">
        <v>146</v>
      </c>
      <c r="N759" s="104" t="s">
        <v>44</v>
      </c>
      <c r="O759" s="167">
        <v>4</v>
      </c>
      <c r="P759" s="200">
        <v>223</v>
      </c>
      <c r="Q759" s="234">
        <v>2.1357493798664917E-3</v>
      </c>
      <c r="R759" s="200" t="s">
        <v>37</v>
      </c>
      <c r="S759" s="180">
        <v>2350</v>
      </c>
      <c r="T759" s="231" t="s">
        <v>1370</v>
      </c>
      <c r="U759" s="208">
        <v>0</v>
      </c>
      <c r="V759" s="209">
        <v>0</v>
      </c>
      <c r="W759" s="234">
        <f>Tabla2[[#This Row],[Valor POAI 2026
 (en pesos y 3 últimos digitos en cero)]]/$V$2</f>
        <v>0</v>
      </c>
      <c r="X759" s="188"/>
      <c r="Y759" s="188"/>
      <c r="Z759" s="189"/>
    </row>
    <row r="760" spans="1:26" s="126" customFormat="1" ht="13.5" hidden="1" customHeight="1">
      <c r="A760" s="172">
        <v>10</v>
      </c>
      <c r="B760" t="s">
        <v>1346</v>
      </c>
      <c r="C760" s="207">
        <v>23503</v>
      </c>
      <c r="D760" t="s">
        <v>142</v>
      </c>
      <c r="E760" s="207">
        <v>31</v>
      </c>
      <c r="F760" s="104" t="s">
        <v>150</v>
      </c>
      <c r="G760" t="s">
        <v>129</v>
      </c>
      <c r="H760" t="s">
        <v>144</v>
      </c>
      <c r="I760" t="s">
        <v>32</v>
      </c>
      <c r="J760"/>
      <c r="K760" t="s">
        <v>103</v>
      </c>
      <c r="L760" t="s">
        <v>145</v>
      </c>
      <c r="M760" s="104" t="s">
        <v>151</v>
      </c>
      <c r="N760" s="104" t="s">
        <v>152</v>
      </c>
      <c r="O760" s="167">
        <v>4</v>
      </c>
      <c r="P760" s="200">
        <v>223</v>
      </c>
      <c r="Q760" s="234">
        <v>2.1357493798664917E-3</v>
      </c>
      <c r="R760" s="200" t="s">
        <v>37</v>
      </c>
      <c r="S760" s="180">
        <v>2350</v>
      </c>
      <c r="T760" s="231" t="s">
        <v>1370</v>
      </c>
      <c r="U760" s="208">
        <v>0</v>
      </c>
      <c r="V760" s="209">
        <v>0</v>
      </c>
      <c r="W760" s="234">
        <f>Tabla2[[#This Row],[Valor POAI 2026
 (en pesos y 3 últimos digitos en cero)]]/$V$2</f>
        <v>0</v>
      </c>
      <c r="X760" s="188"/>
      <c r="Y760" s="188"/>
      <c r="Z760" s="189"/>
    </row>
    <row r="761" spans="1:26" s="126" customFormat="1" ht="13.5" hidden="1" customHeight="1">
      <c r="A761" s="172">
        <v>10</v>
      </c>
      <c r="B761" t="s">
        <v>1346</v>
      </c>
      <c r="C761" s="207">
        <v>23391</v>
      </c>
      <c r="D761" t="s">
        <v>153</v>
      </c>
      <c r="E761" s="207">
        <v>33</v>
      </c>
      <c r="F761" s="104" t="s">
        <v>179</v>
      </c>
      <c r="G761" t="s">
        <v>155</v>
      </c>
      <c r="H761" t="s">
        <v>180</v>
      </c>
      <c r="I761" t="s">
        <v>56</v>
      </c>
      <c r="J761"/>
      <c r="K761" t="s">
        <v>103</v>
      </c>
      <c r="L761" t="s">
        <v>157</v>
      </c>
      <c r="M761" s="104" t="s">
        <v>1371</v>
      </c>
      <c r="N761" s="104" t="s">
        <v>182</v>
      </c>
      <c r="O761" s="167">
        <v>100</v>
      </c>
      <c r="P761" s="200">
        <v>731</v>
      </c>
      <c r="Q761" s="234">
        <v>7.0010439313112349E-3</v>
      </c>
      <c r="R761" s="200" t="s">
        <v>37</v>
      </c>
      <c r="S761" s="180">
        <v>2339</v>
      </c>
      <c r="T761" s="231" t="s">
        <v>1372</v>
      </c>
      <c r="U761" s="208">
        <v>0</v>
      </c>
      <c r="V761" s="209">
        <v>0</v>
      </c>
      <c r="W761" s="234">
        <f>Tabla2[[#This Row],[Valor POAI 2026
 (en pesos y 3 últimos digitos en cero)]]/$V$2</f>
        <v>0</v>
      </c>
      <c r="X761" s="188"/>
      <c r="Y761" s="188"/>
      <c r="Z761" s="189"/>
    </row>
    <row r="762" spans="1:26" s="126" customFormat="1" ht="13.5" hidden="1" customHeight="1">
      <c r="A762" s="172">
        <v>10</v>
      </c>
      <c r="B762" t="s">
        <v>1346</v>
      </c>
      <c r="C762" s="207">
        <v>23392</v>
      </c>
      <c r="D762" t="s">
        <v>153</v>
      </c>
      <c r="E762" s="207">
        <v>39</v>
      </c>
      <c r="F762" s="104" t="s">
        <v>177</v>
      </c>
      <c r="G762" t="s">
        <v>155</v>
      </c>
      <c r="H762" t="s">
        <v>170</v>
      </c>
      <c r="I762" t="s">
        <v>32</v>
      </c>
      <c r="J762"/>
      <c r="K762" t="s">
        <v>103</v>
      </c>
      <c r="L762" t="s">
        <v>157</v>
      </c>
      <c r="M762" s="104" t="s">
        <v>1373</v>
      </c>
      <c r="N762" s="104" t="s">
        <v>166</v>
      </c>
      <c r="O762" s="167">
        <v>600</v>
      </c>
      <c r="P762" s="200">
        <v>514</v>
      </c>
      <c r="Q762" s="234">
        <v>4.9227586603200748E-3</v>
      </c>
      <c r="R762" s="200" t="s">
        <v>37</v>
      </c>
      <c r="S762" s="180">
        <v>2339</v>
      </c>
      <c r="T762" s="231" t="s">
        <v>1372</v>
      </c>
      <c r="U762" s="208">
        <v>0</v>
      </c>
      <c r="V762" s="209">
        <v>0</v>
      </c>
      <c r="W762" s="234">
        <f>Tabla2[[#This Row],[Valor POAI 2026
 (en pesos y 3 últimos digitos en cero)]]/$V$2</f>
        <v>0</v>
      </c>
      <c r="X762" s="188"/>
      <c r="Y762" s="188"/>
      <c r="Z762" s="189"/>
    </row>
    <row r="763" spans="1:26" s="126" customFormat="1" ht="13.5" hidden="1" customHeight="1">
      <c r="A763" s="172">
        <v>10</v>
      </c>
      <c r="B763" t="s">
        <v>1346</v>
      </c>
      <c r="C763" s="207">
        <v>23393</v>
      </c>
      <c r="D763" t="s">
        <v>153</v>
      </c>
      <c r="E763" s="207">
        <v>40</v>
      </c>
      <c r="F763" s="104" t="s">
        <v>174</v>
      </c>
      <c r="G763" t="s">
        <v>155</v>
      </c>
      <c r="H763" t="s">
        <v>170</v>
      </c>
      <c r="I763" t="s">
        <v>32</v>
      </c>
      <c r="J763"/>
      <c r="K763" t="s">
        <v>103</v>
      </c>
      <c r="L763" t="s">
        <v>157</v>
      </c>
      <c r="M763" s="104" t="s">
        <v>1374</v>
      </c>
      <c r="N763" s="104" t="s">
        <v>176</v>
      </c>
      <c r="O763" s="167">
        <v>20</v>
      </c>
      <c r="P763" s="200">
        <v>514</v>
      </c>
      <c r="Q763" s="234">
        <v>4.9227586603200748E-3</v>
      </c>
      <c r="R763" s="200" t="s">
        <v>37</v>
      </c>
      <c r="S763" s="180">
        <v>2339</v>
      </c>
      <c r="T763" s="231" t="s">
        <v>1372</v>
      </c>
      <c r="U763" s="208">
        <v>0</v>
      </c>
      <c r="V763" s="209">
        <v>0</v>
      </c>
      <c r="W763" s="234">
        <f>Tabla2[[#This Row],[Valor POAI 2026
 (en pesos y 3 últimos digitos en cero)]]/$V$2</f>
        <v>0</v>
      </c>
      <c r="X763" s="188"/>
      <c r="Y763" s="188"/>
      <c r="Z763" s="189"/>
    </row>
    <row r="764" spans="1:26" s="126" customFormat="1" ht="13.5" hidden="1" customHeight="1">
      <c r="A764" s="172">
        <v>10</v>
      </c>
      <c r="B764" t="s">
        <v>1346</v>
      </c>
      <c r="C764" s="207">
        <v>23394</v>
      </c>
      <c r="D764" t="s">
        <v>153</v>
      </c>
      <c r="E764" s="207">
        <v>38</v>
      </c>
      <c r="F764" s="104" t="s">
        <v>169</v>
      </c>
      <c r="G764" t="s">
        <v>155</v>
      </c>
      <c r="H764" t="s">
        <v>170</v>
      </c>
      <c r="I764" t="s">
        <v>32</v>
      </c>
      <c r="J764"/>
      <c r="K764" t="s">
        <v>103</v>
      </c>
      <c r="L764" t="s">
        <v>157</v>
      </c>
      <c r="M764" s="104" t="s">
        <v>1375</v>
      </c>
      <c r="N764" s="104" t="s">
        <v>172</v>
      </c>
      <c r="O764" s="167">
        <v>20</v>
      </c>
      <c r="P764" s="200">
        <v>1028</v>
      </c>
      <c r="Q764" s="234">
        <v>9.8455173206401497E-3</v>
      </c>
      <c r="R764" s="200" t="s">
        <v>37</v>
      </c>
      <c r="S764" s="180">
        <v>2339</v>
      </c>
      <c r="T764" s="231" t="s">
        <v>1372</v>
      </c>
      <c r="U764" s="208">
        <v>0</v>
      </c>
      <c r="V764" s="209">
        <v>0</v>
      </c>
      <c r="W764" s="234">
        <f>Tabla2[[#This Row],[Valor POAI 2026
 (en pesos y 3 últimos digitos en cero)]]/$V$2</f>
        <v>0</v>
      </c>
      <c r="X764" s="188"/>
      <c r="Y764" s="188"/>
      <c r="Z764" s="189"/>
    </row>
    <row r="765" spans="1:26" s="126" customFormat="1" ht="13.5" hidden="1" customHeight="1">
      <c r="A765" s="172">
        <v>10</v>
      </c>
      <c r="B765" t="s">
        <v>1346</v>
      </c>
      <c r="C765" s="207">
        <v>23731</v>
      </c>
      <c r="D765" t="s">
        <v>153</v>
      </c>
      <c r="E765" s="207">
        <v>35</v>
      </c>
      <c r="F765" s="104" t="s">
        <v>154</v>
      </c>
      <c r="G765" t="s">
        <v>155</v>
      </c>
      <c r="H765" t="s">
        <v>156</v>
      </c>
      <c r="I765" t="s">
        <v>32</v>
      </c>
      <c r="J765"/>
      <c r="K765" t="s">
        <v>103</v>
      </c>
      <c r="L765" t="s">
        <v>157</v>
      </c>
      <c r="M765" s="104" t="s">
        <v>1376</v>
      </c>
      <c r="N765" s="104" t="s">
        <v>159</v>
      </c>
      <c r="O765" s="167">
        <v>11200</v>
      </c>
      <c r="P765" s="200">
        <v>2283</v>
      </c>
      <c r="Q765" s="234">
        <v>2.1865093427063678E-2</v>
      </c>
      <c r="R765" s="200" t="s">
        <v>37</v>
      </c>
      <c r="S765" s="180">
        <v>2373</v>
      </c>
      <c r="T765" s="231" t="s">
        <v>1377</v>
      </c>
      <c r="U765" s="208">
        <v>0</v>
      </c>
      <c r="V765" s="209">
        <v>0</v>
      </c>
      <c r="W765" s="234">
        <f>Tabla2[[#This Row],[Valor POAI 2026
 (en pesos y 3 últimos digitos en cero)]]/$V$2</f>
        <v>0</v>
      </c>
      <c r="X765" s="188"/>
      <c r="Y765" s="188"/>
      <c r="Z765" s="189"/>
    </row>
    <row r="766" spans="1:26" s="126" customFormat="1" ht="13.5" hidden="1" customHeight="1">
      <c r="A766" s="172">
        <v>10</v>
      </c>
      <c r="B766" t="s">
        <v>1346</v>
      </c>
      <c r="C766" s="207">
        <v>23732</v>
      </c>
      <c r="D766" t="s">
        <v>153</v>
      </c>
      <c r="E766" s="207">
        <v>34</v>
      </c>
      <c r="F766" s="104" t="s">
        <v>161</v>
      </c>
      <c r="G766" t="s">
        <v>155</v>
      </c>
      <c r="H766" t="s">
        <v>156</v>
      </c>
      <c r="I766" t="s">
        <v>32</v>
      </c>
      <c r="J766"/>
      <c r="K766" t="s">
        <v>103</v>
      </c>
      <c r="L766" t="s">
        <v>157</v>
      </c>
      <c r="M766" s="104" t="s">
        <v>1378</v>
      </c>
      <c r="N766" s="104" t="s">
        <v>163</v>
      </c>
      <c r="O766" s="167">
        <v>10</v>
      </c>
      <c r="P766" s="200">
        <v>457</v>
      </c>
      <c r="Q766" s="234">
        <v>4.3768496260044249E-3</v>
      </c>
      <c r="R766" s="200" t="s">
        <v>37</v>
      </c>
      <c r="S766" s="180">
        <v>2373</v>
      </c>
      <c r="T766" s="231" t="s">
        <v>1377</v>
      </c>
      <c r="U766" s="208">
        <v>0</v>
      </c>
      <c r="V766" s="209">
        <v>0</v>
      </c>
      <c r="W766" s="234">
        <f>Tabla2[[#This Row],[Valor POAI 2026
 (en pesos y 3 últimos digitos en cero)]]/$V$2</f>
        <v>0</v>
      </c>
      <c r="X766" s="188"/>
      <c r="Y766" s="188"/>
      <c r="Z766" s="189"/>
    </row>
    <row r="767" spans="1:26" s="126" customFormat="1" ht="13.5" hidden="1" customHeight="1">
      <c r="A767" s="172">
        <v>10</v>
      </c>
      <c r="B767" t="s">
        <v>1346</v>
      </c>
      <c r="C767" s="207">
        <v>23733</v>
      </c>
      <c r="D767" t="s">
        <v>153</v>
      </c>
      <c r="E767" s="207">
        <v>36</v>
      </c>
      <c r="F767" s="104" t="s">
        <v>164</v>
      </c>
      <c r="G767" t="s">
        <v>155</v>
      </c>
      <c r="H767" t="s">
        <v>156</v>
      </c>
      <c r="I767" t="s">
        <v>32</v>
      </c>
      <c r="J767"/>
      <c r="K767" t="s">
        <v>103</v>
      </c>
      <c r="L767" t="s">
        <v>157</v>
      </c>
      <c r="M767" s="104" t="s">
        <v>1379</v>
      </c>
      <c r="N767" s="104" t="s">
        <v>166</v>
      </c>
      <c r="O767" s="167">
        <v>600</v>
      </c>
      <c r="P767" s="200">
        <v>913</v>
      </c>
      <c r="Q767" s="234">
        <v>8.7441219005296271E-3</v>
      </c>
      <c r="R767" s="200" t="s">
        <v>37</v>
      </c>
      <c r="S767" s="180">
        <v>2373</v>
      </c>
      <c r="T767" s="231" t="s">
        <v>1377</v>
      </c>
      <c r="U767" s="208">
        <v>0</v>
      </c>
      <c r="V767" s="209">
        <v>0</v>
      </c>
      <c r="W767" s="234">
        <f>Tabla2[[#This Row],[Valor POAI 2026
 (en pesos y 3 últimos digitos en cero)]]/$V$2</f>
        <v>0</v>
      </c>
      <c r="X767" s="188"/>
      <c r="Y767" s="188"/>
      <c r="Z767" s="189"/>
    </row>
    <row r="768" spans="1:26" s="126" customFormat="1" ht="13.5" hidden="1" customHeight="1">
      <c r="A768" s="172">
        <v>10</v>
      </c>
      <c r="B768" t="s">
        <v>1346</v>
      </c>
      <c r="C768" s="207">
        <v>23681</v>
      </c>
      <c r="D768" t="s">
        <v>183</v>
      </c>
      <c r="E768" s="207">
        <v>43</v>
      </c>
      <c r="F768" s="104" t="s">
        <v>193</v>
      </c>
      <c r="G768" t="s">
        <v>129</v>
      </c>
      <c r="H768" t="s">
        <v>185</v>
      </c>
      <c r="I768" t="s">
        <v>32</v>
      </c>
      <c r="J768"/>
      <c r="K768" t="s">
        <v>103</v>
      </c>
      <c r="L768" t="s">
        <v>186</v>
      </c>
      <c r="M768" s="104" t="s">
        <v>1380</v>
      </c>
      <c r="N768" s="104" t="s">
        <v>81</v>
      </c>
      <c r="O768" s="167">
        <v>4000</v>
      </c>
      <c r="P768" s="200">
        <v>192</v>
      </c>
      <c r="Q768" s="234">
        <v>1.8388514840106116E-3</v>
      </c>
      <c r="R768" s="200" t="s">
        <v>37</v>
      </c>
      <c r="S768" s="180">
        <v>2368</v>
      </c>
      <c r="T768" s="231" t="s">
        <v>1381</v>
      </c>
      <c r="U768" s="208">
        <v>0</v>
      </c>
      <c r="V768" s="209">
        <v>0</v>
      </c>
      <c r="W768" s="234">
        <f>Tabla2[[#This Row],[Valor POAI 2026
 (en pesos y 3 últimos digitos en cero)]]/$V$2</f>
        <v>0</v>
      </c>
      <c r="X768" s="188"/>
      <c r="Y768" s="188"/>
      <c r="Z768" s="189"/>
    </row>
    <row r="769" spans="1:26" s="126" customFormat="1" ht="13.5" hidden="1" customHeight="1">
      <c r="A769" s="172">
        <v>10</v>
      </c>
      <c r="B769" t="s">
        <v>1346</v>
      </c>
      <c r="C769" s="207">
        <v>23682</v>
      </c>
      <c r="D769" t="s">
        <v>183</v>
      </c>
      <c r="E769" s="207">
        <v>44</v>
      </c>
      <c r="F769" s="104" t="s">
        <v>190</v>
      </c>
      <c r="G769" t="s">
        <v>129</v>
      </c>
      <c r="H769" t="s">
        <v>185</v>
      </c>
      <c r="I769" t="s">
        <v>32</v>
      </c>
      <c r="J769"/>
      <c r="K769" t="s">
        <v>103</v>
      </c>
      <c r="L769" t="s">
        <v>186</v>
      </c>
      <c r="M769" s="104" t="s">
        <v>1382</v>
      </c>
      <c r="N769" s="104" t="s">
        <v>192</v>
      </c>
      <c r="O769" s="167">
        <v>900</v>
      </c>
      <c r="P769" s="200">
        <v>575</v>
      </c>
      <c r="Q769" s="234">
        <v>5.5069771005526128E-3</v>
      </c>
      <c r="R769" s="200" t="s">
        <v>37</v>
      </c>
      <c r="S769" s="180">
        <v>2368</v>
      </c>
      <c r="T769" s="231" t="s">
        <v>1381</v>
      </c>
      <c r="U769" s="208">
        <v>0</v>
      </c>
      <c r="V769" s="209">
        <v>0</v>
      </c>
      <c r="W769" s="234">
        <f>Tabla2[[#This Row],[Valor POAI 2026
 (en pesos y 3 últimos digitos en cero)]]/$V$2</f>
        <v>0</v>
      </c>
      <c r="X769" s="188"/>
      <c r="Y769" s="188"/>
      <c r="Z769" s="189"/>
    </row>
    <row r="770" spans="1:26" s="126" customFormat="1" ht="13.5" hidden="1" customHeight="1">
      <c r="A770" s="172">
        <v>10</v>
      </c>
      <c r="B770" t="s">
        <v>1346</v>
      </c>
      <c r="C770" s="207">
        <v>23683</v>
      </c>
      <c r="D770" t="s">
        <v>183</v>
      </c>
      <c r="E770" s="207">
        <v>45</v>
      </c>
      <c r="F770" s="104" t="s">
        <v>184</v>
      </c>
      <c r="G770" t="s">
        <v>129</v>
      </c>
      <c r="H770" t="s">
        <v>185</v>
      </c>
      <c r="I770" t="s">
        <v>32</v>
      </c>
      <c r="J770"/>
      <c r="K770" t="s">
        <v>103</v>
      </c>
      <c r="L770" t="s">
        <v>186</v>
      </c>
      <c r="M770" s="104" t="s">
        <v>1383</v>
      </c>
      <c r="N770" s="104" t="s">
        <v>188</v>
      </c>
      <c r="O770" s="167">
        <v>8000</v>
      </c>
      <c r="P770" s="200">
        <v>767</v>
      </c>
      <c r="Q770" s="234">
        <v>7.3458285845632246E-3</v>
      </c>
      <c r="R770" s="200" t="s">
        <v>37</v>
      </c>
      <c r="S770" s="180">
        <v>2368</v>
      </c>
      <c r="T770" s="231" t="s">
        <v>1381</v>
      </c>
      <c r="U770" s="208">
        <v>0</v>
      </c>
      <c r="V770" s="209">
        <v>0</v>
      </c>
      <c r="W770" s="234">
        <f>Tabla2[[#This Row],[Valor POAI 2026
 (en pesos y 3 últimos digitos en cero)]]/$V$2</f>
        <v>0</v>
      </c>
      <c r="X770" s="188"/>
      <c r="Y770" s="188"/>
      <c r="Z770" s="189"/>
    </row>
    <row r="771" spans="1:26" s="126" customFormat="1" ht="13.5" hidden="1" customHeight="1">
      <c r="A771" s="172">
        <v>10</v>
      </c>
      <c r="B771" t="s">
        <v>1346</v>
      </c>
      <c r="C771" s="207">
        <v>23591</v>
      </c>
      <c r="D771" t="s">
        <v>138</v>
      </c>
      <c r="E771" s="207">
        <v>48</v>
      </c>
      <c r="F771" s="104" t="s">
        <v>195</v>
      </c>
      <c r="G771" t="s">
        <v>196</v>
      </c>
      <c r="H771" t="s">
        <v>197</v>
      </c>
      <c r="I771" t="s">
        <v>56</v>
      </c>
      <c r="J771" t="s">
        <v>198</v>
      </c>
      <c r="K771" t="s">
        <v>103</v>
      </c>
      <c r="L771" t="s">
        <v>199</v>
      </c>
      <c r="M771" s="104" t="s">
        <v>1384</v>
      </c>
      <c r="N771" s="104" t="s">
        <v>201</v>
      </c>
      <c r="O771" s="167">
        <v>3650</v>
      </c>
      <c r="P771" s="200">
        <v>7831</v>
      </c>
      <c r="Q771" s="234">
        <v>7.5000239433786975E-2</v>
      </c>
      <c r="R771" s="200" t="s">
        <v>202</v>
      </c>
      <c r="S771" s="180">
        <v>2359</v>
      </c>
      <c r="T771" s="231" t="s">
        <v>1385</v>
      </c>
      <c r="U771" s="208">
        <v>0</v>
      </c>
      <c r="V771" s="209">
        <v>0</v>
      </c>
      <c r="W771" s="234">
        <f>Tabla2[[#This Row],[Valor POAI 2026
 (en pesos y 3 últimos digitos en cero)]]/$V$2</f>
        <v>0</v>
      </c>
      <c r="X771" s="188"/>
      <c r="Y771" s="188"/>
      <c r="Z771" s="189"/>
    </row>
    <row r="772" spans="1:26" s="126" customFormat="1" ht="13.5" hidden="1" customHeight="1">
      <c r="A772" s="172">
        <v>10</v>
      </c>
      <c r="B772" t="s">
        <v>1346</v>
      </c>
      <c r="C772" s="207">
        <v>23592</v>
      </c>
      <c r="D772" t="s">
        <v>138</v>
      </c>
      <c r="E772" s="207">
        <v>47</v>
      </c>
      <c r="F772" s="104" t="s">
        <v>204</v>
      </c>
      <c r="G772" t="s">
        <v>196</v>
      </c>
      <c r="H772" t="s">
        <v>205</v>
      </c>
      <c r="I772" t="s">
        <v>56</v>
      </c>
      <c r="J772" t="s">
        <v>198</v>
      </c>
      <c r="K772" t="s">
        <v>103</v>
      </c>
      <c r="L772" t="s">
        <v>199</v>
      </c>
      <c r="M772" s="104" t="s">
        <v>1386</v>
      </c>
      <c r="N772" s="104" t="s">
        <v>207</v>
      </c>
      <c r="O772" s="167">
        <v>10000</v>
      </c>
      <c r="P772" s="200">
        <v>5221</v>
      </c>
      <c r="Q772" s="234">
        <v>5.0003352073017725E-2</v>
      </c>
      <c r="R772" s="200" t="s">
        <v>202</v>
      </c>
      <c r="S772" s="180">
        <v>2359</v>
      </c>
      <c r="T772" s="231" t="s">
        <v>1385</v>
      </c>
      <c r="U772" s="208">
        <v>0</v>
      </c>
      <c r="V772" s="209">
        <v>0</v>
      </c>
      <c r="W772" s="234">
        <f>Tabla2[[#This Row],[Valor POAI 2026
 (en pesos y 3 últimos digitos en cero)]]/$V$2</f>
        <v>0</v>
      </c>
      <c r="X772" s="188"/>
      <c r="Y772" s="188"/>
      <c r="Z772" s="189"/>
    </row>
    <row r="773" spans="1:26" s="126" customFormat="1" ht="13.5" hidden="1" customHeight="1">
      <c r="A773" s="172">
        <v>10</v>
      </c>
      <c r="B773" t="s">
        <v>1346</v>
      </c>
      <c r="C773" s="207">
        <v>23593</v>
      </c>
      <c r="D773" t="s">
        <v>138</v>
      </c>
      <c r="E773" s="207">
        <v>46</v>
      </c>
      <c r="F773" s="104" t="s">
        <v>208</v>
      </c>
      <c r="G773" t="s">
        <v>196</v>
      </c>
      <c r="H773" t="s">
        <v>209</v>
      </c>
      <c r="I773" t="s">
        <v>56</v>
      </c>
      <c r="J773" t="s">
        <v>198</v>
      </c>
      <c r="K773" t="s">
        <v>103</v>
      </c>
      <c r="L773" t="s">
        <v>199</v>
      </c>
      <c r="M773" s="104" t="s">
        <v>1387</v>
      </c>
      <c r="N773" s="104" t="s">
        <v>211</v>
      </c>
      <c r="O773" s="167">
        <v>3200</v>
      </c>
      <c r="P773" s="200">
        <v>2610</v>
      </c>
      <c r="Q773" s="234">
        <v>2.4996887360769254E-2</v>
      </c>
      <c r="R773" s="200" t="s">
        <v>37</v>
      </c>
      <c r="S773" s="180">
        <v>2359</v>
      </c>
      <c r="T773" s="231" t="s">
        <v>1385</v>
      </c>
      <c r="U773" s="208">
        <v>0</v>
      </c>
      <c r="V773" s="209">
        <v>0</v>
      </c>
      <c r="W773" s="234">
        <f>Tabla2[[#This Row],[Valor POAI 2026
 (en pesos y 3 últimos digitos en cero)]]/$V$2</f>
        <v>0</v>
      </c>
      <c r="X773" s="188"/>
      <c r="Y773" s="188"/>
      <c r="Z773" s="189"/>
    </row>
    <row r="774" spans="1:26" s="126" customFormat="1" ht="13.5" hidden="1" customHeight="1">
      <c r="A774" s="172">
        <v>10</v>
      </c>
      <c r="B774" t="s">
        <v>1346</v>
      </c>
      <c r="C774" s="207">
        <v>27651</v>
      </c>
      <c r="D774" t="s">
        <v>138</v>
      </c>
      <c r="E774" s="207">
        <v>49</v>
      </c>
      <c r="F774" s="104" t="s">
        <v>474</v>
      </c>
      <c r="G774" t="s">
        <v>196</v>
      </c>
      <c r="H774" t="s">
        <v>475</v>
      </c>
      <c r="I774" t="s">
        <v>56</v>
      </c>
      <c r="J774" t="s">
        <v>198</v>
      </c>
      <c r="K774" t="s">
        <v>103</v>
      </c>
      <c r="L774" t="s">
        <v>476</v>
      </c>
      <c r="M774" s="104" t="s">
        <v>1388</v>
      </c>
      <c r="N774" s="104" t="s">
        <v>478</v>
      </c>
      <c r="O774" s="167">
        <v>230</v>
      </c>
      <c r="P774" s="200">
        <v>1044</v>
      </c>
      <c r="Q774" s="234">
        <v>9.9987549443077018E-3</v>
      </c>
      <c r="R774" s="200" t="s">
        <v>202</v>
      </c>
      <c r="S774" s="180">
        <v>2765</v>
      </c>
      <c r="T774" s="231" t="s">
        <v>1389</v>
      </c>
      <c r="U774" s="208">
        <v>0</v>
      </c>
      <c r="V774" s="209">
        <v>0</v>
      </c>
      <c r="W774" s="234">
        <f>Tabla2[[#This Row],[Valor POAI 2026
 (en pesos y 3 últimos digitos en cero)]]/$V$2</f>
        <v>0</v>
      </c>
      <c r="X774" s="188"/>
      <c r="Y774" s="188"/>
      <c r="Z774" s="189"/>
    </row>
    <row r="775" spans="1:26" s="126" customFormat="1" ht="13.5" hidden="1" customHeight="1">
      <c r="A775" s="172">
        <v>10</v>
      </c>
      <c r="B775" t="s">
        <v>1346</v>
      </c>
      <c r="C775" s="207">
        <v>24441</v>
      </c>
      <c r="D775" t="s">
        <v>212</v>
      </c>
      <c r="E775" s="207">
        <v>52</v>
      </c>
      <c r="F775" s="104" t="s">
        <v>225</v>
      </c>
      <c r="G775" t="s">
        <v>214</v>
      </c>
      <c r="H775" t="s">
        <v>222</v>
      </c>
      <c r="I775" t="s">
        <v>56</v>
      </c>
      <c r="J775" t="s">
        <v>216</v>
      </c>
      <c r="K775" t="s">
        <v>217</v>
      </c>
      <c r="L775" t="s">
        <v>218</v>
      </c>
      <c r="M775" s="104" t="s">
        <v>1390</v>
      </c>
      <c r="N775" s="104" t="s">
        <v>227</v>
      </c>
      <c r="O775" s="167">
        <v>250</v>
      </c>
      <c r="P775" s="200">
        <v>5221</v>
      </c>
      <c r="Q775" s="234">
        <v>5.0003352073017725E-2</v>
      </c>
      <c r="R775" s="200" t="s">
        <v>37</v>
      </c>
      <c r="S775" s="180">
        <v>2444</v>
      </c>
      <c r="T775" s="231" t="s">
        <v>1391</v>
      </c>
      <c r="U775" s="208">
        <v>0</v>
      </c>
      <c r="V775" s="209">
        <v>0</v>
      </c>
      <c r="W775" s="234">
        <f>Tabla2[[#This Row],[Valor POAI 2026
 (en pesos y 3 últimos digitos en cero)]]/$V$2</f>
        <v>0</v>
      </c>
      <c r="X775" s="188"/>
      <c r="Y775" s="188"/>
      <c r="Z775" s="189"/>
    </row>
    <row r="776" spans="1:26" s="126" customFormat="1" ht="13.5" hidden="1" customHeight="1">
      <c r="A776" s="172">
        <v>10</v>
      </c>
      <c r="B776" t="s">
        <v>1346</v>
      </c>
      <c r="C776" s="207">
        <v>24442</v>
      </c>
      <c r="D776" t="s">
        <v>212</v>
      </c>
      <c r="E776" s="207">
        <v>51</v>
      </c>
      <c r="F776" s="104" t="s">
        <v>221</v>
      </c>
      <c r="G776" t="s">
        <v>214</v>
      </c>
      <c r="H776" t="s">
        <v>222</v>
      </c>
      <c r="I776" t="s">
        <v>56</v>
      </c>
      <c r="J776" t="s">
        <v>216</v>
      </c>
      <c r="K776" t="s">
        <v>217</v>
      </c>
      <c r="L776" t="s">
        <v>218</v>
      </c>
      <c r="M776" s="104" t="s">
        <v>1392</v>
      </c>
      <c r="N776" s="104" t="s">
        <v>224</v>
      </c>
      <c r="O776" s="167">
        <v>250</v>
      </c>
      <c r="P776" s="200">
        <v>3132</v>
      </c>
      <c r="Q776" s="234">
        <v>2.9996264832923104E-2</v>
      </c>
      <c r="R776" s="200" t="s">
        <v>37</v>
      </c>
      <c r="S776" s="180">
        <v>2444</v>
      </c>
      <c r="T776" s="231" t="s">
        <v>1391</v>
      </c>
      <c r="U776" s="208">
        <v>0</v>
      </c>
      <c r="V776" s="209">
        <v>0</v>
      </c>
      <c r="W776" s="234">
        <f>Tabla2[[#This Row],[Valor POAI 2026
 (en pesos y 3 últimos digitos en cero)]]/$V$2</f>
        <v>0</v>
      </c>
      <c r="X776" s="188"/>
      <c r="Y776" s="188"/>
      <c r="Z776" s="189"/>
    </row>
    <row r="777" spans="1:26" s="126" customFormat="1" ht="13.5" hidden="1" customHeight="1">
      <c r="A777" s="172">
        <v>10</v>
      </c>
      <c r="B777" t="s">
        <v>1346</v>
      </c>
      <c r="C777" s="207">
        <v>24443</v>
      </c>
      <c r="D777" t="s">
        <v>212</v>
      </c>
      <c r="E777" s="207">
        <v>50</v>
      </c>
      <c r="F777" s="104" t="s">
        <v>213</v>
      </c>
      <c r="G777" t="s">
        <v>214</v>
      </c>
      <c r="H777" t="s">
        <v>215</v>
      </c>
      <c r="I777" t="s">
        <v>56</v>
      </c>
      <c r="J777" t="s">
        <v>216</v>
      </c>
      <c r="K777" t="s">
        <v>217</v>
      </c>
      <c r="L777" t="s">
        <v>218</v>
      </c>
      <c r="M777" s="104" t="s">
        <v>1393</v>
      </c>
      <c r="N777" s="104" t="s">
        <v>60</v>
      </c>
      <c r="O777" s="167">
        <v>10</v>
      </c>
      <c r="P777" s="200">
        <v>1044</v>
      </c>
      <c r="Q777" s="234">
        <v>9.9987549443077018E-3</v>
      </c>
      <c r="R777" s="200" t="s">
        <v>37</v>
      </c>
      <c r="S777" s="180">
        <v>2444</v>
      </c>
      <c r="T777" s="231" t="s">
        <v>1391</v>
      </c>
      <c r="U777" s="208">
        <v>0</v>
      </c>
      <c r="V777" s="209">
        <v>0</v>
      </c>
      <c r="W777" s="234">
        <f>Tabla2[[#This Row],[Valor POAI 2026
 (en pesos y 3 últimos digitos en cero)]]/$V$2</f>
        <v>0</v>
      </c>
      <c r="X777" s="188"/>
      <c r="Y777" s="188"/>
      <c r="Z777" s="189"/>
    </row>
    <row r="778" spans="1:26" s="126" customFormat="1" ht="13.5" hidden="1" customHeight="1">
      <c r="A778" s="172">
        <v>10</v>
      </c>
      <c r="B778" t="s">
        <v>1346</v>
      </c>
      <c r="C778" s="207">
        <v>25251</v>
      </c>
      <c r="D778" t="s">
        <v>228</v>
      </c>
      <c r="E778" s="207">
        <v>54</v>
      </c>
      <c r="F778" s="104" t="s">
        <v>229</v>
      </c>
      <c r="G778" t="s">
        <v>230</v>
      </c>
      <c r="H778" t="s">
        <v>231</v>
      </c>
      <c r="I778" t="s">
        <v>32</v>
      </c>
      <c r="J778"/>
      <c r="K778" t="s">
        <v>217</v>
      </c>
      <c r="L778" t="s">
        <v>232</v>
      </c>
      <c r="M778" s="104" t="s">
        <v>612</v>
      </c>
      <c r="N778" s="104" t="s">
        <v>41</v>
      </c>
      <c r="O778" s="167">
        <v>4</v>
      </c>
      <c r="P778" s="200">
        <v>1534</v>
      </c>
      <c r="Q778" s="234">
        <v>1.4691657169126449E-2</v>
      </c>
      <c r="R778" s="200" t="s">
        <v>37</v>
      </c>
      <c r="S778" s="180">
        <v>2525</v>
      </c>
      <c r="T778" s="231" t="s">
        <v>1394</v>
      </c>
      <c r="U778" s="208">
        <v>0</v>
      </c>
      <c r="V778" s="209">
        <v>0</v>
      </c>
      <c r="W778" s="234">
        <f>Tabla2[[#This Row],[Valor POAI 2026
 (en pesos y 3 últimos digitos en cero)]]/$V$2</f>
        <v>0</v>
      </c>
      <c r="X778" s="188"/>
      <c r="Y778" s="188"/>
      <c r="Z778" s="189"/>
    </row>
    <row r="779" spans="1:26" s="126" customFormat="1" ht="13.5" hidden="1" customHeight="1">
      <c r="A779" s="172">
        <v>10</v>
      </c>
      <c r="B779" t="s">
        <v>1346</v>
      </c>
      <c r="C779" s="207">
        <v>25252</v>
      </c>
      <c r="D779" t="s">
        <v>228</v>
      </c>
      <c r="E779" s="207">
        <v>55</v>
      </c>
      <c r="F779" s="104" t="s">
        <v>235</v>
      </c>
      <c r="G779" t="s">
        <v>236</v>
      </c>
      <c r="H779" t="s">
        <v>237</v>
      </c>
      <c r="I779" t="s">
        <v>32</v>
      </c>
      <c r="J779"/>
      <c r="K779" t="s">
        <v>217</v>
      </c>
      <c r="L779" t="s">
        <v>232</v>
      </c>
      <c r="M779" s="104" t="s">
        <v>1395</v>
      </c>
      <c r="N779" s="104" t="s">
        <v>239</v>
      </c>
      <c r="O779" s="167">
        <v>100</v>
      </c>
      <c r="P779" s="200">
        <v>1179</v>
      </c>
      <c r="Q779" s="234">
        <v>1.1291697394002662E-2</v>
      </c>
      <c r="R779" s="200" t="s">
        <v>37</v>
      </c>
      <c r="S779" s="180">
        <v>2525</v>
      </c>
      <c r="T779" s="231" t="s">
        <v>1394</v>
      </c>
      <c r="U779" s="208">
        <v>0</v>
      </c>
      <c r="V779" s="209">
        <v>0</v>
      </c>
      <c r="W779" s="234">
        <f>Tabla2[[#This Row],[Valor POAI 2026
 (en pesos y 3 últimos digitos en cero)]]/$V$2</f>
        <v>0</v>
      </c>
      <c r="X779" s="188"/>
      <c r="Y779" s="188"/>
      <c r="Z779" s="189"/>
    </row>
    <row r="780" spans="1:26" s="126" customFormat="1" ht="13.5" hidden="1" customHeight="1">
      <c r="A780" s="172">
        <v>10</v>
      </c>
      <c r="B780" t="s">
        <v>1346</v>
      </c>
      <c r="C780" s="207">
        <v>23761</v>
      </c>
      <c r="D780" t="s">
        <v>153</v>
      </c>
      <c r="E780" s="207">
        <v>56</v>
      </c>
      <c r="F780" s="104" t="s">
        <v>251</v>
      </c>
      <c r="G780" t="s">
        <v>155</v>
      </c>
      <c r="H780" t="s">
        <v>252</v>
      </c>
      <c r="I780" t="s">
        <v>32</v>
      </c>
      <c r="J780"/>
      <c r="K780" t="s">
        <v>217</v>
      </c>
      <c r="L780" t="s">
        <v>242</v>
      </c>
      <c r="M780" s="104" t="s">
        <v>1396</v>
      </c>
      <c r="N780" s="104" t="s">
        <v>254</v>
      </c>
      <c r="O780" s="167">
        <v>40</v>
      </c>
      <c r="P780" s="200">
        <v>1012</v>
      </c>
      <c r="Q780" s="234">
        <v>9.6922796969725993E-3</v>
      </c>
      <c r="R780" s="200" t="s">
        <v>37</v>
      </c>
      <c r="S780" s="180">
        <v>2376</v>
      </c>
      <c r="T780" s="231" t="s">
        <v>1397</v>
      </c>
      <c r="U780" s="208">
        <v>0</v>
      </c>
      <c r="V780" s="209">
        <v>0</v>
      </c>
      <c r="W780" s="234">
        <f>Tabla2[[#This Row],[Valor POAI 2026
 (en pesos y 3 últimos digitos en cero)]]/$V$2</f>
        <v>0</v>
      </c>
      <c r="X780" s="188"/>
      <c r="Y780" s="188"/>
      <c r="Z780" s="189"/>
    </row>
    <row r="781" spans="1:26" s="126" customFormat="1" ht="13.5" hidden="1" customHeight="1">
      <c r="A781" s="172">
        <v>10</v>
      </c>
      <c r="B781" t="s">
        <v>1346</v>
      </c>
      <c r="C781" s="207">
        <v>25091</v>
      </c>
      <c r="D781" t="s">
        <v>228</v>
      </c>
      <c r="E781" s="207">
        <v>58</v>
      </c>
      <c r="F781" s="104" t="s">
        <v>247</v>
      </c>
      <c r="G781" t="s">
        <v>236</v>
      </c>
      <c r="H781" t="s">
        <v>248</v>
      </c>
      <c r="I781" t="s">
        <v>32</v>
      </c>
      <c r="J781"/>
      <c r="K781" t="s">
        <v>217</v>
      </c>
      <c r="L781" t="s">
        <v>242</v>
      </c>
      <c r="M781" s="104" t="s">
        <v>1398</v>
      </c>
      <c r="N781" s="104" t="s">
        <v>250</v>
      </c>
      <c r="O781" s="167">
        <v>400</v>
      </c>
      <c r="P781" s="200">
        <v>1012</v>
      </c>
      <c r="Q781" s="234">
        <v>9.6922796969725993E-3</v>
      </c>
      <c r="R781" s="200" t="s">
        <v>37</v>
      </c>
      <c r="S781" s="180">
        <v>2509</v>
      </c>
      <c r="T781" s="231" t="s">
        <v>1399</v>
      </c>
      <c r="U781" s="208">
        <v>0</v>
      </c>
      <c r="V781" s="209">
        <v>0</v>
      </c>
      <c r="W781" s="234">
        <f>Tabla2[[#This Row],[Valor POAI 2026
 (en pesos y 3 últimos digitos en cero)]]/$V$2</f>
        <v>0</v>
      </c>
      <c r="X781" s="188"/>
      <c r="Y781" s="188"/>
      <c r="Z781" s="189"/>
    </row>
    <row r="782" spans="1:26" s="126" customFormat="1" ht="13.5" hidden="1" customHeight="1">
      <c r="A782" s="172">
        <v>10</v>
      </c>
      <c r="B782" t="s">
        <v>1346</v>
      </c>
      <c r="C782" s="207">
        <v>23791</v>
      </c>
      <c r="D782" t="s">
        <v>153</v>
      </c>
      <c r="E782" s="207">
        <v>61</v>
      </c>
      <c r="F782" s="104" t="s">
        <v>256</v>
      </c>
      <c r="G782" t="s">
        <v>257</v>
      </c>
      <c r="H782" t="s">
        <v>258</v>
      </c>
      <c r="I782" t="s">
        <v>32</v>
      </c>
      <c r="J782"/>
      <c r="K782" t="s">
        <v>259</v>
      </c>
      <c r="L782" t="s">
        <v>260</v>
      </c>
      <c r="M782" s="104" t="s">
        <v>1400</v>
      </c>
      <c r="N782" s="104" t="s">
        <v>64</v>
      </c>
      <c r="O782" s="167">
        <v>20</v>
      </c>
      <c r="P782" s="200">
        <v>1722</v>
      </c>
      <c r="Q782" s="234">
        <v>1.6492199247220174E-2</v>
      </c>
      <c r="R782" s="200" t="s">
        <v>37</v>
      </c>
      <c r="S782" s="180">
        <v>2379</v>
      </c>
      <c r="T782" s="231" t="s">
        <v>1401</v>
      </c>
      <c r="U782" s="208">
        <v>0</v>
      </c>
      <c r="V782" s="209">
        <v>0</v>
      </c>
      <c r="W782" s="234">
        <f>Tabla2[[#This Row],[Valor POAI 2026
 (en pesos y 3 últimos digitos en cero)]]/$V$2</f>
        <v>0</v>
      </c>
      <c r="X782" s="188"/>
      <c r="Y782" s="188"/>
      <c r="Z782" s="189"/>
    </row>
    <row r="783" spans="1:26" s="126" customFormat="1" ht="13.5" hidden="1" customHeight="1">
      <c r="A783" s="172">
        <v>10</v>
      </c>
      <c r="B783" t="s">
        <v>1346</v>
      </c>
      <c r="C783" s="207">
        <v>23811</v>
      </c>
      <c r="D783" t="s">
        <v>153</v>
      </c>
      <c r="E783" s="207">
        <v>62</v>
      </c>
      <c r="F783" s="104" t="s">
        <v>263</v>
      </c>
      <c r="G783" t="s">
        <v>257</v>
      </c>
      <c r="H783" t="s">
        <v>264</v>
      </c>
      <c r="I783" t="s">
        <v>32</v>
      </c>
      <c r="J783"/>
      <c r="K783" t="s">
        <v>259</v>
      </c>
      <c r="L783" t="s">
        <v>260</v>
      </c>
      <c r="M783" s="104" t="s">
        <v>1402</v>
      </c>
      <c r="N783" s="104" t="s">
        <v>64</v>
      </c>
      <c r="O783" s="167">
        <v>1</v>
      </c>
      <c r="P783" s="200">
        <v>751</v>
      </c>
      <c r="Q783" s="234">
        <v>7.1925909608956742E-3</v>
      </c>
      <c r="R783" s="200" t="s">
        <v>202</v>
      </c>
      <c r="S783" s="180">
        <v>2381</v>
      </c>
      <c r="T783" s="231" t="s">
        <v>1403</v>
      </c>
      <c r="U783" s="208">
        <v>0</v>
      </c>
      <c r="V783" s="209">
        <v>0</v>
      </c>
      <c r="W783" s="234">
        <f>Tabla2[[#This Row],[Valor POAI 2026
 (en pesos y 3 últimos digitos en cero)]]/$V$2</f>
        <v>0</v>
      </c>
      <c r="X783" s="188"/>
      <c r="Y783" s="188"/>
      <c r="Z783" s="189"/>
    </row>
    <row r="784" spans="1:26" s="126" customFormat="1" ht="13.5" hidden="1" customHeight="1">
      <c r="A784" s="172">
        <v>10</v>
      </c>
      <c r="B784" t="s">
        <v>1346</v>
      </c>
      <c r="C784" s="207">
        <v>23141</v>
      </c>
      <c r="D784" t="s">
        <v>183</v>
      </c>
      <c r="E784" s="207">
        <v>63</v>
      </c>
      <c r="F784" s="104" t="s">
        <v>759</v>
      </c>
      <c r="G784" t="s">
        <v>274</v>
      </c>
      <c r="H784" t="s">
        <v>275</v>
      </c>
      <c r="I784" t="s">
        <v>32</v>
      </c>
      <c r="J784"/>
      <c r="K784" t="s">
        <v>259</v>
      </c>
      <c r="L784" t="s">
        <v>269</v>
      </c>
      <c r="M784" s="104" t="s">
        <v>1404</v>
      </c>
      <c r="N784" s="104" t="s">
        <v>761</v>
      </c>
      <c r="O784" s="167">
        <v>500</v>
      </c>
      <c r="P784" s="200">
        <v>252</v>
      </c>
      <c r="Q784" s="234">
        <v>2.413492572763928E-3</v>
      </c>
      <c r="R784" s="200" t="s">
        <v>37</v>
      </c>
      <c r="S784" s="180">
        <v>2314</v>
      </c>
      <c r="T784" s="231" t="s">
        <v>1405</v>
      </c>
      <c r="U784" s="208">
        <v>0</v>
      </c>
      <c r="V784" s="209">
        <v>0</v>
      </c>
      <c r="W784" s="234">
        <f>Tabla2[[#This Row],[Valor POAI 2026
 (en pesos y 3 últimos digitos en cero)]]/$V$2</f>
        <v>0</v>
      </c>
      <c r="X784" s="188"/>
      <c r="Y784" s="188"/>
      <c r="Z784" s="189"/>
    </row>
    <row r="785" spans="1:26" s="126" customFormat="1" ht="13.5" hidden="1" customHeight="1">
      <c r="A785" s="172">
        <v>10</v>
      </c>
      <c r="B785" t="s">
        <v>1346</v>
      </c>
      <c r="C785" s="207">
        <v>23631</v>
      </c>
      <c r="D785" t="s">
        <v>183</v>
      </c>
      <c r="E785" s="207">
        <v>71</v>
      </c>
      <c r="F785" s="104" t="s">
        <v>278</v>
      </c>
      <c r="G785" t="s">
        <v>274</v>
      </c>
      <c r="H785" t="s">
        <v>275</v>
      </c>
      <c r="I785" t="s">
        <v>32</v>
      </c>
      <c r="J785"/>
      <c r="K785" t="s">
        <v>259</v>
      </c>
      <c r="L785" t="s">
        <v>269</v>
      </c>
      <c r="M785" s="104" t="s">
        <v>1406</v>
      </c>
      <c r="N785" s="104" t="s">
        <v>280</v>
      </c>
      <c r="O785" s="167">
        <v>2000</v>
      </c>
      <c r="P785" s="200">
        <v>252</v>
      </c>
      <c r="Q785" s="234">
        <v>2.413492572763928E-3</v>
      </c>
      <c r="R785" s="200" t="s">
        <v>37</v>
      </c>
      <c r="S785" s="180">
        <v>2363</v>
      </c>
      <c r="T785" s="231" t="s">
        <v>1407</v>
      </c>
      <c r="U785" s="208">
        <v>0</v>
      </c>
      <c r="V785" s="209">
        <v>0</v>
      </c>
      <c r="W785" s="234">
        <f>Tabla2[[#This Row],[Valor POAI 2026
 (en pesos y 3 últimos digitos en cero)]]/$V$2</f>
        <v>0</v>
      </c>
      <c r="X785" s="188"/>
      <c r="Y785" s="188"/>
      <c r="Z785" s="189"/>
    </row>
    <row r="786" spans="1:26" s="126" customFormat="1" ht="13.5" hidden="1" customHeight="1">
      <c r="A786" s="172">
        <v>10</v>
      </c>
      <c r="B786" t="s">
        <v>1346</v>
      </c>
      <c r="C786" s="207">
        <v>23632</v>
      </c>
      <c r="D786" t="s">
        <v>183</v>
      </c>
      <c r="E786" s="207">
        <v>67</v>
      </c>
      <c r="F786" s="104" t="s">
        <v>287</v>
      </c>
      <c r="G786" t="s">
        <v>274</v>
      </c>
      <c r="H786" t="s">
        <v>275</v>
      </c>
      <c r="I786" t="s">
        <v>32</v>
      </c>
      <c r="J786"/>
      <c r="K786" t="s">
        <v>259</v>
      </c>
      <c r="L786" t="s">
        <v>269</v>
      </c>
      <c r="M786" s="104" t="s">
        <v>1408</v>
      </c>
      <c r="N786" s="104" t="s">
        <v>289</v>
      </c>
      <c r="O786" s="167">
        <v>16</v>
      </c>
      <c r="P786" s="200">
        <v>631</v>
      </c>
      <c r="Q786" s="234">
        <v>6.0433087833890418E-3</v>
      </c>
      <c r="R786" s="200" t="s">
        <v>37</v>
      </c>
      <c r="S786" s="180">
        <v>2363</v>
      </c>
      <c r="T786" s="231" t="s">
        <v>1407</v>
      </c>
      <c r="U786" s="208">
        <v>0</v>
      </c>
      <c r="V786" s="209">
        <v>0</v>
      </c>
      <c r="W786" s="234">
        <f>Tabla2[[#This Row],[Valor POAI 2026
 (en pesos y 3 últimos digitos en cero)]]/$V$2</f>
        <v>0</v>
      </c>
      <c r="X786" s="188"/>
      <c r="Y786" s="188"/>
      <c r="Z786" s="189"/>
    </row>
    <row r="787" spans="1:26" s="126" customFormat="1" ht="13.5" hidden="1" customHeight="1">
      <c r="A787" s="172">
        <v>10</v>
      </c>
      <c r="B787" t="s">
        <v>1346</v>
      </c>
      <c r="C787" s="207">
        <v>23633</v>
      </c>
      <c r="D787" t="s">
        <v>183</v>
      </c>
      <c r="E787" s="207">
        <v>70</v>
      </c>
      <c r="F787" s="104" t="s">
        <v>284</v>
      </c>
      <c r="G787" t="s">
        <v>274</v>
      </c>
      <c r="H787" t="s">
        <v>275</v>
      </c>
      <c r="I787" t="s">
        <v>32</v>
      </c>
      <c r="J787"/>
      <c r="K787" t="s">
        <v>259</v>
      </c>
      <c r="L787" t="s">
        <v>269</v>
      </c>
      <c r="M787" s="104" t="s">
        <v>1409</v>
      </c>
      <c r="N787" s="104" t="s">
        <v>286</v>
      </c>
      <c r="O787" s="167">
        <v>400</v>
      </c>
      <c r="P787" s="200">
        <v>126</v>
      </c>
      <c r="Q787" s="234">
        <v>1.206746286381964E-3</v>
      </c>
      <c r="R787" s="200" t="s">
        <v>37</v>
      </c>
      <c r="S787" s="180">
        <v>2363</v>
      </c>
      <c r="T787" s="231" t="s">
        <v>1407</v>
      </c>
      <c r="U787" s="208">
        <v>0</v>
      </c>
      <c r="V787" s="209">
        <v>0</v>
      </c>
      <c r="W787" s="234">
        <f>Tabla2[[#This Row],[Valor POAI 2026
 (en pesos y 3 últimos digitos en cero)]]/$V$2</f>
        <v>0</v>
      </c>
      <c r="X787" s="188"/>
      <c r="Y787" s="188"/>
      <c r="Z787" s="189"/>
    </row>
    <row r="788" spans="1:26" s="126" customFormat="1" ht="13.5" hidden="1" customHeight="1">
      <c r="A788" s="172">
        <v>10</v>
      </c>
      <c r="B788" t="s">
        <v>1346</v>
      </c>
      <c r="C788" s="207">
        <v>23634</v>
      </c>
      <c r="D788" t="s">
        <v>293</v>
      </c>
      <c r="E788" s="207">
        <v>76</v>
      </c>
      <c r="F788" s="104" t="s">
        <v>294</v>
      </c>
      <c r="G788" t="s">
        <v>274</v>
      </c>
      <c r="H788" t="s">
        <v>295</v>
      </c>
      <c r="I788" t="s">
        <v>32</v>
      </c>
      <c r="J788"/>
      <c r="K788" t="s">
        <v>259</v>
      </c>
      <c r="L788" t="s">
        <v>269</v>
      </c>
      <c r="M788" s="104" t="s">
        <v>1410</v>
      </c>
      <c r="N788" s="104" t="s">
        <v>297</v>
      </c>
      <c r="O788" s="167">
        <v>8000</v>
      </c>
      <c r="P788" s="200">
        <v>1335</v>
      </c>
      <c r="Q788" s="234">
        <v>1.2785764224761284E-2</v>
      </c>
      <c r="R788" s="200" t="s">
        <v>37</v>
      </c>
      <c r="S788" s="180">
        <v>2363</v>
      </c>
      <c r="T788" s="231" t="s">
        <v>1407</v>
      </c>
      <c r="U788" s="208">
        <v>0</v>
      </c>
      <c r="V788" s="209">
        <v>0</v>
      </c>
      <c r="W788" s="234">
        <f>Tabla2[[#This Row],[Valor POAI 2026
 (en pesos y 3 últimos digitos en cero)]]/$V$2</f>
        <v>0</v>
      </c>
      <c r="X788" s="188"/>
      <c r="Y788" s="188"/>
      <c r="Z788" s="189"/>
    </row>
    <row r="789" spans="1:26" s="126" customFormat="1" ht="13.5" hidden="1" customHeight="1">
      <c r="A789" s="172">
        <v>10</v>
      </c>
      <c r="B789" t="s">
        <v>1346</v>
      </c>
      <c r="C789" s="207">
        <v>22911</v>
      </c>
      <c r="D789" t="s">
        <v>91</v>
      </c>
      <c r="E789" s="207">
        <v>77</v>
      </c>
      <c r="F789" s="104" t="s">
        <v>311</v>
      </c>
      <c r="G789" t="s">
        <v>93</v>
      </c>
      <c r="H789" t="s">
        <v>306</v>
      </c>
      <c r="I789" t="s">
        <v>32</v>
      </c>
      <c r="J789" t="s">
        <v>95</v>
      </c>
      <c r="K789" t="s">
        <v>259</v>
      </c>
      <c r="L789" t="s">
        <v>307</v>
      </c>
      <c r="M789" s="104" t="s">
        <v>1411</v>
      </c>
      <c r="N789" s="104" t="s">
        <v>313</v>
      </c>
      <c r="O789" s="167">
        <v>40</v>
      </c>
      <c r="P789" s="200">
        <v>14618</v>
      </c>
      <c r="Q789" s="234">
        <v>0.14000172392326626</v>
      </c>
      <c r="R789" s="200" t="s">
        <v>37</v>
      </c>
      <c r="S789" s="180">
        <v>2291</v>
      </c>
      <c r="T789" s="231" t="s">
        <v>1412</v>
      </c>
      <c r="U789" s="208">
        <v>0</v>
      </c>
      <c r="V789" s="209">
        <v>0</v>
      </c>
      <c r="W789" s="234">
        <f>Tabla2[[#This Row],[Valor POAI 2026
 (en pesos y 3 últimos digitos en cero)]]/$V$2</f>
        <v>0</v>
      </c>
      <c r="X789" s="188"/>
      <c r="Y789" s="188"/>
      <c r="Z789" s="189"/>
    </row>
    <row r="790" spans="1:26" s="126" customFormat="1" ht="13.5" hidden="1" customHeight="1">
      <c r="A790" s="172">
        <v>10</v>
      </c>
      <c r="B790" t="s">
        <v>1346</v>
      </c>
      <c r="C790" s="207">
        <v>23211</v>
      </c>
      <c r="D790" t="s">
        <v>183</v>
      </c>
      <c r="E790" s="207">
        <v>79</v>
      </c>
      <c r="F790" s="104" t="s">
        <v>314</v>
      </c>
      <c r="G790" t="s">
        <v>274</v>
      </c>
      <c r="H790" t="s">
        <v>315</v>
      </c>
      <c r="I790" t="s">
        <v>56</v>
      </c>
      <c r="J790"/>
      <c r="K790" t="s">
        <v>259</v>
      </c>
      <c r="L790" t="s">
        <v>316</v>
      </c>
      <c r="M790" s="104" t="s">
        <v>1413</v>
      </c>
      <c r="N790" s="104" t="s">
        <v>318</v>
      </c>
      <c r="O790" s="167">
        <v>4</v>
      </c>
      <c r="P790" s="200">
        <v>313</v>
      </c>
      <c r="Q790" s="234">
        <v>2.997711012996466E-3</v>
      </c>
      <c r="R790" s="200" t="s">
        <v>37</v>
      </c>
      <c r="S790" s="180">
        <v>2321</v>
      </c>
      <c r="T790" s="231" t="s">
        <v>1414</v>
      </c>
      <c r="U790" s="208">
        <v>0</v>
      </c>
      <c r="V790" s="209">
        <v>0</v>
      </c>
      <c r="W790" s="234">
        <f>Tabla2[[#This Row],[Valor POAI 2026
 (en pesos y 3 últimos digitos en cero)]]/$V$2</f>
        <v>0</v>
      </c>
      <c r="X790" s="188"/>
      <c r="Y790" s="188"/>
      <c r="Z790" s="189"/>
    </row>
    <row r="791" spans="1:26" s="126" customFormat="1" ht="13.5" hidden="1" customHeight="1">
      <c r="A791" s="172">
        <v>10</v>
      </c>
      <c r="B791" t="s">
        <v>1346</v>
      </c>
      <c r="C791" s="207">
        <v>27761</v>
      </c>
      <c r="D791" t="s">
        <v>138</v>
      </c>
      <c r="E791" s="207">
        <v>83</v>
      </c>
      <c r="F791" s="104" t="s">
        <v>328</v>
      </c>
      <c r="G791" t="s">
        <v>257</v>
      </c>
      <c r="H791" t="s">
        <v>324</v>
      </c>
      <c r="I791" t="s">
        <v>32</v>
      </c>
      <c r="J791"/>
      <c r="K791" t="s">
        <v>259</v>
      </c>
      <c r="L791" t="s">
        <v>325</v>
      </c>
      <c r="M791" s="104" t="s">
        <v>1415</v>
      </c>
      <c r="N791" s="104" t="s">
        <v>60</v>
      </c>
      <c r="O791" s="167">
        <v>1</v>
      </c>
      <c r="P791" s="200">
        <v>0</v>
      </c>
      <c r="Q791" s="234">
        <v>0</v>
      </c>
      <c r="R791" s="200" t="s">
        <v>37</v>
      </c>
      <c r="S791" s="180">
        <v>2776</v>
      </c>
      <c r="T791" s="231" t="s">
        <v>1416</v>
      </c>
      <c r="U791" s="208">
        <v>0</v>
      </c>
      <c r="V791" s="209">
        <v>0</v>
      </c>
      <c r="W791" s="234">
        <f>Tabla2[[#This Row],[Valor POAI 2026
 (en pesos y 3 últimos digitos en cero)]]/$V$2</f>
        <v>0</v>
      </c>
      <c r="X791" s="188"/>
      <c r="Y791" s="188"/>
      <c r="Z791" s="189"/>
    </row>
    <row r="792" spans="1:26" s="126" customFormat="1" ht="13.5" hidden="1" customHeight="1">
      <c r="A792" s="172">
        <v>10</v>
      </c>
      <c r="B792" t="s">
        <v>1346</v>
      </c>
      <c r="C792" s="207">
        <v>27762</v>
      </c>
      <c r="D792" t="s">
        <v>138</v>
      </c>
      <c r="E792" s="207">
        <v>84</v>
      </c>
      <c r="F792" s="104" t="s">
        <v>330</v>
      </c>
      <c r="G792" t="s">
        <v>257</v>
      </c>
      <c r="H792" t="s">
        <v>324</v>
      </c>
      <c r="I792" t="s">
        <v>32</v>
      </c>
      <c r="J792"/>
      <c r="K792" t="s">
        <v>259</v>
      </c>
      <c r="L792" t="s">
        <v>325</v>
      </c>
      <c r="M792" s="104" t="s">
        <v>1417</v>
      </c>
      <c r="N792" s="104" t="s">
        <v>60</v>
      </c>
      <c r="O792" s="167">
        <v>1</v>
      </c>
      <c r="P792" s="200">
        <v>0</v>
      </c>
      <c r="Q792" s="234">
        <v>0</v>
      </c>
      <c r="R792" s="200" t="s">
        <v>37</v>
      </c>
      <c r="S792" s="180">
        <v>2776</v>
      </c>
      <c r="T792" s="231" t="s">
        <v>1416</v>
      </c>
      <c r="U792" s="208">
        <v>0</v>
      </c>
      <c r="V792" s="209">
        <v>0</v>
      </c>
      <c r="W792" s="234">
        <f>Tabla2[[#This Row],[Valor POAI 2026
 (en pesos y 3 últimos digitos en cero)]]/$V$2</f>
        <v>0</v>
      </c>
      <c r="X792" s="188"/>
      <c r="Y792" s="188"/>
      <c r="Z792" s="189"/>
    </row>
    <row r="793" spans="1:26" s="126" customFormat="1" ht="13.5" hidden="1" customHeight="1">
      <c r="A793" s="172">
        <v>10</v>
      </c>
      <c r="B793" t="s">
        <v>1346</v>
      </c>
      <c r="C793" s="207">
        <v>27763</v>
      </c>
      <c r="D793" t="s">
        <v>138</v>
      </c>
      <c r="E793" s="207">
        <v>82</v>
      </c>
      <c r="F793" s="104" t="s">
        <v>332</v>
      </c>
      <c r="G793" t="s">
        <v>257</v>
      </c>
      <c r="H793" t="s">
        <v>324</v>
      </c>
      <c r="I793" t="s">
        <v>32</v>
      </c>
      <c r="J793"/>
      <c r="K793" t="s">
        <v>259</v>
      </c>
      <c r="L793" t="s">
        <v>325</v>
      </c>
      <c r="M793" s="104" t="s">
        <v>1418</v>
      </c>
      <c r="N793" s="104" t="s">
        <v>60</v>
      </c>
      <c r="O793" s="167">
        <v>8</v>
      </c>
      <c r="P793" s="200">
        <v>1440</v>
      </c>
      <c r="Q793" s="234">
        <v>1.3791386130079587E-2</v>
      </c>
      <c r="R793" s="200" t="s">
        <v>37</v>
      </c>
      <c r="S793" s="180">
        <v>2776</v>
      </c>
      <c r="T793" s="231" t="s">
        <v>1416</v>
      </c>
      <c r="U793" s="208">
        <v>0</v>
      </c>
      <c r="V793" s="209">
        <v>0</v>
      </c>
      <c r="W793" s="234">
        <f>Tabla2[[#This Row],[Valor POAI 2026
 (en pesos y 3 últimos digitos en cero)]]/$V$2</f>
        <v>0</v>
      </c>
      <c r="X793" s="188"/>
      <c r="Y793" s="188"/>
      <c r="Z793" s="189"/>
    </row>
    <row r="794" spans="1:26" s="126" customFormat="1" ht="13.5" hidden="1" customHeight="1">
      <c r="A794" s="172">
        <v>10</v>
      </c>
      <c r="B794" t="s">
        <v>1346</v>
      </c>
      <c r="C794" s="207">
        <v>27764</v>
      </c>
      <c r="D794" t="s">
        <v>138</v>
      </c>
      <c r="E794" s="207">
        <v>88</v>
      </c>
      <c r="F794" s="104" t="s">
        <v>334</v>
      </c>
      <c r="G794" t="s">
        <v>257</v>
      </c>
      <c r="H794" t="s">
        <v>324</v>
      </c>
      <c r="I794" t="s">
        <v>32</v>
      </c>
      <c r="J794"/>
      <c r="K794" t="s">
        <v>259</v>
      </c>
      <c r="L794" t="s">
        <v>325</v>
      </c>
      <c r="M794" s="104" t="s">
        <v>1104</v>
      </c>
      <c r="N794" s="104" t="s">
        <v>60</v>
      </c>
      <c r="O794" s="167">
        <v>3</v>
      </c>
      <c r="P794" s="200">
        <v>0</v>
      </c>
      <c r="Q794" s="234">
        <v>0</v>
      </c>
      <c r="R794" s="200" t="s">
        <v>37</v>
      </c>
      <c r="S794" s="180">
        <v>2776</v>
      </c>
      <c r="T794" s="231" t="s">
        <v>1416</v>
      </c>
      <c r="U794" s="208">
        <v>0</v>
      </c>
      <c r="V794" s="209">
        <v>0</v>
      </c>
      <c r="W794" s="234">
        <f>Tabla2[[#This Row],[Valor POAI 2026
 (en pesos y 3 últimos digitos en cero)]]/$V$2</f>
        <v>0</v>
      </c>
      <c r="X794" s="188"/>
      <c r="Y794" s="188"/>
      <c r="Z794" s="189"/>
    </row>
    <row r="795" spans="1:26" s="126" customFormat="1" ht="13.5" hidden="1" customHeight="1">
      <c r="A795" s="172">
        <v>10</v>
      </c>
      <c r="B795" t="s">
        <v>1346</v>
      </c>
      <c r="C795" s="207">
        <v>27765</v>
      </c>
      <c r="D795" t="s">
        <v>138</v>
      </c>
      <c r="E795" s="207">
        <v>85</v>
      </c>
      <c r="F795" s="104" t="s">
        <v>323</v>
      </c>
      <c r="G795" t="s">
        <v>257</v>
      </c>
      <c r="H795" t="s">
        <v>324</v>
      </c>
      <c r="I795" t="s">
        <v>32</v>
      </c>
      <c r="J795"/>
      <c r="K795" t="s">
        <v>259</v>
      </c>
      <c r="L795" t="s">
        <v>325</v>
      </c>
      <c r="M795" s="104" t="s">
        <v>1419</v>
      </c>
      <c r="N795" s="104" t="s">
        <v>60</v>
      </c>
      <c r="O795" s="167">
        <v>1</v>
      </c>
      <c r="P795" s="200">
        <v>0</v>
      </c>
      <c r="Q795" s="234">
        <v>0</v>
      </c>
      <c r="R795" s="200" t="s">
        <v>37</v>
      </c>
      <c r="S795" s="180">
        <v>2776</v>
      </c>
      <c r="T795" s="231" t="s">
        <v>1416</v>
      </c>
      <c r="U795" s="208">
        <v>0</v>
      </c>
      <c r="V795" s="209">
        <v>0</v>
      </c>
      <c r="W795" s="234">
        <f>Tabla2[[#This Row],[Valor POAI 2026
 (en pesos y 3 últimos digitos en cero)]]/$V$2</f>
        <v>0</v>
      </c>
      <c r="X795" s="188"/>
      <c r="Y795" s="188"/>
      <c r="Z795" s="189"/>
    </row>
    <row r="796" spans="1:26" s="126" customFormat="1" ht="13.5" hidden="1" customHeight="1">
      <c r="A796" s="172">
        <v>10</v>
      </c>
      <c r="B796" t="s">
        <v>1346</v>
      </c>
      <c r="C796" s="207">
        <v>29331</v>
      </c>
      <c r="D796" t="s">
        <v>343</v>
      </c>
      <c r="E796" s="207">
        <v>93</v>
      </c>
      <c r="F796" s="104" t="s">
        <v>344</v>
      </c>
      <c r="G796" t="s">
        <v>345</v>
      </c>
      <c r="H796" t="s">
        <v>346</v>
      </c>
      <c r="I796" t="s">
        <v>56</v>
      </c>
      <c r="J796" t="s">
        <v>347</v>
      </c>
      <c r="K796" t="s">
        <v>348</v>
      </c>
      <c r="L796" t="s">
        <v>349</v>
      </c>
      <c r="M796" s="104" t="s">
        <v>526</v>
      </c>
      <c r="N796" s="104" t="s">
        <v>351</v>
      </c>
      <c r="O796" s="167">
        <v>4</v>
      </c>
      <c r="P796" s="200">
        <v>10441</v>
      </c>
      <c r="Q796" s="234">
        <v>9.9997126794556232E-2</v>
      </c>
      <c r="R796" s="200" t="s">
        <v>37</v>
      </c>
      <c r="S796" s="180">
        <v>2933</v>
      </c>
      <c r="T796" s="231" t="s">
        <v>1420</v>
      </c>
      <c r="U796" s="208">
        <v>0</v>
      </c>
      <c r="V796" s="209">
        <v>0</v>
      </c>
      <c r="W796" s="234">
        <f>Tabla2[[#This Row],[Valor POAI 2026
 (en pesos y 3 últimos digitos en cero)]]/$V$2</f>
        <v>0</v>
      </c>
      <c r="X796" s="188"/>
      <c r="Y796" s="188"/>
      <c r="Z796" s="189"/>
    </row>
    <row r="797" spans="1:26" s="126" customFormat="1" ht="13.5" hidden="1" customHeight="1">
      <c r="A797" s="172">
        <v>10</v>
      </c>
      <c r="B797" t="s">
        <v>1346</v>
      </c>
      <c r="C797" s="207">
        <v>29332</v>
      </c>
      <c r="D797" t="s">
        <v>343</v>
      </c>
      <c r="E797" s="207">
        <v>92</v>
      </c>
      <c r="F797" s="104" t="s">
        <v>353</v>
      </c>
      <c r="G797" t="s">
        <v>345</v>
      </c>
      <c r="H797" t="s">
        <v>354</v>
      </c>
      <c r="I797" t="s">
        <v>56</v>
      </c>
      <c r="J797" t="s">
        <v>347</v>
      </c>
      <c r="K797" t="s">
        <v>348</v>
      </c>
      <c r="L797" t="s">
        <v>349</v>
      </c>
      <c r="M797" s="104" t="s">
        <v>355</v>
      </c>
      <c r="N797" s="104" t="s">
        <v>64</v>
      </c>
      <c r="O797" s="167">
        <v>1</v>
      </c>
      <c r="P797" s="200">
        <v>1044</v>
      </c>
      <c r="Q797" s="234">
        <v>9.9987549443077018E-3</v>
      </c>
      <c r="R797" s="200" t="s">
        <v>202</v>
      </c>
      <c r="S797" s="180">
        <v>2933</v>
      </c>
      <c r="T797" s="231" t="s">
        <v>1420</v>
      </c>
      <c r="U797" s="208">
        <v>0</v>
      </c>
      <c r="V797" s="209">
        <v>0</v>
      </c>
      <c r="W797" s="234">
        <f>Tabla2[[#This Row],[Valor POAI 2026
 (en pesos y 3 últimos digitos en cero)]]/$V$2</f>
        <v>0</v>
      </c>
      <c r="X797" s="188"/>
      <c r="Y797" s="188"/>
      <c r="Z797" s="189"/>
    </row>
    <row r="798" spans="1:26" s="126" customFormat="1" ht="13.5" hidden="1" customHeight="1">
      <c r="A798" s="172">
        <v>10</v>
      </c>
      <c r="B798" t="s">
        <v>1346</v>
      </c>
      <c r="C798" s="207">
        <v>29333</v>
      </c>
      <c r="D798" t="s">
        <v>343</v>
      </c>
      <c r="E798" s="207">
        <v>94</v>
      </c>
      <c r="F798" s="104" t="s">
        <v>356</v>
      </c>
      <c r="G798" t="s">
        <v>345</v>
      </c>
      <c r="H798" t="s">
        <v>357</v>
      </c>
      <c r="I798" t="s">
        <v>56</v>
      </c>
      <c r="J798" t="s">
        <v>347</v>
      </c>
      <c r="K798" t="s">
        <v>348</v>
      </c>
      <c r="L798" t="s">
        <v>349</v>
      </c>
      <c r="M798" s="104" t="s">
        <v>1421</v>
      </c>
      <c r="N798" s="104" t="s">
        <v>359</v>
      </c>
      <c r="O798" s="167">
        <v>4</v>
      </c>
      <c r="P798" s="200">
        <v>3132</v>
      </c>
      <c r="Q798" s="234">
        <v>2.9996264832923104E-2</v>
      </c>
      <c r="R798" s="200" t="s">
        <v>37</v>
      </c>
      <c r="S798" s="180">
        <v>2933</v>
      </c>
      <c r="T798" s="231" t="s">
        <v>1420</v>
      </c>
      <c r="U798" s="208">
        <v>0</v>
      </c>
      <c r="V798" s="209">
        <v>0</v>
      </c>
      <c r="W798" s="234">
        <f>Tabla2[[#This Row],[Valor POAI 2026
 (en pesos y 3 últimos digitos en cero)]]/$V$2</f>
        <v>0</v>
      </c>
      <c r="X798" s="188"/>
      <c r="Y798" s="188"/>
      <c r="Z798" s="189"/>
    </row>
    <row r="799" spans="1:26" s="126" customFormat="1" ht="13.5" hidden="1" customHeight="1">
      <c r="A799" s="172">
        <v>10</v>
      </c>
      <c r="B799" t="s">
        <v>1346</v>
      </c>
      <c r="C799" s="207">
        <v>23721</v>
      </c>
      <c r="D799" t="s">
        <v>142</v>
      </c>
      <c r="E799" s="207">
        <v>96</v>
      </c>
      <c r="F799" s="104" t="s">
        <v>367</v>
      </c>
      <c r="G799" t="s">
        <v>361</v>
      </c>
      <c r="H799" t="s">
        <v>362</v>
      </c>
      <c r="I799" t="s">
        <v>32</v>
      </c>
      <c r="J799"/>
      <c r="K799" t="s">
        <v>348</v>
      </c>
      <c r="L799" t="s">
        <v>363</v>
      </c>
      <c r="M799" s="104" t="s">
        <v>1422</v>
      </c>
      <c r="N799" s="104" t="s">
        <v>41</v>
      </c>
      <c r="O799" s="167">
        <v>2</v>
      </c>
      <c r="P799" s="200">
        <v>527</v>
      </c>
      <c r="Q799" s="234">
        <v>5.0472642295499599E-3</v>
      </c>
      <c r="R799" s="200" t="s">
        <v>202</v>
      </c>
      <c r="S799" s="180">
        <v>2372</v>
      </c>
      <c r="T799" s="231" t="s">
        <v>1423</v>
      </c>
      <c r="U799" s="208">
        <v>0</v>
      </c>
      <c r="V799" s="209">
        <v>0</v>
      </c>
      <c r="W799" s="234">
        <f>Tabla2[[#This Row],[Valor POAI 2026
 (en pesos y 3 últimos digitos en cero)]]/$V$2</f>
        <v>0</v>
      </c>
      <c r="X799" s="188"/>
      <c r="Y799" s="188"/>
      <c r="Z799" s="189"/>
    </row>
    <row r="800" spans="1:26" s="126" customFormat="1" ht="13.5" hidden="1" customHeight="1">
      <c r="A800" s="172">
        <v>10</v>
      </c>
      <c r="B800" t="s">
        <v>1346</v>
      </c>
      <c r="C800" s="207">
        <v>23722</v>
      </c>
      <c r="D800" t="s">
        <v>142</v>
      </c>
      <c r="E800" s="207">
        <v>95</v>
      </c>
      <c r="F800" s="104" t="s">
        <v>360</v>
      </c>
      <c r="G800" t="s">
        <v>361</v>
      </c>
      <c r="H800" t="s">
        <v>362</v>
      </c>
      <c r="I800" t="s">
        <v>32</v>
      </c>
      <c r="J800"/>
      <c r="K800" t="s">
        <v>348</v>
      </c>
      <c r="L800" t="s">
        <v>363</v>
      </c>
      <c r="M800" s="104" t="s">
        <v>1424</v>
      </c>
      <c r="N800" s="104" t="s">
        <v>365</v>
      </c>
      <c r="O800" s="167">
        <v>2</v>
      </c>
      <c r="P800" s="200">
        <v>527</v>
      </c>
      <c r="Q800" s="234">
        <v>5.0472642295499599E-3</v>
      </c>
      <c r="R800" s="200" t="s">
        <v>202</v>
      </c>
      <c r="S800" s="180">
        <v>2372</v>
      </c>
      <c r="T800" s="231" t="s">
        <v>1423</v>
      </c>
      <c r="U800" s="208">
        <v>0</v>
      </c>
      <c r="V800" s="209">
        <v>0</v>
      </c>
      <c r="W800" s="234">
        <f>Tabla2[[#This Row],[Valor POAI 2026
 (en pesos y 3 últimos digitos en cero)]]/$V$2</f>
        <v>0</v>
      </c>
      <c r="X800" s="188"/>
      <c r="Y800" s="188"/>
      <c r="Z800" s="189"/>
    </row>
    <row r="801" spans="1:26" s="126" customFormat="1" ht="13.5" hidden="1" customHeight="1">
      <c r="A801" s="172">
        <v>10</v>
      </c>
      <c r="B801" t="s">
        <v>1346</v>
      </c>
      <c r="C801" s="207">
        <v>24401</v>
      </c>
      <c r="D801" t="s">
        <v>343</v>
      </c>
      <c r="E801" s="207">
        <v>98</v>
      </c>
      <c r="F801" s="104" t="s">
        <v>369</v>
      </c>
      <c r="G801" t="s">
        <v>370</v>
      </c>
      <c r="H801" t="s">
        <v>371</v>
      </c>
      <c r="I801" t="s">
        <v>32</v>
      </c>
      <c r="J801"/>
      <c r="K801" t="s">
        <v>348</v>
      </c>
      <c r="L801" t="s">
        <v>372</v>
      </c>
      <c r="M801" s="104" t="s">
        <v>1338</v>
      </c>
      <c r="N801" s="104" t="s">
        <v>166</v>
      </c>
      <c r="O801" s="167">
        <v>1000</v>
      </c>
      <c r="P801" s="200">
        <v>804</v>
      </c>
      <c r="Q801" s="234">
        <v>7.7001905892944362E-3</v>
      </c>
      <c r="R801" s="200" t="s">
        <v>37</v>
      </c>
      <c r="S801" s="180">
        <v>2440</v>
      </c>
      <c r="T801" s="231" t="s">
        <v>1425</v>
      </c>
      <c r="U801" s="208">
        <v>0</v>
      </c>
      <c r="V801" s="209">
        <v>0</v>
      </c>
      <c r="W801" s="234">
        <f>Tabla2[[#This Row],[Valor POAI 2026
 (en pesos y 3 últimos digitos en cero)]]/$V$2</f>
        <v>0</v>
      </c>
      <c r="X801" s="188"/>
      <c r="Y801" s="188"/>
      <c r="Z801" s="189"/>
    </row>
    <row r="802" spans="1:26" s="126" customFormat="1" ht="13.5" hidden="1" customHeight="1">
      <c r="A802" s="172">
        <v>10</v>
      </c>
      <c r="B802" t="s">
        <v>1346</v>
      </c>
      <c r="C802" s="207">
        <v>24402</v>
      </c>
      <c r="D802" t="s">
        <v>343</v>
      </c>
      <c r="E802" s="207">
        <v>108</v>
      </c>
      <c r="F802" s="104" t="s">
        <v>375</v>
      </c>
      <c r="G802" t="s">
        <v>370</v>
      </c>
      <c r="H802" t="s">
        <v>376</v>
      </c>
      <c r="I802" t="s">
        <v>32</v>
      </c>
      <c r="J802"/>
      <c r="K802" t="s">
        <v>348</v>
      </c>
      <c r="L802" t="s">
        <v>372</v>
      </c>
      <c r="M802" s="104" t="s">
        <v>1426</v>
      </c>
      <c r="N802" s="104" t="s">
        <v>60</v>
      </c>
      <c r="O802" s="167">
        <v>40</v>
      </c>
      <c r="P802" s="200">
        <v>533</v>
      </c>
      <c r="Q802" s="234">
        <v>5.1047283384252915E-3</v>
      </c>
      <c r="R802" s="200" t="s">
        <v>37</v>
      </c>
      <c r="S802" s="180">
        <v>2440</v>
      </c>
      <c r="T802" s="231" t="s">
        <v>1425</v>
      </c>
      <c r="U802" s="208">
        <v>0</v>
      </c>
      <c r="V802" s="209">
        <v>0</v>
      </c>
      <c r="W802" s="234">
        <f>Tabla2[[#This Row],[Valor POAI 2026
 (en pesos y 3 últimos digitos en cero)]]/$V$2</f>
        <v>0</v>
      </c>
      <c r="X802" s="188"/>
      <c r="Y802" s="188"/>
      <c r="Z802" s="189"/>
    </row>
    <row r="803" spans="1:26" s="126" customFormat="1" ht="13.5" hidden="1" customHeight="1">
      <c r="A803" s="172">
        <v>10</v>
      </c>
      <c r="B803" t="s">
        <v>1346</v>
      </c>
      <c r="C803" s="207">
        <v>24403</v>
      </c>
      <c r="D803" t="s">
        <v>343</v>
      </c>
      <c r="E803" s="207">
        <v>97</v>
      </c>
      <c r="F803" s="104" t="s">
        <v>382</v>
      </c>
      <c r="G803" t="s">
        <v>370</v>
      </c>
      <c r="H803" t="s">
        <v>383</v>
      </c>
      <c r="I803" t="s">
        <v>32</v>
      </c>
      <c r="J803"/>
      <c r="K803" t="s">
        <v>348</v>
      </c>
      <c r="L803" t="s">
        <v>372</v>
      </c>
      <c r="M803" s="104" t="s">
        <v>1427</v>
      </c>
      <c r="N803" s="104" t="s">
        <v>385</v>
      </c>
      <c r="O803" s="167">
        <v>200</v>
      </c>
      <c r="P803" s="200">
        <v>1274</v>
      </c>
      <c r="Q803" s="234">
        <v>1.2201545784528747E-2</v>
      </c>
      <c r="R803" s="200" t="s">
        <v>37</v>
      </c>
      <c r="S803" s="180">
        <v>2440</v>
      </c>
      <c r="T803" s="231" t="s">
        <v>1425</v>
      </c>
      <c r="U803" s="208">
        <v>0</v>
      </c>
      <c r="V803" s="209">
        <v>0</v>
      </c>
      <c r="W803" s="234">
        <f>Tabla2[[#This Row],[Valor POAI 2026
 (en pesos y 3 últimos digitos en cero)]]/$V$2</f>
        <v>0</v>
      </c>
      <c r="X803" s="188"/>
      <c r="Y803" s="188"/>
      <c r="Z803" s="189"/>
    </row>
    <row r="804" spans="1:26" s="126" customFormat="1" ht="13.5" hidden="1" customHeight="1">
      <c r="A804" s="172">
        <v>10</v>
      </c>
      <c r="B804" t="s">
        <v>1346</v>
      </c>
      <c r="C804" s="207">
        <v>24404</v>
      </c>
      <c r="D804" t="s">
        <v>343</v>
      </c>
      <c r="E804" s="207">
        <v>109</v>
      </c>
      <c r="F804" s="104" t="s">
        <v>389</v>
      </c>
      <c r="G804" t="s">
        <v>345</v>
      </c>
      <c r="H804" t="s">
        <v>390</v>
      </c>
      <c r="I804" t="s">
        <v>32</v>
      </c>
      <c r="J804"/>
      <c r="K804" t="s">
        <v>348</v>
      </c>
      <c r="L804" t="s">
        <v>372</v>
      </c>
      <c r="M804" s="104" t="s">
        <v>1428</v>
      </c>
      <c r="N804" s="104" t="s">
        <v>392</v>
      </c>
      <c r="O804" s="167">
        <v>30</v>
      </c>
      <c r="P804" s="200">
        <v>1013</v>
      </c>
      <c r="Q804" s="234">
        <v>9.7018570484518219E-3</v>
      </c>
      <c r="R804" s="200" t="s">
        <v>202</v>
      </c>
      <c r="S804" s="180">
        <v>2440</v>
      </c>
      <c r="T804" s="231" t="s">
        <v>1425</v>
      </c>
      <c r="U804" s="208">
        <v>0</v>
      </c>
      <c r="V804" s="209">
        <v>0</v>
      </c>
      <c r="W804" s="234">
        <f>Tabla2[[#This Row],[Valor POAI 2026
 (en pesos y 3 últimos digitos en cero)]]/$V$2</f>
        <v>0</v>
      </c>
      <c r="X804" s="188"/>
      <c r="Y804" s="188"/>
      <c r="Z804" s="189"/>
    </row>
    <row r="805" spans="1:26" s="126" customFormat="1" ht="13.5" hidden="1" customHeight="1">
      <c r="A805" s="172">
        <v>10</v>
      </c>
      <c r="B805" t="s">
        <v>1346</v>
      </c>
      <c r="C805" s="207">
        <v>24405</v>
      </c>
      <c r="D805" t="s">
        <v>343</v>
      </c>
      <c r="E805" s="207">
        <v>107</v>
      </c>
      <c r="F805" s="104" t="s">
        <v>386</v>
      </c>
      <c r="G805" t="s">
        <v>370</v>
      </c>
      <c r="H805" t="s">
        <v>376</v>
      </c>
      <c r="I805" t="s">
        <v>32</v>
      </c>
      <c r="J805"/>
      <c r="K805" t="s">
        <v>348</v>
      </c>
      <c r="L805" t="s">
        <v>372</v>
      </c>
      <c r="M805" s="104" t="s">
        <v>1429</v>
      </c>
      <c r="N805" s="104" t="s">
        <v>388</v>
      </c>
      <c r="O805" s="167">
        <v>20</v>
      </c>
      <c r="P805" s="200">
        <v>533</v>
      </c>
      <c r="Q805" s="234">
        <v>5.1047283384252915E-3</v>
      </c>
      <c r="R805" s="200" t="s">
        <v>37</v>
      </c>
      <c r="S805" s="180">
        <v>2440</v>
      </c>
      <c r="T805" s="231" t="s">
        <v>1425</v>
      </c>
      <c r="U805" s="208">
        <v>0</v>
      </c>
      <c r="V805" s="209">
        <v>0</v>
      </c>
      <c r="W805" s="234">
        <f>Tabla2[[#This Row],[Valor POAI 2026
 (en pesos y 3 últimos digitos en cero)]]/$V$2</f>
        <v>0</v>
      </c>
      <c r="X805" s="188"/>
      <c r="Y805" s="188"/>
      <c r="Z805" s="189"/>
    </row>
    <row r="806" spans="1:26" s="126" customFormat="1" ht="13.5" hidden="1" customHeight="1">
      <c r="A806" s="172">
        <v>10</v>
      </c>
      <c r="B806" t="s">
        <v>1346</v>
      </c>
      <c r="C806" s="207">
        <v>24771</v>
      </c>
      <c r="D806" t="s">
        <v>343</v>
      </c>
      <c r="E806" s="207">
        <v>104</v>
      </c>
      <c r="F806" s="104" t="s">
        <v>393</v>
      </c>
      <c r="G806" t="s">
        <v>394</v>
      </c>
      <c r="H806" t="s">
        <v>395</v>
      </c>
      <c r="I806" t="s">
        <v>56</v>
      </c>
      <c r="J806"/>
      <c r="K806" t="s">
        <v>348</v>
      </c>
      <c r="L806" t="s">
        <v>372</v>
      </c>
      <c r="M806" s="104" t="s">
        <v>1430</v>
      </c>
      <c r="N806" s="104" t="s">
        <v>397</v>
      </c>
      <c r="O806" s="167">
        <v>1</v>
      </c>
      <c r="P806" s="200">
        <v>522</v>
      </c>
      <c r="Q806" s="234">
        <v>4.9993774721538509E-3</v>
      </c>
      <c r="R806" s="200" t="s">
        <v>202</v>
      </c>
      <c r="S806" s="180">
        <v>2477</v>
      </c>
      <c r="T806" s="231" t="s">
        <v>1431</v>
      </c>
      <c r="U806" s="208">
        <v>0</v>
      </c>
      <c r="V806" s="209">
        <v>0</v>
      </c>
      <c r="W806" s="234">
        <f>Tabla2[[#This Row],[Valor POAI 2026
 (en pesos y 3 últimos digitos en cero)]]/$V$2</f>
        <v>0</v>
      </c>
      <c r="X806" s="188"/>
      <c r="Y806" s="188"/>
      <c r="Z806" s="189"/>
    </row>
    <row r="807" spans="1:26" s="126" customFormat="1" ht="13.5" hidden="1" customHeight="1">
      <c r="A807" s="172">
        <v>10</v>
      </c>
      <c r="B807" t="s">
        <v>1346</v>
      </c>
      <c r="C807" s="207">
        <v>24772</v>
      </c>
      <c r="D807" t="s">
        <v>343</v>
      </c>
      <c r="E807" s="207">
        <v>103</v>
      </c>
      <c r="F807" s="104" t="s">
        <v>402</v>
      </c>
      <c r="G807" t="s">
        <v>394</v>
      </c>
      <c r="H807" t="s">
        <v>395</v>
      </c>
      <c r="I807" t="s">
        <v>56</v>
      </c>
      <c r="J807"/>
      <c r="K807" t="s">
        <v>348</v>
      </c>
      <c r="L807" t="s">
        <v>372</v>
      </c>
      <c r="M807" s="104" t="s">
        <v>1432</v>
      </c>
      <c r="N807" s="104" t="s">
        <v>404</v>
      </c>
      <c r="O807" s="167">
        <v>1</v>
      </c>
      <c r="P807" s="200">
        <v>522</v>
      </c>
      <c r="Q807" s="234">
        <v>4.9993774721538509E-3</v>
      </c>
      <c r="R807" s="200" t="s">
        <v>202</v>
      </c>
      <c r="S807" s="180">
        <v>2477</v>
      </c>
      <c r="T807" s="231" t="s">
        <v>1431</v>
      </c>
      <c r="U807" s="208">
        <v>0</v>
      </c>
      <c r="V807" s="209">
        <v>0</v>
      </c>
      <c r="W807" s="234">
        <f>Tabla2[[#This Row],[Valor POAI 2026
 (en pesos y 3 últimos digitos en cero)]]/$V$2</f>
        <v>0</v>
      </c>
      <c r="X807" s="188"/>
      <c r="Y807" s="188"/>
      <c r="Z807" s="189"/>
    </row>
    <row r="808" spans="1:26" s="126" customFormat="1" ht="13.5" hidden="1" customHeight="1">
      <c r="A808" s="172">
        <v>10</v>
      </c>
      <c r="B808" t="s">
        <v>1346</v>
      </c>
      <c r="C808" s="207">
        <v>24773</v>
      </c>
      <c r="D808" t="s">
        <v>343</v>
      </c>
      <c r="E808" s="207">
        <v>105</v>
      </c>
      <c r="F808" s="104" t="s">
        <v>399</v>
      </c>
      <c r="G808" t="s">
        <v>394</v>
      </c>
      <c r="H808" t="s">
        <v>395</v>
      </c>
      <c r="I808" t="s">
        <v>56</v>
      </c>
      <c r="J808"/>
      <c r="K808" t="s">
        <v>348</v>
      </c>
      <c r="L808" t="s">
        <v>372</v>
      </c>
      <c r="M808" s="104" t="s">
        <v>1433</v>
      </c>
      <c r="N808" s="104" t="s">
        <v>401</v>
      </c>
      <c r="O808" s="167">
        <v>1</v>
      </c>
      <c r="P808" s="200">
        <v>104</v>
      </c>
      <c r="Q808" s="234">
        <v>9.9604455383908133E-4</v>
      </c>
      <c r="R808" s="200" t="s">
        <v>202</v>
      </c>
      <c r="S808" s="180">
        <v>2477</v>
      </c>
      <c r="T808" s="231" t="s">
        <v>1431</v>
      </c>
      <c r="U808" s="208">
        <v>0</v>
      </c>
      <c r="V808" s="209">
        <v>0</v>
      </c>
      <c r="W808" s="234">
        <f>Tabla2[[#This Row],[Valor POAI 2026
 (en pesos y 3 últimos digitos en cero)]]/$V$2</f>
        <v>0</v>
      </c>
      <c r="X808" s="188"/>
      <c r="Y808" s="188"/>
      <c r="Z808" s="189"/>
    </row>
    <row r="809" spans="1:26" s="126" customFormat="1" ht="13.5" hidden="1" customHeight="1">
      <c r="A809" s="172">
        <v>10</v>
      </c>
      <c r="B809" t="s">
        <v>1346</v>
      </c>
      <c r="C809" s="207">
        <v>24791</v>
      </c>
      <c r="D809" t="s">
        <v>343</v>
      </c>
      <c r="E809" s="207">
        <v>100</v>
      </c>
      <c r="F809" s="104" t="s">
        <v>405</v>
      </c>
      <c r="G809" t="s">
        <v>345</v>
      </c>
      <c r="H809" t="s">
        <v>406</v>
      </c>
      <c r="I809" t="s">
        <v>56</v>
      </c>
      <c r="J809"/>
      <c r="K809" t="s">
        <v>348</v>
      </c>
      <c r="L809" t="s">
        <v>372</v>
      </c>
      <c r="M809" s="104" t="s">
        <v>1434</v>
      </c>
      <c r="N809" s="104" t="s">
        <v>408</v>
      </c>
      <c r="O809" s="167">
        <v>4</v>
      </c>
      <c r="P809" s="200">
        <v>626</v>
      </c>
      <c r="Q809" s="234">
        <v>5.995422025992932E-3</v>
      </c>
      <c r="R809" s="200" t="s">
        <v>37</v>
      </c>
      <c r="S809" s="180">
        <v>2479</v>
      </c>
      <c r="T809" s="231" t="s">
        <v>1435</v>
      </c>
      <c r="U809" s="208">
        <v>0</v>
      </c>
      <c r="V809" s="209">
        <v>0</v>
      </c>
      <c r="W809" s="234">
        <f>Tabla2[[#This Row],[Valor POAI 2026
 (en pesos y 3 últimos digitos en cero)]]/$V$2</f>
        <v>0</v>
      </c>
      <c r="X809" s="188"/>
      <c r="Y809" s="188"/>
      <c r="Z809" s="189"/>
    </row>
    <row r="810" spans="1:26" s="126" customFormat="1" ht="13.5" hidden="1" customHeight="1">
      <c r="A810" s="172">
        <v>10</v>
      </c>
      <c r="B810" t="s">
        <v>1346</v>
      </c>
      <c r="C810" s="207">
        <v>24792</v>
      </c>
      <c r="D810" t="s">
        <v>343</v>
      </c>
      <c r="E810" s="207">
        <v>101</v>
      </c>
      <c r="F810" s="104" t="s">
        <v>410</v>
      </c>
      <c r="G810" t="s">
        <v>345</v>
      </c>
      <c r="H810" t="s">
        <v>406</v>
      </c>
      <c r="I810" t="s">
        <v>56</v>
      </c>
      <c r="J810"/>
      <c r="K810" t="s">
        <v>348</v>
      </c>
      <c r="L810" t="s">
        <v>372</v>
      </c>
      <c r="M810" s="104" t="s">
        <v>788</v>
      </c>
      <c r="N810" s="104" t="s">
        <v>412</v>
      </c>
      <c r="O810" s="167">
        <v>1</v>
      </c>
      <c r="P810" s="200">
        <v>104</v>
      </c>
      <c r="Q810" s="234">
        <v>9.9604455383908133E-4</v>
      </c>
      <c r="R810" s="200" t="s">
        <v>202</v>
      </c>
      <c r="S810" s="180">
        <v>2479</v>
      </c>
      <c r="T810" s="231" t="s">
        <v>1435</v>
      </c>
      <c r="U810" s="208">
        <v>0</v>
      </c>
      <c r="V810" s="209">
        <v>0</v>
      </c>
      <c r="W810" s="234">
        <f>Tabla2[[#This Row],[Valor POAI 2026
 (en pesos y 3 últimos digitos en cero)]]/$V$2</f>
        <v>0</v>
      </c>
      <c r="X810" s="188"/>
      <c r="Y810" s="188"/>
      <c r="Z810" s="189"/>
    </row>
    <row r="811" spans="1:26" s="126" customFormat="1" ht="13.5" hidden="1" customHeight="1">
      <c r="A811" s="172">
        <v>11</v>
      </c>
      <c r="B811" t="s">
        <v>1436</v>
      </c>
      <c r="C811" s="207">
        <v>24351</v>
      </c>
      <c r="D811" t="s">
        <v>28</v>
      </c>
      <c r="E811" s="207">
        <v>1</v>
      </c>
      <c r="F811" s="104" t="s">
        <v>39</v>
      </c>
      <c r="G811" t="s">
        <v>30</v>
      </c>
      <c r="H811" t="s">
        <v>31</v>
      </c>
      <c r="I811" t="s">
        <v>32</v>
      </c>
      <c r="J811"/>
      <c r="K811" t="s">
        <v>33</v>
      </c>
      <c r="L811" t="s">
        <v>34</v>
      </c>
      <c r="M811" s="104" t="s">
        <v>1437</v>
      </c>
      <c r="N811" s="104" t="s">
        <v>41</v>
      </c>
      <c r="O811" s="167">
        <v>100</v>
      </c>
      <c r="P811" s="200">
        <v>741.09867999999994</v>
      </c>
      <c r="Q811" s="234">
        <v>4.9999999999325341E-3</v>
      </c>
      <c r="R811" s="200" t="s">
        <v>37</v>
      </c>
      <c r="S811" s="180">
        <v>2435</v>
      </c>
      <c r="T811" s="231" t="s">
        <v>1438</v>
      </c>
      <c r="U811" s="208">
        <v>0</v>
      </c>
      <c r="V811" s="209">
        <v>0</v>
      </c>
      <c r="W811" s="234">
        <f>Tabla2[[#This Row],[Valor POAI 2026
 (en pesos y 3 últimos digitos en cero)]]/$V$2</f>
        <v>0</v>
      </c>
      <c r="X811" s="188"/>
      <c r="Y811" s="188"/>
      <c r="Z811" s="189"/>
    </row>
    <row r="812" spans="1:26" s="126" customFormat="1" ht="13.5" hidden="1" customHeight="1">
      <c r="A812" s="172">
        <v>11</v>
      </c>
      <c r="B812" t="s">
        <v>1436</v>
      </c>
      <c r="C812" s="207">
        <v>24352</v>
      </c>
      <c r="D812" t="s">
        <v>28</v>
      </c>
      <c r="E812" s="207">
        <v>2</v>
      </c>
      <c r="F812" s="104" t="s">
        <v>29</v>
      </c>
      <c r="G812" t="s">
        <v>30</v>
      </c>
      <c r="H812" t="s">
        <v>31</v>
      </c>
      <c r="I812" t="s">
        <v>32</v>
      </c>
      <c r="J812"/>
      <c r="K812" t="s">
        <v>33</v>
      </c>
      <c r="L812" t="s">
        <v>34</v>
      </c>
      <c r="M812" s="104" t="s">
        <v>35</v>
      </c>
      <c r="N812" s="104" t="s">
        <v>36</v>
      </c>
      <c r="O812" s="167">
        <v>4</v>
      </c>
      <c r="P812" s="200">
        <v>246.04328000000001</v>
      </c>
      <c r="Q812" s="234">
        <v>1.659990002928356E-3</v>
      </c>
      <c r="R812" s="200" t="s">
        <v>37</v>
      </c>
      <c r="S812" s="180">
        <v>2435</v>
      </c>
      <c r="T812" s="231" t="s">
        <v>1438</v>
      </c>
      <c r="U812" s="208">
        <v>0</v>
      </c>
      <c r="V812" s="209">
        <v>0</v>
      </c>
      <c r="W812" s="234">
        <f>Tabla2[[#This Row],[Valor POAI 2026
 (en pesos y 3 últimos digitos en cero)]]/$V$2</f>
        <v>0</v>
      </c>
      <c r="X812" s="188"/>
      <c r="Y812" s="188"/>
      <c r="Z812" s="189"/>
    </row>
    <row r="813" spans="1:26" s="126" customFormat="1" ht="13.5" hidden="1" customHeight="1">
      <c r="A813" s="172">
        <v>11</v>
      </c>
      <c r="B813" t="s">
        <v>1436</v>
      </c>
      <c r="C813" s="207">
        <v>24353</v>
      </c>
      <c r="D813" t="s">
        <v>28</v>
      </c>
      <c r="E813" s="207">
        <v>3</v>
      </c>
      <c r="F813" s="104" t="s">
        <v>42</v>
      </c>
      <c r="G813" t="s">
        <v>30</v>
      </c>
      <c r="H813" t="s">
        <v>31</v>
      </c>
      <c r="I813" t="s">
        <v>32</v>
      </c>
      <c r="J813"/>
      <c r="K813" t="s">
        <v>33</v>
      </c>
      <c r="L813" t="s">
        <v>34</v>
      </c>
      <c r="M813" s="104" t="s">
        <v>931</v>
      </c>
      <c r="N813" s="104" t="s">
        <v>44</v>
      </c>
      <c r="O813" s="167">
        <v>4</v>
      </c>
      <c r="P813" s="200">
        <v>741.09867999999994</v>
      </c>
      <c r="Q813" s="234">
        <v>4.9999999999325341E-3</v>
      </c>
      <c r="R813" s="200" t="s">
        <v>37</v>
      </c>
      <c r="S813" s="180">
        <v>2435</v>
      </c>
      <c r="T813" s="231" t="s">
        <v>1438</v>
      </c>
      <c r="U813" s="208">
        <v>0</v>
      </c>
      <c r="V813" s="209">
        <v>0</v>
      </c>
      <c r="W813" s="234">
        <f>Tabla2[[#This Row],[Valor POAI 2026
 (en pesos y 3 últimos digitos en cero)]]/$V$2</f>
        <v>0</v>
      </c>
      <c r="X813" s="188"/>
      <c r="Y813" s="188"/>
      <c r="Z813" s="189"/>
    </row>
    <row r="814" spans="1:26" s="126" customFormat="1" ht="13.5" hidden="1" customHeight="1">
      <c r="A814" s="172">
        <v>11</v>
      </c>
      <c r="B814" t="s">
        <v>1436</v>
      </c>
      <c r="C814" s="207">
        <v>24421</v>
      </c>
      <c r="D814" t="s">
        <v>45</v>
      </c>
      <c r="E814" s="207">
        <v>4</v>
      </c>
      <c r="F814" s="104" t="s">
        <v>46</v>
      </c>
      <c r="G814" t="s">
        <v>47</v>
      </c>
      <c r="H814" t="s">
        <v>48</v>
      </c>
      <c r="I814" t="s">
        <v>32</v>
      </c>
      <c r="J814"/>
      <c r="K814" t="s">
        <v>33</v>
      </c>
      <c r="L814" t="s">
        <v>49</v>
      </c>
      <c r="M814" s="104" t="s">
        <v>1439</v>
      </c>
      <c r="N814" s="104" t="s">
        <v>51</v>
      </c>
      <c r="O814" s="167">
        <v>8000</v>
      </c>
      <c r="P814" s="200">
        <v>2171.419132</v>
      </c>
      <c r="Q814" s="234">
        <v>1.4649999997103631E-2</v>
      </c>
      <c r="R814" s="200" t="s">
        <v>37</v>
      </c>
      <c r="S814" s="180">
        <v>2442</v>
      </c>
      <c r="T814" s="231" t="s">
        <v>1440</v>
      </c>
      <c r="U814" s="208">
        <v>0</v>
      </c>
      <c r="V814" s="209">
        <v>0</v>
      </c>
      <c r="W814" s="234">
        <f>Tabla2[[#This Row],[Valor POAI 2026
 (en pesos y 3 últimos digitos en cero)]]/$V$2</f>
        <v>0</v>
      </c>
      <c r="X814" s="188"/>
      <c r="Y814" s="188"/>
      <c r="Z814" s="189"/>
    </row>
    <row r="815" spans="1:26" s="126" customFormat="1" ht="13.5" hidden="1" customHeight="1">
      <c r="A815" s="172">
        <v>11</v>
      </c>
      <c r="B815" t="s">
        <v>1436</v>
      </c>
      <c r="C815" s="207">
        <v>24701</v>
      </c>
      <c r="D815" t="s">
        <v>28</v>
      </c>
      <c r="E815" s="207">
        <v>5</v>
      </c>
      <c r="F815" s="104" t="s">
        <v>53</v>
      </c>
      <c r="G815" t="s">
        <v>54</v>
      </c>
      <c r="H815" t="s">
        <v>55</v>
      </c>
      <c r="I815" t="s">
        <v>56</v>
      </c>
      <c r="J815" t="s">
        <v>57</v>
      </c>
      <c r="K815" t="s">
        <v>33</v>
      </c>
      <c r="L815" t="s">
        <v>58</v>
      </c>
      <c r="M815" s="104" t="s">
        <v>1441</v>
      </c>
      <c r="N815" s="104" t="s">
        <v>60</v>
      </c>
      <c r="O815" s="167">
        <v>4</v>
      </c>
      <c r="P815" s="200">
        <v>1482.1973599999999</v>
      </c>
      <c r="Q815" s="234">
        <v>9.9999999998650682E-3</v>
      </c>
      <c r="R815" s="200" t="s">
        <v>37</v>
      </c>
      <c r="S815" s="180">
        <v>2470</v>
      </c>
      <c r="T815" s="231" t="s">
        <v>1442</v>
      </c>
      <c r="U815" s="208">
        <v>0</v>
      </c>
      <c r="V815" s="209">
        <v>0</v>
      </c>
      <c r="W815" s="234">
        <f>Tabla2[[#This Row],[Valor POAI 2026
 (en pesos y 3 últimos digitos en cero)]]/$V$2</f>
        <v>0</v>
      </c>
      <c r="X815" s="188"/>
      <c r="Y815" s="188"/>
      <c r="Z815" s="189"/>
    </row>
    <row r="816" spans="1:26" s="126" customFormat="1" ht="13.5" hidden="1" customHeight="1">
      <c r="A816" s="172">
        <v>11</v>
      </c>
      <c r="B816" t="s">
        <v>1436</v>
      </c>
      <c r="C816" s="207">
        <v>24702</v>
      </c>
      <c r="D816" t="s">
        <v>28</v>
      </c>
      <c r="E816" s="207">
        <v>6</v>
      </c>
      <c r="F816" s="104" t="s">
        <v>62</v>
      </c>
      <c r="G816" t="s">
        <v>54</v>
      </c>
      <c r="H816" t="s">
        <v>55</v>
      </c>
      <c r="I816" t="s">
        <v>56</v>
      </c>
      <c r="J816" t="s">
        <v>57</v>
      </c>
      <c r="K816" t="s">
        <v>33</v>
      </c>
      <c r="L816" t="s">
        <v>58</v>
      </c>
      <c r="M816" s="104" t="s">
        <v>936</v>
      </c>
      <c r="N816" s="104" t="s">
        <v>64</v>
      </c>
      <c r="O816" s="167">
        <v>2</v>
      </c>
      <c r="P816" s="200">
        <v>148.21973600000001</v>
      </c>
      <c r="Q816" s="234">
        <v>9.9999999998650712E-4</v>
      </c>
      <c r="R816" s="200" t="s">
        <v>37</v>
      </c>
      <c r="S816" s="180">
        <v>2470</v>
      </c>
      <c r="T816" s="231" t="s">
        <v>1442</v>
      </c>
      <c r="U816" s="208">
        <v>0</v>
      </c>
      <c r="V816" s="209">
        <v>0</v>
      </c>
      <c r="W816" s="234">
        <f>Tabla2[[#This Row],[Valor POAI 2026
 (en pesos y 3 últimos digitos en cero)]]/$V$2</f>
        <v>0</v>
      </c>
      <c r="X816" s="188"/>
      <c r="Y816" s="188"/>
      <c r="Z816" s="189"/>
    </row>
    <row r="817" spans="1:26" s="126" customFormat="1" ht="13.5" hidden="1" customHeight="1">
      <c r="A817" s="172">
        <v>11</v>
      </c>
      <c r="B817" t="s">
        <v>1436</v>
      </c>
      <c r="C817" s="207">
        <v>26761</v>
      </c>
      <c r="D817" t="s">
        <v>28</v>
      </c>
      <c r="E817" s="207">
        <v>7</v>
      </c>
      <c r="F817" s="104" t="s">
        <v>65</v>
      </c>
      <c r="G817" t="s">
        <v>30</v>
      </c>
      <c r="H817" t="s">
        <v>66</v>
      </c>
      <c r="I817" t="s">
        <v>32</v>
      </c>
      <c r="J817"/>
      <c r="K817" t="s">
        <v>33</v>
      </c>
      <c r="L817" t="s">
        <v>67</v>
      </c>
      <c r="M817" s="104" t="s">
        <v>1443</v>
      </c>
      <c r="N817" s="104" t="s">
        <v>69</v>
      </c>
      <c r="O817" s="167">
        <v>30</v>
      </c>
      <c r="P817" s="200">
        <v>444.65920799999998</v>
      </c>
      <c r="Q817" s="234">
        <v>2.9999999999595207E-3</v>
      </c>
      <c r="R817" s="200" t="s">
        <v>37</v>
      </c>
      <c r="S817" s="180">
        <v>2676</v>
      </c>
      <c r="T817" s="231" t="s">
        <v>1444</v>
      </c>
      <c r="U817" s="208">
        <v>0</v>
      </c>
      <c r="V817" s="209">
        <v>0</v>
      </c>
      <c r="W817" s="234">
        <f>Tabla2[[#This Row],[Valor POAI 2026
 (en pesos y 3 últimos digitos en cero)]]/$V$2</f>
        <v>0</v>
      </c>
      <c r="X817" s="188"/>
      <c r="Y817" s="188"/>
      <c r="Z817" s="189"/>
    </row>
    <row r="818" spans="1:26" s="126" customFormat="1" ht="13.5" hidden="1" customHeight="1">
      <c r="A818" s="172">
        <v>11</v>
      </c>
      <c r="B818" t="s">
        <v>1436</v>
      </c>
      <c r="C818" s="207">
        <v>26762</v>
      </c>
      <c r="D818" t="s">
        <v>28</v>
      </c>
      <c r="E818" s="207">
        <v>9</v>
      </c>
      <c r="F818" s="104" t="s">
        <v>428</v>
      </c>
      <c r="G818" t="s">
        <v>30</v>
      </c>
      <c r="H818" t="s">
        <v>66</v>
      </c>
      <c r="I818" t="s">
        <v>32</v>
      </c>
      <c r="J818"/>
      <c r="K818" t="s">
        <v>33</v>
      </c>
      <c r="L818" t="s">
        <v>67</v>
      </c>
      <c r="M818" s="104" t="s">
        <v>1032</v>
      </c>
      <c r="N818" s="104" t="s">
        <v>430</v>
      </c>
      <c r="O818" s="167">
        <v>4</v>
      </c>
      <c r="P818" s="200">
        <v>444.65920799999998</v>
      </c>
      <c r="Q818" s="234">
        <v>2.9999999999595207E-3</v>
      </c>
      <c r="R818" s="200" t="s">
        <v>37</v>
      </c>
      <c r="S818" s="180">
        <v>2676</v>
      </c>
      <c r="T818" s="231" t="s">
        <v>1444</v>
      </c>
      <c r="U818" s="208">
        <v>0</v>
      </c>
      <c r="V818" s="209">
        <v>0</v>
      </c>
      <c r="W818" s="234">
        <f>Tabla2[[#This Row],[Valor POAI 2026
 (en pesos y 3 últimos digitos en cero)]]/$V$2</f>
        <v>0</v>
      </c>
      <c r="X818" s="188"/>
      <c r="Y818" s="188"/>
      <c r="Z818" s="189"/>
    </row>
    <row r="819" spans="1:26" s="126" customFormat="1" ht="13.5" hidden="1" customHeight="1">
      <c r="A819" s="172">
        <v>11</v>
      </c>
      <c r="B819" t="s">
        <v>1436</v>
      </c>
      <c r="C819" s="207">
        <v>26763</v>
      </c>
      <c r="D819" t="s">
        <v>28</v>
      </c>
      <c r="E819" s="207">
        <v>8</v>
      </c>
      <c r="F819" s="104" t="s">
        <v>71</v>
      </c>
      <c r="G819" t="s">
        <v>30</v>
      </c>
      <c r="H819" t="s">
        <v>66</v>
      </c>
      <c r="I819" t="s">
        <v>32</v>
      </c>
      <c r="J819"/>
      <c r="K819" t="s">
        <v>33</v>
      </c>
      <c r="L819" t="s">
        <v>67</v>
      </c>
      <c r="M819" s="104" t="s">
        <v>1445</v>
      </c>
      <c r="N819" s="104" t="s">
        <v>41</v>
      </c>
      <c r="O819" s="167">
        <v>100</v>
      </c>
      <c r="P819" s="200">
        <v>148.21973600000001</v>
      </c>
      <c r="Q819" s="234">
        <v>9.9999999998650712E-4</v>
      </c>
      <c r="R819" s="200" t="s">
        <v>37</v>
      </c>
      <c r="S819" s="180">
        <v>2676</v>
      </c>
      <c r="T819" s="231" t="s">
        <v>1444</v>
      </c>
      <c r="U819" s="208">
        <v>0</v>
      </c>
      <c r="V819" s="209">
        <v>0</v>
      </c>
      <c r="W819" s="234">
        <f>Tabla2[[#This Row],[Valor POAI 2026
 (en pesos y 3 últimos digitos en cero)]]/$V$2</f>
        <v>0</v>
      </c>
      <c r="X819" s="188"/>
      <c r="Y819" s="188"/>
      <c r="Z819" s="189"/>
    </row>
    <row r="820" spans="1:26" s="126" customFormat="1" ht="13.5" hidden="1" customHeight="1">
      <c r="A820" s="172">
        <v>11</v>
      </c>
      <c r="B820" t="s">
        <v>1436</v>
      </c>
      <c r="C820" s="207">
        <v>26764</v>
      </c>
      <c r="D820" t="s">
        <v>28</v>
      </c>
      <c r="E820" s="207">
        <v>10</v>
      </c>
      <c r="F820" s="104" t="s">
        <v>73</v>
      </c>
      <c r="G820" t="s">
        <v>30</v>
      </c>
      <c r="H820" t="s">
        <v>66</v>
      </c>
      <c r="I820" t="s">
        <v>32</v>
      </c>
      <c r="J820"/>
      <c r="K820" t="s">
        <v>33</v>
      </c>
      <c r="L820" t="s">
        <v>67</v>
      </c>
      <c r="M820" s="104" t="s">
        <v>1446</v>
      </c>
      <c r="N820" s="104" t="s">
        <v>75</v>
      </c>
      <c r="O820" s="167">
        <v>600</v>
      </c>
      <c r="P820" s="200">
        <v>125.98677600000001</v>
      </c>
      <c r="Q820" s="234">
        <v>8.5000000268722691E-4</v>
      </c>
      <c r="R820" s="200" t="s">
        <v>37</v>
      </c>
      <c r="S820" s="180">
        <v>2676</v>
      </c>
      <c r="T820" s="231" t="s">
        <v>1444</v>
      </c>
      <c r="U820" s="208">
        <v>0</v>
      </c>
      <c r="V820" s="209">
        <v>0</v>
      </c>
      <c r="W820" s="234">
        <f>Tabla2[[#This Row],[Valor POAI 2026
 (en pesos y 3 últimos digitos en cero)]]/$V$2</f>
        <v>0</v>
      </c>
      <c r="X820" s="188"/>
      <c r="Y820" s="188"/>
      <c r="Z820" s="189"/>
    </row>
    <row r="821" spans="1:26" s="126" customFormat="1" ht="13.5" hidden="1" customHeight="1">
      <c r="A821" s="172">
        <v>11</v>
      </c>
      <c r="B821" t="s">
        <v>1436</v>
      </c>
      <c r="C821" s="207">
        <v>26765</v>
      </c>
      <c r="D821" t="s">
        <v>28</v>
      </c>
      <c r="E821" s="207">
        <v>11</v>
      </c>
      <c r="F821" s="104" t="s">
        <v>76</v>
      </c>
      <c r="G821" t="s">
        <v>30</v>
      </c>
      <c r="H821" t="s">
        <v>66</v>
      </c>
      <c r="I821" t="s">
        <v>32</v>
      </c>
      <c r="J821"/>
      <c r="K821" t="s">
        <v>33</v>
      </c>
      <c r="L821" t="s">
        <v>67</v>
      </c>
      <c r="M821" s="104" t="s">
        <v>1250</v>
      </c>
      <c r="N821" s="104" t="s">
        <v>78</v>
      </c>
      <c r="O821" s="167">
        <v>4</v>
      </c>
      <c r="P821" s="200">
        <v>148.21973600000001</v>
      </c>
      <c r="Q821" s="234">
        <v>9.9999999998650712E-4</v>
      </c>
      <c r="R821" s="200" t="s">
        <v>37</v>
      </c>
      <c r="S821" s="180">
        <v>2676</v>
      </c>
      <c r="T821" s="231" t="s">
        <v>1444</v>
      </c>
      <c r="U821" s="208">
        <v>0</v>
      </c>
      <c r="V821" s="209">
        <v>0</v>
      </c>
      <c r="W821" s="234">
        <f>Tabla2[[#This Row],[Valor POAI 2026
 (en pesos y 3 últimos digitos en cero)]]/$V$2</f>
        <v>0</v>
      </c>
      <c r="X821" s="188"/>
      <c r="Y821" s="188"/>
      <c r="Z821" s="189"/>
    </row>
    <row r="822" spans="1:26" s="126" customFormat="1" ht="13.5" hidden="1" customHeight="1">
      <c r="A822" s="172">
        <v>11</v>
      </c>
      <c r="B822" t="s">
        <v>1436</v>
      </c>
      <c r="C822" s="207">
        <v>26766</v>
      </c>
      <c r="D822" t="s">
        <v>28</v>
      </c>
      <c r="E822" s="207">
        <v>12</v>
      </c>
      <c r="F822" s="104" t="s">
        <v>79</v>
      </c>
      <c r="G822" t="s">
        <v>30</v>
      </c>
      <c r="H822" t="s">
        <v>66</v>
      </c>
      <c r="I822" t="s">
        <v>32</v>
      </c>
      <c r="J822"/>
      <c r="K822" t="s">
        <v>33</v>
      </c>
      <c r="L822" t="s">
        <v>67</v>
      </c>
      <c r="M822" s="104" t="s">
        <v>1447</v>
      </c>
      <c r="N822" s="104" t="s">
        <v>81</v>
      </c>
      <c r="O822" s="167">
        <v>4</v>
      </c>
      <c r="P822" s="200">
        <v>296.43947200000002</v>
      </c>
      <c r="Q822" s="234">
        <v>1.9999999999730142E-3</v>
      </c>
      <c r="R822" s="200" t="s">
        <v>37</v>
      </c>
      <c r="S822" s="180">
        <v>2676</v>
      </c>
      <c r="T822" s="231" t="s">
        <v>1444</v>
      </c>
      <c r="U822" s="208">
        <v>0</v>
      </c>
      <c r="V822" s="209">
        <v>0</v>
      </c>
      <c r="W822" s="234">
        <f>Tabla2[[#This Row],[Valor POAI 2026
 (en pesos y 3 últimos digitos en cero)]]/$V$2</f>
        <v>0</v>
      </c>
      <c r="X822" s="188"/>
      <c r="Y822" s="188"/>
      <c r="Z822" s="189"/>
    </row>
    <row r="823" spans="1:26" s="126" customFormat="1" ht="13.5" hidden="1" customHeight="1">
      <c r="A823" s="172">
        <v>11</v>
      </c>
      <c r="B823" t="s">
        <v>1436</v>
      </c>
      <c r="C823" s="207">
        <v>26767</v>
      </c>
      <c r="D823" t="s">
        <v>28</v>
      </c>
      <c r="E823" s="207">
        <v>13</v>
      </c>
      <c r="F823" s="104" t="s">
        <v>82</v>
      </c>
      <c r="G823" t="s">
        <v>30</v>
      </c>
      <c r="H823" t="s">
        <v>66</v>
      </c>
      <c r="I823" t="s">
        <v>32</v>
      </c>
      <c r="J823"/>
      <c r="K823" t="s">
        <v>33</v>
      </c>
      <c r="L823" t="s">
        <v>67</v>
      </c>
      <c r="M823" s="104" t="s">
        <v>690</v>
      </c>
      <c r="N823" s="104" t="s">
        <v>84</v>
      </c>
      <c r="O823" s="167">
        <v>4</v>
      </c>
      <c r="P823" s="200">
        <v>296.43947200000002</v>
      </c>
      <c r="Q823" s="234">
        <v>1.9999999999730142E-3</v>
      </c>
      <c r="R823" s="200" t="s">
        <v>37</v>
      </c>
      <c r="S823" s="180">
        <v>2676</v>
      </c>
      <c r="T823" s="231" t="s">
        <v>1444</v>
      </c>
      <c r="U823" s="208">
        <v>0</v>
      </c>
      <c r="V823" s="209">
        <v>0</v>
      </c>
      <c r="W823" s="234">
        <f>Tabla2[[#This Row],[Valor POAI 2026
 (en pesos y 3 últimos digitos en cero)]]/$V$2</f>
        <v>0</v>
      </c>
      <c r="X823" s="188"/>
      <c r="Y823" s="188"/>
      <c r="Z823" s="189"/>
    </row>
    <row r="824" spans="1:26" s="126" customFormat="1" ht="13.5" hidden="1" customHeight="1">
      <c r="A824" s="172">
        <v>11</v>
      </c>
      <c r="B824" t="s">
        <v>1436</v>
      </c>
      <c r="C824" s="207">
        <v>25831</v>
      </c>
      <c r="D824" t="s">
        <v>28</v>
      </c>
      <c r="E824" s="207">
        <v>16</v>
      </c>
      <c r="F824" s="104" t="s">
        <v>85</v>
      </c>
      <c r="G824" t="s">
        <v>30</v>
      </c>
      <c r="H824" t="s">
        <v>86</v>
      </c>
      <c r="I824" t="s">
        <v>56</v>
      </c>
      <c r="J824" t="s">
        <v>57</v>
      </c>
      <c r="K824" t="s">
        <v>33</v>
      </c>
      <c r="L824" t="s">
        <v>87</v>
      </c>
      <c r="M824" s="104" t="s">
        <v>559</v>
      </c>
      <c r="N824" s="104" t="s">
        <v>89</v>
      </c>
      <c r="O824" s="167">
        <v>4</v>
      </c>
      <c r="P824" s="200">
        <v>3809.2472149999999</v>
      </c>
      <c r="Q824" s="234">
        <v>2.5699999998303882E-2</v>
      </c>
      <c r="R824" s="200" t="s">
        <v>37</v>
      </c>
      <c r="S824" s="180">
        <v>2583</v>
      </c>
      <c r="T824" s="231" t="s">
        <v>1448</v>
      </c>
      <c r="U824" s="208">
        <v>0</v>
      </c>
      <c r="V824" s="209">
        <v>0</v>
      </c>
      <c r="W824" s="234">
        <f>Tabla2[[#This Row],[Valor POAI 2026
 (en pesos y 3 últimos digitos en cero)]]/$V$2</f>
        <v>0</v>
      </c>
      <c r="X824" s="188"/>
      <c r="Y824" s="188"/>
      <c r="Z824" s="189"/>
    </row>
    <row r="825" spans="1:26" s="126" customFormat="1" ht="13.5" hidden="1" customHeight="1">
      <c r="A825" s="172">
        <v>11</v>
      </c>
      <c r="B825" t="s">
        <v>1436</v>
      </c>
      <c r="C825" s="207">
        <v>28121</v>
      </c>
      <c r="D825" t="s">
        <v>91</v>
      </c>
      <c r="E825" s="207">
        <v>15</v>
      </c>
      <c r="F825" s="104" t="s">
        <v>92</v>
      </c>
      <c r="G825" t="s">
        <v>93</v>
      </c>
      <c r="H825" t="s">
        <v>94</v>
      </c>
      <c r="I825" t="s">
        <v>32</v>
      </c>
      <c r="J825" t="s">
        <v>95</v>
      </c>
      <c r="K825" t="s">
        <v>33</v>
      </c>
      <c r="L825" t="s">
        <v>87</v>
      </c>
      <c r="M825" s="104" t="s">
        <v>1449</v>
      </c>
      <c r="N825" s="104" t="s">
        <v>64</v>
      </c>
      <c r="O825" s="167">
        <v>13000</v>
      </c>
      <c r="P825" s="200">
        <v>2965.8754349999999</v>
      </c>
      <c r="Q825" s="234">
        <v>2.0009989998632714E-2</v>
      </c>
      <c r="R825" s="200" t="s">
        <v>37</v>
      </c>
      <c r="S825" s="180">
        <v>2812</v>
      </c>
      <c r="T825" s="231" t="s">
        <v>1450</v>
      </c>
      <c r="U825" s="208">
        <v>0</v>
      </c>
      <c r="V825" s="209">
        <v>0</v>
      </c>
      <c r="W825" s="234">
        <f>Tabla2[[#This Row],[Valor POAI 2026
 (en pesos y 3 últimos digitos en cero)]]/$V$2</f>
        <v>0</v>
      </c>
      <c r="X825" s="188"/>
      <c r="Y825" s="188"/>
      <c r="Z825" s="189"/>
    </row>
    <row r="826" spans="1:26" s="126" customFormat="1" ht="13.5" hidden="1" customHeight="1">
      <c r="A826" s="172">
        <v>11</v>
      </c>
      <c r="B826" t="s">
        <v>1436</v>
      </c>
      <c r="C826" s="207">
        <v>28131</v>
      </c>
      <c r="D826" t="s">
        <v>343</v>
      </c>
      <c r="E826" s="207">
        <v>14</v>
      </c>
      <c r="F826" s="104" t="s">
        <v>436</v>
      </c>
      <c r="G826" t="s">
        <v>30</v>
      </c>
      <c r="H826" t="s">
        <v>437</v>
      </c>
      <c r="I826" t="s">
        <v>32</v>
      </c>
      <c r="J826"/>
      <c r="K826" t="s">
        <v>33</v>
      </c>
      <c r="L826" t="s">
        <v>87</v>
      </c>
      <c r="M826" s="104" t="s">
        <v>1358</v>
      </c>
      <c r="N826" s="104" t="s">
        <v>439</v>
      </c>
      <c r="O826" s="167">
        <v>4</v>
      </c>
      <c r="P826" s="200">
        <v>2052.8433439999999</v>
      </c>
      <c r="Q826" s="234">
        <v>1.3850000002511817E-2</v>
      </c>
      <c r="R826" s="200" t="s">
        <v>37</v>
      </c>
      <c r="S826" s="180">
        <v>2813</v>
      </c>
      <c r="T826" s="231" t="s">
        <v>1451</v>
      </c>
      <c r="U826" s="208">
        <v>0</v>
      </c>
      <c r="V826" s="209">
        <v>0</v>
      </c>
      <c r="W826" s="234">
        <f>Tabla2[[#This Row],[Valor POAI 2026
 (en pesos y 3 últimos digitos en cero)]]/$V$2</f>
        <v>0</v>
      </c>
      <c r="X826" s="188"/>
      <c r="Y826" s="188"/>
      <c r="Z826" s="189"/>
    </row>
    <row r="827" spans="1:26" s="126" customFormat="1" ht="13.5" hidden="1" customHeight="1">
      <c r="A827" s="172">
        <v>11</v>
      </c>
      <c r="B827" t="s">
        <v>1436</v>
      </c>
      <c r="C827" s="207">
        <v>23091</v>
      </c>
      <c r="D827" t="s">
        <v>98</v>
      </c>
      <c r="E827" s="207">
        <v>19</v>
      </c>
      <c r="F827" s="104" t="s">
        <v>99</v>
      </c>
      <c r="G827" t="s">
        <v>100</v>
      </c>
      <c r="H827" t="s">
        <v>101</v>
      </c>
      <c r="I827" t="s">
        <v>56</v>
      </c>
      <c r="J827" t="s">
        <v>102</v>
      </c>
      <c r="K827" t="s">
        <v>103</v>
      </c>
      <c r="L827" t="s">
        <v>104</v>
      </c>
      <c r="M827" s="104" t="s">
        <v>1452</v>
      </c>
      <c r="N827" s="104" t="s">
        <v>106</v>
      </c>
      <c r="O827" s="167">
        <v>2500</v>
      </c>
      <c r="P827" s="200">
        <v>4221.2008720000003</v>
      </c>
      <c r="Q827" s="234">
        <v>2.8479344153892187E-2</v>
      </c>
      <c r="R827" s="200" t="s">
        <v>37</v>
      </c>
      <c r="S827" s="180">
        <v>2309</v>
      </c>
      <c r="T827" s="231" t="s">
        <v>1453</v>
      </c>
      <c r="U827" s="208">
        <v>0</v>
      </c>
      <c r="V827" s="209">
        <v>0</v>
      </c>
      <c r="W827" s="234">
        <f>Tabla2[[#This Row],[Valor POAI 2026
 (en pesos y 3 últimos digitos en cero)]]/$V$2</f>
        <v>0</v>
      </c>
      <c r="X827" s="188"/>
      <c r="Y827" s="188"/>
      <c r="Z827" s="189"/>
    </row>
    <row r="828" spans="1:26" s="126" customFormat="1" ht="13.5" hidden="1" customHeight="1">
      <c r="A828" s="172">
        <v>11</v>
      </c>
      <c r="B828" t="s">
        <v>1436</v>
      </c>
      <c r="C828" s="207">
        <v>23092</v>
      </c>
      <c r="D828" t="s">
        <v>98</v>
      </c>
      <c r="E828" s="207">
        <v>22</v>
      </c>
      <c r="F828" s="104" t="s">
        <v>443</v>
      </c>
      <c r="G828" t="s">
        <v>100</v>
      </c>
      <c r="H828" t="s">
        <v>444</v>
      </c>
      <c r="I828" t="s">
        <v>56</v>
      </c>
      <c r="J828"/>
      <c r="K828" t="s">
        <v>103</v>
      </c>
      <c r="L828" t="s">
        <v>104</v>
      </c>
      <c r="M828" s="104" t="s">
        <v>1454</v>
      </c>
      <c r="N828" s="104" t="s">
        <v>446</v>
      </c>
      <c r="O828" s="167">
        <v>600</v>
      </c>
      <c r="P828" s="200">
        <v>592.87894400000005</v>
      </c>
      <c r="Q828" s="234">
        <v>3.9999999999460285E-3</v>
      </c>
      <c r="R828" s="200" t="s">
        <v>37</v>
      </c>
      <c r="S828" s="180">
        <v>2309</v>
      </c>
      <c r="T828" s="231" t="s">
        <v>1453</v>
      </c>
      <c r="U828" s="208">
        <v>0</v>
      </c>
      <c r="V828" s="209">
        <v>0</v>
      </c>
      <c r="W828" s="234">
        <f>Tabla2[[#This Row],[Valor POAI 2026
 (en pesos y 3 últimos digitos en cero)]]/$V$2</f>
        <v>0</v>
      </c>
      <c r="X828" s="188"/>
      <c r="Y828" s="188"/>
      <c r="Z828" s="189"/>
    </row>
    <row r="829" spans="1:26" s="126" customFormat="1" ht="13.5" hidden="1" customHeight="1">
      <c r="A829" s="172">
        <v>11</v>
      </c>
      <c r="B829" t="s">
        <v>1436</v>
      </c>
      <c r="C829" s="207">
        <v>23093</v>
      </c>
      <c r="D829" t="s">
        <v>98</v>
      </c>
      <c r="E829" s="207">
        <v>23</v>
      </c>
      <c r="F829" s="104" t="s">
        <v>124</v>
      </c>
      <c r="G829" t="s">
        <v>100</v>
      </c>
      <c r="H829" t="s">
        <v>125</v>
      </c>
      <c r="I829" t="s">
        <v>32</v>
      </c>
      <c r="J829"/>
      <c r="K829" t="s">
        <v>103</v>
      </c>
      <c r="L829" t="s">
        <v>104</v>
      </c>
      <c r="M829" s="104" t="s">
        <v>1455</v>
      </c>
      <c r="N829" s="104" t="s">
        <v>127</v>
      </c>
      <c r="O829" s="167">
        <v>1500</v>
      </c>
      <c r="P829" s="200">
        <v>2082.4872909999999</v>
      </c>
      <c r="Q829" s="234">
        <v>1.405000000115977E-2</v>
      </c>
      <c r="R829" s="200" t="s">
        <v>37</v>
      </c>
      <c r="S829" s="180">
        <v>2309</v>
      </c>
      <c r="T829" s="231" t="s">
        <v>1453</v>
      </c>
      <c r="U829" s="208">
        <v>0</v>
      </c>
      <c r="V829" s="209">
        <v>0</v>
      </c>
      <c r="W829" s="234">
        <f>Tabla2[[#This Row],[Valor POAI 2026
 (en pesos y 3 últimos digitos en cero)]]/$V$2</f>
        <v>0</v>
      </c>
      <c r="X829" s="188"/>
      <c r="Y829" s="188"/>
      <c r="Z829" s="189"/>
    </row>
    <row r="830" spans="1:26" s="126" customFormat="1" ht="13.5" hidden="1" customHeight="1">
      <c r="A830" s="172">
        <v>11</v>
      </c>
      <c r="B830" t="s">
        <v>1436</v>
      </c>
      <c r="C830" s="207">
        <v>23094</v>
      </c>
      <c r="D830" t="s">
        <v>98</v>
      </c>
      <c r="E830" s="207">
        <v>20</v>
      </c>
      <c r="F830" s="104" t="s">
        <v>112</v>
      </c>
      <c r="G830" t="s">
        <v>100</v>
      </c>
      <c r="H830" t="s">
        <v>113</v>
      </c>
      <c r="I830" t="s">
        <v>56</v>
      </c>
      <c r="J830" t="s">
        <v>102</v>
      </c>
      <c r="K830" t="s">
        <v>103</v>
      </c>
      <c r="L830" t="s">
        <v>104</v>
      </c>
      <c r="M830" s="104" t="s">
        <v>1456</v>
      </c>
      <c r="N830" s="104" t="s">
        <v>115</v>
      </c>
      <c r="O830" s="167">
        <v>700</v>
      </c>
      <c r="P830" s="200">
        <v>592.87894400000005</v>
      </c>
      <c r="Q830" s="234">
        <v>3.9999999999460285E-3</v>
      </c>
      <c r="R830" s="200" t="s">
        <v>37</v>
      </c>
      <c r="S830" s="180">
        <v>2309</v>
      </c>
      <c r="T830" s="231" t="s">
        <v>1453</v>
      </c>
      <c r="U830" s="208">
        <v>0</v>
      </c>
      <c r="V830" s="209">
        <v>0</v>
      </c>
      <c r="W830" s="234">
        <f>Tabla2[[#This Row],[Valor POAI 2026
 (en pesos y 3 últimos digitos en cero)]]/$V$2</f>
        <v>0</v>
      </c>
      <c r="X830" s="188"/>
      <c r="Y830" s="188"/>
      <c r="Z830" s="189"/>
    </row>
    <row r="831" spans="1:26" s="126" customFormat="1" ht="13.5" hidden="1" customHeight="1">
      <c r="A831" s="172">
        <v>11</v>
      </c>
      <c r="B831" t="s">
        <v>1436</v>
      </c>
      <c r="C831" s="207">
        <v>23095</v>
      </c>
      <c r="D831" t="s">
        <v>98</v>
      </c>
      <c r="E831" s="207">
        <v>17</v>
      </c>
      <c r="F831" s="104" t="s">
        <v>108</v>
      </c>
      <c r="G831" t="s">
        <v>100</v>
      </c>
      <c r="H831" t="s">
        <v>109</v>
      </c>
      <c r="I831" t="s">
        <v>56</v>
      </c>
      <c r="J831" t="s">
        <v>102</v>
      </c>
      <c r="K831" t="s">
        <v>103</v>
      </c>
      <c r="L831" t="s">
        <v>104</v>
      </c>
      <c r="M831" s="104" t="s">
        <v>1457</v>
      </c>
      <c r="N831" s="104" t="s">
        <v>111</v>
      </c>
      <c r="O831" s="167">
        <v>1500</v>
      </c>
      <c r="P831" s="200">
        <v>1482.1973599999999</v>
      </c>
      <c r="Q831" s="234">
        <v>9.9999999998650682E-3</v>
      </c>
      <c r="R831" s="200" t="s">
        <v>37</v>
      </c>
      <c r="S831" s="180">
        <v>2309</v>
      </c>
      <c r="T831" s="231" t="s">
        <v>1453</v>
      </c>
      <c r="U831" s="208">
        <v>0</v>
      </c>
      <c r="V831" s="209">
        <v>0</v>
      </c>
      <c r="W831" s="234">
        <f>Tabla2[[#This Row],[Valor POAI 2026
 (en pesos y 3 últimos digitos en cero)]]/$V$2</f>
        <v>0</v>
      </c>
      <c r="X831" s="188"/>
      <c r="Y831" s="188"/>
      <c r="Z831" s="189"/>
    </row>
    <row r="832" spans="1:26" s="126" customFormat="1" ht="13.5" hidden="1" customHeight="1">
      <c r="A832" s="172">
        <v>11</v>
      </c>
      <c r="B832" t="s">
        <v>1436</v>
      </c>
      <c r="C832" s="207">
        <v>23096</v>
      </c>
      <c r="D832" t="s">
        <v>98</v>
      </c>
      <c r="E832" s="207">
        <v>18</v>
      </c>
      <c r="F832" s="104" t="s">
        <v>120</v>
      </c>
      <c r="G832" t="s">
        <v>100</v>
      </c>
      <c r="H832" t="s">
        <v>121</v>
      </c>
      <c r="I832" t="s">
        <v>56</v>
      </c>
      <c r="J832" t="s">
        <v>102</v>
      </c>
      <c r="K832" t="s">
        <v>103</v>
      </c>
      <c r="L832" t="s">
        <v>104</v>
      </c>
      <c r="M832" s="104" t="s">
        <v>1458</v>
      </c>
      <c r="N832" s="104" t="s">
        <v>123</v>
      </c>
      <c r="O832" s="167">
        <v>700</v>
      </c>
      <c r="P832" s="200">
        <v>592.87894400000005</v>
      </c>
      <c r="Q832" s="234">
        <v>3.9999999999460285E-3</v>
      </c>
      <c r="R832" s="200" t="s">
        <v>37</v>
      </c>
      <c r="S832" s="180">
        <v>2309</v>
      </c>
      <c r="T832" s="231" t="s">
        <v>1453</v>
      </c>
      <c r="U832" s="208">
        <v>0</v>
      </c>
      <c r="V832" s="209">
        <v>0</v>
      </c>
      <c r="W832" s="234">
        <f>Tabla2[[#This Row],[Valor POAI 2026
 (en pesos y 3 últimos digitos en cero)]]/$V$2</f>
        <v>0</v>
      </c>
      <c r="X832" s="188"/>
      <c r="Y832" s="188"/>
      <c r="Z832" s="189"/>
    </row>
    <row r="833" spans="1:26" s="126" customFormat="1" ht="13.5" hidden="1" customHeight="1">
      <c r="A833" s="172">
        <v>11</v>
      </c>
      <c r="B833" t="s">
        <v>1436</v>
      </c>
      <c r="C833" s="207">
        <v>24391</v>
      </c>
      <c r="D833" t="s">
        <v>45</v>
      </c>
      <c r="E833" s="207">
        <v>28</v>
      </c>
      <c r="F833" s="104" t="s">
        <v>707</v>
      </c>
      <c r="G833" t="s">
        <v>129</v>
      </c>
      <c r="H833" t="s">
        <v>708</v>
      </c>
      <c r="I833" t="s">
        <v>56</v>
      </c>
      <c r="J833"/>
      <c r="K833" t="s">
        <v>103</v>
      </c>
      <c r="L833" t="s">
        <v>131</v>
      </c>
      <c r="M833" s="104" t="s">
        <v>1459</v>
      </c>
      <c r="N833" s="104" t="s">
        <v>60</v>
      </c>
      <c r="O833" s="167">
        <v>2</v>
      </c>
      <c r="P833" s="200">
        <v>296.43947200000002</v>
      </c>
      <c r="Q833" s="234">
        <v>1.9999999999730142E-3</v>
      </c>
      <c r="R833" s="200" t="s">
        <v>37</v>
      </c>
      <c r="S833" s="180">
        <v>2439</v>
      </c>
      <c r="T833" s="231" t="s">
        <v>1460</v>
      </c>
      <c r="U833" s="208">
        <v>0</v>
      </c>
      <c r="V833" s="209">
        <v>0</v>
      </c>
      <c r="W833" s="234">
        <f>Tabla2[[#This Row],[Valor POAI 2026
 (en pesos y 3 últimos digitos en cero)]]/$V$2</f>
        <v>0</v>
      </c>
      <c r="X833" s="188"/>
      <c r="Y833" s="188"/>
      <c r="Z833" s="189"/>
    </row>
    <row r="834" spans="1:26" s="126" customFormat="1" ht="13.5" hidden="1" customHeight="1">
      <c r="A834" s="172">
        <v>11</v>
      </c>
      <c r="B834" t="s">
        <v>1436</v>
      </c>
      <c r="C834" s="207">
        <v>24392</v>
      </c>
      <c r="D834" t="s">
        <v>45</v>
      </c>
      <c r="E834" s="207">
        <v>26</v>
      </c>
      <c r="F834" s="104" t="s">
        <v>128</v>
      </c>
      <c r="G834" t="s">
        <v>129</v>
      </c>
      <c r="H834" t="s">
        <v>130</v>
      </c>
      <c r="I834" t="s">
        <v>32</v>
      </c>
      <c r="J834"/>
      <c r="K834" t="s">
        <v>103</v>
      </c>
      <c r="L834" t="s">
        <v>131</v>
      </c>
      <c r="M834" s="104" t="s">
        <v>1461</v>
      </c>
      <c r="N834" s="104" t="s">
        <v>133</v>
      </c>
      <c r="O834" s="167">
        <v>4000</v>
      </c>
      <c r="P834" s="200">
        <v>1283.5814319999999</v>
      </c>
      <c r="Q834" s="234">
        <v>8.6599900028339043E-3</v>
      </c>
      <c r="R834" s="200" t="s">
        <v>37</v>
      </c>
      <c r="S834" s="180">
        <v>2439</v>
      </c>
      <c r="T834" s="231" t="s">
        <v>1460</v>
      </c>
      <c r="U834" s="208">
        <v>0</v>
      </c>
      <c r="V834" s="209">
        <v>0</v>
      </c>
      <c r="W834" s="234">
        <f>Tabla2[[#This Row],[Valor POAI 2026
 (en pesos y 3 últimos digitos en cero)]]/$V$2</f>
        <v>0</v>
      </c>
      <c r="X834" s="188"/>
      <c r="Y834" s="188"/>
      <c r="Z834" s="189"/>
    </row>
    <row r="835" spans="1:26" s="126" customFormat="1" ht="13.5" hidden="1" customHeight="1">
      <c r="A835" s="172">
        <v>11</v>
      </c>
      <c r="B835" t="s">
        <v>1436</v>
      </c>
      <c r="C835" s="207">
        <v>24393</v>
      </c>
      <c r="D835" t="s">
        <v>45</v>
      </c>
      <c r="E835" s="207">
        <v>27</v>
      </c>
      <c r="F835" s="104" t="s">
        <v>135</v>
      </c>
      <c r="G835" t="s">
        <v>129</v>
      </c>
      <c r="H835" t="s">
        <v>136</v>
      </c>
      <c r="I835" t="s">
        <v>32</v>
      </c>
      <c r="J835"/>
      <c r="K835" t="s">
        <v>103</v>
      </c>
      <c r="L835" t="s">
        <v>131</v>
      </c>
      <c r="M835" s="104" t="s">
        <v>1462</v>
      </c>
      <c r="N835" s="104" t="s">
        <v>41</v>
      </c>
      <c r="O835" s="167">
        <v>1000</v>
      </c>
      <c r="P835" s="200">
        <v>1609.664851</v>
      </c>
      <c r="Q835" s="234">
        <v>1.0859990001454873E-2</v>
      </c>
      <c r="R835" s="200" t="s">
        <v>37</v>
      </c>
      <c r="S835" s="180">
        <v>2439</v>
      </c>
      <c r="T835" s="231" t="s">
        <v>1460</v>
      </c>
      <c r="U835" s="208">
        <v>0</v>
      </c>
      <c r="V835" s="209">
        <v>0</v>
      </c>
      <c r="W835" s="234">
        <f>Tabla2[[#This Row],[Valor POAI 2026
 (en pesos y 3 últimos digitos en cero)]]/$V$2</f>
        <v>0</v>
      </c>
      <c r="X835" s="188"/>
      <c r="Y835" s="188"/>
      <c r="Z835" s="189"/>
    </row>
    <row r="836" spans="1:26" s="126" customFormat="1" ht="13.5" hidden="1" customHeight="1">
      <c r="A836" s="172">
        <v>11</v>
      </c>
      <c r="B836" t="s">
        <v>1436</v>
      </c>
      <c r="C836" s="207">
        <v>24394</v>
      </c>
      <c r="D836" t="s">
        <v>138</v>
      </c>
      <c r="E836" s="207">
        <v>25</v>
      </c>
      <c r="F836" s="104" t="s">
        <v>139</v>
      </c>
      <c r="G836" t="s">
        <v>129</v>
      </c>
      <c r="H836" t="s">
        <v>140</v>
      </c>
      <c r="I836" t="s">
        <v>32</v>
      </c>
      <c r="J836"/>
      <c r="K836" t="s">
        <v>103</v>
      </c>
      <c r="L836" t="s">
        <v>131</v>
      </c>
      <c r="M836" s="104" t="s">
        <v>1463</v>
      </c>
      <c r="N836" s="104" t="s">
        <v>51</v>
      </c>
      <c r="O836" s="167">
        <v>8000</v>
      </c>
      <c r="P836" s="200">
        <v>1402.1572200000001</v>
      </c>
      <c r="Q836" s="234">
        <v>9.4599899974257187E-3</v>
      </c>
      <c r="R836" s="200" t="s">
        <v>37</v>
      </c>
      <c r="S836" s="180">
        <v>2439</v>
      </c>
      <c r="T836" s="231" t="s">
        <v>1460</v>
      </c>
      <c r="U836" s="208">
        <v>0</v>
      </c>
      <c r="V836" s="209">
        <v>0</v>
      </c>
      <c r="W836" s="234">
        <f>Tabla2[[#This Row],[Valor POAI 2026
 (en pesos y 3 últimos digitos en cero)]]/$V$2</f>
        <v>0</v>
      </c>
      <c r="X836" s="188"/>
      <c r="Y836" s="188"/>
      <c r="Z836" s="189"/>
    </row>
    <row r="837" spans="1:26" s="126" customFormat="1" ht="13.5" hidden="1" customHeight="1">
      <c r="A837" s="172">
        <v>11</v>
      </c>
      <c r="B837" t="s">
        <v>1436</v>
      </c>
      <c r="C837" s="207">
        <v>24671</v>
      </c>
      <c r="D837" t="s">
        <v>142</v>
      </c>
      <c r="E837" s="207">
        <v>31</v>
      </c>
      <c r="F837" s="104" t="s">
        <v>150</v>
      </c>
      <c r="G837" t="s">
        <v>129</v>
      </c>
      <c r="H837" t="s">
        <v>144</v>
      </c>
      <c r="I837" t="s">
        <v>32</v>
      </c>
      <c r="J837"/>
      <c r="K837" t="s">
        <v>103</v>
      </c>
      <c r="L837" t="s">
        <v>145</v>
      </c>
      <c r="M837" s="104" t="s">
        <v>1464</v>
      </c>
      <c r="N837" s="104" t="s">
        <v>152</v>
      </c>
      <c r="O837" s="167">
        <v>4</v>
      </c>
      <c r="P837" s="200">
        <v>439.914694</v>
      </c>
      <c r="Q837" s="234">
        <v>2.96798999826895E-3</v>
      </c>
      <c r="R837" s="200" t="s">
        <v>37</v>
      </c>
      <c r="S837" s="180">
        <v>2467</v>
      </c>
      <c r="T837" s="231" t="s">
        <v>1465</v>
      </c>
      <c r="U837" s="208">
        <v>0</v>
      </c>
      <c r="V837" s="209">
        <v>0</v>
      </c>
      <c r="W837" s="234">
        <f>Tabla2[[#This Row],[Valor POAI 2026
 (en pesos y 3 últimos digitos en cero)]]/$V$2</f>
        <v>0</v>
      </c>
      <c r="X837" s="188"/>
      <c r="Y837" s="188"/>
      <c r="Z837" s="189"/>
    </row>
    <row r="838" spans="1:26" s="126" customFormat="1" ht="13.5" hidden="1" customHeight="1">
      <c r="A838" s="172">
        <v>11</v>
      </c>
      <c r="B838" t="s">
        <v>1436</v>
      </c>
      <c r="C838" s="207">
        <v>24672</v>
      </c>
      <c r="D838" t="s">
        <v>142</v>
      </c>
      <c r="E838" s="207">
        <v>30</v>
      </c>
      <c r="F838" s="104" t="s">
        <v>143</v>
      </c>
      <c r="G838" t="s">
        <v>129</v>
      </c>
      <c r="H838" t="s">
        <v>144</v>
      </c>
      <c r="I838" t="s">
        <v>32</v>
      </c>
      <c r="J838"/>
      <c r="K838" t="s">
        <v>103</v>
      </c>
      <c r="L838" t="s">
        <v>145</v>
      </c>
      <c r="M838" s="104" t="s">
        <v>1466</v>
      </c>
      <c r="N838" s="104" t="s">
        <v>44</v>
      </c>
      <c r="O838" s="167">
        <v>4</v>
      </c>
      <c r="P838" s="200">
        <v>385.37131399999998</v>
      </c>
      <c r="Q838" s="234">
        <v>2.600000002663614E-3</v>
      </c>
      <c r="R838" s="200" t="s">
        <v>37</v>
      </c>
      <c r="S838" s="180">
        <v>2467</v>
      </c>
      <c r="T838" s="231" t="s">
        <v>1465</v>
      </c>
      <c r="U838" s="208">
        <v>0</v>
      </c>
      <c r="V838" s="209">
        <v>0</v>
      </c>
      <c r="W838" s="234">
        <f>Tabla2[[#This Row],[Valor POAI 2026
 (en pesos y 3 últimos digitos en cero)]]/$V$2</f>
        <v>0</v>
      </c>
      <c r="X838" s="188"/>
      <c r="Y838" s="188"/>
      <c r="Z838" s="189"/>
    </row>
    <row r="839" spans="1:26" s="126" customFormat="1" ht="13.5" hidden="1" customHeight="1">
      <c r="A839" s="172">
        <v>11</v>
      </c>
      <c r="B839" t="s">
        <v>1436</v>
      </c>
      <c r="C839" s="207">
        <v>24981</v>
      </c>
      <c r="D839" t="s">
        <v>153</v>
      </c>
      <c r="E839" s="207">
        <v>35</v>
      </c>
      <c r="F839" s="104" t="s">
        <v>154</v>
      </c>
      <c r="G839" t="s">
        <v>155</v>
      </c>
      <c r="H839" t="s">
        <v>156</v>
      </c>
      <c r="I839" t="s">
        <v>32</v>
      </c>
      <c r="J839"/>
      <c r="K839" t="s">
        <v>103</v>
      </c>
      <c r="L839" t="s">
        <v>157</v>
      </c>
      <c r="M839" s="104" t="s">
        <v>1467</v>
      </c>
      <c r="N839" s="104" t="s">
        <v>159</v>
      </c>
      <c r="O839" s="167">
        <v>30000</v>
      </c>
      <c r="P839" s="200">
        <v>2667.9552480000002</v>
      </c>
      <c r="Q839" s="234">
        <v>1.7999999999757127E-2</v>
      </c>
      <c r="R839" s="200" t="s">
        <v>37</v>
      </c>
      <c r="S839" s="180">
        <v>2498</v>
      </c>
      <c r="T839" s="231" t="s">
        <v>1468</v>
      </c>
      <c r="U839" s="208">
        <v>0</v>
      </c>
      <c r="V839" s="209">
        <v>0</v>
      </c>
      <c r="W839" s="234">
        <f>Tabla2[[#This Row],[Valor POAI 2026
 (en pesos y 3 últimos digitos en cero)]]/$V$2</f>
        <v>0</v>
      </c>
      <c r="X839" s="188"/>
      <c r="Y839" s="188"/>
      <c r="Z839" s="189"/>
    </row>
    <row r="840" spans="1:26" s="126" customFormat="1" ht="13.5" hidden="1" customHeight="1">
      <c r="A840" s="172">
        <v>11</v>
      </c>
      <c r="B840" t="s">
        <v>1436</v>
      </c>
      <c r="C840" s="207">
        <v>24982</v>
      </c>
      <c r="D840" t="s">
        <v>153</v>
      </c>
      <c r="E840" s="207">
        <v>34</v>
      </c>
      <c r="F840" s="104" t="s">
        <v>161</v>
      </c>
      <c r="G840" t="s">
        <v>155</v>
      </c>
      <c r="H840" t="s">
        <v>156</v>
      </c>
      <c r="I840" t="s">
        <v>32</v>
      </c>
      <c r="J840"/>
      <c r="K840" t="s">
        <v>103</v>
      </c>
      <c r="L840" t="s">
        <v>157</v>
      </c>
      <c r="M840" s="104" t="s">
        <v>1469</v>
      </c>
      <c r="N840" s="104" t="s">
        <v>163</v>
      </c>
      <c r="O840" s="167">
        <v>290</v>
      </c>
      <c r="P840" s="200">
        <v>1482.1973599999999</v>
      </c>
      <c r="Q840" s="234">
        <v>9.9999999998650682E-3</v>
      </c>
      <c r="R840" s="200" t="s">
        <v>37</v>
      </c>
      <c r="S840" s="180">
        <v>2498</v>
      </c>
      <c r="T840" s="231" t="s">
        <v>1468</v>
      </c>
      <c r="U840" s="208">
        <v>0</v>
      </c>
      <c r="V840" s="209">
        <v>0</v>
      </c>
      <c r="W840" s="234">
        <f>Tabla2[[#This Row],[Valor POAI 2026
 (en pesos y 3 últimos digitos en cero)]]/$V$2</f>
        <v>0</v>
      </c>
      <c r="X840" s="188"/>
      <c r="Y840" s="188"/>
      <c r="Z840" s="189"/>
    </row>
    <row r="841" spans="1:26" s="126" customFormat="1" ht="13.5" hidden="1" customHeight="1">
      <c r="A841" s="172">
        <v>11</v>
      </c>
      <c r="B841" t="s">
        <v>1436</v>
      </c>
      <c r="C841" s="207">
        <v>24983</v>
      </c>
      <c r="D841" t="s">
        <v>153</v>
      </c>
      <c r="E841" s="207">
        <v>36</v>
      </c>
      <c r="F841" s="104" t="s">
        <v>164</v>
      </c>
      <c r="G841" t="s">
        <v>155</v>
      </c>
      <c r="H841" t="s">
        <v>156</v>
      </c>
      <c r="I841" t="s">
        <v>32</v>
      </c>
      <c r="J841"/>
      <c r="K841" t="s">
        <v>103</v>
      </c>
      <c r="L841" t="s">
        <v>157</v>
      </c>
      <c r="M841" s="104" t="s">
        <v>1470</v>
      </c>
      <c r="N841" s="104" t="s">
        <v>166</v>
      </c>
      <c r="O841" s="167">
        <v>8000</v>
      </c>
      <c r="P841" s="200">
        <v>741.09867999999994</v>
      </c>
      <c r="Q841" s="234">
        <v>4.9999999999325341E-3</v>
      </c>
      <c r="R841" s="200" t="s">
        <v>37</v>
      </c>
      <c r="S841" s="180">
        <v>2498</v>
      </c>
      <c r="T841" s="231" t="s">
        <v>1468</v>
      </c>
      <c r="U841" s="208">
        <v>0</v>
      </c>
      <c r="V841" s="209">
        <v>0</v>
      </c>
      <c r="W841" s="234">
        <f>Tabla2[[#This Row],[Valor POAI 2026
 (en pesos y 3 últimos digitos en cero)]]/$V$2</f>
        <v>0</v>
      </c>
      <c r="X841" s="188"/>
      <c r="Y841" s="188"/>
      <c r="Z841" s="189"/>
    </row>
    <row r="842" spans="1:26" s="126" customFormat="1" ht="13.5" hidden="1" customHeight="1">
      <c r="A842" s="172">
        <v>11</v>
      </c>
      <c r="B842" t="s">
        <v>1436</v>
      </c>
      <c r="C842" s="207">
        <v>24984</v>
      </c>
      <c r="D842" t="s">
        <v>153</v>
      </c>
      <c r="E842" s="207">
        <v>37</v>
      </c>
      <c r="F842" s="104" t="s">
        <v>167</v>
      </c>
      <c r="G842" t="s">
        <v>155</v>
      </c>
      <c r="H842" t="s">
        <v>156</v>
      </c>
      <c r="I842" t="s">
        <v>32</v>
      </c>
      <c r="J842"/>
      <c r="K842" t="s">
        <v>103</v>
      </c>
      <c r="L842" t="s">
        <v>157</v>
      </c>
      <c r="M842" s="104" t="s">
        <v>1471</v>
      </c>
      <c r="N842" s="104" t="s">
        <v>60</v>
      </c>
      <c r="O842" s="167">
        <v>7000</v>
      </c>
      <c r="P842" s="200">
        <v>741.09867999999994</v>
      </c>
      <c r="Q842" s="234">
        <v>4.9999999999325341E-3</v>
      </c>
      <c r="R842" s="200" t="s">
        <v>37</v>
      </c>
      <c r="S842" s="180">
        <v>2498</v>
      </c>
      <c r="T842" s="231" t="s">
        <v>1468</v>
      </c>
      <c r="U842" s="208">
        <v>0</v>
      </c>
      <c r="V842" s="209">
        <v>0</v>
      </c>
      <c r="W842" s="234">
        <f>Tabla2[[#This Row],[Valor POAI 2026
 (en pesos y 3 últimos digitos en cero)]]/$V$2</f>
        <v>0</v>
      </c>
      <c r="X842" s="188"/>
      <c r="Y842" s="188"/>
      <c r="Z842" s="189"/>
    </row>
    <row r="843" spans="1:26" s="126" customFormat="1" ht="13.5" hidden="1" customHeight="1">
      <c r="A843" s="172">
        <v>11</v>
      </c>
      <c r="B843" t="s">
        <v>1436</v>
      </c>
      <c r="C843" s="207">
        <v>27431</v>
      </c>
      <c r="D843" t="s">
        <v>153</v>
      </c>
      <c r="E843" s="207">
        <v>39</v>
      </c>
      <c r="F843" s="104" t="s">
        <v>177</v>
      </c>
      <c r="G843" t="s">
        <v>155</v>
      </c>
      <c r="H843" t="s">
        <v>170</v>
      </c>
      <c r="I843" t="s">
        <v>32</v>
      </c>
      <c r="J843"/>
      <c r="K843" t="s">
        <v>103</v>
      </c>
      <c r="L843" t="s">
        <v>157</v>
      </c>
      <c r="M843" s="104" t="s">
        <v>1472</v>
      </c>
      <c r="N843" s="104" t="s">
        <v>166</v>
      </c>
      <c r="O843" s="167">
        <v>5100</v>
      </c>
      <c r="P843" s="200">
        <v>2341.870347</v>
      </c>
      <c r="Q843" s="234">
        <v>1.5799990002467696E-2</v>
      </c>
      <c r="R843" s="200" t="s">
        <v>37</v>
      </c>
      <c r="S843" s="180">
        <v>2743</v>
      </c>
      <c r="T843" s="231" t="s">
        <v>1473</v>
      </c>
      <c r="U843" s="208">
        <v>0</v>
      </c>
      <c r="V843" s="209">
        <v>0</v>
      </c>
      <c r="W843" s="234">
        <f>Tabla2[[#This Row],[Valor POAI 2026
 (en pesos y 3 últimos digitos en cero)]]/$V$2</f>
        <v>0</v>
      </c>
      <c r="X843" s="188"/>
      <c r="Y843" s="188"/>
      <c r="Z843" s="189"/>
    </row>
    <row r="844" spans="1:26" s="126" customFormat="1" ht="13.5" hidden="1" customHeight="1">
      <c r="A844" s="172">
        <v>11</v>
      </c>
      <c r="B844" t="s">
        <v>1436</v>
      </c>
      <c r="C844" s="207">
        <v>27432</v>
      </c>
      <c r="D844" t="s">
        <v>153</v>
      </c>
      <c r="E844" s="207">
        <v>40</v>
      </c>
      <c r="F844" s="104" t="s">
        <v>174</v>
      </c>
      <c r="G844" t="s">
        <v>155</v>
      </c>
      <c r="H844" t="s">
        <v>170</v>
      </c>
      <c r="I844" t="s">
        <v>32</v>
      </c>
      <c r="J844"/>
      <c r="K844" t="s">
        <v>103</v>
      </c>
      <c r="L844" t="s">
        <v>157</v>
      </c>
      <c r="M844" s="104" t="s">
        <v>1474</v>
      </c>
      <c r="N844" s="104" t="s">
        <v>176</v>
      </c>
      <c r="O844" s="167">
        <v>50</v>
      </c>
      <c r="P844" s="200">
        <v>296.43947200000002</v>
      </c>
      <c r="Q844" s="234">
        <v>1.9999999999730142E-3</v>
      </c>
      <c r="R844" s="200" t="s">
        <v>37</v>
      </c>
      <c r="S844" s="180">
        <v>2743</v>
      </c>
      <c r="T844" s="231" t="s">
        <v>1473</v>
      </c>
      <c r="U844" s="208">
        <v>0</v>
      </c>
      <c r="V844" s="209">
        <v>0</v>
      </c>
      <c r="W844" s="234">
        <f>Tabla2[[#This Row],[Valor POAI 2026
 (en pesos y 3 últimos digitos en cero)]]/$V$2</f>
        <v>0</v>
      </c>
      <c r="X844" s="188"/>
      <c r="Y844" s="188"/>
      <c r="Z844" s="189"/>
    </row>
    <row r="845" spans="1:26" s="126" customFormat="1" ht="13.5" hidden="1" customHeight="1">
      <c r="A845" s="172">
        <v>11</v>
      </c>
      <c r="B845" t="s">
        <v>1436</v>
      </c>
      <c r="C845" s="207">
        <v>27433</v>
      </c>
      <c r="D845" t="s">
        <v>153</v>
      </c>
      <c r="E845" s="207">
        <v>33</v>
      </c>
      <c r="F845" s="104" t="s">
        <v>179</v>
      </c>
      <c r="G845" t="s">
        <v>155</v>
      </c>
      <c r="H845" t="s">
        <v>180</v>
      </c>
      <c r="I845" t="s">
        <v>56</v>
      </c>
      <c r="J845"/>
      <c r="K845" t="s">
        <v>103</v>
      </c>
      <c r="L845" t="s">
        <v>157</v>
      </c>
      <c r="M845" s="104" t="s">
        <v>1475</v>
      </c>
      <c r="N845" s="104" t="s">
        <v>182</v>
      </c>
      <c r="O845" s="167">
        <v>150</v>
      </c>
      <c r="P845" s="200">
        <v>1482.1973599999999</v>
      </c>
      <c r="Q845" s="234">
        <v>9.9999999998650682E-3</v>
      </c>
      <c r="R845" s="200" t="s">
        <v>37</v>
      </c>
      <c r="S845" s="180">
        <v>2743</v>
      </c>
      <c r="T845" s="231" t="s">
        <v>1473</v>
      </c>
      <c r="U845" s="208">
        <v>0</v>
      </c>
      <c r="V845" s="209">
        <v>0</v>
      </c>
      <c r="W845" s="234">
        <f>Tabla2[[#This Row],[Valor POAI 2026
 (en pesos y 3 últimos digitos en cero)]]/$V$2</f>
        <v>0</v>
      </c>
      <c r="X845" s="188"/>
      <c r="Y845" s="188"/>
      <c r="Z845" s="189"/>
    </row>
    <row r="846" spans="1:26" s="126" customFormat="1" ht="13.5" hidden="1" customHeight="1">
      <c r="A846" s="172">
        <v>11</v>
      </c>
      <c r="B846" t="s">
        <v>1436</v>
      </c>
      <c r="C846" s="207">
        <v>27434</v>
      </c>
      <c r="D846" t="s">
        <v>153</v>
      </c>
      <c r="E846" s="207">
        <v>38</v>
      </c>
      <c r="F846" s="104" t="s">
        <v>169</v>
      </c>
      <c r="G846" t="s">
        <v>155</v>
      </c>
      <c r="H846" t="s">
        <v>170</v>
      </c>
      <c r="I846" t="s">
        <v>32</v>
      </c>
      <c r="J846"/>
      <c r="K846" t="s">
        <v>103</v>
      </c>
      <c r="L846" t="s">
        <v>157</v>
      </c>
      <c r="M846" s="104" t="s">
        <v>1476</v>
      </c>
      <c r="N846" s="104" t="s">
        <v>172</v>
      </c>
      <c r="O846" s="167">
        <v>50</v>
      </c>
      <c r="P846" s="200">
        <v>1037.5381520000001</v>
      </c>
      <c r="Q846" s="234">
        <v>6.9999999999055497E-3</v>
      </c>
      <c r="R846" s="200" t="s">
        <v>37</v>
      </c>
      <c r="S846" s="180">
        <v>2743</v>
      </c>
      <c r="T846" s="231" t="s">
        <v>1473</v>
      </c>
      <c r="U846" s="208">
        <v>0</v>
      </c>
      <c r="V846" s="209">
        <v>0</v>
      </c>
      <c r="W846" s="234">
        <f>Tabla2[[#This Row],[Valor POAI 2026
 (en pesos y 3 últimos digitos en cero)]]/$V$2</f>
        <v>0</v>
      </c>
      <c r="X846" s="188"/>
      <c r="Y846" s="188"/>
      <c r="Z846" s="189"/>
    </row>
    <row r="847" spans="1:26" s="126" customFormat="1" ht="13.5" hidden="1" customHeight="1">
      <c r="A847" s="172">
        <v>11</v>
      </c>
      <c r="B847" t="s">
        <v>1436</v>
      </c>
      <c r="C847" s="207">
        <v>26141</v>
      </c>
      <c r="D847" t="s">
        <v>183</v>
      </c>
      <c r="E847" s="207">
        <v>44</v>
      </c>
      <c r="F847" s="104" t="s">
        <v>190</v>
      </c>
      <c r="G847" t="s">
        <v>129</v>
      </c>
      <c r="H847" t="s">
        <v>185</v>
      </c>
      <c r="I847" t="s">
        <v>32</v>
      </c>
      <c r="J847"/>
      <c r="K847" t="s">
        <v>103</v>
      </c>
      <c r="L847" t="s">
        <v>186</v>
      </c>
      <c r="M847" s="104" t="s">
        <v>1477</v>
      </c>
      <c r="N847" s="104" t="s">
        <v>192</v>
      </c>
      <c r="O847" s="167">
        <v>1500</v>
      </c>
      <c r="P847" s="200">
        <v>615.11190399999998</v>
      </c>
      <c r="Q847" s="234">
        <v>4.1499999972453077E-3</v>
      </c>
      <c r="R847" s="200" t="s">
        <v>37</v>
      </c>
      <c r="S847" s="180">
        <v>2614</v>
      </c>
      <c r="T847" s="231" t="s">
        <v>1478</v>
      </c>
      <c r="U847" s="208">
        <v>0</v>
      </c>
      <c r="V847" s="209">
        <v>0</v>
      </c>
      <c r="W847" s="234">
        <f>Tabla2[[#This Row],[Valor POAI 2026
 (en pesos y 3 últimos digitos en cero)]]/$V$2</f>
        <v>0</v>
      </c>
      <c r="X847" s="188"/>
      <c r="Y847" s="188"/>
      <c r="Z847" s="189"/>
    </row>
    <row r="848" spans="1:26" s="126" customFormat="1" ht="13.5" hidden="1" customHeight="1">
      <c r="A848" s="172">
        <v>11</v>
      </c>
      <c r="B848" t="s">
        <v>1436</v>
      </c>
      <c r="C848" s="207">
        <v>26142</v>
      </c>
      <c r="D848" t="s">
        <v>183</v>
      </c>
      <c r="E848" s="207">
        <v>45</v>
      </c>
      <c r="F848" s="104" t="s">
        <v>184</v>
      </c>
      <c r="G848" t="s">
        <v>129</v>
      </c>
      <c r="H848" t="s">
        <v>185</v>
      </c>
      <c r="I848" t="s">
        <v>32</v>
      </c>
      <c r="J848"/>
      <c r="K848" t="s">
        <v>103</v>
      </c>
      <c r="L848" t="s">
        <v>186</v>
      </c>
      <c r="M848" s="104" t="s">
        <v>1479</v>
      </c>
      <c r="N848" s="104" t="s">
        <v>188</v>
      </c>
      <c r="O848" s="167">
        <v>16000</v>
      </c>
      <c r="P848" s="200">
        <v>1482.1973599999999</v>
      </c>
      <c r="Q848" s="234">
        <v>9.9999999998650682E-3</v>
      </c>
      <c r="R848" s="200" t="s">
        <v>37</v>
      </c>
      <c r="S848" s="180">
        <v>2614</v>
      </c>
      <c r="T848" s="231" t="s">
        <v>1478</v>
      </c>
      <c r="U848" s="208">
        <v>0</v>
      </c>
      <c r="V848" s="209">
        <v>0</v>
      </c>
      <c r="W848" s="234">
        <f>Tabla2[[#This Row],[Valor POAI 2026
 (en pesos y 3 últimos digitos en cero)]]/$V$2</f>
        <v>0</v>
      </c>
      <c r="X848" s="188"/>
      <c r="Y848" s="188"/>
      <c r="Z848" s="189"/>
    </row>
    <row r="849" spans="1:26" s="126" customFormat="1" ht="13.5" hidden="1" customHeight="1">
      <c r="A849" s="172">
        <v>11</v>
      </c>
      <c r="B849" t="s">
        <v>1436</v>
      </c>
      <c r="C849" s="207">
        <v>25991</v>
      </c>
      <c r="D849" t="s">
        <v>138</v>
      </c>
      <c r="E849" s="207">
        <v>48</v>
      </c>
      <c r="F849" s="104" t="s">
        <v>195</v>
      </c>
      <c r="G849" t="s">
        <v>196</v>
      </c>
      <c r="H849" t="s">
        <v>197</v>
      </c>
      <c r="I849" t="s">
        <v>56</v>
      </c>
      <c r="J849" t="s">
        <v>198</v>
      </c>
      <c r="K849" t="s">
        <v>103</v>
      </c>
      <c r="L849" t="s">
        <v>199</v>
      </c>
      <c r="M849" s="104" t="s">
        <v>1480</v>
      </c>
      <c r="N849" s="104" t="s">
        <v>201</v>
      </c>
      <c r="O849" s="167">
        <v>6630</v>
      </c>
      <c r="P849" s="200">
        <v>12895.117032</v>
      </c>
      <c r="Q849" s="234">
        <v>8.6999999998826114E-2</v>
      </c>
      <c r="R849" s="200" t="s">
        <v>202</v>
      </c>
      <c r="S849" s="180">
        <v>2599</v>
      </c>
      <c r="T849" s="231" t="s">
        <v>1481</v>
      </c>
      <c r="U849" s="208">
        <v>0</v>
      </c>
      <c r="V849" s="209">
        <v>0</v>
      </c>
      <c r="W849" s="234">
        <f>Tabla2[[#This Row],[Valor POAI 2026
 (en pesos y 3 últimos digitos en cero)]]/$V$2</f>
        <v>0</v>
      </c>
      <c r="X849" s="188"/>
      <c r="Y849" s="188"/>
      <c r="Z849" s="189"/>
    </row>
    <row r="850" spans="1:26" s="126" customFormat="1" ht="13.5" hidden="1" customHeight="1">
      <c r="A850" s="172">
        <v>11</v>
      </c>
      <c r="B850" t="s">
        <v>1436</v>
      </c>
      <c r="C850" s="207">
        <v>25992</v>
      </c>
      <c r="D850" t="s">
        <v>138</v>
      </c>
      <c r="E850" s="207">
        <v>47</v>
      </c>
      <c r="F850" s="104" t="s">
        <v>204</v>
      </c>
      <c r="G850" t="s">
        <v>196</v>
      </c>
      <c r="H850" t="s">
        <v>205</v>
      </c>
      <c r="I850" t="s">
        <v>56</v>
      </c>
      <c r="J850" t="s">
        <v>198</v>
      </c>
      <c r="K850" t="s">
        <v>103</v>
      </c>
      <c r="L850" t="s">
        <v>199</v>
      </c>
      <c r="M850" s="104" t="s">
        <v>1482</v>
      </c>
      <c r="N850" s="104" t="s">
        <v>207</v>
      </c>
      <c r="O850" s="167">
        <v>9500</v>
      </c>
      <c r="P850" s="200">
        <v>4330.5646660000002</v>
      </c>
      <c r="Q850" s="234">
        <v>2.9217193221431507E-2</v>
      </c>
      <c r="R850" s="200" t="s">
        <v>37</v>
      </c>
      <c r="S850" s="180">
        <v>2599</v>
      </c>
      <c r="T850" s="231" t="s">
        <v>1481</v>
      </c>
      <c r="U850" s="208">
        <v>0</v>
      </c>
      <c r="V850" s="209">
        <v>0</v>
      </c>
      <c r="W850" s="234">
        <f>Tabla2[[#This Row],[Valor POAI 2026
 (en pesos y 3 últimos digitos en cero)]]/$V$2</f>
        <v>0</v>
      </c>
      <c r="X850" s="188"/>
      <c r="Y850" s="188"/>
      <c r="Z850" s="189"/>
    </row>
    <row r="851" spans="1:26" s="126" customFormat="1" ht="13.5" hidden="1" customHeight="1">
      <c r="A851" s="172">
        <v>11</v>
      </c>
      <c r="B851" t="s">
        <v>1436</v>
      </c>
      <c r="C851" s="207">
        <v>25993</v>
      </c>
      <c r="D851" t="s">
        <v>138</v>
      </c>
      <c r="E851" s="207">
        <v>46</v>
      </c>
      <c r="F851" s="104" t="s">
        <v>208</v>
      </c>
      <c r="G851" t="s">
        <v>196</v>
      </c>
      <c r="H851" t="s">
        <v>209</v>
      </c>
      <c r="I851" t="s">
        <v>56</v>
      </c>
      <c r="J851" t="s">
        <v>198</v>
      </c>
      <c r="K851" t="s">
        <v>103</v>
      </c>
      <c r="L851" t="s">
        <v>199</v>
      </c>
      <c r="M851" s="104" t="s">
        <v>1483</v>
      </c>
      <c r="N851" s="104" t="s">
        <v>211</v>
      </c>
      <c r="O851" s="167">
        <v>2500</v>
      </c>
      <c r="P851" s="200">
        <v>2223.2960400000002</v>
      </c>
      <c r="Q851" s="234">
        <v>1.4999999999797606E-2</v>
      </c>
      <c r="R851" s="200" t="s">
        <v>37</v>
      </c>
      <c r="S851" s="180">
        <v>2599</v>
      </c>
      <c r="T851" s="231" t="s">
        <v>1481</v>
      </c>
      <c r="U851" s="208">
        <v>0</v>
      </c>
      <c r="V851" s="209">
        <v>0</v>
      </c>
      <c r="W851" s="234">
        <f>Tabla2[[#This Row],[Valor POAI 2026
 (en pesos y 3 últimos digitos en cero)]]/$V$2</f>
        <v>0</v>
      </c>
      <c r="X851" s="188"/>
      <c r="Y851" s="188"/>
      <c r="Z851" s="189"/>
    </row>
    <row r="852" spans="1:26" s="126" customFormat="1" ht="13.5" hidden="1" customHeight="1">
      <c r="A852" s="172">
        <v>11</v>
      </c>
      <c r="B852" t="s">
        <v>1436</v>
      </c>
      <c r="C852" s="207">
        <v>25901</v>
      </c>
      <c r="D852" t="s">
        <v>138</v>
      </c>
      <c r="E852" s="207">
        <v>49</v>
      </c>
      <c r="F852" s="104" t="s">
        <v>474</v>
      </c>
      <c r="G852" t="s">
        <v>196</v>
      </c>
      <c r="H852" t="s">
        <v>475</v>
      </c>
      <c r="I852" t="s">
        <v>56</v>
      </c>
      <c r="J852" t="s">
        <v>198</v>
      </c>
      <c r="K852" t="s">
        <v>103</v>
      </c>
      <c r="L852" t="s">
        <v>476</v>
      </c>
      <c r="M852" s="104" t="s">
        <v>1484</v>
      </c>
      <c r="N852" s="104" t="s">
        <v>478</v>
      </c>
      <c r="O852" s="167">
        <v>1800</v>
      </c>
      <c r="P852" s="200">
        <v>2223.2960400000002</v>
      </c>
      <c r="Q852" s="234">
        <v>1.4999999999797606E-2</v>
      </c>
      <c r="R852" s="200" t="s">
        <v>37</v>
      </c>
      <c r="S852" s="180">
        <v>2590</v>
      </c>
      <c r="T852" s="231" t="s">
        <v>1485</v>
      </c>
      <c r="U852" s="208">
        <v>0</v>
      </c>
      <c r="V852" s="209">
        <v>0</v>
      </c>
      <c r="W852" s="234">
        <f>Tabla2[[#This Row],[Valor POAI 2026
 (en pesos y 3 últimos digitos en cero)]]/$V$2</f>
        <v>0</v>
      </c>
      <c r="X852" s="188"/>
      <c r="Y852" s="188"/>
      <c r="Z852" s="189"/>
    </row>
    <row r="853" spans="1:26" s="126" customFormat="1" ht="13.5" hidden="1" customHeight="1">
      <c r="A853" s="172">
        <v>11</v>
      </c>
      <c r="B853" t="s">
        <v>1436</v>
      </c>
      <c r="C853" s="207">
        <v>25291</v>
      </c>
      <c r="D853" t="s">
        <v>212</v>
      </c>
      <c r="E853" s="207">
        <v>50</v>
      </c>
      <c r="F853" s="104" t="s">
        <v>213</v>
      </c>
      <c r="G853" t="s">
        <v>214</v>
      </c>
      <c r="H853" t="s">
        <v>215</v>
      </c>
      <c r="I853" t="s">
        <v>56</v>
      </c>
      <c r="J853" t="s">
        <v>216</v>
      </c>
      <c r="K853" t="s">
        <v>217</v>
      </c>
      <c r="L853" t="s">
        <v>218</v>
      </c>
      <c r="M853" s="104" t="s">
        <v>1486</v>
      </c>
      <c r="N853" s="104" t="s">
        <v>60</v>
      </c>
      <c r="O853" s="167">
        <v>30</v>
      </c>
      <c r="P853" s="200">
        <v>1037.5381520000001</v>
      </c>
      <c r="Q853" s="234">
        <v>6.9999999999055497E-3</v>
      </c>
      <c r="R853" s="200" t="s">
        <v>37</v>
      </c>
      <c r="S853" s="180">
        <v>2529</v>
      </c>
      <c r="T853" s="231" t="s">
        <v>1487</v>
      </c>
      <c r="U853" s="208">
        <v>0</v>
      </c>
      <c r="V853" s="209">
        <v>0</v>
      </c>
      <c r="W853" s="234">
        <f>Tabla2[[#This Row],[Valor POAI 2026
 (en pesos y 3 últimos digitos en cero)]]/$V$2</f>
        <v>0</v>
      </c>
      <c r="X853" s="188"/>
      <c r="Y853" s="188"/>
      <c r="Z853" s="189"/>
    </row>
    <row r="854" spans="1:26" s="126" customFormat="1" ht="13.5" hidden="1" customHeight="1">
      <c r="A854" s="172">
        <v>11</v>
      </c>
      <c r="B854" t="s">
        <v>1436</v>
      </c>
      <c r="C854" s="207">
        <v>25292</v>
      </c>
      <c r="D854" t="s">
        <v>212</v>
      </c>
      <c r="E854" s="207">
        <v>51</v>
      </c>
      <c r="F854" s="104" t="s">
        <v>221</v>
      </c>
      <c r="G854" t="s">
        <v>214</v>
      </c>
      <c r="H854" t="s">
        <v>222</v>
      </c>
      <c r="I854" t="s">
        <v>56</v>
      </c>
      <c r="J854" t="s">
        <v>216</v>
      </c>
      <c r="K854" t="s">
        <v>217</v>
      </c>
      <c r="L854" t="s">
        <v>218</v>
      </c>
      <c r="M854" s="104" t="s">
        <v>1488</v>
      </c>
      <c r="N854" s="104" t="s">
        <v>224</v>
      </c>
      <c r="O854" s="167">
        <v>600</v>
      </c>
      <c r="P854" s="200">
        <v>2371.5157760000002</v>
      </c>
      <c r="Q854" s="234">
        <v>1.5999999999784114E-2</v>
      </c>
      <c r="R854" s="200" t="s">
        <v>37</v>
      </c>
      <c r="S854" s="180">
        <v>2529</v>
      </c>
      <c r="T854" s="231" t="s">
        <v>1487</v>
      </c>
      <c r="U854" s="208">
        <v>0</v>
      </c>
      <c r="V854" s="209">
        <v>0</v>
      </c>
      <c r="W854" s="234">
        <f>Tabla2[[#This Row],[Valor POAI 2026
 (en pesos y 3 últimos digitos en cero)]]/$V$2</f>
        <v>0</v>
      </c>
      <c r="X854" s="188"/>
      <c r="Y854" s="188"/>
      <c r="Z854" s="189"/>
    </row>
    <row r="855" spans="1:26" s="126" customFormat="1" ht="13.5" hidden="1" customHeight="1">
      <c r="A855" s="172">
        <v>11</v>
      </c>
      <c r="B855" t="s">
        <v>1436</v>
      </c>
      <c r="C855" s="207">
        <v>25293</v>
      </c>
      <c r="D855" t="s">
        <v>212</v>
      </c>
      <c r="E855" s="207">
        <v>52</v>
      </c>
      <c r="F855" s="104" t="s">
        <v>225</v>
      </c>
      <c r="G855" t="s">
        <v>214</v>
      </c>
      <c r="H855" t="s">
        <v>222</v>
      </c>
      <c r="I855" t="s">
        <v>56</v>
      </c>
      <c r="J855" t="s">
        <v>216</v>
      </c>
      <c r="K855" t="s">
        <v>217</v>
      </c>
      <c r="L855" t="s">
        <v>218</v>
      </c>
      <c r="M855" s="104" t="s">
        <v>1489</v>
      </c>
      <c r="N855" s="104" t="s">
        <v>227</v>
      </c>
      <c r="O855" s="167">
        <v>600</v>
      </c>
      <c r="P855" s="200">
        <v>9930.7223119999999</v>
      </c>
      <c r="Q855" s="234">
        <v>6.6999999999095963E-2</v>
      </c>
      <c r="R855" s="200" t="s">
        <v>37</v>
      </c>
      <c r="S855" s="180">
        <v>2529</v>
      </c>
      <c r="T855" s="231" t="s">
        <v>1487</v>
      </c>
      <c r="U855" s="208">
        <v>0</v>
      </c>
      <c r="V855" s="209">
        <v>0</v>
      </c>
      <c r="W855" s="234">
        <f>Tabla2[[#This Row],[Valor POAI 2026
 (en pesos y 3 últimos digitos en cero)]]/$V$2</f>
        <v>0</v>
      </c>
      <c r="X855" s="188"/>
      <c r="Y855" s="188"/>
      <c r="Z855" s="189"/>
    </row>
    <row r="856" spans="1:26" s="126" customFormat="1" ht="13.5" hidden="1" customHeight="1">
      <c r="A856" s="172">
        <v>11</v>
      </c>
      <c r="B856" t="s">
        <v>1436</v>
      </c>
      <c r="C856" s="207">
        <v>25441</v>
      </c>
      <c r="D856" t="s">
        <v>228</v>
      </c>
      <c r="E856" s="207">
        <v>55</v>
      </c>
      <c r="F856" s="104" t="s">
        <v>235</v>
      </c>
      <c r="G856" t="s">
        <v>236</v>
      </c>
      <c r="H856" t="s">
        <v>237</v>
      </c>
      <c r="I856" t="s">
        <v>32</v>
      </c>
      <c r="J856"/>
      <c r="K856" t="s">
        <v>217</v>
      </c>
      <c r="L856" t="s">
        <v>232</v>
      </c>
      <c r="M856" s="104" t="s">
        <v>1490</v>
      </c>
      <c r="N856" s="104" t="s">
        <v>239</v>
      </c>
      <c r="O856" s="167">
        <v>200</v>
      </c>
      <c r="P856" s="200">
        <v>1683.774719</v>
      </c>
      <c r="Q856" s="234">
        <v>1.1359990001448125E-2</v>
      </c>
      <c r="R856" s="200" t="s">
        <v>37</v>
      </c>
      <c r="S856" s="180">
        <v>2544</v>
      </c>
      <c r="T856" s="231" t="s">
        <v>1491</v>
      </c>
      <c r="U856" s="208">
        <v>0</v>
      </c>
      <c r="V856" s="209">
        <v>0</v>
      </c>
      <c r="W856" s="234">
        <f>Tabla2[[#This Row],[Valor POAI 2026
 (en pesos y 3 últimos digitos en cero)]]/$V$2</f>
        <v>0</v>
      </c>
      <c r="X856" s="188"/>
      <c r="Y856" s="188"/>
      <c r="Z856" s="189"/>
    </row>
    <row r="857" spans="1:26" s="126" customFormat="1" ht="13.5" hidden="1" customHeight="1">
      <c r="A857" s="172">
        <v>11</v>
      </c>
      <c r="B857" t="s">
        <v>1436</v>
      </c>
      <c r="C857" s="207">
        <v>25442</v>
      </c>
      <c r="D857" t="s">
        <v>228</v>
      </c>
      <c r="E857" s="207">
        <v>54</v>
      </c>
      <c r="F857" s="104" t="s">
        <v>229</v>
      </c>
      <c r="G857" t="s">
        <v>230</v>
      </c>
      <c r="H857" t="s">
        <v>231</v>
      </c>
      <c r="I857" t="s">
        <v>32</v>
      </c>
      <c r="J857"/>
      <c r="K857" t="s">
        <v>217</v>
      </c>
      <c r="L857" t="s">
        <v>232</v>
      </c>
      <c r="M857" s="104" t="s">
        <v>612</v>
      </c>
      <c r="N857" s="104" t="s">
        <v>41</v>
      </c>
      <c r="O857" s="167">
        <v>4</v>
      </c>
      <c r="P857" s="200">
        <v>2097.309264</v>
      </c>
      <c r="Q857" s="234">
        <v>1.4149999997110377E-2</v>
      </c>
      <c r="R857" s="200" t="s">
        <v>37</v>
      </c>
      <c r="S857" s="180">
        <v>2544</v>
      </c>
      <c r="T857" s="231" t="s">
        <v>1491</v>
      </c>
      <c r="U857" s="208">
        <v>0</v>
      </c>
      <c r="V857" s="209">
        <v>0</v>
      </c>
      <c r="W857" s="234">
        <f>Tabla2[[#This Row],[Valor POAI 2026
 (en pesos y 3 últimos digitos en cero)]]/$V$2</f>
        <v>0</v>
      </c>
      <c r="X857" s="188"/>
      <c r="Y857" s="188"/>
      <c r="Z857" s="189"/>
    </row>
    <row r="858" spans="1:26" s="126" customFormat="1" ht="13.5" hidden="1" customHeight="1">
      <c r="A858" s="172">
        <v>11</v>
      </c>
      <c r="B858" t="s">
        <v>1436</v>
      </c>
      <c r="C858" s="207">
        <v>24891</v>
      </c>
      <c r="D858" t="s">
        <v>153</v>
      </c>
      <c r="E858" s="207">
        <v>56</v>
      </c>
      <c r="F858" s="104" t="s">
        <v>251</v>
      </c>
      <c r="G858" t="s">
        <v>155</v>
      </c>
      <c r="H858" t="s">
        <v>252</v>
      </c>
      <c r="I858" t="s">
        <v>32</v>
      </c>
      <c r="J858"/>
      <c r="K858" t="s">
        <v>217</v>
      </c>
      <c r="L858" t="s">
        <v>242</v>
      </c>
      <c r="M858" s="104" t="s">
        <v>1492</v>
      </c>
      <c r="N858" s="104" t="s">
        <v>254</v>
      </c>
      <c r="O858" s="167">
        <v>100</v>
      </c>
      <c r="P858" s="200">
        <v>1402.1572200000001</v>
      </c>
      <c r="Q858" s="234">
        <v>9.4599899974257187E-3</v>
      </c>
      <c r="R858" s="200" t="s">
        <v>37</v>
      </c>
      <c r="S858" s="180">
        <v>2489</v>
      </c>
      <c r="T858" s="231" t="s">
        <v>1493</v>
      </c>
      <c r="U858" s="208">
        <v>0</v>
      </c>
      <c r="V858" s="209">
        <v>0</v>
      </c>
      <c r="W858" s="234">
        <f>Tabla2[[#This Row],[Valor POAI 2026
 (en pesos y 3 últimos digitos en cero)]]/$V$2</f>
        <v>0</v>
      </c>
      <c r="X858" s="188"/>
      <c r="Y858" s="188"/>
      <c r="Z858" s="189"/>
    </row>
    <row r="859" spans="1:26" s="126" customFormat="1" ht="13.5" hidden="1" customHeight="1">
      <c r="A859" s="172">
        <v>11</v>
      </c>
      <c r="B859" t="s">
        <v>1436</v>
      </c>
      <c r="C859" s="207">
        <v>25341</v>
      </c>
      <c r="D859" t="s">
        <v>228</v>
      </c>
      <c r="E859" s="207">
        <v>57</v>
      </c>
      <c r="F859" s="104" t="s">
        <v>240</v>
      </c>
      <c r="G859" t="s">
        <v>236</v>
      </c>
      <c r="H859" t="s">
        <v>241</v>
      </c>
      <c r="I859" t="s">
        <v>32</v>
      </c>
      <c r="J859"/>
      <c r="K859" t="s">
        <v>217</v>
      </c>
      <c r="L859" t="s">
        <v>242</v>
      </c>
      <c r="M859" s="104" t="s">
        <v>1494</v>
      </c>
      <c r="N859" s="104" t="s">
        <v>244</v>
      </c>
      <c r="O859" s="167">
        <v>50</v>
      </c>
      <c r="P859" s="200">
        <v>666.98733000000004</v>
      </c>
      <c r="Q859" s="234">
        <v>4.4999900012708182E-3</v>
      </c>
      <c r="R859" s="200" t="s">
        <v>37</v>
      </c>
      <c r="S859" s="180">
        <v>2534</v>
      </c>
      <c r="T859" s="231" t="s">
        <v>1495</v>
      </c>
      <c r="U859" s="208">
        <v>0</v>
      </c>
      <c r="V859" s="209">
        <v>0</v>
      </c>
      <c r="W859" s="234">
        <f>Tabla2[[#This Row],[Valor POAI 2026
 (en pesos y 3 últimos digitos en cero)]]/$V$2</f>
        <v>0</v>
      </c>
      <c r="X859" s="188"/>
      <c r="Y859" s="188"/>
      <c r="Z859" s="189"/>
    </row>
    <row r="860" spans="1:26" s="126" customFormat="1" ht="13.5" hidden="1" customHeight="1">
      <c r="A860" s="172">
        <v>11</v>
      </c>
      <c r="B860" t="s">
        <v>1436</v>
      </c>
      <c r="C860" s="207">
        <v>25342</v>
      </c>
      <c r="D860" t="s">
        <v>228</v>
      </c>
      <c r="E860" s="207">
        <v>58</v>
      </c>
      <c r="F860" s="104" t="s">
        <v>247</v>
      </c>
      <c r="G860" t="s">
        <v>236</v>
      </c>
      <c r="H860" t="s">
        <v>248</v>
      </c>
      <c r="I860" t="s">
        <v>32</v>
      </c>
      <c r="J860"/>
      <c r="K860" t="s">
        <v>217</v>
      </c>
      <c r="L860" t="s">
        <v>242</v>
      </c>
      <c r="M860" s="104" t="s">
        <v>1496</v>
      </c>
      <c r="N860" s="104" t="s">
        <v>250</v>
      </c>
      <c r="O860" s="167">
        <v>500</v>
      </c>
      <c r="P860" s="200">
        <v>1402.1572200000001</v>
      </c>
      <c r="Q860" s="234">
        <v>9.4599899974257187E-3</v>
      </c>
      <c r="R860" s="200" t="s">
        <v>37</v>
      </c>
      <c r="S860" s="180">
        <v>2534</v>
      </c>
      <c r="T860" s="231" t="s">
        <v>1495</v>
      </c>
      <c r="U860" s="208">
        <v>0</v>
      </c>
      <c r="V860" s="209">
        <v>0</v>
      </c>
      <c r="W860" s="234">
        <f>Tabla2[[#This Row],[Valor POAI 2026
 (en pesos y 3 últimos digitos en cero)]]/$V$2</f>
        <v>0</v>
      </c>
      <c r="X860" s="188"/>
      <c r="Y860" s="188"/>
      <c r="Z860" s="189"/>
    </row>
    <row r="861" spans="1:26" s="126" customFormat="1" ht="13.5" hidden="1" customHeight="1">
      <c r="A861" s="172">
        <v>11</v>
      </c>
      <c r="B861" t="s">
        <v>1436</v>
      </c>
      <c r="C861" s="207">
        <v>25331</v>
      </c>
      <c r="D861" t="s">
        <v>153</v>
      </c>
      <c r="E861" s="207">
        <v>62</v>
      </c>
      <c r="F861" s="104" t="s">
        <v>263</v>
      </c>
      <c r="G861" t="s">
        <v>257</v>
      </c>
      <c r="H861" t="s">
        <v>264</v>
      </c>
      <c r="I861" t="s">
        <v>32</v>
      </c>
      <c r="J861"/>
      <c r="K861" t="s">
        <v>259</v>
      </c>
      <c r="L861" t="s">
        <v>260</v>
      </c>
      <c r="M861" s="104" t="s">
        <v>1497</v>
      </c>
      <c r="N861" s="104" t="s">
        <v>64</v>
      </c>
      <c r="O861" s="167">
        <v>12</v>
      </c>
      <c r="P861" s="200">
        <v>1181.309814</v>
      </c>
      <c r="Q861" s="234">
        <v>7.9699900017637364E-3</v>
      </c>
      <c r="R861" s="200" t="s">
        <v>37</v>
      </c>
      <c r="S861" s="180">
        <v>2533</v>
      </c>
      <c r="T861" s="231" t="s">
        <v>1498</v>
      </c>
      <c r="U861" s="208">
        <v>0</v>
      </c>
      <c r="V861" s="209">
        <v>0</v>
      </c>
      <c r="W861" s="234">
        <f>Tabla2[[#This Row],[Valor POAI 2026
 (en pesos y 3 últimos digitos en cero)]]/$V$2</f>
        <v>0</v>
      </c>
      <c r="X861" s="188"/>
      <c r="Y861" s="188"/>
      <c r="Z861" s="189"/>
    </row>
    <row r="862" spans="1:26" s="126" customFormat="1" ht="13.5" hidden="1" customHeight="1">
      <c r="A862" s="172">
        <v>11</v>
      </c>
      <c r="B862" t="s">
        <v>1436</v>
      </c>
      <c r="C862" s="207">
        <v>25451</v>
      </c>
      <c r="D862" t="s">
        <v>153</v>
      </c>
      <c r="E862" s="207">
        <v>61</v>
      </c>
      <c r="F862" s="104" t="s">
        <v>256</v>
      </c>
      <c r="G862" t="s">
        <v>257</v>
      </c>
      <c r="H862" t="s">
        <v>258</v>
      </c>
      <c r="I862" t="s">
        <v>32</v>
      </c>
      <c r="J862"/>
      <c r="K862" t="s">
        <v>259</v>
      </c>
      <c r="L862" t="s">
        <v>260</v>
      </c>
      <c r="M862" s="104" t="s">
        <v>746</v>
      </c>
      <c r="N862" s="104" t="s">
        <v>64</v>
      </c>
      <c r="O862" s="167">
        <v>32</v>
      </c>
      <c r="P862" s="200">
        <v>2356.6923200000001</v>
      </c>
      <c r="Q862" s="234">
        <v>1.5899989998418303E-2</v>
      </c>
      <c r="R862" s="200" t="s">
        <v>37</v>
      </c>
      <c r="S862" s="180">
        <v>2545</v>
      </c>
      <c r="T862" s="231" t="s">
        <v>1499</v>
      </c>
      <c r="U862" s="208">
        <v>0</v>
      </c>
      <c r="V862" s="209">
        <v>0</v>
      </c>
      <c r="W862" s="234">
        <f>Tabla2[[#This Row],[Valor POAI 2026
 (en pesos y 3 últimos digitos en cero)]]/$V$2</f>
        <v>0</v>
      </c>
      <c r="X862" s="188"/>
      <c r="Y862" s="188"/>
      <c r="Z862" s="189"/>
    </row>
    <row r="863" spans="1:26" s="126" customFormat="1" ht="13.5" hidden="1" customHeight="1">
      <c r="A863" s="172">
        <v>11</v>
      </c>
      <c r="B863" t="s">
        <v>1436</v>
      </c>
      <c r="C863" s="207">
        <v>25452</v>
      </c>
      <c r="D863" t="s">
        <v>153</v>
      </c>
      <c r="E863" s="207">
        <v>60</v>
      </c>
      <c r="F863" s="104" t="s">
        <v>492</v>
      </c>
      <c r="G863" t="s">
        <v>257</v>
      </c>
      <c r="H863" t="s">
        <v>258</v>
      </c>
      <c r="I863" t="s">
        <v>32</v>
      </c>
      <c r="J863"/>
      <c r="K863" t="s">
        <v>259</v>
      </c>
      <c r="L863" t="s">
        <v>260</v>
      </c>
      <c r="M863" s="104" t="s">
        <v>1500</v>
      </c>
      <c r="N863" s="104" t="s">
        <v>494</v>
      </c>
      <c r="O863" s="167">
        <v>900</v>
      </c>
      <c r="P863" s="200">
        <v>1156.1139410000001</v>
      </c>
      <c r="Q863" s="234">
        <v>7.8000000012441026E-3</v>
      </c>
      <c r="R863" s="200" t="s">
        <v>37</v>
      </c>
      <c r="S863" s="180">
        <v>2545</v>
      </c>
      <c r="T863" s="231" t="s">
        <v>1499</v>
      </c>
      <c r="U863" s="208">
        <v>0</v>
      </c>
      <c r="V863" s="209">
        <v>0</v>
      </c>
      <c r="W863" s="234">
        <f>Tabla2[[#This Row],[Valor POAI 2026
 (en pesos y 3 últimos digitos en cero)]]/$V$2</f>
        <v>0</v>
      </c>
      <c r="X863" s="188"/>
      <c r="Y863" s="188"/>
      <c r="Z863" s="189"/>
    </row>
    <row r="864" spans="1:26" s="126" customFormat="1" ht="13.5" hidden="1" customHeight="1">
      <c r="A864" s="172">
        <v>11</v>
      </c>
      <c r="B864" t="s">
        <v>1436</v>
      </c>
      <c r="C864" s="207">
        <v>24831</v>
      </c>
      <c r="D864" t="s">
        <v>183</v>
      </c>
      <c r="E864" s="207">
        <v>71</v>
      </c>
      <c r="F864" s="104" t="s">
        <v>278</v>
      </c>
      <c r="G864" t="s">
        <v>274</v>
      </c>
      <c r="H864" t="s">
        <v>275</v>
      </c>
      <c r="I864" t="s">
        <v>32</v>
      </c>
      <c r="J864"/>
      <c r="K864" t="s">
        <v>259</v>
      </c>
      <c r="L864" t="s">
        <v>269</v>
      </c>
      <c r="M864" s="104" t="s">
        <v>1501</v>
      </c>
      <c r="N864" s="104" t="s">
        <v>280</v>
      </c>
      <c r="O864" s="167">
        <v>500</v>
      </c>
      <c r="P864" s="200">
        <v>29.643947000000001</v>
      </c>
      <c r="Q864" s="234">
        <v>1.9999999864795344E-4</v>
      </c>
      <c r="R864" s="200" t="s">
        <v>37</v>
      </c>
      <c r="S864" s="180">
        <v>2483</v>
      </c>
      <c r="T864" s="231" t="s">
        <v>1502</v>
      </c>
      <c r="U864" s="208">
        <v>0</v>
      </c>
      <c r="V864" s="209">
        <v>0</v>
      </c>
      <c r="W864" s="234">
        <f>Tabla2[[#This Row],[Valor POAI 2026
 (en pesos y 3 últimos digitos en cero)]]/$V$2</f>
        <v>0</v>
      </c>
      <c r="X864" s="188"/>
      <c r="Y864" s="188"/>
      <c r="Z864" s="189"/>
    </row>
    <row r="865" spans="1:26" s="126" customFormat="1" ht="13.5" hidden="1" customHeight="1">
      <c r="A865" s="172">
        <v>11</v>
      </c>
      <c r="B865" t="s">
        <v>1436</v>
      </c>
      <c r="C865" s="207">
        <v>24832</v>
      </c>
      <c r="D865" t="s">
        <v>183</v>
      </c>
      <c r="E865" s="207">
        <v>70</v>
      </c>
      <c r="F865" s="104" t="s">
        <v>284</v>
      </c>
      <c r="G865" t="s">
        <v>274</v>
      </c>
      <c r="H865" t="s">
        <v>275</v>
      </c>
      <c r="I865" t="s">
        <v>32</v>
      </c>
      <c r="J865"/>
      <c r="K865" t="s">
        <v>259</v>
      </c>
      <c r="L865" t="s">
        <v>269</v>
      </c>
      <c r="M865" s="104" t="s">
        <v>1503</v>
      </c>
      <c r="N865" s="104" t="s">
        <v>286</v>
      </c>
      <c r="O865" s="167">
        <v>1640</v>
      </c>
      <c r="P865" s="200">
        <v>74.109868000000006</v>
      </c>
      <c r="Q865" s="234">
        <v>4.9999999999325356E-4</v>
      </c>
      <c r="R865" s="200" t="s">
        <v>37</v>
      </c>
      <c r="S865" s="180">
        <v>2483</v>
      </c>
      <c r="T865" s="231" t="s">
        <v>1502</v>
      </c>
      <c r="U865" s="208">
        <v>0</v>
      </c>
      <c r="V865" s="209">
        <v>0</v>
      </c>
      <c r="W865" s="234">
        <f>Tabla2[[#This Row],[Valor POAI 2026
 (en pesos y 3 últimos digitos en cero)]]/$V$2</f>
        <v>0</v>
      </c>
      <c r="X865" s="188"/>
      <c r="Y865" s="188"/>
      <c r="Z865" s="189"/>
    </row>
    <row r="866" spans="1:26" s="126" customFormat="1" ht="13.5" hidden="1" customHeight="1">
      <c r="A866" s="172">
        <v>11</v>
      </c>
      <c r="B866" t="s">
        <v>1436</v>
      </c>
      <c r="C866" s="207">
        <v>24833</v>
      </c>
      <c r="D866" t="s">
        <v>183</v>
      </c>
      <c r="E866" s="207">
        <v>68</v>
      </c>
      <c r="F866" s="104" t="s">
        <v>298</v>
      </c>
      <c r="G866" t="s">
        <v>274</v>
      </c>
      <c r="H866" t="s">
        <v>275</v>
      </c>
      <c r="I866" t="s">
        <v>32</v>
      </c>
      <c r="J866"/>
      <c r="K866" t="s">
        <v>259</v>
      </c>
      <c r="L866" t="s">
        <v>269</v>
      </c>
      <c r="M866" s="104" t="s">
        <v>1504</v>
      </c>
      <c r="N866" s="104" t="s">
        <v>300</v>
      </c>
      <c r="O866" s="167">
        <v>50</v>
      </c>
      <c r="P866" s="200">
        <v>148.21973600000001</v>
      </c>
      <c r="Q866" s="234">
        <v>9.9999999998650712E-4</v>
      </c>
      <c r="R866" s="200" t="s">
        <v>37</v>
      </c>
      <c r="S866" s="180">
        <v>2483</v>
      </c>
      <c r="T866" s="231" t="s">
        <v>1502</v>
      </c>
      <c r="U866" s="208">
        <v>0</v>
      </c>
      <c r="V866" s="209">
        <v>0</v>
      </c>
      <c r="W866" s="234">
        <f>Tabla2[[#This Row],[Valor POAI 2026
 (en pesos y 3 últimos digitos en cero)]]/$V$2</f>
        <v>0</v>
      </c>
      <c r="X866" s="188"/>
      <c r="Y866" s="188"/>
      <c r="Z866" s="189"/>
    </row>
    <row r="867" spans="1:26" s="126" customFormat="1" ht="13.5" hidden="1" customHeight="1">
      <c r="A867" s="172">
        <v>11</v>
      </c>
      <c r="B867" t="s">
        <v>1436</v>
      </c>
      <c r="C867" s="207">
        <v>24834</v>
      </c>
      <c r="D867" t="s">
        <v>183</v>
      </c>
      <c r="E867" s="207">
        <v>67</v>
      </c>
      <c r="F867" s="104" t="s">
        <v>287</v>
      </c>
      <c r="G867" t="s">
        <v>274</v>
      </c>
      <c r="H867" t="s">
        <v>275</v>
      </c>
      <c r="I867" t="s">
        <v>32</v>
      </c>
      <c r="J867"/>
      <c r="K867" t="s">
        <v>259</v>
      </c>
      <c r="L867" t="s">
        <v>269</v>
      </c>
      <c r="M867" s="104" t="s">
        <v>1505</v>
      </c>
      <c r="N867" s="104" t="s">
        <v>289</v>
      </c>
      <c r="O867" s="167">
        <v>12</v>
      </c>
      <c r="P867" s="200">
        <v>311.26144599999998</v>
      </c>
      <c r="Q867" s="234">
        <v>2.1000000026703603E-3</v>
      </c>
      <c r="R867" s="200" t="s">
        <v>37</v>
      </c>
      <c r="S867" s="180">
        <v>2483</v>
      </c>
      <c r="T867" s="231" t="s">
        <v>1502</v>
      </c>
      <c r="U867" s="208">
        <v>0</v>
      </c>
      <c r="V867" s="209">
        <v>0</v>
      </c>
      <c r="W867" s="234">
        <f>Tabla2[[#This Row],[Valor POAI 2026
 (en pesos y 3 últimos digitos en cero)]]/$V$2</f>
        <v>0</v>
      </c>
      <c r="X867" s="188"/>
      <c r="Y867" s="188"/>
      <c r="Z867" s="189"/>
    </row>
    <row r="868" spans="1:26" s="126" customFormat="1" ht="13.5" hidden="1" customHeight="1">
      <c r="A868" s="172">
        <v>11</v>
      </c>
      <c r="B868" t="s">
        <v>1436</v>
      </c>
      <c r="C868" s="207">
        <v>24835</v>
      </c>
      <c r="D868" t="s">
        <v>293</v>
      </c>
      <c r="E868" s="207">
        <v>76</v>
      </c>
      <c r="F868" s="104" t="s">
        <v>294</v>
      </c>
      <c r="G868" t="s">
        <v>274</v>
      </c>
      <c r="H868" t="s">
        <v>295</v>
      </c>
      <c r="I868" t="s">
        <v>32</v>
      </c>
      <c r="J868"/>
      <c r="K868" t="s">
        <v>259</v>
      </c>
      <c r="L868" t="s">
        <v>269</v>
      </c>
      <c r="M868" s="104" t="s">
        <v>1506</v>
      </c>
      <c r="N868" s="104" t="s">
        <v>297</v>
      </c>
      <c r="O868" s="167">
        <v>5000</v>
      </c>
      <c r="P868" s="200">
        <v>1978.7334760000001</v>
      </c>
      <c r="Q868" s="234">
        <v>1.3350000002518564E-2</v>
      </c>
      <c r="R868" s="200" t="s">
        <v>37</v>
      </c>
      <c r="S868" s="180">
        <v>2483</v>
      </c>
      <c r="T868" s="231" t="s">
        <v>1502</v>
      </c>
      <c r="U868" s="208">
        <v>0</v>
      </c>
      <c r="V868" s="209">
        <v>0</v>
      </c>
      <c r="W868" s="234">
        <f>Tabla2[[#This Row],[Valor POAI 2026
 (en pesos y 3 últimos digitos en cero)]]/$V$2</f>
        <v>0</v>
      </c>
      <c r="X868" s="188"/>
      <c r="Y868" s="188"/>
      <c r="Z868" s="189"/>
    </row>
    <row r="869" spans="1:26" s="126" customFormat="1" ht="13.5" hidden="1" customHeight="1">
      <c r="A869" s="172">
        <v>11</v>
      </c>
      <c r="B869" t="s">
        <v>1436</v>
      </c>
      <c r="C869" s="207">
        <v>25241</v>
      </c>
      <c r="D869" t="s">
        <v>183</v>
      </c>
      <c r="E869" s="207">
        <v>64</v>
      </c>
      <c r="F869" s="104" t="s">
        <v>267</v>
      </c>
      <c r="G869" t="s">
        <v>274</v>
      </c>
      <c r="H869" t="s">
        <v>275</v>
      </c>
      <c r="I869" t="s">
        <v>32</v>
      </c>
      <c r="J869"/>
      <c r="K869" t="s">
        <v>259</v>
      </c>
      <c r="L869" t="s">
        <v>269</v>
      </c>
      <c r="M869" s="104" t="s">
        <v>1507</v>
      </c>
      <c r="N869" s="104" t="s">
        <v>271</v>
      </c>
      <c r="O869" s="167">
        <v>1.5</v>
      </c>
      <c r="P869" s="200">
        <v>311.26144599999998</v>
      </c>
      <c r="Q869" s="234">
        <v>2.1000000026703603E-3</v>
      </c>
      <c r="R869" s="200" t="s">
        <v>37</v>
      </c>
      <c r="S869" s="180">
        <v>2524</v>
      </c>
      <c r="T869" s="231" t="s">
        <v>1508</v>
      </c>
      <c r="U869" s="208">
        <v>0</v>
      </c>
      <c r="V869" s="209">
        <v>0</v>
      </c>
      <c r="W869" s="234">
        <f>Tabla2[[#This Row],[Valor POAI 2026
 (en pesos y 3 últimos digitos en cero)]]/$V$2</f>
        <v>0</v>
      </c>
      <c r="X869" s="188"/>
      <c r="Y869" s="188"/>
      <c r="Z869" s="189"/>
    </row>
    <row r="870" spans="1:26" s="126" customFormat="1" ht="13.5" hidden="1" customHeight="1">
      <c r="A870" s="172">
        <v>11</v>
      </c>
      <c r="B870" t="s">
        <v>1436</v>
      </c>
      <c r="C870" s="207">
        <v>25242</v>
      </c>
      <c r="D870" t="s">
        <v>183</v>
      </c>
      <c r="E870" s="207">
        <v>63</v>
      </c>
      <c r="F870" s="104" t="s">
        <v>759</v>
      </c>
      <c r="G870" t="s">
        <v>274</v>
      </c>
      <c r="H870" t="s">
        <v>275</v>
      </c>
      <c r="I870" t="s">
        <v>32</v>
      </c>
      <c r="J870"/>
      <c r="K870" t="s">
        <v>259</v>
      </c>
      <c r="L870" t="s">
        <v>269</v>
      </c>
      <c r="M870" s="104" t="s">
        <v>1509</v>
      </c>
      <c r="N870" s="104" t="s">
        <v>761</v>
      </c>
      <c r="O870" s="167">
        <v>15000</v>
      </c>
      <c r="P870" s="200">
        <v>615.27657699999997</v>
      </c>
      <c r="Q870" s="234">
        <v>4.1511110031372481E-3</v>
      </c>
      <c r="R870" s="200" t="s">
        <v>37</v>
      </c>
      <c r="S870" s="180">
        <v>2524</v>
      </c>
      <c r="T870" s="231" t="s">
        <v>1508</v>
      </c>
      <c r="U870" s="208">
        <v>0</v>
      </c>
      <c r="V870" s="209">
        <v>0</v>
      </c>
      <c r="W870" s="234">
        <f>Tabla2[[#This Row],[Valor POAI 2026
 (en pesos y 3 últimos digitos en cero)]]/$V$2</f>
        <v>0</v>
      </c>
      <c r="X870" s="188"/>
      <c r="Y870" s="188"/>
      <c r="Z870" s="189"/>
    </row>
    <row r="871" spans="1:26" s="126" customFormat="1" ht="13.5" hidden="1" customHeight="1">
      <c r="A871" s="172">
        <v>11</v>
      </c>
      <c r="B871" t="s">
        <v>1436</v>
      </c>
      <c r="C871" s="207">
        <v>24561</v>
      </c>
      <c r="D871" t="s">
        <v>91</v>
      </c>
      <c r="E871" s="207">
        <v>77</v>
      </c>
      <c r="F871" s="104" t="s">
        <v>311</v>
      </c>
      <c r="G871" t="s">
        <v>93</v>
      </c>
      <c r="H871" t="s">
        <v>306</v>
      </c>
      <c r="I871" t="s">
        <v>32</v>
      </c>
      <c r="J871" t="s">
        <v>95</v>
      </c>
      <c r="K871" t="s">
        <v>259</v>
      </c>
      <c r="L871" t="s">
        <v>307</v>
      </c>
      <c r="M871" s="104" t="s">
        <v>1510</v>
      </c>
      <c r="N871" s="104" t="s">
        <v>313</v>
      </c>
      <c r="O871" s="167">
        <v>15</v>
      </c>
      <c r="P871" s="200">
        <v>20989.330268999998</v>
      </c>
      <c r="Q871" s="234">
        <v>0.14160955102980879</v>
      </c>
      <c r="R871" s="200" t="s">
        <v>37</v>
      </c>
      <c r="S871" s="180">
        <v>2456</v>
      </c>
      <c r="T871" s="231" t="s">
        <v>1511</v>
      </c>
      <c r="U871" s="208">
        <v>0</v>
      </c>
      <c r="V871" s="209">
        <v>0</v>
      </c>
      <c r="W871" s="234">
        <f>Tabla2[[#This Row],[Valor POAI 2026
 (en pesos y 3 últimos digitos en cero)]]/$V$2</f>
        <v>0</v>
      </c>
      <c r="X871" s="188"/>
      <c r="Y871" s="188"/>
      <c r="Z871" s="189"/>
    </row>
    <row r="872" spans="1:26" s="126" customFormat="1" ht="13.5" hidden="1" customHeight="1">
      <c r="A872" s="172">
        <v>11</v>
      </c>
      <c r="B872" t="s">
        <v>1436</v>
      </c>
      <c r="C872" s="207">
        <v>25811</v>
      </c>
      <c r="D872" t="s">
        <v>183</v>
      </c>
      <c r="E872" s="207">
        <v>79</v>
      </c>
      <c r="F872" s="104" t="s">
        <v>314</v>
      </c>
      <c r="G872" t="s">
        <v>274</v>
      </c>
      <c r="H872" t="s">
        <v>315</v>
      </c>
      <c r="I872" t="s">
        <v>56</v>
      </c>
      <c r="J872"/>
      <c r="K872" t="s">
        <v>259</v>
      </c>
      <c r="L872" t="s">
        <v>316</v>
      </c>
      <c r="M872" s="104" t="s">
        <v>317</v>
      </c>
      <c r="N872" s="104" t="s">
        <v>318</v>
      </c>
      <c r="O872" s="167">
        <v>4</v>
      </c>
      <c r="P872" s="200">
        <v>444.65920799999998</v>
      </c>
      <c r="Q872" s="234">
        <v>2.9999999999595207E-3</v>
      </c>
      <c r="R872" s="200" t="s">
        <v>37</v>
      </c>
      <c r="S872" s="180">
        <v>2581</v>
      </c>
      <c r="T872" s="231" t="s">
        <v>1512</v>
      </c>
      <c r="U872" s="208">
        <v>0</v>
      </c>
      <c r="V872" s="209">
        <v>0</v>
      </c>
      <c r="W872" s="234">
        <f>Tabla2[[#This Row],[Valor POAI 2026
 (en pesos y 3 últimos digitos en cero)]]/$V$2</f>
        <v>0</v>
      </c>
      <c r="X872" s="188"/>
      <c r="Y872" s="188"/>
      <c r="Z872" s="189"/>
    </row>
    <row r="873" spans="1:26" s="126" customFormat="1" ht="13.5" hidden="1" customHeight="1">
      <c r="A873" s="172">
        <v>11</v>
      </c>
      <c r="B873" t="s">
        <v>1436</v>
      </c>
      <c r="C873" s="207">
        <v>24241</v>
      </c>
      <c r="D873" t="s">
        <v>138</v>
      </c>
      <c r="E873" s="207">
        <v>82</v>
      </c>
      <c r="F873" s="104" t="s">
        <v>332</v>
      </c>
      <c r="G873" t="s">
        <v>257</v>
      </c>
      <c r="H873" t="s">
        <v>324</v>
      </c>
      <c r="I873" t="s">
        <v>32</v>
      </c>
      <c r="J873"/>
      <c r="K873" t="s">
        <v>259</v>
      </c>
      <c r="L873" t="s">
        <v>325</v>
      </c>
      <c r="M873" s="104" t="s">
        <v>1513</v>
      </c>
      <c r="N873" s="104" t="s">
        <v>60</v>
      </c>
      <c r="O873" s="167">
        <v>26</v>
      </c>
      <c r="P873" s="200">
        <v>592.87894400000005</v>
      </c>
      <c r="Q873" s="234">
        <v>3.9999999999460285E-3</v>
      </c>
      <c r="R873" s="200" t="s">
        <v>37</v>
      </c>
      <c r="S873" s="180">
        <v>2424</v>
      </c>
      <c r="T873" s="231" t="s">
        <v>1514</v>
      </c>
      <c r="U873" s="208">
        <v>0</v>
      </c>
      <c r="V873" s="209">
        <v>0</v>
      </c>
      <c r="W873" s="234">
        <f>Tabla2[[#This Row],[Valor POAI 2026
 (en pesos y 3 últimos digitos en cero)]]/$V$2</f>
        <v>0</v>
      </c>
      <c r="X873" s="188"/>
      <c r="Y873" s="188"/>
      <c r="Z873" s="189"/>
    </row>
    <row r="874" spans="1:26" s="126" customFormat="1" ht="13.5" hidden="1" customHeight="1">
      <c r="A874" s="172">
        <v>11</v>
      </c>
      <c r="B874" t="s">
        <v>1436</v>
      </c>
      <c r="C874" s="207">
        <v>24242</v>
      </c>
      <c r="D874" t="s">
        <v>138</v>
      </c>
      <c r="E874" s="207">
        <v>83</v>
      </c>
      <c r="F874" s="104" t="s">
        <v>328</v>
      </c>
      <c r="G874" t="s">
        <v>257</v>
      </c>
      <c r="H874" t="s">
        <v>324</v>
      </c>
      <c r="I874" t="s">
        <v>32</v>
      </c>
      <c r="J874"/>
      <c r="K874" t="s">
        <v>259</v>
      </c>
      <c r="L874" t="s">
        <v>325</v>
      </c>
      <c r="M874" s="104" t="s">
        <v>1415</v>
      </c>
      <c r="N874" s="104" t="s">
        <v>60</v>
      </c>
      <c r="O874" s="167">
        <v>1</v>
      </c>
      <c r="P874" s="200">
        <v>148.21973600000001</v>
      </c>
      <c r="Q874" s="234">
        <v>9.9999999998650712E-4</v>
      </c>
      <c r="R874" s="200" t="s">
        <v>37</v>
      </c>
      <c r="S874" s="180">
        <v>2424</v>
      </c>
      <c r="T874" s="231" t="s">
        <v>1514</v>
      </c>
      <c r="U874" s="208">
        <v>0</v>
      </c>
      <c r="V874" s="209">
        <v>0</v>
      </c>
      <c r="W874" s="234">
        <f>Tabla2[[#This Row],[Valor POAI 2026
 (en pesos y 3 últimos digitos en cero)]]/$V$2</f>
        <v>0</v>
      </c>
      <c r="X874" s="188"/>
      <c r="Y874" s="188"/>
      <c r="Z874" s="189"/>
    </row>
    <row r="875" spans="1:26" s="126" customFormat="1" ht="13.5" hidden="1" customHeight="1">
      <c r="A875" s="172">
        <v>11</v>
      </c>
      <c r="B875" t="s">
        <v>1436</v>
      </c>
      <c r="C875" s="207">
        <v>24243</v>
      </c>
      <c r="D875" t="s">
        <v>138</v>
      </c>
      <c r="E875" s="207">
        <v>84</v>
      </c>
      <c r="F875" s="104" t="s">
        <v>330</v>
      </c>
      <c r="G875" t="s">
        <v>257</v>
      </c>
      <c r="H875" t="s">
        <v>324</v>
      </c>
      <c r="I875" t="s">
        <v>32</v>
      </c>
      <c r="J875"/>
      <c r="K875" t="s">
        <v>259</v>
      </c>
      <c r="L875" t="s">
        <v>325</v>
      </c>
      <c r="M875" s="104" t="s">
        <v>1515</v>
      </c>
      <c r="N875" s="104" t="s">
        <v>60</v>
      </c>
      <c r="O875" s="167">
        <v>2</v>
      </c>
      <c r="P875" s="200">
        <v>251.97355099999999</v>
      </c>
      <c r="Q875" s="234">
        <v>1.6999999986277137E-3</v>
      </c>
      <c r="R875" s="200" t="s">
        <v>37</v>
      </c>
      <c r="S875" s="180">
        <v>2424</v>
      </c>
      <c r="T875" s="231" t="s">
        <v>1514</v>
      </c>
      <c r="U875" s="208">
        <v>0</v>
      </c>
      <c r="V875" s="209">
        <v>0</v>
      </c>
      <c r="W875" s="234">
        <f>Tabla2[[#This Row],[Valor POAI 2026
 (en pesos y 3 últimos digitos en cero)]]/$V$2</f>
        <v>0</v>
      </c>
      <c r="X875" s="188"/>
      <c r="Y875" s="188"/>
      <c r="Z875" s="189"/>
    </row>
    <row r="876" spans="1:26" s="126" customFormat="1" ht="13.5" hidden="1" customHeight="1">
      <c r="A876" s="172">
        <v>11</v>
      </c>
      <c r="B876" t="s">
        <v>1436</v>
      </c>
      <c r="C876" s="207">
        <v>24244</v>
      </c>
      <c r="D876" t="s">
        <v>138</v>
      </c>
      <c r="E876" s="207">
        <v>86</v>
      </c>
      <c r="F876" s="104" t="s">
        <v>1212</v>
      </c>
      <c r="G876" t="s">
        <v>257</v>
      </c>
      <c r="H876" t="s">
        <v>324</v>
      </c>
      <c r="I876" t="s">
        <v>32</v>
      </c>
      <c r="J876"/>
      <c r="K876" t="s">
        <v>259</v>
      </c>
      <c r="L876" t="s">
        <v>325</v>
      </c>
      <c r="M876" s="104" t="s">
        <v>1516</v>
      </c>
      <c r="N876" s="104" t="s">
        <v>60</v>
      </c>
      <c r="O876" s="167">
        <v>1</v>
      </c>
      <c r="P876" s="200">
        <v>291.41817200000003</v>
      </c>
      <c r="Q876" s="234">
        <v>1.9661225951452775E-3</v>
      </c>
      <c r="R876" s="200" t="s">
        <v>37</v>
      </c>
      <c r="S876" s="180">
        <v>2424</v>
      </c>
      <c r="T876" s="231" t="s">
        <v>1514</v>
      </c>
      <c r="U876" s="208">
        <v>0</v>
      </c>
      <c r="V876" s="209">
        <v>0</v>
      </c>
      <c r="W876" s="234">
        <f>Tabla2[[#This Row],[Valor POAI 2026
 (en pesos y 3 últimos digitos en cero)]]/$V$2</f>
        <v>0</v>
      </c>
      <c r="X876" s="188"/>
      <c r="Y876" s="188"/>
      <c r="Z876" s="189"/>
    </row>
    <row r="877" spans="1:26" s="126" customFormat="1" ht="13.5" hidden="1" customHeight="1">
      <c r="A877" s="172">
        <v>11</v>
      </c>
      <c r="B877" t="s">
        <v>1436</v>
      </c>
      <c r="C877" s="207">
        <v>25371</v>
      </c>
      <c r="D877" t="s">
        <v>343</v>
      </c>
      <c r="E877" s="207">
        <v>92</v>
      </c>
      <c r="F877" s="104" t="s">
        <v>353</v>
      </c>
      <c r="G877" t="s">
        <v>345</v>
      </c>
      <c r="H877" t="s">
        <v>354</v>
      </c>
      <c r="I877" t="s">
        <v>56</v>
      </c>
      <c r="J877" t="s">
        <v>347</v>
      </c>
      <c r="K877" t="s">
        <v>348</v>
      </c>
      <c r="L877" t="s">
        <v>349</v>
      </c>
      <c r="M877" s="104" t="s">
        <v>1517</v>
      </c>
      <c r="N877" s="104" t="s">
        <v>64</v>
      </c>
      <c r="O877" s="167">
        <v>5</v>
      </c>
      <c r="P877" s="200">
        <v>592.87894400000005</v>
      </c>
      <c r="Q877" s="234">
        <v>3.9999999999460285E-3</v>
      </c>
      <c r="R877" s="200" t="s">
        <v>37</v>
      </c>
      <c r="S877" s="180">
        <v>2537</v>
      </c>
      <c r="T877" s="231" t="s">
        <v>1518</v>
      </c>
      <c r="U877" s="208">
        <v>0</v>
      </c>
      <c r="V877" s="209">
        <v>0</v>
      </c>
      <c r="W877" s="234">
        <f>Tabla2[[#This Row],[Valor POAI 2026
 (en pesos y 3 últimos digitos en cero)]]/$V$2</f>
        <v>0</v>
      </c>
      <c r="X877" s="188"/>
      <c r="Y877" s="188"/>
      <c r="Z877" s="189"/>
    </row>
    <row r="878" spans="1:26" s="126" customFormat="1" ht="13.5" hidden="1" customHeight="1">
      <c r="A878" s="172">
        <v>11</v>
      </c>
      <c r="B878" t="s">
        <v>1436</v>
      </c>
      <c r="C878" s="207">
        <v>25372</v>
      </c>
      <c r="D878" t="s">
        <v>343</v>
      </c>
      <c r="E878" s="207">
        <v>94</v>
      </c>
      <c r="F878" s="104" t="s">
        <v>356</v>
      </c>
      <c r="G878" t="s">
        <v>345</v>
      </c>
      <c r="H878" t="s">
        <v>357</v>
      </c>
      <c r="I878" t="s">
        <v>56</v>
      </c>
      <c r="J878" t="s">
        <v>347</v>
      </c>
      <c r="K878" t="s">
        <v>348</v>
      </c>
      <c r="L878" t="s">
        <v>349</v>
      </c>
      <c r="M878" s="104" t="s">
        <v>1519</v>
      </c>
      <c r="N878" s="104" t="s">
        <v>359</v>
      </c>
      <c r="O878" s="167">
        <v>4</v>
      </c>
      <c r="P878" s="200">
        <v>5928.7894399999996</v>
      </c>
      <c r="Q878" s="234">
        <v>3.9999999999460273E-2</v>
      </c>
      <c r="R878" s="200" t="s">
        <v>37</v>
      </c>
      <c r="S878" s="180">
        <v>2537</v>
      </c>
      <c r="T878" s="231" t="s">
        <v>1518</v>
      </c>
      <c r="U878" s="208">
        <v>0</v>
      </c>
      <c r="V878" s="209">
        <v>0</v>
      </c>
      <c r="W878" s="234">
        <f>Tabla2[[#This Row],[Valor POAI 2026
 (en pesos y 3 últimos digitos en cero)]]/$V$2</f>
        <v>0</v>
      </c>
      <c r="X878" s="188"/>
      <c r="Y878" s="188"/>
      <c r="Z878" s="189"/>
    </row>
    <row r="879" spans="1:26" s="126" customFormat="1" ht="13.5" hidden="1" customHeight="1">
      <c r="A879" s="172">
        <v>11</v>
      </c>
      <c r="B879" t="s">
        <v>1436</v>
      </c>
      <c r="C879" s="207">
        <v>25374</v>
      </c>
      <c r="D879" t="s">
        <v>343</v>
      </c>
      <c r="E879" s="207">
        <v>93</v>
      </c>
      <c r="F879" s="104" t="s">
        <v>344</v>
      </c>
      <c r="G879" t="s">
        <v>345</v>
      </c>
      <c r="H879" t="s">
        <v>346</v>
      </c>
      <c r="I879" t="s">
        <v>56</v>
      </c>
      <c r="J879" t="s">
        <v>347</v>
      </c>
      <c r="K879" t="s">
        <v>348</v>
      </c>
      <c r="L879" t="s">
        <v>349</v>
      </c>
      <c r="M879" s="104" t="s">
        <v>1520</v>
      </c>
      <c r="N879" s="104" t="s">
        <v>351</v>
      </c>
      <c r="O879" s="167">
        <v>4</v>
      </c>
      <c r="P879" s="200">
        <v>15711.292015999999</v>
      </c>
      <c r="Q879" s="234">
        <v>0.10599999999856974</v>
      </c>
      <c r="R879" s="200" t="s">
        <v>37</v>
      </c>
      <c r="S879" s="180">
        <v>2537</v>
      </c>
      <c r="T879" s="231" t="s">
        <v>1518</v>
      </c>
      <c r="U879" s="208">
        <v>0</v>
      </c>
      <c r="V879" s="209">
        <v>0</v>
      </c>
      <c r="W879" s="234">
        <f>Tabla2[[#This Row],[Valor POAI 2026
 (en pesos y 3 últimos digitos en cero)]]/$V$2</f>
        <v>0</v>
      </c>
      <c r="X879" s="188"/>
      <c r="Y879" s="188"/>
      <c r="Z879" s="189"/>
    </row>
    <row r="880" spans="1:26" s="126" customFormat="1" ht="13.5" hidden="1" customHeight="1">
      <c r="A880" s="172">
        <v>11</v>
      </c>
      <c r="B880" t="s">
        <v>1436</v>
      </c>
      <c r="C880" s="207">
        <v>25631</v>
      </c>
      <c r="D880" t="s">
        <v>142</v>
      </c>
      <c r="E880" s="207">
        <v>96</v>
      </c>
      <c r="F880" s="104" t="s">
        <v>367</v>
      </c>
      <c r="G880" t="s">
        <v>361</v>
      </c>
      <c r="H880" t="s">
        <v>362</v>
      </c>
      <c r="I880" t="s">
        <v>32</v>
      </c>
      <c r="J880"/>
      <c r="K880" t="s">
        <v>348</v>
      </c>
      <c r="L880" t="s">
        <v>363</v>
      </c>
      <c r="M880" s="104" t="s">
        <v>1521</v>
      </c>
      <c r="N880" s="104" t="s">
        <v>41</v>
      </c>
      <c r="O880" s="167">
        <v>3</v>
      </c>
      <c r="P880" s="200">
        <v>1400.8410289999999</v>
      </c>
      <c r="Q880" s="234">
        <v>9.4511099991508446E-3</v>
      </c>
      <c r="R880" s="200" t="s">
        <v>37</v>
      </c>
      <c r="S880" s="180">
        <v>2563</v>
      </c>
      <c r="T880" s="231" t="s">
        <v>1522</v>
      </c>
      <c r="U880" s="208">
        <v>0</v>
      </c>
      <c r="V880" s="209">
        <v>0</v>
      </c>
      <c r="W880" s="234">
        <f>Tabla2[[#This Row],[Valor POAI 2026
 (en pesos y 3 últimos digitos en cero)]]/$V$2</f>
        <v>0</v>
      </c>
      <c r="X880" s="188"/>
      <c r="Y880" s="188"/>
      <c r="Z880" s="189"/>
    </row>
    <row r="881" spans="1:26" s="126" customFormat="1" ht="13.5" hidden="1" customHeight="1">
      <c r="A881" s="172">
        <v>11</v>
      </c>
      <c r="B881" t="s">
        <v>1436</v>
      </c>
      <c r="C881" s="207">
        <v>25041</v>
      </c>
      <c r="D881" t="s">
        <v>343</v>
      </c>
      <c r="E881" s="207">
        <v>98</v>
      </c>
      <c r="F881" s="104" t="s">
        <v>369</v>
      </c>
      <c r="G881" t="s">
        <v>370</v>
      </c>
      <c r="H881" t="s">
        <v>371</v>
      </c>
      <c r="I881" t="s">
        <v>32</v>
      </c>
      <c r="J881"/>
      <c r="K881" t="s">
        <v>348</v>
      </c>
      <c r="L881" t="s">
        <v>372</v>
      </c>
      <c r="M881" s="104" t="s">
        <v>1523</v>
      </c>
      <c r="N881" s="104" t="s">
        <v>166</v>
      </c>
      <c r="O881" s="167">
        <v>3000</v>
      </c>
      <c r="P881" s="200">
        <v>853.91020300000002</v>
      </c>
      <c r="Q881" s="234">
        <v>5.7611099981211555E-3</v>
      </c>
      <c r="R881" s="200" t="s">
        <v>37</v>
      </c>
      <c r="S881" s="180">
        <v>2504</v>
      </c>
      <c r="T881" s="231" t="s">
        <v>1524</v>
      </c>
      <c r="U881" s="208">
        <v>0</v>
      </c>
      <c r="V881" s="209">
        <v>0</v>
      </c>
      <c r="W881" s="234">
        <f>Tabla2[[#This Row],[Valor POAI 2026
 (en pesos y 3 últimos digitos en cero)]]/$V$2</f>
        <v>0</v>
      </c>
      <c r="X881" s="188"/>
      <c r="Y881" s="188"/>
      <c r="Z881" s="189"/>
    </row>
    <row r="882" spans="1:26" s="126" customFormat="1" ht="13.5" hidden="1" customHeight="1">
      <c r="A882" s="172">
        <v>11</v>
      </c>
      <c r="B882" t="s">
        <v>1436</v>
      </c>
      <c r="C882" s="207">
        <v>25042</v>
      </c>
      <c r="D882" t="s">
        <v>343</v>
      </c>
      <c r="E882" s="207">
        <v>108</v>
      </c>
      <c r="F882" s="104" t="s">
        <v>375</v>
      </c>
      <c r="G882" t="s">
        <v>370</v>
      </c>
      <c r="H882" t="s">
        <v>376</v>
      </c>
      <c r="I882" t="s">
        <v>32</v>
      </c>
      <c r="J882"/>
      <c r="K882" t="s">
        <v>348</v>
      </c>
      <c r="L882" t="s">
        <v>372</v>
      </c>
      <c r="M882" s="104" t="s">
        <v>1525</v>
      </c>
      <c r="N882" s="104" t="s">
        <v>60</v>
      </c>
      <c r="O882" s="167">
        <v>70</v>
      </c>
      <c r="P882" s="200">
        <v>296.43947200000002</v>
      </c>
      <c r="Q882" s="234">
        <v>1.9999999999730142E-3</v>
      </c>
      <c r="R882" s="200" t="s">
        <v>37</v>
      </c>
      <c r="S882" s="180">
        <v>2504</v>
      </c>
      <c r="T882" s="231" t="s">
        <v>1524</v>
      </c>
      <c r="U882" s="208">
        <v>0</v>
      </c>
      <c r="V882" s="209">
        <v>0</v>
      </c>
      <c r="W882" s="234">
        <f>Tabla2[[#This Row],[Valor POAI 2026
 (en pesos y 3 últimos digitos en cero)]]/$V$2</f>
        <v>0</v>
      </c>
      <c r="X882" s="188"/>
      <c r="Y882" s="188"/>
      <c r="Z882" s="189"/>
    </row>
    <row r="883" spans="1:26" s="126" customFormat="1" ht="13.5" hidden="1" customHeight="1">
      <c r="A883" s="172">
        <v>11</v>
      </c>
      <c r="B883" t="s">
        <v>1436</v>
      </c>
      <c r="C883" s="207">
        <v>25043</v>
      </c>
      <c r="D883" t="s">
        <v>343</v>
      </c>
      <c r="E883" s="207">
        <v>99</v>
      </c>
      <c r="F883" s="104" t="s">
        <v>378</v>
      </c>
      <c r="G883" t="s">
        <v>370</v>
      </c>
      <c r="H883" t="s">
        <v>379</v>
      </c>
      <c r="I883" t="s">
        <v>56</v>
      </c>
      <c r="J883"/>
      <c r="K883" t="s">
        <v>348</v>
      </c>
      <c r="L883" t="s">
        <v>372</v>
      </c>
      <c r="M883" s="104" t="s">
        <v>1526</v>
      </c>
      <c r="N883" s="104" t="s">
        <v>381</v>
      </c>
      <c r="O883" s="167">
        <v>150</v>
      </c>
      <c r="P883" s="200">
        <v>741.09867999999994</v>
      </c>
      <c r="Q883" s="234">
        <v>4.9999999999325341E-3</v>
      </c>
      <c r="R883" s="200" t="s">
        <v>37</v>
      </c>
      <c r="S883" s="180">
        <v>2504</v>
      </c>
      <c r="T883" s="231" t="s">
        <v>1524</v>
      </c>
      <c r="U883" s="208">
        <v>0</v>
      </c>
      <c r="V883" s="209">
        <v>0</v>
      </c>
      <c r="W883" s="234">
        <f>Tabla2[[#This Row],[Valor POAI 2026
 (en pesos y 3 últimos digitos en cero)]]/$V$2</f>
        <v>0</v>
      </c>
      <c r="X883" s="188"/>
      <c r="Y883" s="188"/>
      <c r="Z883" s="189"/>
    </row>
    <row r="884" spans="1:26" s="126" customFormat="1" ht="13.5" hidden="1" customHeight="1">
      <c r="A884" s="172">
        <v>11</v>
      </c>
      <c r="B884" t="s">
        <v>1436</v>
      </c>
      <c r="C884" s="207">
        <v>25044</v>
      </c>
      <c r="D884" t="s">
        <v>343</v>
      </c>
      <c r="E884" s="207">
        <v>97</v>
      </c>
      <c r="F884" s="104" t="s">
        <v>382</v>
      </c>
      <c r="G884" t="s">
        <v>370</v>
      </c>
      <c r="H884" t="s">
        <v>383</v>
      </c>
      <c r="I884" t="s">
        <v>32</v>
      </c>
      <c r="J884"/>
      <c r="K884" t="s">
        <v>348</v>
      </c>
      <c r="L884" t="s">
        <v>372</v>
      </c>
      <c r="M884" s="104" t="s">
        <v>1527</v>
      </c>
      <c r="N884" s="104" t="s">
        <v>385</v>
      </c>
      <c r="O884" s="167">
        <v>300</v>
      </c>
      <c r="P884" s="200">
        <v>1756.4038720000001</v>
      </c>
      <c r="Q884" s="234">
        <v>1.1850000002538804E-2</v>
      </c>
      <c r="R884" s="200" t="s">
        <v>37</v>
      </c>
      <c r="S884" s="180">
        <v>2504</v>
      </c>
      <c r="T884" s="231" t="s">
        <v>1524</v>
      </c>
      <c r="U884" s="208">
        <v>0</v>
      </c>
      <c r="V884" s="209">
        <v>0</v>
      </c>
      <c r="W884" s="234">
        <f>Tabla2[[#This Row],[Valor POAI 2026
 (en pesos y 3 últimos digitos en cero)]]/$V$2</f>
        <v>0</v>
      </c>
      <c r="X884" s="188"/>
      <c r="Y884" s="188"/>
      <c r="Z884" s="189"/>
    </row>
    <row r="885" spans="1:26" s="126" customFormat="1" ht="13.5" hidden="1" customHeight="1">
      <c r="A885" s="172">
        <v>11</v>
      </c>
      <c r="B885" t="s">
        <v>1436</v>
      </c>
      <c r="C885" s="207">
        <v>25045</v>
      </c>
      <c r="D885" t="s">
        <v>343</v>
      </c>
      <c r="E885" s="207">
        <v>107</v>
      </c>
      <c r="F885" s="104" t="s">
        <v>386</v>
      </c>
      <c r="G885" t="s">
        <v>370</v>
      </c>
      <c r="H885" t="s">
        <v>376</v>
      </c>
      <c r="I885" t="s">
        <v>32</v>
      </c>
      <c r="J885"/>
      <c r="K885" t="s">
        <v>348</v>
      </c>
      <c r="L885" t="s">
        <v>372</v>
      </c>
      <c r="M885" s="104" t="s">
        <v>1528</v>
      </c>
      <c r="N885" s="104" t="s">
        <v>388</v>
      </c>
      <c r="O885" s="167">
        <v>20</v>
      </c>
      <c r="P885" s="200">
        <v>1178.511573</v>
      </c>
      <c r="Q885" s="234">
        <v>7.9511109976885819E-3</v>
      </c>
      <c r="R885" s="200" t="s">
        <v>37</v>
      </c>
      <c r="S885" s="180">
        <v>2504</v>
      </c>
      <c r="T885" s="231" t="s">
        <v>1524</v>
      </c>
      <c r="U885" s="208">
        <v>0</v>
      </c>
      <c r="V885" s="209">
        <v>0</v>
      </c>
      <c r="W885" s="234">
        <f>Tabla2[[#This Row],[Valor POAI 2026
 (en pesos y 3 últimos digitos en cero)]]/$V$2</f>
        <v>0</v>
      </c>
      <c r="X885" s="188"/>
      <c r="Y885" s="188"/>
      <c r="Z885" s="189"/>
    </row>
    <row r="886" spans="1:26" s="126" customFormat="1" ht="13.5" hidden="1" customHeight="1">
      <c r="A886" s="172">
        <v>11</v>
      </c>
      <c r="B886" t="s">
        <v>1436</v>
      </c>
      <c r="C886" s="207">
        <v>25046</v>
      </c>
      <c r="D886" t="s">
        <v>343</v>
      </c>
      <c r="E886" s="207">
        <v>109</v>
      </c>
      <c r="F886" s="104" t="s">
        <v>389</v>
      </c>
      <c r="G886" t="s">
        <v>345</v>
      </c>
      <c r="H886" t="s">
        <v>390</v>
      </c>
      <c r="I886" t="s">
        <v>32</v>
      </c>
      <c r="J886"/>
      <c r="K886" t="s">
        <v>348</v>
      </c>
      <c r="L886" t="s">
        <v>372</v>
      </c>
      <c r="M886" s="104" t="s">
        <v>1529</v>
      </c>
      <c r="N886" s="104" t="s">
        <v>392</v>
      </c>
      <c r="O886" s="167">
        <v>25</v>
      </c>
      <c r="P886" s="200">
        <v>1103.5666349999999</v>
      </c>
      <c r="Q886" s="234">
        <v>7.4454769976456401E-3</v>
      </c>
      <c r="R886" s="200" t="s">
        <v>202</v>
      </c>
      <c r="S886" s="180">
        <v>2504</v>
      </c>
      <c r="T886" s="231" t="s">
        <v>1524</v>
      </c>
      <c r="U886" s="208">
        <v>0</v>
      </c>
      <c r="V886" s="209">
        <v>0</v>
      </c>
      <c r="W886" s="234">
        <f>Tabla2[[#This Row],[Valor POAI 2026
 (en pesos y 3 últimos digitos en cero)]]/$V$2</f>
        <v>0</v>
      </c>
      <c r="X886" s="188"/>
      <c r="Y886" s="188"/>
      <c r="Z886" s="189"/>
    </row>
    <row r="887" spans="1:26" s="126" customFormat="1" ht="13.5" hidden="1" customHeight="1">
      <c r="A887" s="172">
        <v>11</v>
      </c>
      <c r="B887" t="s">
        <v>1436</v>
      </c>
      <c r="C887" s="207">
        <v>25231</v>
      </c>
      <c r="D887" t="s">
        <v>343</v>
      </c>
      <c r="E887" s="207">
        <v>101</v>
      </c>
      <c r="F887" s="104" t="s">
        <v>410</v>
      </c>
      <c r="G887" t="s">
        <v>345</v>
      </c>
      <c r="H887" t="s">
        <v>406</v>
      </c>
      <c r="I887" t="s">
        <v>56</v>
      </c>
      <c r="J887"/>
      <c r="K887" t="s">
        <v>348</v>
      </c>
      <c r="L887" t="s">
        <v>372</v>
      </c>
      <c r="M887" s="104" t="s">
        <v>1530</v>
      </c>
      <c r="N887" s="104" t="s">
        <v>412</v>
      </c>
      <c r="O887" s="167">
        <v>1</v>
      </c>
      <c r="P887" s="200">
        <v>296.43947200000002</v>
      </c>
      <c r="Q887" s="234">
        <v>1.9999999999730142E-3</v>
      </c>
      <c r="R887" s="200" t="s">
        <v>37</v>
      </c>
      <c r="S887" s="180">
        <v>2523</v>
      </c>
      <c r="T887" s="231" t="s">
        <v>1531</v>
      </c>
      <c r="U887" s="208">
        <v>0</v>
      </c>
      <c r="V887" s="209">
        <v>0</v>
      </c>
      <c r="W887" s="234">
        <f>Tabla2[[#This Row],[Valor POAI 2026
 (en pesos y 3 últimos digitos en cero)]]/$V$2</f>
        <v>0</v>
      </c>
      <c r="X887" s="188"/>
      <c r="Y887" s="188"/>
      <c r="Z887" s="189"/>
    </row>
    <row r="888" spans="1:26" s="126" customFormat="1" ht="13.5" hidden="1" customHeight="1">
      <c r="A888" s="172">
        <v>11</v>
      </c>
      <c r="B888" t="s">
        <v>1436</v>
      </c>
      <c r="C888" s="207">
        <v>25232</v>
      </c>
      <c r="D888" t="s">
        <v>343</v>
      </c>
      <c r="E888" s="207">
        <v>100</v>
      </c>
      <c r="F888" s="104" t="s">
        <v>405</v>
      </c>
      <c r="G888" t="s">
        <v>345</v>
      </c>
      <c r="H888" t="s">
        <v>406</v>
      </c>
      <c r="I888" t="s">
        <v>56</v>
      </c>
      <c r="J888"/>
      <c r="K888" t="s">
        <v>348</v>
      </c>
      <c r="L888" t="s">
        <v>372</v>
      </c>
      <c r="M888" s="104" t="s">
        <v>1532</v>
      </c>
      <c r="N888" s="104" t="s">
        <v>408</v>
      </c>
      <c r="O888" s="167">
        <v>4</v>
      </c>
      <c r="P888" s="200">
        <v>444.65920799999998</v>
      </c>
      <c r="Q888" s="234">
        <v>2.9999999999595207E-3</v>
      </c>
      <c r="R888" s="200" t="s">
        <v>37</v>
      </c>
      <c r="S888" s="180">
        <v>2523</v>
      </c>
      <c r="T888" s="231" t="s">
        <v>1531</v>
      </c>
      <c r="U888" s="208">
        <v>0</v>
      </c>
      <c r="V888" s="209">
        <v>0</v>
      </c>
      <c r="W888" s="234">
        <f>Tabla2[[#This Row],[Valor POAI 2026
 (en pesos y 3 últimos digitos en cero)]]/$V$2</f>
        <v>0</v>
      </c>
      <c r="X888" s="188"/>
      <c r="Y888" s="188"/>
      <c r="Z888" s="189"/>
    </row>
    <row r="889" spans="1:26" s="126" customFormat="1" ht="13.5" hidden="1" customHeight="1">
      <c r="A889" s="172">
        <v>11</v>
      </c>
      <c r="B889" t="s">
        <v>1436</v>
      </c>
      <c r="C889" s="207">
        <v>25541</v>
      </c>
      <c r="D889" t="s">
        <v>343</v>
      </c>
      <c r="E889" s="207">
        <v>104</v>
      </c>
      <c r="F889" s="104" t="s">
        <v>393</v>
      </c>
      <c r="G889" t="s">
        <v>394</v>
      </c>
      <c r="H889" t="s">
        <v>395</v>
      </c>
      <c r="I889" t="s">
        <v>56</v>
      </c>
      <c r="J889"/>
      <c r="K889" t="s">
        <v>348</v>
      </c>
      <c r="L889" t="s">
        <v>372</v>
      </c>
      <c r="M889" s="104" t="s">
        <v>1011</v>
      </c>
      <c r="N889" s="104" t="s">
        <v>397</v>
      </c>
      <c r="O889" s="167">
        <v>4</v>
      </c>
      <c r="P889" s="200">
        <v>296.43947200000002</v>
      </c>
      <c r="Q889" s="234">
        <v>1.9999999999730142E-3</v>
      </c>
      <c r="R889" s="200" t="s">
        <v>37</v>
      </c>
      <c r="S889" s="180">
        <v>2554</v>
      </c>
      <c r="T889" s="231" t="s">
        <v>1533</v>
      </c>
      <c r="U889" s="208">
        <v>0</v>
      </c>
      <c r="V889" s="209">
        <v>0</v>
      </c>
      <c r="W889" s="234">
        <f>Tabla2[[#This Row],[Valor POAI 2026
 (en pesos y 3 últimos digitos en cero)]]/$V$2</f>
        <v>0</v>
      </c>
      <c r="X889" s="188"/>
      <c r="Y889" s="188"/>
      <c r="Z889" s="189"/>
    </row>
    <row r="890" spans="1:26" s="126" customFormat="1" ht="13.5" hidden="1" customHeight="1">
      <c r="A890" s="172">
        <v>11</v>
      </c>
      <c r="B890" t="s">
        <v>1436</v>
      </c>
      <c r="C890" s="207">
        <v>25542</v>
      </c>
      <c r="D890" t="s">
        <v>343</v>
      </c>
      <c r="E890" s="207">
        <v>103</v>
      </c>
      <c r="F890" s="104" t="s">
        <v>402</v>
      </c>
      <c r="G890" t="s">
        <v>394</v>
      </c>
      <c r="H890" t="s">
        <v>395</v>
      </c>
      <c r="I890" t="s">
        <v>56</v>
      </c>
      <c r="J890"/>
      <c r="K890" t="s">
        <v>348</v>
      </c>
      <c r="L890" t="s">
        <v>372</v>
      </c>
      <c r="M890" s="104" t="s">
        <v>1534</v>
      </c>
      <c r="N890" s="104" t="s">
        <v>404</v>
      </c>
      <c r="O890" s="167">
        <v>1</v>
      </c>
      <c r="P890" s="200">
        <v>44.465921000000002</v>
      </c>
      <c r="Q890" s="234">
        <v>3.0000000134530009E-4</v>
      </c>
      <c r="R890" s="200" t="s">
        <v>37</v>
      </c>
      <c r="S890" s="180">
        <v>2554</v>
      </c>
      <c r="T890" s="231" t="s">
        <v>1533</v>
      </c>
      <c r="U890" s="208">
        <v>0</v>
      </c>
      <c r="V890" s="209">
        <v>0</v>
      </c>
      <c r="W890" s="234">
        <f>Tabla2[[#This Row],[Valor POAI 2026
 (en pesos y 3 últimos digitos en cero)]]/$V$2</f>
        <v>0</v>
      </c>
      <c r="X890" s="188"/>
      <c r="Y890" s="188"/>
      <c r="Z890" s="189"/>
    </row>
    <row r="891" spans="1:26" s="126" customFormat="1" ht="13.5" hidden="1" customHeight="1">
      <c r="A891" s="172">
        <v>11</v>
      </c>
      <c r="B891" t="s">
        <v>1436</v>
      </c>
      <c r="C891" s="207">
        <v>25543</v>
      </c>
      <c r="D891" t="s">
        <v>343</v>
      </c>
      <c r="E891" s="207">
        <v>102</v>
      </c>
      <c r="F891" s="104" t="s">
        <v>1120</v>
      </c>
      <c r="G891" t="s">
        <v>394</v>
      </c>
      <c r="H891" t="s">
        <v>395</v>
      </c>
      <c r="I891" t="s">
        <v>56</v>
      </c>
      <c r="J891"/>
      <c r="K891" t="s">
        <v>348</v>
      </c>
      <c r="L891" t="s">
        <v>372</v>
      </c>
      <c r="M891" s="104" t="s">
        <v>1535</v>
      </c>
      <c r="N891" s="104" t="s">
        <v>1122</v>
      </c>
      <c r="O891" s="167">
        <v>4</v>
      </c>
      <c r="P891" s="200">
        <v>296.43947200000002</v>
      </c>
      <c r="Q891" s="234">
        <v>1.9999999999730142E-3</v>
      </c>
      <c r="R891" s="200" t="s">
        <v>37</v>
      </c>
      <c r="S891" s="180">
        <v>2554</v>
      </c>
      <c r="T891" s="231" t="s">
        <v>1533</v>
      </c>
      <c r="U891" s="208">
        <v>0</v>
      </c>
      <c r="V891" s="209">
        <v>0</v>
      </c>
      <c r="W891" s="234">
        <f>Tabla2[[#This Row],[Valor POAI 2026
 (en pesos y 3 últimos digitos en cero)]]/$V$2</f>
        <v>0</v>
      </c>
      <c r="X891" s="188"/>
      <c r="Y891" s="188"/>
      <c r="Z891" s="189"/>
    </row>
    <row r="892" spans="1:26" s="126" customFormat="1" ht="13.5" hidden="1" customHeight="1">
      <c r="A892" s="172">
        <v>12</v>
      </c>
      <c r="B892" t="s">
        <v>1536</v>
      </c>
      <c r="C892" s="207">
        <v>23331</v>
      </c>
      <c r="D892" t="s">
        <v>28</v>
      </c>
      <c r="E892" s="207">
        <v>3</v>
      </c>
      <c r="F892" s="104" t="s">
        <v>42</v>
      </c>
      <c r="G892" t="s">
        <v>30</v>
      </c>
      <c r="H892" t="s">
        <v>31</v>
      </c>
      <c r="I892" t="s">
        <v>32</v>
      </c>
      <c r="J892"/>
      <c r="K892" t="s">
        <v>33</v>
      </c>
      <c r="L892" t="s">
        <v>34</v>
      </c>
      <c r="M892" s="104" t="s">
        <v>1537</v>
      </c>
      <c r="N892" s="104" t="s">
        <v>44</v>
      </c>
      <c r="O892" s="167">
        <v>4</v>
      </c>
      <c r="P892" s="200">
        <v>224</v>
      </c>
      <c r="Q892" s="234">
        <v>5.2101504896145887E-3</v>
      </c>
      <c r="R892" s="200" t="s">
        <v>37</v>
      </c>
      <c r="S892" s="180">
        <v>2333</v>
      </c>
      <c r="T892" s="231" t="s">
        <v>1538</v>
      </c>
      <c r="U892" s="208">
        <v>0</v>
      </c>
      <c r="V892" s="209">
        <v>0</v>
      </c>
      <c r="W892" s="234">
        <f>Tabla2[[#This Row],[Valor POAI 2026
 (en pesos y 3 últimos digitos en cero)]]/$V$2</f>
        <v>0</v>
      </c>
      <c r="X892" s="188"/>
      <c r="Y892" s="188"/>
      <c r="Z892" s="189"/>
    </row>
    <row r="893" spans="1:26" s="126" customFormat="1" ht="13.5" hidden="1" customHeight="1">
      <c r="A893" s="172">
        <v>12</v>
      </c>
      <c r="B893" t="s">
        <v>1536</v>
      </c>
      <c r="C893" s="207">
        <v>23332</v>
      </c>
      <c r="D893" t="s">
        <v>28</v>
      </c>
      <c r="E893" s="207">
        <v>1</v>
      </c>
      <c r="F893" s="104" t="s">
        <v>39</v>
      </c>
      <c r="G893" t="s">
        <v>30</v>
      </c>
      <c r="H893" t="s">
        <v>31</v>
      </c>
      <c r="I893" t="s">
        <v>32</v>
      </c>
      <c r="J893"/>
      <c r="K893" t="s">
        <v>33</v>
      </c>
      <c r="L893" t="s">
        <v>34</v>
      </c>
      <c r="M893" s="104" t="s">
        <v>1539</v>
      </c>
      <c r="N893" s="104" t="s">
        <v>41</v>
      </c>
      <c r="O893" s="167">
        <v>80</v>
      </c>
      <c r="P893" s="200">
        <v>224</v>
      </c>
      <c r="Q893" s="234">
        <v>5.2101504896145887E-3</v>
      </c>
      <c r="R893" s="200" t="s">
        <v>37</v>
      </c>
      <c r="S893" s="180">
        <v>2333</v>
      </c>
      <c r="T893" s="231" t="s">
        <v>1538</v>
      </c>
      <c r="U893" s="208">
        <v>0</v>
      </c>
      <c r="V893" s="209">
        <v>0</v>
      </c>
      <c r="W893" s="234">
        <f>Tabla2[[#This Row],[Valor POAI 2026
 (en pesos y 3 últimos digitos en cero)]]/$V$2</f>
        <v>0</v>
      </c>
      <c r="X893" s="188"/>
      <c r="Y893" s="188"/>
      <c r="Z893" s="189"/>
    </row>
    <row r="894" spans="1:26" s="126" customFormat="1" ht="13.5" hidden="1" customHeight="1">
      <c r="A894" s="172">
        <v>12</v>
      </c>
      <c r="B894" t="s">
        <v>1536</v>
      </c>
      <c r="C894" s="207">
        <v>23711</v>
      </c>
      <c r="D894" t="s">
        <v>45</v>
      </c>
      <c r="E894" s="207">
        <v>4</v>
      </c>
      <c r="F894" s="104" t="s">
        <v>46</v>
      </c>
      <c r="G894" t="s">
        <v>47</v>
      </c>
      <c r="H894" t="s">
        <v>48</v>
      </c>
      <c r="I894" t="s">
        <v>32</v>
      </c>
      <c r="J894"/>
      <c r="K894" t="s">
        <v>33</v>
      </c>
      <c r="L894" t="s">
        <v>49</v>
      </c>
      <c r="M894" s="104" t="s">
        <v>1540</v>
      </c>
      <c r="N894" s="104" t="s">
        <v>51</v>
      </c>
      <c r="O894" s="167">
        <v>3000</v>
      </c>
      <c r="P894" s="200">
        <v>666</v>
      </c>
      <c r="Q894" s="234">
        <v>1.5490893866443374E-2</v>
      </c>
      <c r="R894" s="200" t="s">
        <v>37</v>
      </c>
      <c r="S894" s="180">
        <v>2371</v>
      </c>
      <c r="T894" s="231" t="s">
        <v>1541</v>
      </c>
      <c r="U894" s="208">
        <v>0</v>
      </c>
      <c r="V894" s="209">
        <v>0</v>
      </c>
      <c r="W894" s="234">
        <f>Tabla2[[#This Row],[Valor POAI 2026
 (en pesos y 3 últimos digitos en cero)]]/$V$2</f>
        <v>0</v>
      </c>
      <c r="X894" s="188"/>
      <c r="Y894" s="188"/>
      <c r="Z894" s="189"/>
    </row>
    <row r="895" spans="1:26" s="126" customFormat="1" ht="13.5" hidden="1" customHeight="1">
      <c r="A895" s="172">
        <v>12</v>
      </c>
      <c r="B895" t="s">
        <v>1536</v>
      </c>
      <c r="C895" s="207">
        <v>23741</v>
      </c>
      <c r="D895" t="s">
        <v>28</v>
      </c>
      <c r="E895" s="207">
        <v>5</v>
      </c>
      <c r="F895" s="104" t="s">
        <v>53</v>
      </c>
      <c r="G895" t="s">
        <v>54</v>
      </c>
      <c r="H895" t="s">
        <v>55</v>
      </c>
      <c r="I895" t="s">
        <v>56</v>
      </c>
      <c r="J895" t="s">
        <v>57</v>
      </c>
      <c r="K895" t="s">
        <v>33</v>
      </c>
      <c r="L895" t="s">
        <v>58</v>
      </c>
      <c r="M895" s="104" t="s">
        <v>59</v>
      </c>
      <c r="N895" s="104" t="s">
        <v>60</v>
      </c>
      <c r="O895" s="167">
        <v>4</v>
      </c>
      <c r="P895" s="200">
        <v>860</v>
      </c>
      <c r="Q895" s="234">
        <v>2.000325634405601E-2</v>
      </c>
      <c r="R895" s="200" t="s">
        <v>37</v>
      </c>
      <c r="S895" s="180">
        <v>2374</v>
      </c>
      <c r="T895" s="231" t="s">
        <v>1542</v>
      </c>
      <c r="U895" s="208">
        <v>0</v>
      </c>
      <c r="V895" s="209">
        <v>0</v>
      </c>
      <c r="W895" s="234">
        <f>Tabla2[[#This Row],[Valor POAI 2026
 (en pesos y 3 últimos digitos en cero)]]/$V$2</f>
        <v>0</v>
      </c>
      <c r="X895" s="188"/>
      <c r="Y895" s="188"/>
      <c r="Z895" s="189"/>
    </row>
    <row r="896" spans="1:26" s="126" customFormat="1" ht="13.5" hidden="1" customHeight="1">
      <c r="A896" s="172">
        <v>12</v>
      </c>
      <c r="B896" t="s">
        <v>1536</v>
      </c>
      <c r="C896" s="207">
        <v>23781</v>
      </c>
      <c r="D896" t="s">
        <v>28</v>
      </c>
      <c r="E896" s="207">
        <v>11</v>
      </c>
      <c r="F896" s="104" t="s">
        <v>76</v>
      </c>
      <c r="G896" t="s">
        <v>30</v>
      </c>
      <c r="H896" t="s">
        <v>66</v>
      </c>
      <c r="I896" t="s">
        <v>32</v>
      </c>
      <c r="J896"/>
      <c r="K896" t="s">
        <v>33</v>
      </c>
      <c r="L896" t="s">
        <v>67</v>
      </c>
      <c r="M896" s="104" t="s">
        <v>77</v>
      </c>
      <c r="N896" s="104" t="s">
        <v>78</v>
      </c>
      <c r="O896" s="167">
        <v>1</v>
      </c>
      <c r="P896" s="200">
        <v>279</v>
      </c>
      <c r="Q896" s="234">
        <v>6.4894285116181708E-3</v>
      </c>
      <c r="R896" s="200" t="s">
        <v>37</v>
      </c>
      <c r="S896" s="180">
        <v>2378</v>
      </c>
      <c r="T896" s="231" t="s">
        <v>1543</v>
      </c>
      <c r="U896" s="208">
        <v>0</v>
      </c>
      <c r="V896" s="209">
        <v>0</v>
      </c>
      <c r="W896" s="234">
        <f>Tabla2[[#This Row],[Valor POAI 2026
 (en pesos y 3 últimos digitos en cero)]]/$V$2</f>
        <v>0</v>
      </c>
      <c r="X896" s="188"/>
      <c r="Y896" s="188"/>
      <c r="Z896" s="189"/>
    </row>
    <row r="897" spans="1:26" s="126" customFormat="1" ht="13.5" hidden="1" customHeight="1">
      <c r="A897" s="172">
        <v>12</v>
      </c>
      <c r="B897" t="s">
        <v>1536</v>
      </c>
      <c r="C897" s="207">
        <v>23782</v>
      </c>
      <c r="D897" t="s">
        <v>28</v>
      </c>
      <c r="E897" s="207">
        <v>8</v>
      </c>
      <c r="F897" s="104" t="s">
        <v>71</v>
      </c>
      <c r="G897" t="s">
        <v>30</v>
      </c>
      <c r="H897" t="s">
        <v>66</v>
      </c>
      <c r="I897" t="s">
        <v>32</v>
      </c>
      <c r="J897"/>
      <c r="K897" t="s">
        <v>33</v>
      </c>
      <c r="L897" t="s">
        <v>67</v>
      </c>
      <c r="M897" s="104" t="s">
        <v>1544</v>
      </c>
      <c r="N897" s="104" t="s">
        <v>41</v>
      </c>
      <c r="O897" s="167">
        <v>16</v>
      </c>
      <c r="P897" s="200">
        <v>150</v>
      </c>
      <c r="Q897" s="234">
        <v>3.4889400600097691E-3</v>
      </c>
      <c r="R897" s="200" t="s">
        <v>37</v>
      </c>
      <c r="S897" s="180">
        <v>2378</v>
      </c>
      <c r="T897" s="231" t="s">
        <v>1543</v>
      </c>
      <c r="U897" s="208">
        <v>0</v>
      </c>
      <c r="V897" s="209">
        <v>0</v>
      </c>
      <c r="W897" s="234">
        <f>Tabla2[[#This Row],[Valor POAI 2026
 (en pesos y 3 últimos digitos en cero)]]/$V$2</f>
        <v>0</v>
      </c>
      <c r="X897" s="188"/>
      <c r="Y897" s="188"/>
      <c r="Z897" s="189"/>
    </row>
    <row r="898" spans="1:26" s="126" customFormat="1" ht="13.5" hidden="1" customHeight="1">
      <c r="A898" s="172">
        <v>12</v>
      </c>
      <c r="B898" t="s">
        <v>1536</v>
      </c>
      <c r="C898" s="207">
        <v>23821</v>
      </c>
      <c r="D898" t="s">
        <v>91</v>
      </c>
      <c r="E898" s="207">
        <v>15</v>
      </c>
      <c r="F898" s="104" t="s">
        <v>92</v>
      </c>
      <c r="G898" t="s">
        <v>93</v>
      </c>
      <c r="H898" t="s">
        <v>94</v>
      </c>
      <c r="I898" t="s">
        <v>32</v>
      </c>
      <c r="J898" t="s">
        <v>95</v>
      </c>
      <c r="K898" t="s">
        <v>33</v>
      </c>
      <c r="L898" t="s">
        <v>87</v>
      </c>
      <c r="M898" s="104" t="s">
        <v>1545</v>
      </c>
      <c r="N898" s="104" t="s">
        <v>64</v>
      </c>
      <c r="O898" s="167">
        <v>4000</v>
      </c>
      <c r="P898" s="200">
        <v>671</v>
      </c>
      <c r="Q898" s="234">
        <v>1.56071918684437E-2</v>
      </c>
      <c r="R898" s="200" t="s">
        <v>37</v>
      </c>
      <c r="S898" s="180">
        <v>2382</v>
      </c>
      <c r="T898" s="231" t="s">
        <v>1546</v>
      </c>
      <c r="U898" s="208">
        <v>0</v>
      </c>
      <c r="V898" s="209">
        <v>0</v>
      </c>
      <c r="W898" s="234">
        <f>Tabla2[[#This Row],[Valor POAI 2026
 (en pesos y 3 últimos digitos en cero)]]/$V$2</f>
        <v>0</v>
      </c>
      <c r="X898" s="188"/>
      <c r="Y898" s="188"/>
      <c r="Z898" s="189"/>
    </row>
    <row r="899" spans="1:26" s="126" customFormat="1" ht="13.5" hidden="1" customHeight="1">
      <c r="A899" s="172">
        <v>12</v>
      </c>
      <c r="B899" t="s">
        <v>1536</v>
      </c>
      <c r="C899" s="207">
        <v>23831</v>
      </c>
      <c r="D899" t="s">
        <v>28</v>
      </c>
      <c r="E899" s="207">
        <v>16</v>
      </c>
      <c r="F899" s="104" t="s">
        <v>85</v>
      </c>
      <c r="G899" t="s">
        <v>30</v>
      </c>
      <c r="H899" t="s">
        <v>86</v>
      </c>
      <c r="I899" t="s">
        <v>56</v>
      </c>
      <c r="J899" t="s">
        <v>57</v>
      </c>
      <c r="K899" t="s">
        <v>33</v>
      </c>
      <c r="L899" t="s">
        <v>87</v>
      </c>
      <c r="M899" s="104" t="s">
        <v>88</v>
      </c>
      <c r="N899" s="104" t="s">
        <v>89</v>
      </c>
      <c r="O899" s="167">
        <v>4</v>
      </c>
      <c r="P899" s="200">
        <v>860</v>
      </c>
      <c r="Q899" s="234">
        <v>2.000325634405601E-2</v>
      </c>
      <c r="R899" s="200" t="s">
        <v>37</v>
      </c>
      <c r="S899" s="180">
        <v>2383</v>
      </c>
      <c r="T899" s="231" t="s">
        <v>1547</v>
      </c>
      <c r="U899" s="208">
        <v>0</v>
      </c>
      <c r="V899" s="209">
        <v>0</v>
      </c>
      <c r="W899" s="234">
        <f>Tabla2[[#This Row],[Valor POAI 2026
 (en pesos y 3 últimos digitos en cero)]]/$V$2</f>
        <v>0</v>
      </c>
      <c r="X899" s="188"/>
      <c r="Y899" s="188"/>
      <c r="Z899" s="189"/>
    </row>
    <row r="900" spans="1:26" s="126" customFormat="1" ht="13.5" hidden="1" customHeight="1">
      <c r="A900" s="172">
        <v>12</v>
      </c>
      <c r="B900" t="s">
        <v>1536</v>
      </c>
      <c r="C900" s="207">
        <v>26791</v>
      </c>
      <c r="D900" t="s">
        <v>343</v>
      </c>
      <c r="E900" s="207">
        <v>14</v>
      </c>
      <c r="F900" s="104" t="s">
        <v>436</v>
      </c>
      <c r="G900" t="s">
        <v>30</v>
      </c>
      <c r="H900" t="s">
        <v>437</v>
      </c>
      <c r="I900" t="s">
        <v>32</v>
      </c>
      <c r="J900"/>
      <c r="K900" t="s">
        <v>33</v>
      </c>
      <c r="L900" t="s">
        <v>87</v>
      </c>
      <c r="M900" s="104" t="s">
        <v>1548</v>
      </c>
      <c r="N900" s="104" t="s">
        <v>439</v>
      </c>
      <c r="O900" s="167">
        <v>12</v>
      </c>
      <c r="P900" s="200">
        <v>623</v>
      </c>
      <c r="Q900" s="234">
        <v>1.4490731049240575E-2</v>
      </c>
      <c r="R900" s="200" t="s">
        <v>37</v>
      </c>
      <c r="S900" s="180">
        <v>2679</v>
      </c>
      <c r="T900" s="231" t="s">
        <v>1549</v>
      </c>
      <c r="U900" s="208">
        <v>0</v>
      </c>
      <c r="V900" s="209">
        <v>0</v>
      </c>
      <c r="W900" s="234">
        <f>Tabla2[[#This Row],[Valor POAI 2026
 (en pesos y 3 últimos digitos en cero)]]/$V$2</f>
        <v>0</v>
      </c>
      <c r="X900" s="188"/>
      <c r="Y900" s="188"/>
      <c r="Z900" s="189"/>
    </row>
    <row r="901" spans="1:26" s="126" customFormat="1" ht="13.5" hidden="1" customHeight="1">
      <c r="A901" s="172">
        <v>12</v>
      </c>
      <c r="B901" t="s">
        <v>1536</v>
      </c>
      <c r="C901" s="207">
        <v>25781</v>
      </c>
      <c r="D901" t="s">
        <v>98</v>
      </c>
      <c r="E901" s="207">
        <v>17</v>
      </c>
      <c r="F901" s="104" t="s">
        <v>108</v>
      </c>
      <c r="G901" t="s">
        <v>100</v>
      </c>
      <c r="H901" t="s">
        <v>109</v>
      </c>
      <c r="I901" t="s">
        <v>56</v>
      </c>
      <c r="J901" t="s">
        <v>102</v>
      </c>
      <c r="K901" t="s">
        <v>103</v>
      </c>
      <c r="L901" t="s">
        <v>104</v>
      </c>
      <c r="M901" s="104" t="s">
        <v>950</v>
      </c>
      <c r="N901" s="104" t="s">
        <v>111</v>
      </c>
      <c r="O901" s="167">
        <v>400</v>
      </c>
      <c r="P901" s="200">
        <v>215</v>
      </c>
      <c r="Q901" s="234">
        <v>5.0008140860140025E-3</v>
      </c>
      <c r="R901" s="200" t="s">
        <v>37</v>
      </c>
      <c r="S901" s="180">
        <v>2578</v>
      </c>
      <c r="T901" s="231" t="s">
        <v>1550</v>
      </c>
      <c r="U901" s="208">
        <v>0</v>
      </c>
      <c r="V901" s="209">
        <v>0</v>
      </c>
      <c r="W901" s="234">
        <f>Tabla2[[#This Row],[Valor POAI 2026
 (en pesos y 3 últimos digitos en cero)]]/$V$2</f>
        <v>0</v>
      </c>
      <c r="X901" s="188"/>
      <c r="Y901" s="188"/>
      <c r="Z901" s="189"/>
    </row>
    <row r="902" spans="1:26" s="126" customFormat="1" ht="13.5" hidden="1" customHeight="1">
      <c r="A902" s="172">
        <v>12</v>
      </c>
      <c r="B902" t="s">
        <v>1536</v>
      </c>
      <c r="C902" s="207">
        <v>25782</v>
      </c>
      <c r="D902" t="s">
        <v>98</v>
      </c>
      <c r="E902" s="207">
        <v>18</v>
      </c>
      <c r="F902" s="104" t="s">
        <v>120</v>
      </c>
      <c r="G902" t="s">
        <v>100</v>
      </c>
      <c r="H902" t="s">
        <v>121</v>
      </c>
      <c r="I902" t="s">
        <v>56</v>
      </c>
      <c r="J902" t="s">
        <v>102</v>
      </c>
      <c r="K902" t="s">
        <v>103</v>
      </c>
      <c r="L902" t="s">
        <v>104</v>
      </c>
      <c r="M902" s="104" t="s">
        <v>949</v>
      </c>
      <c r="N902" s="104" t="s">
        <v>123</v>
      </c>
      <c r="O902" s="167">
        <v>600</v>
      </c>
      <c r="P902" s="200">
        <v>215</v>
      </c>
      <c r="Q902" s="234">
        <v>5.0008140860140025E-3</v>
      </c>
      <c r="R902" s="200" t="s">
        <v>37</v>
      </c>
      <c r="S902" s="180">
        <v>2578</v>
      </c>
      <c r="T902" s="231" t="s">
        <v>1550</v>
      </c>
      <c r="U902" s="208">
        <v>0</v>
      </c>
      <c r="V902" s="209">
        <v>0</v>
      </c>
      <c r="W902" s="234">
        <f>Tabla2[[#This Row],[Valor POAI 2026
 (en pesos y 3 últimos digitos en cero)]]/$V$2</f>
        <v>0</v>
      </c>
      <c r="X902" s="188"/>
      <c r="Y902" s="188"/>
      <c r="Z902" s="189"/>
    </row>
    <row r="903" spans="1:26" s="126" customFormat="1" ht="13.5" hidden="1" customHeight="1">
      <c r="A903" s="172">
        <v>12</v>
      </c>
      <c r="B903" t="s">
        <v>1536</v>
      </c>
      <c r="C903" s="207">
        <v>25783</v>
      </c>
      <c r="D903" t="s">
        <v>98</v>
      </c>
      <c r="E903" s="207">
        <v>20</v>
      </c>
      <c r="F903" s="104" t="s">
        <v>112</v>
      </c>
      <c r="G903" t="s">
        <v>100</v>
      </c>
      <c r="H903" t="s">
        <v>113</v>
      </c>
      <c r="I903" t="s">
        <v>56</v>
      </c>
      <c r="J903" t="s">
        <v>102</v>
      </c>
      <c r="K903" t="s">
        <v>103</v>
      </c>
      <c r="L903" t="s">
        <v>104</v>
      </c>
      <c r="M903" s="104" t="s">
        <v>1551</v>
      </c>
      <c r="N903" s="104" t="s">
        <v>115</v>
      </c>
      <c r="O903" s="167">
        <v>600</v>
      </c>
      <c r="P903" s="200">
        <v>215</v>
      </c>
      <c r="Q903" s="234">
        <v>5.0008140860140025E-3</v>
      </c>
      <c r="R903" s="200" t="s">
        <v>37</v>
      </c>
      <c r="S903" s="180">
        <v>2578</v>
      </c>
      <c r="T903" s="231" t="s">
        <v>1550</v>
      </c>
      <c r="U903" s="208">
        <v>0</v>
      </c>
      <c r="V903" s="209">
        <v>0</v>
      </c>
      <c r="W903" s="234">
        <f>Tabla2[[#This Row],[Valor POAI 2026
 (en pesos y 3 últimos digitos en cero)]]/$V$2</f>
        <v>0</v>
      </c>
      <c r="X903" s="188"/>
      <c r="Y903" s="188"/>
      <c r="Z903" s="189"/>
    </row>
    <row r="904" spans="1:26" s="126" customFormat="1" ht="13.5" hidden="1" customHeight="1">
      <c r="A904" s="172">
        <v>12</v>
      </c>
      <c r="B904" t="s">
        <v>1536</v>
      </c>
      <c r="C904" s="207">
        <v>25784</v>
      </c>
      <c r="D904" t="s">
        <v>98</v>
      </c>
      <c r="E904" s="207">
        <v>19</v>
      </c>
      <c r="F904" s="104" t="s">
        <v>99</v>
      </c>
      <c r="G904" t="s">
        <v>100</v>
      </c>
      <c r="H904" t="s">
        <v>101</v>
      </c>
      <c r="I904" t="s">
        <v>56</v>
      </c>
      <c r="J904" t="s">
        <v>102</v>
      </c>
      <c r="K904" t="s">
        <v>103</v>
      </c>
      <c r="L904" t="s">
        <v>104</v>
      </c>
      <c r="M904" s="104" t="s">
        <v>1552</v>
      </c>
      <c r="N904" s="104" t="s">
        <v>106</v>
      </c>
      <c r="O904" s="167">
        <v>400</v>
      </c>
      <c r="P904" s="200">
        <v>645</v>
      </c>
      <c r="Q904" s="234">
        <v>1.5002442258042007E-2</v>
      </c>
      <c r="R904" s="200" t="s">
        <v>37</v>
      </c>
      <c r="S904" s="180">
        <v>2578</v>
      </c>
      <c r="T904" s="231" t="s">
        <v>1550</v>
      </c>
      <c r="U904" s="208">
        <v>0</v>
      </c>
      <c r="V904" s="209">
        <v>0</v>
      </c>
      <c r="W904" s="234">
        <f>Tabla2[[#This Row],[Valor POAI 2026
 (en pesos y 3 últimos digitos en cero)]]/$V$2</f>
        <v>0</v>
      </c>
      <c r="X904" s="188"/>
      <c r="Y904" s="188"/>
      <c r="Z904" s="189"/>
    </row>
    <row r="905" spans="1:26" s="126" customFormat="1" ht="13.5" hidden="1" customHeight="1">
      <c r="A905" s="172">
        <v>12</v>
      </c>
      <c r="B905" t="s">
        <v>1536</v>
      </c>
      <c r="C905" s="207">
        <v>25785</v>
      </c>
      <c r="D905" t="s">
        <v>98</v>
      </c>
      <c r="E905" s="207">
        <v>23</v>
      </c>
      <c r="F905" s="104" t="s">
        <v>124</v>
      </c>
      <c r="G905" t="s">
        <v>100</v>
      </c>
      <c r="H905" t="s">
        <v>125</v>
      </c>
      <c r="I905" t="s">
        <v>32</v>
      </c>
      <c r="J905"/>
      <c r="K905" t="s">
        <v>103</v>
      </c>
      <c r="L905" t="s">
        <v>104</v>
      </c>
      <c r="M905" s="104" t="s">
        <v>1553</v>
      </c>
      <c r="N905" s="104" t="s">
        <v>127</v>
      </c>
      <c r="O905" s="167">
        <v>600</v>
      </c>
      <c r="P905" s="200">
        <v>645</v>
      </c>
      <c r="Q905" s="234">
        <v>1.5002442258042007E-2</v>
      </c>
      <c r="R905" s="200" t="s">
        <v>37</v>
      </c>
      <c r="S905" s="180">
        <v>2578</v>
      </c>
      <c r="T905" s="231" t="s">
        <v>1550</v>
      </c>
      <c r="U905" s="208">
        <v>0</v>
      </c>
      <c r="V905" s="209">
        <v>0</v>
      </c>
      <c r="W905" s="234">
        <f>Tabla2[[#This Row],[Valor POAI 2026
 (en pesos y 3 últimos digitos en cero)]]/$V$2</f>
        <v>0</v>
      </c>
      <c r="X905" s="188"/>
      <c r="Y905" s="188"/>
      <c r="Z905" s="189"/>
    </row>
    <row r="906" spans="1:26" s="126" customFormat="1" ht="13.5" hidden="1" customHeight="1">
      <c r="A906" s="172">
        <v>12</v>
      </c>
      <c r="B906" t="s">
        <v>1536</v>
      </c>
      <c r="C906" s="207">
        <v>27381</v>
      </c>
      <c r="D906" t="s">
        <v>45</v>
      </c>
      <c r="E906" s="207">
        <v>26</v>
      </c>
      <c r="F906" s="104" t="s">
        <v>128</v>
      </c>
      <c r="G906" t="s">
        <v>129</v>
      </c>
      <c r="H906" t="s">
        <v>130</v>
      </c>
      <c r="I906" t="s">
        <v>32</v>
      </c>
      <c r="J906"/>
      <c r="K906" t="s">
        <v>103</v>
      </c>
      <c r="L906" t="s">
        <v>131</v>
      </c>
      <c r="M906" s="104" t="s">
        <v>1554</v>
      </c>
      <c r="N906" s="104" t="s">
        <v>133</v>
      </c>
      <c r="O906" s="167">
        <v>2000</v>
      </c>
      <c r="P906" s="200">
        <v>580</v>
      </c>
      <c r="Q906" s="234">
        <v>1.3490568232037774E-2</v>
      </c>
      <c r="R906" s="200" t="s">
        <v>37</v>
      </c>
      <c r="S906" s="180">
        <v>2738</v>
      </c>
      <c r="T906" s="231" t="s">
        <v>1555</v>
      </c>
      <c r="U906" s="208">
        <v>0</v>
      </c>
      <c r="V906" s="209">
        <v>0</v>
      </c>
      <c r="W906" s="234">
        <f>Tabla2[[#This Row],[Valor POAI 2026
 (en pesos y 3 últimos digitos en cero)]]/$V$2</f>
        <v>0</v>
      </c>
      <c r="X906" s="188"/>
      <c r="Y906" s="188"/>
      <c r="Z906" s="189"/>
    </row>
    <row r="907" spans="1:26" s="126" customFormat="1" ht="13.5" hidden="1" customHeight="1">
      <c r="A907" s="172">
        <v>12</v>
      </c>
      <c r="B907" t="s">
        <v>1536</v>
      </c>
      <c r="C907" s="207">
        <v>27382</v>
      </c>
      <c r="D907" t="s">
        <v>45</v>
      </c>
      <c r="E907" s="207">
        <v>27</v>
      </c>
      <c r="F907" s="104" t="s">
        <v>135</v>
      </c>
      <c r="G907" t="s">
        <v>129</v>
      </c>
      <c r="H907" t="s">
        <v>136</v>
      </c>
      <c r="I907" t="s">
        <v>32</v>
      </c>
      <c r="J907"/>
      <c r="K907" t="s">
        <v>103</v>
      </c>
      <c r="L907" t="s">
        <v>131</v>
      </c>
      <c r="M907" s="104" t="s">
        <v>1556</v>
      </c>
      <c r="N907" s="104" t="s">
        <v>41</v>
      </c>
      <c r="O907" s="167">
        <v>1200</v>
      </c>
      <c r="P907" s="200">
        <v>649</v>
      </c>
      <c r="Q907" s="234">
        <v>1.5095480659642268E-2</v>
      </c>
      <c r="R907" s="200" t="s">
        <v>37</v>
      </c>
      <c r="S907" s="180">
        <v>2738</v>
      </c>
      <c r="T907" s="231" t="s">
        <v>1555</v>
      </c>
      <c r="U907" s="208">
        <v>0</v>
      </c>
      <c r="V907" s="209">
        <v>0</v>
      </c>
      <c r="W907" s="234">
        <f>Tabla2[[#This Row],[Valor POAI 2026
 (en pesos y 3 últimos digitos en cero)]]/$V$2</f>
        <v>0</v>
      </c>
      <c r="X907" s="188"/>
      <c r="Y907" s="188"/>
      <c r="Z907" s="189"/>
    </row>
    <row r="908" spans="1:26" s="126" customFormat="1" ht="13.5" hidden="1" customHeight="1">
      <c r="A908" s="172">
        <v>12</v>
      </c>
      <c r="B908" t="s">
        <v>1536</v>
      </c>
      <c r="C908" s="207">
        <v>27383</v>
      </c>
      <c r="D908" t="s">
        <v>138</v>
      </c>
      <c r="E908" s="207">
        <v>25</v>
      </c>
      <c r="F908" s="104" t="s">
        <v>139</v>
      </c>
      <c r="G908" t="s">
        <v>129</v>
      </c>
      <c r="H908" t="s">
        <v>140</v>
      </c>
      <c r="I908" t="s">
        <v>32</v>
      </c>
      <c r="J908"/>
      <c r="K908" t="s">
        <v>103</v>
      </c>
      <c r="L908" t="s">
        <v>131</v>
      </c>
      <c r="M908" s="104" t="s">
        <v>1557</v>
      </c>
      <c r="N908" s="104" t="s">
        <v>51</v>
      </c>
      <c r="O908" s="167">
        <v>3200</v>
      </c>
      <c r="P908" s="200">
        <v>430</v>
      </c>
      <c r="Q908" s="234">
        <v>1.0001628172028005E-2</v>
      </c>
      <c r="R908" s="200" t="s">
        <v>37</v>
      </c>
      <c r="S908" s="180">
        <v>2738</v>
      </c>
      <c r="T908" s="231" t="s">
        <v>1555</v>
      </c>
      <c r="U908" s="208">
        <v>0</v>
      </c>
      <c r="V908" s="209">
        <v>0</v>
      </c>
      <c r="W908" s="234">
        <f>Tabla2[[#This Row],[Valor POAI 2026
 (en pesos y 3 últimos digitos en cero)]]/$V$2</f>
        <v>0</v>
      </c>
      <c r="X908" s="188"/>
      <c r="Y908" s="188"/>
      <c r="Z908" s="189"/>
    </row>
    <row r="909" spans="1:26" s="126" customFormat="1" ht="13.5" hidden="1" customHeight="1">
      <c r="A909" s="172">
        <v>12</v>
      </c>
      <c r="B909" t="s">
        <v>1536</v>
      </c>
      <c r="C909" s="207">
        <v>26341</v>
      </c>
      <c r="D909" t="s">
        <v>142</v>
      </c>
      <c r="E909" s="207">
        <v>30</v>
      </c>
      <c r="F909" s="104" t="s">
        <v>143</v>
      </c>
      <c r="G909" t="s">
        <v>129</v>
      </c>
      <c r="H909" t="s">
        <v>144</v>
      </c>
      <c r="I909" t="s">
        <v>32</v>
      </c>
      <c r="J909"/>
      <c r="K909" t="s">
        <v>103</v>
      </c>
      <c r="L909" t="s">
        <v>145</v>
      </c>
      <c r="M909" s="104" t="s">
        <v>1558</v>
      </c>
      <c r="N909" s="104" t="s">
        <v>44</v>
      </c>
      <c r="O909" s="167">
        <v>4</v>
      </c>
      <c r="P909" s="200">
        <v>258</v>
      </c>
      <c r="Q909" s="234">
        <v>6.0009769032168024E-3</v>
      </c>
      <c r="R909" s="200" t="s">
        <v>37</v>
      </c>
      <c r="S909" s="180">
        <v>2634</v>
      </c>
      <c r="T909" s="231" t="s">
        <v>1559</v>
      </c>
      <c r="U909" s="208">
        <v>0</v>
      </c>
      <c r="V909" s="209">
        <v>0</v>
      </c>
      <c r="W909" s="234">
        <f>Tabla2[[#This Row],[Valor POAI 2026
 (en pesos y 3 últimos digitos en cero)]]/$V$2</f>
        <v>0</v>
      </c>
      <c r="X909" s="188"/>
      <c r="Y909" s="188"/>
      <c r="Z909" s="189"/>
    </row>
    <row r="910" spans="1:26" s="126" customFormat="1" ht="13.5" hidden="1" customHeight="1">
      <c r="A910" s="172">
        <v>12</v>
      </c>
      <c r="B910" t="s">
        <v>1536</v>
      </c>
      <c r="C910" s="207">
        <v>25871</v>
      </c>
      <c r="D910" t="s">
        <v>153</v>
      </c>
      <c r="E910" s="207">
        <v>35</v>
      </c>
      <c r="F910" s="104" t="s">
        <v>154</v>
      </c>
      <c r="G910" t="s">
        <v>155</v>
      </c>
      <c r="H910" t="s">
        <v>156</v>
      </c>
      <c r="I910" t="s">
        <v>32</v>
      </c>
      <c r="J910"/>
      <c r="K910" t="s">
        <v>103</v>
      </c>
      <c r="L910" t="s">
        <v>157</v>
      </c>
      <c r="M910" s="104" t="s">
        <v>1560</v>
      </c>
      <c r="N910" s="104" t="s">
        <v>159</v>
      </c>
      <c r="O910" s="167">
        <v>5000</v>
      </c>
      <c r="P910" s="200">
        <v>645</v>
      </c>
      <c r="Q910" s="234">
        <v>1.5002442258042007E-2</v>
      </c>
      <c r="R910" s="200" t="s">
        <v>37</v>
      </c>
      <c r="S910" s="180">
        <v>2587</v>
      </c>
      <c r="T910" s="231" t="s">
        <v>1561</v>
      </c>
      <c r="U910" s="208">
        <v>0</v>
      </c>
      <c r="V910" s="209">
        <v>0</v>
      </c>
      <c r="W910" s="234">
        <f>Tabla2[[#This Row],[Valor POAI 2026
 (en pesos y 3 últimos digitos en cero)]]/$V$2</f>
        <v>0</v>
      </c>
      <c r="X910" s="188"/>
      <c r="Y910" s="188"/>
      <c r="Z910" s="189"/>
    </row>
    <row r="911" spans="1:26" s="126" customFormat="1" ht="13.5" hidden="1" customHeight="1">
      <c r="A911" s="172">
        <v>12</v>
      </c>
      <c r="B911" t="s">
        <v>1536</v>
      </c>
      <c r="C911" s="207">
        <v>25872</v>
      </c>
      <c r="D911" t="s">
        <v>153</v>
      </c>
      <c r="E911" s="207">
        <v>36</v>
      </c>
      <c r="F911" s="104" t="s">
        <v>164</v>
      </c>
      <c r="G911" t="s">
        <v>155</v>
      </c>
      <c r="H911" t="s">
        <v>156</v>
      </c>
      <c r="I911" t="s">
        <v>32</v>
      </c>
      <c r="J911"/>
      <c r="K911" t="s">
        <v>103</v>
      </c>
      <c r="L911" t="s">
        <v>157</v>
      </c>
      <c r="M911" s="104" t="s">
        <v>1562</v>
      </c>
      <c r="N911" s="104" t="s">
        <v>166</v>
      </c>
      <c r="O911" s="167">
        <v>1200</v>
      </c>
      <c r="P911" s="200">
        <v>645</v>
      </c>
      <c r="Q911" s="234">
        <v>1.5002442258042007E-2</v>
      </c>
      <c r="R911" s="200" t="s">
        <v>37</v>
      </c>
      <c r="S911" s="180">
        <v>2587</v>
      </c>
      <c r="T911" s="231" t="s">
        <v>1561</v>
      </c>
      <c r="U911" s="208">
        <v>0</v>
      </c>
      <c r="V911" s="209">
        <v>0</v>
      </c>
      <c r="W911" s="234">
        <f>Tabla2[[#This Row],[Valor POAI 2026
 (en pesos y 3 últimos digitos en cero)]]/$V$2</f>
        <v>0</v>
      </c>
      <c r="X911" s="188"/>
      <c r="Y911" s="188"/>
      <c r="Z911" s="189"/>
    </row>
    <row r="912" spans="1:26" s="126" customFormat="1" ht="13.5" hidden="1" customHeight="1">
      <c r="A912" s="172">
        <v>12</v>
      </c>
      <c r="B912" t="s">
        <v>1536</v>
      </c>
      <c r="C912" s="207">
        <v>25873</v>
      </c>
      <c r="D912" t="s">
        <v>153</v>
      </c>
      <c r="E912" s="207">
        <v>37</v>
      </c>
      <c r="F912" s="104" t="s">
        <v>167</v>
      </c>
      <c r="G912" t="s">
        <v>155</v>
      </c>
      <c r="H912" t="s">
        <v>156</v>
      </c>
      <c r="I912" t="s">
        <v>32</v>
      </c>
      <c r="J912"/>
      <c r="K912" t="s">
        <v>103</v>
      </c>
      <c r="L912" t="s">
        <v>157</v>
      </c>
      <c r="M912" s="104" t="s">
        <v>1563</v>
      </c>
      <c r="N912" s="104" t="s">
        <v>60</v>
      </c>
      <c r="O912" s="167">
        <v>1200</v>
      </c>
      <c r="P912" s="200">
        <v>430</v>
      </c>
      <c r="Q912" s="234">
        <v>1.0001628172028005E-2</v>
      </c>
      <c r="R912" s="200" t="s">
        <v>37</v>
      </c>
      <c r="S912" s="180">
        <v>2587</v>
      </c>
      <c r="T912" s="231" t="s">
        <v>1561</v>
      </c>
      <c r="U912" s="208">
        <v>0</v>
      </c>
      <c r="V912" s="209">
        <v>0</v>
      </c>
      <c r="W912" s="234">
        <f>Tabla2[[#This Row],[Valor POAI 2026
 (en pesos y 3 últimos digitos en cero)]]/$V$2</f>
        <v>0</v>
      </c>
      <c r="X912" s="188"/>
      <c r="Y912" s="188"/>
      <c r="Z912" s="189"/>
    </row>
    <row r="913" spans="1:26" s="126" customFormat="1" ht="13.5" hidden="1" customHeight="1">
      <c r="A913" s="172">
        <v>12</v>
      </c>
      <c r="B913" t="s">
        <v>1536</v>
      </c>
      <c r="C913" s="207">
        <v>26311</v>
      </c>
      <c r="D913" t="s">
        <v>153</v>
      </c>
      <c r="E913" s="207">
        <v>39</v>
      </c>
      <c r="F913" s="104" t="s">
        <v>177</v>
      </c>
      <c r="G913" t="s">
        <v>155</v>
      </c>
      <c r="H913" t="s">
        <v>170</v>
      </c>
      <c r="I913" t="s">
        <v>32</v>
      </c>
      <c r="J913"/>
      <c r="K913" t="s">
        <v>103</v>
      </c>
      <c r="L913" t="s">
        <v>157</v>
      </c>
      <c r="M913" s="104" t="s">
        <v>1564</v>
      </c>
      <c r="N913" s="104" t="s">
        <v>166</v>
      </c>
      <c r="O913" s="167">
        <v>1000</v>
      </c>
      <c r="P913" s="200">
        <v>445</v>
      </c>
      <c r="Q913" s="234">
        <v>1.0350522178028981E-2</v>
      </c>
      <c r="R913" s="200" t="s">
        <v>37</v>
      </c>
      <c r="S913" s="180">
        <v>2631</v>
      </c>
      <c r="T913" s="231" t="s">
        <v>1565</v>
      </c>
      <c r="U913" s="208">
        <v>0</v>
      </c>
      <c r="V913" s="209">
        <v>0</v>
      </c>
      <c r="W913" s="234">
        <f>Tabla2[[#This Row],[Valor POAI 2026
 (en pesos y 3 últimos digitos en cero)]]/$V$2</f>
        <v>0</v>
      </c>
      <c r="X913" s="188"/>
      <c r="Y913" s="188"/>
      <c r="Z913" s="189"/>
    </row>
    <row r="914" spans="1:26" s="126" customFormat="1" ht="13.5" hidden="1" customHeight="1">
      <c r="A914" s="172">
        <v>12</v>
      </c>
      <c r="B914" t="s">
        <v>1536</v>
      </c>
      <c r="C914" s="207">
        <v>26312</v>
      </c>
      <c r="D914" t="s">
        <v>153</v>
      </c>
      <c r="E914" s="207">
        <v>33</v>
      </c>
      <c r="F914" s="104" t="s">
        <v>179</v>
      </c>
      <c r="G914" t="s">
        <v>155</v>
      </c>
      <c r="H914" t="s">
        <v>180</v>
      </c>
      <c r="I914" t="s">
        <v>56</v>
      </c>
      <c r="J914"/>
      <c r="K914" t="s">
        <v>103</v>
      </c>
      <c r="L914" t="s">
        <v>157</v>
      </c>
      <c r="M914" s="104" t="s">
        <v>1566</v>
      </c>
      <c r="N914" s="104" t="s">
        <v>182</v>
      </c>
      <c r="O914" s="167">
        <v>40</v>
      </c>
      <c r="P914" s="200">
        <v>860</v>
      </c>
      <c r="Q914" s="234">
        <v>2.000325634405601E-2</v>
      </c>
      <c r="R914" s="200" t="s">
        <v>37</v>
      </c>
      <c r="S914" s="180">
        <v>2631</v>
      </c>
      <c r="T914" s="231" t="s">
        <v>1565</v>
      </c>
      <c r="U914" s="208">
        <v>0</v>
      </c>
      <c r="V914" s="209">
        <v>0</v>
      </c>
      <c r="W914" s="234">
        <f>Tabla2[[#This Row],[Valor POAI 2026
 (en pesos y 3 últimos digitos en cero)]]/$V$2</f>
        <v>0</v>
      </c>
      <c r="X914" s="188"/>
      <c r="Y914" s="188"/>
      <c r="Z914" s="189"/>
    </row>
    <row r="915" spans="1:26" s="126" customFormat="1" ht="13.5" hidden="1" customHeight="1">
      <c r="A915" s="172">
        <v>12</v>
      </c>
      <c r="B915" t="s">
        <v>1536</v>
      </c>
      <c r="C915" s="207">
        <v>26313</v>
      </c>
      <c r="D915" t="s">
        <v>153</v>
      </c>
      <c r="E915" s="207">
        <v>38</v>
      </c>
      <c r="F915" s="104" t="s">
        <v>169</v>
      </c>
      <c r="G915" t="s">
        <v>155</v>
      </c>
      <c r="H915" t="s">
        <v>170</v>
      </c>
      <c r="I915" t="s">
        <v>32</v>
      </c>
      <c r="J915"/>
      <c r="K915" t="s">
        <v>103</v>
      </c>
      <c r="L915" t="s">
        <v>157</v>
      </c>
      <c r="M915" s="104" t="s">
        <v>1375</v>
      </c>
      <c r="N915" s="104" t="s">
        <v>172</v>
      </c>
      <c r="O915" s="167">
        <v>20</v>
      </c>
      <c r="P915" s="200">
        <v>716</v>
      </c>
      <c r="Q915" s="234">
        <v>1.6653873886446631E-2</v>
      </c>
      <c r="R915" s="200" t="s">
        <v>37</v>
      </c>
      <c r="S915" s="180">
        <v>2631</v>
      </c>
      <c r="T915" s="231" t="s">
        <v>1565</v>
      </c>
      <c r="U915" s="208">
        <v>0</v>
      </c>
      <c r="V915" s="209">
        <v>0</v>
      </c>
      <c r="W915" s="234">
        <f>Tabla2[[#This Row],[Valor POAI 2026
 (en pesos y 3 últimos digitos en cero)]]/$V$2</f>
        <v>0</v>
      </c>
      <c r="X915" s="188"/>
      <c r="Y915" s="188"/>
      <c r="Z915" s="189"/>
    </row>
    <row r="916" spans="1:26" s="126" customFormat="1" ht="13.5" hidden="1" customHeight="1">
      <c r="A916" s="172">
        <v>12</v>
      </c>
      <c r="B916" t="s">
        <v>1536</v>
      </c>
      <c r="C916" s="207">
        <v>28011</v>
      </c>
      <c r="D916" t="s">
        <v>183</v>
      </c>
      <c r="E916" s="207">
        <v>44</v>
      </c>
      <c r="F916" s="104" t="s">
        <v>190</v>
      </c>
      <c r="G916" t="s">
        <v>129</v>
      </c>
      <c r="H916" t="s">
        <v>185</v>
      </c>
      <c r="I916" t="s">
        <v>32</v>
      </c>
      <c r="J916"/>
      <c r="K916" t="s">
        <v>103</v>
      </c>
      <c r="L916" t="s">
        <v>186</v>
      </c>
      <c r="M916" s="104" t="s">
        <v>1567</v>
      </c>
      <c r="N916" s="104" t="s">
        <v>192</v>
      </c>
      <c r="O916" s="167">
        <v>2000</v>
      </c>
      <c r="P916" s="200">
        <v>322</v>
      </c>
      <c r="Q916" s="234">
        <v>7.4895913288209708E-3</v>
      </c>
      <c r="R916" s="200" t="s">
        <v>37</v>
      </c>
      <c r="S916" s="180">
        <v>2801</v>
      </c>
      <c r="T916" s="231" t="s">
        <v>1568</v>
      </c>
      <c r="U916" s="208">
        <v>0</v>
      </c>
      <c r="V916" s="209">
        <v>0</v>
      </c>
      <c r="W916" s="234">
        <f>Tabla2[[#This Row],[Valor POAI 2026
 (en pesos y 3 últimos digitos en cero)]]/$V$2</f>
        <v>0</v>
      </c>
      <c r="X916" s="188"/>
      <c r="Y916" s="188"/>
      <c r="Z916" s="189"/>
    </row>
    <row r="917" spans="1:26" s="126" customFormat="1" ht="13.5" hidden="1" customHeight="1">
      <c r="A917" s="172">
        <v>12</v>
      </c>
      <c r="B917" t="s">
        <v>1536</v>
      </c>
      <c r="C917" s="207">
        <v>28012</v>
      </c>
      <c r="D917" t="s">
        <v>183</v>
      </c>
      <c r="E917" s="207">
        <v>45</v>
      </c>
      <c r="F917" s="104" t="s">
        <v>184</v>
      </c>
      <c r="G917" t="s">
        <v>129</v>
      </c>
      <c r="H917" t="s">
        <v>185</v>
      </c>
      <c r="I917" t="s">
        <v>32</v>
      </c>
      <c r="J917"/>
      <c r="K917" t="s">
        <v>103</v>
      </c>
      <c r="L917" t="s">
        <v>186</v>
      </c>
      <c r="M917" s="104" t="s">
        <v>1569</v>
      </c>
      <c r="N917" s="104" t="s">
        <v>188</v>
      </c>
      <c r="O917" s="167">
        <v>2000</v>
      </c>
      <c r="P917" s="200">
        <v>322</v>
      </c>
      <c r="Q917" s="234">
        <v>7.4895913288209708E-3</v>
      </c>
      <c r="R917" s="200" t="s">
        <v>37</v>
      </c>
      <c r="S917" s="180">
        <v>2801</v>
      </c>
      <c r="T917" s="231" t="s">
        <v>1568</v>
      </c>
      <c r="U917" s="208">
        <v>0</v>
      </c>
      <c r="V917" s="209">
        <v>0</v>
      </c>
      <c r="W917" s="234">
        <f>Tabla2[[#This Row],[Valor POAI 2026
 (en pesos y 3 últimos digitos en cero)]]/$V$2</f>
        <v>0</v>
      </c>
      <c r="X917" s="188"/>
      <c r="Y917" s="188"/>
      <c r="Z917" s="189"/>
    </row>
    <row r="918" spans="1:26" s="126" customFormat="1" ht="13.5" hidden="1" customHeight="1">
      <c r="A918" s="172">
        <v>12</v>
      </c>
      <c r="B918" t="s">
        <v>1536</v>
      </c>
      <c r="C918" s="207">
        <v>26251</v>
      </c>
      <c r="D918" t="s">
        <v>138</v>
      </c>
      <c r="E918" s="207">
        <v>48</v>
      </c>
      <c r="F918" s="104" t="s">
        <v>195</v>
      </c>
      <c r="G918" t="s">
        <v>196</v>
      </c>
      <c r="H918" t="s">
        <v>197</v>
      </c>
      <c r="I918" t="s">
        <v>56</v>
      </c>
      <c r="J918" t="s">
        <v>198</v>
      </c>
      <c r="K918" t="s">
        <v>103</v>
      </c>
      <c r="L918" t="s">
        <v>199</v>
      </c>
      <c r="M918" s="104" t="s">
        <v>1570</v>
      </c>
      <c r="N918" s="104" t="s">
        <v>201</v>
      </c>
      <c r="O918" s="167">
        <v>1050</v>
      </c>
      <c r="P918" s="200">
        <v>2098</v>
      </c>
      <c r="Q918" s="234">
        <v>4.8798641639336636E-2</v>
      </c>
      <c r="R918" s="200" t="s">
        <v>202</v>
      </c>
      <c r="S918" s="180">
        <v>2625</v>
      </c>
      <c r="T918" s="231" t="s">
        <v>1571</v>
      </c>
      <c r="U918" s="208">
        <v>0</v>
      </c>
      <c r="V918" s="209">
        <v>0</v>
      </c>
      <c r="W918" s="234">
        <f>Tabla2[[#This Row],[Valor POAI 2026
 (en pesos y 3 últimos digitos en cero)]]/$V$2</f>
        <v>0</v>
      </c>
      <c r="X918" s="188"/>
      <c r="Y918" s="188"/>
      <c r="Z918" s="189"/>
    </row>
    <row r="919" spans="1:26" s="126" customFormat="1" ht="13.5" hidden="1" customHeight="1">
      <c r="A919" s="172">
        <v>12</v>
      </c>
      <c r="B919" t="s">
        <v>1536</v>
      </c>
      <c r="C919" s="207">
        <v>26252</v>
      </c>
      <c r="D919" t="s">
        <v>138</v>
      </c>
      <c r="E919" s="207">
        <v>47</v>
      </c>
      <c r="F919" s="104" t="s">
        <v>204</v>
      </c>
      <c r="G919" t="s">
        <v>196</v>
      </c>
      <c r="H919" t="s">
        <v>205</v>
      </c>
      <c r="I919" t="s">
        <v>56</v>
      </c>
      <c r="J919" t="s">
        <v>198</v>
      </c>
      <c r="K919" t="s">
        <v>103</v>
      </c>
      <c r="L919" t="s">
        <v>199</v>
      </c>
      <c r="M919" s="104" t="s">
        <v>1386</v>
      </c>
      <c r="N919" s="104" t="s">
        <v>207</v>
      </c>
      <c r="O919" s="167">
        <v>10000</v>
      </c>
      <c r="P919" s="200">
        <v>1086</v>
      </c>
      <c r="Q919" s="234">
        <v>2.5259926034470727E-2</v>
      </c>
      <c r="R919" s="200" t="s">
        <v>37</v>
      </c>
      <c r="S919" s="180">
        <v>2625</v>
      </c>
      <c r="T919" s="231" t="s">
        <v>1571</v>
      </c>
      <c r="U919" s="208">
        <v>0</v>
      </c>
      <c r="V919" s="209">
        <v>0</v>
      </c>
      <c r="W919" s="234">
        <f>Tabla2[[#This Row],[Valor POAI 2026
 (en pesos y 3 últimos digitos en cero)]]/$V$2</f>
        <v>0</v>
      </c>
      <c r="X919" s="188"/>
      <c r="Y919" s="188"/>
      <c r="Z919" s="189"/>
    </row>
    <row r="920" spans="1:26" s="126" customFormat="1" ht="13.5" hidden="1" customHeight="1">
      <c r="A920" s="172">
        <v>12</v>
      </c>
      <c r="B920" t="s">
        <v>1536</v>
      </c>
      <c r="C920" s="207">
        <v>26253</v>
      </c>
      <c r="D920" t="s">
        <v>138</v>
      </c>
      <c r="E920" s="207">
        <v>46</v>
      </c>
      <c r="F920" s="104" t="s">
        <v>208</v>
      </c>
      <c r="G920" t="s">
        <v>196</v>
      </c>
      <c r="H920" t="s">
        <v>209</v>
      </c>
      <c r="I920" t="s">
        <v>56</v>
      </c>
      <c r="J920" t="s">
        <v>198</v>
      </c>
      <c r="K920" t="s">
        <v>103</v>
      </c>
      <c r="L920" t="s">
        <v>199</v>
      </c>
      <c r="M920" s="104" t="s">
        <v>1572</v>
      </c>
      <c r="N920" s="104" t="s">
        <v>211</v>
      </c>
      <c r="O920" s="167">
        <v>800</v>
      </c>
      <c r="P920" s="200">
        <v>831</v>
      </c>
      <c r="Q920" s="234">
        <v>1.9328727932454121E-2</v>
      </c>
      <c r="R920" s="200" t="s">
        <v>202</v>
      </c>
      <c r="S920" s="180">
        <v>2625</v>
      </c>
      <c r="T920" s="231" t="s">
        <v>1571</v>
      </c>
      <c r="U920" s="208">
        <v>0</v>
      </c>
      <c r="V920" s="209">
        <v>0</v>
      </c>
      <c r="W920" s="234">
        <f>Tabla2[[#This Row],[Valor POAI 2026
 (en pesos y 3 últimos digitos en cero)]]/$V$2</f>
        <v>0</v>
      </c>
      <c r="X920" s="188"/>
      <c r="Y920" s="188"/>
      <c r="Z920" s="189"/>
    </row>
    <row r="921" spans="1:26" s="126" customFormat="1" ht="13.5" hidden="1" customHeight="1">
      <c r="A921" s="172">
        <v>12</v>
      </c>
      <c r="B921" t="s">
        <v>1536</v>
      </c>
      <c r="C921" s="207">
        <v>25981</v>
      </c>
      <c r="D921" t="s">
        <v>138</v>
      </c>
      <c r="E921" s="207">
        <v>49</v>
      </c>
      <c r="F921" s="104" t="s">
        <v>474</v>
      </c>
      <c r="G921" t="s">
        <v>196</v>
      </c>
      <c r="H921" t="s">
        <v>475</v>
      </c>
      <c r="I921" t="s">
        <v>56</v>
      </c>
      <c r="J921" t="s">
        <v>198</v>
      </c>
      <c r="K921" t="s">
        <v>103</v>
      </c>
      <c r="L921" t="s">
        <v>476</v>
      </c>
      <c r="M921" s="104" t="s">
        <v>1573</v>
      </c>
      <c r="N921" s="104" t="s">
        <v>478</v>
      </c>
      <c r="O921" s="167">
        <v>250</v>
      </c>
      <c r="P921" s="200">
        <v>1144</v>
      </c>
      <c r="Q921" s="234">
        <v>2.6608982857674504E-2</v>
      </c>
      <c r="R921" s="200" t="s">
        <v>202</v>
      </c>
      <c r="S921" s="180">
        <v>2598</v>
      </c>
      <c r="T921" s="231" t="s">
        <v>1574</v>
      </c>
      <c r="U921" s="208">
        <v>0</v>
      </c>
      <c r="V921" s="209">
        <v>0</v>
      </c>
      <c r="W921" s="234">
        <f>Tabla2[[#This Row],[Valor POAI 2026
 (en pesos y 3 últimos digitos en cero)]]/$V$2</f>
        <v>0</v>
      </c>
      <c r="X921" s="188"/>
      <c r="Y921" s="188"/>
      <c r="Z921" s="189"/>
    </row>
    <row r="922" spans="1:26" s="126" customFormat="1" ht="13.5" hidden="1" customHeight="1">
      <c r="A922" s="172">
        <v>12</v>
      </c>
      <c r="B922" t="s">
        <v>1536</v>
      </c>
      <c r="C922" s="207">
        <v>26861</v>
      </c>
      <c r="D922" t="s">
        <v>212</v>
      </c>
      <c r="E922" s="207">
        <v>52</v>
      </c>
      <c r="F922" s="104" t="s">
        <v>225</v>
      </c>
      <c r="G922" t="s">
        <v>214</v>
      </c>
      <c r="H922" t="s">
        <v>222</v>
      </c>
      <c r="I922" t="s">
        <v>56</v>
      </c>
      <c r="J922" t="s">
        <v>216</v>
      </c>
      <c r="K922" t="s">
        <v>217</v>
      </c>
      <c r="L922" t="s">
        <v>218</v>
      </c>
      <c r="M922" s="104" t="s">
        <v>1575</v>
      </c>
      <c r="N922" s="104" t="s">
        <v>227</v>
      </c>
      <c r="O922" s="167">
        <v>150</v>
      </c>
      <c r="P922" s="200">
        <v>2708</v>
      </c>
      <c r="Q922" s="234">
        <v>6.2986997883376361E-2</v>
      </c>
      <c r="R922" s="200" t="s">
        <v>37</v>
      </c>
      <c r="S922" s="180">
        <v>2686</v>
      </c>
      <c r="T922" s="231" t="s">
        <v>1576</v>
      </c>
      <c r="U922" s="208">
        <v>0</v>
      </c>
      <c r="V922" s="209">
        <v>0</v>
      </c>
      <c r="W922" s="234">
        <f>Tabla2[[#This Row],[Valor POAI 2026
 (en pesos y 3 últimos digitos en cero)]]/$V$2</f>
        <v>0</v>
      </c>
      <c r="X922" s="188"/>
      <c r="Y922" s="188"/>
      <c r="Z922" s="189"/>
    </row>
    <row r="923" spans="1:26" s="126" customFormat="1" ht="13.5" hidden="1" customHeight="1">
      <c r="A923" s="172">
        <v>12</v>
      </c>
      <c r="B923" t="s">
        <v>1536</v>
      </c>
      <c r="C923" s="207">
        <v>26862</v>
      </c>
      <c r="D923" t="s">
        <v>212</v>
      </c>
      <c r="E923" s="207">
        <v>51</v>
      </c>
      <c r="F923" s="104" t="s">
        <v>221</v>
      </c>
      <c r="G923" t="s">
        <v>214</v>
      </c>
      <c r="H923" t="s">
        <v>222</v>
      </c>
      <c r="I923" t="s">
        <v>56</v>
      </c>
      <c r="J923" t="s">
        <v>216</v>
      </c>
      <c r="K923" t="s">
        <v>217</v>
      </c>
      <c r="L923" t="s">
        <v>218</v>
      </c>
      <c r="M923" s="104" t="s">
        <v>1577</v>
      </c>
      <c r="N923" s="104" t="s">
        <v>224</v>
      </c>
      <c r="O923" s="167">
        <v>200</v>
      </c>
      <c r="P923" s="200">
        <v>774</v>
      </c>
      <c r="Q923" s="234">
        <v>1.8002930709650408E-2</v>
      </c>
      <c r="R923" s="200" t="s">
        <v>37</v>
      </c>
      <c r="S923" s="180">
        <v>2686</v>
      </c>
      <c r="T923" s="231" t="s">
        <v>1576</v>
      </c>
      <c r="U923" s="208">
        <v>0</v>
      </c>
      <c r="V923" s="209">
        <v>0</v>
      </c>
      <c r="W923" s="234">
        <f>Tabla2[[#This Row],[Valor POAI 2026
 (en pesos y 3 últimos digitos en cero)]]/$V$2</f>
        <v>0</v>
      </c>
      <c r="X923" s="188"/>
      <c r="Y923" s="188"/>
      <c r="Z923" s="189"/>
    </row>
    <row r="924" spans="1:26" s="126" customFormat="1" ht="13.5" hidden="1" customHeight="1">
      <c r="A924" s="172">
        <v>12</v>
      </c>
      <c r="B924" t="s">
        <v>1536</v>
      </c>
      <c r="C924" s="207">
        <v>26863</v>
      </c>
      <c r="D924" t="s">
        <v>212</v>
      </c>
      <c r="E924" s="207">
        <v>50</v>
      </c>
      <c r="F924" s="104" t="s">
        <v>213</v>
      </c>
      <c r="G924" t="s">
        <v>214</v>
      </c>
      <c r="H924" t="s">
        <v>215</v>
      </c>
      <c r="I924" t="s">
        <v>56</v>
      </c>
      <c r="J924" t="s">
        <v>216</v>
      </c>
      <c r="K924" t="s">
        <v>217</v>
      </c>
      <c r="L924" t="s">
        <v>218</v>
      </c>
      <c r="M924" s="104" t="s">
        <v>1578</v>
      </c>
      <c r="N924" s="104" t="s">
        <v>60</v>
      </c>
      <c r="O924" s="167">
        <v>9</v>
      </c>
      <c r="P924" s="200">
        <v>387</v>
      </c>
      <c r="Q924" s="234">
        <v>9.0014653548252041E-3</v>
      </c>
      <c r="R924" s="200" t="s">
        <v>37</v>
      </c>
      <c r="S924" s="180">
        <v>2686</v>
      </c>
      <c r="T924" s="231" t="s">
        <v>1576</v>
      </c>
      <c r="U924" s="208">
        <v>0</v>
      </c>
      <c r="V924" s="209">
        <v>0</v>
      </c>
      <c r="W924" s="234">
        <f>Tabla2[[#This Row],[Valor POAI 2026
 (en pesos y 3 últimos digitos en cero)]]/$V$2</f>
        <v>0</v>
      </c>
      <c r="X924" s="188"/>
      <c r="Y924" s="188"/>
      <c r="Z924" s="189"/>
    </row>
    <row r="925" spans="1:26" s="126" customFormat="1" ht="13.5" hidden="1" customHeight="1">
      <c r="A925" s="172">
        <v>12</v>
      </c>
      <c r="B925" t="s">
        <v>1536</v>
      </c>
      <c r="C925" s="207">
        <v>28141</v>
      </c>
      <c r="D925" t="s">
        <v>228</v>
      </c>
      <c r="E925" s="207">
        <v>54</v>
      </c>
      <c r="F925" s="104" t="s">
        <v>229</v>
      </c>
      <c r="G925" t="s">
        <v>230</v>
      </c>
      <c r="H925" t="s">
        <v>231</v>
      </c>
      <c r="I925" t="s">
        <v>32</v>
      </c>
      <c r="J925"/>
      <c r="K925" t="s">
        <v>217</v>
      </c>
      <c r="L925" t="s">
        <v>232</v>
      </c>
      <c r="M925" s="104" t="s">
        <v>612</v>
      </c>
      <c r="N925" s="104" t="s">
        <v>41</v>
      </c>
      <c r="O925" s="167">
        <v>4</v>
      </c>
      <c r="P925" s="200">
        <v>645</v>
      </c>
      <c r="Q925" s="234">
        <v>1.5002442258042007E-2</v>
      </c>
      <c r="R925" s="200" t="s">
        <v>37</v>
      </c>
      <c r="S925" s="180">
        <v>2814</v>
      </c>
      <c r="T925" s="231" t="s">
        <v>1579</v>
      </c>
      <c r="U925" s="208">
        <v>0</v>
      </c>
      <c r="V925" s="209">
        <v>0</v>
      </c>
      <c r="W925" s="234">
        <f>Tabla2[[#This Row],[Valor POAI 2026
 (en pesos y 3 últimos digitos en cero)]]/$V$2</f>
        <v>0</v>
      </c>
      <c r="X925" s="188"/>
      <c r="Y925" s="188"/>
      <c r="Z925" s="189"/>
    </row>
    <row r="926" spans="1:26" s="126" customFormat="1" ht="13.5" hidden="1" customHeight="1">
      <c r="A926" s="172">
        <v>12</v>
      </c>
      <c r="B926" t="s">
        <v>1536</v>
      </c>
      <c r="C926" s="207">
        <v>28142</v>
      </c>
      <c r="D926" t="s">
        <v>228</v>
      </c>
      <c r="E926" s="207">
        <v>55</v>
      </c>
      <c r="F926" s="104" t="s">
        <v>235</v>
      </c>
      <c r="G926" t="s">
        <v>236</v>
      </c>
      <c r="H926" t="s">
        <v>237</v>
      </c>
      <c r="I926" t="s">
        <v>32</v>
      </c>
      <c r="J926"/>
      <c r="K926" t="s">
        <v>217</v>
      </c>
      <c r="L926" t="s">
        <v>232</v>
      </c>
      <c r="M926" s="104" t="s">
        <v>1580</v>
      </c>
      <c r="N926" s="104" t="s">
        <v>239</v>
      </c>
      <c r="O926" s="167">
        <v>80</v>
      </c>
      <c r="P926" s="200">
        <v>516</v>
      </c>
      <c r="Q926" s="234">
        <v>1.2001953806433605E-2</v>
      </c>
      <c r="R926" s="200" t="s">
        <v>37</v>
      </c>
      <c r="S926" s="180">
        <v>2814</v>
      </c>
      <c r="T926" s="231" t="s">
        <v>1579</v>
      </c>
      <c r="U926" s="208">
        <v>0</v>
      </c>
      <c r="V926" s="209">
        <v>0</v>
      </c>
      <c r="W926" s="234">
        <f>Tabla2[[#This Row],[Valor POAI 2026
 (en pesos y 3 últimos digitos en cero)]]/$V$2</f>
        <v>0</v>
      </c>
      <c r="X926" s="188"/>
      <c r="Y926" s="188"/>
      <c r="Z926" s="189"/>
    </row>
    <row r="927" spans="1:26" s="126" customFormat="1" ht="13.5" hidden="1" customHeight="1">
      <c r="A927" s="172">
        <v>12</v>
      </c>
      <c r="B927" t="s">
        <v>1536</v>
      </c>
      <c r="C927" s="207">
        <v>26471</v>
      </c>
      <c r="D927" t="s">
        <v>153</v>
      </c>
      <c r="E927" s="207">
        <v>56</v>
      </c>
      <c r="F927" s="104" t="s">
        <v>251</v>
      </c>
      <c r="G927" t="s">
        <v>155</v>
      </c>
      <c r="H927" t="s">
        <v>252</v>
      </c>
      <c r="I927" t="s">
        <v>32</v>
      </c>
      <c r="J927"/>
      <c r="K927" t="s">
        <v>217</v>
      </c>
      <c r="L927" t="s">
        <v>242</v>
      </c>
      <c r="M927" s="104" t="s">
        <v>1396</v>
      </c>
      <c r="N927" s="104" t="s">
        <v>254</v>
      </c>
      <c r="O927" s="167">
        <v>40</v>
      </c>
      <c r="P927" s="200">
        <v>430</v>
      </c>
      <c r="Q927" s="234">
        <v>1.0001628172028005E-2</v>
      </c>
      <c r="R927" s="200" t="s">
        <v>37</v>
      </c>
      <c r="S927" s="180">
        <v>2647</v>
      </c>
      <c r="T927" s="231" t="s">
        <v>1581</v>
      </c>
      <c r="U927" s="208">
        <v>0</v>
      </c>
      <c r="V927" s="209">
        <v>0</v>
      </c>
      <c r="W927" s="234">
        <f>Tabla2[[#This Row],[Valor POAI 2026
 (en pesos y 3 últimos digitos en cero)]]/$V$2</f>
        <v>0</v>
      </c>
      <c r="X927" s="188"/>
      <c r="Y927" s="188"/>
      <c r="Z927" s="189"/>
    </row>
    <row r="928" spans="1:26" s="126" customFormat="1" ht="13.5" hidden="1" customHeight="1">
      <c r="A928" s="172">
        <v>12</v>
      </c>
      <c r="B928" t="s">
        <v>1536</v>
      </c>
      <c r="C928" s="207">
        <v>26501</v>
      </c>
      <c r="D928" t="s">
        <v>228</v>
      </c>
      <c r="E928" s="207">
        <v>58</v>
      </c>
      <c r="F928" s="104" t="s">
        <v>247</v>
      </c>
      <c r="G928" t="s">
        <v>236</v>
      </c>
      <c r="H928" t="s">
        <v>248</v>
      </c>
      <c r="I928" t="s">
        <v>32</v>
      </c>
      <c r="J928"/>
      <c r="K928" t="s">
        <v>217</v>
      </c>
      <c r="L928" t="s">
        <v>242</v>
      </c>
      <c r="M928" s="104" t="s">
        <v>1582</v>
      </c>
      <c r="N928" s="104" t="s">
        <v>250</v>
      </c>
      <c r="O928" s="167">
        <v>200</v>
      </c>
      <c r="P928" s="200">
        <v>430</v>
      </c>
      <c r="Q928" s="234">
        <v>1.0001628172028005E-2</v>
      </c>
      <c r="R928" s="200" t="s">
        <v>37</v>
      </c>
      <c r="S928" s="180">
        <v>2650</v>
      </c>
      <c r="T928" s="231" t="s">
        <v>1583</v>
      </c>
      <c r="U928" s="208">
        <v>0</v>
      </c>
      <c r="V928" s="209">
        <v>0</v>
      </c>
      <c r="W928" s="234">
        <f>Tabla2[[#This Row],[Valor POAI 2026
 (en pesos y 3 últimos digitos en cero)]]/$V$2</f>
        <v>0</v>
      </c>
      <c r="X928" s="188"/>
      <c r="Y928" s="188"/>
      <c r="Z928" s="189"/>
    </row>
    <row r="929" spans="1:26" s="126" customFormat="1" ht="13.5" hidden="1" customHeight="1">
      <c r="A929" s="172">
        <v>12</v>
      </c>
      <c r="B929" t="s">
        <v>1536</v>
      </c>
      <c r="C929" s="207">
        <v>26771</v>
      </c>
      <c r="D929" t="s">
        <v>153</v>
      </c>
      <c r="E929" s="207">
        <v>62</v>
      </c>
      <c r="F929" s="104" t="s">
        <v>263</v>
      </c>
      <c r="G929" t="s">
        <v>257</v>
      </c>
      <c r="H929" t="s">
        <v>264</v>
      </c>
      <c r="I929" t="s">
        <v>32</v>
      </c>
      <c r="J929"/>
      <c r="K929" t="s">
        <v>259</v>
      </c>
      <c r="L929" t="s">
        <v>260</v>
      </c>
      <c r="M929" s="104" t="s">
        <v>1584</v>
      </c>
      <c r="N929" s="104" t="s">
        <v>64</v>
      </c>
      <c r="O929" s="167">
        <v>1</v>
      </c>
      <c r="P929" s="200">
        <v>314</v>
      </c>
      <c r="Q929" s="234">
        <v>7.3035145256204496E-3</v>
      </c>
      <c r="R929" s="200" t="s">
        <v>37</v>
      </c>
      <c r="S929" s="180">
        <v>2677</v>
      </c>
      <c r="T929" s="231" t="s">
        <v>1585</v>
      </c>
      <c r="U929" s="208">
        <v>0</v>
      </c>
      <c r="V929" s="209">
        <v>0</v>
      </c>
      <c r="W929" s="234">
        <f>Tabla2[[#This Row],[Valor POAI 2026
 (en pesos y 3 últimos digitos en cero)]]/$V$2</f>
        <v>0</v>
      </c>
      <c r="X929" s="188"/>
      <c r="Y929" s="188"/>
      <c r="Z929" s="189"/>
    </row>
    <row r="930" spans="1:26" s="126" customFormat="1" ht="13.5" hidden="1" customHeight="1">
      <c r="A930" s="172">
        <v>12</v>
      </c>
      <c r="B930" t="s">
        <v>1536</v>
      </c>
      <c r="C930" s="207">
        <v>28031</v>
      </c>
      <c r="D930" t="s">
        <v>153</v>
      </c>
      <c r="E930" s="207">
        <v>61</v>
      </c>
      <c r="F930" s="104" t="s">
        <v>256</v>
      </c>
      <c r="G930" t="s">
        <v>257</v>
      </c>
      <c r="H930" t="s">
        <v>258</v>
      </c>
      <c r="I930" t="s">
        <v>32</v>
      </c>
      <c r="J930"/>
      <c r="K930" t="s">
        <v>259</v>
      </c>
      <c r="L930" t="s">
        <v>260</v>
      </c>
      <c r="M930" s="104" t="s">
        <v>1586</v>
      </c>
      <c r="N930" s="104" t="s">
        <v>64</v>
      </c>
      <c r="O930" s="167">
        <v>10</v>
      </c>
      <c r="P930" s="200">
        <v>714</v>
      </c>
      <c r="Q930" s="234">
        <v>1.6607354685646499E-2</v>
      </c>
      <c r="R930" s="200" t="s">
        <v>37</v>
      </c>
      <c r="S930" s="180">
        <v>2803</v>
      </c>
      <c r="T930" s="231" t="s">
        <v>1587</v>
      </c>
      <c r="U930" s="208">
        <v>0</v>
      </c>
      <c r="V930" s="209">
        <v>0</v>
      </c>
      <c r="W930" s="234">
        <f>Tabla2[[#This Row],[Valor POAI 2026
 (en pesos y 3 últimos digitos en cero)]]/$V$2</f>
        <v>0</v>
      </c>
      <c r="X930" s="188"/>
      <c r="Y930" s="188"/>
      <c r="Z930" s="189"/>
    </row>
    <row r="931" spans="1:26" s="126" customFormat="1" ht="13.5" hidden="1" customHeight="1">
      <c r="A931" s="172">
        <v>12</v>
      </c>
      <c r="B931" t="s">
        <v>1536</v>
      </c>
      <c r="C931" s="207">
        <v>27601</v>
      </c>
      <c r="D931" t="s">
        <v>183</v>
      </c>
      <c r="E931" s="207">
        <v>71</v>
      </c>
      <c r="F931" s="104" t="s">
        <v>278</v>
      </c>
      <c r="G931" t="s">
        <v>274</v>
      </c>
      <c r="H931" t="s">
        <v>275</v>
      </c>
      <c r="I931" t="s">
        <v>32</v>
      </c>
      <c r="J931"/>
      <c r="K931" t="s">
        <v>259</v>
      </c>
      <c r="L931" t="s">
        <v>269</v>
      </c>
      <c r="M931" s="104" t="s">
        <v>1093</v>
      </c>
      <c r="N931" s="104" t="s">
        <v>280</v>
      </c>
      <c r="O931" s="167">
        <v>3000</v>
      </c>
      <c r="P931" s="200">
        <v>287</v>
      </c>
      <c r="Q931" s="234">
        <v>6.6755053148186911E-3</v>
      </c>
      <c r="R931" s="200" t="s">
        <v>37</v>
      </c>
      <c r="S931" s="180">
        <v>2760</v>
      </c>
      <c r="T931" s="231" t="s">
        <v>1588</v>
      </c>
      <c r="U931" s="208">
        <v>0</v>
      </c>
      <c r="V931" s="209">
        <v>0</v>
      </c>
      <c r="W931" s="234">
        <f>Tabla2[[#This Row],[Valor POAI 2026
 (en pesos y 3 últimos digitos en cero)]]/$V$2</f>
        <v>0</v>
      </c>
      <c r="X931" s="188"/>
      <c r="Y931" s="188"/>
      <c r="Z931" s="189"/>
    </row>
    <row r="932" spans="1:26" s="126" customFormat="1" ht="13.5" hidden="1" customHeight="1">
      <c r="A932" s="172">
        <v>12</v>
      </c>
      <c r="B932" t="s">
        <v>1536</v>
      </c>
      <c r="C932" s="207">
        <v>27602</v>
      </c>
      <c r="D932" t="s">
        <v>183</v>
      </c>
      <c r="E932" s="207">
        <v>67</v>
      </c>
      <c r="F932" s="104" t="s">
        <v>287</v>
      </c>
      <c r="G932" t="s">
        <v>274</v>
      </c>
      <c r="H932" t="s">
        <v>275</v>
      </c>
      <c r="I932" t="s">
        <v>32</v>
      </c>
      <c r="J932"/>
      <c r="K932" t="s">
        <v>259</v>
      </c>
      <c r="L932" t="s">
        <v>269</v>
      </c>
      <c r="M932" s="104" t="s">
        <v>1589</v>
      </c>
      <c r="N932" s="104" t="s">
        <v>289</v>
      </c>
      <c r="O932" s="167">
        <v>20</v>
      </c>
      <c r="P932" s="200">
        <v>144</v>
      </c>
      <c r="Q932" s="234">
        <v>3.3493824576093785E-3</v>
      </c>
      <c r="R932" s="200" t="s">
        <v>37</v>
      </c>
      <c r="S932" s="180">
        <v>2760</v>
      </c>
      <c r="T932" s="231" t="s">
        <v>1588</v>
      </c>
      <c r="U932" s="208">
        <v>0</v>
      </c>
      <c r="V932" s="209">
        <v>0</v>
      </c>
      <c r="W932" s="234">
        <f>Tabla2[[#This Row],[Valor POAI 2026
 (en pesos y 3 últimos digitos en cero)]]/$V$2</f>
        <v>0</v>
      </c>
      <c r="X932" s="188"/>
      <c r="Y932" s="188"/>
      <c r="Z932" s="189"/>
    </row>
    <row r="933" spans="1:26" s="126" customFormat="1" ht="13.5" hidden="1" customHeight="1">
      <c r="A933" s="172">
        <v>12</v>
      </c>
      <c r="B933" t="s">
        <v>1536</v>
      </c>
      <c r="C933" s="207">
        <v>27603</v>
      </c>
      <c r="D933" t="s">
        <v>183</v>
      </c>
      <c r="E933" s="207">
        <v>70</v>
      </c>
      <c r="F933" s="104" t="s">
        <v>284</v>
      </c>
      <c r="G933" t="s">
        <v>274</v>
      </c>
      <c r="H933" t="s">
        <v>275</v>
      </c>
      <c r="I933" t="s">
        <v>32</v>
      </c>
      <c r="J933"/>
      <c r="K933" t="s">
        <v>259</v>
      </c>
      <c r="L933" t="s">
        <v>269</v>
      </c>
      <c r="M933" s="104" t="s">
        <v>1317</v>
      </c>
      <c r="N933" s="104" t="s">
        <v>286</v>
      </c>
      <c r="O933" s="167">
        <v>3000</v>
      </c>
      <c r="P933" s="200">
        <v>287</v>
      </c>
      <c r="Q933" s="234">
        <v>6.6755053148186911E-3</v>
      </c>
      <c r="R933" s="200" t="s">
        <v>37</v>
      </c>
      <c r="S933" s="180">
        <v>2760</v>
      </c>
      <c r="T933" s="231" t="s">
        <v>1588</v>
      </c>
      <c r="U933" s="208">
        <v>0</v>
      </c>
      <c r="V933" s="209">
        <v>0</v>
      </c>
      <c r="W933" s="234">
        <f>Tabla2[[#This Row],[Valor POAI 2026
 (en pesos y 3 últimos digitos en cero)]]/$V$2</f>
        <v>0</v>
      </c>
      <c r="X933" s="188"/>
      <c r="Y933" s="188"/>
      <c r="Z933" s="189"/>
    </row>
    <row r="934" spans="1:26" s="126" customFormat="1" ht="13.5" hidden="1" customHeight="1">
      <c r="A934" s="172">
        <v>12</v>
      </c>
      <c r="B934" t="s">
        <v>1536</v>
      </c>
      <c r="C934" s="207">
        <v>27604</v>
      </c>
      <c r="D934" t="s">
        <v>293</v>
      </c>
      <c r="E934" s="207">
        <v>76</v>
      </c>
      <c r="F934" s="104" t="s">
        <v>294</v>
      </c>
      <c r="G934" t="s">
        <v>274</v>
      </c>
      <c r="H934" t="s">
        <v>295</v>
      </c>
      <c r="I934" t="s">
        <v>32</v>
      </c>
      <c r="J934"/>
      <c r="K934" t="s">
        <v>259</v>
      </c>
      <c r="L934" t="s">
        <v>269</v>
      </c>
      <c r="M934" s="104" t="s">
        <v>1590</v>
      </c>
      <c r="N934" s="104" t="s">
        <v>297</v>
      </c>
      <c r="O934" s="167">
        <v>1500</v>
      </c>
      <c r="P934" s="200">
        <v>602</v>
      </c>
      <c r="Q934" s="234">
        <v>1.4002279440839207E-2</v>
      </c>
      <c r="R934" s="200" t="s">
        <v>37</v>
      </c>
      <c r="S934" s="180">
        <v>2760</v>
      </c>
      <c r="T934" s="231" t="s">
        <v>1588</v>
      </c>
      <c r="U934" s="208">
        <v>0</v>
      </c>
      <c r="V934" s="209">
        <v>0</v>
      </c>
      <c r="W934" s="234">
        <f>Tabla2[[#This Row],[Valor POAI 2026
 (en pesos y 3 últimos digitos en cero)]]/$V$2</f>
        <v>0</v>
      </c>
      <c r="X934" s="188"/>
      <c r="Y934" s="188"/>
      <c r="Z934" s="189"/>
    </row>
    <row r="935" spans="1:26" s="126" customFormat="1" ht="13.5" hidden="1" customHeight="1">
      <c r="A935" s="172">
        <v>12</v>
      </c>
      <c r="B935" t="s">
        <v>1536</v>
      </c>
      <c r="C935" s="207">
        <v>26811</v>
      </c>
      <c r="D935" t="s">
        <v>91</v>
      </c>
      <c r="E935" s="207">
        <v>77</v>
      </c>
      <c r="F935" s="104" t="s">
        <v>311</v>
      </c>
      <c r="G935" t="s">
        <v>93</v>
      </c>
      <c r="H935" t="s">
        <v>306</v>
      </c>
      <c r="I935" t="s">
        <v>32</v>
      </c>
      <c r="J935" t="s">
        <v>95</v>
      </c>
      <c r="K935" t="s">
        <v>259</v>
      </c>
      <c r="L935" t="s">
        <v>307</v>
      </c>
      <c r="M935" s="104" t="s">
        <v>1591</v>
      </c>
      <c r="N935" s="104" t="s">
        <v>313</v>
      </c>
      <c r="O935" s="167">
        <v>7.5</v>
      </c>
      <c r="P935" s="200">
        <v>6118</v>
      </c>
      <c r="Q935" s="234">
        <v>0.14230223524759844</v>
      </c>
      <c r="R935" s="200" t="s">
        <v>37</v>
      </c>
      <c r="S935" s="180">
        <v>2681</v>
      </c>
      <c r="T935" s="231" t="s">
        <v>1592</v>
      </c>
      <c r="U935" s="208">
        <v>0</v>
      </c>
      <c r="V935" s="209">
        <v>0</v>
      </c>
      <c r="W935" s="234">
        <f>Tabla2[[#This Row],[Valor POAI 2026
 (en pesos y 3 últimos digitos en cero)]]/$V$2</f>
        <v>0</v>
      </c>
      <c r="X935" s="188"/>
      <c r="Y935" s="188"/>
      <c r="Z935" s="189"/>
    </row>
    <row r="936" spans="1:26" s="126" customFormat="1" ht="13.5" hidden="1" customHeight="1">
      <c r="A936" s="172">
        <v>12</v>
      </c>
      <c r="B936" t="s">
        <v>1536</v>
      </c>
      <c r="C936" s="207">
        <v>26751</v>
      </c>
      <c r="D936" t="s">
        <v>183</v>
      </c>
      <c r="E936" s="207">
        <v>79</v>
      </c>
      <c r="F936" s="104" t="s">
        <v>314</v>
      </c>
      <c r="G936" t="s">
        <v>274</v>
      </c>
      <c r="H936" t="s">
        <v>315</v>
      </c>
      <c r="I936" t="s">
        <v>56</v>
      </c>
      <c r="J936"/>
      <c r="K936" t="s">
        <v>259</v>
      </c>
      <c r="L936" t="s">
        <v>316</v>
      </c>
      <c r="M936" s="104" t="s">
        <v>1593</v>
      </c>
      <c r="N936" s="104" t="s">
        <v>318</v>
      </c>
      <c r="O936" s="167">
        <v>2</v>
      </c>
      <c r="P936" s="200">
        <v>215</v>
      </c>
      <c r="Q936" s="234">
        <v>5.0008140860140025E-3</v>
      </c>
      <c r="R936" s="200" t="s">
        <v>37</v>
      </c>
      <c r="S936" s="180">
        <v>2675</v>
      </c>
      <c r="T936" s="231" t="s">
        <v>1594</v>
      </c>
      <c r="U936" s="208">
        <v>0</v>
      </c>
      <c r="V936" s="209">
        <v>0</v>
      </c>
      <c r="W936" s="234">
        <f>Tabla2[[#This Row],[Valor POAI 2026
 (en pesos y 3 últimos digitos en cero)]]/$V$2</f>
        <v>0</v>
      </c>
      <c r="X936" s="188"/>
      <c r="Y936" s="188"/>
      <c r="Z936" s="189"/>
    </row>
    <row r="937" spans="1:26" s="126" customFormat="1" ht="13.5" hidden="1" customHeight="1">
      <c r="A937" s="172">
        <v>12</v>
      </c>
      <c r="B937" t="s">
        <v>1536</v>
      </c>
      <c r="C937" s="207">
        <v>28001</v>
      </c>
      <c r="D937" t="s">
        <v>138</v>
      </c>
      <c r="E937" s="207">
        <v>82</v>
      </c>
      <c r="F937" s="104" t="s">
        <v>332</v>
      </c>
      <c r="G937" t="s">
        <v>257</v>
      </c>
      <c r="H937" t="s">
        <v>324</v>
      </c>
      <c r="I937" t="s">
        <v>32</v>
      </c>
      <c r="J937"/>
      <c r="K937" t="s">
        <v>259</v>
      </c>
      <c r="L937" t="s">
        <v>325</v>
      </c>
      <c r="M937" s="104" t="s">
        <v>1595</v>
      </c>
      <c r="N937" s="104" t="s">
        <v>60</v>
      </c>
      <c r="O937" s="167">
        <v>3</v>
      </c>
      <c r="P937" s="200">
        <v>178</v>
      </c>
      <c r="Q937" s="234">
        <v>4.1402088712115927E-3</v>
      </c>
      <c r="R937" s="200" t="s">
        <v>37</v>
      </c>
      <c r="S937" s="180">
        <v>2800</v>
      </c>
      <c r="T937" s="231" t="s">
        <v>1596</v>
      </c>
      <c r="U937" s="208">
        <v>0</v>
      </c>
      <c r="V937" s="209">
        <v>0</v>
      </c>
      <c r="W937" s="234">
        <f>Tabla2[[#This Row],[Valor POAI 2026
 (en pesos y 3 últimos digitos en cero)]]/$V$2</f>
        <v>0</v>
      </c>
      <c r="X937" s="188"/>
      <c r="Y937" s="188"/>
      <c r="Z937" s="189"/>
    </row>
    <row r="938" spans="1:26" s="126" customFormat="1" ht="13.5" hidden="1" customHeight="1">
      <c r="A938" s="172">
        <v>12</v>
      </c>
      <c r="B938" t="s">
        <v>1536</v>
      </c>
      <c r="C938" s="207">
        <v>28002</v>
      </c>
      <c r="D938" t="s">
        <v>138</v>
      </c>
      <c r="E938" s="207">
        <v>85</v>
      </c>
      <c r="F938" s="104" t="s">
        <v>323</v>
      </c>
      <c r="G938" t="s">
        <v>257</v>
      </c>
      <c r="H938" t="s">
        <v>324</v>
      </c>
      <c r="I938" t="s">
        <v>32</v>
      </c>
      <c r="J938"/>
      <c r="K938" t="s">
        <v>259</v>
      </c>
      <c r="L938" t="s">
        <v>325</v>
      </c>
      <c r="M938" s="104" t="s">
        <v>1597</v>
      </c>
      <c r="N938" s="104" t="s">
        <v>60</v>
      </c>
      <c r="O938" s="167">
        <v>1</v>
      </c>
      <c r="P938" s="200">
        <v>178</v>
      </c>
      <c r="Q938" s="234">
        <v>4.1402088712115927E-3</v>
      </c>
      <c r="R938" s="200" t="s">
        <v>37</v>
      </c>
      <c r="S938" s="180">
        <v>2800</v>
      </c>
      <c r="T938" s="231" t="s">
        <v>1596</v>
      </c>
      <c r="U938" s="208">
        <v>0</v>
      </c>
      <c r="V938" s="209">
        <v>0</v>
      </c>
      <c r="W938" s="234">
        <f>Tabla2[[#This Row],[Valor POAI 2026
 (en pesos y 3 últimos digitos en cero)]]/$V$2</f>
        <v>0</v>
      </c>
      <c r="X938" s="188"/>
      <c r="Y938" s="188"/>
      <c r="Z938" s="189"/>
    </row>
    <row r="939" spans="1:26" s="126" customFormat="1" ht="13.5" hidden="1" customHeight="1">
      <c r="A939" s="172">
        <v>12</v>
      </c>
      <c r="B939" t="s">
        <v>1536</v>
      </c>
      <c r="C939" s="207">
        <v>28003</v>
      </c>
      <c r="D939" t="s">
        <v>138</v>
      </c>
      <c r="E939" s="207">
        <v>88</v>
      </c>
      <c r="F939" s="104" t="s">
        <v>334</v>
      </c>
      <c r="G939" t="s">
        <v>257</v>
      </c>
      <c r="H939" t="s">
        <v>324</v>
      </c>
      <c r="I939" t="s">
        <v>32</v>
      </c>
      <c r="J939"/>
      <c r="K939" t="s">
        <v>259</v>
      </c>
      <c r="L939" t="s">
        <v>325</v>
      </c>
      <c r="M939" s="104" t="s">
        <v>1598</v>
      </c>
      <c r="N939" s="104" t="s">
        <v>60</v>
      </c>
      <c r="O939" s="167">
        <v>1</v>
      </c>
      <c r="P939" s="200">
        <v>178</v>
      </c>
      <c r="Q939" s="234">
        <v>4.1402088712115927E-3</v>
      </c>
      <c r="R939" s="200" t="s">
        <v>37</v>
      </c>
      <c r="S939" s="180">
        <v>2800</v>
      </c>
      <c r="T939" s="231" t="s">
        <v>1596</v>
      </c>
      <c r="U939" s="208">
        <v>0</v>
      </c>
      <c r="V939" s="209">
        <v>0</v>
      </c>
      <c r="W939" s="234">
        <f>Tabla2[[#This Row],[Valor POAI 2026
 (en pesos y 3 últimos digitos en cero)]]/$V$2</f>
        <v>0</v>
      </c>
      <c r="X939" s="188"/>
      <c r="Y939" s="188"/>
      <c r="Z939" s="189"/>
    </row>
    <row r="940" spans="1:26" s="126" customFormat="1" ht="13.5" hidden="1" customHeight="1">
      <c r="A940" s="172">
        <v>12</v>
      </c>
      <c r="B940" t="s">
        <v>1536</v>
      </c>
      <c r="C940" s="207">
        <v>27141</v>
      </c>
      <c r="D940" t="s">
        <v>343</v>
      </c>
      <c r="E940" s="207">
        <v>92</v>
      </c>
      <c r="F940" s="104" t="s">
        <v>353</v>
      </c>
      <c r="G940" t="s">
        <v>345</v>
      </c>
      <c r="H940" t="s">
        <v>354</v>
      </c>
      <c r="I940" t="s">
        <v>56</v>
      </c>
      <c r="J940" t="s">
        <v>347</v>
      </c>
      <c r="K940" t="s">
        <v>348</v>
      </c>
      <c r="L940" t="s">
        <v>349</v>
      </c>
      <c r="M940" s="104" t="s">
        <v>1599</v>
      </c>
      <c r="N940" s="104" t="s">
        <v>64</v>
      </c>
      <c r="O940" s="167">
        <v>1</v>
      </c>
      <c r="P940" s="200">
        <v>1073</v>
      </c>
      <c r="Q940" s="234">
        <v>2.4957551229269882E-2</v>
      </c>
      <c r="R940" s="200" t="s">
        <v>37</v>
      </c>
      <c r="S940" s="180">
        <v>2714</v>
      </c>
      <c r="T940" s="231" t="s">
        <v>1600</v>
      </c>
      <c r="U940" s="208">
        <v>0</v>
      </c>
      <c r="V940" s="209">
        <v>0</v>
      </c>
      <c r="W940" s="234">
        <f>Tabla2[[#This Row],[Valor POAI 2026
 (en pesos y 3 últimos digitos en cero)]]/$V$2</f>
        <v>0</v>
      </c>
      <c r="X940" s="188"/>
      <c r="Y940" s="188"/>
      <c r="Z940" s="189"/>
    </row>
    <row r="941" spans="1:26" s="126" customFormat="1" ht="13.5" hidden="1" customHeight="1">
      <c r="A941" s="172">
        <v>12</v>
      </c>
      <c r="B941" t="s">
        <v>1536</v>
      </c>
      <c r="C941" s="207">
        <v>27142</v>
      </c>
      <c r="D941" t="s">
        <v>343</v>
      </c>
      <c r="E941" s="207">
        <v>94</v>
      </c>
      <c r="F941" s="104" t="s">
        <v>356</v>
      </c>
      <c r="G941" t="s">
        <v>345</v>
      </c>
      <c r="H941" t="s">
        <v>357</v>
      </c>
      <c r="I941" t="s">
        <v>56</v>
      </c>
      <c r="J941" t="s">
        <v>347</v>
      </c>
      <c r="K941" t="s">
        <v>348</v>
      </c>
      <c r="L941" t="s">
        <v>349</v>
      </c>
      <c r="M941" s="104" t="s">
        <v>1106</v>
      </c>
      <c r="N941" s="104" t="s">
        <v>359</v>
      </c>
      <c r="O941" s="167">
        <v>4</v>
      </c>
      <c r="P941" s="200">
        <v>1935</v>
      </c>
      <c r="Q941" s="234">
        <v>4.5007326774126021E-2</v>
      </c>
      <c r="R941" s="200" t="s">
        <v>37</v>
      </c>
      <c r="S941" s="180">
        <v>2714</v>
      </c>
      <c r="T941" s="231" t="s">
        <v>1600</v>
      </c>
      <c r="U941" s="208">
        <v>0</v>
      </c>
      <c r="V941" s="209">
        <v>0</v>
      </c>
      <c r="W941" s="234">
        <f>Tabla2[[#This Row],[Valor POAI 2026
 (en pesos y 3 últimos digitos en cero)]]/$V$2</f>
        <v>0</v>
      </c>
      <c r="X941" s="188"/>
      <c r="Y941" s="188"/>
      <c r="Z941" s="189"/>
    </row>
    <row r="942" spans="1:26" s="126" customFormat="1" ht="13.5" hidden="1" customHeight="1">
      <c r="A942" s="172">
        <v>12</v>
      </c>
      <c r="B942" t="s">
        <v>1536</v>
      </c>
      <c r="C942" s="207">
        <v>27143</v>
      </c>
      <c r="D942" t="s">
        <v>343</v>
      </c>
      <c r="E942" s="207">
        <v>93</v>
      </c>
      <c r="F942" s="104" t="s">
        <v>344</v>
      </c>
      <c r="G942" t="s">
        <v>345</v>
      </c>
      <c r="H942" t="s">
        <v>346</v>
      </c>
      <c r="I942" t="s">
        <v>56</v>
      </c>
      <c r="J942" t="s">
        <v>347</v>
      </c>
      <c r="K942" t="s">
        <v>348</v>
      </c>
      <c r="L942" t="s">
        <v>349</v>
      </c>
      <c r="M942" s="104" t="s">
        <v>1601</v>
      </c>
      <c r="N942" s="104" t="s">
        <v>351</v>
      </c>
      <c r="O942" s="167">
        <v>4</v>
      </c>
      <c r="P942" s="200">
        <v>4192</v>
      </c>
      <c r="Q942" s="234">
        <v>9.7504244877073015E-2</v>
      </c>
      <c r="R942" s="200" t="s">
        <v>37</v>
      </c>
      <c r="S942" s="180">
        <v>2714</v>
      </c>
      <c r="T942" s="231" t="s">
        <v>1600</v>
      </c>
      <c r="U942" s="208">
        <v>0</v>
      </c>
      <c r="V942" s="209">
        <v>0</v>
      </c>
      <c r="W942" s="234">
        <f>Tabla2[[#This Row],[Valor POAI 2026
 (en pesos y 3 últimos digitos en cero)]]/$V$2</f>
        <v>0</v>
      </c>
      <c r="X942" s="188"/>
      <c r="Y942" s="188"/>
      <c r="Z942" s="189"/>
    </row>
    <row r="943" spans="1:26" s="126" customFormat="1" ht="13.5" hidden="1" customHeight="1">
      <c r="A943" s="172">
        <v>12</v>
      </c>
      <c r="B943" t="s">
        <v>1536</v>
      </c>
      <c r="C943" s="207">
        <v>26951</v>
      </c>
      <c r="D943" t="s">
        <v>142</v>
      </c>
      <c r="E943" s="207">
        <v>96</v>
      </c>
      <c r="F943" s="104" t="s">
        <v>367</v>
      </c>
      <c r="G943" t="s">
        <v>361</v>
      </c>
      <c r="H943" t="s">
        <v>362</v>
      </c>
      <c r="I943" t="s">
        <v>32</v>
      </c>
      <c r="J943"/>
      <c r="K943" t="s">
        <v>348</v>
      </c>
      <c r="L943" t="s">
        <v>363</v>
      </c>
      <c r="M943" s="104" t="s">
        <v>1602</v>
      </c>
      <c r="N943" s="104" t="s">
        <v>41</v>
      </c>
      <c r="O943" s="167">
        <v>1</v>
      </c>
      <c r="P943" s="200">
        <v>550</v>
      </c>
      <c r="Q943" s="234">
        <v>1.279278022003582E-2</v>
      </c>
      <c r="R943" s="200" t="s">
        <v>37</v>
      </c>
      <c r="S943" s="180">
        <v>2695</v>
      </c>
      <c r="T943" s="231" t="s">
        <v>1603</v>
      </c>
      <c r="U943" s="208">
        <v>0</v>
      </c>
      <c r="V943" s="209">
        <v>0</v>
      </c>
      <c r="W943" s="234">
        <f>Tabla2[[#This Row],[Valor POAI 2026
 (en pesos y 3 últimos digitos en cero)]]/$V$2</f>
        <v>0</v>
      </c>
      <c r="X943" s="188"/>
      <c r="Y943" s="188"/>
      <c r="Z943" s="189"/>
    </row>
    <row r="944" spans="1:26" s="126" customFormat="1" ht="13.5" hidden="1" customHeight="1">
      <c r="A944" s="172">
        <v>12</v>
      </c>
      <c r="B944" t="s">
        <v>1536</v>
      </c>
      <c r="C944" s="207">
        <v>26781</v>
      </c>
      <c r="D944" t="s">
        <v>343</v>
      </c>
      <c r="E944" s="207">
        <v>100</v>
      </c>
      <c r="F944" s="104" t="s">
        <v>405</v>
      </c>
      <c r="G944" t="s">
        <v>345</v>
      </c>
      <c r="H944" t="s">
        <v>406</v>
      </c>
      <c r="I944" t="s">
        <v>56</v>
      </c>
      <c r="J944"/>
      <c r="K944" t="s">
        <v>348</v>
      </c>
      <c r="L944" t="s">
        <v>372</v>
      </c>
      <c r="M944" s="104" t="s">
        <v>1604</v>
      </c>
      <c r="N944" s="104" t="s">
        <v>408</v>
      </c>
      <c r="O944" s="167">
        <v>1</v>
      </c>
      <c r="P944" s="200">
        <v>430</v>
      </c>
      <c r="Q944" s="234">
        <v>1.0001628172028005E-2</v>
      </c>
      <c r="R944" s="200" t="s">
        <v>37</v>
      </c>
      <c r="S944" s="180">
        <v>2678</v>
      </c>
      <c r="T944" s="231" t="s">
        <v>1605</v>
      </c>
      <c r="U944" s="208">
        <v>0</v>
      </c>
      <c r="V944" s="209">
        <v>0</v>
      </c>
      <c r="W944" s="234">
        <f>Tabla2[[#This Row],[Valor POAI 2026
 (en pesos y 3 últimos digitos en cero)]]/$V$2</f>
        <v>0</v>
      </c>
      <c r="X944" s="188"/>
      <c r="Y944" s="188"/>
      <c r="Z944" s="189"/>
    </row>
    <row r="945" spans="1:26" s="126" customFormat="1" ht="13.5" hidden="1" customHeight="1">
      <c r="A945" s="172">
        <v>12</v>
      </c>
      <c r="B945" t="s">
        <v>1536</v>
      </c>
      <c r="C945" s="207">
        <v>27421</v>
      </c>
      <c r="D945" t="s">
        <v>343</v>
      </c>
      <c r="E945" s="207">
        <v>99</v>
      </c>
      <c r="F945" s="104" t="s">
        <v>378</v>
      </c>
      <c r="G945" t="s">
        <v>370</v>
      </c>
      <c r="H945" t="s">
        <v>379</v>
      </c>
      <c r="I945" t="s">
        <v>56</v>
      </c>
      <c r="J945"/>
      <c r="K945" t="s">
        <v>348</v>
      </c>
      <c r="L945" t="s">
        <v>372</v>
      </c>
      <c r="M945" s="104" t="s">
        <v>1606</v>
      </c>
      <c r="N945" s="104" t="s">
        <v>381</v>
      </c>
      <c r="O945" s="167">
        <v>20</v>
      </c>
      <c r="P945" s="200">
        <v>430</v>
      </c>
      <c r="Q945" s="234">
        <v>1.0001628172028005E-2</v>
      </c>
      <c r="R945" s="200" t="s">
        <v>37</v>
      </c>
      <c r="S945" s="180">
        <v>2742</v>
      </c>
      <c r="T945" s="231" t="s">
        <v>1607</v>
      </c>
      <c r="U945" s="208">
        <v>0</v>
      </c>
      <c r="V945" s="209">
        <v>0</v>
      </c>
      <c r="W945" s="234">
        <f>Tabla2[[#This Row],[Valor POAI 2026
 (en pesos y 3 últimos digitos en cero)]]/$V$2</f>
        <v>0</v>
      </c>
      <c r="X945" s="188"/>
      <c r="Y945" s="188"/>
      <c r="Z945" s="189"/>
    </row>
    <row r="946" spans="1:26" s="126" customFormat="1" ht="13.5" hidden="1" customHeight="1">
      <c r="A946" s="172">
        <v>12</v>
      </c>
      <c r="B946" t="s">
        <v>1536</v>
      </c>
      <c r="C946" s="207">
        <v>27422</v>
      </c>
      <c r="D946" t="s">
        <v>343</v>
      </c>
      <c r="E946" s="207">
        <v>97</v>
      </c>
      <c r="F946" s="104" t="s">
        <v>382</v>
      </c>
      <c r="G946" t="s">
        <v>370</v>
      </c>
      <c r="H946" t="s">
        <v>383</v>
      </c>
      <c r="I946" t="s">
        <v>32</v>
      </c>
      <c r="J946"/>
      <c r="K946" t="s">
        <v>348</v>
      </c>
      <c r="L946" t="s">
        <v>372</v>
      </c>
      <c r="M946" s="104" t="s">
        <v>1608</v>
      </c>
      <c r="N946" s="104" t="s">
        <v>385</v>
      </c>
      <c r="O946" s="167">
        <v>60</v>
      </c>
      <c r="P946" s="200">
        <v>537</v>
      </c>
      <c r="Q946" s="234">
        <v>1.2490405414834973E-2</v>
      </c>
      <c r="R946" s="200" t="s">
        <v>37</v>
      </c>
      <c r="S946" s="180">
        <v>2742</v>
      </c>
      <c r="T946" s="231" t="s">
        <v>1607</v>
      </c>
      <c r="U946" s="208">
        <v>0</v>
      </c>
      <c r="V946" s="209">
        <v>0</v>
      </c>
      <c r="W946" s="234">
        <f>Tabla2[[#This Row],[Valor POAI 2026
 (en pesos y 3 últimos digitos en cero)]]/$V$2</f>
        <v>0</v>
      </c>
      <c r="X946" s="188"/>
      <c r="Y946" s="188"/>
      <c r="Z946" s="189"/>
    </row>
    <row r="947" spans="1:26" s="126" customFormat="1" ht="13.5" hidden="1" customHeight="1">
      <c r="A947" s="172">
        <v>12</v>
      </c>
      <c r="B947" t="s">
        <v>1536</v>
      </c>
      <c r="C947" s="207">
        <v>27423</v>
      </c>
      <c r="D947" t="s">
        <v>343</v>
      </c>
      <c r="E947" s="207">
        <v>98</v>
      </c>
      <c r="F947" s="104" t="s">
        <v>369</v>
      </c>
      <c r="G947" t="s">
        <v>370</v>
      </c>
      <c r="H947" t="s">
        <v>371</v>
      </c>
      <c r="I947" t="s">
        <v>32</v>
      </c>
      <c r="J947"/>
      <c r="K947" t="s">
        <v>348</v>
      </c>
      <c r="L947" t="s">
        <v>372</v>
      </c>
      <c r="M947" s="104" t="s">
        <v>1609</v>
      </c>
      <c r="N947" s="104" t="s">
        <v>166</v>
      </c>
      <c r="O947" s="167">
        <v>800</v>
      </c>
      <c r="P947" s="200">
        <v>464</v>
      </c>
      <c r="Q947" s="234">
        <v>1.079245458563022E-2</v>
      </c>
      <c r="R947" s="200" t="s">
        <v>37</v>
      </c>
      <c r="S947" s="180">
        <v>2742</v>
      </c>
      <c r="T947" s="231" t="s">
        <v>1607</v>
      </c>
      <c r="U947" s="208">
        <v>0</v>
      </c>
      <c r="V947" s="209">
        <v>0</v>
      </c>
      <c r="W947" s="234">
        <f>Tabla2[[#This Row],[Valor POAI 2026
 (en pesos y 3 últimos digitos en cero)]]/$V$2</f>
        <v>0</v>
      </c>
      <c r="X947" s="188"/>
      <c r="Y947" s="188"/>
      <c r="Z947" s="189"/>
    </row>
    <row r="948" spans="1:26" s="126" customFormat="1" ht="13.5" hidden="1" customHeight="1">
      <c r="A948" s="172">
        <v>12</v>
      </c>
      <c r="B948" t="s">
        <v>1536</v>
      </c>
      <c r="C948" s="207">
        <v>27501</v>
      </c>
      <c r="D948" t="s">
        <v>343</v>
      </c>
      <c r="E948" s="207">
        <v>103</v>
      </c>
      <c r="F948" s="104" t="s">
        <v>402</v>
      </c>
      <c r="G948" t="s">
        <v>394</v>
      </c>
      <c r="H948" t="s">
        <v>395</v>
      </c>
      <c r="I948" t="s">
        <v>56</v>
      </c>
      <c r="J948"/>
      <c r="K948" t="s">
        <v>348</v>
      </c>
      <c r="L948" t="s">
        <v>372</v>
      </c>
      <c r="M948" s="104" t="s">
        <v>1610</v>
      </c>
      <c r="N948" s="104" t="s">
        <v>404</v>
      </c>
      <c r="O948" s="167">
        <v>1</v>
      </c>
      <c r="P948" s="200">
        <v>108</v>
      </c>
      <c r="Q948" s="234">
        <v>2.5120368432070338E-3</v>
      </c>
      <c r="R948" s="200" t="s">
        <v>37</v>
      </c>
      <c r="S948" s="180">
        <v>2750</v>
      </c>
      <c r="T948" s="231" t="s">
        <v>1611</v>
      </c>
      <c r="U948" s="208">
        <v>0</v>
      </c>
      <c r="V948" s="209">
        <v>0</v>
      </c>
      <c r="W948" s="234">
        <f>Tabla2[[#This Row],[Valor POAI 2026
 (en pesos y 3 últimos digitos en cero)]]/$V$2</f>
        <v>0</v>
      </c>
      <c r="X948" s="188"/>
      <c r="Y948" s="188"/>
      <c r="Z948" s="189"/>
    </row>
    <row r="949" spans="1:26" s="126" customFormat="1" ht="13.5" hidden="1" customHeight="1">
      <c r="A949" s="172">
        <v>12</v>
      </c>
      <c r="B949" t="s">
        <v>1536</v>
      </c>
      <c r="C949" s="207">
        <v>27502</v>
      </c>
      <c r="D949" t="s">
        <v>343</v>
      </c>
      <c r="E949" s="207">
        <v>104</v>
      </c>
      <c r="F949" s="104" t="s">
        <v>393</v>
      </c>
      <c r="G949" t="s">
        <v>394</v>
      </c>
      <c r="H949" t="s">
        <v>395</v>
      </c>
      <c r="I949" t="s">
        <v>56</v>
      </c>
      <c r="J949"/>
      <c r="K949" t="s">
        <v>348</v>
      </c>
      <c r="L949" t="s">
        <v>372</v>
      </c>
      <c r="M949" s="104" t="s">
        <v>1612</v>
      </c>
      <c r="N949" s="104" t="s">
        <v>397</v>
      </c>
      <c r="O949" s="167">
        <v>1</v>
      </c>
      <c r="P949" s="200">
        <v>108</v>
      </c>
      <c r="Q949" s="234">
        <v>2.5120368432070338E-3</v>
      </c>
      <c r="R949" s="200" t="s">
        <v>37</v>
      </c>
      <c r="S949" s="180">
        <v>2750</v>
      </c>
      <c r="T949" s="231" t="s">
        <v>1611</v>
      </c>
      <c r="U949" s="208">
        <v>0</v>
      </c>
      <c r="V949" s="209">
        <v>0</v>
      </c>
      <c r="W949" s="234">
        <f>Tabla2[[#This Row],[Valor POAI 2026
 (en pesos y 3 últimos digitos en cero)]]/$V$2</f>
        <v>0</v>
      </c>
      <c r="X949" s="188"/>
      <c r="Y949" s="188"/>
      <c r="Z949" s="189"/>
    </row>
    <row r="950" spans="1:26" s="126" customFormat="1" ht="13.5" hidden="1" customHeight="1">
      <c r="A950" s="172">
        <v>12</v>
      </c>
      <c r="B950" t="s">
        <v>1536</v>
      </c>
      <c r="C950" s="207">
        <v>27503</v>
      </c>
      <c r="D950" t="s">
        <v>343</v>
      </c>
      <c r="E950" s="207">
        <v>105</v>
      </c>
      <c r="F950" s="104" t="s">
        <v>399</v>
      </c>
      <c r="G950" t="s">
        <v>394</v>
      </c>
      <c r="H950" t="s">
        <v>395</v>
      </c>
      <c r="I950" t="s">
        <v>56</v>
      </c>
      <c r="J950"/>
      <c r="K950" t="s">
        <v>348</v>
      </c>
      <c r="L950" t="s">
        <v>372</v>
      </c>
      <c r="M950" s="104" t="s">
        <v>1613</v>
      </c>
      <c r="N950" s="104" t="s">
        <v>401</v>
      </c>
      <c r="O950" s="167">
        <v>1</v>
      </c>
      <c r="P950" s="200">
        <v>108</v>
      </c>
      <c r="Q950" s="234">
        <v>2.5120368432070338E-3</v>
      </c>
      <c r="R950" s="200" t="s">
        <v>37</v>
      </c>
      <c r="S950" s="180">
        <v>2750</v>
      </c>
      <c r="T950" s="231" t="s">
        <v>1611</v>
      </c>
      <c r="U950" s="208">
        <v>0</v>
      </c>
      <c r="V950" s="209">
        <v>0</v>
      </c>
      <c r="W950" s="234">
        <f>Tabla2[[#This Row],[Valor POAI 2026
 (en pesos y 3 últimos digitos en cero)]]/$V$2</f>
        <v>0</v>
      </c>
      <c r="X950" s="188"/>
      <c r="Y950" s="188"/>
      <c r="Z950" s="189"/>
    </row>
    <row r="951" spans="1:26" s="126" customFormat="1" ht="13.5" hidden="1" customHeight="1">
      <c r="A951" s="172">
        <v>13</v>
      </c>
      <c r="B951" t="s">
        <v>1614</v>
      </c>
      <c r="C951" s="207">
        <v>22921</v>
      </c>
      <c r="D951" t="s">
        <v>28</v>
      </c>
      <c r="E951" s="207">
        <v>1</v>
      </c>
      <c r="F951" s="104" t="s">
        <v>39</v>
      </c>
      <c r="G951" t="s">
        <v>30</v>
      </c>
      <c r="H951" t="s">
        <v>31</v>
      </c>
      <c r="I951" t="s">
        <v>32</v>
      </c>
      <c r="J951"/>
      <c r="K951" t="s">
        <v>33</v>
      </c>
      <c r="L951" t="s">
        <v>34</v>
      </c>
      <c r="M951" s="104" t="s">
        <v>1615</v>
      </c>
      <c r="N951" s="104" t="s">
        <v>41</v>
      </c>
      <c r="O951" s="167">
        <v>40</v>
      </c>
      <c r="P951" s="200">
        <v>230</v>
      </c>
      <c r="Q951" s="234">
        <v>7.0862987953292048E-3</v>
      </c>
      <c r="R951" s="200" t="s">
        <v>37</v>
      </c>
      <c r="S951" s="180">
        <v>2292</v>
      </c>
      <c r="T951" s="231" t="s">
        <v>1616</v>
      </c>
      <c r="U951" s="208">
        <v>0</v>
      </c>
      <c r="V951" s="209">
        <v>0</v>
      </c>
      <c r="W951" s="234">
        <f>Tabla2[[#This Row],[Valor POAI 2026
 (en pesos y 3 últimos digitos en cero)]]/$V$2</f>
        <v>0</v>
      </c>
      <c r="X951" s="188"/>
      <c r="Y951" s="188"/>
      <c r="Z951" s="189"/>
    </row>
    <row r="952" spans="1:26" s="126" customFormat="1" ht="13.5" hidden="1" customHeight="1">
      <c r="A952" s="172">
        <v>13</v>
      </c>
      <c r="B952" t="s">
        <v>1614</v>
      </c>
      <c r="C952" s="207">
        <v>22922</v>
      </c>
      <c r="D952" t="s">
        <v>28</v>
      </c>
      <c r="E952" s="207">
        <v>2</v>
      </c>
      <c r="F952" s="104" t="s">
        <v>29</v>
      </c>
      <c r="G952" t="s">
        <v>30</v>
      </c>
      <c r="H952" t="s">
        <v>31</v>
      </c>
      <c r="I952" t="s">
        <v>32</v>
      </c>
      <c r="J952"/>
      <c r="K952" t="s">
        <v>33</v>
      </c>
      <c r="L952" t="s">
        <v>34</v>
      </c>
      <c r="M952" s="104" t="s">
        <v>1617</v>
      </c>
      <c r="N952" s="104" t="s">
        <v>36</v>
      </c>
      <c r="O952" s="167">
        <v>4</v>
      </c>
      <c r="P952" s="200">
        <v>115</v>
      </c>
      <c r="Q952" s="234">
        <v>3.5431493976646024E-3</v>
      </c>
      <c r="R952" s="200" t="s">
        <v>37</v>
      </c>
      <c r="S952" s="180">
        <v>2292</v>
      </c>
      <c r="T952" s="231" t="s">
        <v>1616</v>
      </c>
      <c r="U952" s="208">
        <v>0</v>
      </c>
      <c r="V952" s="209">
        <v>0</v>
      </c>
      <c r="W952" s="234">
        <f>Tabla2[[#This Row],[Valor POAI 2026
 (en pesos y 3 últimos digitos en cero)]]/$V$2</f>
        <v>0</v>
      </c>
      <c r="X952" s="188"/>
      <c r="Y952" s="188"/>
      <c r="Z952" s="189"/>
    </row>
    <row r="953" spans="1:26" s="126" customFormat="1" ht="13.5" hidden="1" customHeight="1">
      <c r="A953" s="172">
        <v>13</v>
      </c>
      <c r="B953" t="s">
        <v>1614</v>
      </c>
      <c r="C953" s="207">
        <v>22923</v>
      </c>
      <c r="D953" t="s">
        <v>28</v>
      </c>
      <c r="E953" s="207">
        <v>3</v>
      </c>
      <c r="F953" s="104" t="s">
        <v>42</v>
      </c>
      <c r="G953" t="s">
        <v>30</v>
      </c>
      <c r="H953" t="s">
        <v>31</v>
      </c>
      <c r="I953" t="s">
        <v>32</v>
      </c>
      <c r="J953"/>
      <c r="K953" t="s">
        <v>33</v>
      </c>
      <c r="L953" t="s">
        <v>34</v>
      </c>
      <c r="M953" s="104" t="s">
        <v>1537</v>
      </c>
      <c r="N953" s="104" t="s">
        <v>44</v>
      </c>
      <c r="O953" s="167">
        <v>4</v>
      </c>
      <c r="P953" s="200">
        <v>230</v>
      </c>
      <c r="Q953" s="234">
        <v>7.0862987953292048E-3</v>
      </c>
      <c r="R953" s="200" t="s">
        <v>37</v>
      </c>
      <c r="S953" s="180">
        <v>2292</v>
      </c>
      <c r="T953" s="231" t="s">
        <v>1616</v>
      </c>
      <c r="U953" s="208">
        <v>0</v>
      </c>
      <c r="V953" s="209">
        <v>0</v>
      </c>
      <c r="W953" s="234">
        <f>Tabla2[[#This Row],[Valor POAI 2026
 (en pesos y 3 últimos digitos en cero)]]/$V$2</f>
        <v>0</v>
      </c>
      <c r="X953" s="188"/>
      <c r="Y953" s="188"/>
      <c r="Z953" s="189"/>
    </row>
    <row r="954" spans="1:26" s="126" customFormat="1" ht="13.5" hidden="1" customHeight="1">
      <c r="A954" s="172">
        <v>13</v>
      </c>
      <c r="B954" t="s">
        <v>1614</v>
      </c>
      <c r="C954" s="207">
        <v>24621</v>
      </c>
      <c r="D954" t="s">
        <v>45</v>
      </c>
      <c r="E954" s="207">
        <v>4</v>
      </c>
      <c r="F954" s="104" t="s">
        <v>46</v>
      </c>
      <c r="G954" t="s">
        <v>47</v>
      </c>
      <c r="H954" t="s">
        <v>48</v>
      </c>
      <c r="I954" t="s">
        <v>32</v>
      </c>
      <c r="J954"/>
      <c r="K954" t="s">
        <v>33</v>
      </c>
      <c r="L954" t="s">
        <v>49</v>
      </c>
      <c r="M954" s="104" t="s">
        <v>1618</v>
      </c>
      <c r="N954" s="104" t="s">
        <v>51</v>
      </c>
      <c r="O954" s="167">
        <v>3000</v>
      </c>
      <c r="P954" s="200">
        <v>503</v>
      </c>
      <c r="Q954" s="234">
        <v>1.5497427365437348E-2</v>
      </c>
      <c r="R954" s="200" t="s">
        <v>37</v>
      </c>
      <c r="S954" s="180">
        <v>2462</v>
      </c>
      <c r="T954" s="231" t="s">
        <v>1619</v>
      </c>
      <c r="U954" s="208">
        <v>0</v>
      </c>
      <c r="V954" s="209">
        <v>0</v>
      </c>
      <c r="W954" s="234">
        <f>Tabla2[[#This Row],[Valor POAI 2026
 (en pesos y 3 últimos digitos en cero)]]/$V$2</f>
        <v>0</v>
      </c>
      <c r="X954" s="188"/>
      <c r="Y954" s="188"/>
      <c r="Z954" s="189"/>
    </row>
    <row r="955" spans="1:26" s="126" customFormat="1" ht="13.5" hidden="1" customHeight="1">
      <c r="A955" s="172">
        <v>13</v>
      </c>
      <c r="B955" t="s">
        <v>1614</v>
      </c>
      <c r="C955" s="207">
        <v>22931</v>
      </c>
      <c r="D955" t="s">
        <v>28</v>
      </c>
      <c r="E955" s="207">
        <v>5</v>
      </c>
      <c r="F955" s="104" t="s">
        <v>53</v>
      </c>
      <c r="G955" t="s">
        <v>54</v>
      </c>
      <c r="H955" t="s">
        <v>55</v>
      </c>
      <c r="I955" t="s">
        <v>56</v>
      </c>
      <c r="J955" t="s">
        <v>57</v>
      </c>
      <c r="K955" t="s">
        <v>33</v>
      </c>
      <c r="L955" t="s">
        <v>58</v>
      </c>
      <c r="M955" s="104" t="s">
        <v>1620</v>
      </c>
      <c r="N955" s="104" t="s">
        <v>60</v>
      </c>
      <c r="O955" s="167">
        <v>1</v>
      </c>
      <c r="P955" s="200">
        <v>0</v>
      </c>
      <c r="Q955" s="234">
        <v>0</v>
      </c>
      <c r="R955" s="200" t="s">
        <v>37</v>
      </c>
      <c r="S955" s="180">
        <v>2293</v>
      </c>
      <c r="T955" s="231" t="s">
        <v>1621</v>
      </c>
      <c r="U955" s="208">
        <v>0</v>
      </c>
      <c r="V955" s="209">
        <v>0</v>
      </c>
      <c r="W955" s="234">
        <f>Tabla2[[#This Row],[Valor POAI 2026
 (en pesos y 3 últimos digitos en cero)]]/$V$2</f>
        <v>0</v>
      </c>
      <c r="X955" s="188"/>
      <c r="Y955" s="188"/>
      <c r="Z955" s="189"/>
    </row>
    <row r="956" spans="1:26" s="126" customFormat="1" ht="13.5" hidden="1" customHeight="1">
      <c r="A956" s="172">
        <v>13</v>
      </c>
      <c r="B956" t="s">
        <v>1614</v>
      </c>
      <c r="C956" s="207">
        <v>22932</v>
      </c>
      <c r="D956" t="s">
        <v>28</v>
      </c>
      <c r="E956" s="207">
        <v>6</v>
      </c>
      <c r="F956" s="104" t="s">
        <v>62</v>
      </c>
      <c r="G956" t="s">
        <v>54</v>
      </c>
      <c r="H956" t="s">
        <v>55</v>
      </c>
      <c r="I956" t="s">
        <v>56</v>
      </c>
      <c r="J956" t="s">
        <v>57</v>
      </c>
      <c r="K956" t="s">
        <v>33</v>
      </c>
      <c r="L956" t="s">
        <v>58</v>
      </c>
      <c r="M956" s="104" t="s">
        <v>1622</v>
      </c>
      <c r="N956" s="104" t="s">
        <v>64</v>
      </c>
      <c r="O956" s="167">
        <v>1</v>
      </c>
      <c r="P956" s="200">
        <v>130</v>
      </c>
      <c r="Q956" s="234">
        <v>4.0052993190991155E-3</v>
      </c>
      <c r="R956" s="200" t="s">
        <v>202</v>
      </c>
      <c r="S956" s="180">
        <v>2293</v>
      </c>
      <c r="T956" s="231" t="s">
        <v>1621</v>
      </c>
      <c r="U956" s="208">
        <v>0</v>
      </c>
      <c r="V956" s="209">
        <v>0</v>
      </c>
      <c r="W956" s="234">
        <f>Tabla2[[#This Row],[Valor POAI 2026
 (en pesos y 3 últimos digitos en cero)]]/$V$2</f>
        <v>0</v>
      </c>
      <c r="X956" s="188"/>
      <c r="Y956" s="188"/>
      <c r="Z956" s="189"/>
    </row>
    <row r="957" spans="1:26" s="126" customFormat="1" ht="13.5" hidden="1" customHeight="1">
      <c r="A957" s="172">
        <v>13</v>
      </c>
      <c r="B957" t="s">
        <v>1614</v>
      </c>
      <c r="C957" s="207">
        <v>22941</v>
      </c>
      <c r="D957" t="s">
        <v>28</v>
      </c>
      <c r="E957" s="207">
        <v>8</v>
      </c>
      <c r="F957" s="104" t="s">
        <v>71</v>
      </c>
      <c r="G957" t="s">
        <v>30</v>
      </c>
      <c r="H957" t="s">
        <v>66</v>
      </c>
      <c r="I957" t="s">
        <v>32</v>
      </c>
      <c r="J957"/>
      <c r="K957" t="s">
        <v>33</v>
      </c>
      <c r="L957" t="s">
        <v>67</v>
      </c>
      <c r="M957" s="104" t="s">
        <v>1623</v>
      </c>
      <c r="N957" s="104" t="s">
        <v>41</v>
      </c>
      <c r="O957" s="167">
        <v>77</v>
      </c>
      <c r="P957" s="200">
        <v>153</v>
      </c>
      <c r="Q957" s="234">
        <v>4.7139291986320365E-3</v>
      </c>
      <c r="R957" s="200" t="s">
        <v>37</v>
      </c>
      <c r="S957" s="180">
        <v>2294</v>
      </c>
      <c r="T957" s="231" t="s">
        <v>1624</v>
      </c>
      <c r="U957" s="208">
        <v>0</v>
      </c>
      <c r="V957" s="209">
        <v>0</v>
      </c>
      <c r="W957" s="234">
        <f>Tabla2[[#This Row],[Valor POAI 2026
 (en pesos y 3 últimos digitos en cero)]]/$V$2</f>
        <v>0</v>
      </c>
      <c r="X957" s="188"/>
      <c r="Y957" s="188"/>
      <c r="Z957" s="189"/>
    </row>
    <row r="958" spans="1:26" s="126" customFormat="1" ht="13.5" hidden="1" customHeight="1">
      <c r="A958" s="172">
        <v>13</v>
      </c>
      <c r="B958" t="s">
        <v>1614</v>
      </c>
      <c r="C958" s="207">
        <v>22942</v>
      </c>
      <c r="D958" t="s">
        <v>28</v>
      </c>
      <c r="E958" s="207">
        <v>10</v>
      </c>
      <c r="F958" s="104" t="s">
        <v>73</v>
      </c>
      <c r="G958" t="s">
        <v>30</v>
      </c>
      <c r="H958" t="s">
        <v>66</v>
      </c>
      <c r="I958" t="s">
        <v>32</v>
      </c>
      <c r="J958"/>
      <c r="K958" t="s">
        <v>33</v>
      </c>
      <c r="L958" t="s">
        <v>67</v>
      </c>
      <c r="M958" s="104" t="s">
        <v>1625</v>
      </c>
      <c r="N958" s="104" t="s">
        <v>75</v>
      </c>
      <c r="O958" s="167">
        <v>2000</v>
      </c>
      <c r="P958" s="200">
        <v>131</v>
      </c>
      <c r="Q958" s="234">
        <v>4.0361093138614164E-3</v>
      </c>
      <c r="R958" s="200" t="s">
        <v>37</v>
      </c>
      <c r="S958" s="180">
        <v>2294</v>
      </c>
      <c r="T958" s="231" t="s">
        <v>1624</v>
      </c>
      <c r="U958" s="208">
        <v>0</v>
      </c>
      <c r="V958" s="209">
        <v>0</v>
      </c>
      <c r="W958" s="234">
        <f>Tabla2[[#This Row],[Valor POAI 2026
 (en pesos y 3 últimos digitos en cero)]]/$V$2</f>
        <v>0</v>
      </c>
      <c r="X958" s="188"/>
      <c r="Y958" s="188"/>
      <c r="Z958" s="189"/>
    </row>
    <row r="959" spans="1:26" s="126" customFormat="1" ht="13.5" hidden="1" customHeight="1">
      <c r="A959" s="172">
        <v>13</v>
      </c>
      <c r="B959" t="s">
        <v>1614</v>
      </c>
      <c r="C959" s="207">
        <v>22943</v>
      </c>
      <c r="D959" t="s">
        <v>28</v>
      </c>
      <c r="E959" s="207">
        <v>11</v>
      </c>
      <c r="F959" s="104" t="s">
        <v>76</v>
      </c>
      <c r="G959" t="s">
        <v>30</v>
      </c>
      <c r="H959" t="s">
        <v>66</v>
      </c>
      <c r="I959" t="s">
        <v>32</v>
      </c>
      <c r="J959"/>
      <c r="K959" t="s">
        <v>33</v>
      </c>
      <c r="L959" t="s">
        <v>67</v>
      </c>
      <c r="M959" s="104" t="s">
        <v>1626</v>
      </c>
      <c r="N959" s="104" t="s">
        <v>78</v>
      </c>
      <c r="O959" s="167">
        <v>8</v>
      </c>
      <c r="P959" s="200">
        <v>153</v>
      </c>
      <c r="Q959" s="234">
        <v>4.7139291986320365E-3</v>
      </c>
      <c r="R959" s="200" t="s">
        <v>37</v>
      </c>
      <c r="S959" s="180">
        <v>2294</v>
      </c>
      <c r="T959" s="231" t="s">
        <v>1624</v>
      </c>
      <c r="U959" s="208">
        <v>0</v>
      </c>
      <c r="V959" s="209">
        <v>0</v>
      </c>
      <c r="W959" s="234">
        <f>Tabla2[[#This Row],[Valor POAI 2026
 (en pesos y 3 últimos digitos en cero)]]/$V$2</f>
        <v>0</v>
      </c>
      <c r="X959" s="188"/>
      <c r="Y959" s="188"/>
      <c r="Z959" s="189"/>
    </row>
    <row r="960" spans="1:26" s="126" customFormat="1" ht="13.5" hidden="1" customHeight="1">
      <c r="A960" s="172">
        <v>13</v>
      </c>
      <c r="B960" t="s">
        <v>1614</v>
      </c>
      <c r="C960" s="207">
        <v>26741</v>
      </c>
      <c r="D960" t="s">
        <v>91</v>
      </c>
      <c r="E960" s="207">
        <v>15</v>
      </c>
      <c r="F960" s="104" t="s">
        <v>92</v>
      </c>
      <c r="G960" t="s">
        <v>93</v>
      </c>
      <c r="H960" t="s">
        <v>94</v>
      </c>
      <c r="I960" t="s">
        <v>32</v>
      </c>
      <c r="J960" t="s">
        <v>95</v>
      </c>
      <c r="K960" t="s">
        <v>33</v>
      </c>
      <c r="L960" t="s">
        <v>87</v>
      </c>
      <c r="M960" s="104" t="s">
        <v>1627</v>
      </c>
      <c r="N960" s="104" t="s">
        <v>64</v>
      </c>
      <c r="O960" s="167">
        <v>6000</v>
      </c>
      <c r="P960" s="200">
        <v>701</v>
      </c>
      <c r="Q960" s="234">
        <v>2.1597806328372923E-2</v>
      </c>
      <c r="R960" s="200" t="s">
        <v>37</v>
      </c>
      <c r="S960" s="180">
        <v>2674</v>
      </c>
      <c r="T960" s="231" t="s">
        <v>1628</v>
      </c>
      <c r="U960" s="208">
        <v>0</v>
      </c>
      <c r="V960" s="209">
        <v>0</v>
      </c>
      <c r="W960" s="234">
        <f>Tabla2[[#This Row],[Valor POAI 2026
 (en pesos y 3 últimos digitos en cero)]]/$V$2</f>
        <v>0</v>
      </c>
      <c r="X960" s="188"/>
      <c r="Y960" s="188"/>
      <c r="Z960" s="189"/>
    </row>
    <row r="961" spans="1:26" s="126" customFormat="1" ht="13.5" hidden="1" customHeight="1">
      <c r="A961" s="172">
        <v>13</v>
      </c>
      <c r="B961" t="s">
        <v>1614</v>
      </c>
      <c r="C961" s="207">
        <v>27091</v>
      </c>
      <c r="D961" t="s">
        <v>28</v>
      </c>
      <c r="E961" s="207">
        <v>16</v>
      </c>
      <c r="F961" s="104" t="s">
        <v>85</v>
      </c>
      <c r="G961" t="s">
        <v>30</v>
      </c>
      <c r="H961" t="s">
        <v>86</v>
      </c>
      <c r="I961" t="s">
        <v>56</v>
      </c>
      <c r="J961" t="s">
        <v>57</v>
      </c>
      <c r="K961" t="s">
        <v>33</v>
      </c>
      <c r="L961" t="s">
        <v>87</v>
      </c>
      <c r="M961" s="104" t="s">
        <v>88</v>
      </c>
      <c r="N961" s="104" t="s">
        <v>89</v>
      </c>
      <c r="O961" s="167">
        <v>4</v>
      </c>
      <c r="P961" s="200">
        <v>325</v>
      </c>
      <c r="Q961" s="234">
        <v>1.0013248297747789E-2</v>
      </c>
      <c r="R961" s="200" t="s">
        <v>37</v>
      </c>
      <c r="S961" s="180">
        <v>2709</v>
      </c>
      <c r="T961" s="231" t="s">
        <v>1629</v>
      </c>
      <c r="U961" s="208">
        <v>0</v>
      </c>
      <c r="V961" s="209">
        <v>0</v>
      </c>
      <c r="W961" s="234">
        <f>Tabla2[[#This Row],[Valor POAI 2026
 (en pesos y 3 últimos digitos en cero)]]/$V$2</f>
        <v>0</v>
      </c>
      <c r="X961" s="188"/>
      <c r="Y961" s="188"/>
      <c r="Z961" s="189"/>
    </row>
    <row r="962" spans="1:26" s="126" customFormat="1" ht="13.5" hidden="1" customHeight="1">
      <c r="A962" s="172">
        <v>13</v>
      </c>
      <c r="B962" t="s">
        <v>1614</v>
      </c>
      <c r="C962" s="207">
        <v>27541</v>
      </c>
      <c r="D962" t="s">
        <v>98</v>
      </c>
      <c r="E962" s="207">
        <v>19</v>
      </c>
      <c r="F962" s="104" t="s">
        <v>99</v>
      </c>
      <c r="G962" t="s">
        <v>100</v>
      </c>
      <c r="H962" t="s">
        <v>101</v>
      </c>
      <c r="I962" t="s">
        <v>56</v>
      </c>
      <c r="J962" t="s">
        <v>102</v>
      </c>
      <c r="K962" t="s">
        <v>103</v>
      </c>
      <c r="L962" t="s">
        <v>104</v>
      </c>
      <c r="M962" s="104" t="s">
        <v>1630</v>
      </c>
      <c r="N962" s="104" t="s">
        <v>106</v>
      </c>
      <c r="O962" s="167">
        <v>300</v>
      </c>
      <c r="P962" s="200">
        <v>438</v>
      </c>
      <c r="Q962" s="234">
        <v>1.349477770588779E-2</v>
      </c>
      <c r="R962" s="200" t="s">
        <v>37</v>
      </c>
      <c r="S962" s="180">
        <v>2754</v>
      </c>
      <c r="T962" s="231" t="s">
        <v>1631</v>
      </c>
      <c r="U962" s="208">
        <v>0</v>
      </c>
      <c r="V962" s="209">
        <v>0</v>
      </c>
      <c r="W962" s="234">
        <f>Tabla2[[#This Row],[Valor POAI 2026
 (en pesos y 3 últimos digitos en cero)]]/$V$2</f>
        <v>0</v>
      </c>
      <c r="X962" s="188"/>
      <c r="Y962" s="188"/>
      <c r="Z962" s="189"/>
    </row>
    <row r="963" spans="1:26" s="126" customFormat="1" ht="13.5" hidden="1" customHeight="1">
      <c r="A963" s="172">
        <v>13</v>
      </c>
      <c r="B963" t="s">
        <v>1614</v>
      </c>
      <c r="C963" s="207">
        <v>27542</v>
      </c>
      <c r="D963" t="s">
        <v>98</v>
      </c>
      <c r="E963" s="207">
        <v>17</v>
      </c>
      <c r="F963" s="104" t="s">
        <v>108</v>
      </c>
      <c r="G963" t="s">
        <v>100</v>
      </c>
      <c r="H963" t="s">
        <v>109</v>
      </c>
      <c r="I963" t="s">
        <v>56</v>
      </c>
      <c r="J963" t="s">
        <v>102</v>
      </c>
      <c r="K963" t="s">
        <v>103</v>
      </c>
      <c r="L963" t="s">
        <v>104</v>
      </c>
      <c r="M963" s="104" t="s">
        <v>1632</v>
      </c>
      <c r="N963" s="104" t="s">
        <v>111</v>
      </c>
      <c r="O963" s="167">
        <v>600</v>
      </c>
      <c r="P963" s="200">
        <v>170</v>
      </c>
      <c r="Q963" s="234">
        <v>5.2376991095911514E-3</v>
      </c>
      <c r="R963" s="200" t="s">
        <v>37</v>
      </c>
      <c r="S963" s="180">
        <v>2754</v>
      </c>
      <c r="T963" s="231" t="s">
        <v>1631</v>
      </c>
      <c r="U963" s="208">
        <v>0</v>
      </c>
      <c r="V963" s="209">
        <v>0</v>
      </c>
      <c r="W963" s="234">
        <f>Tabla2[[#This Row],[Valor POAI 2026
 (en pesos y 3 últimos digitos en cero)]]/$V$2</f>
        <v>0</v>
      </c>
      <c r="X963" s="188"/>
      <c r="Y963" s="188"/>
      <c r="Z963" s="189"/>
    </row>
    <row r="964" spans="1:26" s="126" customFormat="1" ht="13.5" hidden="1" customHeight="1">
      <c r="A964" s="172">
        <v>13</v>
      </c>
      <c r="B964" t="s">
        <v>1614</v>
      </c>
      <c r="C964" s="207">
        <v>27543</v>
      </c>
      <c r="D964" t="s">
        <v>98</v>
      </c>
      <c r="E964" s="207">
        <v>20</v>
      </c>
      <c r="F964" s="104" t="s">
        <v>112</v>
      </c>
      <c r="G964" t="s">
        <v>100</v>
      </c>
      <c r="H964" t="s">
        <v>113</v>
      </c>
      <c r="I964" t="s">
        <v>56</v>
      </c>
      <c r="J964" t="s">
        <v>102</v>
      </c>
      <c r="K964" t="s">
        <v>103</v>
      </c>
      <c r="L964" t="s">
        <v>104</v>
      </c>
      <c r="M964" s="104" t="s">
        <v>1551</v>
      </c>
      <c r="N964" s="104" t="s">
        <v>115</v>
      </c>
      <c r="O964" s="167">
        <v>600</v>
      </c>
      <c r="P964" s="200">
        <v>195</v>
      </c>
      <c r="Q964" s="234">
        <v>6.0079489786486733E-3</v>
      </c>
      <c r="R964" s="200" t="s">
        <v>37</v>
      </c>
      <c r="S964" s="180">
        <v>2754</v>
      </c>
      <c r="T964" s="231" t="s">
        <v>1631</v>
      </c>
      <c r="U964" s="208">
        <v>0</v>
      </c>
      <c r="V964" s="209">
        <v>0</v>
      </c>
      <c r="W964" s="234">
        <f>Tabla2[[#This Row],[Valor POAI 2026
 (en pesos y 3 últimos digitos en cero)]]/$V$2</f>
        <v>0</v>
      </c>
      <c r="X964" s="188"/>
      <c r="Y964" s="188"/>
      <c r="Z964" s="189"/>
    </row>
    <row r="965" spans="1:26" s="126" customFormat="1" ht="13.5" hidden="1" customHeight="1">
      <c r="A965" s="172">
        <v>13</v>
      </c>
      <c r="B965" t="s">
        <v>1614</v>
      </c>
      <c r="C965" s="207">
        <v>27544</v>
      </c>
      <c r="D965" t="s">
        <v>98</v>
      </c>
      <c r="E965" s="207">
        <v>18</v>
      </c>
      <c r="F965" s="104" t="s">
        <v>120</v>
      </c>
      <c r="G965" t="s">
        <v>100</v>
      </c>
      <c r="H965" t="s">
        <v>121</v>
      </c>
      <c r="I965" t="s">
        <v>56</v>
      </c>
      <c r="J965" t="s">
        <v>102</v>
      </c>
      <c r="K965" t="s">
        <v>103</v>
      </c>
      <c r="L965" t="s">
        <v>104</v>
      </c>
      <c r="M965" s="104" t="s">
        <v>949</v>
      </c>
      <c r="N965" s="104" t="s">
        <v>123</v>
      </c>
      <c r="O965" s="167">
        <v>600</v>
      </c>
      <c r="P965" s="200">
        <v>170</v>
      </c>
      <c r="Q965" s="234">
        <v>5.2376991095911514E-3</v>
      </c>
      <c r="R965" s="200" t="s">
        <v>37</v>
      </c>
      <c r="S965" s="180">
        <v>2754</v>
      </c>
      <c r="T965" s="231" t="s">
        <v>1631</v>
      </c>
      <c r="U965" s="208">
        <v>0</v>
      </c>
      <c r="V965" s="209">
        <v>0</v>
      </c>
      <c r="W965" s="234">
        <f>Tabla2[[#This Row],[Valor POAI 2026
 (en pesos y 3 últimos digitos en cero)]]/$V$2</f>
        <v>0</v>
      </c>
      <c r="X965" s="188"/>
      <c r="Y965" s="188"/>
      <c r="Z965" s="189"/>
    </row>
    <row r="966" spans="1:26" s="126" customFormat="1" ht="13.5" hidden="1" customHeight="1">
      <c r="A966" s="172">
        <v>13</v>
      </c>
      <c r="B966" t="s">
        <v>1614</v>
      </c>
      <c r="C966" s="207">
        <v>27545</v>
      </c>
      <c r="D966" t="s">
        <v>98</v>
      </c>
      <c r="E966" s="207">
        <v>23</v>
      </c>
      <c r="F966" s="104" t="s">
        <v>124</v>
      </c>
      <c r="G966" t="s">
        <v>100</v>
      </c>
      <c r="H966" t="s">
        <v>125</v>
      </c>
      <c r="I966" t="s">
        <v>32</v>
      </c>
      <c r="J966"/>
      <c r="K966" t="s">
        <v>103</v>
      </c>
      <c r="L966" t="s">
        <v>104</v>
      </c>
      <c r="M966" s="104" t="s">
        <v>1553</v>
      </c>
      <c r="N966" s="104" t="s">
        <v>127</v>
      </c>
      <c r="O966" s="167">
        <v>600</v>
      </c>
      <c r="P966" s="200">
        <v>487</v>
      </c>
      <c r="Q966" s="234">
        <v>1.5004467449240534E-2</v>
      </c>
      <c r="R966" s="200" t="s">
        <v>37</v>
      </c>
      <c r="S966" s="180">
        <v>2754</v>
      </c>
      <c r="T966" s="231" t="s">
        <v>1631</v>
      </c>
      <c r="U966" s="208">
        <v>0</v>
      </c>
      <c r="V966" s="209">
        <v>0</v>
      </c>
      <c r="W966" s="234">
        <f>Tabla2[[#This Row],[Valor POAI 2026
 (en pesos y 3 últimos digitos en cero)]]/$V$2</f>
        <v>0</v>
      </c>
      <c r="X966" s="188"/>
      <c r="Y966" s="188"/>
      <c r="Z966" s="189"/>
    </row>
    <row r="967" spans="1:26" s="126" customFormat="1" ht="13.5" hidden="1" customHeight="1">
      <c r="A967" s="172">
        <v>13</v>
      </c>
      <c r="B967" t="s">
        <v>1614</v>
      </c>
      <c r="C967" s="207">
        <v>23251</v>
      </c>
      <c r="D967" t="s">
        <v>45</v>
      </c>
      <c r="E967" s="207">
        <v>26</v>
      </c>
      <c r="F967" s="104" t="s">
        <v>128</v>
      </c>
      <c r="G967" t="s">
        <v>129</v>
      </c>
      <c r="H967" t="s">
        <v>130</v>
      </c>
      <c r="I967" t="s">
        <v>32</v>
      </c>
      <c r="J967"/>
      <c r="K967" t="s">
        <v>103</v>
      </c>
      <c r="L967" t="s">
        <v>131</v>
      </c>
      <c r="M967" s="104" t="s">
        <v>1554</v>
      </c>
      <c r="N967" s="104" t="s">
        <v>133</v>
      </c>
      <c r="O967" s="167">
        <v>2000</v>
      </c>
      <c r="P967" s="200">
        <v>438</v>
      </c>
      <c r="Q967" s="234">
        <v>1.349477770588779E-2</v>
      </c>
      <c r="R967" s="200" t="s">
        <v>37</v>
      </c>
      <c r="S967" s="180">
        <v>2325</v>
      </c>
      <c r="T967" s="231" t="s">
        <v>1633</v>
      </c>
      <c r="U967" s="208">
        <v>0</v>
      </c>
      <c r="V967" s="209">
        <v>0</v>
      </c>
      <c r="W967" s="234">
        <f>Tabla2[[#This Row],[Valor POAI 2026
 (en pesos y 3 últimos digitos en cero)]]/$V$2</f>
        <v>0</v>
      </c>
      <c r="X967" s="188"/>
      <c r="Y967" s="188"/>
      <c r="Z967" s="189"/>
    </row>
    <row r="968" spans="1:26" s="126" customFormat="1" ht="13.5" hidden="1" customHeight="1">
      <c r="A968" s="172">
        <v>13</v>
      </c>
      <c r="B968" t="s">
        <v>1614</v>
      </c>
      <c r="C968" s="207">
        <v>23252</v>
      </c>
      <c r="D968" t="s">
        <v>45</v>
      </c>
      <c r="E968" s="207">
        <v>27</v>
      </c>
      <c r="F968" s="104" t="s">
        <v>135</v>
      </c>
      <c r="G968" t="s">
        <v>129</v>
      </c>
      <c r="H968" t="s">
        <v>136</v>
      </c>
      <c r="I968" t="s">
        <v>32</v>
      </c>
      <c r="J968"/>
      <c r="K968" t="s">
        <v>103</v>
      </c>
      <c r="L968" t="s">
        <v>131</v>
      </c>
      <c r="M968" s="104" t="s">
        <v>1634</v>
      </c>
      <c r="N968" s="104" t="s">
        <v>41</v>
      </c>
      <c r="O968" s="167">
        <v>2000</v>
      </c>
      <c r="P968" s="200">
        <v>503</v>
      </c>
      <c r="Q968" s="234">
        <v>1.5497427365437348E-2</v>
      </c>
      <c r="R968" s="200" t="s">
        <v>37</v>
      </c>
      <c r="S968" s="180">
        <v>2325</v>
      </c>
      <c r="T968" s="231" t="s">
        <v>1633</v>
      </c>
      <c r="U968" s="208">
        <v>0</v>
      </c>
      <c r="V968" s="209">
        <v>0</v>
      </c>
      <c r="W968" s="234">
        <f>Tabla2[[#This Row],[Valor POAI 2026
 (en pesos y 3 últimos digitos en cero)]]/$V$2</f>
        <v>0</v>
      </c>
      <c r="X968" s="188"/>
      <c r="Y968" s="188"/>
      <c r="Z968" s="189"/>
    </row>
    <row r="969" spans="1:26" s="126" customFormat="1" ht="13.5" hidden="1" customHeight="1">
      <c r="A969" s="172">
        <v>13</v>
      </c>
      <c r="B969" t="s">
        <v>1614</v>
      </c>
      <c r="C969" s="207">
        <v>23253</v>
      </c>
      <c r="D969" t="s">
        <v>138</v>
      </c>
      <c r="E969" s="207">
        <v>25</v>
      </c>
      <c r="F969" s="104" t="s">
        <v>139</v>
      </c>
      <c r="G969" t="s">
        <v>129</v>
      </c>
      <c r="H969" t="s">
        <v>140</v>
      </c>
      <c r="I969" t="s">
        <v>32</v>
      </c>
      <c r="J969"/>
      <c r="K969" t="s">
        <v>103</v>
      </c>
      <c r="L969" t="s">
        <v>131</v>
      </c>
      <c r="M969" s="104" t="s">
        <v>1635</v>
      </c>
      <c r="N969" s="104" t="s">
        <v>51</v>
      </c>
      <c r="O969" s="167">
        <v>2000</v>
      </c>
      <c r="P969" s="200">
        <v>325</v>
      </c>
      <c r="Q969" s="234">
        <v>1.0013248297747789E-2</v>
      </c>
      <c r="R969" s="200" t="s">
        <v>37</v>
      </c>
      <c r="S969" s="180">
        <v>2325</v>
      </c>
      <c r="T969" s="231" t="s">
        <v>1633</v>
      </c>
      <c r="U969" s="208">
        <v>0</v>
      </c>
      <c r="V969" s="209">
        <v>0</v>
      </c>
      <c r="W969" s="234">
        <f>Tabla2[[#This Row],[Valor POAI 2026
 (en pesos y 3 últimos digitos en cero)]]/$V$2</f>
        <v>0</v>
      </c>
      <c r="X969" s="188"/>
      <c r="Y969" s="188"/>
      <c r="Z969" s="189"/>
    </row>
    <row r="970" spans="1:26" s="126" customFormat="1" ht="13.5" hidden="1" customHeight="1">
      <c r="A970" s="172">
        <v>13</v>
      </c>
      <c r="B970" t="s">
        <v>1614</v>
      </c>
      <c r="C970" s="207">
        <v>23571</v>
      </c>
      <c r="D970" t="s">
        <v>142</v>
      </c>
      <c r="E970" s="207">
        <v>31</v>
      </c>
      <c r="F970" s="104" t="s">
        <v>150</v>
      </c>
      <c r="G970" t="s">
        <v>129</v>
      </c>
      <c r="H970" t="s">
        <v>144</v>
      </c>
      <c r="I970" t="s">
        <v>32</v>
      </c>
      <c r="J970"/>
      <c r="K970" t="s">
        <v>103</v>
      </c>
      <c r="L970" t="s">
        <v>145</v>
      </c>
      <c r="M970" s="104" t="s">
        <v>151</v>
      </c>
      <c r="N970" s="104" t="s">
        <v>152</v>
      </c>
      <c r="O970" s="167">
        <v>4</v>
      </c>
      <c r="P970" s="200">
        <v>238</v>
      </c>
      <c r="Q970" s="234">
        <v>7.3327787534276118E-3</v>
      </c>
      <c r="R970" s="200" t="s">
        <v>37</v>
      </c>
      <c r="S970" s="180">
        <v>2357</v>
      </c>
      <c r="T970" s="231" t="s">
        <v>1636</v>
      </c>
      <c r="U970" s="208">
        <v>0</v>
      </c>
      <c r="V970" s="209">
        <v>0</v>
      </c>
      <c r="W970" s="234">
        <f>Tabla2[[#This Row],[Valor POAI 2026
 (en pesos y 3 últimos digitos en cero)]]/$V$2</f>
        <v>0</v>
      </c>
      <c r="X970" s="188"/>
      <c r="Y970" s="188"/>
      <c r="Z970" s="189"/>
    </row>
    <row r="971" spans="1:26" s="126" customFormat="1" ht="13.5" hidden="1" customHeight="1">
      <c r="A971" s="172">
        <v>13</v>
      </c>
      <c r="B971" t="s">
        <v>1614</v>
      </c>
      <c r="C971" s="207">
        <v>23572</v>
      </c>
      <c r="D971" t="s">
        <v>142</v>
      </c>
      <c r="E971" s="207">
        <v>32</v>
      </c>
      <c r="F971" s="104" t="s">
        <v>148</v>
      </c>
      <c r="G971" t="s">
        <v>129</v>
      </c>
      <c r="H971" t="s">
        <v>144</v>
      </c>
      <c r="I971" t="s">
        <v>32</v>
      </c>
      <c r="J971"/>
      <c r="K971" t="s">
        <v>103</v>
      </c>
      <c r="L971" t="s">
        <v>145</v>
      </c>
      <c r="M971" s="104" t="s">
        <v>713</v>
      </c>
      <c r="N971" s="104" t="s">
        <v>41</v>
      </c>
      <c r="O971" s="167">
        <v>4</v>
      </c>
      <c r="P971" s="200">
        <v>158</v>
      </c>
      <c r="Q971" s="234">
        <v>4.8679791724435409E-3</v>
      </c>
      <c r="R971" s="200" t="s">
        <v>37</v>
      </c>
      <c r="S971" s="180">
        <v>2357</v>
      </c>
      <c r="T971" s="231" t="s">
        <v>1636</v>
      </c>
      <c r="U971" s="208">
        <v>0</v>
      </c>
      <c r="V971" s="209">
        <v>0</v>
      </c>
      <c r="W971" s="234">
        <f>Tabla2[[#This Row],[Valor POAI 2026
 (en pesos y 3 últimos digitos en cero)]]/$V$2</f>
        <v>0</v>
      </c>
      <c r="X971" s="188"/>
      <c r="Y971" s="188"/>
      <c r="Z971" s="189"/>
    </row>
    <row r="972" spans="1:26" s="126" customFormat="1" ht="13.5" hidden="1" customHeight="1">
      <c r="A972" s="172">
        <v>13</v>
      </c>
      <c r="B972" t="s">
        <v>1614</v>
      </c>
      <c r="C972" s="207">
        <v>23231</v>
      </c>
      <c r="D972" t="s">
        <v>153</v>
      </c>
      <c r="E972" s="207">
        <v>35</v>
      </c>
      <c r="F972" s="104" t="s">
        <v>154</v>
      </c>
      <c r="G972" t="s">
        <v>155</v>
      </c>
      <c r="H972" t="s">
        <v>156</v>
      </c>
      <c r="I972" t="s">
        <v>32</v>
      </c>
      <c r="J972"/>
      <c r="K972" t="s">
        <v>103</v>
      </c>
      <c r="L972" t="s">
        <v>157</v>
      </c>
      <c r="M972" s="104" t="s">
        <v>460</v>
      </c>
      <c r="N972" s="104" t="s">
        <v>159</v>
      </c>
      <c r="O972" s="167">
        <v>4000</v>
      </c>
      <c r="P972" s="200">
        <v>247</v>
      </c>
      <c r="Q972" s="234">
        <v>7.6100687062883197E-3</v>
      </c>
      <c r="R972" s="200" t="s">
        <v>37</v>
      </c>
      <c r="S972" s="180">
        <v>2323</v>
      </c>
      <c r="T972" s="231" t="s">
        <v>1637</v>
      </c>
      <c r="U972" s="208">
        <v>0</v>
      </c>
      <c r="V972" s="209">
        <v>0</v>
      </c>
      <c r="W972" s="234">
        <f>Tabla2[[#This Row],[Valor POAI 2026
 (en pesos y 3 últimos digitos en cero)]]/$V$2</f>
        <v>0</v>
      </c>
      <c r="X972" s="188"/>
      <c r="Y972" s="188"/>
      <c r="Z972" s="189"/>
    </row>
    <row r="973" spans="1:26" s="126" customFormat="1" ht="13.5" hidden="1" customHeight="1">
      <c r="A973" s="172">
        <v>13</v>
      </c>
      <c r="B973" t="s">
        <v>1614</v>
      </c>
      <c r="C973" s="207">
        <v>23232</v>
      </c>
      <c r="D973" t="s">
        <v>153</v>
      </c>
      <c r="E973" s="207">
        <v>34</v>
      </c>
      <c r="F973" s="104" t="s">
        <v>161</v>
      </c>
      <c r="G973" t="s">
        <v>155</v>
      </c>
      <c r="H973" t="s">
        <v>156</v>
      </c>
      <c r="I973" t="s">
        <v>32</v>
      </c>
      <c r="J973"/>
      <c r="K973" t="s">
        <v>103</v>
      </c>
      <c r="L973" t="s">
        <v>157</v>
      </c>
      <c r="M973" s="104" t="s">
        <v>1638</v>
      </c>
      <c r="N973" s="104" t="s">
        <v>163</v>
      </c>
      <c r="O973" s="167">
        <v>32</v>
      </c>
      <c r="P973" s="200">
        <v>296</v>
      </c>
      <c r="Q973" s="234">
        <v>9.1197584496410643E-3</v>
      </c>
      <c r="R973" s="200" t="s">
        <v>37</v>
      </c>
      <c r="S973" s="180">
        <v>2323</v>
      </c>
      <c r="T973" s="231" t="s">
        <v>1637</v>
      </c>
      <c r="U973" s="208">
        <v>0</v>
      </c>
      <c r="V973" s="209">
        <v>0</v>
      </c>
      <c r="W973" s="234">
        <f>Tabla2[[#This Row],[Valor POAI 2026
 (en pesos y 3 últimos digitos en cero)]]/$V$2</f>
        <v>0</v>
      </c>
      <c r="X973" s="188"/>
      <c r="Y973" s="188"/>
      <c r="Z973" s="189"/>
    </row>
    <row r="974" spans="1:26" s="126" customFormat="1" ht="13.5" hidden="1" customHeight="1">
      <c r="A974" s="172">
        <v>13</v>
      </c>
      <c r="B974" t="s">
        <v>1614</v>
      </c>
      <c r="C974" s="207">
        <v>23233</v>
      </c>
      <c r="D974" t="s">
        <v>153</v>
      </c>
      <c r="E974" s="207">
        <v>36</v>
      </c>
      <c r="F974" s="104" t="s">
        <v>164</v>
      </c>
      <c r="G974" t="s">
        <v>155</v>
      </c>
      <c r="H974" t="s">
        <v>156</v>
      </c>
      <c r="I974" t="s">
        <v>32</v>
      </c>
      <c r="J974"/>
      <c r="K974" t="s">
        <v>103</v>
      </c>
      <c r="L974" t="s">
        <v>157</v>
      </c>
      <c r="M974" s="104" t="s">
        <v>1639</v>
      </c>
      <c r="N974" s="104" t="s">
        <v>166</v>
      </c>
      <c r="O974" s="167">
        <v>800</v>
      </c>
      <c r="P974" s="200">
        <v>247</v>
      </c>
      <c r="Q974" s="234">
        <v>7.6100687062883197E-3</v>
      </c>
      <c r="R974" s="200" t="s">
        <v>37</v>
      </c>
      <c r="S974" s="180">
        <v>2323</v>
      </c>
      <c r="T974" s="231" t="s">
        <v>1637</v>
      </c>
      <c r="U974" s="208">
        <v>0</v>
      </c>
      <c r="V974" s="209">
        <v>0</v>
      </c>
      <c r="W974" s="234">
        <f>Tabla2[[#This Row],[Valor POAI 2026
 (en pesos y 3 últimos digitos en cero)]]/$V$2</f>
        <v>0</v>
      </c>
      <c r="X974" s="188"/>
      <c r="Y974" s="188"/>
      <c r="Z974" s="189"/>
    </row>
    <row r="975" spans="1:26" s="126" customFormat="1" ht="13.5" hidden="1" customHeight="1">
      <c r="A975" s="172">
        <v>13</v>
      </c>
      <c r="B975" t="s">
        <v>1614</v>
      </c>
      <c r="C975" s="207">
        <v>23234</v>
      </c>
      <c r="D975" t="s">
        <v>153</v>
      </c>
      <c r="E975" s="207">
        <v>37</v>
      </c>
      <c r="F975" s="104" t="s">
        <v>167</v>
      </c>
      <c r="G975" t="s">
        <v>155</v>
      </c>
      <c r="H975" t="s">
        <v>156</v>
      </c>
      <c r="I975" t="s">
        <v>32</v>
      </c>
      <c r="J975"/>
      <c r="K975" t="s">
        <v>103</v>
      </c>
      <c r="L975" t="s">
        <v>157</v>
      </c>
      <c r="M975" s="104" t="s">
        <v>960</v>
      </c>
      <c r="N975" s="104" t="s">
        <v>60</v>
      </c>
      <c r="O975" s="167">
        <v>800</v>
      </c>
      <c r="P975" s="200">
        <v>197</v>
      </c>
      <c r="Q975" s="234">
        <v>6.0695689681732751E-3</v>
      </c>
      <c r="R975" s="200" t="s">
        <v>37</v>
      </c>
      <c r="S975" s="180">
        <v>2323</v>
      </c>
      <c r="T975" s="231" t="s">
        <v>1637</v>
      </c>
      <c r="U975" s="208">
        <v>0</v>
      </c>
      <c r="V975" s="209">
        <v>0</v>
      </c>
      <c r="W975" s="234">
        <f>Tabla2[[#This Row],[Valor POAI 2026
 (en pesos y 3 últimos digitos en cero)]]/$V$2</f>
        <v>0</v>
      </c>
      <c r="X975" s="188"/>
      <c r="Y975" s="188"/>
      <c r="Z975" s="189"/>
    </row>
    <row r="976" spans="1:26" s="126" customFormat="1" ht="13.5" hidden="1" customHeight="1">
      <c r="A976" s="172">
        <v>13</v>
      </c>
      <c r="B976" t="s">
        <v>1614</v>
      </c>
      <c r="C976" s="207">
        <v>23301</v>
      </c>
      <c r="D976" t="s">
        <v>153</v>
      </c>
      <c r="E976" s="207">
        <v>39</v>
      </c>
      <c r="F976" s="104" t="s">
        <v>177</v>
      </c>
      <c r="G976" t="s">
        <v>155</v>
      </c>
      <c r="H976" t="s">
        <v>170</v>
      </c>
      <c r="I976" t="s">
        <v>32</v>
      </c>
      <c r="J976"/>
      <c r="K976" t="s">
        <v>103</v>
      </c>
      <c r="L976" t="s">
        <v>157</v>
      </c>
      <c r="M976" s="104" t="s">
        <v>1640</v>
      </c>
      <c r="N976" s="104" t="s">
        <v>166</v>
      </c>
      <c r="O976" s="167">
        <v>800</v>
      </c>
      <c r="P976" s="200">
        <v>303</v>
      </c>
      <c r="Q976" s="234">
        <v>9.3354284129771696E-3</v>
      </c>
      <c r="R976" s="200" t="s">
        <v>37</v>
      </c>
      <c r="S976" s="180">
        <v>2330</v>
      </c>
      <c r="T976" s="231" t="s">
        <v>1641</v>
      </c>
      <c r="U976" s="208">
        <v>0</v>
      </c>
      <c r="V976" s="209">
        <v>0</v>
      </c>
      <c r="W976" s="234">
        <f>Tabla2[[#This Row],[Valor POAI 2026
 (en pesos y 3 últimos digitos en cero)]]/$V$2</f>
        <v>0</v>
      </c>
      <c r="X976" s="188"/>
      <c r="Y976" s="188"/>
      <c r="Z976" s="189"/>
    </row>
    <row r="977" spans="1:26" s="126" customFormat="1" ht="13.5" hidden="1" customHeight="1">
      <c r="A977" s="172">
        <v>13</v>
      </c>
      <c r="B977" t="s">
        <v>1614</v>
      </c>
      <c r="C977" s="207">
        <v>23302</v>
      </c>
      <c r="D977" t="s">
        <v>153</v>
      </c>
      <c r="E977" s="207">
        <v>40</v>
      </c>
      <c r="F977" s="104" t="s">
        <v>174</v>
      </c>
      <c r="G977" t="s">
        <v>155</v>
      </c>
      <c r="H977" t="s">
        <v>170</v>
      </c>
      <c r="I977" t="s">
        <v>32</v>
      </c>
      <c r="J977"/>
      <c r="K977" t="s">
        <v>103</v>
      </c>
      <c r="L977" t="s">
        <v>157</v>
      </c>
      <c r="M977" s="104" t="s">
        <v>1642</v>
      </c>
      <c r="N977" s="104" t="s">
        <v>176</v>
      </c>
      <c r="O977" s="167">
        <v>12</v>
      </c>
      <c r="P977" s="200">
        <v>303</v>
      </c>
      <c r="Q977" s="234">
        <v>9.3354284129771696E-3</v>
      </c>
      <c r="R977" s="200" t="s">
        <v>37</v>
      </c>
      <c r="S977" s="180">
        <v>2330</v>
      </c>
      <c r="T977" s="231" t="s">
        <v>1641</v>
      </c>
      <c r="U977" s="208">
        <v>0</v>
      </c>
      <c r="V977" s="209">
        <v>0</v>
      </c>
      <c r="W977" s="234">
        <f>Tabla2[[#This Row],[Valor POAI 2026
 (en pesos y 3 últimos digitos en cero)]]/$V$2</f>
        <v>0</v>
      </c>
      <c r="X977" s="188"/>
      <c r="Y977" s="188"/>
      <c r="Z977" s="189"/>
    </row>
    <row r="978" spans="1:26" s="126" customFormat="1" ht="13.5" hidden="1" customHeight="1">
      <c r="A978" s="172">
        <v>13</v>
      </c>
      <c r="B978" t="s">
        <v>1614</v>
      </c>
      <c r="C978" s="207">
        <v>23303</v>
      </c>
      <c r="D978" t="s">
        <v>153</v>
      </c>
      <c r="E978" s="207">
        <v>33</v>
      </c>
      <c r="F978" s="104" t="s">
        <v>179</v>
      </c>
      <c r="G978" t="s">
        <v>155</v>
      </c>
      <c r="H978" t="s">
        <v>180</v>
      </c>
      <c r="I978" t="s">
        <v>56</v>
      </c>
      <c r="J978"/>
      <c r="K978" t="s">
        <v>103</v>
      </c>
      <c r="L978" t="s">
        <v>157</v>
      </c>
      <c r="M978" s="104" t="s">
        <v>1566</v>
      </c>
      <c r="N978" s="104" t="s">
        <v>182</v>
      </c>
      <c r="O978" s="167">
        <v>40</v>
      </c>
      <c r="P978" s="200">
        <v>260</v>
      </c>
      <c r="Q978" s="234">
        <v>8.0105986381982311E-3</v>
      </c>
      <c r="R978" s="200" t="s">
        <v>37</v>
      </c>
      <c r="S978" s="180">
        <v>2330</v>
      </c>
      <c r="T978" s="231" t="s">
        <v>1641</v>
      </c>
      <c r="U978" s="208">
        <v>0</v>
      </c>
      <c r="V978" s="209">
        <v>0</v>
      </c>
      <c r="W978" s="234">
        <f>Tabla2[[#This Row],[Valor POAI 2026
 (en pesos y 3 últimos digitos en cero)]]/$V$2</f>
        <v>0</v>
      </c>
      <c r="X978" s="188"/>
      <c r="Y978" s="188"/>
      <c r="Z978" s="189"/>
    </row>
    <row r="979" spans="1:26" s="126" customFormat="1" ht="13.5" hidden="1" customHeight="1">
      <c r="A979" s="172">
        <v>13</v>
      </c>
      <c r="B979" t="s">
        <v>1614</v>
      </c>
      <c r="C979" s="207">
        <v>23304</v>
      </c>
      <c r="D979" t="s">
        <v>153</v>
      </c>
      <c r="E979" s="207">
        <v>38</v>
      </c>
      <c r="F979" s="104" t="s">
        <v>169</v>
      </c>
      <c r="G979" t="s">
        <v>155</v>
      </c>
      <c r="H979" t="s">
        <v>170</v>
      </c>
      <c r="I979" t="s">
        <v>32</v>
      </c>
      <c r="J979"/>
      <c r="K979" t="s">
        <v>103</v>
      </c>
      <c r="L979" t="s">
        <v>157</v>
      </c>
      <c r="M979" s="104" t="s">
        <v>1643</v>
      </c>
      <c r="N979" s="104" t="s">
        <v>172</v>
      </c>
      <c r="O979" s="167">
        <v>24</v>
      </c>
      <c r="P979" s="200">
        <v>404</v>
      </c>
      <c r="Q979" s="234">
        <v>1.2447237883969559E-2</v>
      </c>
      <c r="R979" s="200" t="s">
        <v>37</v>
      </c>
      <c r="S979" s="180">
        <v>2330</v>
      </c>
      <c r="T979" s="231" t="s">
        <v>1641</v>
      </c>
      <c r="U979" s="208">
        <v>0</v>
      </c>
      <c r="V979" s="209">
        <v>0</v>
      </c>
      <c r="W979" s="234">
        <f>Tabla2[[#This Row],[Valor POAI 2026
 (en pesos y 3 últimos digitos en cero)]]/$V$2</f>
        <v>0</v>
      </c>
      <c r="X979" s="188"/>
      <c r="Y979" s="188"/>
      <c r="Z979" s="189"/>
    </row>
    <row r="980" spans="1:26" s="126" customFormat="1" ht="13.5" hidden="1" customHeight="1">
      <c r="A980" s="172">
        <v>13</v>
      </c>
      <c r="B980" t="s">
        <v>1614</v>
      </c>
      <c r="C980" s="207">
        <v>23611</v>
      </c>
      <c r="D980" t="s">
        <v>183</v>
      </c>
      <c r="E980" s="207">
        <v>43</v>
      </c>
      <c r="F980" s="104" t="s">
        <v>193</v>
      </c>
      <c r="G980" t="s">
        <v>129</v>
      </c>
      <c r="H980" t="s">
        <v>185</v>
      </c>
      <c r="I980" t="s">
        <v>32</v>
      </c>
      <c r="J980"/>
      <c r="K980" t="s">
        <v>103</v>
      </c>
      <c r="L980" t="s">
        <v>186</v>
      </c>
      <c r="M980" s="104" t="s">
        <v>1286</v>
      </c>
      <c r="N980" s="104" t="s">
        <v>81</v>
      </c>
      <c r="O980" s="167">
        <v>1000</v>
      </c>
      <c r="P980" s="200">
        <v>49</v>
      </c>
      <c r="Q980" s="234">
        <v>1.5096897433527435E-3</v>
      </c>
      <c r="R980" s="200" t="s">
        <v>37</v>
      </c>
      <c r="S980" s="180">
        <v>2361</v>
      </c>
      <c r="T980" s="231" t="s">
        <v>1644</v>
      </c>
      <c r="U980" s="208">
        <v>0</v>
      </c>
      <c r="V980" s="209">
        <v>0</v>
      </c>
      <c r="W980" s="234">
        <f>Tabla2[[#This Row],[Valor POAI 2026
 (en pesos y 3 últimos digitos en cero)]]/$V$2</f>
        <v>0</v>
      </c>
      <c r="X980" s="188"/>
      <c r="Y980" s="188"/>
      <c r="Z980" s="189"/>
    </row>
    <row r="981" spans="1:26" s="126" customFormat="1" ht="13.5" hidden="1" customHeight="1">
      <c r="A981" s="172">
        <v>13</v>
      </c>
      <c r="B981" t="s">
        <v>1614</v>
      </c>
      <c r="C981" s="207">
        <v>23612</v>
      </c>
      <c r="D981" t="s">
        <v>183</v>
      </c>
      <c r="E981" s="207">
        <v>44</v>
      </c>
      <c r="F981" s="104" t="s">
        <v>190</v>
      </c>
      <c r="G981" t="s">
        <v>129</v>
      </c>
      <c r="H981" t="s">
        <v>185</v>
      </c>
      <c r="I981" t="s">
        <v>32</v>
      </c>
      <c r="J981"/>
      <c r="K981" t="s">
        <v>103</v>
      </c>
      <c r="L981" t="s">
        <v>186</v>
      </c>
      <c r="M981" s="104" t="s">
        <v>1645</v>
      </c>
      <c r="N981" s="104" t="s">
        <v>192</v>
      </c>
      <c r="O981" s="167">
        <v>600</v>
      </c>
      <c r="P981" s="200">
        <v>292</v>
      </c>
      <c r="Q981" s="234">
        <v>8.9965184705918608E-3</v>
      </c>
      <c r="R981" s="200" t="s">
        <v>37</v>
      </c>
      <c r="S981" s="180">
        <v>2361</v>
      </c>
      <c r="T981" s="231" t="s">
        <v>1644</v>
      </c>
      <c r="U981" s="208">
        <v>0</v>
      </c>
      <c r="V981" s="209">
        <v>0</v>
      </c>
      <c r="W981" s="234">
        <f>Tabla2[[#This Row],[Valor POAI 2026
 (en pesos y 3 últimos digitos en cero)]]/$V$2</f>
        <v>0</v>
      </c>
      <c r="X981" s="188"/>
      <c r="Y981" s="188"/>
      <c r="Z981" s="189"/>
    </row>
    <row r="982" spans="1:26" s="126" customFormat="1" ht="13.5" hidden="1" customHeight="1">
      <c r="A982" s="172">
        <v>13</v>
      </c>
      <c r="B982" t="s">
        <v>1614</v>
      </c>
      <c r="C982" s="207">
        <v>23613</v>
      </c>
      <c r="D982" t="s">
        <v>183</v>
      </c>
      <c r="E982" s="207">
        <v>45</v>
      </c>
      <c r="F982" s="104" t="s">
        <v>184</v>
      </c>
      <c r="G982" t="s">
        <v>129</v>
      </c>
      <c r="H982" t="s">
        <v>185</v>
      </c>
      <c r="I982" t="s">
        <v>32</v>
      </c>
      <c r="J982"/>
      <c r="K982" t="s">
        <v>103</v>
      </c>
      <c r="L982" t="s">
        <v>186</v>
      </c>
      <c r="M982" s="104" t="s">
        <v>1646</v>
      </c>
      <c r="N982" s="104" t="s">
        <v>188</v>
      </c>
      <c r="O982" s="167">
        <v>280</v>
      </c>
      <c r="P982" s="200">
        <v>146</v>
      </c>
      <c r="Q982" s="234">
        <v>4.4982592352959304E-3</v>
      </c>
      <c r="R982" s="200" t="s">
        <v>37</v>
      </c>
      <c r="S982" s="180">
        <v>2361</v>
      </c>
      <c r="T982" s="231" t="s">
        <v>1644</v>
      </c>
      <c r="U982" s="208">
        <v>0</v>
      </c>
      <c r="V982" s="209">
        <v>0</v>
      </c>
      <c r="W982" s="234">
        <f>Tabla2[[#This Row],[Valor POAI 2026
 (en pesos y 3 últimos digitos en cero)]]/$V$2</f>
        <v>0</v>
      </c>
      <c r="X982" s="188"/>
      <c r="Y982" s="188"/>
      <c r="Z982" s="189"/>
    </row>
    <row r="983" spans="1:26" s="126" customFormat="1" ht="13.5" hidden="1" customHeight="1">
      <c r="A983" s="172">
        <v>13</v>
      </c>
      <c r="B983" t="s">
        <v>1614</v>
      </c>
      <c r="C983" s="207">
        <v>27871</v>
      </c>
      <c r="D983" t="s">
        <v>138</v>
      </c>
      <c r="E983" s="207">
        <v>47</v>
      </c>
      <c r="F983" s="104" t="s">
        <v>204</v>
      </c>
      <c r="G983" t="s">
        <v>196</v>
      </c>
      <c r="H983" t="s">
        <v>205</v>
      </c>
      <c r="I983" t="s">
        <v>56</v>
      </c>
      <c r="J983" t="s">
        <v>198</v>
      </c>
      <c r="K983" t="s">
        <v>103</v>
      </c>
      <c r="L983" t="s">
        <v>199</v>
      </c>
      <c r="M983" s="104" t="s">
        <v>1647</v>
      </c>
      <c r="N983" s="104" t="s">
        <v>207</v>
      </c>
      <c r="O983" s="167">
        <v>389</v>
      </c>
      <c r="P983" s="200">
        <v>779</v>
      </c>
      <c r="Q983" s="234">
        <v>2.4000985919832393E-2</v>
      </c>
      <c r="R983" s="200" t="s">
        <v>37</v>
      </c>
      <c r="S983" s="180">
        <v>2787</v>
      </c>
      <c r="T983" s="231" t="s">
        <v>1648</v>
      </c>
      <c r="U983" s="208">
        <v>0</v>
      </c>
      <c r="V983" s="209">
        <v>0</v>
      </c>
      <c r="W983" s="234">
        <f>Tabla2[[#This Row],[Valor POAI 2026
 (en pesos y 3 últimos digitos en cero)]]/$V$2</f>
        <v>0</v>
      </c>
      <c r="X983" s="188"/>
      <c r="Y983" s="188"/>
      <c r="Z983" s="189"/>
    </row>
    <row r="984" spans="1:26" s="126" customFormat="1" ht="13.5" hidden="1" customHeight="1">
      <c r="A984" s="172">
        <v>13</v>
      </c>
      <c r="B984" t="s">
        <v>1614</v>
      </c>
      <c r="C984" s="207">
        <v>27872</v>
      </c>
      <c r="D984" t="s">
        <v>138</v>
      </c>
      <c r="E984" s="207">
        <v>46</v>
      </c>
      <c r="F984" s="104" t="s">
        <v>208</v>
      </c>
      <c r="G984" t="s">
        <v>196</v>
      </c>
      <c r="H984" t="s">
        <v>209</v>
      </c>
      <c r="I984" t="s">
        <v>56</v>
      </c>
      <c r="J984" t="s">
        <v>198</v>
      </c>
      <c r="K984" t="s">
        <v>103</v>
      </c>
      <c r="L984" t="s">
        <v>199</v>
      </c>
      <c r="M984" s="104" t="s">
        <v>1649</v>
      </c>
      <c r="N984" s="104" t="s">
        <v>211</v>
      </c>
      <c r="O984" s="167">
        <v>500</v>
      </c>
      <c r="P984" s="200">
        <v>974</v>
      </c>
      <c r="Q984" s="234">
        <v>3.0008934898481068E-2</v>
      </c>
      <c r="R984" s="200" t="s">
        <v>37</v>
      </c>
      <c r="S984" s="180">
        <v>2787</v>
      </c>
      <c r="T984" s="231" t="s">
        <v>1648</v>
      </c>
      <c r="U984" s="208">
        <v>0</v>
      </c>
      <c r="V984" s="209">
        <v>0</v>
      </c>
      <c r="W984" s="234">
        <f>Tabla2[[#This Row],[Valor POAI 2026
 (en pesos y 3 últimos digitos en cero)]]/$V$2</f>
        <v>0</v>
      </c>
      <c r="X984" s="188"/>
      <c r="Y984" s="188"/>
      <c r="Z984" s="189"/>
    </row>
    <row r="985" spans="1:26" s="126" customFormat="1" ht="13.5" hidden="1" customHeight="1">
      <c r="A985" s="172">
        <v>13</v>
      </c>
      <c r="B985" t="s">
        <v>1614</v>
      </c>
      <c r="C985" s="207">
        <v>27873</v>
      </c>
      <c r="D985" t="s">
        <v>138</v>
      </c>
      <c r="E985" s="207">
        <v>48</v>
      </c>
      <c r="F985" s="104" t="s">
        <v>195</v>
      </c>
      <c r="G985" t="s">
        <v>196</v>
      </c>
      <c r="H985" t="s">
        <v>197</v>
      </c>
      <c r="I985" t="s">
        <v>56</v>
      </c>
      <c r="J985" t="s">
        <v>198</v>
      </c>
      <c r="K985" t="s">
        <v>103</v>
      </c>
      <c r="L985" t="s">
        <v>199</v>
      </c>
      <c r="M985" s="104" t="s">
        <v>1650</v>
      </c>
      <c r="N985" s="104" t="s">
        <v>201</v>
      </c>
      <c r="O985" s="167">
        <v>357</v>
      </c>
      <c r="P985" s="200">
        <v>974</v>
      </c>
      <c r="Q985" s="234">
        <v>3.0008934898481068E-2</v>
      </c>
      <c r="R985" s="200" t="s">
        <v>202</v>
      </c>
      <c r="S985" s="180">
        <v>2787</v>
      </c>
      <c r="T985" s="231" t="s">
        <v>1648</v>
      </c>
      <c r="U985" s="208">
        <v>0</v>
      </c>
      <c r="V985" s="209">
        <v>0</v>
      </c>
      <c r="W985" s="234">
        <f>Tabla2[[#This Row],[Valor POAI 2026
 (en pesos y 3 últimos digitos en cero)]]/$V$2</f>
        <v>0</v>
      </c>
      <c r="X985" s="188"/>
      <c r="Y985" s="188"/>
      <c r="Z985" s="189"/>
    </row>
    <row r="986" spans="1:26" s="126" customFormat="1" ht="13.5" hidden="1" customHeight="1">
      <c r="A986" s="172">
        <v>13</v>
      </c>
      <c r="B986" t="s">
        <v>1614</v>
      </c>
      <c r="C986" s="207">
        <v>27891</v>
      </c>
      <c r="D986" t="s">
        <v>138</v>
      </c>
      <c r="E986" s="207">
        <v>49</v>
      </c>
      <c r="F986" s="104" t="s">
        <v>474</v>
      </c>
      <c r="G986" t="s">
        <v>196</v>
      </c>
      <c r="H986" t="s">
        <v>475</v>
      </c>
      <c r="I986" t="s">
        <v>56</v>
      </c>
      <c r="J986" t="s">
        <v>198</v>
      </c>
      <c r="K986" t="s">
        <v>103</v>
      </c>
      <c r="L986" t="s">
        <v>476</v>
      </c>
      <c r="M986" s="104" t="s">
        <v>1651</v>
      </c>
      <c r="N986" s="104" t="s">
        <v>478</v>
      </c>
      <c r="O986" s="167">
        <v>150</v>
      </c>
      <c r="P986" s="200">
        <v>1168</v>
      </c>
      <c r="Q986" s="234">
        <v>3.5986073882367443E-2</v>
      </c>
      <c r="R986" s="200" t="s">
        <v>37</v>
      </c>
      <c r="S986" s="180">
        <v>2789</v>
      </c>
      <c r="T986" s="231" t="s">
        <v>1652</v>
      </c>
      <c r="U986" s="208">
        <v>0</v>
      </c>
      <c r="V986" s="209">
        <v>0</v>
      </c>
      <c r="W986" s="234">
        <f>Tabla2[[#This Row],[Valor POAI 2026
 (en pesos y 3 últimos digitos en cero)]]/$V$2</f>
        <v>0</v>
      </c>
      <c r="X986" s="188"/>
      <c r="Y986" s="188"/>
      <c r="Z986" s="189"/>
    </row>
    <row r="987" spans="1:26" s="126" customFormat="1" ht="13.5" hidden="1" customHeight="1">
      <c r="A987" s="172">
        <v>13</v>
      </c>
      <c r="B987" t="s">
        <v>1614</v>
      </c>
      <c r="C987" s="207">
        <v>23561</v>
      </c>
      <c r="D987" t="s">
        <v>212</v>
      </c>
      <c r="E987" s="207">
        <v>50</v>
      </c>
      <c r="F987" s="104" t="s">
        <v>213</v>
      </c>
      <c r="G987" t="s">
        <v>214</v>
      </c>
      <c r="H987" t="s">
        <v>215</v>
      </c>
      <c r="I987" t="s">
        <v>56</v>
      </c>
      <c r="J987" t="s">
        <v>216</v>
      </c>
      <c r="K987" t="s">
        <v>217</v>
      </c>
      <c r="L987" t="s">
        <v>218</v>
      </c>
      <c r="M987" s="104" t="s">
        <v>1653</v>
      </c>
      <c r="N987" s="104" t="s">
        <v>60</v>
      </c>
      <c r="O987" s="167">
        <v>2</v>
      </c>
      <c r="P987" s="200">
        <v>576</v>
      </c>
      <c r="Q987" s="234">
        <v>1.7746556983085311E-2</v>
      </c>
      <c r="R987" s="200" t="s">
        <v>37</v>
      </c>
      <c r="S987" s="180">
        <v>2356</v>
      </c>
      <c r="T987" s="231" t="s">
        <v>1654</v>
      </c>
      <c r="U987" s="208">
        <v>0</v>
      </c>
      <c r="V987" s="209">
        <v>0</v>
      </c>
      <c r="W987" s="234">
        <f>Tabla2[[#This Row],[Valor POAI 2026
 (en pesos y 3 últimos digitos en cero)]]/$V$2</f>
        <v>0</v>
      </c>
      <c r="X987" s="188"/>
      <c r="Y987" s="188"/>
      <c r="Z987" s="189"/>
    </row>
    <row r="988" spans="1:26" s="126" customFormat="1" ht="13.5" hidden="1" customHeight="1">
      <c r="A988" s="172">
        <v>13</v>
      </c>
      <c r="B988" t="s">
        <v>1614</v>
      </c>
      <c r="C988" s="207">
        <v>23562</v>
      </c>
      <c r="D988" t="s">
        <v>212</v>
      </c>
      <c r="E988" s="207">
        <v>52</v>
      </c>
      <c r="F988" s="104" t="s">
        <v>225</v>
      </c>
      <c r="G988" t="s">
        <v>214</v>
      </c>
      <c r="H988" t="s">
        <v>222</v>
      </c>
      <c r="I988" t="s">
        <v>56</v>
      </c>
      <c r="J988" t="s">
        <v>216</v>
      </c>
      <c r="K988" t="s">
        <v>217</v>
      </c>
      <c r="L988" t="s">
        <v>218</v>
      </c>
      <c r="M988" s="104" t="s">
        <v>1655</v>
      </c>
      <c r="N988" s="104" t="s">
        <v>227</v>
      </c>
      <c r="O988" s="167">
        <v>80</v>
      </c>
      <c r="P988" s="200">
        <v>1752</v>
      </c>
      <c r="Q988" s="234">
        <v>5.3979110823551162E-2</v>
      </c>
      <c r="R988" s="200" t="s">
        <v>37</v>
      </c>
      <c r="S988" s="180">
        <v>2356</v>
      </c>
      <c r="T988" s="231" t="s">
        <v>1654</v>
      </c>
      <c r="U988" s="208">
        <v>0</v>
      </c>
      <c r="V988" s="209">
        <v>0</v>
      </c>
      <c r="W988" s="234">
        <f>Tabla2[[#This Row],[Valor POAI 2026
 (en pesos y 3 últimos digitos en cero)]]/$V$2</f>
        <v>0</v>
      </c>
      <c r="X988" s="188"/>
      <c r="Y988" s="188"/>
      <c r="Z988" s="189"/>
    </row>
    <row r="989" spans="1:26" s="126" customFormat="1" ht="13.5" hidden="1" customHeight="1">
      <c r="A989" s="172">
        <v>13</v>
      </c>
      <c r="B989" t="s">
        <v>1614</v>
      </c>
      <c r="C989" s="207">
        <v>23563</v>
      </c>
      <c r="D989" t="s">
        <v>212</v>
      </c>
      <c r="E989" s="207">
        <v>51</v>
      </c>
      <c r="F989" s="104" t="s">
        <v>221</v>
      </c>
      <c r="G989" t="s">
        <v>214</v>
      </c>
      <c r="H989" t="s">
        <v>222</v>
      </c>
      <c r="I989" t="s">
        <v>56</v>
      </c>
      <c r="J989" t="s">
        <v>216</v>
      </c>
      <c r="K989" t="s">
        <v>217</v>
      </c>
      <c r="L989" t="s">
        <v>218</v>
      </c>
      <c r="M989" s="104" t="s">
        <v>1656</v>
      </c>
      <c r="N989" s="104" t="s">
        <v>224</v>
      </c>
      <c r="O989" s="167">
        <v>80</v>
      </c>
      <c r="P989" s="200">
        <v>876</v>
      </c>
      <c r="Q989" s="234">
        <v>2.6989555411775581E-2</v>
      </c>
      <c r="R989" s="200" t="s">
        <v>37</v>
      </c>
      <c r="S989" s="180">
        <v>2356</v>
      </c>
      <c r="T989" s="231" t="s">
        <v>1654</v>
      </c>
      <c r="U989" s="208">
        <v>0</v>
      </c>
      <c r="V989" s="209">
        <v>0</v>
      </c>
      <c r="W989" s="234">
        <f>Tabla2[[#This Row],[Valor POAI 2026
 (en pesos y 3 últimos digitos en cero)]]/$V$2</f>
        <v>0</v>
      </c>
      <c r="X989" s="188"/>
      <c r="Y989" s="188"/>
      <c r="Z989" s="189"/>
    </row>
    <row r="990" spans="1:26" s="126" customFormat="1" ht="13.5" hidden="1" customHeight="1">
      <c r="A990" s="172">
        <v>13</v>
      </c>
      <c r="B990" t="s">
        <v>1614</v>
      </c>
      <c r="C990" s="207">
        <v>22951</v>
      </c>
      <c r="D990" t="s">
        <v>228</v>
      </c>
      <c r="E990" s="207">
        <v>55</v>
      </c>
      <c r="F990" s="104" t="s">
        <v>235</v>
      </c>
      <c r="G990" t="s">
        <v>236</v>
      </c>
      <c r="H990" t="s">
        <v>237</v>
      </c>
      <c r="I990" t="s">
        <v>32</v>
      </c>
      <c r="J990"/>
      <c r="K990" t="s">
        <v>217</v>
      </c>
      <c r="L990" t="s">
        <v>232</v>
      </c>
      <c r="M990" s="104" t="s">
        <v>1657</v>
      </c>
      <c r="N990" s="104" t="s">
        <v>239</v>
      </c>
      <c r="O990" s="167">
        <v>120</v>
      </c>
      <c r="P990" s="200">
        <v>389</v>
      </c>
      <c r="Q990" s="234">
        <v>1.1985087962535047E-2</v>
      </c>
      <c r="R990" s="200" t="s">
        <v>37</v>
      </c>
      <c r="S990" s="180">
        <v>2295</v>
      </c>
      <c r="T990" s="231" t="s">
        <v>1658</v>
      </c>
      <c r="U990" s="208">
        <v>0</v>
      </c>
      <c r="V990" s="209">
        <v>0</v>
      </c>
      <c r="W990" s="234">
        <f>Tabla2[[#This Row],[Valor POAI 2026
 (en pesos y 3 últimos digitos en cero)]]/$V$2</f>
        <v>0</v>
      </c>
      <c r="X990" s="188"/>
      <c r="Y990" s="188"/>
      <c r="Z990" s="189"/>
    </row>
    <row r="991" spans="1:26" s="126" customFormat="1" ht="13.5" hidden="1" customHeight="1">
      <c r="A991" s="172">
        <v>13</v>
      </c>
      <c r="B991" t="s">
        <v>1614</v>
      </c>
      <c r="C991" s="207">
        <v>22952</v>
      </c>
      <c r="D991" t="s">
        <v>228</v>
      </c>
      <c r="E991" s="207">
        <v>54</v>
      </c>
      <c r="F991" s="104" t="s">
        <v>229</v>
      </c>
      <c r="G991" t="s">
        <v>230</v>
      </c>
      <c r="H991" t="s">
        <v>231</v>
      </c>
      <c r="I991" t="s">
        <v>32</v>
      </c>
      <c r="J991"/>
      <c r="K991" t="s">
        <v>217</v>
      </c>
      <c r="L991" t="s">
        <v>232</v>
      </c>
      <c r="M991" s="104" t="s">
        <v>612</v>
      </c>
      <c r="N991" s="104" t="s">
        <v>41</v>
      </c>
      <c r="O991" s="167">
        <v>4</v>
      </c>
      <c r="P991" s="200">
        <v>487</v>
      </c>
      <c r="Q991" s="234">
        <v>1.5004467449240534E-2</v>
      </c>
      <c r="R991" s="200" t="s">
        <v>37</v>
      </c>
      <c r="S991" s="180">
        <v>2295</v>
      </c>
      <c r="T991" s="231" t="s">
        <v>1658</v>
      </c>
      <c r="U991" s="208">
        <v>0</v>
      </c>
      <c r="V991" s="209">
        <v>0</v>
      </c>
      <c r="W991" s="234">
        <f>Tabla2[[#This Row],[Valor POAI 2026
 (en pesos y 3 últimos digitos en cero)]]/$V$2</f>
        <v>0</v>
      </c>
      <c r="X991" s="188"/>
      <c r="Y991" s="188"/>
      <c r="Z991" s="189"/>
    </row>
    <row r="992" spans="1:26" s="126" customFormat="1" ht="13.5" hidden="1" customHeight="1">
      <c r="A992" s="172">
        <v>13</v>
      </c>
      <c r="B992" t="s">
        <v>1614</v>
      </c>
      <c r="C992" s="207">
        <v>26631</v>
      </c>
      <c r="D992" t="s">
        <v>153</v>
      </c>
      <c r="E992" s="207">
        <v>56</v>
      </c>
      <c r="F992" s="104" t="s">
        <v>251</v>
      </c>
      <c r="G992" t="s">
        <v>155</v>
      </c>
      <c r="H992" t="s">
        <v>252</v>
      </c>
      <c r="I992" t="s">
        <v>32</v>
      </c>
      <c r="J992"/>
      <c r="K992" t="s">
        <v>217</v>
      </c>
      <c r="L992" t="s">
        <v>242</v>
      </c>
      <c r="M992" s="104" t="s">
        <v>1396</v>
      </c>
      <c r="N992" s="104" t="s">
        <v>254</v>
      </c>
      <c r="O992" s="167">
        <v>40</v>
      </c>
      <c r="P992" s="200">
        <v>325</v>
      </c>
      <c r="Q992" s="234">
        <v>1.0013248297747789E-2</v>
      </c>
      <c r="R992" s="200" t="s">
        <v>37</v>
      </c>
      <c r="S992" s="180">
        <v>2663</v>
      </c>
      <c r="T992" s="231" t="s">
        <v>1659</v>
      </c>
      <c r="U992" s="208">
        <v>0</v>
      </c>
      <c r="V992" s="209">
        <v>0</v>
      </c>
      <c r="W992" s="234">
        <f>Tabla2[[#This Row],[Valor POAI 2026
 (en pesos y 3 últimos digitos en cero)]]/$V$2</f>
        <v>0</v>
      </c>
      <c r="X992" s="188"/>
      <c r="Y992" s="188"/>
      <c r="Z992" s="189"/>
    </row>
    <row r="993" spans="1:26" s="126" customFormat="1" ht="13.5" hidden="1" customHeight="1">
      <c r="A993" s="172">
        <v>13</v>
      </c>
      <c r="B993" t="s">
        <v>1614</v>
      </c>
      <c r="C993" s="207">
        <v>27851</v>
      </c>
      <c r="D993" t="s">
        <v>228</v>
      </c>
      <c r="E993" s="207">
        <v>58</v>
      </c>
      <c r="F993" s="104" t="s">
        <v>247</v>
      </c>
      <c r="G993" t="s">
        <v>236</v>
      </c>
      <c r="H993" t="s">
        <v>248</v>
      </c>
      <c r="I993" t="s">
        <v>32</v>
      </c>
      <c r="J993"/>
      <c r="K993" t="s">
        <v>217</v>
      </c>
      <c r="L993" t="s">
        <v>242</v>
      </c>
      <c r="M993" s="104" t="s">
        <v>1660</v>
      </c>
      <c r="N993" s="104" t="s">
        <v>250</v>
      </c>
      <c r="O993" s="167">
        <v>200</v>
      </c>
      <c r="P993" s="200">
        <v>325</v>
      </c>
      <c r="Q993" s="234">
        <v>1.0013248297747789E-2</v>
      </c>
      <c r="R993" s="200" t="s">
        <v>37</v>
      </c>
      <c r="S993" s="180">
        <v>2785</v>
      </c>
      <c r="T993" s="231" t="s">
        <v>1661</v>
      </c>
      <c r="U993" s="208">
        <v>0</v>
      </c>
      <c r="V993" s="209">
        <v>0</v>
      </c>
      <c r="W993" s="234">
        <f>Tabla2[[#This Row],[Valor POAI 2026
 (en pesos y 3 últimos digitos en cero)]]/$V$2</f>
        <v>0</v>
      </c>
      <c r="X993" s="188"/>
      <c r="Y993" s="188"/>
      <c r="Z993" s="189"/>
    </row>
    <row r="994" spans="1:26" s="126" customFormat="1" ht="13.5" hidden="1" customHeight="1">
      <c r="A994" s="172">
        <v>13</v>
      </c>
      <c r="B994" t="s">
        <v>1614</v>
      </c>
      <c r="C994" s="207">
        <v>27341</v>
      </c>
      <c r="D994" t="s">
        <v>153</v>
      </c>
      <c r="E994" s="207">
        <v>61</v>
      </c>
      <c r="F994" s="104" t="s">
        <v>256</v>
      </c>
      <c r="G994" t="s">
        <v>257</v>
      </c>
      <c r="H994" t="s">
        <v>258</v>
      </c>
      <c r="I994" t="s">
        <v>32</v>
      </c>
      <c r="J994"/>
      <c r="K994" t="s">
        <v>259</v>
      </c>
      <c r="L994" t="s">
        <v>260</v>
      </c>
      <c r="M994" s="104" t="s">
        <v>1662</v>
      </c>
      <c r="N994" s="104" t="s">
        <v>64</v>
      </c>
      <c r="O994" s="167">
        <v>12</v>
      </c>
      <c r="P994" s="200">
        <v>535</v>
      </c>
      <c r="Q994" s="234">
        <v>1.6483347197830976E-2</v>
      </c>
      <c r="R994" s="200" t="s">
        <v>37</v>
      </c>
      <c r="S994" s="180">
        <v>2734</v>
      </c>
      <c r="T994" s="231" t="s">
        <v>1663</v>
      </c>
      <c r="U994" s="208">
        <v>0</v>
      </c>
      <c r="V994" s="209">
        <v>0</v>
      </c>
      <c r="W994" s="234">
        <f>Tabla2[[#This Row],[Valor POAI 2026
 (en pesos y 3 últimos digitos en cero)]]/$V$2</f>
        <v>0</v>
      </c>
      <c r="X994" s="188"/>
      <c r="Y994" s="188"/>
      <c r="Z994" s="189"/>
    </row>
    <row r="995" spans="1:26" s="126" customFormat="1" ht="13.5" hidden="1" customHeight="1">
      <c r="A995" s="172">
        <v>13</v>
      </c>
      <c r="B995" t="s">
        <v>1614</v>
      </c>
      <c r="C995" s="207">
        <v>28952</v>
      </c>
      <c r="D995" t="s">
        <v>153</v>
      </c>
      <c r="E995" s="207">
        <v>62</v>
      </c>
      <c r="F995" s="104" t="s">
        <v>263</v>
      </c>
      <c r="G995" t="s">
        <v>257</v>
      </c>
      <c r="H995" t="s">
        <v>264</v>
      </c>
      <c r="I995" t="s">
        <v>32</v>
      </c>
      <c r="J995"/>
      <c r="K995" t="s">
        <v>259</v>
      </c>
      <c r="L995" t="s">
        <v>260</v>
      </c>
      <c r="M995" s="104" t="s">
        <v>1664</v>
      </c>
      <c r="N995" s="104" t="s">
        <v>64</v>
      </c>
      <c r="O995" s="167">
        <v>1</v>
      </c>
      <c r="P995" s="200">
        <v>422</v>
      </c>
      <c r="Q995" s="234">
        <v>1.3001817789690976E-2</v>
      </c>
      <c r="R995" s="200" t="s">
        <v>202</v>
      </c>
      <c r="S995" s="180">
        <v>2895</v>
      </c>
      <c r="T995" s="231" t="s">
        <v>1665</v>
      </c>
      <c r="U995" s="208">
        <v>0</v>
      </c>
      <c r="V995" s="209">
        <v>0</v>
      </c>
      <c r="W995" s="234">
        <f>Tabla2[[#This Row],[Valor POAI 2026
 (en pesos y 3 últimos digitos en cero)]]/$V$2</f>
        <v>0</v>
      </c>
      <c r="X995" s="188"/>
      <c r="Y995" s="188"/>
      <c r="Z995" s="189"/>
    </row>
    <row r="996" spans="1:26" s="126" customFormat="1" ht="13.5" hidden="1" customHeight="1">
      <c r="A996" s="172">
        <v>13</v>
      </c>
      <c r="B996" t="s">
        <v>1614</v>
      </c>
      <c r="C996" s="207">
        <v>23511</v>
      </c>
      <c r="D996" t="s">
        <v>183</v>
      </c>
      <c r="E996" s="207">
        <v>66</v>
      </c>
      <c r="F996" s="104" t="s">
        <v>273</v>
      </c>
      <c r="G996" t="s">
        <v>274</v>
      </c>
      <c r="H996" t="s">
        <v>275</v>
      </c>
      <c r="I996" t="s">
        <v>32</v>
      </c>
      <c r="J996"/>
      <c r="K996" t="s">
        <v>259</v>
      </c>
      <c r="L996" t="s">
        <v>269</v>
      </c>
      <c r="M996" s="104" t="s">
        <v>1666</v>
      </c>
      <c r="N996" s="104" t="s">
        <v>277</v>
      </c>
      <c r="O996" s="167">
        <v>2</v>
      </c>
      <c r="P996" s="200">
        <v>187</v>
      </c>
      <c r="Q996" s="234">
        <v>5.7614690205502663E-3</v>
      </c>
      <c r="R996" s="200" t="s">
        <v>37</v>
      </c>
      <c r="S996" s="180">
        <v>2351</v>
      </c>
      <c r="T996" s="231" t="s">
        <v>1667</v>
      </c>
      <c r="U996" s="208">
        <v>0</v>
      </c>
      <c r="V996" s="209">
        <v>0</v>
      </c>
      <c r="W996" s="234">
        <f>Tabla2[[#This Row],[Valor POAI 2026
 (en pesos y 3 últimos digitos en cero)]]/$V$2</f>
        <v>0</v>
      </c>
      <c r="X996" s="188"/>
      <c r="Y996" s="188"/>
      <c r="Z996" s="189"/>
    </row>
    <row r="997" spans="1:26" s="126" customFormat="1" ht="13.5" hidden="1" customHeight="1">
      <c r="A997" s="172">
        <v>13</v>
      </c>
      <c r="B997" t="s">
        <v>1614</v>
      </c>
      <c r="C997" s="207">
        <v>23541</v>
      </c>
      <c r="D997" t="s">
        <v>183</v>
      </c>
      <c r="E997" s="207">
        <v>71</v>
      </c>
      <c r="F997" s="104" t="s">
        <v>278</v>
      </c>
      <c r="G997" t="s">
        <v>274</v>
      </c>
      <c r="H997" t="s">
        <v>275</v>
      </c>
      <c r="I997" t="s">
        <v>32</v>
      </c>
      <c r="J997"/>
      <c r="K997" t="s">
        <v>259</v>
      </c>
      <c r="L997" t="s">
        <v>269</v>
      </c>
      <c r="M997" s="104" t="s">
        <v>1668</v>
      </c>
      <c r="N997" s="104" t="s">
        <v>280</v>
      </c>
      <c r="O997" s="167">
        <v>1000</v>
      </c>
      <c r="P997" s="200">
        <v>47</v>
      </c>
      <c r="Q997" s="234">
        <v>1.4480697538281418E-3</v>
      </c>
      <c r="R997" s="200" t="s">
        <v>37</v>
      </c>
      <c r="S997" s="180">
        <v>2354</v>
      </c>
      <c r="T997" s="231" t="s">
        <v>1669</v>
      </c>
      <c r="U997" s="208">
        <v>0</v>
      </c>
      <c r="V997" s="209">
        <v>0</v>
      </c>
      <c r="W997" s="234">
        <f>Tabla2[[#This Row],[Valor POAI 2026
 (en pesos y 3 últimos digitos en cero)]]/$V$2</f>
        <v>0</v>
      </c>
      <c r="X997" s="188"/>
      <c r="Y997" s="188"/>
      <c r="Z997" s="189"/>
    </row>
    <row r="998" spans="1:26" s="126" customFormat="1" ht="13.5" hidden="1" customHeight="1">
      <c r="A998" s="172">
        <v>13</v>
      </c>
      <c r="B998" t="s">
        <v>1614</v>
      </c>
      <c r="C998" s="207">
        <v>23542</v>
      </c>
      <c r="D998" t="s">
        <v>183</v>
      </c>
      <c r="E998" s="207">
        <v>67</v>
      </c>
      <c r="F998" s="104" t="s">
        <v>287</v>
      </c>
      <c r="G998" t="s">
        <v>274</v>
      </c>
      <c r="H998" t="s">
        <v>275</v>
      </c>
      <c r="I998" t="s">
        <v>32</v>
      </c>
      <c r="J998"/>
      <c r="K998" t="s">
        <v>259</v>
      </c>
      <c r="L998" t="s">
        <v>269</v>
      </c>
      <c r="M998" s="104" t="s">
        <v>1670</v>
      </c>
      <c r="N998" s="104" t="s">
        <v>289</v>
      </c>
      <c r="O998" s="167">
        <v>8</v>
      </c>
      <c r="P998" s="200">
        <v>117</v>
      </c>
      <c r="Q998" s="234">
        <v>3.6047693871892042E-3</v>
      </c>
      <c r="R998" s="200" t="s">
        <v>37</v>
      </c>
      <c r="S998" s="180">
        <v>2354</v>
      </c>
      <c r="T998" s="231" t="s">
        <v>1669</v>
      </c>
      <c r="U998" s="208">
        <v>0</v>
      </c>
      <c r="V998" s="209">
        <v>0</v>
      </c>
      <c r="W998" s="234">
        <f>Tabla2[[#This Row],[Valor POAI 2026
 (en pesos y 3 últimos digitos en cero)]]/$V$2</f>
        <v>0</v>
      </c>
      <c r="X998" s="188"/>
      <c r="Y998" s="188"/>
      <c r="Z998" s="189"/>
    </row>
    <row r="999" spans="1:26" s="126" customFormat="1" ht="13.5" hidden="1" customHeight="1">
      <c r="A999" s="172">
        <v>13</v>
      </c>
      <c r="B999" t="s">
        <v>1614</v>
      </c>
      <c r="C999" s="207">
        <v>23543</v>
      </c>
      <c r="D999" t="s">
        <v>183</v>
      </c>
      <c r="E999" s="207">
        <v>68</v>
      </c>
      <c r="F999" s="104" t="s">
        <v>298</v>
      </c>
      <c r="G999" t="s">
        <v>274</v>
      </c>
      <c r="H999" t="s">
        <v>275</v>
      </c>
      <c r="I999" t="s">
        <v>32</v>
      </c>
      <c r="J999"/>
      <c r="K999" t="s">
        <v>259</v>
      </c>
      <c r="L999" t="s">
        <v>269</v>
      </c>
      <c r="M999" s="104" t="s">
        <v>1671</v>
      </c>
      <c r="N999" s="104" t="s">
        <v>300</v>
      </c>
      <c r="O999" s="167">
        <v>20</v>
      </c>
      <c r="P999" s="200">
        <v>138</v>
      </c>
      <c r="Q999" s="234">
        <v>4.2517792771975225E-3</v>
      </c>
      <c r="R999" s="200" t="s">
        <v>37</v>
      </c>
      <c r="S999" s="180">
        <v>2354</v>
      </c>
      <c r="T999" s="231" t="s">
        <v>1669</v>
      </c>
      <c r="U999" s="208">
        <v>0</v>
      </c>
      <c r="V999" s="209">
        <v>0</v>
      </c>
      <c r="W999" s="234">
        <f>Tabla2[[#This Row],[Valor POAI 2026
 (en pesos y 3 últimos digitos en cero)]]/$V$2</f>
        <v>0</v>
      </c>
      <c r="X999" s="188"/>
      <c r="Y999" s="188"/>
      <c r="Z999" s="189"/>
    </row>
    <row r="1000" spans="1:26" s="126" customFormat="1" ht="13.5" hidden="1" customHeight="1">
      <c r="A1000" s="172">
        <v>13</v>
      </c>
      <c r="B1000" t="s">
        <v>1614</v>
      </c>
      <c r="C1000" s="207">
        <v>23544</v>
      </c>
      <c r="D1000" t="s">
        <v>183</v>
      </c>
      <c r="E1000" s="207">
        <v>70</v>
      </c>
      <c r="F1000" s="104" t="s">
        <v>284</v>
      </c>
      <c r="G1000" t="s">
        <v>274</v>
      </c>
      <c r="H1000" t="s">
        <v>275</v>
      </c>
      <c r="I1000" t="s">
        <v>32</v>
      </c>
      <c r="J1000"/>
      <c r="K1000" t="s">
        <v>259</v>
      </c>
      <c r="L1000" t="s">
        <v>269</v>
      </c>
      <c r="M1000" s="104" t="s">
        <v>1092</v>
      </c>
      <c r="N1000" s="104" t="s">
        <v>286</v>
      </c>
      <c r="O1000" s="167">
        <v>1200</v>
      </c>
      <c r="P1000" s="200">
        <v>95</v>
      </c>
      <c r="Q1000" s="234">
        <v>2.9269495024185845E-3</v>
      </c>
      <c r="R1000" s="200" t="s">
        <v>37</v>
      </c>
      <c r="S1000" s="180">
        <v>2354</v>
      </c>
      <c r="T1000" s="231" t="s">
        <v>1669</v>
      </c>
      <c r="U1000" s="208">
        <v>0</v>
      </c>
      <c r="V1000" s="209">
        <v>0</v>
      </c>
      <c r="W1000" s="234">
        <f>Tabla2[[#This Row],[Valor POAI 2026
 (en pesos y 3 últimos digitos en cero)]]/$V$2</f>
        <v>0</v>
      </c>
      <c r="X1000" s="188"/>
      <c r="Y1000" s="188"/>
      <c r="Z1000" s="189"/>
    </row>
    <row r="1001" spans="1:26" s="126" customFormat="1" ht="13.5" hidden="1" customHeight="1">
      <c r="A1001" s="172">
        <v>13</v>
      </c>
      <c r="B1001" t="s">
        <v>1614</v>
      </c>
      <c r="C1001" s="207">
        <v>23545</v>
      </c>
      <c r="D1001" t="s">
        <v>293</v>
      </c>
      <c r="E1001" s="207">
        <v>76</v>
      </c>
      <c r="F1001" s="104" t="s">
        <v>294</v>
      </c>
      <c r="G1001" t="s">
        <v>274</v>
      </c>
      <c r="H1001" t="s">
        <v>295</v>
      </c>
      <c r="I1001" t="s">
        <v>32</v>
      </c>
      <c r="J1001"/>
      <c r="K1001" t="s">
        <v>259</v>
      </c>
      <c r="L1001" t="s">
        <v>269</v>
      </c>
      <c r="M1001" s="104" t="s">
        <v>1672</v>
      </c>
      <c r="N1001" s="104" t="s">
        <v>297</v>
      </c>
      <c r="O1001" s="167">
        <v>4000</v>
      </c>
      <c r="P1001" s="200">
        <v>454</v>
      </c>
      <c r="Q1001" s="234">
        <v>1.3987737622084604E-2</v>
      </c>
      <c r="R1001" s="200" t="s">
        <v>37</v>
      </c>
      <c r="S1001" s="180">
        <v>2354</v>
      </c>
      <c r="T1001" s="231" t="s">
        <v>1669</v>
      </c>
      <c r="U1001" s="208">
        <v>0</v>
      </c>
      <c r="V1001" s="209">
        <v>0</v>
      </c>
      <c r="W1001" s="234">
        <f>Tabla2[[#This Row],[Valor POAI 2026
 (en pesos y 3 últimos digitos en cero)]]/$V$2</f>
        <v>0</v>
      </c>
      <c r="X1001" s="188"/>
      <c r="Y1001" s="188"/>
      <c r="Z1001" s="189"/>
    </row>
    <row r="1002" spans="1:26" s="126" customFormat="1" ht="13.5" hidden="1" customHeight="1">
      <c r="A1002" s="172">
        <v>13</v>
      </c>
      <c r="B1002" t="s">
        <v>1614</v>
      </c>
      <c r="C1002" s="207">
        <v>27281</v>
      </c>
      <c r="D1002" t="s">
        <v>91</v>
      </c>
      <c r="E1002" s="207">
        <v>77</v>
      </c>
      <c r="F1002" s="104" t="s">
        <v>311</v>
      </c>
      <c r="G1002" t="s">
        <v>93</v>
      </c>
      <c r="H1002" t="s">
        <v>306</v>
      </c>
      <c r="I1002" t="s">
        <v>32</v>
      </c>
      <c r="J1002" t="s">
        <v>95</v>
      </c>
      <c r="K1002" t="s">
        <v>259</v>
      </c>
      <c r="L1002" t="s">
        <v>307</v>
      </c>
      <c r="M1002" s="104" t="s">
        <v>1673</v>
      </c>
      <c r="N1002" s="104" t="s">
        <v>313</v>
      </c>
      <c r="O1002" s="167">
        <v>4.5</v>
      </c>
      <c r="P1002" s="200">
        <v>4220</v>
      </c>
      <c r="Q1002" s="234">
        <v>0.13001817789690975</v>
      </c>
      <c r="R1002" s="200" t="s">
        <v>37</v>
      </c>
      <c r="S1002" s="180">
        <v>2728</v>
      </c>
      <c r="T1002" s="231" t="s">
        <v>1674</v>
      </c>
      <c r="U1002" s="208">
        <v>0</v>
      </c>
      <c r="V1002" s="209">
        <v>0</v>
      </c>
      <c r="W1002" s="234">
        <f>Tabla2[[#This Row],[Valor POAI 2026
 (en pesos y 3 últimos digitos en cero)]]/$V$2</f>
        <v>0</v>
      </c>
      <c r="X1002" s="188"/>
      <c r="Y1002" s="188"/>
      <c r="Z1002" s="189"/>
    </row>
    <row r="1003" spans="1:26" s="126" customFormat="1" ht="13.5" hidden="1" customHeight="1">
      <c r="A1003" s="172">
        <v>13</v>
      </c>
      <c r="B1003" t="s">
        <v>1614</v>
      </c>
      <c r="C1003" s="207">
        <v>23381</v>
      </c>
      <c r="D1003" t="s">
        <v>183</v>
      </c>
      <c r="E1003" s="207">
        <v>79</v>
      </c>
      <c r="F1003" s="104" t="s">
        <v>314</v>
      </c>
      <c r="G1003" t="s">
        <v>274</v>
      </c>
      <c r="H1003" t="s">
        <v>315</v>
      </c>
      <c r="I1003" t="s">
        <v>56</v>
      </c>
      <c r="J1003"/>
      <c r="K1003" t="s">
        <v>259</v>
      </c>
      <c r="L1003" t="s">
        <v>316</v>
      </c>
      <c r="M1003" s="104" t="s">
        <v>317</v>
      </c>
      <c r="N1003" s="104" t="s">
        <v>318</v>
      </c>
      <c r="O1003" s="167">
        <v>4</v>
      </c>
      <c r="P1003" s="200">
        <v>247</v>
      </c>
      <c r="Q1003" s="234">
        <v>7.6100687062883197E-3</v>
      </c>
      <c r="R1003" s="200" t="s">
        <v>37</v>
      </c>
      <c r="S1003" s="180">
        <v>2338</v>
      </c>
      <c r="T1003" s="231" t="s">
        <v>1675</v>
      </c>
      <c r="U1003" s="208">
        <v>0</v>
      </c>
      <c r="V1003" s="209">
        <v>0</v>
      </c>
      <c r="W1003" s="234">
        <f>Tabla2[[#This Row],[Valor POAI 2026
 (en pesos y 3 últimos digitos en cero)]]/$V$2</f>
        <v>0</v>
      </c>
      <c r="X1003" s="188"/>
      <c r="Y1003" s="188"/>
      <c r="Z1003" s="189"/>
    </row>
    <row r="1004" spans="1:26" s="126" customFormat="1" ht="13.5" hidden="1" customHeight="1">
      <c r="A1004" s="172">
        <v>13</v>
      </c>
      <c r="B1004" t="s">
        <v>1614</v>
      </c>
      <c r="C1004" s="207">
        <v>27821</v>
      </c>
      <c r="D1004" t="s">
        <v>138</v>
      </c>
      <c r="E1004" s="207">
        <v>84</v>
      </c>
      <c r="F1004" s="104" t="s">
        <v>330</v>
      </c>
      <c r="G1004" t="s">
        <v>257</v>
      </c>
      <c r="H1004" t="s">
        <v>324</v>
      </c>
      <c r="I1004" t="s">
        <v>32</v>
      </c>
      <c r="J1004"/>
      <c r="K1004" t="s">
        <v>259</v>
      </c>
      <c r="L1004" t="s">
        <v>325</v>
      </c>
      <c r="M1004" s="104" t="s">
        <v>1676</v>
      </c>
      <c r="N1004" s="104" t="s">
        <v>60</v>
      </c>
      <c r="O1004" s="167">
        <v>1</v>
      </c>
      <c r="P1004" s="200">
        <v>306</v>
      </c>
      <c r="Q1004" s="234">
        <v>9.4278583972640731E-3</v>
      </c>
      <c r="R1004" s="200" t="s">
        <v>37</v>
      </c>
      <c r="S1004" s="180">
        <v>2782</v>
      </c>
      <c r="T1004" s="231" t="s">
        <v>1677</v>
      </c>
      <c r="U1004" s="208">
        <v>0</v>
      </c>
      <c r="V1004" s="209">
        <v>0</v>
      </c>
      <c r="W1004" s="234">
        <f>Tabla2[[#This Row],[Valor POAI 2026
 (en pesos y 3 últimos digitos en cero)]]/$V$2</f>
        <v>0</v>
      </c>
      <c r="X1004" s="188"/>
      <c r="Y1004" s="188"/>
      <c r="Z1004" s="189"/>
    </row>
    <row r="1005" spans="1:26" s="126" customFormat="1" ht="13.5" hidden="1" customHeight="1">
      <c r="A1005" s="172">
        <v>13</v>
      </c>
      <c r="B1005" t="s">
        <v>1614</v>
      </c>
      <c r="C1005" s="207">
        <v>27822</v>
      </c>
      <c r="D1005" t="s">
        <v>138</v>
      </c>
      <c r="E1005" s="207">
        <v>86</v>
      </c>
      <c r="F1005" s="104" t="s">
        <v>1212</v>
      </c>
      <c r="G1005" t="s">
        <v>257</v>
      </c>
      <c r="H1005" t="s">
        <v>324</v>
      </c>
      <c r="I1005" t="s">
        <v>32</v>
      </c>
      <c r="J1005"/>
      <c r="K1005" t="s">
        <v>259</v>
      </c>
      <c r="L1005" t="s">
        <v>325</v>
      </c>
      <c r="M1005" s="104" t="s">
        <v>1678</v>
      </c>
      <c r="N1005" s="104" t="s">
        <v>60</v>
      </c>
      <c r="O1005" s="167">
        <v>1</v>
      </c>
      <c r="P1005" s="200">
        <v>0</v>
      </c>
      <c r="Q1005" s="234">
        <v>0</v>
      </c>
      <c r="R1005" s="200" t="s">
        <v>37</v>
      </c>
      <c r="S1005" s="180">
        <v>2782</v>
      </c>
      <c r="T1005" s="231" t="s">
        <v>1677</v>
      </c>
      <c r="U1005" s="208">
        <v>0</v>
      </c>
      <c r="V1005" s="209">
        <v>0</v>
      </c>
      <c r="W1005" s="234">
        <f>Tabla2[[#This Row],[Valor POAI 2026
 (en pesos y 3 últimos digitos en cero)]]/$V$2</f>
        <v>0</v>
      </c>
      <c r="X1005" s="188"/>
      <c r="Y1005" s="188"/>
      <c r="Z1005" s="189"/>
    </row>
    <row r="1006" spans="1:26" s="126" customFormat="1" ht="13.5" hidden="1" customHeight="1">
      <c r="A1006" s="172">
        <v>13</v>
      </c>
      <c r="B1006" t="s">
        <v>1614</v>
      </c>
      <c r="C1006" s="207">
        <v>27823</v>
      </c>
      <c r="D1006" t="s">
        <v>138</v>
      </c>
      <c r="E1006" s="207">
        <v>88</v>
      </c>
      <c r="F1006" s="104" t="s">
        <v>334</v>
      </c>
      <c r="G1006" t="s">
        <v>257</v>
      </c>
      <c r="H1006" t="s">
        <v>324</v>
      </c>
      <c r="I1006" t="s">
        <v>32</v>
      </c>
      <c r="J1006"/>
      <c r="K1006" t="s">
        <v>259</v>
      </c>
      <c r="L1006" t="s">
        <v>325</v>
      </c>
      <c r="M1006" s="104" t="s">
        <v>1679</v>
      </c>
      <c r="N1006" s="104" t="s">
        <v>60</v>
      </c>
      <c r="O1006" s="167">
        <v>1</v>
      </c>
      <c r="P1006" s="200">
        <v>0</v>
      </c>
      <c r="Q1006" s="234">
        <v>0</v>
      </c>
      <c r="R1006" s="200" t="s">
        <v>37</v>
      </c>
      <c r="S1006" s="180">
        <v>2782</v>
      </c>
      <c r="T1006" s="231" t="s">
        <v>1677</v>
      </c>
      <c r="U1006" s="208">
        <v>0</v>
      </c>
      <c r="V1006" s="209">
        <v>0</v>
      </c>
      <c r="W1006" s="234">
        <f>Tabla2[[#This Row],[Valor POAI 2026
 (en pesos y 3 últimos digitos en cero)]]/$V$2</f>
        <v>0</v>
      </c>
      <c r="X1006" s="188"/>
      <c r="Y1006" s="188"/>
      <c r="Z1006" s="189"/>
    </row>
    <row r="1007" spans="1:26" s="126" customFormat="1" ht="13.5" hidden="1" customHeight="1">
      <c r="A1007" s="172">
        <v>13</v>
      </c>
      <c r="B1007" t="s">
        <v>1614</v>
      </c>
      <c r="C1007" s="207">
        <v>26641</v>
      </c>
      <c r="D1007" t="s">
        <v>343</v>
      </c>
      <c r="E1007" s="207">
        <v>93</v>
      </c>
      <c r="F1007" s="104" t="s">
        <v>344</v>
      </c>
      <c r="G1007" t="s">
        <v>345</v>
      </c>
      <c r="H1007" t="s">
        <v>346</v>
      </c>
      <c r="I1007" t="s">
        <v>56</v>
      </c>
      <c r="J1007" t="s">
        <v>347</v>
      </c>
      <c r="K1007" t="s">
        <v>348</v>
      </c>
      <c r="L1007" t="s">
        <v>349</v>
      </c>
      <c r="M1007" s="104" t="s">
        <v>526</v>
      </c>
      <c r="N1007" s="104" t="s">
        <v>351</v>
      </c>
      <c r="O1007" s="167">
        <v>4</v>
      </c>
      <c r="P1007" s="200">
        <v>2434</v>
      </c>
      <c r="Q1007" s="234">
        <v>7.4991527251440371E-2</v>
      </c>
      <c r="R1007" s="200" t="s">
        <v>37</v>
      </c>
      <c r="S1007" s="180">
        <v>2664</v>
      </c>
      <c r="T1007" s="231" t="s">
        <v>1680</v>
      </c>
      <c r="U1007" s="208">
        <v>0</v>
      </c>
      <c r="V1007" s="209">
        <v>0</v>
      </c>
      <c r="W1007" s="234">
        <f>Tabla2[[#This Row],[Valor POAI 2026
 (en pesos y 3 últimos digitos en cero)]]/$V$2</f>
        <v>0</v>
      </c>
      <c r="X1007" s="188"/>
      <c r="Y1007" s="188"/>
      <c r="Z1007" s="189"/>
    </row>
    <row r="1008" spans="1:26" s="126" customFormat="1" ht="13.5" hidden="1" customHeight="1">
      <c r="A1008" s="172">
        <v>13</v>
      </c>
      <c r="B1008" t="s">
        <v>1614</v>
      </c>
      <c r="C1008" s="207">
        <v>26642</v>
      </c>
      <c r="D1008" t="s">
        <v>343</v>
      </c>
      <c r="E1008" s="207">
        <v>94</v>
      </c>
      <c r="F1008" s="104" t="s">
        <v>356</v>
      </c>
      <c r="G1008" t="s">
        <v>345</v>
      </c>
      <c r="H1008" t="s">
        <v>357</v>
      </c>
      <c r="I1008" t="s">
        <v>56</v>
      </c>
      <c r="J1008" t="s">
        <v>347</v>
      </c>
      <c r="K1008" t="s">
        <v>348</v>
      </c>
      <c r="L1008" t="s">
        <v>349</v>
      </c>
      <c r="M1008" s="104" t="s">
        <v>358</v>
      </c>
      <c r="N1008" s="104" t="s">
        <v>359</v>
      </c>
      <c r="O1008" s="167">
        <v>4</v>
      </c>
      <c r="P1008" s="200">
        <v>2434</v>
      </c>
      <c r="Q1008" s="234">
        <v>7.4991527251440371E-2</v>
      </c>
      <c r="R1008" s="200" t="s">
        <v>37</v>
      </c>
      <c r="S1008" s="180">
        <v>2664</v>
      </c>
      <c r="T1008" s="231" t="s">
        <v>1680</v>
      </c>
      <c r="U1008" s="208">
        <v>0</v>
      </c>
      <c r="V1008" s="209">
        <v>0</v>
      </c>
      <c r="W1008" s="234">
        <f>Tabla2[[#This Row],[Valor POAI 2026
 (en pesos y 3 últimos digitos en cero)]]/$V$2</f>
        <v>0</v>
      </c>
      <c r="X1008" s="188"/>
      <c r="Y1008" s="188"/>
      <c r="Z1008" s="189"/>
    </row>
    <row r="1009" spans="1:26" s="126" customFormat="1" ht="13.5" hidden="1" customHeight="1">
      <c r="A1009" s="172">
        <v>13</v>
      </c>
      <c r="B1009" t="s">
        <v>1614</v>
      </c>
      <c r="C1009" s="207">
        <v>23341</v>
      </c>
      <c r="D1009" t="s">
        <v>142</v>
      </c>
      <c r="E1009" s="207">
        <v>95</v>
      </c>
      <c r="F1009" s="104" t="s">
        <v>360</v>
      </c>
      <c r="G1009" t="s">
        <v>361</v>
      </c>
      <c r="H1009" t="s">
        <v>362</v>
      </c>
      <c r="I1009" t="s">
        <v>32</v>
      </c>
      <c r="J1009"/>
      <c r="K1009" t="s">
        <v>348</v>
      </c>
      <c r="L1009" t="s">
        <v>363</v>
      </c>
      <c r="M1009" s="104" t="s">
        <v>1681</v>
      </c>
      <c r="N1009" s="104" t="s">
        <v>365</v>
      </c>
      <c r="O1009" s="167">
        <v>4</v>
      </c>
      <c r="P1009" s="200">
        <v>194</v>
      </c>
      <c r="Q1009" s="234">
        <v>5.9771389838863724E-3</v>
      </c>
      <c r="R1009" s="200" t="s">
        <v>37</v>
      </c>
      <c r="S1009" s="180">
        <v>2334</v>
      </c>
      <c r="T1009" s="231" t="s">
        <v>1682</v>
      </c>
      <c r="U1009" s="208">
        <v>0</v>
      </c>
      <c r="V1009" s="209">
        <v>0</v>
      </c>
      <c r="W1009" s="234">
        <f>Tabla2[[#This Row],[Valor POAI 2026
 (en pesos y 3 últimos digitos en cero)]]/$V$2</f>
        <v>0</v>
      </c>
      <c r="X1009" s="188"/>
      <c r="Y1009" s="188"/>
      <c r="Z1009" s="189"/>
    </row>
    <row r="1010" spans="1:26" s="126" customFormat="1" ht="13.5" hidden="1" customHeight="1">
      <c r="A1010" s="172">
        <v>13</v>
      </c>
      <c r="B1010" t="s">
        <v>1614</v>
      </c>
      <c r="C1010" s="207">
        <v>23342</v>
      </c>
      <c r="D1010" t="s">
        <v>142</v>
      </c>
      <c r="E1010" s="207">
        <v>96</v>
      </c>
      <c r="F1010" s="104" t="s">
        <v>367</v>
      </c>
      <c r="G1010" t="s">
        <v>361</v>
      </c>
      <c r="H1010" t="s">
        <v>362</v>
      </c>
      <c r="I1010" t="s">
        <v>32</v>
      </c>
      <c r="J1010"/>
      <c r="K1010" t="s">
        <v>348</v>
      </c>
      <c r="L1010" t="s">
        <v>363</v>
      </c>
      <c r="M1010" s="104" t="s">
        <v>532</v>
      </c>
      <c r="N1010" s="104" t="s">
        <v>41</v>
      </c>
      <c r="O1010" s="167">
        <v>4</v>
      </c>
      <c r="P1010" s="200">
        <v>237</v>
      </c>
      <c r="Q1010" s="234">
        <v>7.301968758665311E-3</v>
      </c>
      <c r="R1010" s="200" t="s">
        <v>37</v>
      </c>
      <c r="S1010" s="180">
        <v>2334</v>
      </c>
      <c r="T1010" s="231" t="s">
        <v>1682</v>
      </c>
      <c r="U1010" s="208">
        <v>0</v>
      </c>
      <c r="V1010" s="209">
        <v>0</v>
      </c>
      <c r="W1010" s="234">
        <f>Tabla2[[#This Row],[Valor POAI 2026
 (en pesos y 3 últimos digitos en cero)]]/$V$2</f>
        <v>0</v>
      </c>
      <c r="X1010" s="188"/>
      <c r="Y1010" s="188"/>
      <c r="Z1010" s="189"/>
    </row>
    <row r="1011" spans="1:26" s="126" customFormat="1" ht="13.5" hidden="1" customHeight="1">
      <c r="A1011" s="172">
        <v>13</v>
      </c>
      <c r="B1011" t="s">
        <v>1614</v>
      </c>
      <c r="C1011" s="207">
        <v>26651</v>
      </c>
      <c r="D1011" t="s">
        <v>343</v>
      </c>
      <c r="E1011" s="207">
        <v>98</v>
      </c>
      <c r="F1011" s="104" t="s">
        <v>369</v>
      </c>
      <c r="G1011" t="s">
        <v>370</v>
      </c>
      <c r="H1011" t="s">
        <v>371</v>
      </c>
      <c r="I1011" t="s">
        <v>32</v>
      </c>
      <c r="J1011"/>
      <c r="K1011" t="s">
        <v>348</v>
      </c>
      <c r="L1011" t="s">
        <v>372</v>
      </c>
      <c r="M1011" s="104" t="s">
        <v>1683</v>
      </c>
      <c r="N1011" s="104" t="s">
        <v>166</v>
      </c>
      <c r="O1011" s="167">
        <v>1000</v>
      </c>
      <c r="P1011" s="200">
        <v>406</v>
      </c>
      <c r="Q1011" s="234">
        <v>1.2508857873494161E-2</v>
      </c>
      <c r="R1011" s="200" t="s">
        <v>37</v>
      </c>
      <c r="S1011" s="180">
        <v>2665</v>
      </c>
      <c r="T1011" s="231" t="s">
        <v>1684</v>
      </c>
      <c r="U1011" s="208">
        <v>0</v>
      </c>
      <c r="V1011" s="209">
        <v>0</v>
      </c>
      <c r="W1011" s="234">
        <f>Tabla2[[#This Row],[Valor POAI 2026
 (en pesos y 3 últimos digitos en cero)]]/$V$2</f>
        <v>0</v>
      </c>
      <c r="X1011" s="188"/>
      <c r="Y1011" s="188"/>
      <c r="Z1011" s="189"/>
    </row>
    <row r="1012" spans="1:26" s="126" customFormat="1" ht="13.5" hidden="1" customHeight="1">
      <c r="A1012" s="172">
        <v>13</v>
      </c>
      <c r="B1012" t="s">
        <v>1614</v>
      </c>
      <c r="C1012" s="207">
        <v>26652</v>
      </c>
      <c r="D1012" t="s">
        <v>343</v>
      </c>
      <c r="E1012" s="207">
        <v>99</v>
      </c>
      <c r="F1012" s="104" t="s">
        <v>378</v>
      </c>
      <c r="G1012" t="s">
        <v>370</v>
      </c>
      <c r="H1012" t="s">
        <v>379</v>
      </c>
      <c r="I1012" t="s">
        <v>56</v>
      </c>
      <c r="J1012"/>
      <c r="K1012" t="s">
        <v>348</v>
      </c>
      <c r="L1012" t="s">
        <v>372</v>
      </c>
      <c r="M1012" s="104" t="s">
        <v>1685</v>
      </c>
      <c r="N1012" s="104" t="s">
        <v>381</v>
      </c>
      <c r="O1012" s="167">
        <v>21</v>
      </c>
      <c r="P1012" s="200">
        <v>474</v>
      </c>
      <c r="Q1012" s="234">
        <v>1.4603937517330622E-2</v>
      </c>
      <c r="R1012" s="200" t="s">
        <v>37</v>
      </c>
      <c r="S1012" s="180">
        <v>2665</v>
      </c>
      <c r="T1012" s="231" t="s">
        <v>1684</v>
      </c>
      <c r="U1012" s="208">
        <v>0</v>
      </c>
      <c r="V1012" s="209">
        <v>0</v>
      </c>
      <c r="W1012" s="234">
        <f>Tabla2[[#This Row],[Valor POAI 2026
 (en pesos y 3 últimos digitos en cero)]]/$V$2</f>
        <v>0</v>
      </c>
      <c r="X1012" s="188"/>
      <c r="Y1012" s="188"/>
      <c r="Z1012" s="189"/>
    </row>
    <row r="1013" spans="1:26" s="126" customFormat="1" ht="13.5" hidden="1" customHeight="1">
      <c r="A1013" s="172">
        <v>13</v>
      </c>
      <c r="B1013" t="s">
        <v>1614</v>
      </c>
      <c r="C1013" s="207">
        <v>26653</v>
      </c>
      <c r="D1013" t="s">
        <v>343</v>
      </c>
      <c r="E1013" s="207">
        <v>97</v>
      </c>
      <c r="F1013" s="104" t="s">
        <v>382</v>
      </c>
      <c r="G1013" t="s">
        <v>370</v>
      </c>
      <c r="H1013" t="s">
        <v>383</v>
      </c>
      <c r="I1013" t="s">
        <v>32</v>
      </c>
      <c r="J1013"/>
      <c r="K1013" t="s">
        <v>348</v>
      </c>
      <c r="L1013" t="s">
        <v>372</v>
      </c>
      <c r="M1013" s="104" t="s">
        <v>533</v>
      </c>
      <c r="N1013" s="104" t="s">
        <v>385</v>
      </c>
      <c r="O1013" s="167">
        <v>60</v>
      </c>
      <c r="P1013" s="200">
        <v>406</v>
      </c>
      <c r="Q1013" s="234">
        <v>1.2508857873494161E-2</v>
      </c>
      <c r="R1013" s="200" t="s">
        <v>37</v>
      </c>
      <c r="S1013" s="180">
        <v>2665</v>
      </c>
      <c r="T1013" s="231" t="s">
        <v>1684</v>
      </c>
      <c r="U1013" s="208">
        <v>0</v>
      </c>
      <c r="V1013" s="209">
        <v>0</v>
      </c>
      <c r="W1013" s="234">
        <f>Tabla2[[#This Row],[Valor POAI 2026
 (en pesos y 3 últimos digitos en cero)]]/$V$2</f>
        <v>0</v>
      </c>
      <c r="X1013" s="188"/>
      <c r="Y1013" s="188"/>
      <c r="Z1013" s="189"/>
    </row>
    <row r="1014" spans="1:26" s="126" customFormat="1" ht="13.5" hidden="1" customHeight="1">
      <c r="A1014" s="172">
        <v>13</v>
      </c>
      <c r="B1014" t="s">
        <v>1614</v>
      </c>
      <c r="C1014" s="207">
        <v>26681</v>
      </c>
      <c r="D1014" t="s">
        <v>343</v>
      </c>
      <c r="E1014" s="207">
        <v>104</v>
      </c>
      <c r="F1014" s="104" t="s">
        <v>393</v>
      </c>
      <c r="G1014" t="s">
        <v>394</v>
      </c>
      <c r="H1014" t="s">
        <v>395</v>
      </c>
      <c r="I1014" t="s">
        <v>56</v>
      </c>
      <c r="J1014"/>
      <c r="K1014" t="s">
        <v>348</v>
      </c>
      <c r="L1014" t="s">
        <v>372</v>
      </c>
      <c r="M1014" s="104" t="s">
        <v>1686</v>
      </c>
      <c r="N1014" s="104" t="s">
        <v>397</v>
      </c>
      <c r="O1014" s="167">
        <v>1</v>
      </c>
      <c r="P1014" s="200">
        <v>474</v>
      </c>
      <c r="Q1014" s="234">
        <v>1.4603937517330622E-2</v>
      </c>
      <c r="R1014" s="200" t="s">
        <v>202</v>
      </c>
      <c r="S1014" s="180">
        <v>2668</v>
      </c>
      <c r="T1014" s="231" t="s">
        <v>1687</v>
      </c>
      <c r="U1014" s="208">
        <v>0</v>
      </c>
      <c r="V1014" s="209">
        <v>0</v>
      </c>
      <c r="W1014" s="234">
        <f>Tabla2[[#This Row],[Valor POAI 2026
 (en pesos y 3 últimos digitos en cero)]]/$V$2</f>
        <v>0</v>
      </c>
      <c r="X1014" s="188"/>
      <c r="Y1014" s="188"/>
      <c r="Z1014" s="189"/>
    </row>
    <row r="1015" spans="1:26" s="126" customFormat="1" ht="13.5" hidden="1" customHeight="1">
      <c r="A1015" s="172">
        <v>13</v>
      </c>
      <c r="B1015" t="s">
        <v>1614</v>
      </c>
      <c r="C1015" s="207">
        <v>26682</v>
      </c>
      <c r="D1015" t="s">
        <v>343</v>
      </c>
      <c r="E1015" s="207">
        <v>105</v>
      </c>
      <c r="F1015" s="104" t="s">
        <v>399</v>
      </c>
      <c r="G1015" t="s">
        <v>394</v>
      </c>
      <c r="H1015" t="s">
        <v>395</v>
      </c>
      <c r="I1015" t="s">
        <v>56</v>
      </c>
      <c r="J1015"/>
      <c r="K1015" t="s">
        <v>348</v>
      </c>
      <c r="L1015" t="s">
        <v>372</v>
      </c>
      <c r="M1015" s="104" t="s">
        <v>1688</v>
      </c>
      <c r="N1015" s="104" t="s">
        <v>401</v>
      </c>
      <c r="O1015" s="167">
        <v>1</v>
      </c>
      <c r="P1015" s="200">
        <v>474</v>
      </c>
      <c r="Q1015" s="234">
        <v>1.4603937517330622E-2</v>
      </c>
      <c r="R1015" s="200" t="s">
        <v>202</v>
      </c>
      <c r="S1015" s="180">
        <v>2668</v>
      </c>
      <c r="T1015" s="231" t="s">
        <v>1687</v>
      </c>
      <c r="U1015" s="208">
        <v>0</v>
      </c>
      <c r="V1015" s="209">
        <v>0</v>
      </c>
      <c r="W1015" s="234">
        <f>Tabla2[[#This Row],[Valor POAI 2026
 (en pesos y 3 últimos digitos en cero)]]/$V$2</f>
        <v>0</v>
      </c>
      <c r="X1015" s="188"/>
      <c r="Y1015" s="188"/>
      <c r="Z1015" s="189"/>
    </row>
    <row r="1016" spans="1:26" s="126" customFormat="1" ht="13.5" hidden="1" customHeight="1">
      <c r="A1016" s="172">
        <v>13</v>
      </c>
      <c r="B1016" t="s">
        <v>1614</v>
      </c>
      <c r="C1016" s="207">
        <v>26683</v>
      </c>
      <c r="D1016" t="s">
        <v>343</v>
      </c>
      <c r="E1016" s="207">
        <v>103</v>
      </c>
      <c r="F1016" s="104" t="s">
        <v>402</v>
      </c>
      <c r="G1016" t="s">
        <v>394</v>
      </c>
      <c r="H1016" t="s">
        <v>395</v>
      </c>
      <c r="I1016" t="s">
        <v>56</v>
      </c>
      <c r="J1016"/>
      <c r="K1016" t="s">
        <v>348</v>
      </c>
      <c r="L1016" t="s">
        <v>372</v>
      </c>
      <c r="M1016" s="104" t="s">
        <v>1689</v>
      </c>
      <c r="N1016" s="104" t="s">
        <v>404</v>
      </c>
      <c r="O1016" s="167">
        <v>1</v>
      </c>
      <c r="P1016" s="200">
        <v>474</v>
      </c>
      <c r="Q1016" s="234">
        <v>1.4603937517330622E-2</v>
      </c>
      <c r="R1016" s="200" t="s">
        <v>202</v>
      </c>
      <c r="S1016" s="180">
        <v>2668</v>
      </c>
      <c r="T1016" s="231" t="s">
        <v>1687</v>
      </c>
      <c r="U1016" s="208">
        <v>0</v>
      </c>
      <c r="V1016" s="209">
        <v>0</v>
      </c>
      <c r="W1016" s="234">
        <f>Tabla2[[#This Row],[Valor POAI 2026
 (en pesos y 3 últimos digitos en cero)]]/$V$2</f>
        <v>0</v>
      </c>
      <c r="X1016" s="188"/>
      <c r="Y1016" s="188"/>
      <c r="Z1016" s="189"/>
    </row>
    <row r="1017" spans="1:26" s="126" customFormat="1" ht="13.5" hidden="1" customHeight="1">
      <c r="A1017" s="172">
        <v>13</v>
      </c>
      <c r="B1017" t="s">
        <v>1614</v>
      </c>
      <c r="C1017" s="207">
        <v>26801</v>
      </c>
      <c r="D1017" t="s">
        <v>343</v>
      </c>
      <c r="E1017" s="207">
        <v>100</v>
      </c>
      <c r="F1017" s="104" t="s">
        <v>405</v>
      </c>
      <c r="G1017" t="s">
        <v>345</v>
      </c>
      <c r="H1017" t="s">
        <v>406</v>
      </c>
      <c r="I1017" t="s">
        <v>56</v>
      </c>
      <c r="J1017"/>
      <c r="K1017" t="s">
        <v>348</v>
      </c>
      <c r="L1017" t="s">
        <v>372</v>
      </c>
      <c r="M1017" s="104" t="s">
        <v>790</v>
      </c>
      <c r="N1017" s="104" t="s">
        <v>408</v>
      </c>
      <c r="O1017" s="167">
        <v>4</v>
      </c>
      <c r="P1017" s="200">
        <v>260</v>
      </c>
      <c r="Q1017" s="234">
        <v>8.0105986381982311E-3</v>
      </c>
      <c r="R1017" s="200" t="s">
        <v>37</v>
      </c>
      <c r="S1017" s="180">
        <v>2680</v>
      </c>
      <c r="T1017" s="231" t="s">
        <v>1690</v>
      </c>
      <c r="U1017" s="208">
        <v>0</v>
      </c>
      <c r="V1017" s="209">
        <v>0</v>
      </c>
      <c r="W1017" s="234">
        <f>Tabla2[[#This Row],[Valor POAI 2026
 (en pesos y 3 últimos digitos en cero)]]/$V$2</f>
        <v>0</v>
      </c>
      <c r="X1017" s="188"/>
      <c r="Y1017" s="188"/>
      <c r="Z1017" s="189"/>
    </row>
    <row r="1018" spans="1:26" s="126" customFormat="1" ht="13.5" hidden="1" customHeight="1">
      <c r="A1018" s="172">
        <v>13</v>
      </c>
      <c r="B1018" t="s">
        <v>1614</v>
      </c>
      <c r="C1018" s="207">
        <v>26802</v>
      </c>
      <c r="D1018" t="s">
        <v>343</v>
      </c>
      <c r="E1018" s="207">
        <v>101</v>
      </c>
      <c r="F1018" s="104" t="s">
        <v>410</v>
      </c>
      <c r="G1018" t="s">
        <v>345</v>
      </c>
      <c r="H1018" t="s">
        <v>406</v>
      </c>
      <c r="I1018" t="s">
        <v>56</v>
      </c>
      <c r="J1018"/>
      <c r="K1018" t="s">
        <v>348</v>
      </c>
      <c r="L1018" t="s">
        <v>372</v>
      </c>
      <c r="M1018" s="104" t="s">
        <v>788</v>
      </c>
      <c r="N1018" s="104" t="s">
        <v>412</v>
      </c>
      <c r="O1018" s="167">
        <v>1</v>
      </c>
      <c r="P1018" s="200">
        <v>260</v>
      </c>
      <c r="Q1018" s="234">
        <v>8.0105986381982311E-3</v>
      </c>
      <c r="R1018" s="200" t="s">
        <v>202</v>
      </c>
      <c r="S1018" s="180">
        <v>2680</v>
      </c>
      <c r="T1018" s="231" t="s">
        <v>1690</v>
      </c>
      <c r="U1018" s="208">
        <v>0</v>
      </c>
      <c r="V1018" s="209">
        <v>0</v>
      </c>
      <c r="W1018" s="234">
        <f>Tabla2[[#This Row],[Valor POAI 2026
 (en pesos y 3 últimos digitos en cero)]]/$V$2</f>
        <v>0</v>
      </c>
      <c r="X1018" s="188"/>
      <c r="Y1018" s="188"/>
      <c r="Z1018" s="189"/>
    </row>
    <row r="1019" spans="1:26" s="126" customFormat="1" ht="13.5" hidden="1" customHeight="1">
      <c r="A1019" s="172">
        <v>14</v>
      </c>
      <c r="B1019" t="s">
        <v>1691</v>
      </c>
      <c r="C1019" s="207">
        <v>25011</v>
      </c>
      <c r="D1019" t="s">
        <v>28</v>
      </c>
      <c r="E1019" s="207">
        <v>1</v>
      </c>
      <c r="F1019" s="104" t="s">
        <v>39</v>
      </c>
      <c r="G1019" t="s">
        <v>30</v>
      </c>
      <c r="H1019" t="s">
        <v>31</v>
      </c>
      <c r="I1019" t="s">
        <v>32</v>
      </c>
      <c r="J1019"/>
      <c r="K1019" t="s">
        <v>33</v>
      </c>
      <c r="L1019" t="s">
        <v>34</v>
      </c>
      <c r="M1019" s="104" t="s">
        <v>1615</v>
      </c>
      <c r="N1019" s="104" t="s">
        <v>41</v>
      </c>
      <c r="O1019" s="167">
        <v>40</v>
      </c>
      <c r="P1019" s="200">
        <v>230.83752100000001</v>
      </c>
      <c r="Q1019" s="234">
        <v>6.2200000118780548E-3</v>
      </c>
      <c r="R1019" s="200" t="s">
        <v>37</v>
      </c>
      <c r="S1019" s="180">
        <v>2501</v>
      </c>
      <c r="T1019" s="231" t="s">
        <v>1692</v>
      </c>
      <c r="U1019" s="208">
        <v>0</v>
      </c>
      <c r="V1019" s="209">
        <v>0</v>
      </c>
      <c r="W1019" s="234">
        <f>Tabla2[[#This Row],[Valor POAI 2026
 (en pesos y 3 últimos digitos en cero)]]/$V$2</f>
        <v>0</v>
      </c>
      <c r="X1019" s="188"/>
      <c r="Y1019" s="188"/>
      <c r="Z1019" s="189"/>
    </row>
    <row r="1020" spans="1:26" s="126" customFormat="1" ht="13.5" hidden="1" customHeight="1">
      <c r="A1020" s="172">
        <v>14</v>
      </c>
      <c r="B1020" t="s">
        <v>1691</v>
      </c>
      <c r="C1020" s="207">
        <v>25012</v>
      </c>
      <c r="D1020" t="s">
        <v>28</v>
      </c>
      <c r="E1020" s="207">
        <v>2</v>
      </c>
      <c r="F1020" s="104" t="s">
        <v>29</v>
      </c>
      <c r="G1020" t="s">
        <v>30</v>
      </c>
      <c r="H1020" t="s">
        <v>31</v>
      </c>
      <c r="I1020" t="s">
        <v>32</v>
      </c>
      <c r="J1020"/>
      <c r="K1020" t="s">
        <v>33</v>
      </c>
      <c r="L1020" t="s">
        <v>34</v>
      </c>
      <c r="M1020" s="104" t="s">
        <v>35</v>
      </c>
      <c r="N1020" s="104" t="s">
        <v>36</v>
      </c>
      <c r="O1020" s="167">
        <v>4</v>
      </c>
      <c r="P1020" s="200">
        <v>74.224283</v>
      </c>
      <c r="Q1020" s="234">
        <v>1.9999999962815409E-3</v>
      </c>
      <c r="R1020" s="200" t="s">
        <v>37</v>
      </c>
      <c r="S1020" s="180">
        <v>2501</v>
      </c>
      <c r="T1020" s="231" t="s">
        <v>1692</v>
      </c>
      <c r="U1020" s="208">
        <v>0</v>
      </c>
      <c r="V1020" s="209">
        <v>0</v>
      </c>
      <c r="W1020" s="234">
        <f>Tabla2[[#This Row],[Valor POAI 2026
 (en pesos y 3 últimos digitos en cero)]]/$V$2</f>
        <v>0</v>
      </c>
      <c r="X1020" s="188"/>
      <c r="Y1020" s="188"/>
      <c r="Z1020" s="189"/>
    </row>
    <row r="1021" spans="1:26" s="126" customFormat="1" ht="13.5" hidden="1" customHeight="1">
      <c r="A1021" s="172">
        <v>14</v>
      </c>
      <c r="B1021" t="s">
        <v>1691</v>
      </c>
      <c r="C1021" s="207">
        <v>25013</v>
      </c>
      <c r="D1021" t="s">
        <v>28</v>
      </c>
      <c r="E1021" s="207">
        <v>3</v>
      </c>
      <c r="F1021" s="104" t="s">
        <v>42</v>
      </c>
      <c r="G1021" t="s">
        <v>30</v>
      </c>
      <c r="H1021" t="s">
        <v>31</v>
      </c>
      <c r="I1021" t="s">
        <v>32</v>
      </c>
      <c r="J1021"/>
      <c r="K1021" t="s">
        <v>33</v>
      </c>
      <c r="L1021" t="s">
        <v>34</v>
      </c>
      <c r="M1021" s="104" t="s">
        <v>1693</v>
      </c>
      <c r="N1021" s="104" t="s">
        <v>44</v>
      </c>
      <c r="O1021" s="167">
        <v>16</v>
      </c>
      <c r="P1021" s="200">
        <v>74.224283</v>
      </c>
      <c r="Q1021" s="234">
        <v>1.9999999962815409E-3</v>
      </c>
      <c r="R1021" s="200" t="s">
        <v>37</v>
      </c>
      <c r="S1021" s="180">
        <v>2501</v>
      </c>
      <c r="T1021" s="231" t="s">
        <v>1692</v>
      </c>
      <c r="U1021" s="208">
        <v>0</v>
      </c>
      <c r="V1021" s="209">
        <v>0</v>
      </c>
      <c r="W1021" s="234">
        <f>Tabla2[[#This Row],[Valor POAI 2026
 (en pesos y 3 últimos digitos en cero)]]/$V$2</f>
        <v>0</v>
      </c>
      <c r="X1021" s="188"/>
      <c r="Y1021" s="188"/>
      <c r="Z1021" s="189"/>
    </row>
    <row r="1022" spans="1:26" s="126" customFormat="1" ht="13.5" hidden="1" customHeight="1">
      <c r="A1022" s="172">
        <v>14</v>
      </c>
      <c r="B1022" t="s">
        <v>1691</v>
      </c>
      <c r="C1022" s="207">
        <v>27271</v>
      </c>
      <c r="D1022" t="s">
        <v>45</v>
      </c>
      <c r="E1022" s="207">
        <v>4</v>
      </c>
      <c r="F1022" s="104" t="s">
        <v>46</v>
      </c>
      <c r="G1022" t="s">
        <v>47</v>
      </c>
      <c r="H1022" t="s">
        <v>48</v>
      </c>
      <c r="I1022" t="s">
        <v>32</v>
      </c>
      <c r="J1022"/>
      <c r="K1022" t="s">
        <v>33</v>
      </c>
      <c r="L1022" t="s">
        <v>49</v>
      </c>
      <c r="M1022" s="104" t="s">
        <v>1694</v>
      </c>
      <c r="N1022" s="104" t="s">
        <v>51</v>
      </c>
      <c r="O1022" s="167">
        <v>2000</v>
      </c>
      <c r="P1022" s="200">
        <v>575.98043700000005</v>
      </c>
      <c r="Q1022" s="234">
        <v>1.5519999995934489E-2</v>
      </c>
      <c r="R1022" s="200" t="s">
        <v>37</v>
      </c>
      <c r="S1022" s="180">
        <v>2727</v>
      </c>
      <c r="T1022" s="231" t="s">
        <v>1695</v>
      </c>
      <c r="U1022" s="208">
        <v>0</v>
      </c>
      <c r="V1022" s="209">
        <v>0</v>
      </c>
      <c r="W1022" s="234">
        <f>Tabla2[[#This Row],[Valor POAI 2026
 (en pesos y 3 últimos digitos en cero)]]/$V$2</f>
        <v>0</v>
      </c>
      <c r="X1022" s="188"/>
      <c r="Y1022" s="188"/>
      <c r="Z1022" s="189"/>
    </row>
    <row r="1023" spans="1:26" s="126" customFormat="1" ht="13.5" hidden="1" customHeight="1">
      <c r="A1023" s="172">
        <v>14</v>
      </c>
      <c r="B1023" t="s">
        <v>1691</v>
      </c>
      <c r="C1023" s="207">
        <v>27191</v>
      </c>
      <c r="D1023" t="s">
        <v>28</v>
      </c>
      <c r="E1023" s="207">
        <v>5</v>
      </c>
      <c r="F1023" s="104" t="s">
        <v>53</v>
      </c>
      <c r="G1023" t="s">
        <v>54</v>
      </c>
      <c r="H1023" t="s">
        <v>55</v>
      </c>
      <c r="I1023" t="s">
        <v>56</v>
      </c>
      <c r="J1023" t="s">
        <v>57</v>
      </c>
      <c r="K1023" t="s">
        <v>33</v>
      </c>
      <c r="L1023" t="s">
        <v>58</v>
      </c>
      <c r="M1023" s="104" t="s">
        <v>1696</v>
      </c>
      <c r="N1023" s="104" t="s">
        <v>60</v>
      </c>
      <c r="O1023" s="167">
        <v>4</v>
      </c>
      <c r="P1023" s="200">
        <v>408.23355700000002</v>
      </c>
      <c r="Q1023" s="234">
        <v>1.0999999993021155E-2</v>
      </c>
      <c r="R1023" s="200" t="s">
        <v>37</v>
      </c>
      <c r="S1023" s="180">
        <v>2719</v>
      </c>
      <c r="T1023" s="231" t="s">
        <v>1697</v>
      </c>
      <c r="U1023" s="208">
        <v>0</v>
      </c>
      <c r="V1023" s="209">
        <v>0</v>
      </c>
      <c r="W1023" s="234">
        <f>Tabla2[[#This Row],[Valor POAI 2026
 (en pesos y 3 últimos digitos en cero)]]/$V$2</f>
        <v>0</v>
      </c>
      <c r="X1023" s="188"/>
      <c r="Y1023" s="188"/>
      <c r="Z1023" s="189"/>
    </row>
    <row r="1024" spans="1:26" s="126" customFormat="1" ht="13.5" hidden="1" customHeight="1">
      <c r="A1024" s="172">
        <v>14</v>
      </c>
      <c r="B1024" t="s">
        <v>1691</v>
      </c>
      <c r="C1024" s="207">
        <v>27193</v>
      </c>
      <c r="D1024" t="s">
        <v>28</v>
      </c>
      <c r="E1024" s="207">
        <v>6</v>
      </c>
      <c r="F1024" s="104" t="s">
        <v>62</v>
      </c>
      <c r="G1024" t="s">
        <v>54</v>
      </c>
      <c r="H1024" t="s">
        <v>55</v>
      </c>
      <c r="I1024" t="s">
        <v>56</v>
      </c>
      <c r="J1024" t="s">
        <v>57</v>
      </c>
      <c r="K1024" t="s">
        <v>33</v>
      </c>
      <c r="L1024" t="s">
        <v>58</v>
      </c>
      <c r="M1024" s="104" t="s">
        <v>1698</v>
      </c>
      <c r="N1024" s="104" t="s">
        <v>64</v>
      </c>
      <c r="O1024" s="167">
        <v>4</v>
      </c>
      <c r="P1024" s="200">
        <v>371.12141600000001</v>
      </c>
      <c r="Q1024" s="234">
        <v>1.0000000008353063E-2</v>
      </c>
      <c r="R1024" s="200" t="s">
        <v>37</v>
      </c>
      <c r="S1024" s="180">
        <v>2719</v>
      </c>
      <c r="T1024" s="231" t="s">
        <v>1697</v>
      </c>
      <c r="U1024" s="208">
        <v>0</v>
      </c>
      <c r="V1024" s="209">
        <v>0</v>
      </c>
      <c r="W1024" s="234">
        <f>Tabla2[[#This Row],[Valor POAI 2026
 (en pesos y 3 últimos digitos en cero)]]/$V$2</f>
        <v>0</v>
      </c>
      <c r="X1024" s="188"/>
      <c r="Y1024" s="188"/>
      <c r="Z1024" s="189"/>
    </row>
    <row r="1025" spans="1:26" s="126" customFormat="1" ht="13.5" hidden="1" customHeight="1">
      <c r="A1025" s="172">
        <v>14</v>
      </c>
      <c r="B1025" t="s">
        <v>1691</v>
      </c>
      <c r="C1025" s="207">
        <v>27221</v>
      </c>
      <c r="D1025" t="s">
        <v>28</v>
      </c>
      <c r="E1025" s="207">
        <v>7</v>
      </c>
      <c r="F1025" s="104" t="s">
        <v>65</v>
      </c>
      <c r="G1025" t="s">
        <v>30</v>
      </c>
      <c r="H1025" t="s">
        <v>66</v>
      </c>
      <c r="I1025" t="s">
        <v>32</v>
      </c>
      <c r="J1025"/>
      <c r="K1025" t="s">
        <v>33</v>
      </c>
      <c r="L1025" t="s">
        <v>67</v>
      </c>
      <c r="M1025" s="104" t="s">
        <v>939</v>
      </c>
      <c r="N1025" s="104" t="s">
        <v>69</v>
      </c>
      <c r="O1025" s="167">
        <v>8</v>
      </c>
      <c r="P1025" s="200">
        <v>148.46897799999999</v>
      </c>
      <c r="Q1025" s="234">
        <v>4.0005500012431803E-3</v>
      </c>
      <c r="R1025" s="200" t="s">
        <v>37</v>
      </c>
      <c r="S1025" s="180">
        <v>2722</v>
      </c>
      <c r="T1025" s="231" t="s">
        <v>1699</v>
      </c>
      <c r="U1025" s="208">
        <v>0</v>
      </c>
      <c r="V1025" s="209">
        <v>0</v>
      </c>
      <c r="W1025" s="234">
        <f>Tabla2[[#This Row],[Valor POAI 2026
 (en pesos y 3 últimos digitos en cero)]]/$V$2</f>
        <v>0</v>
      </c>
      <c r="X1025" s="188"/>
      <c r="Y1025" s="188"/>
      <c r="Z1025" s="189"/>
    </row>
    <row r="1026" spans="1:26" s="126" customFormat="1" ht="13.5" hidden="1" customHeight="1">
      <c r="A1026" s="172">
        <v>14</v>
      </c>
      <c r="B1026" t="s">
        <v>1691</v>
      </c>
      <c r="C1026" s="207">
        <v>27222</v>
      </c>
      <c r="D1026" t="s">
        <v>28</v>
      </c>
      <c r="E1026" s="207">
        <v>9</v>
      </c>
      <c r="F1026" s="104" t="s">
        <v>428</v>
      </c>
      <c r="G1026" t="s">
        <v>30</v>
      </c>
      <c r="H1026" t="s">
        <v>66</v>
      </c>
      <c r="I1026" t="s">
        <v>32</v>
      </c>
      <c r="J1026"/>
      <c r="K1026" t="s">
        <v>33</v>
      </c>
      <c r="L1026" t="s">
        <v>67</v>
      </c>
      <c r="M1026" s="104" t="s">
        <v>1700</v>
      </c>
      <c r="N1026" s="104" t="s">
        <v>430</v>
      </c>
      <c r="O1026" s="167">
        <v>1</v>
      </c>
      <c r="P1026" s="200">
        <v>148.46897799999999</v>
      </c>
      <c r="Q1026" s="234">
        <v>4.0005500012431803E-3</v>
      </c>
      <c r="R1026" s="200" t="s">
        <v>37</v>
      </c>
      <c r="S1026" s="180">
        <v>2722</v>
      </c>
      <c r="T1026" s="231" t="s">
        <v>1699</v>
      </c>
      <c r="U1026" s="208">
        <v>0</v>
      </c>
      <c r="V1026" s="209">
        <v>0</v>
      </c>
      <c r="W1026" s="234">
        <f>Tabla2[[#This Row],[Valor POAI 2026
 (en pesos y 3 últimos digitos en cero)]]/$V$2</f>
        <v>0</v>
      </c>
      <c r="X1026" s="188"/>
      <c r="Y1026" s="188"/>
      <c r="Z1026" s="189"/>
    </row>
    <row r="1027" spans="1:26" s="126" customFormat="1" ht="13.5" hidden="1" customHeight="1">
      <c r="A1027" s="172">
        <v>14</v>
      </c>
      <c r="B1027" t="s">
        <v>1691</v>
      </c>
      <c r="C1027" s="207">
        <v>27223</v>
      </c>
      <c r="D1027" t="s">
        <v>28</v>
      </c>
      <c r="E1027" s="207">
        <v>11</v>
      </c>
      <c r="F1027" s="104" t="s">
        <v>76</v>
      </c>
      <c r="G1027" t="s">
        <v>30</v>
      </c>
      <c r="H1027" t="s">
        <v>66</v>
      </c>
      <c r="I1027" t="s">
        <v>32</v>
      </c>
      <c r="J1027"/>
      <c r="K1027" t="s">
        <v>33</v>
      </c>
      <c r="L1027" t="s">
        <v>67</v>
      </c>
      <c r="M1027" s="104" t="s">
        <v>1701</v>
      </c>
      <c r="N1027" s="104" t="s">
        <v>78</v>
      </c>
      <c r="O1027" s="167">
        <v>4</v>
      </c>
      <c r="P1027" s="200">
        <v>59.399838000000003</v>
      </c>
      <c r="Q1027" s="234">
        <v>1.6005499949271875E-3</v>
      </c>
      <c r="R1027" s="200" t="s">
        <v>37</v>
      </c>
      <c r="S1027" s="180">
        <v>2722</v>
      </c>
      <c r="T1027" s="231" t="s">
        <v>1699</v>
      </c>
      <c r="U1027" s="208">
        <v>0</v>
      </c>
      <c r="V1027" s="209">
        <v>0</v>
      </c>
      <c r="W1027" s="234">
        <f>Tabla2[[#This Row],[Valor POAI 2026
 (en pesos y 3 últimos digitos en cero)]]/$V$2</f>
        <v>0</v>
      </c>
      <c r="X1027" s="188"/>
      <c r="Y1027" s="188"/>
      <c r="Z1027" s="189"/>
    </row>
    <row r="1028" spans="1:26" s="126" customFormat="1" ht="13.5" hidden="1" customHeight="1">
      <c r="A1028" s="172">
        <v>14</v>
      </c>
      <c r="B1028" t="s">
        <v>1691</v>
      </c>
      <c r="C1028" s="207">
        <v>27224</v>
      </c>
      <c r="D1028" t="s">
        <v>28</v>
      </c>
      <c r="E1028" s="207">
        <v>13</v>
      </c>
      <c r="F1028" s="104" t="s">
        <v>82</v>
      </c>
      <c r="G1028" t="s">
        <v>30</v>
      </c>
      <c r="H1028" t="s">
        <v>66</v>
      </c>
      <c r="I1028" t="s">
        <v>32</v>
      </c>
      <c r="J1028"/>
      <c r="K1028" t="s">
        <v>33</v>
      </c>
      <c r="L1028" t="s">
        <v>67</v>
      </c>
      <c r="M1028" s="104" t="s">
        <v>1702</v>
      </c>
      <c r="N1028" s="104" t="s">
        <v>84</v>
      </c>
      <c r="O1028" s="167">
        <v>4</v>
      </c>
      <c r="P1028" s="200">
        <v>59.399838000000003</v>
      </c>
      <c r="Q1028" s="234">
        <v>1.6005499949271875E-3</v>
      </c>
      <c r="R1028" s="200" t="s">
        <v>37</v>
      </c>
      <c r="S1028" s="180">
        <v>2722</v>
      </c>
      <c r="T1028" s="231" t="s">
        <v>1699</v>
      </c>
      <c r="U1028" s="208">
        <v>0</v>
      </c>
      <c r="V1028" s="209">
        <v>0</v>
      </c>
      <c r="W1028" s="234">
        <f>Tabla2[[#This Row],[Valor POAI 2026
 (en pesos y 3 últimos digitos en cero)]]/$V$2</f>
        <v>0</v>
      </c>
      <c r="X1028" s="188"/>
      <c r="Y1028" s="188"/>
      <c r="Z1028" s="189"/>
    </row>
    <row r="1029" spans="1:26" s="126" customFormat="1" ht="13.5" hidden="1" customHeight="1">
      <c r="A1029" s="172">
        <v>14</v>
      </c>
      <c r="B1029" t="s">
        <v>1691</v>
      </c>
      <c r="C1029" s="207">
        <v>27201</v>
      </c>
      <c r="D1029" t="s">
        <v>343</v>
      </c>
      <c r="E1029" s="207">
        <v>14</v>
      </c>
      <c r="F1029" s="104" t="s">
        <v>436</v>
      </c>
      <c r="G1029" t="s">
        <v>30</v>
      </c>
      <c r="H1029" t="s">
        <v>437</v>
      </c>
      <c r="I1029" t="s">
        <v>32</v>
      </c>
      <c r="J1029"/>
      <c r="K1029" t="s">
        <v>33</v>
      </c>
      <c r="L1029" t="s">
        <v>87</v>
      </c>
      <c r="M1029" s="104" t="s">
        <v>1703</v>
      </c>
      <c r="N1029" s="104" t="s">
        <v>439</v>
      </c>
      <c r="O1029" s="167">
        <v>4</v>
      </c>
      <c r="P1029" s="200">
        <v>434.95429899999999</v>
      </c>
      <c r="Q1029" s="234">
        <v>1.1719999994915952E-2</v>
      </c>
      <c r="R1029" s="200" t="s">
        <v>37</v>
      </c>
      <c r="S1029" s="180">
        <v>2720</v>
      </c>
      <c r="T1029" s="231" t="s">
        <v>1704</v>
      </c>
      <c r="U1029" s="208">
        <v>0</v>
      </c>
      <c r="V1029" s="209">
        <v>0</v>
      </c>
      <c r="W1029" s="234">
        <f>Tabla2[[#This Row],[Valor POAI 2026
 (en pesos y 3 últimos digitos en cero)]]/$V$2</f>
        <v>0</v>
      </c>
      <c r="X1029" s="188"/>
      <c r="Y1029" s="188"/>
      <c r="Z1029" s="189"/>
    </row>
    <row r="1030" spans="1:26" s="126" customFormat="1" ht="13.5" hidden="1" customHeight="1">
      <c r="A1030" s="172">
        <v>14</v>
      </c>
      <c r="B1030" t="s">
        <v>1691</v>
      </c>
      <c r="C1030" s="207">
        <v>27531</v>
      </c>
      <c r="D1030" t="s">
        <v>28</v>
      </c>
      <c r="E1030" s="207">
        <v>16</v>
      </c>
      <c r="F1030" s="104" t="s">
        <v>85</v>
      </c>
      <c r="G1030" t="s">
        <v>30</v>
      </c>
      <c r="H1030" t="s">
        <v>86</v>
      </c>
      <c r="I1030" t="s">
        <v>56</v>
      </c>
      <c r="J1030" t="s">
        <v>57</v>
      </c>
      <c r="K1030" t="s">
        <v>33</v>
      </c>
      <c r="L1030" t="s">
        <v>87</v>
      </c>
      <c r="M1030" s="104" t="s">
        <v>559</v>
      </c>
      <c r="N1030" s="104" t="s">
        <v>89</v>
      </c>
      <c r="O1030" s="167">
        <v>4</v>
      </c>
      <c r="P1030" s="200">
        <v>797.91104399999995</v>
      </c>
      <c r="Q1030" s="234">
        <v>2.1500000007180942E-2</v>
      </c>
      <c r="R1030" s="200" t="s">
        <v>37</v>
      </c>
      <c r="S1030" s="180">
        <v>2753</v>
      </c>
      <c r="T1030" s="231" t="s">
        <v>1705</v>
      </c>
      <c r="U1030" s="208">
        <v>0</v>
      </c>
      <c r="V1030" s="209">
        <v>0</v>
      </c>
      <c r="W1030" s="234">
        <f>Tabla2[[#This Row],[Valor POAI 2026
 (en pesos y 3 últimos digitos en cero)]]/$V$2</f>
        <v>0</v>
      </c>
      <c r="X1030" s="188"/>
      <c r="Y1030" s="188"/>
      <c r="Z1030" s="189"/>
    </row>
    <row r="1031" spans="1:26" s="126" customFormat="1" ht="13.5" hidden="1" customHeight="1">
      <c r="A1031" s="172">
        <v>14</v>
      </c>
      <c r="B1031" t="s">
        <v>1691</v>
      </c>
      <c r="C1031" s="207">
        <v>27981</v>
      </c>
      <c r="D1031" t="s">
        <v>91</v>
      </c>
      <c r="E1031" s="207">
        <v>15</v>
      </c>
      <c r="F1031" s="104" t="s">
        <v>92</v>
      </c>
      <c r="G1031" t="s">
        <v>93</v>
      </c>
      <c r="H1031" t="s">
        <v>94</v>
      </c>
      <c r="I1031" t="s">
        <v>32</v>
      </c>
      <c r="J1031" t="s">
        <v>95</v>
      </c>
      <c r="K1031" t="s">
        <v>33</v>
      </c>
      <c r="L1031" t="s">
        <v>87</v>
      </c>
      <c r="M1031" s="104" t="s">
        <v>1706</v>
      </c>
      <c r="N1031" s="104" t="s">
        <v>64</v>
      </c>
      <c r="O1031" s="167">
        <v>600</v>
      </c>
      <c r="P1031" s="200">
        <v>672.84312699999998</v>
      </c>
      <c r="Q1031" s="234">
        <v>1.813000000953947E-2</v>
      </c>
      <c r="R1031" s="200" t="s">
        <v>37</v>
      </c>
      <c r="S1031" s="180">
        <v>2798</v>
      </c>
      <c r="T1031" s="231" t="s">
        <v>1707</v>
      </c>
      <c r="U1031" s="208">
        <v>0</v>
      </c>
      <c r="V1031" s="209">
        <v>0</v>
      </c>
      <c r="W1031" s="234">
        <f>Tabla2[[#This Row],[Valor POAI 2026
 (en pesos y 3 últimos digitos en cero)]]/$V$2</f>
        <v>0</v>
      </c>
      <c r="X1031" s="188"/>
      <c r="Y1031" s="188"/>
      <c r="Z1031" s="189"/>
    </row>
    <row r="1032" spans="1:26" s="126" customFormat="1" ht="13.5" hidden="1" customHeight="1">
      <c r="A1032" s="172">
        <v>14</v>
      </c>
      <c r="B1032" t="s">
        <v>1691</v>
      </c>
      <c r="C1032" s="207">
        <v>27261</v>
      </c>
      <c r="D1032" t="s">
        <v>98</v>
      </c>
      <c r="E1032" s="207">
        <v>17</v>
      </c>
      <c r="F1032" s="104" t="s">
        <v>108</v>
      </c>
      <c r="G1032" t="s">
        <v>100</v>
      </c>
      <c r="H1032" t="s">
        <v>109</v>
      </c>
      <c r="I1032" t="s">
        <v>56</v>
      </c>
      <c r="J1032" t="s">
        <v>102</v>
      </c>
      <c r="K1032" t="s">
        <v>103</v>
      </c>
      <c r="L1032" t="s">
        <v>104</v>
      </c>
      <c r="M1032" s="104" t="s">
        <v>1708</v>
      </c>
      <c r="N1032" s="104" t="s">
        <v>111</v>
      </c>
      <c r="O1032" s="167">
        <v>240</v>
      </c>
      <c r="P1032" s="200">
        <v>296.897133</v>
      </c>
      <c r="Q1032" s="234">
        <v>8.0000000120715228E-3</v>
      </c>
      <c r="R1032" s="200" t="s">
        <v>37</v>
      </c>
      <c r="S1032" s="180">
        <v>2726</v>
      </c>
      <c r="T1032" s="231" t="s">
        <v>1709</v>
      </c>
      <c r="U1032" s="208">
        <v>0</v>
      </c>
      <c r="V1032" s="209">
        <v>0</v>
      </c>
      <c r="W1032" s="234">
        <f>Tabla2[[#This Row],[Valor POAI 2026
 (en pesos y 3 últimos digitos en cero)]]/$V$2</f>
        <v>0</v>
      </c>
      <c r="X1032" s="188"/>
      <c r="Y1032" s="188"/>
      <c r="Z1032" s="189"/>
    </row>
    <row r="1033" spans="1:26" s="126" customFormat="1" ht="13.5" hidden="1" customHeight="1">
      <c r="A1033" s="172">
        <v>14</v>
      </c>
      <c r="B1033" t="s">
        <v>1691</v>
      </c>
      <c r="C1033" s="207">
        <v>27262</v>
      </c>
      <c r="D1033" t="s">
        <v>98</v>
      </c>
      <c r="E1033" s="207">
        <v>18</v>
      </c>
      <c r="F1033" s="104" t="s">
        <v>120</v>
      </c>
      <c r="G1033" t="s">
        <v>100</v>
      </c>
      <c r="H1033" t="s">
        <v>121</v>
      </c>
      <c r="I1033" t="s">
        <v>56</v>
      </c>
      <c r="J1033" t="s">
        <v>102</v>
      </c>
      <c r="K1033" t="s">
        <v>103</v>
      </c>
      <c r="L1033" t="s">
        <v>104</v>
      </c>
      <c r="M1033" s="104" t="s">
        <v>1710</v>
      </c>
      <c r="N1033" s="104" t="s">
        <v>123</v>
      </c>
      <c r="O1033" s="167">
        <v>80</v>
      </c>
      <c r="P1033" s="200">
        <v>74.224283</v>
      </c>
      <c r="Q1033" s="234">
        <v>1.9999999962815409E-3</v>
      </c>
      <c r="R1033" s="200" t="s">
        <v>37</v>
      </c>
      <c r="S1033" s="180">
        <v>2726</v>
      </c>
      <c r="T1033" s="231" t="s">
        <v>1709</v>
      </c>
      <c r="U1033" s="208">
        <v>0</v>
      </c>
      <c r="V1033" s="209">
        <v>0</v>
      </c>
      <c r="W1033" s="234">
        <f>Tabla2[[#This Row],[Valor POAI 2026
 (en pesos y 3 últimos digitos en cero)]]/$V$2</f>
        <v>0</v>
      </c>
      <c r="X1033" s="188"/>
      <c r="Y1033" s="188"/>
      <c r="Z1033" s="189"/>
    </row>
    <row r="1034" spans="1:26" s="126" customFormat="1" ht="13.5" hidden="1" customHeight="1">
      <c r="A1034" s="172">
        <v>14</v>
      </c>
      <c r="B1034" t="s">
        <v>1691</v>
      </c>
      <c r="C1034" s="207">
        <v>27263</v>
      </c>
      <c r="D1034" t="s">
        <v>98</v>
      </c>
      <c r="E1034" s="207">
        <v>19</v>
      </c>
      <c r="F1034" s="104" t="s">
        <v>99</v>
      </c>
      <c r="G1034" t="s">
        <v>100</v>
      </c>
      <c r="H1034" t="s">
        <v>101</v>
      </c>
      <c r="I1034" t="s">
        <v>56</v>
      </c>
      <c r="J1034" t="s">
        <v>102</v>
      </c>
      <c r="K1034" t="s">
        <v>103</v>
      </c>
      <c r="L1034" t="s">
        <v>104</v>
      </c>
      <c r="M1034" s="104" t="s">
        <v>1711</v>
      </c>
      <c r="N1034" s="104" t="s">
        <v>106</v>
      </c>
      <c r="O1034" s="167">
        <v>320</v>
      </c>
      <c r="P1034" s="200">
        <v>463.90177</v>
      </c>
      <c r="Q1034" s="234">
        <v>1.2500000010441329E-2</v>
      </c>
      <c r="R1034" s="200" t="s">
        <v>37</v>
      </c>
      <c r="S1034" s="180">
        <v>2726</v>
      </c>
      <c r="T1034" s="231" t="s">
        <v>1709</v>
      </c>
      <c r="U1034" s="208">
        <v>0</v>
      </c>
      <c r="V1034" s="209">
        <v>0</v>
      </c>
      <c r="W1034" s="234">
        <f>Tabla2[[#This Row],[Valor POAI 2026
 (en pesos y 3 últimos digitos en cero)]]/$V$2</f>
        <v>0</v>
      </c>
      <c r="X1034" s="188"/>
      <c r="Y1034" s="188"/>
      <c r="Z1034" s="189"/>
    </row>
    <row r="1035" spans="1:26" s="126" customFormat="1" ht="13.5" hidden="1" customHeight="1">
      <c r="A1035" s="172">
        <v>14</v>
      </c>
      <c r="B1035" t="s">
        <v>1691</v>
      </c>
      <c r="C1035" s="207">
        <v>27264</v>
      </c>
      <c r="D1035" t="s">
        <v>98</v>
      </c>
      <c r="E1035" s="207">
        <v>20</v>
      </c>
      <c r="F1035" s="104" t="s">
        <v>112</v>
      </c>
      <c r="G1035" t="s">
        <v>100</v>
      </c>
      <c r="H1035" t="s">
        <v>113</v>
      </c>
      <c r="I1035" t="s">
        <v>56</v>
      </c>
      <c r="J1035" t="s">
        <v>102</v>
      </c>
      <c r="K1035" t="s">
        <v>103</v>
      </c>
      <c r="L1035" t="s">
        <v>104</v>
      </c>
      <c r="M1035" s="104" t="s">
        <v>1712</v>
      </c>
      <c r="N1035" s="104" t="s">
        <v>115</v>
      </c>
      <c r="O1035" s="167">
        <v>200</v>
      </c>
      <c r="P1035" s="200">
        <v>185.56070800000001</v>
      </c>
      <c r="Q1035" s="234">
        <v>5.0000000041765316E-3</v>
      </c>
      <c r="R1035" s="200" t="s">
        <v>37</v>
      </c>
      <c r="S1035" s="180">
        <v>2726</v>
      </c>
      <c r="T1035" s="231" t="s">
        <v>1709</v>
      </c>
      <c r="U1035" s="208">
        <v>0</v>
      </c>
      <c r="V1035" s="209">
        <v>0</v>
      </c>
      <c r="W1035" s="234">
        <f>Tabla2[[#This Row],[Valor POAI 2026
 (en pesos y 3 últimos digitos en cero)]]/$V$2</f>
        <v>0</v>
      </c>
      <c r="X1035" s="188"/>
      <c r="Y1035" s="188"/>
      <c r="Z1035" s="189"/>
    </row>
    <row r="1036" spans="1:26" s="126" customFormat="1" ht="13.5" hidden="1" customHeight="1">
      <c r="A1036" s="172">
        <v>14</v>
      </c>
      <c r="B1036" t="s">
        <v>1691</v>
      </c>
      <c r="C1036" s="207">
        <v>27265</v>
      </c>
      <c r="D1036" t="s">
        <v>98</v>
      </c>
      <c r="E1036" s="207">
        <v>23</v>
      </c>
      <c r="F1036" s="104" t="s">
        <v>124</v>
      </c>
      <c r="G1036" t="s">
        <v>100</v>
      </c>
      <c r="H1036" t="s">
        <v>125</v>
      </c>
      <c r="I1036" t="s">
        <v>32</v>
      </c>
      <c r="J1036"/>
      <c r="K1036" t="s">
        <v>103</v>
      </c>
      <c r="L1036" t="s">
        <v>104</v>
      </c>
      <c r="M1036" s="104" t="s">
        <v>1713</v>
      </c>
      <c r="N1036" s="104" t="s">
        <v>127</v>
      </c>
      <c r="O1036" s="167">
        <v>400</v>
      </c>
      <c r="P1036" s="200">
        <v>557.42436599999996</v>
      </c>
      <c r="Q1036" s="234">
        <v>1.5019999990127762E-2</v>
      </c>
      <c r="R1036" s="200" t="s">
        <v>37</v>
      </c>
      <c r="S1036" s="180">
        <v>2726</v>
      </c>
      <c r="T1036" s="231" t="s">
        <v>1709</v>
      </c>
      <c r="U1036" s="208">
        <v>0</v>
      </c>
      <c r="V1036" s="209">
        <v>0</v>
      </c>
      <c r="W1036" s="234">
        <f>Tabla2[[#This Row],[Valor POAI 2026
 (en pesos y 3 últimos digitos en cero)]]/$V$2</f>
        <v>0</v>
      </c>
      <c r="X1036" s="188"/>
      <c r="Y1036" s="188"/>
      <c r="Z1036" s="189"/>
    </row>
    <row r="1037" spans="1:26" s="126" customFormat="1" ht="13.5" hidden="1" customHeight="1">
      <c r="A1037" s="172">
        <v>14</v>
      </c>
      <c r="B1037" t="s">
        <v>1691</v>
      </c>
      <c r="C1037" s="207">
        <v>27741</v>
      </c>
      <c r="D1037" t="s">
        <v>138</v>
      </c>
      <c r="E1037" s="207">
        <v>25</v>
      </c>
      <c r="F1037" s="104" t="s">
        <v>139</v>
      </c>
      <c r="G1037" t="s">
        <v>129</v>
      </c>
      <c r="H1037" t="s">
        <v>140</v>
      </c>
      <c r="I1037" t="s">
        <v>32</v>
      </c>
      <c r="J1037"/>
      <c r="K1037" t="s">
        <v>103</v>
      </c>
      <c r="L1037" t="s">
        <v>131</v>
      </c>
      <c r="M1037" s="104" t="s">
        <v>1714</v>
      </c>
      <c r="N1037" s="104" t="s">
        <v>51</v>
      </c>
      <c r="O1037" s="167">
        <v>2000</v>
      </c>
      <c r="P1037" s="200">
        <v>371.86365899999998</v>
      </c>
      <c r="Q1037" s="234">
        <v>1.0020000012896589E-2</v>
      </c>
      <c r="R1037" s="200" t="s">
        <v>37</v>
      </c>
      <c r="S1037" s="180">
        <v>2774</v>
      </c>
      <c r="T1037" s="231" t="s">
        <v>1715</v>
      </c>
      <c r="U1037" s="208">
        <v>0</v>
      </c>
      <c r="V1037" s="209">
        <v>0</v>
      </c>
      <c r="W1037" s="234">
        <f>Tabla2[[#This Row],[Valor POAI 2026
 (en pesos y 3 últimos digitos en cero)]]/$V$2</f>
        <v>0</v>
      </c>
      <c r="X1037" s="188"/>
      <c r="Y1037" s="188"/>
      <c r="Z1037" s="189"/>
    </row>
    <row r="1038" spans="1:26" s="126" customFormat="1" ht="13.5" hidden="1" customHeight="1">
      <c r="A1038" s="172">
        <v>14</v>
      </c>
      <c r="B1038" t="s">
        <v>1691</v>
      </c>
      <c r="C1038" s="207">
        <v>27742</v>
      </c>
      <c r="D1038" t="s">
        <v>45</v>
      </c>
      <c r="E1038" s="207">
        <v>27</v>
      </c>
      <c r="F1038" s="104" t="s">
        <v>135</v>
      </c>
      <c r="G1038" t="s">
        <v>129</v>
      </c>
      <c r="H1038" t="s">
        <v>136</v>
      </c>
      <c r="I1038" t="s">
        <v>32</v>
      </c>
      <c r="J1038"/>
      <c r="K1038" t="s">
        <v>103</v>
      </c>
      <c r="L1038" t="s">
        <v>131</v>
      </c>
      <c r="M1038" s="104" t="s">
        <v>1716</v>
      </c>
      <c r="N1038" s="104" t="s">
        <v>41</v>
      </c>
      <c r="O1038" s="167">
        <v>400</v>
      </c>
      <c r="P1038" s="200">
        <v>431.24308500000001</v>
      </c>
      <c r="Q1038" s="234">
        <v>1.161999999914368E-2</v>
      </c>
      <c r="R1038" s="200" t="s">
        <v>37</v>
      </c>
      <c r="S1038" s="180">
        <v>2774</v>
      </c>
      <c r="T1038" s="231" t="s">
        <v>1715</v>
      </c>
      <c r="U1038" s="208">
        <v>0</v>
      </c>
      <c r="V1038" s="209">
        <v>0</v>
      </c>
      <c r="W1038" s="234">
        <f>Tabla2[[#This Row],[Valor POAI 2026
 (en pesos y 3 últimos digitos en cero)]]/$V$2</f>
        <v>0</v>
      </c>
      <c r="X1038" s="188"/>
      <c r="Y1038" s="188"/>
      <c r="Z1038" s="189"/>
    </row>
    <row r="1039" spans="1:26" s="126" customFormat="1" ht="13.5" hidden="1" customHeight="1">
      <c r="A1039" s="172">
        <v>14</v>
      </c>
      <c r="B1039" t="s">
        <v>1691</v>
      </c>
      <c r="C1039" s="207">
        <v>27743</v>
      </c>
      <c r="D1039" t="s">
        <v>45</v>
      </c>
      <c r="E1039" s="207">
        <v>26</v>
      </c>
      <c r="F1039" s="104" t="s">
        <v>128</v>
      </c>
      <c r="G1039" t="s">
        <v>129</v>
      </c>
      <c r="H1039" t="s">
        <v>130</v>
      </c>
      <c r="I1039" t="s">
        <v>32</v>
      </c>
      <c r="J1039"/>
      <c r="K1039" t="s">
        <v>103</v>
      </c>
      <c r="L1039" t="s">
        <v>131</v>
      </c>
      <c r="M1039" s="104" t="s">
        <v>1717</v>
      </c>
      <c r="N1039" s="104" t="s">
        <v>133</v>
      </c>
      <c r="O1039" s="167">
        <v>800</v>
      </c>
      <c r="P1039" s="200">
        <v>286.13461100000001</v>
      </c>
      <c r="Q1039" s="234">
        <v>7.7099999866084273E-3</v>
      </c>
      <c r="R1039" s="200" t="s">
        <v>37</v>
      </c>
      <c r="S1039" s="180">
        <v>2774</v>
      </c>
      <c r="T1039" s="231" t="s">
        <v>1715</v>
      </c>
      <c r="U1039" s="208">
        <v>0</v>
      </c>
      <c r="V1039" s="209">
        <v>0</v>
      </c>
      <c r="W1039" s="234">
        <f>Tabla2[[#This Row],[Valor POAI 2026
 (en pesos y 3 últimos digitos en cero)]]/$V$2</f>
        <v>0</v>
      </c>
      <c r="X1039" s="188"/>
      <c r="Y1039" s="188"/>
      <c r="Z1039" s="189"/>
    </row>
    <row r="1040" spans="1:26" s="126" customFormat="1" ht="13.5" hidden="1" customHeight="1">
      <c r="A1040" s="172">
        <v>14</v>
      </c>
      <c r="B1040" t="s">
        <v>1691</v>
      </c>
      <c r="C1040" s="207">
        <v>27631</v>
      </c>
      <c r="D1040" t="s">
        <v>142</v>
      </c>
      <c r="E1040" s="207">
        <v>30</v>
      </c>
      <c r="F1040" s="104" t="s">
        <v>143</v>
      </c>
      <c r="G1040" t="s">
        <v>129</v>
      </c>
      <c r="H1040" t="s">
        <v>144</v>
      </c>
      <c r="I1040" t="s">
        <v>32</v>
      </c>
      <c r="J1040"/>
      <c r="K1040" t="s">
        <v>103</v>
      </c>
      <c r="L1040" t="s">
        <v>145</v>
      </c>
      <c r="M1040" s="104" t="s">
        <v>1718</v>
      </c>
      <c r="N1040" s="104" t="s">
        <v>44</v>
      </c>
      <c r="O1040" s="167">
        <v>40</v>
      </c>
      <c r="P1040" s="200">
        <v>97.728639000000001</v>
      </c>
      <c r="Q1040" s="234">
        <v>2.6333333208028433E-3</v>
      </c>
      <c r="R1040" s="200" t="s">
        <v>37</v>
      </c>
      <c r="S1040" s="180">
        <v>2763</v>
      </c>
      <c r="T1040" s="231" t="s">
        <v>1719</v>
      </c>
      <c r="U1040" s="208">
        <v>0</v>
      </c>
      <c r="V1040" s="209">
        <v>0</v>
      </c>
      <c r="W1040" s="234">
        <f>Tabla2[[#This Row],[Valor POAI 2026
 (en pesos y 3 últimos digitos en cero)]]/$V$2</f>
        <v>0</v>
      </c>
      <c r="X1040" s="188"/>
      <c r="Y1040" s="188"/>
      <c r="Z1040" s="189"/>
    </row>
    <row r="1041" spans="1:26" s="126" customFormat="1" ht="13.5" hidden="1" customHeight="1">
      <c r="A1041" s="172">
        <v>14</v>
      </c>
      <c r="B1041" t="s">
        <v>1691</v>
      </c>
      <c r="C1041" s="207">
        <v>27632</v>
      </c>
      <c r="D1041" t="s">
        <v>142</v>
      </c>
      <c r="E1041" s="207">
        <v>31</v>
      </c>
      <c r="F1041" s="104" t="s">
        <v>150</v>
      </c>
      <c r="G1041" t="s">
        <v>129</v>
      </c>
      <c r="H1041" t="s">
        <v>144</v>
      </c>
      <c r="I1041" t="s">
        <v>32</v>
      </c>
      <c r="J1041"/>
      <c r="K1041" t="s">
        <v>103</v>
      </c>
      <c r="L1041" t="s">
        <v>145</v>
      </c>
      <c r="M1041" s="104" t="s">
        <v>1720</v>
      </c>
      <c r="N1041" s="104" t="s">
        <v>152</v>
      </c>
      <c r="O1041" s="167">
        <v>4</v>
      </c>
      <c r="P1041" s="200">
        <v>97.728639000000001</v>
      </c>
      <c r="Q1041" s="234">
        <v>2.6333333208028433E-3</v>
      </c>
      <c r="R1041" s="200" t="s">
        <v>37</v>
      </c>
      <c r="S1041" s="180">
        <v>2763</v>
      </c>
      <c r="T1041" s="231" t="s">
        <v>1719</v>
      </c>
      <c r="U1041" s="208">
        <v>0</v>
      </c>
      <c r="V1041" s="209">
        <v>0</v>
      </c>
      <c r="W1041" s="234">
        <f>Tabla2[[#This Row],[Valor POAI 2026
 (en pesos y 3 últimos digitos en cero)]]/$V$2</f>
        <v>0</v>
      </c>
      <c r="X1041" s="188"/>
      <c r="Y1041" s="188"/>
      <c r="Z1041" s="189"/>
    </row>
    <row r="1042" spans="1:26" s="126" customFormat="1" ht="13.5" hidden="1" customHeight="1">
      <c r="A1042" s="172">
        <v>14</v>
      </c>
      <c r="B1042" t="s">
        <v>1691</v>
      </c>
      <c r="C1042" s="207">
        <v>27633</v>
      </c>
      <c r="D1042" t="s">
        <v>142</v>
      </c>
      <c r="E1042" s="207">
        <v>32</v>
      </c>
      <c r="F1042" s="104" t="s">
        <v>148</v>
      </c>
      <c r="G1042" t="s">
        <v>129</v>
      </c>
      <c r="H1042" t="s">
        <v>144</v>
      </c>
      <c r="I1042" t="s">
        <v>32</v>
      </c>
      <c r="J1042"/>
      <c r="K1042" t="s">
        <v>103</v>
      </c>
      <c r="L1042" t="s">
        <v>145</v>
      </c>
      <c r="M1042" s="104" t="s">
        <v>1721</v>
      </c>
      <c r="N1042" s="104" t="s">
        <v>41</v>
      </c>
      <c r="O1042" s="167">
        <v>40</v>
      </c>
      <c r="P1042" s="200">
        <v>98.099761000000001</v>
      </c>
      <c r="Q1042" s="234">
        <v>2.6433333365472864E-3</v>
      </c>
      <c r="R1042" s="200" t="s">
        <v>37</v>
      </c>
      <c r="S1042" s="180">
        <v>2763</v>
      </c>
      <c r="T1042" s="231" t="s">
        <v>1719</v>
      </c>
      <c r="U1042" s="208">
        <v>0</v>
      </c>
      <c r="V1042" s="209">
        <v>0</v>
      </c>
      <c r="W1042" s="234">
        <f>Tabla2[[#This Row],[Valor POAI 2026
 (en pesos y 3 últimos digitos en cero)]]/$V$2</f>
        <v>0</v>
      </c>
      <c r="X1042" s="188"/>
      <c r="Y1042" s="188"/>
      <c r="Z1042" s="189"/>
    </row>
    <row r="1043" spans="1:26" s="126" customFormat="1" ht="13.5" hidden="1" customHeight="1">
      <c r="A1043" s="172">
        <v>14</v>
      </c>
      <c r="B1043" t="s">
        <v>1691</v>
      </c>
      <c r="C1043" s="207">
        <v>27151</v>
      </c>
      <c r="D1043" t="s">
        <v>153</v>
      </c>
      <c r="E1043" s="207">
        <v>33</v>
      </c>
      <c r="F1043" s="104" t="s">
        <v>179</v>
      </c>
      <c r="G1043" t="s">
        <v>155</v>
      </c>
      <c r="H1043" t="s">
        <v>180</v>
      </c>
      <c r="I1043" t="s">
        <v>56</v>
      </c>
      <c r="J1043"/>
      <c r="K1043" t="s">
        <v>103</v>
      </c>
      <c r="L1043" t="s">
        <v>157</v>
      </c>
      <c r="M1043" s="104" t="s">
        <v>1722</v>
      </c>
      <c r="N1043" s="104" t="s">
        <v>182</v>
      </c>
      <c r="O1043" s="167">
        <v>32</v>
      </c>
      <c r="P1043" s="200">
        <v>371.12141600000001</v>
      </c>
      <c r="Q1043" s="234">
        <v>1.0000000008353063E-2</v>
      </c>
      <c r="R1043" s="200" t="s">
        <v>37</v>
      </c>
      <c r="S1043" s="180">
        <v>2715</v>
      </c>
      <c r="T1043" s="231" t="s">
        <v>1723</v>
      </c>
      <c r="U1043" s="208">
        <v>0</v>
      </c>
      <c r="V1043" s="209">
        <v>0</v>
      </c>
      <c r="W1043" s="234">
        <f>Tabla2[[#This Row],[Valor POAI 2026
 (en pesos y 3 últimos digitos en cero)]]/$V$2</f>
        <v>0</v>
      </c>
      <c r="X1043" s="188"/>
      <c r="Y1043" s="188"/>
      <c r="Z1043" s="189"/>
    </row>
    <row r="1044" spans="1:26" s="126" customFormat="1" ht="13.5" hidden="1" customHeight="1">
      <c r="A1044" s="172">
        <v>14</v>
      </c>
      <c r="B1044" t="s">
        <v>1691</v>
      </c>
      <c r="C1044" s="207">
        <v>27152</v>
      </c>
      <c r="D1044" t="s">
        <v>153</v>
      </c>
      <c r="E1044" s="207">
        <v>38</v>
      </c>
      <c r="F1044" s="104" t="s">
        <v>169</v>
      </c>
      <c r="G1044" t="s">
        <v>155</v>
      </c>
      <c r="H1044" t="s">
        <v>170</v>
      </c>
      <c r="I1044" t="s">
        <v>32</v>
      </c>
      <c r="J1044"/>
      <c r="K1044" t="s">
        <v>103</v>
      </c>
      <c r="L1044" t="s">
        <v>157</v>
      </c>
      <c r="M1044" s="104" t="s">
        <v>1724</v>
      </c>
      <c r="N1044" s="104" t="s">
        <v>172</v>
      </c>
      <c r="O1044" s="167">
        <v>20</v>
      </c>
      <c r="P1044" s="200">
        <v>371.78201200000001</v>
      </c>
      <c r="Q1044" s="234">
        <v>1.0017800005121555E-2</v>
      </c>
      <c r="R1044" s="200" t="s">
        <v>37</v>
      </c>
      <c r="S1044" s="180">
        <v>2715</v>
      </c>
      <c r="T1044" s="231" t="s">
        <v>1723</v>
      </c>
      <c r="U1044" s="208">
        <v>0</v>
      </c>
      <c r="V1044" s="209">
        <v>0</v>
      </c>
      <c r="W1044" s="234">
        <f>Tabla2[[#This Row],[Valor POAI 2026
 (en pesos y 3 últimos digitos en cero)]]/$V$2</f>
        <v>0</v>
      </c>
      <c r="X1044" s="188"/>
      <c r="Y1044" s="188"/>
      <c r="Z1044" s="189"/>
    </row>
    <row r="1045" spans="1:26" s="126" customFormat="1" ht="13.5" hidden="1" customHeight="1">
      <c r="A1045" s="172">
        <v>14</v>
      </c>
      <c r="B1045" t="s">
        <v>1691</v>
      </c>
      <c r="C1045" s="207">
        <v>27153</v>
      </c>
      <c r="D1045" t="s">
        <v>153</v>
      </c>
      <c r="E1045" s="207">
        <v>39</v>
      </c>
      <c r="F1045" s="104" t="s">
        <v>177</v>
      </c>
      <c r="G1045" t="s">
        <v>155</v>
      </c>
      <c r="H1045" t="s">
        <v>170</v>
      </c>
      <c r="I1045" t="s">
        <v>32</v>
      </c>
      <c r="J1045"/>
      <c r="K1045" t="s">
        <v>103</v>
      </c>
      <c r="L1045" t="s">
        <v>157</v>
      </c>
      <c r="M1045" s="104" t="s">
        <v>1725</v>
      </c>
      <c r="N1045" s="104" t="s">
        <v>166</v>
      </c>
      <c r="O1045" s="167">
        <v>200</v>
      </c>
      <c r="P1045" s="200">
        <v>371.12141600000001</v>
      </c>
      <c r="Q1045" s="234">
        <v>1.0000000008353063E-2</v>
      </c>
      <c r="R1045" s="200" t="s">
        <v>37</v>
      </c>
      <c r="S1045" s="180">
        <v>2715</v>
      </c>
      <c r="T1045" s="231" t="s">
        <v>1723</v>
      </c>
      <c r="U1045" s="208">
        <v>0</v>
      </c>
      <c r="V1045" s="209">
        <v>0</v>
      </c>
      <c r="W1045" s="234">
        <f>Tabla2[[#This Row],[Valor POAI 2026
 (en pesos y 3 últimos digitos en cero)]]/$V$2</f>
        <v>0</v>
      </c>
      <c r="X1045" s="188"/>
      <c r="Y1045" s="188"/>
      <c r="Z1045" s="189"/>
    </row>
    <row r="1046" spans="1:26" s="126" customFormat="1" ht="13.5" hidden="1" customHeight="1">
      <c r="A1046" s="172">
        <v>14</v>
      </c>
      <c r="B1046" t="s">
        <v>1691</v>
      </c>
      <c r="C1046" s="207">
        <v>27154</v>
      </c>
      <c r="D1046" t="s">
        <v>153</v>
      </c>
      <c r="E1046" s="207">
        <v>40</v>
      </c>
      <c r="F1046" s="104" t="s">
        <v>174</v>
      </c>
      <c r="G1046" t="s">
        <v>155</v>
      </c>
      <c r="H1046" t="s">
        <v>170</v>
      </c>
      <c r="I1046" t="s">
        <v>32</v>
      </c>
      <c r="J1046"/>
      <c r="K1046" t="s">
        <v>103</v>
      </c>
      <c r="L1046" t="s">
        <v>157</v>
      </c>
      <c r="M1046" s="104" t="s">
        <v>1726</v>
      </c>
      <c r="N1046" s="104" t="s">
        <v>176</v>
      </c>
      <c r="O1046" s="167">
        <v>20</v>
      </c>
      <c r="P1046" s="200">
        <v>116.53212499999999</v>
      </c>
      <c r="Q1046" s="234">
        <v>3.1400000127543171E-3</v>
      </c>
      <c r="R1046" s="200" t="s">
        <v>37</v>
      </c>
      <c r="S1046" s="180">
        <v>2715</v>
      </c>
      <c r="T1046" s="231" t="s">
        <v>1723</v>
      </c>
      <c r="U1046" s="208">
        <v>0</v>
      </c>
      <c r="V1046" s="209">
        <v>0</v>
      </c>
      <c r="W1046" s="234">
        <f>Tabla2[[#This Row],[Valor POAI 2026
 (en pesos y 3 últimos digitos en cero)]]/$V$2</f>
        <v>0</v>
      </c>
      <c r="X1046" s="188"/>
      <c r="Y1046" s="188"/>
      <c r="Z1046" s="189"/>
    </row>
    <row r="1047" spans="1:26" s="126" customFormat="1" ht="13.5" hidden="1" customHeight="1">
      <c r="A1047" s="172">
        <v>14</v>
      </c>
      <c r="B1047" t="s">
        <v>1691</v>
      </c>
      <c r="C1047" s="207">
        <v>27711</v>
      </c>
      <c r="D1047" t="s">
        <v>153</v>
      </c>
      <c r="E1047" s="207">
        <v>34</v>
      </c>
      <c r="F1047" s="104" t="s">
        <v>161</v>
      </c>
      <c r="G1047" t="s">
        <v>155</v>
      </c>
      <c r="H1047" t="s">
        <v>156</v>
      </c>
      <c r="I1047" t="s">
        <v>32</v>
      </c>
      <c r="J1047"/>
      <c r="K1047" t="s">
        <v>103</v>
      </c>
      <c r="L1047" t="s">
        <v>157</v>
      </c>
      <c r="M1047" s="104" t="s">
        <v>1727</v>
      </c>
      <c r="N1047" s="104" t="s">
        <v>163</v>
      </c>
      <c r="O1047" s="167">
        <v>40</v>
      </c>
      <c r="P1047" s="200">
        <v>185.56070800000001</v>
      </c>
      <c r="Q1047" s="234">
        <v>5.0000000041765316E-3</v>
      </c>
      <c r="R1047" s="200" t="s">
        <v>37</v>
      </c>
      <c r="S1047" s="180">
        <v>2771</v>
      </c>
      <c r="T1047" s="231" t="s">
        <v>1728</v>
      </c>
      <c r="U1047" s="208">
        <v>0</v>
      </c>
      <c r="V1047" s="209">
        <v>0</v>
      </c>
      <c r="W1047" s="234">
        <f>Tabla2[[#This Row],[Valor POAI 2026
 (en pesos y 3 últimos digitos en cero)]]/$V$2</f>
        <v>0</v>
      </c>
      <c r="X1047" s="188"/>
      <c r="Y1047" s="188"/>
      <c r="Z1047" s="189"/>
    </row>
    <row r="1048" spans="1:26" s="126" customFormat="1" ht="13.5" hidden="1" customHeight="1">
      <c r="A1048" s="172">
        <v>14</v>
      </c>
      <c r="B1048" t="s">
        <v>1691</v>
      </c>
      <c r="C1048" s="207">
        <v>27712</v>
      </c>
      <c r="D1048" t="s">
        <v>153</v>
      </c>
      <c r="E1048" s="207">
        <v>35</v>
      </c>
      <c r="F1048" s="104" t="s">
        <v>154</v>
      </c>
      <c r="G1048" t="s">
        <v>155</v>
      </c>
      <c r="H1048" t="s">
        <v>156</v>
      </c>
      <c r="I1048" t="s">
        <v>32</v>
      </c>
      <c r="J1048"/>
      <c r="K1048" t="s">
        <v>103</v>
      </c>
      <c r="L1048" t="s">
        <v>157</v>
      </c>
      <c r="M1048" s="104" t="s">
        <v>460</v>
      </c>
      <c r="N1048" s="104" t="s">
        <v>159</v>
      </c>
      <c r="O1048" s="167">
        <v>4000</v>
      </c>
      <c r="P1048" s="200">
        <v>371.12141600000001</v>
      </c>
      <c r="Q1048" s="234">
        <v>1.0000000008353063E-2</v>
      </c>
      <c r="R1048" s="200" t="s">
        <v>37</v>
      </c>
      <c r="S1048" s="180">
        <v>2771</v>
      </c>
      <c r="T1048" s="231" t="s">
        <v>1728</v>
      </c>
      <c r="U1048" s="208">
        <v>0</v>
      </c>
      <c r="V1048" s="209">
        <v>0</v>
      </c>
      <c r="W1048" s="234">
        <f>Tabla2[[#This Row],[Valor POAI 2026
 (en pesos y 3 últimos digitos en cero)]]/$V$2</f>
        <v>0</v>
      </c>
      <c r="X1048" s="188"/>
      <c r="Y1048" s="188"/>
      <c r="Z1048" s="189"/>
    </row>
    <row r="1049" spans="1:26" s="126" customFormat="1" ht="13.5" hidden="1" customHeight="1">
      <c r="A1049" s="172">
        <v>14</v>
      </c>
      <c r="B1049" t="s">
        <v>1691</v>
      </c>
      <c r="C1049" s="207">
        <v>27713</v>
      </c>
      <c r="D1049" t="s">
        <v>153</v>
      </c>
      <c r="E1049" s="207">
        <v>36</v>
      </c>
      <c r="F1049" s="104" t="s">
        <v>164</v>
      </c>
      <c r="G1049" t="s">
        <v>155</v>
      </c>
      <c r="H1049" t="s">
        <v>156</v>
      </c>
      <c r="I1049" t="s">
        <v>32</v>
      </c>
      <c r="J1049"/>
      <c r="K1049" t="s">
        <v>103</v>
      </c>
      <c r="L1049" t="s">
        <v>157</v>
      </c>
      <c r="M1049" s="104" t="s">
        <v>1729</v>
      </c>
      <c r="N1049" s="104" t="s">
        <v>166</v>
      </c>
      <c r="O1049" s="167">
        <v>400</v>
      </c>
      <c r="P1049" s="200">
        <v>742.24283100000002</v>
      </c>
      <c r="Q1049" s="234">
        <v>1.9999999989760767E-2</v>
      </c>
      <c r="R1049" s="200" t="s">
        <v>37</v>
      </c>
      <c r="S1049" s="180">
        <v>2771</v>
      </c>
      <c r="T1049" s="231" t="s">
        <v>1728</v>
      </c>
      <c r="U1049" s="208">
        <v>0</v>
      </c>
      <c r="V1049" s="209">
        <v>0</v>
      </c>
      <c r="W1049" s="234">
        <f>Tabla2[[#This Row],[Valor POAI 2026
 (en pesos y 3 últimos digitos en cero)]]/$V$2</f>
        <v>0</v>
      </c>
      <c r="X1049" s="188"/>
      <c r="Y1049" s="188"/>
      <c r="Z1049" s="189"/>
    </row>
    <row r="1050" spans="1:26" s="126" customFormat="1" ht="13.5" hidden="1" customHeight="1">
      <c r="A1050" s="172">
        <v>14</v>
      </c>
      <c r="B1050" t="s">
        <v>1691</v>
      </c>
      <c r="C1050" s="207">
        <v>27714</v>
      </c>
      <c r="D1050" t="s">
        <v>153</v>
      </c>
      <c r="E1050" s="207">
        <v>37</v>
      </c>
      <c r="F1050" s="104" t="s">
        <v>167</v>
      </c>
      <c r="G1050" t="s">
        <v>155</v>
      </c>
      <c r="H1050" t="s">
        <v>156</v>
      </c>
      <c r="I1050" t="s">
        <v>32</v>
      </c>
      <c r="J1050"/>
      <c r="K1050" t="s">
        <v>103</v>
      </c>
      <c r="L1050" t="s">
        <v>157</v>
      </c>
      <c r="M1050" s="104" t="s">
        <v>1730</v>
      </c>
      <c r="N1050" s="104" t="s">
        <v>60</v>
      </c>
      <c r="O1050" s="167">
        <v>200</v>
      </c>
      <c r="P1050" s="200">
        <v>187.78743600000001</v>
      </c>
      <c r="Q1050" s="234">
        <v>5.0599999908617519E-3</v>
      </c>
      <c r="R1050" s="200" t="s">
        <v>37</v>
      </c>
      <c r="S1050" s="180">
        <v>2771</v>
      </c>
      <c r="T1050" s="231" t="s">
        <v>1728</v>
      </c>
      <c r="U1050" s="208">
        <v>0</v>
      </c>
      <c r="V1050" s="209">
        <v>0</v>
      </c>
      <c r="W1050" s="234">
        <f>Tabla2[[#This Row],[Valor POAI 2026
 (en pesos y 3 últimos digitos en cero)]]/$V$2</f>
        <v>0</v>
      </c>
      <c r="X1050" s="188"/>
      <c r="Y1050" s="188"/>
      <c r="Z1050" s="189"/>
    </row>
    <row r="1051" spans="1:26" s="126" customFormat="1" ht="13.5" hidden="1" customHeight="1">
      <c r="A1051" s="172">
        <v>14</v>
      </c>
      <c r="B1051" t="s">
        <v>1691</v>
      </c>
      <c r="C1051" s="207">
        <v>27411</v>
      </c>
      <c r="D1051" t="s">
        <v>183</v>
      </c>
      <c r="E1051" s="207">
        <v>43</v>
      </c>
      <c r="F1051" s="104" t="s">
        <v>193</v>
      </c>
      <c r="G1051" t="s">
        <v>129</v>
      </c>
      <c r="H1051" t="s">
        <v>185</v>
      </c>
      <c r="I1051" t="s">
        <v>32</v>
      </c>
      <c r="J1051"/>
      <c r="K1051" t="s">
        <v>103</v>
      </c>
      <c r="L1051" t="s">
        <v>186</v>
      </c>
      <c r="M1051" s="104" t="s">
        <v>1731</v>
      </c>
      <c r="N1051" s="104" t="s">
        <v>81</v>
      </c>
      <c r="O1051" s="167">
        <v>800</v>
      </c>
      <c r="P1051" s="200">
        <v>74.966526000000002</v>
      </c>
      <c r="Q1051" s="234">
        <v>2.0200000008250675E-3</v>
      </c>
      <c r="R1051" s="200" t="s">
        <v>37</v>
      </c>
      <c r="S1051" s="180">
        <v>2741</v>
      </c>
      <c r="T1051" s="231" t="s">
        <v>1732</v>
      </c>
      <c r="U1051" s="208">
        <v>0</v>
      </c>
      <c r="V1051" s="209">
        <v>0</v>
      </c>
      <c r="W1051" s="234">
        <f>Tabla2[[#This Row],[Valor POAI 2026
 (en pesos y 3 últimos digitos en cero)]]/$V$2</f>
        <v>0</v>
      </c>
      <c r="X1051" s="188"/>
      <c r="Y1051" s="188"/>
      <c r="Z1051" s="189"/>
    </row>
    <row r="1052" spans="1:26" s="126" customFormat="1" ht="13.5" hidden="1" customHeight="1">
      <c r="A1052" s="172">
        <v>14</v>
      </c>
      <c r="B1052" t="s">
        <v>1691</v>
      </c>
      <c r="C1052" s="207">
        <v>27412</v>
      </c>
      <c r="D1052" t="s">
        <v>183</v>
      </c>
      <c r="E1052" s="207">
        <v>44</v>
      </c>
      <c r="F1052" s="104" t="s">
        <v>190</v>
      </c>
      <c r="G1052" t="s">
        <v>129</v>
      </c>
      <c r="H1052" t="s">
        <v>185</v>
      </c>
      <c r="I1052" t="s">
        <v>32</v>
      </c>
      <c r="J1052"/>
      <c r="K1052" t="s">
        <v>103</v>
      </c>
      <c r="L1052" t="s">
        <v>186</v>
      </c>
      <c r="M1052" s="104" t="s">
        <v>1733</v>
      </c>
      <c r="N1052" s="104" t="s">
        <v>192</v>
      </c>
      <c r="O1052" s="167">
        <v>2000</v>
      </c>
      <c r="P1052" s="200">
        <v>241.22891999999999</v>
      </c>
      <c r="Q1052" s="234">
        <v>6.4999999946513468E-3</v>
      </c>
      <c r="R1052" s="200" t="s">
        <v>37</v>
      </c>
      <c r="S1052" s="180">
        <v>2741</v>
      </c>
      <c r="T1052" s="231" t="s">
        <v>1732</v>
      </c>
      <c r="U1052" s="208">
        <v>0</v>
      </c>
      <c r="V1052" s="209">
        <v>0</v>
      </c>
      <c r="W1052" s="234">
        <f>Tabla2[[#This Row],[Valor POAI 2026
 (en pesos y 3 últimos digitos en cero)]]/$V$2</f>
        <v>0</v>
      </c>
      <c r="X1052" s="188"/>
      <c r="Y1052" s="188"/>
      <c r="Z1052" s="189"/>
    </row>
    <row r="1053" spans="1:26" s="126" customFormat="1" ht="13.5" hidden="1" customHeight="1">
      <c r="A1053" s="172">
        <v>14</v>
      </c>
      <c r="B1053" t="s">
        <v>1691</v>
      </c>
      <c r="C1053" s="207">
        <v>27413</v>
      </c>
      <c r="D1053" t="s">
        <v>183</v>
      </c>
      <c r="E1053" s="207">
        <v>45</v>
      </c>
      <c r="F1053" s="104" t="s">
        <v>184</v>
      </c>
      <c r="G1053" t="s">
        <v>129</v>
      </c>
      <c r="H1053" t="s">
        <v>185</v>
      </c>
      <c r="I1053" t="s">
        <v>32</v>
      </c>
      <c r="J1053"/>
      <c r="K1053" t="s">
        <v>103</v>
      </c>
      <c r="L1053" t="s">
        <v>186</v>
      </c>
      <c r="M1053" s="104" t="s">
        <v>1734</v>
      </c>
      <c r="N1053" s="104" t="s">
        <v>188</v>
      </c>
      <c r="O1053" s="167">
        <v>2000</v>
      </c>
      <c r="P1053" s="200">
        <v>241.22891999999999</v>
      </c>
      <c r="Q1053" s="234">
        <v>6.4999999946513468E-3</v>
      </c>
      <c r="R1053" s="200" t="s">
        <v>37</v>
      </c>
      <c r="S1053" s="180">
        <v>2741</v>
      </c>
      <c r="T1053" s="231" t="s">
        <v>1732</v>
      </c>
      <c r="U1053" s="208">
        <v>0</v>
      </c>
      <c r="V1053" s="209">
        <v>0</v>
      </c>
      <c r="W1053" s="234">
        <f>Tabla2[[#This Row],[Valor POAI 2026
 (en pesos y 3 últimos digitos en cero)]]/$V$2</f>
        <v>0</v>
      </c>
      <c r="X1053" s="188"/>
      <c r="Y1053" s="188"/>
      <c r="Z1053" s="189"/>
    </row>
    <row r="1054" spans="1:26" s="126" customFormat="1" ht="13.5" hidden="1" customHeight="1">
      <c r="A1054" s="172">
        <v>14</v>
      </c>
      <c r="B1054" t="s">
        <v>1691</v>
      </c>
      <c r="C1054" s="207">
        <v>27241</v>
      </c>
      <c r="D1054" t="s">
        <v>138</v>
      </c>
      <c r="E1054" s="207">
        <v>47</v>
      </c>
      <c r="F1054" s="104" t="s">
        <v>204</v>
      </c>
      <c r="G1054" t="s">
        <v>196</v>
      </c>
      <c r="H1054" t="s">
        <v>205</v>
      </c>
      <c r="I1054" t="s">
        <v>56</v>
      </c>
      <c r="J1054" t="s">
        <v>198</v>
      </c>
      <c r="K1054" t="s">
        <v>103</v>
      </c>
      <c r="L1054" t="s">
        <v>199</v>
      </c>
      <c r="M1054" s="104" t="s">
        <v>1735</v>
      </c>
      <c r="N1054" s="104" t="s">
        <v>207</v>
      </c>
      <c r="O1054" s="167">
        <v>8000</v>
      </c>
      <c r="P1054" s="200">
        <v>983.47175200000004</v>
      </c>
      <c r="Q1054" s="234">
        <v>2.6500000011357477E-2</v>
      </c>
      <c r="R1054" s="200" t="s">
        <v>37</v>
      </c>
      <c r="S1054" s="180">
        <v>2724</v>
      </c>
      <c r="T1054" s="231" t="s">
        <v>1736</v>
      </c>
      <c r="U1054" s="208">
        <v>0</v>
      </c>
      <c r="V1054" s="209">
        <v>0</v>
      </c>
      <c r="W1054" s="234">
        <f>Tabla2[[#This Row],[Valor POAI 2026
 (en pesos y 3 últimos digitos en cero)]]/$V$2</f>
        <v>0</v>
      </c>
      <c r="X1054" s="188"/>
      <c r="Y1054" s="188"/>
      <c r="Z1054" s="189"/>
    </row>
    <row r="1055" spans="1:26" s="126" customFormat="1" ht="13.5" hidden="1" customHeight="1">
      <c r="A1055" s="172">
        <v>14</v>
      </c>
      <c r="B1055" t="s">
        <v>1691</v>
      </c>
      <c r="C1055" s="207">
        <v>27242</v>
      </c>
      <c r="D1055" t="s">
        <v>138</v>
      </c>
      <c r="E1055" s="207">
        <v>46</v>
      </c>
      <c r="F1055" s="104" t="s">
        <v>208</v>
      </c>
      <c r="G1055" t="s">
        <v>196</v>
      </c>
      <c r="H1055" t="s">
        <v>209</v>
      </c>
      <c r="I1055" t="s">
        <v>56</v>
      </c>
      <c r="J1055" t="s">
        <v>198</v>
      </c>
      <c r="K1055" t="s">
        <v>103</v>
      </c>
      <c r="L1055" t="s">
        <v>199</v>
      </c>
      <c r="M1055" s="104" t="s">
        <v>1737</v>
      </c>
      <c r="N1055" s="104" t="s">
        <v>211</v>
      </c>
      <c r="O1055" s="167">
        <v>280</v>
      </c>
      <c r="P1055" s="200">
        <v>538.12605299999996</v>
      </c>
      <c r="Q1055" s="234">
        <v>1.450000000672287E-2</v>
      </c>
      <c r="R1055" s="200" t="s">
        <v>37</v>
      </c>
      <c r="S1055" s="180">
        <v>2724</v>
      </c>
      <c r="T1055" s="231" t="s">
        <v>1736</v>
      </c>
      <c r="U1055" s="208">
        <v>0</v>
      </c>
      <c r="V1055" s="209">
        <v>0</v>
      </c>
      <c r="W1055" s="234">
        <f>Tabla2[[#This Row],[Valor POAI 2026
 (en pesos y 3 últimos digitos en cero)]]/$V$2</f>
        <v>0</v>
      </c>
      <c r="X1055" s="188"/>
      <c r="Y1055" s="188"/>
      <c r="Z1055" s="189"/>
    </row>
    <row r="1056" spans="1:26" s="126" customFormat="1" ht="13.5" hidden="1" customHeight="1">
      <c r="A1056" s="172">
        <v>14</v>
      </c>
      <c r="B1056" t="s">
        <v>1691</v>
      </c>
      <c r="C1056" s="207">
        <v>27243</v>
      </c>
      <c r="D1056" t="s">
        <v>138</v>
      </c>
      <c r="E1056" s="207">
        <v>48</v>
      </c>
      <c r="F1056" s="104" t="s">
        <v>195</v>
      </c>
      <c r="G1056" t="s">
        <v>196</v>
      </c>
      <c r="H1056" t="s">
        <v>197</v>
      </c>
      <c r="I1056" t="s">
        <v>56</v>
      </c>
      <c r="J1056" t="s">
        <v>198</v>
      </c>
      <c r="K1056" t="s">
        <v>103</v>
      </c>
      <c r="L1056" t="s">
        <v>199</v>
      </c>
      <c r="M1056" s="104" t="s">
        <v>1738</v>
      </c>
      <c r="N1056" s="104" t="s">
        <v>201</v>
      </c>
      <c r="O1056" s="167">
        <v>1509</v>
      </c>
      <c r="P1056" s="200">
        <v>2931.8591839999999</v>
      </c>
      <c r="Q1056" s="234">
        <v>7.9000000001320334E-2</v>
      </c>
      <c r="R1056" s="200" t="s">
        <v>202</v>
      </c>
      <c r="S1056" s="180">
        <v>2724</v>
      </c>
      <c r="T1056" s="231" t="s">
        <v>1736</v>
      </c>
      <c r="U1056" s="208">
        <v>0</v>
      </c>
      <c r="V1056" s="209">
        <v>0</v>
      </c>
      <c r="W1056" s="234">
        <f>Tabla2[[#This Row],[Valor POAI 2026
 (en pesos y 3 últimos digitos en cero)]]/$V$2</f>
        <v>0</v>
      </c>
      <c r="X1056" s="188"/>
      <c r="Y1056" s="188"/>
      <c r="Z1056" s="189"/>
    </row>
    <row r="1057" spans="1:26" s="126" customFormat="1" ht="13.5" hidden="1" customHeight="1">
      <c r="A1057" s="172">
        <v>14</v>
      </c>
      <c r="B1057" t="s">
        <v>1691</v>
      </c>
      <c r="C1057" s="207">
        <v>27491</v>
      </c>
      <c r="D1057" t="s">
        <v>212</v>
      </c>
      <c r="E1057" s="207">
        <v>50</v>
      </c>
      <c r="F1057" s="104" t="s">
        <v>213</v>
      </c>
      <c r="G1057" t="s">
        <v>214</v>
      </c>
      <c r="H1057" t="s">
        <v>215</v>
      </c>
      <c r="I1057" t="s">
        <v>56</v>
      </c>
      <c r="J1057" t="s">
        <v>216</v>
      </c>
      <c r="K1057" t="s">
        <v>217</v>
      </c>
      <c r="L1057" t="s">
        <v>218</v>
      </c>
      <c r="M1057" s="104" t="s">
        <v>1739</v>
      </c>
      <c r="N1057" s="104" t="s">
        <v>60</v>
      </c>
      <c r="O1057" s="167">
        <v>56</v>
      </c>
      <c r="P1057" s="200">
        <v>742.24283100000002</v>
      </c>
      <c r="Q1057" s="234">
        <v>1.9999999989760767E-2</v>
      </c>
      <c r="R1057" s="200" t="s">
        <v>37</v>
      </c>
      <c r="S1057" s="180">
        <v>2749</v>
      </c>
      <c r="T1057" s="231" t="s">
        <v>1740</v>
      </c>
      <c r="U1057" s="208">
        <v>0</v>
      </c>
      <c r="V1057" s="209">
        <v>0</v>
      </c>
      <c r="W1057" s="234">
        <f>Tabla2[[#This Row],[Valor POAI 2026
 (en pesos y 3 últimos digitos en cero)]]/$V$2</f>
        <v>0</v>
      </c>
      <c r="X1057" s="188"/>
      <c r="Y1057" s="188"/>
      <c r="Z1057" s="189"/>
    </row>
    <row r="1058" spans="1:26" s="126" customFormat="1" ht="13.5" hidden="1" customHeight="1">
      <c r="A1058" s="172">
        <v>14</v>
      </c>
      <c r="B1058" t="s">
        <v>1691</v>
      </c>
      <c r="C1058" s="207">
        <v>27492</v>
      </c>
      <c r="D1058" t="s">
        <v>212</v>
      </c>
      <c r="E1058" s="207">
        <v>51</v>
      </c>
      <c r="F1058" s="104" t="s">
        <v>221</v>
      </c>
      <c r="G1058" t="s">
        <v>214</v>
      </c>
      <c r="H1058" t="s">
        <v>222</v>
      </c>
      <c r="I1058" t="s">
        <v>56</v>
      </c>
      <c r="J1058" t="s">
        <v>216</v>
      </c>
      <c r="K1058" t="s">
        <v>217</v>
      </c>
      <c r="L1058" t="s">
        <v>218</v>
      </c>
      <c r="M1058" s="104" t="s">
        <v>1741</v>
      </c>
      <c r="N1058" s="104" t="s">
        <v>224</v>
      </c>
      <c r="O1058" s="167">
        <v>200</v>
      </c>
      <c r="P1058" s="200">
        <v>185.56070800000001</v>
      </c>
      <c r="Q1058" s="234">
        <v>5.0000000041765316E-3</v>
      </c>
      <c r="R1058" s="200" t="s">
        <v>37</v>
      </c>
      <c r="S1058" s="180">
        <v>2749</v>
      </c>
      <c r="T1058" s="231" t="s">
        <v>1740</v>
      </c>
      <c r="U1058" s="208">
        <v>0</v>
      </c>
      <c r="V1058" s="209">
        <v>0</v>
      </c>
      <c r="W1058" s="234">
        <f>Tabla2[[#This Row],[Valor POAI 2026
 (en pesos y 3 últimos digitos en cero)]]/$V$2</f>
        <v>0</v>
      </c>
      <c r="X1058" s="188"/>
      <c r="Y1058" s="188"/>
      <c r="Z1058" s="189"/>
    </row>
    <row r="1059" spans="1:26" s="126" customFormat="1" ht="13.5" hidden="1" customHeight="1">
      <c r="A1059" s="172">
        <v>14</v>
      </c>
      <c r="B1059" t="s">
        <v>1691</v>
      </c>
      <c r="C1059" s="207">
        <v>27493</v>
      </c>
      <c r="D1059" t="s">
        <v>212</v>
      </c>
      <c r="E1059" s="207">
        <v>52</v>
      </c>
      <c r="F1059" s="104" t="s">
        <v>225</v>
      </c>
      <c r="G1059" t="s">
        <v>214</v>
      </c>
      <c r="H1059" t="s">
        <v>222</v>
      </c>
      <c r="I1059" t="s">
        <v>56</v>
      </c>
      <c r="J1059" t="s">
        <v>216</v>
      </c>
      <c r="K1059" t="s">
        <v>217</v>
      </c>
      <c r="L1059" t="s">
        <v>218</v>
      </c>
      <c r="M1059" s="104" t="s">
        <v>1742</v>
      </c>
      <c r="N1059" s="104" t="s">
        <v>227</v>
      </c>
      <c r="O1059" s="167">
        <v>80</v>
      </c>
      <c r="P1059" s="200">
        <v>3061.751679</v>
      </c>
      <c r="Q1059" s="234">
        <v>8.2499999988076694E-2</v>
      </c>
      <c r="R1059" s="200" t="s">
        <v>37</v>
      </c>
      <c r="S1059" s="180">
        <v>2749</v>
      </c>
      <c r="T1059" s="231" t="s">
        <v>1740</v>
      </c>
      <c r="U1059" s="208">
        <v>0</v>
      </c>
      <c r="V1059" s="209">
        <v>0</v>
      </c>
      <c r="W1059" s="234">
        <f>Tabla2[[#This Row],[Valor POAI 2026
 (en pesos y 3 últimos digitos en cero)]]/$V$2</f>
        <v>0</v>
      </c>
      <c r="X1059" s="188"/>
      <c r="Y1059" s="188"/>
      <c r="Z1059" s="189"/>
    </row>
    <row r="1060" spans="1:26" s="126" customFormat="1" ht="13.5" hidden="1" customHeight="1">
      <c r="A1060" s="172">
        <v>14</v>
      </c>
      <c r="B1060" t="s">
        <v>1691</v>
      </c>
      <c r="C1060" s="207">
        <v>25851</v>
      </c>
      <c r="D1060" t="s">
        <v>228</v>
      </c>
      <c r="E1060" s="207">
        <v>54</v>
      </c>
      <c r="F1060" s="104" t="s">
        <v>229</v>
      </c>
      <c r="G1060" t="s">
        <v>230</v>
      </c>
      <c r="H1060" t="s">
        <v>231</v>
      </c>
      <c r="I1060" t="s">
        <v>32</v>
      </c>
      <c r="J1060"/>
      <c r="K1060" t="s">
        <v>217</v>
      </c>
      <c r="L1060" t="s">
        <v>232</v>
      </c>
      <c r="M1060" s="104" t="s">
        <v>1743</v>
      </c>
      <c r="N1060" s="104" t="s">
        <v>41</v>
      </c>
      <c r="O1060" s="167">
        <v>4</v>
      </c>
      <c r="P1060" s="200">
        <v>557.42436599999996</v>
      </c>
      <c r="Q1060" s="234">
        <v>1.5019999990127762E-2</v>
      </c>
      <c r="R1060" s="200" t="s">
        <v>37</v>
      </c>
      <c r="S1060" s="180">
        <v>2585</v>
      </c>
      <c r="T1060" s="231" t="s">
        <v>1744</v>
      </c>
      <c r="U1060" s="208">
        <v>0</v>
      </c>
      <c r="V1060" s="209">
        <v>0</v>
      </c>
      <c r="W1060" s="234">
        <f>Tabla2[[#This Row],[Valor POAI 2026
 (en pesos y 3 últimos digitos en cero)]]/$V$2</f>
        <v>0</v>
      </c>
      <c r="X1060" s="188"/>
      <c r="Y1060" s="188"/>
      <c r="Z1060" s="189"/>
    </row>
    <row r="1061" spans="1:26" s="126" customFormat="1" ht="13.5" hidden="1" customHeight="1">
      <c r="A1061" s="172">
        <v>14</v>
      </c>
      <c r="B1061" t="s">
        <v>1691</v>
      </c>
      <c r="C1061" s="207">
        <v>25852</v>
      </c>
      <c r="D1061" t="s">
        <v>228</v>
      </c>
      <c r="E1061" s="207">
        <v>55</v>
      </c>
      <c r="F1061" s="104" t="s">
        <v>235</v>
      </c>
      <c r="G1061" t="s">
        <v>236</v>
      </c>
      <c r="H1061" t="s">
        <v>237</v>
      </c>
      <c r="I1061" t="s">
        <v>32</v>
      </c>
      <c r="J1061"/>
      <c r="K1061" t="s">
        <v>217</v>
      </c>
      <c r="L1061" t="s">
        <v>232</v>
      </c>
      <c r="M1061" s="104" t="s">
        <v>1745</v>
      </c>
      <c r="N1061" s="104" t="s">
        <v>239</v>
      </c>
      <c r="O1061" s="167">
        <v>20</v>
      </c>
      <c r="P1061" s="200">
        <v>420.109443</v>
      </c>
      <c r="Q1061" s="234">
        <v>1.1320000011826859E-2</v>
      </c>
      <c r="R1061" s="200" t="s">
        <v>37</v>
      </c>
      <c r="S1061" s="180">
        <v>2585</v>
      </c>
      <c r="T1061" s="231" t="s">
        <v>1744</v>
      </c>
      <c r="U1061" s="208">
        <v>0</v>
      </c>
      <c r="V1061" s="209">
        <v>0</v>
      </c>
      <c r="W1061" s="234">
        <f>Tabla2[[#This Row],[Valor POAI 2026
 (en pesos y 3 últimos digitos en cero)]]/$V$2</f>
        <v>0</v>
      </c>
      <c r="X1061" s="188"/>
      <c r="Y1061" s="188"/>
      <c r="Z1061" s="189"/>
    </row>
    <row r="1062" spans="1:26" s="126" customFormat="1" ht="13.5" hidden="1" customHeight="1">
      <c r="A1062" s="172">
        <v>14</v>
      </c>
      <c r="B1062" t="s">
        <v>1691</v>
      </c>
      <c r="C1062" s="207">
        <v>25751</v>
      </c>
      <c r="D1062" t="s">
        <v>228</v>
      </c>
      <c r="E1062" s="207">
        <v>58</v>
      </c>
      <c r="F1062" s="104" t="s">
        <v>247</v>
      </c>
      <c r="G1062" t="s">
        <v>236</v>
      </c>
      <c r="H1062" t="s">
        <v>248</v>
      </c>
      <c r="I1062" t="s">
        <v>32</v>
      </c>
      <c r="J1062"/>
      <c r="K1062" t="s">
        <v>217</v>
      </c>
      <c r="L1062" t="s">
        <v>242</v>
      </c>
      <c r="M1062" s="104" t="s">
        <v>1746</v>
      </c>
      <c r="N1062" s="104" t="s">
        <v>250</v>
      </c>
      <c r="O1062" s="167">
        <v>160</v>
      </c>
      <c r="P1062" s="200">
        <v>353.30758800000001</v>
      </c>
      <c r="Q1062" s="234">
        <v>9.5200000070898658E-3</v>
      </c>
      <c r="R1062" s="200" t="s">
        <v>37</v>
      </c>
      <c r="S1062" s="180">
        <v>2575</v>
      </c>
      <c r="T1062" s="231" t="s">
        <v>1747</v>
      </c>
      <c r="U1062" s="208">
        <v>0</v>
      </c>
      <c r="V1062" s="209">
        <v>0</v>
      </c>
      <c r="W1062" s="234">
        <f>Tabla2[[#This Row],[Valor POAI 2026
 (en pesos y 3 últimos digitos en cero)]]/$V$2</f>
        <v>0</v>
      </c>
      <c r="X1062" s="188"/>
      <c r="Y1062" s="188"/>
      <c r="Z1062" s="189"/>
    </row>
    <row r="1063" spans="1:26" s="126" customFormat="1" ht="13.5" hidden="1" customHeight="1">
      <c r="A1063" s="172">
        <v>14</v>
      </c>
      <c r="B1063" t="s">
        <v>1691</v>
      </c>
      <c r="C1063" s="207">
        <v>27521</v>
      </c>
      <c r="D1063" t="s">
        <v>153</v>
      </c>
      <c r="E1063" s="207">
        <v>56</v>
      </c>
      <c r="F1063" s="104" t="s">
        <v>251</v>
      </c>
      <c r="G1063" t="s">
        <v>155</v>
      </c>
      <c r="H1063" t="s">
        <v>252</v>
      </c>
      <c r="I1063" t="s">
        <v>32</v>
      </c>
      <c r="J1063"/>
      <c r="K1063" t="s">
        <v>217</v>
      </c>
      <c r="L1063" t="s">
        <v>242</v>
      </c>
      <c r="M1063" s="104" t="s">
        <v>1748</v>
      </c>
      <c r="N1063" s="104" t="s">
        <v>254</v>
      </c>
      <c r="O1063" s="167">
        <v>32</v>
      </c>
      <c r="P1063" s="200">
        <v>371.86365899999998</v>
      </c>
      <c r="Q1063" s="234">
        <v>1.0020000012896589E-2</v>
      </c>
      <c r="R1063" s="200" t="s">
        <v>37</v>
      </c>
      <c r="S1063" s="180">
        <v>2752</v>
      </c>
      <c r="T1063" s="231" t="s">
        <v>1749</v>
      </c>
      <c r="U1063" s="208">
        <v>0</v>
      </c>
      <c r="V1063" s="209">
        <v>0</v>
      </c>
      <c r="W1063" s="234">
        <f>Tabla2[[#This Row],[Valor POAI 2026
 (en pesos y 3 últimos digitos en cero)]]/$V$2</f>
        <v>0</v>
      </c>
      <c r="X1063" s="188"/>
      <c r="Y1063" s="188"/>
      <c r="Z1063" s="189"/>
    </row>
    <row r="1064" spans="1:26" s="126" customFormat="1" ht="13.5" hidden="1" customHeight="1">
      <c r="A1064" s="172">
        <v>14</v>
      </c>
      <c r="B1064" t="s">
        <v>1691</v>
      </c>
      <c r="C1064" s="207">
        <v>27961</v>
      </c>
      <c r="D1064" t="s">
        <v>153</v>
      </c>
      <c r="E1064" s="207">
        <v>62</v>
      </c>
      <c r="F1064" s="104" t="s">
        <v>263</v>
      </c>
      <c r="G1064" t="s">
        <v>257</v>
      </c>
      <c r="H1064" t="s">
        <v>264</v>
      </c>
      <c r="I1064" t="s">
        <v>32</v>
      </c>
      <c r="J1064"/>
      <c r="K1064" t="s">
        <v>259</v>
      </c>
      <c r="L1064" t="s">
        <v>260</v>
      </c>
      <c r="M1064" s="104" t="s">
        <v>1750</v>
      </c>
      <c r="N1064" s="104" t="s">
        <v>64</v>
      </c>
      <c r="O1064" s="167">
        <v>4</v>
      </c>
      <c r="P1064" s="200">
        <v>260.15611200000001</v>
      </c>
      <c r="Q1064" s="234">
        <v>7.0099999892571565E-3</v>
      </c>
      <c r="R1064" s="200" t="s">
        <v>37</v>
      </c>
      <c r="S1064" s="180">
        <v>2796</v>
      </c>
      <c r="T1064" s="231" t="s">
        <v>1751</v>
      </c>
      <c r="U1064" s="208">
        <v>0</v>
      </c>
      <c r="V1064" s="209">
        <v>0</v>
      </c>
      <c r="W1064" s="234">
        <f>Tabla2[[#This Row],[Valor POAI 2026
 (en pesos y 3 últimos digitos en cero)]]/$V$2</f>
        <v>0</v>
      </c>
      <c r="X1064" s="188"/>
      <c r="Y1064" s="188"/>
      <c r="Z1064" s="189"/>
    </row>
    <row r="1065" spans="1:26" s="126" customFormat="1" ht="13.5" hidden="1" customHeight="1">
      <c r="A1065" s="172">
        <v>14</v>
      </c>
      <c r="B1065" t="s">
        <v>1691</v>
      </c>
      <c r="C1065" s="207">
        <v>28071</v>
      </c>
      <c r="D1065" t="s">
        <v>153</v>
      </c>
      <c r="E1065" s="207">
        <v>60</v>
      </c>
      <c r="F1065" s="104" t="s">
        <v>492</v>
      </c>
      <c r="G1065" t="s">
        <v>257</v>
      </c>
      <c r="H1065" t="s">
        <v>258</v>
      </c>
      <c r="I1065" t="s">
        <v>32</v>
      </c>
      <c r="J1065"/>
      <c r="K1065" t="s">
        <v>259</v>
      </c>
      <c r="L1065" t="s">
        <v>260</v>
      </c>
      <c r="M1065" s="104" t="s">
        <v>1752</v>
      </c>
      <c r="N1065" s="104" t="s">
        <v>494</v>
      </c>
      <c r="O1065" s="167">
        <v>400</v>
      </c>
      <c r="P1065" s="200">
        <v>286.87685399999998</v>
      </c>
      <c r="Q1065" s="234">
        <v>7.7299999911519535E-3</v>
      </c>
      <c r="R1065" s="200" t="s">
        <v>37</v>
      </c>
      <c r="S1065" s="180">
        <v>2807</v>
      </c>
      <c r="T1065" s="231" t="s">
        <v>1753</v>
      </c>
      <c r="U1065" s="208">
        <v>0</v>
      </c>
      <c r="V1065" s="209">
        <v>0</v>
      </c>
      <c r="W1065" s="234">
        <f>Tabla2[[#This Row],[Valor POAI 2026
 (en pesos y 3 últimos digitos en cero)]]/$V$2</f>
        <v>0</v>
      </c>
      <c r="X1065" s="188"/>
      <c r="Y1065" s="188"/>
      <c r="Z1065" s="189"/>
    </row>
    <row r="1066" spans="1:26" s="126" customFormat="1" ht="13.5" hidden="1" customHeight="1">
      <c r="A1066" s="172">
        <v>14</v>
      </c>
      <c r="B1066" t="s">
        <v>1691</v>
      </c>
      <c r="C1066" s="207">
        <v>28072</v>
      </c>
      <c r="D1066" t="s">
        <v>153</v>
      </c>
      <c r="E1066" s="207">
        <v>61</v>
      </c>
      <c r="F1066" s="104" t="s">
        <v>256</v>
      </c>
      <c r="G1066" t="s">
        <v>257</v>
      </c>
      <c r="H1066" t="s">
        <v>258</v>
      </c>
      <c r="I1066" t="s">
        <v>32</v>
      </c>
      <c r="J1066"/>
      <c r="K1066" t="s">
        <v>259</v>
      </c>
      <c r="L1066" t="s">
        <v>260</v>
      </c>
      <c r="M1066" s="104" t="s">
        <v>1754</v>
      </c>
      <c r="N1066" s="104" t="s">
        <v>64</v>
      </c>
      <c r="O1066" s="167">
        <v>8</v>
      </c>
      <c r="P1066" s="200">
        <v>371.12141600000001</v>
      </c>
      <c r="Q1066" s="234">
        <v>1.0000000008353063E-2</v>
      </c>
      <c r="R1066" s="200" t="s">
        <v>37</v>
      </c>
      <c r="S1066" s="180">
        <v>2807</v>
      </c>
      <c r="T1066" s="231" t="s">
        <v>1753</v>
      </c>
      <c r="U1066" s="208">
        <v>0</v>
      </c>
      <c r="V1066" s="209">
        <v>0</v>
      </c>
      <c r="W1066" s="234">
        <f>Tabla2[[#This Row],[Valor POAI 2026
 (en pesos y 3 últimos digitos en cero)]]/$V$2</f>
        <v>0</v>
      </c>
      <c r="X1066" s="188"/>
      <c r="Y1066" s="188"/>
      <c r="Z1066" s="189"/>
    </row>
    <row r="1067" spans="1:26" s="126" customFormat="1" ht="13.5" hidden="1" customHeight="1">
      <c r="A1067" s="172">
        <v>14</v>
      </c>
      <c r="B1067" t="s">
        <v>1691</v>
      </c>
      <c r="C1067" s="207">
        <v>27301</v>
      </c>
      <c r="D1067" t="s">
        <v>183</v>
      </c>
      <c r="E1067" s="207">
        <v>67</v>
      </c>
      <c r="F1067" s="104" t="s">
        <v>287</v>
      </c>
      <c r="G1067" t="s">
        <v>274</v>
      </c>
      <c r="H1067" t="s">
        <v>275</v>
      </c>
      <c r="I1067" t="s">
        <v>32</v>
      </c>
      <c r="J1067"/>
      <c r="K1067" t="s">
        <v>259</v>
      </c>
      <c r="L1067" t="s">
        <v>269</v>
      </c>
      <c r="M1067" s="104" t="s">
        <v>993</v>
      </c>
      <c r="N1067" s="104" t="s">
        <v>289</v>
      </c>
      <c r="O1067" s="167">
        <v>12</v>
      </c>
      <c r="P1067" s="200">
        <v>186.674072</v>
      </c>
      <c r="Q1067" s="234">
        <v>5.0299999975191413E-3</v>
      </c>
      <c r="R1067" s="200" t="s">
        <v>37</v>
      </c>
      <c r="S1067" s="180">
        <v>2730</v>
      </c>
      <c r="T1067" s="231" t="s">
        <v>1755</v>
      </c>
      <c r="U1067" s="208">
        <v>0</v>
      </c>
      <c r="V1067" s="209">
        <v>0</v>
      </c>
      <c r="W1067" s="234">
        <f>Tabla2[[#This Row],[Valor POAI 2026
 (en pesos y 3 últimos digitos en cero)]]/$V$2</f>
        <v>0</v>
      </c>
      <c r="X1067" s="188"/>
      <c r="Y1067" s="188"/>
      <c r="Z1067" s="189"/>
    </row>
    <row r="1068" spans="1:26" s="126" customFormat="1" ht="13.5" hidden="1" customHeight="1">
      <c r="A1068" s="172">
        <v>14</v>
      </c>
      <c r="B1068" t="s">
        <v>1691</v>
      </c>
      <c r="C1068" s="207">
        <v>27302</v>
      </c>
      <c r="D1068" t="s">
        <v>183</v>
      </c>
      <c r="E1068" s="207">
        <v>68</v>
      </c>
      <c r="F1068" s="104" t="s">
        <v>298</v>
      </c>
      <c r="G1068" t="s">
        <v>274</v>
      </c>
      <c r="H1068" t="s">
        <v>275</v>
      </c>
      <c r="I1068" t="s">
        <v>32</v>
      </c>
      <c r="J1068"/>
      <c r="K1068" t="s">
        <v>259</v>
      </c>
      <c r="L1068" t="s">
        <v>269</v>
      </c>
      <c r="M1068" s="104" t="s">
        <v>1756</v>
      </c>
      <c r="N1068" s="104" t="s">
        <v>300</v>
      </c>
      <c r="O1068" s="167">
        <v>16</v>
      </c>
      <c r="P1068" s="200">
        <v>185.56070800000001</v>
      </c>
      <c r="Q1068" s="234">
        <v>5.0000000041765316E-3</v>
      </c>
      <c r="R1068" s="200" t="s">
        <v>37</v>
      </c>
      <c r="S1068" s="180">
        <v>2730</v>
      </c>
      <c r="T1068" s="231" t="s">
        <v>1755</v>
      </c>
      <c r="U1068" s="208">
        <v>0</v>
      </c>
      <c r="V1068" s="209">
        <v>0</v>
      </c>
      <c r="W1068" s="234">
        <f>Tabla2[[#This Row],[Valor POAI 2026
 (en pesos y 3 últimos digitos en cero)]]/$V$2</f>
        <v>0</v>
      </c>
      <c r="X1068" s="188"/>
      <c r="Y1068" s="188"/>
      <c r="Z1068" s="189"/>
    </row>
    <row r="1069" spans="1:26" s="126" customFormat="1" ht="13.5" hidden="1" customHeight="1">
      <c r="A1069" s="172">
        <v>14</v>
      </c>
      <c r="B1069" t="s">
        <v>1691</v>
      </c>
      <c r="C1069" s="207">
        <v>27303</v>
      </c>
      <c r="D1069" t="s">
        <v>183</v>
      </c>
      <c r="E1069" s="207">
        <v>69</v>
      </c>
      <c r="F1069" s="104" t="s">
        <v>886</v>
      </c>
      <c r="G1069" t="s">
        <v>274</v>
      </c>
      <c r="H1069" t="s">
        <v>275</v>
      </c>
      <c r="I1069" t="s">
        <v>32</v>
      </c>
      <c r="J1069"/>
      <c r="K1069" t="s">
        <v>259</v>
      </c>
      <c r="L1069" t="s">
        <v>269</v>
      </c>
      <c r="M1069" s="104" t="s">
        <v>1757</v>
      </c>
      <c r="N1069" s="104" t="s">
        <v>888</v>
      </c>
      <c r="O1069" s="167">
        <v>320</v>
      </c>
      <c r="P1069" s="200">
        <v>92.780354000000003</v>
      </c>
      <c r="Q1069" s="234">
        <v>2.5000000020882658E-3</v>
      </c>
      <c r="R1069" s="200" t="s">
        <v>37</v>
      </c>
      <c r="S1069" s="180">
        <v>2730</v>
      </c>
      <c r="T1069" s="231" t="s">
        <v>1755</v>
      </c>
      <c r="U1069" s="208">
        <v>0</v>
      </c>
      <c r="V1069" s="209">
        <v>0</v>
      </c>
      <c r="W1069" s="234">
        <f>Tabla2[[#This Row],[Valor POAI 2026
 (en pesos y 3 últimos digitos en cero)]]/$V$2</f>
        <v>0</v>
      </c>
      <c r="X1069" s="188"/>
      <c r="Y1069" s="188"/>
      <c r="Z1069" s="189"/>
    </row>
    <row r="1070" spans="1:26" s="126" customFormat="1" ht="13.5" hidden="1" customHeight="1">
      <c r="A1070" s="172">
        <v>14</v>
      </c>
      <c r="B1070" t="s">
        <v>1691</v>
      </c>
      <c r="C1070" s="207">
        <v>27304</v>
      </c>
      <c r="D1070" t="s">
        <v>183</v>
      </c>
      <c r="E1070" s="207">
        <v>70</v>
      </c>
      <c r="F1070" s="104" t="s">
        <v>284</v>
      </c>
      <c r="G1070" t="s">
        <v>274</v>
      </c>
      <c r="H1070" t="s">
        <v>275</v>
      </c>
      <c r="I1070" t="s">
        <v>32</v>
      </c>
      <c r="J1070"/>
      <c r="K1070" t="s">
        <v>259</v>
      </c>
      <c r="L1070" t="s">
        <v>269</v>
      </c>
      <c r="M1070" s="104" t="s">
        <v>1758</v>
      </c>
      <c r="N1070" s="104" t="s">
        <v>286</v>
      </c>
      <c r="O1070" s="167">
        <v>600</v>
      </c>
      <c r="P1070" s="200">
        <v>92.780354000000003</v>
      </c>
      <c r="Q1070" s="234">
        <v>2.5000000020882658E-3</v>
      </c>
      <c r="R1070" s="200" t="s">
        <v>37</v>
      </c>
      <c r="S1070" s="180">
        <v>2730</v>
      </c>
      <c r="T1070" s="231" t="s">
        <v>1755</v>
      </c>
      <c r="U1070" s="208">
        <v>0</v>
      </c>
      <c r="V1070" s="209">
        <v>0</v>
      </c>
      <c r="W1070" s="234">
        <f>Tabla2[[#This Row],[Valor POAI 2026
 (en pesos y 3 últimos digitos en cero)]]/$V$2</f>
        <v>0</v>
      </c>
      <c r="X1070" s="188"/>
      <c r="Y1070" s="188"/>
      <c r="Z1070" s="189"/>
    </row>
    <row r="1071" spans="1:26" s="126" customFormat="1" ht="13.5" hidden="1" customHeight="1">
      <c r="A1071" s="172">
        <v>14</v>
      </c>
      <c r="B1071" t="s">
        <v>1691</v>
      </c>
      <c r="C1071" s="207">
        <v>27305</v>
      </c>
      <c r="D1071" t="s">
        <v>183</v>
      </c>
      <c r="E1071" s="207">
        <v>71</v>
      </c>
      <c r="F1071" s="104" t="s">
        <v>278</v>
      </c>
      <c r="G1071" t="s">
        <v>274</v>
      </c>
      <c r="H1071" t="s">
        <v>275</v>
      </c>
      <c r="I1071" t="s">
        <v>32</v>
      </c>
      <c r="J1071"/>
      <c r="K1071" t="s">
        <v>259</v>
      </c>
      <c r="L1071" t="s">
        <v>269</v>
      </c>
      <c r="M1071" s="104" t="s">
        <v>1759</v>
      </c>
      <c r="N1071" s="104" t="s">
        <v>280</v>
      </c>
      <c r="O1071" s="167">
        <v>4000</v>
      </c>
      <c r="P1071" s="200">
        <v>185.56070800000001</v>
      </c>
      <c r="Q1071" s="234">
        <v>5.0000000041765316E-3</v>
      </c>
      <c r="R1071" s="200" t="s">
        <v>37</v>
      </c>
      <c r="S1071" s="180">
        <v>2730</v>
      </c>
      <c r="T1071" s="231" t="s">
        <v>1755</v>
      </c>
      <c r="U1071" s="208">
        <v>0</v>
      </c>
      <c r="V1071" s="209">
        <v>0</v>
      </c>
      <c r="W1071" s="234">
        <f>Tabla2[[#This Row],[Valor POAI 2026
 (en pesos y 3 últimos digitos en cero)]]/$V$2</f>
        <v>0</v>
      </c>
      <c r="X1071" s="188"/>
      <c r="Y1071" s="188"/>
      <c r="Z1071" s="189"/>
    </row>
    <row r="1072" spans="1:26" s="126" customFormat="1" ht="13.5" hidden="1" customHeight="1">
      <c r="A1072" s="172">
        <v>14</v>
      </c>
      <c r="B1072" t="s">
        <v>1691</v>
      </c>
      <c r="C1072" s="207">
        <v>27306</v>
      </c>
      <c r="D1072" t="s">
        <v>293</v>
      </c>
      <c r="E1072" s="207">
        <v>76</v>
      </c>
      <c r="F1072" s="104" t="s">
        <v>294</v>
      </c>
      <c r="G1072" t="s">
        <v>274</v>
      </c>
      <c r="H1072" t="s">
        <v>295</v>
      </c>
      <c r="I1072" t="s">
        <v>32</v>
      </c>
      <c r="J1072"/>
      <c r="K1072" t="s">
        <v>259</v>
      </c>
      <c r="L1072" t="s">
        <v>269</v>
      </c>
      <c r="M1072" s="104" t="s">
        <v>1760</v>
      </c>
      <c r="N1072" s="104" t="s">
        <v>297</v>
      </c>
      <c r="O1072" s="167">
        <v>1200</v>
      </c>
      <c r="P1072" s="200">
        <v>304.69068199999998</v>
      </c>
      <c r="Q1072" s="234">
        <v>8.2099999924151526E-3</v>
      </c>
      <c r="R1072" s="200" t="s">
        <v>37</v>
      </c>
      <c r="S1072" s="180">
        <v>2730</v>
      </c>
      <c r="T1072" s="231" t="s">
        <v>1755</v>
      </c>
      <c r="U1072" s="208">
        <v>0</v>
      </c>
      <c r="V1072" s="209">
        <v>0</v>
      </c>
      <c r="W1072" s="234">
        <f>Tabla2[[#This Row],[Valor POAI 2026
 (en pesos y 3 últimos digitos en cero)]]/$V$2</f>
        <v>0</v>
      </c>
      <c r="X1072" s="188"/>
      <c r="Y1072" s="188"/>
      <c r="Z1072" s="189"/>
    </row>
    <row r="1073" spans="1:26" s="126" customFormat="1" ht="13.5" hidden="1" customHeight="1">
      <c r="A1073" s="172">
        <v>14</v>
      </c>
      <c r="B1073" t="s">
        <v>1691</v>
      </c>
      <c r="C1073" s="207">
        <v>27991</v>
      </c>
      <c r="D1073" t="s">
        <v>91</v>
      </c>
      <c r="E1073" s="207">
        <v>77</v>
      </c>
      <c r="F1073" s="104" t="s">
        <v>311</v>
      </c>
      <c r="G1073" t="s">
        <v>93</v>
      </c>
      <c r="H1073" t="s">
        <v>306</v>
      </c>
      <c r="I1073" t="s">
        <v>32</v>
      </c>
      <c r="J1073" t="s">
        <v>95</v>
      </c>
      <c r="K1073" t="s">
        <v>259</v>
      </c>
      <c r="L1073" t="s">
        <v>307</v>
      </c>
      <c r="M1073" s="104" t="s">
        <v>1761</v>
      </c>
      <c r="N1073" s="104" t="s">
        <v>313</v>
      </c>
      <c r="O1073" s="167">
        <v>8</v>
      </c>
      <c r="P1073" s="200">
        <v>5560.8832920000004</v>
      </c>
      <c r="Q1073" s="234">
        <v>0.14983999998116632</v>
      </c>
      <c r="R1073" s="200" t="s">
        <v>37</v>
      </c>
      <c r="S1073" s="180">
        <v>2799</v>
      </c>
      <c r="T1073" s="231" t="s">
        <v>1762</v>
      </c>
      <c r="U1073" s="208">
        <v>0</v>
      </c>
      <c r="V1073" s="209">
        <v>0</v>
      </c>
      <c r="W1073" s="234">
        <f>Tabla2[[#This Row],[Valor POAI 2026
 (en pesos y 3 últimos digitos en cero)]]/$V$2</f>
        <v>0</v>
      </c>
      <c r="X1073" s="188"/>
      <c r="Y1073" s="188"/>
      <c r="Z1073" s="189"/>
    </row>
    <row r="1074" spans="1:26" s="126" customFormat="1" ht="13.5" hidden="1" customHeight="1">
      <c r="A1074" s="172">
        <v>14</v>
      </c>
      <c r="B1074" t="s">
        <v>1691</v>
      </c>
      <c r="C1074" s="207">
        <v>27481</v>
      </c>
      <c r="D1074" t="s">
        <v>183</v>
      </c>
      <c r="E1074" s="207">
        <v>79</v>
      </c>
      <c r="F1074" s="104" t="s">
        <v>314</v>
      </c>
      <c r="G1074" t="s">
        <v>274</v>
      </c>
      <c r="H1074" t="s">
        <v>315</v>
      </c>
      <c r="I1074" t="s">
        <v>56</v>
      </c>
      <c r="J1074"/>
      <c r="K1074" t="s">
        <v>259</v>
      </c>
      <c r="L1074" t="s">
        <v>316</v>
      </c>
      <c r="M1074" s="104" t="s">
        <v>1763</v>
      </c>
      <c r="N1074" s="104" t="s">
        <v>318</v>
      </c>
      <c r="O1074" s="167">
        <v>4</v>
      </c>
      <c r="P1074" s="200">
        <v>185.56070800000001</v>
      </c>
      <c r="Q1074" s="234">
        <v>5.0000000041765316E-3</v>
      </c>
      <c r="R1074" s="200" t="s">
        <v>37</v>
      </c>
      <c r="S1074" s="180">
        <v>2748</v>
      </c>
      <c r="T1074" s="231" t="s">
        <v>1764</v>
      </c>
      <c r="U1074" s="208">
        <v>0</v>
      </c>
      <c r="V1074" s="209">
        <v>0</v>
      </c>
      <c r="W1074" s="234">
        <f>Tabla2[[#This Row],[Valor POAI 2026
 (en pesos y 3 últimos digitos en cero)]]/$V$2</f>
        <v>0</v>
      </c>
      <c r="X1074" s="188"/>
      <c r="Y1074" s="188"/>
      <c r="Z1074" s="189"/>
    </row>
    <row r="1075" spans="1:26" s="126" customFormat="1" ht="13.5" hidden="1" customHeight="1">
      <c r="A1075" s="172">
        <v>14</v>
      </c>
      <c r="B1075" t="s">
        <v>1691</v>
      </c>
      <c r="C1075" s="207">
        <v>27621</v>
      </c>
      <c r="D1075" t="s">
        <v>138</v>
      </c>
      <c r="E1075" s="207">
        <v>82</v>
      </c>
      <c r="F1075" s="104" t="s">
        <v>332</v>
      </c>
      <c r="G1075" t="s">
        <v>257</v>
      </c>
      <c r="H1075" t="s">
        <v>324</v>
      </c>
      <c r="I1075" t="s">
        <v>32</v>
      </c>
      <c r="J1075"/>
      <c r="K1075" t="s">
        <v>259</v>
      </c>
      <c r="L1075" t="s">
        <v>325</v>
      </c>
      <c r="M1075" s="104" t="s">
        <v>1765</v>
      </c>
      <c r="N1075" s="104" t="s">
        <v>60</v>
      </c>
      <c r="O1075" s="167">
        <v>7</v>
      </c>
      <c r="P1075" s="200">
        <v>75.337647000000004</v>
      </c>
      <c r="Q1075" s="234">
        <v>2.0299999896241511E-3</v>
      </c>
      <c r="R1075" s="200" t="s">
        <v>37</v>
      </c>
      <c r="S1075" s="180">
        <v>2762</v>
      </c>
      <c r="T1075" s="231" t="s">
        <v>1766</v>
      </c>
      <c r="U1075" s="208">
        <v>0</v>
      </c>
      <c r="V1075" s="209">
        <v>0</v>
      </c>
      <c r="W1075" s="234">
        <f>Tabla2[[#This Row],[Valor POAI 2026
 (en pesos y 3 últimos digitos en cero)]]/$V$2</f>
        <v>0</v>
      </c>
      <c r="X1075" s="188"/>
      <c r="Y1075" s="188"/>
      <c r="Z1075" s="189"/>
    </row>
    <row r="1076" spans="1:26" s="126" customFormat="1" ht="13.5" hidden="1" customHeight="1">
      <c r="A1076" s="172">
        <v>14</v>
      </c>
      <c r="B1076" t="s">
        <v>1691</v>
      </c>
      <c r="C1076" s="207">
        <v>27622</v>
      </c>
      <c r="D1076" t="s">
        <v>138</v>
      </c>
      <c r="E1076" s="207">
        <v>83</v>
      </c>
      <c r="F1076" s="104" t="s">
        <v>328</v>
      </c>
      <c r="G1076" t="s">
        <v>257</v>
      </c>
      <c r="H1076" t="s">
        <v>324</v>
      </c>
      <c r="I1076" t="s">
        <v>32</v>
      </c>
      <c r="J1076"/>
      <c r="K1076" t="s">
        <v>259</v>
      </c>
      <c r="L1076" t="s">
        <v>325</v>
      </c>
      <c r="M1076" s="104" t="s">
        <v>1767</v>
      </c>
      <c r="N1076" s="104" t="s">
        <v>60</v>
      </c>
      <c r="O1076" s="167">
        <v>2</v>
      </c>
      <c r="P1076" s="200">
        <v>74.224283</v>
      </c>
      <c r="Q1076" s="234">
        <v>1.9999999962815409E-3</v>
      </c>
      <c r="R1076" s="200" t="s">
        <v>37</v>
      </c>
      <c r="S1076" s="180">
        <v>2762</v>
      </c>
      <c r="T1076" s="231" t="s">
        <v>1766</v>
      </c>
      <c r="U1076" s="208">
        <v>0</v>
      </c>
      <c r="V1076" s="209">
        <v>0</v>
      </c>
      <c r="W1076" s="234">
        <f>Tabla2[[#This Row],[Valor POAI 2026
 (en pesos y 3 últimos digitos en cero)]]/$V$2</f>
        <v>0</v>
      </c>
      <c r="X1076" s="188"/>
      <c r="Y1076" s="188"/>
      <c r="Z1076" s="189"/>
    </row>
    <row r="1077" spans="1:26" s="126" customFormat="1" ht="13.5" hidden="1" customHeight="1">
      <c r="A1077" s="172">
        <v>14</v>
      </c>
      <c r="B1077" t="s">
        <v>1691</v>
      </c>
      <c r="C1077" s="207">
        <v>27623</v>
      </c>
      <c r="D1077" t="s">
        <v>138</v>
      </c>
      <c r="E1077" s="207">
        <v>84</v>
      </c>
      <c r="F1077" s="104" t="s">
        <v>330</v>
      </c>
      <c r="G1077" t="s">
        <v>257</v>
      </c>
      <c r="H1077" t="s">
        <v>324</v>
      </c>
      <c r="I1077" t="s">
        <v>32</v>
      </c>
      <c r="J1077"/>
      <c r="K1077" t="s">
        <v>259</v>
      </c>
      <c r="L1077" t="s">
        <v>325</v>
      </c>
      <c r="M1077" s="104" t="s">
        <v>1768</v>
      </c>
      <c r="N1077" s="104" t="s">
        <v>60</v>
      </c>
      <c r="O1077" s="167">
        <v>1</v>
      </c>
      <c r="P1077" s="200">
        <v>111.33642500000001</v>
      </c>
      <c r="Q1077" s="234">
        <v>3.0000000078949911E-3</v>
      </c>
      <c r="R1077" s="200" t="s">
        <v>37</v>
      </c>
      <c r="S1077" s="180">
        <v>2762</v>
      </c>
      <c r="T1077" s="231" t="s">
        <v>1766</v>
      </c>
      <c r="U1077" s="208">
        <v>0</v>
      </c>
      <c r="V1077" s="209">
        <v>0</v>
      </c>
      <c r="W1077" s="234">
        <f>Tabla2[[#This Row],[Valor POAI 2026
 (en pesos y 3 últimos digitos en cero)]]/$V$2</f>
        <v>0</v>
      </c>
      <c r="X1077" s="188"/>
      <c r="Y1077" s="188"/>
      <c r="Z1077" s="189"/>
    </row>
    <row r="1078" spans="1:26" s="126" customFormat="1" ht="13.5" hidden="1" customHeight="1">
      <c r="A1078" s="172">
        <v>14</v>
      </c>
      <c r="B1078" t="s">
        <v>1691</v>
      </c>
      <c r="C1078" s="207">
        <v>27624</v>
      </c>
      <c r="D1078" t="s">
        <v>138</v>
      </c>
      <c r="E1078" s="207">
        <v>85</v>
      </c>
      <c r="F1078" s="104" t="s">
        <v>323</v>
      </c>
      <c r="G1078" t="s">
        <v>257</v>
      </c>
      <c r="H1078" t="s">
        <v>324</v>
      </c>
      <c r="I1078" t="s">
        <v>32</v>
      </c>
      <c r="J1078"/>
      <c r="K1078" t="s">
        <v>259</v>
      </c>
      <c r="L1078" t="s">
        <v>325</v>
      </c>
      <c r="M1078" s="104" t="s">
        <v>326</v>
      </c>
      <c r="N1078" s="104" t="s">
        <v>60</v>
      </c>
      <c r="O1078" s="167">
        <v>1</v>
      </c>
      <c r="P1078" s="200">
        <v>222.67284900000001</v>
      </c>
      <c r="Q1078" s="234">
        <v>5.9999999888446232E-3</v>
      </c>
      <c r="R1078" s="200" t="s">
        <v>37</v>
      </c>
      <c r="S1078" s="180">
        <v>2762</v>
      </c>
      <c r="T1078" s="231" t="s">
        <v>1766</v>
      </c>
      <c r="U1078" s="208">
        <v>0</v>
      </c>
      <c r="V1078" s="209">
        <v>0</v>
      </c>
      <c r="W1078" s="234">
        <f>Tabla2[[#This Row],[Valor POAI 2026
 (en pesos y 3 últimos digitos en cero)]]/$V$2</f>
        <v>0</v>
      </c>
      <c r="X1078" s="188"/>
      <c r="Y1078" s="188"/>
      <c r="Z1078" s="189"/>
    </row>
    <row r="1079" spans="1:26" s="126" customFormat="1" ht="13.5" hidden="1" customHeight="1">
      <c r="A1079" s="172">
        <v>14</v>
      </c>
      <c r="B1079" t="s">
        <v>1691</v>
      </c>
      <c r="C1079" s="207">
        <v>27625</v>
      </c>
      <c r="D1079" t="s">
        <v>138</v>
      </c>
      <c r="E1079" s="207">
        <v>86</v>
      </c>
      <c r="F1079" s="104" t="s">
        <v>1212</v>
      </c>
      <c r="G1079" t="s">
        <v>257</v>
      </c>
      <c r="H1079" t="s">
        <v>324</v>
      </c>
      <c r="I1079" t="s">
        <v>32</v>
      </c>
      <c r="J1079"/>
      <c r="K1079" t="s">
        <v>259</v>
      </c>
      <c r="L1079" t="s">
        <v>325</v>
      </c>
      <c r="M1079" s="104" t="s">
        <v>1516</v>
      </c>
      <c r="N1079" s="104" t="s">
        <v>60</v>
      </c>
      <c r="O1079" s="167">
        <v>1</v>
      </c>
      <c r="P1079" s="200">
        <v>37.112141999999999</v>
      </c>
      <c r="Q1079" s="234">
        <v>1.0000000116134502E-3</v>
      </c>
      <c r="R1079" s="200" t="s">
        <v>37</v>
      </c>
      <c r="S1079" s="180">
        <v>2762</v>
      </c>
      <c r="T1079" s="231" t="s">
        <v>1766</v>
      </c>
      <c r="U1079" s="208">
        <v>0</v>
      </c>
      <c r="V1079" s="209">
        <v>0</v>
      </c>
      <c r="W1079" s="234">
        <f>Tabla2[[#This Row],[Valor POAI 2026
 (en pesos y 3 últimos digitos en cero)]]/$V$2</f>
        <v>0</v>
      </c>
      <c r="X1079" s="188"/>
      <c r="Y1079" s="188"/>
      <c r="Z1079" s="189"/>
    </row>
    <row r="1080" spans="1:26" s="126" customFormat="1" ht="13.5" hidden="1" customHeight="1">
      <c r="A1080" s="172">
        <v>14</v>
      </c>
      <c r="B1080" t="s">
        <v>1691</v>
      </c>
      <c r="C1080" s="207">
        <v>27626</v>
      </c>
      <c r="D1080" t="s">
        <v>138</v>
      </c>
      <c r="E1080" s="207">
        <v>87</v>
      </c>
      <c r="F1080" s="104" t="s">
        <v>772</v>
      </c>
      <c r="G1080" t="s">
        <v>257</v>
      </c>
      <c r="H1080" t="s">
        <v>324</v>
      </c>
      <c r="I1080" t="s">
        <v>32</v>
      </c>
      <c r="J1080"/>
      <c r="K1080" t="s">
        <v>259</v>
      </c>
      <c r="L1080" t="s">
        <v>325</v>
      </c>
      <c r="M1080" s="104" t="s">
        <v>1769</v>
      </c>
      <c r="N1080" s="104" t="s">
        <v>60</v>
      </c>
      <c r="O1080" s="167">
        <v>4</v>
      </c>
      <c r="P1080" s="200">
        <v>111.33642500000001</v>
      </c>
      <c r="Q1080" s="234">
        <v>3.0000000078949911E-3</v>
      </c>
      <c r="R1080" s="200" t="s">
        <v>37</v>
      </c>
      <c r="S1080" s="180">
        <v>2762</v>
      </c>
      <c r="T1080" s="231" t="s">
        <v>1766</v>
      </c>
      <c r="U1080" s="208">
        <v>0</v>
      </c>
      <c r="V1080" s="209">
        <v>0</v>
      </c>
      <c r="W1080" s="234">
        <f>Tabla2[[#This Row],[Valor POAI 2026
 (en pesos y 3 últimos digitos en cero)]]/$V$2</f>
        <v>0</v>
      </c>
      <c r="X1080" s="188"/>
      <c r="Y1080" s="188"/>
      <c r="Z1080" s="189"/>
    </row>
    <row r="1081" spans="1:26" s="126" customFormat="1" ht="13.5" hidden="1" customHeight="1">
      <c r="A1081" s="172">
        <v>14</v>
      </c>
      <c r="B1081" t="s">
        <v>1691</v>
      </c>
      <c r="C1081" s="207">
        <v>27171</v>
      </c>
      <c r="D1081" t="s">
        <v>343</v>
      </c>
      <c r="E1081" s="207">
        <v>92</v>
      </c>
      <c r="F1081" s="104" t="s">
        <v>353</v>
      </c>
      <c r="G1081" t="s">
        <v>345</v>
      </c>
      <c r="H1081" t="s">
        <v>354</v>
      </c>
      <c r="I1081" t="s">
        <v>56</v>
      </c>
      <c r="J1081" t="s">
        <v>347</v>
      </c>
      <c r="K1081" t="s">
        <v>348</v>
      </c>
      <c r="L1081" t="s">
        <v>349</v>
      </c>
      <c r="M1081" s="104" t="s">
        <v>355</v>
      </c>
      <c r="N1081" s="104" t="s">
        <v>64</v>
      </c>
      <c r="O1081" s="167">
        <v>1</v>
      </c>
      <c r="P1081" s="200">
        <v>185.56070800000001</v>
      </c>
      <c r="Q1081" s="234">
        <v>5.0000000041765316E-3</v>
      </c>
      <c r="R1081" s="200" t="s">
        <v>37</v>
      </c>
      <c r="S1081" s="180">
        <v>2717</v>
      </c>
      <c r="T1081" s="231" t="s">
        <v>1770</v>
      </c>
      <c r="U1081" s="208">
        <v>0</v>
      </c>
      <c r="V1081" s="209">
        <v>0</v>
      </c>
      <c r="W1081" s="234">
        <f>Tabla2[[#This Row],[Valor POAI 2026
 (en pesos y 3 últimos digitos en cero)]]/$V$2</f>
        <v>0</v>
      </c>
      <c r="X1081" s="188"/>
      <c r="Y1081" s="188"/>
      <c r="Z1081" s="189"/>
    </row>
    <row r="1082" spans="1:26" s="126" customFormat="1" ht="13.5" hidden="1" customHeight="1">
      <c r="A1082" s="172">
        <v>14</v>
      </c>
      <c r="B1082" t="s">
        <v>1691</v>
      </c>
      <c r="C1082" s="207">
        <v>27172</v>
      </c>
      <c r="D1082" t="s">
        <v>343</v>
      </c>
      <c r="E1082" s="207">
        <v>93</v>
      </c>
      <c r="F1082" s="104" t="s">
        <v>344</v>
      </c>
      <c r="G1082" t="s">
        <v>345</v>
      </c>
      <c r="H1082" t="s">
        <v>346</v>
      </c>
      <c r="I1082" t="s">
        <v>56</v>
      </c>
      <c r="J1082" t="s">
        <v>347</v>
      </c>
      <c r="K1082" t="s">
        <v>348</v>
      </c>
      <c r="L1082" t="s">
        <v>349</v>
      </c>
      <c r="M1082" s="104" t="s">
        <v>1771</v>
      </c>
      <c r="N1082" s="104" t="s">
        <v>351</v>
      </c>
      <c r="O1082" s="167">
        <v>4</v>
      </c>
      <c r="P1082" s="200">
        <v>4082.335572</v>
      </c>
      <c r="Q1082" s="234">
        <v>0.10999999998410226</v>
      </c>
      <c r="R1082" s="200" t="s">
        <v>37</v>
      </c>
      <c r="S1082" s="180">
        <v>2717</v>
      </c>
      <c r="T1082" s="231" t="s">
        <v>1770</v>
      </c>
      <c r="U1082" s="208">
        <v>0</v>
      </c>
      <c r="V1082" s="209">
        <v>0</v>
      </c>
      <c r="W1082" s="234">
        <f>Tabla2[[#This Row],[Valor POAI 2026
 (en pesos y 3 últimos digitos en cero)]]/$V$2</f>
        <v>0</v>
      </c>
      <c r="X1082" s="188"/>
      <c r="Y1082" s="188"/>
      <c r="Z1082" s="189"/>
    </row>
    <row r="1083" spans="1:26" s="126" customFormat="1" ht="13.5" hidden="1" customHeight="1">
      <c r="A1083" s="172">
        <v>14</v>
      </c>
      <c r="B1083" t="s">
        <v>1691</v>
      </c>
      <c r="C1083" s="207">
        <v>27173</v>
      </c>
      <c r="D1083" t="s">
        <v>343</v>
      </c>
      <c r="E1083" s="207">
        <v>94</v>
      </c>
      <c r="F1083" s="104" t="s">
        <v>356</v>
      </c>
      <c r="G1083" t="s">
        <v>345</v>
      </c>
      <c r="H1083" t="s">
        <v>357</v>
      </c>
      <c r="I1083" t="s">
        <v>56</v>
      </c>
      <c r="J1083" t="s">
        <v>347</v>
      </c>
      <c r="K1083" t="s">
        <v>348</v>
      </c>
      <c r="L1083" t="s">
        <v>349</v>
      </c>
      <c r="M1083" s="104" t="s">
        <v>1772</v>
      </c>
      <c r="N1083" s="104" t="s">
        <v>359</v>
      </c>
      <c r="O1083" s="167">
        <v>4</v>
      </c>
      <c r="P1083" s="200">
        <v>1298.924955</v>
      </c>
      <c r="Q1083" s="234">
        <v>3.5000000002290359E-2</v>
      </c>
      <c r="R1083" s="200" t="s">
        <v>37</v>
      </c>
      <c r="S1083" s="180">
        <v>2717</v>
      </c>
      <c r="T1083" s="231" t="s">
        <v>1770</v>
      </c>
      <c r="U1083" s="208">
        <v>0</v>
      </c>
      <c r="V1083" s="209">
        <v>0</v>
      </c>
      <c r="W1083" s="234">
        <f>Tabla2[[#This Row],[Valor POAI 2026
 (en pesos y 3 últimos digitos en cero)]]/$V$2</f>
        <v>0</v>
      </c>
      <c r="X1083" s="188"/>
      <c r="Y1083" s="188"/>
      <c r="Z1083" s="189"/>
    </row>
    <row r="1084" spans="1:26" s="126" customFormat="1" ht="13.5" hidden="1" customHeight="1">
      <c r="A1084" s="172">
        <v>14</v>
      </c>
      <c r="B1084" t="s">
        <v>1691</v>
      </c>
      <c r="C1084" s="207">
        <v>27721</v>
      </c>
      <c r="D1084" t="s">
        <v>142</v>
      </c>
      <c r="E1084" s="207">
        <v>95</v>
      </c>
      <c r="F1084" s="104" t="s">
        <v>360</v>
      </c>
      <c r="G1084" t="s">
        <v>361</v>
      </c>
      <c r="H1084" t="s">
        <v>362</v>
      </c>
      <c r="I1084" t="s">
        <v>32</v>
      </c>
      <c r="J1084"/>
      <c r="K1084" t="s">
        <v>348</v>
      </c>
      <c r="L1084" t="s">
        <v>363</v>
      </c>
      <c r="M1084" s="104" t="s">
        <v>1773</v>
      </c>
      <c r="N1084" s="104" t="s">
        <v>365</v>
      </c>
      <c r="O1084" s="167">
        <v>2</v>
      </c>
      <c r="P1084" s="200">
        <v>247.16686300000001</v>
      </c>
      <c r="Q1084" s="234">
        <v>6.6600000040542007E-3</v>
      </c>
      <c r="R1084" s="200" t="s">
        <v>202</v>
      </c>
      <c r="S1084" s="180">
        <v>2772</v>
      </c>
      <c r="T1084" s="231" t="s">
        <v>1774</v>
      </c>
      <c r="U1084" s="208">
        <v>0</v>
      </c>
      <c r="V1084" s="209">
        <v>0</v>
      </c>
      <c r="W1084" s="234">
        <f>Tabla2[[#This Row],[Valor POAI 2026
 (en pesos y 3 últimos digitos en cero)]]/$V$2</f>
        <v>0</v>
      </c>
      <c r="X1084" s="188"/>
      <c r="Y1084" s="188"/>
      <c r="Z1084" s="189"/>
    </row>
    <row r="1085" spans="1:26" s="126" customFormat="1" ht="13.5" hidden="1" customHeight="1">
      <c r="A1085" s="172">
        <v>14</v>
      </c>
      <c r="B1085" t="s">
        <v>1691</v>
      </c>
      <c r="C1085" s="207">
        <v>27722</v>
      </c>
      <c r="D1085" t="s">
        <v>142</v>
      </c>
      <c r="E1085" s="207">
        <v>96</v>
      </c>
      <c r="F1085" s="104" t="s">
        <v>367</v>
      </c>
      <c r="G1085" t="s">
        <v>361</v>
      </c>
      <c r="H1085" t="s">
        <v>362</v>
      </c>
      <c r="I1085" t="s">
        <v>32</v>
      </c>
      <c r="J1085"/>
      <c r="K1085" t="s">
        <v>348</v>
      </c>
      <c r="L1085" t="s">
        <v>363</v>
      </c>
      <c r="M1085" s="104" t="s">
        <v>1775</v>
      </c>
      <c r="N1085" s="104" t="s">
        <v>41</v>
      </c>
      <c r="O1085" s="167">
        <v>2</v>
      </c>
      <c r="P1085" s="200">
        <v>247.16686300000001</v>
      </c>
      <c r="Q1085" s="234">
        <v>6.6600000040542007E-3</v>
      </c>
      <c r="R1085" s="200" t="s">
        <v>202</v>
      </c>
      <c r="S1085" s="180">
        <v>2772</v>
      </c>
      <c r="T1085" s="231" t="s">
        <v>1774</v>
      </c>
      <c r="U1085" s="208">
        <v>0</v>
      </c>
      <c r="V1085" s="209">
        <v>0</v>
      </c>
      <c r="W1085" s="234">
        <f>Tabla2[[#This Row],[Valor POAI 2026
 (en pesos y 3 últimos digitos en cero)]]/$V$2</f>
        <v>0</v>
      </c>
      <c r="X1085" s="188"/>
      <c r="Y1085" s="188"/>
      <c r="Z1085" s="189"/>
    </row>
    <row r="1086" spans="1:26" s="126" customFormat="1" ht="13.5" hidden="1" customHeight="1">
      <c r="A1086" s="172">
        <v>14</v>
      </c>
      <c r="B1086" t="s">
        <v>1691</v>
      </c>
      <c r="C1086" s="207">
        <v>27161</v>
      </c>
      <c r="D1086" t="s">
        <v>343</v>
      </c>
      <c r="E1086" s="207">
        <v>97</v>
      </c>
      <c r="F1086" s="104" t="s">
        <v>382</v>
      </c>
      <c r="G1086" t="s">
        <v>370</v>
      </c>
      <c r="H1086" t="s">
        <v>383</v>
      </c>
      <c r="I1086" t="s">
        <v>32</v>
      </c>
      <c r="J1086"/>
      <c r="K1086" t="s">
        <v>348</v>
      </c>
      <c r="L1086" t="s">
        <v>372</v>
      </c>
      <c r="M1086" s="104" t="s">
        <v>533</v>
      </c>
      <c r="N1086" s="104" t="s">
        <v>385</v>
      </c>
      <c r="O1086" s="167">
        <v>60</v>
      </c>
      <c r="P1086" s="200">
        <v>464.64401199999998</v>
      </c>
      <c r="Q1086" s="234">
        <v>1.2519999988039496E-2</v>
      </c>
      <c r="R1086" s="200" t="s">
        <v>37</v>
      </c>
      <c r="S1086" s="180">
        <v>2716</v>
      </c>
      <c r="T1086" s="231" t="s">
        <v>1776</v>
      </c>
      <c r="U1086" s="208">
        <v>0</v>
      </c>
      <c r="V1086" s="209">
        <v>0</v>
      </c>
      <c r="W1086" s="234">
        <f>Tabla2[[#This Row],[Valor POAI 2026
 (en pesos y 3 últimos digitos en cero)]]/$V$2</f>
        <v>0</v>
      </c>
      <c r="X1086" s="188"/>
      <c r="Y1086" s="188"/>
      <c r="Z1086" s="189"/>
    </row>
    <row r="1087" spans="1:26" s="126" customFormat="1" ht="13.5" hidden="1" customHeight="1">
      <c r="A1087" s="172">
        <v>14</v>
      </c>
      <c r="B1087" t="s">
        <v>1691</v>
      </c>
      <c r="C1087" s="207">
        <v>27162</v>
      </c>
      <c r="D1087" t="s">
        <v>343</v>
      </c>
      <c r="E1087" s="207">
        <v>98</v>
      </c>
      <c r="F1087" s="104" t="s">
        <v>369</v>
      </c>
      <c r="G1087" t="s">
        <v>370</v>
      </c>
      <c r="H1087" t="s">
        <v>371</v>
      </c>
      <c r="I1087" t="s">
        <v>32</v>
      </c>
      <c r="J1087"/>
      <c r="K1087" t="s">
        <v>348</v>
      </c>
      <c r="L1087" t="s">
        <v>372</v>
      </c>
      <c r="M1087" s="104" t="s">
        <v>1777</v>
      </c>
      <c r="N1087" s="104" t="s">
        <v>166</v>
      </c>
      <c r="O1087" s="167">
        <v>2000</v>
      </c>
      <c r="P1087" s="200">
        <v>412.68701399999998</v>
      </c>
      <c r="Q1087" s="234">
        <v>1.1119999993336953E-2</v>
      </c>
      <c r="R1087" s="200" t="s">
        <v>37</v>
      </c>
      <c r="S1087" s="180">
        <v>2716</v>
      </c>
      <c r="T1087" s="231" t="s">
        <v>1776</v>
      </c>
      <c r="U1087" s="208">
        <v>0</v>
      </c>
      <c r="V1087" s="209">
        <v>0</v>
      </c>
      <c r="W1087" s="234">
        <f>Tabla2[[#This Row],[Valor POAI 2026
 (en pesos y 3 últimos digitos en cero)]]/$V$2</f>
        <v>0</v>
      </c>
      <c r="X1087" s="188"/>
      <c r="Y1087" s="188"/>
      <c r="Z1087" s="189"/>
    </row>
    <row r="1088" spans="1:26" s="126" customFormat="1" ht="13.5" hidden="1" customHeight="1">
      <c r="A1088" s="172">
        <v>14</v>
      </c>
      <c r="B1088" t="s">
        <v>1691</v>
      </c>
      <c r="C1088" s="207">
        <v>27163</v>
      </c>
      <c r="D1088" t="s">
        <v>343</v>
      </c>
      <c r="E1088" s="207">
        <v>99</v>
      </c>
      <c r="F1088" s="104" t="s">
        <v>378</v>
      </c>
      <c r="G1088" t="s">
        <v>370</v>
      </c>
      <c r="H1088" t="s">
        <v>379</v>
      </c>
      <c r="I1088" t="s">
        <v>56</v>
      </c>
      <c r="J1088"/>
      <c r="K1088" t="s">
        <v>348</v>
      </c>
      <c r="L1088" t="s">
        <v>372</v>
      </c>
      <c r="M1088" s="104" t="s">
        <v>1778</v>
      </c>
      <c r="N1088" s="104" t="s">
        <v>381</v>
      </c>
      <c r="O1088" s="167">
        <v>56</v>
      </c>
      <c r="P1088" s="200">
        <v>649.46247700000004</v>
      </c>
      <c r="Q1088" s="234">
        <v>1.7499999987672502E-2</v>
      </c>
      <c r="R1088" s="200" t="s">
        <v>37</v>
      </c>
      <c r="S1088" s="180">
        <v>2716</v>
      </c>
      <c r="T1088" s="231" t="s">
        <v>1776</v>
      </c>
      <c r="U1088" s="208">
        <v>0</v>
      </c>
      <c r="V1088" s="209">
        <v>0</v>
      </c>
      <c r="W1088" s="234">
        <f>Tabla2[[#This Row],[Valor POAI 2026
 (en pesos y 3 últimos digitos en cero)]]/$V$2</f>
        <v>0</v>
      </c>
      <c r="X1088" s="188"/>
      <c r="Y1088" s="188"/>
      <c r="Z1088" s="189"/>
    </row>
    <row r="1089" spans="1:26" s="126" customFormat="1" ht="13.5" hidden="1" customHeight="1">
      <c r="A1089" s="172">
        <v>14</v>
      </c>
      <c r="B1089" t="s">
        <v>1691</v>
      </c>
      <c r="C1089" s="207">
        <v>27361</v>
      </c>
      <c r="D1089" t="s">
        <v>343</v>
      </c>
      <c r="E1089" s="207">
        <v>100</v>
      </c>
      <c r="F1089" s="104" t="s">
        <v>405</v>
      </c>
      <c r="G1089" t="s">
        <v>345</v>
      </c>
      <c r="H1089" t="s">
        <v>406</v>
      </c>
      <c r="I1089" t="s">
        <v>56</v>
      </c>
      <c r="J1089"/>
      <c r="K1089" t="s">
        <v>348</v>
      </c>
      <c r="L1089" t="s">
        <v>372</v>
      </c>
      <c r="M1089" s="104" t="s">
        <v>1779</v>
      </c>
      <c r="N1089" s="104" t="s">
        <v>408</v>
      </c>
      <c r="O1089" s="167">
        <v>4</v>
      </c>
      <c r="P1089" s="200">
        <v>185.56070800000001</v>
      </c>
      <c r="Q1089" s="234">
        <v>5.0000000041765316E-3</v>
      </c>
      <c r="R1089" s="200" t="s">
        <v>37</v>
      </c>
      <c r="S1089" s="180">
        <v>2736</v>
      </c>
      <c r="T1089" s="231" t="s">
        <v>1780</v>
      </c>
      <c r="U1089" s="208">
        <v>0</v>
      </c>
      <c r="V1089" s="209">
        <v>0</v>
      </c>
      <c r="W1089" s="234">
        <f>Tabla2[[#This Row],[Valor POAI 2026
 (en pesos y 3 últimos digitos en cero)]]/$V$2</f>
        <v>0</v>
      </c>
      <c r="X1089" s="188"/>
      <c r="Y1089" s="188"/>
      <c r="Z1089" s="189"/>
    </row>
    <row r="1090" spans="1:26" s="126" customFormat="1" ht="13.5" hidden="1" customHeight="1">
      <c r="A1090" s="172">
        <v>14</v>
      </c>
      <c r="B1090" t="s">
        <v>1691</v>
      </c>
      <c r="C1090" s="207">
        <v>27362</v>
      </c>
      <c r="D1090" t="s">
        <v>343</v>
      </c>
      <c r="E1090" s="207">
        <v>101</v>
      </c>
      <c r="F1090" s="104" t="s">
        <v>410</v>
      </c>
      <c r="G1090" t="s">
        <v>345</v>
      </c>
      <c r="H1090" t="s">
        <v>406</v>
      </c>
      <c r="I1090" t="s">
        <v>56</v>
      </c>
      <c r="J1090"/>
      <c r="K1090" t="s">
        <v>348</v>
      </c>
      <c r="L1090" t="s">
        <v>372</v>
      </c>
      <c r="M1090" s="104" t="s">
        <v>788</v>
      </c>
      <c r="N1090" s="104" t="s">
        <v>412</v>
      </c>
      <c r="O1090" s="167">
        <v>1</v>
      </c>
      <c r="P1090" s="200">
        <v>185.56070800000001</v>
      </c>
      <c r="Q1090" s="234">
        <v>5.0000000041765316E-3</v>
      </c>
      <c r="R1090" s="200" t="s">
        <v>37</v>
      </c>
      <c r="S1090" s="180">
        <v>2736</v>
      </c>
      <c r="T1090" s="231" t="s">
        <v>1780</v>
      </c>
      <c r="U1090" s="208">
        <v>0</v>
      </c>
      <c r="V1090" s="209">
        <v>0</v>
      </c>
      <c r="W1090" s="234">
        <f>Tabla2[[#This Row],[Valor POAI 2026
 (en pesos y 3 últimos digitos en cero)]]/$V$2</f>
        <v>0</v>
      </c>
      <c r="X1090" s="188"/>
      <c r="Y1090" s="188"/>
      <c r="Z1090" s="189"/>
    </row>
    <row r="1091" spans="1:26" s="126" customFormat="1" ht="13.5" hidden="1" customHeight="1">
      <c r="A1091" s="172">
        <v>14</v>
      </c>
      <c r="B1091" t="s">
        <v>1691</v>
      </c>
      <c r="C1091" s="207">
        <v>27561</v>
      </c>
      <c r="D1091" t="s">
        <v>343</v>
      </c>
      <c r="E1091" s="207">
        <v>103</v>
      </c>
      <c r="F1091" s="104" t="s">
        <v>402</v>
      </c>
      <c r="G1091" t="s">
        <v>394</v>
      </c>
      <c r="H1091" t="s">
        <v>395</v>
      </c>
      <c r="I1091" t="s">
        <v>56</v>
      </c>
      <c r="J1091"/>
      <c r="K1091" t="s">
        <v>348</v>
      </c>
      <c r="L1091" t="s">
        <v>372</v>
      </c>
      <c r="M1091" s="104" t="s">
        <v>1781</v>
      </c>
      <c r="N1091" s="104" t="s">
        <v>404</v>
      </c>
      <c r="O1091" s="167">
        <v>1</v>
      </c>
      <c r="P1091" s="200">
        <v>185.56070800000001</v>
      </c>
      <c r="Q1091" s="234">
        <v>5.0000000041765316E-3</v>
      </c>
      <c r="R1091" s="200" t="s">
        <v>202</v>
      </c>
      <c r="S1091" s="180">
        <v>2756</v>
      </c>
      <c r="T1091" s="231" t="s">
        <v>1782</v>
      </c>
      <c r="U1091" s="208">
        <v>0</v>
      </c>
      <c r="V1091" s="209">
        <v>0</v>
      </c>
      <c r="W1091" s="234">
        <f>Tabla2[[#This Row],[Valor POAI 2026
 (en pesos y 3 últimos digitos en cero)]]/$V$2</f>
        <v>0</v>
      </c>
      <c r="X1091" s="188"/>
      <c r="Y1091" s="188"/>
      <c r="Z1091" s="189"/>
    </row>
    <row r="1092" spans="1:26" s="126" customFormat="1" ht="13.5" hidden="1" customHeight="1">
      <c r="A1092" s="172">
        <v>14</v>
      </c>
      <c r="B1092" t="s">
        <v>1691</v>
      </c>
      <c r="C1092" s="207">
        <v>27562</v>
      </c>
      <c r="D1092" t="s">
        <v>343</v>
      </c>
      <c r="E1092" s="207">
        <v>104</v>
      </c>
      <c r="F1092" s="104" t="s">
        <v>393</v>
      </c>
      <c r="G1092" t="s">
        <v>394</v>
      </c>
      <c r="H1092" t="s">
        <v>395</v>
      </c>
      <c r="I1092" t="s">
        <v>56</v>
      </c>
      <c r="J1092"/>
      <c r="K1092" t="s">
        <v>348</v>
      </c>
      <c r="L1092" t="s">
        <v>372</v>
      </c>
      <c r="M1092" s="104" t="s">
        <v>1783</v>
      </c>
      <c r="N1092" s="104" t="s">
        <v>397</v>
      </c>
      <c r="O1092" s="167">
        <v>1</v>
      </c>
      <c r="P1092" s="200">
        <v>185.56070800000001</v>
      </c>
      <c r="Q1092" s="234">
        <v>5.0000000041765316E-3</v>
      </c>
      <c r="R1092" s="200" t="s">
        <v>202</v>
      </c>
      <c r="S1092" s="180">
        <v>2756</v>
      </c>
      <c r="T1092" s="231" t="s">
        <v>1782</v>
      </c>
      <c r="U1092" s="208">
        <v>0</v>
      </c>
      <c r="V1092" s="209">
        <v>0</v>
      </c>
      <c r="W1092" s="234">
        <f>Tabla2[[#This Row],[Valor POAI 2026
 (en pesos y 3 últimos digitos en cero)]]/$V$2</f>
        <v>0</v>
      </c>
      <c r="X1092" s="188"/>
      <c r="Y1092" s="188"/>
      <c r="Z1092" s="189"/>
    </row>
    <row r="1093" spans="1:26" s="126" customFormat="1" ht="13.5" hidden="1" customHeight="1">
      <c r="A1093" s="172">
        <v>15</v>
      </c>
      <c r="B1093" t="s">
        <v>1784</v>
      </c>
      <c r="C1093" s="207">
        <v>22601</v>
      </c>
      <c r="D1093" t="s">
        <v>28</v>
      </c>
      <c r="E1093" s="207">
        <v>1</v>
      </c>
      <c r="F1093" s="104" t="s">
        <v>39</v>
      </c>
      <c r="G1093" t="s">
        <v>30</v>
      </c>
      <c r="H1093" t="s">
        <v>31</v>
      </c>
      <c r="I1093" t="s">
        <v>32</v>
      </c>
      <c r="J1093"/>
      <c r="K1093" t="s">
        <v>33</v>
      </c>
      <c r="L1093" t="s">
        <v>34</v>
      </c>
      <c r="M1093" s="104" t="s">
        <v>680</v>
      </c>
      <c r="N1093" s="104" t="s">
        <v>41</v>
      </c>
      <c r="O1093" s="167">
        <v>100</v>
      </c>
      <c r="P1093" s="200">
        <v>237</v>
      </c>
      <c r="Q1093" s="234">
        <v>6.9432237651608367E-3</v>
      </c>
      <c r="R1093" s="200" t="s">
        <v>37</v>
      </c>
      <c r="S1093" s="180">
        <v>2260</v>
      </c>
      <c r="T1093" s="231" t="s">
        <v>1785</v>
      </c>
      <c r="U1093" s="208">
        <v>0</v>
      </c>
      <c r="V1093" s="209">
        <v>0</v>
      </c>
      <c r="W1093" s="234">
        <f>Tabla2[[#This Row],[Valor POAI 2026
 (en pesos y 3 últimos digitos en cero)]]/$V$2</f>
        <v>0</v>
      </c>
      <c r="X1093" s="188"/>
      <c r="Y1093" s="188"/>
      <c r="Z1093" s="189"/>
    </row>
    <row r="1094" spans="1:26" s="126" customFormat="1" ht="13.5" hidden="1" customHeight="1">
      <c r="A1094" s="172">
        <v>15</v>
      </c>
      <c r="B1094" t="s">
        <v>1784</v>
      </c>
      <c r="C1094" s="207">
        <v>22602</v>
      </c>
      <c r="D1094" t="s">
        <v>28</v>
      </c>
      <c r="E1094" s="207">
        <v>3</v>
      </c>
      <c r="F1094" s="104" t="s">
        <v>42</v>
      </c>
      <c r="G1094" t="s">
        <v>30</v>
      </c>
      <c r="H1094" t="s">
        <v>31</v>
      </c>
      <c r="I1094" t="s">
        <v>32</v>
      </c>
      <c r="J1094"/>
      <c r="K1094" t="s">
        <v>33</v>
      </c>
      <c r="L1094" t="s">
        <v>34</v>
      </c>
      <c r="M1094" s="104" t="s">
        <v>1786</v>
      </c>
      <c r="N1094" s="104" t="s">
        <v>44</v>
      </c>
      <c r="O1094" s="167">
        <v>40</v>
      </c>
      <c r="P1094" s="200">
        <v>159</v>
      </c>
      <c r="Q1094" s="234">
        <v>4.6581121462471436E-3</v>
      </c>
      <c r="R1094" s="200" t="s">
        <v>37</v>
      </c>
      <c r="S1094" s="180">
        <v>2260</v>
      </c>
      <c r="T1094" s="231" t="s">
        <v>1785</v>
      </c>
      <c r="U1094" s="208">
        <v>0</v>
      </c>
      <c r="V1094" s="209">
        <v>0</v>
      </c>
      <c r="W1094" s="234">
        <f>Tabla2[[#This Row],[Valor POAI 2026
 (en pesos y 3 últimos digitos en cero)]]/$V$2</f>
        <v>0</v>
      </c>
      <c r="X1094" s="188"/>
      <c r="Y1094" s="188"/>
      <c r="Z1094" s="189"/>
    </row>
    <row r="1095" spans="1:26" s="126" customFormat="1" ht="13.5" hidden="1" customHeight="1">
      <c r="A1095" s="172">
        <v>15</v>
      </c>
      <c r="B1095" t="s">
        <v>1784</v>
      </c>
      <c r="C1095" s="207">
        <v>22641</v>
      </c>
      <c r="D1095" t="s">
        <v>45</v>
      </c>
      <c r="E1095" s="207">
        <v>4</v>
      </c>
      <c r="F1095" s="104" t="s">
        <v>46</v>
      </c>
      <c r="G1095" t="s">
        <v>47</v>
      </c>
      <c r="H1095" t="s">
        <v>48</v>
      </c>
      <c r="I1095" t="s">
        <v>32</v>
      </c>
      <c r="J1095"/>
      <c r="K1095" t="s">
        <v>33</v>
      </c>
      <c r="L1095" t="s">
        <v>49</v>
      </c>
      <c r="M1095" s="104" t="s">
        <v>1787</v>
      </c>
      <c r="N1095" s="104" t="s">
        <v>51</v>
      </c>
      <c r="O1095" s="167">
        <v>1000</v>
      </c>
      <c r="P1095" s="200">
        <v>529</v>
      </c>
      <c r="Q1095" s="234">
        <v>1.5497744184683892E-2</v>
      </c>
      <c r="R1095" s="200" t="s">
        <v>37</v>
      </c>
      <c r="S1095" s="180">
        <v>2264</v>
      </c>
      <c r="T1095" s="231" t="s">
        <v>1788</v>
      </c>
      <c r="U1095" s="208">
        <v>0</v>
      </c>
      <c r="V1095" s="209">
        <v>0</v>
      </c>
      <c r="W1095" s="234">
        <f>Tabla2[[#This Row],[Valor POAI 2026
 (en pesos y 3 últimos digitos en cero)]]/$V$2</f>
        <v>0</v>
      </c>
      <c r="X1095" s="188"/>
      <c r="Y1095" s="188"/>
      <c r="Z1095" s="189"/>
    </row>
    <row r="1096" spans="1:26" s="126" customFormat="1" ht="13.5" hidden="1" customHeight="1">
      <c r="A1096" s="172">
        <v>15</v>
      </c>
      <c r="B1096" t="s">
        <v>1784</v>
      </c>
      <c r="C1096" s="207">
        <v>22661</v>
      </c>
      <c r="D1096" t="s">
        <v>28</v>
      </c>
      <c r="E1096" s="207">
        <v>5</v>
      </c>
      <c r="F1096" s="104" t="s">
        <v>53</v>
      </c>
      <c r="G1096" t="s">
        <v>54</v>
      </c>
      <c r="H1096" t="s">
        <v>55</v>
      </c>
      <c r="I1096" t="s">
        <v>56</v>
      </c>
      <c r="J1096" t="s">
        <v>57</v>
      </c>
      <c r="K1096" t="s">
        <v>33</v>
      </c>
      <c r="L1096" t="s">
        <v>58</v>
      </c>
      <c r="M1096" s="104" t="s">
        <v>59</v>
      </c>
      <c r="N1096" s="104" t="s">
        <v>60</v>
      </c>
      <c r="O1096" s="167">
        <v>4</v>
      </c>
      <c r="P1096" s="200">
        <v>215</v>
      </c>
      <c r="Q1096" s="234">
        <v>6.2987051034159485E-3</v>
      </c>
      <c r="R1096" s="200" t="s">
        <v>37</v>
      </c>
      <c r="S1096" s="180">
        <v>2266</v>
      </c>
      <c r="T1096" s="231" t="s">
        <v>1789</v>
      </c>
      <c r="U1096" s="208">
        <v>0</v>
      </c>
      <c r="V1096" s="209">
        <v>0</v>
      </c>
      <c r="W1096" s="234">
        <f>Tabla2[[#This Row],[Valor POAI 2026
 (en pesos y 3 últimos digitos en cero)]]/$V$2</f>
        <v>0</v>
      </c>
      <c r="X1096" s="188"/>
      <c r="Y1096" s="188"/>
      <c r="Z1096" s="189"/>
    </row>
    <row r="1097" spans="1:26" s="126" customFormat="1" ht="13.5" hidden="1" customHeight="1">
      <c r="A1097" s="172">
        <v>15</v>
      </c>
      <c r="B1097" t="s">
        <v>1784</v>
      </c>
      <c r="C1097" s="207">
        <v>22961</v>
      </c>
      <c r="D1097" t="s">
        <v>28</v>
      </c>
      <c r="E1097" s="207">
        <v>10</v>
      </c>
      <c r="F1097" s="104" t="s">
        <v>73</v>
      </c>
      <c r="G1097" t="s">
        <v>30</v>
      </c>
      <c r="H1097" t="s">
        <v>66</v>
      </c>
      <c r="I1097" t="s">
        <v>32</v>
      </c>
      <c r="J1097"/>
      <c r="K1097" t="s">
        <v>33</v>
      </c>
      <c r="L1097" t="s">
        <v>67</v>
      </c>
      <c r="M1097" s="104" t="s">
        <v>1790</v>
      </c>
      <c r="N1097" s="104" t="s">
        <v>75</v>
      </c>
      <c r="O1097" s="167">
        <v>500</v>
      </c>
      <c r="P1097" s="200">
        <v>461</v>
      </c>
      <c r="Q1097" s="234">
        <v>1.3505595593836057E-2</v>
      </c>
      <c r="R1097" s="200" t="s">
        <v>37</v>
      </c>
      <c r="S1097" s="180">
        <v>2296</v>
      </c>
      <c r="T1097" s="231" t="s">
        <v>1791</v>
      </c>
      <c r="U1097" s="208">
        <v>0</v>
      </c>
      <c r="V1097" s="209">
        <v>0</v>
      </c>
      <c r="W1097" s="234">
        <f>Tabla2[[#This Row],[Valor POAI 2026
 (en pesos y 3 últimos digitos en cero)]]/$V$2</f>
        <v>0</v>
      </c>
      <c r="X1097" s="188"/>
      <c r="Y1097" s="188"/>
      <c r="Z1097" s="189"/>
    </row>
    <row r="1098" spans="1:26" s="126" customFormat="1" ht="13.5" hidden="1" customHeight="1">
      <c r="A1098" s="172">
        <v>15</v>
      </c>
      <c r="B1098" t="s">
        <v>1784</v>
      </c>
      <c r="C1098" s="207">
        <v>22981</v>
      </c>
      <c r="D1098" t="s">
        <v>91</v>
      </c>
      <c r="E1098" s="207">
        <v>15</v>
      </c>
      <c r="F1098" s="104" t="s">
        <v>92</v>
      </c>
      <c r="G1098" t="s">
        <v>93</v>
      </c>
      <c r="H1098" t="s">
        <v>94</v>
      </c>
      <c r="I1098" t="s">
        <v>32</v>
      </c>
      <c r="J1098" t="s">
        <v>95</v>
      </c>
      <c r="K1098" t="s">
        <v>33</v>
      </c>
      <c r="L1098" t="s">
        <v>87</v>
      </c>
      <c r="M1098" s="104" t="s">
        <v>1792</v>
      </c>
      <c r="N1098" s="104" t="s">
        <v>64</v>
      </c>
      <c r="O1098" s="167">
        <v>10000</v>
      </c>
      <c r="P1098" s="200">
        <v>922</v>
      </c>
      <c r="Q1098" s="234">
        <v>2.7011191187672114E-2</v>
      </c>
      <c r="R1098" s="200" t="s">
        <v>37</v>
      </c>
      <c r="S1098" s="180">
        <v>2298</v>
      </c>
      <c r="T1098" s="231" t="s">
        <v>1793</v>
      </c>
      <c r="U1098" s="208">
        <v>0</v>
      </c>
      <c r="V1098" s="209">
        <v>0</v>
      </c>
      <c r="W1098" s="234">
        <f>Tabla2[[#This Row],[Valor POAI 2026
 (en pesos y 3 últimos digitos en cero)]]/$V$2</f>
        <v>0</v>
      </c>
      <c r="X1098" s="188"/>
      <c r="Y1098" s="188"/>
      <c r="Z1098" s="189"/>
    </row>
    <row r="1099" spans="1:26" s="126" customFormat="1" ht="13.5" hidden="1" customHeight="1">
      <c r="A1099" s="172">
        <v>15</v>
      </c>
      <c r="B1099" t="s">
        <v>1784</v>
      </c>
      <c r="C1099" s="207">
        <v>23011</v>
      </c>
      <c r="D1099" t="s">
        <v>28</v>
      </c>
      <c r="E1099" s="207">
        <v>16</v>
      </c>
      <c r="F1099" s="104" t="s">
        <v>85</v>
      </c>
      <c r="G1099" t="s">
        <v>30</v>
      </c>
      <c r="H1099" t="s">
        <v>86</v>
      </c>
      <c r="I1099" t="s">
        <v>56</v>
      </c>
      <c r="J1099" t="s">
        <v>57</v>
      </c>
      <c r="K1099" t="s">
        <v>33</v>
      </c>
      <c r="L1099" t="s">
        <v>87</v>
      </c>
      <c r="M1099" s="104" t="s">
        <v>1794</v>
      </c>
      <c r="N1099" s="104" t="s">
        <v>89</v>
      </c>
      <c r="O1099" s="167">
        <v>60</v>
      </c>
      <c r="P1099" s="200">
        <v>211</v>
      </c>
      <c r="Q1099" s="234">
        <v>6.181519892189606E-3</v>
      </c>
      <c r="R1099" s="200" t="s">
        <v>37</v>
      </c>
      <c r="S1099" s="180">
        <v>2301</v>
      </c>
      <c r="T1099" s="231" t="s">
        <v>1795</v>
      </c>
      <c r="U1099" s="208">
        <v>0</v>
      </c>
      <c r="V1099" s="209">
        <v>0</v>
      </c>
      <c r="W1099" s="234">
        <f>Tabla2[[#This Row],[Valor POAI 2026
 (en pesos y 3 últimos digitos en cero)]]/$V$2</f>
        <v>0</v>
      </c>
      <c r="X1099" s="188"/>
      <c r="Y1099" s="188"/>
      <c r="Z1099" s="189"/>
    </row>
    <row r="1100" spans="1:26" s="126" customFormat="1" ht="13.5" hidden="1" customHeight="1">
      <c r="A1100" s="172">
        <v>15</v>
      </c>
      <c r="B1100" t="s">
        <v>1784</v>
      </c>
      <c r="C1100" s="207">
        <v>23201</v>
      </c>
      <c r="D1100" t="s">
        <v>98</v>
      </c>
      <c r="E1100" s="207">
        <v>17</v>
      </c>
      <c r="F1100" s="104" t="s">
        <v>108</v>
      </c>
      <c r="G1100" t="s">
        <v>100</v>
      </c>
      <c r="H1100" t="s">
        <v>109</v>
      </c>
      <c r="I1100" t="s">
        <v>56</v>
      </c>
      <c r="J1100" t="s">
        <v>102</v>
      </c>
      <c r="K1100" t="s">
        <v>103</v>
      </c>
      <c r="L1100" t="s">
        <v>104</v>
      </c>
      <c r="M1100" s="104" t="s">
        <v>1796</v>
      </c>
      <c r="N1100" s="104" t="s">
        <v>111</v>
      </c>
      <c r="O1100" s="167">
        <v>300</v>
      </c>
      <c r="P1100" s="200">
        <v>341</v>
      </c>
      <c r="Q1100" s="234">
        <v>9.9900392570457606E-3</v>
      </c>
      <c r="R1100" s="200" t="s">
        <v>37</v>
      </c>
      <c r="S1100" s="180">
        <v>2320</v>
      </c>
      <c r="T1100" s="231" t="s">
        <v>1797</v>
      </c>
      <c r="U1100" s="208">
        <v>0</v>
      </c>
      <c r="V1100" s="209">
        <v>0</v>
      </c>
      <c r="W1100" s="234">
        <f>Tabla2[[#This Row],[Valor POAI 2026
 (en pesos y 3 últimos digitos en cero)]]/$V$2</f>
        <v>0</v>
      </c>
      <c r="X1100" s="188"/>
      <c r="Y1100" s="188"/>
      <c r="Z1100" s="189"/>
    </row>
    <row r="1101" spans="1:26" s="126" customFormat="1" ht="13.5" hidden="1" customHeight="1">
      <c r="A1101" s="172">
        <v>15</v>
      </c>
      <c r="B1101" t="s">
        <v>1784</v>
      </c>
      <c r="C1101" s="207">
        <v>23202</v>
      </c>
      <c r="D1101" t="s">
        <v>98</v>
      </c>
      <c r="E1101" s="207">
        <v>23</v>
      </c>
      <c r="F1101" s="104" t="s">
        <v>124</v>
      </c>
      <c r="G1101" t="s">
        <v>100</v>
      </c>
      <c r="H1101" t="s">
        <v>125</v>
      </c>
      <c r="I1101" t="s">
        <v>32</v>
      </c>
      <c r="J1101"/>
      <c r="K1101" t="s">
        <v>103</v>
      </c>
      <c r="L1101" t="s">
        <v>104</v>
      </c>
      <c r="M1101" s="104" t="s">
        <v>1798</v>
      </c>
      <c r="N1101" s="104" t="s">
        <v>127</v>
      </c>
      <c r="O1101" s="167">
        <v>300</v>
      </c>
      <c r="P1101" s="200">
        <v>512</v>
      </c>
      <c r="Q1101" s="234">
        <v>1.4999707036971933E-2</v>
      </c>
      <c r="R1101" s="200" t="s">
        <v>37</v>
      </c>
      <c r="S1101" s="180">
        <v>2320</v>
      </c>
      <c r="T1101" s="231" t="s">
        <v>1797</v>
      </c>
      <c r="U1101" s="208">
        <v>0</v>
      </c>
      <c r="V1101" s="209">
        <v>0</v>
      </c>
      <c r="W1101" s="234">
        <f>Tabla2[[#This Row],[Valor POAI 2026
 (en pesos y 3 últimos digitos en cero)]]/$V$2</f>
        <v>0</v>
      </c>
      <c r="X1101" s="188"/>
      <c r="Y1101" s="188"/>
      <c r="Z1101" s="189"/>
    </row>
    <row r="1102" spans="1:26" s="126" customFormat="1" ht="13.5" hidden="1" customHeight="1">
      <c r="A1102" s="172">
        <v>15</v>
      </c>
      <c r="B1102" t="s">
        <v>1784</v>
      </c>
      <c r="C1102" s="207">
        <v>23203</v>
      </c>
      <c r="D1102" t="s">
        <v>98</v>
      </c>
      <c r="E1102" s="207">
        <v>20</v>
      </c>
      <c r="F1102" s="104" t="s">
        <v>112</v>
      </c>
      <c r="G1102" t="s">
        <v>100</v>
      </c>
      <c r="H1102" t="s">
        <v>113</v>
      </c>
      <c r="I1102" t="s">
        <v>56</v>
      </c>
      <c r="J1102" t="s">
        <v>102</v>
      </c>
      <c r="K1102" t="s">
        <v>103</v>
      </c>
      <c r="L1102" t="s">
        <v>104</v>
      </c>
      <c r="M1102" s="104" t="s">
        <v>1799</v>
      </c>
      <c r="N1102" s="104" t="s">
        <v>115</v>
      </c>
      <c r="O1102" s="167">
        <v>200</v>
      </c>
      <c r="P1102" s="200">
        <v>136</v>
      </c>
      <c r="Q1102" s="234">
        <v>3.9842971816956702E-3</v>
      </c>
      <c r="R1102" s="200" t="s">
        <v>37</v>
      </c>
      <c r="S1102" s="180">
        <v>2320</v>
      </c>
      <c r="T1102" s="231" t="s">
        <v>1797</v>
      </c>
      <c r="U1102" s="208">
        <v>0</v>
      </c>
      <c r="V1102" s="209">
        <v>0</v>
      </c>
      <c r="W1102" s="234">
        <f>Tabla2[[#This Row],[Valor POAI 2026
 (en pesos y 3 últimos digitos en cero)]]/$V$2</f>
        <v>0</v>
      </c>
      <c r="X1102" s="188"/>
      <c r="Y1102" s="188"/>
      <c r="Z1102" s="189"/>
    </row>
    <row r="1103" spans="1:26" s="126" customFormat="1" ht="13.5" hidden="1" customHeight="1">
      <c r="A1103" s="172">
        <v>15</v>
      </c>
      <c r="B1103" t="s">
        <v>1784</v>
      </c>
      <c r="C1103" s="207">
        <v>23204</v>
      </c>
      <c r="D1103" t="s">
        <v>98</v>
      </c>
      <c r="E1103" s="207">
        <v>18</v>
      </c>
      <c r="F1103" s="104" t="s">
        <v>120</v>
      </c>
      <c r="G1103" t="s">
        <v>100</v>
      </c>
      <c r="H1103" t="s">
        <v>121</v>
      </c>
      <c r="I1103" t="s">
        <v>56</v>
      </c>
      <c r="J1103" t="s">
        <v>102</v>
      </c>
      <c r="K1103" t="s">
        <v>103</v>
      </c>
      <c r="L1103" t="s">
        <v>104</v>
      </c>
      <c r="M1103" s="104" t="s">
        <v>1800</v>
      </c>
      <c r="N1103" s="104" t="s">
        <v>123</v>
      </c>
      <c r="O1103" s="167">
        <v>160</v>
      </c>
      <c r="P1103" s="200">
        <v>136</v>
      </c>
      <c r="Q1103" s="234">
        <v>3.9842971816956702E-3</v>
      </c>
      <c r="R1103" s="200" t="s">
        <v>37</v>
      </c>
      <c r="S1103" s="180">
        <v>2320</v>
      </c>
      <c r="T1103" s="231" t="s">
        <v>1797</v>
      </c>
      <c r="U1103" s="208">
        <v>0</v>
      </c>
      <c r="V1103" s="209">
        <v>0</v>
      </c>
      <c r="W1103" s="234">
        <f>Tabla2[[#This Row],[Valor POAI 2026
 (en pesos y 3 últimos digitos en cero)]]/$V$2</f>
        <v>0</v>
      </c>
      <c r="X1103" s="188"/>
      <c r="Y1103" s="188"/>
      <c r="Z1103" s="189"/>
    </row>
    <row r="1104" spans="1:26" s="126" customFormat="1" ht="13.5" hidden="1" customHeight="1">
      <c r="A1104" s="172">
        <v>15</v>
      </c>
      <c r="B1104" t="s">
        <v>1784</v>
      </c>
      <c r="C1104" s="207">
        <v>23205</v>
      </c>
      <c r="D1104" t="s">
        <v>98</v>
      </c>
      <c r="E1104" s="207">
        <v>19</v>
      </c>
      <c r="F1104" s="104" t="s">
        <v>99</v>
      </c>
      <c r="G1104" t="s">
        <v>100</v>
      </c>
      <c r="H1104" t="s">
        <v>101</v>
      </c>
      <c r="I1104" t="s">
        <v>56</v>
      </c>
      <c r="J1104" t="s">
        <v>102</v>
      </c>
      <c r="K1104" t="s">
        <v>103</v>
      </c>
      <c r="L1104" t="s">
        <v>104</v>
      </c>
      <c r="M1104" s="104" t="s">
        <v>1630</v>
      </c>
      <c r="N1104" s="104" t="s">
        <v>106</v>
      </c>
      <c r="O1104" s="167">
        <v>300</v>
      </c>
      <c r="P1104" s="200">
        <v>495</v>
      </c>
      <c r="Q1104" s="234">
        <v>1.4501669889259975E-2</v>
      </c>
      <c r="R1104" s="200" t="s">
        <v>37</v>
      </c>
      <c r="S1104" s="180">
        <v>2320</v>
      </c>
      <c r="T1104" s="231" t="s">
        <v>1797</v>
      </c>
      <c r="U1104" s="208">
        <v>0</v>
      </c>
      <c r="V1104" s="209">
        <v>0</v>
      </c>
      <c r="W1104" s="234">
        <f>Tabla2[[#This Row],[Valor POAI 2026
 (en pesos y 3 últimos digitos en cero)]]/$V$2</f>
        <v>0</v>
      </c>
      <c r="X1104" s="188"/>
      <c r="Y1104" s="188"/>
      <c r="Z1104" s="189"/>
    </row>
    <row r="1105" spans="1:26" s="126" customFormat="1" ht="13.5" hidden="1" customHeight="1">
      <c r="A1105" s="172">
        <v>15</v>
      </c>
      <c r="B1105" t="s">
        <v>1784</v>
      </c>
      <c r="C1105" s="207">
        <v>23351</v>
      </c>
      <c r="D1105" t="s">
        <v>45</v>
      </c>
      <c r="E1105" s="207">
        <v>27</v>
      </c>
      <c r="F1105" s="104" t="s">
        <v>135</v>
      </c>
      <c r="G1105" t="s">
        <v>129</v>
      </c>
      <c r="H1105" t="s">
        <v>136</v>
      </c>
      <c r="I1105" t="s">
        <v>32</v>
      </c>
      <c r="J1105"/>
      <c r="K1105" t="s">
        <v>103</v>
      </c>
      <c r="L1105" t="s">
        <v>131</v>
      </c>
      <c r="M1105" s="104" t="s">
        <v>1801</v>
      </c>
      <c r="N1105" s="104" t="s">
        <v>41</v>
      </c>
      <c r="O1105" s="167">
        <v>800</v>
      </c>
      <c r="P1105" s="200">
        <v>519</v>
      </c>
      <c r="Q1105" s="234">
        <v>1.5204781156618035E-2</v>
      </c>
      <c r="R1105" s="200" t="s">
        <v>37</v>
      </c>
      <c r="S1105" s="180">
        <v>2335</v>
      </c>
      <c r="T1105" s="231" t="s">
        <v>1802</v>
      </c>
      <c r="U1105" s="208">
        <v>0</v>
      </c>
      <c r="V1105" s="209">
        <v>0</v>
      </c>
      <c r="W1105" s="234">
        <f>Tabla2[[#This Row],[Valor POAI 2026
 (en pesos y 3 últimos digitos en cero)]]/$V$2</f>
        <v>0</v>
      </c>
      <c r="X1105" s="188"/>
      <c r="Y1105" s="188"/>
      <c r="Z1105" s="189"/>
    </row>
    <row r="1106" spans="1:26" s="126" customFormat="1" ht="13.5" hidden="1" customHeight="1">
      <c r="A1106" s="172">
        <v>15</v>
      </c>
      <c r="B1106" t="s">
        <v>1784</v>
      </c>
      <c r="C1106" s="207">
        <v>23352</v>
      </c>
      <c r="D1106" t="s">
        <v>138</v>
      </c>
      <c r="E1106" s="207">
        <v>25</v>
      </c>
      <c r="F1106" s="104" t="s">
        <v>139</v>
      </c>
      <c r="G1106" t="s">
        <v>129</v>
      </c>
      <c r="H1106" t="s">
        <v>140</v>
      </c>
      <c r="I1106" t="s">
        <v>32</v>
      </c>
      <c r="J1106"/>
      <c r="K1106" t="s">
        <v>103</v>
      </c>
      <c r="L1106" t="s">
        <v>131</v>
      </c>
      <c r="M1106" s="104" t="s">
        <v>1803</v>
      </c>
      <c r="N1106" s="104" t="s">
        <v>51</v>
      </c>
      <c r="O1106" s="167">
        <v>400</v>
      </c>
      <c r="P1106" s="200">
        <v>341</v>
      </c>
      <c r="Q1106" s="234">
        <v>9.9900392570457606E-3</v>
      </c>
      <c r="R1106" s="200" t="s">
        <v>37</v>
      </c>
      <c r="S1106" s="180">
        <v>2335</v>
      </c>
      <c r="T1106" s="231" t="s">
        <v>1802</v>
      </c>
      <c r="U1106" s="208">
        <v>0</v>
      </c>
      <c r="V1106" s="209">
        <v>0</v>
      </c>
      <c r="W1106" s="234">
        <f>Tabla2[[#This Row],[Valor POAI 2026
 (en pesos y 3 últimos digitos en cero)]]/$V$2</f>
        <v>0</v>
      </c>
      <c r="X1106" s="188"/>
      <c r="Y1106" s="188"/>
      <c r="Z1106" s="189"/>
    </row>
    <row r="1107" spans="1:26" s="126" customFormat="1" ht="13.5" hidden="1" customHeight="1">
      <c r="A1107" s="172">
        <v>15</v>
      </c>
      <c r="B1107" t="s">
        <v>1784</v>
      </c>
      <c r="C1107" s="207">
        <v>23353</v>
      </c>
      <c r="D1107" t="s">
        <v>45</v>
      </c>
      <c r="E1107" s="207">
        <v>26</v>
      </c>
      <c r="F1107" s="104" t="s">
        <v>128</v>
      </c>
      <c r="G1107" t="s">
        <v>129</v>
      </c>
      <c r="H1107" t="s">
        <v>130</v>
      </c>
      <c r="I1107" t="s">
        <v>32</v>
      </c>
      <c r="J1107"/>
      <c r="K1107" t="s">
        <v>103</v>
      </c>
      <c r="L1107" t="s">
        <v>131</v>
      </c>
      <c r="M1107" s="104" t="s">
        <v>1804</v>
      </c>
      <c r="N1107" s="104" t="s">
        <v>133</v>
      </c>
      <c r="O1107" s="167">
        <v>400</v>
      </c>
      <c r="P1107" s="200">
        <v>413</v>
      </c>
      <c r="Q1107" s="234">
        <v>1.209937305911994E-2</v>
      </c>
      <c r="R1107" s="200" t="s">
        <v>37</v>
      </c>
      <c r="S1107" s="180">
        <v>2335</v>
      </c>
      <c r="T1107" s="231" t="s">
        <v>1802</v>
      </c>
      <c r="U1107" s="208">
        <v>0</v>
      </c>
      <c r="V1107" s="209">
        <v>0</v>
      </c>
      <c r="W1107" s="234">
        <f>Tabla2[[#This Row],[Valor POAI 2026
 (en pesos y 3 últimos digitos en cero)]]/$V$2</f>
        <v>0</v>
      </c>
      <c r="X1107" s="188"/>
      <c r="Y1107" s="188"/>
      <c r="Z1107" s="189"/>
    </row>
    <row r="1108" spans="1:26" s="126" customFormat="1" ht="13.5" hidden="1" customHeight="1">
      <c r="A1108" s="172">
        <v>15</v>
      </c>
      <c r="B1108" t="s">
        <v>1784</v>
      </c>
      <c r="C1108" s="207">
        <v>23401</v>
      </c>
      <c r="D1108" t="s">
        <v>142</v>
      </c>
      <c r="E1108" s="207">
        <v>32</v>
      </c>
      <c r="F1108" s="104" t="s">
        <v>148</v>
      </c>
      <c r="G1108" t="s">
        <v>129</v>
      </c>
      <c r="H1108" t="s">
        <v>144</v>
      </c>
      <c r="I1108" t="s">
        <v>32</v>
      </c>
      <c r="J1108"/>
      <c r="K1108" t="s">
        <v>103</v>
      </c>
      <c r="L1108" t="s">
        <v>145</v>
      </c>
      <c r="M1108" s="104" t="s">
        <v>149</v>
      </c>
      <c r="N1108" s="104" t="s">
        <v>41</v>
      </c>
      <c r="O1108" s="167">
        <v>4</v>
      </c>
      <c r="P1108" s="200">
        <v>105</v>
      </c>
      <c r="Q1108" s="234">
        <v>3.0761117946915099E-3</v>
      </c>
      <c r="R1108" s="200" t="s">
        <v>37</v>
      </c>
      <c r="S1108" s="180">
        <v>2340</v>
      </c>
      <c r="T1108" s="231" t="s">
        <v>1805</v>
      </c>
      <c r="U1108" s="208">
        <v>0</v>
      </c>
      <c r="V1108" s="209">
        <v>0</v>
      </c>
      <c r="W1108" s="234">
        <f>Tabla2[[#This Row],[Valor POAI 2026
 (en pesos y 3 últimos digitos en cero)]]/$V$2</f>
        <v>0</v>
      </c>
      <c r="X1108" s="188"/>
      <c r="Y1108" s="188"/>
      <c r="Z1108" s="189"/>
    </row>
    <row r="1109" spans="1:26" s="126" customFormat="1" ht="13.5" hidden="1" customHeight="1">
      <c r="A1109" s="172">
        <v>15</v>
      </c>
      <c r="B1109" t="s">
        <v>1784</v>
      </c>
      <c r="C1109" s="207">
        <v>23402</v>
      </c>
      <c r="D1109" t="s">
        <v>142</v>
      </c>
      <c r="E1109" s="207">
        <v>30</v>
      </c>
      <c r="F1109" s="104" t="s">
        <v>143</v>
      </c>
      <c r="G1109" t="s">
        <v>129</v>
      </c>
      <c r="H1109" t="s">
        <v>144</v>
      </c>
      <c r="I1109" t="s">
        <v>32</v>
      </c>
      <c r="J1109"/>
      <c r="K1109" t="s">
        <v>103</v>
      </c>
      <c r="L1109" t="s">
        <v>145</v>
      </c>
      <c r="M1109" s="104" t="s">
        <v>1806</v>
      </c>
      <c r="N1109" s="104" t="s">
        <v>44</v>
      </c>
      <c r="O1109" s="167">
        <v>160</v>
      </c>
      <c r="P1109" s="200">
        <v>137</v>
      </c>
      <c r="Q1109" s="234">
        <v>4.0135934845022562E-3</v>
      </c>
      <c r="R1109" s="200" t="s">
        <v>37</v>
      </c>
      <c r="S1109" s="180">
        <v>2340</v>
      </c>
      <c r="T1109" s="231" t="s">
        <v>1805</v>
      </c>
      <c r="U1109" s="208">
        <v>0</v>
      </c>
      <c r="V1109" s="209">
        <v>0</v>
      </c>
      <c r="W1109" s="234">
        <f>Tabla2[[#This Row],[Valor POAI 2026
 (en pesos y 3 últimos digitos en cero)]]/$V$2</f>
        <v>0</v>
      </c>
      <c r="X1109" s="188"/>
      <c r="Y1109" s="188"/>
      <c r="Z1109" s="189"/>
    </row>
    <row r="1110" spans="1:26" s="126" customFormat="1" ht="13.5" hidden="1" customHeight="1">
      <c r="A1110" s="172">
        <v>15</v>
      </c>
      <c r="B1110" t="s">
        <v>1784</v>
      </c>
      <c r="C1110" s="207">
        <v>23531</v>
      </c>
      <c r="D1110" t="s">
        <v>153</v>
      </c>
      <c r="E1110" s="207">
        <v>33</v>
      </c>
      <c r="F1110" s="104" t="s">
        <v>179</v>
      </c>
      <c r="G1110" t="s">
        <v>155</v>
      </c>
      <c r="H1110" t="s">
        <v>180</v>
      </c>
      <c r="I1110" t="s">
        <v>56</v>
      </c>
      <c r="J1110"/>
      <c r="K1110" t="s">
        <v>103</v>
      </c>
      <c r="L1110" t="s">
        <v>157</v>
      </c>
      <c r="M1110" s="104" t="s">
        <v>1807</v>
      </c>
      <c r="N1110" s="104" t="s">
        <v>182</v>
      </c>
      <c r="O1110" s="167">
        <v>60</v>
      </c>
      <c r="P1110" s="200">
        <v>1673</v>
      </c>
      <c r="Q1110" s="234">
        <v>4.9012714595418061E-2</v>
      </c>
      <c r="R1110" s="200" t="s">
        <v>37</v>
      </c>
      <c r="S1110" s="180">
        <v>2353</v>
      </c>
      <c r="T1110" s="231" t="s">
        <v>1808</v>
      </c>
      <c r="U1110" s="208">
        <v>0</v>
      </c>
      <c r="V1110" s="209">
        <v>0</v>
      </c>
      <c r="W1110" s="234">
        <f>Tabla2[[#This Row],[Valor POAI 2026
 (en pesos y 3 últimos digitos en cero)]]/$V$2</f>
        <v>0</v>
      </c>
      <c r="X1110" s="188"/>
      <c r="Y1110" s="188"/>
      <c r="Z1110" s="189"/>
    </row>
    <row r="1111" spans="1:26" s="126" customFormat="1" ht="13.5" hidden="1" customHeight="1">
      <c r="A1111" s="172">
        <v>15</v>
      </c>
      <c r="B1111" t="s">
        <v>1784</v>
      </c>
      <c r="C1111" s="207">
        <v>23532</v>
      </c>
      <c r="D1111" t="s">
        <v>153</v>
      </c>
      <c r="E1111" s="207">
        <v>38</v>
      </c>
      <c r="F1111" s="104" t="s">
        <v>169</v>
      </c>
      <c r="G1111" t="s">
        <v>155</v>
      </c>
      <c r="H1111" t="s">
        <v>170</v>
      </c>
      <c r="I1111" t="s">
        <v>32</v>
      </c>
      <c r="J1111"/>
      <c r="K1111" t="s">
        <v>103</v>
      </c>
      <c r="L1111" t="s">
        <v>157</v>
      </c>
      <c r="M1111" s="104" t="s">
        <v>1809</v>
      </c>
      <c r="N1111" s="104" t="s">
        <v>172</v>
      </c>
      <c r="O1111" s="167">
        <v>8</v>
      </c>
      <c r="P1111" s="200">
        <v>409</v>
      </c>
      <c r="Q1111" s="234">
        <v>1.1982187847893596E-2</v>
      </c>
      <c r="R1111" s="200" t="s">
        <v>37</v>
      </c>
      <c r="S1111" s="180">
        <v>2353</v>
      </c>
      <c r="T1111" s="231" t="s">
        <v>1808</v>
      </c>
      <c r="U1111" s="208">
        <v>0</v>
      </c>
      <c r="V1111" s="209">
        <v>0</v>
      </c>
      <c r="W1111" s="234">
        <f>Tabla2[[#This Row],[Valor POAI 2026
 (en pesos y 3 últimos digitos en cero)]]/$V$2</f>
        <v>0</v>
      </c>
      <c r="X1111" s="188"/>
      <c r="Y1111" s="188"/>
      <c r="Z1111" s="189"/>
    </row>
    <row r="1112" spans="1:26" s="126" customFormat="1" ht="13.5" hidden="1" customHeight="1">
      <c r="A1112" s="172">
        <v>15</v>
      </c>
      <c r="B1112" t="s">
        <v>1784</v>
      </c>
      <c r="C1112" s="207">
        <v>23533</v>
      </c>
      <c r="D1112" t="s">
        <v>153</v>
      </c>
      <c r="E1112" s="207">
        <v>40</v>
      </c>
      <c r="F1112" s="104" t="s">
        <v>174</v>
      </c>
      <c r="G1112" t="s">
        <v>155</v>
      </c>
      <c r="H1112" t="s">
        <v>170</v>
      </c>
      <c r="I1112" t="s">
        <v>32</v>
      </c>
      <c r="J1112"/>
      <c r="K1112" t="s">
        <v>103</v>
      </c>
      <c r="L1112" t="s">
        <v>157</v>
      </c>
      <c r="M1112" s="104" t="s">
        <v>1810</v>
      </c>
      <c r="N1112" s="104" t="s">
        <v>176</v>
      </c>
      <c r="O1112" s="167">
        <v>40</v>
      </c>
      <c r="P1112" s="200">
        <v>548</v>
      </c>
      <c r="Q1112" s="234">
        <v>1.6054373938009025E-2</v>
      </c>
      <c r="R1112" s="200" t="s">
        <v>37</v>
      </c>
      <c r="S1112" s="180">
        <v>2353</v>
      </c>
      <c r="T1112" s="231" t="s">
        <v>1808</v>
      </c>
      <c r="U1112" s="208">
        <v>0</v>
      </c>
      <c r="V1112" s="209">
        <v>0</v>
      </c>
      <c r="W1112" s="234">
        <f>Tabla2[[#This Row],[Valor POAI 2026
 (en pesos y 3 últimos digitos en cero)]]/$V$2</f>
        <v>0</v>
      </c>
      <c r="X1112" s="188"/>
      <c r="Y1112" s="188"/>
      <c r="Z1112" s="189"/>
    </row>
    <row r="1113" spans="1:26" s="126" customFormat="1" ht="13.5" hidden="1" customHeight="1">
      <c r="A1113" s="172">
        <v>15</v>
      </c>
      <c r="B1113" t="s">
        <v>1784</v>
      </c>
      <c r="C1113" s="207">
        <v>23534</v>
      </c>
      <c r="D1113" t="s">
        <v>153</v>
      </c>
      <c r="E1113" s="207">
        <v>39</v>
      </c>
      <c r="F1113" s="104" t="s">
        <v>177</v>
      </c>
      <c r="G1113" t="s">
        <v>155</v>
      </c>
      <c r="H1113" t="s">
        <v>170</v>
      </c>
      <c r="I1113" t="s">
        <v>32</v>
      </c>
      <c r="J1113"/>
      <c r="K1113" t="s">
        <v>103</v>
      </c>
      <c r="L1113" t="s">
        <v>157</v>
      </c>
      <c r="M1113" s="104" t="s">
        <v>1811</v>
      </c>
      <c r="N1113" s="104" t="s">
        <v>166</v>
      </c>
      <c r="O1113" s="167">
        <v>600</v>
      </c>
      <c r="P1113" s="200">
        <v>409</v>
      </c>
      <c r="Q1113" s="234">
        <v>1.1982187847893596E-2</v>
      </c>
      <c r="R1113" s="200" t="s">
        <v>37</v>
      </c>
      <c r="S1113" s="180">
        <v>2353</v>
      </c>
      <c r="T1113" s="231" t="s">
        <v>1808</v>
      </c>
      <c r="U1113" s="208">
        <v>0</v>
      </c>
      <c r="V1113" s="209">
        <v>0</v>
      </c>
      <c r="W1113" s="234">
        <f>Tabla2[[#This Row],[Valor POAI 2026
 (en pesos y 3 últimos digitos en cero)]]/$V$2</f>
        <v>0</v>
      </c>
      <c r="X1113" s="188"/>
      <c r="Y1113" s="188"/>
      <c r="Z1113" s="189"/>
    </row>
    <row r="1114" spans="1:26" s="126" customFormat="1" ht="13.5" hidden="1" customHeight="1">
      <c r="A1114" s="172">
        <v>15</v>
      </c>
      <c r="B1114" t="s">
        <v>1784</v>
      </c>
      <c r="C1114" s="207">
        <v>24481</v>
      </c>
      <c r="D1114" t="s">
        <v>153</v>
      </c>
      <c r="E1114" s="207">
        <v>34</v>
      </c>
      <c r="F1114" s="104" t="s">
        <v>161</v>
      </c>
      <c r="G1114" t="s">
        <v>155</v>
      </c>
      <c r="H1114" t="s">
        <v>156</v>
      </c>
      <c r="I1114" t="s">
        <v>32</v>
      </c>
      <c r="J1114"/>
      <c r="K1114" t="s">
        <v>103</v>
      </c>
      <c r="L1114" t="s">
        <v>157</v>
      </c>
      <c r="M1114" s="104" t="s">
        <v>1812</v>
      </c>
      <c r="N1114" s="104" t="s">
        <v>163</v>
      </c>
      <c r="O1114" s="167">
        <v>200</v>
      </c>
      <c r="P1114" s="200">
        <v>251</v>
      </c>
      <c r="Q1114" s="234">
        <v>7.3533720044530381E-3</v>
      </c>
      <c r="R1114" s="200" t="s">
        <v>37</v>
      </c>
      <c r="S1114" s="180">
        <v>2448</v>
      </c>
      <c r="T1114" s="231" t="s">
        <v>1813</v>
      </c>
      <c r="U1114" s="208">
        <v>0</v>
      </c>
      <c r="V1114" s="209">
        <v>0</v>
      </c>
      <c r="W1114" s="234">
        <f>Tabla2[[#This Row],[Valor POAI 2026
 (en pesos y 3 últimos digitos en cero)]]/$V$2</f>
        <v>0</v>
      </c>
      <c r="X1114" s="188"/>
      <c r="Y1114" s="188"/>
      <c r="Z1114" s="189"/>
    </row>
    <row r="1115" spans="1:26" s="126" customFormat="1" ht="13.5" hidden="1" customHeight="1">
      <c r="A1115" s="172">
        <v>15</v>
      </c>
      <c r="B1115" t="s">
        <v>1784</v>
      </c>
      <c r="C1115" s="207">
        <v>24482</v>
      </c>
      <c r="D1115" t="s">
        <v>153</v>
      </c>
      <c r="E1115" s="207">
        <v>35</v>
      </c>
      <c r="F1115" s="104" t="s">
        <v>154</v>
      </c>
      <c r="G1115" t="s">
        <v>155</v>
      </c>
      <c r="H1115" t="s">
        <v>156</v>
      </c>
      <c r="I1115" t="s">
        <v>32</v>
      </c>
      <c r="J1115"/>
      <c r="K1115" t="s">
        <v>103</v>
      </c>
      <c r="L1115" t="s">
        <v>157</v>
      </c>
      <c r="M1115" s="104" t="s">
        <v>1814</v>
      </c>
      <c r="N1115" s="104" t="s">
        <v>159</v>
      </c>
      <c r="O1115" s="167">
        <v>800</v>
      </c>
      <c r="P1115" s="200">
        <v>226</v>
      </c>
      <c r="Q1115" s="234">
        <v>6.6209644342883926E-3</v>
      </c>
      <c r="R1115" s="200" t="s">
        <v>37</v>
      </c>
      <c r="S1115" s="180">
        <v>2448</v>
      </c>
      <c r="T1115" s="231" t="s">
        <v>1813</v>
      </c>
      <c r="U1115" s="208">
        <v>0</v>
      </c>
      <c r="V1115" s="209">
        <v>0</v>
      </c>
      <c r="W1115" s="234">
        <f>Tabla2[[#This Row],[Valor POAI 2026
 (en pesos y 3 últimos digitos en cero)]]/$V$2</f>
        <v>0</v>
      </c>
      <c r="X1115" s="188"/>
      <c r="Y1115" s="188"/>
      <c r="Z1115" s="189"/>
    </row>
    <row r="1116" spans="1:26" s="126" customFormat="1" ht="13.5" hidden="1" customHeight="1">
      <c r="A1116" s="172">
        <v>15</v>
      </c>
      <c r="B1116" t="s">
        <v>1784</v>
      </c>
      <c r="C1116" s="207">
        <v>24483</v>
      </c>
      <c r="D1116" t="s">
        <v>153</v>
      </c>
      <c r="E1116" s="207">
        <v>37</v>
      </c>
      <c r="F1116" s="104" t="s">
        <v>167</v>
      </c>
      <c r="G1116" t="s">
        <v>155</v>
      </c>
      <c r="H1116" t="s">
        <v>156</v>
      </c>
      <c r="I1116" t="s">
        <v>32</v>
      </c>
      <c r="J1116"/>
      <c r="K1116" t="s">
        <v>103</v>
      </c>
      <c r="L1116" t="s">
        <v>157</v>
      </c>
      <c r="M1116" s="104" t="s">
        <v>1815</v>
      </c>
      <c r="N1116" s="104" t="s">
        <v>60</v>
      </c>
      <c r="O1116" s="167">
        <v>600</v>
      </c>
      <c r="P1116" s="200">
        <v>190</v>
      </c>
      <c r="Q1116" s="234">
        <v>5.5662975332513038E-3</v>
      </c>
      <c r="R1116" s="200" t="s">
        <v>37</v>
      </c>
      <c r="S1116" s="180">
        <v>2448</v>
      </c>
      <c r="T1116" s="231" t="s">
        <v>1813</v>
      </c>
      <c r="U1116" s="208">
        <v>0</v>
      </c>
      <c r="V1116" s="209">
        <v>0</v>
      </c>
      <c r="W1116" s="234">
        <f>Tabla2[[#This Row],[Valor POAI 2026
 (en pesos y 3 últimos digitos en cero)]]/$V$2</f>
        <v>0</v>
      </c>
      <c r="X1116" s="188"/>
      <c r="Y1116" s="188"/>
      <c r="Z1116" s="189"/>
    </row>
    <row r="1117" spans="1:26" s="126" customFormat="1" ht="13.5" hidden="1" customHeight="1">
      <c r="A1117" s="172">
        <v>15</v>
      </c>
      <c r="B1117" t="s">
        <v>1784</v>
      </c>
      <c r="C1117" s="207">
        <v>24484</v>
      </c>
      <c r="D1117" t="s">
        <v>153</v>
      </c>
      <c r="E1117" s="207">
        <v>36</v>
      </c>
      <c r="F1117" s="104" t="s">
        <v>164</v>
      </c>
      <c r="G1117" t="s">
        <v>155</v>
      </c>
      <c r="H1117" t="s">
        <v>156</v>
      </c>
      <c r="I1117" t="s">
        <v>32</v>
      </c>
      <c r="J1117"/>
      <c r="K1117" t="s">
        <v>103</v>
      </c>
      <c r="L1117" t="s">
        <v>157</v>
      </c>
      <c r="M1117" s="104" t="s">
        <v>1816</v>
      </c>
      <c r="N1117" s="104" t="s">
        <v>166</v>
      </c>
      <c r="O1117" s="167">
        <v>600</v>
      </c>
      <c r="P1117" s="200">
        <v>207</v>
      </c>
      <c r="Q1117" s="234">
        <v>6.0643346809632626E-3</v>
      </c>
      <c r="R1117" s="200" t="s">
        <v>37</v>
      </c>
      <c r="S1117" s="180">
        <v>2448</v>
      </c>
      <c r="T1117" s="231" t="s">
        <v>1813</v>
      </c>
      <c r="U1117" s="208">
        <v>0</v>
      </c>
      <c r="V1117" s="209">
        <v>0</v>
      </c>
      <c r="W1117" s="234">
        <f>Tabla2[[#This Row],[Valor POAI 2026
 (en pesos y 3 últimos digitos en cero)]]/$V$2</f>
        <v>0</v>
      </c>
      <c r="X1117" s="188"/>
      <c r="Y1117" s="188"/>
      <c r="Z1117" s="189"/>
    </row>
    <row r="1118" spans="1:26" s="126" customFormat="1" ht="13.5" hidden="1" customHeight="1">
      <c r="A1118" s="172">
        <v>15</v>
      </c>
      <c r="B1118" t="s">
        <v>1784</v>
      </c>
      <c r="C1118" s="207">
        <v>24881</v>
      </c>
      <c r="D1118" t="s">
        <v>183</v>
      </c>
      <c r="E1118" s="207">
        <v>45</v>
      </c>
      <c r="F1118" s="104" t="s">
        <v>184</v>
      </c>
      <c r="G1118" t="s">
        <v>129</v>
      </c>
      <c r="H1118" t="s">
        <v>185</v>
      </c>
      <c r="I1118" t="s">
        <v>32</v>
      </c>
      <c r="J1118"/>
      <c r="K1118" t="s">
        <v>103</v>
      </c>
      <c r="L1118" t="s">
        <v>186</v>
      </c>
      <c r="M1118" s="104" t="s">
        <v>1817</v>
      </c>
      <c r="N1118" s="104" t="s">
        <v>188</v>
      </c>
      <c r="O1118" s="167">
        <v>400</v>
      </c>
      <c r="P1118" s="200">
        <v>65</v>
      </c>
      <c r="Q1118" s="234">
        <v>1.9042596824280775E-3</v>
      </c>
      <c r="R1118" s="200" t="s">
        <v>37</v>
      </c>
      <c r="S1118" s="180">
        <v>2488</v>
      </c>
      <c r="T1118" s="231" t="s">
        <v>1818</v>
      </c>
      <c r="U1118" s="208">
        <v>0</v>
      </c>
      <c r="V1118" s="209">
        <v>0</v>
      </c>
      <c r="W1118" s="234">
        <f>Tabla2[[#This Row],[Valor POAI 2026
 (en pesos y 3 últimos digitos en cero)]]/$V$2</f>
        <v>0</v>
      </c>
      <c r="X1118" s="188"/>
      <c r="Y1118" s="188"/>
      <c r="Z1118" s="189"/>
    </row>
    <row r="1119" spans="1:26" s="126" customFormat="1" ht="13.5" hidden="1" customHeight="1">
      <c r="A1119" s="172">
        <v>15</v>
      </c>
      <c r="B1119" t="s">
        <v>1784</v>
      </c>
      <c r="C1119" s="207">
        <v>24882</v>
      </c>
      <c r="D1119" t="s">
        <v>183</v>
      </c>
      <c r="E1119" s="207">
        <v>43</v>
      </c>
      <c r="F1119" s="104" t="s">
        <v>193</v>
      </c>
      <c r="G1119" t="s">
        <v>129</v>
      </c>
      <c r="H1119" t="s">
        <v>185</v>
      </c>
      <c r="I1119" t="s">
        <v>32</v>
      </c>
      <c r="J1119"/>
      <c r="K1119" t="s">
        <v>103</v>
      </c>
      <c r="L1119" t="s">
        <v>186</v>
      </c>
      <c r="M1119" s="104" t="s">
        <v>1819</v>
      </c>
      <c r="N1119" s="104" t="s">
        <v>81</v>
      </c>
      <c r="O1119" s="167">
        <v>80</v>
      </c>
      <c r="P1119" s="200">
        <v>192</v>
      </c>
      <c r="Q1119" s="234">
        <v>5.6248901388644751E-3</v>
      </c>
      <c r="R1119" s="200" t="s">
        <v>37</v>
      </c>
      <c r="S1119" s="180">
        <v>2488</v>
      </c>
      <c r="T1119" s="231" t="s">
        <v>1818</v>
      </c>
      <c r="U1119" s="208">
        <v>0</v>
      </c>
      <c r="V1119" s="209">
        <v>0</v>
      </c>
      <c r="W1119" s="234">
        <f>Tabla2[[#This Row],[Valor POAI 2026
 (en pesos y 3 últimos digitos en cero)]]/$V$2</f>
        <v>0</v>
      </c>
      <c r="X1119" s="188"/>
      <c r="Y1119" s="188"/>
      <c r="Z1119" s="189"/>
    </row>
    <row r="1120" spans="1:26" s="126" customFormat="1" ht="13.5" hidden="1" customHeight="1">
      <c r="A1120" s="172">
        <v>15</v>
      </c>
      <c r="B1120" t="s">
        <v>1784</v>
      </c>
      <c r="C1120" s="207">
        <v>24883</v>
      </c>
      <c r="D1120" t="s">
        <v>183</v>
      </c>
      <c r="E1120" s="207">
        <v>44</v>
      </c>
      <c r="F1120" s="104" t="s">
        <v>190</v>
      </c>
      <c r="G1120" t="s">
        <v>129</v>
      </c>
      <c r="H1120" t="s">
        <v>185</v>
      </c>
      <c r="I1120" t="s">
        <v>32</v>
      </c>
      <c r="J1120"/>
      <c r="K1120" t="s">
        <v>103</v>
      </c>
      <c r="L1120" t="s">
        <v>186</v>
      </c>
      <c r="M1120" s="104" t="s">
        <v>1820</v>
      </c>
      <c r="N1120" s="104" t="s">
        <v>192</v>
      </c>
      <c r="O1120" s="167">
        <v>1000</v>
      </c>
      <c r="P1120" s="200">
        <v>255</v>
      </c>
      <c r="Q1120" s="234">
        <v>7.4705572156793815E-3</v>
      </c>
      <c r="R1120" s="200" t="s">
        <v>37</v>
      </c>
      <c r="S1120" s="180">
        <v>2488</v>
      </c>
      <c r="T1120" s="231" t="s">
        <v>1818</v>
      </c>
      <c r="U1120" s="208">
        <v>0</v>
      </c>
      <c r="V1120" s="209">
        <v>0</v>
      </c>
      <c r="W1120" s="234">
        <f>Tabla2[[#This Row],[Valor POAI 2026
 (en pesos y 3 últimos digitos en cero)]]/$V$2</f>
        <v>0</v>
      </c>
      <c r="X1120" s="188"/>
      <c r="Y1120" s="188"/>
      <c r="Z1120" s="189"/>
    </row>
    <row r="1121" spans="1:26" s="126" customFormat="1" ht="13.5" hidden="1" customHeight="1">
      <c r="A1121" s="172">
        <v>15</v>
      </c>
      <c r="B1121" t="s">
        <v>1784</v>
      </c>
      <c r="C1121" s="207">
        <v>23051</v>
      </c>
      <c r="D1121" t="s">
        <v>138</v>
      </c>
      <c r="E1121" s="207">
        <v>46</v>
      </c>
      <c r="F1121" s="104" t="s">
        <v>208</v>
      </c>
      <c r="G1121" t="s">
        <v>196</v>
      </c>
      <c r="H1121" t="s">
        <v>209</v>
      </c>
      <c r="I1121" t="s">
        <v>56</v>
      </c>
      <c r="J1121" t="s">
        <v>198</v>
      </c>
      <c r="K1121" t="s">
        <v>103</v>
      </c>
      <c r="L1121" t="s">
        <v>199</v>
      </c>
      <c r="M1121" s="104" t="s">
        <v>1821</v>
      </c>
      <c r="N1121" s="104" t="s">
        <v>211</v>
      </c>
      <c r="O1121" s="167">
        <v>100</v>
      </c>
      <c r="P1121" s="200">
        <v>120</v>
      </c>
      <c r="Q1121" s="234">
        <v>3.515556336790297E-3</v>
      </c>
      <c r="R1121" s="200" t="s">
        <v>37</v>
      </c>
      <c r="S1121" s="180">
        <v>2305</v>
      </c>
      <c r="T1121" s="231" t="s">
        <v>1822</v>
      </c>
      <c r="U1121" s="208">
        <v>0</v>
      </c>
      <c r="V1121" s="209">
        <v>0</v>
      </c>
      <c r="W1121" s="234">
        <f>Tabla2[[#This Row],[Valor POAI 2026
 (en pesos y 3 últimos digitos en cero)]]/$V$2</f>
        <v>0</v>
      </c>
      <c r="X1121" s="188"/>
      <c r="Y1121" s="188"/>
      <c r="Z1121" s="189"/>
    </row>
    <row r="1122" spans="1:26" s="126" customFormat="1" ht="13.5" hidden="1" customHeight="1">
      <c r="A1122" s="172">
        <v>15</v>
      </c>
      <c r="B1122" t="s">
        <v>1784</v>
      </c>
      <c r="C1122" s="207">
        <v>23052</v>
      </c>
      <c r="D1122" t="s">
        <v>138</v>
      </c>
      <c r="E1122" s="207">
        <v>48</v>
      </c>
      <c r="F1122" s="104" t="s">
        <v>195</v>
      </c>
      <c r="G1122" t="s">
        <v>196</v>
      </c>
      <c r="H1122" t="s">
        <v>197</v>
      </c>
      <c r="I1122" t="s">
        <v>56</v>
      </c>
      <c r="J1122" t="s">
        <v>198</v>
      </c>
      <c r="K1122" t="s">
        <v>103</v>
      </c>
      <c r="L1122" t="s">
        <v>199</v>
      </c>
      <c r="M1122" s="104" t="s">
        <v>1823</v>
      </c>
      <c r="N1122" s="104" t="s">
        <v>201</v>
      </c>
      <c r="O1122" s="167">
        <v>949</v>
      </c>
      <c r="P1122" s="200">
        <v>2049</v>
      </c>
      <c r="Q1122" s="234">
        <v>6.0028124450694324E-2</v>
      </c>
      <c r="R1122" s="200" t="s">
        <v>202</v>
      </c>
      <c r="S1122" s="180">
        <v>2305</v>
      </c>
      <c r="T1122" s="231" t="s">
        <v>1822</v>
      </c>
      <c r="U1122" s="208">
        <v>0</v>
      </c>
      <c r="V1122" s="209">
        <v>0</v>
      </c>
      <c r="W1122" s="234">
        <f>Tabla2[[#This Row],[Valor POAI 2026
 (en pesos y 3 últimos digitos en cero)]]/$V$2</f>
        <v>0</v>
      </c>
      <c r="X1122" s="188"/>
      <c r="Y1122" s="188"/>
      <c r="Z1122" s="189"/>
    </row>
    <row r="1123" spans="1:26" s="126" customFormat="1" ht="13.5" hidden="1" customHeight="1">
      <c r="A1123" s="172">
        <v>15</v>
      </c>
      <c r="B1123" t="s">
        <v>1784</v>
      </c>
      <c r="C1123" s="207">
        <v>23053</v>
      </c>
      <c r="D1123" t="s">
        <v>138</v>
      </c>
      <c r="E1123" s="207">
        <v>47</v>
      </c>
      <c r="F1123" s="104" t="s">
        <v>204</v>
      </c>
      <c r="G1123" t="s">
        <v>196</v>
      </c>
      <c r="H1123" t="s">
        <v>205</v>
      </c>
      <c r="I1123" t="s">
        <v>56</v>
      </c>
      <c r="J1123" t="s">
        <v>198</v>
      </c>
      <c r="K1123" t="s">
        <v>103</v>
      </c>
      <c r="L1123" t="s">
        <v>199</v>
      </c>
      <c r="M1123" s="104" t="s">
        <v>1824</v>
      </c>
      <c r="N1123" s="104" t="s">
        <v>207</v>
      </c>
      <c r="O1123" s="167">
        <v>5000</v>
      </c>
      <c r="P1123" s="200">
        <v>1690</v>
      </c>
      <c r="Q1123" s="234">
        <v>4.9510751743130015E-2</v>
      </c>
      <c r="R1123" s="200" t="s">
        <v>37</v>
      </c>
      <c r="S1123" s="180">
        <v>2305</v>
      </c>
      <c r="T1123" s="231" t="s">
        <v>1822</v>
      </c>
      <c r="U1123" s="208">
        <v>0</v>
      </c>
      <c r="V1123" s="209">
        <v>0</v>
      </c>
      <c r="W1123" s="234">
        <f>Tabla2[[#This Row],[Valor POAI 2026
 (en pesos y 3 últimos digitos en cero)]]/$V$2</f>
        <v>0</v>
      </c>
      <c r="X1123" s="188"/>
      <c r="Y1123" s="188"/>
      <c r="Z1123" s="189"/>
    </row>
    <row r="1124" spans="1:26" s="126" customFormat="1" ht="13.5" hidden="1" customHeight="1">
      <c r="A1124" s="172">
        <v>15</v>
      </c>
      <c r="B1124" t="s">
        <v>1784</v>
      </c>
      <c r="C1124" s="207">
        <v>23071</v>
      </c>
      <c r="D1124" t="s">
        <v>138</v>
      </c>
      <c r="E1124" s="207">
        <v>49</v>
      </c>
      <c r="F1124" s="104" t="s">
        <v>474</v>
      </c>
      <c r="G1124" t="s">
        <v>196</v>
      </c>
      <c r="H1124" t="s">
        <v>475</v>
      </c>
      <c r="I1124" t="s">
        <v>56</v>
      </c>
      <c r="J1124" t="s">
        <v>198</v>
      </c>
      <c r="K1124" t="s">
        <v>103</v>
      </c>
      <c r="L1124" t="s">
        <v>476</v>
      </c>
      <c r="M1124" s="104" t="s">
        <v>1825</v>
      </c>
      <c r="N1124" s="104" t="s">
        <v>478</v>
      </c>
      <c r="O1124" s="167">
        <v>50</v>
      </c>
      <c r="P1124" s="200">
        <v>239</v>
      </c>
      <c r="Q1124" s="234">
        <v>7.001816370774008E-3</v>
      </c>
      <c r="R1124" s="200" t="s">
        <v>37</v>
      </c>
      <c r="S1124" s="180">
        <v>2307</v>
      </c>
      <c r="T1124" s="231" t="s">
        <v>1826</v>
      </c>
      <c r="U1124" s="208">
        <v>0</v>
      </c>
      <c r="V1124" s="209">
        <v>0</v>
      </c>
      <c r="W1124" s="234">
        <f>Tabla2[[#This Row],[Valor POAI 2026
 (en pesos y 3 últimos digitos en cero)]]/$V$2</f>
        <v>0</v>
      </c>
      <c r="X1124" s="188"/>
      <c r="Y1124" s="188"/>
      <c r="Z1124" s="189"/>
    </row>
    <row r="1125" spans="1:26" s="126" customFormat="1" ht="13.5" hidden="1" customHeight="1">
      <c r="A1125" s="172">
        <v>15</v>
      </c>
      <c r="B1125" t="s">
        <v>1784</v>
      </c>
      <c r="C1125" s="207">
        <v>24581</v>
      </c>
      <c r="D1125" t="s">
        <v>212</v>
      </c>
      <c r="E1125" s="207">
        <v>50</v>
      </c>
      <c r="F1125" s="104" t="s">
        <v>213</v>
      </c>
      <c r="G1125" t="s">
        <v>214</v>
      </c>
      <c r="H1125" t="s">
        <v>215</v>
      </c>
      <c r="I1125" t="s">
        <v>56</v>
      </c>
      <c r="J1125" t="s">
        <v>216</v>
      </c>
      <c r="K1125" t="s">
        <v>217</v>
      </c>
      <c r="L1125" t="s">
        <v>218</v>
      </c>
      <c r="M1125" s="104" t="s">
        <v>1827</v>
      </c>
      <c r="N1125" s="104" t="s">
        <v>60</v>
      </c>
      <c r="O1125" s="167">
        <v>5</v>
      </c>
      <c r="P1125" s="200">
        <v>341</v>
      </c>
      <c r="Q1125" s="234">
        <v>9.9900392570457606E-3</v>
      </c>
      <c r="R1125" s="200" t="s">
        <v>37</v>
      </c>
      <c r="S1125" s="180">
        <v>2458</v>
      </c>
      <c r="T1125" s="231" t="s">
        <v>1828</v>
      </c>
      <c r="U1125" s="208">
        <v>0</v>
      </c>
      <c r="V1125" s="209">
        <v>0</v>
      </c>
      <c r="W1125" s="234">
        <f>Tabla2[[#This Row],[Valor POAI 2026
 (en pesos y 3 últimos digitos en cero)]]/$V$2</f>
        <v>0</v>
      </c>
      <c r="X1125" s="188"/>
      <c r="Y1125" s="188"/>
      <c r="Z1125" s="189"/>
    </row>
    <row r="1126" spans="1:26" s="126" customFormat="1" ht="13.5" hidden="1" customHeight="1">
      <c r="A1126" s="172">
        <v>15</v>
      </c>
      <c r="B1126" t="s">
        <v>1784</v>
      </c>
      <c r="C1126" s="207">
        <v>24582</v>
      </c>
      <c r="D1126" t="s">
        <v>212</v>
      </c>
      <c r="E1126" s="207">
        <v>52</v>
      </c>
      <c r="F1126" s="104" t="s">
        <v>225</v>
      </c>
      <c r="G1126" t="s">
        <v>214</v>
      </c>
      <c r="H1126" t="s">
        <v>222</v>
      </c>
      <c r="I1126" t="s">
        <v>56</v>
      </c>
      <c r="J1126" t="s">
        <v>216</v>
      </c>
      <c r="K1126" t="s">
        <v>217</v>
      </c>
      <c r="L1126" t="s">
        <v>218</v>
      </c>
      <c r="M1126" s="104" t="s">
        <v>1829</v>
      </c>
      <c r="N1126" s="104" t="s">
        <v>227</v>
      </c>
      <c r="O1126" s="167">
        <v>100</v>
      </c>
      <c r="P1126" s="200">
        <v>2732</v>
      </c>
      <c r="Q1126" s="234">
        <v>8.0037499267592432E-2</v>
      </c>
      <c r="R1126" s="200" t="s">
        <v>37</v>
      </c>
      <c r="S1126" s="180">
        <v>2458</v>
      </c>
      <c r="T1126" s="231" t="s">
        <v>1828</v>
      </c>
      <c r="U1126" s="208">
        <v>0</v>
      </c>
      <c r="V1126" s="209">
        <v>0</v>
      </c>
      <c r="W1126" s="234">
        <f>Tabla2[[#This Row],[Valor POAI 2026
 (en pesos y 3 últimos digitos en cero)]]/$V$2</f>
        <v>0</v>
      </c>
      <c r="X1126" s="188"/>
      <c r="Y1126" s="188"/>
      <c r="Z1126" s="189"/>
    </row>
    <row r="1127" spans="1:26" s="126" customFormat="1" ht="13.5" hidden="1" customHeight="1">
      <c r="A1127" s="172">
        <v>15</v>
      </c>
      <c r="B1127" t="s">
        <v>1784</v>
      </c>
      <c r="C1127" s="207">
        <v>26071</v>
      </c>
      <c r="D1127" t="s">
        <v>228</v>
      </c>
      <c r="E1127" s="207">
        <v>54</v>
      </c>
      <c r="F1127" s="104" t="s">
        <v>229</v>
      </c>
      <c r="G1127" t="s">
        <v>230</v>
      </c>
      <c r="H1127" t="s">
        <v>231</v>
      </c>
      <c r="I1127" t="s">
        <v>32</v>
      </c>
      <c r="J1127"/>
      <c r="K1127" t="s">
        <v>217</v>
      </c>
      <c r="L1127" t="s">
        <v>232</v>
      </c>
      <c r="M1127" s="104" t="s">
        <v>1830</v>
      </c>
      <c r="N1127" s="104" t="s">
        <v>41</v>
      </c>
      <c r="O1127" s="167">
        <v>720</v>
      </c>
      <c r="P1127" s="200">
        <v>512</v>
      </c>
      <c r="Q1127" s="234">
        <v>1.4999707036971933E-2</v>
      </c>
      <c r="R1127" s="200" t="s">
        <v>37</v>
      </c>
      <c r="S1127" s="180">
        <v>2607</v>
      </c>
      <c r="T1127" s="231" t="s">
        <v>1831</v>
      </c>
      <c r="U1127" s="208">
        <v>0</v>
      </c>
      <c r="V1127" s="209">
        <v>0</v>
      </c>
      <c r="W1127" s="234">
        <f>Tabla2[[#This Row],[Valor POAI 2026
 (en pesos y 3 últimos digitos en cero)]]/$V$2</f>
        <v>0</v>
      </c>
      <c r="X1127" s="188"/>
      <c r="Y1127" s="188"/>
      <c r="Z1127" s="189"/>
    </row>
    <row r="1128" spans="1:26" s="126" customFormat="1" ht="13.5" hidden="1" customHeight="1">
      <c r="A1128" s="172">
        <v>15</v>
      </c>
      <c r="B1128" t="s">
        <v>1784</v>
      </c>
      <c r="C1128" s="207">
        <v>26072</v>
      </c>
      <c r="D1128" t="s">
        <v>228</v>
      </c>
      <c r="E1128" s="207">
        <v>55</v>
      </c>
      <c r="F1128" s="104" t="s">
        <v>235</v>
      </c>
      <c r="G1128" t="s">
        <v>236</v>
      </c>
      <c r="H1128" t="s">
        <v>237</v>
      </c>
      <c r="I1128" t="s">
        <v>32</v>
      </c>
      <c r="J1128"/>
      <c r="K1128" t="s">
        <v>217</v>
      </c>
      <c r="L1128" t="s">
        <v>232</v>
      </c>
      <c r="M1128" s="104" t="s">
        <v>1832</v>
      </c>
      <c r="N1128" s="104" t="s">
        <v>239</v>
      </c>
      <c r="O1128" s="167">
        <v>50</v>
      </c>
      <c r="P1128" s="200">
        <v>344</v>
      </c>
      <c r="Q1128" s="234">
        <v>1.0077928165465518E-2</v>
      </c>
      <c r="R1128" s="200" t="s">
        <v>37</v>
      </c>
      <c r="S1128" s="180">
        <v>2607</v>
      </c>
      <c r="T1128" s="231" t="s">
        <v>1831</v>
      </c>
      <c r="U1128" s="208">
        <v>0</v>
      </c>
      <c r="V1128" s="209">
        <v>0</v>
      </c>
      <c r="W1128" s="234">
        <f>Tabla2[[#This Row],[Valor POAI 2026
 (en pesos y 3 últimos digitos en cero)]]/$V$2</f>
        <v>0</v>
      </c>
      <c r="X1128" s="188"/>
      <c r="Y1128" s="188"/>
      <c r="Z1128" s="189"/>
    </row>
    <row r="1129" spans="1:26" s="126" customFormat="1" ht="13.5" hidden="1" customHeight="1">
      <c r="A1129" s="172">
        <v>15</v>
      </c>
      <c r="B1129" t="s">
        <v>1784</v>
      </c>
      <c r="C1129" s="207">
        <v>24651</v>
      </c>
      <c r="D1129" t="s">
        <v>153</v>
      </c>
      <c r="E1129" s="207">
        <v>56</v>
      </c>
      <c r="F1129" s="104" t="s">
        <v>251</v>
      </c>
      <c r="G1129" t="s">
        <v>155</v>
      </c>
      <c r="H1129" t="s">
        <v>252</v>
      </c>
      <c r="I1129" t="s">
        <v>32</v>
      </c>
      <c r="J1129"/>
      <c r="K1129" t="s">
        <v>217</v>
      </c>
      <c r="L1129" t="s">
        <v>242</v>
      </c>
      <c r="M1129" s="104" t="s">
        <v>1833</v>
      </c>
      <c r="N1129" s="104" t="s">
        <v>254</v>
      </c>
      <c r="O1129" s="167">
        <v>60</v>
      </c>
      <c r="P1129" s="200">
        <v>341</v>
      </c>
      <c r="Q1129" s="234">
        <v>9.9900392570457606E-3</v>
      </c>
      <c r="R1129" s="200" t="s">
        <v>37</v>
      </c>
      <c r="S1129" s="180">
        <v>2465</v>
      </c>
      <c r="T1129" s="231" t="s">
        <v>1834</v>
      </c>
      <c r="U1129" s="208">
        <v>0</v>
      </c>
      <c r="V1129" s="209">
        <v>0</v>
      </c>
      <c r="W1129" s="234">
        <f>Tabla2[[#This Row],[Valor POAI 2026
 (en pesos y 3 últimos digitos en cero)]]/$V$2</f>
        <v>0</v>
      </c>
      <c r="X1129" s="188"/>
      <c r="Y1129" s="188"/>
      <c r="Z1129" s="189"/>
    </row>
    <row r="1130" spans="1:26" s="126" customFormat="1" ht="13.5" hidden="1" customHeight="1">
      <c r="A1130" s="172">
        <v>15</v>
      </c>
      <c r="B1130" t="s">
        <v>1784</v>
      </c>
      <c r="C1130" s="207">
        <v>25161</v>
      </c>
      <c r="D1130" t="s">
        <v>228</v>
      </c>
      <c r="E1130" s="207">
        <v>58</v>
      </c>
      <c r="F1130" s="104" t="s">
        <v>247</v>
      </c>
      <c r="G1130" t="s">
        <v>236</v>
      </c>
      <c r="H1130" t="s">
        <v>248</v>
      </c>
      <c r="I1130" t="s">
        <v>32</v>
      </c>
      <c r="J1130"/>
      <c r="K1130" t="s">
        <v>217</v>
      </c>
      <c r="L1130" t="s">
        <v>242</v>
      </c>
      <c r="M1130" s="104" t="s">
        <v>1835</v>
      </c>
      <c r="N1130" s="104" t="s">
        <v>250</v>
      </c>
      <c r="O1130" s="167">
        <v>100</v>
      </c>
      <c r="P1130" s="200">
        <v>341</v>
      </c>
      <c r="Q1130" s="234">
        <v>9.9900392570457606E-3</v>
      </c>
      <c r="R1130" s="200" t="s">
        <v>37</v>
      </c>
      <c r="S1130" s="180">
        <v>2516</v>
      </c>
      <c r="T1130" s="231" t="s">
        <v>1836</v>
      </c>
      <c r="U1130" s="208">
        <v>0</v>
      </c>
      <c r="V1130" s="209">
        <v>0</v>
      </c>
      <c r="W1130" s="234">
        <f>Tabla2[[#This Row],[Valor POAI 2026
 (en pesos y 3 últimos digitos en cero)]]/$V$2</f>
        <v>0</v>
      </c>
      <c r="X1130" s="188"/>
      <c r="Y1130" s="188"/>
      <c r="Z1130" s="189"/>
    </row>
    <row r="1131" spans="1:26" s="126" customFormat="1" ht="13.5" hidden="1" customHeight="1">
      <c r="A1131" s="172">
        <v>15</v>
      </c>
      <c r="B1131" t="s">
        <v>1784</v>
      </c>
      <c r="C1131" s="207">
        <v>24691</v>
      </c>
      <c r="D1131" t="s">
        <v>153</v>
      </c>
      <c r="E1131" s="207">
        <v>61</v>
      </c>
      <c r="F1131" s="104" t="s">
        <v>256</v>
      </c>
      <c r="G1131" t="s">
        <v>257</v>
      </c>
      <c r="H1131" t="s">
        <v>258</v>
      </c>
      <c r="I1131" t="s">
        <v>32</v>
      </c>
      <c r="J1131"/>
      <c r="K1131" t="s">
        <v>259</v>
      </c>
      <c r="L1131" t="s">
        <v>260</v>
      </c>
      <c r="M1131" s="104" t="s">
        <v>1837</v>
      </c>
      <c r="N1131" s="104" t="s">
        <v>64</v>
      </c>
      <c r="O1131" s="167">
        <v>4</v>
      </c>
      <c r="P1131" s="200">
        <v>590</v>
      </c>
      <c r="Q1131" s="234">
        <v>1.7284818655885627E-2</v>
      </c>
      <c r="R1131" s="200" t="s">
        <v>37</v>
      </c>
      <c r="S1131" s="180">
        <v>2469</v>
      </c>
      <c r="T1131" s="231" t="s">
        <v>1838</v>
      </c>
      <c r="U1131" s="208">
        <v>0</v>
      </c>
      <c r="V1131" s="209">
        <v>0</v>
      </c>
      <c r="W1131" s="234">
        <f>Tabla2[[#This Row],[Valor POAI 2026
 (en pesos y 3 últimos digitos en cero)]]/$V$2</f>
        <v>0</v>
      </c>
      <c r="X1131" s="188"/>
      <c r="Y1131" s="188"/>
      <c r="Z1131" s="189"/>
    </row>
    <row r="1132" spans="1:26" s="126" customFormat="1" ht="13.5" hidden="1" customHeight="1">
      <c r="A1132" s="172">
        <v>15</v>
      </c>
      <c r="B1132" t="s">
        <v>1784</v>
      </c>
      <c r="C1132" s="207">
        <v>26691</v>
      </c>
      <c r="D1132" t="s">
        <v>153</v>
      </c>
      <c r="E1132" s="207">
        <v>62</v>
      </c>
      <c r="F1132" s="104" t="s">
        <v>263</v>
      </c>
      <c r="G1132" t="s">
        <v>257</v>
      </c>
      <c r="H1132" t="s">
        <v>264</v>
      </c>
      <c r="I1132" t="s">
        <v>32</v>
      </c>
      <c r="J1132"/>
      <c r="K1132" t="s">
        <v>259</v>
      </c>
      <c r="L1132" t="s">
        <v>260</v>
      </c>
      <c r="M1132" s="104" t="s">
        <v>1839</v>
      </c>
      <c r="N1132" s="104" t="s">
        <v>64</v>
      </c>
      <c r="O1132" s="167">
        <v>1</v>
      </c>
      <c r="P1132" s="200">
        <v>683</v>
      </c>
      <c r="Q1132" s="234">
        <v>2.0009374816898108E-2</v>
      </c>
      <c r="R1132" s="200" t="s">
        <v>37</v>
      </c>
      <c r="S1132" s="180">
        <v>2669</v>
      </c>
      <c r="T1132" s="231" t="s">
        <v>1840</v>
      </c>
      <c r="U1132" s="208">
        <v>0</v>
      </c>
      <c r="V1132" s="209">
        <v>0</v>
      </c>
      <c r="W1132" s="234">
        <f>Tabla2[[#This Row],[Valor POAI 2026
 (en pesos y 3 últimos digitos en cero)]]/$V$2</f>
        <v>0</v>
      </c>
      <c r="X1132" s="188"/>
      <c r="Y1132" s="188"/>
      <c r="Z1132" s="189"/>
    </row>
    <row r="1133" spans="1:26" s="126" customFormat="1" ht="13.5" hidden="1" customHeight="1">
      <c r="A1133" s="172">
        <v>15</v>
      </c>
      <c r="B1133" t="s">
        <v>1784</v>
      </c>
      <c r="C1133" s="207">
        <v>25681</v>
      </c>
      <c r="D1133" t="s">
        <v>183</v>
      </c>
      <c r="E1133" s="207">
        <v>71</v>
      </c>
      <c r="F1133" s="104" t="s">
        <v>278</v>
      </c>
      <c r="G1133" t="s">
        <v>274</v>
      </c>
      <c r="H1133" t="s">
        <v>275</v>
      </c>
      <c r="I1133" t="s">
        <v>32</v>
      </c>
      <c r="J1133"/>
      <c r="K1133" t="s">
        <v>259</v>
      </c>
      <c r="L1133" t="s">
        <v>269</v>
      </c>
      <c r="M1133" s="104" t="s">
        <v>1841</v>
      </c>
      <c r="N1133" s="104" t="s">
        <v>280</v>
      </c>
      <c r="O1133" s="167">
        <v>4000</v>
      </c>
      <c r="P1133" s="200">
        <v>205</v>
      </c>
      <c r="Q1133" s="234">
        <v>6.0057420753500904E-3</v>
      </c>
      <c r="R1133" s="200" t="s">
        <v>37</v>
      </c>
      <c r="S1133" s="180">
        <v>2568</v>
      </c>
      <c r="T1133" s="231" t="s">
        <v>1842</v>
      </c>
      <c r="U1133" s="208">
        <v>0</v>
      </c>
      <c r="V1133" s="209">
        <v>0</v>
      </c>
      <c r="W1133" s="234">
        <f>Tabla2[[#This Row],[Valor POAI 2026
 (en pesos y 3 últimos digitos en cero)]]/$V$2</f>
        <v>0</v>
      </c>
      <c r="X1133" s="188"/>
      <c r="Y1133" s="188"/>
      <c r="Z1133" s="189"/>
    </row>
    <row r="1134" spans="1:26" s="126" customFormat="1" ht="13.5" hidden="1" customHeight="1">
      <c r="A1134" s="172">
        <v>15</v>
      </c>
      <c r="B1134" t="s">
        <v>1784</v>
      </c>
      <c r="C1134" s="207">
        <v>25682</v>
      </c>
      <c r="D1134" t="s">
        <v>183</v>
      </c>
      <c r="E1134" s="207">
        <v>68</v>
      </c>
      <c r="F1134" s="104" t="s">
        <v>298</v>
      </c>
      <c r="G1134" t="s">
        <v>274</v>
      </c>
      <c r="H1134" t="s">
        <v>275</v>
      </c>
      <c r="I1134" t="s">
        <v>32</v>
      </c>
      <c r="J1134"/>
      <c r="K1134" t="s">
        <v>259</v>
      </c>
      <c r="L1134" t="s">
        <v>269</v>
      </c>
      <c r="M1134" s="104" t="s">
        <v>1843</v>
      </c>
      <c r="N1134" s="104" t="s">
        <v>300</v>
      </c>
      <c r="O1134" s="167">
        <v>16</v>
      </c>
      <c r="P1134" s="200">
        <v>202</v>
      </c>
      <c r="Q1134" s="234">
        <v>5.9178531669303331E-3</v>
      </c>
      <c r="R1134" s="200" t="s">
        <v>37</v>
      </c>
      <c r="S1134" s="180">
        <v>2568</v>
      </c>
      <c r="T1134" s="231" t="s">
        <v>1842</v>
      </c>
      <c r="U1134" s="208">
        <v>0</v>
      </c>
      <c r="V1134" s="209">
        <v>0</v>
      </c>
      <c r="W1134" s="234">
        <f>Tabla2[[#This Row],[Valor POAI 2026
 (en pesos y 3 últimos digitos en cero)]]/$V$2</f>
        <v>0</v>
      </c>
      <c r="X1134" s="188"/>
      <c r="Y1134" s="188"/>
      <c r="Z1134" s="189"/>
    </row>
    <row r="1135" spans="1:26" s="126" customFormat="1" ht="13.5" hidden="1" customHeight="1">
      <c r="A1135" s="172">
        <v>15</v>
      </c>
      <c r="B1135" t="s">
        <v>1784</v>
      </c>
      <c r="C1135" s="207">
        <v>25683</v>
      </c>
      <c r="D1135" t="s">
        <v>293</v>
      </c>
      <c r="E1135" s="207">
        <v>76</v>
      </c>
      <c r="F1135" s="104" t="s">
        <v>294</v>
      </c>
      <c r="G1135" t="s">
        <v>274</v>
      </c>
      <c r="H1135" t="s">
        <v>295</v>
      </c>
      <c r="I1135" t="s">
        <v>32</v>
      </c>
      <c r="J1135"/>
      <c r="K1135" t="s">
        <v>259</v>
      </c>
      <c r="L1135" t="s">
        <v>269</v>
      </c>
      <c r="M1135" s="104" t="s">
        <v>1844</v>
      </c>
      <c r="N1135" s="104" t="s">
        <v>297</v>
      </c>
      <c r="O1135" s="167">
        <v>800</v>
      </c>
      <c r="P1135" s="200">
        <v>358</v>
      </c>
      <c r="Q1135" s="234">
        <v>1.0488076404757719E-2</v>
      </c>
      <c r="R1135" s="200" t="s">
        <v>37</v>
      </c>
      <c r="S1135" s="180">
        <v>2568</v>
      </c>
      <c r="T1135" s="231" t="s">
        <v>1842</v>
      </c>
      <c r="U1135" s="208">
        <v>0</v>
      </c>
      <c r="V1135" s="209">
        <v>0</v>
      </c>
      <c r="W1135" s="234">
        <f>Tabla2[[#This Row],[Valor POAI 2026
 (en pesos y 3 últimos digitos en cero)]]/$V$2</f>
        <v>0</v>
      </c>
      <c r="X1135" s="188"/>
      <c r="Y1135" s="188"/>
      <c r="Z1135" s="189"/>
    </row>
    <row r="1136" spans="1:26" s="126" customFormat="1" ht="13.5" hidden="1" customHeight="1">
      <c r="A1136" s="172">
        <v>15</v>
      </c>
      <c r="B1136" t="s">
        <v>1784</v>
      </c>
      <c r="C1136" s="207">
        <v>25684</v>
      </c>
      <c r="D1136" t="s">
        <v>183</v>
      </c>
      <c r="E1136" s="207">
        <v>67</v>
      </c>
      <c r="F1136" s="104" t="s">
        <v>287</v>
      </c>
      <c r="G1136" t="s">
        <v>274</v>
      </c>
      <c r="H1136" t="s">
        <v>275</v>
      </c>
      <c r="I1136" t="s">
        <v>32</v>
      </c>
      <c r="J1136"/>
      <c r="K1136" t="s">
        <v>259</v>
      </c>
      <c r="L1136" t="s">
        <v>269</v>
      </c>
      <c r="M1136" s="104" t="s">
        <v>1845</v>
      </c>
      <c r="N1136" s="104" t="s">
        <v>289</v>
      </c>
      <c r="O1136" s="167">
        <v>4</v>
      </c>
      <c r="P1136" s="200">
        <v>156</v>
      </c>
      <c r="Q1136" s="234">
        <v>4.5702232378273863E-3</v>
      </c>
      <c r="R1136" s="200" t="s">
        <v>37</v>
      </c>
      <c r="S1136" s="180">
        <v>2568</v>
      </c>
      <c r="T1136" s="231" t="s">
        <v>1842</v>
      </c>
      <c r="U1136" s="208">
        <v>0</v>
      </c>
      <c r="V1136" s="209">
        <v>0</v>
      </c>
      <c r="W1136" s="234">
        <f>Tabla2[[#This Row],[Valor POAI 2026
 (en pesos y 3 últimos digitos en cero)]]/$V$2</f>
        <v>0</v>
      </c>
      <c r="X1136" s="188"/>
      <c r="Y1136" s="188"/>
      <c r="Z1136" s="189"/>
    </row>
    <row r="1137" spans="1:26" s="126" customFormat="1" ht="13.5" hidden="1" customHeight="1">
      <c r="A1137" s="172">
        <v>15</v>
      </c>
      <c r="B1137" t="s">
        <v>1784</v>
      </c>
      <c r="C1137" s="207">
        <v>25421</v>
      </c>
      <c r="D1137" t="s">
        <v>91</v>
      </c>
      <c r="E1137" s="207">
        <v>77</v>
      </c>
      <c r="F1137" s="104" t="s">
        <v>311</v>
      </c>
      <c r="G1137" t="s">
        <v>93</v>
      </c>
      <c r="H1137" t="s">
        <v>306</v>
      </c>
      <c r="I1137" t="s">
        <v>32</v>
      </c>
      <c r="J1137" t="s">
        <v>95</v>
      </c>
      <c r="K1137" t="s">
        <v>259</v>
      </c>
      <c r="L1137" t="s">
        <v>307</v>
      </c>
      <c r="M1137" s="104" t="s">
        <v>508</v>
      </c>
      <c r="N1137" s="104" t="s">
        <v>313</v>
      </c>
      <c r="O1137" s="167">
        <v>5</v>
      </c>
      <c r="P1137" s="200">
        <v>4829</v>
      </c>
      <c r="Q1137" s="234">
        <v>0.14147184625300288</v>
      </c>
      <c r="R1137" s="200" t="s">
        <v>37</v>
      </c>
      <c r="S1137" s="180">
        <v>2542</v>
      </c>
      <c r="T1137" s="231" t="s">
        <v>1846</v>
      </c>
      <c r="U1137" s="208">
        <v>0</v>
      </c>
      <c r="V1137" s="209">
        <v>0</v>
      </c>
      <c r="W1137" s="234">
        <f>Tabla2[[#This Row],[Valor POAI 2026
 (en pesos y 3 últimos digitos en cero)]]/$V$2</f>
        <v>0</v>
      </c>
      <c r="X1137" s="188"/>
      <c r="Y1137" s="188"/>
      <c r="Z1137" s="189"/>
    </row>
    <row r="1138" spans="1:26" s="126" customFormat="1" ht="13.5" hidden="1" customHeight="1">
      <c r="A1138" s="172">
        <v>15</v>
      </c>
      <c r="B1138" t="s">
        <v>1784</v>
      </c>
      <c r="C1138" s="207">
        <v>24721</v>
      </c>
      <c r="D1138" t="s">
        <v>183</v>
      </c>
      <c r="E1138" s="207">
        <v>79</v>
      </c>
      <c r="F1138" s="104" t="s">
        <v>314</v>
      </c>
      <c r="G1138" t="s">
        <v>274</v>
      </c>
      <c r="H1138" t="s">
        <v>315</v>
      </c>
      <c r="I1138" t="s">
        <v>56</v>
      </c>
      <c r="J1138"/>
      <c r="K1138" t="s">
        <v>259</v>
      </c>
      <c r="L1138" t="s">
        <v>316</v>
      </c>
      <c r="M1138" s="104" t="s">
        <v>317</v>
      </c>
      <c r="N1138" s="104" t="s">
        <v>318</v>
      </c>
      <c r="O1138" s="167">
        <v>4</v>
      </c>
      <c r="P1138" s="200">
        <v>85</v>
      </c>
      <c r="Q1138" s="234">
        <v>2.4901857385597938E-3</v>
      </c>
      <c r="R1138" s="200" t="s">
        <v>37</v>
      </c>
      <c r="S1138" s="180">
        <v>2472</v>
      </c>
      <c r="T1138" s="231" t="s">
        <v>1847</v>
      </c>
      <c r="U1138" s="208">
        <v>0</v>
      </c>
      <c r="V1138" s="209">
        <v>0</v>
      </c>
      <c r="W1138" s="234">
        <f>Tabla2[[#This Row],[Valor POAI 2026
 (en pesos y 3 últimos digitos en cero)]]/$V$2</f>
        <v>0</v>
      </c>
      <c r="X1138" s="188"/>
      <c r="Y1138" s="188"/>
      <c r="Z1138" s="189"/>
    </row>
    <row r="1139" spans="1:26" s="126" customFormat="1" ht="13.5" hidden="1" customHeight="1">
      <c r="A1139" s="172">
        <v>15</v>
      </c>
      <c r="B1139" t="s">
        <v>1784</v>
      </c>
      <c r="C1139" s="207">
        <v>24722</v>
      </c>
      <c r="D1139" t="s">
        <v>183</v>
      </c>
      <c r="E1139" s="207">
        <v>113</v>
      </c>
      <c r="F1139" s="104" t="s">
        <v>320</v>
      </c>
      <c r="G1139" t="s">
        <v>274</v>
      </c>
      <c r="H1139" t="s">
        <v>315</v>
      </c>
      <c r="I1139" t="s">
        <v>56</v>
      </c>
      <c r="J1139"/>
      <c r="K1139" t="s">
        <v>259</v>
      </c>
      <c r="L1139" t="s">
        <v>316</v>
      </c>
      <c r="M1139" s="104" t="s">
        <v>1848</v>
      </c>
      <c r="N1139" s="104" t="s">
        <v>322</v>
      </c>
      <c r="O1139" s="167">
        <v>1</v>
      </c>
      <c r="P1139" s="200">
        <v>85</v>
      </c>
      <c r="Q1139" s="234">
        <v>2.4901857385597938E-3</v>
      </c>
      <c r="R1139" s="200" t="s">
        <v>202</v>
      </c>
      <c r="S1139" s="180">
        <v>2472</v>
      </c>
      <c r="T1139" s="231" t="s">
        <v>1847</v>
      </c>
      <c r="U1139" s="208">
        <v>0</v>
      </c>
      <c r="V1139" s="209">
        <v>0</v>
      </c>
      <c r="W1139" s="234">
        <f>Tabla2[[#This Row],[Valor POAI 2026
 (en pesos y 3 últimos digitos en cero)]]/$V$2</f>
        <v>0</v>
      </c>
      <c r="X1139" s="188"/>
      <c r="Y1139" s="188"/>
      <c r="Z1139" s="189"/>
    </row>
    <row r="1140" spans="1:26" s="126" customFormat="1" ht="13.5" hidden="1" customHeight="1">
      <c r="A1140" s="172">
        <v>15</v>
      </c>
      <c r="B1140" t="s">
        <v>1784</v>
      </c>
      <c r="C1140" s="207">
        <v>25771</v>
      </c>
      <c r="D1140" t="s">
        <v>138</v>
      </c>
      <c r="E1140" s="207">
        <v>84</v>
      </c>
      <c r="F1140" s="104" t="s">
        <v>330</v>
      </c>
      <c r="G1140" t="s">
        <v>257</v>
      </c>
      <c r="H1140" t="s">
        <v>324</v>
      </c>
      <c r="I1140" t="s">
        <v>32</v>
      </c>
      <c r="J1140"/>
      <c r="K1140" t="s">
        <v>259</v>
      </c>
      <c r="L1140" t="s">
        <v>325</v>
      </c>
      <c r="M1140" s="104" t="s">
        <v>1849</v>
      </c>
      <c r="N1140" s="104" t="s">
        <v>60</v>
      </c>
      <c r="O1140" s="167">
        <v>1</v>
      </c>
      <c r="P1140" s="200">
        <v>96</v>
      </c>
      <c r="Q1140" s="234">
        <v>2.8124450694322375E-3</v>
      </c>
      <c r="R1140" s="200" t="s">
        <v>37</v>
      </c>
      <c r="S1140" s="180">
        <v>2577</v>
      </c>
      <c r="T1140" s="231" t="s">
        <v>1850</v>
      </c>
      <c r="U1140" s="208">
        <v>0</v>
      </c>
      <c r="V1140" s="209">
        <v>0</v>
      </c>
      <c r="W1140" s="234">
        <f>Tabla2[[#This Row],[Valor POAI 2026
 (en pesos y 3 últimos digitos en cero)]]/$V$2</f>
        <v>0</v>
      </c>
      <c r="X1140" s="188"/>
      <c r="Y1140" s="188"/>
      <c r="Z1140" s="189"/>
    </row>
    <row r="1141" spans="1:26" s="126" customFormat="1" ht="13.5" hidden="1" customHeight="1">
      <c r="A1141" s="172">
        <v>15</v>
      </c>
      <c r="B1141" t="s">
        <v>1784</v>
      </c>
      <c r="C1141" s="207">
        <v>25772</v>
      </c>
      <c r="D1141" t="s">
        <v>138</v>
      </c>
      <c r="E1141" s="207">
        <v>82</v>
      </c>
      <c r="F1141" s="104" t="s">
        <v>332</v>
      </c>
      <c r="G1141" t="s">
        <v>257</v>
      </c>
      <c r="H1141" t="s">
        <v>324</v>
      </c>
      <c r="I1141" t="s">
        <v>32</v>
      </c>
      <c r="J1141"/>
      <c r="K1141" t="s">
        <v>259</v>
      </c>
      <c r="L1141" t="s">
        <v>325</v>
      </c>
      <c r="M1141" s="104" t="s">
        <v>1851</v>
      </c>
      <c r="N1141" s="104" t="s">
        <v>60</v>
      </c>
      <c r="O1141" s="167">
        <v>4</v>
      </c>
      <c r="P1141" s="200">
        <v>50</v>
      </c>
      <c r="Q1141" s="234">
        <v>1.4648151403292905E-3</v>
      </c>
      <c r="R1141" s="200" t="s">
        <v>37</v>
      </c>
      <c r="S1141" s="180">
        <v>2577</v>
      </c>
      <c r="T1141" s="231" t="s">
        <v>1850</v>
      </c>
      <c r="U1141" s="208">
        <v>0</v>
      </c>
      <c r="V1141" s="209">
        <v>0</v>
      </c>
      <c r="W1141" s="234">
        <f>Tabla2[[#This Row],[Valor POAI 2026
 (en pesos y 3 últimos digitos en cero)]]/$V$2</f>
        <v>0</v>
      </c>
      <c r="X1141" s="188"/>
      <c r="Y1141" s="188"/>
      <c r="Z1141" s="189"/>
    </row>
    <row r="1142" spans="1:26" s="126" customFormat="1" ht="13.5" hidden="1" customHeight="1">
      <c r="A1142" s="172">
        <v>15</v>
      </c>
      <c r="B1142" t="s">
        <v>1784</v>
      </c>
      <c r="C1142" s="207">
        <v>24781</v>
      </c>
      <c r="D1142" t="s">
        <v>343</v>
      </c>
      <c r="E1142" s="207">
        <v>93</v>
      </c>
      <c r="F1142" s="104" t="s">
        <v>344</v>
      </c>
      <c r="G1142" t="s">
        <v>345</v>
      </c>
      <c r="H1142" t="s">
        <v>346</v>
      </c>
      <c r="I1142" t="s">
        <v>56</v>
      </c>
      <c r="J1142" t="s">
        <v>347</v>
      </c>
      <c r="K1142" t="s">
        <v>348</v>
      </c>
      <c r="L1142" t="s">
        <v>349</v>
      </c>
      <c r="M1142" s="104" t="s">
        <v>350</v>
      </c>
      <c r="N1142" s="104" t="s">
        <v>351</v>
      </c>
      <c r="O1142" s="167">
        <v>4</v>
      </c>
      <c r="P1142" s="200">
        <v>2903</v>
      </c>
      <c r="Q1142" s="234">
        <v>8.5047167047518607E-2</v>
      </c>
      <c r="R1142" s="200" t="s">
        <v>37</v>
      </c>
      <c r="S1142" s="180">
        <v>2478</v>
      </c>
      <c r="T1142" s="231" t="s">
        <v>1852</v>
      </c>
      <c r="U1142" s="208">
        <v>0</v>
      </c>
      <c r="V1142" s="209">
        <v>0</v>
      </c>
      <c r="W1142" s="234">
        <f>Tabla2[[#This Row],[Valor POAI 2026
 (en pesos y 3 últimos digitos en cero)]]/$V$2</f>
        <v>0</v>
      </c>
      <c r="X1142" s="188"/>
      <c r="Y1142" s="188"/>
      <c r="Z1142" s="189"/>
    </row>
    <row r="1143" spans="1:26" s="126" customFormat="1" ht="13.5" hidden="1" customHeight="1">
      <c r="A1143" s="172">
        <v>15</v>
      </c>
      <c r="B1143" t="s">
        <v>1784</v>
      </c>
      <c r="C1143" s="207">
        <v>24782</v>
      </c>
      <c r="D1143" t="s">
        <v>343</v>
      </c>
      <c r="E1143" s="207">
        <v>92</v>
      </c>
      <c r="F1143" s="104" t="s">
        <v>353</v>
      </c>
      <c r="G1143" t="s">
        <v>345</v>
      </c>
      <c r="H1143" t="s">
        <v>354</v>
      </c>
      <c r="I1143" t="s">
        <v>56</v>
      </c>
      <c r="J1143" t="s">
        <v>347</v>
      </c>
      <c r="K1143" t="s">
        <v>348</v>
      </c>
      <c r="L1143" t="s">
        <v>349</v>
      </c>
      <c r="M1143" s="104" t="s">
        <v>355</v>
      </c>
      <c r="N1143" s="104" t="s">
        <v>64</v>
      </c>
      <c r="O1143" s="167">
        <v>1</v>
      </c>
      <c r="P1143" s="200">
        <v>1366</v>
      </c>
      <c r="Q1143" s="234">
        <v>4.0018749633796216E-2</v>
      </c>
      <c r="R1143" s="200" t="s">
        <v>202</v>
      </c>
      <c r="S1143" s="180">
        <v>2478</v>
      </c>
      <c r="T1143" s="231" t="s">
        <v>1852</v>
      </c>
      <c r="U1143" s="208">
        <v>0</v>
      </c>
      <c r="V1143" s="209">
        <v>0</v>
      </c>
      <c r="W1143" s="234">
        <f>Tabla2[[#This Row],[Valor POAI 2026
 (en pesos y 3 últimos digitos en cero)]]/$V$2</f>
        <v>0</v>
      </c>
      <c r="X1143" s="188"/>
      <c r="Y1143" s="188"/>
      <c r="Z1143" s="189"/>
    </row>
    <row r="1144" spans="1:26" s="126" customFormat="1" ht="13.5" hidden="1" customHeight="1">
      <c r="A1144" s="172">
        <v>15</v>
      </c>
      <c r="B1144" t="s">
        <v>1784</v>
      </c>
      <c r="C1144" s="207">
        <v>24783</v>
      </c>
      <c r="D1144" t="s">
        <v>343</v>
      </c>
      <c r="E1144" s="207">
        <v>94</v>
      </c>
      <c r="F1144" s="104" t="s">
        <v>356</v>
      </c>
      <c r="G1144" t="s">
        <v>345</v>
      </c>
      <c r="H1144" t="s">
        <v>357</v>
      </c>
      <c r="I1144" t="s">
        <v>56</v>
      </c>
      <c r="J1144" t="s">
        <v>347</v>
      </c>
      <c r="K1144" t="s">
        <v>348</v>
      </c>
      <c r="L1144" t="s">
        <v>349</v>
      </c>
      <c r="M1144" s="104" t="s">
        <v>1106</v>
      </c>
      <c r="N1144" s="104" t="s">
        <v>359</v>
      </c>
      <c r="O1144" s="167">
        <v>4</v>
      </c>
      <c r="P1144" s="200">
        <v>853</v>
      </c>
      <c r="Q1144" s="234">
        <v>2.4989746294017696E-2</v>
      </c>
      <c r="R1144" s="200" t="s">
        <v>37</v>
      </c>
      <c r="S1144" s="180">
        <v>2478</v>
      </c>
      <c r="T1144" s="231" t="s">
        <v>1852</v>
      </c>
      <c r="U1144" s="208">
        <v>0</v>
      </c>
      <c r="V1144" s="209">
        <v>0</v>
      </c>
      <c r="W1144" s="234">
        <f>Tabla2[[#This Row],[Valor POAI 2026
 (en pesos y 3 últimos digitos en cero)]]/$V$2</f>
        <v>0</v>
      </c>
      <c r="X1144" s="188"/>
      <c r="Y1144" s="188"/>
      <c r="Z1144" s="189"/>
    </row>
    <row r="1145" spans="1:26" s="126" customFormat="1" ht="13.5" hidden="1" customHeight="1">
      <c r="A1145" s="172">
        <v>15</v>
      </c>
      <c r="B1145" t="s">
        <v>1784</v>
      </c>
      <c r="C1145" s="207">
        <v>25941</v>
      </c>
      <c r="D1145" t="s">
        <v>142</v>
      </c>
      <c r="E1145" s="207">
        <v>96</v>
      </c>
      <c r="F1145" s="104" t="s">
        <v>367</v>
      </c>
      <c r="G1145" t="s">
        <v>361</v>
      </c>
      <c r="H1145" t="s">
        <v>362</v>
      </c>
      <c r="I1145" t="s">
        <v>32</v>
      </c>
      <c r="J1145"/>
      <c r="K1145" t="s">
        <v>348</v>
      </c>
      <c r="L1145" t="s">
        <v>363</v>
      </c>
      <c r="M1145" s="104" t="s">
        <v>1853</v>
      </c>
      <c r="N1145" s="104" t="s">
        <v>41</v>
      </c>
      <c r="O1145" s="167">
        <v>100</v>
      </c>
      <c r="P1145" s="200">
        <v>239</v>
      </c>
      <c r="Q1145" s="234">
        <v>7.001816370774008E-3</v>
      </c>
      <c r="R1145" s="200" t="s">
        <v>37</v>
      </c>
      <c r="S1145" s="180">
        <v>2594</v>
      </c>
      <c r="T1145" s="231" t="s">
        <v>1854</v>
      </c>
      <c r="U1145" s="208">
        <v>0</v>
      </c>
      <c r="V1145" s="209">
        <v>0</v>
      </c>
      <c r="W1145" s="234">
        <f>Tabla2[[#This Row],[Valor POAI 2026
 (en pesos y 3 últimos digitos en cero)]]/$V$2</f>
        <v>0</v>
      </c>
      <c r="X1145" s="188"/>
      <c r="Y1145" s="188"/>
      <c r="Z1145" s="189"/>
    </row>
    <row r="1146" spans="1:26" s="126" customFormat="1" ht="13.5" hidden="1" customHeight="1">
      <c r="A1146" s="172">
        <v>15</v>
      </c>
      <c r="B1146" t="s">
        <v>1784</v>
      </c>
      <c r="C1146" s="207">
        <v>25942</v>
      </c>
      <c r="D1146" t="s">
        <v>142</v>
      </c>
      <c r="E1146" s="207">
        <v>95</v>
      </c>
      <c r="F1146" s="104" t="s">
        <v>360</v>
      </c>
      <c r="G1146" t="s">
        <v>361</v>
      </c>
      <c r="H1146" t="s">
        <v>362</v>
      </c>
      <c r="I1146" t="s">
        <v>32</v>
      </c>
      <c r="J1146"/>
      <c r="K1146" t="s">
        <v>348</v>
      </c>
      <c r="L1146" t="s">
        <v>363</v>
      </c>
      <c r="M1146" s="104" t="s">
        <v>1855</v>
      </c>
      <c r="N1146" s="104" t="s">
        <v>365</v>
      </c>
      <c r="O1146" s="167">
        <v>8</v>
      </c>
      <c r="P1146" s="200">
        <v>239</v>
      </c>
      <c r="Q1146" s="234">
        <v>7.001816370774008E-3</v>
      </c>
      <c r="R1146" s="200" t="s">
        <v>37</v>
      </c>
      <c r="S1146" s="180">
        <v>2594</v>
      </c>
      <c r="T1146" s="231" t="s">
        <v>1854</v>
      </c>
      <c r="U1146" s="208">
        <v>0</v>
      </c>
      <c r="V1146" s="209">
        <v>0</v>
      </c>
      <c r="W1146" s="234">
        <f>Tabla2[[#This Row],[Valor POAI 2026
 (en pesos y 3 últimos digitos en cero)]]/$V$2</f>
        <v>0</v>
      </c>
      <c r="X1146" s="188"/>
      <c r="Y1146" s="188"/>
      <c r="Z1146" s="189"/>
    </row>
    <row r="1147" spans="1:26" s="126" customFormat="1" ht="13.5" hidden="1" customHeight="1">
      <c r="A1147" s="172">
        <v>15</v>
      </c>
      <c r="B1147" t="s">
        <v>1784</v>
      </c>
      <c r="C1147" s="207">
        <v>23291</v>
      </c>
      <c r="D1147" t="s">
        <v>343</v>
      </c>
      <c r="E1147" s="207">
        <v>101</v>
      </c>
      <c r="F1147" s="104" t="s">
        <v>410</v>
      </c>
      <c r="G1147" t="s">
        <v>345</v>
      </c>
      <c r="H1147" t="s">
        <v>406</v>
      </c>
      <c r="I1147" t="s">
        <v>56</v>
      </c>
      <c r="J1147"/>
      <c r="K1147" t="s">
        <v>348</v>
      </c>
      <c r="L1147" t="s">
        <v>372</v>
      </c>
      <c r="M1147" s="104" t="s">
        <v>788</v>
      </c>
      <c r="N1147" s="104" t="s">
        <v>412</v>
      </c>
      <c r="O1147" s="167">
        <v>1</v>
      </c>
      <c r="P1147" s="200">
        <v>170</v>
      </c>
      <c r="Q1147" s="234">
        <v>4.9803714771195877E-3</v>
      </c>
      <c r="R1147" s="200" t="s">
        <v>202</v>
      </c>
      <c r="S1147" s="180">
        <v>2329</v>
      </c>
      <c r="T1147" s="231" t="s">
        <v>1856</v>
      </c>
      <c r="U1147" s="208">
        <v>0</v>
      </c>
      <c r="V1147" s="209">
        <v>0</v>
      </c>
      <c r="W1147" s="234">
        <f>Tabla2[[#This Row],[Valor POAI 2026
 (en pesos y 3 últimos digitos en cero)]]/$V$2</f>
        <v>0</v>
      </c>
      <c r="X1147" s="188"/>
      <c r="Y1147" s="188"/>
      <c r="Z1147" s="189"/>
    </row>
    <row r="1148" spans="1:26" s="126" customFormat="1" ht="13.5" hidden="1" customHeight="1">
      <c r="A1148" s="172">
        <v>15</v>
      </c>
      <c r="B1148" t="s">
        <v>1784</v>
      </c>
      <c r="C1148" s="207">
        <v>25101</v>
      </c>
      <c r="D1148" t="s">
        <v>343</v>
      </c>
      <c r="E1148" s="207">
        <v>98</v>
      </c>
      <c r="F1148" s="104" t="s">
        <v>369</v>
      </c>
      <c r="G1148" t="s">
        <v>370</v>
      </c>
      <c r="H1148" t="s">
        <v>371</v>
      </c>
      <c r="I1148" t="s">
        <v>32</v>
      </c>
      <c r="J1148"/>
      <c r="K1148" t="s">
        <v>348</v>
      </c>
      <c r="L1148" t="s">
        <v>372</v>
      </c>
      <c r="M1148" s="104" t="s">
        <v>1857</v>
      </c>
      <c r="N1148" s="104" t="s">
        <v>166</v>
      </c>
      <c r="O1148" s="167">
        <v>200</v>
      </c>
      <c r="P1148" s="200">
        <v>368</v>
      </c>
      <c r="Q1148" s="234">
        <v>1.0781039432823578E-2</v>
      </c>
      <c r="R1148" s="200" t="s">
        <v>37</v>
      </c>
      <c r="S1148" s="180">
        <v>2510</v>
      </c>
      <c r="T1148" s="231" t="s">
        <v>1858</v>
      </c>
      <c r="U1148" s="208">
        <v>0</v>
      </c>
      <c r="V1148" s="209">
        <v>0</v>
      </c>
      <c r="W1148" s="234">
        <f>Tabla2[[#This Row],[Valor POAI 2026
 (en pesos y 3 últimos digitos en cero)]]/$V$2</f>
        <v>0</v>
      </c>
      <c r="X1148" s="188"/>
      <c r="Y1148" s="188"/>
      <c r="Z1148" s="189"/>
    </row>
    <row r="1149" spans="1:26" s="126" customFormat="1" ht="13.5" hidden="1" customHeight="1">
      <c r="A1149" s="172">
        <v>15</v>
      </c>
      <c r="B1149" t="s">
        <v>1784</v>
      </c>
      <c r="C1149" s="207">
        <v>25102</v>
      </c>
      <c r="D1149" t="s">
        <v>343</v>
      </c>
      <c r="E1149" s="207">
        <v>99</v>
      </c>
      <c r="F1149" s="104" t="s">
        <v>378</v>
      </c>
      <c r="G1149" t="s">
        <v>370</v>
      </c>
      <c r="H1149" t="s">
        <v>379</v>
      </c>
      <c r="I1149" t="s">
        <v>56</v>
      </c>
      <c r="J1149"/>
      <c r="K1149" t="s">
        <v>348</v>
      </c>
      <c r="L1149" t="s">
        <v>372</v>
      </c>
      <c r="M1149" s="104" t="s">
        <v>1859</v>
      </c>
      <c r="N1149" s="104" t="s">
        <v>381</v>
      </c>
      <c r="O1149" s="167">
        <v>15</v>
      </c>
      <c r="P1149" s="200">
        <v>1024</v>
      </c>
      <c r="Q1149" s="234">
        <v>2.9999414073943867E-2</v>
      </c>
      <c r="R1149" s="200" t="s">
        <v>37</v>
      </c>
      <c r="S1149" s="180">
        <v>2510</v>
      </c>
      <c r="T1149" s="231" t="s">
        <v>1858</v>
      </c>
      <c r="U1149" s="208">
        <v>0</v>
      </c>
      <c r="V1149" s="209">
        <v>0</v>
      </c>
      <c r="W1149" s="234">
        <f>Tabla2[[#This Row],[Valor POAI 2026
 (en pesos y 3 últimos digitos en cero)]]/$V$2</f>
        <v>0</v>
      </c>
      <c r="X1149" s="188"/>
      <c r="Y1149" s="188"/>
      <c r="Z1149" s="189"/>
    </row>
    <row r="1150" spans="1:26" s="126" customFormat="1" ht="13.5" hidden="1" customHeight="1">
      <c r="A1150" s="172">
        <v>15</v>
      </c>
      <c r="B1150" t="s">
        <v>1784</v>
      </c>
      <c r="C1150" s="207">
        <v>25103</v>
      </c>
      <c r="D1150" t="s">
        <v>343</v>
      </c>
      <c r="E1150" s="207">
        <v>97</v>
      </c>
      <c r="F1150" s="104" t="s">
        <v>382</v>
      </c>
      <c r="G1150" t="s">
        <v>370</v>
      </c>
      <c r="H1150" t="s">
        <v>383</v>
      </c>
      <c r="I1150" t="s">
        <v>32</v>
      </c>
      <c r="J1150"/>
      <c r="K1150" t="s">
        <v>348</v>
      </c>
      <c r="L1150" t="s">
        <v>372</v>
      </c>
      <c r="M1150" s="104" t="s">
        <v>1608</v>
      </c>
      <c r="N1150" s="104" t="s">
        <v>385</v>
      </c>
      <c r="O1150" s="167">
        <v>60</v>
      </c>
      <c r="P1150" s="200">
        <v>426</v>
      </c>
      <c r="Q1150" s="234">
        <v>1.2480224995605554E-2</v>
      </c>
      <c r="R1150" s="200" t="s">
        <v>37</v>
      </c>
      <c r="S1150" s="180">
        <v>2510</v>
      </c>
      <c r="T1150" s="231" t="s">
        <v>1858</v>
      </c>
      <c r="U1150" s="208">
        <v>0</v>
      </c>
      <c r="V1150" s="209">
        <v>0</v>
      </c>
      <c r="W1150" s="234">
        <f>Tabla2[[#This Row],[Valor POAI 2026
 (en pesos y 3 últimos digitos en cero)]]/$V$2</f>
        <v>0</v>
      </c>
      <c r="X1150" s="188"/>
      <c r="Y1150" s="188"/>
      <c r="Z1150" s="189"/>
    </row>
    <row r="1151" spans="1:26" s="126" customFormat="1" ht="13.5" hidden="1" customHeight="1">
      <c r="A1151" s="172">
        <v>15</v>
      </c>
      <c r="B1151" t="s">
        <v>1784</v>
      </c>
      <c r="C1151" s="207">
        <v>25351</v>
      </c>
      <c r="D1151" t="s">
        <v>343</v>
      </c>
      <c r="E1151" s="207">
        <v>104</v>
      </c>
      <c r="F1151" s="104" t="s">
        <v>393</v>
      </c>
      <c r="G1151" t="s">
        <v>394</v>
      </c>
      <c r="H1151" t="s">
        <v>395</v>
      </c>
      <c r="I1151" t="s">
        <v>56</v>
      </c>
      <c r="J1151"/>
      <c r="K1151" t="s">
        <v>348</v>
      </c>
      <c r="L1151" t="s">
        <v>372</v>
      </c>
      <c r="M1151" s="104" t="s">
        <v>1011</v>
      </c>
      <c r="N1151" s="104" t="s">
        <v>397</v>
      </c>
      <c r="O1151" s="167">
        <v>4</v>
      </c>
      <c r="P1151" s="200">
        <v>102</v>
      </c>
      <c r="Q1151" s="234">
        <v>2.9882228862717526E-3</v>
      </c>
      <c r="R1151" s="200" t="s">
        <v>37</v>
      </c>
      <c r="S1151" s="180">
        <v>2535</v>
      </c>
      <c r="T1151" s="231" t="s">
        <v>1860</v>
      </c>
      <c r="U1151" s="208">
        <v>0</v>
      </c>
      <c r="V1151" s="209">
        <v>0</v>
      </c>
      <c r="W1151" s="234">
        <f>Tabla2[[#This Row],[Valor POAI 2026
 (en pesos y 3 últimos digitos en cero)]]/$V$2</f>
        <v>0</v>
      </c>
      <c r="X1151" s="188"/>
      <c r="Y1151" s="188"/>
      <c r="Z1151" s="189"/>
    </row>
    <row r="1152" spans="1:26" s="126" customFormat="1" ht="13.5" hidden="1" customHeight="1">
      <c r="A1152" s="172">
        <v>15</v>
      </c>
      <c r="B1152" t="s">
        <v>1784</v>
      </c>
      <c r="C1152" s="207">
        <v>25352</v>
      </c>
      <c r="D1152" t="s">
        <v>343</v>
      </c>
      <c r="E1152" s="207">
        <v>103</v>
      </c>
      <c r="F1152" s="104" t="s">
        <v>402</v>
      </c>
      <c r="G1152" t="s">
        <v>394</v>
      </c>
      <c r="H1152" t="s">
        <v>395</v>
      </c>
      <c r="I1152" t="s">
        <v>56</v>
      </c>
      <c r="J1152"/>
      <c r="K1152" t="s">
        <v>348</v>
      </c>
      <c r="L1152" t="s">
        <v>372</v>
      </c>
      <c r="M1152" s="104" t="s">
        <v>1013</v>
      </c>
      <c r="N1152" s="104" t="s">
        <v>404</v>
      </c>
      <c r="O1152" s="167">
        <v>4</v>
      </c>
      <c r="P1152" s="200">
        <v>102</v>
      </c>
      <c r="Q1152" s="234">
        <v>2.9882228862717526E-3</v>
      </c>
      <c r="R1152" s="200" t="s">
        <v>37</v>
      </c>
      <c r="S1152" s="180">
        <v>2535</v>
      </c>
      <c r="T1152" s="231" t="s">
        <v>1860</v>
      </c>
      <c r="U1152" s="208">
        <v>0</v>
      </c>
      <c r="V1152" s="209">
        <v>0</v>
      </c>
      <c r="W1152" s="234">
        <f>Tabla2[[#This Row],[Valor POAI 2026
 (en pesos y 3 últimos digitos en cero)]]/$V$2</f>
        <v>0</v>
      </c>
      <c r="X1152" s="188"/>
      <c r="Y1152" s="188"/>
      <c r="Z1152" s="189"/>
    </row>
    <row r="1153" spans="1:26" s="126" customFormat="1" ht="13.5" hidden="1" customHeight="1">
      <c r="A1153" s="172">
        <v>16</v>
      </c>
      <c r="B1153" t="s">
        <v>1861</v>
      </c>
      <c r="C1153" s="207">
        <v>23131</v>
      </c>
      <c r="D1153" t="s">
        <v>28</v>
      </c>
      <c r="E1153" s="207">
        <v>1</v>
      </c>
      <c r="F1153" s="104" t="s">
        <v>39</v>
      </c>
      <c r="G1153" t="s">
        <v>30</v>
      </c>
      <c r="H1153" t="s">
        <v>31</v>
      </c>
      <c r="I1153" t="s">
        <v>32</v>
      </c>
      <c r="J1153"/>
      <c r="K1153" t="s">
        <v>33</v>
      </c>
      <c r="L1153" t="s">
        <v>34</v>
      </c>
      <c r="M1153" s="104" t="s">
        <v>1862</v>
      </c>
      <c r="N1153" s="104" t="s">
        <v>41</v>
      </c>
      <c r="O1153" s="167">
        <v>300</v>
      </c>
      <c r="P1153" s="200">
        <v>363</v>
      </c>
      <c r="Q1153" s="234">
        <v>6.8265162200282087E-3</v>
      </c>
      <c r="R1153" s="200" t="s">
        <v>37</v>
      </c>
      <c r="S1153" s="180">
        <v>2313</v>
      </c>
      <c r="T1153" s="231" t="s">
        <v>1863</v>
      </c>
      <c r="U1153" s="208">
        <v>0</v>
      </c>
      <c r="V1153" s="209">
        <v>0</v>
      </c>
      <c r="W1153" s="234">
        <f>Tabla2[[#This Row],[Valor POAI 2026
 (en pesos y 3 últimos digitos en cero)]]/$V$2</f>
        <v>0</v>
      </c>
      <c r="X1153" s="188"/>
      <c r="Y1153" s="188"/>
      <c r="Z1153" s="189"/>
    </row>
    <row r="1154" spans="1:26" s="126" customFormat="1" ht="13.5" hidden="1" customHeight="1">
      <c r="A1154" s="172">
        <v>16</v>
      </c>
      <c r="B1154" t="s">
        <v>1861</v>
      </c>
      <c r="C1154" s="207">
        <v>23132</v>
      </c>
      <c r="D1154" t="s">
        <v>28</v>
      </c>
      <c r="E1154" s="207">
        <v>3</v>
      </c>
      <c r="F1154" s="104" t="s">
        <v>42</v>
      </c>
      <c r="G1154" t="s">
        <v>30</v>
      </c>
      <c r="H1154" t="s">
        <v>31</v>
      </c>
      <c r="I1154" t="s">
        <v>32</v>
      </c>
      <c r="J1154"/>
      <c r="K1154" t="s">
        <v>33</v>
      </c>
      <c r="L1154" t="s">
        <v>34</v>
      </c>
      <c r="M1154" s="104" t="s">
        <v>1864</v>
      </c>
      <c r="N1154" s="104" t="s">
        <v>44</v>
      </c>
      <c r="O1154" s="167">
        <v>8</v>
      </c>
      <c r="P1154" s="200">
        <v>187</v>
      </c>
      <c r="Q1154" s="234">
        <v>3.5166901739539258E-3</v>
      </c>
      <c r="R1154" s="200" t="s">
        <v>37</v>
      </c>
      <c r="S1154" s="180">
        <v>2313</v>
      </c>
      <c r="T1154" s="231" t="s">
        <v>1863</v>
      </c>
      <c r="U1154" s="208">
        <v>0</v>
      </c>
      <c r="V1154" s="209">
        <v>0</v>
      </c>
      <c r="W1154" s="234">
        <f>Tabla2[[#This Row],[Valor POAI 2026
 (en pesos y 3 últimos digitos en cero)]]/$V$2</f>
        <v>0</v>
      </c>
      <c r="X1154" s="188"/>
      <c r="Y1154" s="188"/>
      <c r="Z1154" s="189"/>
    </row>
    <row r="1155" spans="1:26" s="126" customFormat="1" ht="13.5" hidden="1" customHeight="1">
      <c r="A1155" s="172">
        <v>16</v>
      </c>
      <c r="B1155" t="s">
        <v>1861</v>
      </c>
      <c r="C1155" s="207">
        <v>23041</v>
      </c>
      <c r="D1155" t="s">
        <v>45</v>
      </c>
      <c r="E1155" s="207">
        <v>4</v>
      </c>
      <c r="F1155" s="104" t="s">
        <v>46</v>
      </c>
      <c r="G1155" t="s">
        <v>47</v>
      </c>
      <c r="H1155" t="s">
        <v>48</v>
      </c>
      <c r="I1155" t="s">
        <v>32</v>
      </c>
      <c r="J1155"/>
      <c r="K1155" t="s">
        <v>33</v>
      </c>
      <c r="L1155" t="s">
        <v>49</v>
      </c>
      <c r="M1155" s="104" t="s">
        <v>1865</v>
      </c>
      <c r="N1155" s="104" t="s">
        <v>51</v>
      </c>
      <c r="O1155" s="167">
        <v>4000</v>
      </c>
      <c r="P1155" s="200">
        <v>827</v>
      </c>
      <c r="Q1155" s="234">
        <v>1.5552421250587683E-2</v>
      </c>
      <c r="R1155" s="200" t="s">
        <v>37</v>
      </c>
      <c r="S1155" s="180">
        <v>2304</v>
      </c>
      <c r="T1155" s="231" t="s">
        <v>1866</v>
      </c>
      <c r="U1155" s="208">
        <v>0</v>
      </c>
      <c r="V1155" s="209">
        <v>0</v>
      </c>
      <c r="W1155" s="234">
        <f>Tabla2[[#This Row],[Valor POAI 2026
 (en pesos y 3 últimos digitos en cero)]]/$V$2</f>
        <v>0</v>
      </c>
      <c r="X1155" s="188"/>
      <c r="Y1155" s="188"/>
      <c r="Z1155" s="189"/>
    </row>
    <row r="1156" spans="1:26" s="126" customFormat="1" ht="13.5" hidden="1" customHeight="1">
      <c r="A1156" s="172">
        <v>16</v>
      </c>
      <c r="B1156" t="s">
        <v>1861</v>
      </c>
      <c r="C1156" s="207">
        <v>24501</v>
      </c>
      <c r="D1156" t="s">
        <v>28</v>
      </c>
      <c r="E1156" s="207">
        <v>5</v>
      </c>
      <c r="F1156" s="104" t="s">
        <v>53</v>
      </c>
      <c r="G1156" t="s">
        <v>54</v>
      </c>
      <c r="H1156" t="s">
        <v>55</v>
      </c>
      <c r="I1156" t="s">
        <v>56</v>
      </c>
      <c r="J1156" t="s">
        <v>57</v>
      </c>
      <c r="K1156" t="s">
        <v>33</v>
      </c>
      <c r="L1156" t="s">
        <v>58</v>
      </c>
      <c r="M1156" s="104" t="s">
        <v>1242</v>
      </c>
      <c r="N1156" s="104" t="s">
        <v>60</v>
      </c>
      <c r="O1156" s="167">
        <v>4</v>
      </c>
      <c r="P1156" s="200">
        <v>933</v>
      </c>
      <c r="Q1156" s="234">
        <v>1.7545839210155147E-2</v>
      </c>
      <c r="R1156" s="200" t="s">
        <v>37</v>
      </c>
      <c r="S1156" s="180">
        <v>2450</v>
      </c>
      <c r="T1156" s="231" t="s">
        <v>1867</v>
      </c>
      <c r="U1156" s="208">
        <v>0</v>
      </c>
      <c r="V1156" s="209">
        <v>0</v>
      </c>
      <c r="W1156" s="234">
        <f>Tabla2[[#This Row],[Valor POAI 2026
 (en pesos y 3 últimos digitos en cero)]]/$V$2</f>
        <v>0</v>
      </c>
      <c r="X1156" s="188"/>
      <c r="Y1156" s="188"/>
      <c r="Z1156" s="189"/>
    </row>
    <row r="1157" spans="1:26" s="126" customFormat="1" ht="13.5" hidden="1" customHeight="1">
      <c r="A1157" s="172">
        <v>16</v>
      </c>
      <c r="B1157" t="s">
        <v>1861</v>
      </c>
      <c r="C1157" s="207">
        <v>24502</v>
      </c>
      <c r="D1157" t="s">
        <v>28</v>
      </c>
      <c r="E1157" s="207">
        <v>6</v>
      </c>
      <c r="F1157" s="104" t="s">
        <v>62</v>
      </c>
      <c r="G1157" t="s">
        <v>54</v>
      </c>
      <c r="H1157" t="s">
        <v>55</v>
      </c>
      <c r="I1157" t="s">
        <v>56</v>
      </c>
      <c r="J1157" t="s">
        <v>57</v>
      </c>
      <c r="K1157" t="s">
        <v>33</v>
      </c>
      <c r="L1157" t="s">
        <v>58</v>
      </c>
      <c r="M1157" s="104" t="s">
        <v>1351</v>
      </c>
      <c r="N1157" s="104" t="s">
        <v>64</v>
      </c>
      <c r="O1157" s="167">
        <v>4</v>
      </c>
      <c r="P1157" s="200">
        <v>320</v>
      </c>
      <c r="Q1157" s="234">
        <v>6.0178655383168779E-3</v>
      </c>
      <c r="R1157" s="200" t="s">
        <v>37</v>
      </c>
      <c r="S1157" s="180">
        <v>2450</v>
      </c>
      <c r="T1157" s="231" t="s">
        <v>1867</v>
      </c>
      <c r="U1157" s="208">
        <v>0</v>
      </c>
      <c r="V1157" s="209">
        <v>0</v>
      </c>
      <c r="W1157" s="234">
        <f>Tabla2[[#This Row],[Valor POAI 2026
 (en pesos y 3 últimos digitos en cero)]]/$V$2</f>
        <v>0</v>
      </c>
      <c r="X1157" s="188"/>
      <c r="Y1157" s="188"/>
      <c r="Z1157" s="189"/>
    </row>
    <row r="1158" spans="1:26" s="126" customFormat="1" ht="13.5" hidden="1" customHeight="1">
      <c r="A1158" s="172">
        <v>16</v>
      </c>
      <c r="B1158" t="s">
        <v>1861</v>
      </c>
      <c r="C1158" s="207">
        <v>24551</v>
      </c>
      <c r="D1158" t="s">
        <v>28</v>
      </c>
      <c r="E1158" s="207">
        <v>11</v>
      </c>
      <c r="F1158" s="104" t="s">
        <v>76</v>
      </c>
      <c r="G1158" t="s">
        <v>30</v>
      </c>
      <c r="H1158" t="s">
        <v>66</v>
      </c>
      <c r="I1158" t="s">
        <v>32</v>
      </c>
      <c r="J1158"/>
      <c r="K1158" t="s">
        <v>33</v>
      </c>
      <c r="L1158" t="s">
        <v>67</v>
      </c>
      <c r="M1158" s="104" t="s">
        <v>1868</v>
      </c>
      <c r="N1158" s="104" t="s">
        <v>78</v>
      </c>
      <c r="O1158" s="167">
        <v>4</v>
      </c>
      <c r="P1158" s="200">
        <v>229</v>
      </c>
      <c r="Q1158" s="234">
        <v>4.3065350258580156E-3</v>
      </c>
      <c r="R1158" s="200" t="s">
        <v>37</v>
      </c>
      <c r="S1158" s="180">
        <v>2455</v>
      </c>
      <c r="T1158" s="231" t="s">
        <v>1869</v>
      </c>
      <c r="U1158" s="208">
        <v>0</v>
      </c>
      <c r="V1158" s="209">
        <v>0</v>
      </c>
      <c r="W1158" s="234">
        <f>Tabla2[[#This Row],[Valor POAI 2026
 (en pesos y 3 últimos digitos en cero)]]/$V$2</f>
        <v>0</v>
      </c>
      <c r="X1158" s="188"/>
      <c r="Y1158" s="188"/>
      <c r="Z1158" s="189"/>
    </row>
    <row r="1159" spans="1:26" s="126" customFormat="1" ht="13.5" hidden="1" customHeight="1">
      <c r="A1159" s="172">
        <v>16</v>
      </c>
      <c r="B1159" t="s">
        <v>1861</v>
      </c>
      <c r="C1159" s="207">
        <v>24552</v>
      </c>
      <c r="D1159" t="s">
        <v>28</v>
      </c>
      <c r="E1159" s="207">
        <v>7</v>
      </c>
      <c r="F1159" s="104" t="s">
        <v>65</v>
      </c>
      <c r="G1159" t="s">
        <v>30</v>
      </c>
      <c r="H1159" t="s">
        <v>66</v>
      </c>
      <c r="I1159" t="s">
        <v>32</v>
      </c>
      <c r="J1159"/>
      <c r="K1159" t="s">
        <v>33</v>
      </c>
      <c r="L1159" t="s">
        <v>67</v>
      </c>
      <c r="M1159" s="104" t="s">
        <v>1870</v>
      </c>
      <c r="N1159" s="104" t="s">
        <v>69</v>
      </c>
      <c r="O1159" s="167">
        <v>4</v>
      </c>
      <c r="P1159" s="200">
        <v>320</v>
      </c>
      <c r="Q1159" s="234">
        <v>6.0178655383168779E-3</v>
      </c>
      <c r="R1159" s="200" t="s">
        <v>37</v>
      </c>
      <c r="S1159" s="180">
        <v>2455</v>
      </c>
      <c r="T1159" s="231" t="s">
        <v>1869</v>
      </c>
      <c r="U1159" s="208">
        <v>0</v>
      </c>
      <c r="V1159" s="209">
        <v>0</v>
      </c>
      <c r="W1159" s="234">
        <f>Tabla2[[#This Row],[Valor POAI 2026
 (en pesos y 3 últimos digitos en cero)]]/$V$2</f>
        <v>0</v>
      </c>
      <c r="X1159" s="188"/>
      <c r="Y1159" s="188"/>
      <c r="Z1159" s="189"/>
    </row>
    <row r="1160" spans="1:26" s="126" customFormat="1" ht="13.5" hidden="1" customHeight="1">
      <c r="A1160" s="172">
        <v>16</v>
      </c>
      <c r="B1160" t="s">
        <v>1861</v>
      </c>
      <c r="C1160" s="207">
        <v>24601</v>
      </c>
      <c r="D1160" t="s">
        <v>28</v>
      </c>
      <c r="E1160" s="207">
        <v>16</v>
      </c>
      <c r="F1160" s="104" t="s">
        <v>85</v>
      </c>
      <c r="G1160" t="s">
        <v>30</v>
      </c>
      <c r="H1160" t="s">
        <v>86</v>
      </c>
      <c r="I1160" t="s">
        <v>56</v>
      </c>
      <c r="J1160" t="s">
        <v>57</v>
      </c>
      <c r="K1160" t="s">
        <v>33</v>
      </c>
      <c r="L1160" t="s">
        <v>87</v>
      </c>
      <c r="M1160" s="104" t="s">
        <v>432</v>
      </c>
      <c r="N1160" s="104" t="s">
        <v>89</v>
      </c>
      <c r="O1160" s="167">
        <v>4</v>
      </c>
      <c r="P1160" s="200">
        <v>1600</v>
      </c>
      <c r="Q1160" s="234">
        <v>3.0089327691584389E-2</v>
      </c>
      <c r="R1160" s="200" t="s">
        <v>37</v>
      </c>
      <c r="S1160" s="180">
        <v>2460</v>
      </c>
      <c r="T1160" s="231" t="s">
        <v>1871</v>
      </c>
      <c r="U1160" s="208">
        <v>0</v>
      </c>
      <c r="V1160" s="209">
        <v>0</v>
      </c>
      <c r="W1160" s="234">
        <f>Tabla2[[#This Row],[Valor POAI 2026
 (en pesos y 3 últimos digitos en cero)]]/$V$2</f>
        <v>0</v>
      </c>
      <c r="X1160" s="188"/>
      <c r="Y1160" s="188"/>
      <c r="Z1160" s="189"/>
    </row>
    <row r="1161" spans="1:26" s="126" customFormat="1" ht="13.5" hidden="1" customHeight="1">
      <c r="A1161" s="172">
        <v>16</v>
      </c>
      <c r="B1161" t="s">
        <v>1861</v>
      </c>
      <c r="C1161" s="207">
        <v>24641</v>
      </c>
      <c r="D1161" t="s">
        <v>91</v>
      </c>
      <c r="E1161" s="207">
        <v>15</v>
      </c>
      <c r="F1161" s="104" t="s">
        <v>92</v>
      </c>
      <c r="G1161" t="s">
        <v>93</v>
      </c>
      <c r="H1161" t="s">
        <v>94</v>
      </c>
      <c r="I1161" t="s">
        <v>32</v>
      </c>
      <c r="J1161" t="s">
        <v>95</v>
      </c>
      <c r="K1161" t="s">
        <v>33</v>
      </c>
      <c r="L1161" t="s">
        <v>87</v>
      </c>
      <c r="M1161" s="104" t="s">
        <v>1627</v>
      </c>
      <c r="N1161" s="104" t="s">
        <v>64</v>
      </c>
      <c r="O1161" s="167">
        <v>6000</v>
      </c>
      <c r="P1161" s="200">
        <v>1157</v>
      </c>
      <c r="Q1161" s="234">
        <v>2.1758345086976962E-2</v>
      </c>
      <c r="R1161" s="200" t="s">
        <v>37</v>
      </c>
      <c r="S1161" s="180">
        <v>2464</v>
      </c>
      <c r="T1161" s="231" t="s">
        <v>1872</v>
      </c>
      <c r="U1161" s="208">
        <v>0</v>
      </c>
      <c r="V1161" s="209">
        <v>0</v>
      </c>
      <c r="W1161" s="234">
        <f>Tabla2[[#This Row],[Valor POAI 2026
 (en pesos y 3 últimos digitos en cero)]]/$V$2</f>
        <v>0</v>
      </c>
      <c r="X1161" s="188"/>
      <c r="Y1161" s="188"/>
      <c r="Z1161" s="189"/>
    </row>
    <row r="1162" spans="1:26" s="126" customFormat="1" ht="13.5" hidden="1" customHeight="1">
      <c r="A1162" s="172">
        <v>16</v>
      </c>
      <c r="B1162" t="s">
        <v>1861</v>
      </c>
      <c r="C1162" s="207">
        <v>25821</v>
      </c>
      <c r="D1162" t="s">
        <v>343</v>
      </c>
      <c r="E1162" s="207">
        <v>14</v>
      </c>
      <c r="F1162" s="104" t="s">
        <v>436</v>
      </c>
      <c r="G1162" t="s">
        <v>30</v>
      </c>
      <c r="H1162" t="s">
        <v>437</v>
      </c>
      <c r="I1162" t="s">
        <v>32</v>
      </c>
      <c r="J1162"/>
      <c r="K1162" t="s">
        <v>33</v>
      </c>
      <c r="L1162" t="s">
        <v>87</v>
      </c>
      <c r="M1162" s="104" t="s">
        <v>1358</v>
      </c>
      <c r="N1162" s="104" t="s">
        <v>439</v>
      </c>
      <c r="O1162" s="167">
        <v>4</v>
      </c>
      <c r="P1162" s="200">
        <v>773</v>
      </c>
      <c r="Q1162" s="234">
        <v>1.4536906440996708E-2</v>
      </c>
      <c r="R1162" s="200" t="s">
        <v>37</v>
      </c>
      <c r="S1162" s="180">
        <v>2582</v>
      </c>
      <c r="T1162" s="231" t="s">
        <v>1873</v>
      </c>
      <c r="U1162" s="208">
        <v>0</v>
      </c>
      <c r="V1162" s="209">
        <v>0</v>
      </c>
      <c r="W1162" s="234">
        <f>Tabla2[[#This Row],[Valor POAI 2026
 (en pesos y 3 últimos digitos en cero)]]/$V$2</f>
        <v>0</v>
      </c>
      <c r="X1162" s="188"/>
      <c r="Y1162" s="188"/>
      <c r="Z1162" s="189"/>
    </row>
    <row r="1163" spans="1:26" s="126" customFormat="1" ht="13.5" hidden="1" customHeight="1">
      <c r="A1163" s="172">
        <v>16</v>
      </c>
      <c r="B1163" t="s">
        <v>1861</v>
      </c>
      <c r="C1163" s="207">
        <v>24681</v>
      </c>
      <c r="D1163" t="s">
        <v>98</v>
      </c>
      <c r="E1163" s="207">
        <v>17</v>
      </c>
      <c r="F1163" s="104" t="s">
        <v>108</v>
      </c>
      <c r="G1163" t="s">
        <v>100</v>
      </c>
      <c r="H1163" t="s">
        <v>109</v>
      </c>
      <c r="I1163" t="s">
        <v>56</v>
      </c>
      <c r="J1163" t="s">
        <v>102</v>
      </c>
      <c r="K1163" t="s">
        <v>103</v>
      </c>
      <c r="L1163" t="s">
        <v>104</v>
      </c>
      <c r="M1163" s="104" t="s">
        <v>1874</v>
      </c>
      <c r="N1163" s="104" t="s">
        <v>111</v>
      </c>
      <c r="O1163" s="167">
        <v>400</v>
      </c>
      <c r="P1163" s="200">
        <v>320</v>
      </c>
      <c r="Q1163" s="234">
        <v>6.0178655383168779E-3</v>
      </c>
      <c r="R1163" s="200" t="s">
        <v>37</v>
      </c>
      <c r="S1163" s="180">
        <v>2468</v>
      </c>
      <c r="T1163" s="231" t="s">
        <v>1875</v>
      </c>
      <c r="U1163" s="208">
        <v>0</v>
      </c>
      <c r="V1163" s="209">
        <v>0</v>
      </c>
      <c r="W1163" s="234">
        <f>Tabla2[[#This Row],[Valor POAI 2026
 (en pesos y 3 últimos digitos en cero)]]/$V$2</f>
        <v>0</v>
      </c>
      <c r="X1163" s="188"/>
      <c r="Y1163" s="188"/>
      <c r="Z1163" s="189"/>
    </row>
    <row r="1164" spans="1:26" s="126" customFormat="1" ht="13.5" hidden="1" customHeight="1">
      <c r="A1164" s="172">
        <v>16</v>
      </c>
      <c r="B1164" t="s">
        <v>1861</v>
      </c>
      <c r="C1164" s="207">
        <v>24682</v>
      </c>
      <c r="D1164" t="s">
        <v>98</v>
      </c>
      <c r="E1164" s="207">
        <v>18</v>
      </c>
      <c r="F1164" s="104" t="s">
        <v>120</v>
      </c>
      <c r="G1164" t="s">
        <v>100</v>
      </c>
      <c r="H1164" t="s">
        <v>121</v>
      </c>
      <c r="I1164" t="s">
        <v>56</v>
      </c>
      <c r="J1164" t="s">
        <v>102</v>
      </c>
      <c r="K1164" t="s">
        <v>103</v>
      </c>
      <c r="L1164" t="s">
        <v>104</v>
      </c>
      <c r="M1164" s="104" t="s">
        <v>1876</v>
      </c>
      <c r="N1164" s="104" t="s">
        <v>123</v>
      </c>
      <c r="O1164" s="167">
        <v>4000</v>
      </c>
      <c r="P1164" s="200">
        <v>320</v>
      </c>
      <c r="Q1164" s="234">
        <v>6.0178655383168779E-3</v>
      </c>
      <c r="R1164" s="200" t="s">
        <v>37</v>
      </c>
      <c r="S1164" s="180">
        <v>2468</v>
      </c>
      <c r="T1164" s="231" t="s">
        <v>1875</v>
      </c>
      <c r="U1164" s="208">
        <v>0</v>
      </c>
      <c r="V1164" s="209">
        <v>0</v>
      </c>
      <c r="W1164" s="234">
        <f>Tabla2[[#This Row],[Valor POAI 2026
 (en pesos y 3 últimos digitos en cero)]]/$V$2</f>
        <v>0</v>
      </c>
      <c r="X1164" s="188"/>
      <c r="Y1164" s="188"/>
      <c r="Z1164" s="189"/>
    </row>
    <row r="1165" spans="1:26" s="126" customFormat="1" ht="13.5" hidden="1" customHeight="1">
      <c r="A1165" s="172">
        <v>16</v>
      </c>
      <c r="B1165" t="s">
        <v>1861</v>
      </c>
      <c r="C1165" s="207">
        <v>24683</v>
      </c>
      <c r="D1165" t="s">
        <v>98</v>
      </c>
      <c r="E1165" s="207">
        <v>23</v>
      </c>
      <c r="F1165" s="104" t="s">
        <v>124</v>
      </c>
      <c r="G1165" t="s">
        <v>100</v>
      </c>
      <c r="H1165" t="s">
        <v>125</v>
      </c>
      <c r="I1165" t="s">
        <v>32</v>
      </c>
      <c r="J1165"/>
      <c r="K1165" t="s">
        <v>103</v>
      </c>
      <c r="L1165" t="s">
        <v>104</v>
      </c>
      <c r="M1165" s="104" t="s">
        <v>1877</v>
      </c>
      <c r="N1165" s="104" t="s">
        <v>127</v>
      </c>
      <c r="O1165" s="167">
        <v>300</v>
      </c>
      <c r="P1165" s="200">
        <v>800</v>
      </c>
      <c r="Q1165" s="234">
        <v>1.5044663845792195E-2</v>
      </c>
      <c r="R1165" s="200" t="s">
        <v>37</v>
      </c>
      <c r="S1165" s="180">
        <v>2468</v>
      </c>
      <c r="T1165" s="231" t="s">
        <v>1875</v>
      </c>
      <c r="U1165" s="208">
        <v>0</v>
      </c>
      <c r="V1165" s="209">
        <v>0</v>
      </c>
      <c r="W1165" s="234">
        <f>Tabla2[[#This Row],[Valor POAI 2026
 (en pesos y 3 últimos digitos en cero)]]/$V$2</f>
        <v>0</v>
      </c>
      <c r="X1165" s="188"/>
      <c r="Y1165" s="188"/>
      <c r="Z1165" s="189"/>
    </row>
    <row r="1166" spans="1:26" s="126" customFormat="1" ht="13.5" hidden="1" customHeight="1">
      <c r="A1166" s="172">
        <v>16</v>
      </c>
      <c r="B1166" t="s">
        <v>1861</v>
      </c>
      <c r="C1166" s="207">
        <v>24684</v>
      </c>
      <c r="D1166" t="s">
        <v>98</v>
      </c>
      <c r="E1166" s="207">
        <v>19</v>
      </c>
      <c r="F1166" s="104" t="s">
        <v>99</v>
      </c>
      <c r="G1166" t="s">
        <v>100</v>
      </c>
      <c r="H1166" t="s">
        <v>101</v>
      </c>
      <c r="I1166" t="s">
        <v>56</v>
      </c>
      <c r="J1166" t="s">
        <v>102</v>
      </c>
      <c r="K1166" t="s">
        <v>103</v>
      </c>
      <c r="L1166" t="s">
        <v>104</v>
      </c>
      <c r="M1166" s="104" t="s">
        <v>567</v>
      </c>
      <c r="N1166" s="104" t="s">
        <v>106</v>
      </c>
      <c r="O1166" s="167">
        <v>800</v>
      </c>
      <c r="P1166" s="200">
        <v>1280</v>
      </c>
      <c r="Q1166" s="234">
        <v>2.4071462153267512E-2</v>
      </c>
      <c r="R1166" s="200" t="s">
        <v>37</v>
      </c>
      <c r="S1166" s="180">
        <v>2468</v>
      </c>
      <c r="T1166" s="231" t="s">
        <v>1875</v>
      </c>
      <c r="U1166" s="208">
        <v>0</v>
      </c>
      <c r="V1166" s="209">
        <v>0</v>
      </c>
      <c r="W1166" s="234">
        <f>Tabla2[[#This Row],[Valor POAI 2026
 (en pesos y 3 últimos digitos en cero)]]/$V$2</f>
        <v>0</v>
      </c>
      <c r="X1166" s="188"/>
      <c r="Y1166" s="188"/>
      <c r="Z1166" s="189"/>
    </row>
    <row r="1167" spans="1:26" s="126" customFormat="1" ht="13.5" hidden="1" customHeight="1">
      <c r="A1167" s="172">
        <v>16</v>
      </c>
      <c r="B1167" t="s">
        <v>1861</v>
      </c>
      <c r="C1167" s="207">
        <v>24685</v>
      </c>
      <c r="D1167" t="s">
        <v>98</v>
      </c>
      <c r="E1167" s="207">
        <v>20</v>
      </c>
      <c r="F1167" s="104" t="s">
        <v>112</v>
      </c>
      <c r="G1167" t="s">
        <v>100</v>
      </c>
      <c r="H1167" t="s">
        <v>113</v>
      </c>
      <c r="I1167" t="s">
        <v>56</v>
      </c>
      <c r="J1167" t="s">
        <v>102</v>
      </c>
      <c r="K1167" t="s">
        <v>103</v>
      </c>
      <c r="L1167" t="s">
        <v>104</v>
      </c>
      <c r="M1167" s="104" t="s">
        <v>1878</v>
      </c>
      <c r="N1167" s="104" t="s">
        <v>115</v>
      </c>
      <c r="O1167" s="167">
        <v>4000</v>
      </c>
      <c r="P1167" s="200">
        <v>320</v>
      </c>
      <c r="Q1167" s="234">
        <v>6.0178655383168779E-3</v>
      </c>
      <c r="R1167" s="200" t="s">
        <v>37</v>
      </c>
      <c r="S1167" s="180">
        <v>2468</v>
      </c>
      <c r="T1167" s="231" t="s">
        <v>1875</v>
      </c>
      <c r="U1167" s="208">
        <v>0</v>
      </c>
      <c r="V1167" s="209">
        <v>0</v>
      </c>
      <c r="W1167" s="234">
        <f>Tabla2[[#This Row],[Valor POAI 2026
 (en pesos y 3 últimos digitos en cero)]]/$V$2</f>
        <v>0</v>
      </c>
      <c r="X1167" s="188"/>
      <c r="Y1167" s="188"/>
      <c r="Z1167" s="189"/>
    </row>
    <row r="1168" spans="1:26" s="126" customFormat="1" ht="13.5" hidden="1" customHeight="1">
      <c r="A1168" s="172">
        <v>16</v>
      </c>
      <c r="B1168" t="s">
        <v>1861</v>
      </c>
      <c r="C1168" s="207">
        <v>25691</v>
      </c>
      <c r="D1168" t="s">
        <v>45</v>
      </c>
      <c r="E1168" s="207">
        <v>26</v>
      </c>
      <c r="F1168" s="104" t="s">
        <v>128</v>
      </c>
      <c r="G1168" t="s">
        <v>129</v>
      </c>
      <c r="H1168" t="s">
        <v>130</v>
      </c>
      <c r="I1168" t="s">
        <v>32</v>
      </c>
      <c r="J1168"/>
      <c r="K1168" t="s">
        <v>103</v>
      </c>
      <c r="L1168" t="s">
        <v>131</v>
      </c>
      <c r="M1168" s="104" t="s">
        <v>1879</v>
      </c>
      <c r="N1168" s="104" t="s">
        <v>133</v>
      </c>
      <c r="O1168" s="167">
        <v>500</v>
      </c>
      <c r="P1168" s="200">
        <v>560</v>
      </c>
      <c r="Q1168" s="234">
        <v>1.0531264692054537E-2</v>
      </c>
      <c r="R1168" s="200" t="s">
        <v>37</v>
      </c>
      <c r="S1168" s="180">
        <v>2569</v>
      </c>
      <c r="T1168" s="231" t="s">
        <v>1880</v>
      </c>
      <c r="U1168" s="208">
        <v>0</v>
      </c>
      <c r="V1168" s="209">
        <v>0</v>
      </c>
      <c r="W1168" s="234">
        <f>Tabla2[[#This Row],[Valor POAI 2026
 (en pesos y 3 últimos digitos en cero)]]/$V$2</f>
        <v>0</v>
      </c>
      <c r="X1168" s="188"/>
      <c r="Y1168" s="188"/>
      <c r="Z1168" s="189"/>
    </row>
    <row r="1169" spans="1:26" s="126" customFormat="1" ht="13.5" hidden="1" customHeight="1">
      <c r="A1169" s="172">
        <v>16</v>
      </c>
      <c r="B1169" t="s">
        <v>1861</v>
      </c>
      <c r="C1169" s="207">
        <v>25692</v>
      </c>
      <c r="D1169" t="s">
        <v>45</v>
      </c>
      <c r="E1169" s="207">
        <v>27</v>
      </c>
      <c r="F1169" s="104" t="s">
        <v>135</v>
      </c>
      <c r="G1169" t="s">
        <v>129</v>
      </c>
      <c r="H1169" t="s">
        <v>136</v>
      </c>
      <c r="I1169" t="s">
        <v>32</v>
      </c>
      <c r="J1169"/>
      <c r="K1169" t="s">
        <v>103</v>
      </c>
      <c r="L1169" t="s">
        <v>131</v>
      </c>
      <c r="M1169" s="104" t="s">
        <v>1801</v>
      </c>
      <c r="N1169" s="104" t="s">
        <v>41</v>
      </c>
      <c r="O1169" s="167">
        <v>800</v>
      </c>
      <c r="P1169" s="200">
        <v>827</v>
      </c>
      <c r="Q1169" s="234">
        <v>1.5552421250587683E-2</v>
      </c>
      <c r="R1169" s="200" t="s">
        <v>37</v>
      </c>
      <c r="S1169" s="180">
        <v>2569</v>
      </c>
      <c r="T1169" s="231" t="s">
        <v>1880</v>
      </c>
      <c r="U1169" s="208">
        <v>0</v>
      </c>
      <c r="V1169" s="209">
        <v>0</v>
      </c>
      <c r="W1169" s="234">
        <f>Tabla2[[#This Row],[Valor POAI 2026
 (en pesos y 3 últimos digitos en cero)]]/$V$2</f>
        <v>0</v>
      </c>
      <c r="X1169" s="188"/>
      <c r="Y1169" s="188"/>
      <c r="Z1169" s="189"/>
    </row>
    <row r="1170" spans="1:26" s="126" customFormat="1" ht="13.5" hidden="1" customHeight="1">
      <c r="A1170" s="172">
        <v>16</v>
      </c>
      <c r="B1170" t="s">
        <v>1861</v>
      </c>
      <c r="C1170" s="207">
        <v>25693</v>
      </c>
      <c r="D1170" t="s">
        <v>138</v>
      </c>
      <c r="E1170" s="207">
        <v>25</v>
      </c>
      <c r="F1170" s="104" t="s">
        <v>139</v>
      </c>
      <c r="G1170" t="s">
        <v>129</v>
      </c>
      <c r="H1170" t="s">
        <v>140</v>
      </c>
      <c r="I1170" t="s">
        <v>32</v>
      </c>
      <c r="J1170"/>
      <c r="K1170" t="s">
        <v>103</v>
      </c>
      <c r="L1170" t="s">
        <v>131</v>
      </c>
      <c r="M1170" s="104" t="s">
        <v>454</v>
      </c>
      <c r="N1170" s="104" t="s">
        <v>51</v>
      </c>
      <c r="O1170" s="167">
        <v>4000</v>
      </c>
      <c r="P1170" s="200">
        <v>533</v>
      </c>
      <c r="Q1170" s="234">
        <v>1.0023507287259051E-2</v>
      </c>
      <c r="R1170" s="200" t="s">
        <v>37</v>
      </c>
      <c r="S1170" s="180">
        <v>2569</v>
      </c>
      <c r="T1170" s="231" t="s">
        <v>1880</v>
      </c>
      <c r="U1170" s="208">
        <v>0</v>
      </c>
      <c r="V1170" s="209">
        <v>0</v>
      </c>
      <c r="W1170" s="234">
        <f>Tabla2[[#This Row],[Valor POAI 2026
 (en pesos y 3 últimos digitos en cero)]]/$V$2</f>
        <v>0</v>
      </c>
      <c r="X1170" s="188"/>
      <c r="Y1170" s="188"/>
      <c r="Z1170" s="189"/>
    </row>
    <row r="1171" spans="1:26" s="126" customFormat="1" ht="13.5" hidden="1" customHeight="1">
      <c r="A1171" s="172">
        <v>16</v>
      </c>
      <c r="B1171" t="s">
        <v>1861</v>
      </c>
      <c r="C1171" s="207">
        <v>22971</v>
      </c>
      <c r="D1171" t="s">
        <v>142</v>
      </c>
      <c r="E1171" s="207">
        <v>32</v>
      </c>
      <c r="F1171" s="104" t="s">
        <v>148</v>
      </c>
      <c r="G1171" t="s">
        <v>129</v>
      </c>
      <c r="H1171" t="s">
        <v>144</v>
      </c>
      <c r="I1171" t="s">
        <v>32</v>
      </c>
      <c r="J1171"/>
      <c r="K1171" t="s">
        <v>103</v>
      </c>
      <c r="L1171" t="s">
        <v>145</v>
      </c>
      <c r="M1171" s="104" t="s">
        <v>713</v>
      </c>
      <c r="N1171" s="104" t="s">
        <v>41</v>
      </c>
      <c r="O1171" s="167">
        <v>4</v>
      </c>
      <c r="P1171" s="200">
        <v>288</v>
      </c>
      <c r="Q1171" s="234">
        <v>5.4160789844851908E-3</v>
      </c>
      <c r="R1171" s="200" t="s">
        <v>37</v>
      </c>
      <c r="S1171" s="180">
        <v>2297</v>
      </c>
      <c r="T1171" s="231" t="s">
        <v>1881</v>
      </c>
      <c r="U1171" s="208">
        <v>0</v>
      </c>
      <c r="V1171" s="209">
        <v>0</v>
      </c>
      <c r="W1171" s="234">
        <f>Tabla2[[#This Row],[Valor POAI 2026
 (en pesos y 3 últimos digitos en cero)]]/$V$2</f>
        <v>0</v>
      </c>
      <c r="X1171" s="188"/>
      <c r="Y1171" s="188"/>
      <c r="Z1171" s="189"/>
    </row>
    <row r="1172" spans="1:26" s="126" customFormat="1" ht="13.5" hidden="1" customHeight="1">
      <c r="A1172" s="172">
        <v>16</v>
      </c>
      <c r="B1172" t="s">
        <v>1861</v>
      </c>
      <c r="C1172" s="207">
        <v>22972</v>
      </c>
      <c r="D1172" t="s">
        <v>142</v>
      </c>
      <c r="E1172" s="207">
        <v>30</v>
      </c>
      <c r="F1172" s="104" t="s">
        <v>143</v>
      </c>
      <c r="G1172" t="s">
        <v>129</v>
      </c>
      <c r="H1172" t="s">
        <v>144</v>
      </c>
      <c r="I1172" t="s">
        <v>32</v>
      </c>
      <c r="J1172"/>
      <c r="K1172" t="s">
        <v>103</v>
      </c>
      <c r="L1172" t="s">
        <v>145</v>
      </c>
      <c r="M1172" s="104" t="s">
        <v>711</v>
      </c>
      <c r="N1172" s="104" t="s">
        <v>44</v>
      </c>
      <c r="O1172" s="167">
        <v>4</v>
      </c>
      <c r="P1172" s="200">
        <v>560</v>
      </c>
      <c r="Q1172" s="234">
        <v>1.0531264692054537E-2</v>
      </c>
      <c r="R1172" s="200" t="s">
        <v>37</v>
      </c>
      <c r="S1172" s="180">
        <v>2297</v>
      </c>
      <c r="T1172" s="231" t="s">
        <v>1881</v>
      </c>
      <c r="U1172" s="208">
        <v>0</v>
      </c>
      <c r="V1172" s="209">
        <v>0</v>
      </c>
      <c r="W1172" s="234">
        <f>Tabla2[[#This Row],[Valor POAI 2026
 (en pesos y 3 últimos digitos en cero)]]/$V$2</f>
        <v>0</v>
      </c>
      <c r="X1172" s="188"/>
      <c r="Y1172" s="188"/>
      <c r="Z1172" s="189"/>
    </row>
    <row r="1173" spans="1:26" s="126" customFormat="1" ht="13.5" hidden="1" customHeight="1">
      <c r="A1173" s="172">
        <v>16</v>
      </c>
      <c r="B1173" t="s">
        <v>1861</v>
      </c>
      <c r="C1173" s="207">
        <v>23691</v>
      </c>
      <c r="D1173" t="s">
        <v>153</v>
      </c>
      <c r="E1173" s="207">
        <v>35</v>
      </c>
      <c r="F1173" s="104" t="s">
        <v>154</v>
      </c>
      <c r="G1173" t="s">
        <v>155</v>
      </c>
      <c r="H1173" t="s">
        <v>156</v>
      </c>
      <c r="I1173" t="s">
        <v>32</v>
      </c>
      <c r="J1173"/>
      <c r="K1173" t="s">
        <v>103</v>
      </c>
      <c r="L1173" t="s">
        <v>157</v>
      </c>
      <c r="M1173" s="104" t="s">
        <v>588</v>
      </c>
      <c r="N1173" s="104" t="s">
        <v>159</v>
      </c>
      <c r="O1173" s="167">
        <v>8000</v>
      </c>
      <c r="P1173" s="200">
        <v>747</v>
      </c>
      <c r="Q1173" s="234">
        <v>1.4047954866008463E-2</v>
      </c>
      <c r="R1173" s="200" t="s">
        <v>37</v>
      </c>
      <c r="S1173" s="180">
        <v>2369</v>
      </c>
      <c r="T1173" s="231" t="s">
        <v>1882</v>
      </c>
      <c r="U1173" s="208">
        <v>0</v>
      </c>
      <c r="V1173" s="209">
        <v>0</v>
      </c>
      <c r="W1173" s="234">
        <f>Tabla2[[#This Row],[Valor POAI 2026
 (en pesos y 3 últimos digitos en cero)]]/$V$2</f>
        <v>0</v>
      </c>
      <c r="X1173" s="188"/>
      <c r="Y1173" s="188"/>
      <c r="Z1173" s="189"/>
    </row>
    <row r="1174" spans="1:26" s="126" customFormat="1" ht="13.5" hidden="1" customHeight="1">
      <c r="A1174" s="172">
        <v>16</v>
      </c>
      <c r="B1174" t="s">
        <v>1861</v>
      </c>
      <c r="C1174" s="207">
        <v>23692</v>
      </c>
      <c r="D1174" t="s">
        <v>153</v>
      </c>
      <c r="E1174" s="207">
        <v>36</v>
      </c>
      <c r="F1174" s="104" t="s">
        <v>164</v>
      </c>
      <c r="G1174" t="s">
        <v>155</v>
      </c>
      <c r="H1174" t="s">
        <v>156</v>
      </c>
      <c r="I1174" t="s">
        <v>32</v>
      </c>
      <c r="J1174"/>
      <c r="K1174" t="s">
        <v>103</v>
      </c>
      <c r="L1174" t="s">
        <v>157</v>
      </c>
      <c r="M1174" s="104" t="s">
        <v>1883</v>
      </c>
      <c r="N1174" s="104" t="s">
        <v>166</v>
      </c>
      <c r="O1174" s="167">
        <v>6000</v>
      </c>
      <c r="P1174" s="200">
        <v>747</v>
      </c>
      <c r="Q1174" s="234">
        <v>1.4047954866008463E-2</v>
      </c>
      <c r="R1174" s="200" t="s">
        <v>37</v>
      </c>
      <c r="S1174" s="180">
        <v>2369</v>
      </c>
      <c r="T1174" s="231" t="s">
        <v>1882</v>
      </c>
      <c r="U1174" s="208">
        <v>0</v>
      </c>
      <c r="V1174" s="209">
        <v>0</v>
      </c>
      <c r="W1174" s="234">
        <f>Tabla2[[#This Row],[Valor POAI 2026
 (en pesos y 3 últimos digitos en cero)]]/$V$2</f>
        <v>0</v>
      </c>
      <c r="X1174" s="188"/>
      <c r="Y1174" s="188"/>
      <c r="Z1174" s="189"/>
    </row>
    <row r="1175" spans="1:26" s="126" customFormat="1" ht="13.5" hidden="1" customHeight="1">
      <c r="A1175" s="172">
        <v>16</v>
      </c>
      <c r="B1175" t="s">
        <v>1861</v>
      </c>
      <c r="C1175" s="207">
        <v>23693</v>
      </c>
      <c r="D1175" t="s">
        <v>153</v>
      </c>
      <c r="E1175" s="207">
        <v>34</v>
      </c>
      <c r="F1175" s="104" t="s">
        <v>161</v>
      </c>
      <c r="G1175" t="s">
        <v>155</v>
      </c>
      <c r="H1175" t="s">
        <v>156</v>
      </c>
      <c r="I1175" t="s">
        <v>32</v>
      </c>
      <c r="J1175"/>
      <c r="K1175" t="s">
        <v>103</v>
      </c>
      <c r="L1175" t="s">
        <v>157</v>
      </c>
      <c r="M1175" s="104" t="s">
        <v>1884</v>
      </c>
      <c r="N1175" s="104" t="s">
        <v>163</v>
      </c>
      <c r="O1175" s="167">
        <v>12</v>
      </c>
      <c r="P1175" s="200">
        <v>48</v>
      </c>
      <c r="Q1175" s="234">
        <v>9.0267983074753173E-4</v>
      </c>
      <c r="R1175" s="200" t="s">
        <v>37</v>
      </c>
      <c r="S1175" s="180">
        <v>2369</v>
      </c>
      <c r="T1175" s="231" t="s">
        <v>1882</v>
      </c>
      <c r="U1175" s="208">
        <v>0</v>
      </c>
      <c r="V1175" s="209">
        <v>0</v>
      </c>
      <c r="W1175" s="234">
        <f>Tabla2[[#This Row],[Valor POAI 2026
 (en pesos y 3 últimos digitos en cero)]]/$V$2</f>
        <v>0</v>
      </c>
      <c r="X1175" s="188"/>
      <c r="Y1175" s="188"/>
      <c r="Z1175" s="189"/>
    </row>
    <row r="1176" spans="1:26" s="126" customFormat="1" ht="13.5" hidden="1" customHeight="1">
      <c r="A1176" s="172">
        <v>16</v>
      </c>
      <c r="B1176" t="s">
        <v>1861</v>
      </c>
      <c r="C1176" s="207">
        <v>24821</v>
      </c>
      <c r="D1176" t="s">
        <v>153</v>
      </c>
      <c r="E1176" s="207">
        <v>39</v>
      </c>
      <c r="F1176" s="104" t="s">
        <v>177</v>
      </c>
      <c r="G1176" t="s">
        <v>155</v>
      </c>
      <c r="H1176" t="s">
        <v>170</v>
      </c>
      <c r="I1176" t="s">
        <v>32</v>
      </c>
      <c r="J1176"/>
      <c r="K1176" t="s">
        <v>103</v>
      </c>
      <c r="L1176" t="s">
        <v>157</v>
      </c>
      <c r="M1176" s="104" t="s">
        <v>1885</v>
      </c>
      <c r="N1176" s="104" t="s">
        <v>166</v>
      </c>
      <c r="O1176" s="167">
        <v>3000</v>
      </c>
      <c r="P1176" s="200">
        <v>848</v>
      </c>
      <c r="Q1176" s="234">
        <v>1.5947343676539726E-2</v>
      </c>
      <c r="R1176" s="200" t="s">
        <v>37</v>
      </c>
      <c r="S1176" s="180">
        <v>2482</v>
      </c>
      <c r="T1176" s="231" t="s">
        <v>1886</v>
      </c>
      <c r="U1176" s="208">
        <v>0</v>
      </c>
      <c r="V1176" s="209">
        <v>0</v>
      </c>
      <c r="W1176" s="234">
        <f>Tabla2[[#This Row],[Valor POAI 2026
 (en pesos y 3 últimos digitos en cero)]]/$V$2</f>
        <v>0</v>
      </c>
      <c r="X1176" s="188"/>
      <c r="Y1176" s="188"/>
      <c r="Z1176" s="189"/>
    </row>
    <row r="1177" spans="1:26" s="126" customFormat="1" ht="13.5" hidden="1" customHeight="1">
      <c r="A1177" s="172">
        <v>16</v>
      </c>
      <c r="B1177" t="s">
        <v>1861</v>
      </c>
      <c r="C1177" s="207">
        <v>24822</v>
      </c>
      <c r="D1177" t="s">
        <v>153</v>
      </c>
      <c r="E1177" s="207">
        <v>40</v>
      </c>
      <c r="F1177" s="104" t="s">
        <v>174</v>
      </c>
      <c r="G1177" t="s">
        <v>155</v>
      </c>
      <c r="H1177" t="s">
        <v>170</v>
      </c>
      <c r="I1177" t="s">
        <v>32</v>
      </c>
      <c r="J1177"/>
      <c r="K1177" t="s">
        <v>103</v>
      </c>
      <c r="L1177" t="s">
        <v>157</v>
      </c>
      <c r="M1177" s="104" t="s">
        <v>1642</v>
      </c>
      <c r="N1177" s="104" t="s">
        <v>176</v>
      </c>
      <c r="O1177" s="167">
        <v>12</v>
      </c>
      <c r="P1177" s="200">
        <v>43</v>
      </c>
      <c r="Q1177" s="234">
        <v>8.0865068171133057E-4</v>
      </c>
      <c r="R1177" s="200" t="s">
        <v>37</v>
      </c>
      <c r="S1177" s="180">
        <v>2482</v>
      </c>
      <c r="T1177" s="231" t="s">
        <v>1886</v>
      </c>
      <c r="U1177" s="208">
        <v>0</v>
      </c>
      <c r="V1177" s="209">
        <v>0</v>
      </c>
      <c r="W1177" s="234">
        <f>Tabla2[[#This Row],[Valor POAI 2026
 (en pesos y 3 últimos digitos en cero)]]/$V$2</f>
        <v>0</v>
      </c>
      <c r="X1177" s="188"/>
      <c r="Y1177" s="188"/>
      <c r="Z1177" s="189"/>
    </row>
    <row r="1178" spans="1:26" s="126" customFormat="1" ht="13.5" hidden="1" customHeight="1">
      <c r="A1178" s="172">
        <v>16</v>
      </c>
      <c r="B1178" t="s">
        <v>1861</v>
      </c>
      <c r="C1178" s="207">
        <v>24823</v>
      </c>
      <c r="D1178" t="s">
        <v>153</v>
      </c>
      <c r="E1178" s="207">
        <v>33</v>
      </c>
      <c r="F1178" s="104" t="s">
        <v>179</v>
      </c>
      <c r="G1178" t="s">
        <v>155</v>
      </c>
      <c r="H1178" t="s">
        <v>180</v>
      </c>
      <c r="I1178" t="s">
        <v>56</v>
      </c>
      <c r="J1178"/>
      <c r="K1178" t="s">
        <v>103</v>
      </c>
      <c r="L1178" t="s">
        <v>157</v>
      </c>
      <c r="M1178" s="104" t="s">
        <v>1887</v>
      </c>
      <c r="N1178" s="104" t="s">
        <v>182</v>
      </c>
      <c r="O1178" s="167">
        <v>60</v>
      </c>
      <c r="P1178" s="200">
        <v>320</v>
      </c>
      <c r="Q1178" s="234">
        <v>6.0178655383168779E-3</v>
      </c>
      <c r="R1178" s="200" t="s">
        <v>37</v>
      </c>
      <c r="S1178" s="180">
        <v>2482</v>
      </c>
      <c r="T1178" s="231" t="s">
        <v>1886</v>
      </c>
      <c r="U1178" s="208">
        <v>0</v>
      </c>
      <c r="V1178" s="209">
        <v>0</v>
      </c>
      <c r="W1178" s="234">
        <f>Tabla2[[#This Row],[Valor POAI 2026
 (en pesos y 3 últimos digitos en cero)]]/$V$2</f>
        <v>0</v>
      </c>
      <c r="X1178" s="188"/>
      <c r="Y1178" s="188"/>
      <c r="Z1178" s="189"/>
    </row>
    <row r="1179" spans="1:26" s="126" customFormat="1" ht="13.5" hidden="1" customHeight="1">
      <c r="A1179" s="172">
        <v>16</v>
      </c>
      <c r="B1179" t="s">
        <v>1861</v>
      </c>
      <c r="C1179" s="207">
        <v>24824</v>
      </c>
      <c r="D1179" t="s">
        <v>153</v>
      </c>
      <c r="E1179" s="207">
        <v>38</v>
      </c>
      <c r="F1179" s="104" t="s">
        <v>169</v>
      </c>
      <c r="G1179" t="s">
        <v>155</v>
      </c>
      <c r="H1179" t="s">
        <v>170</v>
      </c>
      <c r="I1179" t="s">
        <v>32</v>
      </c>
      <c r="J1179"/>
      <c r="K1179" t="s">
        <v>103</v>
      </c>
      <c r="L1179" t="s">
        <v>157</v>
      </c>
      <c r="M1179" s="104" t="s">
        <v>1643</v>
      </c>
      <c r="N1179" s="104" t="s">
        <v>172</v>
      </c>
      <c r="O1179" s="167">
        <v>24</v>
      </c>
      <c r="P1179" s="200">
        <v>448</v>
      </c>
      <c r="Q1179" s="234">
        <v>8.4250117536436298E-3</v>
      </c>
      <c r="R1179" s="200" t="s">
        <v>37</v>
      </c>
      <c r="S1179" s="180">
        <v>2482</v>
      </c>
      <c r="T1179" s="231" t="s">
        <v>1886</v>
      </c>
      <c r="U1179" s="208">
        <v>0</v>
      </c>
      <c r="V1179" s="209">
        <v>0</v>
      </c>
      <c r="W1179" s="234">
        <f>Tabla2[[#This Row],[Valor POAI 2026
 (en pesos y 3 últimos digitos en cero)]]/$V$2</f>
        <v>0</v>
      </c>
      <c r="X1179" s="188"/>
      <c r="Y1179" s="188"/>
      <c r="Z1179" s="189"/>
    </row>
    <row r="1180" spans="1:26" s="126" customFormat="1" ht="13.5" hidden="1" customHeight="1">
      <c r="A1180" s="172">
        <v>16</v>
      </c>
      <c r="B1180" t="s">
        <v>1861</v>
      </c>
      <c r="C1180" s="207">
        <v>24471</v>
      </c>
      <c r="D1180" t="s">
        <v>183</v>
      </c>
      <c r="E1180" s="207">
        <v>44</v>
      </c>
      <c r="F1180" s="104" t="s">
        <v>190</v>
      </c>
      <c r="G1180" t="s">
        <v>129</v>
      </c>
      <c r="H1180" t="s">
        <v>185</v>
      </c>
      <c r="I1180" t="s">
        <v>32</v>
      </c>
      <c r="J1180"/>
      <c r="K1180" t="s">
        <v>103</v>
      </c>
      <c r="L1180" t="s">
        <v>186</v>
      </c>
      <c r="M1180" s="104" t="s">
        <v>1888</v>
      </c>
      <c r="N1180" s="104" t="s">
        <v>192</v>
      </c>
      <c r="O1180" s="167">
        <v>4000</v>
      </c>
      <c r="P1180" s="200">
        <v>347</v>
      </c>
      <c r="Q1180" s="234">
        <v>6.5256229431123651E-3</v>
      </c>
      <c r="R1180" s="200" t="s">
        <v>37</v>
      </c>
      <c r="S1180" s="180">
        <v>2447</v>
      </c>
      <c r="T1180" s="231" t="s">
        <v>1889</v>
      </c>
      <c r="U1180" s="208">
        <v>0</v>
      </c>
      <c r="V1180" s="209">
        <v>0</v>
      </c>
      <c r="W1180" s="234">
        <f>Tabla2[[#This Row],[Valor POAI 2026
 (en pesos y 3 últimos digitos en cero)]]/$V$2</f>
        <v>0</v>
      </c>
      <c r="X1180" s="188"/>
      <c r="Y1180" s="188"/>
      <c r="Z1180" s="189"/>
    </row>
    <row r="1181" spans="1:26" s="126" customFormat="1" ht="13.5" hidden="1" customHeight="1">
      <c r="A1181" s="172">
        <v>16</v>
      </c>
      <c r="B1181" t="s">
        <v>1861</v>
      </c>
      <c r="C1181" s="207">
        <v>24472</v>
      </c>
      <c r="D1181" t="s">
        <v>183</v>
      </c>
      <c r="E1181" s="207">
        <v>45</v>
      </c>
      <c r="F1181" s="104" t="s">
        <v>184</v>
      </c>
      <c r="G1181" t="s">
        <v>129</v>
      </c>
      <c r="H1181" t="s">
        <v>185</v>
      </c>
      <c r="I1181" t="s">
        <v>32</v>
      </c>
      <c r="J1181"/>
      <c r="K1181" t="s">
        <v>103</v>
      </c>
      <c r="L1181" t="s">
        <v>186</v>
      </c>
      <c r="M1181" s="104" t="s">
        <v>1890</v>
      </c>
      <c r="N1181" s="104" t="s">
        <v>188</v>
      </c>
      <c r="O1181" s="167">
        <v>4000</v>
      </c>
      <c r="P1181" s="200">
        <v>453</v>
      </c>
      <c r="Q1181" s="234">
        <v>8.5190409026798305E-3</v>
      </c>
      <c r="R1181" s="200" t="s">
        <v>37</v>
      </c>
      <c r="S1181" s="180">
        <v>2447</v>
      </c>
      <c r="T1181" s="231" t="s">
        <v>1889</v>
      </c>
      <c r="U1181" s="208">
        <v>0</v>
      </c>
      <c r="V1181" s="209">
        <v>0</v>
      </c>
      <c r="W1181" s="234">
        <f>Tabla2[[#This Row],[Valor POAI 2026
 (en pesos y 3 últimos digitos en cero)]]/$V$2</f>
        <v>0</v>
      </c>
      <c r="X1181" s="188"/>
      <c r="Y1181" s="188"/>
      <c r="Z1181" s="189"/>
    </row>
    <row r="1182" spans="1:26" s="126" customFormat="1" ht="13.5" hidden="1" customHeight="1">
      <c r="A1182" s="172">
        <v>16</v>
      </c>
      <c r="B1182" t="s">
        <v>1861</v>
      </c>
      <c r="C1182" s="207">
        <v>24631</v>
      </c>
      <c r="D1182" t="s">
        <v>138</v>
      </c>
      <c r="E1182" s="207">
        <v>48</v>
      </c>
      <c r="F1182" s="104" t="s">
        <v>195</v>
      </c>
      <c r="G1182" t="s">
        <v>196</v>
      </c>
      <c r="H1182" t="s">
        <v>197</v>
      </c>
      <c r="I1182" t="s">
        <v>56</v>
      </c>
      <c r="J1182" t="s">
        <v>198</v>
      </c>
      <c r="K1182" t="s">
        <v>103</v>
      </c>
      <c r="L1182" t="s">
        <v>199</v>
      </c>
      <c r="M1182" s="104" t="s">
        <v>1891</v>
      </c>
      <c r="N1182" s="104" t="s">
        <v>201</v>
      </c>
      <c r="O1182" s="167">
        <v>1705</v>
      </c>
      <c r="P1182" s="200">
        <v>4960</v>
      </c>
      <c r="Q1182" s="234">
        <v>9.3276915843911609E-2</v>
      </c>
      <c r="R1182" s="200" t="s">
        <v>202</v>
      </c>
      <c r="S1182" s="180">
        <v>2463</v>
      </c>
      <c r="T1182" s="231" t="s">
        <v>1892</v>
      </c>
      <c r="U1182" s="208">
        <v>0</v>
      </c>
      <c r="V1182" s="209">
        <v>0</v>
      </c>
      <c r="W1182" s="234">
        <f>Tabla2[[#This Row],[Valor POAI 2026
 (en pesos y 3 últimos digitos en cero)]]/$V$2</f>
        <v>0</v>
      </c>
      <c r="X1182" s="188"/>
      <c r="Y1182" s="188"/>
      <c r="Z1182" s="189"/>
    </row>
    <row r="1183" spans="1:26" s="126" customFormat="1" ht="13.5" hidden="1" customHeight="1">
      <c r="A1183" s="172">
        <v>16</v>
      </c>
      <c r="B1183" t="s">
        <v>1861</v>
      </c>
      <c r="C1183" s="207">
        <v>24632</v>
      </c>
      <c r="D1183" t="s">
        <v>138</v>
      </c>
      <c r="E1183" s="207">
        <v>47</v>
      </c>
      <c r="F1183" s="104" t="s">
        <v>204</v>
      </c>
      <c r="G1183" t="s">
        <v>196</v>
      </c>
      <c r="H1183" t="s">
        <v>205</v>
      </c>
      <c r="I1183" t="s">
        <v>56</v>
      </c>
      <c r="J1183" t="s">
        <v>198</v>
      </c>
      <c r="K1183" t="s">
        <v>103</v>
      </c>
      <c r="L1183" t="s">
        <v>199</v>
      </c>
      <c r="M1183" s="104" t="s">
        <v>1893</v>
      </c>
      <c r="N1183" s="104" t="s">
        <v>207</v>
      </c>
      <c r="O1183" s="167">
        <v>4000</v>
      </c>
      <c r="P1183" s="200">
        <v>1333</v>
      </c>
      <c r="Q1183" s="234">
        <v>2.5068171133051247E-2</v>
      </c>
      <c r="R1183" s="200" t="s">
        <v>202</v>
      </c>
      <c r="S1183" s="180">
        <v>2463</v>
      </c>
      <c r="T1183" s="231" t="s">
        <v>1892</v>
      </c>
      <c r="U1183" s="208">
        <v>0</v>
      </c>
      <c r="V1183" s="209">
        <v>0</v>
      </c>
      <c r="W1183" s="234">
        <f>Tabla2[[#This Row],[Valor POAI 2026
 (en pesos y 3 últimos digitos en cero)]]/$V$2</f>
        <v>0</v>
      </c>
      <c r="X1183" s="188"/>
      <c r="Y1183" s="188"/>
      <c r="Z1183" s="189"/>
    </row>
    <row r="1184" spans="1:26" s="126" customFormat="1" ht="13.5" hidden="1" customHeight="1">
      <c r="A1184" s="172">
        <v>16</v>
      </c>
      <c r="B1184" t="s">
        <v>1861</v>
      </c>
      <c r="C1184" s="207">
        <v>24633</v>
      </c>
      <c r="D1184" t="s">
        <v>138</v>
      </c>
      <c r="E1184" s="207">
        <v>46</v>
      </c>
      <c r="F1184" s="104" t="s">
        <v>208</v>
      </c>
      <c r="G1184" t="s">
        <v>196</v>
      </c>
      <c r="H1184" t="s">
        <v>209</v>
      </c>
      <c r="I1184" t="s">
        <v>56</v>
      </c>
      <c r="J1184" t="s">
        <v>198</v>
      </c>
      <c r="K1184" t="s">
        <v>103</v>
      </c>
      <c r="L1184" t="s">
        <v>199</v>
      </c>
      <c r="M1184" s="104" t="s">
        <v>1894</v>
      </c>
      <c r="N1184" s="104" t="s">
        <v>211</v>
      </c>
      <c r="O1184" s="167">
        <v>960</v>
      </c>
      <c r="P1184" s="200">
        <v>480</v>
      </c>
      <c r="Q1184" s="234">
        <v>9.0267983074753168E-3</v>
      </c>
      <c r="R1184" s="200" t="s">
        <v>37</v>
      </c>
      <c r="S1184" s="180">
        <v>2463</v>
      </c>
      <c r="T1184" s="231" t="s">
        <v>1892</v>
      </c>
      <c r="U1184" s="208">
        <v>0</v>
      </c>
      <c r="V1184" s="209">
        <v>0</v>
      </c>
      <c r="W1184" s="234">
        <f>Tabla2[[#This Row],[Valor POAI 2026
 (en pesos y 3 últimos digitos en cero)]]/$V$2</f>
        <v>0</v>
      </c>
      <c r="X1184" s="188"/>
      <c r="Y1184" s="188"/>
      <c r="Z1184" s="189"/>
    </row>
    <row r="1185" spans="1:26" s="126" customFormat="1" ht="13.5" hidden="1" customHeight="1">
      <c r="A1185" s="172">
        <v>16</v>
      </c>
      <c r="B1185" t="s">
        <v>1861</v>
      </c>
      <c r="C1185" s="207">
        <v>24521</v>
      </c>
      <c r="D1185" t="s">
        <v>138</v>
      </c>
      <c r="E1185" s="207">
        <v>49</v>
      </c>
      <c r="F1185" s="104" t="s">
        <v>474</v>
      </c>
      <c r="G1185" t="s">
        <v>196</v>
      </c>
      <c r="H1185" t="s">
        <v>475</v>
      </c>
      <c r="I1185" t="s">
        <v>56</v>
      </c>
      <c r="J1185" t="s">
        <v>198</v>
      </c>
      <c r="K1185" t="s">
        <v>103</v>
      </c>
      <c r="L1185" t="s">
        <v>476</v>
      </c>
      <c r="M1185" s="104" t="s">
        <v>1825</v>
      </c>
      <c r="N1185" s="104" t="s">
        <v>478</v>
      </c>
      <c r="O1185" s="167">
        <v>50</v>
      </c>
      <c r="P1185" s="200">
        <v>187</v>
      </c>
      <c r="Q1185" s="234">
        <v>3.5166901739539258E-3</v>
      </c>
      <c r="R1185" s="200" t="s">
        <v>202</v>
      </c>
      <c r="S1185" s="180">
        <v>2452</v>
      </c>
      <c r="T1185" s="231" t="s">
        <v>1895</v>
      </c>
      <c r="U1185" s="208">
        <v>0</v>
      </c>
      <c r="V1185" s="209">
        <v>0</v>
      </c>
      <c r="W1185" s="234">
        <f>Tabla2[[#This Row],[Valor POAI 2026
 (en pesos y 3 últimos digitos en cero)]]/$V$2</f>
        <v>0</v>
      </c>
      <c r="X1185" s="188"/>
      <c r="Y1185" s="188"/>
      <c r="Z1185" s="189"/>
    </row>
    <row r="1186" spans="1:26" s="126" customFormat="1" ht="13.5" hidden="1" customHeight="1">
      <c r="A1186" s="172">
        <v>16</v>
      </c>
      <c r="B1186" t="s">
        <v>1861</v>
      </c>
      <c r="C1186" s="207">
        <v>24461</v>
      </c>
      <c r="D1186" t="s">
        <v>212</v>
      </c>
      <c r="E1186" s="207">
        <v>50</v>
      </c>
      <c r="F1186" s="104" t="s">
        <v>213</v>
      </c>
      <c r="G1186" t="s">
        <v>214</v>
      </c>
      <c r="H1186" t="s">
        <v>215</v>
      </c>
      <c r="I1186" t="s">
        <v>56</v>
      </c>
      <c r="J1186" t="s">
        <v>216</v>
      </c>
      <c r="K1186" t="s">
        <v>217</v>
      </c>
      <c r="L1186" t="s">
        <v>218</v>
      </c>
      <c r="M1186" s="104" t="s">
        <v>1896</v>
      </c>
      <c r="N1186" s="104" t="s">
        <v>60</v>
      </c>
      <c r="O1186" s="167">
        <v>15</v>
      </c>
      <c r="P1186" s="200">
        <v>800</v>
      </c>
      <c r="Q1186" s="234">
        <v>1.5044663845792195E-2</v>
      </c>
      <c r="R1186" s="200" t="s">
        <v>37</v>
      </c>
      <c r="S1186" s="180">
        <v>2446</v>
      </c>
      <c r="T1186" s="231" t="s">
        <v>1897</v>
      </c>
      <c r="U1186" s="208">
        <v>0</v>
      </c>
      <c r="V1186" s="209">
        <v>0</v>
      </c>
      <c r="W1186" s="234">
        <f>Tabla2[[#This Row],[Valor POAI 2026
 (en pesos y 3 últimos digitos en cero)]]/$V$2</f>
        <v>0</v>
      </c>
      <c r="X1186" s="188"/>
      <c r="Y1186" s="188"/>
      <c r="Z1186" s="189"/>
    </row>
    <row r="1187" spans="1:26" s="126" customFormat="1" ht="13.5" hidden="1" customHeight="1">
      <c r="A1187" s="172">
        <v>16</v>
      </c>
      <c r="B1187" t="s">
        <v>1861</v>
      </c>
      <c r="C1187" s="207">
        <v>24462</v>
      </c>
      <c r="D1187" t="s">
        <v>212</v>
      </c>
      <c r="E1187" s="207">
        <v>51</v>
      </c>
      <c r="F1187" s="104" t="s">
        <v>221</v>
      </c>
      <c r="G1187" t="s">
        <v>214</v>
      </c>
      <c r="H1187" t="s">
        <v>222</v>
      </c>
      <c r="I1187" t="s">
        <v>56</v>
      </c>
      <c r="J1187" t="s">
        <v>216</v>
      </c>
      <c r="K1187" t="s">
        <v>217</v>
      </c>
      <c r="L1187" t="s">
        <v>218</v>
      </c>
      <c r="M1187" s="104" t="s">
        <v>1898</v>
      </c>
      <c r="N1187" s="104" t="s">
        <v>224</v>
      </c>
      <c r="O1187" s="167">
        <v>1600</v>
      </c>
      <c r="P1187" s="200">
        <v>1067</v>
      </c>
      <c r="Q1187" s="234">
        <v>2.0065820404325342E-2</v>
      </c>
      <c r="R1187" s="200" t="s">
        <v>37</v>
      </c>
      <c r="S1187" s="180">
        <v>2446</v>
      </c>
      <c r="T1187" s="231" t="s">
        <v>1897</v>
      </c>
      <c r="U1187" s="208">
        <v>0</v>
      </c>
      <c r="V1187" s="209">
        <v>0</v>
      </c>
      <c r="W1187" s="234">
        <f>Tabla2[[#This Row],[Valor POAI 2026
 (en pesos y 3 últimos digitos en cero)]]/$V$2</f>
        <v>0</v>
      </c>
      <c r="X1187" s="188"/>
      <c r="Y1187" s="188"/>
      <c r="Z1187" s="189"/>
    </row>
    <row r="1188" spans="1:26" s="126" customFormat="1" ht="13.5" hidden="1" customHeight="1">
      <c r="A1188" s="172">
        <v>16</v>
      </c>
      <c r="B1188" t="s">
        <v>1861</v>
      </c>
      <c r="C1188" s="207">
        <v>24463</v>
      </c>
      <c r="D1188" t="s">
        <v>212</v>
      </c>
      <c r="E1188" s="207">
        <v>52</v>
      </c>
      <c r="F1188" s="104" t="s">
        <v>225</v>
      </c>
      <c r="G1188" t="s">
        <v>214</v>
      </c>
      <c r="H1188" t="s">
        <v>222</v>
      </c>
      <c r="I1188" t="s">
        <v>56</v>
      </c>
      <c r="J1188" t="s">
        <v>216</v>
      </c>
      <c r="K1188" t="s">
        <v>217</v>
      </c>
      <c r="L1188" t="s">
        <v>218</v>
      </c>
      <c r="M1188" s="104" t="s">
        <v>1899</v>
      </c>
      <c r="N1188" s="104" t="s">
        <v>227</v>
      </c>
      <c r="O1188" s="167">
        <v>1040</v>
      </c>
      <c r="P1188" s="200">
        <v>3200</v>
      </c>
      <c r="Q1188" s="234">
        <v>6.0178655383168779E-2</v>
      </c>
      <c r="R1188" s="200" t="s">
        <v>37</v>
      </c>
      <c r="S1188" s="180">
        <v>2446</v>
      </c>
      <c r="T1188" s="231" t="s">
        <v>1897</v>
      </c>
      <c r="U1188" s="208">
        <v>0</v>
      </c>
      <c r="V1188" s="209">
        <v>0</v>
      </c>
      <c r="W1188" s="234">
        <f>Tabla2[[#This Row],[Valor POAI 2026
 (en pesos y 3 últimos digitos en cero)]]/$V$2</f>
        <v>0</v>
      </c>
      <c r="X1188" s="188"/>
      <c r="Y1188" s="188"/>
      <c r="Z1188" s="189"/>
    </row>
    <row r="1189" spans="1:26" s="126" customFormat="1" ht="13.5" hidden="1" customHeight="1">
      <c r="A1189" s="172">
        <v>16</v>
      </c>
      <c r="B1189" t="s">
        <v>1861</v>
      </c>
      <c r="C1189" s="207">
        <v>24492</v>
      </c>
      <c r="D1189" t="s">
        <v>228</v>
      </c>
      <c r="E1189" s="207">
        <v>55</v>
      </c>
      <c r="F1189" s="104" t="s">
        <v>235</v>
      </c>
      <c r="G1189" t="s">
        <v>236</v>
      </c>
      <c r="H1189" t="s">
        <v>237</v>
      </c>
      <c r="I1189" t="s">
        <v>32</v>
      </c>
      <c r="J1189"/>
      <c r="K1189" t="s">
        <v>217</v>
      </c>
      <c r="L1189" t="s">
        <v>232</v>
      </c>
      <c r="M1189" s="104" t="s">
        <v>1900</v>
      </c>
      <c r="N1189" s="104" t="s">
        <v>239</v>
      </c>
      <c r="O1189" s="167">
        <v>100</v>
      </c>
      <c r="P1189" s="200">
        <v>640</v>
      </c>
      <c r="Q1189" s="234">
        <v>1.2035731076633756E-2</v>
      </c>
      <c r="R1189" s="200" t="s">
        <v>37</v>
      </c>
      <c r="S1189" s="180">
        <v>2449</v>
      </c>
      <c r="T1189" s="231" t="s">
        <v>1901</v>
      </c>
      <c r="U1189" s="208">
        <v>0</v>
      </c>
      <c r="V1189" s="209">
        <v>0</v>
      </c>
      <c r="W1189" s="234">
        <f>Tabla2[[#This Row],[Valor POAI 2026
 (en pesos y 3 últimos digitos en cero)]]/$V$2</f>
        <v>0</v>
      </c>
      <c r="X1189" s="188"/>
      <c r="Y1189" s="188"/>
      <c r="Z1189" s="189"/>
    </row>
    <row r="1190" spans="1:26" s="126" customFormat="1" ht="13.5" hidden="1" customHeight="1">
      <c r="A1190" s="172">
        <v>16</v>
      </c>
      <c r="B1190" t="s">
        <v>1861</v>
      </c>
      <c r="C1190" s="207">
        <v>24493</v>
      </c>
      <c r="D1190" t="s">
        <v>228</v>
      </c>
      <c r="E1190" s="207">
        <v>54</v>
      </c>
      <c r="F1190" s="104" t="s">
        <v>229</v>
      </c>
      <c r="G1190" t="s">
        <v>230</v>
      </c>
      <c r="H1190" t="s">
        <v>231</v>
      </c>
      <c r="I1190" t="s">
        <v>32</v>
      </c>
      <c r="J1190"/>
      <c r="K1190" t="s">
        <v>217</v>
      </c>
      <c r="L1190" t="s">
        <v>232</v>
      </c>
      <c r="M1190" s="104" t="s">
        <v>1902</v>
      </c>
      <c r="N1190" s="104" t="s">
        <v>41</v>
      </c>
      <c r="O1190" s="167">
        <v>4</v>
      </c>
      <c r="P1190" s="200">
        <v>800</v>
      </c>
      <c r="Q1190" s="234">
        <v>1.5044663845792195E-2</v>
      </c>
      <c r="R1190" s="200" t="s">
        <v>37</v>
      </c>
      <c r="S1190" s="180">
        <v>2449</v>
      </c>
      <c r="T1190" s="231" t="s">
        <v>1901</v>
      </c>
      <c r="U1190" s="208">
        <v>0</v>
      </c>
      <c r="V1190" s="209">
        <v>0</v>
      </c>
      <c r="W1190" s="234">
        <f>Tabla2[[#This Row],[Valor POAI 2026
 (en pesos y 3 últimos digitos en cero)]]/$V$2</f>
        <v>0</v>
      </c>
      <c r="X1190" s="188"/>
      <c r="Y1190" s="188"/>
      <c r="Z1190" s="189"/>
    </row>
    <row r="1191" spans="1:26" s="126" customFormat="1" ht="13.5" hidden="1" customHeight="1">
      <c r="A1191" s="172">
        <v>16</v>
      </c>
      <c r="B1191" t="s">
        <v>1861</v>
      </c>
      <c r="C1191" s="207">
        <v>23221</v>
      </c>
      <c r="D1191" t="s">
        <v>153</v>
      </c>
      <c r="E1191" s="207">
        <v>56</v>
      </c>
      <c r="F1191" s="104" t="s">
        <v>251</v>
      </c>
      <c r="G1191" t="s">
        <v>155</v>
      </c>
      <c r="H1191" t="s">
        <v>252</v>
      </c>
      <c r="I1191" t="s">
        <v>32</v>
      </c>
      <c r="J1191"/>
      <c r="K1191" t="s">
        <v>217</v>
      </c>
      <c r="L1191" t="s">
        <v>242</v>
      </c>
      <c r="M1191" s="104" t="s">
        <v>1903</v>
      </c>
      <c r="N1191" s="104" t="s">
        <v>254</v>
      </c>
      <c r="O1191" s="167">
        <v>20</v>
      </c>
      <c r="P1191" s="200">
        <v>533</v>
      </c>
      <c r="Q1191" s="234">
        <v>1.0023507287259051E-2</v>
      </c>
      <c r="R1191" s="200" t="s">
        <v>37</v>
      </c>
      <c r="S1191" s="180">
        <v>2322</v>
      </c>
      <c r="T1191" s="231" t="s">
        <v>1904</v>
      </c>
      <c r="U1191" s="208">
        <v>0</v>
      </c>
      <c r="V1191" s="209">
        <v>0</v>
      </c>
      <c r="W1191" s="234">
        <f>Tabla2[[#This Row],[Valor POAI 2026
 (en pesos y 3 últimos digitos en cero)]]/$V$2</f>
        <v>0</v>
      </c>
      <c r="X1191" s="188"/>
      <c r="Y1191" s="188"/>
      <c r="Z1191" s="189"/>
    </row>
    <row r="1192" spans="1:26" s="126" customFormat="1" ht="13.5" hidden="1" customHeight="1">
      <c r="A1192" s="172">
        <v>16</v>
      </c>
      <c r="B1192" t="s">
        <v>1861</v>
      </c>
      <c r="C1192" s="207">
        <v>24571</v>
      </c>
      <c r="D1192" t="s">
        <v>228</v>
      </c>
      <c r="E1192" s="207">
        <v>58</v>
      </c>
      <c r="F1192" s="104" t="s">
        <v>247</v>
      </c>
      <c r="G1192" t="s">
        <v>236</v>
      </c>
      <c r="H1192" t="s">
        <v>248</v>
      </c>
      <c r="I1192" t="s">
        <v>32</v>
      </c>
      <c r="J1192"/>
      <c r="K1192" t="s">
        <v>217</v>
      </c>
      <c r="L1192" t="s">
        <v>242</v>
      </c>
      <c r="M1192" s="104" t="s">
        <v>1905</v>
      </c>
      <c r="N1192" s="104" t="s">
        <v>250</v>
      </c>
      <c r="O1192" s="167">
        <v>600</v>
      </c>
      <c r="P1192" s="200">
        <v>533</v>
      </c>
      <c r="Q1192" s="234">
        <v>1.0023507287259051E-2</v>
      </c>
      <c r="R1192" s="200" t="s">
        <v>37</v>
      </c>
      <c r="S1192" s="180">
        <v>2457</v>
      </c>
      <c r="T1192" s="231" t="s">
        <v>1906</v>
      </c>
      <c r="U1192" s="208">
        <v>0</v>
      </c>
      <c r="V1192" s="209">
        <v>0</v>
      </c>
      <c r="W1192" s="234">
        <f>Tabla2[[#This Row],[Valor POAI 2026
 (en pesos y 3 últimos digitos en cero)]]/$V$2</f>
        <v>0</v>
      </c>
      <c r="X1192" s="188"/>
      <c r="Y1192" s="188"/>
      <c r="Z1192" s="189"/>
    </row>
    <row r="1193" spans="1:26" s="126" customFormat="1" ht="13.5" hidden="1" customHeight="1">
      <c r="A1193" s="172">
        <v>16</v>
      </c>
      <c r="B1193" t="s">
        <v>1861</v>
      </c>
      <c r="C1193" s="207">
        <v>25461</v>
      </c>
      <c r="D1193" t="s">
        <v>153</v>
      </c>
      <c r="E1193" s="207">
        <v>61</v>
      </c>
      <c r="F1193" s="104" t="s">
        <v>256</v>
      </c>
      <c r="G1193" t="s">
        <v>257</v>
      </c>
      <c r="H1193" t="s">
        <v>258</v>
      </c>
      <c r="I1193" t="s">
        <v>32</v>
      </c>
      <c r="J1193"/>
      <c r="K1193" t="s">
        <v>259</v>
      </c>
      <c r="L1193" t="s">
        <v>260</v>
      </c>
      <c r="M1193" s="104" t="s">
        <v>746</v>
      </c>
      <c r="N1193" s="104" t="s">
        <v>64</v>
      </c>
      <c r="O1193" s="167">
        <v>32</v>
      </c>
      <c r="P1193" s="200">
        <v>1077</v>
      </c>
      <c r="Q1193" s="234">
        <v>2.0253878702397744E-2</v>
      </c>
      <c r="R1193" s="200" t="s">
        <v>37</v>
      </c>
      <c r="S1193" s="180">
        <v>2546</v>
      </c>
      <c r="T1193" s="231" t="s">
        <v>1907</v>
      </c>
      <c r="U1193" s="208">
        <v>0</v>
      </c>
      <c r="V1193" s="209">
        <v>0</v>
      </c>
      <c r="W1193" s="234">
        <f>Tabla2[[#This Row],[Valor POAI 2026
 (en pesos y 3 últimos digitos en cero)]]/$V$2</f>
        <v>0</v>
      </c>
      <c r="X1193" s="188"/>
      <c r="Y1193" s="188"/>
      <c r="Z1193" s="189"/>
    </row>
    <row r="1194" spans="1:26" s="126" customFormat="1" ht="13.5" hidden="1" customHeight="1">
      <c r="A1194" s="172">
        <v>16</v>
      </c>
      <c r="B1194" t="s">
        <v>1861</v>
      </c>
      <c r="C1194" s="207">
        <v>25531</v>
      </c>
      <c r="D1194" t="s">
        <v>153</v>
      </c>
      <c r="E1194" s="207">
        <v>62</v>
      </c>
      <c r="F1194" s="104" t="s">
        <v>263</v>
      </c>
      <c r="G1194" t="s">
        <v>257</v>
      </c>
      <c r="H1194" t="s">
        <v>264</v>
      </c>
      <c r="I1194" t="s">
        <v>32</v>
      </c>
      <c r="J1194"/>
      <c r="K1194" t="s">
        <v>259</v>
      </c>
      <c r="L1194" t="s">
        <v>260</v>
      </c>
      <c r="M1194" s="104" t="s">
        <v>497</v>
      </c>
      <c r="N1194" s="104" t="s">
        <v>64</v>
      </c>
      <c r="O1194" s="167">
        <v>4</v>
      </c>
      <c r="P1194" s="200">
        <v>731</v>
      </c>
      <c r="Q1194" s="234">
        <v>1.3747061589092618E-2</v>
      </c>
      <c r="R1194" s="200" t="s">
        <v>37</v>
      </c>
      <c r="S1194" s="180">
        <v>2553</v>
      </c>
      <c r="T1194" s="231" t="s">
        <v>1908</v>
      </c>
      <c r="U1194" s="208">
        <v>0</v>
      </c>
      <c r="V1194" s="209">
        <v>0</v>
      </c>
      <c r="W1194" s="234">
        <f>Tabla2[[#This Row],[Valor POAI 2026
 (en pesos y 3 últimos digitos en cero)]]/$V$2</f>
        <v>0</v>
      </c>
      <c r="X1194" s="188"/>
      <c r="Y1194" s="188"/>
      <c r="Z1194" s="189"/>
    </row>
    <row r="1195" spans="1:26" s="126" customFormat="1" ht="13.5" hidden="1" customHeight="1">
      <c r="A1195" s="172">
        <v>16</v>
      </c>
      <c r="B1195" t="s">
        <v>1861</v>
      </c>
      <c r="C1195" s="207">
        <v>25651</v>
      </c>
      <c r="D1195" t="s">
        <v>183</v>
      </c>
      <c r="E1195" s="207">
        <v>71</v>
      </c>
      <c r="F1195" s="104" t="s">
        <v>278</v>
      </c>
      <c r="G1195" t="s">
        <v>274</v>
      </c>
      <c r="H1195" t="s">
        <v>275</v>
      </c>
      <c r="I1195" t="s">
        <v>32</v>
      </c>
      <c r="J1195"/>
      <c r="K1195" t="s">
        <v>259</v>
      </c>
      <c r="L1195" t="s">
        <v>269</v>
      </c>
      <c r="M1195" s="104" t="s">
        <v>507</v>
      </c>
      <c r="N1195" s="104" t="s">
        <v>280</v>
      </c>
      <c r="O1195" s="167">
        <v>600</v>
      </c>
      <c r="P1195" s="200">
        <v>267</v>
      </c>
      <c r="Q1195" s="234">
        <v>5.0211565585331457E-3</v>
      </c>
      <c r="R1195" s="200" t="s">
        <v>37</v>
      </c>
      <c r="S1195" s="180">
        <v>2565</v>
      </c>
      <c r="T1195" s="231" t="s">
        <v>1909</v>
      </c>
      <c r="U1195" s="208">
        <v>0</v>
      </c>
      <c r="V1195" s="209">
        <v>0</v>
      </c>
      <c r="W1195" s="234">
        <f>Tabla2[[#This Row],[Valor POAI 2026
 (en pesos y 3 últimos digitos en cero)]]/$V$2</f>
        <v>0</v>
      </c>
      <c r="X1195" s="188"/>
      <c r="Y1195" s="188"/>
      <c r="Z1195" s="189"/>
    </row>
    <row r="1196" spans="1:26" s="126" customFormat="1" ht="13.5" hidden="1" customHeight="1">
      <c r="A1196" s="172">
        <v>16</v>
      </c>
      <c r="B1196" t="s">
        <v>1861</v>
      </c>
      <c r="C1196" s="207">
        <v>25652</v>
      </c>
      <c r="D1196" t="s">
        <v>183</v>
      </c>
      <c r="E1196" s="207">
        <v>67</v>
      </c>
      <c r="F1196" s="104" t="s">
        <v>287</v>
      </c>
      <c r="G1196" t="s">
        <v>274</v>
      </c>
      <c r="H1196" t="s">
        <v>275</v>
      </c>
      <c r="I1196" t="s">
        <v>32</v>
      </c>
      <c r="J1196"/>
      <c r="K1196" t="s">
        <v>259</v>
      </c>
      <c r="L1196" t="s">
        <v>269</v>
      </c>
      <c r="M1196" s="104" t="s">
        <v>503</v>
      </c>
      <c r="N1196" s="104" t="s">
        <v>289</v>
      </c>
      <c r="O1196" s="167">
        <v>4</v>
      </c>
      <c r="P1196" s="200">
        <v>0</v>
      </c>
      <c r="Q1196" s="234">
        <v>0</v>
      </c>
      <c r="R1196" s="200" t="s">
        <v>37</v>
      </c>
      <c r="S1196" s="180">
        <v>2565</v>
      </c>
      <c r="T1196" s="231" t="s">
        <v>1909</v>
      </c>
      <c r="U1196" s="208">
        <v>0</v>
      </c>
      <c r="V1196" s="209">
        <v>0</v>
      </c>
      <c r="W1196" s="234">
        <f>Tabla2[[#This Row],[Valor POAI 2026
 (en pesos y 3 últimos digitos en cero)]]/$V$2</f>
        <v>0</v>
      </c>
      <c r="X1196" s="188"/>
      <c r="Y1196" s="188"/>
      <c r="Z1196" s="189"/>
    </row>
    <row r="1197" spans="1:26" s="126" customFormat="1" ht="13.5" hidden="1" customHeight="1">
      <c r="A1197" s="172">
        <v>16</v>
      </c>
      <c r="B1197" t="s">
        <v>1861</v>
      </c>
      <c r="C1197" s="207">
        <v>25653</v>
      </c>
      <c r="D1197" t="s">
        <v>183</v>
      </c>
      <c r="E1197" s="207">
        <v>68</v>
      </c>
      <c r="F1197" s="104" t="s">
        <v>298</v>
      </c>
      <c r="G1197" t="s">
        <v>274</v>
      </c>
      <c r="H1197" t="s">
        <v>275</v>
      </c>
      <c r="I1197" t="s">
        <v>32</v>
      </c>
      <c r="J1197"/>
      <c r="K1197" t="s">
        <v>259</v>
      </c>
      <c r="L1197" t="s">
        <v>269</v>
      </c>
      <c r="M1197" s="104" t="s">
        <v>1910</v>
      </c>
      <c r="N1197" s="104" t="s">
        <v>300</v>
      </c>
      <c r="O1197" s="167">
        <v>8</v>
      </c>
      <c r="P1197" s="200">
        <v>69</v>
      </c>
      <c r="Q1197" s="234">
        <v>1.2976022566995769E-3</v>
      </c>
      <c r="R1197" s="200" t="s">
        <v>37</v>
      </c>
      <c r="S1197" s="180">
        <v>2565</v>
      </c>
      <c r="T1197" s="231" t="s">
        <v>1909</v>
      </c>
      <c r="U1197" s="208">
        <v>0</v>
      </c>
      <c r="V1197" s="209">
        <v>0</v>
      </c>
      <c r="W1197" s="234">
        <f>Tabla2[[#This Row],[Valor POAI 2026
 (en pesos y 3 últimos digitos en cero)]]/$V$2</f>
        <v>0</v>
      </c>
      <c r="X1197" s="188"/>
      <c r="Y1197" s="188"/>
      <c r="Z1197" s="189"/>
    </row>
    <row r="1198" spans="1:26" s="126" customFormat="1" ht="13.5" hidden="1" customHeight="1">
      <c r="A1198" s="172">
        <v>16</v>
      </c>
      <c r="B1198" t="s">
        <v>1861</v>
      </c>
      <c r="C1198" s="207">
        <v>25654</v>
      </c>
      <c r="D1198" t="s">
        <v>183</v>
      </c>
      <c r="E1198" s="207">
        <v>70</v>
      </c>
      <c r="F1198" s="104" t="s">
        <v>284</v>
      </c>
      <c r="G1198" t="s">
        <v>274</v>
      </c>
      <c r="H1198" t="s">
        <v>275</v>
      </c>
      <c r="I1198" t="s">
        <v>32</v>
      </c>
      <c r="J1198"/>
      <c r="K1198" t="s">
        <v>259</v>
      </c>
      <c r="L1198" t="s">
        <v>269</v>
      </c>
      <c r="M1198" s="104" t="s">
        <v>1911</v>
      </c>
      <c r="N1198" s="104" t="s">
        <v>286</v>
      </c>
      <c r="O1198" s="167">
        <v>200</v>
      </c>
      <c r="P1198" s="200">
        <v>37</v>
      </c>
      <c r="Q1198" s="234">
        <v>6.9581570286788902E-4</v>
      </c>
      <c r="R1198" s="200" t="s">
        <v>37</v>
      </c>
      <c r="S1198" s="180">
        <v>2565</v>
      </c>
      <c r="T1198" s="231" t="s">
        <v>1909</v>
      </c>
      <c r="U1198" s="208">
        <v>0</v>
      </c>
      <c r="V1198" s="209">
        <v>0</v>
      </c>
      <c r="W1198" s="234">
        <f>Tabla2[[#This Row],[Valor POAI 2026
 (en pesos y 3 últimos digitos en cero)]]/$V$2</f>
        <v>0</v>
      </c>
      <c r="X1198" s="188"/>
      <c r="Y1198" s="188"/>
      <c r="Z1198" s="189"/>
    </row>
    <row r="1199" spans="1:26" s="126" customFormat="1" ht="13.5" hidden="1" customHeight="1">
      <c r="A1199" s="172">
        <v>16</v>
      </c>
      <c r="B1199" t="s">
        <v>1861</v>
      </c>
      <c r="C1199" s="207">
        <v>25655</v>
      </c>
      <c r="D1199" t="s">
        <v>293</v>
      </c>
      <c r="E1199" s="207">
        <v>76</v>
      </c>
      <c r="F1199" s="104" t="s">
        <v>294</v>
      </c>
      <c r="G1199" t="s">
        <v>274</v>
      </c>
      <c r="H1199" t="s">
        <v>295</v>
      </c>
      <c r="I1199" t="s">
        <v>32</v>
      </c>
      <c r="J1199"/>
      <c r="K1199" t="s">
        <v>259</v>
      </c>
      <c r="L1199" t="s">
        <v>269</v>
      </c>
      <c r="M1199" s="104" t="s">
        <v>1912</v>
      </c>
      <c r="N1199" s="104" t="s">
        <v>297</v>
      </c>
      <c r="O1199" s="167">
        <v>8000</v>
      </c>
      <c r="P1199" s="200">
        <v>736</v>
      </c>
      <c r="Q1199" s="234">
        <v>1.3841090738128821E-2</v>
      </c>
      <c r="R1199" s="200" t="s">
        <v>37</v>
      </c>
      <c r="S1199" s="180">
        <v>2565</v>
      </c>
      <c r="T1199" s="231" t="s">
        <v>1909</v>
      </c>
      <c r="U1199" s="208">
        <v>0</v>
      </c>
      <c r="V1199" s="209">
        <v>0</v>
      </c>
      <c r="W1199" s="234">
        <f>Tabla2[[#This Row],[Valor POAI 2026
 (en pesos y 3 últimos digitos en cero)]]/$V$2</f>
        <v>0</v>
      </c>
      <c r="X1199" s="188"/>
      <c r="Y1199" s="188"/>
      <c r="Z1199" s="189"/>
    </row>
    <row r="1200" spans="1:26" s="126" customFormat="1" ht="13.5" hidden="1" customHeight="1">
      <c r="A1200" s="172">
        <v>16</v>
      </c>
      <c r="B1200" t="s">
        <v>1861</v>
      </c>
      <c r="C1200" s="207">
        <v>25281</v>
      </c>
      <c r="D1200" t="s">
        <v>91</v>
      </c>
      <c r="E1200" s="207">
        <v>77</v>
      </c>
      <c r="F1200" s="104" t="s">
        <v>311</v>
      </c>
      <c r="G1200" t="s">
        <v>93</v>
      </c>
      <c r="H1200" t="s">
        <v>306</v>
      </c>
      <c r="I1200" t="s">
        <v>32</v>
      </c>
      <c r="J1200" t="s">
        <v>95</v>
      </c>
      <c r="K1200" t="s">
        <v>259</v>
      </c>
      <c r="L1200" t="s">
        <v>307</v>
      </c>
      <c r="M1200" s="104" t="s">
        <v>1913</v>
      </c>
      <c r="N1200" s="104" t="s">
        <v>313</v>
      </c>
      <c r="O1200" s="167">
        <v>16</v>
      </c>
      <c r="P1200" s="200">
        <v>7611</v>
      </c>
      <c r="Q1200" s="234">
        <v>0.14313117066290551</v>
      </c>
      <c r="R1200" s="200" t="s">
        <v>37</v>
      </c>
      <c r="S1200" s="180">
        <v>2528</v>
      </c>
      <c r="T1200" s="231" t="s">
        <v>1914</v>
      </c>
      <c r="U1200" s="208">
        <v>0</v>
      </c>
      <c r="V1200" s="209">
        <v>0</v>
      </c>
      <c r="W1200" s="234">
        <f>Tabla2[[#This Row],[Valor POAI 2026
 (en pesos y 3 últimos digitos en cero)]]/$V$2</f>
        <v>0</v>
      </c>
      <c r="X1200" s="188"/>
      <c r="Y1200" s="188"/>
      <c r="Z1200" s="189"/>
    </row>
    <row r="1201" spans="1:26" s="126" customFormat="1" ht="13.5" hidden="1" customHeight="1">
      <c r="A1201" s="172">
        <v>16</v>
      </c>
      <c r="B1201" t="s">
        <v>1861</v>
      </c>
      <c r="C1201" s="207">
        <v>23701</v>
      </c>
      <c r="D1201" t="s">
        <v>183</v>
      </c>
      <c r="E1201" s="207">
        <v>79</v>
      </c>
      <c r="F1201" s="104" t="s">
        <v>314</v>
      </c>
      <c r="G1201" t="s">
        <v>274</v>
      </c>
      <c r="H1201" t="s">
        <v>315</v>
      </c>
      <c r="I1201" t="s">
        <v>56</v>
      </c>
      <c r="J1201"/>
      <c r="K1201" t="s">
        <v>259</v>
      </c>
      <c r="L1201" t="s">
        <v>316</v>
      </c>
      <c r="M1201" s="104" t="s">
        <v>1915</v>
      </c>
      <c r="N1201" s="104" t="s">
        <v>318</v>
      </c>
      <c r="O1201" s="167">
        <v>4</v>
      </c>
      <c r="P1201" s="200">
        <v>347</v>
      </c>
      <c r="Q1201" s="234">
        <v>6.5256229431123651E-3</v>
      </c>
      <c r="R1201" s="200" t="s">
        <v>37</v>
      </c>
      <c r="S1201" s="180">
        <v>2370</v>
      </c>
      <c r="T1201" s="231" t="s">
        <v>1916</v>
      </c>
      <c r="U1201" s="208">
        <v>0</v>
      </c>
      <c r="V1201" s="209">
        <v>0</v>
      </c>
      <c r="W1201" s="234">
        <f>Tabla2[[#This Row],[Valor POAI 2026
 (en pesos y 3 últimos digitos en cero)]]/$V$2</f>
        <v>0</v>
      </c>
      <c r="X1201" s="188"/>
      <c r="Y1201" s="188"/>
      <c r="Z1201" s="189"/>
    </row>
    <row r="1202" spans="1:26" s="126" customFormat="1" ht="13.5" hidden="1" customHeight="1">
      <c r="A1202" s="172">
        <v>16</v>
      </c>
      <c r="B1202" t="s">
        <v>1861</v>
      </c>
      <c r="C1202" s="207">
        <v>23551</v>
      </c>
      <c r="D1202" t="s">
        <v>138</v>
      </c>
      <c r="E1202" s="207">
        <v>85</v>
      </c>
      <c r="F1202" s="104" t="s">
        <v>323</v>
      </c>
      <c r="G1202" t="s">
        <v>257</v>
      </c>
      <c r="H1202" t="s">
        <v>324</v>
      </c>
      <c r="I1202" t="s">
        <v>32</v>
      </c>
      <c r="J1202"/>
      <c r="K1202" t="s">
        <v>259</v>
      </c>
      <c r="L1202" t="s">
        <v>325</v>
      </c>
      <c r="M1202" s="104" t="s">
        <v>1917</v>
      </c>
      <c r="N1202" s="104" t="s">
        <v>60</v>
      </c>
      <c r="O1202" s="167">
        <v>2</v>
      </c>
      <c r="P1202" s="200">
        <v>133</v>
      </c>
      <c r="Q1202" s="234">
        <v>2.5011753643629526E-3</v>
      </c>
      <c r="R1202" s="200" t="s">
        <v>202</v>
      </c>
      <c r="S1202" s="180">
        <v>2355</v>
      </c>
      <c r="T1202" s="231" t="s">
        <v>1918</v>
      </c>
      <c r="U1202" s="208">
        <v>0</v>
      </c>
      <c r="V1202" s="209">
        <v>0</v>
      </c>
      <c r="W1202" s="234">
        <f>Tabla2[[#This Row],[Valor POAI 2026
 (en pesos y 3 últimos digitos en cero)]]/$V$2</f>
        <v>0</v>
      </c>
      <c r="X1202" s="188"/>
      <c r="Y1202" s="188"/>
      <c r="Z1202" s="189"/>
    </row>
    <row r="1203" spans="1:26" s="126" customFormat="1" ht="13.5" hidden="1" customHeight="1">
      <c r="A1203" s="172">
        <v>16</v>
      </c>
      <c r="B1203" t="s">
        <v>1861</v>
      </c>
      <c r="C1203" s="207">
        <v>23552</v>
      </c>
      <c r="D1203" t="s">
        <v>138</v>
      </c>
      <c r="E1203" s="207">
        <v>83</v>
      </c>
      <c r="F1203" s="104" t="s">
        <v>328</v>
      </c>
      <c r="G1203" t="s">
        <v>257</v>
      </c>
      <c r="H1203" t="s">
        <v>324</v>
      </c>
      <c r="I1203" t="s">
        <v>32</v>
      </c>
      <c r="J1203"/>
      <c r="K1203" t="s">
        <v>259</v>
      </c>
      <c r="L1203" t="s">
        <v>325</v>
      </c>
      <c r="M1203" s="104" t="s">
        <v>1919</v>
      </c>
      <c r="N1203" s="104" t="s">
        <v>60</v>
      </c>
      <c r="O1203" s="167">
        <v>1</v>
      </c>
      <c r="P1203" s="200">
        <v>80</v>
      </c>
      <c r="Q1203" s="234">
        <v>1.5044663845792195E-3</v>
      </c>
      <c r="R1203" s="200" t="s">
        <v>202</v>
      </c>
      <c r="S1203" s="180">
        <v>2355</v>
      </c>
      <c r="T1203" s="231" t="s">
        <v>1918</v>
      </c>
      <c r="U1203" s="208">
        <v>0</v>
      </c>
      <c r="V1203" s="209">
        <v>0</v>
      </c>
      <c r="W1203" s="234">
        <f>Tabla2[[#This Row],[Valor POAI 2026
 (en pesos y 3 últimos digitos en cero)]]/$V$2</f>
        <v>0</v>
      </c>
      <c r="X1203" s="188"/>
      <c r="Y1203" s="188"/>
      <c r="Z1203" s="189"/>
    </row>
    <row r="1204" spans="1:26" s="126" customFormat="1" ht="13.5" hidden="1" customHeight="1">
      <c r="A1204" s="172">
        <v>16</v>
      </c>
      <c r="B1204" t="s">
        <v>1861</v>
      </c>
      <c r="C1204" s="207">
        <v>23553</v>
      </c>
      <c r="D1204" t="s">
        <v>138</v>
      </c>
      <c r="E1204" s="207">
        <v>82</v>
      </c>
      <c r="F1204" s="104" t="s">
        <v>332</v>
      </c>
      <c r="G1204" t="s">
        <v>257</v>
      </c>
      <c r="H1204" t="s">
        <v>324</v>
      </c>
      <c r="I1204" t="s">
        <v>32</v>
      </c>
      <c r="J1204"/>
      <c r="K1204" t="s">
        <v>259</v>
      </c>
      <c r="L1204" t="s">
        <v>325</v>
      </c>
      <c r="M1204" s="104" t="s">
        <v>1920</v>
      </c>
      <c r="N1204" s="104" t="s">
        <v>60</v>
      </c>
      <c r="O1204" s="167">
        <v>9</v>
      </c>
      <c r="P1204" s="200">
        <v>309</v>
      </c>
      <c r="Q1204" s="234">
        <v>5.8110014104372359E-3</v>
      </c>
      <c r="R1204" s="200" t="s">
        <v>202</v>
      </c>
      <c r="S1204" s="180">
        <v>2355</v>
      </c>
      <c r="T1204" s="231" t="s">
        <v>1918</v>
      </c>
      <c r="U1204" s="208">
        <v>0</v>
      </c>
      <c r="V1204" s="209">
        <v>0</v>
      </c>
      <c r="W1204" s="234">
        <f>Tabla2[[#This Row],[Valor POAI 2026
 (en pesos y 3 últimos digitos en cero)]]/$V$2</f>
        <v>0</v>
      </c>
      <c r="X1204" s="188"/>
      <c r="Y1204" s="188"/>
      <c r="Z1204" s="189"/>
    </row>
    <row r="1205" spans="1:26" s="126" customFormat="1" ht="13.5" hidden="1" customHeight="1">
      <c r="A1205" s="172">
        <v>16</v>
      </c>
      <c r="B1205" t="s">
        <v>1861</v>
      </c>
      <c r="C1205" s="207">
        <v>25881</v>
      </c>
      <c r="D1205" t="s">
        <v>343</v>
      </c>
      <c r="E1205" s="207">
        <v>91</v>
      </c>
      <c r="F1205" s="104" t="s">
        <v>657</v>
      </c>
      <c r="G1205" t="s">
        <v>345</v>
      </c>
      <c r="H1205" t="s">
        <v>354</v>
      </c>
      <c r="I1205" t="s">
        <v>56</v>
      </c>
      <c r="J1205" t="s">
        <v>347</v>
      </c>
      <c r="K1205" t="s">
        <v>348</v>
      </c>
      <c r="L1205" t="s">
        <v>349</v>
      </c>
      <c r="M1205" s="104" t="s">
        <v>658</v>
      </c>
      <c r="N1205" s="104" t="s">
        <v>494</v>
      </c>
      <c r="O1205" s="167">
        <v>1</v>
      </c>
      <c r="P1205" s="200">
        <v>21</v>
      </c>
      <c r="Q1205" s="234">
        <v>3.9492242595204514E-4</v>
      </c>
      <c r="R1205" s="200" t="s">
        <v>202</v>
      </c>
      <c r="S1205" s="180">
        <v>2588</v>
      </c>
      <c r="T1205" s="231" t="s">
        <v>1921</v>
      </c>
      <c r="U1205" s="208">
        <v>0</v>
      </c>
      <c r="V1205" s="209">
        <v>0</v>
      </c>
      <c r="W1205" s="234">
        <f>Tabla2[[#This Row],[Valor POAI 2026
 (en pesos y 3 últimos digitos en cero)]]/$V$2</f>
        <v>0</v>
      </c>
      <c r="X1205" s="188"/>
      <c r="Y1205" s="188"/>
      <c r="Z1205" s="189"/>
    </row>
    <row r="1206" spans="1:26" s="126" customFormat="1" ht="13.5" hidden="1" customHeight="1">
      <c r="A1206" s="172">
        <v>16</v>
      </c>
      <c r="B1206" t="s">
        <v>1861</v>
      </c>
      <c r="C1206" s="207">
        <v>25882</v>
      </c>
      <c r="D1206" t="s">
        <v>343</v>
      </c>
      <c r="E1206" s="207">
        <v>93</v>
      </c>
      <c r="F1206" s="104" t="s">
        <v>344</v>
      </c>
      <c r="G1206" t="s">
        <v>345</v>
      </c>
      <c r="H1206" t="s">
        <v>346</v>
      </c>
      <c r="I1206" t="s">
        <v>56</v>
      </c>
      <c r="J1206" t="s">
        <v>347</v>
      </c>
      <c r="K1206" t="s">
        <v>348</v>
      </c>
      <c r="L1206" t="s">
        <v>349</v>
      </c>
      <c r="M1206" s="104" t="s">
        <v>1922</v>
      </c>
      <c r="N1206" s="104" t="s">
        <v>351</v>
      </c>
      <c r="O1206" s="167">
        <v>4</v>
      </c>
      <c r="P1206" s="200">
        <v>5253</v>
      </c>
      <c r="Q1206" s="234">
        <v>9.8787023977433011E-2</v>
      </c>
      <c r="R1206" s="200" t="s">
        <v>37</v>
      </c>
      <c r="S1206" s="180">
        <v>2588</v>
      </c>
      <c r="T1206" s="231" t="s">
        <v>1921</v>
      </c>
      <c r="U1206" s="208">
        <v>0</v>
      </c>
      <c r="V1206" s="209">
        <v>0</v>
      </c>
      <c r="W1206" s="234">
        <f>Tabla2[[#This Row],[Valor POAI 2026
 (en pesos y 3 últimos digitos en cero)]]/$V$2</f>
        <v>0</v>
      </c>
      <c r="X1206" s="188"/>
      <c r="Y1206" s="188"/>
      <c r="Z1206" s="189"/>
    </row>
    <row r="1207" spans="1:26" s="126" customFormat="1" ht="13.5" hidden="1" customHeight="1">
      <c r="A1207" s="172">
        <v>16</v>
      </c>
      <c r="B1207" t="s">
        <v>1861</v>
      </c>
      <c r="C1207" s="207">
        <v>25883</v>
      </c>
      <c r="D1207" t="s">
        <v>343</v>
      </c>
      <c r="E1207" s="207">
        <v>114</v>
      </c>
      <c r="F1207" s="104" t="s">
        <v>410</v>
      </c>
      <c r="G1207" t="s">
        <v>345</v>
      </c>
      <c r="H1207" t="s">
        <v>528</v>
      </c>
      <c r="I1207" t="s">
        <v>56</v>
      </c>
      <c r="J1207"/>
      <c r="K1207" t="s">
        <v>348</v>
      </c>
      <c r="L1207" t="s">
        <v>349</v>
      </c>
      <c r="M1207" s="104" t="s">
        <v>1923</v>
      </c>
      <c r="N1207" s="104" t="s">
        <v>412</v>
      </c>
      <c r="O1207" s="167">
        <v>4</v>
      </c>
      <c r="P1207" s="200">
        <v>80</v>
      </c>
      <c r="Q1207" s="234">
        <v>1.5044663845792195E-3</v>
      </c>
      <c r="R1207" s="200" t="s">
        <v>37</v>
      </c>
      <c r="S1207" s="180">
        <v>2588</v>
      </c>
      <c r="T1207" s="231" t="s">
        <v>1921</v>
      </c>
      <c r="U1207" s="208">
        <v>0</v>
      </c>
      <c r="V1207" s="209">
        <v>0</v>
      </c>
      <c r="W1207" s="234">
        <f>Tabla2[[#This Row],[Valor POAI 2026
 (en pesos y 3 últimos digitos en cero)]]/$V$2</f>
        <v>0</v>
      </c>
      <c r="X1207" s="188"/>
      <c r="Y1207" s="188"/>
      <c r="Z1207" s="189"/>
    </row>
    <row r="1208" spans="1:26" s="126" customFormat="1" ht="13.5" hidden="1" customHeight="1">
      <c r="A1208" s="172">
        <v>16</v>
      </c>
      <c r="B1208" t="s">
        <v>1861</v>
      </c>
      <c r="C1208" s="207">
        <v>25884</v>
      </c>
      <c r="D1208" t="s">
        <v>343</v>
      </c>
      <c r="E1208" s="207">
        <v>92</v>
      </c>
      <c r="F1208" s="104" t="s">
        <v>353</v>
      </c>
      <c r="G1208" t="s">
        <v>345</v>
      </c>
      <c r="H1208" t="s">
        <v>354</v>
      </c>
      <c r="I1208" t="s">
        <v>56</v>
      </c>
      <c r="J1208" t="s">
        <v>347</v>
      </c>
      <c r="K1208" t="s">
        <v>348</v>
      </c>
      <c r="L1208" t="s">
        <v>349</v>
      </c>
      <c r="M1208" s="104" t="s">
        <v>355</v>
      </c>
      <c r="N1208" s="104" t="s">
        <v>64</v>
      </c>
      <c r="O1208" s="167">
        <v>1</v>
      </c>
      <c r="P1208" s="200">
        <v>698</v>
      </c>
      <c r="Q1208" s="234">
        <v>1.3126469205453691E-2</v>
      </c>
      <c r="R1208" s="200" t="s">
        <v>202</v>
      </c>
      <c r="S1208" s="180">
        <v>2588</v>
      </c>
      <c r="T1208" s="231" t="s">
        <v>1921</v>
      </c>
      <c r="U1208" s="208">
        <v>0</v>
      </c>
      <c r="V1208" s="209">
        <v>0</v>
      </c>
      <c r="W1208" s="234">
        <f>Tabla2[[#This Row],[Valor POAI 2026
 (en pesos y 3 últimos digitos en cero)]]/$V$2</f>
        <v>0</v>
      </c>
      <c r="X1208" s="188"/>
      <c r="Y1208" s="188"/>
      <c r="Z1208" s="189"/>
    </row>
    <row r="1209" spans="1:26" s="126" customFormat="1" ht="13.5" hidden="1" customHeight="1">
      <c r="A1209" s="172">
        <v>16</v>
      </c>
      <c r="B1209" t="s">
        <v>1861</v>
      </c>
      <c r="C1209" s="207">
        <v>25885</v>
      </c>
      <c r="D1209" t="s">
        <v>343</v>
      </c>
      <c r="E1209" s="207">
        <v>94</v>
      </c>
      <c r="F1209" s="104" t="s">
        <v>356</v>
      </c>
      <c r="G1209" t="s">
        <v>345</v>
      </c>
      <c r="H1209" t="s">
        <v>357</v>
      </c>
      <c r="I1209" t="s">
        <v>56</v>
      </c>
      <c r="J1209" t="s">
        <v>347</v>
      </c>
      <c r="K1209" t="s">
        <v>348</v>
      </c>
      <c r="L1209" t="s">
        <v>349</v>
      </c>
      <c r="M1209" s="104" t="s">
        <v>1519</v>
      </c>
      <c r="N1209" s="104" t="s">
        <v>359</v>
      </c>
      <c r="O1209" s="167">
        <v>4</v>
      </c>
      <c r="P1209" s="200">
        <v>2026</v>
      </c>
      <c r="Q1209" s="234">
        <v>3.8100611189468732E-2</v>
      </c>
      <c r="R1209" s="200" t="s">
        <v>37</v>
      </c>
      <c r="S1209" s="180">
        <v>2588</v>
      </c>
      <c r="T1209" s="231" t="s">
        <v>1921</v>
      </c>
      <c r="U1209" s="208">
        <v>0</v>
      </c>
      <c r="V1209" s="209">
        <v>0</v>
      </c>
      <c r="W1209" s="234">
        <f>Tabla2[[#This Row],[Valor POAI 2026
 (en pesos y 3 últimos digitos en cero)]]/$V$2</f>
        <v>0</v>
      </c>
      <c r="X1209" s="188"/>
      <c r="Y1209" s="188"/>
      <c r="Z1209" s="189"/>
    </row>
    <row r="1210" spans="1:26" s="126" customFormat="1" ht="13.5" hidden="1" customHeight="1">
      <c r="A1210" s="172">
        <v>16</v>
      </c>
      <c r="B1210" t="s">
        <v>1861</v>
      </c>
      <c r="C1210" s="207">
        <v>25791</v>
      </c>
      <c r="D1210" t="s">
        <v>142</v>
      </c>
      <c r="E1210" s="207">
        <v>96</v>
      </c>
      <c r="F1210" s="104" t="s">
        <v>367</v>
      </c>
      <c r="G1210" t="s">
        <v>361</v>
      </c>
      <c r="H1210" t="s">
        <v>362</v>
      </c>
      <c r="I1210" t="s">
        <v>32</v>
      </c>
      <c r="J1210"/>
      <c r="K1210" t="s">
        <v>348</v>
      </c>
      <c r="L1210" t="s">
        <v>363</v>
      </c>
      <c r="M1210" s="104" t="s">
        <v>1924</v>
      </c>
      <c r="N1210" s="104" t="s">
        <v>41</v>
      </c>
      <c r="O1210" s="167">
        <v>2</v>
      </c>
      <c r="P1210" s="200">
        <v>672</v>
      </c>
      <c r="Q1210" s="234">
        <v>1.2637517630465445E-2</v>
      </c>
      <c r="R1210" s="200" t="s">
        <v>37</v>
      </c>
      <c r="S1210" s="180">
        <v>2579</v>
      </c>
      <c r="T1210" s="231" t="s">
        <v>1925</v>
      </c>
      <c r="U1210" s="208">
        <v>0</v>
      </c>
      <c r="V1210" s="209">
        <v>0</v>
      </c>
      <c r="W1210" s="234">
        <f>Tabla2[[#This Row],[Valor POAI 2026
 (en pesos y 3 últimos digitos en cero)]]/$V$2</f>
        <v>0</v>
      </c>
      <c r="X1210" s="188"/>
      <c r="Y1210" s="188"/>
      <c r="Z1210" s="189"/>
    </row>
    <row r="1211" spans="1:26" s="126" customFormat="1" ht="13.5" hidden="1" customHeight="1">
      <c r="A1211" s="172">
        <v>16</v>
      </c>
      <c r="B1211" t="s">
        <v>1861</v>
      </c>
      <c r="C1211" s="207">
        <v>23171</v>
      </c>
      <c r="D1211" t="s">
        <v>343</v>
      </c>
      <c r="E1211" s="207">
        <v>100</v>
      </c>
      <c r="F1211" s="104" t="s">
        <v>405</v>
      </c>
      <c r="G1211" t="s">
        <v>345</v>
      </c>
      <c r="H1211" t="s">
        <v>406</v>
      </c>
      <c r="I1211" t="s">
        <v>56</v>
      </c>
      <c r="J1211"/>
      <c r="K1211" t="s">
        <v>348</v>
      </c>
      <c r="L1211" t="s">
        <v>372</v>
      </c>
      <c r="M1211" s="104" t="s">
        <v>1008</v>
      </c>
      <c r="N1211" s="104" t="s">
        <v>408</v>
      </c>
      <c r="O1211" s="167">
        <v>4</v>
      </c>
      <c r="P1211" s="200">
        <v>176</v>
      </c>
      <c r="Q1211" s="234">
        <v>3.3098260460742829E-3</v>
      </c>
      <c r="R1211" s="200" t="s">
        <v>37</v>
      </c>
      <c r="S1211" s="180">
        <v>2317</v>
      </c>
      <c r="T1211" s="231" t="s">
        <v>1926</v>
      </c>
      <c r="U1211" s="208">
        <v>0</v>
      </c>
      <c r="V1211" s="209">
        <v>0</v>
      </c>
      <c r="W1211" s="234">
        <f>Tabla2[[#This Row],[Valor POAI 2026
 (en pesos y 3 últimos digitos en cero)]]/$V$2</f>
        <v>0</v>
      </c>
      <c r="X1211" s="188"/>
      <c r="Y1211" s="188"/>
      <c r="Z1211" s="189"/>
    </row>
    <row r="1212" spans="1:26" s="126" customFormat="1" ht="13.5" hidden="1" customHeight="1">
      <c r="A1212" s="172">
        <v>16</v>
      </c>
      <c r="B1212" t="s">
        <v>1861</v>
      </c>
      <c r="C1212" s="207">
        <v>24511</v>
      </c>
      <c r="D1212" t="s">
        <v>343</v>
      </c>
      <c r="E1212" s="207">
        <v>98</v>
      </c>
      <c r="F1212" s="104" t="s">
        <v>369</v>
      </c>
      <c r="G1212" t="s">
        <v>370</v>
      </c>
      <c r="H1212" t="s">
        <v>371</v>
      </c>
      <c r="I1212" t="s">
        <v>32</v>
      </c>
      <c r="J1212"/>
      <c r="K1212" t="s">
        <v>348</v>
      </c>
      <c r="L1212" t="s">
        <v>372</v>
      </c>
      <c r="M1212" s="104" t="s">
        <v>1927</v>
      </c>
      <c r="N1212" s="104" t="s">
        <v>166</v>
      </c>
      <c r="O1212" s="167">
        <v>400</v>
      </c>
      <c r="P1212" s="200">
        <v>512</v>
      </c>
      <c r="Q1212" s="234">
        <v>9.6285848613070057E-3</v>
      </c>
      <c r="R1212" s="200" t="s">
        <v>37</v>
      </c>
      <c r="S1212" s="180">
        <v>2451</v>
      </c>
      <c r="T1212" s="231" t="s">
        <v>1928</v>
      </c>
      <c r="U1212" s="208">
        <v>0</v>
      </c>
      <c r="V1212" s="209">
        <v>0</v>
      </c>
      <c r="W1212" s="234">
        <f>Tabla2[[#This Row],[Valor POAI 2026
 (en pesos y 3 últimos digitos en cero)]]/$V$2</f>
        <v>0</v>
      </c>
      <c r="X1212" s="188"/>
      <c r="Y1212" s="188"/>
      <c r="Z1212" s="189"/>
    </row>
    <row r="1213" spans="1:26" s="126" customFormat="1" ht="13.5" hidden="1" customHeight="1">
      <c r="A1213" s="172">
        <v>16</v>
      </c>
      <c r="B1213" t="s">
        <v>1861</v>
      </c>
      <c r="C1213" s="207">
        <v>24512</v>
      </c>
      <c r="D1213" t="s">
        <v>343</v>
      </c>
      <c r="E1213" s="207">
        <v>97</v>
      </c>
      <c r="F1213" s="104" t="s">
        <v>382</v>
      </c>
      <c r="G1213" t="s">
        <v>370</v>
      </c>
      <c r="H1213" t="s">
        <v>383</v>
      </c>
      <c r="I1213" t="s">
        <v>32</v>
      </c>
      <c r="J1213"/>
      <c r="K1213" t="s">
        <v>348</v>
      </c>
      <c r="L1213" t="s">
        <v>372</v>
      </c>
      <c r="M1213" s="104" t="s">
        <v>533</v>
      </c>
      <c r="N1213" s="104" t="s">
        <v>385</v>
      </c>
      <c r="O1213" s="167">
        <v>60</v>
      </c>
      <c r="P1213" s="200">
        <v>666</v>
      </c>
      <c r="Q1213" s="234">
        <v>1.2524682651622003E-2</v>
      </c>
      <c r="R1213" s="200" t="s">
        <v>37</v>
      </c>
      <c r="S1213" s="180">
        <v>2451</v>
      </c>
      <c r="T1213" s="231" t="s">
        <v>1928</v>
      </c>
      <c r="U1213" s="208">
        <v>0</v>
      </c>
      <c r="V1213" s="209">
        <v>0</v>
      </c>
      <c r="W1213" s="234">
        <f>Tabla2[[#This Row],[Valor POAI 2026
 (en pesos y 3 últimos digitos en cero)]]/$V$2</f>
        <v>0</v>
      </c>
      <c r="X1213" s="188"/>
      <c r="Y1213" s="188"/>
      <c r="Z1213" s="189"/>
    </row>
    <row r="1214" spans="1:26" s="126" customFormat="1" ht="13.5" hidden="1" customHeight="1">
      <c r="A1214" s="172">
        <v>16</v>
      </c>
      <c r="B1214" t="s">
        <v>1861</v>
      </c>
      <c r="C1214" s="207">
        <v>24513</v>
      </c>
      <c r="D1214" t="s">
        <v>343</v>
      </c>
      <c r="E1214" s="207">
        <v>99</v>
      </c>
      <c r="F1214" s="104" t="s">
        <v>378</v>
      </c>
      <c r="G1214" t="s">
        <v>370</v>
      </c>
      <c r="H1214" t="s">
        <v>379</v>
      </c>
      <c r="I1214" t="s">
        <v>56</v>
      </c>
      <c r="J1214"/>
      <c r="K1214" t="s">
        <v>348</v>
      </c>
      <c r="L1214" t="s">
        <v>372</v>
      </c>
      <c r="M1214" s="104" t="s">
        <v>1929</v>
      </c>
      <c r="N1214" s="104" t="s">
        <v>381</v>
      </c>
      <c r="O1214" s="167">
        <v>54</v>
      </c>
      <c r="P1214" s="200">
        <v>293</v>
      </c>
      <c r="Q1214" s="234">
        <v>5.5101081335213915E-3</v>
      </c>
      <c r="R1214" s="200" t="s">
        <v>37</v>
      </c>
      <c r="S1214" s="180">
        <v>2451</v>
      </c>
      <c r="T1214" s="231" t="s">
        <v>1928</v>
      </c>
      <c r="U1214" s="208">
        <v>0</v>
      </c>
      <c r="V1214" s="209">
        <v>0</v>
      </c>
      <c r="W1214" s="234">
        <f>Tabla2[[#This Row],[Valor POAI 2026
 (en pesos y 3 últimos digitos en cero)]]/$V$2</f>
        <v>0</v>
      </c>
      <c r="X1214" s="188"/>
      <c r="Y1214" s="188"/>
      <c r="Z1214" s="189"/>
    </row>
    <row r="1215" spans="1:26" s="126" customFormat="1" ht="13.5" hidden="1" customHeight="1">
      <c r="A1215" s="172">
        <v>16</v>
      </c>
      <c r="B1215" t="s">
        <v>1861</v>
      </c>
      <c r="C1215" s="207">
        <v>24591</v>
      </c>
      <c r="D1215" t="s">
        <v>343</v>
      </c>
      <c r="E1215" s="207">
        <v>106</v>
      </c>
      <c r="F1215" s="104" t="s">
        <v>1232</v>
      </c>
      <c r="G1215" t="s">
        <v>394</v>
      </c>
      <c r="H1215" t="s">
        <v>395</v>
      </c>
      <c r="I1215" t="s">
        <v>56</v>
      </c>
      <c r="J1215"/>
      <c r="K1215" t="s">
        <v>348</v>
      </c>
      <c r="L1215" t="s">
        <v>372</v>
      </c>
      <c r="M1215" s="104" t="s">
        <v>1930</v>
      </c>
      <c r="N1215" s="104" t="s">
        <v>1234</v>
      </c>
      <c r="O1215" s="167">
        <v>4</v>
      </c>
      <c r="P1215" s="200">
        <v>74</v>
      </c>
      <c r="Q1215" s="234">
        <v>1.391631405735778E-3</v>
      </c>
      <c r="R1215" s="200" t="s">
        <v>37</v>
      </c>
      <c r="S1215" s="180">
        <v>2459</v>
      </c>
      <c r="T1215" s="231" t="s">
        <v>1931</v>
      </c>
      <c r="U1215" s="208">
        <v>0</v>
      </c>
      <c r="V1215" s="209">
        <v>0</v>
      </c>
      <c r="W1215" s="234">
        <f>Tabla2[[#This Row],[Valor POAI 2026
 (en pesos y 3 últimos digitos en cero)]]/$V$2</f>
        <v>0</v>
      </c>
      <c r="X1215" s="188"/>
      <c r="Y1215" s="188"/>
      <c r="Z1215" s="189"/>
    </row>
    <row r="1216" spans="1:26" s="126" customFormat="1" ht="13.5" hidden="1" customHeight="1">
      <c r="A1216" s="172">
        <v>16</v>
      </c>
      <c r="B1216" t="s">
        <v>1861</v>
      </c>
      <c r="C1216" s="207">
        <v>24592</v>
      </c>
      <c r="D1216" t="s">
        <v>343</v>
      </c>
      <c r="E1216" s="207">
        <v>103</v>
      </c>
      <c r="F1216" s="104" t="s">
        <v>402</v>
      </c>
      <c r="G1216" t="s">
        <v>394</v>
      </c>
      <c r="H1216" t="s">
        <v>395</v>
      </c>
      <c r="I1216" t="s">
        <v>56</v>
      </c>
      <c r="J1216"/>
      <c r="K1216" t="s">
        <v>348</v>
      </c>
      <c r="L1216" t="s">
        <v>372</v>
      </c>
      <c r="M1216" s="104" t="s">
        <v>1932</v>
      </c>
      <c r="N1216" s="104" t="s">
        <v>404</v>
      </c>
      <c r="O1216" s="167">
        <v>4</v>
      </c>
      <c r="P1216" s="200">
        <v>96</v>
      </c>
      <c r="Q1216" s="234">
        <v>1.8053596614950635E-3</v>
      </c>
      <c r="R1216" s="200" t="s">
        <v>37</v>
      </c>
      <c r="S1216" s="180">
        <v>2459</v>
      </c>
      <c r="T1216" s="231" t="s">
        <v>1931</v>
      </c>
      <c r="U1216" s="208">
        <v>0</v>
      </c>
      <c r="V1216" s="209">
        <v>0</v>
      </c>
      <c r="W1216" s="234">
        <f>Tabla2[[#This Row],[Valor POAI 2026
 (en pesos y 3 últimos digitos en cero)]]/$V$2</f>
        <v>0</v>
      </c>
      <c r="X1216" s="188"/>
      <c r="Y1216" s="188"/>
      <c r="Z1216" s="189"/>
    </row>
    <row r="1217" spans="1:26" s="126" customFormat="1" ht="13.5" hidden="1" customHeight="1">
      <c r="A1217" s="172">
        <v>16</v>
      </c>
      <c r="B1217" t="s">
        <v>1861</v>
      </c>
      <c r="C1217" s="207">
        <v>24593</v>
      </c>
      <c r="D1217" t="s">
        <v>343</v>
      </c>
      <c r="E1217" s="207">
        <v>104</v>
      </c>
      <c r="F1217" s="104" t="s">
        <v>393</v>
      </c>
      <c r="G1217" t="s">
        <v>394</v>
      </c>
      <c r="H1217" t="s">
        <v>395</v>
      </c>
      <c r="I1217" t="s">
        <v>56</v>
      </c>
      <c r="J1217"/>
      <c r="K1217" t="s">
        <v>348</v>
      </c>
      <c r="L1217" t="s">
        <v>372</v>
      </c>
      <c r="M1217" s="104" t="s">
        <v>668</v>
      </c>
      <c r="N1217" s="104" t="s">
        <v>397</v>
      </c>
      <c r="O1217" s="167">
        <v>4</v>
      </c>
      <c r="P1217" s="200">
        <v>160</v>
      </c>
      <c r="Q1217" s="234">
        <v>3.0089327691584389E-3</v>
      </c>
      <c r="R1217" s="200" t="s">
        <v>37</v>
      </c>
      <c r="S1217" s="180">
        <v>2459</v>
      </c>
      <c r="T1217" s="231" t="s">
        <v>1931</v>
      </c>
      <c r="U1217" s="208">
        <v>0</v>
      </c>
      <c r="V1217" s="209">
        <v>0</v>
      </c>
      <c r="W1217" s="234">
        <f>Tabla2[[#This Row],[Valor POAI 2026
 (en pesos y 3 últimos digitos en cero)]]/$V$2</f>
        <v>0</v>
      </c>
      <c r="X1217" s="188"/>
      <c r="Y1217" s="188"/>
      <c r="Z1217" s="189"/>
    </row>
    <row r="1218" spans="1:26" s="126" customFormat="1" ht="13.5" hidden="1" customHeight="1">
      <c r="A1218" s="172">
        <v>17</v>
      </c>
      <c r="B1218" t="s">
        <v>1933</v>
      </c>
      <c r="C1218" s="207">
        <v>26491</v>
      </c>
      <c r="D1218" t="s">
        <v>28</v>
      </c>
      <c r="E1218" s="207">
        <v>2</v>
      </c>
      <c r="F1218" s="104" t="s">
        <v>29</v>
      </c>
      <c r="G1218" t="s">
        <v>30</v>
      </c>
      <c r="H1218" t="s">
        <v>31</v>
      </c>
      <c r="I1218" t="s">
        <v>32</v>
      </c>
      <c r="J1218"/>
      <c r="K1218" t="s">
        <v>33</v>
      </c>
      <c r="L1218" t="s">
        <v>34</v>
      </c>
      <c r="M1218" s="104" t="s">
        <v>1934</v>
      </c>
      <c r="N1218" s="104" t="s">
        <v>36</v>
      </c>
      <c r="O1218" s="167">
        <v>12</v>
      </c>
      <c r="P1218" s="200">
        <v>190</v>
      </c>
      <c r="Q1218" s="234">
        <v>6.8955505552732816E-3</v>
      </c>
      <c r="R1218" s="200" t="s">
        <v>37</v>
      </c>
      <c r="S1218" s="180">
        <v>2649</v>
      </c>
      <c r="T1218" s="231" t="s">
        <v>1935</v>
      </c>
      <c r="U1218" s="208">
        <v>0</v>
      </c>
      <c r="V1218" s="209">
        <v>0</v>
      </c>
      <c r="W1218" s="234">
        <f>Tabla2[[#This Row],[Valor POAI 2026
 (en pesos y 3 últimos digitos en cero)]]/$V$2</f>
        <v>0</v>
      </c>
      <c r="X1218" s="188"/>
      <c r="Y1218" s="188"/>
      <c r="Z1218" s="189"/>
    </row>
    <row r="1219" spans="1:26" s="126" customFormat="1" ht="13.5" hidden="1" customHeight="1">
      <c r="A1219" s="172">
        <v>17</v>
      </c>
      <c r="B1219" t="s">
        <v>1933</v>
      </c>
      <c r="C1219" s="207">
        <v>26492</v>
      </c>
      <c r="D1219" t="s">
        <v>28</v>
      </c>
      <c r="E1219" s="207">
        <v>1</v>
      </c>
      <c r="F1219" s="104" t="s">
        <v>39</v>
      </c>
      <c r="G1219" t="s">
        <v>30</v>
      </c>
      <c r="H1219" t="s">
        <v>31</v>
      </c>
      <c r="I1219" t="s">
        <v>32</v>
      </c>
      <c r="J1219"/>
      <c r="K1219" t="s">
        <v>33</v>
      </c>
      <c r="L1219" t="s">
        <v>34</v>
      </c>
      <c r="M1219" s="104" t="s">
        <v>1936</v>
      </c>
      <c r="N1219" s="104" t="s">
        <v>41</v>
      </c>
      <c r="O1219" s="167">
        <v>13</v>
      </c>
      <c r="P1219" s="200">
        <v>209</v>
      </c>
      <c r="Q1219" s="234">
        <v>7.5851056108006097E-3</v>
      </c>
      <c r="R1219" s="200" t="s">
        <v>37</v>
      </c>
      <c r="S1219" s="180">
        <v>2649</v>
      </c>
      <c r="T1219" s="231" t="s">
        <v>1935</v>
      </c>
      <c r="U1219" s="208">
        <v>0</v>
      </c>
      <c r="V1219" s="209">
        <v>0</v>
      </c>
      <c r="W1219" s="234">
        <f>Tabla2[[#This Row],[Valor POAI 2026
 (en pesos y 3 últimos digitos en cero)]]/$V$2</f>
        <v>0</v>
      </c>
      <c r="X1219" s="188"/>
      <c r="Y1219" s="188"/>
      <c r="Z1219" s="189"/>
    </row>
    <row r="1220" spans="1:26" s="126" customFormat="1" ht="13.5" hidden="1" customHeight="1">
      <c r="A1220" s="172">
        <v>17</v>
      </c>
      <c r="B1220" t="s">
        <v>1933</v>
      </c>
      <c r="C1220" s="207">
        <v>25521</v>
      </c>
      <c r="D1220" t="s">
        <v>45</v>
      </c>
      <c r="E1220" s="207">
        <v>4</v>
      </c>
      <c r="F1220" s="104" t="s">
        <v>46</v>
      </c>
      <c r="G1220" t="s">
        <v>47</v>
      </c>
      <c r="H1220" t="s">
        <v>48</v>
      </c>
      <c r="I1220" t="s">
        <v>32</v>
      </c>
      <c r="J1220"/>
      <c r="K1220" t="s">
        <v>33</v>
      </c>
      <c r="L1220" t="s">
        <v>49</v>
      </c>
      <c r="M1220" s="104" t="s">
        <v>1937</v>
      </c>
      <c r="N1220" s="104" t="s">
        <v>51</v>
      </c>
      <c r="O1220" s="167">
        <v>1800</v>
      </c>
      <c r="P1220" s="200">
        <v>415</v>
      </c>
      <c r="Q1220" s="234">
        <v>1.5061334107570589E-2</v>
      </c>
      <c r="R1220" s="200" t="s">
        <v>37</v>
      </c>
      <c r="S1220" s="180">
        <v>2552</v>
      </c>
      <c r="T1220" s="231" t="s">
        <v>1938</v>
      </c>
      <c r="U1220" s="208">
        <v>0</v>
      </c>
      <c r="V1220" s="209">
        <v>0</v>
      </c>
      <c r="W1220" s="234">
        <f>Tabla2[[#This Row],[Valor POAI 2026
 (en pesos y 3 últimos digitos en cero)]]/$V$2</f>
        <v>0</v>
      </c>
      <c r="X1220" s="188"/>
      <c r="Y1220" s="188"/>
      <c r="Z1220" s="189"/>
    </row>
    <row r="1221" spans="1:26" s="126" customFormat="1" ht="13.5" hidden="1" customHeight="1">
      <c r="A1221" s="172">
        <v>17</v>
      </c>
      <c r="B1221" t="s">
        <v>1933</v>
      </c>
      <c r="C1221" s="207">
        <v>24661</v>
      </c>
      <c r="D1221" t="s">
        <v>28</v>
      </c>
      <c r="E1221" s="207">
        <v>5</v>
      </c>
      <c r="F1221" s="104" t="s">
        <v>53</v>
      </c>
      <c r="G1221" t="s">
        <v>54</v>
      </c>
      <c r="H1221" t="s">
        <v>55</v>
      </c>
      <c r="I1221" t="s">
        <v>56</v>
      </c>
      <c r="J1221" t="s">
        <v>57</v>
      </c>
      <c r="K1221" t="s">
        <v>33</v>
      </c>
      <c r="L1221" t="s">
        <v>58</v>
      </c>
      <c r="M1221" s="104" t="s">
        <v>1939</v>
      </c>
      <c r="N1221" s="104" t="s">
        <v>60</v>
      </c>
      <c r="O1221" s="167">
        <v>3</v>
      </c>
      <c r="P1221" s="200">
        <v>0</v>
      </c>
      <c r="Q1221" s="234">
        <v>0</v>
      </c>
      <c r="R1221" s="200" t="s">
        <v>37</v>
      </c>
      <c r="S1221" s="180">
        <v>2466</v>
      </c>
      <c r="T1221" s="231" t="s">
        <v>1940</v>
      </c>
      <c r="U1221" s="208">
        <v>0</v>
      </c>
      <c r="V1221" s="209">
        <v>0</v>
      </c>
      <c r="W1221" s="234">
        <f>Tabla2[[#This Row],[Valor POAI 2026
 (en pesos y 3 últimos digitos en cero)]]/$V$2</f>
        <v>0</v>
      </c>
      <c r="X1221" s="188"/>
      <c r="Y1221" s="188"/>
      <c r="Z1221" s="189"/>
    </row>
    <row r="1222" spans="1:26" s="126" customFormat="1" ht="13.5" hidden="1" customHeight="1">
      <c r="A1222" s="172">
        <v>17</v>
      </c>
      <c r="B1222" t="s">
        <v>1933</v>
      </c>
      <c r="C1222" s="207">
        <v>24662</v>
      </c>
      <c r="D1222" t="s">
        <v>28</v>
      </c>
      <c r="E1222" s="207">
        <v>6</v>
      </c>
      <c r="F1222" s="104" t="s">
        <v>62</v>
      </c>
      <c r="G1222" t="s">
        <v>54</v>
      </c>
      <c r="H1222" t="s">
        <v>55</v>
      </c>
      <c r="I1222" t="s">
        <v>56</v>
      </c>
      <c r="J1222" t="s">
        <v>57</v>
      </c>
      <c r="K1222" t="s">
        <v>33</v>
      </c>
      <c r="L1222" t="s">
        <v>58</v>
      </c>
      <c r="M1222" s="104" t="s">
        <v>1622</v>
      </c>
      <c r="N1222" s="104" t="s">
        <v>64</v>
      </c>
      <c r="O1222" s="167">
        <v>1</v>
      </c>
      <c r="P1222" s="200">
        <v>0</v>
      </c>
      <c r="Q1222" s="234">
        <v>0</v>
      </c>
      <c r="R1222" s="200" t="s">
        <v>37</v>
      </c>
      <c r="S1222" s="180">
        <v>2466</v>
      </c>
      <c r="T1222" s="231" t="s">
        <v>1940</v>
      </c>
      <c r="U1222" s="208">
        <v>0</v>
      </c>
      <c r="V1222" s="209">
        <v>0</v>
      </c>
      <c r="W1222" s="234">
        <f>Tabla2[[#This Row],[Valor POAI 2026
 (en pesos y 3 últimos digitos en cero)]]/$V$2</f>
        <v>0</v>
      </c>
      <c r="X1222" s="188"/>
      <c r="Y1222" s="188"/>
      <c r="Z1222" s="189"/>
    </row>
    <row r="1223" spans="1:26" s="126" customFormat="1" ht="13.5" hidden="1" customHeight="1">
      <c r="A1223" s="172">
        <v>17</v>
      </c>
      <c r="B1223" t="s">
        <v>1933</v>
      </c>
      <c r="C1223" s="207">
        <v>24251</v>
      </c>
      <c r="D1223" t="s">
        <v>28</v>
      </c>
      <c r="E1223" s="207">
        <v>7</v>
      </c>
      <c r="F1223" s="104" t="s">
        <v>65</v>
      </c>
      <c r="G1223" t="s">
        <v>30</v>
      </c>
      <c r="H1223" t="s">
        <v>66</v>
      </c>
      <c r="I1223" t="s">
        <v>32</v>
      </c>
      <c r="J1223"/>
      <c r="K1223" t="s">
        <v>33</v>
      </c>
      <c r="L1223" t="s">
        <v>67</v>
      </c>
      <c r="M1223" s="104" t="s">
        <v>1941</v>
      </c>
      <c r="N1223" s="104" t="s">
        <v>69</v>
      </c>
      <c r="O1223" s="167">
        <v>2</v>
      </c>
      <c r="P1223" s="200">
        <v>109</v>
      </c>
      <c r="Q1223" s="234">
        <v>3.9558684764462509E-3</v>
      </c>
      <c r="R1223" s="200" t="s">
        <v>202</v>
      </c>
      <c r="S1223" s="180">
        <v>2425</v>
      </c>
      <c r="T1223" s="231" t="s">
        <v>1942</v>
      </c>
      <c r="U1223" s="208">
        <v>0</v>
      </c>
      <c r="V1223" s="209">
        <v>0</v>
      </c>
      <c r="W1223" s="234">
        <f>Tabla2[[#This Row],[Valor POAI 2026
 (en pesos y 3 últimos digitos en cero)]]/$V$2</f>
        <v>0</v>
      </c>
      <c r="X1223" s="188"/>
      <c r="Y1223" s="188"/>
      <c r="Z1223" s="189"/>
    </row>
    <row r="1224" spans="1:26" s="126" customFormat="1" ht="13.5" hidden="1" customHeight="1">
      <c r="A1224" s="172">
        <v>17</v>
      </c>
      <c r="B1224" t="s">
        <v>1933</v>
      </c>
      <c r="C1224" s="207">
        <v>24252</v>
      </c>
      <c r="D1224" t="s">
        <v>28</v>
      </c>
      <c r="E1224" s="207">
        <v>11</v>
      </c>
      <c r="F1224" s="104" t="s">
        <v>76</v>
      </c>
      <c r="G1224" t="s">
        <v>30</v>
      </c>
      <c r="H1224" t="s">
        <v>66</v>
      </c>
      <c r="I1224" t="s">
        <v>32</v>
      </c>
      <c r="J1224"/>
      <c r="K1224" t="s">
        <v>33</v>
      </c>
      <c r="L1224" t="s">
        <v>67</v>
      </c>
      <c r="M1224" s="104" t="s">
        <v>425</v>
      </c>
      <c r="N1224" s="104" t="s">
        <v>78</v>
      </c>
      <c r="O1224" s="167">
        <v>1</v>
      </c>
      <c r="P1224" s="200">
        <v>136</v>
      </c>
      <c r="Q1224" s="234">
        <v>4.9357625027219281E-3</v>
      </c>
      <c r="R1224" s="200" t="s">
        <v>202</v>
      </c>
      <c r="S1224" s="180">
        <v>2425</v>
      </c>
      <c r="T1224" s="231" t="s">
        <v>1942</v>
      </c>
      <c r="U1224" s="208">
        <v>0</v>
      </c>
      <c r="V1224" s="209">
        <v>0</v>
      </c>
      <c r="W1224" s="234">
        <f>Tabla2[[#This Row],[Valor POAI 2026
 (en pesos y 3 últimos digitos en cero)]]/$V$2</f>
        <v>0</v>
      </c>
      <c r="X1224" s="188"/>
      <c r="Y1224" s="188"/>
      <c r="Z1224" s="189"/>
    </row>
    <row r="1225" spans="1:26" s="126" customFormat="1" ht="13.5" hidden="1" customHeight="1">
      <c r="A1225" s="172">
        <v>17</v>
      </c>
      <c r="B1225" t="s">
        <v>1933</v>
      </c>
      <c r="C1225" s="207">
        <v>24253</v>
      </c>
      <c r="D1225" t="s">
        <v>28</v>
      </c>
      <c r="E1225" s="207">
        <v>9</v>
      </c>
      <c r="F1225" s="104" t="s">
        <v>428</v>
      </c>
      <c r="G1225" t="s">
        <v>30</v>
      </c>
      <c r="H1225" t="s">
        <v>66</v>
      </c>
      <c r="I1225" t="s">
        <v>32</v>
      </c>
      <c r="J1225"/>
      <c r="K1225" t="s">
        <v>33</v>
      </c>
      <c r="L1225" t="s">
        <v>67</v>
      </c>
      <c r="M1225" s="104" t="s">
        <v>429</v>
      </c>
      <c r="N1225" s="104" t="s">
        <v>430</v>
      </c>
      <c r="O1225" s="167">
        <v>1</v>
      </c>
      <c r="P1225" s="200">
        <v>117</v>
      </c>
      <c r="Q1225" s="234">
        <v>4.2462074471946E-3</v>
      </c>
      <c r="R1225" s="200" t="s">
        <v>202</v>
      </c>
      <c r="S1225" s="180">
        <v>2425</v>
      </c>
      <c r="T1225" s="231" t="s">
        <v>1942</v>
      </c>
      <c r="U1225" s="208">
        <v>0</v>
      </c>
      <c r="V1225" s="209">
        <v>0</v>
      </c>
      <c r="W1225" s="234">
        <f>Tabla2[[#This Row],[Valor POAI 2026
 (en pesos y 3 últimos digitos en cero)]]/$V$2</f>
        <v>0</v>
      </c>
      <c r="X1225" s="188"/>
      <c r="Y1225" s="188"/>
      <c r="Z1225" s="189"/>
    </row>
    <row r="1226" spans="1:26" s="126" customFormat="1" ht="13.5" hidden="1" customHeight="1">
      <c r="A1226" s="172">
        <v>17</v>
      </c>
      <c r="B1226" t="s">
        <v>1933</v>
      </c>
      <c r="C1226" s="207">
        <v>25721</v>
      </c>
      <c r="D1226" t="s">
        <v>91</v>
      </c>
      <c r="E1226" s="207">
        <v>15</v>
      </c>
      <c r="F1226" s="104" t="s">
        <v>92</v>
      </c>
      <c r="G1226" t="s">
        <v>93</v>
      </c>
      <c r="H1226" t="s">
        <v>94</v>
      </c>
      <c r="I1226" t="s">
        <v>32</v>
      </c>
      <c r="J1226" t="s">
        <v>95</v>
      </c>
      <c r="K1226" t="s">
        <v>33</v>
      </c>
      <c r="L1226" t="s">
        <v>87</v>
      </c>
      <c r="M1226" s="104" t="s">
        <v>1943</v>
      </c>
      <c r="N1226" s="104" t="s">
        <v>64</v>
      </c>
      <c r="O1226" s="167">
        <v>1000</v>
      </c>
      <c r="P1226" s="200">
        <v>489</v>
      </c>
      <c r="Q1226" s="234">
        <v>1.7746969586992813E-2</v>
      </c>
      <c r="R1226" s="200" t="s">
        <v>37</v>
      </c>
      <c r="S1226" s="180">
        <v>2572</v>
      </c>
      <c r="T1226" s="231" t="s">
        <v>1944</v>
      </c>
      <c r="U1226" s="208">
        <v>0</v>
      </c>
      <c r="V1226" s="209">
        <v>0</v>
      </c>
      <c r="W1226" s="234">
        <f>Tabla2[[#This Row],[Valor POAI 2026
 (en pesos y 3 últimos digitos en cero)]]/$V$2</f>
        <v>0</v>
      </c>
      <c r="X1226" s="188"/>
      <c r="Y1226" s="188"/>
      <c r="Z1226" s="189"/>
    </row>
    <row r="1227" spans="1:26" s="126" customFormat="1" ht="13.5" hidden="1" customHeight="1">
      <c r="A1227" s="172">
        <v>17</v>
      </c>
      <c r="B1227" t="s">
        <v>1933</v>
      </c>
      <c r="C1227" s="207">
        <v>27731</v>
      </c>
      <c r="D1227" t="s">
        <v>343</v>
      </c>
      <c r="E1227" s="207">
        <v>14</v>
      </c>
      <c r="F1227" s="104" t="s">
        <v>436</v>
      </c>
      <c r="G1227" t="s">
        <v>30</v>
      </c>
      <c r="H1227" t="s">
        <v>437</v>
      </c>
      <c r="I1227" t="s">
        <v>32</v>
      </c>
      <c r="J1227"/>
      <c r="K1227" t="s">
        <v>33</v>
      </c>
      <c r="L1227" t="s">
        <v>87</v>
      </c>
      <c r="M1227" s="104" t="s">
        <v>1358</v>
      </c>
      <c r="N1227" s="104" t="s">
        <v>439</v>
      </c>
      <c r="O1227" s="167">
        <v>4</v>
      </c>
      <c r="P1227" s="200">
        <v>388</v>
      </c>
      <c r="Q1227" s="234">
        <v>1.4081440081294912E-2</v>
      </c>
      <c r="R1227" s="200" t="s">
        <v>37</v>
      </c>
      <c r="S1227" s="180">
        <v>2773</v>
      </c>
      <c r="T1227" s="231" t="s">
        <v>1945</v>
      </c>
      <c r="U1227" s="208">
        <v>0</v>
      </c>
      <c r="V1227" s="209">
        <v>0</v>
      </c>
      <c r="W1227" s="234">
        <f>Tabla2[[#This Row],[Valor POAI 2026
 (en pesos y 3 últimos digitos en cero)]]/$V$2</f>
        <v>0</v>
      </c>
      <c r="X1227" s="188"/>
      <c r="Y1227" s="188"/>
      <c r="Z1227" s="189"/>
    </row>
    <row r="1228" spans="1:26" s="126" customFormat="1" ht="13.5" hidden="1" customHeight="1">
      <c r="A1228" s="172">
        <v>17</v>
      </c>
      <c r="B1228" t="s">
        <v>1933</v>
      </c>
      <c r="C1228" s="207">
        <v>27791</v>
      </c>
      <c r="D1228" t="s">
        <v>28</v>
      </c>
      <c r="E1228" s="207">
        <v>16</v>
      </c>
      <c r="F1228" s="104" t="s">
        <v>85</v>
      </c>
      <c r="G1228" t="s">
        <v>30</v>
      </c>
      <c r="H1228" t="s">
        <v>86</v>
      </c>
      <c r="I1228" t="s">
        <v>56</v>
      </c>
      <c r="J1228" t="s">
        <v>57</v>
      </c>
      <c r="K1228" t="s">
        <v>33</v>
      </c>
      <c r="L1228" t="s">
        <v>87</v>
      </c>
      <c r="M1228" s="104" t="s">
        <v>432</v>
      </c>
      <c r="N1228" s="104" t="s">
        <v>89</v>
      </c>
      <c r="O1228" s="167">
        <v>4</v>
      </c>
      <c r="P1228" s="200">
        <v>404</v>
      </c>
      <c r="Q1228" s="234">
        <v>1.4662118022791609E-2</v>
      </c>
      <c r="R1228" s="200" t="s">
        <v>37</v>
      </c>
      <c r="S1228" s="180">
        <v>2779</v>
      </c>
      <c r="T1228" s="231" t="s">
        <v>1946</v>
      </c>
      <c r="U1228" s="208">
        <v>0</v>
      </c>
      <c r="V1228" s="209">
        <v>0</v>
      </c>
      <c r="W1228" s="234">
        <f>Tabla2[[#This Row],[Valor POAI 2026
 (en pesos y 3 últimos digitos en cero)]]/$V$2</f>
        <v>0</v>
      </c>
      <c r="X1228" s="188"/>
      <c r="Y1228" s="188"/>
      <c r="Z1228" s="189"/>
    </row>
    <row r="1229" spans="1:26" s="126" customFormat="1" ht="13.5" hidden="1" customHeight="1">
      <c r="A1229" s="172">
        <v>17</v>
      </c>
      <c r="B1229" t="s">
        <v>1933</v>
      </c>
      <c r="C1229" s="207">
        <v>24312</v>
      </c>
      <c r="D1229" t="s">
        <v>98</v>
      </c>
      <c r="E1229" s="207">
        <v>18</v>
      </c>
      <c r="F1229" s="104" t="s">
        <v>120</v>
      </c>
      <c r="G1229" t="s">
        <v>100</v>
      </c>
      <c r="H1229" t="s">
        <v>121</v>
      </c>
      <c r="I1229" t="s">
        <v>56</v>
      </c>
      <c r="J1229" t="s">
        <v>102</v>
      </c>
      <c r="K1229" t="s">
        <v>103</v>
      </c>
      <c r="L1229" t="s">
        <v>104</v>
      </c>
      <c r="M1229" s="104" t="s">
        <v>1947</v>
      </c>
      <c r="N1229" s="104" t="s">
        <v>123</v>
      </c>
      <c r="O1229" s="167">
        <v>80</v>
      </c>
      <c r="P1229" s="200">
        <v>127</v>
      </c>
      <c r="Q1229" s="234">
        <v>4.6091311606300351E-3</v>
      </c>
      <c r="R1229" s="200" t="s">
        <v>37</v>
      </c>
      <c r="S1229" s="180">
        <v>2431</v>
      </c>
      <c r="T1229" s="231" t="s">
        <v>1948</v>
      </c>
      <c r="U1229" s="208">
        <v>0</v>
      </c>
      <c r="V1229" s="209">
        <v>0</v>
      </c>
      <c r="W1229" s="234">
        <f>Tabla2[[#This Row],[Valor POAI 2026
 (en pesos y 3 últimos digitos en cero)]]/$V$2</f>
        <v>0</v>
      </c>
      <c r="X1229" s="188"/>
      <c r="Y1229" s="188"/>
      <c r="Z1229" s="189"/>
    </row>
    <row r="1230" spans="1:26" s="126" customFormat="1" ht="13.5" hidden="1" customHeight="1">
      <c r="A1230" s="172">
        <v>17</v>
      </c>
      <c r="B1230" t="s">
        <v>1933</v>
      </c>
      <c r="C1230" s="207">
        <v>24313</v>
      </c>
      <c r="D1230" t="s">
        <v>98</v>
      </c>
      <c r="E1230" s="207">
        <v>17</v>
      </c>
      <c r="F1230" s="104" t="s">
        <v>108</v>
      </c>
      <c r="G1230" t="s">
        <v>100</v>
      </c>
      <c r="H1230" t="s">
        <v>109</v>
      </c>
      <c r="I1230" t="s">
        <v>56</v>
      </c>
      <c r="J1230" t="s">
        <v>102</v>
      </c>
      <c r="K1230" t="s">
        <v>103</v>
      </c>
      <c r="L1230" t="s">
        <v>104</v>
      </c>
      <c r="M1230" s="104" t="s">
        <v>1874</v>
      </c>
      <c r="N1230" s="104" t="s">
        <v>111</v>
      </c>
      <c r="O1230" s="167">
        <v>400</v>
      </c>
      <c r="P1230" s="200">
        <v>348</v>
      </c>
      <c r="Q1230" s="234">
        <v>1.2629745227553169E-2</v>
      </c>
      <c r="R1230" s="200" t="s">
        <v>37</v>
      </c>
      <c r="S1230" s="180">
        <v>2431</v>
      </c>
      <c r="T1230" s="231" t="s">
        <v>1948</v>
      </c>
      <c r="U1230" s="208">
        <v>0</v>
      </c>
      <c r="V1230" s="209">
        <v>0</v>
      </c>
      <c r="W1230" s="234">
        <f>Tabla2[[#This Row],[Valor POAI 2026
 (en pesos y 3 últimos digitos en cero)]]/$V$2</f>
        <v>0</v>
      </c>
      <c r="X1230" s="188"/>
      <c r="Y1230" s="188"/>
      <c r="Z1230" s="189"/>
    </row>
    <row r="1231" spans="1:26" s="126" customFormat="1" ht="13.5" hidden="1" customHeight="1">
      <c r="A1231" s="172">
        <v>17</v>
      </c>
      <c r="B1231" t="s">
        <v>1933</v>
      </c>
      <c r="C1231" s="207">
        <v>24314</v>
      </c>
      <c r="D1231" t="s">
        <v>98</v>
      </c>
      <c r="E1231" s="207">
        <v>19</v>
      </c>
      <c r="F1231" s="104" t="s">
        <v>99</v>
      </c>
      <c r="G1231" t="s">
        <v>100</v>
      </c>
      <c r="H1231" t="s">
        <v>101</v>
      </c>
      <c r="I1231" t="s">
        <v>56</v>
      </c>
      <c r="J1231" t="s">
        <v>102</v>
      </c>
      <c r="K1231" t="s">
        <v>103</v>
      </c>
      <c r="L1231" t="s">
        <v>104</v>
      </c>
      <c r="M1231" s="104" t="s">
        <v>1949</v>
      </c>
      <c r="N1231" s="104" t="s">
        <v>106</v>
      </c>
      <c r="O1231" s="167">
        <v>260</v>
      </c>
      <c r="P1231" s="200">
        <v>347</v>
      </c>
      <c r="Q1231" s="234">
        <v>1.2593452856209626E-2</v>
      </c>
      <c r="R1231" s="200" t="s">
        <v>37</v>
      </c>
      <c r="S1231" s="180">
        <v>2431</v>
      </c>
      <c r="T1231" s="231" t="s">
        <v>1948</v>
      </c>
      <c r="U1231" s="208">
        <v>0</v>
      </c>
      <c r="V1231" s="209">
        <v>0</v>
      </c>
      <c r="W1231" s="234">
        <f>Tabla2[[#This Row],[Valor POAI 2026
 (en pesos y 3 últimos digitos en cero)]]/$V$2</f>
        <v>0</v>
      </c>
      <c r="X1231" s="188"/>
      <c r="Y1231" s="188"/>
      <c r="Z1231" s="189"/>
    </row>
    <row r="1232" spans="1:26" s="126" customFormat="1" ht="13.5" hidden="1" customHeight="1">
      <c r="A1232" s="172">
        <v>17</v>
      </c>
      <c r="B1232" t="s">
        <v>1933</v>
      </c>
      <c r="C1232" s="207">
        <v>24315</v>
      </c>
      <c r="D1232" t="s">
        <v>98</v>
      </c>
      <c r="E1232" s="207">
        <v>20</v>
      </c>
      <c r="F1232" s="104" t="s">
        <v>112</v>
      </c>
      <c r="G1232" t="s">
        <v>100</v>
      </c>
      <c r="H1232" t="s">
        <v>113</v>
      </c>
      <c r="I1232" t="s">
        <v>56</v>
      </c>
      <c r="J1232" t="s">
        <v>102</v>
      </c>
      <c r="K1232" t="s">
        <v>103</v>
      </c>
      <c r="L1232" t="s">
        <v>104</v>
      </c>
      <c r="M1232" s="104" t="s">
        <v>1950</v>
      </c>
      <c r="N1232" s="104" t="s">
        <v>115</v>
      </c>
      <c r="O1232" s="167">
        <v>195</v>
      </c>
      <c r="P1232" s="200">
        <v>302</v>
      </c>
      <c r="Q1232" s="234">
        <v>1.0960296145750163E-2</v>
      </c>
      <c r="R1232" s="200" t="s">
        <v>37</v>
      </c>
      <c r="S1232" s="180">
        <v>2431</v>
      </c>
      <c r="T1232" s="231" t="s">
        <v>1948</v>
      </c>
      <c r="U1232" s="208">
        <v>0</v>
      </c>
      <c r="V1232" s="209">
        <v>0</v>
      </c>
      <c r="W1232" s="234">
        <f>Tabla2[[#This Row],[Valor POAI 2026
 (en pesos y 3 últimos digitos en cero)]]/$V$2</f>
        <v>0</v>
      </c>
      <c r="X1232" s="188"/>
      <c r="Y1232" s="188"/>
      <c r="Z1232" s="189"/>
    </row>
    <row r="1233" spans="1:26" s="126" customFormat="1" ht="13.5" hidden="1" customHeight="1">
      <c r="A1233" s="172">
        <v>17</v>
      </c>
      <c r="B1233" t="s">
        <v>1933</v>
      </c>
      <c r="C1233" s="207">
        <v>24316</v>
      </c>
      <c r="D1233" t="s">
        <v>98</v>
      </c>
      <c r="E1233" s="207">
        <v>23</v>
      </c>
      <c r="F1233" s="104" t="s">
        <v>124</v>
      </c>
      <c r="G1233" t="s">
        <v>100</v>
      </c>
      <c r="H1233" t="s">
        <v>125</v>
      </c>
      <c r="I1233" t="s">
        <v>32</v>
      </c>
      <c r="J1233"/>
      <c r="K1233" t="s">
        <v>103</v>
      </c>
      <c r="L1233" t="s">
        <v>104</v>
      </c>
      <c r="M1233" s="104" t="s">
        <v>1951</v>
      </c>
      <c r="N1233" s="104" t="s">
        <v>127</v>
      </c>
      <c r="O1233" s="167">
        <v>400</v>
      </c>
      <c r="P1233" s="200">
        <v>402</v>
      </c>
      <c r="Q1233" s="234">
        <v>1.4589533280104521E-2</v>
      </c>
      <c r="R1233" s="200" t="s">
        <v>37</v>
      </c>
      <c r="S1233" s="180">
        <v>2431</v>
      </c>
      <c r="T1233" s="231" t="s">
        <v>1948</v>
      </c>
      <c r="U1233" s="208">
        <v>0</v>
      </c>
      <c r="V1233" s="209">
        <v>0</v>
      </c>
      <c r="W1233" s="234">
        <f>Tabla2[[#This Row],[Valor POAI 2026
 (en pesos y 3 últimos digitos en cero)]]/$V$2</f>
        <v>0</v>
      </c>
      <c r="X1233" s="188"/>
      <c r="Y1233" s="188"/>
      <c r="Z1233" s="189"/>
    </row>
    <row r="1234" spans="1:26" s="126" customFormat="1" ht="13.5" hidden="1" customHeight="1">
      <c r="A1234" s="172">
        <v>17</v>
      </c>
      <c r="B1234" t="s">
        <v>1933</v>
      </c>
      <c r="C1234" s="207">
        <v>24411</v>
      </c>
      <c r="D1234" t="s">
        <v>45</v>
      </c>
      <c r="E1234" s="207">
        <v>29</v>
      </c>
      <c r="F1234" s="104" t="s">
        <v>1952</v>
      </c>
      <c r="G1234" t="s">
        <v>129</v>
      </c>
      <c r="H1234" t="s">
        <v>1953</v>
      </c>
      <c r="I1234" t="s">
        <v>56</v>
      </c>
      <c r="J1234"/>
      <c r="K1234" t="s">
        <v>103</v>
      </c>
      <c r="L1234" t="s">
        <v>131</v>
      </c>
      <c r="M1234" s="104" t="s">
        <v>1954</v>
      </c>
      <c r="N1234" s="104" t="s">
        <v>60</v>
      </c>
      <c r="O1234" s="167">
        <v>1</v>
      </c>
      <c r="P1234" s="200">
        <v>365</v>
      </c>
      <c r="Q1234" s="234">
        <v>1.324671554039341E-2</v>
      </c>
      <c r="R1234" s="200" t="s">
        <v>37</v>
      </c>
      <c r="S1234" s="180">
        <v>2441</v>
      </c>
      <c r="T1234" s="231" t="s">
        <v>1955</v>
      </c>
      <c r="U1234" s="208">
        <v>0</v>
      </c>
      <c r="V1234" s="209">
        <v>0</v>
      </c>
      <c r="W1234" s="234">
        <f>Tabla2[[#This Row],[Valor POAI 2026
 (en pesos y 3 últimos digitos en cero)]]/$V$2</f>
        <v>0</v>
      </c>
      <c r="X1234" s="188"/>
      <c r="Y1234" s="188"/>
      <c r="Z1234" s="189"/>
    </row>
    <row r="1235" spans="1:26" s="126" customFormat="1" ht="13.5" hidden="1" customHeight="1">
      <c r="A1235" s="172">
        <v>17</v>
      </c>
      <c r="B1235" t="s">
        <v>1933</v>
      </c>
      <c r="C1235" s="207">
        <v>24412</v>
      </c>
      <c r="D1235" t="s">
        <v>45</v>
      </c>
      <c r="E1235" s="207">
        <v>26</v>
      </c>
      <c r="F1235" s="104" t="s">
        <v>128</v>
      </c>
      <c r="G1235" t="s">
        <v>129</v>
      </c>
      <c r="H1235" t="s">
        <v>130</v>
      </c>
      <c r="I1235" t="s">
        <v>32</v>
      </c>
      <c r="J1235"/>
      <c r="K1235" t="s">
        <v>103</v>
      </c>
      <c r="L1235" t="s">
        <v>131</v>
      </c>
      <c r="M1235" s="104" t="s">
        <v>1956</v>
      </c>
      <c r="N1235" s="104" t="s">
        <v>133</v>
      </c>
      <c r="O1235" s="167">
        <v>1040</v>
      </c>
      <c r="P1235" s="200">
        <v>361</v>
      </c>
      <c r="Q1235" s="234">
        <v>1.3101546055019234E-2</v>
      </c>
      <c r="R1235" s="200" t="s">
        <v>37</v>
      </c>
      <c r="S1235" s="180">
        <v>2441</v>
      </c>
      <c r="T1235" s="231" t="s">
        <v>1955</v>
      </c>
      <c r="U1235" s="208">
        <v>0</v>
      </c>
      <c r="V1235" s="209">
        <v>0</v>
      </c>
      <c r="W1235" s="234">
        <f>Tabla2[[#This Row],[Valor POAI 2026
 (en pesos y 3 últimos digitos en cero)]]/$V$2</f>
        <v>0</v>
      </c>
      <c r="X1235" s="188"/>
      <c r="Y1235" s="188"/>
      <c r="Z1235" s="189"/>
    </row>
    <row r="1236" spans="1:26" s="126" customFormat="1" ht="13.5" hidden="1" customHeight="1">
      <c r="A1236" s="172">
        <v>17</v>
      </c>
      <c r="B1236" t="s">
        <v>1933</v>
      </c>
      <c r="C1236" s="207">
        <v>24413</v>
      </c>
      <c r="D1236" t="s">
        <v>45</v>
      </c>
      <c r="E1236" s="207">
        <v>27</v>
      </c>
      <c r="F1236" s="104" t="s">
        <v>135</v>
      </c>
      <c r="G1236" t="s">
        <v>129</v>
      </c>
      <c r="H1236" t="s">
        <v>136</v>
      </c>
      <c r="I1236" t="s">
        <v>32</v>
      </c>
      <c r="J1236"/>
      <c r="K1236" t="s">
        <v>103</v>
      </c>
      <c r="L1236" t="s">
        <v>131</v>
      </c>
      <c r="M1236" s="104" t="s">
        <v>1957</v>
      </c>
      <c r="N1236" s="104" t="s">
        <v>41</v>
      </c>
      <c r="O1236" s="167">
        <v>1040</v>
      </c>
      <c r="P1236" s="200">
        <v>372</v>
      </c>
      <c r="Q1236" s="234">
        <v>1.3500762139798214E-2</v>
      </c>
      <c r="R1236" s="200" t="s">
        <v>37</v>
      </c>
      <c r="S1236" s="180">
        <v>2441</v>
      </c>
      <c r="T1236" s="231" t="s">
        <v>1955</v>
      </c>
      <c r="U1236" s="208">
        <v>0</v>
      </c>
      <c r="V1236" s="209">
        <v>0</v>
      </c>
      <c r="W1236" s="234">
        <f>Tabla2[[#This Row],[Valor POAI 2026
 (en pesos y 3 últimos digitos en cero)]]/$V$2</f>
        <v>0</v>
      </c>
      <c r="X1236" s="188"/>
      <c r="Y1236" s="188"/>
      <c r="Z1236" s="189"/>
    </row>
    <row r="1237" spans="1:26" s="126" customFormat="1" ht="13.5" hidden="1" customHeight="1">
      <c r="A1237" s="172">
        <v>17</v>
      </c>
      <c r="B1237" t="s">
        <v>1933</v>
      </c>
      <c r="C1237" s="207">
        <v>24414</v>
      </c>
      <c r="D1237" t="s">
        <v>138</v>
      </c>
      <c r="E1237" s="207">
        <v>25</v>
      </c>
      <c r="F1237" s="104" t="s">
        <v>139</v>
      </c>
      <c r="G1237" t="s">
        <v>129</v>
      </c>
      <c r="H1237" t="s">
        <v>140</v>
      </c>
      <c r="I1237" t="s">
        <v>32</v>
      </c>
      <c r="J1237"/>
      <c r="K1237" t="s">
        <v>103</v>
      </c>
      <c r="L1237" t="s">
        <v>131</v>
      </c>
      <c r="M1237" s="104" t="s">
        <v>1958</v>
      </c>
      <c r="N1237" s="104" t="s">
        <v>51</v>
      </c>
      <c r="O1237" s="167">
        <v>1580</v>
      </c>
      <c r="P1237" s="200">
        <v>269</v>
      </c>
      <c r="Q1237" s="234">
        <v>9.7626478914132255E-3</v>
      </c>
      <c r="R1237" s="200" t="s">
        <v>37</v>
      </c>
      <c r="S1237" s="180">
        <v>2441</v>
      </c>
      <c r="T1237" s="231" t="s">
        <v>1955</v>
      </c>
      <c r="U1237" s="208">
        <v>0</v>
      </c>
      <c r="V1237" s="209">
        <v>0</v>
      </c>
      <c r="W1237" s="234">
        <f>Tabla2[[#This Row],[Valor POAI 2026
 (en pesos y 3 últimos digitos en cero)]]/$V$2</f>
        <v>0</v>
      </c>
      <c r="X1237" s="188"/>
      <c r="Y1237" s="188"/>
      <c r="Z1237" s="189"/>
    </row>
    <row r="1238" spans="1:26" s="126" customFormat="1" ht="13.5" hidden="1" customHeight="1">
      <c r="A1238" s="172">
        <v>17</v>
      </c>
      <c r="B1238" t="s">
        <v>1933</v>
      </c>
      <c r="C1238" s="207">
        <v>24281</v>
      </c>
      <c r="D1238" t="s">
        <v>142</v>
      </c>
      <c r="E1238" s="207">
        <v>30</v>
      </c>
      <c r="F1238" s="104" t="s">
        <v>143</v>
      </c>
      <c r="G1238" t="s">
        <v>129</v>
      </c>
      <c r="H1238" t="s">
        <v>144</v>
      </c>
      <c r="I1238" t="s">
        <v>32</v>
      </c>
      <c r="J1238"/>
      <c r="K1238" t="s">
        <v>103</v>
      </c>
      <c r="L1238" t="s">
        <v>145</v>
      </c>
      <c r="M1238" s="104" t="s">
        <v>1959</v>
      </c>
      <c r="N1238" s="104" t="s">
        <v>44</v>
      </c>
      <c r="O1238" s="167">
        <v>8</v>
      </c>
      <c r="P1238" s="200">
        <v>168</v>
      </c>
      <c r="Q1238" s="234">
        <v>6.0971183857153229E-3</v>
      </c>
      <c r="R1238" s="200" t="s">
        <v>37</v>
      </c>
      <c r="S1238" s="180">
        <v>2428</v>
      </c>
      <c r="T1238" s="231" t="s">
        <v>1960</v>
      </c>
      <c r="U1238" s="208">
        <v>0</v>
      </c>
      <c r="V1238" s="209">
        <v>0</v>
      </c>
      <c r="W1238" s="234">
        <f>Tabla2[[#This Row],[Valor POAI 2026
 (en pesos y 3 últimos digitos en cero)]]/$V$2</f>
        <v>0</v>
      </c>
      <c r="X1238" s="188"/>
      <c r="Y1238" s="188"/>
      <c r="Z1238" s="189"/>
    </row>
    <row r="1239" spans="1:26" s="126" customFormat="1" ht="13.5" hidden="1" customHeight="1">
      <c r="A1239" s="172">
        <v>17</v>
      </c>
      <c r="B1239" t="s">
        <v>1933</v>
      </c>
      <c r="C1239" s="207">
        <v>24282</v>
      </c>
      <c r="D1239" t="s">
        <v>142</v>
      </c>
      <c r="E1239" s="207">
        <v>31</v>
      </c>
      <c r="F1239" s="104" t="s">
        <v>150</v>
      </c>
      <c r="G1239" t="s">
        <v>129</v>
      </c>
      <c r="H1239" t="s">
        <v>144</v>
      </c>
      <c r="I1239" t="s">
        <v>32</v>
      </c>
      <c r="J1239"/>
      <c r="K1239" t="s">
        <v>103</v>
      </c>
      <c r="L1239" t="s">
        <v>145</v>
      </c>
      <c r="M1239" s="104" t="s">
        <v>151</v>
      </c>
      <c r="N1239" s="104" t="s">
        <v>152</v>
      </c>
      <c r="O1239" s="167">
        <v>4</v>
      </c>
      <c r="P1239" s="200">
        <v>52</v>
      </c>
      <c r="Q1239" s="234">
        <v>1.8872033098642665E-3</v>
      </c>
      <c r="R1239" s="200" t="s">
        <v>37</v>
      </c>
      <c r="S1239" s="180">
        <v>2428</v>
      </c>
      <c r="T1239" s="231" t="s">
        <v>1960</v>
      </c>
      <c r="U1239" s="208">
        <v>0</v>
      </c>
      <c r="V1239" s="209">
        <v>0</v>
      </c>
      <c r="W1239" s="234">
        <f>Tabla2[[#This Row],[Valor POAI 2026
 (en pesos y 3 últimos digitos en cero)]]/$V$2</f>
        <v>0</v>
      </c>
      <c r="X1239" s="188"/>
      <c r="Y1239" s="188"/>
      <c r="Z1239" s="189"/>
    </row>
    <row r="1240" spans="1:26" s="126" customFormat="1" ht="13.5" hidden="1" customHeight="1">
      <c r="A1240" s="172">
        <v>17</v>
      </c>
      <c r="B1240" t="s">
        <v>1933</v>
      </c>
      <c r="C1240" s="207">
        <v>24283</v>
      </c>
      <c r="D1240" t="s">
        <v>142</v>
      </c>
      <c r="E1240" s="207">
        <v>32</v>
      </c>
      <c r="F1240" s="104" t="s">
        <v>148</v>
      </c>
      <c r="G1240" t="s">
        <v>129</v>
      </c>
      <c r="H1240" t="s">
        <v>144</v>
      </c>
      <c r="I1240" t="s">
        <v>32</v>
      </c>
      <c r="J1240"/>
      <c r="K1240" t="s">
        <v>103</v>
      </c>
      <c r="L1240" t="s">
        <v>145</v>
      </c>
      <c r="M1240" s="104" t="s">
        <v>713</v>
      </c>
      <c r="N1240" s="104" t="s">
        <v>41</v>
      </c>
      <c r="O1240" s="167">
        <v>4</v>
      </c>
      <c r="P1240" s="200">
        <v>52</v>
      </c>
      <c r="Q1240" s="234">
        <v>1.8872033098642665E-3</v>
      </c>
      <c r="R1240" s="200" t="s">
        <v>37</v>
      </c>
      <c r="S1240" s="180">
        <v>2428</v>
      </c>
      <c r="T1240" s="231" t="s">
        <v>1960</v>
      </c>
      <c r="U1240" s="208">
        <v>0</v>
      </c>
      <c r="V1240" s="209">
        <v>0</v>
      </c>
      <c r="W1240" s="234">
        <f>Tabla2[[#This Row],[Valor POAI 2026
 (en pesos y 3 últimos digitos en cero)]]/$V$2</f>
        <v>0</v>
      </c>
      <c r="X1240" s="188"/>
      <c r="Y1240" s="188"/>
      <c r="Z1240" s="189"/>
    </row>
    <row r="1241" spans="1:26" s="126" customFormat="1" ht="13.5" hidden="1" customHeight="1">
      <c r="A1241" s="172">
        <v>17</v>
      </c>
      <c r="B1241" t="s">
        <v>1933</v>
      </c>
      <c r="C1241" s="207">
        <v>24541</v>
      </c>
      <c r="D1241" t="s">
        <v>153</v>
      </c>
      <c r="E1241" s="207">
        <v>35</v>
      </c>
      <c r="F1241" s="104" t="s">
        <v>154</v>
      </c>
      <c r="G1241" t="s">
        <v>155</v>
      </c>
      <c r="H1241" t="s">
        <v>156</v>
      </c>
      <c r="I1241" t="s">
        <v>32</v>
      </c>
      <c r="J1241"/>
      <c r="K1241" t="s">
        <v>103</v>
      </c>
      <c r="L1241" t="s">
        <v>157</v>
      </c>
      <c r="M1241" s="104" t="s">
        <v>460</v>
      </c>
      <c r="N1241" s="104" t="s">
        <v>159</v>
      </c>
      <c r="O1241" s="167">
        <v>4000</v>
      </c>
      <c r="P1241" s="200">
        <v>114</v>
      </c>
      <c r="Q1241" s="234">
        <v>4.1373303331639693E-3</v>
      </c>
      <c r="R1241" s="200" t="s">
        <v>37</v>
      </c>
      <c r="S1241" s="180">
        <v>2454</v>
      </c>
      <c r="T1241" s="231" t="s">
        <v>1961</v>
      </c>
      <c r="U1241" s="208">
        <v>0</v>
      </c>
      <c r="V1241" s="209">
        <v>0</v>
      </c>
      <c r="W1241" s="234">
        <f>Tabla2[[#This Row],[Valor POAI 2026
 (en pesos y 3 últimos digitos en cero)]]/$V$2</f>
        <v>0</v>
      </c>
      <c r="X1241" s="188"/>
      <c r="Y1241" s="188"/>
      <c r="Z1241" s="189"/>
    </row>
    <row r="1242" spans="1:26" s="126" customFormat="1" ht="13.5" hidden="1" customHeight="1">
      <c r="A1242" s="172">
        <v>17</v>
      </c>
      <c r="B1242" t="s">
        <v>1933</v>
      </c>
      <c r="C1242" s="207">
        <v>24542</v>
      </c>
      <c r="D1242" t="s">
        <v>153</v>
      </c>
      <c r="E1242" s="207">
        <v>34</v>
      </c>
      <c r="F1242" s="104" t="s">
        <v>161</v>
      </c>
      <c r="G1242" t="s">
        <v>155</v>
      </c>
      <c r="H1242" t="s">
        <v>156</v>
      </c>
      <c r="I1242" t="s">
        <v>32</v>
      </c>
      <c r="J1242"/>
      <c r="K1242" t="s">
        <v>103</v>
      </c>
      <c r="L1242" t="s">
        <v>157</v>
      </c>
      <c r="M1242" s="104" t="s">
        <v>1962</v>
      </c>
      <c r="N1242" s="104" t="s">
        <v>163</v>
      </c>
      <c r="O1242" s="167">
        <v>16</v>
      </c>
      <c r="P1242" s="200">
        <v>60</v>
      </c>
      <c r="Q1242" s="234">
        <v>2.1775422806126154E-3</v>
      </c>
      <c r="R1242" s="200" t="s">
        <v>37</v>
      </c>
      <c r="S1242" s="180">
        <v>2454</v>
      </c>
      <c r="T1242" s="231" t="s">
        <v>1961</v>
      </c>
      <c r="U1242" s="208">
        <v>0</v>
      </c>
      <c r="V1242" s="209">
        <v>0</v>
      </c>
      <c r="W1242" s="234">
        <f>Tabla2[[#This Row],[Valor POAI 2026
 (en pesos y 3 últimos digitos en cero)]]/$V$2</f>
        <v>0</v>
      </c>
      <c r="X1242" s="188"/>
      <c r="Y1242" s="188"/>
      <c r="Z1242" s="189"/>
    </row>
    <row r="1243" spans="1:26" s="126" customFormat="1" ht="13.5" hidden="1" customHeight="1">
      <c r="A1243" s="172">
        <v>17</v>
      </c>
      <c r="B1243" t="s">
        <v>1933</v>
      </c>
      <c r="C1243" s="207">
        <v>24543</v>
      </c>
      <c r="D1243" t="s">
        <v>153</v>
      </c>
      <c r="E1243" s="207">
        <v>36</v>
      </c>
      <c r="F1243" s="104" t="s">
        <v>164</v>
      </c>
      <c r="G1243" t="s">
        <v>155</v>
      </c>
      <c r="H1243" t="s">
        <v>156</v>
      </c>
      <c r="I1243" t="s">
        <v>32</v>
      </c>
      <c r="J1243"/>
      <c r="K1243" t="s">
        <v>103</v>
      </c>
      <c r="L1243" t="s">
        <v>157</v>
      </c>
      <c r="M1243" s="104" t="s">
        <v>1729</v>
      </c>
      <c r="N1243" s="104" t="s">
        <v>166</v>
      </c>
      <c r="O1243" s="167">
        <v>400</v>
      </c>
      <c r="P1243" s="200">
        <v>535</v>
      </c>
      <c r="Q1243" s="234">
        <v>1.9416418668795819E-2</v>
      </c>
      <c r="R1243" s="200" t="s">
        <v>37</v>
      </c>
      <c r="S1243" s="180">
        <v>2454</v>
      </c>
      <c r="T1243" s="231" t="s">
        <v>1961</v>
      </c>
      <c r="U1243" s="208">
        <v>0</v>
      </c>
      <c r="V1243" s="209">
        <v>0</v>
      </c>
      <c r="W1243" s="234">
        <f>Tabla2[[#This Row],[Valor POAI 2026
 (en pesos y 3 últimos digitos en cero)]]/$V$2</f>
        <v>0</v>
      </c>
      <c r="X1243" s="188"/>
      <c r="Y1243" s="188"/>
      <c r="Z1243" s="189"/>
    </row>
    <row r="1244" spans="1:26" s="126" customFormat="1" ht="13.5" hidden="1" customHeight="1">
      <c r="A1244" s="172">
        <v>17</v>
      </c>
      <c r="B1244" t="s">
        <v>1933</v>
      </c>
      <c r="C1244" s="207">
        <v>26371</v>
      </c>
      <c r="D1244" t="s">
        <v>153</v>
      </c>
      <c r="E1244" s="207">
        <v>33</v>
      </c>
      <c r="F1244" s="104" t="s">
        <v>179</v>
      </c>
      <c r="G1244" t="s">
        <v>155</v>
      </c>
      <c r="H1244" t="s">
        <v>180</v>
      </c>
      <c r="I1244" t="s">
        <v>56</v>
      </c>
      <c r="J1244"/>
      <c r="K1244" t="s">
        <v>103</v>
      </c>
      <c r="L1244" t="s">
        <v>157</v>
      </c>
      <c r="M1244" s="104" t="s">
        <v>1371</v>
      </c>
      <c r="N1244" s="104" t="s">
        <v>182</v>
      </c>
      <c r="O1244" s="167">
        <v>100</v>
      </c>
      <c r="P1244" s="200">
        <v>1138</v>
      </c>
      <c r="Q1244" s="234">
        <v>4.1300718588952602E-2</v>
      </c>
      <c r="R1244" s="200" t="s">
        <v>37</v>
      </c>
      <c r="S1244" s="180">
        <v>2637</v>
      </c>
      <c r="T1244" s="231" t="s">
        <v>1963</v>
      </c>
      <c r="U1244" s="208">
        <v>0</v>
      </c>
      <c r="V1244" s="209">
        <v>0</v>
      </c>
      <c r="W1244" s="234">
        <f>Tabla2[[#This Row],[Valor POAI 2026
 (en pesos y 3 últimos digitos en cero)]]/$V$2</f>
        <v>0</v>
      </c>
      <c r="X1244" s="188"/>
      <c r="Y1244" s="188"/>
      <c r="Z1244" s="189"/>
    </row>
    <row r="1245" spans="1:26" s="126" customFormat="1" ht="13.5" hidden="1" customHeight="1">
      <c r="A1245" s="172">
        <v>17</v>
      </c>
      <c r="B1245" t="s">
        <v>1933</v>
      </c>
      <c r="C1245" s="207">
        <v>26372</v>
      </c>
      <c r="D1245" t="s">
        <v>153</v>
      </c>
      <c r="E1245" s="207">
        <v>38</v>
      </c>
      <c r="F1245" s="104" t="s">
        <v>169</v>
      </c>
      <c r="G1245" t="s">
        <v>155</v>
      </c>
      <c r="H1245" t="s">
        <v>170</v>
      </c>
      <c r="I1245" t="s">
        <v>32</v>
      </c>
      <c r="J1245"/>
      <c r="K1245" t="s">
        <v>103</v>
      </c>
      <c r="L1245" t="s">
        <v>157</v>
      </c>
      <c r="M1245" s="104" t="s">
        <v>1964</v>
      </c>
      <c r="N1245" s="104" t="s">
        <v>172</v>
      </c>
      <c r="O1245" s="167">
        <v>12</v>
      </c>
      <c r="P1245" s="200">
        <v>592</v>
      </c>
      <c r="Q1245" s="234">
        <v>2.1485083835377804E-2</v>
      </c>
      <c r="R1245" s="200" t="s">
        <v>37</v>
      </c>
      <c r="S1245" s="180">
        <v>2637</v>
      </c>
      <c r="T1245" s="231" t="s">
        <v>1963</v>
      </c>
      <c r="U1245" s="208">
        <v>0</v>
      </c>
      <c r="V1245" s="209">
        <v>0</v>
      </c>
      <c r="W1245" s="234">
        <f>Tabla2[[#This Row],[Valor POAI 2026
 (en pesos y 3 últimos digitos en cero)]]/$V$2</f>
        <v>0</v>
      </c>
      <c r="X1245" s="188"/>
      <c r="Y1245" s="188"/>
      <c r="Z1245" s="189"/>
    </row>
    <row r="1246" spans="1:26" s="126" customFormat="1" ht="13.5" hidden="1" customHeight="1">
      <c r="A1246" s="172">
        <v>17</v>
      </c>
      <c r="B1246" t="s">
        <v>1933</v>
      </c>
      <c r="C1246" s="207">
        <v>26373</v>
      </c>
      <c r="D1246" t="s">
        <v>153</v>
      </c>
      <c r="E1246" s="207">
        <v>40</v>
      </c>
      <c r="F1246" s="104" t="s">
        <v>174</v>
      </c>
      <c r="G1246" t="s">
        <v>155</v>
      </c>
      <c r="H1246" t="s">
        <v>170</v>
      </c>
      <c r="I1246" t="s">
        <v>32</v>
      </c>
      <c r="J1246"/>
      <c r="K1246" t="s">
        <v>103</v>
      </c>
      <c r="L1246" t="s">
        <v>157</v>
      </c>
      <c r="M1246" s="104" t="s">
        <v>965</v>
      </c>
      <c r="N1246" s="104" t="s">
        <v>176</v>
      </c>
      <c r="O1246" s="167">
        <v>20</v>
      </c>
      <c r="P1246" s="200">
        <v>98</v>
      </c>
      <c r="Q1246" s="234">
        <v>3.5566523916672715E-3</v>
      </c>
      <c r="R1246" s="200" t="s">
        <v>37</v>
      </c>
      <c r="S1246" s="180">
        <v>2637</v>
      </c>
      <c r="T1246" s="231" t="s">
        <v>1963</v>
      </c>
      <c r="U1246" s="208">
        <v>0</v>
      </c>
      <c r="V1246" s="209">
        <v>0</v>
      </c>
      <c r="W1246" s="234">
        <f>Tabla2[[#This Row],[Valor POAI 2026
 (en pesos y 3 últimos digitos en cero)]]/$V$2</f>
        <v>0</v>
      </c>
      <c r="X1246" s="188"/>
      <c r="Y1246" s="188"/>
      <c r="Z1246" s="189"/>
    </row>
    <row r="1247" spans="1:26" s="126" customFormat="1" ht="13.5" hidden="1" customHeight="1">
      <c r="A1247" s="172">
        <v>17</v>
      </c>
      <c r="B1247" t="s">
        <v>1933</v>
      </c>
      <c r="C1247" s="207">
        <v>26374</v>
      </c>
      <c r="D1247" t="s">
        <v>153</v>
      </c>
      <c r="E1247" s="207">
        <v>39</v>
      </c>
      <c r="F1247" s="104" t="s">
        <v>177</v>
      </c>
      <c r="G1247" t="s">
        <v>155</v>
      </c>
      <c r="H1247" t="s">
        <v>170</v>
      </c>
      <c r="I1247" t="s">
        <v>32</v>
      </c>
      <c r="J1247"/>
      <c r="K1247" t="s">
        <v>103</v>
      </c>
      <c r="L1247" t="s">
        <v>157</v>
      </c>
      <c r="M1247" s="104" t="s">
        <v>1965</v>
      </c>
      <c r="N1247" s="104" t="s">
        <v>166</v>
      </c>
      <c r="O1247" s="167">
        <v>150</v>
      </c>
      <c r="P1247" s="200">
        <v>90</v>
      </c>
      <c r="Q1247" s="234">
        <v>3.2663134209189228E-3</v>
      </c>
      <c r="R1247" s="200" t="s">
        <v>37</v>
      </c>
      <c r="S1247" s="180">
        <v>2637</v>
      </c>
      <c r="T1247" s="231" t="s">
        <v>1963</v>
      </c>
      <c r="U1247" s="208">
        <v>0</v>
      </c>
      <c r="V1247" s="209">
        <v>0</v>
      </c>
      <c r="W1247" s="234">
        <f>Tabla2[[#This Row],[Valor POAI 2026
 (en pesos y 3 últimos digitos en cero)]]/$V$2</f>
        <v>0</v>
      </c>
      <c r="X1247" s="188"/>
      <c r="Y1247" s="188"/>
      <c r="Z1247" s="189"/>
    </row>
    <row r="1248" spans="1:26" s="126" customFormat="1" ht="13.5" hidden="1" customHeight="1">
      <c r="A1248" s="172">
        <v>17</v>
      </c>
      <c r="B1248" t="s">
        <v>1933</v>
      </c>
      <c r="C1248" s="207">
        <v>24031</v>
      </c>
      <c r="D1248" t="s">
        <v>183</v>
      </c>
      <c r="E1248" s="207">
        <v>43</v>
      </c>
      <c r="F1248" s="104" t="s">
        <v>193</v>
      </c>
      <c r="G1248" t="s">
        <v>129</v>
      </c>
      <c r="H1248" t="s">
        <v>185</v>
      </c>
      <c r="I1248" t="s">
        <v>32</v>
      </c>
      <c r="J1248"/>
      <c r="K1248" t="s">
        <v>103</v>
      </c>
      <c r="L1248" t="s">
        <v>186</v>
      </c>
      <c r="M1248" s="104" t="s">
        <v>1966</v>
      </c>
      <c r="N1248" s="104" t="s">
        <v>81</v>
      </c>
      <c r="O1248" s="167">
        <v>550</v>
      </c>
      <c r="P1248" s="200">
        <v>111</v>
      </c>
      <c r="Q1248" s="234">
        <v>4.0284532191333378E-3</v>
      </c>
      <c r="R1248" s="200" t="s">
        <v>37</v>
      </c>
      <c r="S1248" s="180">
        <v>2403</v>
      </c>
      <c r="T1248" s="231" t="s">
        <v>1967</v>
      </c>
      <c r="U1248" s="208">
        <v>0</v>
      </c>
      <c r="V1248" s="209">
        <v>0</v>
      </c>
      <c r="W1248" s="234">
        <f>Tabla2[[#This Row],[Valor POAI 2026
 (en pesos y 3 últimos digitos en cero)]]/$V$2</f>
        <v>0</v>
      </c>
      <c r="X1248" s="188"/>
      <c r="Y1248" s="188"/>
      <c r="Z1248" s="189"/>
    </row>
    <row r="1249" spans="1:26" s="126" customFormat="1" ht="13.5" hidden="1" customHeight="1">
      <c r="A1249" s="172">
        <v>17</v>
      </c>
      <c r="B1249" t="s">
        <v>1933</v>
      </c>
      <c r="C1249" s="207">
        <v>24032</v>
      </c>
      <c r="D1249" t="s">
        <v>183</v>
      </c>
      <c r="E1249" s="207">
        <v>45</v>
      </c>
      <c r="F1249" s="104" t="s">
        <v>184</v>
      </c>
      <c r="G1249" t="s">
        <v>129</v>
      </c>
      <c r="H1249" t="s">
        <v>185</v>
      </c>
      <c r="I1249" t="s">
        <v>32</v>
      </c>
      <c r="J1249"/>
      <c r="K1249" t="s">
        <v>103</v>
      </c>
      <c r="L1249" t="s">
        <v>186</v>
      </c>
      <c r="M1249" s="104" t="s">
        <v>1968</v>
      </c>
      <c r="N1249" s="104" t="s">
        <v>188</v>
      </c>
      <c r="O1249" s="167">
        <v>1600</v>
      </c>
      <c r="P1249" s="200">
        <v>95</v>
      </c>
      <c r="Q1249" s="234">
        <v>3.4477752776366408E-3</v>
      </c>
      <c r="R1249" s="200" t="s">
        <v>37</v>
      </c>
      <c r="S1249" s="180">
        <v>2403</v>
      </c>
      <c r="T1249" s="231" t="s">
        <v>1967</v>
      </c>
      <c r="U1249" s="208">
        <v>0</v>
      </c>
      <c r="V1249" s="209">
        <v>0</v>
      </c>
      <c r="W1249" s="234">
        <f>Tabla2[[#This Row],[Valor POAI 2026
 (en pesos y 3 últimos digitos en cero)]]/$V$2</f>
        <v>0</v>
      </c>
      <c r="X1249" s="188"/>
      <c r="Y1249" s="188"/>
      <c r="Z1249" s="189"/>
    </row>
    <row r="1250" spans="1:26" s="126" customFormat="1" ht="13.5" hidden="1" customHeight="1">
      <c r="A1250" s="172">
        <v>17</v>
      </c>
      <c r="B1250" t="s">
        <v>1933</v>
      </c>
      <c r="C1250" s="207">
        <v>24033</v>
      </c>
      <c r="D1250" t="s">
        <v>183</v>
      </c>
      <c r="E1250" s="207">
        <v>44</v>
      </c>
      <c r="F1250" s="104" t="s">
        <v>190</v>
      </c>
      <c r="G1250" t="s">
        <v>129</v>
      </c>
      <c r="H1250" t="s">
        <v>185</v>
      </c>
      <c r="I1250" t="s">
        <v>32</v>
      </c>
      <c r="J1250"/>
      <c r="K1250" t="s">
        <v>103</v>
      </c>
      <c r="L1250" t="s">
        <v>186</v>
      </c>
      <c r="M1250" s="104" t="s">
        <v>1969</v>
      </c>
      <c r="N1250" s="104" t="s">
        <v>192</v>
      </c>
      <c r="O1250" s="167">
        <v>1600</v>
      </c>
      <c r="P1250" s="200">
        <v>195</v>
      </c>
      <c r="Q1250" s="234">
        <v>7.0770124119909992E-3</v>
      </c>
      <c r="R1250" s="200" t="s">
        <v>37</v>
      </c>
      <c r="S1250" s="180">
        <v>2403</v>
      </c>
      <c r="T1250" s="231" t="s">
        <v>1967</v>
      </c>
      <c r="U1250" s="208">
        <v>0</v>
      </c>
      <c r="V1250" s="209">
        <v>0</v>
      </c>
      <c r="W1250" s="234">
        <f>Tabla2[[#This Row],[Valor POAI 2026
 (en pesos y 3 últimos digitos en cero)]]/$V$2</f>
        <v>0</v>
      </c>
      <c r="X1250" s="188"/>
      <c r="Y1250" s="188"/>
      <c r="Z1250" s="189"/>
    </row>
    <row r="1251" spans="1:26" s="126" customFormat="1" ht="13.5" hidden="1" customHeight="1">
      <c r="A1251" s="172">
        <v>17</v>
      </c>
      <c r="B1251" t="s">
        <v>1933</v>
      </c>
      <c r="C1251" s="207">
        <v>25731</v>
      </c>
      <c r="D1251" t="s">
        <v>138</v>
      </c>
      <c r="E1251" s="207">
        <v>48</v>
      </c>
      <c r="F1251" s="104" t="s">
        <v>195</v>
      </c>
      <c r="G1251" t="s">
        <v>196</v>
      </c>
      <c r="H1251" t="s">
        <v>197</v>
      </c>
      <c r="I1251" t="s">
        <v>56</v>
      </c>
      <c r="J1251" t="s">
        <v>198</v>
      </c>
      <c r="K1251" t="s">
        <v>103</v>
      </c>
      <c r="L1251" t="s">
        <v>199</v>
      </c>
      <c r="M1251" s="104" t="s">
        <v>1970</v>
      </c>
      <c r="N1251" s="104" t="s">
        <v>201</v>
      </c>
      <c r="O1251" s="167">
        <v>564</v>
      </c>
      <c r="P1251" s="200">
        <v>1596</v>
      </c>
      <c r="Q1251" s="234">
        <v>5.7922624664295562E-2</v>
      </c>
      <c r="R1251" s="200" t="s">
        <v>202</v>
      </c>
      <c r="S1251" s="180">
        <v>2573</v>
      </c>
      <c r="T1251" s="231" t="s">
        <v>1971</v>
      </c>
      <c r="U1251" s="208">
        <v>0</v>
      </c>
      <c r="V1251" s="209">
        <v>0</v>
      </c>
      <c r="W1251" s="234">
        <f>Tabla2[[#This Row],[Valor POAI 2026
 (en pesos y 3 últimos digitos en cero)]]/$V$2</f>
        <v>0</v>
      </c>
      <c r="X1251" s="188"/>
      <c r="Y1251" s="188"/>
      <c r="Z1251" s="189"/>
    </row>
    <row r="1252" spans="1:26" s="126" customFormat="1" ht="13.5" hidden="1" customHeight="1">
      <c r="A1252" s="172">
        <v>17</v>
      </c>
      <c r="B1252" t="s">
        <v>1933</v>
      </c>
      <c r="C1252" s="207">
        <v>25732</v>
      </c>
      <c r="D1252" t="s">
        <v>138</v>
      </c>
      <c r="E1252" s="207">
        <v>47</v>
      </c>
      <c r="F1252" s="104" t="s">
        <v>204</v>
      </c>
      <c r="G1252" t="s">
        <v>196</v>
      </c>
      <c r="H1252" t="s">
        <v>205</v>
      </c>
      <c r="I1252" t="s">
        <v>56</v>
      </c>
      <c r="J1252" t="s">
        <v>198</v>
      </c>
      <c r="K1252" t="s">
        <v>103</v>
      </c>
      <c r="L1252" t="s">
        <v>199</v>
      </c>
      <c r="M1252" s="104" t="s">
        <v>1972</v>
      </c>
      <c r="N1252" s="104" t="s">
        <v>207</v>
      </c>
      <c r="O1252" s="167">
        <v>4728</v>
      </c>
      <c r="P1252" s="200">
        <v>1238</v>
      </c>
      <c r="Q1252" s="234">
        <v>4.4929955723306964E-2</v>
      </c>
      <c r="R1252" s="200" t="s">
        <v>37</v>
      </c>
      <c r="S1252" s="180">
        <v>2573</v>
      </c>
      <c r="T1252" s="231" t="s">
        <v>1971</v>
      </c>
      <c r="U1252" s="208">
        <v>0</v>
      </c>
      <c r="V1252" s="209">
        <v>0</v>
      </c>
      <c r="W1252" s="234">
        <f>Tabla2[[#This Row],[Valor POAI 2026
 (en pesos y 3 últimos digitos en cero)]]/$V$2</f>
        <v>0</v>
      </c>
      <c r="X1252" s="188"/>
      <c r="Y1252" s="188"/>
      <c r="Z1252" s="189"/>
    </row>
    <row r="1253" spans="1:26" s="126" customFormat="1" ht="13.5" hidden="1" customHeight="1">
      <c r="A1253" s="172">
        <v>17</v>
      </c>
      <c r="B1253" t="s">
        <v>1933</v>
      </c>
      <c r="C1253" s="207">
        <v>25733</v>
      </c>
      <c r="D1253" t="s">
        <v>138</v>
      </c>
      <c r="E1253" s="207">
        <v>46</v>
      </c>
      <c r="F1253" s="104" t="s">
        <v>208</v>
      </c>
      <c r="G1253" t="s">
        <v>196</v>
      </c>
      <c r="H1253" t="s">
        <v>209</v>
      </c>
      <c r="I1253" t="s">
        <v>56</v>
      </c>
      <c r="J1253" t="s">
        <v>198</v>
      </c>
      <c r="K1253" t="s">
        <v>103</v>
      </c>
      <c r="L1253" t="s">
        <v>199</v>
      </c>
      <c r="M1253" s="104" t="s">
        <v>1973</v>
      </c>
      <c r="N1253" s="104" t="s">
        <v>211</v>
      </c>
      <c r="O1253" s="167">
        <v>312</v>
      </c>
      <c r="P1253" s="200">
        <v>434</v>
      </c>
      <c r="Q1253" s="234">
        <v>1.5750889163097918E-2</v>
      </c>
      <c r="R1253" s="200" t="s">
        <v>37</v>
      </c>
      <c r="S1253" s="180">
        <v>2573</v>
      </c>
      <c r="T1253" s="231" t="s">
        <v>1971</v>
      </c>
      <c r="U1253" s="208">
        <v>0</v>
      </c>
      <c r="V1253" s="209">
        <v>0</v>
      </c>
      <c r="W1253" s="234">
        <f>Tabla2[[#This Row],[Valor POAI 2026
 (en pesos y 3 últimos digitos en cero)]]/$V$2</f>
        <v>0</v>
      </c>
      <c r="X1253" s="188"/>
      <c r="Y1253" s="188"/>
      <c r="Z1253" s="189"/>
    </row>
    <row r="1254" spans="1:26" s="126" customFormat="1" ht="13.5" hidden="1" customHeight="1">
      <c r="A1254" s="172">
        <v>17</v>
      </c>
      <c r="B1254" t="s">
        <v>1933</v>
      </c>
      <c r="C1254" s="207">
        <v>26191</v>
      </c>
      <c r="D1254" t="s">
        <v>212</v>
      </c>
      <c r="E1254" s="207">
        <v>50</v>
      </c>
      <c r="F1254" s="104" t="s">
        <v>213</v>
      </c>
      <c r="G1254" t="s">
        <v>214</v>
      </c>
      <c r="H1254" t="s">
        <v>215</v>
      </c>
      <c r="I1254" t="s">
        <v>56</v>
      </c>
      <c r="J1254" t="s">
        <v>216</v>
      </c>
      <c r="K1254" t="s">
        <v>217</v>
      </c>
      <c r="L1254" t="s">
        <v>218</v>
      </c>
      <c r="M1254" s="104" t="s">
        <v>1974</v>
      </c>
      <c r="N1254" s="104" t="s">
        <v>60</v>
      </c>
      <c r="O1254" s="167">
        <v>3</v>
      </c>
      <c r="P1254" s="200">
        <v>573</v>
      </c>
      <c r="Q1254" s="234">
        <v>2.0795528779850476E-2</v>
      </c>
      <c r="R1254" s="200" t="s">
        <v>202</v>
      </c>
      <c r="S1254" s="180">
        <v>2619</v>
      </c>
      <c r="T1254" s="231" t="s">
        <v>1975</v>
      </c>
      <c r="U1254" s="208">
        <v>0</v>
      </c>
      <c r="V1254" s="209">
        <v>0</v>
      </c>
      <c r="W1254" s="234">
        <f>Tabla2[[#This Row],[Valor POAI 2026
 (en pesos y 3 últimos digitos en cero)]]/$V$2</f>
        <v>0</v>
      </c>
      <c r="X1254" s="188"/>
      <c r="Y1254" s="188"/>
      <c r="Z1254" s="189"/>
    </row>
    <row r="1255" spans="1:26" s="126" customFormat="1" ht="13.5" hidden="1" customHeight="1">
      <c r="A1255" s="172">
        <v>17</v>
      </c>
      <c r="B1255" t="s">
        <v>1933</v>
      </c>
      <c r="C1255" s="207">
        <v>26192</v>
      </c>
      <c r="D1255" t="s">
        <v>212</v>
      </c>
      <c r="E1255" s="207">
        <v>51</v>
      </c>
      <c r="F1255" s="104" t="s">
        <v>221</v>
      </c>
      <c r="G1255" t="s">
        <v>214</v>
      </c>
      <c r="H1255" t="s">
        <v>222</v>
      </c>
      <c r="I1255" t="s">
        <v>56</v>
      </c>
      <c r="J1255" t="s">
        <v>216</v>
      </c>
      <c r="K1255" t="s">
        <v>217</v>
      </c>
      <c r="L1255" t="s">
        <v>218</v>
      </c>
      <c r="M1255" s="104" t="s">
        <v>1976</v>
      </c>
      <c r="N1255" s="104" t="s">
        <v>224</v>
      </c>
      <c r="O1255" s="167">
        <v>77</v>
      </c>
      <c r="P1255" s="200">
        <v>346</v>
      </c>
      <c r="Q1255" s="234">
        <v>1.2557160484866081E-2</v>
      </c>
      <c r="R1255" s="200" t="s">
        <v>37</v>
      </c>
      <c r="S1255" s="180">
        <v>2619</v>
      </c>
      <c r="T1255" s="231" t="s">
        <v>1975</v>
      </c>
      <c r="U1255" s="208">
        <v>0</v>
      </c>
      <c r="V1255" s="209">
        <v>0</v>
      </c>
      <c r="W1255" s="234">
        <f>Tabla2[[#This Row],[Valor POAI 2026
 (en pesos y 3 últimos digitos en cero)]]/$V$2</f>
        <v>0</v>
      </c>
      <c r="X1255" s="188"/>
      <c r="Y1255" s="188"/>
      <c r="Z1255" s="189"/>
    </row>
    <row r="1256" spans="1:26" s="126" customFormat="1" ht="13.5" hidden="1" customHeight="1">
      <c r="A1256" s="172">
        <v>17</v>
      </c>
      <c r="B1256" t="s">
        <v>1933</v>
      </c>
      <c r="C1256" s="207">
        <v>26193</v>
      </c>
      <c r="D1256" t="s">
        <v>212</v>
      </c>
      <c r="E1256" s="207">
        <v>52</v>
      </c>
      <c r="F1256" s="104" t="s">
        <v>225</v>
      </c>
      <c r="G1256" t="s">
        <v>214</v>
      </c>
      <c r="H1256" t="s">
        <v>222</v>
      </c>
      <c r="I1256" t="s">
        <v>56</v>
      </c>
      <c r="J1256" t="s">
        <v>216</v>
      </c>
      <c r="K1256" t="s">
        <v>217</v>
      </c>
      <c r="L1256" t="s">
        <v>218</v>
      </c>
      <c r="M1256" s="104" t="s">
        <v>1977</v>
      </c>
      <c r="N1256" s="104" t="s">
        <v>227</v>
      </c>
      <c r="O1256" s="167">
        <v>77</v>
      </c>
      <c r="P1256" s="200">
        <v>1683</v>
      </c>
      <c r="Q1256" s="234">
        <v>6.1080060971183854E-2</v>
      </c>
      <c r="R1256" s="200" t="s">
        <v>37</v>
      </c>
      <c r="S1256" s="180">
        <v>2619</v>
      </c>
      <c r="T1256" s="231" t="s">
        <v>1975</v>
      </c>
      <c r="U1256" s="208">
        <v>0</v>
      </c>
      <c r="V1256" s="209">
        <v>0</v>
      </c>
      <c r="W1256" s="234">
        <f>Tabla2[[#This Row],[Valor POAI 2026
 (en pesos y 3 últimos digitos en cero)]]/$V$2</f>
        <v>0</v>
      </c>
      <c r="X1256" s="188"/>
      <c r="Y1256" s="188"/>
      <c r="Z1256" s="189"/>
    </row>
    <row r="1257" spans="1:26" s="126" customFormat="1" ht="13.5" hidden="1" customHeight="1">
      <c r="A1257" s="172">
        <v>17</v>
      </c>
      <c r="B1257" t="s">
        <v>1933</v>
      </c>
      <c r="C1257" s="207">
        <v>24231</v>
      </c>
      <c r="D1257" t="s">
        <v>228</v>
      </c>
      <c r="E1257" s="207">
        <v>54</v>
      </c>
      <c r="F1257" s="104" t="s">
        <v>229</v>
      </c>
      <c r="G1257" t="s">
        <v>230</v>
      </c>
      <c r="H1257" t="s">
        <v>231</v>
      </c>
      <c r="I1257" t="s">
        <v>32</v>
      </c>
      <c r="J1257"/>
      <c r="K1257" t="s">
        <v>217</v>
      </c>
      <c r="L1257" t="s">
        <v>232</v>
      </c>
      <c r="M1257" s="104" t="s">
        <v>1978</v>
      </c>
      <c r="N1257" s="104" t="s">
        <v>41</v>
      </c>
      <c r="O1257" s="167">
        <v>16</v>
      </c>
      <c r="P1257" s="200">
        <v>402</v>
      </c>
      <c r="Q1257" s="234">
        <v>1.4589533280104521E-2</v>
      </c>
      <c r="R1257" s="200" t="s">
        <v>37</v>
      </c>
      <c r="S1257" s="180">
        <v>2423</v>
      </c>
      <c r="T1257" s="231" t="s">
        <v>1979</v>
      </c>
      <c r="U1257" s="208">
        <v>0</v>
      </c>
      <c r="V1257" s="209">
        <v>0</v>
      </c>
      <c r="W1257" s="234">
        <f>Tabla2[[#This Row],[Valor POAI 2026
 (en pesos y 3 últimos digitos en cero)]]/$V$2</f>
        <v>0</v>
      </c>
      <c r="X1257" s="188"/>
      <c r="Y1257" s="188"/>
      <c r="Z1257" s="189"/>
    </row>
    <row r="1258" spans="1:26" s="126" customFormat="1" ht="13.5" hidden="1" customHeight="1">
      <c r="A1258" s="172">
        <v>17</v>
      </c>
      <c r="B1258" t="s">
        <v>1933</v>
      </c>
      <c r="C1258" s="207">
        <v>24232</v>
      </c>
      <c r="D1258" t="s">
        <v>228</v>
      </c>
      <c r="E1258" s="207">
        <v>55</v>
      </c>
      <c r="F1258" s="104" t="s">
        <v>235</v>
      </c>
      <c r="G1258" t="s">
        <v>236</v>
      </c>
      <c r="H1258" t="s">
        <v>237</v>
      </c>
      <c r="I1258" t="s">
        <v>32</v>
      </c>
      <c r="J1258"/>
      <c r="K1258" t="s">
        <v>217</v>
      </c>
      <c r="L1258" t="s">
        <v>232</v>
      </c>
      <c r="M1258" s="104" t="s">
        <v>1980</v>
      </c>
      <c r="N1258" s="104" t="s">
        <v>239</v>
      </c>
      <c r="O1258" s="167">
        <v>25</v>
      </c>
      <c r="P1258" s="200">
        <v>323</v>
      </c>
      <c r="Q1258" s="234">
        <v>1.1722435943964578E-2</v>
      </c>
      <c r="R1258" s="200" t="s">
        <v>37</v>
      </c>
      <c r="S1258" s="180">
        <v>2423</v>
      </c>
      <c r="T1258" s="231" t="s">
        <v>1979</v>
      </c>
      <c r="U1258" s="208">
        <v>0</v>
      </c>
      <c r="V1258" s="209">
        <v>0</v>
      </c>
      <c r="W1258" s="234">
        <f>Tabla2[[#This Row],[Valor POAI 2026
 (en pesos y 3 últimos digitos en cero)]]/$V$2</f>
        <v>0</v>
      </c>
      <c r="X1258" s="188"/>
      <c r="Y1258" s="188"/>
      <c r="Z1258" s="189"/>
    </row>
    <row r="1259" spans="1:26" s="126" customFormat="1" ht="13.5" hidden="1" customHeight="1">
      <c r="A1259" s="172">
        <v>17</v>
      </c>
      <c r="B1259" t="s">
        <v>1933</v>
      </c>
      <c r="C1259" s="207">
        <v>24101</v>
      </c>
      <c r="D1259" t="s">
        <v>228</v>
      </c>
      <c r="E1259" s="207">
        <v>58</v>
      </c>
      <c r="F1259" s="104" t="s">
        <v>247</v>
      </c>
      <c r="G1259" t="s">
        <v>236</v>
      </c>
      <c r="H1259" t="s">
        <v>248</v>
      </c>
      <c r="I1259" t="s">
        <v>32</v>
      </c>
      <c r="J1259"/>
      <c r="K1259" t="s">
        <v>217</v>
      </c>
      <c r="L1259" t="s">
        <v>242</v>
      </c>
      <c r="M1259" s="104" t="s">
        <v>1981</v>
      </c>
      <c r="N1259" s="104" t="s">
        <v>250</v>
      </c>
      <c r="O1259" s="167">
        <v>200</v>
      </c>
      <c r="P1259" s="200">
        <v>269</v>
      </c>
      <c r="Q1259" s="234">
        <v>9.7626478914132255E-3</v>
      </c>
      <c r="R1259" s="200" t="s">
        <v>37</v>
      </c>
      <c r="S1259" s="180">
        <v>2410</v>
      </c>
      <c r="T1259" s="231" t="s">
        <v>1982</v>
      </c>
      <c r="U1259" s="208">
        <v>0</v>
      </c>
      <c r="V1259" s="209">
        <v>0</v>
      </c>
      <c r="W1259" s="234">
        <f>Tabla2[[#This Row],[Valor POAI 2026
 (en pesos y 3 últimos digitos en cero)]]/$V$2</f>
        <v>0</v>
      </c>
      <c r="X1259" s="188"/>
      <c r="Y1259" s="188"/>
      <c r="Z1259" s="189"/>
    </row>
    <row r="1260" spans="1:26" s="126" customFormat="1" ht="13.5" hidden="1" customHeight="1">
      <c r="A1260" s="172">
        <v>17</v>
      </c>
      <c r="B1260" t="s">
        <v>1933</v>
      </c>
      <c r="C1260" s="207">
        <v>26531</v>
      </c>
      <c r="D1260" t="s">
        <v>153</v>
      </c>
      <c r="E1260" s="207">
        <v>56</v>
      </c>
      <c r="F1260" s="104" t="s">
        <v>251</v>
      </c>
      <c r="G1260" t="s">
        <v>155</v>
      </c>
      <c r="H1260" t="s">
        <v>252</v>
      </c>
      <c r="I1260" t="s">
        <v>32</v>
      </c>
      <c r="J1260"/>
      <c r="K1260" t="s">
        <v>217</v>
      </c>
      <c r="L1260" t="s">
        <v>242</v>
      </c>
      <c r="M1260" s="104" t="s">
        <v>1983</v>
      </c>
      <c r="N1260" s="104" t="s">
        <v>254</v>
      </c>
      <c r="O1260" s="167">
        <v>28</v>
      </c>
      <c r="P1260" s="200">
        <v>269</v>
      </c>
      <c r="Q1260" s="234">
        <v>9.7626478914132255E-3</v>
      </c>
      <c r="R1260" s="200" t="s">
        <v>37</v>
      </c>
      <c r="S1260" s="180">
        <v>2653</v>
      </c>
      <c r="T1260" s="231" t="s">
        <v>1984</v>
      </c>
      <c r="U1260" s="208">
        <v>0</v>
      </c>
      <c r="V1260" s="209">
        <v>0</v>
      </c>
      <c r="W1260" s="234">
        <f>Tabla2[[#This Row],[Valor POAI 2026
 (en pesos y 3 últimos digitos en cero)]]/$V$2</f>
        <v>0</v>
      </c>
      <c r="X1260" s="188"/>
      <c r="Y1260" s="188"/>
      <c r="Z1260" s="189"/>
    </row>
    <row r="1261" spans="1:26" s="126" customFormat="1" ht="13.5" hidden="1" customHeight="1">
      <c r="A1261" s="172">
        <v>17</v>
      </c>
      <c r="B1261" t="s">
        <v>1933</v>
      </c>
      <c r="C1261" s="207">
        <v>25581</v>
      </c>
      <c r="D1261" t="s">
        <v>153</v>
      </c>
      <c r="E1261" s="207">
        <v>61</v>
      </c>
      <c r="F1261" s="104" t="s">
        <v>256</v>
      </c>
      <c r="G1261" t="s">
        <v>257</v>
      </c>
      <c r="H1261" t="s">
        <v>258</v>
      </c>
      <c r="I1261" t="s">
        <v>32</v>
      </c>
      <c r="J1261"/>
      <c r="K1261" t="s">
        <v>259</v>
      </c>
      <c r="L1261" t="s">
        <v>260</v>
      </c>
      <c r="M1261" s="104" t="s">
        <v>1985</v>
      </c>
      <c r="N1261" s="104" t="s">
        <v>64</v>
      </c>
      <c r="O1261" s="167">
        <v>1</v>
      </c>
      <c r="P1261" s="200">
        <v>448</v>
      </c>
      <c r="Q1261" s="234">
        <v>1.6258982361907526E-2</v>
      </c>
      <c r="R1261" s="200" t="s">
        <v>37</v>
      </c>
      <c r="S1261" s="180">
        <v>2558</v>
      </c>
      <c r="T1261" s="231" t="s">
        <v>1986</v>
      </c>
      <c r="U1261" s="208">
        <v>0</v>
      </c>
      <c r="V1261" s="209">
        <v>0</v>
      </c>
      <c r="W1261" s="234">
        <f>Tabla2[[#This Row],[Valor POAI 2026
 (en pesos y 3 últimos digitos en cero)]]/$V$2</f>
        <v>0</v>
      </c>
      <c r="X1261" s="188"/>
      <c r="Y1261" s="188"/>
      <c r="Z1261" s="189"/>
    </row>
    <row r="1262" spans="1:26" s="126" customFormat="1" ht="13.5" hidden="1" customHeight="1">
      <c r="A1262" s="172">
        <v>17</v>
      </c>
      <c r="B1262" t="s">
        <v>1933</v>
      </c>
      <c r="C1262" s="207">
        <v>26401</v>
      </c>
      <c r="D1262" t="s">
        <v>153</v>
      </c>
      <c r="E1262" s="207">
        <v>62</v>
      </c>
      <c r="F1262" s="104" t="s">
        <v>263</v>
      </c>
      <c r="G1262" t="s">
        <v>257</v>
      </c>
      <c r="H1262" t="s">
        <v>264</v>
      </c>
      <c r="I1262" t="s">
        <v>32</v>
      </c>
      <c r="J1262"/>
      <c r="K1262" t="s">
        <v>259</v>
      </c>
      <c r="L1262" t="s">
        <v>260</v>
      </c>
      <c r="M1262" s="104" t="s">
        <v>1987</v>
      </c>
      <c r="N1262" s="104" t="s">
        <v>64</v>
      </c>
      <c r="O1262" s="167">
        <v>4</v>
      </c>
      <c r="P1262" s="200">
        <v>160</v>
      </c>
      <c r="Q1262" s="234">
        <v>5.8067794149669737E-3</v>
      </c>
      <c r="R1262" s="200" t="s">
        <v>202</v>
      </c>
      <c r="S1262" s="180">
        <v>2640</v>
      </c>
      <c r="T1262" s="231" t="s">
        <v>1988</v>
      </c>
      <c r="U1262" s="208">
        <v>0</v>
      </c>
      <c r="V1262" s="209">
        <v>0</v>
      </c>
      <c r="W1262" s="234">
        <f>Tabla2[[#This Row],[Valor POAI 2026
 (en pesos y 3 últimos digitos en cero)]]/$V$2</f>
        <v>0</v>
      </c>
      <c r="X1262" s="188"/>
      <c r="Y1262" s="188"/>
      <c r="Z1262" s="189"/>
    </row>
    <row r="1263" spans="1:26" s="126" customFormat="1" ht="13.5" hidden="1" customHeight="1">
      <c r="A1263" s="172">
        <v>17</v>
      </c>
      <c r="B1263" t="s">
        <v>1933</v>
      </c>
      <c r="C1263" s="207">
        <v>23891</v>
      </c>
      <c r="D1263" t="s">
        <v>183</v>
      </c>
      <c r="E1263" s="207">
        <v>71</v>
      </c>
      <c r="F1263" s="104" t="s">
        <v>278</v>
      </c>
      <c r="G1263" t="s">
        <v>274</v>
      </c>
      <c r="H1263" t="s">
        <v>275</v>
      </c>
      <c r="I1263" t="s">
        <v>32</v>
      </c>
      <c r="J1263"/>
      <c r="K1263" t="s">
        <v>259</v>
      </c>
      <c r="L1263" t="s">
        <v>269</v>
      </c>
      <c r="M1263" s="104" t="s">
        <v>1989</v>
      </c>
      <c r="N1263" s="104" t="s">
        <v>280</v>
      </c>
      <c r="O1263" s="167">
        <v>100</v>
      </c>
      <c r="P1263" s="200">
        <v>65</v>
      </c>
      <c r="Q1263" s="234">
        <v>2.3590041373303334E-3</v>
      </c>
      <c r="R1263" s="200" t="s">
        <v>37</v>
      </c>
      <c r="S1263" s="180">
        <v>2389</v>
      </c>
      <c r="T1263" s="231" t="s">
        <v>1990</v>
      </c>
      <c r="U1263" s="208">
        <v>0</v>
      </c>
      <c r="V1263" s="209">
        <v>0</v>
      </c>
      <c r="W1263" s="234">
        <f>Tabla2[[#This Row],[Valor POAI 2026
 (en pesos y 3 últimos digitos en cero)]]/$V$2</f>
        <v>0</v>
      </c>
      <c r="X1263" s="188"/>
      <c r="Y1263" s="188"/>
      <c r="Z1263" s="189"/>
    </row>
    <row r="1264" spans="1:26" s="126" customFormat="1" ht="13.5" hidden="1" customHeight="1">
      <c r="A1264" s="172">
        <v>17</v>
      </c>
      <c r="B1264" t="s">
        <v>1933</v>
      </c>
      <c r="C1264" s="207">
        <v>23892</v>
      </c>
      <c r="D1264" t="s">
        <v>183</v>
      </c>
      <c r="E1264" s="207">
        <v>70</v>
      </c>
      <c r="F1264" s="104" t="s">
        <v>284</v>
      </c>
      <c r="G1264" t="s">
        <v>274</v>
      </c>
      <c r="H1264" t="s">
        <v>275</v>
      </c>
      <c r="I1264" t="s">
        <v>32</v>
      </c>
      <c r="J1264"/>
      <c r="K1264" t="s">
        <v>259</v>
      </c>
      <c r="L1264" t="s">
        <v>269</v>
      </c>
      <c r="M1264" s="104" t="s">
        <v>1991</v>
      </c>
      <c r="N1264" s="104" t="s">
        <v>286</v>
      </c>
      <c r="O1264" s="167">
        <v>100</v>
      </c>
      <c r="P1264" s="200">
        <v>103</v>
      </c>
      <c r="Q1264" s="234">
        <v>3.7381142483849895E-3</v>
      </c>
      <c r="R1264" s="200" t="s">
        <v>37</v>
      </c>
      <c r="S1264" s="180">
        <v>2389</v>
      </c>
      <c r="T1264" s="231" t="s">
        <v>1990</v>
      </c>
      <c r="U1264" s="208">
        <v>0</v>
      </c>
      <c r="V1264" s="209">
        <v>0</v>
      </c>
      <c r="W1264" s="234">
        <f>Tabla2[[#This Row],[Valor POAI 2026
 (en pesos y 3 últimos digitos en cero)]]/$V$2</f>
        <v>0</v>
      </c>
      <c r="X1264" s="188"/>
      <c r="Y1264" s="188"/>
      <c r="Z1264" s="189"/>
    </row>
    <row r="1265" spans="1:26" s="126" customFormat="1" ht="13.5" hidden="1" customHeight="1">
      <c r="A1265" s="172">
        <v>17</v>
      </c>
      <c r="B1265" t="s">
        <v>1933</v>
      </c>
      <c r="C1265" s="207">
        <v>23893</v>
      </c>
      <c r="D1265" t="s">
        <v>183</v>
      </c>
      <c r="E1265" s="207">
        <v>68</v>
      </c>
      <c r="F1265" s="104" t="s">
        <v>298</v>
      </c>
      <c r="G1265" t="s">
        <v>274</v>
      </c>
      <c r="H1265" t="s">
        <v>275</v>
      </c>
      <c r="I1265" t="s">
        <v>32</v>
      </c>
      <c r="J1265"/>
      <c r="K1265" t="s">
        <v>259</v>
      </c>
      <c r="L1265" t="s">
        <v>269</v>
      </c>
      <c r="M1265" s="104" t="s">
        <v>1992</v>
      </c>
      <c r="N1265" s="104" t="s">
        <v>300</v>
      </c>
      <c r="O1265" s="167">
        <v>21</v>
      </c>
      <c r="P1265" s="200">
        <v>41</v>
      </c>
      <c r="Q1265" s="234">
        <v>1.4879872250852871E-3</v>
      </c>
      <c r="R1265" s="200" t="s">
        <v>37</v>
      </c>
      <c r="S1265" s="180">
        <v>2389</v>
      </c>
      <c r="T1265" s="231" t="s">
        <v>1990</v>
      </c>
      <c r="U1265" s="208">
        <v>0</v>
      </c>
      <c r="V1265" s="209">
        <v>0</v>
      </c>
      <c r="W1265" s="234">
        <f>Tabla2[[#This Row],[Valor POAI 2026
 (en pesos y 3 últimos digitos en cero)]]/$V$2</f>
        <v>0</v>
      </c>
      <c r="X1265" s="188"/>
      <c r="Y1265" s="188"/>
      <c r="Z1265" s="189"/>
    </row>
    <row r="1266" spans="1:26" s="126" customFormat="1" ht="13.5" hidden="1" customHeight="1">
      <c r="A1266" s="172">
        <v>17</v>
      </c>
      <c r="B1266" t="s">
        <v>1933</v>
      </c>
      <c r="C1266" s="207">
        <v>23894</v>
      </c>
      <c r="D1266" t="s">
        <v>293</v>
      </c>
      <c r="E1266" s="207">
        <v>76</v>
      </c>
      <c r="F1266" s="104" t="s">
        <v>294</v>
      </c>
      <c r="G1266" t="s">
        <v>274</v>
      </c>
      <c r="H1266" t="s">
        <v>295</v>
      </c>
      <c r="I1266" t="s">
        <v>32</v>
      </c>
      <c r="J1266"/>
      <c r="K1266" t="s">
        <v>259</v>
      </c>
      <c r="L1266" t="s">
        <v>269</v>
      </c>
      <c r="M1266" s="104" t="s">
        <v>1506</v>
      </c>
      <c r="N1266" s="104" t="s">
        <v>297</v>
      </c>
      <c r="O1266" s="167">
        <v>5000</v>
      </c>
      <c r="P1266" s="200">
        <v>334</v>
      </c>
      <c r="Q1266" s="234">
        <v>1.2121652028743558E-2</v>
      </c>
      <c r="R1266" s="200" t="s">
        <v>37</v>
      </c>
      <c r="S1266" s="180">
        <v>2389</v>
      </c>
      <c r="T1266" s="231" t="s">
        <v>1990</v>
      </c>
      <c r="U1266" s="208">
        <v>0</v>
      </c>
      <c r="V1266" s="209">
        <v>0</v>
      </c>
      <c r="W1266" s="234">
        <f>Tabla2[[#This Row],[Valor POAI 2026
 (en pesos y 3 últimos digitos en cero)]]/$V$2</f>
        <v>0</v>
      </c>
      <c r="X1266" s="188"/>
      <c r="Y1266" s="188"/>
      <c r="Z1266" s="189"/>
    </row>
    <row r="1267" spans="1:26" s="126" customFormat="1" ht="13.5" hidden="1" customHeight="1">
      <c r="A1267" s="172">
        <v>17</v>
      </c>
      <c r="B1267" t="s">
        <v>1933</v>
      </c>
      <c r="C1267" s="207">
        <v>23895</v>
      </c>
      <c r="D1267" t="s">
        <v>183</v>
      </c>
      <c r="E1267" s="207">
        <v>67</v>
      </c>
      <c r="F1267" s="104" t="s">
        <v>287</v>
      </c>
      <c r="G1267" t="s">
        <v>274</v>
      </c>
      <c r="H1267" t="s">
        <v>275</v>
      </c>
      <c r="I1267" t="s">
        <v>32</v>
      </c>
      <c r="J1267"/>
      <c r="K1267" t="s">
        <v>259</v>
      </c>
      <c r="L1267" t="s">
        <v>269</v>
      </c>
      <c r="M1267" s="104" t="s">
        <v>1993</v>
      </c>
      <c r="N1267" s="104" t="s">
        <v>289</v>
      </c>
      <c r="O1267" s="167">
        <v>3</v>
      </c>
      <c r="P1267" s="200">
        <v>136</v>
      </c>
      <c r="Q1267" s="234">
        <v>4.9357625027219281E-3</v>
      </c>
      <c r="R1267" s="200" t="s">
        <v>37</v>
      </c>
      <c r="S1267" s="180">
        <v>2389</v>
      </c>
      <c r="T1267" s="231" t="s">
        <v>1990</v>
      </c>
      <c r="U1267" s="208">
        <v>0</v>
      </c>
      <c r="V1267" s="209">
        <v>0</v>
      </c>
      <c r="W1267" s="234">
        <f>Tabla2[[#This Row],[Valor POAI 2026
 (en pesos y 3 últimos digitos en cero)]]/$V$2</f>
        <v>0</v>
      </c>
      <c r="X1267" s="188"/>
      <c r="Y1267" s="188"/>
      <c r="Z1267" s="189"/>
    </row>
    <row r="1268" spans="1:26" s="126" customFormat="1" ht="13.5" hidden="1" customHeight="1">
      <c r="A1268" s="172">
        <v>17</v>
      </c>
      <c r="B1268" t="s">
        <v>1933</v>
      </c>
      <c r="C1268" s="207">
        <v>27771</v>
      </c>
      <c r="D1268" t="s">
        <v>91</v>
      </c>
      <c r="E1268" s="207">
        <v>77</v>
      </c>
      <c r="F1268" s="104" t="s">
        <v>311</v>
      </c>
      <c r="G1268" t="s">
        <v>93</v>
      </c>
      <c r="H1268" t="s">
        <v>306</v>
      </c>
      <c r="I1268" t="s">
        <v>32</v>
      </c>
      <c r="J1268" t="s">
        <v>95</v>
      </c>
      <c r="K1268" t="s">
        <v>259</v>
      </c>
      <c r="L1268" t="s">
        <v>307</v>
      </c>
      <c r="M1268" s="104" t="s">
        <v>1994</v>
      </c>
      <c r="N1268" s="104" t="s">
        <v>313</v>
      </c>
      <c r="O1268" s="167">
        <v>7</v>
      </c>
      <c r="P1268" s="200">
        <v>3790</v>
      </c>
      <c r="Q1268" s="234">
        <v>0.1375480873920302</v>
      </c>
      <c r="R1268" s="200" t="s">
        <v>37</v>
      </c>
      <c r="S1268" s="180">
        <v>2777</v>
      </c>
      <c r="T1268" s="231" t="s">
        <v>1995</v>
      </c>
      <c r="U1268" s="208">
        <v>0</v>
      </c>
      <c r="V1268" s="209">
        <v>0</v>
      </c>
      <c r="W1268" s="234">
        <f>Tabla2[[#This Row],[Valor POAI 2026
 (en pesos y 3 últimos digitos en cero)]]/$V$2</f>
        <v>0</v>
      </c>
      <c r="X1268" s="188"/>
      <c r="Y1268" s="188"/>
      <c r="Z1268" s="189"/>
    </row>
    <row r="1269" spans="1:26" s="126" customFormat="1" ht="13.5" hidden="1" customHeight="1">
      <c r="A1269" s="172">
        <v>17</v>
      </c>
      <c r="B1269" t="s">
        <v>1933</v>
      </c>
      <c r="C1269" s="207">
        <v>24371</v>
      </c>
      <c r="D1269" t="s">
        <v>183</v>
      </c>
      <c r="E1269" s="207">
        <v>79</v>
      </c>
      <c r="F1269" s="104" t="s">
        <v>314</v>
      </c>
      <c r="G1269" t="s">
        <v>274</v>
      </c>
      <c r="H1269" t="s">
        <v>315</v>
      </c>
      <c r="I1269" t="s">
        <v>56</v>
      </c>
      <c r="J1269"/>
      <c r="K1269" t="s">
        <v>259</v>
      </c>
      <c r="L1269" t="s">
        <v>316</v>
      </c>
      <c r="M1269" s="104" t="s">
        <v>1996</v>
      </c>
      <c r="N1269" s="104" t="s">
        <v>318</v>
      </c>
      <c r="O1269" s="167">
        <v>15</v>
      </c>
      <c r="P1269" s="200">
        <v>496</v>
      </c>
      <c r="Q1269" s="234">
        <v>1.8001016186397618E-2</v>
      </c>
      <c r="R1269" s="200" t="s">
        <v>37</v>
      </c>
      <c r="S1269" s="180">
        <v>2437</v>
      </c>
      <c r="T1269" s="231" t="s">
        <v>1997</v>
      </c>
      <c r="U1269" s="208">
        <v>0</v>
      </c>
      <c r="V1269" s="209">
        <v>0</v>
      </c>
      <c r="W1269" s="234">
        <f>Tabla2[[#This Row],[Valor POAI 2026
 (en pesos y 3 últimos digitos en cero)]]/$V$2</f>
        <v>0</v>
      </c>
      <c r="X1269" s="188"/>
      <c r="Y1269" s="188"/>
      <c r="Z1269" s="189"/>
    </row>
    <row r="1270" spans="1:26" s="126" customFormat="1" ht="13.5" hidden="1" customHeight="1">
      <c r="A1270" s="172">
        <v>17</v>
      </c>
      <c r="B1270" t="s">
        <v>1933</v>
      </c>
      <c r="C1270" s="207">
        <v>27831</v>
      </c>
      <c r="D1270" t="s">
        <v>138</v>
      </c>
      <c r="E1270" s="207">
        <v>84</v>
      </c>
      <c r="F1270" s="104" t="s">
        <v>330</v>
      </c>
      <c r="G1270" t="s">
        <v>257</v>
      </c>
      <c r="H1270" t="s">
        <v>324</v>
      </c>
      <c r="I1270" t="s">
        <v>32</v>
      </c>
      <c r="J1270"/>
      <c r="K1270" t="s">
        <v>259</v>
      </c>
      <c r="L1270" t="s">
        <v>325</v>
      </c>
      <c r="M1270" s="104" t="s">
        <v>1998</v>
      </c>
      <c r="N1270" s="104" t="s">
        <v>60</v>
      </c>
      <c r="O1270" s="167">
        <v>1</v>
      </c>
      <c r="P1270" s="200">
        <v>87</v>
      </c>
      <c r="Q1270" s="234">
        <v>3.1574363068882921E-3</v>
      </c>
      <c r="R1270" s="200" t="s">
        <v>202</v>
      </c>
      <c r="S1270" s="180">
        <v>2783</v>
      </c>
      <c r="T1270" s="231" t="s">
        <v>1999</v>
      </c>
      <c r="U1270" s="208">
        <v>0</v>
      </c>
      <c r="V1270" s="209">
        <v>0</v>
      </c>
      <c r="W1270" s="234">
        <f>Tabla2[[#This Row],[Valor POAI 2026
 (en pesos y 3 últimos digitos en cero)]]/$V$2</f>
        <v>0</v>
      </c>
      <c r="X1270" s="188"/>
      <c r="Y1270" s="188"/>
      <c r="Z1270" s="189"/>
    </row>
    <row r="1271" spans="1:26" s="126" customFormat="1" ht="13.5" hidden="1" customHeight="1">
      <c r="A1271" s="172">
        <v>17</v>
      </c>
      <c r="B1271" t="s">
        <v>1933</v>
      </c>
      <c r="C1271" s="207">
        <v>27832</v>
      </c>
      <c r="D1271" t="s">
        <v>138</v>
      </c>
      <c r="E1271" s="207">
        <v>82</v>
      </c>
      <c r="F1271" s="104" t="s">
        <v>332</v>
      </c>
      <c r="G1271" t="s">
        <v>257</v>
      </c>
      <c r="H1271" t="s">
        <v>324</v>
      </c>
      <c r="I1271" t="s">
        <v>32</v>
      </c>
      <c r="J1271"/>
      <c r="K1271" t="s">
        <v>259</v>
      </c>
      <c r="L1271" t="s">
        <v>325</v>
      </c>
      <c r="M1271" s="104" t="s">
        <v>2000</v>
      </c>
      <c r="N1271" s="104" t="s">
        <v>60</v>
      </c>
      <c r="O1271" s="167">
        <v>1</v>
      </c>
      <c r="P1271" s="200">
        <v>84</v>
      </c>
      <c r="Q1271" s="234">
        <v>3.0485591928576614E-3</v>
      </c>
      <c r="R1271" s="200" t="s">
        <v>202</v>
      </c>
      <c r="S1271" s="180">
        <v>2783</v>
      </c>
      <c r="T1271" s="231" t="s">
        <v>1999</v>
      </c>
      <c r="U1271" s="208">
        <v>0</v>
      </c>
      <c r="V1271" s="209">
        <v>0</v>
      </c>
      <c r="W1271" s="234">
        <f>Tabla2[[#This Row],[Valor POAI 2026
 (en pesos y 3 últimos digitos en cero)]]/$V$2</f>
        <v>0</v>
      </c>
      <c r="X1271" s="188"/>
      <c r="Y1271" s="188"/>
      <c r="Z1271" s="189"/>
    </row>
    <row r="1272" spans="1:26" s="126" customFormat="1" ht="13.5" hidden="1" customHeight="1">
      <c r="A1272" s="172">
        <v>17</v>
      </c>
      <c r="B1272" t="s">
        <v>1933</v>
      </c>
      <c r="C1272" s="207">
        <v>26321</v>
      </c>
      <c r="D1272" t="s">
        <v>343</v>
      </c>
      <c r="E1272" s="207">
        <v>93</v>
      </c>
      <c r="F1272" s="104" t="s">
        <v>344</v>
      </c>
      <c r="G1272" t="s">
        <v>345</v>
      </c>
      <c r="H1272" t="s">
        <v>346</v>
      </c>
      <c r="I1272" t="s">
        <v>56</v>
      </c>
      <c r="J1272" t="s">
        <v>347</v>
      </c>
      <c r="K1272" t="s">
        <v>348</v>
      </c>
      <c r="L1272" t="s">
        <v>349</v>
      </c>
      <c r="M1272" s="104" t="s">
        <v>526</v>
      </c>
      <c r="N1272" s="104" t="s">
        <v>351</v>
      </c>
      <c r="O1272" s="167">
        <v>4</v>
      </c>
      <c r="P1272" s="200">
        <v>2910</v>
      </c>
      <c r="Q1272" s="234">
        <v>0.10561080060971184</v>
      </c>
      <c r="R1272" s="200" t="s">
        <v>37</v>
      </c>
      <c r="S1272" s="180">
        <v>2632</v>
      </c>
      <c r="T1272" s="231" t="s">
        <v>2001</v>
      </c>
      <c r="U1272" s="208">
        <v>0</v>
      </c>
      <c r="V1272" s="209">
        <v>0</v>
      </c>
      <c r="W1272" s="234">
        <f>Tabla2[[#This Row],[Valor POAI 2026
 (en pesos y 3 últimos digitos en cero)]]/$V$2</f>
        <v>0</v>
      </c>
      <c r="X1272" s="188"/>
      <c r="Y1272" s="188"/>
      <c r="Z1272" s="189"/>
    </row>
    <row r="1273" spans="1:26" s="126" customFormat="1" ht="13.5" hidden="1" customHeight="1">
      <c r="A1273" s="172">
        <v>17</v>
      </c>
      <c r="B1273" t="s">
        <v>1933</v>
      </c>
      <c r="C1273" s="207">
        <v>26322</v>
      </c>
      <c r="D1273" t="s">
        <v>343</v>
      </c>
      <c r="E1273" s="207">
        <v>94</v>
      </c>
      <c r="F1273" s="104" t="s">
        <v>356</v>
      </c>
      <c r="G1273" t="s">
        <v>345</v>
      </c>
      <c r="H1273" t="s">
        <v>357</v>
      </c>
      <c r="I1273" t="s">
        <v>56</v>
      </c>
      <c r="J1273" t="s">
        <v>347</v>
      </c>
      <c r="K1273" t="s">
        <v>348</v>
      </c>
      <c r="L1273" t="s">
        <v>349</v>
      </c>
      <c r="M1273" s="104" t="s">
        <v>358</v>
      </c>
      <c r="N1273" s="104" t="s">
        <v>359</v>
      </c>
      <c r="O1273" s="167">
        <v>4</v>
      </c>
      <c r="P1273" s="200">
        <v>1107</v>
      </c>
      <c r="Q1273" s="234">
        <v>4.0175655077302752E-2</v>
      </c>
      <c r="R1273" s="200" t="s">
        <v>37</v>
      </c>
      <c r="S1273" s="180">
        <v>2632</v>
      </c>
      <c r="T1273" s="231" t="s">
        <v>2001</v>
      </c>
      <c r="U1273" s="208">
        <v>0</v>
      </c>
      <c r="V1273" s="209">
        <v>0</v>
      </c>
      <c r="W1273" s="234">
        <f>Tabla2[[#This Row],[Valor POAI 2026
 (en pesos y 3 últimos digitos en cero)]]/$V$2</f>
        <v>0</v>
      </c>
      <c r="X1273" s="188"/>
      <c r="Y1273" s="188"/>
      <c r="Z1273" s="189"/>
    </row>
    <row r="1274" spans="1:26" s="126" customFormat="1" ht="13.5" hidden="1" customHeight="1">
      <c r="A1274" s="172">
        <v>17</v>
      </c>
      <c r="B1274" t="s">
        <v>1933</v>
      </c>
      <c r="C1274" s="207">
        <v>26323</v>
      </c>
      <c r="D1274" t="s">
        <v>343</v>
      </c>
      <c r="E1274" s="207">
        <v>92</v>
      </c>
      <c r="F1274" s="104" t="s">
        <v>353</v>
      </c>
      <c r="G1274" t="s">
        <v>345</v>
      </c>
      <c r="H1274" t="s">
        <v>354</v>
      </c>
      <c r="I1274" t="s">
        <v>56</v>
      </c>
      <c r="J1274" t="s">
        <v>347</v>
      </c>
      <c r="K1274" t="s">
        <v>348</v>
      </c>
      <c r="L1274" t="s">
        <v>349</v>
      </c>
      <c r="M1274" s="104" t="s">
        <v>355</v>
      </c>
      <c r="N1274" s="104" t="s">
        <v>64</v>
      </c>
      <c r="O1274" s="167">
        <v>1</v>
      </c>
      <c r="P1274" s="200">
        <v>0</v>
      </c>
      <c r="Q1274" s="234">
        <v>0</v>
      </c>
      <c r="R1274" s="200" t="s">
        <v>37</v>
      </c>
      <c r="S1274" s="180">
        <v>2632</v>
      </c>
      <c r="T1274" s="231" t="s">
        <v>2001</v>
      </c>
      <c r="U1274" s="208">
        <v>0</v>
      </c>
      <c r="V1274" s="209">
        <v>0</v>
      </c>
      <c r="W1274" s="234">
        <f>Tabla2[[#This Row],[Valor POAI 2026
 (en pesos y 3 últimos digitos en cero)]]/$V$2</f>
        <v>0</v>
      </c>
      <c r="X1274" s="188"/>
      <c r="Y1274" s="188"/>
      <c r="Z1274" s="189"/>
    </row>
    <row r="1275" spans="1:26" s="126" customFormat="1" ht="13.5" hidden="1" customHeight="1">
      <c r="A1275" s="172">
        <v>17</v>
      </c>
      <c r="B1275" t="s">
        <v>1933</v>
      </c>
      <c r="C1275" s="207">
        <v>24201</v>
      </c>
      <c r="D1275" t="s">
        <v>142</v>
      </c>
      <c r="E1275" s="207">
        <v>96</v>
      </c>
      <c r="F1275" s="104" t="s">
        <v>367</v>
      </c>
      <c r="G1275" t="s">
        <v>361</v>
      </c>
      <c r="H1275" t="s">
        <v>362</v>
      </c>
      <c r="I1275" t="s">
        <v>32</v>
      </c>
      <c r="J1275"/>
      <c r="K1275" t="s">
        <v>348</v>
      </c>
      <c r="L1275" t="s">
        <v>363</v>
      </c>
      <c r="M1275" s="104" t="s">
        <v>1007</v>
      </c>
      <c r="N1275" s="104" t="s">
        <v>41</v>
      </c>
      <c r="O1275" s="167">
        <v>3</v>
      </c>
      <c r="P1275" s="200">
        <v>201</v>
      </c>
      <c r="Q1275" s="234">
        <v>7.2947666400522606E-3</v>
      </c>
      <c r="R1275" s="200" t="s">
        <v>202</v>
      </c>
      <c r="S1275" s="180">
        <v>2420</v>
      </c>
      <c r="T1275" s="231" t="s">
        <v>2002</v>
      </c>
      <c r="U1275" s="208">
        <v>0</v>
      </c>
      <c r="V1275" s="209">
        <v>0</v>
      </c>
      <c r="W1275" s="234">
        <f>Tabla2[[#This Row],[Valor POAI 2026
 (en pesos y 3 últimos digitos en cero)]]/$V$2</f>
        <v>0</v>
      </c>
      <c r="X1275" s="188"/>
      <c r="Y1275" s="188"/>
      <c r="Z1275" s="189"/>
    </row>
    <row r="1276" spans="1:26" s="126" customFormat="1" ht="13.5" hidden="1" customHeight="1">
      <c r="A1276" s="172">
        <v>17</v>
      </c>
      <c r="B1276" t="s">
        <v>1933</v>
      </c>
      <c r="C1276" s="207">
        <v>24202</v>
      </c>
      <c r="D1276" t="s">
        <v>142</v>
      </c>
      <c r="E1276" s="207">
        <v>95</v>
      </c>
      <c r="F1276" s="104" t="s">
        <v>360</v>
      </c>
      <c r="G1276" t="s">
        <v>361</v>
      </c>
      <c r="H1276" t="s">
        <v>362</v>
      </c>
      <c r="I1276" t="s">
        <v>32</v>
      </c>
      <c r="J1276"/>
      <c r="K1276" t="s">
        <v>348</v>
      </c>
      <c r="L1276" t="s">
        <v>363</v>
      </c>
      <c r="M1276" s="104" t="s">
        <v>2003</v>
      </c>
      <c r="N1276" s="104" t="s">
        <v>365</v>
      </c>
      <c r="O1276" s="167">
        <v>3</v>
      </c>
      <c r="P1276" s="200">
        <v>201</v>
      </c>
      <c r="Q1276" s="234">
        <v>7.2947666400522606E-3</v>
      </c>
      <c r="R1276" s="200" t="s">
        <v>202</v>
      </c>
      <c r="S1276" s="180">
        <v>2420</v>
      </c>
      <c r="T1276" s="231" t="s">
        <v>2002</v>
      </c>
      <c r="U1276" s="208">
        <v>0</v>
      </c>
      <c r="V1276" s="209">
        <v>0</v>
      </c>
      <c r="W1276" s="234">
        <f>Tabla2[[#This Row],[Valor POAI 2026
 (en pesos y 3 últimos digitos en cero)]]/$V$2</f>
        <v>0</v>
      </c>
      <c r="X1276" s="188"/>
      <c r="Y1276" s="188"/>
      <c r="Z1276" s="189"/>
    </row>
    <row r="1277" spans="1:26" s="126" customFormat="1" ht="13.5" hidden="1" customHeight="1">
      <c r="A1277" s="172">
        <v>17</v>
      </c>
      <c r="B1277" t="s">
        <v>1933</v>
      </c>
      <c r="C1277" s="207">
        <v>23941</v>
      </c>
      <c r="D1277" t="s">
        <v>343</v>
      </c>
      <c r="E1277" s="207">
        <v>100</v>
      </c>
      <c r="F1277" s="104" t="s">
        <v>405</v>
      </c>
      <c r="G1277" t="s">
        <v>345</v>
      </c>
      <c r="H1277" t="s">
        <v>406</v>
      </c>
      <c r="I1277" t="s">
        <v>56</v>
      </c>
      <c r="J1277"/>
      <c r="K1277" t="s">
        <v>348</v>
      </c>
      <c r="L1277" t="s">
        <v>372</v>
      </c>
      <c r="M1277" s="104" t="s">
        <v>407</v>
      </c>
      <c r="N1277" s="104" t="s">
        <v>408</v>
      </c>
      <c r="O1277" s="167">
        <v>4</v>
      </c>
      <c r="P1277" s="200">
        <v>150</v>
      </c>
      <c r="Q1277" s="234">
        <v>5.4438557015315378E-3</v>
      </c>
      <c r="R1277" s="200" t="s">
        <v>37</v>
      </c>
      <c r="S1277" s="180">
        <v>2394</v>
      </c>
      <c r="T1277" s="231" t="s">
        <v>2004</v>
      </c>
      <c r="U1277" s="208">
        <v>0</v>
      </c>
      <c r="V1277" s="209">
        <v>0</v>
      </c>
      <c r="W1277" s="234">
        <f>Tabla2[[#This Row],[Valor POAI 2026
 (en pesos y 3 últimos digitos en cero)]]/$V$2</f>
        <v>0</v>
      </c>
      <c r="X1277" s="188"/>
      <c r="Y1277" s="188"/>
      <c r="Z1277" s="189"/>
    </row>
    <row r="1278" spans="1:26" s="126" customFormat="1" ht="13.5" hidden="1" customHeight="1">
      <c r="A1278" s="172">
        <v>17</v>
      </c>
      <c r="B1278" t="s">
        <v>1933</v>
      </c>
      <c r="C1278" s="207">
        <v>25891</v>
      </c>
      <c r="D1278" t="s">
        <v>343</v>
      </c>
      <c r="E1278" s="207">
        <v>104</v>
      </c>
      <c r="F1278" s="104" t="s">
        <v>393</v>
      </c>
      <c r="G1278" t="s">
        <v>394</v>
      </c>
      <c r="H1278" t="s">
        <v>395</v>
      </c>
      <c r="I1278" t="s">
        <v>56</v>
      </c>
      <c r="J1278"/>
      <c r="K1278" t="s">
        <v>348</v>
      </c>
      <c r="L1278" t="s">
        <v>372</v>
      </c>
      <c r="M1278" s="104" t="s">
        <v>1430</v>
      </c>
      <c r="N1278" s="104" t="s">
        <v>397</v>
      </c>
      <c r="O1278" s="167">
        <v>1</v>
      </c>
      <c r="P1278" s="200">
        <v>125</v>
      </c>
      <c r="Q1278" s="234">
        <v>4.5365464179429483E-3</v>
      </c>
      <c r="R1278" s="200" t="s">
        <v>202</v>
      </c>
      <c r="S1278" s="180">
        <v>2589</v>
      </c>
      <c r="T1278" s="231" t="s">
        <v>2005</v>
      </c>
      <c r="U1278" s="208">
        <v>0</v>
      </c>
      <c r="V1278" s="209">
        <v>0</v>
      </c>
      <c r="W1278" s="234">
        <f>Tabla2[[#This Row],[Valor POAI 2026
 (en pesos y 3 últimos digitos en cero)]]/$V$2</f>
        <v>0</v>
      </c>
      <c r="X1278" s="188"/>
      <c r="Y1278" s="188"/>
      <c r="Z1278" s="189"/>
    </row>
    <row r="1279" spans="1:26" s="126" customFormat="1" ht="13.5" hidden="1" customHeight="1">
      <c r="A1279" s="172">
        <v>17</v>
      </c>
      <c r="B1279" t="s">
        <v>1933</v>
      </c>
      <c r="C1279" s="207">
        <v>25892</v>
      </c>
      <c r="D1279" t="s">
        <v>343</v>
      </c>
      <c r="E1279" s="207">
        <v>103</v>
      </c>
      <c r="F1279" s="104" t="s">
        <v>402</v>
      </c>
      <c r="G1279" t="s">
        <v>394</v>
      </c>
      <c r="H1279" t="s">
        <v>395</v>
      </c>
      <c r="I1279" t="s">
        <v>56</v>
      </c>
      <c r="J1279"/>
      <c r="K1279" t="s">
        <v>348</v>
      </c>
      <c r="L1279" t="s">
        <v>372</v>
      </c>
      <c r="M1279" s="104" t="s">
        <v>1432</v>
      </c>
      <c r="N1279" s="104" t="s">
        <v>404</v>
      </c>
      <c r="O1279" s="167">
        <v>1</v>
      </c>
      <c r="P1279" s="200">
        <v>125</v>
      </c>
      <c r="Q1279" s="234">
        <v>4.5365464179429483E-3</v>
      </c>
      <c r="R1279" s="200" t="s">
        <v>202</v>
      </c>
      <c r="S1279" s="180">
        <v>2589</v>
      </c>
      <c r="T1279" s="231" t="s">
        <v>2005</v>
      </c>
      <c r="U1279" s="208">
        <v>0</v>
      </c>
      <c r="V1279" s="209">
        <v>0</v>
      </c>
      <c r="W1279" s="234">
        <f>Tabla2[[#This Row],[Valor POAI 2026
 (en pesos y 3 últimos digitos en cero)]]/$V$2</f>
        <v>0</v>
      </c>
      <c r="X1279" s="188"/>
      <c r="Y1279" s="188"/>
      <c r="Z1279" s="189"/>
    </row>
    <row r="1280" spans="1:26" s="126" customFormat="1" ht="13.5" hidden="1" customHeight="1">
      <c r="A1280" s="172">
        <v>17</v>
      </c>
      <c r="B1280" t="s">
        <v>1933</v>
      </c>
      <c r="C1280" s="207">
        <v>27921</v>
      </c>
      <c r="D1280" t="s">
        <v>343</v>
      </c>
      <c r="E1280" s="207">
        <v>98</v>
      </c>
      <c r="F1280" s="104" t="s">
        <v>369</v>
      </c>
      <c r="G1280" t="s">
        <v>370</v>
      </c>
      <c r="H1280" t="s">
        <v>371</v>
      </c>
      <c r="I1280" t="s">
        <v>32</v>
      </c>
      <c r="J1280"/>
      <c r="K1280" t="s">
        <v>348</v>
      </c>
      <c r="L1280" t="s">
        <v>372</v>
      </c>
      <c r="M1280" s="104" t="s">
        <v>2006</v>
      </c>
      <c r="N1280" s="104" t="s">
        <v>166</v>
      </c>
      <c r="O1280" s="167">
        <v>400</v>
      </c>
      <c r="P1280" s="200">
        <v>176</v>
      </c>
      <c r="Q1280" s="234">
        <v>6.3874573564636711E-3</v>
      </c>
      <c r="R1280" s="200" t="s">
        <v>37</v>
      </c>
      <c r="S1280" s="180">
        <v>2792</v>
      </c>
      <c r="T1280" s="231" t="s">
        <v>2007</v>
      </c>
      <c r="U1280" s="208">
        <v>0</v>
      </c>
      <c r="V1280" s="209">
        <v>0</v>
      </c>
      <c r="W1280" s="234">
        <f>Tabla2[[#This Row],[Valor POAI 2026
 (en pesos y 3 últimos digitos en cero)]]/$V$2</f>
        <v>0</v>
      </c>
      <c r="X1280" s="188"/>
      <c r="Y1280" s="188"/>
      <c r="Z1280" s="189"/>
    </row>
    <row r="1281" spans="1:26" s="126" customFormat="1" ht="13.5" hidden="1" customHeight="1">
      <c r="A1281" s="172">
        <v>17</v>
      </c>
      <c r="B1281" t="s">
        <v>1933</v>
      </c>
      <c r="C1281" s="207">
        <v>27922</v>
      </c>
      <c r="D1281" t="s">
        <v>343</v>
      </c>
      <c r="E1281" s="207">
        <v>97</v>
      </c>
      <c r="F1281" s="104" t="s">
        <v>382</v>
      </c>
      <c r="G1281" t="s">
        <v>370</v>
      </c>
      <c r="H1281" t="s">
        <v>383</v>
      </c>
      <c r="I1281" t="s">
        <v>32</v>
      </c>
      <c r="J1281"/>
      <c r="K1281" t="s">
        <v>348</v>
      </c>
      <c r="L1281" t="s">
        <v>372</v>
      </c>
      <c r="M1281" s="104" t="s">
        <v>2008</v>
      </c>
      <c r="N1281" s="104" t="s">
        <v>385</v>
      </c>
      <c r="O1281" s="167">
        <v>40</v>
      </c>
      <c r="P1281" s="200">
        <v>334</v>
      </c>
      <c r="Q1281" s="234">
        <v>1.2121652028743558E-2</v>
      </c>
      <c r="R1281" s="200" t="s">
        <v>37</v>
      </c>
      <c r="S1281" s="180">
        <v>2792</v>
      </c>
      <c r="T1281" s="231" t="s">
        <v>2007</v>
      </c>
      <c r="U1281" s="208">
        <v>0</v>
      </c>
      <c r="V1281" s="209">
        <v>0</v>
      </c>
      <c r="W1281" s="234">
        <f>Tabla2[[#This Row],[Valor POAI 2026
 (en pesos y 3 últimos digitos en cero)]]/$V$2</f>
        <v>0</v>
      </c>
      <c r="X1281" s="188"/>
      <c r="Y1281" s="188"/>
      <c r="Z1281" s="189"/>
    </row>
    <row r="1282" spans="1:26" s="126" customFormat="1" ht="13.5" hidden="1" customHeight="1">
      <c r="A1282" s="172">
        <v>17</v>
      </c>
      <c r="B1282" t="s">
        <v>1933</v>
      </c>
      <c r="C1282" s="207">
        <v>27923</v>
      </c>
      <c r="D1282" t="s">
        <v>343</v>
      </c>
      <c r="E1282" s="207">
        <v>99</v>
      </c>
      <c r="F1282" s="104" t="s">
        <v>378</v>
      </c>
      <c r="G1282" t="s">
        <v>370</v>
      </c>
      <c r="H1282" t="s">
        <v>379</v>
      </c>
      <c r="I1282" t="s">
        <v>56</v>
      </c>
      <c r="J1282"/>
      <c r="K1282" t="s">
        <v>348</v>
      </c>
      <c r="L1282" t="s">
        <v>372</v>
      </c>
      <c r="M1282" s="104" t="s">
        <v>2009</v>
      </c>
      <c r="N1282" s="104" t="s">
        <v>381</v>
      </c>
      <c r="O1282" s="167">
        <v>25</v>
      </c>
      <c r="P1282" s="200">
        <v>163</v>
      </c>
      <c r="Q1282" s="234">
        <v>5.9156565289976044E-3</v>
      </c>
      <c r="R1282" s="200" t="s">
        <v>37</v>
      </c>
      <c r="S1282" s="180">
        <v>2792</v>
      </c>
      <c r="T1282" s="231" t="s">
        <v>2007</v>
      </c>
      <c r="U1282" s="208">
        <v>0</v>
      </c>
      <c r="V1282" s="209">
        <v>0</v>
      </c>
      <c r="W1282" s="234">
        <f>Tabla2[[#This Row],[Valor POAI 2026
 (en pesos y 3 últimos digitos en cero)]]/$V$2</f>
        <v>0</v>
      </c>
      <c r="X1282" s="188"/>
      <c r="Y1282" s="188"/>
      <c r="Z1282" s="189"/>
    </row>
    <row r="1283" spans="1:26" s="126" customFormat="1" ht="13.5" hidden="1" customHeight="1">
      <c r="A1283" s="172">
        <v>17</v>
      </c>
      <c r="B1283" t="s">
        <v>1933</v>
      </c>
      <c r="C1283" s="207">
        <v>27924</v>
      </c>
      <c r="D1283" t="s">
        <v>343</v>
      </c>
      <c r="E1283" s="207">
        <v>109</v>
      </c>
      <c r="F1283" s="104" t="s">
        <v>389</v>
      </c>
      <c r="G1283" t="s">
        <v>345</v>
      </c>
      <c r="H1283" t="s">
        <v>390</v>
      </c>
      <c r="I1283" t="s">
        <v>32</v>
      </c>
      <c r="J1283"/>
      <c r="K1283" t="s">
        <v>348</v>
      </c>
      <c r="L1283" t="s">
        <v>372</v>
      </c>
      <c r="M1283" s="104" t="s">
        <v>2010</v>
      </c>
      <c r="N1283" s="104" t="s">
        <v>392</v>
      </c>
      <c r="O1283" s="167">
        <v>20</v>
      </c>
      <c r="P1283" s="200">
        <v>253</v>
      </c>
      <c r="Q1283" s="234">
        <v>9.1819699499165273E-3</v>
      </c>
      <c r="R1283" s="200" t="s">
        <v>202</v>
      </c>
      <c r="S1283" s="180">
        <v>2792</v>
      </c>
      <c r="T1283" s="231" t="s">
        <v>2007</v>
      </c>
      <c r="U1283" s="208">
        <v>0</v>
      </c>
      <c r="V1283" s="209">
        <v>0</v>
      </c>
      <c r="W1283" s="234">
        <f>Tabla2[[#This Row],[Valor POAI 2026
 (en pesos y 3 últimos digitos en cero)]]/$V$2</f>
        <v>0</v>
      </c>
      <c r="X1283" s="188"/>
      <c r="Y1283" s="188"/>
      <c r="Z1283" s="189"/>
    </row>
    <row r="1284" spans="1:26" s="126" customFormat="1" ht="13.5" hidden="1" customHeight="1">
      <c r="A1284" s="172">
        <v>17</v>
      </c>
      <c r="B1284" t="s">
        <v>1933</v>
      </c>
      <c r="C1284" s="207">
        <v>27925</v>
      </c>
      <c r="D1284" t="s">
        <v>343</v>
      </c>
      <c r="E1284" s="207">
        <v>107</v>
      </c>
      <c r="F1284" s="104" t="s">
        <v>386</v>
      </c>
      <c r="G1284" t="s">
        <v>370</v>
      </c>
      <c r="H1284" t="s">
        <v>376</v>
      </c>
      <c r="I1284" t="s">
        <v>32</v>
      </c>
      <c r="J1284"/>
      <c r="K1284" t="s">
        <v>348</v>
      </c>
      <c r="L1284" t="s">
        <v>372</v>
      </c>
      <c r="M1284" s="104" t="s">
        <v>2011</v>
      </c>
      <c r="N1284" s="104" t="s">
        <v>388</v>
      </c>
      <c r="O1284" s="167">
        <v>4</v>
      </c>
      <c r="P1284" s="200">
        <v>282</v>
      </c>
      <c r="Q1284" s="234">
        <v>1.0234448718879291E-2</v>
      </c>
      <c r="R1284" s="200" t="s">
        <v>202</v>
      </c>
      <c r="S1284" s="180">
        <v>2792</v>
      </c>
      <c r="T1284" s="231" t="s">
        <v>2007</v>
      </c>
      <c r="U1284" s="208">
        <v>0</v>
      </c>
      <c r="V1284" s="209">
        <v>0</v>
      </c>
      <c r="W1284" s="234">
        <f>Tabla2[[#This Row],[Valor POAI 2026
 (en pesos y 3 últimos digitos en cero)]]/$V$2</f>
        <v>0</v>
      </c>
      <c r="X1284" s="188"/>
      <c r="Y1284" s="188"/>
      <c r="Z1284" s="189"/>
    </row>
    <row r="1285" spans="1:26" s="126" customFormat="1" ht="13.5" hidden="1" customHeight="1">
      <c r="A1285" s="172">
        <v>18</v>
      </c>
      <c r="B1285" t="s">
        <v>2012</v>
      </c>
      <c r="C1285" s="207">
        <v>26701</v>
      </c>
      <c r="D1285" t="s">
        <v>28</v>
      </c>
      <c r="E1285" s="207">
        <v>2</v>
      </c>
      <c r="F1285" s="104" t="s">
        <v>29</v>
      </c>
      <c r="G1285" t="s">
        <v>30</v>
      </c>
      <c r="H1285" t="s">
        <v>31</v>
      </c>
      <c r="I1285" t="s">
        <v>32</v>
      </c>
      <c r="J1285"/>
      <c r="K1285" t="s">
        <v>33</v>
      </c>
      <c r="L1285" t="s">
        <v>34</v>
      </c>
      <c r="M1285" s="104" t="s">
        <v>35</v>
      </c>
      <c r="N1285" s="104" t="s">
        <v>36</v>
      </c>
      <c r="O1285" s="167">
        <v>4</v>
      </c>
      <c r="P1285" s="200">
        <v>228.71692400000001</v>
      </c>
      <c r="Q1285" s="234">
        <v>2.1942271450401583E-3</v>
      </c>
      <c r="R1285" s="200" t="s">
        <v>37</v>
      </c>
      <c r="S1285" s="180">
        <v>2670</v>
      </c>
      <c r="T1285" s="231" t="s">
        <v>2013</v>
      </c>
      <c r="U1285" s="208">
        <v>0</v>
      </c>
      <c r="V1285" s="209">
        <v>0</v>
      </c>
      <c r="W1285" s="234">
        <f>Tabla2[[#This Row],[Valor POAI 2026
 (en pesos y 3 últimos digitos en cero)]]/$V$2</f>
        <v>0</v>
      </c>
      <c r="X1285" s="188"/>
      <c r="Y1285" s="188"/>
      <c r="Z1285" s="189"/>
    </row>
    <row r="1286" spans="1:26" s="126" customFormat="1" ht="13.5" hidden="1" customHeight="1">
      <c r="A1286" s="172">
        <v>18</v>
      </c>
      <c r="B1286" t="s">
        <v>2012</v>
      </c>
      <c r="C1286" s="207">
        <v>26702</v>
      </c>
      <c r="D1286" t="s">
        <v>28</v>
      </c>
      <c r="E1286" s="207">
        <v>1</v>
      </c>
      <c r="F1286" s="104" t="s">
        <v>39</v>
      </c>
      <c r="G1286" t="s">
        <v>30</v>
      </c>
      <c r="H1286" t="s">
        <v>31</v>
      </c>
      <c r="I1286" t="s">
        <v>32</v>
      </c>
      <c r="J1286"/>
      <c r="K1286" t="s">
        <v>33</v>
      </c>
      <c r="L1286" t="s">
        <v>34</v>
      </c>
      <c r="M1286" s="104" t="s">
        <v>1615</v>
      </c>
      <c r="N1286" s="104" t="s">
        <v>41</v>
      </c>
      <c r="O1286" s="167">
        <v>40</v>
      </c>
      <c r="P1286" s="200">
        <v>686.15077099999996</v>
      </c>
      <c r="Q1286" s="234">
        <v>6.5826814255268368E-3</v>
      </c>
      <c r="R1286" s="200" t="s">
        <v>37</v>
      </c>
      <c r="S1286" s="180">
        <v>2670</v>
      </c>
      <c r="T1286" s="231" t="s">
        <v>2013</v>
      </c>
      <c r="U1286" s="208">
        <v>0</v>
      </c>
      <c r="V1286" s="209">
        <v>0</v>
      </c>
      <c r="W1286" s="234">
        <f>Tabla2[[#This Row],[Valor POAI 2026
 (en pesos y 3 últimos digitos en cero)]]/$V$2</f>
        <v>0</v>
      </c>
      <c r="X1286" s="188"/>
      <c r="Y1286" s="188"/>
      <c r="Z1286" s="189"/>
    </row>
    <row r="1287" spans="1:26" s="126" customFormat="1" ht="13.5" hidden="1" customHeight="1">
      <c r="A1287" s="172">
        <v>18</v>
      </c>
      <c r="B1287" t="s">
        <v>2012</v>
      </c>
      <c r="C1287" s="207">
        <v>26703</v>
      </c>
      <c r="D1287" t="s">
        <v>28</v>
      </c>
      <c r="E1287" s="207">
        <v>3</v>
      </c>
      <c r="F1287" s="104" t="s">
        <v>42</v>
      </c>
      <c r="G1287" t="s">
        <v>30</v>
      </c>
      <c r="H1287" t="s">
        <v>31</v>
      </c>
      <c r="I1287" t="s">
        <v>32</v>
      </c>
      <c r="J1287"/>
      <c r="K1287" t="s">
        <v>33</v>
      </c>
      <c r="L1287" t="s">
        <v>34</v>
      </c>
      <c r="M1287" s="104" t="s">
        <v>931</v>
      </c>
      <c r="N1287" s="104" t="s">
        <v>44</v>
      </c>
      <c r="O1287" s="167">
        <v>4</v>
      </c>
      <c r="P1287" s="200">
        <v>228.71692400000001</v>
      </c>
      <c r="Q1287" s="234">
        <v>2.1942271450401583E-3</v>
      </c>
      <c r="R1287" s="200" t="s">
        <v>37</v>
      </c>
      <c r="S1287" s="180">
        <v>2670</v>
      </c>
      <c r="T1287" s="231" t="s">
        <v>2013</v>
      </c>
      <c r="U1287" s="208">
        <v>0</v>
      </c>
      <c r="V1287" s="209">
        <v>0</v>
      </c>
      <c r="W1287" s="234">
        <f>Tabla2[[#This Row],[Valor POAI 2026
 (en pesos y 3 últimos digitos en cero)]]/$V$2</f>
        <v>0</v>
      </c>
      <c r="X1287" s="188"/>
      <c r="Y1287" s="188"/>
      <c r="Z1287" s="189"/>
    </row>
    <row r="1288" spans="1:26" s="126" customFormat="1" ht="13.5" hidden="1" customHeight="1">
      <c r="A1288" s="172">
        <v>18</v>
      </c>
      <c r="B1288" t="s">
        <v>2012</v>
      </c>
      <c r="C1288" s="207">
        <v>25321</v>
      </c>
      <c r="D1288" t="s">
        <v>45</v>
      </c>
      <c r="E1288" s="207">
        <v>4</v>
      </c>
      <c r="F1288" s="104" t="s">
        <v>46</v>
      </c>
      <c r="G1288" t="s">
        <v>47</v>
      </c>
      <c r="H1288" t="s">
        <v>48</v>
      </c>
      <c r="I1288" t="s">
        <v>32</v>
      </c>
      <c r="J1288"/>
      <c r="K1288" t="s">
        <v>33</v>
      </c>
      <c r="L1288" t="s">
        <v>49</v>
      </c>
      <c r="M1288" s="104" t="s">
        <v>2014</v>
      </c>
      <c r="N1288" s="104" t="s">
        <v>51</v>
      </c>
      <c r="O1288" s="167">
        <v>8000</v>
      </c>
      <c r="P1288" s="200">
        <v>1626.19831</v>
      </c>
      <c r="Q1288" s="234">
        <v>1.5601156279193533E-2</v>
      </c>
      <c r="R1288" s="200" t="s">
        <v>37</v>
      </c>
      <c r="S1288" s="180">
        <v>2532</v>
      </c>
      <c r="T1288" s="231" t="s">
        <v>2015</v>
      </c>
      <c r="U1288" s="208">
        <v>0</v>
      </c>
      <c r="V1288" s="209">
        <v>0</v>
      </c>
      <c r="W1288" s="234">
        <f>Tabla2[[#This Row],[Valor POAI 2026
 (en pesos y 3 últimos digitos en cero)]]/$V$2</f>
        <v>0</v>
      </c>
      <c r="X1288" s="188"/>
      <c r="Y1288" s="188"/>
      <c r="Z1288" s="189"/>
    </row>
    <row r="1289" spans="1:26" s="126" customFormat="1" ht="13.5" hidden="1" customHeight="1">
      <c r="A1289" s="172">
        <v>18</v>
      </c>
      <c r="B1289" t="s">
        <v>2012</v>
      </c>
      <c r="C1289" s="207">
        <v>26901</v>
      </c>
      <c r="D1289" t="s">
        <v>28</v>
      </c>
      <c r="E1289" s="207">
        <v>5</v>
      </c>
      <c r="F1289" s="104" t="s">
        <v>53</v>
      </c>
      <c r="G1289" t="s">
        <v>54</v>
      </c>
      <c r="H1289" t="s">
        <v>55</v>
      </c>
      <c r="I1289" t="s">
        <v>56</v>
      </c>
      <c r="J1289" t="s">
        <v>57</v>
      </c>
      <c r="K1289" t="s">
        <v>33</v>
      </c>
      <c r="L1289" t="s">
        <v>58</v>
      </c>
      <c r="M1289" s="104" t="s">
        <v>59</v>
      </c>
      <c r="N1289" s="104" t="s">
        <v>60</v>
      </c>
      <c r="O1289" s="167">
        <v>4</v>
      </c>
      <c r="P1289" s="200">
        <v>944.24418000000003</v>
      </c>
      <c r="Q1289" s="234">
        <v>9.0587359040478575E-3</v>
      </c>
      <c r="R1289" s="200" t="s">
        <v>37</v>
      </c>
      <c r="S1289" s="180">
        <v>2690</v>
      </c>
      <c r="T1289" s="231" t="s">
        <v>2016</v>
      </c>
      <c r="U1289" s="208">
        <v>0</v>
      </c>
      <c r="V1289" s="209">
        <v>0</v>
      </c>
      <c r="W1289" s="234">
        <f>Tabla2[[#This Row],[Valor POAI 2026
 (en pesos y 3 últimos digitos en cero)]]/$V$2</f>
        <v>0</v>
      </c>
      <c r="X1289" s="188"/>
      <c r="Y1289" s="188"/>
      <c r="Z1289" s="189"/>
    </row>
    <row r="1290" spans="1:26" s="126" customFormat="1" ht="13.5" hidden="1" customHeight="1">
      <c r="A1290" s="172">
        <v>18</v>
      </c>
      <c r="B1290" t="s">
        <v>2012</v>
      </c>
      <c r="C1290" s="207">
        <v>27611</v>
      </c>
      <c r="D1290" t="s">
        <v>28</v>
      </c>
      <c r="E1290" s="207">
        <v>12</v>
      </c>
      <c r="F1290" s="104" t="s">
        <v>79</v>
      </c>
      <c r="G1290" t="s">
        <v>30</v>
      </c>
      <c r="H1290" t="s">
        <v>66</v>
      </c>
      <c r="I1290" t="s">
        <v>32</v>
      </c>
      <c r="J1290"/>
      <c r="K1290" t="s">
        <v>33</v>
      </c>
      <c r="L1290" t="s">
        <v>67</v>
      </c>
      <c r="M1290" s="104" t="s">
        <v>2017</v>
      </c>
      <c r="N1290" s="104" t="s">
        <v>81</v>
      </c>
      <c r="O1290" s="167">
        <v>4</v>
      </c>
      <c r="P1290" s="200">
        <v>329.41243700000001</v>
      </c>
      <c r="Q1290" s="234">
        <v>3.1602633444791826E-3</v>
      </c>
      <c r="R1290" s="200" t="s">
        <v>37</v>
      </c>
      <c r="S1290" s="180">
        <v>2761</v>
      </c>
      <c r="T1290" s="231" t="s">
        <v>2018</v>
      </c>
      <c r="U1290" s="208">
        <v>0</v>
      </c>
      <c r="V1290" s="209">
        <v>0</v>
      </c>
      <c r="W1290" s="234">
        <f>Tabla2[[#This Row],[Valor POAI 2026
 (en pesos y 3 últimos digitos en cero)]]/$V$2</f>
        <v>0</v>
      </c>
      <c r="X1290" s="188"/>
      <c r="Y1290" s="188"/>
      <c r="Z1290" s="189"/>
    </row>
    <row r="1291" spans="1:26" s="126" customFormat="1" ht="13.5" hidden="1" customHeight="1">
      <c r="A1291" s="172">
        <v>18</v>
      </c>
      <c r="B1291" t="s">
        <v>2012</v>
      </c>
      <c r="C1291" s="207">
        <v>27612</v>
      </c>
      <c r="D1291" t="s">
        <v>28</v>
      </c>
      <c r="E1291" s="207">
        <v>13</v>
      </c>
      <c r="F1291" s="104" t="s">
        <v>82</v>
      </c>
      <c r="G1291" t="s">
        <v>30</v>
      </c>
      <c r="H1291" t="s">
        <v>66</v>
      </c>
      <c r="I1291" t="s">
        <v>32</v>
      </c>
      <c r="J1291"/>
      <c r="K1291" t="s">
        <v>33</v>
      </c>
      <c r="L1291" t="s">
        <v>67</v>
      </c>
      <c r="M1291" s="104" t="s">
        <v>690</v>
      </c>
      <c r="N1291" s="104" t="s">
        <v>84</v>
      </c>
      <c r="O1291" s="167">
        <v>4</v>
      </c>
      <c r="P1291" s="200">
        <v>428.12896000000001</v>
      </c>
      <c r="Q1291" s="234">
        <v>4.1073138322278773E-3</v>
      </c>
      <c r="R1291" s="200" t="s">
        <v>37</v>
      </c>
      <c r="S1291" s="180">
        <v>2761</v>
      </c>
      <c r="T1291" s="231" t="s">
        <v>2018</v>
      </c>
      <c r="U1291" s="208">
        <v>0</v>
      </c>
      <c r="V1291" s="209">
        <v>0</v>
      </c>
      <c r="W1291" s="234">
        <f>Tabla2[[#This Row],[Valor POAI 2026
 (en pesos y 3 últimos digitos en cero)]]/$V$2</f>
        <v>0</v>
      </c>
      <c r="X1291" s="188"/>
      <c r="Y1291" s="188"/>
      <c r="Z1291" s="189"/>
    </row>
    <row r="1292" spans="1:26" s="126" customFormat="1" ht="13.5" hidden="1" customHeight="1">
      <c r="A1292" s="172">
        <v>18</v>
      </c>
      <c r="B1292" t="s">
        <v>2012</v>
      </c>
      <c r="C1292" s="207">
        <v>27613</v>
      </c>
      <c r="D1292" t="s">
        <v>28</v>
      </c>
      <c r="E1292" s="207">
        <v>7</v>
      </c>
      <c r="F1292" s="104" t="s">
        <v>65</v>
      </c>
      <c r="G1292" t="s">
        <v>30</v>
      </c>
      <c r="H1292" t="s">
        <v>66</v>
      </c>
      <c r="I1292" t="s">
        <v>32</v>
      </c>
      <c r="J1292"/>
      <c r="K1292" t="s">
        <v>33</v>
      </c>
      <c r="L1292" t="s">
        <v>67</v>
      </c>
      <c r="M1292" s="104" t="s">
        <v>1352</v>
      </c>
      <c r="N1292" s="104" t="s">
        <v>69</v>
      </c>
      <c r="O1292" s="167">
        <v>4</v>
      </c>
      <c r="P1292" s="200">
        <v>329.41243700000001</v>
      </c>
      <c r="Q1292" s="234">
        <v>3.1602633444791826E-3</v>
      </c>
      <c r="R1292" s="200" t="s">
        <v>37</v>
      </c>
      <c r="S1292" s="180">
        <v>2761</v>
      </c>
      <c r="T1292" s="231" t="s">
        <v>2018</v>
      </c>
      <c r="U1292" s="208">
        <v>0</v>
      </c>
      <c r="V1292" s="209">
        <v>0</v>
      </c>
      <c r="W1292" s="234">
        <f>Tabla2[[#This Row],[Valor POAI 2026
 (en pesos y 3 últimos digitos en cero)]]/$V$2</f>
        <v>0</v>
      </c>
      <c r="X1292" s="188"/>
      <c r="Y1292" s="188"/>
      <c r="Z1292" s="189"/>
    </row>
    <row r="1293" spans="1:26" s="126" customFormat="1" ht="13.5" hidden="1" customHeight="1">
      <c r="A1293" s="172">
        <v>18</v>
      </c>
      <c r="B1293" t="s">
        <v>2012</v>
      </c>
      <c r="C1293" s="207">
        <v>27614</v>
      </c>
      <c r="D1293" t="s">
        <v>28</v>
      </c>
      <c r="E1293" s="207">
        <v>9</v>
      </c>
      <c r="F1293" s="104" t="s">
        <v>428</v>
      </c>
      <c r="G1293" t="s">
        <v>30</v>
      </c>
      <c r="H1293" t="s">
        <v>66</v>
      </c>
      <c r="I1293" t="s">
        <v>32</v>
      </c>
      <c r="J1293"/>
      <c r="K1293" t="s">
        <v>33</v>
      </c>
      <c r="L1293" t="s">
        <v>67</v>
      </c>
      <c r="M1293" s="104" t="s">
        <v>2019</v>
      </c>
      <c r="N1293" s="104" t="s">
        <v>430</v>
      </c>
      <c r="O1293" s="167">
        <v>4</v>
      </c>
      <c r="P1293" s="200">
        <v>329.41243700000001</v>
      </c>
      <c r="Q1293" s="234">
        <v>3.1602633444791826E-3</v>
      </c>
      <c r="R1293" s="200" t="s">
        <v>37</v>
      </c>
      <c r="S1293" s="180">
        <v>2761</v>
      </c>
      <c r="T1293" s="231" t="s">
        <v>2018</v>
      </c>
      <c r="U1293" s="208">
        <v>0</v>
      </c>
      <c r="V1293" s="209">
        <v>0</v>
      </c>
      <c r="W1293" s="234">
        <f>Tabla2[[#This Row],[Valor POAI 2026
 (en pesos y 3 últimos digitos en cero)]]/$V$2</f>
        <v>0</v>
      </c>
      <c r="X1293" s="188"/>
      <c r="Y1293" s="188"/>
      <c r="Z1293" s="189"/>
    </row>
    <row r="1294" spans="1:26" s="126" customFormat="1" ht="13.5" hidden="1" customHeight="1">
      <c r="A1294" s="172">
        <v>18</v>
      </c>
      <c r="B1294" t="s">
        <v>2012</v>
      </c>
      <c r="C1294" s="207">
        <v>27101</v>
      </c>
      <c r="D1294" t="s">
        <v>28</v>
      </c>
      <c r="E1294" s="207">
        <v>16</v>
      </c>
      <c r="F1294" s="104" t="s">
        <v>85</v>
      </c>
      <c r="G1294" t="s">
        <v>30</v>
      </c>
      <c r="H1294" t="s">
        <v>86</v>
      </c>
      <c r="I1294" t="s">
        <v>56</v>
      </c>
      <c r="J1294" t="s">
        <v>57</v>
      </c>
      <c r="K1294" t="s">
        <v>33</v>
      </c>
      <c r="L1294" t="s">
        <v>87</v>
      </c>
      <c r="M1294" s="104" t="s">
        <v>559</v>
      </c>
      <c r="N1294" s="104" t="s">
        <v>89</v>
      </c>
      <c r="O1294" s="167">
        <v>4</v>
      </c>
      <c r="P1294" s="200">
        <v>1154.0762199999999</v>
      </c>
      <c r="Q1294" s="234">
        <v>1.1071788327169603E-2</v>
      </c>
      <c r="R1294" s="200" t="s">
        <v>37</v>
      </c>
      <c r="S1294" s="180">
        <v>2710</v>
      </c>
      <c r="T1294" s="231" t="s">
        <v>2020</v>
      </c>
      <c r="U1294" s="208">
        <v>0</v>
      </c>
      <c r="V1294" s="209">
        <v>0</v>
      </c>
      <c r="W1294" s="234">
        <f>Tabla2[[#This Row],[Valor POAI 2026
 (en pesos y 3 últimos digitos en cero)]]/$V$2</f>
        <v>0</v>
      </c>
      <c r="X1294" s="188"/>
      <c r="Y1294" s="188"/>
      <c r="Z1294" s="189"/>
    </row>
    <row r="1295" spans="1:26" s="126" customFormat="1" ht="13.5" hidden="1" customHeight="1">
      <c r="A1295" s="172">
        <v>18</v>
      </c>
      <c r="B1295" t="s">
        <v>2012</v>
      </c>
      <c r="C1295" s="207">
        <v>27641</v>
      </c>
      <c r="D1295" t="s">
        <v>91</v>
      </c>
      <c r="E1295" s="207">
        <v>15</v>
      </c>
      <c r="F1295" s="104" t="s">
        <v>92</v>
      </c>
      <c r="G1295" t="s">
        <v>93</v>
      </c>
      <c r="H1295" t="s">
        <v>94</v>
      </c>
      <c r="I1295" t="s">
        <v>32</v>
      </c>
      <c r="J1295" t="s">
        <v>95</v>
      </c>
      <c r="K1295" t="s">
        <v>33</v>
      </c>
      <c r="L1295" t="s">
        <v>87</v>
      </c>
      <c r="M1295" s="104" t="s">
        <v>1792</v>
      </c>
      <c r="N1295" s="104" t="s">
        <v>64</v>
      </c>
      <c r="O1295" s="167">
        <v>10000</v>
      </c>
      <c r="P1295" s="200">
        <v>2276.6776340000001</v>
      </c>
      <c r="Q1295" s="234">
        <v>2.1841618790870949E-2</v>
      </c>
      <c r="R1295" s="200" t="s">
        <v>37</v>
      </c>
      <c r="S1295" s="180">
        <v>2764</v>
      </c>
      <c r="T1295" s="231" t="s">
        <v>2021</v>
      </c>
      <c r="U1295" s="208">
        <v>0</v>
      </c>
      <c r="V1295" s="209">
        <v>0</v>
      </c>
      <c r="W1295" s="234">
        <f>Tabla2[[#This Row],[Valor POAI 2026
 (en pesos y 3 últimos digitos en cero)]]/$V$2</f>
        <v>0</v>
      </c>
      <c r="X1295" s="188"/>
      <c r="Y1295" s="188"/>
      <c r="Z1295" s="189"/>
    </row>
    <row r="1296" spans="1:26" s="126" customFormat="1" ht="13.5" hidden="1" customHeight="1">
      <c r="A1296" s="172">
        <v>18</v>
      </c>
      <c r="B1296" t="s">
        <v>2012</v>
      </c>
      <c r="C1296" s="207">
        <v>25571</v>
      </c>
      <c r="D1296" t="s">
        <v>98</v>
      </c>
      <c r="E1296" s="207">
        <v>17</v>
      </c>
      <c r="F1296" s="104" t="s">
        <v>108</v>
      </c>
      <c r="G1296" t="s">
        <v>100</v>
      </c>
      <c r="H1296" t="s">
        <v>109</v>
      </c>
      <c r="I1296" t="s">
        <v>56</v>
      </c>
      <c r="J1296" t="s">
        <v>102</v>
      </c>
      <c r="K1296" t="s">
        <v>103</v>
      </c>
      <c r="L1296" t="s">
        <v>104</v>
      </c>
      <c r="M1296" s="104" t="s">
        <v>1043</v>
      </c>
      <c r="N1296" s="104" t="s">
        <v>111</v>
      </c>
      <c r="O1296" s="167">
        <v>2000</v>
      </c>
      <c r="P1296" s="200">
        <v>1049.1602</v>
      </c>
      <c r="Q1296" s="234">
        <v>1.0065262115608731E-2</v>
      </c>
      <c r="R1296" s="200" t="s">
        <v>37</v>
      </c>
      <c r="S1296" s="180">
        <v>2557</v>
      </c>
      <c r="T1296" s="231" t="s">
        <v>2022</v>
      </c>
      <c r="U1296" s="208">
        <v>0</v>
      </c>
      <c r="V1296" s="209">
        <v>0</v>
      </c>
      <c r="W1296" s="234">
        <f>Tabla2[[#This Row],[Valor POAI 2026
 (en pesos y 3 últimos digitos en cero)]]/$V$2</f>
        <v>0</v>
      </c>
      <c r="X1296" s="188"/>
      <c r="Y1296" s="188"/>
      <c r="Z1296" s="189"/>
    </row>
    <row r="1297" spans="1:26" s="126" customFormat="1" ht="13.5" hidden="1" customHeight="1">
      <c r="A1297" s="172">
        <v>18</v>
      </c>
      <c r="B1297" t="s">
        <v>2012</v>
      </c>
      <c r="C1297" s="207">
        <v>25572</v>
      </c>
      <c r="D1297" t="s">
        <v>98</v>
      </c>
      <c r="E1297" s="207">
        <v>18</v>
      </c>
      <c r="F1297" s="104" t="s">
        <v>120</v>
      </c>
      <c r="G1297" t="s">
        <v>100</v>
      </c>
      <c r="H1297" t="s">
        <v>121</v>
      </c>
      <c r="I1297" t="s">
        <v>56</v>
      </c>
      <c r="J1297" t="s">
        <v>102</v>
      </c>
      <c r="K1297" t="s">
        <v>103</v>
      </c>
      <c r="L1297" t="s">
        <v>104</v>
      </c>
      <c r="M1297" s="104" t="s">
        <v>2023</v>
      </c>
      <c r="N1297" s="104" t="s">
        <v>123</v>
      </c>
      <c r="O1297" s="167">
        <v>2000</v>
      </c>
      <c r="P1297" s="200">
        <v>524.58010000000002</v>
      </c>
      <c r="Q1297" s="234">
        <v>5.0326310578043655E-3</v>
      </c>
      <c r="R1297" s="200" t="s">
        <v>37</v>
      </c>
      <c r="S1297" s="180">
        <v>2557</v>
      </c>
      <c r="T1297" s="231" t="s">
        <v>2022</v>
      </c>
      <c r="U1297" s="208">
        <v>0</v>
      </c>
      <c r="V1297" s="209">
        <v>0</v>
      </c>
      <c r="W1297" s="234">
        <f>Tabla2[[#This Row],[Valor POAI 2026
 (en pesos y 3 últimos digitos en cero)]]/$V$2</f>
        <v>0</v>
      </c>
      <c r="X1297" s="188"/>
      <c r="Y1297" s="188"/>
      <c r="Z1297" s="189"/>
    </row>
    <row r="1298" spans="1:26" s="126" customFormat="1" ht="13.5" hidden="1" customHeight="1">
      <c r="A1298" s="172">
        <v>18</v>
      </c>
      <c r="B1298" t="s">
        <v>2012</v>
      </c>
      <c r="C1298" s="207">
        <v>25573</v>
      </c>
      <c r="D1298" t="s">
        <v>98</v>
      </c>
      <c r="E1298" s="207">
        <v>19</v>
      </c>
      <c r="F1298" s="104" t="s">
        <v>99</v>
      </c>
      <c r="G1298" t="s">
        <v>100</v>
      </c>
      <c r="H1298" t="s">
        <v>101</v>
      </c>
      <c r="I1298" t="s">
        <v>56</v>
      </c>
      <c r="J1298" t="s">
        <v>102</v>
      </c>
      <c r="K1298" t="s">
        <v>103</v>
      </c>
      <c r="L1298" t="s">
        <v>104</v>
      </c>
      <c r="M1298" s="104" t="s">
        <v>2024</v>
      </c>
      <c r="N1298" s="104" t="s">
        <v>106</v>
      </c>
      <c r="O1298" s="167">
        <v>2000</v>
      </c>
      <c r="P1298" s="200">
        <v>1049.1602</v>
      </c>
      <c r="Q1298" s="234">
        <v>1.0065262115608731E-2</v>
      </c>
      <c r="R1298" s="200" t="s">
        <v>37</v>
      </c>
      <c r="S1298" s="180">
        <v>2557</v>
      </c>
      <c r="T1298" s="231" t="s">
        <v>2022</v>
      </c>
      <c r="U1298" s="208">
        <v>0</v>
      </c>
      <c r="V1298" s="209">
        <v>0</v>
      </c>
      <c r="W1298" s="234">
        <f>Tabla2[[#This Row],[Valor POAI 2026
 (en pesos y 3 últimos digitos en cero)]]/$V$2</f>
        <v>0</v>
      </c>
      <c r="X1298" s="188"/>
      <c r="Y1298" s="188"/>
      <c r="Z1298" s="189"/>
    </row>
    <row r="1299" spans="1:26" s="126" customFormat="1" ht="13.5" hidden="1" customHeight="1">
      <c r="A1299" s="172">
        <v>18</v>
      </c>
      <c r="B1299" t="s">
        <v>2012</v>
      </c>
      <c r="C1299" s="207">
        <v>25574</v>
      </c>
      <c r="D1299" t="s">
        <v>98</v>
      </c>
      <c r="E1299" s="207">
        <v>20</v>
      </c>
      <c r="F1299" s="104" t="s">
        <v>112</v>
      </c>
      <c r="G1299" t="s">
        <v>100</v>
      </c>
      <c r="H1299" t="s">
        <v>113</v>
      </c>
      <c r="I1299" t="s">
        <v>56</v>
      </c>
      <c r="J1299" t="s">
        <v>102</v>
      </c>
      <c r="K1299" t="s">
        <v>103</v>
      </c>
      <c r="L1299" t="s">
        <v>104</v>
      </c>
      <c r="M1299" s="104" t="s">
        <v>698</v>
      </c>
      <c r="N1299" s="104" t="s">
        <v>115</v>
      </c>
      <c r="O1299" s="167">
        <v>2000</v>
      </c>
      <c r="P1299" s="200">
        <v>524.58010000000002</v>
      </c>
      <c r="Q1299" s="234">
        <v>5.0326310578043655E-3</v>
      </c>
      <c r="R1299" s="200" t="s">
        <v>37</v>
      </c>
      <c r="S1299" s="180">
        <v>2557</v>
      </c>
      <c r="T1299" s="231" t="s">
        <v>2022</v>
      </c>
      <c r="U1299" s="208">
        <v>0</v>
      </c>
      <c r="V1299" s="209">
        <v>0</v>
      </c>
      <c r="W1299" s="234">
        <f>Tabla2[[#This Row],[Valor POAI 2026
 (en pesos y 3 últimos digitos en cero)]]/$V$2</f>
        <v>0</v>
      </c>
      <c r="X1299" s="188"/>
      <c r="Y1299" s="188"/>
      <c r="Z1299" s="189"/>
    </row>
    <row r="1300" spans="1:26" s="126" customFormat="1" ht="13.5" hidden="1" customHeight="1">
      <c r="A1300" s="172">
        <v>18</v>
      </c>
      <c r="B1300" t="s">
        <v>2012</v>
      </c>
      <c r="C1300" s="207">
        <v>25575</v>
      </c>
      <c r="D1300" t="s">
        <v>98</v>
      </c>
      <c r="E1300" s="207">
        <v>23</v>
      </c>
      <c r="F1300" s="104" t="s">
        <v>124</v>
      </c>
      <c r="G1300" t="s">
        <v>100</v>
      </c>
      <c r="H1300" t="s">
        <v>125</v>
      </c>
      <c r="I1300" t="s">
        <v>32</v>
      </c>
      <c r="J1300"/>
      <c r="K1300" t="s">
        <v>103</v>
      </c>
      <c r="L1300" t="s">
        <v>104</v>
      </c>
      <c r="M1300" s="104" t="s">
        <v>2025</v>
      </c>
      <c r="N1300" s="104" t="s">
        <v>127</v>
      </c>
      <c r="O1300" s="167">
        <v>1000</v>
      </c>
      <c r="P1300" s="200">
        <v>1573.7402999999999</v>
      </c>
      <c r="Q1300" s="234">
        <v>1.5097893173413096E-2</v>
      </c>
      <c r="R1300" s="200" t="s">
        <v>37</v>
      </c>
      <c r="S1300" s="180">
        <v>2557</v>
      </c>
      <c r="T1300" s="231" t="s">
        <v>2022</v>
      </c>
      <c r="U1300" s="208">
        <v>0</v>
      </c>
      <c r="V1300" s="209">
        <v>0</v>
      </c>
      <c r="W1300" s="234">
        <f>Tabla2[[#This Row],[Valor POAI 2026
 (en pesos y 3 últimos digitos en cero)]]/$V$2</f>
        <v>0</v>
      </c>
      <c r="X1300" s="188"/>
      <c r="Y1300" s="188"/>
      <c r="Z1300" s="189"/>
    </row>
    <row r="1301" spans="1:26" s="126" customFormat="1" ht="13.5" hidden="1" customHeight="1">
      <c r="A1301" s="172">
        <v>18</v>
      </c>
      <c r="B1301" t="s">
        <v>2012</v>
      </c>
      <c r="C1301" s="207">
        <v>22681</v>
      </c>
      <c r="D1301" t="s">
        <v>138</v>
      </c>
      <c r="E1301" s="207">
        <v>25</v>
      </c>
      <c r="F1301" s="104" t="s">
        <v>139</v>
      </c>
      <c r="G1301" t="s">
        <v>129</v>
      </c>
      <c r="H1301" t="s">
        <v>140</v>
      </c>
      <c r="I1301" t="s">
        <v>32</v>
      </c>
      <c r="J1301"/>
      <c r="K1301" t="s">
        <v>103</v>
      </c>
      <c r="L1301" t="s">
        <v>131</v>
      </c>
      <c r="M1301" s="104" t="s">
        <v>2026</v>
      </c>
      <c r="N1301" s="104" t="s">
        <v>51</v>
      </c>
      <c r="O1301" s="167">
        <v>5000</v>
      </c>
      <c r="P1301" s="200">
        <v>1049.1602</v>
      </c>
      <c r="Q1301" s="234">
        <v>1.0065262115608731E-2</v>
      </c>
      <c r="R1301" s="200" t="s">
        <v>37</v>
      </c>
      <c r="S1301" s="180">
        <v>2268</v>
      </c>
      <c r="T1301" s="231" t="s">
        <v>2027</v>
      </c>
      <c r="U1301" s="208">
        <v>0</v>
      </c>
      <c r="V1301" s="209">
        <v>0</v>
      </c>
      <c r="W1301" s="234">
        <f>Tabla2[[#This Row],[Valor POAI 2026
 (en pesos y 3 últimos digitos en cero)]]/$V$2</f>
        <v>0</v>
      </c>
      <c r="X1301" s="188"/>
      <c r="Y1301" s="188"/>
      <c r="Z1301" s="189"/>
    </row>
    <row r="1302" spans="1:26" s="126" customFormat="1" ht="13.5" hidden="1" customHeight="1">
      <c r="A1302" s="172">
        <v>18</v>
      </c>
      <c r="B1302" t="s">
        <v>2012</v>
      </c>
      <c r="C1302" s="207">
        <v>22682</v>
      </c>
      <c r="D1302" t="s">
        <v>45</v>
      </c>
      <c r="E1302" s="207">
        <v>27</v>
      </c>
      <c r="F1302" s="104" t="s">
        <v>135</v>
      </c>
      <c r="G1302" t="s">
        <v>129</v>
      </c>
      <c r="H1302" t="s">
        <v>136</v>
      </c>
      <c r="I1302" t="s">
        <v>32</v>
      </c>
      <c r="J1302"/>
      <c r="K1302" t="s">
        <v>103</v>
      </c>
      <c r="L1302" t="s">
        <v>131</v>
      </c>
      <c r="M1302" s="104" t="s">
        <v>2028</v>
      </c>
      <c r="N1302" s="104" t="s">
        <v>41</v>
      </c>
      <c r="O1302" s="167">
        <v>2600</v>
      </c>
      <c r="P1302" s="200">
        <v>1405.8746679999999</v>
      </c>
      <c r="Q1302" s="234">
        <v>1.3487451234915699E-2</v>
      </c>
      <c r="R1302" s="200" t="s">
        <v>37</v>
      </c>
      <c r="S1302" s="180">
        <v>2268</v>
      </c>
      <c r="T1302" s="231" t="s">
        <v>2027</v>
      </c>
      <c r="U1302" s="208">
        <v>0</v>
      </c>
      <c r="V1302" s="209">
        <v>0</v>
      </c>
      <c r="W1302" s="234">
        <f>Tabla2[[#This Row],[Valor POAI 2026
 (en pesos y 3 últimos digitos en cero)]]/$V$2</f>
        <v>0</v>
      </c>
      <c r="X1302" s="188"/>
      <c r="Y1302" s="188"/>
      <c r="Z1302" s="189"/>
    </row>
    <row r="1303" spans="1:26" s="126" customFormat="1" ht="13.5" hidden="1" customHeight="1">
      <c r="A1303" s="172">
        <v>18</v>
      </c>
      <c r="B1303" t="s">
        <v>2012</v>
      </c>
      <c r="C1303" s="207">
        <v>22683</v>
      </c>
      <c r="D1303" t="s">
        <v>45</v>
      </c>
      <c r="E1303" s="207">
        <v>26</v>
      </c>
      <c r="F1303" s="104" t="s">
        <v>128</v>
      </c>
      <c r="G1303" t="s">
        <v>129</v>
      </c>
      <c r="H1303" t="s">
        <v>130</v>
      </c>
      <c r="I1303" t="s">
        <v>32</v>
      </c>
      <c r="J1303"/>
      <c r="K1303" t="s">
        <v>103</v>
      </c>
      <c r="L1303" t="s">
        <v>131</v>
      </c>
      <c r="M1303" s="104" t="s">
        <v>2029</v>
      </c>
      <c r="N1303" s="104" t="s">
        <v>133</v>
      </c>
      <c r="O1303" s="167">
        <v>2400</v>
      </c>
      <c r="P1303" s="200">
        <v>1049.1602</v>
      </c>
      <c r="Q1303" s="234">
        <v>1.0065262115608731E-2</v>
      </c>
      <c r="R1303" s="200" t="s">
        <v>37</v>
      </c>
      <c r="S1303" s="180">
        <v>2268</v>
      </c>
      <c r="T1303" s="231" t="s">
        <v>2027</v>
      </c>
      <c r="U1303" s="208">
        <v>0</v>
      </c>
      <c r="V1303" s="209">
        <v>0</v>
      </c>
      <c r="W1303" s="234">
        <f>Tabla2[[#This Row],[Valor POAI 2026
 (en pesos y 3 últimos digitos en cero)]]/$V$2</f>
        <v>0</v>
      </c>
      <c r="X1303" s="188"/>
      <c r="Y1303" s="188"/>
      <c r="Z1303" s="189"/>
    </row>
    <row r="1304" spans="1:26" s="126" customFormat="1" ht="13.5" hidden="1" customHeight="1">
      <c r="A1304" s="172">
        <v>18</v>
      </c>
      <c r="B1304" t="s">
        <v>2012</v>
      </c>
      <c r="C1304" s="207">
        <v>27782</v>
      </c>
      <c r="D1304" t="s">
        <v>142</v>
      </c>
      <c r="E1304" s="207">
        <v>31</v>
      </c>
      <c r="F1304" s="104" t="s">
        <v>150</v>
      </c>
      <c r="G1304" t="s">
        <v>129</v>
      </c>
      <c r="H1304" t="s">
        <v>144</v>
      </c>
      <c r="I1304" t="s">
        <v>32</v>
      </c>
      <c r="J1304"/>
      <c r="K1304" t="s">
        <v>103</v>
      </c>
      <c r="L1304" t="s">
        <v>145</v>
      </c>
      <c r="M1304" s="104" t="s">
        <v>2030</v>
      </c>
      <c r="N1304" s="104" t="s">
        <v>152</v>
      </c>
      <c r="O1304" s="167">
        <v>4</v>
      </c>
      <c r="P1304" s="200">
        <v>387.76961</v>
      </c>
      <c r="Q1304" s="234">
        <v>3.7201208786964779E-3</v>
      </c>
      <c r="R1304" s="200" t="s">
        <v>37</v>
      </c>
      <c r="S1304" s="180">
        <v>2778</v>
      </c>
      <c r="T1304" s="231" t="s">
        <v>2031</v>
      </c>
      <c r="U1304" s="208">
        <v>0</v>
      </c>
      <c r="V1304" s="209">
        <v>0</v>
      </c>
      <c r="W1304" s="234">
        <f>Tabla2[[#This Row],[Valor POAI 2026
 (en pesos y 3 últimos digitos en cero)]]/$V$2</f>
        <v>0</v>
      </c>
      <c r="X1304" s="188"/>
      <c r="Y1304" s="188"/>
      <c r="Z1304" s="189"/>
    </row>
    <row r="1305" spans="1:26" s="126" customFormat="1" ht="13.5" hidden="1" customHeight="1">
      <c r="A1305" s="172">
        <v>18</v>
      </c>
      <c r="B1305" t="s">
        <v>2012</v>
      </c>
      <c r="C1305" s="207">
        <v>27783</v>
      </c>
      <c r="D1305" t="s">
        <v>142</v>
      </c>
      <c r="E1305" s="207">
        <v>30</v>
      </c>
      <c r="F1305" s="104" t="s">
        <v>143</v>
      </c>
      <c r="G1305" t="s">
        <v>129</v>
      </c>
      <c r="H1305" t="s">
        <v>144</v>
      </c>
      <c r="I1305" t="s">
        <v>32</v>
      </c>
      <c r="J1305"/>
      <c r="K1305" t="s">
        <v>103</v>
      </c>
      <c r="L1305" t="s">
        <v>145</v>
      </c>
      <c r="M1305" s="104" t="s">
        <v>711</v>
      </c>
      <c r="N1305" s="104" t="s">
        <v>44</v>
      </c>
      <c r="O1305" s="167">
        <v>4</v>
      </c>
      <c r="P1305" s="200">
        <v>535.49136599999997</v>
      </c>
      <c r="Q1305" s="234">
        <v>5.1373097830392052E-3</v>
      </c>
      <c r="R1305" s="200" t="s">
        <v>37</v>
      </c>
      <c r="S1305" s="180">
        <v>2778</v>
      </c>
      <c r="T1305" s="231" t="s">
        <v>2031</v>
      </c>
      <c r="U1305" s="208">
        <v>0</v>
      </c>
      <c r="V1305" s="209">
        <v>0</v>
      </c>
      <c r="W1305" s="234">
        <f>Tabla2[[#This Row],[Valor POAI 2026
 (en pesos y 3 últimos digitos en cero)]]/$V$2</f>
        <v>0</v>
      </c>
      <c r="X1305" s="188"/>
      <c r="Y1305" s="188"/>
      <c r="Z1305" s="189"/>
    </row>
    <row r="1306" spans="1:26" s="126" customFormat="1" ht="13.5" hidden="1" customHeight="1">
      <c r="A1306" s="172">
        <v>18</v>
      </c>
      <c r="B1306" t="s">
        <v>2012</v>
      </c>
      <c r="C1306" s="207">
        <v>26731</v>
      </c>
      <c r="D1306" t="s">
        <v>153</v>
      </c>
      <c r="E1306" s="207">
        <v>33</v>
      </c>
      <c r="F1306" s="104" t="s">
        <v>179</v>
      </c>
      <c r="G1306" t="s">
        <v>155</v>
      </c>
      <c r="H1306" t="s">
        <v>180</v>
      </c>
      <c r="I1306" t="s">
        <v>56</v>
      </c>
      <c r="J1306"/>
      <c r="K1306" t="s">
        <v>103</v>
      </c>
      <c r="L1306" t="s">
        <v>157</v>
      </c>
      <c r="M1306" s="104" t="s">
        <v>2032</v>
      </c>
      <c r="N1306" s="104" t="s">
        <v>182</v>
      </c>
      <c r="O1306" s="167">
        <v>80</v>
      </c>
      <c r="P1306" s="200">
        <v>524.58010000000002</v>
      </c>
      <c r="Q1306" s="234">
        <v>5.0326310578043655E-3</v>
      </c>
      <c r="R1306" s="200" t="s">
        <v>37</v>
      </c>
      <c r="S1306" s="180">
        <v>2673</v>
      </c>
      <c r="T1306" s="231" t="s">
        <v>2033</v>
      </c>
      <c r="U1306" s="208">
        <v>0</v>
      </c>
      <c r="V1306" s="209">
        <v>0</v>
      </c>
      <c r="W1306" s="234">
        <f>Tabla2[[#This Row],[Valor POAI 2026
 (en pesos y 3 últimos digitos en cero)]]/$V$2</f>
        <v>0</v>
      </c>
      <c r="X1306" s="188"/>
      <c r="Y1306" s="188"/>
      <c r="Z1306" s="189"/>
    </row>
    <row r="1307" spans="1:26" s="126" customFormat="1" ht="13.5" hidden="1" customHeight="1">
      <c r="A1307" s="172">
        <v>18</v>
      </c>
      <c r="B1307" t="s">
        <v>2012</v>
      </c>
      <c r="C1307" s="207">
        <v>26732</v>
      </c>
      <c r="D1307" t="s">
        <v>153</v>
      </c>
      <c r="E1307" s="207">
        <v>38</v>
      </c>
      <c r="F1307" s="104" t="s">
        <v>169</v>
      </c>
      <c r="G1307" t="s">
        <v>155</v>
      </c>
      <c r="H1307" t="s">
        <v>170</v>
      </c>
      <c r="I1307" t="s">
        <v>32</v>
      </c>
      <c r="J1307"/>
      <c r="K1307" t="s">
        <v>103</v>
      </c>
      <c r="L1307" t="s">
        <v>157</v>
      </c>
      <c r="M1307" s="104" t="s">
        <v>2034</v>
      </c>
      <c r="N1307" s="104" t="s">
        <v>172</v>
      </c>
      <c r="O1307" s="167">
        <v>40</v>
      </c>
      <c r="P1307" s="200">
        <v>1184.5982799999999</v>
      </c>
      <c r="Q1307" s="234">
        <v>1.1364605891358882E-2</v>
      </c>
      <c r="R1307" s="200" t="s">
        <v>37</v>
      </c>
      <c r="S1307" s="180">
        <v>2673</v>
      </c>
      <c r="T1307" s="231" t="s">
        <v>2033</v>
      </c>
      <c r="U1307" s="208">
        <v>0</v>
      </c>
      <c r="V1307" s="209">
        <v>0</v>
      </c>
      <c r="W1307" s="234">
        <f>Tabla2[[#This Row],[Valor POAI 2026
 (en pesos y 3 últimos digitos en cero)]]/$V$2</f>
        <v>0</v>
      </c>
      <c r="X1307" s="188"/>
      <c r="Y1307" s="188"/>
      <c r="Z1307" s="189"/>
    </row>
    <row r="1308" spans="1:26" s="126" customFormat="1" ht="13.5" hidden="1" customHeight="1">
      <c r="A1308" s="172">
        <v>18</v>
      </c>
      <c r="B1308" t="s">
        <v>2012</v>
      </c>
      <c r="C1308" s="207">
        <v>26733</v>
      </c>
      <c r="D1308" t="s">
        <v>153</v>
      </c>
      <c r="E1308" s="207">
        <v>39</v>
      </c>
      <c r="F1308" s="104" t="s">
        <v>177</v>
      </c>
      <c r="G1308" t="s">
        <v>155</v>
      </c>
      <c r="H1308" t="s">
        <v>170</v>
      </c>
      <c r="I1308" t="s">
        <v>32</v>
      </c>
      <c r="J1308"/>
      <c r="K1308" t="s">
        <v>103</v>
      </c>
      <c r="L1308" t="s">
        <v>157</v>
      </c>
      <c r="M1308" s="104" t="s">
        <v>2035</v>
      </c>
      <c r="N1308" s="104" t="s">
        <v>166</v>
      </c>
      <c r="O1308" s="167">
        <v>5000</v>
      </c>
      <c r="P1308" s="200">
        <v>1537.7813189999999</v>
      </c>
      <c r="Q1308" s="234">
        <v>1.4752915762741976E-2</v>
      </c>
      <c r="R1308" s="200" t="s">
        <v>37</v>
      </c>
      <c r="S1308" s="180">
        <v>2673</v>
      </c>
      <c r="T1308" s="231" t="s">
        <v>2033</v>
      </c>
      <c r="U1308" s="208">
        <v>0</v>
      </c>
      <c r="V1308" s="209">
        <v>0</v>
      </c>
      <c r="W1308" s="234">
        <f>Tabla2[[#This Row],[Valor POAI 2026
 (en pesos y 3 últimos digitos en cero)]]/$V$2</f>
        <v>0</v>
      </c>
      <c r="X1308" s="188"/>
      <c r="Y1308" s="188"/>
      <c r="Z1308" s="189"/>
    </row>
    <row r="1309" spans="1:26" s="126" customFormat="1" ht="13.5" hidden="1" customHeight="1">
      <c r="A1309" s="172">
        <v>18</v>
      </c>
      <c r="B1309" t="s">
        <v>2012</v>
      </c>
      <c r="C1309" s="207">
        <v>26734</v>
      </c>
      <c r="D1309" t="s">
        <v>153</v>
      </c>
      <c r="E1309" s="207">
        <v>40</v>
      </c>
      <c r="F1309" s="104" t="s">
        <v>174</v>
      </c>
      <c r="G1309" t="s">
        <v>155</v>
      </c>
      <c r="H1309" t="s">
        <v>170</v>
      </c>
      <c r="I1309" t="s">
        <v>32</v>
      </c>
      <c r="J1309"/>
      <c r="K1309" t="s">
        <v>103</v>
      </c>
      <c r="L1309" t="s">
        <v>157</v>
      </c>
      <c r="M1309" s="104" t="s">
        <v>2036</v>
      </c>
      <c r="N1309" s="104" t="s">
        <v>176</v>
      </c>
      <c r="O1309" s="167">
        <v>48</v>
      </c>
      <c r="P1309" s="200">
        <v>414.609398</v>
      </c>
      <c r="Q1309" s="234">
        <v>3.9776120619756088E-3</v>
      </c>
      <c r="R1309" s="200" t="s">
        <v>37</v>
      </c>
      <c r="S1309" s="180">
        <v>2673</v>
      </c>
      <c r="T1309" s="231" t="s">
        <v>2033</v>
      </c>
      <c r="U1309" s="208">
        <v>0</v>
      </c>
      <c r="V1309" s="209">
        <v>0</v>
      </c>
      <c r="W1309" s="234">
        <f>Tabla2[[#This Row],[Valor POAI 2026
 (en pesos y 3 últimos digitos en cero)]]/$V$2</f>
        <v>0</v>
      </c>
      <c r="X1309" s="188"/>
      <c r="Y1309" s="188"/>
      <c r="Z1309" s="189"/>
    </row>
    <row r="1310" spans="1:26" s="126" customFormat="1" ht="13.5" hidden="1" customHeight="1">
      <c r="A1310" s="172">
        <v>18</v>
      </c>
      <c r="B1310" t="s">
        <v>2012</v>
      </c>
      <c r="C1310" s="207">
        <v>27951</v>
      </c>
      <c r="D1310" t="s">
        <v>153</v>
      </c>
      <c r="E1310" s="207">
        <v>34</v>
      </c>
      <c r="F1310" s="104" t="s">
        <v>161</v>
      </c>
      <c r="G1310" t="s">
        <v>155</v>
      </c>
      <c r="H1310" t="s">
        <v>156</v>
      </c>
      <c r="I1310" t="s">
        <v>32</v>
      </c>
      <c r="J1310"/>
      <c r="K1310" t="s">
        <v>103</v>
      </c>
      <c r="L1310" t="s">
        <v>157</v>
      </c>
      <c r="M1310" s="104" t="s">
        <v>1962</v>
      </c>
      <c r="N1310" s="104" t="s">
        <v>163</v>
      </c>
      <c r="O1310" s="167">
        <v>16</v>
      </c>
      <c r="P1310" s="200">
        <v>129.833575</v>
      </c>
      <c r="Q1310" s="234">
        <v>1.2455761892049898E-3</v>
      </c>
      <c r="R1310" s="200" t="s">
        <v>37</v>
      </c>
      <c r="S1310" s="180">
        <v>2795</v>
      </c>
      <c r="T1310" s="231" t="s">
        <v>2037</v>
      </c>
      <c r="U1310" s="208">
        <v>0</v>
      </c>
      <c r="V1310" s="209">
        <v>0</v>
      </c>
      <c r="W1310" s="234">
        <f>Tabla2[[#This Row],[Valor POAI 2026
 (en pesos y 3 últimos digitos en cero)]]/$V$2</f>
        <v>0</v>
      </c>
      <c r="X1310" s="188"/>
      <c r="Y1310" s="188"/>
      <c r="Z1310" s="189"/>
    </row>
    <row r="1311" spans="1:26" s="126" customFormat="1" ht="13.5" hidden="1" customHeight="1">
      <c r="A1311" s="172">
        <v>18</v>
      </c>
      <c r="B1311" t="s">
        <v>2012</v>
      </c>
      <c r="C1311" s="207">
        <v>27952</v>
      </c>
      <c r="D1311" t="s">
        <v>153</v>
      </c>
      <c r="E1311" s="207">
        <v>35</v>
      </c>
      <c r="F1311" s="104" t="s">
        <v>154</v>
      </c>
      <c r="G1311" t="s">
        <v>155</v>
      </c>
      <c r="H1311" t="s">
        <v>156</v>
      </c>
      <c r="I1311" t="s">
        <v>32</v>
      </c>
      <c r="J1311"/>
      <c r="K1311" t="s">
        <v>103</v>
      </c>
      <c r="L1311" t="s">
        <v>157</v>
      </c>
      <c r="M1311" s="104" t="s">
        <v>460</v>
      </c>
      <c r="N1311" s="104" t="s">
        <v>159</v>
      </c>
      <c r="O1311" s="167">
        <v>4000</v>
      </c>
      <c r="P1311" s="200">
        <v>1377.0227629999999</v>
      </c>
      <c r="Q1311" s="234">
        <v>1.3210656531533277E-2</v>
      </c>
      <c r="R1311" s="200" t="s">
        <v>37</v>
      </c>
      <c r="S1311" s="180">
        <v>2795</v>
      </c>
      <c r="T1311" s="231" t="s">
        <v>2037</v>
      </c>
      <c r="U1311" s="208">
        <v>0</v>
      </c>
      <c r="V1311" s="209">
        <v>0</v>
      </c>
      <c r="W1311" s="234">
        <f>Tabla2[[#This Row],[Valor POAI 2026
 (en pesos y 3 últimos digitos en cero)]]/$V$2</f>
        <v>0</v>
      </c>
      <c r="X1311" s="188"/>
      <c r="Y1311" s="188"/>
      <c r="Z1311" s="189"/>
    </row>
    <row r="1312" spans="1:26" s="126" customFormat="1" ht="13.5" hidden="1" customHeight="1">
      <c r="A1312" s="172">
        <v>18</v>
      </c>
      <c r="B1312" t="s">
        <v>2012</v>
      </c>
      <c r="C1312" s="207">
        <v>27953</v>
      </c>
      <c r="D1312" t="s">
        <v>153</v>
      </c>
      <c r="E1312" s="207">
        <v>36</v>
      </c>
      <c r="F1312" s="104" t="s">
        <v>164</v>
      </c>
      <c r="G1312" t="s">
        <v>155</v>
      </c>
      <c r="H1312" t="s">
        <v>156</v>
      </c>
      <c r="I1312" t="s">
        <v>32</v>
      </c>
      <c r="J1312"/>
      <c r="K1312" t="s">
        <v>103</v>
      </c>
      <c r="L1312" t="s">
        <v>157</v>
      </c>
      <c r="M1312" s="104" t="s">
        <v>2038</v>
      </c>
      <c r="N1312" s="104" t="s">
        <v>166</v>
      </c>
      <c r="O1312" s="167">
        <v>4000</v>
      </c>
      <c r="P1312" s="200">
        <v>1377.0227629999999</v>
      </c>
      <c r="Q1312" s="234">
        <v>1.3210656531533277E-2</v>
      </c>
      <c r="R1312" s="200" t="s">
        <v>37</v>
      </c>
      <c r="S1312" s="180">
        <v>2795</v>
      </c>
      <c r="T1312" s="231" t="s">
        <v>2037</v>
      </c>
      <c r="U1312" s="208">
        <v>0</v>
      </c>
      <c r="V1312" s="209">
        <v>0</v>
      </c>
      <c r="W1312" s="234">
        <f>Tabla2[[#This Row],[Valor POAI 2026
 (en pesos y 3 últimos digitos en cero)]]/$V$2</f>
        <v>0</v>
      </c>
      <c r="X1312" s="188"/>
      <c r="Y1312" s="188"/>
      <c r="Z1312" s="189"/>
    </row>
    <row r="1313" spans="1:26" s="126" customFormat="1" ht="13.5" hidden="1" customHeight="1">
      <c r="A1313" s="172">
        <v>18</v>
      </c>
      <c r="B1313" t="s">
        <v>2012</v>
      </c>
      <c r="C1313" s="207">
        <v>27954</v>
      </c>
      <c r="D1313" t="s">
        <v>153</v>
      </c>
      <c r="E1313" s="207">
        <v>37</v>
      </c>
      <c r="F1313" s="104" t="s">
        <v>167</v>
      </c>
      <c r="G1313" t="s">
        <v>155</v>
      </c>
      <c r="H1313" t="s">
        <v>156</v>
      </c>
      <c r="I1313" t="s">
        <v>32</v>
      </c>
      <c r="J1313"/>
      <c r="K1313" t="s">
        <v>103</v>
      </c>
      <c r="L1313" t="s">
        <v>157</v>
      </c>
      <c r="M1313" s="104" t="s">
        <v>2039</v>
      </c>
      <c r="N1313" s="104" t="s">
        <v>60</v>
      </c>
      <c r="O1313" s="167">
        <v>8000</v>
      </c>
      <c r="P1313" s="200">
        <v>1050.47165</v>
      </c>
      <c r="Q1313" s="234">
        <v>1.0077843690854833E-2</v>
      </c>
      <c r="R1313" s="200" t="s">
        <v>37</v>
      </c>
      <c r="S1313" s="180">
        <v>2795</v>
      </c>
      <c r="T1313" s="231" t="s">
        <v>2037</v>
      </c>
      <c r="U1313" s="208">
        <v>0</v>
      </c>
      <c r="V1313" s="209">
        <v>0</v>
      </c>
      <c r="W1313" s="234">
        <f>Tabla2[[#This Row],[Valor POAI 2026
 (en pesos y 3 últimos digitos en cero)]]/$V$2</f>
        <v>0</v>
      </c>
      <c r="X1313" s="188"/>
      <c r="Y1313" s="188"/>
      <c r="Z1313" s="189"/>
    </row>
    <row r="1314" spans="1:26" s="126" customFormat="1" ht="13.5" hidden="1" customHeight="1">
      <c r="A1314" s="172">
        <v>18</v>
      </c>
      <c r="B1314" t="s">
        <v>2012</v>
      </c>
      <c r="C1314" s="207">
        <v>27571</v>
      </c>
      <c r="D1314" t="s">
        <v>183</v>
      </c>
      <c r="E1314" s="207">
        <v>43</v>
      </c>
      <c r="F1314" s="104" t="s">
        <v>193</v>
      </c>
      <c r="G1314" t="s">
        <v>129</v>
      </c>
      <c r="H1314" t="s">
        <v>185</v>
      </c>
      <c r="I1314" t="s">
        <v>32</v>
      </c>
      <c r="J1314"/>
      <c r="K1314" t="s">
        <v>103</v>
      </c>
      <c r="L1314" t="s">
        <v>186</v>
      </c>
      <c r="M1314" s="104" t="s">
        <v>2040</v>
      </c>
      <c r="N1314" s="104" t="s">
        <v>81</v>
      </c>
      <c r="O1314" s="167">
        <v>4000</v>
      </c>
      <c r="P1314" s="200">
        <v>157.37403</v>
      </c>
      <c r="Q1314" s="234">
        <v>1.5097893173413098E-3</v>
      </c>
      <c r="R1314" s="200" t="s">
        <v>37</v>
      </c>
      <c r="S1314" s="180">
        <v>2757</v>
      </c>
      <c r="T1314" s="231" t="s">
        <v>2041</v>
      </c>
      <c r="U1314" s="208">
        <v>0</v>
      </c>
      <c r="V1314" s="209">
        <v>0</v>
      </c>
      <c r="W1314" s="234">
        <f>Tabla2[[#This Row],[Valor POAI 2026
 (en pesos y 3 últimos digitos en cero)]]/$V$2</f>
        <v>0</v>
      </c>
      <c r="X1314" s="188"/>
      <c r="Y1314" s="188"/>
      <c r="Z1314" s="189"/>
    </row>
    <row r="1315" spans="1:26" s="126" customFormat="1" ht="13.5" hidden="1" customHeight="1">
      <c r="A1315" s="172">
        <v>18</v>
      </c>
      <c r="B1315" t="s">
        <v>2012</v>
      </c>
      <c r="C1315" s="207">
        <v>27572</v>
      </c>
      <c r="D1315" t="s">
        <v>183</v>
      </c>
      <c r="E1315" s="207">
        <v>44</v>
      </c>
      <c r="F1315" s="104" t="s">
        <v>190</v>
      </c>
      <c r="G1315" t="s">
        <v>129</v>
      </c>
      <c r="H1315" t="s">
        <v>185</v>
      </c>
      <c r="I1315" t="s">
        <v>32</v>
      </c>
      <c r="J1315"/>
      <c r="K1315" t="s">
        <v>103</v>
      </c>
      <c r="L1315" t="s">
        <v>186</v>
      </c>
      <c r="M1315" s="104" t="s">
        <v>2042</v>
      </c>
      <c r="N1315" s="104" t="s">
        <v>192</v>
      </c>
      <c r="O1315" s="167">
        <v>5000</v>
      </c>
      <c r="P1315" s="200">
        <v>424.90988099999998</v>
      </c>
      <c r="Q1315" s="234">
        <v>4.0764311568215359E-3</v>
      </c>
      <c r="R1315" s="200" t="s">
        <v>37</v>
      </c>
      <c r="S1315" s="180">
        <v>2757</v>
      </c>
      <c r="T1315" s="231" t="s">
        <v>2041</v>
      </c>
      <c r="U1315" s="208">
        <v>0</v>
      </c>
      <c r="V1315" s="209">
        <v>0</v>
      </c>
      <c r="W1315" s="234">
        <f>Tabla2[[#This Row],[Valor POAI 2026
 (en pesos y 3 últimos digitos en cero)]]/$V$2</f>
        <v>0</v>
      </c>
      <c r="X1315" s="188"/>
      <c r="Y1315" s="188"/>
      <c r="Z1315" s="189"/>
    </row>
    <row r="1316" spans="1:26" s="126" customFormat="1" ht="13.5" hidden="1" customHeight="1">
      <c r="A1316" s="172">
        <v>18</v>
      </c>
      <c r="B1316" t="s">
        <v>2012</v>
      </c>
      <c r="C1316" s="207">
        <v>27573</v>
      </c>
      <c r="D1316" t="s">
        <v>183</v>
      </c>
      <c r="E1316" s="207">
        <v>45</v>
      </c>
      <c r="F1316" s="104" t="s">
        <v>184</v>
      </c>
      <c r="G1316" t="s">
        <v>129</v>
      </c>
      <c r="H1316" t="s">
        <v>185</v>
      </c>
      <c r="I1316" t="s">
        <v>32</v>
      </c>
      <c r="J1316"/>
      <c r="K1316" t="s">
        <v>103</v>
      </c>
      <c r="L1316" t="s">
        <v>186</v>
      </c>
      <c r="M1316" s="104" t="s">
        <v>2043</v>
      </c>
      <c r="N1316" s="104" t="s">
        <v>188</v>
      </c>
      <c r="O1316" s="167">
        <v>18000</v>
      </c>
      <c r="P1316" s="200">
        <v>991.45638899999994</v>
      </c>
      <c r="Q1316" s="234">
        <v>9.5116726992502502E-3</v>
      </c>
      <c r="R1316" s="200" t="s">
        <v>37</v>
      </c>
      <c r="S1316" s="180">
        <v>2757</v>
      </c>
      <c r="T1316" s="231" t="s">
        <v>2041</v>
      </c>
      <c r="U1316" s="208">
        <v>0</v>
      </c>
      <c r="V1316" s="209">
        <v>0</v>
      </c>
      <c r="W1316" s="234">
        <f>Tabla2[[#This Row],[Valor POAI 2026
 (en pesos y 3 últimos digitos en cero)]]/$V$2</f>
        <v>0</v>
      </c>
      <c r="X1316" s="188"/>
      <c r="Y1316" s="188"/>
      <c r="Z1316" s="189"/>
    </row>
    <row r="1317" spans="1:26" s="126" customFormat="1" ht="13.5" hidden="1" customHeight="1">
      <c r="A1317" s="172">
        <v>18</v>
      </c>
      <c r="B1317" t="s">
        <v>2012</v>
      </c>
      <c r="C1317" s="207">
        <v>22561</v>
      </c>
      <c r="D1317" t="s">
        <v>138</v>
      </c>
      <c r="E1317" s="207">
        <v>46</v>
      </c>
      <c r="F1317" s="104" t="s">
        <v>208</v>
      </c>
      <c r="G1317" t="s">
        <v>196</v>
      </c>
      <c r="H1317" t="s">
        <v>209</v>
      </c>
      <c r="I1317" t="s">
        <v>56</v>
      </c>
      <c r="J1317" t="s">
        <v>198</v>
      </c>
      <c r="K1317" t="s">
        <v>103</v>
      </c>
      <c r="L1317" t="s">
        <v>199</v>
      </c>
      <c r="M1317" s="104" t="s">
        <v>2044</v>
      </c>
      <c r="N1317" s="104" t="s">
        <v>211</v>
      </c>
      <c r="O1317" s="167">
        <v>1486</v>
      </c>
      <c r="P1317" s="200">
        <v>1511.251256</v>
      </c>
      <c r="Q1317" s="234">
        <v>1.4498395968683251E-2</v>
      </c>
      <c r="R1317" s="200" t="s">
        <v>202</v>
      </c>
      <c r="S1317" s="180">
        <v>2256</v>
      </c>
      <c r="T1317" s="231" t="s">
        <v>2045</v>
      </c>
      <c r="U1317" s="208">
        <v>0</v>
      </c>
      <c r="V1317" s="209">
        <v>0</v>
      </c>
      <c r="W1317" s="234">
        <f>Tabla2[[#This Row],[Valor POAI 2026
 (en pesos y 3 últimos digitos en cero)]]/$V$2</f>
        <v>0</v>
      </c>
      <c r="X1317" s="188"/>
      <c r="Y1317" s="188"/>
      <c r="Z1317" s="189"/>
    </row>
    <row r="1318" spans="1:26" s="126" customFormat="1" ht="13.5" hidden="1" customHeight="1">
      <c r="A1318" s="172">
        <v>18</v>
      </c>
      <c r="B1318" t="s">
        <v>2012</v>
      </c>
      <c r="C1318" s="207">
        <v>22562</v>
      </c>
      <c r="D1318" t="s">
        <v>138</v>
      </c>
      <c r="E1318" s="207">
        <v>47</v>
      </c>
      <c r="F1318" s="104" t="s">
        <v>204</v>
      </c>
      <c r="G1318" t="s">
        <v>196</v>
      </c>
      <c r="H1318" t="s">
        <v>205</v>
      </c>
      <c r="I1318" t="s">
        <v>56</v>
      </c>
      <c r="J1318" t="s">
        <v>198</v>
      </c>
      <c r="K1318" t="s">
        <v>103</v>
      </c>
      <c r="L1318" t="s">
        <v>199</v>
      </c>
      <c r="M1318" s="104" t="s">
        <v>2046</v>
      </c>
      <c r="N1318" s="104" t="s">
        <v>207</v>
      </c>
      <c r="O1318" s="167">
        <v>19275</v>
      </c>
      <c r="P1318" s="200">
        <v>4063.172102</v>
      </c>
      <c r="Q1318" s="234">
        <v>3.8980598222710786E-2</v>
      </c>
      <c r="R1318" s="200" t="s">
        <v>202</v>
      </c>
      <c r="S1318" s="180">
        <v>2256</v>
      </c>
      <c r="T1318" s="231" t="s">
        <v>2045</v>
      </c>
      <c r="U1318" s="208">
        <v>0</v>
      </c>
      <c r="V1318" s="209">
        <v>0</v>
      </c>
      <c r="W1318" s="234">
        <f>Tabla2[[#This Row],[Valor POAI 2026
 (en pesos y 3 últimos digitos en cero)]]/$V$2</f>
        <v>0</v>
      </c>
      <c r="X1318" s="188"/>
      <c r="Y1318" s="188"/>
      <c r="Z1318" s="189"/>
    </row>
    <row r="1319" spans="1:26" s="126" customFormat="1" ht="13.5" hidden="1" customHeight="1">
      <c r="A1319" s="172">
        <v>18</v>
      </c>
      <c r="B1319" t="s">
        <v>2012</v>
      </c>
      <c r="C1319" s="207">
        <v>22563</v>
      </c>
      <c r="D1319" t="s">
        <v>138</v>
      </c>
      <c r="E1319" s="207">
        <v>48</v>
      </c>
      <c r="F1319" s="104" t="s">
        <v>195</v>
      </c>
      <c r="G1319" t="s">
        <v>196</v>
      </c>
      <c r="H1319" t="s">
        <v>197</v>
      </c>
      <c r="I1319" t="s">
        <v>56</v>
      </c>
      <c r="J1319" t="s">
        <v>198</v>
      </c>
      <c r="K1319" t="s">
        <v>103</v>
      </c>
      <c r="L1319" t="s">
        <v>199</v>
      </c>
      <c r="M1319" s="104" t="s">
        <v>2047</v>
      </c>
      <c r="N1319" s="104" t="s">
        <v>201</v>
      </c>
      <c r="O1319" s="167">
        <v>6500</v>
      </c>
      <c r="P1319" s="200">
        <v>11845.982803999999</v>
      </c>
      <c r="Q1319" s="234">
        <v>0.11364605895196338</v>
      </c>
      <c r="R1319" s="200" t="s">
        <v>202</v>
      </c>
      <c r="S1319" s="180">
        <v>2256</v>
      </c>
      <c r="T1319" s="231" t="s">
        <v>2045</v>
      </c>
      <c r="U1319" s="208">
        <v>0</v>
      </c>
      <c r="V1319" s="209">
        <v>0</v>
      </c>
      <c r="W1319" s="234">
        <f>Tabla2[[#This Row],[Valor POAI 2026
 (en pesos y 3 últimos digitos en cero)]]/$V$2</f>
        <v>0</v>
      </c>
      <c r="X1319" s="188"/>
      <c r="Y1319" s="188"/>
      <c r="Z1319" s="189"/>
    </row>
    <row r="1320" spans="1:26" s="126" customFormat="1" ht="13.5" hidden="1" customHeight="1">
      <c r="A1320" s="172">
        <v>18</v>
      </c>
      <c r="B1320" t="s">
        <v>2012</v>
      </c>
      <c r="C1320" s="207">
        <v>22261</v>
      </c>
      <c r="D1320" t="s">
        <v>212</v>
      </c>
      <c r="E1320" s="207">
        <v>50</v>
      </c>
      <c r="F1320" s="104" t="s">
        <v>213</v>
      </c>
      <c r="G1320" t="s">
        <v>214</v>
      </c>
      <c r="H1320" t="s">
        <v>215</v>
      </c>
      <c r="I1320" t="s">
        <v>56</v>
      </c>
      <c r="J1320" t="s">
        <v>216</v>
      </c>
      <c r="K1320" t="s">
        <v>217</v>
      </c>
      <c r="L1320" t="s">
        <v>218</v>
      </c>
      <c r="M1320" s="104" t="s">
        <v>2048</v>
      </c>
      <c r="N1320" s="104" t="s">
        <v>60</v>
      </c>
      <c r="O1320" s="167">
        <v>28</v>
      </c>
      <c r="P1320" s="200">
        <v>1049.1602</v>
      </c>
      <c r="Q1320" s="234">
        <v>1.0065262115608731E-2</v>
      </c>
      <c r="R1320" s="200" t="s">
        <v>37</v>
      </c>
      <c r="S1320" s="180">
        <v>2226</v>
      </c>
      <c r="T1320" s="231" t="s">
        <v>2049</v>
      </c>
      <c r="U1320" s="208">
        <v>0</v>
      </c>
      <c r="V1320" s="209">
        <v>0</v>
      </c>
      <c r="W1320" s="234">
        <f>Tabla2[[#This Row],[Valor POAI 2026
 (en pesos y 3 últimos digitos en cero)]]/$V$2</f>
        <v>0</v>
      </c>
      <c r="X1320" s="188"/>
      <c r="Y1320" s="188"/>
      <c r="Z1320" s="189"/>
    </row>
    <row r="1321" spans="1:26" s="126" customFormat="1" ht="13.5" hidden="1" customHeight="1">
      <c r="A1321" s="172">
        <v>18</v>
      </c>
      <c r="B1321" t="s">
        <v>2012</v>
      </c>
      <c r="C1321" s="207">
        <v>22262</v>
      </c>
      <c r="D1321" t="s">
        <v>212</v>
      </c>
      <c r="E1321" s="207">
        <v>51</v>
      </c>
      <c r="F1321" s="104" t="s">
        <v>221</v>
      </c>
      <c r="G1321" t="s">
        <v>214</v>
      </c>
      <c r="H1321" t="s">
        <v>222</v>
      </c>
      <c r="I1321" t="s">
        <v>56</v>
      </c>
      <c r="J1321" t="s">
        <v>216</v>
      </c>
      <c r="K1321" t="s">
        <v>217</v>
      </c>
      <c r="L1321" t="s">
        <v>218</v>
      </c>
      <c r="M1321" s="104" t="s">
        <v>2050</v>
      </c>
      <c r="N1321" s="104" t="s">
        <v>224</v>
      </c>
      <c r="O1321" s="167">
        <v>480</v>
      </c>
      <c r="P1321" s="200">
        <v>2468.4641190000002</v>
      </c>
      <c r="Q1321" s="234">
        <v>2.3681548709825424E-2</v>
      </c>
      <c r="R1321" s="200" t="s">
        <v>37</v>
      </c>
      <c r="S1321" s="180">
        <v>2226</v>
      </c>
      <c r="T1321" s="231" t="s">
        <v>2049</v>
      </c>
      <c r="U1321" s="208">
        <v>0</v>
      </c>
      <c r="V1321" s="209">
        <v>0</v>
      </c>
      <c r="W1321" s="234">
        <f>Tabla2[[#This Row],[Valor POAI 2026
 (en pesos y 3 últimos digitos en cero)]]/$V$2</f>
        <v>0</v>
      </c>
      <c r="X1321" s="188"/>
      <c r="Y1321" s="188"/>
      <c r="Z1321" s="189"/>
    </row>
    <row r="1322" spans="1:26" s="126" customFormat="1" ht="13.5" hidden="1" customHeight="1">
      <c r="A1322" s="172">
        <v>18</v>
      </c>
      <c r="B1322" t="s">
        <v>2012</v>
      </c>
      <c r="C1322" s="207">
        <v>22263</v>
      </c>
      <c r="D1322" t="s">
        <v>212</v>
      </c>
      <c r="E1322" s="207">
        <v>52</v>
      </c>
      <c r="F1322" s="104" t="s">
        <v>225</v>
      </c>
      <c r="G1322" t="s">
        <v>214</v>
      </c>
      <c r="H1322" t="s">
        <v>222</v>
      </c>
      <c r="I1322" t="s">
        <v>56</v>
      </c>
      <c r="J1322" t="s">
        <v>216</v>
      </c>
      <c r="K1322" t="s">
        <v>217</v>
      </c>
      <c r="L1322" t="s">
        <v>218</v>
      </c>
      <c r="M1322" s="104" t="s">
        <v>2051</v>
      </c>
      <c r="N1322" s="104" t="s">
        <v>227</v>
      </c>
      <c r="O1322" s="167">
        <v>480</v>
      </c>
      <c r="P1322" s="200">
        <v>5924.817481</v>
      </c>
      <c r="Q1322" s="234">
        <v>5.6840548215044424E-2</v>
      </c>
      <c r="R1322" s="200" t="s">
        <v>37</v>
      </c>
      <c r="S1322" s="180">
        <v>2226</v>
      </c>
      <c r="T1322" s="231" t="s">
        <v>2049</v>
      </c>
      <c r="U1322" s="208">
        <v>0</v>
      </c>
      <c r="V1322" s="209">
        <v>0</v>
      </c>
      <c r="W1322" s="234">
        <f>Tabla2[[#This Row],[Valor POAI 2026
 (en pesos y 3 últimos digitos en cero)]]/$V$2</f>
        <v>0</v>
      </c>
      <c r="X1322" s="188"/>
      <c r="Y1322" s="188"/>
      <c r="Z1322" s="189"/>
    </row>
    <row r="1323" spans="1:26" s="126" customFormat="1" ht="13.5" hidden="1" customHeight="1">
      <c r="A1323" s="172">
        <v>18</v>
      </c>
      <c r="B1323" t="s">
        <v>2012</v>
      </c>
      <c r="C1323" s="207">
        <v>26231</v>
      </c>
      <c r="D1323" t="s">
        <v>228</v>
      </c>
      <c r="E1323" s="207">
        <v>54</v>
      </c>
      <c r="F1323" s="104" t="s">
        <v>229</v>
      </c>
      <c r="G1323" t="s">
        <v>230</v>
      </c>
      <c r="H1323" t="s">
        <v>231</v>
      </c>
      <c r="I1323" t="s">
        <v>32</v>
      </c>
      <c r="J1323"/>
      <c r="K1323" t="s">
        <v>217</v>
      </c>
      <c r="L1323" t="s">
        <v>232</v>
      </c>
      <c r="M1323" s="104" t="s">
        <v>612</v>
      </c>
      <c r="N1323" s="104" t="s">
        <v>41</v>
      </c>
      <c r="O1323" s="167">
        <v>4</v>
      </c>
      <c r="P1323" s="200">
        <v>1573.7402999999999</v>
      </c>
      <c r="Q1323" s="234">
        <v>1.5097893173413096E-2</v>
      </c>
      <c r="R1323" s="200" t="s">
        <v>37</v>
      </c>
      <c r="S1323" s="180">
        <v>2623</v>
      </c>
      <c r="T1323" s="231" t="s">
        <v>2052</v>
      </c>
      <c r="U1323" s="208">
        <v>0</v>
      </c>
      <c r="V1323" s="209">
        <v>0</v>
      </c>
      <c r="W1323" s="234">
        <f>Tabla2[[#This Row],[Valor POAI 2026
 (en pesos y 3 últimos digitos en cero)]]/$V$2</f>
        <v>0</v>
      </c>
      <c r="X1323" s="188"/>
      <c r="Y1323" s="188"/>
      <c r="Z1323" s="189"/>
    </row>
    <row r="1324" spans="1:26" s="126" customFormat="1" ht="13.5" hidden="1" customHeight="1">
      <c r="A1324" s="172">
        <v>18</v>
      </c>
      <c r="B1324" t="s">
        <v>2012</v>
      </c>
      <c r="C1324" s="207">
        <v>26232</v>
      </c>
      <c r="D1324" t="s">
        <v>228</v>
      </c>
      <c r="E1324" s="207">
        <v>55</v>
      </c>
      <c r="F1324" s="104" t="s">
        <v>235</v>
      </c>
      <c r="G1324" t="s">
        <v>236</v>
      </c>
      <c r="H1324" t="s">
        <v>237</v>
      </c>
      <c r="I1324" t="s">
        <v>32</v>
      </c>
      <c r="J1324"/>
      <c r="K1324" t="s">
        <v>217</v>
      </c>
      <c r="L1324" t="s">
        <v>232</v>
      </c>
      <c r="M1324" s="104" t="s">
        <v>2053</v>
      </c>
      <c r="N1324" s="104" t="s">
        <v>239</v>
      </c>
      <c r="O1324" s="167">
        <v>200</v>
      </c>
      <c r="P1324" s="200">
        <v>1248.500638</v>
      </c>
      <c r="Q1324" s="234">
        <v>1.197766191757439E-2</v>
      </c>
      <c r="R1324" s="200" t="s">
        <v>37</v>
      </c>
      <c r="S1324" s="180">
        <v>2623</v>
      </c>
      <c r="T1324" s="231" t="s">
        <v>2052</v>
      </c>
      <c r="U1324" s="208">
        <v>0</v>
      </c>
      <c r="V1324" s="209">
        <v>0</v>
      </c>
      <c r="W1324" s="234">
        <f>Tabla2[[#This Row],[Valor POAI 2026
 (en pesos y 3 últimos digitos en cero)]]/$V$2</f>
        <v>0</v>
      </c>
      <c r="X1324" s="188"/>
      <c r="Y1324" s="188"/>
      <c r="Z1324" s="189"/>
    </row>
    <row r="1325" spans="1:26" s="126" customFormat="1" ht="13.5" hidden="1" customHeight="1">
      <c r="A1325" s="172">
        <v>18</v>
      </c>
      <c r="B1325" t="s">
        <v>2012</v>
      </c>
      <c r="C1325" s="207">
        <v>25501</v>
      </c>
      <c r="D1325" t="s">
        <v>153</v>
      </c>
      <c r="E1325" s="207">
        <v>56</v>
      </c>
      <c r="F1325" s="104" t="s">
        <v>251</v>
      </c>
      <c r="G1325" t="s">
        <v>155</v>
      </c>
      <c r="H1325" t="s">
        <v>252</v>
      </c>
      <c r="I1325" t="s">
        <v>32</v>
      </c>
      <c r="J1325"/>
      <c r="K1325" t="s">
        <v>217</v>
      </c>
      <c r="L1325" t="s">
        <v>242</v>
      </c>
      <c r="M1325" s="104" t="s">
        <v>2054</v>
      </c>
      <c r="N1325" s="104" t="s">
        <v>254</v>
      </c>
      <c r="O1325" s="167">
        <v>80</v>
      </c>
      <c r="P1325" s="200">
        <v>1049.1602</v>
      </c>
      <c r="Q1325" s="234">
        <v>1.0065262115608731E-2</v>
      </c>
      <c r="R1325" s="200" t="s">
        <v>37</v>
      </c>
      <c r="S1325" s="180">
        <v>2550</v>
      </c>
      <c r="T1325" s="231" t="s">
        <v>2055</v>
      </c>
      <c r="U1325" s="208">
        <v>0</v>
      </c>
      <c r="V1325" s="209">
        <v>0</v>
      </c>
      <c r="W1325" s="234">
        <f>Tabla2[[#This Row],[Valor POAI 2026
 (en pesos y 3 últimos digitos en cero)]]/$V$2</f>
        <v>0</v>
      </c>
      <c r="X1325" s="188"/>
      <c r="Y1325" s="188"/>
      <c r="Z1325" s="189"/>
    </row>
    <row r="1326" spans="1:26" s="126" customFormat="1" ht="13.5" hidden="1" customHeight="1">
      <c r="A1326" s="172">
        <v>18</v>
      </c>
      <c r="B1326" t="s">
        <v>2012</v>
      </c>
      <c r="C1326" s="207">
        <v>27041</v>
      </c>
      <c r="D1326" t="s">
        <v>228</v>
      </c>
      <c r="E1326" s="207">
        <v>58</v>
      </c>
      <c r="F1326" s="104" t="s">
        <v>247</v>
      </c>
      <c r="G1326" t="s">
        <v>236</v>
      </c>
      <c r="H1326" t="s">
        <v>248</v>
      </c>
      <c r="I1326" t="s">
        <v>32</v>
      </c>
      <c r="J1326"/>
      <c r="K1326" t="s">
        <v>217</v>
      </c>
      <c r="L1326" t="s">
        <v>242</v>
      </c>
      <c r="M1326" s="104" t="s">
        <v>2056</v>
      </c>
      <c r="N1326" s="104" t="s">
        <v>250</v>
      </c>
      <c r="O1326" s="167">
        <v>480</v>
      </c>
      <c r="P1326" s="200">
        <v>1049.1602</v>
      </c>
      <c r="Q1326" s="234">
        <v>1.0065262115608731E-2</v>
      </c>
      <c r="R1326" s="200" t="s">
        <v>37</v>
      </c>
      <c r="S1326" s="180">
        <v>2704</v>
      </c>
      <c r="T1326" s="231" t="s">
        <v>2057</v>
      </c>
      <c r="U1326" s="208">
        <v>0</v>
      </c>
      <c r="V1326" s="209">
        <v>0</v>
      </c>
      <c r="W1326" s="234">
        <f>Tabla2[[#This Row],[Valor POAI 2026
 (en pesos y 3 últimos digitos en cero)]]/$V$2</f>
        <v>0</v>
      </c>
      <c r="X1326" s="188"/>
      <c r="Y1326" s="188"/>
      <c r="Z1326" s="189"/>
    </row>
    <row r="1327" spans="1:26" s="126" customFormat="1" ht="13.5" hidden="1" customHeight="1">
      <c r="A1327" s="172">
        <v>18</v>
      </c>
      <c r="B1327" t="s">
        <v>2012</v>
      </c>
      <c r="C1327" s="207">
        <v>25861</v>
      </c>
      <c r="D1327" t="s">
        <v>153</v>
      </c>
      <c r="E1327" s="207">
        <v>62</v>
      </c>
      <c r="F1327" s="104" t="s">
        <v>263</v>
      </c>
      <c r="G1327" t="s">
        <v>257</v>
      </c>
      <c r="H1327" t="s">
        <v>264</v>
      </c>
      <c r="I1327" t="s">
        <v>32</v>
      </c>
      <c r="J1327"/>
      <c r="K1327" t="s">
        <v>259</v>
      </c>
      <c r="L1327" t="s">
        <v>260</v>
      </c>
      <c r="M1327" s="104" t="s">
        <v>2058</v>
      </c>
      <c r="N1327" s="104" t="s">
        <v>64</v>
      </c>
      <c r="O1327" s="167">
        <v>4</v>
      </c>
      <c r="P1327" s="200">
        <v>923.26097600000003</v>
      </c>
      <c r="Q1327" s="234">
        <v>8.8574306617356831E-3</v>
      </c>
      <c r="R1327" s="200" t="s">
        <v>37</v>
      </c>
      <c r="S1327" s="180">
        <v>2586</v>
      </c>
      <c r="T1327" s="231" t="s">
        <v>2059</v>
      </c>
      <c r="U1327" s="208">
        <v>0</v>
      </c>
      <c r="V1327" s="209">
        <v>0</v>
      </c>
      <c r="W1327" s="234">
        <f>Tabla2[[#This Row],[Valor POAI 2026
 (en pesos y 3 últimos digitos en cero)]]/$V$2</f>
        <v>0</v>
      </c>
      <c r="X1327" s="188"/>
      <c r="Y1327" s="188"/>
      <c r="Z1327" s="189"/>
    </row>
    <row r="1328" spans="1:26" s="126" customFormat="1" ht="13.5" hidden="1" customHeight="1">
      <c r="A1328" s="172">
        <v>18</v>
      </c>
      <c r="B1328" t="s">
        <v>2012</v>
      </c>
      <c r="C1328" s="207">
        <v>26971</v>
      </c>
      <c r="D1328" t="s">
        <v>153</v>
      </c>
      <c r="E1328" s="207">
        <v>60</v>
      </c>
      <c r="F1328" s="104" t="s">
        <v>492</v>
      </c>
      <c r="G1328" t="s">
        <v>257</v>
      </c>
      <c r="H1328" t="s">
        <v>258</v>
      </c>
      <c r="I1328" t="s">
        <v>32</v>
      </c>
      <c r="J1328"/>
      <c r="K1328" t="s">
        <v>259</v>
      </c>
      <c r="L1328" t="s">
        <v>260</v>
      </c>
      <c r="M1328" s="104" t="s">
        <v>2060</v>
      </c>
      <c r="N1328" s="104" t="s">
        <v>494</v>
      </c>
      <c r="O1328" s="167">
        <v>2400</v>
      </c>
      <c r="P1328" s="200">
        <v>1299.909488</v>
      </c>
      <c r="Q1328" s="234">
        <v>1.2470859763157946E-2</v>
      </c>
      <c r="R1328" s="200" t="s">
        <v>37</v>
      </c>
      <c r="S1328" s="180">
        <v>2697</v>
      </c>
      <c r="T1328" s="231" t="s">
        <v>2061</v>
      </c>
      <c r="U1328" s="208">
        <v>0</v>
      </c>
      <c r="V1328" s="209">
        <v>0</v>
      </c>
      <c r="W1328" s="234">
        <f>Tabla2[[#This Row],[Valor POAI 2026
 (en pesos y 3 últimos digitos en cero)]]/$V$2</f>
        <v>0</v>
      </c>
      <c r="X1328" s="188"/>
      <c r="Y1328" s="188"/>
      <c r="Z1328" s="189"/>
    </row>
    <row r="1329" spans="1:26" s="126" customFormat="1" ht="13.5" hidden="1" customHeight="1">
      <c r="A1329" s="172">
        <v>18</v>
      </c>
      <c r="B1329" t="s">
        <v>2012</v>
      </c>
      <c r="C1329" s="207">
        <v>26972</v>
      </c>
      <c r="D1329" t="s">
        <v>153</v>
      </c>
      <c r="E1329" s="207">
        <v>61</v>
      </c>
      <c r="F1329" s="104" t="s">
        <v>256</v>
      </c>
      <c r="G1329" t="s">
        <v>257</v>
      </c>
      <c r="H1329" t="s">
        <v>258</v>
      </c>
      <c r="I1329" t="s">
        <v>32</v>
      </c>
      <c r="J1329"/>
      <c r="K1329" t="s">
        <v>259</v>
      </c>
      <c r="L1329" t="s">
        <v>260</v>
      </c>
      <c r="M1329" s="104" t="s">
        <v>2062</v>
      </c>
      <c r="N1329" s="104" t="s">
        <v>64</v>
      </c>
      <c r="O1329" s="167">
        <v>4</v>
      </c>
      <c r="P1329" s="200">
        <v>557.10406599999999</v>
      </c>
      <c r="Q1329" s="234">
        <v>5.3446541814695086E-3</v>
      </c>
      <c r="R1329" s="200" t="s">
        <v>37</v>
      </c>
      <c r="S1329" s="180">
        <v>2697</v>
      </c>
      <c r="T1329" s="231" t="s">
        <v>2061</v>
      </c>
      <c r="U1329" s="208">
        <v>0</v>
      </c>
      <c r="V1329" s="209">
        <v>0</v>
      </c>
      <c r="W1329" s="234">
        <f>Tabla2[[#This Row],[Valor POAI 2026
 (en pesos y 3 últimos digitos en cero)]]/$V$2</f>
        <v>0</v>
      </c>
      <c r="X1329" s="188"/>
      <c r="Y1329" s="188"/>
      <c r="Z1329" s="189"/>
    </row>
    <row r="1330" spans="1:26" s="126" customFormat="1" ht="13.5" hidden="1" customHeight="1">
      <c r="A1330" s="172">
        <v>18</v>
      </c>
      <c r="B1330" t="s">
        <v>2012</v>
      </c>
      <c r="C1330" s="207">
        <v>26351</v>
      </c>
      <c r="D1330" t="s">
        <v>183</v>
      </c>
      <c r="E1330" s="207">
        <v>71</v>
      </c>
      <c r="F1330" s="104" t="s">
        <v>278</v>
      </c>
      <c r="G1330" t="s">
        <v>274</v>
      </c>
      <c r="H1330" t="s">
        <v>275</v>
      </c>
      <c r="I1330" t="s">
        <v>32</v>
      </c>
      <c r="J1330"/>
      <c r="K1330" t="s">
        <v>259</v>
      </c>
      <c r="L1330" t="s">
        <v>269</v>
      </c>
      <c r="M1330" s="104" t="s">
        <v>2063</v>
      </c>
      <c r="N1330" s="104" t="s">
        <v>280</v>
      </c>
      <c r="O1330" s="167">
        <v>4000</v>
      </c>
      <c r="P1330" s="200">
        <v>299.640153</v>
      </c>
      <c r="Q1330" s="234">
        <v>2.874638859066617E-3</v>
      </c>
      <c r="R1330" s="200" t="s">
        <v>37</v>
      </c>
      <c r="S1330" s="180">
        <v>2635</v>
      </c>
      <c r="T1330" s="231" t="s">
        <v>2064</v>
      </c>
      <c r="U1330" s="208">
        <v>0</v>
      </c>
      <c r="V1330" s="209">
        <v>0</v>
      </c>
      <c r="W1330" s="234">
        <f>Tabla2[[#This Row],[Valor POAI 2026
 (en pesos y 3 últimos digitos en cero)]]/$V$2</f>
        <v>0</v>
      </c>
      <c r="X1330" s="188"/>
      <c r="Y1330" s="188"/>
      <c r="Z1330" s="189"/>
    </row>
    <row r="1331" spans="1:26" s="126" customFormat="1" ht="13.5" hidden="1" customHeight="1">
      <c r="A1331" s="172">
        <v>18</v>
      </c>
      <c r="B1331" t="s">
        <v>2012</v>
      </c>
      <c r="C1331" s="207">
        <v>26352</v>
      </c>
      <c r="D1331" t="s">
        <v>183</v>
      </c>
      <c r="E1331" s="207">
        <v>67</v>
      </c>
      <c r="F1331" s="104" t="s">
        <v>287</v>
      </c>
      <c r="G1331" t="s">
        <v>274</v>
      </c>
      <c r="H1331" t="s">
        <v>275</v>
      </c>
      <c r="I1331" t="s">
        <v>32</v>
      </c>
      <c r="J1331"/>
      <c r="K1331" t="s">
        <v>259</v>
      </c>
      <c r="L1331" t="s">
        <v>269</v>
      </c>
      <c r="M1331" s="104" t="s">
        <v>2065</v>
      </c>
      <c r="N1331" s="104" t="s">
        <v>289</v>
      </c>
      <c r="O1331" s="167">
        <v>40</v>
      </c>
      <c r="P1331" s="200">
        <v>0</v>
      </c>
      <c r="Q1331" s="234">
        <v>0</v>
      </c>
      <c r="R1331" s="200" t="s">
        <v>37</v>
      </c>
      <c r="S1331" s="180">
        <v>2635</v>
      </c>
      <c r="T1331" s="231" t="s">
        <v>2064</v>
      </c>
      <c r="U1331" s="208">
        <v>0</v>
      </c>
      <c r="V1331" s="209">
        <v>0</v>
      </c>
      <c r="W1331" s="234">
        <f>Tabla2[[#This Row],[Valor POAI 2026
 (en pesos y 3 últimos digitos en cero)]]/$V$2</f>
        <v>0</v>
      </c>
      <c r="X1331" s="188"/>
      <c r="Y1331" s="188"/>
      <c r="Z1331" s="189"/>
    </row>
    <row r="1332" spans="1:26" s="126" customFormat="1" ht="13.5" hidden="1" customHeight="1">
      <c r="A1332" s="172">
        <v>18</v>
      </c>
      <c r="B1332" t="s">
        <v>2012</v>
      </c>
      <c r="C1332" s="207">
        <v>26353</v>
      </c>
      <c r="D1332" t="s">
        <v>183</v>
      </c>
      <c r="E1332" s="207">
        <v>68</v>
      </c>
      <c r="F1332" s="104" t="s">
        <v>298</v>
      </c>
      <c r="G1332" t="s">
        <v>274</v>
      </c>
      <c r="H1332" t="s">
        <v>275</v>
      </c>
      <c r="I1332" t="s">
        <v>32</v>
      </c>
      <c r="J1332"/>
      <c r="K1332" t="s">
        <v>259</v>
      </c>
      <c r="L1332" t="s">
        <v>269</v>
      </c>
      <c r="M1332" s="104" t="s">
        <v>2066</v>
      </c>
      <c r="N1332" s="104" t="s">
        <v>300</v>
      </c>
      <c r="O1332" s="167">
        <v>16</v>
      </c>
      <c r="P1332" s="200">
        <v>413.78878300000002</v>
      </c>
      <c r="Q1332" s="234">
        <v>3.9697393795473206E-3</v>
      </c>
      <c r="R1332" s="200" t="s">
        <v>37</v>
      </c>
      <c r="S1332" s="180">
        <v>2635</v>
      </c>
      <c r="T1332" s="231" t="s">
        <v>2064</v>
      </c>
      <c r="U1332" s="208">
        <v>0</v>
      </c>
      <c r="V1332" s="209">
        <v>0</v>
      </c>
      <c r="W1332" s="234">
        <f>Tabla2[[#This Row],[Valor POAI 2026
 (en pesos y 3 últimos digitos en cero)]]/$V$2</f>
        <v>0</v>
      </c>
      <c r="X1332" s="188"/>
      <c r="Y1332" s="188"/>
      <c r="Z1332" s="189"/>
    </row>
    <row r="1333" spans="1:26" s="126" customFormat="1" ht="13.5" hidden="1" customHeight="1">
      <c r="A1333" s="172">
        <v>18</v>
      </c>
      <c r="B1333" t="s">
        <v>2012</v>
      </c>
      <c r="C1333" s="207">
        <v>26354</v>
      </c>
      <c r="D1333" t="s">
        <v>183</v>
      </c>
      <c r="E1333" s="207">
        <v>70</v>
      </c>
      <c r="F1333" s="104" t="s">
        <v>284</v>
      </c>
      <c r="G1333" t="s">
        <v>274</v>
      </c>
      <c r="H1333" t="s">
        <v>275</v>
      </c>
      <c r="I1333" t="s">
        <v>32</v>
      </c>
      <c r="J1333"/>
      <c r="K1333" t="s">
        <v>259</v>
      </c>
      <c r="L1333" t="s">
        <v>269</v>
      </c>
      <c r="M1333" s="104" t="s">
        <v>2067</v>
      </c>
      <c r="N1333" s="104" t="s">
        <v>286</v>
      </c>
      <c r="O1333" s="167">
        <v>4000</v>
      </c>
      <c r="P1333" s="200">
        <v>246.84641199999999</v>
      </c>
      <c r="Q1333" s="234">
        <v>2.3681548719419057E-3</v>
      </c>
      <c r="R1333" s="200" t="s">
        <v>37</v>
      </c>
      <c r="S1333" s="180">
        <v>2635</v>
      </c>
      <c r="T1333" s="231" t="s">
        <v>2064</v>
      </c>
      <c r="U1333" s="208">
        <v>0</v>
      </c>
      <c r="V1333" s="209">
        <v>0</v>
      </c>
      <c r="W1333" s="234">
        <f>Tabla2[[#This Row],[Valor POAI 2026
 (en pesos y 3 últimos digitos en cero)]]/$V$2</f>
        <v>0</v>
      </c>
      <c r="X1333" s="188"/>
      <c r="Y1333" s="188"/>
      <c r="Z1333" s="189"/>
    </row>
    <row r="1334" spans="1:26" s="126" customFormat="1" ht="13.5" hidden="1" customHeight="1">
      <c r="A1334" s="172">
        <v>18</v>
      </c>
      <c r="B1334" t="s">
        <v>2012</v>
      </c>
      <c r="C1334" s="207">
        <v>26355</v>
      </c>
      <c r="D1334" t="s">
        <v>293</v>
      </c>
      <c r="E1334" s="207">
        <v>76</v>
      </c>
      <c r="F1334" s="104" t="s">
        <v>294</v>
      </c>
      <c r="G1334" t="s">
        <v>274</v>
      </c>
      <c r="H1334" t="s">
        <v>295</v>
      </c>
      <c r="I1334" t="s">
        <v>32</v>
      </c>
      <c r="J1334"/>
      <c r="K1334" t="s">
        <v>259</v>
      </c>
      <c r="L1334" t="s">
        <v>269</v>
      </c>
      <c r="M1334" s="104" t="s">
        <v>2068</v>
      </c>
      <c r="N1334" s="104" t="s">
        <v>297</v>
      </c>
      <c r="O1334" s="167">
        <v>25000</v>
      </c>
      <c r="P1334" s="200">
        <v>1468.82428</v>
      </c>
      <c r="Q1334" s="234">
        <v>1.4091366961852224E-2</v>
      </c>
      <c r="R1334" s="200" t="s">
        <v>37</v>
      </c>
      <c r="S1334" s="180">
        <v>2635</v>
      </c>
      <c r="T1334" s="231" t="s">
        <v>2064</v>
      </c>
      <c r="U1334" s="208">
        <v>0</v>
      </c>
      <c r="V1334" s="209">
        <v>0</v>
      </c>
      <c r="W1334" s="234">
        <f>Tabla2[[#This Row],[Valor POAI 2026
 (en pesos y 3 últimos digitos en cero)]]/$V$2</f>
        <v>0</v>
      </c>
      <c r="X1334" s="188"/>
      <c r="Y1334" s="188"/>
      <c r="Z1334" s="189"/>
    </row>
    <row r="1335" spans="1:26" s="126" customFormat="1" ht="13.5" hidden="1" customHeight="1">
      <c r="A1335" s="172">
        <v>18</v>
      </c>
      <c r="B1335" t="s">
        <v>2012</v>
      </c>
      <c r="C1335" s="207">
        <v>27001</v>
      </c>
      <c r="D1335" t="s">
        <v>183</v>
      </c>
      <c r="E1335" s="207">
        <v>64</v>
      </c>
      <c r="F1335" s="104" t="s">
        <v>267</v>
      </c>
      <c r="G1335" t="s">
        <v>274</v>
      </c>
      <c r="H1335" t="s">
        <v>275</v>
      </c>
      <c r="I1335" t="s">
        <v>32</v>
      </c>
      <c r="J1335"/>
      <c r="K1335" t="s">
        <v>259</v>
      </c>
      <c r="L1335" t="s">
        <v>269</v>
      </c>
      <c r="M1335" s="104" t="s">
        <v>2069</v>
      </c>
      <c r="N1335" s="104" t="s">
        <v>271</v>
      </c>
      <c r="O1335" s="167">
        <v>3</v>
      </c>
      <c r="P1335" s="200">
        <v>0</v>
      </c>
      <c r="Q1335" s="234">
        <v>0</v>
      </c>
      <c r="R1335" s="200" t="s">
        <v>37</v>
      </c>
      <c r="S1335" s="180">
        <v>2700</v>
      </c>
      <c r="T1335" s="231" t="s">
        <v>2070</v>
      </c>
      <c r="U1335" s="208">
        <v>0</v>
      </c>
      <c r="V1335" s="209">
        <v>0</v>
      </c>
      <c r="W1335" s="234">
        <f>Tabla2[[#This Row],[Valor POAI 2026
 (en pesos y 3 últimos digitos en cero)]]/$V$2</f>
        <v>0</v>
      </c>
      <c r="X1335" s="188"/>
      <c r="Y1335" s="188"/>
      <c r="Z1335" s="189"/>
    </row>
    <row r="1336" spans="1:26" s="126" customFormat="1" ht="13.5" hidden="1" customHeight="1">
      <c r="A1336" s="172">
        <v>18</v>
      </c>
      <c r="B1336" t="s">
        <v>2012</v>
      </c>
      <c r="C1336" s="207">
        <v>27371</v>
      </c>
      <c r="D1336" t="s">
        <v>91</v>
      </c>
      <c r="E1336" s="207">
        <v>77</v>
      </c>
      <c r="F1336" s="104" t="s">
        <v>311</v>
      </c>
      <c r="G1336" t="s">
        <v>93</v>
      </c>
      <c r="H1336" t="s">
        <v>306</v>
      </c>
      <c r="I1336" t="s">
        <v>32</v>
      </c>
      <c r="J1336" t="s">
        <v>95</v>
      </c>
      <c r="K1336" t="s">
        <v>259</v>
      </c>
      <c r="L1336" t="s">
        <v>307</v>
      </c>
      <c r="M1336" s="104" t="s">
        <v>1095</v>
      </c>
      <c r="N1336" s="104" t="s">
        <v>313</v>
      </c>
      <c r="O1336" s="167">
        <v>10</v>
      </c>
      <c r="P1336" s="200">
        <v>14929.549645999999</v>
      </c>
      <c r="Q1336" s="234">
        <v>0.14322867990511223</v>
      </c>
      <c r="R1336" s="200" t="s">
        <v>37</v>
      </c>
      <c r="S1336" s="180">
        <v>2737</v>
      </c>
      <c r="T1336" s="231" t="s">
        <v>2071</v>
      </c>
      <c r="U1336" s="208">
        <v>0</v>
      </c>
      <c r="V1336" s="209">
        <v>0</v>
      </c>
      <c r="W1336" s="234">
        <f>Tabla2[[#This Row],[Valor POAI 2026
 (en pesos y 3 últimos digitos en cero)]]/$V$2</f>
        <v>0</v>
      </c>
      <c r="X1336" s="188"/>
      <c r="Y1336" s="188"/>
      <c r="Z1336" s="189"/>
    </row>
    <row r="1337" spans="1:26" s="126" customFormat="1" ht="13.5" hidden="1" customHeight="1">
      <c r="A1337" s="172">
        <v>18</v>
      </c>
      <c r="B1337" t="s">
        <v>2012</v>
      </c>
      <c r="C1337" s="207">
        <v>27681</v>
      </c>
      <c r="D1337" t="s">
        <v>183</v>
      </c>
      <c r="E1337" s="207">
        <v>79</v>
      </c>
      <c r="F1337" s="104" t="s">
        <v>314</v>
      </c>
      <c r="G1337" t="s">
        <v>274</v>
      </c>
      <c r="H1337" t="s">
        <v>315</v>
      </c>
      <c r="I1337" t="s">
        <v>56</v>
      </c>
      <c r="J1337"/>
      <c r="K1337" t="s">
        <v>259</v>
      </c>
      <c r="L1337" t="s">
        <v>316</v>
      </c>
      <c r="M1337" s="104" t="s">
        <v>2072</v>
      </c>
      <c r="N1337" s="104" t="s">
        <v>318</v>
      </c>
      <c r="O1337" s="167">
        <v>8</v>
      </c>
      <c r="P1337" s="200">
        <v>926.35882400000003</v>
      </c>
      <c r="Q1337" s="234">
        <v>8.8871502909346513E-3</v>
      </c>
      <c r="R1337" s="200" t="s">
        <v>37</v>
      </c>
      <c r="S1337" s="180">
        <v>2768</v>
      </c>
      <c r="T1337" s="231" t="s">
        <v>2073</v>
      </c>
      <c r="U1337" s="208">
        <v>0</v>
      </c>
      <c r="V1337" s="209">
        <v>0</v>
      </c>
      <c r="W1337" s="234">
        <f>Tabla2[[#This Row],[Valor POAI 2026
 (en pesos y 3 últimos digitos en cero)]]/$V$2</f>
        <v>0</v>
      </c>
      <c r="X1337" s="188"/>
      <c r="Y1337" s="188"/>
      <c r="Z1337" s="189"/>
    </row>
    <row r="1338" spans="1:26" ht="13.5" hidden="1" customHeight="1">
      <c r="A1338" s="172">
        <v>18</v>
      </c>
      <c r="B1338" t="s">
        <v>2012</v>
      </c>
      <c r="C1338" s="207">
        <v>27682</v>
      </c>
      <c r="D1338" t="s">
        <v>183</v>
      </c>
      <c r="E1338" s="207">
        <v>113</v>
      </c>
      <c r="F1338" s="104" t="s">
        <v>320</v>
      </c>
      <c r="G1338" t="s">
        <v>274</v>
      </c>
      <c r="H1338" t="s">
        <v>315</v>
      </c>
      <c r="I1338" t="s">
        <v>56</v>
      </c>
      <c r="K1338" t="s">
        <v>259</v>
      </c>
      <c r="L1338" t="s">
        <v>316</v>
      </c>
      <c r="M1338" s="104" t="s">
        <v>2074</v>
      </c>
      <c r="N1338" s="104" t="s">
        <v>322</v>
      </c>
      <c r="O1338" s="167">
        <v>4</v>
      </c>
      <c r="P1338" s="200">
        <v>2221.121776</v>
      </c>
      <c r="Q1338" s="234">
        <v>2.1308636055891544E-2</v>
      </c>
      <c r="R1338" s="200" t="s">
        <v>37</v>
      </c>
      <c r="S1338" s="180">
        <v>2768</v>
      </c>
      <c r="T1338" s="231" t="s">
        <v>2073</v>
      </c>
      <c r="U1338" s="208">
        <v>0</v>
      </c>
      <c r="V1338" s="209">
        <v>0</v>
      </c>
      <c r="W1338" s="234">
        <f>Tabla2[[#This Row],[Valor POAI 2026
 (en pesos y 3 últimos digitos en cero)]]/$V$2</f>
        <v>0</v>
      </c>
      <c r="X1338" s="188"/>
      <c r="Y1338" s="188"/>
      <c r="Z1338" s="189"/>
    </row>
    <row r="1339" spans="1:26" ht="13.5" hidden="1" customHeight="1">
      <c r="A1339" s="172">
        <v>18</v>
      </c>
      <c r="B1339" t="s">
        <v>2012</v>
      </c>
      <c r="C1339" s="207">
        <v>25961</v>
      </c>
      <c r="D1339" t="s">
        <v>138</v>
      </c>
      <c r="E1339" s="207">
        <v>82</v>
      </c>
      <c r="F1339" s="104" t="s">
        <v>332</v>
      </c>
      <c r="G1339" t="s">
        <v>257</v>
      </c>
      <c r="H1339" t="s">
        <v>324</v>
      </c>
      <c r="I1339" t="s">
        <v>32</v>
      </c>
      <c r="K1339" t="s">
        <v>259</v>
      </c>
      <c r="L1339" t="s">
        <v>325</v>
      </c>
      <c r="M1339" s="104" t="s">
        <v>2075</v>
      </c>
      <c r="N1339" s="104" t="s">
        <v>60</v>
      </c>
      <c r="O1339" s="167">
        <v>24</v>
      </c>
      <c r="P1339" s="200">
        <v>1098.7763210000001</v>
      </c>
      <c r="Q1339" s="234">
        <v>1.0541261169923563E-2</v>
      </c>
      <c r="R1339" s="200" t="s">
        <v>37</v>
      </c>
      <c r="S1339" s="180">
        <v>2596</v>
      </c>
      <c r="T1339" s="231" t="s">
        <v>2076</v>
      </c>
      <c r="U1339" s="208">
        <v>0</v>
      </c>
      <c r="V1339" s="209">
        <v>0</v>
      </c>
      <c r="W1339" s="234">
        <f>Tabla2[[#This Row],[Valor POAI 2026
 (en pesos y 3 últimos digitos en cero)]]/$V$2</f>
        <v>0</v>
      </c>
      <c r="X1339" s="188"/>
      <c r="Y1339" s="188"/>
      <c r="Z1339" s="189"/>
    </row>
    <row r="1340" spans="1:26" ht="13.5" hidden="1" customHeight="1">
      <c r="A1340" s="172">
        <v>18</v>
      </c>
      <c r="B1340" t="s">
        <v>2012</v>
      </c>
      <c r="C1340" s="207">
        <v>25962</v>
      </c>
      <c r="D1340" t="s">
        <v>138</v>
      </c>
      <c r="E1340" s="207">
        <v>83</v>
      </c>
      <c r="F1340" s="104" t="s">
        <v>328</v>
      </c>
      <c r="G1340" t="s">
        <v>257</v>
      </c>
      <c r="H1340" t="s">
        <v>324</v>
      </c>
      <c r="I1340" t="s">
        <v>32</v>
      </c>
      <c r="K1340" t="s">
        <v>259</v>
      </c>
      <c r="L1340" t="s">
        <v>325</v>
      </c>
      <c r="M1340" s="104" t="s">
        <v>1515</v>
      </c>
      <c r="N1340" s="104" t="s">
        <v>60</v>
      </c>
      <c r="O1340" s="167">
        <v>2</v>
      </c>
      <c r="P1340" s="200">
        <v>471.11394899999999</v>
      </c>
      <c r="Q1340" s="234">
        <v>4.5196962132232274E-3</v>
      </c>
      <c r="R1340" s="200" t="s">
        <v>37</v>
      </c>
      <c r="S1340" s="180">
        <v>2596</v>
      </c>
      <c r="T1340" s="231" t="s">
        <v>2076</v>
      </c>
      <c r="U1340" s="208">
        <v>0</v>
      </c>
      <c r="V1340" s="209">
        <v>0</v>
      </c>
      <c r="W1340" s="234">
        <f>Tabla2[[#This Row],[Valor POAI 2026
 (en pesos y 3 últimos digitos en cero)]]/$V$2</f>
        <v>0</v>
      </c>
      <c r="X1340" s="188"/>
      <c r="Y1340" s="188"/>
      <c r="Z1340" s="189"/>
    </row>
    <row r="1341" spans="1:26" ht="13.5" hidden="1" customHeight="1">
      <c r="A1341" s="172">
        <v>18</v>
      </c>
      <c r="B1341" t="s">
        <v>2012</v>
      </c>
      <c r="C1341" s="207">
        <v>25963</v>
      </c>
      <c r="D1341" t="s">
        <v>138</v>
      </c>
      <c r="E1341" s="207">
        <v>84</v>
      </c>
      <c r="F1341" s="104" t="s">
        <v>330</v>
      </c>
      <c r="G1341" t="s">
        <v>257</v>
      </c>
      <c r="H1341" t="s">
        <v>324</v>
      </c>
      <c r="I1341" t="s">
        <v>32</v>
      </c>
      <c r="K1341" t="s">
        <v>259</v>
      </c>
      <c r="L1341" t="s">
        <v>325</v>
      </c>
      <c r="M1341" s="104" t="s">
        <v>2077</v>
      </c>
      <c r="N1341" s="104" t="s">
        <v>60</v>
      </c>
      <c r="O1341" s="167">
        <v>3</v>
      </c>
      <c r="P1341" s="200">
        <v>0</v>
      </c>
      <c r="Q1341" s="234">
        <v>0</v>
      </c>
      <c r="R1341" s="200" t="s">
        <v>37</v>
      </c>
      <c r="S1341" s="180">
        <v>2596</v>
      </c>
      <c r="T1341" s="231" t="s">
        <v>2076</v>
      </c>
      <c r="U1341" s="208">
        <v>0</v>
      </c>
      <c r="V1341" s="209">
        <v>0</v>
      </c>
      <c r="W1341" s="234">
        <f>Tabla2[[#This Row],[Valor POAI 2026
 (en pesos y 3 últimos digitos en cero)]]/$V$2</f>
        <v>0</v>
      </c>
      <c r="X1341" s="188"/>
      <c r="Y1341" s="188"/>
      <c r="Z1341" s="189"/>
    </row>
    <row r="1342" spans="1:26" ht="13.5" hidden="1" customHeight="1">
      <c r="A1342" s="172">
        <v>18</v>
      </c>
      <c r="B1342" t="s">
        <v>2012</v>
      </c>
      <c r="C1342" s="207">
        <v>25964</v>
      </c>
      <c r="D1342" t="s">
        <v>138</v>
      </c>
      <c r="E1342" s="207">
        <v>86</v>
      </c>
      <c r="F1342" s="104" t="s">
        <v>1212</v>
      </c>
      <c r="G1342" t="s">
        <v>257</v>
      </c>
      <c r="H1342" t="s">
        <v>324</v>
      </c>
      <c r="I1342" t="s">
        <v>32</v>
      </c>
      <c r="K1342" t="s">
        <v>259</v>
      </c>
      <c r="L1342" t="s">
        <v>325</v>
      </c>
      <c r="M1342" s="104" t="s">
        <v>1516</v>
      </c>
      <c r="N1342" s="104" t="s">
        <v>60</v>
      </c>
      <c r="O1342" s="167">
        <v>1</v>
      </c>
      <c r="P1342" s="200">
        <v>0</v>
      </c>
      <c r="Q1342" s="234">
        <v>0</v>
      </c>
      <c r="R1342" s="200" t="s">
        <v>37</v>
      </c>
      <c r="S1342" s="180">
        <v>2596</v>
      </c>
      <c r="T1342" s="231" t="s">
        <v>2076</v>
      </c>
      <c r="U1342" s="208">
        <v>0</v>
      </c>
      <c r="V1342" s="209">
        <v>0</v>
      </c>
      <c r="W1342" s="234">
        <f>Tabla2[[#This Row],[Valor POAI 2026
 (en pesos y 3 últimos digitos en cero)]]/$V$2</f>
        <v>0</v>
      </c>
      <c r="X1342" s="188"/>
      <c r="Y1342" s="188"/>
      <c r="Z1342" s="189"/>
    </row>
    <row r="1343" spans="1:26" ht="13.5" hidden="1" customHeight="1">
      <c r="A1343" s="172">
        <v>18</v>
      </c>
      <c r="B1343" t="s">
        <v>2012</v>
      </c>
      <c r="C1343" s="207">
        <v>27751</v>
      </c>
      <c r="D1343" t="s">
        <v>343</v>
      </c>
      <c r="E1343" s="207">
        <v>93</v>
      </c>
      <c r="F1343" s="104" t="s">
        <v>344</v>
      </c>
      <c r="G1343" t="s">
        <v>345</v>
      </c>
      <c r="H1343" t="s">
        <v>346</v>
      </c>
      <c r="I1343" t="s">
        <v>56</v>
      </c>
      <c r="J1343" t="s">
        <v>347</v>
      </c>
      <c r="K1343" t="s">
        <v>348</v>
      </c>
      <c r="L1343" t="s">
        <v>349</v>
      </c>
      <c r="M1343" s="104" t="s">
        <v>2078</v>
      </c>
      <c r="N1343" s="104" t="s">
        <v>351</v>
      </c>
      <c r="O1343" s="167">
        <v>4</v>
      </c>
      <c r="P1343" s="200">
        <v>8964.0483970000005</v>
      </c>
      <c r="Q1343" s="234">
        <v>8.5997826388007556E-2</v>
      </c>
      <c r="R1343" s="200" t="s">
        <v>37</v>
      </c>
      <c r="S1343" s="180">
        <v>2775</v>
      </c>
      <c r="T1343" s="231" t="s">
        <v>2079</v>
      </c>
      <c r="U1343" s="208">
        <v>0</v>
      </c>
      <c r="V1343" s="209">
        <v>0</v>
      </c>
      <c r="W1343" s="234">
        <f>Tabla2[[#This Row],[Valor POAI 2026
 (en pesos y 3 últimos digitos en cero)]]/$V$2</f>
        <v>0</v>
      </c>
      <c r="X1343" s="188"/>
      <c r="Y1343" s="188"/>
      <c r="Z1343" s="189"/>
    </row>
    <row r="1344" spans="1:26" ht="13.5" hidden="1" customHeight="1">
      <c r="A1344" s="172">
        <v>18</v>
      </c>
      <c r="B1344" t="s">
        <v>2012</v>
      </c>
      <c r="C1344" s="207">
        <v>27752</v>
      </c>
      <c r="D1344" t="s">
        <v>343</v>
      </c>
      <c r="E1344" s="207">
        <v>92</v>
      </c>
      <c r="F1344" s="104" t="s">
        <v>353</v>
      </c>
      <c r="G1344" t="s">
        <v>345</v>
      </c>
      <c r="H1344" t="s">
        <v>354</v>
      </c>
      <c r="I1344" t="s">
        <v>56</v>
      </c>
      <c r="J1344" t="s">
        <v>347</v>
      </c>
      <c r="K1344" t="s">
        <v>348</v>
      </c>
      <c r="L1344" t="s">
        <v>349</v>
      </c>
      <c r="M1344" s="104" t="s">
        <v>2080</v>
      </c>
      <c r="N1344" s="104" t="s">
        <v>64</v>
      </c>
      <c r="O1344" s="167">
        <v>4</v>
      </c>
      <c r="P1344" s="200">
        <v>488.37522000000001</v>
      </c>
      <c r="Q1344" s="234">
        <v>4.685294581388123E-3</v>
      </c>
      <c r="R1344" s="200" t="s">
        <v>37</v>
      </c>
      <c r="S1344" s="180">
        <v>2775</v>
      </c>
      <c r="T1344" s="231" t="s">
        <v>2079</v>
      </c>
      <c r="U1344" s="208">
        <v>0</v>
      </c>
      <c r="V1344" s="209">
        <v>0</v>
      </c>
      <c r="W1344" s="234">
        <f>Tabla2[[#This Row],[Valor POAI 2026
 (en pesos y 3 últimos digitos en cero)]]/$V$2</f>
        <v>0</v>
      </c>
      <c r="X1344" s="188"/>
      <c r="Y1344" s="188"/>
      <c r="Z1344" s="189"/>
    </row>
    <row r="1345" spans="1:26" ht="13.5" hidden="1" customHeight="1">
      <c r="A1345" s="172">
        <v>18</v>
      </c>
      <c r="B1345" t="s">
        <v>2012</v>
      </c>
      <c r="C1345" s="207">
        <v>27753</v>
      </c>
      <c r="D1345" t="s">
        <v>343</v>
      </c>
      <c r="E1345" s="207">
        <v>94</v>
      </c>
      <c r="F1345" s="104" t="s">
        <v>356</v>
      </c>
      <c r="G1345" t="s">
        <v>345</v>
      </c>
      <c r="H1345" t="s">
        <v>357</v>
      </c>
      <c r="I1345" t="s">
        <v>56</v>
      </c>
      <c r="J1345" t="s">
        <v>347</v>
      </c>
      <c r="K1345" t="s">
        <v>348</v>
      </c>
      <c r="L1345" t="s">
        <v>349</v>
      </c>
      <c r="M1345" s="104" t="s">
        <v>358</v>
      </c>
      <c r="N1345" s="104" t="s">
        <v>359</v>
      </c>
      <c r="O1345" s="167">
        <v>4</v>
      </c>
      <c r="P1345" s="200">
        <v>6301.6157450000001</v>
      </c>
      <c r="Q1345" s="234">
        <v>6.0455413982794991E-2</v>
      </c>
      <c r="R1345" s="200" t="s">
        <v>37</v>
      </c>
      <c r="S1345" s="180">
        <v>2775</v>
      </c>
      <c r="T1345" s="231" t="s">
        <v>2079</v>
      </c>
      <c r="U1345" s="208">
        <v>0</v>
      </c>
      <c r="V1345" s="209">
        <v>0</v>
      </c>
      <c r="W1345" s="234">
        <f>Tabla2[[#This Row],[Valor POAI 2026
 (en pesos y 3 últimos digitos en cero)]]/$V$2</f>
        <v>0</v>
      </c>
      <c r="X1345" s="188"/>
      <c r="Y1345" s="188"/>
      <c r="Z1345" s="189"/>
    </row>
    <row r="1346" spans="1:26" ht="13.5" hidden="1" customHeight="1">
      <c r="A1346" s="172">
        <v>18</v>
      </c>
      <c r="B1346" t="s">
        <v>2012</v>
      </c>
      <c r="C1346" s="207">
        <v>27321</v>
      </c>
      <c r="D1346" t="s">
        <v>142</v>
      </c>
      <c r="E1346" s="207">
        <v>96</v>
      </c>
      <c r="F1346" s="104" t="s">
        <v>367</v>
      </c>
      <c r="G1346" t="s">
        <v>361</v>
      </c>
      <c r="H1346" t="s">
        <v>362</v>
      </c>
      <c r="I1346" t="s">
        <v>32</v>
      </c>
      <c r="K1346" t="s">
        <v>348</v>
      </c>
      <c r="L1346" t="s">
        <v>363</v>
      </c>
      <c r="M1346" s="104" t="s">
        <v>2081</v>
      </c>
      <c r="N1346" s="104" t="s">
        <v>41</v>
      </c>
      <c r="O1346" s="167">
        <v>25</v>
      </c>
      <c r="P1346" s="200">
        <v>372.45187099999998</v>
      </c>
      <c r="Q1346" s="234">
        <v>3.5731680510410996E-3</v>
      </c>
      <c r="R1346" s="200" t="s">
        <v>37</v>
      </c>
      <c r="S1346" s="180">
        <v>2732</v>
      </c>
      <c r="T1346" s="231" t="s">
        <v>2082</v>
      </c>
      <c r="U1346" s="208">
        <v>0</v>
      </c>
      <c r="V1346" s="209">
        <v>0</v>
      </c>
      <c r="W1346" s="234">
        <f>Tabla2[[#This Row],[Valor POAI 2026
 (en pesos y 3 últimos digitos en cero)]]/$V$2</f>
        <v>0</v>
      </c>
      <c r="X1346" s="188"/>
      <c r="Y1346" s="188"/>
      <c r="Z1346" s="189"/>
    </row>
    <row r="1347" spans="1:26" ht="13.5" hidden="1" customHeight="1">
      <c r="A1347" s="172">
        <v>18</v>
      </c>
      <c r="B1347" t="s">
        <v>2012</v>
      </c>
      <c r="C1347" s="207">
        <v>27322</v>
      </c>
      <c r="D1347" t="s">
        <v>142</v>
      </c>
      <c r="E1347" s="207">
        <v>95</v>
      </c>
      <c r="F1347" s="104" t="s">
        <v>360</v>
      </c>
      <c r="G1347" t="s">
        <v>361</v>
      </c>
      <c r="H1347" t="s">
        <v>362</v>
      </c>
      <c r="I1347" t="s">
        <v>32</v>
      </c>
      <c r="K1347" t="s">
        <v>348</v>
      </c>
      <c r="L1347" t="s">
        <v>363</v>
      </c>
      <c r="M1347" s="104" t="s">
        <v>2083</v>
      </c>
      <c r="N1347" s="104" t="s">
        <v>365</v>
      </c>
      <c r="O1347" s="167">
        <v>25</v>
      </c>
      <c r="P1347" s="200">
        <v>1117.3556129999999</v>
      </c>
      <c r="Q1347" s="234">
        <v>1.0719504153123298E-2</v>
      </c>
      <c r="R1347" s="200" t="s">
        <v>37</v>
      </c>
      <c r="S1347" s="180">
        <v>2732</v>
      </c>
      <c r="T1347" s="231" t="s">
        <v>2082</v>
      </c>
      <c r="U1347" s="208">
        <v>0</v>
      </c>
      <c r="V1347" s="209">
        <v>0</v>
      </c>
      <c r="W1347" s="234">
        <f>Tabla2[[#This Row],[Valor POAI 2026
 (en pesos y 3 últimos digitos en cero)]]/$V$2</f>
        <v>0</v>
      </c>
      <c r="X1347" s="188"/>
      <c r="Y1347" s="188"/>
      <c r="Z1347" s="189"/>
    </row>
    <row r="1348" spans="1:26" ht="13.5" hidden="1" customHeight="1">
      <c r="A1348" s="172">
        <v>18</v>
      </c>
      <c r="B1348" t="s">
        <v>2012</v>
      </c>
      <c r="C1348" s="207">
        <v>26031</v>
      </c>
      <c r="D1348" t="s">
        <v>343</v>
      </c>
      <c r="E1348" s="207">
        <v>100</v>
      </c>
      <c r="F1348" s="104" t="s">
        <v>405</v>
      </c>
      <c r="G1348" t="s">
        <v>345</v>
      </c>
      <c r="H1348" t="s">
        <v>406</v>
      </c>
      <c r="I1348" t="s">
        <v>56</v>
      </c>
      <c r="K1348" t="s">
        <v>348</v>
      </c>
      <c r="L1348" t="s">
        <v>372</v>
      </c>
      <c r="M1348" s="104" t="s">
        <v>537</v>
      </c>
      <c r="N1348" s="104" t="s">
        <v>408</v>
      </c>
      <c r="O1348" s="167">
        <v>4</v>
      </c>
      <c r="P1348" s="200">
        <v>45.686106000000002</v>
      </c>
      <c r="Q1348" s="234">
        <v>4.3829591699292897E-4</v>
      </c>
      <c r="R1348" s="200" t="s">
        <v>37</v>
      </c>
      <c r="S1348" s="180">
        <v>2603</v>
      </c>
      <c r="T1348" s="231" t="s">
        <v>2084</v>
      </c>
      <c r="U1348" s="208">
        <v>0</v>
      </c>
      <c r="V1348" s="209">
        <v>0</v>
      </c>
      <c r="W1348" s="234">
        <f>Tabla2[[#This Row],[Valor POAI 2026
 (en pesos y 3 últimos digitos en cero)]]/$V$2</f>
        <v>0</v>
      </c>
      <c r="X1348" s="188"/>
      <c r="Y1348" s="188"/>
      <c r="Z1348" s="189"/>
    </row>
    <row r="1349" spans="1:26" ht="13.5" hidden="1" customHeight="1">
      <c r="A1349" s="172">
        <v>18</v>
      </c>
      <c r="B1349" t="s">
        <v>2012</v>
      </c>
      <c r="C1349" s="207">
        <v>26032</v>
      </c>
      <c r="D1349" t="s">
        <v>343</v>
      </c>
      <c r="E1349" s="207">
        <v>101</v>
      </c>
      <c r="F1349" s="104" t="s">
        <v>410</v>
      </c>
      <c r="G1349" t="s">
        <v>345</v>
      </c>
      <c r="H1349" t="s">
        <v>406</v>
      </c>
      <c r="I1349" t="s">
        <v>56</v>
      </c>
      <c r="K1349" t="s">
        <v>348</v>
      </c>
      <c r="L1349" t="s">
        <v>372</v>
      </c>
      <c r="M1349" s="104" t="s">
        <v>788</v>
      </c>
      <c r="N1349" s="104" t="s">
        <v>412</v>
      </c>
      <c r="O1349" s="167">
        <v>1</v>
      </c>
      <c r="P1349" s="200">
        <v>59.229914000000001</v>
      </c>
      <c r="Q1349" s="234">
        <v>5.6823029456794412E-4</v>
      </c>
      <c r="R1349" s="200" t="s">
        <v>37</v>
      </c>
      <c r="S1349" s="180">
        <v>2603</v>
      </c>
      <c r="T1349" s="231" t="s">
        <v>2084</v>
      </c>
      <c r="U1349" s="208">
        <v>0</v>
      </c>
      <c r="V1349" s="209">
        <v>0</v>
      </c>
      <c r="W1349" s="234">
        <f>Tabla2[[#This Row],[Valor POAI 2026
 (en pesos y 3 últimos digitos en cero)]]/$V$2</f>
        <v>0</v>
      </c>
      <c r="X1349" s="188"/>
      <c r="Y1349" s="188"/>
      <c r="Z1349" s="189"/>
    </row>
    <row r="1350" spans="1:26" ht="13.5" hidden="1" customHeight="1">
      <c r="A1350" s="172">
        <v>18</v>
      </c>
      <c r="B1350" t="s">
        <v>2012</v>
      </c>
      <c r="C1350" s="207">
        <v>27811</v>
      </c>
      <c r="D1350" t="s">
        <v>343</v>
      </c>
      <c r="E1350" s="207">
        <v>103</v>
      </c>
      <c r="F1350" s="104" t="s">
        <v>402</v>
      </c>
      <c r="G1350" t="s">
        <v>394</v>
      </c>
      <c r="H1350" t="s">
        <v>395</v>
      </c>
      <c r="I1350" t="s">
        <v>56</v>
      </c>
      <c r="K1350" t="s">
        <v>348</v>
      </c>
      <c r="L1350" t="s">
        <v>372</v>
      </c>
      <c r="M1350" s="104" t="s">
        <v>1432</v>
      </c>
      <c r="N1350" s="104" t="s">
        <v>404</v>
      </c>
      <c r="O1350" s="167">
        <v>1</v>
      </c>
      <c r="P1350" s="200">
        <v>146.882428</v>
      </c>
      <c r="Q1350" s="234">
        <v>1.4091366961852224E-3</v>
      </c>
      <c r="R1350" s="200" t="s">
        <v>202</v>
      </c>
      <c r="S1350" s="180">
        <v>2781</v>
      </c>
      <c r="T1350" s="231" t="s">
        <v>2085</v>
      </c>
      <c r="U1350" s="208">
        <v>0</v>
      </c>
      <c r="V1350" s="209">
        <v>0</v>
      </c>
      <c r="W1350" s="234">
        <f>Tabla2[[#This Row],[Valor POAI 2026
 (en pesos y 3 últimos digitos en cero)]]/$V$2</f>
        <v>0</v>
      </c>
      <c r="X1350" s="188"/>
      <c r="Y1350" s="188"/>
      <c r="Z1350" s="189"/>
    </row>
    <row r="1351" spans="1:26" ht="13.5" hidden="1" customHeight="1">
      <c r="A1351" s="172">
        <v>18</v>
      </c>
      <c r="B1351" t="s">
        <v>2012</v>
      </c>
      <c r="C1351" s="207">
        <v>27812</v>
      </c>
      <c r="D1351" t="s">
        <v>343</v>
      </c>
      <c r="E1351" s="207">
        <v>104</v>
      </c>
      <c r="F1351" s="104" t="s">
        <v>393</v>
      </c>
      <c r="G1351" t="s">
        <v>394</v>
      </c>
      <c r="H1351" t="s">
        <v>395</v>
      </c>
      <c r="I1351" t="s">
        <v>56</v>
      </c>
      <c r="K1351" t="s">
        <v>348</v>
      </c>
      <c r="L1351" t="s">
        <v>372</v>
      </c>
      <c r="M1351" s="104" t="s">
        <v>1430</v>
      </c>
      <c r="N1351" s="104" t="s">
        <v>397</v>
      </c>
      <c r="O1351" s="167">
        <v>1</v>
      </c>
      <c r="P1351" s="200">
        <v>146.882428</v>
      </c>
      <c r="Q1351" s="234">
        <v>1.4091366961852224E-3</v>
      </c>
      <c r="R1351" s="200" t="s">
        <v>202</v>
      </c>
      <c r="S1351" s="180">
        <v>2781</v>
      </c>
      <c r="T1351" s="231" t="s">
        <v>2085</v>
      </c>
      <c r="U1351" s="208">
        <v>0</v>
      </c>
      <c r="V1351" s="209">
        <v>0</v>
      </c>
      <c r="W1351" s="234">
        <f>Tabla2[[#This Row],[Valor POAI 2026
 (en pesos y 3 últimos digitos en cero)]]/$V$2</f>
        <v>0</v>
      </c>
      <c r="X1351" s="188"/>
      <c r="Y1351" s="188"/>
      <c r="Z1351" s="189"/>
    </row>
    <row r="1352" spans="1:26" ht="13.5" hidden="1" customHeight="1">
      <c r="A1352" s="172">
        <v>18</v>
      </c>
      <c r="B1352" t="s">
        <v>2012</v>
      </c>
      <c r="C1352" s="207">
        <v>27861</v>
      </c>
      <c r="D1352" t="s">
        <v>343</v>
      </c>
      <c r="E1352" s="207">
        <v>99</v>
      </c>
      <c r="F1352" s="104" t="s">
        <v>378</v>
      </c>
      <c r="G1352" t="s">
        <v>370</v>
      </c>
      <c r="H1352" t="s">
        <v>379</v>
      </c>
      <c r="I1352" t="s">
        <v>56</v>
      </c>
      <c r="K1352" t="s">
        <v>348</v>
      </c>
      <c r="L1352" t="s">
        <v>372</v>
      </c>
      <c r="M1352" s="104" t="s">
        <v>2086</v>
      </c>
      <c r="N1352" s="104" t="s">
        <v>381</v>
      </c>
      <c r="O1352" s="167">
        <v>107</v>
      </c>
      <c r="P1352" s="200">
        <v>524.58010000000002</v>
      </c>
      <c r="Q1352" s="234">
        <v>5.0326310578043655E-3</v>
      </c>
      <c r="R1352" s="200" t="s">
        <v>37</v>
      </c>
      <c r="S1352" s="180">
        <v>2786</v>
      </c>
      <c r="T1352" s="231" t="s">
        <v>2087</v>
      </c>
      <c r="U1352" s="208">
        <v>0</v>
      </c>
      <c r="V1352" s="209">
        <v>0</v>
      </c>
      <c r="W1352" s="234">
        <f>Tabla2[[#This Row],[Valor POAI 2026
 (en pesos y 3 últimos digitos en cero)]]/$V$2</f>
        <v>0</v>
      </c>
      <c r="X1352" s="188"/>
      <c r="Y1352" s="188"/>
      <c r="Z1352" s="189"/>
    </row>
    <row r="1353" spans="1:26" ht="13.5" hidden="1" customHeight="1">
      <c r="A1353" s="172">
        <v>18</v>
      </c>
      <c r="B1353" t="s">
        <v>2012</v>
      </c>
      <c r="C1353" s="207">
        <v>27862</v>
      </c>
      <c r="D1353" t="s">
        <v>343</v>
      </c>
      <c r="E1353" s="207">
        <v>97</v>
      </c>
      <c r="F1353" s="104" t="s">
        <v>382</v>
      </c>
      <c r="G1353" t="s">
        <v>370</v>
      </c>
      <c r="H1353" t="s">
        <v>383</v>
      </c>
      <c r="I1353" t="s">
        <v>32</v>
      </c>
      <c r="K1353" t="s">
        <v>348</v>
      </c>
      <c r="L1353" t="s">
        <v>372</v>
      </c>
      <c r="M1353" s="104" t="s">
        <v>1016</v>
      </c>
      <c r="N1353" s="104" t="s">
        <v>385</v>
      </c>
      <c r="O1353" s="167">
        <v>200</v>
      </c>
      <c r="P1353" s="200">
        <v>1311.4502500000001</v>
      </c>
      <c r="Q1353" s="234">
        <v>1.2581577644510915E-2</v>
      </c>
      <c r="R1353" s="200" t="s">
        <v>37</v>
      </c>
      <c r="S1353" s="180">
        <v>2786</v>
      </c>
      <c r="T1353" s="231" t="s">
        <v>2087</v>
      </c>
      <c r="U1353" s="208">
        <v>0</v>
      </c>
      <c r="V1353" s="209">
        <v>0</v>
      </c>
      <c r="W1353" s="234">
        <f>Tabla2[[#This Row],[Valor POAI 2026
 (en pesos y 3 últimos digitos en cero)]]/$V$2</f>
        <v>0</v>
      </c>
      <c r="X1353" s="188"/>
      <c r="Y1353" s="188"/>
      <c r="Z1353" s="189"/>
    </row>
    <row r="1354" spans="1:26" ht="13.5" hidden="1" customHeight="1">
      <c r="A1354" s="172">
        <v>18</v>
      </c>
      <c r="B1354" t="s">
        <v>2012</v>
      </c>
      <c r="C1354" s="207">
        <v>27863</v>
      </c>
      <c r="D1354" t="s">
        <v>343</v>
      </c>
      <c r="E1354" s="207">
        <v>98</v>
      </c>
      <c r="F1354" s="104" t="s">
        <v>369</v>
      </c>
      <c r="G1354" t="s">
        <v>370</v>
      </c>
      <c r="H1354" t="s">
        <v>371</v>
      </c>
      <c r="I1354" t="s">
        <v>32</v>
      </c>
      <c r="K1354" t="s">
        <v>348</v>
      </c>
      <c r="L1354" t="s">
        <v>372</v>
      </c>
      <c r="M1354" s="104" t="s">
        <v>2088</v>
      </c>
      <c r="N1354" s="104" t="s">
        <v>166</v>
      </c>
      <c r="O1354" s="167">
        <v>3000</v>
      </c>
      <c r="P1354" s="200">
        <v>1238.0090359999999</v>
      </c>
      <c r="Q1354" s="234">
        <v>1.1877009296418302E-2</v>
      </c>
      <c r="R1354" s="200" t="s">
        <v>37</v>
      </c>
      <c r="S1354" s="180">
        <v>2786</v>
      </c>
      <c r="T1354" s="231" t="s">
        <v>2087</v>
      </c>
      <c r="U1354" s="208">
        <v>0</v>
      </c>
      <c r="V1354" s="209">
        <v>0</v>
      </c>
      <c r="W1354" s="234">
        <f>Tabla2[[#This Row],[Valor POAI 2026
 (en pesos y 3 últimos digitos en cero)]]/$V$2</f>
        <v>0</v>
      </c>
      <c r="X1354" s="188"/>
      <c r="Y1354" s="188"/>
      <c r="Z1354" s="189"/>
    </row>
    <row r="1355" spans="1:26" ht="13.5" hidden="1" customHeight="1">
      <c r="A1355" s="172">
        <v>19</v>
      </c>
      <c r="B1355" t="s">
        <v>2089</v>
      </c>
      <c r="C1355" s="207">
        <v>22461</v>
      </c>
      <c r="D1355" t="s">
        <v>28</v>
      </c>
      <c r="E1355" s="207">
        <v>2</v>
      </c>
      <c r="F1355" s="104" t="s">
        <v>29</v>
      </c>
      <c r="G1355" t="s">
        <v>30</v>
      </c>
      <c r="H1355" t="s">
        <v>31</v>
      </c>
      <c r="I1355" t="s">
        <v>32</v>
      </c>
      <c r="K1355" t="s">
        <v>33</v>
      </c>
      <c r="L1355" t="s">
        <v>34</v>
      </c>
      <c r="M1355" s="104" t="s">
        <v>2090</v>
      </c>
      <c r="N1355" s="104" t="s">
        <v>36</v>
      </c>
      <c r="O1355" s="167">
        <v>1200</v>
      </c>
      <c r="P1355" s="200">
        <v>1275</v>
      </c>
      <c r="Q1355" s="234">
        <v>6.5483680439639451E-3</v>
      </c>
      <c r="R1355" s="200" t="s">
        <v>37</v>
      </c>
      <c r="S1355" s="180">
        <v>2246</v>
      </c>
      <c r="T1355" s="231" t="s">
        <v>2091</v>
      </c>
      <c r="U1355" s="208">
        <v>0</v>
      </c>
      <c r="V1355" s="209">
        <v>0</v>
      </c>
      <c r="W1355" s="234">
        <f>Tabla2[[#This Row],[Valor POAI 2026
 (en pesos y 3 últimos digitos en cero)]]/$V$2</f>
        <v>0</v>
      </c>
      <c r="X1355" s="188"/>
      <c r="Y1355" s="188"/>
      <c r="Z1355" s="189"/>
    </row>
    <row r="1356" spans="1:26" ht="13.5" hidden="1" customHeight="1">
      <c r="A1356" s="172">
        <v>19</v>
      </c>
      <c r="B1356" t="s">
        <v>2089</v>
      </c>
      <c r="C1356" s="207">
        <v>22462</v>
      </c>
      <c r="D1356" t="s">
        <v>28</v>
      </c>
      <c r="E1356" s="207">
        <v>1</v>
      </c>
      <c r="F1356" s="104" t="s">
        <v>39</v>
      </c>
      <c r="G1356" t="s">
        <v>30</v>
      </c>
      <c r="H1356" t="s">
        <v>31</v>
      </c>
      <c r="I1356" t="s">
        <v>32</v>
      </c>
      <c r="K1356" t="s">
        <v>33</v>
      </c>
      <c r="L1356" t="s">
        <v>34</v>
      </c>
      <c r="M1356" s="104" t="s">
        <v>2092</v>
      </c>
      <c r="N1356" s="104" t="s">
        <v>41</v>
      </c>
      <c r="O1356" s="167">
        <v>260</v>
      </c>
      <c r="P1356" s="200">
        <v>1947</v>
      </c>
      <c r="Q1356" s="234">
        <v>9.9997432012531775E-3</v>
      </c>
      <c r="R1356" s="200" t="s">
        <v>37</v>
      </c>
      <c r="S1356" s="180">
        <v>2246</v>
      </c>
      <c r="T1356" s="231" t="s">
        <v>2091</v>
      </c>
      <c r="U1356" s="208">
        <v>0</v>
      </c>
      <c r="V1356" s="209">
        <v>0</v>
      </c>
      <c r="W1356" s="234">
        <f>Tabla2[[#This Row],[Valor POAI 2026
 (en pesos y 3 últimos digitos en cero)]]/$V$2</f>
        <v>0</v>
      </c>
      <c r="X1356" s="188"/>
      <c r="Y1356" s="188"/>
      <c r="Z1356" s="189"/>
    </row>
    <row r="1357" spans="1:26" ht="13.5" hidden="1" customHeight="1">
      <c r="A1357" s="172">
        <v>19</v>
      </c>
      <c r="B1357" t="s">
        <v>2089</v>
      </c>
      <c r="C1357" s="207">
        <v>22811</v>
      </c>
      <c r="D1357" t="s">
        <v>45</v>
      </c>
      <c r="E1357" s="207">
        <v>4</v>
      </c>
      <c r="F1357" s="104" t="s">
        <v>46</v>
      </c>
      <c r="G1357" t="s">
        <v>47</v>
      </c>
      <c r="H1357" t="s">
        <v>48</v>
      </c>
      <c r="I1357" t="s">
        <v>32</v>
      </c>
      <c r="K1357" t="s">
        <v>33</v>
      </c>
      <c r="L1357" t="s">
        <v>49</v>
      </c>
      <c r="M1357" s="104" t="s">
        <v>2093</v>
      </c>
      <c r="N1357" s="104" t="s">
        <v>51</v>
      </c>
      <c r="O1357" s="167">
        <v>8000</v>
      </c>
      <c r="P1357" s="200">
        <v>2823</v>
      </c>
      <c r="Q1357" s="234">
        <v>1.4498857245576641E-2</v>
      </c>
      <c r="R1357" s="200" t="s">
        <v>37</v>
      </c>
      <c r="S1357" s="180">
        <v>2281</v>
      </c>
      <c r="T1357" s="231" t="s">
        <v>2094</v>
      </c>
      <c r="U1357" s="208">
        <v>0</v>
      </c>
      <c r="V1357" s="209">
        <v>0</v>
      </c>
      <c r="W1357" s="234">
        <f>Tabla2[[#This Row],[Valor POAI 2026
 (en pesos y 3 últimos digitos en cero)]]/$V$2</f>
        <v>0</v>
      </c>
      <c r="X1357" s="188"/>
      <c r="Y1357" s="188"/>
      <c r="Z1357" s="189"/>
    </row>
    <row r="1358" spans="1:26" ht="13.5" hidden="1" customHeight="1">
      <c r="A1358" s="172">
        <v>19</v>
      </c>
      <c r="B1358" t="s">
        <v>2089</v>
      </c>
      <c r="C1358" s="207">
        <v>22421</v>
      </c>
      <c r="D1358" t="s">
        <v>28</v>
      </c>
      <c r="E1358" s="207">
        <v>5</v>
      </c>
      <c r="F1358" s="104" t="s">
        <v>53</v>
      </c>
      <c r="G1358" t="s">
        <v>54</v>
      </c>
      <c r="H1358" t="s">
        <v>55</v>
      </c>
      <c r="I1358" t="s">
        <v>56</v>
      </c>
      <c r="J1358" t="s">
        <v>57</v>
      </c>
      <c r="K1358" t="s">
        <v>33</v>
      </c>
      <c r="L1358" t="s">
        <v>58</v>
      </c>
      <c r="M1358" s="104" t="s">
        <v>59</v>
      </c>
      <c r="N1358" s="104" t="s">
        <v>60</v>
      </c>
      <c r="O1358" s="167">
        <v>4</v>
      </c>
      <c r="P1358" s="200">
        <v>1168</v>
      </c>
      <c r="Q1358" s="234">
        <v>5.9988187257646181E-3</v>
      </c>
      <c r="R1358" s="200" t="s">
        <v>37</v>
      </c>
      <c r="S1358" s="180">
        <v>2242</v>
      </c>
      <c r="T1358" s="231" t="s">
        <v>2095</v>
      </c>
      <c r="U1358" s="208">
        <v>0</v>
      </c>
      <c r="V1358" s="209">
        <v>0</v>
      </c>
      <c r="W1358" s="234">
        <f>Tabla2[[#This Row],[Valor POAI 2026
 (en pesos y 3 últimos digitos en cero)]]/$V$2</f>
        <v>0</v>
      </c>
      <c r="X1358" s="188"/>
      <c r="Y1358" s="188"/>
      <c r="Z1358" s="189"/>
    </row>
    <row r="1359" spans="1:26" ht="13.5" hidden="1" customHeight="1">
      <c r="A1359" s="172">
        <v>19</v>
      </c>
      <c r="B1359" t="s">
        <v>2089</v>
      </c>
      <c r="C1359" s="207">
        <v>22422</v>
      </c>
      <c r="D1359" t="s">
        <v>28</v>
      </c>
      <c r="E1359" s="207">
        <v>6</v>
      </c>
      <c r="F1359" s="104" t="s">
        <v>62</v>
      </c>
      <c r="G1359" t="s">
        <v>54</v>
      </c>
      <c r="H1359" t="s">
        <v>55</v>
      </c>
      <c r="I1359" t="s">
        <v>56</v>
      </c>
      <c r="J1359" t="s">
        <v>57</v>
      </c>
      <c r="K1359" t="s">
        <v>33</v>
      </c>
      <c r="L1359" t="s">
        <v>58</v>
      </c>
      <c r="M1359" s="104" t="s">
        <v>2096</v>
      </c>
      <c r="N1359" s="104" t="s">
        <v>64</v>
      </c>
      <c r="O1359" s="167">
        <v>6</v>
      </c>
      <c r="P1359" s="200">
        <v>389</v>
      </c>
      <c r="Q1359" s="234">
        <v>1.9978942502760586E-3</v>
      </c>
      <c r="R1359" s="200" t="s">
        <v>37</v>
      </c>
      <c r="S1359" s="180">
        <v>2242</v>
      </c>
      <c r="T1359" s="231" t="s">
        <v>2095</v>
      </c>
      <c r="U1359" s="208">
        <v>0</v>
      </c>
      <c r="V1359" s="209">
        <v>0</v>
      </c>
      <c r="W1359" s="234">
        <f>Tabla2[[#This Row],[Valor POAI 2026
 (en pesos y 3 últimos digitos en cero)]]/$V$2</f>
        <v>0</v>
      </c>
      <c r="X1359" s="188"/>
      <c r="Y1359" s="188"/>
      <c r="Z1359" s="189"/>
    </row>
    <row r="1360" spans="1:26" ht="13.5" hidden="1" customHeight="1">
      <c r="A1360" s="172">
        <v>19</v>
      </c>
      <c r="B1360" t="s">
        <v>2089</v>
      </c>
      <c r="C1360" s="207">
        <v>22481</v>
      </c>
      <c r="D1360" t="s">
        <v>28</v>
      </c>
      <c r="E1360" s="207">
        <v>13</v>
      </c>
      <c r="F1360" s="104" t="s">
        <v>82</v>
      </c>
      <c r="G1360" t="s">
        <v>30</v>
      </c>
      <c r="H1360" t="s">
        <v>66</v>
      </c>
      <c r="I1360" t="s">
        <v>32</v>
      </c>
      <c r="K1360" t="s">
        <v>33</v>
      </c>
      <c r="L1360" t="s">
        <v>67</v>
      </c>
      <c r="M1360" s="104" t="s">
        <v>690</v>
      </c>
      <c r="N1360" s="104" t="s">
        <v>84</v>
      </c>
      <c r="O1360" s="167">
        <v>4</v>
      </c>
      <c r="P1360" s="200">
        <v>382</v>
      </c>
      <c r="Q1360" s="234">
        <v>1.9619424257209623E-3</v>
      </c>
      <c r="R1360" s="200" t="s">
        <v>37</v>
      </c>
      <c r="S1360" s="180">
        <v>2248</v>
      </c>
      <c r="T1360" s="231" t="s">
        <v>2097</v>
      </c>
      <c r="U1360" s="208">
        <v>0</v>
      </c>
      <c r="V1360" s="209">
        <v>0</v>
      </c>
      <c r="W1360" s="234">
        <f>Tabla2[[#This Row],[Valor POAI 2026
 (en pesos y 3 últimos digitos en cero)]]/$V$2</f>
        <v>0</v>
      </c>
      <c r="X1360" s="188"/>
      <c r="Y1360" s="188"/>
      <c r="Z1360" s="189"/>
    </row>
    <row r="1361" spans="1:26" ht="13.5" hidden="1" customHeight="1">
      <c r="A1361" s="172">
        <v>19</v>
      </c>
      <c r="B1361" t="s">
        <v>2089</v>
      </c>
      <c r="C1361" s="207">
        <v>22482</v>
      </c>
      <c r="D1361" t="s">
        <v>28</v>
      </c>
      <c r="E1361" s="207">
        <v>12</v>
      </c>
      <c r="F1361" s="104" t="s">
        <v>79</v>
      </c>
      <c r="G1361" t="s">
        <v>30</v>
      </c>
      <c r="H1361" t="s">
        <v>66</v>
      </c>
      <c r="I1361" t="s">
        <v>32</v>
      </c>
      <c r="K1361" t="s">
        <v>33</v>
      </c>
      <c r="L1361" t="s">
        <v>67</v>
      </c>
      <c r="M1361" s="104" t="s">
        <v>1447</v>
      </c>
      <c r="N1361" s="104" t="s">
        <v>81</v>
      </c>
      <c r="O1361" s="167">
        <v>4</v>
      </c>
      <c r="P1361" s="200">
        <v>312</v>
      </c>
      <c r="Q1361" s="234">
        <v>1.6024241801700007E-3</v>
      </c>
      <c r="R1361" s="200" t="s">
        <v>37</v>
      </c>
      <c r="S1361" s="180">
        <v>2248</v>
      </c>
      <c r="T1361" s="231" t="s">
        <v>2097</v>
      </c>
      <c r="U1361" s="208">
        <v>0</v>
      </c>
      <c r="V1361" s="209">
        <v>0</v>
      </c>
      <c r="W1361" s="234">
        <f>Tabla2[[#This Row],[Valor POAI 2026
 (en pesos y 3 últimos digitos en cero)]]/$V$2</f>
        <v>0</v>
      </c>
      <c r="X1361" s="188"/>
      <c r="Y1361" s="188"/>
      <c r="Z1361" s="189"/>
    </row>
    <row r="1362" spans="1:26" ht="13.5" hidden="1" customHeight="1">
      <c r="A1362" s="172">
        <v>19</v>
      </c>
      <c r="B1362" t="s">
        <v>2089</v>
      </c>
      <c r="C1362" s="207">
        <v>22483</v>
      </c>
      <c r="D1362" t="s">
        <v>28</v>
      </c>
      <c r="E1362" s="207">
        <v>7</v>
      </c>
      <c r="F1362" s="104" t="s">
        <v>65</v>
      </c>
      <c r="G1362" t="s">
        <v>30</v>
      </c>
      <c r="H1362" t="s">
        <v>66</v>
      </c>
      <c r="I1362" t="s">
        <v>32</v>
      </c>
      <c r="K1362" t="s">
        <v>33</v>
      </c>
      <c r="L1362" t="s">
        <v>67</v>
      </c>
      <c r="M1362" s="104" t="s">
        <v>2098</v>
      </c>
      <c r="N1362" s="104" t="s">
        <v>69</v>
      </c>
      <c r="O1362" s="167">
        <v>8</v>
      </c>
      <c r="P1362" s="200">
        <v>681</v>
      </c>
      <c r="Q1362" s="234">
        <v>3.4975989317172131E-3</v>
      </c>
      <c r="R1362" s="200" t="s">
        <v>37</v>
      </c>
      <c r="S1362" s="180">
        <v>2248</v>
      </c>
      <c r="T1362" s="231" t="s">
        <v>2097</v>
      </c>
      <c r="U1362" s="208">
        <v>0</v>
      </c>
      <c r="V1362" s="209">
        <v>0</v>
      </c>
      <c r="W1362" s="234">
        <f>Tabla2[[#This Row],[Valor POAI 2026
 (en pesos y 3 últimos digitos en cero)]]/$V$2</f>
        <v>0</v>
      </c>
      <c r="X1362" s="188"/>
      <c r="Y1362" s="188"/>
      <c r="Z1362" s="189"/>
    </row>
    <row r="1363" spans="1:26" ht="13.5" hidden="1" customHeight="1">
      <c r="A1363" s="172">
        <v>19</v>
      </c>
      <c r="B1363" t="s">
        <v>2089</v>
      </c>
      <c r="C1363" s="207">
        <v>22484</v>
      </c>
      <c r="D1363" t="s">
        <v>28</v>
      </c>
      <c r="E1363" s="207">
        <v>8</v>
      </c>
      <c r="F1363" s="104" t="s">
        <v>71</v>
      </c>
      <c r="G1363" t="s">
        <v>30</v>
      </c>
      <c r="H1363" t="s">
        <v>66</v>
      </c>
      <c r="I1363" t="s">
        <v>32</v>
      </c>
      <c r="K1363" t="s">
        <v>33</v>
      </c>
      <c r="L1363" t="s">
        <v>67</v>
      </c>
      <c r="M1363" s="104" t="s">
        <v>2099</v>
      </c>
      <c r="N1363" s="104" t="s">
        <v>41</v>
      </c>
      <c r="O1363" s="167">
        <v>800</v>
      </c>
      <c r="P1363" s="200">
        <v>292</v>
      </c>
      <c r="Q1363" s="234">
        <v>1.4997046814411545E-3</v>
      </c>
      <c r="R1363" s="200" t="s">
        <v>37</v>
      </c>
      <c r="S1363" s="180">
        <v>2248</v>
      </c>
      <c r="T1363" s="231" t="s">
        <v>2097</v>
      </c>
      <c r="U1363" s="208">
        <v>0</v>
      </c>
      <c r="V1363" s="209">
        <v>0</v>
      </c>
      <c r="W1363" s="234">
        <f>Tabla2[[#This Row],[Valor POAI 2026
 (en pesos y 3 últimos digitos en cero)]]/$V$2</f>
        <v>0</v>
      </c>
      <c r="X1363" s="188"/>
      <c r="Y1363" s="188"/>
      <c r="Z1363" s="189"/>
    </row>
    <row r="1364" spans="1:26" ht="13.5" hidden="1" customHeight="1">
      <c r="A1364" s="172">
        <v>19</v>
      </c>
      <c r="B1364" t="s">
        <v>2089</v>
      </c>
      <c r="C1364" s="207">
        <v>22485</v>
      </c>
      <c r="D1364" t="s">
        <v>28</v>
      </c>
      <c r="E1364" s="207">
        <v>10</v>
      </c>
      <c r="F1364" s="104" t="s">
        <v>73</v>
      </c>
      <c r="G1364" t="s">
        <v>30</v>
      </c>
      <c r="H1364" t="s">
        <v>66</v>
      </c>
      <c r="I1364" t="s">
        <v>32</v>
      </c>
      <c r="K1364" t="s">
        <v>33</v>
      </c>
      <c r="L1364" t="s">
        <v>67</v>
      </c>
      <c r="M1364" s="104" t="s">
        <v>1446</v>
      </c>
      <c r="N1364" s="104" t="s">
        <v>75</v>
      </c>
      <c r="O1364" s="167">
        <v>600</v>
      </c>
      <c r="P1364" s="200">
        <v>292</v>
      </c>
      <c r="Q1364" s="234">
        <v>1.4997046814411545E-3</v>
      </c>
      <c r="R1364" s="200" t="s">
        <v>37</v>
      </c>
      <c r="S1364" s="180">
        <v>2248</v>
      </c>
      <c r="T1364" s="231" t="s">
        <v>2097</v>
      </c>
      <c r="U1364" s="208">
        <v>0</v>
      </c>
      <c r="V1364" s="209">
        <v>0</v>
      </c>
      <c r="W1364" s="234">
        <f>Tabla2[[#This Row],[Valor POAI 2026
 (en pesos y 3 últimos digitos en cero)]]/$V$2</f>
        <v>0</v>
      </c>
      <c r="X1364" s="188"/>
      <c r="Y1364" s="188"/>
      <c r="Z1364" s="189"/>
    </row>
    <row r="1365" spans="1:26" ht="13.5" hidden="1" customHeight="1">
      <c r="A1365" s="172">
        <v>19</v>
      </c>
      <c r="B1365" t="s">
        <v>2089</v>
      </c>
      <c r="C1365" s="207">
        <v>22486</v>
      </c>
      <c r="D1365" t="s">
        <v>28</v>
      </c>
      <c r="E1365" s="207">
        <v>9</v>
      </c>
      <c r="F1365" s="104" t="s">
        <v>428</v>
      </c>
      <c r="G1365" t="s">
        <v>30</v>
      </c>
      <c r="H1365" t="s">
        <v>66</v>
      </c>
      <c r="I1365" t="s">
        <v>32</v>
      </c>
      <c r="K1365" t="s">
        <v>33</v>
      </c>
      <c r="L1365" t="s">
        <v>67</v>
      </c>
      <c r="M1365" s="104" t="s">
        <v>1032</v>
      </c>
      <c r="N1365" s="104" t="s">
        <v>430</v>
      </c>
      <c r="O1365" s="167">
        <v>4</v>
      </c>
      <c r="P1365" s="200">
        <v>292</v>
      </c>
      <c r="Q1365" s="234">
        <v>1.4997046814411545E-3</v>
      </c>
      <c r="R1365" s="200" t="s">
        <v>37</v>
      </c>
      <c r="S1365" s="180">
        <v>2248</v>
      </c>
      <c r="T1365" s="231" t="s">
        <v>2097</v>
      </c>
      <c r="U1365" s="208">
        <v>0</v>
      </c>
      <c r="V1365" s="209">
        <v>0</v>
      </c>
      <c r="W1365" s="234">
        <f>Tabla2[[#This Row],[Valor POAI 2026
 (en pesos y 3 últimos digitos en cero)]]/$V$2</f>
        <v>0</v>
      </c>
      <c r="X1365" s="188"/>
      <c r="Y1365" s="188"/>
      <c r="Z1365" s="189"/>
    </row>
    <row r="1366" spans="1:26" ht="13.5" hidden="1" customHeight="1">
      <c r="A1366" s="172">
        <v>19</v>
      </c>
      <c r="B1366" t="s">
        <v>2089</v>
      </c>
      <c r="C1366" s="207">
        <v>22291</v>
      </c>
      <c r="D1366" t="s">
        <v>28</v>
      </c>
      <c r="E1366" s="207">
        <v>16</v>
      </c>
      <c r="F1366" s="104" t="s">
        <v>85</v>
      </c>
      <c r="G1366" t="s">
        <v>30</v>
      </c>
      <c r="H1366" t="s">
        <v>86</v>
      </c>
      <c r="I1366" t="s">
        <v>56</v>
      </c>
      <c r="J1366" t="s">
        <v>57</v>
      </c>
      <c r="K1366" t="s">
        <v>33</v>
      </c>
      <c r="L1366" t="s">
        <v>87</v>
      </c>
      <c r="M1366" s="104" t="s">
        <v>88</v>
      </c>
      <c r="N1366" s="104" t="s">
        <v>89</v>
      </c>
      <c r="O1366" s="167">
        <v>4</v>
      </c>
      <c r="P1366" s="200">
        <v>2336</v>
      </c>
      <c r="Q1366" s="234">
        <v>1.1997637451529236E-2</v>
      </c>
      <c r="R1366" s="200" t="s">
        <v>37</v>
      </c>
      <c r="S1366" s="180">
        <v>2229</v>
      </c>
      <c r="T1366" s="231" t="s">
        <v>2100</v>
      </c>
      <c r="U1366" s="208">
        <v>0</v>
      </c>
      <c r="V1366" s="209">
        <v>0</v>
      </c>
      <c r="W1366" s="234">
        <f>Tabla2[[#This Row],[Valor POAI 2026
 (en pesos y 3 últimos digitos en cero)]]/$V$2</f>
        <v>0</v>
      </c>
      <c r="X1366" s="188"/>
      <c r="Y1366" s="188"/>
      <c r="Z1366" s="189"/>
    </row>
    <row r="1367" spans="1:26" ht="13.5" hidden="1" customHeight="1">
      <c r="A1367" s="172">
        <v>19</v>
      </c>
      <c r="B1367" t="s">
        <v>2089</v>
      </c>
      <c r="C1367" s="207">
        <v>22321</v>
      </c>
      <c r="D1367" t="s">
        <v>91</v>
      </c>
      <c r="E1367" s="207">
        <v>15</v>
      </c>
      <c r="F1367" s="104" t="s">
        <v>92</v>
      </c>
      <c r="G1367" t="s">
        <v>93</v>
      </c>
      <c r="H1367" t="s">
        <v>94</v>
      </c>
      <c r="I1367" t="s">
        <v>32</v>
      </c>
      <c r="J1367" t="s">
        <v>95</v>
      </c>
      <c r="K1367" t="s">
        <v>33</v>
      </c>
      <c r="L1367" t="s">
        <v>87</v>
      </c>
      <c r="M1367" s="104" t="s">
        <v>2101</v>
      </c>
      <c r="N1367" s="104" t="s">
        <v>64</v>
      </c>
      <c r="O1367" s="167">
        <v>12000</v>
      </c>
      <c r="P1367" s="200">
        <v>4410</v>
      </c>
      <c r="Q1367" s="234">
        <v>2.2649649469710587E-2</v>
      </c>
      <c r="R1367" s="200" t="s">
        <v>37</v>
      </c>
      <c r="S1367" s="180">
        <v>2232</v>
      </c>
      <c r="T1367" s="231" t="s">
        <v>2102</v>
      </c>
      <c r="U1367" s="208">
        <v>0</v>
      </c>
      <c r="V1367" s="209">
        <v>0</v>
      </c>
      <c r="W1367" s="234">
        <f>Tabla2[[#This Row],[Valor POAI 2026
 (en pesos y 3 últimos digitos en cero)]]/$V$2</f>
        <v>0</v>
      </c>
      <c r="X1367" s="188"/>
      <c r="Y1367" s="188"/>
      <c r="Z1367" s="189"/>
    </row>
    <row r="1368" spans="1:26" ht="13.5" hidden="1" customHeight="1">
      <c r="A1368" s="172">
        <v>19</v>
      </c>
      <c r="B1368" t="s">
        <v>2089</v>
      </c>
      <c r="C1368" s="207">
        <v>22432</v>
      </c>
      <c r="D1368" t="s">
        <v>98</v>
      </c>
      <c r="E1368" s="207">
        <v>18</v>
      </c>
      <c r="F1368" s="104" t="s">
        <v>120</v>
      </c>
      <c r="G1368" t="s">
        <v>100</v>
      </c>
      <c r="H1368" t="s">
        <v>121</v>
      </c>
      <c r="I1368" t="s">
        <v>56</v>
      </c>
      <c r="J1368" t="s">
        <v>102</v>
      </c>
      <c r="K1368" t="s">
        <v>103</v>
      </c>
      <c r="L1368" t="s">
        <v>104</v>
      </c>
      <c r="M1368" s="104" t="s">
        <v>2103</v>
      </c>
      <c r="N1368" s="104" t="s">
        <v>123</v>
      </c>
      <c r="O1368" s="167">
        <v>3000</v>
      </c>
      <c r="P1368" s="200">
        <v>974</v>
      </c>
      <c r="Q1368" s="234">
        <v>5.0024395880948098E-3</v>
      </c>
      <c r="R1368" s="200" t="s">
        <v>37</v>
      </c>
      <c r="S1368" s="180">
        <v>2243</v>
      </c>
      <c r="T1368" s="231" t="s">
        <v>2104</v>
      </c>
      <c r="U1368" s="208">
        <v>0</v>
      </c>
      <c r="V1368" s="209">
        <v>0</v>
      </c>
      <c r="W1368" s="234">
        <f>Tabla2[[#This Row],[Valor POAI 2026
 (en pesos y 3 últimos digitos en cero)]]/$V$2</f>
        <v>0</v>
      </c>
      <c r="X1368" s="188"/>
      <c r="Y1368" s="188"/>
      <c r="Z1368" s="189"/>
    </row>
    <row r="1369" spans="1:26" ht="13.5" hidden="1" customHeight="1">
      <c r="A1369" s="172">
        <v>19</v>
      </c>
      <c r="B1369" t="s">
        <v>2089</v>
      </c>
      <c r="C1369" s="207">
        <v>22434</v>
      </c>
      <c r="D1369" t="s">
        <v>98</v>
      </c>
      <c r="E1369" s="207">
        <v>19</v>
      </c>
      <c r="F1369" s="104" t="s">
        <v>99</v>
      </c>
      <c r="G1369" t="s">
        <v>100</v>
      </c>
      <c r="H1369" t="s">
        <v>101</v>
      </c>
      <c r="I1369" t="s">
        <v>56</v>
      </c>
      <c r="J1369" t="s">
        <v>102</v>
      </c>
      <c r="K1369" t="s">
        <v>103</v>
      </c>
      <c r="L1369" t="s">
        <v>104</v>
      </c>
      <c r="M1369" s="104" t="s">
        <v>2105</v>
      </c>
      <c r="N1369" s="104" t="s">
        <v>106</v>
      </c>
      <c r="O1369" s="167">
        <v>3200</v>
      </c>
      <c r="P1369" s="200">
        <v>2921</v>
      </c>
      <c r="Q1369" s="234">
        <v>1.5002182789347987E-2</v>
      </c>
      <c r="R1369" s="200" t="s">
        <v>37</v>
      </c>
      <c r="S1369" s="180">
        <v>2243</v>
      </c>
      <c r="T1369" s="231" t="s">
        <v>2104</v>
      </c>
      <c r="U1369" s="208">
        <v>0</v>
      </c>
      <c r="V1369" s="209">
        <v>0</v>
      </c>
      <c r="W1369" s="234">
        <f>Tabla2[[#This Row],[Valor POAI 2026
 (en pesos y 3 últimos digitos en cero)]]/$V$2</f>
        <v>0</v>
      </c>
      <c r="X1369" s="188"/>
      <c r="Y1369" s="188"/>
      <c r="Z1369" s="189"/>
    </row>
    <row r="1370" spans="1:26" ht="13.5" hidden="1" customHeight="1">
      <c r="A1370" s="172">
        <v>19</v>
      </c>
      <c r="B1370" t="s">
        <v>2089</v>
      </c>
      <c r="C1370" s="207">
        <v>22435</v>
      </c>
      <c r="D1370" t="s">
        <v>98</v>
      </c>
      <c r="E1370" s="207">
        <v>23</v>
      </c>
      <c r="F1370" s="104" t="s">
        <v>124</v>
      </c>
      <c r="G1370" t="s">
        <v>100</v>
      </c>
      <c r="H1370" t="s">
        <v>125</v>
      </c>
      <c r="I1370" t="s">
        <v>32</v>
      </c>
      <c r="K1370" t="s">
        <v>103</v>
      </c>
      <c r="L1370" t="s">
        <v>104</v>
      </c>
      <c r="M1370" s="104" t="s">
        <v>2106</v>
      </c>
      <c r="N1370" s="104" t="s">
        <v>127</v>
      </c>
      <c r="O1370" s="167">
        <v>3000</v>
      </c>
      <c r="P1370" s="200">
        <v>2716</v>
      </c>
      <c r="Q1370" s="234">
        <v>1.3949307927377315E-2</v>
      </c>
      <c r="R1370" s="200" t="s">
        <v>37</v>
      </c>
      <c r="S1370" s="180">
        <v>2243</v>
      </c>
      <c r="T1370" s="231" t="s">
        <v>2104</v>
      </c>
      <c r="U1370" s="208">
        <v>0</v>
      </c>
      <c r="V1370" s="209">
        <v>0</v>
      </c>
      <c r="W1370" s="234">
        <f>Tabla2[[#This Row],[Valor POAI 2026
 (en pesos y 3 últimos digitos en cero)]]/$V$2</f>
        <v>0</v>
      </c>
      <c r="X1370" s="188"/>
      <c r="Y1370" s="188"/>
      <c r="Z1370" s="189"/>
    </row>
    <row r="1371" spans="1:26" ht="13.5" hidden="1" customHeight="1">
      <c r="A1371" s="172">
        <v>19</v>
      </c>
      <c r="B1371" t="s">
        <v>2089</v>
      </c>
      <c r="C1371" s="207">
        <v>22436</v>
      </c>
      <c r="D1371" t="s">
        <v>98</v>
      </c>
      <c r="E1371" s="207">
        <v>20</v>
      </c>
      <c r="F1371" s="104" t="s">
        <v>112</v>
      </c>
      <c r="G1371" t="s">
        <v>100</v>
      </c>
      <c r="H1371" t="s">
        <v>113</v>
      </c>
      <c r="I1371" t="s">
        <v>56</v>
      </c>
      <c r="J1371" t="s">
        <v>102</v>
      </c>
      <c r="K1371" t="s">
        <v>103</v>
      </c>
      <c r="L1371" t="s">
        <v>104</v>
      </c>
      <c r="M1371" s="104" t="s">
        <v>2107</v>
      </c>
      <c r="N1371" s="104" t="s">
        <v>115</v>
      </c>
      <c r="O1371" s="167">
        <v>3000</v>
      </c>
      <c r="P1371" s="200">
        <v>779</v>
      </c>
      <c r="Q1371" s="234">
        <v>4.0009244754885594E-3</v>
      </c>
      <c r="R1371" s="200" t="s">
        <v>37</v>
      </c>
      <c r="S1371" s="180">
        <v>2243</v>
      </c>
      <c r="T1371" s="231" t="s">
        <v>2104</v>
      </c>
      <c r="U1371" s="208">
        <v>0</v>
      </c>
      <c r="V1371" s="209">
        <v>0</v>
      </c>
      <c r="W1371" s="234">
        <f>Tabla2[[#This Row],[Valor POAI 2026
 (en pesos y 3 últimos digitos en cero)]]/$V$2</f>
        <v>0</v>
      </c>
      <c r="X1371" s="188"/>
      <c r="Y1371" s="188"/>
      <c r="Z1371" s="189"/>
    </row>
    <row r="1372" spans="1:26" ht="13.5" hidden="1" customHeight="1">
      <c r="A1372" s="172">
        <v>19</v>
      </c>
      <c r="B1372" t="s">
        <v>2089</v>
      </c>
      <c r="C1372" s="207">
        <v>22437</v>
      </c>
      <c r="D1372" t="s">
        <v>98</v>
      </c>
      <c r="E1372" s="207">
        <v>17</v>
      </c>
      <c r="F1372" s="104" t="s">
        <v>108</v>
      </c>
      <c r="G1372" t="s">
        <v>100</v>
      </c>
      <c r="H1372" t="s">
        <v>109</v>
      </c>
      <c r="I1372" t="s">
        <v>56</v>
      </c>
      <c r="J1372" t="s">
        <v>102</v>
      </c>
      <c r="K1372" t="s">
        <v>103</v>
      </c>
      <c r="L1372" t="s">
        <v>104</v>
      </c>
      <c r="M1372" s="104" t="s">
        <v>2108</v>
      </c>
      <c r="N1372" s="104" t="s">
        <v>111</v>
      </c>
      <c r="O1372" s="167">
        <v>2000</v>
      </c>
      <c r="P1372" s="200">
        <v>1168</v>
      </c>
      <c r="Q1372" s="234">
        <v>5.9988187257646181E-3</v>
      </c>
      <c r="R1372" s="200" t="s">
        <v>37</v>
      </c>
      <c r="S1372" s="180">
        <v>2243</v>
      </c>
      <c r="T1372" s="231" t="s">
        <v>2104</v>
      </c>
      <c r="U1372" s="208">
        <v>0</v>
      </c>
      <c r="V1372" s="209">
        <v>0</v>
      </c>
      <c r="W1372" s="234">
        <f>Tabla2[[#This Row],[Valor POAI 2026
 (en pesos y 3 últimos digitos en cero)]]/$V$2</f>
        <v>0</v>
      </c>
      <c r="X1372" s="188"/>
      <c r="Y1372" s="188"/>
      <c r="Z1372" s="189"/>
    </row>
    <row r="1373" spans="1:26" ht="13.5" hidden="1" customHeight="1">
      <c r="A1373" s="172">
        <v>19</v>
      </c>
      <c r="B1373" t="s">
        <v>2089</v>
      </c>
      <c r="C1373" s="207">
        <v>22531</v>
      </c>
      <c r="D1373" t="s">
        <v>45</v>
      </c>
      <c r="E1373" s="207">
        <v>26</v>
      </c>
      <c r="F1373" s="104" t="s">
        <v>128</v>
      </c>
      <c r="G1373" t="s">
        <v>129</v>
      </c>
      <c r="H1373" t="s">
        <v>130</v>
      </c>
      <c r="I1373" t="s">
        <v>32</v>
      </c>
      <c r="K1373" t="s">
        <v>103</v>
      </c>
      <c r="L1373" t="s">
        <v>131</v>
      </c>
      <c r="M1373" s="104" t="s">
        <v>2109</v>
      </c>
      <c r="N1373" s="104" t="s">
        <v>133</v>
      </c>
      <c r="O1373" s="167">
        <v>8000</v>
      </c>
      <c r="P1373" s="200">
        <v>2541</v>
      </c>
      <c r="Q1373" s="234">
        <v>1.305051231349991E-2</v>
      </c>
      <c r="R1373" s="200" t="s">
        <v>37</v>
      </c>
      <c r="S1373" s="180">
        <v>2253</v>
      </c>
      <c r="T1373" s="231" t="s">
        <v>2110</v>
      </c>
      <c r="U1373" s="208">
        <v>0</v>
      </c>
      <c r="V1373" s="209">
        <v>0</v>
      </c>
      <c r="W1373" s="234">
        <f>Tabla2[[#This Row],[Valor POAI 2026
 (en pesos y 3 últimos digitos en cero)]]/$V$2</f>
        <v>0</v>
      </c>
      <c r="X1373" s="188"/>
      <c r="Y1373" s="188"/>
      <c r="Z1373" s="189"/>
    </row>
    <row r="1374" spans="1:26" ht="13.5" hidden="1" customHeight="1">
      <c r="A1374" s="172">
        <v>19</v>
      </c>
      <c r="B1374" t="s">
        <v>2089</v>
      </c>
      <c r="C1374" s="207">
        <v>22532</v>
      </c>
      <c r="D1374" t="s">
        <v>45</v>
      </c>
      <c r="E1374" s="207">
        <v>27</v>
      </c>
      <c r="F1374" s="104" t="s">
        <v>135</v>
      </c>
      <c r="G1374" t="s">
        <v>129</v>
      </c>
      <c r="H1374" t="s">
        <v>136</v>
      </c>
      <c r="I1374" t="s">
        <v>32</v>
      </c>
      <c r="K1374" t="s">
        <v>103</v>
      </c>
      <c r="L1374" t="s">
        <v>131</v>
      </c>
      <c r="M1374" s="104" t="s">
        <v>2111</v>
      </c>
      <c r="N1374" s="104" t="s">
        <v>41</v>
      </c>
      <c r="O1374" s="167">
        <v>4000</v>
      </c>
      <c r="P1374" s="200">
        <v>3018</v>
      </c>
      <c r="Q1374" s="234">
        <v>1.5500372358182891E-2</v>
      </c>
      <c r="R1374" s="200" t="s">
        <v>37</v>
      </c>
      <c r="S1374" s="180">
        <v>2253</v>
      </c>
      <c r="T1374" s="231" t="s">
        <v>2110</v>
      </c>
      <c r="U1374" s="208">
        <v>0</v>
      </c>
      <c r="V1374" s="209">
        <v>0</v>
      </c>
      <c r="W1374" s="234">
        <f>Tabla2[[#This Row],[Valor POAI 2026
 (en pesos y 3 últimos digitos en cero)]]/$V$2</f>
        <v>0</v>
      </c>
      <c r="X1374" s="188"/>
      <c r="Y1374" s="188"/>
      <c r="Z1374" s="189"/>
    </row>
    <row r="1375" spans="1:26" ht="13.5" hidden="1" customHeight="1">
      <c r="A1375" s="172">
        <v>19</v>
      </c>
      <c r="B1375" t="s">
        <v>2089</v>
      </c>
      <c r="C1375" s="207">
        <v>22533</v>
      </c>
      <c r="D1375" t="s">
        <v>138</v>
      </c>
      <c r="E1375" s="207">
        <v>25</v>
      </c>
      <c r="F1375" s="104" t="s">
        <v>139</v>
      </c>
      <c r="G1375" t="s">
        <v>129</v>
      </c>
      <c r="H1375" t="s">
        <v>140</v>
      </c>
      <c r="I1375" t="s">
        <v>32</v>
      </c>
      <c r="K1375" t="s">
        <v>103</v>
      </c>
      <c r="L1375" t="s">
        <v>131</v>
      </c>
      <c r="M1375" s="104" t="s">
        <v>2112</v>
      </c>
      <c r="N1375" s="104" t="s">
        <v>51</v>
      </c>
      <c r="O1375" s="167">
        <v>1200</v>
      </c>
      <c r="P1375" s="200">
        <v>1879</v>
      </c>
      <c r="Q1375" s="234">
        <v>9.6504969055751007E-3</v>
      </c>
      <c r="R1375" s="200" t="s">
        <v>37</v>
      </c>
      <c r="S1375" s="180">
        <v>2253</v>
      </c>
      <c r="T1375" s="231" t="s">
        <v>2110</v>
      </c>
      <c r="U1375" s="208">
        <v>0</v>
      </c>
      <c r="V1375" s="209">
        <v>0</v>
      </c>
      <c r="W1375" s="234">
        <f>Tabla2[[#This Row],[Valor POAI 2026
 (en pesos y 3 últimos digitos en cero)]]/$V$2</f>
        <v>0</v>
      </c>
      <c r="X1375" s="188"/>
      <c r="Y1375" s="188"/>
      <c r="Z1375" s="189"/>
    </row>
    <row r="1376" spans="1:26" ht="13.5" hidden="1" customHeight="1">
      <c r="A1376" s="172">
        <v>19</v>
      </c>
      <c r="B1376" t="s">
        <v>2089</v>
      </c>
      <c r="C1376" s="207">
        <v>22311</v>
      </c>
      <c r="D1376" t="s">
        <v>142</v>
      </c>
      <c r="E1376" s="207">
        <v>31</v>
      </c>
      <c r="F1376" s="104" t="s">
        <v>150</v>
      </c>
      <c r="G1376" t="s">
        <v>129</v>
      </c>
      <c r="H1376" t="s">
        <v>144</v>
      </c>
      <c r="I1376" t="s">
        <v>32</v>
      </c>
      <c r="K1376" t="s">
        <v>103</v>
      </c>
      <c r="L1376" t="s">
        <v>145</v>
      </c>
      <c r="M1376" s="104" t="s">
        <v>151</v>
      </c>
      <c r="N1376" s="104" t="s">
        <v>152</v>
      </c>
      <c r="O1376" s="167">
        <v>4</v>
      </c>
      <c r="P1376" s="200">
        <v>1129</v>
      </c>
      <c r="Q1376" s="234">
        <v>5.7985157032433678E-3</v>
      </c>
      <c r="R1376" s="200" t="s">
        <v>37</v>
      </c>
      <c r="S1376" s="180">
        <v>2231</v>
      </c>
      <c r="T1376" s="231" t="s">
        <v>2113</v>
      </c>
      <c r="U1376" s="208">
        <v>0</v>
      </c>
      <c r="V1376" s="209">
        <v>0</v>
      </c>
      <c r="W1376" s="234">
        <f>Tabla2[[#This Row],[Valor POAI 2026
 (en pesos y 3 últimos digitos en cero)]]/$V$2</f>
        <v>0</v>
      </c>
      <c r="X1376" s="188"/>
      <c r="Y1376" s="188"/>
      <c r="Z1376" s="189"/>
    </row>
    <row r="1377" spans="1:26" ht="13.5" hidden="1" customHeight="1">
      <c r="A1377" s="172">
        <v>19</v>
      </c>
      <c r="B1377" t="s">
        <v>2089</v>
      </c>
      <c r="C1377" s="207">
        <v>22312</v>
      </c>
      <c r="D1377" t="s">
        <v>142</v>
      </c>
      <c r="E1377" s="207">
        <v>30</v>
      </c>
      <c r="F1377" s="104" t="s">
        <v>143</v>
      </c>
      <c r="G1377" t="s">
        <v>129</v>
      </c>
      <c r="H1377" t="s">
        <v>144</v>
      </c>
      <c r="I1377" t="s">
        <v>32</v>
      </c>
      <c r="K1377" t="s">
        <v>103</v>
      </c>
      <c r="L1377" t="s">
        <v>145</v>
      </c>
      <c r="M1377" s="104" t="s">
        <v>711</v>
      </c>
      <c r="N1377" s="104" t="s">
        <v>44</v>
      </c>
      <c r="O1377" s="167">
        <v>4</v>
      </c>
      <c r="P1377" s="200">
        <v>1558</v>
      </c>
      <c r="Q1377" s="234">
        <v>8.0018489509771189E-3</v>
      </c>
      <c r="R1377" s="200" t="s">
        <v>37</v>
      </c>
      <c r="S1377" s="180">
        <v>2231</v>
      </c>
      <c r="T1377" s="231" t="s">
        <v>2113</v>
      </c>
      <c r="U1377" s="208">
        <v>0</v>
      </c>
      <c r="V1377" s="209">
        <v>0</v>
      </c>
      <c r="W1377" s="234">
        <f>Tabla2[[#This Row],[Valor POAI 2026
 (en pesos y 3 últimos digitos en cero)]]/$V$2</f>
        <v>0</v>
      </c>
      <c r="X1377" s="188"/>
      <c r="Y1377" s="188"/>
      <c r="Z1377" s="189"/>
    </row>
    <row r="1378" spans="1:26" ht="13.5" hidden="1" customHeight="1">
      <c r="A1378" s="172">
        <v>19</v>
      </c>
      <c r="B1378" t="s">
        <v>2089</v>
      </c>
      <c r="C1378" s="207">
        <v>22313</v>
      </c>
      <c r="D1378" t="s">
        <v>142</v>
      </c>
      <c r="E1378" s="207">
        <v>32</v>
      </c>
      <c r="F1378" s="104" t="s">
        <v>148</v>
      </c>
      <c r="G1378" t="s">
        <v>129</v>
      </c>
      <c r="H1378" t="s">
        <v>144</v>
      </c>
      <c r="I1378" t="s">
        <v>32</v>
      </c>
      <c r="K1378" t="s">
        <v>103</v>
      </c>
      <c r="L1378" t="s">
        <v>145</v>
      </c>
      <c r="M1378" s="104" t="s">
        <v>713</v>
      </c>
      <c r="N1378" s="104" t="s">
        <v>41</v>
      </c>
      <c r="O1378" s="167">
        <v>4</v>
      </c>
      <c r="P1378" s="200">
        <v>263</v>
      </c>
      <c r="Q1378" s="234">
        <v>1.3507614082843276E-3</v>
      </c>
      <c r="R1378" s="200" t="s">
        <v>37</v>
      </c>
      <c r="S1378" s="180">
        <v>2231</v>
      </c>
      <c r="T1378" s="231" t="s">
        <v>2113</v>
      </c>
      <c r="U1378" s="208">
        <v>0</v>
      </c>
      <c r="V1378" s="209">
        <v>0</v>
      </c>
      <c r="W1378" s="234">
        <f>Tabla2[[#This Row],[Valor POAI 2026
 (en pesos y 3 últimos digitos en cero)]]/$V$2</f>
        <v>0</v>
      </c>
      <c r="X1378" s="188"/>
      <c r="Y1378" s="188"/>
      <c r="Z1378" s="189"/>
    </row>
    <row r="1379" spans="1:26" ht="13.5" hidden="1" customHeight="1">
      <c r="A1379" s="172">
        <v>19</v>
      </c>
      <c r="B1379" t="s">
        <v>2089</v>
      </c>
      <c r="C1379" s="207">
        <v>22441</v>
      </c>
      <c r="D1379" t="s">
        <v>153</v>
      </c>
      <c r="E1379" s="207">
        <v>33</v>
      </c>
      <c r="F1379" s="104" t="s">
        <v>179</v>
      </c>
      <c r="G1379" t="s">
        <v>155</v>
      </c>
      <c r="H1379" t="s">
        <v>180</v>
      </c>
      <c r="I1379" t="s">
        <v>56</v>
      </c>
      <c r="K1379" t="s">
        <v>103</v>
      </c>
      <c r="L1379" t="s">
        <v>157</v>
      </c>
      <c r="M1379" s="104" t="s">
        <v>2114</v>
      </c>
      <c r="N1379" s="104" t="s">
        <v>182</v>
      </c>
      <c r="O1379" s="167">
        <v>200</v>
      </c>
      <c r="P1379" s="200">
        <v>1363</v>
      </c>
      <c r="Q1379" s="234">
        <v>7.0003338383708685E-3</v>
      </c>
      <c r="R1379" s="200" t="s">
        <v>37</v>
      </c>
      <c r="S1379" s="180">
        <v>2244</v>
      </c>
      <c r="T1379" s="231" t="s">
        <v>2115</v>
      </c>
      <c r="U1379" s="208">
        <v>0</v>
      </c>
      <c r="V1379" s="209">
        <v>0</v>
      </c>
      <c r="W1379" s="234">
        <f>Tabla2[[#This Row],[Valor POAI 2026
 (en pesos y 3 últimos digitos en cero)]]/$V$2</f>
        <v>0</v>
      </c>
      <c r="X1379" s="188"/>
      <c r="Y1379" s="188"/>
      <c r="Z1379" s="189"/>
    </row>
    <row r="1380" spans="1:26" ht="13.5" hidden="1" customHeight="1">
      <c r="A1380" s="172">
        <v>19</v>
      </c>
      <c r="B1380" t="s">
        <v>2089</v>
      </c>
      <c r="C1380" s="207">
        <v>22442</v>
      </c>
      <c r="D1380" t="s">
        <v>153</v>
      </c>
      <c r="E1380" s="207">
        <v>38</v>
      </c>
      <c r="F1380" s="104" t="s">
        <v>169</v>
      </c>
      <c r="G1380" t="s">
        <v>155</v>
      </c>
      <c r="H1380" t="s">
        <v>170</v>
      </c>
      <c r="I1380" t="s">
        <v>32</v>
      </c>
      <c r="K1380" t="s">
        <v>103</v>
      </c>
      <c r="L1380" t="s">
        <v>157</v>
      </c>
      <c r="M1380" s="104" t="s">
        <v>2116</v>
      </c>
      <c r="N1380" s="104" t="s">
        <v>172</v>
      </c>
      <c r="O1380" s="167">
        <v>60</v>
      </c>
      <c r="P1380" s="200">
        <v>1577</v>
      </c>
      <c r="Q1380" s="234">
        <v>8.0994324747695225E-3</v>
      </c>
      <c r="R1380" s="200" t="s">
        <v>37</v>
      </c>
      <c r="S1380" s="180">
        <v>2244</v>
      </c>
      <c r="T1380" s="231" t="s">
        <v>2115</v>
      </c>
      <c r="U1380" s="208">
        <v>0</v>
      </c>
      <c r="V1380" s="209">
        <v>0</v>
      </c>
      <c r="W1380" s="234">
        <f>Tabla2[[#This Row],[Valor POAI 2026
 (en pesos y 3 últimos digitos en cero)]]/$V$2</f>
        <v>0</v>
      </c>
      <c r="X1380" s="188"/>
      <c r="Y1380" s="188"/>
      <c r="Z1380" s="189"/>
    </row>
    <row r="1381" spans="1:26" ht="13.5" hidden="1" customHeight="1">
      <c r="A1381" s="172">
        <v>19</v>
      </c>
      <c r="B1381" t="s">
        <v>2089</v>
      </c>
      <c r="C1381" s="207">
        <v>22443</v>
      </c>
      <c r="D1381" t="s">
        <v>153</v>
      </c>
      <c r="E1381" s="207">
        <v>39</v>
      </c>
      <c r="F1381" s="104" t="s">
        <v>177</v>
      </c>
      <c r="G1381" t="s">
        <v>155</v>
      </c>
      <c r="H1381" t="s">
        <v>170</v>
      </c>
      <c r="I1381" t="s">
        <v>32</v>
      </c>
      <c r="K1381" t="s">
        <v>103</v>
      </c>
      <c r="L1381" t="s">
        <v>157</v>
      </c>
      <c r="M1381" s="104" t="s">
        <v>2117</v>
      </c>
      <c r="N1381" s="104" t="s">
        <v>166</v>
      </c>
      <c r="O1381" s="167">
        <v>4000</v>
      </c>
      <c r="P1381" s="200">
        <v>1558</v>
      </c>
      <c r="Q1381" s="234">
        <v>8.0018489509771189E-3</v>
      </c>
      <c r="R1381" s="200" t="s">
        <v>37</v>
      </c>
      <c r="S1381" s="180">
        <v>2244</v>
      </c>
      <c r="T1381" s="231" t="s">
        <v>2115</v>
      </c>
      <c r="U1381" s="208">
        <v>0</v>
      </c>
      <c r="V1381" s="209">
        <v>0</v>
      </c>
      <c r="W1381" s="234">
        <f>Tabla2[[#This Row],[Valor POAI 2026
 (en pesos y 3 últimos digitos en cero)]]/$V$2</f>
        <v>0</v>
      </c>
      <c r="X1381" s="188"/>
      <c r="Y1381" s="188"/>
      <c r="Z1381" s="189"/>
    </row>
    <row r="1382" spans="1:26" ht="13.5" hidden="1" customHeight="1">
      <c r="A1382" s="172">
        <v>19</v>
      </c>
      <c r="B1382" t="s">
        <v>2089</v>
      </c>
      <c r="C1382" s="207">
        <v>22444</v>
      </c>
      <c r="D1382" t="s">
        <v>153</v>
      </c>
      <c r="E1382" s="207">
        <v>40</v>
      </c>
      <c r="F1382" s="104" t="s">
        <v>174</v>
      </c>
      <c r="G1382" t="s">
        <v>155</v>
      </c>
      <c r="H1382" t="s">
        <v>170</v>
      </c>
      <c r="I1382" t="s">
        <v>32</v>
      </c>
      <c r="K1382" t="s">
        <v>103</v>
      </c>
      <c r="L1382" t="s">
        <v>157</v>
      </c>
      <c r="M1382" s="104" t="s">
        <v>2118</v>
      </c>
      <c r="N1382" s="104" t="s">
        <v>176</v>
      </c>
      <c r="O1382" s="167">
        <v>300</v>
      </c>
      <c r="P1382" s="200">
        <v>1548</v>
      </c>
      <c r="Q1382" s="234">
        <v>7.9504892016126968E-3</v>
      </c>
      <c r="R1382" s="200" t="s">
        <v>37</v>
      </c>
      <c r="S1382" s="180">
        <v>2244</v>
      </c>
      <c r="T1382" s="231" t="s">
        <v>2115</v>
      </c>
      <c r="U1382" s="208">
        <v>0</v>
      </c>
      <c r="V1382" s="209">
        <v>0</v>
      </c>
      <c r="W1382" s="234">
        <f>Tabla2[[#This Row],[Valor POAI 2026
 (en pesos y 3 últimos digitos en cero)]]/$V$2</f>
        <v>0</v>
      </c>
      <c r="X1382" s="188"/>
      <c r="Y1382" s="188"/>
      <c r="Z1382" s="189"/>
    </row>
    <row r="1383" spans="1:26" ht="13.5" hidden="1" customHeight="1">
      <c r="A1383" s="172">
        <v>19</v>
      </c>
      <c r="B1383" t="s">
        <v>2089</v>
      </c>
      <c r="C1383" s="207">
        <v>22491</v>
      </c>
      <c r="D1383" t="s">
        <v>153</v>
      </c>
      <c r="E1383" s="207">
        <v>34</v>
      </c>
      <c r="F1383" s="104" t="s">
        <v>161</v>
      </c>
      <c r="G1383" t="s">
        <v>155</v>
      </c>
      <c r="H1383" t="s">
        <v>156</v>
      </c>
      <c r="I1383" t="s">
        <v>32</v>
      </c>
      <c r="K1383" t="s">
        <v>103</v>
      </c>
      <c r="L1383" t="s">
        <v>157</v>
      </c>
      <c r="M1383" s="104" t="s">
        <v>2119</v>
      </c>
      <c r="N1383" s="104" t="s">
        <v>163</v>
      </c>
      <c r="O1383" s="167">
        <v>320</v>
      </c>
      <c r="P1383" s="200">
        <v>1304</v>
      </c>
      <c r="Q1383" s="234">
        <v>6.6973113171207724E-3</v>
      </c>
      <c r="R1383" s="200" t="s">
        <v>37</v>
      </c>
      <c r="S1383" s="180">
        <v>2249</v>
      </c>
      <c r="T1383" s="231" t="s">
        <v>2120</v>
      </c>
      <c r="U1383" s="208">
        <v>0</v>
      </c>
      <c r="V1383" s="209">
        <v>0</v>
      </c>
      <c r="W1383" s="234">
        <f>Tabla2[[#This Row],[Valor POAI 2026
 (en pesos y 3 últimos digitos en cero)]]/$V$2</f>
        <v>0</v>
      </c>
      <c r="X1383" s="188"/>
      <c r="Y1383" s="188"/>
      <c r="Z1383" s="189"/>
    </row>
    <row r="1384" spans="1:26" ht="13.5" hidden="1" customHeight="1">
      <c r="A1384" s="172">
        <v>19</v>
      </c>
      <c r="B1384" t="s">
        <v>2089</v>
      </c>
      <c r="C1384" s="207">
        <v>22492</v>
      </c>
      <c r="D1384" t="s">
        <v>153</v>
      </c>
      <c r="E1384" s="207">
        <v>35</v>
      </c>
      <c r="F1384" s="104" t="s">
        <v>154</v>
      </c>
      <c r="G1384" t="s">
        <v>155</v>
      </c>
      <c r="H1384" t="s">
        <v>156</v>
      </c>
      <c r="I1384" t="s">
        <v>32</v>
      </c>
      <c r="K1384" t="s">
        <v>103</v>
      </c>
      <c r="L1384" t="s">
        <v>157</v>
      </c>
      <c r="M1384" s="104" t="s">
        <v>460</v>
      </c>
      <c r="N1384" s="104" t="s">
        <v>159</v>
      </c>
      <c r="O1384" s="167">
        <v>4000</v>
      </c>
      <c r="P1384" s="200">
        <v>1246</v>
      </c>
      <c r="Q1384" s="234">
        <v>6.3994247708071186E-3</v>
      </c>
      <c r="R1384" s="200" t="s">
        <v>37</v>
      </c>
      <c r="S1384" s="180">
        <v>2249</v>
      </c>
      <c r="T1384" s="231" t="s">
        <v>2120</v>
      </c>
      <c r="U1384" s="208">
        <v>0</v>
      </c>
      <c r="V1384" s="209">
        <v>0</v>
      </c>
      <c r="W1384" s="234">
        <f>Tabla2[[#This Row],[Valor POAI 2026
 (en pesos y 3 últimos digitos en cero)]]/$V$2</f>
        <v>0</v>
      </c>
      <c r="X1384" s="188"/>
      <c r="Y1384" s="188"/>
      <c r="Z1384" s="189"/>
    </row>
    <row r="1385" spans="1:26" ht="13.5" hidden="1" customHeight="1">
      <c r="A1385" s="172">
        <v>19</v>
      </c>
      <c r="B1385" t="s">
        <v>2089</v>
      </c>
      <c r="C1385" s="207">
        <v>22493</v>
      </c>
      <c r="D1385" t="s">
        <v>153</v>
      </c>
      <c r="E1385" s="207">
        <v>36</v>
      </c>
      <c r="F1385" s="104" t="s">
        <v>164</v>
      </c>
      <c r="G1385" t="s">
        <v>155</v>
      </c>
      <c r="H1385" t="s">
        <v>156</v>
      </c>
      <c r="I1385" t="s">
        <v>32</v>
      </c>
      <c r="K1385" t="s">
        <v>103</v>
      </c>
      <c r="L1385" t="s">
        <v>157</v>
      </c>
      <c r="M1385" s="104" t="s">
        <v>2121</v>
      </c>
      <c r="N1385" s="104" t="s">
        <v>166</v>
      </c>
      <c r="O1385" s="167">
        <v>1250</v>
      </c>
      <c r="P1385" s="200">
        <v>1168</v>
      </c>
      <c r="Q1385" s="234">
        <v>5.9988187257646181E-3</v>
      </c>
      <c r="R1385" s="200" t="s">
        <v>37</v>
      </c>
      <c r="S1385" s="180">
        <v>2249</v>
      </c>
      <c r="T1385" s="231" t="s">
        <v>2120</v>
      </c>
      <c r="U1385" s="208">
        <v>0</v>
      </c>
      <c r="V1385" s="209">
        <v>0</v>
      </c>
      <c r="W1385" s="234">
        <f>Tabla2[[#This Row],[Valor POAI 2026
 (en pesos y 3 últimos digitos en cero)]]/$V$2</f>
        <v>0</v>
      </c>
      <c r="X1385" s="188"/>
      <c r="Y1385" s="188"/>
      <c r="Z1385" s="189"/>
    </row>
    <row r="1386" spans="1:26" ht="13.5" hidden="1" customHeight="1">
      <c r="A1386" s="172">
        <v>19</v>
      </c>
      <c r="B1386" t="s">
        <v>2089</v>
      </c>
      <c r="C1386" s="207">
        <v>22494</v>
      </c>
      <c r="D1386" t="s">
        <v>153</v>
      </c>
      <c r="E1386" s="207">
        <v>37</v>
      </c>
      <c r="F1386" s="104" t="s">
        <v>167</v>
      </c>
      <c r="G1386" t="s">
        <v>155</v>
      </c>
      <c r="H1386" t="s">
        <v>156</v>
      </c>
      <c r="I1386" t="s">
        <v>32</v>
      </c>
      <c r="K1386" t="s">
        <v>103</v>
      </c>
      <c r="L1386" t="s">
        <v>157</v>
      </c>
      <c r="M1386" s="104" t="s">
        <v>2122</v>
      </c>
      <c r="N1386" s="104" t="s">
        <v>60</v>
      </c>
      <c r="O1386" s="167">
        <v>1600</v>
      </c>
      <c r="P1386" s="200">
        <v>1081</v>
      </c>
      <c r="Q1386" s="234">
        <v>5.5519889062941377E-3</v>
      </c>
      <c r="R1386" s="200" t="s">
        <v>37</v>
      </c>
      <c r="S1386" s="180">
        <v>2249</v>
      </c>
      <c r="T1386" s="231" t="s">
        <v>2120</v>
      </c>
      <c r="U1386" s="208">
        <v>0</v>
      </c>
      <c r="V1386" s="209">
        <v>0</v>
      </c>
      <c r="W1386" s="234">
        <f>Tabla2[[#This Row],[Valor POAI 2026
 (en pesos y 3 últimos digitos en cero)]]/$V$2</f>
        <v>0</v>
      </c>
      <c r="X1386" s="188"/>
      <c r="Y1386" s="188"/>
      <c r="Z1386" s="189"/>
    </row>
    <row r="1387" spans="1:26" ht="13.5" hidden="1" customHeight="1">
      <c r="A1387" s="172">
        <v>19</v>
      </c>
      <c r="B1387" t="s">
        <v>2089</v>
      </c>
      <c r="C1387" s="207">
        <v>22451</v>
      </c>
      <c r="D1387" t="s">
        <v>183</v>
      </c>
      <c r="E1387" s="207">
        <v>43</v>
      </c>
      <c r="F1387" s="104" t="s">
        <v>193</v>
      </c>
      <c r="G1387" t="s">
        <v>129</v>
      </c>
      <c r="H1387" t="s">
        <v>185</v>
      </c>
      <c r="I1387" t="s">
        <v>32</v>
      </c>
      <c r="K1387" t="s">
        <v>103</v>
      </c>
      <c r="L1387" t="s">
        <v>186</v>
      </c>
      <c r="M1387" s="104" t="s">
        <v>2123</v>
      </c>
      <c r="N1387" s="104" t="s">
        <v>81</v>
      </c>
      <c r="O1387" s="167">
        <v>11000</v>
      </c>
      <c r="P1387" s="200">
        <v>185</v>
      </c>
      <c r="Q1387" s="234">
        <v>9.501553632418274E-4</v>
      </c>
      <c r="R1387" s="200" t="s">
        <v>37</v>
      </c>
      <c r="S1387" s="180">
        <v>2245</v>
      </c>
      <c r="T1387" s="231" t="s">
        <v>2124</v>
      </c>
      <c r="U1387" s="208">
        <v>0</v>
      </c>
      <c r="V1387" s="209">
        <v>0</v>
      </c>
      <c r="W1387" s="234">
        <f>Tabla2[[#This Row],[Valor POAI 2026
 (en pesos y 3 últimos digitos en cero)]]/$V$2</f>
        <v>0</v>
      </c>
      <c r="X1387" s="188"/>
      <c r="Y1387" s="188"/>
      <c r="Z1387" s="189"/>
    </row>
    <row r="1388" spans="1:26" ht="13.5" hidden="1" customHeight="1">
      <c r="A1388" s="172">
        <v>19</v>
      </c>
      <c r="B1388" t="s">
        <v>2089</v>
      </c>
      <c r="C1388" s="207">
        <v>22452</v>
      </c>
      <c r="D1388" t="s">
        <v>183</v>
      </c>
      <c r="E1388" s="207">
        <v>44</v>
      </c>
      <c r="F1388" s="104" t="s">
        <v>190</v>
      </c>
      <c r="G1388" t="s">
        <v>129</v>
      </c>
      <c r="H1388" t="s">
        <v>185</v>
      </c>
      <c r="I1388" t="s">
        <v>32</v>
      </c>
      <c r="K1388" t="s">
        <v>103</v>
      </c>
      <c r="L1388" t="s">
        <v>186</v>
      </c>
      <c r="M1388" s="104" t="s">
        <v>2125</v>
      </c>
      <c r="N1388" s="104" t="s">
        <v>192</v>
      </c>
      <c r="O1388" s="167">
        <v>22000</v>
      </c>
      <c r="P1388" s="200">
        <v>1071</v>
      </c>
      <c r="Q1388" s="234">
        <v>5.500629156929714E-3</v>
      </c>
      <c r="R1388" s="200" t="s">
        <v>37</v>
      </c>
      <c r="S1388" s="180">
        <v>2245</v>
      </c>
      <c r="T1388" s="231" t="s">
        <v>2124</v>
      </c>
      <c r="U1388" s="208">
        <v>0</v>
      </c>
      <c r="V1388" s="209">
        <v>0</v>
      </c>
      <c r="W1388" s="234">
        <f>Tabla2[[#This Row],[Valor POAI 2026
 (en pesos y 3 últimos digitos en cero)]]/$V$2</f>
        <v>0</v>
      </c>
      <c r="X1388" s="188"/>
      <c r="Y1388" s="188"/>
      <c r="Z1388" s="189"/>
    </row>
    <row r="1389" spans="1:26" ht="13.5" hidden="1" customHeight="1">
      <c r="A1389" s="172">
        <v>19</v>
      </c>
      <c r="B1389" t="s">
        <v>2089</v>
      </c>
      <c r="C1389" s="207">
        <v>22453</v>
      </c>
      <c r="D1389" t="s">
        <v>183</v>
      </c>
      <c r="E1389" s="207">
        <v>45</v>
      </c>
      <c r="F1389" s="104" t="s">
        <v>184</v>
      </c>
      <c r="G1389" t="s">
        <v>129</v>
      </c>
      <c r="H1389" t="s">
        <v>185</v>
      </c>
      <c r="I1389" t="s">
        <v>32</v>
      </c>
      <c r="K1389" t="s">
        <v>103</v>
      </c>
      <c r="L1389" t="s">
        <v>186</v>
      </c>
      <c r="M1389" s="104" t="s">
        <v>2126</v>
      </c>
      <c r="N1389" s="104" t="s">
        <v>188</v>
      </c>
      <c r="O1389" s="167">
        <v>21000</v>
      </c>
      <c r="P1389" s="200">
        <v>1548</v>
      </c>
      <c r="Q1389" s="234">
        <v>7.9504892016126968E-3</v>
      </c>
      <c r="R1389" s="200" t="s">
        <v>37</v>
      </c>
      <c r="S1389" s="180">
        <v>2245</v>
      </c>
      <c r="T1389" s="231" t="s">
        <v>2124</v>
      </c>
      <c r="U1389" s="208">
        <v>0</v>
      </c>
      <c r="V1389" s="209">
        <v>0</v>
      </c>
      <c r="W1389" s="234">
        <f>Tabla2[[#This Row],[Valor POAI 2026
 (en pesos y 3 últimos digitos en cero)]]/$V$2</f>
        <v>0</v>
      </c>
      <c r="X1389" s="188"/>
      <c r="Y1389" s="188"/>
      <c r="Z1389" s="189"/>
    </row>
    <row r="1390" spans="1:26" ht="13.5" hidden="1" customHeight="1">
      <c r="A1390" s="172">
        <v>19</v>
      </c>
      <c r="B1390" t="s">
        <v>2089</v>
      </c>
      <c r="C1390" s="207">
        <v>22771</v>
      </c>
      <c r="D1390" t="s">
        <v>138</v>
      </c>
      <c r="E1390" s="207">
        <v>48</v>
      </c>
      <c r="F1390" s="104" t="s">
        <v>195</v>
      </c>
      <c r="G1390" t="s">
        <v>196</v>
      </c>
      <c r="H1390" t="s">
        <v>197</v>
      </c>
      <c r="I1390" t="s">
        <v>56</v>
      </c>
      <c r="J1390" t="s">
        <v>198</v>
      </c>
      <c r="K1390" t="s">
        <v>103</v>
      </c>
      <c r="L1390" t="s">
        <v>199</v>
      </c>
      <c r="M1390" s="104" t="s">
        <v>2127</v>
      </c>
      <c r="N1390" s="104" t="s">
        <v>201</v>
      </c>
      <c r="O1390" s="167">
        <v>6750</v>
      </c>
      <c r="P1390" s="200">
        <v>13434</v>
      </c>
      <c r="Q1390" s="234">
        <v>6.8996687296165995E-2</v>
      </c>
      <c r="R1390" s="200" t="s">
        <v>202</v>
      </c>
      <c r="S1390" s="180">
        <v>2277</v>
      </c>
      <c r="T1390" s="231" t="s">
        <v>2128</v>
      </c>
      <c r="U1390" s="208">
        <v>0</v>
      </c>
      <c r="V1390" s="209">
        <v>0</v>
      </c>
      <c r="W1390" s="234">
        <f>Tabla2[[#This Row],[Valor POAI 2026
 (en pesos y 3 últimos digitos en cero)]]/$V$2</f>
        <v>0</v>
      </c>
      <c r="X1390" s="188"/>
      <c r="Y1390" s="188"/>
      <c r="Z1390" s="189"/>
    </row>
    <row r="1391" spans="1:26" ht="13.5" hidden="1" customHeight="1">
      <c r="A1391" s="172">
        <v>19</v>
      </c>
      <c r="B1391" t="s">
        <v>2089</v>
      </c>
      <c r="C1391" s="207">
        <v>22772</v>
      </c>
      <c r="D1391" t="s">
        <v>138</v>
      </c>
      <c r="E1391" s="207">
        <v>47</v>
      </c>
      <c r="F1391" s="104" t="s">
        <v>204</v>
      </c>
      <c r="G1391" t="s">
        <v>196</v>
      </c>
      <c r="H1391" t="s">
        <v>205</v>
      </c>
      <c r="I1391" t="s">
        <v>56</v>
      </c>
      <c r="J1391" t="s">
        <v>198</v>
      </c>
      <c r="K1391" t="s">
        <v>103</v>
      </c>
      <c r="L1391" t="s">
        <v>199</v>
      </c>
      <c r="M1391" s="104" t="s">
        <v>2129</v>
      </c>
      <c r="N1391" s="104" t="s">
        <v>207</v>
      </c>
      <c r="O1391" s="167">
        <v>5000</v>
      </c>
      <c r="P1391" s="200">
        <v>5588</v>
      </c>
      <c r="Q1391" s="234">
        <v>2.8699827944839631E-2</v>
      </c>
      <c r="R1391" s="200" t="s">
        <v>37</v>
      </c>
      <c r="S1391" s="180">
        <v>2277</v>
      </c>
      <c r="T1391" s="231" t="s">
        <v>2128</v>
      </c>
      <c r="U1391" s="208">
        <v>0</v>
      </c>
      <c r="V1391" s="209">
        <v>0</v>
      </c>
      <c r="W1391" s="234">
        <f>Tabla2[[#This Row],[Valor POAI 2026
 (en pesos y 3 últimos digitos en cero)]]/$V$2</f>
        <v>0</v>
      </c>
      <c r="X1391" s="188"/>
      <c r="Y1391" s="188"/>
      <c r="Z1391" s="189"/>
    </row>
    <row r="1392" spans="1:26" ht="13.5" hidden="1" customHeight="1">
      <c r="A1392" s="172">
        <v>19</v>
      </c>
      <c r="B1392" t="s">
        <v>2089</v>
      </c>
      <c r="C1392" s="207">
        <v>22773</v>
      </c>
      <c r="D1392" t="s">
        <v>138</v>
      </c>
      <c r="E1392" s="207">
        <v>46</v>
      </c>
      <c r="F1392" s="104" t="s">
        <v>208</v>
      </c>
      <c r="G1392" t="s">
        <v>196</v>
      </c>
      <c r="H1392" t="s">
        <v>209</v>
      </c>
      <c r="I1392" t="s">
        <v>56</v>
      </c>
      <c r="J1392" t="s">
        <v>198</v>
      </c>
      <c r="K1392" t="s">
        <v>103</v>
      </c>
      <c r="L1392" t="s">
        <v>199</v>
      </c>
      <c r="M1392" s="104" t="s">
        <v>2130</v>
      </c>
      <c r="N1392" s="104" t="s">
        <v>211</v>
      </c>
      <c r="O1392" s="167">
        <v>4460</v>
      </c>
      <c r="P1392" s="200">
        <v>4342</v>
      </c>
      <c r="Q1392" s="234">
        <v>2.2300403174032511E-2</v>
      </c>
      <c r="R1392" s="200" t="s">
        <v>37</v>
      </c>
      <c r="S1392" s="180">
        <v>2277</v>
      </c>
      <c r="T1392" s="231" t="s">
        <v>2128</v>
      </c>
      <c r="U1392" s="208">
        <v>0</v>
      </c>
      <c r="V1392" s="209">
        <v>0</v>
      </c>
      <c r="W1392" s="234">
        <f>Tabla2[[#This Row],[Valor POAI 2026
 (en pesos y 3 últimos digitos en cero)]]/$V$2</f>
        <v>0</v>
      </c>
      <c r="X1392" s="188"/>
      <c r="Y1392" s="188"/>
      <c r="Z1392" s="189"/>
    </row>
    <row r="1393" spans="1:26" ht="13.5" hidden="1" customHeight="1">
      <c r="A1393" s="172">
        <v>19</v>
      </c>
      <c r="B1393" t="s">
        <v>2089</v>
      </c>
      <c r="C1393" s="207">
        <v>22271</v>
      </c>
      <c r="D1393" t="s">
        <v>212</v>
      </c>
      <c r="E1393" s="207">
        <v>52</v>
      </c>
      <c r="F1393" s="104" t="s">
        <v>225</v>
      </c>
      <c r="G1393" t="s">
        <v>214</v>
      </c>
      <c r="H1393" t="s">
        <v>222</v>
      </c>
      <c r="I1393" t="s">
        <v>56</v>
      </c>
      <c r="J1393" t="s">
        <v>216</v>
      </c>
      <c r="K1393" t="s">
        <v>217</v>
      </c>
      <c r="L1393" t="s">
        <v>218</v>
      </c>
      <c r="M1393" s="104" t="s">
        <v>2131</v>
      </c>
      <c r="N1393" s="104" t="s">
        <v>227</v>
      </c>
      <c r="O1393" s="167">
        <v>1050</v>
      </c>
      <c r="P1393" s="200">
        <v>13434</v>
      </c>
      <c r="Q1393" s="234">
        <v>6.8996687296165995E-2</v>
      </c>
      <c r="R1393" s="200" t="s">
        <v>37</v>
      </c>
      <c r="S1393" s="180">
        <v>2227</v>
      </c>
      <c r="T1393" s="231" t="s">
        <v>2132</v>
      </c>
      <c r="U1393" s="208">
        <v>0</v>
      </c>
      <c r="V1393" s="209">
        <v>0</v>
      </c>
      <c r="W1393" s="234">
        <f>Tabla2[[#This Row],[Valor POAI 2026
 (en pesos y 3 últimos digitos en cero)]]/$V$2</f>
        <v>0</v>
      </c>
      <c r="X1393" s="188"/>
      <c r="Y1393" s="188"/>
      <c r="Z1393" s="189"/>
    </row>
    <row r="1394" spans="1:26" ht="13.5" hidden="1" customHeight="1">
      <c r="A1394" s="172">
        <v>19</v>
      </c>
      <c r="B1394" t="s">
        <v>2089</v>
      </c>
      <c r="C1394" s="207">
        <v>22272</v>
      </c>
      <c r="D1394" t="s">
        <v>212</v>
      </c>
      <c r="E1394" s="207">
        <v>51</v>
      </c>
      <c r="F1394" s="104" t="s">
        <v>221</v>
      </c>
      <c r="G1394" t="s">
        <v>214</v>
      </c>
      <c r="H1394" t="s">
        <v>222</v>
      </c>
      <c r="I1394" t="s">
        <v>56</v>
      </c>
      <c r="J1394" t="s">
        <v>216</v>
      </c>
      <c r="K1394" t="s">
        <v>217</v>
      </c>
      <c r="L1394" t="s">
        <v>218</v>
      </c>
      <c r="M1394" s="104" t="s">
        <v>2133</v>
      </c>
      <c r="N1394" s="104" t="s">
        <v>224</v>
      </c>
      <c r="O1394" s="167">
        <v>1050</v>
      </c>
      <c r="P1394" s="200">
        <v>2726</v>
      </c>
      <c r="Q1394" s="234">
        <v>1.4000667676741737E-2</v>
      </c>
      <c r="R1394" s="200" t="s">
        <v>37</v>
      </c>
      <c r="S1394" s="180">
        <v>2227</v>
      </c>
      <c r="T1394" s="231" t="s">
        <v>2132</v>
      </c>
      <c r="U1394" s="208">
        <v>0</v>
      </c>
      <c r="V1394" s="209">
        <v>0</v>
      </c>
      <c r="W1394" s="234">
        <f>Tabla2[[#This Row],[Valor POAI 2026
 (en pesos y 3 últimos digitos en cero)]]/$V$2</f>
        <v>0</v>
      </c>
      <c r="X1394" s="188"/>
      <c r="Y1394" s="188"/>
      <c r="Z1394" s="189"/>
    </row>
    <row r="1395" spans="1:26" ht="13.5" hidden="1" customHeight="1">
      <c r="A1395" s="172">
        <v>19</v>
      </c>
      <c r="B1395" t="s">
        <v>2089</v>
      </c>
      <c r="C1395" s="207">
        <v>22273</v>
      </c>
      <c r="D1395" t="s">
        <v>212</v>
      </c>
      <c r="E1395" s="207">
        <v>50</v>
      </c>
      <c r="F1395" s="104" t="s">
        <v>213</v>
      </c>
      <c r="G1395" t="s">
        <v>214</v>
      </c>
      <c r="H1395" t="s">
        <v>215</v>
      </c>
      <c r="I1395" t="s">
        <v>56</v>
      </c>
      <c r="J1395" t="s">
        <v>216</v>
      </c>
      <c r="K1395" t="s">
        <v>217</v>
      </c>
      <c r="L1395" t="s">
        <v>218</v>
      </c>
      <c r="M1395" s="104" t="s">
        <v>2134</v>
      </c>
      <c r="N1395" s="104" t="s">
        <v>60</v>
      </c>
      <c r="O1395" s="167">
        <v>48</v>
      </c>
      <c r="P1395" s="200">
        <v>1363</v>
      </c>
      <c r="Q1395" s="234">
        <v>7.0003338383708685E-3</v>
      </c>
      <c r="R1395" s="200" t="s">
        <v>37</v>
      </c>
      <c r="S1395" s="180">
        <v>2227</v>
      </c>
      <c r="T1395" s="231" t="s">
        <v>2132</v>
      </c>
      <c r="U1395" s="208">
        <v>0</v>
      </c>
      <c r="V1395" s="209">
        <v>0</v>
      </c>
      <c r="W1395" s="234">
        <f>Tabla2[[#This Row],[Valor POAI 2026
 (en pesos y 3 últimos digitos en cero)]]/$V$2</f>
        <v>0</v>
      </c>
      <c r="X1395" s="188"/>
      <c r="Y1395" s="188"/>
      <c r="Z1395" s="189"/>
    </row>
    <row r="1396" spans="1:26" ht="13.5" hidden="1" customHeight="1">
      <c r="A1396" s="172">
        <v>19</v>
      </c>
      <c r="B1396" t="s">
        <v>2089</v>
      </c>
      <c r="C1396" s="207">
        <v>22351</v>
      </c>
      <c r="D1396" t="s">
        <v>228</v>
      </c>
      <c r="E1396" s="207">
        <v>55</v>
      </c>
      <c r="F1396" s="104" t="s">
        <v>235</v>
      </c>
      <c r="G1396" t="s">
        <v>236</v>
      </c>
      <c r="H1396" t="s">
        <v>237</v>
      </c>
      <c r="I1396" t="s">
        <v>32</v>
      </c>
      <c r="K1396" t="s">
        <v>217</v>
      </c>
      <c r="L1396" t="s">
        <v>232</v>
      </c>
      <c r="M1396" s="104" t="s">
        <v>2135</v>
      </c>
      <c r="N1396" s="104" t="s">
        <v>239</v>
      </c>
      <c r="O1396" s="167">
        <v>500</v>
      </c>
      <c r="P1396" s="200">
        <v>2074</v>
      </c>
      <c r="Q1396" s="234">
        <v>1.0652012018181351E-2</v>
      </c>
      <c r="R1396" s="200" t="s">
        <v>37</v>
      </c>
      <c r="S1396" s="180">
        <v>2235</v>
      </c>
      <c r="T1396" s="231" t="s">
        <v>2136</v>
      </c>
      <c r="U1396" s="208">
        <v>0</v>
      </c>
      <c r="V1396" s="209">
        <v>0</v>
      </c>
      <c r="W1396" s="234">
        <f>Tabla2[[#This Row],[Valor POAI 2026
 (en pesos y 3 últimos digitos en cero)]]/$V$2</f>
        <v>0</v>
      </c>
      <c r="X1396" s="188"/>
      <c r="Y1396" s="188"/>
      <c r="Z1396" s="189"/>
    </row>
    <row r="1397" spans="1:26" ht="13.5" hidden="1" customHeight="1">
      <c r="A1397" s="172">
        <v>19</v>
      </c>
      <c r="B1397" t="s">
        <v>2089</v>
      </c>
      <c r="C1397" s="207">
        <v>22352</v>
      </c>
      <c r="D1397" t="s">
        <v>228</v>
      </c>
      <c r="E1397" s="207">
        <v>54</v>
      </c>
      <c r="F1397" s="104" t="s">
        <v>229</v>
      </c>
      <c r="G1397" t="s">
        <v>230</v>
      </c>
      <c r="H1397" t="s">
        <v>231</v>
      </c>
      <c r="I1397" t="s">
        <v>32</v>
      </c>
      <c r="K1397" t="s">
        <v>217</v>
      </c>
      <c r="L1397" t="s">
        <v>232</v>
      </c>
      <c r="M1397" s="104" t="s">
        <v>2137</v>
      </c>
      <c r="N1397" s="104" t="s">
        <v>41</v>
      </c>
      <c r="O1397" s="167">
        <v>2200</v>
      </c>
      <c r="P1397" s="200">
        <v>2813</v>
      </c>
      <c r="Q1397" s="234">
        <v>1.4447497496212219E-2</v>
      </c>
      <c r="R1397" s="200" t="s">
        <v>37</v>
      </c>
      <c r="S1397" s="180">
        <v>2235</v>
      </c>
      <c r="T1397" s="231" t="s">
        <v>2136</v>
      </c>
      <c r="U1397" s="208">
        <v>0</v>
      </c>
      <c r="V1397" s="209">
        <v>0</v>
      </c>
      <c r="W1397" s="234">
        <f>Tabla2[[#This Row],[Valor POAI 2026
 (en pesos y 3 últimos digitos en cero)]]/$V$2</f>
        <v>0</v>
      </c>
      <c r="X1397" s="188"/>
      <c r="Y1397" s="188"/>
      <c r="Z1397" s="189"/>
    </row>
    <row r="1398" spans="1:26" ht="13.5" hidden="1" customHeight="1">
      <c r="A1398" s="172">
        <v>19</v>
      </c>
      <c r="B1398" t="s">
        <v>2089</v>
      </c>
      <c r="C1398" s="207">
        <v>22391</v>
      </c>
      <c r="D1398" t="s">
        <v>228</v>
      </c>
      <c r="E1398" s="207">
        <v>57</v>
      </c>
      <c r="F1398" s="104" t="s">
        <v>240</v>
      </c>
      <c r="G1398" t="s">
        <v>236</v>
      </c>
      <c r="H1398" t="s">
        <v>241</v>
      </c>
      <c r="I1398" t="s">
        <v>32</v>
      </c>
      <c r="K1398" t="s">
        <v>217</v>
      </c>
      <c r="L1398" t="s">
        <v>242</v>
      </c>
      <c r="M1398" s="104" t="s">
        <v>2138</v>
      </c>
      <c r="N1398" s="104" t="s">
        <v>244</v>
      </c>
      <c r="O1398" s="167">
        <v>180</v>
      </c>
      <c r="P1398" s="200">
        <v>1184</v>
      </c>
      <c r="Q1398" s="234">
        <v>6.080994324747695E-3</v>
      </c>
      <c r="R1398" s="200" t="s">
        <v>37</v>
      </c>
      <c r="S1398" s="180">
        <v>2239</v>
      </c>
      <c r="T1398" s="231" t="s">
        <v>2139</v>
      </c>
      <c r="U1398" s="208">
        <v>0</v>
      </c>
      <c r="V1398" s="209">
        <v>0</v>
      </c>
      <c r="W1398" s="234">
        <f>Tabla2[[#This Row],[Valor POAI 2026
 (en pesos y 3 últimos digitos en cero)]]/$V$2</f>
        <v>0</v>
      </c>
      <c r="X1398" s="188"/>
      <c r="Y1398" s="188"/>
      <c r="Z1398" s="189"/>
    </row>
    <row r="1399" spans="1:26" ht="13.5" hidden="1" customHeight="1">
      <c r="A1399" s="172">
        <v>19</v>
      </c>
      <c r="B1399" t="s">
        <v>2089</v>
      </c>
      <c r="C1399" s="207">
        <v>22392</v>
      </c>
      <c r="D1399" t="s">
        <v>228</v>
      </c>
      <c r="E1399" s="207">
        <v>58</v>
      </c>
      <c r="F1399" s="104" t="s">
        <v>247</v>
      </c>
      <c r="G1399" t="s">
        <v>236</v>
      </c>
      <c r="H1399" t="s">
        <v>248</v>
      </c>
      <c r="I1399" t="s">
        <v>32</v>
      </c>
      <c r="K1399" t="s">
        <v>217</v>
      </c>
      <c r="L1399" t="s">
        <v>242</v>
      </c>
      <c r="M1399" s="104" t="s">
        <v>742</v>
      </c>
      <c r="N1399" s="104" t="s">
        <v>250</v>
      </c>
      <c r="O1399" s="167">
        <v>800</v>
      </c>
      <c r="P1399" s="200">
        <v>1947</v>
      </c>
      <c r="Q1399" s="234">
        <v>9.9997432012531775E-3</v>
      </c>
      <c r="R1399" s="200" t="s">
        <v>37</v>
      </c>
      <c r="S1399" s="180">
        <v>2239</v>
      </c>
      <c r="T1399" s="231" t="s">
        <v>2139</v>
      </c>
      <c r="U1399" s="208">
        <v>0</v>
      </c>
      <c r="V1399" s="209">
        <v>0</v>
      </c>
      <c r="W1399" s="234">
        <f>Tabla2[[#This Row],[Valor POAI 2026
 (en pesos y 3 últimos digitos en cero)]]/$V$2</f>
        <v>0</v>
      </c>
      <c r="X1399" s="188"/>
      <c r="Y1399" s="188"/>
      <c r="Z1399" s="189"/>
    </row>
    <row r="1400" spans="1:26" ht="13.5" hidden="1" customHeight="1">
      <c r="A1400" s="172">
        <v>19</v>
      </c>
      <c r="B1400" t="s">
        <v>2089</v>
      </c>
      <c r="C1400" s="207">
        <v>24061</v>
      </c>
      <c r="D1400" t="s">
        <v>153</v>
      </c>
      <c r="E1400" s="207">
        <v>56</v>
      </c>
      <c r="F1400" s="104" t="s">
        <v>251</v>
      </c>
      <c r="G1400" t="s">
        <v>155</v>
      </c>
      <c r="H1400" t="s">
        <v>252</v>
      </c>
      <c r="I1400" t="s">
        <v>32</v>
      </c>
      <c r="K1400" t="s">
        <v>217</v>
      </c>
      <c r="L1400" t="s">
        <v>242</v>
      </c>
      <c r="M1400" s="104" t="s">
        <v>2140</v>
      </c>
      <c r="N1400" s="104" t="s">
        <v>254</v>
      </c>
      <c r="O1400" s="167">
        <v>180</v>
      </c>
      <c r="P1400" s="200">
        <v>1879</v>
      </c>
      <c r="Q1400" s="234">
        <v>9.6504969055751007E-3</v>
      </c>
      <c r="R1400" s="200" t="s">
        <v>37</v>
      </c>
      <c r="S1400" s="180">
        <v>2406</v>
      </c>
      <c r="T1400" s="231" t="s">
        <v>2141</v>
      </c>
      <c r="U1400" s="208">
        <v>0</v>
      </c>
      <c r="V1400" s="209">
        <v>0</v>
      </c>
      <c r="W1400" s="234">
        <f>Tabla2[[#This Row],[Valor POAI 2026
 (en pesos y 3 últimos digitos en cero)]]/$V$2</f>
        <v>0</v>
      </c>
      <c r="X1400" s="188"/>
      <c r="Y1400" s="188"/>
      <c r="Z1400" s="189"/>
    </row>
    <row r="1401" spans="1:26" ht="13.5" hidden="1" customHeight="1">
      <c r="A1401" s="172">
        <v>19</v>
      </c>
      <c r="B1401" t="s">
        <v>2089</v>
      </c>
      <c r="C1401" s="207">
        <v>22371</v>
      </c>
      <c r="D1401" t="s">
        <v>153</v>
      </c>
      <c r="E1401" s="207">
        <v>60</v>
      </c>
      <c r="F1401" s="104" t="s">
        <v>492</v>
      </c>
      <c r="G1401" t="s">
        <v>257</v>
      </c>
      <c r="H1401" t="s">
        <v>258</v>
      </c>
      <c r="I1401" t="s">
        <v>32</v>
      </c>
      <c r="K1401" t="s">
        <v>259</v>
      </c>
      <c r="L1401" t="s">
        <v>260</v>
      </c>
      <c r="M1401" s="104" t="s">
        <v>2142</v>
      </c>
      <c r="N1401" s="104" t="s">
        <v>494</v>
      </c>
      <c r="O1401" s="167">
        <v>4000</v>
      </c>
      <c r="P1401" s="200">
        <v>1947</v>
      </c>
      <c r="Q1401" s="234">
        <v>9.9997432012531775E-3</v>
      </c>
      <c r="R1401" s="200" t="s">
        <v>37</v>
      </c>
      <c r="S1401" s="180">
        <v>2237</v>
      </c>
      <c r="T1401" s="231" t="s">
        <v>2143</v>
      </c>
      <c r="U1401" s="208">
        <v>0</v>
      </c>
      <c r="V1401" s="209">
        <v>0</v>
      </c>
      <c r="W1401" s="234">
        <f>Tabla2[[#This Row],[Valor POAI 2026
 (en pesos y 3 últimos digitos en cero)]]/$V$2</f>
        <v>0</v>
      </c>
      <c r="X1401" s="188"/>
      <c r="Y1401" s="188"/>
      <c r="Z1401" s="189"/>
    </row>
    <row r="1402" spans="1:26" ht="13.5" hidden="1" customHeight="1">
      <c r="A1402" s="172">
        <v>19</v>
      </c>
      <c r="B1402" t="s">
        <v>2089</v>
      </c>
      <c r="C1402" s="207">
        <v>22372</v>
      </c>
      <c r="D1402" t="s">
        <v>153</v>
      </c>
      <c r="E1402" s="207">
        <v>61</v>
      </c>
      <c r="F1402" s="104" t="s">
        <v>256</v>
      </c>
      <c r="G1402" t="s">
        <v>257</v>
      </c>
      <c r="H1402" t="s">
        <v>258</v>
      </c>
      <c r="I1402" t="s">
        <v>32</v>
      </c>
      <c r="K1402" t="s">
        <v>259</v>
      </c>
      <c r="L1402" t="s">
        <v>260</v>
      </c>
      <c r="M1402" s="104" t="s">
        <v>2144</v>
      </c>
      <c r="N1402" s="104" t="s">
        <v>64</v>
      </c>
      <c r="O1402" s="167">
        <v>9</v>
      </c>
      <c r="P1402" s="200">
        <v>1256</v>
      </c>
      <c r="Q1402" s="234">
        <v>6.4507845201715415E-3</v>
      </c>
      <c r="R1402" s="200" t="s">
        <v>37</v>
      </c>
      <c r="S1402" s="180">
        <v>2237</v>
      </c>
      <c r="T1402" s="231" t="s">
        <v>2143</v>
      </c>
      <c r="U1402" s="208">
        <v>0</v>
      </c>
      <c r="V1402" s="209">
        <v>0</v>
      </c>
      <c r="W1402" s="234">
        <f>Tabla2[[#This Row],[Valor POAI 2026
 (en pesos y 3 últimos digitos en cero)]]/$V$2</f>
        <v>0</v>
      </c>
      <c r="X1402" s="188"/>
      <c r="Y1402" s="188"/>
      <c r="Z1402" s="189"/>
    </row>
    <row r="1403" spans="1:26" ht="13.5" hidden="1" customHeight="1">
      <c r="A1403" s="172">
        <v>19</v>
      </c>
      <c r="B1403" t="s">
        <v>2089</v>
      </c>
      <c r="C1403" s="207">
        <v>22471</v>
      </c>
      <c r="D1403" t="s">
        <v>153</v>
      </c>
      <c r="E1403" s="207">
        <v>62</v>
      </c>
      <c r="F1403" s="104" t="s">
        <v>263</v>
      </c>
      <c r="G1403" t="s">
        <v>257</v>
      </c>
      <c r="H1403" t="s">
        <v>264</v>
      </c>
      <c r="I1403" t="s">
        <v>32</v>
      </c>
      <c r="K1403" t="s">
        <v>259</v>
      </c>
      <c r="L1403" t="s">
        <v>260</v>
      </c>
      <c r="M1403" s="104" t="s">
        <v>2145</v>
      </c>
      <c r="N1403" s="104" t="s">
        <v>64</v>
      </c>
      <c r="O1403" s="167">
        <v>8</v>
      </c>
      <c r="P1403" s="200">
        <v>974</v>
      </c>
      <c r="Q1403" s="234">
        <v>5.0024395880948098E-3</v>
      </c>
      <c r="R1403" s="200" t="s">
        <v>37</v>
      </c>
      <c r="S1403" s="180">
        <v>2247</v>
      </c>
      <c r="T1403" s="231" t="s">
        <v>2146</v>
      </c>
      <c r="U1403" s="208">
        <v>0</v>
      </c>
      <c r="V1403" s="209">
        <v>0</v>
      </c>
      <c r="W1403" s="234">
        <f>Tabla2[[#This Row],[Valor POAI 2026
 (en pesos y 3 últimos digitos en cero)]]/$V$2</f>
        <v>0</v>
      </c>
      <c r="X1403" s="188"/>
      <c r="Y1403" s="188"/>
      <c r="Z1403" s="189"/>
    </row>
    <row r="1404" spans="1:26" ht="13.5" hidden="1" customHeight="1">
      <c r="A1404" s="172">
        <v>19</v>
      </c>
      <c r="B1404" t="s">
        <v>2089</v>
      </c>
      <c r="C1404" s="207">
        <v>22401</v>
      </c>
      <c r="D1404" t="s">
        <v>183</v>
      </c>
      <c r="E1404" s="207">
        <v>71</v>
      </c>
      <c r="F1404" s="104" t="s">
        <v>278</v>
      </c>
      <c r="G1404" t="s">
        <v>274</v>
      </c>
      <c r="H1404" t="s">
        <v>275</v>
      </c>
      <c r="I1404" t="s">
        <v>32</v>
      </c>
      <c r="K1404" t="s">
        <v>259</v>
      </c>
      <c r="L1404" t="s">
        <v>269</v>
      </c>
      <c r="M1404" s="104" t="s">
        <v>2147</v>
      </c>
      <c r="N1404" s="104" t="s">
        <v>280</v>
      </c>
      <c r="O1404" s="167">
        <v>800</v>
      </c>
      <c r="P1404" s="200">
        <v>234</v>
      </c>
      <c r="Q1404" s="234">
        <v>1.2018181351275007E-3</v>
      </c>
      <c r="R1404" s="200" t="s">
        <v>37</v>
      </c>
      <c r="S1404" s="180">
        <v>2240</v>
      </c>
      <c r="T1404" s="231" t="s">
        <v>2148</v>
      </c>
      <c r="U1404" s="208">
        <v>0</v>
      </c>
      <c r="V1404" s="209">
        <v>0</v>
      </c>
      <c r="W1404" s="234">
        <f>Tabla2[[#This Row],[Valor POAI 2026
 (en pesos y 3 últimos digitos en cero)]]/$V$2</f>
        <v>0</v>
      </c>
      <c r="X1404" s="188"/>
      <c r="Y1404" s="188"/>
      <c r="Z1404" s="189"/>
    </row>
    <row r="1405" spans="1:26" ht="13.5" hidden="1" customHeight="1">
      <c r="A1405" s="172">
        <v>19</v>
      </c>
      <c r="B1405" t="s">
        <v>2089</v>
      </c>
      <c r="C1405" s="207">
        <v>22402</v>
      </c>
      <c r="D1405" t="s">
        <v>183</v>
      </c>
      <c r="E1405" s="207">
        <v>74</v>
      </c>
      <c r="F1405" s="104" t="s">
        <v>282</v>
      </c>
      <c r="G1405" t="s">
        <v>257</v>
      </c>
      <c r="H1405" t="s">
        <v>268</v>
      </c>
      <c r="I1405" t="s">
        <v>56</v>
      </c>
      <c r="K1405" t="s">
        <v>259</v>
      </c>
      <c r="L1405" t="s">
        <v>269</v>
      </c>
      <c r="M1405" s="104" t="s">
        <v>2149</v>
      </c>
      <c r="N1405" s="104" t="s">
        <v>280</v>
      </c>
      <c r="O1405" s="167">
        <v>1300</v>
      </c>
      <c r="P1405" s="200">
        <v>389</v>
      </c>
      <c r="Q1405" s="234">
        <v>1.9978942502760586E-3</v>
      </c>
      <c r="R1405" s="200" t="s">
        <v>37</v>
      </c>
      <c r="S1405" s="180">
        <v>2240</v>
      </c>
      <c r="T1405" s="231" t="s">
        <v>2148</v>
      </c>
      <c r="U1405" s="208">
        <v>0</v>
      </c>
      <c r="V1405" s="209">
        <v>0</v>
      </c>
      <c r="W1405" s="234">
        <f>Tabla2[[#This Row],[Valor POAI 2026
 (en pesos y 3 últimos digitos en cero)]]/$V$2</f>
        <v>0</v>
      </c>
      <c r="X1405" s="188"/>
      <c r="Y1405" s="188"/>
      <c r="Z1405" s="189"/>
    </row>
    <row r="1406" spans="1:26" ht="13.5" hidden="1" customHeight="1">
      <c r="A1406" s="172">
        <v>19</v>
      </c>
      <c r="B1406" t="s">
        <v>2089</v>
      </c>
      <c r="C1406" s="207">
        <v>22403</v>
      </c>
      <c r="D1406" t="s">
        <v>183</v>
      </c>
      <c r="E1406" s="207">
        <v>110</v>
      </c>
      <c r="F1406" s="104" t="s">
        <v>290</v>
      </c>
      <c r="G1406" t="s">
        <v>257</v>
      </c>
      <c r="H1406" t="s">
        <v>268</v>
      </c>
      <c r="I1406" t="s">
        <v>56</v>
      </c>
      <c r="K1406" t="s">
        <v>259</v>
      </c>
      <c r="L1406" t="s">
        <v>269</v>
      </c>
      <c r="M1406" s="104" t="s">
        <v>2150</v>
      </c>
      <c r="N1406" s="104" t="s">
        <v>292</v>
      </c>
      <c r="O1406" s="167">
        <v>848</v>
      </c>
      <c r="P1406" s="200">
        <v>2336</v>
      </c>
      <c r="Q1406" s="234">
        <v>1.1997637451529236E-2</v>
      </c>
      <c r="R1406" s="200" t="s">
        <v>37</v>
      </c>
      <c r="S1406" s="180">
        <v>2240</v>
      </c>
      <c r="T1406" s="231" t="s">
        <v>2148</v>
      </c>
      <c r="U1406" s="208">
        <v>0</v>
      </c>
      <c r="V1406" s="209">
        <v>0</v>
      </c>
      <c r="W1406" s="234">
        <f>Tabla2[[#This Row],[Valor POAI 2026
 (en pesos y 3 últimos digitos en cero)]]/$V$2</f>
        <v>0</v>
      </c>
      <c r="X1406" s="188"/>
      <c r="Y1406" s="188"/>
      <c r="Z1406" s="189"/>
    </row>
    <row r="1407" spans="1:26" ht="13.5" hidden="1" customHeight="1">
      <c r="A1407" s="172">
        <v>19</v>
      </c>
      <c r="B1407" t="s">
        <v>2089</v>
      </c>
      <c r="C1407" s="207">
        <v>22404</v>
      </c>
      <c r="D1407" t="s">
        <v>183</v>
      </c>
      <c r="E1407" s="207">
        <v>67</v>
      </c>
      <c r="F1407" s="104" t="s">
        <v>287</v>
      </c>
      <c r="G1407" t="s">
        <v>274</v>
      </c>
      <c r="H1407" t="s">
        <v>275</v>
      </c>
      <c r="I1407" t="s">
        <v>32</v>
      </c>
      <c r="K1407" t="s">
        <v>259</v>
      </c>
      <c r="L1407" t="s">
        <v>269</v>
      </c>
      <c r="M1407" s="104" t="s">
        <v>2151</v>
      </c>
      <c r="N1407" s="104" t="s">
        <v>289</v>
      </c>
      <c r="O1407" s="167">
        <v>80</v>
      </c>
      <c r="P1407" s="200">
        <v>350</v>
      </c>
      <c r="Q1407" s="234">
        <v>1.7975912277548086E-3</v>
      </c>
      <c r="R1407" s="200" t="s">
        <v>37</v>
      </c>
      <c r="S1407" s="180">
        <v>2240</v>
      </c>
      <c r="T1407" s="231" t="s">
        <v>2148</v>
      </c>
      <c r="U1407" s="208">
        <v>0</v>
      </c>
      <c r="V1407" s="209">
        <v>0</v>
      </c>
      <c r="W1407" s="234">
        <f>Tabla2[[#This Row],[Valor POAI 2026
 (en pesos y 3 últimos digitos en cero)]]/$V$2</f>
        <v>0</v>
      </c>
      <c r="X1407" s="188"/>
      <c r="Y1407" s="188"/>
      <c r="Z1407" s="189"/>
    </row>
    <row r="1408" spans="1:26" ht="13.5" hidden="1" customHeight="1">
      <c r="A1408" s="172">
        <v>19</v>
      </c>
      <c r="B1408" t="s">
        <v>2089</v>
      </c>
      <c r="C1408" s="207">
        <v>22405</v>
      </c>
      <c r="D1408" t="s">
        <v>183</v>
      </c>
      <c r="E1408" s="207">
        <v>73</v>
      </c>
      <c r="F1408" s="104" t="s">
        <v>303</v>
      </c>
      <c r="G1408" t="s">
        <v>257</v>
      </c>
      <c r="H1408" t="s">
        <v>268</v>
      </c>
      <c r="I1408" t="s">
        <v>56</v>
      </c>
      <c r="K1408" t="s">
        <v>259</v>
      </c>
      <c r="L1408" t="s">
        <v>269</v>
      </c>
      <c r="M1408" s="104" t="s">
        <v>2152</v>
      </c>
      <c r="N1408" s="104" t="s">
        <v>289</v>
      </c>
      <c r="O1408" s="167">
        <v>120</v>
      </c>
      <c r="P1408" s="200">
        <v>974</v>
      </c>
      <c r="Q1408" s="234">
        <v>5.0024395880948098E-3</v>
      </c>
      <c r="R1408" s="200" t="s">
        <v>37</v>
      </c>
      <c r="S1408" s="180">
        <v>2240</v>
      </c>
      <c r="T1408" s="231" t="s">
        <v>2148</v>
      </c>
      <c r="U1408" s="208">
        <v>0</v>
      </c>
      <c r="V1408" s="209">
        <v>0</v>
      </c>
      <c r="W1408" s="234">
        <f>Tabla2[[#This Row],[Valor POAI 2026
 (en pesos y 3 últimos digitos en cero)]]/$V$2</f>
        <v>0</v>
      </c>
      <c r="X1408" s="188"/>
      <c r="Y1408" s="188"/>
      <c r="Z1408" s="189"/>
    </row>
    <row r="1409" spans="1:26" ht="13.5" hidden="1" customHeight="1">
      <c r="A1409" s="172">
        <v>19</v>
      </c>
      <c r="B1409" t="s">
        <v>2089</v>
      </c>
      <c r="C1409" s="207">
        <v>22406</v>
      </c>
      <c r="D1409" t="s">
        <v>183</v>
      </c>
      <c r="E1409" s="207">
        <v>68</v>
      </c>
      <c r="F1409" s="104" t="s">
        <v>298</v>
      </c>
      <c r="G1409" t="s">
        <v>274</v>
      </c>
      <c r="H1409" t="s">
        <v>275</v>
      </c>
      <c r="I1409" t="s">
        <v>32</v>
      </c>
      <c r="K1409" t="s">
        <v>259</v>
      </c>
      <c r="L1409" t="s">
        <v>269</v>
      </c>
      <c r="M1409" s="104" t="s">
        <v>2153</v>
      </c>
      <c r="N1409" s="104" t="s">
        <v>300</v>
      </c>
      <c r="O1409" s="167">
        <v>60</v>
      </c>
      <c r="P1409" s="200">
        <v>370</v>
      </c>
      <c r="Q1409" s="234">
        <v>1.9003107264836548E-3</v>
      </c>
      <c r="R1409" s="200" t="s">
        <v>37</v>
      </c>
      <c r="S1409" s="180">
        <v>2240</v>
      </c>
      <c r="T1409" s="231" t="s">
        <v>2148</v>
      </c>
      <c r="U1409" s="208">
        <v>0</v>
      </c>
      <c r="V1409" s="209">
        <v>0</v>
      </c>
      <c r="W1409" s="234">
        <f>Tabla2[[#This Row],[Valor POAI 2026
 (en pesos y 3 últimos digitos en cero)]]/$V$2</f>
        <v>0</v>
      </c>
      <c r="X1409" s="188"/>
      <c r="Y1409" s="188"/>
      <c r="Z1409" s="189"/>
    </row>
    <row r="1410" spans="1:26" ht="13.5" hidden="1" customHeight="1">
      <c r="A1410" s="172">
        <v>19</v>
      </c>
      <c r="B1410" t="s">
        <v>2089</v>
      </c>
      <c r="C1410" s="207">
        <v>22407</v>
      </c>
      <c r="D1410" t="s">
        <v>293</v>
      </c>
      <c r="E1410" s="207">
        <v>76</v>
      </c>
      <c r="F1410" s="104" t="s">
        <v>294</v>
      </c>
      <c r="G1410" t="s">
        <v>274</v>
      </c>
      <c r="H1410" t="s">
        <v>295</v>
      </c>
      <c r="I1410" t="s">
        <v>32</v>
      </c>
      <c r="K1410" t="s">
        <v>259</v>
      </c>
      <c r="L1410" t="s">
        <v>269</v>
      </c>
      <c r="M1410" s="104" t="s">
        <v>2154</v>
      </c>
      <c r="N1410" s="104" t="s">
        <v>297</v>
      </c>
      <c r="O1410" s="167">
        <v>8</v>
      </c>
      <c r="P1410" s="200">
        <v>1671</v>
      </c>
      <c r="Q1410" s="234">
        <v>8.5822141187951E-3</v>
      </c>
      <c r="R1410" s="200" t="s">
        <v>37</v>
      </c>
      <c r="S1410" s="180">
        <v>2240</v>
      </c>
      <c r="T1410" s="231" t="s">
        <v>2148</v>
      </c>
      <c r="U1410" s="208">
        <v>0</v>
      </c>
      <c r="V1410" s="209">
        <v>0</v>
      </c>
      <c r="W1410" s="234">
        <f>Tabla2[[#This Row],[Valor POAI 2026
 (en pesos y 3 últimos digitos en cero)]]/$V$2</f>
        <v>0</v>
      </c>
      <c r="X1410" s="188"/>
      <c r="Y1410" s="188"/>
      <c r="Z1410" s="189"/>
    </row>
    <row r="1411" spans="1:26" ht="13.5" hidden="1" customHeight="1">
      <c r="A1411" s="172">
        <v>19</v>
      </c>
      <c r="B1411" t="s">
        <v>2089</v>
      </c>
      <c r="C1411" s="207">
        <v>22411</v>
      </c>
      <c r="D1411" t="s">
        <v>183</v>
      </c>
      <c r="E1411" s="207">
        <v>66</v>
      </c>
      <c r="F1411" s="104" t="s">
        <v>273</v>
      </c>
      <c r="G1411" t="s">
        <v>274</v>
      </c>
      <c r="H1411" t="s">
        <v>275</v>
      </c>
      <c r="I1411" t="s">
        <v>32</v>
      </c>
      <c r="K1411" t="s">
        <v>259</v>
      </c>
      <c r="L1411" t="s">
        <v>269</v>
      </c>
      <c r="M1411" s="104" t="s">
        <v>2155</v>
      </c>
      <c r="N1411" s="104" t="s">
        <v>277</v>
      </c>
      <c r="O1411" s="167">
        <v>6</v>
      </c>
      <c r="P1411" s="200">
        <v>565</v>
      </c>
      <c r="Q1411" s="234">
        <v>2.9018258390899054E-3</v>
      </c>
      <c r="R1411" s="200" t="s">
        <v>37</v>
      </c>
      <c r="S1411" s="180">
        <v>2241</v>
      </c>
      <c r="T1411" s="231" t="s">
        <v>2156</v>
      </c>
      <c r="U1411" s="208">
        <v>0</v>
      </c>
      <c r="V1411" s="209">
        <v>0</v>
      </c>
      <c r="W1411" s="234">
        <f>Tabla2[[#This Row],[Valor POAI 2026
 (en pesos y 3 últimos digitos en cero)]]/$V$2</f>
        <v>0</v>
      </c>
      <c r="X1411" s="188"/>
      <c r="Y1411" s="188"/>
      <c r="Z1411" s="189"/>
    </row>
    <row r="1412" spans="1:26" ht="13.5" hidden="1" customHeight="1">
      <c r="A1412" s="172">
        <v>19</v>
      </c>
      <c r="B1412" t="s">
        <v>2089</v>
      </c>
      <c r="C1412" s="207">
        <v>22412</v>
      </c>
      <c r="D1412" t="s">
        <v>183</v>
      </c>
      <c r="E1412" s="207">
        <v>65</v>
      </c>
      <c r="F1412" s="104" t="s">
        <v>756</v>
      </c>
      <c r="G1412" t="s">
        <v>274</v>
      </c>
      <c r="H1412" t="s">
        <v>275</v>
      </c>
      <c r="I1412" t="s">
        <v>32</v>
      </c>
      <c r="K1412" t="s">
        <v>259</v>
      </c>
      <c r="L1412" t="s">
        <v>269</v>
      </c>
      <c r="M1412" s="104" t="s">
        <v>2157</v>
      </c>
      <c r="N1412" s="104" t="s">
        <v>758</v>
      </c>
      <c r="O1412" s="167">
        <v>4</v>
      </c>
      <c r="P1412" s="200">
        <v>565</v>
      </c>
      <c r="Q1412" s="234">
        <v>2.9018258390899054E-3</v>
      </c>
      <c r="R1412" s="200" t="s">
        <v>37</v>
      </c>
      <c r="S1412" s="180">
        <v>2241</v>
      </c>
      <c r="T1412" s="231" t="s">
        <v>2156</v>
      </c>
      <c r="U1412" s="208">
        <v>0</v>
      </c>
      <c r="V1412" s="209">
        <v>0</v>
      </c>
      <c r="W1412" s="234">
        <f>Tabla2[[#This Row],[Valor POAI 2026
 (en pesos y 3 últimos digitos en cero)]]/$V$2</f>
        <v>0</v>
      </c>
      <c r="X1412" s="188"/>
      <c r="Y1412" s="188"/>
      <c r="Z1412" s="189"/>
    </row>
    <row r="1413" spans="1:26" ht="13.5" hidden="1" customHeight="1">
      <c r="A1413" s="172">
        <v>19</v>
      </c>
      <c r="B1413" t="s">
        <v>2089</v>
      </c>
      <c r="C1413" s="207">
        <v>22413</v>
      </c>
      <c r="D1413" t="s">
        <v>183</v>
      </c>
      <c r="E1413" s="207">
        <v>72</v>
      </c>
      <c r="F1413" s="104" t="s">
        <v>267</v>
      </c>
      <c r="G1413" t="s">
        <v>257</v>
      </c>
      <c r="H1413" t="s">
        <v>268</v>
      </c>
      <c r="I1413" t="s">
        <v>56</v>
      </c>
      <c r="K1413" t="s">
        <v>259</v>
      </c>
      <c r="L1413" t="s">
        <v>269</v>
      </c>
      <c r="M1413" s="104" t="s">
        <v>2158</v>
      </c>
      <c r="N1413" s="104" t="s">
        <v>271</v>
      </c>
      <c r="O1413" s="167">
        <v>8</v>
      </c>
      <c r="P1413" s="200">
        <v>974</v>
      </c>
      <c r="Q1413" s="234">
        <v>5.0024395880948098E-3</v>
      </c>
      <c r="R1413" s="200" t="s">
        <v>37</v>
      </c>
      <c r="S1413" s="180">
        <v>2241</v>
      </c>
      <c r="T1413" s="231" t="s">
        <v>2156</v>
      </c>
      <c r="U1413" s="208">
        <v>0</v>
      </c>
      <c r="V1413" s="209">
        <v>0</v>
      </c>
      <c r="W1413" s="234">
        <f>Tabla2[[#This Row],[Valor POAI 2026
 (en pesos y 3 últimos digitos en cero)]]/$V$2</f>
        <v>0</v>
      </c>
      <c r="X1413" s="188"/>
      <c r="Y1413" s="188"/>
      <c r="Z1413" s="189"/>
    </row>
    <row r="1414" spans="1:26" ht="13.5" hidden="1" customHeight="1">
      <c r="A1414" s="172">
        <v>19</v>
      </c>
      <c r="B1414" t="s">
        <v>2089</v>
      </c>
      <c r="C1414" s="207">
        <v>22414</v>
      </c>
      <c r="D1414" t="s">
        <v>183</v>
      </c>
      <c r="E1414" s="207">
        <v>64</v>
      </c>
      <c r="F1414" s="104" t="s">
        <v>267</v>
      </c>
      <c r="G1414" t="s">
        <v>274</v>
      </c>
      <c r="H1414" t="s">
        <v>275</v>
      </c>
      <c r="I1414" t="s">
        <v>32</v>
      </c>
      <c r="K1414" t="s">
        <v>259</v>
      </c>
      <c r="L1414" t="s">
        <v>269</v>
      </c>
      <c r="M1414" s="104" t="s">
        <v>2159</v>
      </c>
      <c r="N1414" s="104" t="s">
        <v>271</v>
      </c>
      <c r="O1414" s="167">
        <v>6</v>
      </c>
      <c r="P1414" s="200">
        <v>565</v>
      </c>
      <c r="Q1414" s="234">
        <v>2.9018258390899054E-3</v>
      </c>
      <c r="R1414" s="200" t="s">
        <v>37</v>
      </c>
      <c r="S1414" s="180">
        <v>2241</v>
      </c>
      <c r="T1414" s="231" t="s">
        <v>2156</v>
      </c>
      <c r="U1414" s="208">
        <v>0</v>
      </c>
      <c r="V1414" s="209">
        <v>0</v>
      </c>
      <c r="W1414" s="234">
        <f>Tabla2[[#This Row],[Valor POAI 2026
 (en pesos y 3 últimos digitos en cero)]]/$V$2</f>
        <v>0</v>
      </c>
      <c r="X1414" s="188"/>
      <c r="Y1414" s="188"/>
      <c r="Z1414" s="189"/>
    </row>
    <row r="1415" spans="1:26" ht="13.5" hidden="1" customHeight="1">
      <c r="A1415" s="172">
        <v>19</v>
      </c>
      <c r="B1415" t="s">
        <v>2089</v>
      </c>
      <c r="C1415" s="207">
        <v>22331</v>
      </c>
      <c r="D1415" t="s">
        <v>91</v>
      </c>
      <c r="E1415" s="207">
        <v>77</v>
      </c>
      <c r="F1415" s="104" t="s">
        <v>311</v>
      </c>
      <c r="G1415" t="s">
        <v>93</v>
      </c>
      <c r="H1415" t="s">
        <v>306</v>
      </c>
      <c r="I1415" t="s">
        <v>32</v>
      </c>
      <c r="J1415" t="s">
        <v>95</v>
      </c>
      <c r="K1415" t="s">
        <v>259</v>
      </c>
      <c r="L1415" t="s">
        <v>307</v>
      </c>
      <c r="M1415" s="104" t="s">
        <v>2160</v>
      </c>
      <c r="N1415" s="104" t="s">
        <v>313</v>
      </c>
      <c r="O1415" s="167">
        <v>19</v>
      </c>
      <c r="P1415" s="200">
        <v>22157</v>
      </c>
      <c r="Q1415" s="234">
        <v>0.11379779666675227</v>
      </c>
      <c r="R1415" s="200" t="s">
        <v>37</v>
      </c>
      <c r="S1415" s="180">
        <v>2233</v>
      </c>
      <c r="T1415" s="231" t="s">
        <v>2161</v>
      </c>
      <c r="U1415" s="208">
        <v>0</v>
      </c>
      <c r="V1415" s="209">
        <v>0</v>
      </c>
      <c r="W1415" s="234">
        <f>Tabla2[[#This Row],[Valor POAI 2026
 (en pesos y 3 últimos digitos en cero)]]/$V$2</f>
        <v>0</v>
      </c>
      <c r="X1415" s="188"/>
      <c r="Y1415" s="188"/>
      <c r="Z1415" s="189"/>
    </row>
    <row r="1416" spans="1:26" ht="13.5" hidden="1" customHeight="1">
      <c r="A1416" s="172">
        <v>19</v>
      </c>
      <c r="B1416" t="s">
        <v>2089</v>
      </c>
      <c r="C1416" s="207">
        <v>22332</v>
      </c>
      <c r="D1416" t="s">
        <v>91</v>
      </c>
      <c r="E1416" s="207">
        <v>78</v>
      </c>
      <c r="F1416" s="104" t="s">
        <v>305</v>
      </c>
      <c r="G1416" t="s">
        <v>93</v>
      </c>
      <c r="H1416" t="s">
        <v>306</v>
      </c>
      <c r="I1416" t="s">
        <v>32</v>
      </c>
      <c r="J1416" t="s">
        <v>95</v>
      </c>
      <c r="K1416" t="s">
        <v>259</v>
      </c>
      <c r="L1416" t="s">
        <v>307</v>
      </c>
      <c r="M1416" s="104" t="s">
        <v>2162</v>
      </c>
      <c r="N1416" s="104" t="s">
        <v>309</v>
      </c>
      <c r="O1416" s="167">
        <v>20</v>
      </c>
      <c r="P1416" s="200">
        <v>7786</v>
      </c>
      <c r="Q1416" s="234">
        <v>3.9988700855139829E-2</v>
      </c>
      <c r="R1416" s="200" t="s">
        <v>37</v>
      </c>
      <c r="S1416" s="180">
        <v>2233</v>
      </c>
      <c r="T1416" s="231" t="s">
        <v>2161</v>
      </c>
      <c r="U1416" s="208">
        <v>0</v>
      </c>
      <c r="V1416" s="209">
        <v>0</v>
      </c>
      <c r="W1416" s="234">
        <f>Tabla2[[#This Row],[Valor POAI 2026
 (en pesos y 3 últimos digitos en cero)]]/$V$2</f>
        <v>0</v>
      </c>
      <c r="X1416" s="188"/>
      <c r="Y1416" s="188"/>
      <c r="Z1416" s="189"/>
    </row>
    <row r="1417" spans="1:26" ht="13.5" hidden="1" customHeight="1">
      <c r="A1417" s="172">
        <v>19</v>
      </c>
      <c r="B1417" t="s">
        <v>2089</v>
      </c>
      <c r="C1417" s="207">
        <v>22381</v>
      </c>
      <c r="D1417" t="s">
        <v>183</v>
      </c>
      <c r="E1417" s="207">
        <v>79</v>
      </c>
      <c r="F1417" s="104" t="s">
        <v>314</v>
      </c>
      <c r="G1417" t="s">
        <v>274</v>
      </c>
      <c r="H1417" t="s">
        <v>315</v>
      </c>
      <c r="I1417" t="s">
        <v>56</v>
      </c>
      <c r="K1417" t="s">
        <v>259</v>
      </c>
      <c r="L1417" t="s">
        <v>316</v>
      </c>
      <c r="M1417" s="104" t="s">
        <v>2163</v>
      </c>
      <c r="N1417" s="104" t="s">
        <v>318</v>
      </c>
      <c r="O1417" s="167">
        <v>100</v>
      </c>
      <c r="P1417" s="200">
        <v>623</v>
      </c>
      <c r="Q1417" s="234">
        <v>3.1997123854035593E-3</v>
      </c>
      <c r="R1417" s="200" t="s">
        <v>37</v>
      </c>
      <c r="S1417" s="180">
        <v>2238</v>
      </c>
      <c r="T1417" s="231" t="s">
        <v>2164</v>
      </c>
      <c r="U1417" s="208">
        <v>0</v>
      </c>
      <c r="V1417" s="209">
        <v>0</v>
      </c>
      <c r="W1417" s="234">
        <f>Tabla2[[#This Row],[Valor POAI 2026
 (en pesos y 3 últimos digitos en cero)]]/$V$2</f>
        <v>0</v>
      </c>
      <c r="X1417" s="188"/>
      <c r="Y1417" s="188"/>
      <c r="Z1417" s="189"/>
    </row>
    <row r="1418" spans="1:26" ht="13.5" hidden="1" customHeight="1">
      <c r="A1418" s="172">
        <v>19</v>
      </c>
      <c r="B1418" t="s">
        <v>2089</v>
      </c>
      <c r="C1418" s="207">
        <v>22382</v>
      </c>
      <c r="D1418" t="s">
        <v>183</v>
      </c>
      <c r="E1418" s="207">
        <v>113</v>
      </c>
      <c r="F1418" s="104" t="s">
        <v>320</v>
      </c>
      <c r="G1418" t="s">
        <v>274</v>
      </c>
      <c r="H1418" t="s">
        <v>315</v>
      </c>
      <c r="I1418" t="s">
        <v>56</v>
      </c>
      <c r="K1418" t="s">
        <v>259</v>
      </c>
      <c r="L1418" t="s">
        <v>316</v>
      </c>
      <c r="M1418" s="104" t="s">
        <v>2165</v>
      </c>
      <c r="N1418" s="104" t="s">
        <v>322</v>
      </c>
      <c r="O1418" s="167">
        <v>8</v>
      </c>
      <c r="P1418" s="200">
        <v>7691</v>
      </c>
      <c r="Q1418" s="234">
        <v>3.9500783236177804E-2</v>
      </c>
      <c r="R1418" s="200" t="s">
        <v>37</v>
      </c>
      <c r="S1418" s="180">
        <v>2238</v>
      </c>
      <c r="T1418" s="231" t="s">
        <v>2164</v>
      </c>
      <c r="U1418" s="208">
        <v>0</v>
      </c>
      <c r="V1418" s="209">
        <v>0</v>
      </c>
      <c r="W1418" s="234">
        <f>Tabla2[[#This Row],[Valor POAI 2026
 (en pesos y 3 últimos digitos en cero)]]/$V$2</f>
        <v>0</v>
      </c>
      <c r="X1418" s="188"/>
      <c r="Y1418" s="188"/>
      <c r="Z1418" s="189"/>
    </row>
    <row r="1419" spans="1:26" ht="13.5" hidden="1" customHeight="1">
      <c r="A1419" s="172">
        <v>19</v>
      </c>
      <c r="B1419" t="s">
        <v>2089</v>
      </c>
      <c r="C1419" s="207">
        <v>25481</v>
      </c>
      <c r="D1419" t="s">
        <v>293</v>
      </c>
      <c r="E1419" s="207">
        <v>80</v>
      </c>
      <c r="F1419" s="104" t="s">
        <v>514</v>
      </c>
      <c r="G1419" t="s">
        <v>337</v>
      </c>
      <c r="H1419" t="s">
        <v>515</v>
      </c>
      <c r="I1419" t="s">
        <v>32</v>
      </c>
      <c r="K1419" t="s">
        <v>259</v>
      </c>
      <c r="L1419" t="s">
        <v>516</v>
      </c>
      <c r="M1419" s="104" t="s">
        <v>2166</v>
      </c>
      <c r="N1419" s="104" t="s">
        <v>518</v>
      </c>
      <c r="O1419" s="167">
        <v>6</v>
      </c>
      <c r="P1419" s="200">
        <v>1281</v>
      </c>
      <c r="Q1419" s="234">
        <v>6.5791838935825991E-3</v>
      </c>
      <c r="R1419" s="200" t="s">
        <v>37</v>
      </c>
      <c r="S1419" s="180">
        <v>2548</v>
      </c>
      <c r="T1419" s="231" t="s">
        <v>2167</v>
      </c>
      <c r="U1419" s="208">
        <v>0</v>
      </c>
      <c r="V1419" s="209">
        <v>0</v>
      </c>
      <c r="W1419" s="234">
        <f>Tabla2[[#This Row],[Valor POAI 2026
 (en pesos y 3 últimos digitos en cero)]]/$V$2</f>
        <v>0</v>
      </c>
      <c r="X1419" s="188"/>
      <c r="Y1419" s="188"/>
      <c r="Z1419" s="189"/>
    </row>
    <row r="1420" spans="1:26" ht="13.5" hidden="1" customHeight="1">
      <c r="A1420" s="172">
        <v>19</v>
      </c>
      <c r="B1420" t="s">
        <v>2089</v>
      </c>
      <c r="C1420" s="207">
        <v>22281</v>
      </c>
      <c r="D1420" t="s">
        <v>138</v>
      </c>
      <c r="E1420" s="207">
        <v>82</v>
      </c>
      <c r="F1420" s="104" t="s">
        <v>332</v>
      </c>
      <c r="G1420" t="s">
        <v>257</v>
      </c>
      <c r="H1420" t="s">
        <v>324</v>
      </c>
      <c r="I1420" t="s">
        <v>32</v>
      </c>
      <c r="K1420" t="s">
        <v>259</v>
      </c>
      <c r="L1420" t="s">
        <v>325</v>
      </c>
      <c r="M1420" s="104" t="s">
        <v>999</v>
      </c>
      <c r="N1420" s="104" t="s">
        <v>60</v>
      </c>
      <c r="O1420" s="167">
        <v>10</v>
      </c>
      <c r="P1420" s="200">
        <v>350</v>
      </c>
      <c r="Q1420" s="234">
        <v>1.7975912277548086E-3</v>
      </c>
      <c r="R1420" s="200" t="s">
        <v>37</v>
      </c>
      <c r="S1420" s="180">
        <v>2228</v>
      </c>
      <c r="T1420" s="231" t="s">
        <v>2168</v>
      </c>
      <c r="U1420" s="208">
        <v>0</v>
      </c>
      <c r="V1420" s="209">
        <v>0</v>
      </c>
      <c r="W1420" s="234">
        <f>Tabla2[[#This Row],[Valor POAI 2026
 (en pesos y 3 últimos digitos en cero)]]/$V$2</f>
        <v>0</v>
      </c>
      <c r="X1420" s="188"/>
      <c r="Y1420" s="188"/>
      <c r="Z1420" s="189"/>
    </row>
    <row r="1421" spans="1:26" ht="13.5" hidden="1" customHeight="1">
      <c r="A1421" s="172">
        <v>19</v>
      </c>
      <c r="B1421" t="s">
        <v>2089</v>
      </c>
      <c r="C1421" s="207">
        <v>22282</v>
      </c>
      <c r="D1421" t="s">
        <v>138</v>
      </c>
      <c r="E1421" s="207">
        <v>83</v>
      </c>
      <c r="F1421" s="104" t="s">
        <v>328</v>
      </c>
      <c r="G1421" t="s">
        <v>257</v>
      </c>
      <c r="H1421" t="s">
        <v>324</v>
      </c>
      <c r="I1421" t="s">
        <v>32</v>
      </c>
      <c r="K1421" t="s">
        <v>259</v>
      </c>
      <c r="L1421" t="s">
        <v>325</v>
      </c>
      <c r="M1421" s="104" t="s">
        <v>769</v>
      </c>
      <c r="N1421" s="104" t="s">
        <v>60</v>
      </c>
      <c r="O1421" s="167">
        <v>2</v>
      </c>
      <c r="P1421" s="200">
        <v>584</v>
      </c>
      <c r="Q1421" s="234">
        <v>2.999409362882309E-3</v>
      </c>
      <c r="R1421" s="200" t="s">
        <v>202</v>
      </c>
      <c r="S1421" s="180">
        <v>2228</v>
      </c>
      <c r="T1421" s="231" t="s">
        <v>2168</v>
      </c>
      <c r="U1421" s="208">
        <v>0</v>
      </c>
      <c r="V1421" s="209">
        <v>0</v>
      </c>
      <c r="W1421" s="234">
        <f>Tabla2[[#This Row],[Valor POAI 2026
 (en pesos y 3 últimos digitos en cero)]]/$V$2</f>
        <v>0</v>
      </c>
      <c r="X1421" s="188"/>
      <c r="Y1421" s="188"/>
      <c r="Z1421" s="189"/>
    </row>
    <row r="1422" spans="1:26" ht="13.5" hidden="1" customHeight="1">
      <c r="A1422" s="172">
        <v>19</v>
      </c>
      <c r="B1422" t="s">
        <v>2089</v>
      </c>
      <c r="C1422" s="207">
        <v>22283</v>
      </c>
      <c r="D1422" t="s">
        <v>138</v>
      </c>
      <c r="E1422" s="207">
        <v>84</v>
      </c>
      <c r="F1422" s="104" t="s">
        <v>330</v>
      </c>
      <c r="G1422" t="s">
        <v>257</v>
      </c>
      <c r="H1422" t="s">
        <v>324</v>
      </c>
      <c r="I1422" t="s">
        <v>32</v>
      </c>
      <c r="K1422" t="s">
        <v>259</v>
      </c>
      <c r="L1422" t="s">
        <v>325</v>
      </c>
      <c r="M1422" s="104" t="s">
        <v>1417</v>
      </c>
      <c r="N1422" s="104" t="s">
        <v>60</v>
      </c>
      <c r="O1422" s="167">
        <v>1</v>
      </c>
      <c r="P1422" s="200">
        <v>195</v>
      </c>
      <c r="Q1422" s="234">
        <v>1.0015151126062504E-3</v>
      </c>
      <c r="R1422" s="200" t="s">
        <v>202</v>
      </c>
      <c r="S1422" s="180">
        <v>2228</v>
      </c>
      <c r="T1422" s="231" t="s">
        <v>2168</v>
      </c>
      <c r="U1422" s="208">
        <v>0</v>
      </c>
      <c r="V1422" s="209">
        <v>0</v>
      </c>
      <c r="W1422" s="234">
        <f>Tabla2[[#This Row],[Valor POAI 2026
 (en pesos y 3 últimos digitos en cero)]]/$V$2</f>
        <v>0</v>
      </c>
      <c r="X1422" s="188"/>
      <c r="Y1422" s="188"/>
      <c r="Z1422" s="189"/>
    </row>
    <row r="1423" spans="1:26" ht="13.5" hidden="1" customHeight="1">
      <c r="A1423" s="172">
        <v>19</v>
      </c>
      <c r="B1423" t="s">
        <v>2089</v>
      </c>
      <c r="C1423" s="207">
        <v>22284</v>
      </c>
      <c r="D1423" t="s">
        <v>138</v>
      </c>
      <c r="E1423" s="207">
        <v>85</v>
      </c>
      <c r="F1423" s="104" t="s">
        <v>323</v>
      </c>
      <c r="G1423" t="s">
        <v>257</v>
      </c>
      <c r="H1423" t="s">
        <v>324</v>
      </c>
      <c r="I1423" t="s">
        <v>32</v>
      </c>
      <c r="K1423" t="s">
        <v>259</v>
      </c>
      <c r="L1423" t="s">
        <v>325</v>
      </c>
      <c r="M1423" s="104" t="s">
        <v>771</v>
      </c>
      <c r="N1423" s="104" t="s">
        <v>60</v>
      </c>
      <c r="O1423" s="167">
        <v>2</v>
      </c>
      <c r="P1423" s="200">
        <v>487</v>
      </c>
      <c r="Q1423" s="234">
        <v>2.5012197940474049E-3</v>
      </c>
      <c r="R1423" s="200" t="s">
        <v>202</v>
      </c>
      <c r="S1423" s="180">
        <v>2228</v>
      </c>
      <c r="T1423" s="231" t="s">
        <v>2168</v>
      </c>
      <c r="U1423" s="208">
        <v>0</v>
      </c>
      <c r="V1423" s="209">
        <v>0</v>
      </c>
      <c r="W1423" s="234">
        <f>Tabla2[[#This Row],[Valor POAI 2026
 (en pesos y 3 últimos digitos en cero)]]/$V$2</f>
        <v>0</v>
      </c>
      <c r="X1423" s="188"/>
      <c r="Y1423" s="188"/>
      <c r="Z1423" s="189"/>
    </row>
    <row r="1424" spans="1:26" ht="13.5" hidden="1" customHeight="1">
      <c r="A1424" s="172">
        <v>19</v>
      </c>
      <c r="B1424" t="s">
        <v>2089</v>
      </c>
      <c r="C1424" s="207">
        <v>22361</v>
      </c>
      <c r="D1424" t="s">
        <v>293</v>
      </c>
      <c r="E1424" s="207">
        <v>89</v>
      </c>
      <c r="F1424" s="104" t="s">
        <v>336</v>
      </c>
      <c r="G1424" t="s">
        <v>337</v>
      </c>
      <c r="H1424" t="s">
        <v>338</v>
      </c>
      <c r="I1424" t="s">
        <v>56</v>
      </c>
      <c r="K1424" t="s">
        <v>259</v>
      </c>
      <c r="L1424" t="s">
        <v>339</v>
      </c>
      <c r="M1424" s="104" t="s">
        <v>2169</v>
      </c>
      <c r="N1424" s="104" t="s">
        <v>341</v>
      </c>
      <c r="O1424" s="167">
        <v>48</v>
      </c>
      <c r="P1424" s="200">
        <v>779</v>
      </c>
      <c r="Q1424" s="234">
        <v>4.0009244754885594E-3</v>
      </c>
      <c r="R1424" s="200" t="s">
        <v>37</v>
      </c>
      <c r="S1424" s="180">
        <v>2236</v>
      </c>
      <c r="T1424" s="231" t="s">
        <v>2170</v>
      </c>
      <c r="U1424" s="208">
        <v>0</v>
      </c>
      <c r="V1424" s="209">
        <v>0</v>
      </c>
      <c r="W1424" s="234">
        <f>Tabla2[[#This Row],[Valor POAI 2026
 (en pesos y 3 últimos digitos en cero)]]/$V$2</f>
        <v>0</v>
      </c>
      <c r="X1424" s="188"/>
      <c r="Y1424" s="188"/>
      <c r="Z1424" s="189"/>
    </row>
    <row r="1425" spans="1:26" ht="13.5" hidden="1" customHeight="1">
      <c r="A1425" s="172">
        <v>19</v>
      </c>
      <c r="B1425" t="s">
        <v>2089</v>
      </c>
      <c r="C1425" s="207">
        <v>22831</v>
      </c>
      <c r="D1425" t="s">
        <v>343</v>
      </c>
      <c r="E1425" s="207">
        <v>93</v>
      </c>
      <c r="F1425" s="104" t="s">
        <v>344</v>
      </c>
      <c r="G1425" t="s">
        <v>345</v>
      </c>
      <c r="H1425" t="s">
        <v>346</v>
      </c>
      <c r="I1425" t="s">
        <v>56</v>
      </c>
      <c r="J1425" t="s">
        <v>347</v>
      </c>
      <c r="K1425" t="s">
        <v>348</v>
      </c>
      <c r="L1425" t="s">
        <v>349</v>
      </c>
      <c r="M1425" s="104" t="s">
        <v>526</v>
      </c>
      <c r="N1425" s="104" t="s">
        <v>351</v>
      </c>
      <c r="O1425" s="167">
        <v>4</v>
      </c>
      <c r="P1425" s="200">
        <v>18497</v>
      </c>
      <c r="Q1425" s="234">
        <v>9.5000128399373412E-2</v>
      </c>
      <c r="R1425" s="200" t="s">
        <v>37</v>
      </c>
      <c r="S1425" s="180">
        <v>2283</v>
      </c>
      <c r="T1425" s="231" t="s">
        <v>2171</v>
      </c>
      <c r="U1425" s="208">
        <v>0</v>
      </c>
      <c r="V1425" s="209">
        <v>0</v>
      </c>
      <c r="W1425" s="234">
        <f>Tabla2[[#This Row],[Valor POAI 2026
 (en pesos y 3 últimos digitos en cero)]]/$V$2</f>
        <v>0</v>
      </c>
      <c r="X1425" s="188"/>
      <c r="Y1425" s="188"/>
      <c r="Z1425" s="189"/>
    </row>
    <row r="1426" spans="1:26" ht="13.5" hidden="1" customHeight="1">
      <c r="A1426" s="172">
        <v>19</v>
      </c>
      <c r="B1426" t="s">
        <v>2089</v>
      </c>
      <c r="C1426" s="207">
        <v>22832</v>
      </c>
      <c r="D1426" t="s">
        <v>343</v>
      </c>
      <c r="E1426" s="207">
        <v>92</v>
      </c>
      <c r="F1426" s="104" t="s">
        <v>353</v>
      </c>
      <c r="G1426" t="s">
        <v>345</v>
      </c>
      <c r="H1426" t="s">
        <v>354</v>
      </c>
      <c r="I1426" t="s">
        <v>56</v>
      </c>
      <c r="J1426" t="s">
        <v>347</v>
      </c>
      <c r="K1426" t="s">
        <v>348</v>
      </c>
      <c r="L1426" t="s">
        <v>349</v>
      </c>
      <c r="M1426" s="104" t="s">
        <v>355</v>
      </c>
      <c r="N1426" s="104" t="s">
        <v>64</v>
      </c>
      <c r="O1426" s="167">
        <v>1</v>
      </c>
      <c r="P1426" s="200">
        <v>974</v>
      </c>
      <c r="Q1426" s="234">
        <v>5.0024395880948098E-3</v>
      </c>
      <c r="R1426" s="200" t="s">
        <v>202</v>
      </c>
      <c r="S1426" s="180">
        <v>2283</v>
      </c>
      <c r="T1426" s="231" t="s">
        <v>2171</v>
      </c>
      <c r="U1426" s="208">
        <v>0</v>
      </c>
      <c r="V1426" s="209">
        <v>0</v>
      </c>
      <c r="W1426" s="234">
        <f>Tabla2[[#This Row],[Valor POAI 2026
 (en pesos y 3 últimos digitos en cero)]]/$V$2</f>
        <v>0</v>
      </c>
      <c r="X1426" s="188"/>
      <c r="Y1426" s="188"/>
      <c r="Z1426" s="189"/>
    </row>
    <row r="1427" spans="1:26" ht="13.5" hidden="1" customHeight="1">
      <c r="A1427" s="172">
        <v>19</v>
      </c>
      <c r="B1427" t="s">
        <v>2089</v>
      </c>
      <c r="C1427" s="207">
        <v>22833</v>
      </c>
      <c r="D1427" t="s">
        <v>343</v>
      </c>
      <c r="E1427" s="207">
        <v>94</v>
      </c>
      <c r="F1427" s="104" t="s">
        <v>356</v>
      </c>
      <c r="G1427" t="s">
        <v>345</v>
      </c>
      <c r="H1427" t="s">
        <v>357</v>
      </c>
      <c r="I1427" t="s">
        <v>56</v>
      </c>
      <c r="J1427" t="s">
        <v>347</v>
      </c>
      <c r="K1427" t="s">
        <v>348</v>
      </c>
      <c r="L1427" t="s">
        <v>349</v>
      </c>
      <c r="M1427" s="104" t="s">
        <v>2172</v>
      </c>
      <c r="N1427" s="104" t="s">
        <v>359</v>
      </c>
      <c r="O1427" s="167">
        <v>4</v>
      </c>
      <c r="P1427" s="200">
        <v>9735</v>
      </c>
      <c r="Q1427" s="234">
        <v>4.9998716006265889E-2</v>
      </c>
      <c r="R1427" s="200" t="s">
        <v>37</v>
      </c>
      <c r="S1427" s="180">
        <v>2283</v>
      </c>
      <c r="T1427" s="231" t="s">
        <v>2171</v>
      </c>
      <c r="U1427" s="208">
        <v>0</v>
      </c>
      <c r="V1427" s="209">
        <v>0</v>
      </c>
      <c r="W1427" s="234">
        <f>Tabla2[[#This Row],[Valor POAI 2026
 (en pesos y 3 últimos digitos en cero)]]/$V$2</f>
        <v>0</v>
      </c>
      <c r="X1427" s="188"/>
      <c r="Y1427" s="188"/>
      <c r="Z1427" s="189"/>
    </row>
    <row r="1428" spans="1:26" ht="13.5" hidden="1" customHeight="1">
      <c r="A1428" s="172">
        <v>19</v>
      </c>
      <c r="B1428" t="s">
        <v>2089</v>
      </c>
      <c r="C1428" s="207">
        <v>22751</v>
      </c>
      <c r="D1428" t="s">
        <v>142</v>
      </c>
      <c r="E1428" s="207">
        <v>95</v>
      </c>
      <c r="F1428" s="104" t="s">
        <v>360</v>
      </c>
      <c r="G1428" t="s">
        <v>361</v>
      </c>
      <c r="H1428" t="s">
        <v>362</v>
      </c>
      <c r="I1428" t="s">
        <v>32</v>
      </c>
      <c r="K1428" t="s">
        <v>348</v>
      </c>
      <c r="L1428" t="s">
        <v>363</v>
      </c>
      <c r="M1428" s="104" t="s">
        <v>2173</v>
      </c>
      <c r="N1428" s="104" t="s">
        <v>365</v>
      </c>
      <c r="O1428" s="167">
        <v>13</v>
      </c>
      <c r="P1428" s="200">
        <v>1752</v>
      </c>
      <c r="Q1428" s="234">
        <v>8.9982280886469271E-3</v>
      </c>
      <c r="R1428" s="200" t="s">
        <v>202</v>
      </c>
      <c r="S1428" s="180">
        <v>2275</v>
      </c>
      <c r="T1428" s="231" t="s">
        <v>2174</v>
      </c>
      <c r="U1428" s="208">
        <v>0</v>
      </c>
      <c r="V1428" s="209">
        <v>0</v>
      </c>
      <c r="W1428" s="234">
        <f>Tabla2[[#This Row],[Valor POAI 2026
 (en pesos y 3 últimos digitos en cero)]]/$V$2</f>
        <v>0</v>
      </c>
      <c r="X1428" s="188"/>
      <c r="Y1428" s="188"/>
      <c r="Z1428" s="189"/>
    </row>
    <row r="1429" spans="1:26" ht="13.5" hidden="1" customHeight="1">
      <c r="A1429" s="172">
        <v>19</v>
      </c>
      <c r="B1429" t="s">
        <v>2089</v>
      </c>
      <c r="C1429" s="207">
        <v>22752</v>
      </c>
      <c r="D1429" t="s">
        <v>142</v>
      </c>
      <c r="E1429" s="207">
        <v>96</v>
      </c>
      <c r="F1429" s="104" t="s">
        <v>367</v>
      </c>
      <c r="G1429" t="s">
        <v>361</v>
      </c>
      <c r="H1429" t="s">
        <v>362</v>
      </c>
      <c r="I1429" t="s">
        <v>32</v>
      </c>
      <c r="K1429" t="s">
        <v>348</v>
      </c>
      <c r="L1429" t="s">
        <v>363</v>
      </c>
      <c r="M1429" s="104" t="s">
        <v>2175</v>
      </c>
      <c r="N1429" s="104" t="s">
        <v>41</v>
      </c>
      <c r="O1429" s="167">
        <v>13</v>
      </c>
      <c r="P1429" s="200">
        <v>312</v>
      </c>
      <c r="Q1429" s="234">
        <v>1.6024241801700007E-3</v>
      </c>
      <c r="R1429" s="200" t="s">
        <v>202</v>
      </c>
      <c r="S1429" s="180">
        <v>2275</v>
      </c>
      <c r="T1429" s="231" t="s">
        <v>2174</v>
      </c>
      <c r="U1429" s="208">
        <v>0</v>
      </c>
      <c r="V1429" s="209">
        <v>0</v>
      </c>
      <c r="W1429" s="234">
        <f>Tabla2[[#This Row],[Valor POAI 2026
 (en pesos y 3 últimos digitos en cero)]]/$V$2</f>
        <v>0</v>
      </c>
      <c r="X1429" s="188"/>
      <c r="Y1429" s="188"/>
      <c r="Z1429" s="189"/>
    </row>
    <row r="1430" spans="1:26" ht="13.5" hidden="1" customHeight="1">
      <c r="A1430" s="172">
        <v>19</v>
      </c>
      <c r="B1430" t="s">
        <v>2089</v>
      </c>
      <c r="C1430" s="207">
        <v>22341</v>
      </c>
      <c r="D1430" t="s">
        <v>343</v>
      </c>
      <c r="E1430" s="207">
        <v>98</v>
      </c>
      <c r="F1430" s="104" t="s">
        <v>369</v>
      </c>
      <c r="G1430" t="s">
        <v>370</v>
      </c>
      <c r="H1430" t="s">
        <v>371</v>
      </c>
      <c r="I1430" t="s">
        <v>32</v>
      </c>
      <c r="K1430" t="s">
        <v>348</v>
      </c>
      <c r="L1430" t="s">
        <v>372</v>
      </c>
      <c r="M1430" s="104" t="s">
        <v>2176</v>
      </c>
      <c r="N1430" s="104" t="s">
        <v>166</v>
      </c>
      <c r="O1430" s="167">
        <v>4000</v>
      </c>
      <c r="P1430" s="200">
        <v>2350</v>
      </c>
      <c r="Q1430" s="234">
        <v>1.2069541100639429E-2</v>
      </c>
      <c r="R1430" s="200" t="s">
        <v>37</v>
      </c>
      <c r="S1430" s="180">
        <v>2234</v>
      </c>
      <c r="T1430" s="231" t="s">
        <v>2177</v>
      </c>
      <c r="U1430" s="208">
        <v>0</v>
      </c>
      <c r="V1430" s="209">
        <v>0</v>
      </c>
      <c r="W1430" s="234">
        <f>Tabla2[[#This Row],[Valor POAI 2026
 (en pesos y 3 últimos digitos en cero)]]/$V$2</f>
        <v>0</v>
      </c>
      <c r="X1430" s="188"/>
      <c r="Y1430" s="188"/>
      <c r="Z1430" s="189"/>
    </row>
    <row r="1431" spans="1:26" ht="13.5" hidden="1" customHeight="1">
      <c r="A1431" s="172">
        <v>19</v>
      </c>
      <c r="B1431" t="s">
        <v>2089</v>
      </c>
      <c r="C1431" s="207">
        <v>22342</v>
      </c>
      <c r="D1431" t="s">
        <v>343</v>
      </c>
      <c r="E1431" s="207">
        <v>111</v>
      </c>
      <c r="F1431" s="104" t="s">
        <v>923</v>
      </c>
      <c r="G1431" t="s">
        <v>370</v>
      </c>
      <c r="H1431" t="s">
        <v>376</v>
      </c>
      <c r="I1431" t="s">
        <v>32</v>
      </c>
      <c r="K1431" t="s">
        <v>348</v>
      </c>
      <c r="L1431" t="s">
        <v>372</v>
      </c>
      <c r="M1431" s="104" t="s">
        <v>2178</v>
      </c>
      <c r="N1431" s="104" t="s">
        <v>494</v>
      </c>
      <c r="O1431" s="167">
        <v>1</v>
      </c>
      <c r="P1431" s="200">
        <v>389</v>
      </c>
      <c r="Q1431" s="234">
        <v>1.9978942502760586E-3</v>
      </c>
      <c r="R1431" s="200" t="s">
        <v>37</v>
      </c>
      <c r="S1431" s="180">
        <v>2234</v>
      </c>
      <c r="T1431" s="231" t="s">
        <v>2177</v>
      </c>
      <c r="U1431" s="208">
        <v>0</v>
      </c>
      <c r="V1431" s="209">
        <v>0</v>
      </c>
      <c r="W1431" s="234">
        <f>Tabla2[[#This Row],[Valor POAI 2026
 (en pesos y 3 últimos digitos en cero)]]/$V$2</f>
        <v>0</v>
      </c>
      <c r="X1431" s="188"/>
      <c r="Y1431" s="188"/>
      <c r="Z1431" s="189"/>
    </row>
    <row r="1432" spans="1:26" ht="13.5" hidden="1" customHeight="1">
      <c r="A1432" s="172">
        <v>19</v>
      </c>
      <c r="B1432" t="s">
        <v>2089</v>
      </c>
      <c r="C1432" s="207">
        <v>22343</v>
      </c>
      <c r="D1432" t="s">
        <v>343</v>
      </c>
      <c r="E1432" s="207">
        <v>108</v>
      </c>
      <c r="F1432" s="104" t="s">
        <v>375</v>
      </c>
      <c r="G1432" t="s">
        <v>370</v>
      </c>
      <c r="H1432" t="s">
        <v>376</v>
      </c>
      <c r="I1432" t="s">
        <v>32</v>
      </c>
      <c r="K1432" t="s">
        <v>348</v>
      </c>
      <c r="L1432" t="s">
        <v>372</v>
      </c>
      <c r="M1432" s="104" t="s">
        <v>2179</v>
      </c>
      <c r="N1432" s="104" t="s">
        <v>60</v>
      </c>
      <c r="O1432" s="167">
        <v>130</v>
      </c>
      <c r="P1432" s="200">
        <v>384</v>
      </c>
      <c r="Q1432" s="234">
        <v>1.9722143755938472E-3</v>
      </c>
      <c r="R1432" s="200" t="s">
        <v>37</v>
      </c>
      <c r="S1432" s="180">
        <v>2234</v>
      </c>
      <c r="T1432" s="231" t="s">
        <v>2177</v>
      </c>
      <c r="U1432" s="208">
        <v>0</v>
      </c>
      <c r="V1432" s="209">
        <v>0</v>
      </c>
      <c r="W1432" s="234">
        <f>Tabla2[[#This Row],[Valor POAI 2026
 (en pesos y 3 últimos digitos en cero)]]/$V$2</f>
        <v>0</v>
      </c>
      <c r="X1432" s="188"/>
      <c r="Y1432" s="188"/>
      <c r="Z1432" s="189"/>
    </row>
    <row r="1433" spans="1:26" ht="13.5" hidden="1" customHeight="1">
      <c r="A1433" s="172">
        <v>19</v>
      </c>
      <c r="B1433" t="s">
        <v>2089</v>
      </c>
      <c r="C1433" s="207">
        <v>22344</v>
      </c>
      <c r="D1433" t="s">
        <v>343</v>
      </c>
      <c r="E1433" s="207">
        <v>97</v>
      </c>
      <c r="F1433" s="104" t="s">
        <v>382</v>
      </c>
      <c r="G1433" t="s">
        <v>370</v>
      </c>
      <c r="H1433" t="s">
        <v>383</v>
      </c>
      <c r="I1433" t="s">
        <v>32</v>
      </c>
      <c r="K1433" t="s">
        <v>348</v>
      </c>
      <c r="L1433" t="s">
        <v>372</v>
      </c>
      <c r="M1433" s="104" t="s">
        <v>2180</v>
      </c>
      <c r="N1433" s="104" t="s">
        <v>385</v>
      </c>
      <c r="O1433" s="167">
        <v>380</v>
      </c>
      <c r="P1433" s="200">
        <v>2350</v>
      </c>
      <c r="Q1433" s="234">
        <v>1.2069541100639429E-2</v>
      </c>
      <c r="R1433" s="200" t="s">
        <v>37</v>
      </c>
      <c r="S1433" s="180">
        <v>2234</v>
      </c>
      <c r="T1433" s="231" t="s">
        <v>2177</v>
      </c>
      <c r="U1433" s="208">
        <v>0</v>
      </c>
      <c r="V1433" s="209">
        <v>0</v>
      </c>
      <c r="W1433" s="234">
        <f>Tabla2[[#This Row],[Valor POAI 2026
 (en pesos y 3 últimos digitos en cero)]]/$V$2</f>
        <v>0</v>
      </c>
      <c r="X1433" s="188"/>
      <c r="Y1433" s="188"/>
      <c r="Z1433" s="189"/>
    </row>
    <row r="1434" spans="1:26" ht="13.5" hidden="1" customHeight="1">
      <c r="A1434" s="172">
        <v>19</v>
      </c>
      <c r="B1434" t="s">
        <v>2089</v>
      </c>
      <c r="C1434" s="207">
        <v>22345</v>
      </c>
      <c r="D1434" t="s">
        <v>343</v>
      </c>
      <c r="E1434" s="207">
        <v>107</v>
      </c>
      <c r="F1434" s="104" t="s">
        <v>386</v>
      </c>
      <c r="G1434" t="s">
        <v>370</v>
      </c>
      <c r="H1434" t="s">
        <v>376</v>
      </c>
      <c r="I1434" t="s">
        <v>32</v>
      </c>
      <c r="K1434" t="s">
        <v>348</v>
      </c>
      <c r="L1434" t="s">
        <v>372</v>
      </c>
      <c r="M1434" s="104" t="s">
        <v>1429</v>
      </c>
      <c r="N1434" s="104" t="s">
        <v>388</v>
      </c>
      <c r="O1434" s="167">
        <v>20</v>
      </c>
      <c r="P1434" s="200">
        <v>487</v>
      </c>
      <c r="Q1434" s="234">
        <v>2.5012197940474049E-3</v>
      </c>
      <c r="R1434" s="200" t="s">
        <v>37</v>
      </c>
      <c r="S1434" s="180">
        <v>2234</v>
      </c>
      <c r="T1434" s="231" t="s">
        <v>2177</v>
      </c>
      <c r="U1434" s="208">
        <v>0</v>
      </c>
      <c r="V1434" s="209">
        <v>0</v>
      </c>
      <c r="W1434" s="234">
        <f>Tabla2[[#This Row],[Valor POAI 2026
 (en pesos y 3 últimos digitos en cero)]]/$V$2</f>
        <v>0</v>
      </c>
      <c r="X1434" s="188"/>
      <c r="Y1434" s="188"/>
      <c r="Z1434" s="189"/>
    </row>
    <row r="1435" spans="1:26" ht="13.5" hidden="1" customHeight="1">
      <c r="A1435" s="172">
        <v>19</v>
      </c>
      <c r="B1435" t="s">
        <v>2089</v>
      </c>
      <c r="C1435" s="207">
        <v>22841</v>
      </c>
      <c r="D1435" t="s">
        <v>343</v>
      </c>
      <c r="E1435" s="207">
        <v>100</v>
      </c>
      <c r="F1435" s="104" t="s">
        <v>405</v>
      </c>
      <c r="G1435" t="s">
        <v>345</v>
      </c>
      <c r="H1435" t="s">
        <v>406</v>
      </c>
      <c r="I1435" t="s">
        <v>56</v>
      </c>
      <c r="K1435" t="s">
        <v>348</v>
      </c>
      <c r="L1435" t="s">
        <v>372</v>
      </c>
      <c r="M1435" s="104" t="s">
        <v>1008</v>
      </c>
      <c r="N1435" s="104" t="s">
        <v>408</v>
      </c>
      <c r="O1435" s="167">
        <v>4</v>
      </c>
      <c r="P1435" s="200">
        <v>428</v>
      </c>
      <c r="Q1435" s="234">
        <v>2.1981972727973089E-3</v>
      </c>
      <c r="R1435" s="200" t="s">
        <v>37</v>
      </c>
      <c r="S1435" s="180">
        <v>2284</v>
      </c>
      <c r="T1435" s="231" t="s">
        <v>2181</v>
      </c>
      <c r="U1435" s="208">
        <v>0</v>
      </c>
      <c r="V1435" s="209">
        <v>0</v>
      </c>
      <c r="W1435" s="234">
        <f>Tabla2[[#This Row],[Valor POAI 2026
 (en pesos y 3 últimos digitos en cero)]]/$V$2</f>
        <v>0</v>
      </c>
      <c r="X1435" s="188"/>
      <c r="Y1435" s="188"/>
      <c r="Z1435" s="189"/>
    </row>
    <row r="1436" spans="1:26" ht="13.5" hidden="1" customHeight="1">
      <c r="A1436" s="172">
        <v>19</v>
      </c>
      <c r="B1436" t="s">
        <v>2089</v>
      </c>
      <c r="C1436" s="207">
        <v>22842</v>
      </c>
      <c r="D1436" t="s">
        <v>343</v>
      </c>
      <c r="E1436" s="207">
        <v>101</v>
      </c>
      <c r="F1436" s="104" t="s">
        <v>410</v>
      </c>
      <c r="G1436" t="s">
        <v>345</v>
      </c>
      <c r="H1436" t="s">
        <v>406</v>
      </c>
      <c r="I1436" t="s">
        <v>56</v>
      </c>
      <c r="K1436" t="s">
        <v>348</v>
      </c>
      <c r="L1436" t="s">
        <v>372</v>
      </c>
      <c r="M1436" s="104" t="s">
        <v>539</v>
      </c>
      <c r="N1436" s="104" t="s">
        <v>412</v>
      </c>
      <c r="O1436" s="167">
        <v>4</v>
      </c>
      <c r="P1436" s="200">
        <v>214</v>
      </c>
      <c r="Q1436" s="234">
        <v>1.0990986363986544E-3</v>
      </c>
      <c r="R1436" s="200" t="s">
        <v>37</v>
      </c>
      <c r="S1436" s="180">
        <v>2284</v>
      </c>
      <c r="T1436" s="231" t="s">
        <v>2181</v>
      </c>
      <c r="U1436" s="208">
        <v>0</v>
      </c>
      <c r="V1436" s="209">
        <v>0</v>
      </c>
      <c r="W1436" s="234">
        <f>Tabla2[[#This Row],[Valor POAI 2026
 (en pesos y 3 últimos digitos en cero)]]/$V$2</f>
        <v>0</v>
      </c>
      <c r="X1436" s="188"/>
      <c r="Y1436" s="188"/>
      <c r="Z1436" s="189"/>
    </row>
    <row r="1437" spans="1:26" ht="13.5" hidden="1" customHeight="1">
      <c r="A1437" s="172">
        <v>19</v>
      </c>
      <c r="B1437" t="s">
        <v>2089</v>
      </c>
      <c r="C1437" s="207">
        <v>23181</v>
      </c>
      <c r="D1437" t="s">
        <v>343</v>
      </c>
      <c r="E1437" s="207">
        <v>104</v>
      </c>
      <c r="F1437" s="104" t="s">
        <v>393</v>
      </c>
      <c r="G1437" t="s">
        <v>394</v>
      </c>
      <c r="H1437" t="s">
        <v>395</v>
      </c>
      <c r="I1437" t="s">
        <v>56</v>
      </c>
      <c r="K1437" t="s">
        <v>348</v>
      </c>
      <c r="L1437" t="s">
        <v>372</v>
      </c>
      <c r="M1437" s="104" t="s">
        <v>2182</v>
      </c>
      <c r="N1437" s="104" t="s">
        <v>397</v>
      </c>
      <c r="O1437" s="167">
        <v>4</v>
      </c>
      <c r="P1437" s="200">
        <v>1168</v>
      </c>
      <c r="Q1437" s="234">
        <v>5.9988187257646181E-3</v>
      </c>
      <c r="R1437" s="200" t="s">
        <v>37</v>
      </c>
      <c r="S1437" s="180">
        <v>2318</v>
      </c>
      <c r="T1437" s="231" t="s">
        <v>2183</v>
      </c>
      <c r="U1437" s="208">
        <v>0</v>
      </c>
      <c r="V1437" s="209">
        <v>0</v>
      </c>
      <c r="W1437" s="234">
        <f>Tabla2[[#This Row],[Valor POAI 2026
 (en pesos y 3 últimos digitos en cero)]]/$V$2</f>
        <v>0</v>
      </c>
      <c r="X1437" s="188"/>
      <c r="Y1437" s="188"/>
      <c r="Z1437" s="189"/>
    </row>
    <row r="1438" spans="1:26" ht="13.5" hidden="1" customHeight="1">
      <c r="A1438" s="172">
        <v>19</v>
      </c>
      <c r="B1438" t="s">
        <v>2089</v>
      </c>
      <c r="C1438" s="207">
        <v>23182</v>
      </c>
      <c r="D1438" t="s">
        <v>343</v>
      </c>
      <c r="E1438" s="207">
        <v>103</v>
      </c>
      <c r="F1438" s="104" t="s">
        <v>402</v>
      </c>
      <c r="G1438" t="s">
        <v>394</v>
      </c>
      <c r="H1438" t="s">
        <v>395</v>
      </c>
      <c r="I1438" t="s">
        <v>56</v>
      </c>
      <c r="K1438" t="s">
        <v>348</v>
      </c>
      <c r="L1438" t="s">
        <v>372</v>
      </c>
      <c r="M1438" s="104" t="s">
        <v>2184</v>
      </c>
      <c r="N1438" s="104" t="s">
        <v>404</v>
      </c>
      <c r="O1438" s="167">
        <v>4</v>
      </c>
      <c r="P1438" s="200">
        <v>584</v>
      </c>
      <c r="Q1438" s="234">
        <v>2.999409362882309E-3</v>
      </c>
      <c r="R1438" s="200" t="s">
        <v>37</v>
      </c>
      <c r="S1438" s="180">
        <v>2318</v>
      </c>
      <c r="T1438" s="231" t="s">
        <v>2183</v>
      </c>
      <c r="U1438" s="208">
        <v>0</v>
      </c>
      <c r="V1438" s="209">
        <v>0</v>
      </c>
      <c r="W1438" s="234">
        <f>Tabla2[[#This Row],[Valor POAI 2026
 (en pesos y 3 últimos digitos en cero)]]/$V$2</f>
        <v>0</v>
      </c>
      <c r="X1438" s="188"/>
      <c r="Y1438" s="188"/>
      <c r="Z1438" s="189"/>
    </row>
    <row r="1439" spans="1:26" ht="13.5" hidden="1" customHeight="1">
      <c r="A1439" s="172">
        <v>20</v>
      </c>
      <c r="B1439" t="s">
        <v>2185</v>
      </c>
      <c r="C1439" s="207">
        <v>22301</v>
      </c>
      <c r="D1439" t="s">
        <v>28</v>
      </c>
      <c r="E1439" s="207">
        <v>2</v>
      </c>
      <c r="F1439" s="104" t="s">
        <v>29</v>
      </c>
      <c r="G1439" t="s">
        <v>30</v>
      </c>
      <c r="H1439" t="s">
        <v>31</v>
      </c>
      <c r="I1439" t="s">
        <v>32</v>
      </c>
      <c r="K1439" t="s">
        <v>33</v>
      </c>
      <c r="L1439" t="s">
        <v>34</v>
      </c>
      <c r="M1439" s="104" t="s">
        <v>2186</v>
      </c>
      <c r="N1439" s="104" t="s">
        <v>36</v>
      </c>
      <c r="O1439" s="167">
        <v>16</v>
      </c>
      <c r="P1439" s="200">
        <v>167.18</v>
      </c>
      <c r="Q1439" s="234">
        <v>2.7519469308483046E-3</v>
      </c>
      <c r="R1439" s="200" t="s">
        <v>37</v>
      </c>
      <c r="S1439" s="180">
        <v>2230</v>
      </c>
      <c r="T1439" s="231" t="s">
        <v>2187</v>
      </c>
      <c r="U1439" s="208">
        <v>0</v>
      </c>
      <c r="V1439" s="209">
        <v>0</v>
      </c>
      <c r="W1439" s="234">
        <f>Tabla2[[#This Row],[Valor POAI 2026
 (en pesos y 3 últimos digitos en cero)]]/$V$2</f>
        <v>0</v>
      </c>
      <c r="X1439" s="188"/>
      <c r="Y1439" s="188"/>
      <c r="Z1439" s="189"/>
    </row>
    <row r="1440" spans="1:26" ht="13.5" hidden="1" customHeight="1">
      <c r="A1440" s="172">
        <v>20</v>
      </c>
      <c r="B1440" t="s">
        <v>2185</v>
      </c>
      <c r="C1440" s="207">
        <v>22302</v>
      </c>
      <c r="D1440" t="s">
        <v>28</v>
      </c>
      <c r="E1440" s="207">
        <v>3</v>
      </c>
      <c r="F1440" s="104" t="s">
        <v>42</v>
      </c>
      <c r="G1440" t="s">
        <v>30</v>
      </c>
      <c r="H1440" t="s">
        <v>31</v>
      </c>
      <c r="I1440" t="s">
        <v>32</v>
      </c>
      <c r="K1440" t="s">
        <v>33</v>
      </c>
      <c r="L1440" t="s">
        <v>34</v>
      </c>
      <c r="M1440" s="104" t="s">
        <v>2188</v>
      </c>
      <c r="N1440" s="104" t="s">
        <v>44</v>
      </c>
      <c r="O1440" s="167">
        <v>16</v>
      </c>
      <c r="P1440" s="200">
        <v>167.18</v>
      </c>
      <c r="Q1440" s="234">
        <v>2.7519469308483046E-3</v>
      </c>
      <c r="R1440" s="200" t="s">
        <v>37</v>
      </c>
      <c r="S1440" s="180">
        <v>2230</v>
      </c>
      <c r="T1440" s="231" t="s">
        <v>2187</v>
      </c>
      <c r="U1440" s="208">
        <v>0</v>
      </c>
      <c r="V1440" s="209">
        <v>0</v>
      </c>
      <c r="W1440" s="234">
        <f>Tabla2[[#This Row],[Valor POAI 2026
 (en pesos y 3 últimos digitos en cero)]]/$V$2</f>
        <v>0</v>
      </c>
      <c r="X1440" s="188"/>
      <c r="Y1440" s="188"/>
      <c r="Z1440" s="189"/>
    </row>
    <row r="1441" spans="1:26" ht="13.5" hidden="1" customHeight="1">
      <c r="A1441" s="172">
        <v>20</v>
      </c>
      <c r="B1441" t="s">
        <v>2185</v>
      </c>
      <c r="C1441" s="207">
        <v>25261</v>
      </c>
      <c r="D1441" t="s">
        <v>45</v>
      </c>
      <c r="E1441" s="207">
        <v>4</v>
      </c>
      <c r="F1441" s="104" t="s">
        <v>46</v>
      </c>
      <c r="G1441" t="s">
        <v>47</v>
      </c>
      <c r="H1441" t="s">
        <v>48</v>
      </c>
      <c r="I1441" t="s">
        <v>32</v>
      </c>
      <c r="K1441" t="s">
        <v>33</v>
      </c>
      <c r="L1441" t="s">
        <v>49</v>
      </c>
      <c r="M1441" s="104" t="s">
        <v>2189</v>
      </c>
      <c r="N1441" s="104" t="s">
        <v>51</v>
      </c>
      <c r="O1441" s="167">
        <v>1200</v>
      </c>
      <c r="P1441" s="200">
        <v>420.88</v>
      </c>
      <c r="Q1441" s="234">
        <v>6.9280980036812677E-3</v>
      </c>
      <c r="R1441" s="200" t="s">
        <v>37</v>
      </c>
      <c r="S1441" s="180">
        <v>2526</v>
      </c>
      <c r="T1441" s="231" t="s">
        <v>2190</v>
      </c>
      <c r="U1441" s="208">
        <v>0</v>
      </c>
      <c r="V1441" s="209">
        <v>0</v>
      </c>
      <c r="W1441" s="234">
        <f>Tabla2[[#This Row],[Valor POAI 2026
 (en pesos y 3 últimos digitos en cero)]]/$V$2</f>
        <v>0</v>
      </c>
      <c r="X1441" s="188"/>
      <c r="Y1441" s="188"/>
      <c r="Z1441" s="189"/>
    </row>
    <row r="1442" spans="1:26" ht="13.5" hidden="1" customHeight="1">
      <c r="A1442" s="172">
        <v>20</v>
      </c>
      <c r="B1442" t="s">
        <v>2185</v>
      </c>
      <c r="C1442" s="207">
        <v>22901</v>
      </c>
      <c r="D1442" t="s">
        <v>28</v>
      </c>
      <c r="E1442" s="207">
        <v>12</v>
      </c>
      <c r="F1442" s="104" t="s">
        <v>79</v>
      </c>
      <c r="G1442" t="s">
        <v>30</v>
      </c>
      <c r="H1442" t="s">
        <v>66</v>
      </c>
      <c r="I1442" t="s">
        <v>32</v>
      </c>
      <c r="K1442" t="s">
        <v>33</v>
      </c>
      <c r="L1442" t="s">
        <v>67</v>
      </c>
      <c r="M1442" s="104" t="s">
        <v>2191</v>
      </c>
      <c r="N1442" s="104" t="s">
        <v>81</v>
      </c>
      <c r="O1442" s="167">
        <v>16</v>
      </c>
      <c r="P1442" s="200">
        <v>0</v>
      </c>
      <c r="Q1442" s="234">
        <v>0</v>
      </c>
      <c r="R1442" s="200" t="s">
        <v>37</v>
      </c>
      <c r="S1442" s="180">
        <v>2290</v>
      </c>
      <c r="T1442" s="231" t="s">
        <v>2192</v>
      </c>
      <c r="U1442" s="208">
        <v>0</v>
      </c>
      <c r="V1442" s="209">
        <v>0</v>
      </c>
      <c r="W1442" s="234">
        <f>Tabla2[[#This Row],[Valor POAI 2026
 (en pesos y 3 últimos digitos en cero)]]/$V$2</f>
        <v>0</v>
      </c>
      <c r="X1442" s="188"/>
      <c r="Y1442" s="188"/>
      <c r="Z1442" s="189"/>
    </row>
    <row r="1443" spans="1:26" ht="13.5" hidden="1" customHeight="1">
      <c r="A1443" s="172">
        <v>20</v>
      </c>
      <c r="B1443" t="s">
        <v>2185</v>
      </c>
      <c r="C1443" s="207">
        <v>22902</v>
      </c>
      <c r="D1443" t="s">
        <v>28</v>
      </c>
      <c r="E1443" s="207">
        <v>8</v>
      </c>
      <c r="F1443" s="104" t="s">
        <v>71</v>
      </c>
      <c r="G1443" t="s">
        <v>30</v>
      </c>
      <c r="H1443" t="s">
        <v>66</v>
      </c>
      <c r="I1443" t="s">
        <v>32</v>
      </c>
      <c r="K1443" t="s">
        <v>33</v>
      </c>
      <c r="L1443" t="s">
        <v>67</v>
      </c>
      <c r="M1443" s="104" t="s">
        <v>2193</v>
      </c>
      <c r="N1443" s="104" t="s">
        <v>41</v>
      </c>
      <c r="O1443" s="167">
        <v>80</v>
      </c>
      <c r="P1443" s="200">
        <v>138.44</v>
      </c>
      <c r="Q1443" s="234">
        <v>2.2788583150295445E-3</v>
      </c>
      <c r="R1443" s="200" t="s">
        <v>37</v>
      </c>
      <c r="S1443" s="180">
        <v>2290</v>
      </c>
      <c r="T1443" s="231" t="s">
        <v>2192</v>
      </c>
      <c r="U1443" s="208">
        <v>0</v>
      </c>
      <c r="V1443" s="209">
        <v>0</v>
      </c>
      <c r="W1443" s="234">
        <f>Tabla2[[#This Row],[Valor POAI 2026
 (en pesos y 3 últimos digitos en cero)]]/$V$2</f>
        <v>0</v>
      </c>
      <c r="X1443" s="188"/>
      <c r="Y1443" s="188"/>
      <c r="Z1443" s="189"/>
    </row>
    <row r="1444" spans="1:26" ht="13.5" hidden="1" customHeight="1">
      <c r="A1444" s="172">
        <v>20</v>
      </c>
      <c r="B1444" t="s">
        <v>2185</v>
      </c>
      <c r="C1444" s="207">
        <v>22903</v>
      </c>
      <c r="D1444" t="s">
        <v>28</v>
      </c>
      <c r="E1444" s="207">
        <v>10</v>
      </c>
      <c r="F1444" s="104" t="s">
        <v>73</v>
      </c>
      <c r="G1444" t="s">
        <v>30</v>
      </c>
      <c r="H1444" t="s">
        <v>66</v>
      </c>
      <c r="I1444" t="s">
        <v>32</v>
      </c>
      <c r="K1444" t="s">
        <v>33</v>
      </c>
      <c r="L1444" t="s">
        <v>67</v>
      </c>
      <c r="M1444" s="104" t="s">
        <v>2194</v>
      </c>
      <c r="N1444" s="104" t="s">
        <v>75</v>
      </c>
      <c r="O1444" s="167">
        <v>100</v>
      </c>
      <c r="P1444" s="200">
        <v>138.44</v>
      </c>
      <c r="Q1444" s="234">
        <v>2.2788583150295445E-3</v>
      </c>
      <c r="R1444" s="200" t="s">
        <v>37</v>
      </c>
      <c r="S1444" s="180">
        <v>2290</v>
      </c>
      <c r="T1444" s="231" t="s">
        <v>2192</v>
      </c>
      <c r="U1444" s="208">
        <v>0</v>
      </c>
      <c r="V1444" s="209">
        <v>0</v>
      </c>
      <c r="W1444" s="234">
        <f>Tabla2[[#This Row],[Valor POAI 2026
 (en pesos y 3 últimos digitos en cero)]]/$V$2</f>
        <v>0</v>
      </c>
      <c r="X1444" s="188"/>
      <c r="Y1444" s="188"/>
      <c r="Z1444" s="189"/>
    </row>
    <row r="1445" spans="1:26" ht="13.5" hidden="1" customHeight="1">
      <c r="A1445" s="172">
        <v>20</v>
      </c>
      <c r="B1445" t="s">
        <v>2185</v>
      </c>
      <c r="C1445" s="207">
        <v>22904</v>
      </c>
      <c r="D1445" t="s">
        <v>28</v>
      </c>
      <c r="E1445" s="207">
        <v>7</v>
      </c>
      <c r="F1445" s="104" t="s">
        <v>65</v>
      </c>
      <c r="G1445" t="s">
        <v>30</v>
      </c>
      <c r="H1445" t="s">
        <v>66</v>
      </c>
      <c r="I1445" t="s">
        <v>32</v>
      </c>
      <c r="K1445" t="s">
        <v>33</v>
      </c>
      <c r="L1445" t="s">
        <v>67</v>
      </c>
      <c r="M1445" s="104" t="s">
        <v>2195</v>
      </c>
      <c r="N1445" s="104" t="s">
        <v>69</v>
      </c>
      <c r="O1445" s="167">
        <v>8</v>
      </c>
      <c r="P1445" s="200">
        <v>59.95</v>
      </c>
      <c r="Q1445" s="234">
        <v>9.8683585658784463E-4</v>
      </c>
      <c r="R1445" s="200" t="s">
        <v>37</v>
      </c>
      <c r="S1445" s="180">
        <v>2290</v>
      </c>
      <c r="T1445" s="231" t="s">
        <v>2192</v>
      </c>
      <c r="U1445" s="208">
        <v>0</v>
      </c>
      <c r="V1445" s="209">
        <v>0</v>
      </c>
      <c r="W1445" s="234">
        <f>Tabla2[[#This Row],[Valor POAI 2026
 (en pesos y 3 últimos digitos en cero)]]/$V$2</f>
        <v>0</v>
      </c>
      <c r="X1445" s="188"/>
      <c r="Y1445" s="188"/>
      <c r="Z1445" s="189"/>
    </row>
    <row r="1446" spans="1:26" ht="13.5" hidden="1" customHeight="1">
      <c r="A1446" s="172">
        <v>20</v>
      </c>
      <c r="B1446" t="s">
        <v>2185</v>
      </c>
      <c r="C1446" s="207">
        <v>24741</v>
      </c>
      <c r="D1446" t="s">
        <v>91</v>
      </c>
      <c r="E1446" s="207">
        <v>15</v>
      </c>
      <c r="F1446" s="104" t="s">
        <v>92</v>
      </c>
      <c r="G1446" t="s">
        <v>93</v>
      </c>
      <c r="H1446" t="s">
        <v>94</v>
      </c>
      <c r="I1446" t="s">
        <v>32</v>
      </c>
      <c r="J1446" t="s">
        <v>95</v>
      </c>
      <c r="K1446" t="s">
        <v>33</v>
      </c>
      <c r="L1446" t="s">
        <v>87</v>
      </c>
      <c r="M1446" s="104" t="s">
        <v>2196</v>
      </c>
      <c r="N1446" s="104" t="s">
        <v>64</v>
      </c>
      <c r="O1446" s="167">
        <v>13250</v>
      </c>
      <c r="P1446" s="200">
        <v>1095.1400000000001</v>
      </c>
      <c r="Q1446" s="234">
        <v>1.8027079566031896E-2</v>
      </c>
      <c r="R1446" s="200" t="s">
        <v>37</v>
      </c>
      <c r="S1446" s="180">
        <v>2474</v>
      </c>
      <c r="T1446" s="231" t="s">
        <v>2197</v>
      </c>
      <c r="U1446" s="208">
        <v>0</v>
      </c>
      <c r="V1446" s="209">
        <v>0</v>
      </c>
      <c r="W1446" s="234">
        <f>Tabla2[[#This Row],[Valor POAI 2026
 (en pesos y 3 últimos digitos en cero)]]/$V$2</f>
        <v>0</v>
      </c>
      <c r="X1446" s="188"/>
      <c r="Y1446" s="188"/>
      <c r="Z1446" s="189"/>
    </row>
    <row r="1447" spans="1:26" ht="13.5" hidden="1" customHeight="1">
      <c r="A1447" s="172">
        <v>20</v>
      </c>
      <c r="B1447" t="s">
        <v>2185</v>
      </c>
      <c r="C1447" s="207">
        <v>23241</v>
      </c>
      <c r="D1447" t="s">
        <v>98</v>
      </c>
      <c r="E1447" s="207">
        <v>23</v>
      </c>
      <c r="F1447" s="104" t="s">
        <v>124</v>
      </c>
      <c r="G1447" t="s">
        <v>100</v>
      </c>
      <c r="H1447" t="s">
        <v>125</v>
      </c>
      <c r="I1447" t="s">
        <v>32</v>
      </c>
      <c r="K1447" t="s">
        <v>103</v>
      </c>
      <c r="L1447" t="s">
        <v>104</v>
      </c>
      <c r="M1447" s="104" t="s">
        <v>2198</v>
      </c>
      <c r="N1447" s="104" t="s">
        <v>127</v>
      </c>
      <c r="O1447" s="167">
        <v>600</v>
      </c>
      <c r="P1447" s="200">
        <v>216.31</v>
      </c>
      <c r="Q1447" s="234">
        <v>3.5606749647792602E-3</v>
      </c>
      <c r="R1447" s="200" t="s">
        <v>37</v>
      </c>
      <c r="S1447" s="180">
        <v>2324</v>
      </c>
      <c r="T1447" s="231" t="s">
        <v>2199</v>
      </c>
      <c r="U1447" s="208">
        <v>0</v>
      </c>
      <c r="V1447" s="209">
        <v>0</v>
      </c>
      <c r="W1447" s="234">
        <f>Tabla2[[#This Row],[Valor POAI 2026
 (en pesos y 3 últimos digitos en cero)]]/$V$2</f>
        <v>0</v>
      </c>
      <c r="X1447" s="188"/>
      <c r="Y1447" s="188"/>
      <c r="Z1447" s="189"/>
    </row>
    <row r="1448" spans="1:26" ht="13.5" hidden="1" customHeight="1">
      <c r="A1448" s="172">
        <v>20</v>
      </c>
      <c r="B1448" t="s">
        <v>2185</v>
      </c>
      <c r="C1448" s="207">
        <v>23242</v>
      </c>
      <c r="D1448" t="s">
        <v>98</v>
      </c>
      <c r="E1448" s="207">
        <v>19</v>
      </c>
      <c r="F1448" s="104" t="s">
        <v>99</v>
      </c>
      <c r="G1448" t="s">
        <v>100</v>
      </c>
      <c r="H1448" t="s">
        <v>101</v>
      </c>
      <c r="I1448" t="s">
        <v>56</v>
      </c>
      <c r="J1448" t="s">
        <v>102</v>
      </c>
      <c r="K1448" t="s">
        <v>103</v>
      </c>
      <c r="L1448" t="s">
        <v>104</v>
      </c>
      <c r="M1448" s="104" t="s">
        <v>2200</v>
      </c>
      <c r="N1448" s="104" t="s">
        <v>106</v>
      </c>
      <c r="O1448" s="167">
        <v>180</v>
      </c>
      <c r="P1448" s="200">
        <v>190</v>
      </c>
      <c r="Q1448" s="234">
        <v>3.1275865346403748E-3</v>
      </c>
      <c r="R1448" s="200" t="s">
        <v>37</v>
      </c>
      <c r="S1448" s="180">
        <v>2324</v>
      </c>
      <c r="T1448" s="231" t="s">
        <v>2199</v>
      </c>
      <c r="U1448" s="208">
        <v>0</v>
      </c>
      <c r="V1448" s="209">
        <v>0</v>
      </c>
      <c r="W1448" s="234">
        <f>Tabla2[[#This Row],[Valor POAI 2026
 (en pesos y 3 últimos digitos en cero)]]/$V$2</f>
        <v>0</v>
      </c>
      <c r="X1448" s="188"/>
      <c r="Y1448" s="188"/>
      <c r="Z1448" s="189"/>
    </row>
    <row r="1449" spans="1:26" ht="13.5" hidden="1" customHeight="1">
      <c r="A1449" s="172">
        <v>20</v>
      </c>
      <c r="B1449" t="s">
        <v>2185</v>
      </c>
      <c r="C1449" s="207">
        <v>23243</v>
      </c>
      <c r="D1449" t="s">
        <v>98</v>
      </c>
      <c r="E1449" s="207">
        <v>17</v>
      </c>
      <c r="F1449" s="104" t="s">
        <v>108</v>
      </c>
      <c r="G1449" t="s">
        <v>100</v>
      </c>
      <c r="H1449" t="s">
        <v>109</v>
      </c>
      <c r="I1449" t="s">
        <v>56</v>
      </c>
      <c r="J1449" t="s">
        <v>102</v>
      </c>
      <c r="K1449" t="s">
        <v>103</v>
      </c>
      <c r="L1449" t="s">
        <v>104</v>
      </c>
      <c r="M1449" s="104" t="s">
        <v>2201</v>
      </c>
      <c r="N1449" s="104" t="s">
        <v>111</v>
      </c>
      <c r="O1449" s="167">
        <v>200</v>
      </c>
      <c r="P1449" s="200">
        <v>260</v>
      </c>
      <c r="Q1449" s="234">
        <v>4.2798552579289342E-3</v>
      </c>
      <c r="R1449" s="200" t="s">
        <v>37</v>
      </c>
      <c r="S1449" s="180">
        <v>2324</v>
      </c>
      <c r="T1449" s="231" t="s">
        <v>2199</v>
      </c>
      <c r="U1449" s="208">
        <v>0</v>
      </c>
      <c r="V1449" s="209">
        <v>0</v>
      </c>
      <c r="W1449" s="234">
        <f>Tabla2[[#This Row],[Valor POAI 2026
 (en pesos y 3 últimos digitos en cero)]]/$V$2</f>
        <v>0</v>
      </c>
      <c r="X1449" s="188"/>
      <c r="Y1449" s="188"/>
      <c r="Z1449" s="189"/>
    </row>
    <row r="1450" spans="1:26" ht="13.5" hidden="1" customHeight="1">
      <c r="A1450" s="172">
        <v>20</v>
      </c>
      <c r="B1450" t="s">
        <v>2185</v>
      </c>
      <c r="C1450" s="207">
        <v>23244</v>
      </c>
      <c r="D1450" t="s">
        <v>98</v>
      </c>
      <c r="E1450" s="207">
        <v>20</v>
      </c>
      <c r="F1450" s="104" t="s">
        <v>112</v>
      </c>
      <c r="G1450" t="s">
        <v>100</v>
      </c>
      <c r="H1450" t="s">
        <v>113</v>
      </c>
      <c r="I1450" t="s">
        <v>56</v>
      </c>
      <c r="J1450" t="s">
        <v>102</v>
      </c>
      <c r="K1450" t="s">
        <v>103</v>
      </c>
      <c r="L1450" t="s">
        <v>104</v>
      </c>
      <c r="M1450" s="104" t="s">
        <v>2202</v>
      </c>
      <c r="N1450" s="104" t="s">
        <v>115</v>
      </c>
      <c r="O1450" s="167">
        <v>400</v>
      </c>
      <c r="P1450" s="200">
        <v>370</v>
      </c>
      <c r="Q1450" s="234">
        <v>6.090563251668098E-3</v>
      </c>
      <c r="R1450" s="200" t="s">
        <v>37</v>
      </c>
      <c r="S1450" s="180">
        <v>2324</v>
      </c>
      <c r="T1450" s="231" t="s">
        <v>2199</v>
      </c>
      <c r="U1450" s="208">
        <v>0</v>
      </c>
      <c r="V1450" s="209">
        <v>0</v>
      </c>
      <c r="W1450" s="234">
        <f>Tabla2[[#This Row],[Valor POAI 2026
 (en pesos y 3 últimos digitos en cero)]]/$V$2</f>
        <v>0</v>
      </c>
      <c r="X1450" s="188"/>
      <c r="Y1450" s="188"/>
      <c r="Z1450" s="189"/>
    </row>
    <row r="1451" spans="1:26" ht="13.5" hidden="1" customHeight="1">
      <c r="A1451" s="172">
        <v>20</v>
      </c>
      <c r="B1451" t="s">
        <v>2185</v>
      </c>
      <c r="C1451" s="207">
        <v>23245</v>
      </c>
      <c r="D1451" t="s">
        <v>98</v>
      </c>
      <c r="E1451" s="207">
        <v>18</v>
      </c>
      <c r="F1451" s="104" t="s">
        <v>120</v>
      </c>
      <c r="G1451" t="s">
        <v>100</v>
      </c>
      <c r="H1451" t="s">
        <v>121</v>
      </c>
      <c r="I1451" t="s">
        <v>56</v>
      </c>
      <c r="J1451" t="s">
        <v>102</v>
      </c>
      <c r="K1451" t="s">
        <v>103</v>
      </c>
      <c r="L1451" t="s">
        <v>104</v>
      </c>
      <c r="M1451" s="104" t="s">
        <v>2203</v>
      </c>
      <c r="N1451" s="104" t="s">
        <v>123</v>
      </c>
      <c r="O1451" s="167">
        <v>300</v>
      </c>
      <c r="P1451" s="200">
        <v>380</v>
      </c>
      <c r="Q1451" s="234">
        <v>6.2551730692807497E-3</v>
      </c>
      <c r="R1451" s="200" t="s">
        <v>37</v>
      </c>
      <c r="S1451" s="180">
        <v>2324</v>
      </c>
      <c r="T1451" s="231" t="s">
        <v>2199</v>
      </c>
      <c r="U1451" s="208">
        <v>0</v>
      </c>
      <c r="V1451" s="209">
        <v>0</v>
      </c>
      <c r="W1451" s="234">
        <f>Tabla2[[#This Row],[Valor POAI 2026
 (en pesos y 3 últimos digitos en cero)]]/$V$2</f>
        <v>0</v>
      </c>
      <c r="X1451" s="188"/>
      <c r="Y1451" s="188"/>
      <c r="Z1451" s="189"/>
    </row>
    <row r="1452" spans="1:26" ht="13.5" hidden="1" customHeight="1">
      <c r="A1452" s="172">
        <v>20</v>
      </c>
      <c r="B1452" t="s">
        <v>2185</v>
      </c>
      <c r="C1452" s="207">
        <v>23246</v>
      </c>
      <c r="D1452" t="s">
        <v>98</v>
      </c>
      <c r="E1452" s="207">
        <v>22</v>
      </c>
      <c r="F1452" s="104" t="s">
        <v>443</v>
      </c>
      <c r="G1452" t="s">
        <v>100</v>
      </c>
      <c r="H1452" t="s">
        <v>444</v>
      </c>
      <c r="I1452" t="s">
        <v>56</v>
      </c>
      <c r="K1452" t="s">
        <v>103</v>
      </c>
      <c r="L1452" t="s">
        <v>104</v>
      </c>
      <c r="M1452" s="104" t="s">
        <v>2204</v>
      </c>
      <c r="N1452" s="104" t="s">
        <v>446</v>
      </c>
      <c r="O1452" s="167">
        <v>1000</v>
      </c>
      <c r="P1452" s="200">
        <v>745</v>
      </c>
      <c r="Q1452" s="234">
        <v>1.2263431412142521E-2</v>
      </c>
      <c r="R1452" s="200" t="s">
        <v>37</v>
      </c>
      <c r="S1452" s="180">
        <v>2324</v>
      </c>
      <c r="T1452" s="231" t="s">
        <v>2199</v>
      </c>
      <c r="U1452" s="208">
        <v>0</v>
      </c>
      <c r="V1452" s="209">
        <v>0</v>
      </c>
      <c r="W1452" s="234">
        <f>Tabla2[[#This Row],[Valor POAI 2026
 (en pesos y 3 últimos digitos en cero)]]/$V$2</f>
        <v>0</v>
      </c>
      <c r="X1452" s="188"/>
      <c r="Y1452" s="188"/>
      <c r="Z1452" s="189"/>
    </row>
    <row r="1453" spans="1:26" ht="13.5" hidden="1" customHeight="1">
      <c r="A1453" s="172">
        <v>20</v>
      </c>
      <c r="B1453" t="s">
        <v>2185</v>
      </c>
      <c r="C1453" s="207">
        <v>25411</v>
      </c>
      <c r="D1453" t="s">
        <v>45</v>
      </c>
      <c r="E1453" s="207">
        <v>26</v>
      </c>
      <c r="F1453" s="104" t="s">
        <v>128</v>
      </c>
      <c r="G1453" t="s">
        <v>129</v>
      </c>
      <c r="H1453" t="s">
        <v>130</v>
      </c>
      <c r="I1453" t="s">
        <v>32</v>
      </c>
      <c r="K1453" t="s">
        <v>103</v>
      </c>
      <c r="L1453" t="s">
        <v>131</v>
      </c>
      <c r="M1453" s="104" t="s">
        <v>2205</v>
      </c>
      <c r="N1453" s="104" t="s">
        <v>133</v>
      </c>
      <c r="O1453" s="167">
        <v>600</v>
      </c>
      <c r="P1453" s="200">
        <v>334.35</v>
      </c>
      <c r="Q1453" s="234">
        <v>5.5037292518789966E-3</v>
      </c>
      <c r="R1453" s="200" t="s">
        <v>37</v>
      </c>
      <c r="S1453" s="180">
        <v>2541</v>
      </c>
      <c r="T1453" s="231" t="s">
        <v>2206</v>
      </c>
      <c r="U1453" s="208">
        <v>0</v>
      </c>
      <c r="V1453" s="209">
        <v>0</v>
      </c>
      <c r="W1453" s="234">
        <f>Tabla2[[#This Row],[Valor POAI 2026
 (en pesos y 3 últimos digitos en cero)]]/$V$2</f>
        <v>0</v>
      </c>
      <c r="X1453" s="188"/>
      <c r="Y1453" s="188"/>
      <c r="Z1453" s="189"/>
    </row>
    <row r="1454" spans="1:26" ht="13.5" hidden="1" customHeight="1">
      <c r="A1454" s="172">
        <v>20</v>
      </c>
      <c r="B1454" t="s">
        <v>2185</v>
      </c>
      <c r="C1454" s="207">
        <v>25412</v>
      </c>
      <c r="D1454" t="s">
        <v>45</v>
      </c>
      <c r="E1454" s="207">
        <v>27</v>
      </c>
      <c r="F1454" s="104" t="s">
        <v>135</v>
      </c>
      <c r="G1454" t="s">
        <v>129</v>
      </c>
      <c r="H1454" t="s">
        <v>136</v>
      </c>
      <c r="I1454" t="s">
        <v>32</v>
      </c>
      <c r="K1454" t="s">
        <v>103</v>
      </c>
      <c r="L1454" t="s">
        <v>131</v>
      </c>
      <c r="M1454" s="104" t="s">
        <v>2207</v>
      </c>
      <c r="N1454" s="104" t="s">
        <v>41</v>
      </c>
      <c r="O1454" s="167">
        <v>2800</v>
      </c>
      <c r="P1454" s="200">
        <v>959.18</v>
      </c>
      <c r="Q1454" s="234">
        <v>1.5789044485770287E-2</v>
      </c>
      <c r="R1454" s="200" t="s">
        <v>37</v>
      </c>
      <c r="S1454" s="180">
        <v>2541</v>
      </c>
      <c r="T1454" s="231" t="s">
        <v>2206</v>
      </c>
      <c r="U1454" s="208">
        <v>0</v>
      </c>
      <c r="V1454" s="209">
        <v>0</v>
      </c>
      <c r="W1454" s="234">
        <f>Tabla2[[#This Row],[Valor POAI 2026
 (en pesos y 3 últimos digitos en cero)]]/$V$2</f>
        <v>0</v>
      </c>
      <c r="X1454" s="188"/>
      <c r="Y1454" s="188"/>
      <c r="Z1454" s="189"/>
    </row>
    <row r="1455" spans="1:26" ht="13.5" hidden="1" customHeight="1">
      <c r="A1455" s="172">
        <v>20</v>
      </c>
      <c r="B1455" t="s">
        <v>2185</v>
      </c>
      <c r="C1455" s="207">
        <v>25413</v>
      </c>
      <c r="D1455" t="s">
        <v>138</v>
      </c>
      <c r="E1455" s="207">
        <v>25</v>
      </c>
      <c r="F1455" s="104" t="s">
        <v>139</v>
      </c>
      <c r="G1455" t="s">
        <v>129</v>
      </c>
      <c r="H1455" t="s">
        <v>140</v>
      </c>
      <c r="I1455" t="s">
        <v>32</v>
      </c>
      <c r="K1455" t="s">
        <v>103</v>
      </c>
      <c r="L1455" t="s">
        <v>131</v>
      </c>
      <c r="M1455" s="104" t="s">
        <v>2208</v>
      </c>
      <c r="N1455" s="104" t="s">
        <v>51</v>
      </c>
      <c r="O1455" s="167">
        <v>600</v>
      </c>
      <c r="P1455" s="200">
        <v>420.88</v>
      </c>
      <c r="Q1455" s="234">
        <v>6.9280980036812677E-3</v>
      </c>
      <c r="R1455" s="200" t="s">
        <v>37</v>
      </c>
      <c r="S1455" s="180">
        <v>2541</v>
      </c>
      <c r="T1455" s="231" t="s">
        <v>2206</v>
      </c>
      <c r="U1455" s="208">
        <v>0</v>
      </c>
      <c r="V1455" s="209">
        <v>0</v>
      </c>
      <c r="W1455" s="234">
        <f>Tabla2[[#This Row],[Valor POAI 2026
 (en pesos y 3 últimos digitos en cero)]]/$V$2</f>
        <v>0</v>
      </c>
      <c r="X1455" s="188"/>
      <c r="Y1455" s="188"/>
      <c r="Z1455" s="189"/>
    </row>
    <row r="1456" spans="1:26" ht="13.5" hidden="1" customHeight="1">
      <c r="A1456" s="172">
        <v>20</v>
      </c>
      <c r="B1456" t="s">
        <v>2185</v>
      </c>
      <c r="C1456" s="207">
        <v>23191</v>
      </c>
      <c r="D1456" t="s">
        <v>142</v>
      </c>
      <c r="E1456" s="207">
        <v>30</v>
      </c>
      <c r="F1456" s="104" t="s">
        <v>143</v>
      </c>
      <c r="G1456" t="s">
        <v>129</v>
      </c>
      <c r="H1456" t="s">
        <v>144</v>
      </c>
      <c r="I1456" t="s">
        <v>32</v>
      </c>
      <c r="K1456" t="s">
        <v>103</v>
      </c>
      <c r="L1456" t="s">
        <v>145</v>
      </c>
      <c r="M1456" s="104" t="s">
        <v>2209</v>
      </c>
      <c r="N1456" s="104" t="s">
        <v>44</v>
      </c>
      <c r="O1456" s="167">
        <v>4</v>
      </c>
      <c r="P1456" s="200">
        <v>207.66</v>
      </c>
      <c r="Q1456" s="234">
        <v>3.4182874725443169E-3</v>
      </c>
      <c r="R1456" s="200" t="s">
        <v>37</v>
      </c>
      <c r="S1456" s="180">
        <v>2319</v>
      </c>
      <c r="T1456" s="231" t="s">
        <v>2210</v>
      </c>
      <c r="U1456" s="208">
        <v>0</v>
      </c>
      <c r="V1456" s="209">
        <v>0</v>
      </c>
      <c r="W1456" s="234">
        <f>Tabla2[[#This Row],[Valor POAI 2026
 (en pesos y 3 últimos digitos en cero)]]/$V$2</f>
        <v>0</v>
      </c>
      <c r="X1456" s="188"/>
      <c r="Y1456" s="188"/>
      <c r="Z1456" s="189"/>
    </row>
    <row r="1457" spans="1:26" ht="13.5" hidden="1" customHeight="1">
      <c r="A1457" s="172">
        <v>20</v>
      </c>
      <c r="B1457" t="s">
        <v>2185</v>
      </c>
      <c r="C1457" s="207">
        <v>23192</v>
      </c>
      <c r="D1457" t="s">
        <v>142</v>
      </c>
      <c r="E1457" s="207">
        <v>32</v>
      </c>
      <c r="F1457" s="104" t="s">
        <v>148</v>
      </c>
      <c r="G1457" t="s">
        <v>129</v>
      </c>
      <c r="H1457" t="s">
        <v>144</v>
      </c>
      <c r="I1457" t="s">
        <v>32</v>
      </c>
      <c r="K1457" t="s">
        <v>103</v>
      </c>
      <c r="L1457" t="s">
        <v>145</v>
      </c>
      <c r="M1457" s="104" t="s">
        <v>2211</v>
      </c>
      <c r="N1457" s="104" t="s">
        <v>41</v>
      </c>
      <c r="O1457" s="167">
        <v>8</v>
      </c>
      <c r="P1457" s="200">
        <v>207.04</v>
      </c>
      <c r="Q1457" s="234">
        <v>3.4080816638523324E-3</v>
      </c>
      <c r="R1457" s="200" t="s">
        <v>37</v>
      </c>
      <c r="S1457" s="180">
        <v>2319</v>
      </c>
      <c r="T1457" s="231" t="s">
        <v>2210</v>
      </c>
      <c r="U1457" s="208">
        <v>0</v>
      </c>
      <c r="V1457" s="209">
        <v>0</v>
      </c>
      <c r="W1457" s="234">
        <f>Tabla2[[#This Row],[Valor POAI 2026
 (en pesos y 3 últimos digitos en cero)]]/$V$2</f>
        <v>0</v>
      </c>
      <c r="X1457" s="188"/>
      <c r="Y1457" s="188"/>
      <c r="Z1457" s="189"/>
    </row>
    <row r="1458" spans="1:26" ht="13.5" hidden="1" customHeight="1">
      <c r="A1458" s="172">
        <v>20</v>
      </c>
      <c r="B1458" t="s">
        <v>2185</v>
      </c>
      <c r="C1458" s="207">
        <v>23193</v>
      </c>
      <c r="D1458" t="s">
        <v>142</v>
      </c>
      <c r="E1458" s="207">
        <v>31</v>
      </c>
      <c r="F1458" s="104" t="s">
        <v>150</v>
      </c>
      <c r="G1458" t="s">
        <v>129</v>
      </c>
      <c r="H1458" t="s">
        <v>144</v>
      </c>
      <c r="I1458" t="s">
        <v>32</v>
      </c>
      <c r="K1458" t="s">
        <v>103</v>
      </c>
      <c r="L1458" t="s">
        <v>145</v>
      </c>
      <c r="M1458" s="104" t="s">
        <v>2030</v>
      </c>
      <c r="N1458" s="104" t="s">
        <v>152</v>
      </c>
      <c r="O1458" s="167">
        <v>4</v>
      </c>
      <c r="P1458" s="200">
        <v>414.08</v>
      </c>
      <c r="Q1458" s="234">
        <v>6.8161633277046647E-3</v>
      </c>
      <c r="R1458" s="200" t="s">
        <v>37</v>
      </c>
      <c r="S1458" s="180">
        <v>2319</v>
      </c>
      <c r="T1458" s="231" t="s">
        <v>2210</v>
      </c>
      <c r="U1458" s="208">
        <v>0</v>
      </c>
      <c r="V1458" s="209">
        <v>0</v>
      </c>
      <c r="W1458" s="234">
        <f>Tabla2[[#This Row],[Valor POAI 2026
 (en pesos y 3 últimos digitos en cero)]]/$V$2</f>
        <v>0</v>
      </c>
      <c r="X1458" s="188"/>
      <c r="Y1458" s="188"/>
      <c r="Z1458" s="189"/>
    </row>
    <row r="1459" spans="1:26" ht="13.5" hidden="1" customHeight="1">
      <c r="A1459" s="172">
        <v>20</v>
      </c>
      <c r="B1459" t="s">
        <v>2185</v>
      </c>
      <c r="C1459" s="207">
        <v>23881</v>
      </c>
      <c r="D1459" t="s">
        <v>153</v>
      </c>
      <c r="E1459" s="207">
        <v>35</v>
      </c>
      <c r="F1459" s="104" t="s">
        <v>154</v>
      </c>
      <c r="G1459" t="s">
        <v>155</v>
      </c>
      <c r="H1459" t="s">
        <v>156</v>
      </c>
      <c r="I1459" t="s">
        <v>32</v>
      </c>
      <c r="K1459" t="s">
        <v>103</v>
      </c>
      <c r="L1459" t="s">
        <v>157</v>
      </c>
      <c r="M1459" s="104" t="s">
        <v>2212</v>
      </c>
      <c r="N1459" s="104" t="s">
        <v>159</v>
      </c>
      <c r="O1459" s="167">
        <v>1200</v>
      </c>
      <c r="P1459" s="200">
        <v>689.72</v>
      </c>
      <c r="Q1459" s="234">
        <v>1.1353468340379785E-2</v>
      </c>
      <c r="R1459" s="200" t="s">
        <v>37</v>
      </c>
      <c r="S1459" s="180">
        <v>2388</v>
      </c>
      <c r="T1459" s="231" t="s">
        <v>2213</v>
      </c>
      <c r="U1459" s="208">
        <v>0</v>
      </c>
      <c r="V1459" s="209">
        <v>0</v>
      </c>
      <c r="W1459" s="234">
        <f>Tabla2[[#This Row],[Valor POAI 2026
 (en pesos y 3 últimos digitos en cero)]]/$V$2</f>
        <v>0</v>
      </c>
      <c r="X1459" s="188"/>
      <c r="Y1459" s="188"/>
      <c r="Z1459" s="189"/>
    </row>
    <row r="1460" spans="1:26" ht="13.5" hidden="1" customHeight="1">
      <c r="A1460" s="172">
        <v>20</v>
      </c>
      <c r="B1460" t="s">
        <v>2185</v>
      </c>
      <c r="C1460" s="207">
        <v>23882</v>
      </c>
      <c r="D1460" t="s">
        <v>153</v>
      </c>
      <c r="E1460" s="207">
        <v>37</v>
      </c>
      <c r="F1460" s="104" t="s">
        <v>167</v>
      </c>
      <c r="G1460" t="s">
        <v>155</v>
      </c>
      <c r="H1460" t="s">
        <v>156</v>
      </c>
      <c r="I1460" t="s">
        <v>32</v>
      </c>
      <c r="K1460" t="s">
        <v>103</v>
      </c>
      <c r="L1460" t="s">
        <v>157</v>
      </c>
      <c r="M1460" s="104" t="s">
        <v>2214</v>
      </c>
      <c r="N1460" s="104" t="s">
        <v>60</v>
      </c>
      <c r="O1460" s="167">
        <v>1000</v>
      </c>
      <c r="P1460" s="200">
        <v>297.89</v>
      </c>
      <c r="Q1460" s="234">
        <v>4.9035618568632694E-3</v>
      </c>
      <c r="R1460" s="200" t="s">
        <v>37</v>
      </c>
      <c r="S1460" s="180">
        <v>2388</v>
      </c>
      <c r="T1460" s="231" t="s">
        <v>2213</v>
      </c>
      <c r="U1460" s="208">
        <v>0</v>
      </c>
      <c r="V1460" s="209">
        <v>0</v>
      </c>
      <c r="W1460" s="234">
        <f>Tabla2[[#This Row],[Valor POAI 2026
 (en pesos y 3 últimos digitos en cero)]]/$V$2</f>
        <v>0</v>
      </c>
      <c r="X1460" s="188"/>
      <c r="Y1460" s="188"/>
      <c r="Z1460" s="189"/>
    </row>
    <row r="1461" spans="1:26" ht="13.5" hidden="1" customHeight="1">
      <c r="A1461" s="172">
        <v>20</v>
      </c>
      <c r="B1461" t="s">
        <v>2185</v>
      </c>
      <c r="C1461" s="207">
        <v>23883</v>
      </c>
      <c r="D1461" t="s">
        <v>153</v>
      </c>
      <c r="E1461" s="207">
        <v>36</v>
      </c>
      <c r="F1461" s="104" t="s">
        <v>164</v>
      </c>
      <c r="G1461" t="s">
        <v>155</v>
      </c>
      <c r="H1461" t="s">
        <v>156</v>
      </c>
      <c r="I1461" t="s">
        <v>32</v>
      </c>
      <c r="K1461" t="s">
        <v>103</v>
      </c>
      <c r="L1461" t="s">
        <v>157</v>
      </c>
      <c r="M1461" s="104" t="s">
        <v>2215</v>
      </c>
      <c r="N1461" s="104" t="s">
        <v>166</v>
      </c>
      <c r="O1461" s="167">
        <v>1000</v>
      </c>
      <c r="P1461" s="200">
        <v>603.5</v>
      </c>
      <c r="Q1461" s="234">
        <v>9.9342024929235054E-3</v>
      </c>
      <c r="R1461" s="200" t="s">
        <v>37</v>
      </c>
      <c r="S1461" s="180">
        <v>2388</v>
      </c>
      <c r="T1461" s="231" t="s">
        <v>2213</v>
      </c>
      <c r="U1461" s="208">
        <v>0</v>
      </c>
      <c r="V1461" s="209">
        <v>0</v>
      </c>
      <c r="W1461" s="234">
        <f>Tabla2[[#This Row],[Valor POAI 2026
 (en pesos y 3 últimos digitos en cero)]]/$V$2</f>
        <v>0</v>
      </c>
      <c r="X1461" s="188"/>
      <c r="Y1461" s="188"/>
      <c r="Z1461" s="189"/>
    </row>
    <row r="1462" spans="1:26" ht="13.5" hidden="1" customHeight="1">
      <c r="A1462" s="172">
        <v>20</v>
      </c>
      <c r="B1462" t="s">
        <v>2185</v>
      </c>
      <c r="C1462" s="207">
        <v>23884</v>
      </c>
      <c r="D1462" t="s">
        <v>153</v>
      </c>
      <c r="E1462" s="207">
        <v>34</v>
      </c>
      <c r="F1462" s="104" t="s">
        <v>161</v>
      </c>
      <c r="G1462" t="s">
        <v>155</v>
      </c>
      <c r="H1462" t="s">
        <v>156</v>
      </c>
      <c r="I1462" t="s">
        <v>32</v>
      </c>
      <c r="K1462" t="s">
        <v>103</v>
      </c>
      <c r="L1462" t="s">
        <v>157</v>
      </c>
      <c r="M1462" s="104" t="s">
        <v>2216</v>
      </c>
      <c r="N1462" s="104" t="s">
        <v>163</v>
      </c>
      <c r="O1462" s="167">
        <v>40</v>
      </c>
      <c r="P1462" s="200">
        <v>135.04</v>
      </c>
      <c r="Q1462" s="234">
        <v>2.222890977041243E-3</v>
      </c>
      <c r="R1462" s="200" t="s">
        <v>37</v>
      </c>
      <c r="S1462" s="180">
        <v>2388</v>
      </c>
      <c r="T1462" s="231" t="s">
        <v>2213</v>
      </c>
      <c r="U1462" s="208">
        <v>0</v>
      </c>
      <c r="V1462" s="209">
        <v>0</v>
      </c>
      <c r="W1462" s="234">
        <f>Tabla2[[#This Row],[Valor POAI 2026
 (en pesos y 3 últimos digitos en cero)]]/$V$2</f>
        <v>0</v>
      </c>
      <c r="X1462" s="188"/>
      <c r="Y1462" s="188"/>
      <c r="Z1462" s="189"/>
    </row>
    <row r="1463" spans="1:26" ht="13.5" hidden="1" customHeight="1">
      <c r="A1463" s="172">
        <v>20</v>
      </c>
      <c r="B1463" t="s">
        <v>2185</v>
      </c>
      <c r="C1463" s="207">
        <v>24861</v>
      </c>
      <c r="D1463" t="s">
        <v>153</v>
      </c>
      <c r="E1463" s="207">
        <v>39</v>
      </c>
      <c r="F1463" s="104" t="s">
        <v>177</v>
      </c>
      <c r="G1463" t="s">
        <v>155</v>
      </c>
      <c r="H1463" t="s">
        <v>170</v>
      </c>
      <c r="I1463" t="s">
        <v>32</v>
      </c>
      <c r="K1463" t="s">
        <v>103</v>
      </c>
      <c r="L1463" t="s">
        <v>157</v>
      </c>
      <c r="M1463" s="104" t="s">
        <v>1373</v>
      </c>
      <c r="N1463" s="104" t="s">
        <v>166</v>
      </c>
      <c r="O1463" s="167">
        <v>600</v>
      </c>
      <c r="P1463" s="200">
        <v>435.09</v>
      </c>
      <c r="Q1463" s="234">
        <v>7.1620085545088452E-3</v>
      </c>
      <c r="R1463" s="200" t="s">
        <v>37</v>
      </c>
      <c r="S1463" s="180">
        <v>2486</v>
      </c>
      <c r="T1463" s="231" t="s">
        <v>2217</v>
      </c>
      <c r="U1463" s="208">
        <v>0</v>
      </c>
      <c r="V1463" s="209">
        <v>0</v>
      </c>
      <c r="W1463" s="234">
        <f>Tabla2[[#This Row],[Valor POAI 2026
 (en pesos y 3 últimos digitos en cero)]]/$V$2</f>
        <v>0</v>
      </c>
      <c r="X1463" s="188"/>
      <c r="Y1463" s="188"/>
      <c r="Z1463" s="189"/>
    </row>
    <row r="1464" spans="1:26" ht="13.5" hidden="1" customHeight="1">
      <c r="A1464" s="172">
        <v>20</v>
      </c>
      <c r="B1464" t="s">
        <v>2185</v>
      </c>
      <c r="C1464" s="207">
        <v>24862</v>
      </c>
      <c r="D1464" t="s">
        <v>153</v>
      </c>
      <c r="E1464" s="207">
        <v>33</v>
      </c>
      <c r="F1464" s="104" t="s">
        <v>179</v>
      </c>
      <c r="G1464" t="s">
        <v>155</v>
      </c>
      <c r="H1464" t="s">
        <v>180</v>
      </c>
      <c r="I1464" t="s">
        <v>56</v>
      </c>
      <c r="K1464" t="s">
        <v>103</v>
      </c>
      <c r="L1464" t="s">
        <v>157</v>
      </c>
      <c r="M1464" s="104" t="s">
        <v>2218</v>
      </c>
      <c r="N1464" s="104" t="s">
        <v>182</v>
      </c>
      <c r="O1464" s="167">
        <v>50</v>
      </c>
      <c r="P1464" s="200">
        <v>280</v>
      </c>
      <c r="Q1464" s="234">
        <v>4.6090748931542367E-3</v>
      </c>
      <c r="R1464" s="200" t="s">
        <v>37</v>
      </c>
      <c r="S1464" s="180">
        <v>2486</v>
      </c>
      <c r="T1464" s="231" t="s">
        <v>2217</v>
      </c>
      <c r="U1464" s="208">
        <v>0</v>
      </c>
      <c r="V1464" s="209">
        <v>0</v>
      </c>
      <c r="W1464" s="234">
        <f>Tabla2[[#This Row],[Valor POAI 2026
 (en pesos y 3 últimos digitos en cero)]]/$V$2</f>
        <v>0</v>
      </c>
      <c r="X1464" s="188"/>
      <c r="Y1464" s="188"/>
      <c r="Z1464" s="189"/>
    </row>
    <row r="1465" spans="1:26" ht="13.5" hidden="1" customHeight="1">
      <c r="A1465" s="172">
        <v>20</v>
      </c>
      <c r="B1465" t="s">
        <v>2185</v>
      </c>
      <c r="C1465" s="207">
        <v>24863</v>
      </c>
      <c r="D1465" t="s">
        <v>153</v>
      </c>
      <c r="E1465" s="207">
        <v>38</v>
      </c>
      <c r="F1465" s="104" t="s">
        <v>169</v>
      </c>
      <c r="G1465" t="s">
        <v>155</v>
      </c>
      <c r="H1465" t="s">
        <v>170</v>
      </c>
      <c r="I1465" t="s">
        <v>32</v>
      </c>
      <c r="K1465" t="s">
        <v>103</v>
      </c>
      <c r="L1465" t="s">
        <v>157</v>
      </c>
      <c r="M1465" s="104" t="s">
        <v>2219</v>
      </c>
      <c r="N1465" s="104" t="s">
        <v>172</v>
      </c>
      <c r="O1465" s="167">
        <v>12</v>
      </c>
      <c r="P1465" s="200">
        <v>1854.08</v>
      </c>
      <c r="Q1465" s="234">
        <v>3.0519977063926451E-2</v>
      </c>
      <c r="R1465" s="200" t="s">
        <v>37</v>
      </c>
      <c r="S1465" s="180">
        <v>2486</v>
      </c>
      <c r="T1465" s="231" t="s">
        <v>2217</v>
      </c>
      <c r="U1465" s="208">
        <v>0</v>
      </c>
      <c r="V1465" s="209">
        <v>0</v>
      </c>
      <c r="W1465" s="234">
        <f>Tabla2[[#This Row],[Valor POAI 2026
 (en pesos y 3 últimos digitos en cero)]]/$V$2</f>
        <v>0</v>
      </c>
      <c r="X1465" s="188"/>
      <c r="Y1465" s="188"/>
      <c r="Z1465" s="189"/>
    </row>
    <row r="1466" spans="1:26" ht="13.5" hidden="1" customHeight="1">
      <c r="A1466" s="172">
        <v>20</v>
      </c>
      <c r="B1466" t="s">
        <v>2185</v>
      </c>
      <c r="C1466" s="207">
        <v>24864</v>
      </c>
      <c r="D1466" t="s">
        <v>153</v>
      </c>
      <c r="E1466" s="207">
        <v>40</v>
      </c>
      <c r="F1466" s="104" t="s">
        <v>174</v>
      </c>
      <c r="G1466" t="s">
        <v>155</v>
      </c>
      <c r="H1466" t="s">
        <v>170</v>
      </c>
      <c r="I1466" t="s">
        <v>32</v>
      </c>
      <c r="K1466" t="s">
        <v>103</v>
      </c>
      <c r="L1466" t="s">
        <v>157</v>
      </c>
      <c r="M1466" s="104" t="s">
        <v>2220</v>
      </c>
      <c r="N1466" s="104" t="s">
        <v>176</v>
      </c>
      <c r="O1466" s="167">
        <v>32</v>
      </c>
      <c r="P1466" s="200">
        <v>185.41</v>
      </c>
      <c r="Q1466" s="234">
        <v>3.0520306283561677E-3</v>
      </c>
      <c r="R1466" s="200" t="s">
        <v>37</v>
      </c>
      <c r="S1466" s="180">
        <v>2486</v>
      </c>
      <c r="T1466" s="231" t="s">
        <v>2217</v>
      </c>
      <c r="U1466" s="208">
        <v>0</v>
      </c>
      <c r="V1466" s="209">
        <v>0</v>
      </c>
      <c r="W1466" s="234">
        <f>Tabla2[[#This Row],[Valor POAI 2026
 (en pesos y 3 últimos digitos en cero)]]/$V$2</f>
        <v>0</v>
      </c>
      <c r="X1466" s="188"/>
      <c r="Y1466" s="188"/>
      <c r="Z1466" s="189"/>
    </row>
    <row r="1467" spans="1:26" ht="13.5" hidden="1" customHeight="1">
      <c r="A1467" s="172">
        <v>20</v>
      </c>
      <c r="B1467" t="s">
        <v>2185</v>
      </c>
      <c r="C1467" s="207">
        <v>26661</v>
      </c>
      <c r="D1467" t="s">
        <v>183</v>
      </c>
      <c r="E1467" s="207">
        <v>44</v>
      </c>
      <c r="F1467" s="104" t="s">
        <v>190</v>
      </c>
      <c r="G1467" t="s">
        <v>129</v>
      </c>
      <c r="H1467" t="s">
        <v>185</v>
      </c>
      <c r="I1467" t="s">
        <v>32</v>
      </c>
      <c r="K1467" t="s">
        <v>103</v>
      </c>
      <c r="L1467" t="s">
        <v>186</v>
      </c>
      <c r="M1467" s="104" t="s">
        <v>2221</v>
      </c>
      <c r="N1467" s="104" t="s">
        <v>192</v>
      </c>
      <c r="O1467" s="167">
        <v>1000</v>
      </c>
      <c r="P1467" s="200">
        <v>702.08</v>
      </c>
      <c r="Q1467" s="234">
        <v>1.1556926074949023E-2</v>
      </c>
      <c r="R1467" s="200" t="s">
        <v>37</v>
      </c>
      <c r="S1467" s="180">
        <v>2666</v>
      </c>
      <c r="T1467" s="231" t="s">
        <v>2222</v>
      </c>
      <c r="U1467" s="208">
        <v>0</v>
      </c>
      <c r="V1467" s="209">
        <v>0</v>
      </c>
      <c r="W1467" s="234">
        <f>Tabla2[[#This Row],[Valor POAI 2026
 (en pesos y 3 últimos digitos en cero)]]/$V$2</f>
        <v>0</v>
      </c>
      <c r="X1467" s="188"/>
      <c r="Y1467" s="188"/>
      <c r="Z1467" s="189"/>
    </row>
    <row r="1468" spans="1:26" ht="13.5" hidden="1" customHeight="1">
      <c r="A1468" s="172">
        <v>20</v>
      </c>
      <c r="B1468" t="s">
        <v>2185</v>
      </c>
      <c r="C1468" s="207">
        <v>26662</v>
      </c>
      <c r="D1468" t="s">
        <v>183</v>
      </c>
      <c r="E1468" s="207">
        <v>43</v>
      </c>
      <c r="F1468" s="104" t="s">
        <v>193</v>
      </c>
      <c r="G1468" t="s">
        <v>129</v>
      </c>
      <c r="H1468" t="s">
        <v>185</v>
      </c>
      <c r="I1468" t="s">
        <v>32</v>
      </c>
      <c r="K1468" t="s">
        <v>103</v>
      </c>
      <c r="L1468" t="s">
        <v>186</v>
      </c>
      <c r="M1468" s="104" t="s">
        <v>2223</v>
      </c>
      <c r="N1468" s="104" t="s">
        <v>81</v>
      </c>
      <c r="O1468" s="167">
        <v>600</v>
      </c>
      <c r="P1468" s="200">
        <v>176.14</v>
      </c>
      <c r="Q1468" s="234">
        <v>2.8994373274292399E-3</v>
      </c>
      <c r="R1468" s="200" t="s">
        <v>37</v>
      </c>
      <c r="S1468" s="180">
        <v>2666</v>
      </c>
      <c r="T1468" s="231" t="s">
        <v>2222</v>
      </c>
      <c r="U1468" s="208">
        <v>0</v>
      </c>
      <c r="V1468" s="209">
        <v>0</v>
      </c>
      <c r="W1468" s="234">
        <f>Tabla2[[#This Row],[Valor POAI 2026
 (en pesos y 3 últimos digitos en cero)]]/$V$2</f>
        <v>0</v>
      </c>
      <c r="X1468" s="188"/>
      <c r="Y1468" s="188"/>
      <c r="Z1468" s="189"/>
    </row>
    <row r="1469" spans="1:26" ht="13.5" hidden="1" customHeight="1">
      <c r="A1469" s="172">
        <v>20</v>
      </c>
      <c r="B1469" t="s">
        <v>2185</v>
      </c>
      <c r="C1469" s="207">
        <v>23981</v>
      </c>
      <c r="D1469" t="s">
        <v>138</v>
      </c>
      <c r="E1469" s="207">
        <v>48</v>
      </c>
      <c r="F1469" s="104" t="s">
        <v>195</v>
      </c>
      <c r="G1469" t="s">
        <v>196</v>
      </c>
      <c r="H1469" t="s">
        <v>197</v>
      </c>
      <c r="I1469" t="s">
        <v>56</v>
      </c>
      <c r="J1469" t="s">
        <v>198</v>
      </c>
      <c r="K1469" t="s">
        <v>103</v>
      </c>
      <c r="L1469" t="s">
        <v>199</v>
      </c>
      <c r="M1469" s="104" t="s">
        <v>2224</v>
      </c>
      <c r="N1469" s="104" t="s">
        <v>201</v>
      </c>
      <c r="O1469" s="167">
        <v>305</v>
      </c>
      <c r="P1469" s="200">
        <v>950</v>
      </c>
      <c r="Q1469" s="234">
        <v>1.5637932673201873E-2</v>
      </c>
      <c r="R1469" s="200" t="s">
        <v>202</v>
      </c>
      <c r="S1469" s="180">
        <v>2398</v>
      </c>
      <c r="T1469" s="231" t="s">
        <v>2225</v>
      </c>
      <c r="U1469" s="208">
        <v>0</v>
      </c>
      <c r="V1469" s="209">
        <v>0</v>
      </c>
      <c r="W1469" s="234">
        <f>Tabla2[[#This Row],[Valor POAI 2026
 (en pesos y 3 últimos digitos en cero)]]/$V$2</f>
        <v>0</v>
      </c>
      <c r="X1469" s="188"/>
      <c r="Y1469" s="188"/>
      <c r="Z1469" s="189"/>
    </row>
    <row r="1470" spans="1:26" ht="13.5" hidden="1" customHeight="1">
      <c r="A1470" s="172">
        <v>20</v>
      </c>
      <c r="B1470" t="s">
        <v>2185</v>
      </c>
      <c r="C1470" s="207">
        <v>23982</v>
      </c>
      <c r="D1470" t="s">
        <v>138</v>
      </c>
      <c r="E1470" s="207">
        <v>47</v>
      </c>
      <c r="F1470" s="104" t="s">
        <v>204</v>
      </c>
      <c r="G1470" t="s">
        <v>196</v>
      </c>
      <c r="H1470" t="s">
        <v>205</v>
      </c>
      <c r="I1470" t="s">
        <v>56</v>
      </c>
      <c r="J1470" t="s">
        <v>198</v>
      </c>
      <c r="K1470" t="s">
        <v>103</v>
      </c>
      <c r="L1470" t="s">
        <v>199</v>
      </c>
      <c r="M1470" s="104" t="s">
        <v>2226</v>
      </c>
      <c r="N1470" s="104" t="s">
        <v>207</v>
      </c>
      <c r="O1470" s="167">
        <v>800</v>
      </c>
      <c r="P1470" s="200">
        <v>550</v>
      </c>
      <c r="Q1470" s="234">
        <v>9.0535399686958208E-3</v>
      </c>
      <c r="R1470" s="200" t="s">
        <v>37</v>
      </c>
      <c r="S1470" s="180">
        <v>2398</v>
      </c>
      <c r="T1470" s="231" t="s">
        <v>2225</v>
      </c>
      <c r="U1470" s="208">
        <v>0</v>
      </c>
      <c r="V1470" s="209">
        <v>0</v>
      </c>
      <c r="W1470" s="234">
        <f>Tabla2[[#This Row],[Valor POAI 2026
 (en pesos y 3 últimos digitos en cero)]]/$V$2</f>
        <v>0</v>
      </c>
      <c r="X1470" s="188"/>
      <c r="Y1470" s="188"/>
      <c r="Z1470" s="189"/>
    </row>
    <row r="1471" spans="1:26" ht="13.5" hidden="1" customHeight="1">
      <c r="A1471" s="172">
        <v>20</v>
      </c>
      <c r="B1471" t="s">
        <v>2185</v>
      </c>
      <c r="C1471" s="207">
        <v>27033</v>
      </c>
      <c r="D1471" t="s">
        <v>212</v>
      </c>
      <c r="E1471" s="207">
        <v>50</v>
      </c>
      <c r="F1471" s="104" t="s">
        <v>213</v>
      </c>
      <c r="G1471" t="s">
        <v>214</v>
      </c>
      <c r="H1471" t="s">
        <v>215</v>
      </c>
      <c r="I1471" t="s">
        <v>56</v>
      </c>
      <c r="J1471" t="s">
        <v>216</v>
      </c>
      <c r="K1471" t="s">
        <v>217</v>
      </c>
      <c r="L1471" t="s">
        <v>218</v>
      </c>
      <c r="M1471" s="104" t="s">
        <v>2227</v>
      </c>
      <c r="N1471" s="104" t="s">
        <v>60</v>
      </c>
      <c r="O1471" s="167">
        <v>18</v>
      </c>
      <c r="P1471" s="200">
        <v>830</v>
      </c>
      <c r="Q1471" s="234">
        <v>1.3662614861850058E-2</v>
      </c>
      <c r="R1471" s="200" t="s">
        <v>37</v>
      </c>
      <c r="S1471" s="180">
        <v>2703</v>
      </c>
      <c r="T1471" s="231" t="s">
        <v>2228</v>
      </c>
      <c r="U1471" s="208">
        <v>0</v>
      </c>
      <c r="V1471" s="209">
        <v>0</v>
      </c>
      <c r="W1471" s="234">
        <f>Tabla2[[#This Row],[Valor POAI 2026
 (en pesos y 3 últimos digitos en cero)]]/$V$2</f>
        <v>0</v>
      </c>
      <c r="X1471" s="188"/>
      <c r="Y1471" s="188"/>
      <c r="Z1471" s="189"/>
    </row>
    <row r="1472" spans="1:26" ht="13.5" hidden="1" customHeight="1">
      <c r="A1472" s="172">
        <v>20</v>
      </c>
      <c r="B1472" t="s">
        <v>2185</v>
      </c>
      <c r="C1472" s="207">
        <v>27034</v>
      </c>
      <c r="D1472" t="s">
        <v>212</v>
      </c>
      <c r="E1472" s="207">
        <v>53</v>
      </c>
      <c r="F1472" s="104" t="s">
        <v>2229</v>
      </c>
      <c r="G1472" t="s">
        <v>214</v>
      </c>
      <c r="H1472" t="s">
        <v>2230</v>
      </c>
      <c r="I1472" t="s">
        <v>32</v>
      </c>
      <c r="K1472" t="s">
        <v>217</v>
      </c>
      <c r="L1472" t="s">
        <v>218</v>
      </c>
      <c r="M1472" s="104" t="s">
        <v>2231</v>
      </c>
      <c r="N1472" s="104" t="s">
        <v>2232</v>
      </c>
      <c r="O1472" s="167">
        <v>8</v>
      </c>
      <c r="P1472" s="200">
        <v>309.63</v>
      </c>
      <c r="Q1472" s="234">
        <v>5.0968137827405221E-3</v>
      </c>
      <c r="R1472" s="200" t="s">
        <v>37</v>
      </c>
      <c r="S1472" s="180">
        <v>2703</v>
      </c>
      <c r="T1472" s="231" t="s">
        <v>2228</v>
      </c>
      <c r="U1472" s="208">
        <v>0</v>
      </c>
      <c r="V1472" s="209">
        <v>0</v>
      </c>
      <c r="W1472" s="234">
        <f>Tabla2[[#This Row],[Valor POAI 2026
 (en pesos y 3 últimos digitos en cero)]]/$V$2</f>
        <v>0</v>
      </c>
      <c r="X1472" s="188"/>
      <c r="Y1472" s="188"/>
      <c r="Z1472" s="189"/>
    </row>
    <row r="1473" spans="1:26" ht="13.5" hidden="1" customHeight="1">
      <c r="A1473" s="172">
        <v>20</v>
      </c>
      <c r="B1473" t="s">
        <v>2185</v>
      </c>
      <c r="C1473" s="207">
        <v>27035</v>
      </c>
      <c r="D1473" t="s">
        <v>212</v>
      </c>
      <c r="E1473" s="207">
        <v>52</v>
      </c>
      <c r="F1473" s="104" t="s">
        <v>225</v>
      </c>
      <c r="G1473" t="s">
        <v>214</v>
      </c>
      <c r="H1473" t="s">
        <v>222</v>
      </c>
      <c r="I1473" t="s">
        <v>56</v>
      </c>
      <c r="J1473" t="s">
        <v>216</v>
      </c>
      <c r="K1473" t="s">
        <v>217</v>
      </c>
      <c r="L1473" t="s">
        <v>218</v>
      </c>
      <c r="M1473" s="104" t="s">
        <v>2233</v>
      </c>
      <c r="N1473" s="104" t="s">
        <v>227</v>
      </c>
      <c r="O1473" s="167">
        <v>160</v>
      </c>
      <c r="P1473" s="200">
        <v>1000</v>
      </c>
      <c r="Q1473" s="234">
        <v>1.646098176126513E-2</v>
      </c>
      <c r="R1473" s="200" t="s">
        <v>37</v>
      </c>
      <c r="S1473" s="180">
        <v>2703</v>
      </c>
      <c r="T1473" s="231" t="s">
        <v>2228</v>
      </c>
      <c r="U1473" s="208">
        <v>0</v>
      </c>
      <c r="V1473" s="209">
        <v>0</v>
      </c>
      <c r="W1473" s="234">
        <f>Tabla2[[#This Row],[Valor POAI 2026
 (en pesos y 3 últimos digitos en cero)]]/$V$2</f>
        <v>0</v>
      </c>
      <c r="X1473" s="188"/>
      <c r="Y1473" s="188"/>
      <c r="Z1473" s="189"/>
    </row>
    <row r="1474" spans="1:26" ht="13.5" hidden="1" customHeight="1">
      <c r="A1474" s="172">
        <v>20</v>
      </c>
      <c r="B1474" t="s">
        <v>2185</v>
      </c>
      <c r="C1474" s="207">
        <v>27036</v>
      </c>
      <c r="D1474" t="s">
        <v>212</v>
      </c>
      <c r="E1474" s="207">
        <v>51</v>
      </c>
      <c r="F1474" s="104" t="s">
        <v>221</v>
      </c>
      <c r="G1474" t="s">
        <v>214</v>
      </c>
      <c r="H1474" t="s">
        <v>222</v>
      </c>
      <c r="I1474" t="s">
        <v>56</v>
      </c>
      <c r="J1474" t="s">
        <v>216</v>
      </c>
      <c r="K1474" t="s">
        <v>217</v>
      </c>
      <c r="L1474" t="s">
        <v>218</v>
      </c>
      <c r="M1474" s="104" t="s">
        <v>2234</v>
      </c>
      <c r="N1474" s="104" t="s">
        <v>224</v>
      </c>
      <c r="O1474" s="167">
        <v>160</v>
      </c>
      <c r="P1474" s="200">
        <v>2000</v>
      </c>
      <c r="Q1474" s="234">
        <v>3.2921963522530261E-2</v>
      </c>
      <c r="R1474" s="200" t="s">
        <v>37</v>
      </c>
      <c r="S1474" s="180">
        <v>2703</v>
      </c>
      <c r="T1474" s="231" t="s">
        <v>2228</v>
      </c>
      <c r="U1474" s="208">
        <v>0</v>
      </c>
      <c r="V1474" s="209">
        <v>0</v>
      </c>
      <c r="W1474" s="234">
        <f>Tabla2[[#This Row],[Valor POAI 2026
 (en pesos y 3 últimos digitos en cero)]]/$V$2</f>
        <v>0</v>
      </c>
      <c r="X1474" s="188"/>
      <c r="Y1474" s="188"/>
      <c r="Z1474" s="189"/>
    </row>
    <row r="1475" spans="1:26" ht="13.5" hidden="1" customHeight="1">
      <c r="A1475" s="172">
        <v>20</v>
      </c>
      <c r="B1475" t="s">
        <v>2185</v>
      </c>
      <c r="C1475" s="207">
        <v>23951</v>
      </c>
      <c r="D1475" t="s">
        <v>228</v>
      </c>
      <c r="E1475" s="207">
        <v>54</v>
      </c>
      <c r="F1475" s="104" t="s">
        <v>229</v>
      </c>
      <c r="G1475" t="s">
        <v>230</v>
      </c>
      <c r="H1475" t="s">
        <v>231</v>
      </c>
      <c r="I1475" t="s">
        <v>32</v>
      </c>
      <c r="K1475" t="s">
        <v>217</v>
      </c>
      <c r="L1475" t="s">
        <v>232</v>
      </c>
      <c r="M1475" s="104" t="s">
        <v>2235</v>
      </c>
      <c r="N1475" s="104" t="s">
        <v>41</v>
      </c>
      <c r="O1475" s="167">
        <v>4</v>
      </c>
      <c r="P1475" s="200">
        <v>234.85</v>
      </c>
      <c r="Q1475" s="234">
        <v>3.8658615666331158E-3</v>
      </c>
      <c r="R1475" s="200" t="s">
        <v>37</v>
      </c>
      <c r="S1475" s="180">
        <v>2395</v>
      </c>
      <c r="T1475" s="231" t="s">
        <v>2236</v>
      </c>
      <c r="U1475" s="208">
        <v>0</v>
      </c>
      <c r="V1475" s="209">
        <v>0</v>
      </c>
      <c r="W1475" s="234">
        <f>Tabla2[[#This Row],[Valor POAI 2026
 (en pesos y 3 últimos digitos en cero)]]/$V$2</f>
        <v>0</v>
      </c>
      <c r="X1475" s="188"/>
      <c r="Y1475" s="188"/>
      <c r="Z1475" s="189"/>
    </row>
    <row r="1476" spans="1:26" ht="13.5" hidden="1" customHeight="1">
      <c r="A1476" s="172">
        <v>20</v>
      </c>
      <c r="B1476" t="s">
        <v>2185</v>
      </c>
      <c r="C1476" s="207">
        <v>22881</v>
      </c>
      <c r="D1476" t="s">
        <v>153</v>
      </c>
      <c r="E1476" s="207">
        <v>56</v>
      </c>
      <c r="F1476" s="104" t="s">
        <v>251</v>
      </c>
      <c r="G1476" t="s">
        <v>155</v>
      </c>
      <c r="H1476" t="s">
        <v>252</v>
      </c>
      <c r="I1476" t="s">
        <v>32</v>
      </c>
      <c r="K1476" t="s">
        <v>217</v>
      </c>
      <c r="L1476" t="s">
        <v>242</v>
      </c>
      <c r="M1476" s="104" t="s">
        <v>2237</v>
      </c>
      <c r="N1476" s="104" t="s">
        <v>254</v>
      </c>
      <c r="O1476" s="167">
        <v>20</v>
      </c>
      <c r="P1476" s="200">
        <v>216.31</v>
      </c>
      <c r="Q1476" s="234">
        <v>3.5606749647792602E-3</v>
      </c>
      <c r="R1476" s="200" t="s">
        <v>37</v>
      </c>
      <c r="S1476" s="180">
        <v>2288</v>
      </c>
      <c r="T1476" s="231" t="s">
        <v>2238</v>
      </c>
      <c r="U1476" s="208">
        <v>0</v>
      </c>
      <c r="V1476" s="209">
        <v>0</v>
      </c>
      <c r="W1476" s="234">
        <f>Tabla2[[#This Row],[Valor POAI 2026
 (en pesos y 3 últimos digitos en cero)]]/$V$2</f>
        <v>0</v>
      </c>
      <c r="X1476" s="188"/>
      <c r="Y1476" s="188"/>
      <c r="Z1476" s="189"/>
    </row>
    <row r="1477" spans="1:26" ht="13.5" hidden="1" customHeight="1">
      <c r="A1477" s="172">
        <v>20</v>
      </c>
      <c r="B1477" t="s">
        <v>2185</v>
      </c>
      <c r="C1477" s="207">
        <v>23151</v>
      </c>
      <c r="D1477" t="s">
        <v>228</v>
      </c>
      <c r="E1477" s="207">
        <v>57</v>
      </c>
      <c r="F1477" s="104" t="s">
        <v>240</v>
      </c>
      <c r="G1477" t="s">
        <v>236</v>
      </c>
      <c r="H1477" t="s">
        <v>241</v>
      </c>
      <c r="I1477" t="s">
        <v>32</v>
      </c>
      <c r="K1477" t="s">
        <v>217</v>
      </c>
      <c r="L1477" t="s">
        <v>242</v>
      </c>
      <c r="M1477" s="104" t="s">
        <v>2239</v>
      </c>
      <c r="N1477" s="104" t="s">
        <v>244</v>
      </c>
      <c r="O1477" s="167">
        <v>600</v>
      </c>
      <c r="P1477" s="200">
        <v>1113.68</v>
      </c>
      <c r="Q1477" s="234">
        <v>1.833226616788575E-2</v>
      </c>
      <c r="R1477" s="200" t="s">
        <v>37</v>
      </c>
      <c r="S1477" s="180">
        <v>2315</v>
      </c>
      <c r="T1477" s="231" t="s">
        <v>2240</v>
      </c>
      <c r="U1477" s="208">
        <v>0</v>
      </c>
      <c r="V1477" s="209">
        <v>0</v>
      </c>
      <c r="W1477" s="234">
        <f>Tabla2[[#This Row],[Valor POAI 2026
 (en pesos y 3 últimos digitos en cero)]]/$V$2</f>
        <v>0</v>
      </c>
      <c r="X1477" s="188"/>
      <c r="Y1477" s="188"/>
      <c r="Z1477" s="189"/>
    </row>
    <row r="1478" spans="1:26" ht="13.5" hidden="1" customHeight="1">
      <c r="A1478" s="172">
        <v>20</v>
      </c>
      <c r="B1478" t="s">
        <v>2185</v>
      </c>
      <c r="C1478" s="207">
        <v>23152</v>
      </c>
      <c r="D1478" t="s">
        <v>228</v>
      </c>
      <c r="E1478" s="207">
        <v>58</v>
      </c>
      <c r="F1478" s="104" t="s">
        <v>247</v>
      </c>
      <c r="G1478" t="s">
        <v>236</v>
      </c>
      <c r="H1478" t="s">
        <v>248</v>
      </c>
      <c r="I1478" t="s">
        <v>32</v>
      </c>
      <c r="K1478" t="s">
        <v>217</v>
      </c>
      <c r="L1478" t="s">
        <v>242</v>
      </c>
      <c r="M1478" s="104" t="s">
        <v>2241</v>
      </c>
      <c r="N1478" s="104" t="s">
        <v>250</v>
      </c>
      <c r="O1478" s="167">
        <v>120</v>
      </c>
      <c r="P1478" s="200">
        <v>618.64</v>
      </c>
      <c r="Q1478" s="234">
        <v>1.018342175678906E-2</v>
      </c>
      <c r="R1478" s="200" t="s">
        <v>37</v>
      </c>
      <c r="S1478" s="180">
        <v>2315</v>
      </c>
      <c r="T1478" s="231" t="s">
        <v>2240</v>
      </c>
      <c r="U1478" s="208">
        <v>0</v>
      </c>
      <c r="V1478" s="209">
        <v>0</v>
      </c>
      <c r="W1478" s="234">
        <f>Tabla2[[#This Row],[Valor POAI 2026
 (en pesos y 3 últimos digitos en cero)]]/$V$2</f>
        <v>0</v>
      </c>
      <c r="X1478" s="188"/>
      <c r="Y1478" s="188"/>
      <c r="Z1478" s="189"/>
    </row>
    <row r="1479" spans="1:26" ht="13.5" hidden="1" customHeight="1">
      <c r="A1479" s="172">
        <v>20</v>
      </c>
      <c r="B1479" t="s">
        <v>2185</v>
      </c>
      <c r="C1479" s="207">
        <v>23621</v>
      </c>
      <c r="D1479" t="s">
        <v>293</v>
      </c>
      <c r="E1479" s="207">
        <v>59</v>
      </c>
      <c r="F1479" s="104" t="s">
        <v>620</v>
      </c>
      <c r="G1479" t="s">
        <v>337</v>
      </c>
      <c r="H1479" t="s">
        <v>621</v>
      </c>
      <c r="I1479" t="s">
        <v>56</v>
      </c>
      <c r="K1479" t="s">
        <v>259</v>
      </c>
      <c r="L1479" t="s">
        <v>622</v>
      </c>
      <c r="M1479" s="104" t="s">
        <v>2242</v>
      </c>
      <c r="N1479" s="104" t="s">
        <v>624</v>
      </c>
      <c r="O1479" s="167">
        <v>150</v>
      </c>
      <c r="P1479" s="200">
        <v>570</v>
      </c>
      <c r="Q1479" s="234">
        <v>9.3827596039211241E-3</v>
      </c>
      <c r="R1479" s="200" t="s">
        <v>37</v>
      </c>
      <c r="S1479" s="180">
        <v>2362</v>
      </c>
      <c r="T1479" s="231" t="s">
        <v>2243</v>
      </c>
      <c r="U1479" s="208">
        <v>0</v>
      </c>
      <c r="V1479" s="209">
        <v>0</v>
      </c>
      <c r="W1479" s="234">
        <f>Tabla2[[#This Row],[Valor POAI 2026
 (en pesos y 3 últimos digitos en cero)]]/$V$2</f>
        <v>0</v>
      </c>
      <c r="X1479" s="188"/>
      <c r="Y1479" s="188"/>
      <c r="Z1479" s="189"/>
    </row>
    <row r="1480" spans="1:26" ht="13.5" hidden="1" customHeight="1">
      <c r="A1480" s="172">
        <v>20</v>
      </c>
      <c r="B1480" t="s">
        <v>2185</v>
      </c>
      <c r="C1480" s="207">
        <v>23311</v>
      </c>
      <c r="D1480" t="s">
        <v>153</v>
      </c>
      <c r="E1480" s="207">
        <v>62</v>
      </c>
      <c r="F1480" s="104" t="s">
        <v>263</v>
      </c>
      <c r="G1480" t="s">
        <v>257</v>
      </c>
      <c r="H1480" t="s">
        <v>264</v>
      </c>
      <c r="I1480" t="s">
        <v>32</v>
      </c>
      <c r="K1480" t="s">
        <v>259</v>
      </c>
      <c r="L1480" t="s">
        <v>260</v>
      </c>
      <c r="M1480" s="104" t="s">
        <v>265</v>
      </c>
      <c r="N1480" s="104" t="s">
        <v>64</v>
      </c>
      <c r="O1480" s="167">
        <v>3</v>
      </c>
      <c r="P1480" s="200">
        <v>643.37</v>
      </c>
      <c r="Q1480" s="234">
        <v>1.0590501835745147E-2</v>
      </c>
      <c r="R1480" s="200" t="s">
        <v>37</v>
      </c>
      <c r="S1480" s="180">
        <v>2331</v>
      </c>
      <c r="T1480" s="231" t="s">
        <v>2244</v>
      </c>
      <c r="U1480" s="208">
        <v>0</v>
      </c>
      <c r="V1480" s="209">
        <v>0</v>
      </c>
      <c r="W1480" s="234">
        <f>Tabla2[[#This Row],[Valor POAI 2026
 (en pesos y 3 últimos digitos en cero)]]/$V$2</f>
        <v>0</v>
      </c>
      <c r="X1480" s="188"/>
      <c r="Y1480" s="188"/>
      <c r="Z1480" s="189"/>
    </row>
    <row r="1481" spans="1:26" ht="13.5" hidden="1" customHeight="1">
      <c r="A1481" s="172">
        <v>20</v>
      </c>
      <c r="B1481" t="s">
        <v>2185</v>
      </c>
      <c r="C1481" s="207">
        <v>23581</v>
      </c>
      <c r="D1481" t="s">
        <v>153</v>
      </c>
      <c r="E1481" s="207">
        <v>60</v>
      </c>
      <c r="F1481" s="104" t="s">
        <v>492</v>
      </c>
      <c r="G1481" t="s">
        <v>257</v>
      </c>
      <c r="H1481" t="s">
        <v>258</v>
      </c>
      <c r="I1481" t="s">
        <v>32</v>
      </c>
      <c r="K1481" t="s">
        <v>259</v>
      </c>
      <c r="L1481" t="s">
        <v>260</v>
      </c>
      <c r="M1481" s="104" t="s">
        <v>2245</v>
      </c>
      <c r="N1481" s="104" t="s">
        <v>494</v>
      </c>
      <c r="O1481" s="167">
        <v>4000</v>
      </c>
      <c r="P1481" s="200">
        <v>679.83</v>
      </c>
      <c r="Q1481" s="234">
        <v>1.1190669230760874E-2</v>
      </c>
      <c r="R1481" s="200" t="s">
        <v>37</v>
      </c>
      <c r="S1481" s="180">
        <v>2358</v>
      </c>
      <c r="T1481" s="231" t="s">
        <v>2246</v>
      </c>
      <c r="U1481" s="208">
        <v>0</v>
      </c>
      <c r="V1481" s="209">
        <v>0</v>
      </c>
      <c r="W1481" s="234">
        <f>Tabla2[[#This Row],[Valor POAI 2026
 (en pesos y 3 últimos digitos en cero)]]/$V$2</f>
        <v>0</v>
      </c>
      <c r="X1481" s="188"/>
      <c r="Y1481" s="188"/>
      <c r="Z1481" s="189"/>
    </row>
    <row r="1482" spans="1:26" ht="13.5" hidden="1" customHeight="1">
      <c r="A1482" s="172">
        <v>20</v>
      </c>
      <c r="B1482" t="s">
        <v>2185</v>
      </c>
      <c r="C1482" s="207">
        <v>23582</v>
      </c>
      <c r="D1482" t="s">
        <v>153</v>
      </c>
      <c r="E1482" s="207">
        <v>61</v>
      </c>
      <c r="F1482" s="104" t="s">
        <v>256</v>
      </c>
      <c r="G1482" t="s">
        <v>257</v>
      </c>
      <c r="H1482" t="s">
        <v>258</v>
      </c>
      <c r="I1482" t="s">
        <v>32</v>
      </c>
      <c r="K1482" t="s">
        <v>259</v>
      </c>
      <c r="L1482" t="s">
        <v>260</v>
      </c>
      <c r="M1482" s="104" t="s">
        <v>1985</v>
      </c>
      <c r="N1482" s="104" t="s">
        <v>64</v>
      </c>
      <c r="O1482" s="167">
        <v>1</v>
      </c>
      <c r="P1482" s="200">
        <v>347.33</v>
      </c>
      <c r="Q1482" s="234">
        <v>5.7173927951402175E-3</v>
      </c>
      <c r="R1482" s="200" t="s">
        <v>202</v>
      </c>
      <c r="S1482" s="180">
        <v>2358</v>
      </c>
      <c r="T1482" s="231" t="s">
        <v>2246</v>
      </c>
      <c r="U1482" s="208">
        <v>0</v>
      </c>
      <c r="V1482" s="209">
        <v>0</v>
      </c>
      <c r="W1482" s="234">
        <f>Tabla2[[#This Row],[Valor POAI 2026
 (en pesos y 3 últimos digitos en cero)]]/$V$2</f>
        <v>0</v>
      </c>
      <c r="X1482" s="188"/>
      <c r="Y1482" s="188"/>
      <c r="Z1482" s="189"/>
    </row>
    <row r="1483" spans="1:26" ht="13.5" hidden="1" customHeight="1">
      <c r="A1483" s="172">
        <v>20</v>
      </c>
      <c r="B1483" t="s">
        <v>2185</v>
      </c>
      <c r="C1483" s="207">
        <v>26711</v>
      </c>
      <c r="D1483" t="s">
        <v>183</v>
      </c>
      <c r="E1483" s="207">
        <v>73</v>
      </c>
      <c r="F1483" s="104" t="s">
        <v>303</v>
      </c>
      <c r="G1483" t="s">
        <v>257</v>
      </c>
      <c r="H1483" t="s">
        <v>268</v>
      </c>
      <c r="I1483" t="s">
        <v>56</v>
      </c>
      <c r="K1483" t="s">
        <v>259</v>
      </c>
      <c r="L1483" t="s">
        <v>269</v>
      </c>
      <c r="M1483" s="104" t="s">
        <v>503</v>
      </c>
      <c r="N1483" s="104" t="s">
        <v>289</v>
      </c>
      <c r="O1483" s="167">
        <v>4</v>
      </c>
      <c r="P1483" s="200">
        <v>0</v>
      </c>
      <c r="Q1483" s="234">
        <v>0</v>
      </c>
      <c r="R1483" s="200" t="s">
        <v>37</v>
      </c>
      <c r="S1483" s="180">
        <v>2671</v>
      </c>
      <c r="T1483" s="231" t="s">
        <v>2247</v>
      </c>
      <c r="U1483" s="208">
        <v>0</v>
      </c>
      <c r="V1483" s="209">
        <v>0</v>
      </c>
      <c r="W1483" s="234">
        <f>Tabla2[[#This Row],[Valor POAI 2026
 (en pesos y 3 últimos digitos en cero)]]/$V$2</f>
        <v>0</v>
      </c>
      <c r="X1483" s="188"/>
      <c r="Y1483" s="188"/>
      <c r="Z1483" s="189"/>
    </row>
    <row r="1484" spans="1:26" ht="13.5" hidden="1" customHeight="1">
      <c r="A1484" s="172">
        <v>20</v>
      </c>
      <c r="B1484" t="s">
        <v>2185</v>
      </c>
      <c r="C1484" s="207">
        <v>26712</v>
      </c>
      <c r="D1484" t="s">
        <v>293</v>
      </c>
      <c r="E1484" s="207">
        <v>76</v>
      </c>
      <c r="F1484" s="104" t="s">
        <v>294</v>
      </c>
      <c r="G1484" t="s">
        <v>274</v>
      </c>
      <c r="H1484" t="s">
        <v>295</v>
      </c>
      <c r="I1484" t="s">
        <v>32</v>
      </c>
      <c r="K1484" t="s">
        <v>259</v>
      </c>
      <c r="L1484" t="s">
        <v>269</v>
      </c>
      <c r="M1484" s="104" t="s">
        <v>2248</v>
      </c>
      <c r="N1484" s="104" t="s">
        <v>297</v>
      </c>
      <c r="O1484" s="167">
        <v>500</v>
      </c>
      <c r="P1484" s="200">
        <v>420.88</v>
      </c>
      <c r="Q1484" s="234">
        <v>6.9280980036812677E-3</v>
      </c>
      <c r="R1484" s="200" t="s">
        <v>37</v>
      </c>
      <c r="S1484" s="180">
        <v>2671</v>
      </c>
      <c r="T1484" s="231" t="s">
        <v>2247</v>
      </c>
      <c r="U1484" s="208">
        <v>0</v>
      </c>
      <c r="V1484" s="209">
        <v>0</v>
      </c>
      <c r="W1484" s="234">
        <f>Tabla2[[#This Row],[Valor POAI 2026
 (en pesos y 3 últimos digitos en cero)]]/$V$2</f>
        <v>0</v>
      </c>
      <c r="X1484" s="188"/>
      <c r="Y1484" s="188"/>
      <c r="Z1484" s="189"/>
    </row>
    <row r="1485" spans="1:26" ht="13.5" hidden="1" customHeight="1">
      <c r="A1485" s="172">
        <v>20</v>
      </c>
      <c r="B1485" t="s">
        <v>2185</v>
      </c>
      <c r="C1485" s="207">
        <v>26713</v>
      </c>
      <c r="D1485" t="s">
        <v>183</v>
      </c>
      <c r="E1485" s="207">
        <v>110</v>
      </c>
      <c r="F1485" s="104" t="s">
        <v>290</v>
      </c>
      <c r="G1485" t="s">
        <v>257</v>
      </c>
      <c r="H1485" t="s">
        <v>268</v>
      </c>
      <c r="I1485" t="s">
        <v>56</v>
      </c>
      <c r="K1485" t="s">
        <v>259</v>
      </c>
      <c r="L1485" t="s">
        <v>269</v>
      </c>
      <c r="M1485" s="104" t="s">
        <v>2249</v>
      </c>
      <c r="N1485" s="104" t="s">
        <v>292</v>
      </c>
      <c r="O1485" s="167">
        <v>500</v>
      </c>
      <c r="P1485" s="200">
        <v>1500</v>
      </c>
      <c r="Q1485" s="234">
        <v>2.4691472641897694E-2</v>
      </c>
      <c r="R1485" s="200" t="s">
        <v>37</v>
      </c>
      <c r="S1485" s="180">
        <v>2671</v>
      </c>
      <c r="T1485" s="231" t="s">
        <v>2247</v>
      </c>
      <c r="U1485" s="208">
        <v>0</v>
      </c>
      <c r="V1485" s="209">
        <v>0</v>
      </c>
      <c r="W1485" s="234">
        <f>Tabla2[[#This Row],[Valor POAI 2026
 (en pesos y 3 últimos digitos en cero)]]/$V$2</f>
        <v>0</v>
      </c>
      <c r="X1485" s="188"/>
      <c r="Y1485" s="188"/>
      <c r="Z1485" s="189"/>
    </row>
    <row r="1486" spans="1:26" ht="13.5" hidden="1" customHeight="1">
      <c r="A1486" s="172">
        <v>20</v>
      </c>
      <c r="B1486" t="s">
        <v>2185</v>
      </c>
      <c r="C1486" s="207">
        <v>26714</v>
      </c>
      <c r="D1486" t="s">
        <v>183</v>
      </c>
      <c r="E1486" s="207">
        <v>75</v>
      </c>
      <c r="F1486" s="104" t="s">
        <v>301</v>
      </c>
      <c r="G1486" t="s">
        <v>257</v>
      </c>
      <c r="H1486" t="s">
        <v>268</v>
      </c>
      <c r="I1486" t="s">
        <v>56</v>
      </c>
      <c r="K1486" t="s">
        <v>259</v>
      </c>
      <c r="L1486" t="s">
        <v>269</v>
      </c>
      <c r="M1486" s="104" t="s">
        <v>2250</v>
      </c>
      <c r="N1486" s="104" t="s">
        <v>300</v>
      </c>
      <c r="O1486" s="167">
        <v>100</v>
      </c>
      <c r="P1486" s="200">
        <v>0</v>
      </c>
      <c r="Q1486" s="234">
        <v>0</v>
      </c>
      <c r="R1486" s="200" t="s">
        <v>37</v>
      </c>
      <c r="S1486" s="180">
        <v>2671</v>
      </c>
      <c r="T1486" s="231" t="s">
        <v>2247</v>
      </c>
      <c r="U1486" s="208">
        <v>0</v>
      </c>
      <c r="V1486" s="209">
        <v>0</v>
      </c>
      <c r="W1486" s="234">
        <f>Tabla2[[#This Row],[Valor POAI 2026
 (en pesos y 3 últimos digitos en cero)]]/$V$2</f>
        <v>0</v>
      </c>
      <c r="X1486" s="188"/>
      <c r="Y1486" s="188"/>
      <c r="Z1486" s="189"/>
    </row>
    <row r="1487" spans="1:26" ht="13.5" hidden="1" customHeight="1">
      <c r="A1487" s="172">
        <v>20</v>
      </c>
      <c r="B1487" t="s">
        <v>2185</v>
      </c>
      <c r="C1487" s="207">
        <v>26821</v>
      </c>
      <c r="D1487" t="s">
        <v>183</v>
      </c>
      <c r="E1487" s="207">
        <v>65</v>
      </c>
      <c r="F1487" s="104" t="s">
        <v>756</v>
      </c>
      <c r="G1487" t="s">
        <v>274</v>
      </c>
      <c r="H1487" t="s">
        <v>275</v>
      </c>
      <c r="I1487" t="s">
        <v>32</v>
      </c>
      <c r="K1487" t="s">
        <v>259</v>
      </c>
      <c r="L1487" t="s">
        <v>269</v>
      </c>
      <c r="M1487" s="104" t="s">
        <v>2251</v>
      </c>
      <c r="N1487" s="104" t="s">
        <v>758</v>
      </c>
      <c r="O1487" s="167">
        <v>8</v>
      </c>
      <c r="P1487" s="200">
        <v>303.45</v>
      </c>
      <c r="Q1487" s="234">
        <v>4.9950849154559033E-3</v>
      </c>
      <c r="R1487" s="200" t="s">
        <v>37</v>
      </c>
      <c r="S1487" s="180">
        <v>2682</v>
      </c>
      <c r="T1487" s="231" t="s">
        <v>2252</v>
      </c>
      <c r="U1487" s="208">
        <v>0</v>
      </c>
      <c r="V1487" s="209">
        <v>0</v>
      </c>
      <c r="W1487" s="234">
        <f>Tabla2[[#This Row],[Valor POAI 2026
 (en pesos y 3 últimos digitos en cero)]]/$V$2</f>
        <v>0</v>
      </c>
      <c r="X1487" s="188"/>
      <c r="Y1487" s="188"/>
      <c r="Z1487" s="189"/>
    </row>
    <row r="1488" spans="1:26" ht="13.5" hidden="1" customHeight="1">
      <c r="A1488" s="172">
        <v>20</v>
      </c>
      <c r="B1488" t="s">
        <v>2185</v>
      </c>
      <c r="C1488" s="207">
        <v>26822</v>
      </c>
      <c r="D1488" t="s">
        <v>183</v>
      </c>
      <c r="E1488" s="207">
        <v>64</v>
      </c>
      <c r="F1488" s="104" t="s">
        <v>267</v>
      </c>
      <c r="G1488" t="s">
        <v>274</v>
      </c>
      <c r="H1488" t="s">
        <v>275</v>
      </c>
      <c r="I1488" t="s">
        <v>32</v>
      </c>
      <c r="K1488" t="s">
        <v>259</v>
      </c>
      <c r="L1488" t="s">
        <v>269</v>
      </c>
      <c r="M1488" s="104" t="s">
        <v>2253</v>
      </c>
      <c r="N1488" s="104" t="s">
        <v>271</v>
      </c>
      <c r="O1488" s="167">
        <v>16</v>
      </c>
      <c r="P1488" s="200">
        <v>618.03</v>
      </c>
      <c r="Q1488" s="234">
        <v>1.0173380557914688E-2</v>
      </c>
      <c r="R1488" s="200" t="s">
        <v>37</v>
      </c>
      <c r="S1488" s="180">
        <v>2682</v>
      </c>
      <c r="T1488" s="231" t="s">
        <v>2252</v>
      </c>
      <c r="U1488" s="208">
        <v>0</v>
      </c>
      <c r="V1488" s="209">
        <v>0</v>
      </c>
      <c r="W1488" s="234">
        <f>Tabla2[[#This Row],[Valor POAI 2026
 (en pesos y 3 últimos digitos en cero)]]/$V$2</f>
        <v>0</v>
      </c>
      <c r="X1488" s="188"/>
      <c r="Y1488" s="188"/>
      <c r="Z1488" s="189"/>
    </row>
    <row r="1489" spans="1:26" ht="13.5" hidden="1" customHeight="1">
      <c r="A1489" s="172">
        <v>20</v>
      </c>
      <c r="B1489" t="s">
        <v>2185</v>
      </c>
      <c r="C1489" s="207">
        <v>22891</v>
      </c>
      <c r="D1489" t="s">
        <v>91</v>
      </c>
      <c r="E1489" s="207">
        <v>78</v>
      </c>
      <c r="F1489" s="104" t="s">
        <v>305</v>
      </c>
      <c r="G1489" t="s">
        <v>93</v>
      </c>
      <c r="H1489" t="s">
        <v>306</v>
      </c>
      <c r="I1489" t="s">
        <v>32</v>
      </c>
      <c r="J1489" t="s">
        <v>95</v>
      </c>
      <c r="K1489" t="s">
        <v>259</v>
      </c>
      <c r="L1489" t="s">
        <v>307</v>
      </c>
      <c r="M1489" s="104" t="s">
        <v>2254</v>
      </c>
      <c r="N1489" s="104" t="s">
        <v>309</v>
      </c>
      <c r="O1489" s="167">
        <v>40</v>
      </c>
      <c r="P1489" s="200">
        <v>11525.57</v>
      </c>
      <c r="Q1489" s="234">
        <v>0.18972219755818454</v>
      </c>
      <c r="R1489" s="200" t="s">
        <v>37</v>
      </c>
      <c r="S1489" s="180">
        <v>2289</v>
      </c>
      <c r="T1489" s="231" t="s">
        <v>2255</v>
      </c>
      <c r="U1489" s="208">
        <v>0</v>
      </c>
      <c r="V1489" s="209">
        <v>0</v>
      </c>
      <c r="W1489" s="234">
        <f>Tabla2[[#This Row],[Valor POAI 2026
 (en pesos y 3 últimos digitos en cero)]]/$V$2</f>
        <v>0</v>
      </c>
      <c r="X1489" s="188"/>
      <c r="Y1489" s="188"/>
      <c r="Z1489" s="189"/>
    </row>
    <row r="1490" spans="1:26" ht="13.5" hidden="1" customHeight="1">
      <c r="A1490" s="172">
        <v>20</v>
      </c>
      <c r="B1490" t="s">
        <v>2185</v>
      </c>
      <c r="C1490" s="207">
        <v>26131</v>
      </c>
      <c r="D1490" t="s">
        <v>183</v>
      </c>
      <c r="E1490" s="207">
        <v>79</v>
      </c>
      <c r="F1490" s="104" t="s">
        <v>314</v>
      </c>
      <c r="G1490" t="s">
        <v>274</v>
      </c>
      <c r="H1490" t="s">
        <v>315</v>
      </c>
      <c r="I1490" t="s">
        <v>56</v>
      </c>
      <c r="K1490" t="s">
        <v>259</v>
      </c>
      <c r="L1490" t="s">
        <v>316</v>
      </c>
      <c r="M1490" s="104" t="s">
        <v>2256</v>
      </c>
      <c r="N1490" s="104" t="s">
        <v>318</v>
      </c>
      <c r="O1490" s="167">
        <v>12</v>
      </c>
      <c r="P1490" s="200">
        <v>400</v>
      </c>
      <c r="Q1490" s="234">
        <v>6.5843927045060521E-3</v>
      </c>
      <c r="R1490" s="200" t="s">
        <v>37</v>
      </c>
      <c r="S1490" s="180">
        <v>2613</v>
      </c>
      <c r="T1490" s="231" t="s">
        <v>2257</v>
      </c>
      <c r="U1490" s="208">
        <v>0</v>
      </c>
      <c r="V1490" s="209">
        <v>0</v>
      </c>
      <c r="W1490" s="234">
        <f>Tabla2[[#This Row],[Valor POAI 2026
 (en pesos y 3 últimos digitos en cero)]]/$V$2</f>
        <v>0</v>
      </c>
      <c r="X1490" s="188"/>
      <c r="Y1490" s="188"/>
      <c r="Z1490" s="189"/>
    </row>
    <row r="1491" spans="1:26" ht="13.5" hidden="1" customHeight="1">
      <c r="A1491" s="172">
        <v>20</v>
      </c>
      <c r="B1491" t="s">
        <v>2185</v>
      </c>
      <c r="C1491" s="207">
        <v>26132</v>
      </c>
      <c r="D1491" t="s">
        <v>183</v>
      </c>
      <c r="E1491" s="207">
        <v>113</v>
      </c>
      <c r="F1491" s="104" t="s">
        <v>320</v>
      </c>
      <c r="G1491" t="s">
        <v>274</v>
      </c>
      <c r="H1491" t="s">
        <v>315</v>
      </c>
      <c r="I1491" t="s">
        <v>56</v>
      </c>
      <c r="K1491" t="s">
        <v>259</v>
      </c>
      <c r="L1491" t="s">
        <v>316</v>
      </c>
      <c r="M1491" s="104" t="s">
        <v>2258</v>
      </c>
      <c r="N1491" s="104" t="s">
        <v>322</v>
      </c>
      <c r="O1491" s="167">
        <v>40</v>
      </c>
      <c r="P1491" s="200">
        <v>4200</v>
      </c>
      <c r="Q1491" s="234">
        <v>6.9136123397313551E-2</v>
      </c>
      <c r="R1491" s="200" t="s">
        <v>37</v>
      </c>
      <c r="S1491" s="180">
        <v>2613</v>
      </c>
      <c r="T1491" s="231" t="s">
        <v>2257</v>
      </c>
      <c r="U1491" s="208">
        <v>0</v>
      </c>
      <c r="V1491" s="209">
        <v>0</v>
      </c>
      <c r="W1491" s="234">
        <f>Tabla2[[#This Row],[Valor POAI 2026
 (en pesos y 3 últimos digitos en cero)]]/$V$2</f>
        <v>0</v>
      </c>
      <c r="X1491" s="188"/>
      <c r="Y1491" s="188"/>
      <c r="Z1491" s="189"/>
    </row>
    <row r="1492" spans="1:26" ht="13.5" hidden="1" customHeight="1">
      <c r="A1492" s="172">
        <v>20</v>
      </c>
      <c r="B1492" t="s">
        <v>2185</v>
      </c>
      <c r="C1492" s="207">
        <v>26891</v>
      </c>
      <c r="D1492" t="s">
        <v>293</v>
      </c>
      <c r="E1492" s="207">
        <v>80</v>
      </c>
      <c r="F1492" s="104" t="s">
        <v>514</v>
      </c>
      <c r="G1492" t="s">
        <v>337</v>
      </c>
      <c r="H1492" t="s">
        <v>515</v>
      </c>
      <c r="I1492" t="s">
        <v>32</v>
      </c>
      <c r="K1492" t="s">
        <v>259</v>
      </c>
      <c r="L1492" t="s">
        <v>516</v>
      </c>
      <c r="M1492" s="104" t="s">
        <v>2259</v>
      </c>
      <c r="N1492" s="104" t="s">
        <v>518</v>
      </c>
      <c r="O1492" s="167">
        <v>4</v>
      </c>
      <c r="P1492" s="200">
        <v>1577.82</v>
      </c>
      <c r="Q1492" s="234">
        <v>2.5972466242559347E-2</v>
      </c>
      <c r="R1492" s="200" t="s">
        <v>37</v>
      </c>
      <c r="S1492" s="180">
        <v>2689</v>
      </c>
      <c r="T1492" s="231" t="s">
        <v>2260</v>
      </c>
      <c r="U1492" s="208">
        <v>0</v>
      </c>
      <c r="V1492" s="209">
        <v>0</v>
      </c>
      <c r="W1492" s="234">
        <f>Tabla2[[#This Row],[Valor POAI 2026
 (en pesos y 3 últimos digitos en cero)]]/$V$2</f>
        <v>0</v>
      </c>
      <c r="X1492" s="188"/>
      <c r="Y1492" s="188"/>
      <c r="Z1492" s="189"/>
    </row>
    <row r="1493" spans="1:26" ht="13.5" hidden="1" customHeight="1">
      <c r="A1493" s="172">
        <v>20</v>
      </c>
      <c r="B1493" t="s">
        <v>2185</v>
      </c>
      <c r="C1493" s="207">
        <v>26892</v>
      </c>
      <c r="D1493" t="s">
        <v>293</v>
      </c>
      <c r="E1493" s="207">
        <v>81</v>
      </c>
      <c r="F1493" s="104" t="s">
        <v>2261</v>
      </c>
      <c r="G1493" t="s">
        <v>337</v>
      </c>
      <c r="H1493" t="s">
        <v>2262</v>
      </c>
      <c r="I1493" t="s">
        <v>56</v>
      </c>
      <c r="K1493" t="s">
        <v>259</v>
      </c>
      <c r="L1493" t="s">
        <v>516</v>
      </c>
      <c r="M1493" s="104" t="s">
        <v>2263</v>
      </c>
      <c r="N1493" s="104" t="s">
        <v>2264</v>
      </c>
      <c r="O1493" s="167">
        <v>160</v>
      </c>
      <c r="P1493" s="200">
        <v>1500</v>
      </c>
      <c r="Q1493" s="234">
        <v>2.4691472641897694E-2</v>
      </c>
      <c r="R1493" s="200" t="s">
        <v>37</v>
      </c>
      <c r="S1493" s="180">
        <v>2689</v>
      </c>
      <c r="T1493" s="231" t="s">
        <v>2260</v>
      </c>
      <c r="U1493" s="208">
        <v>0</v>
      </c>
      <c r="V1493" s="209">
        <v>0</v>
      </c>
      <c r="W1493" s="234">
        <f>Tabla2[[#This Row],[Valor POAI 2026
 (en pesos y 3 últimos digitos en cero)]]/$V$2</f>
        <v>0</v>
      </c>
      <c r="X1493" s="188"/>
      <c r="Y1493" s="188"/>
      <c r="Z1493" s="189"/>
    </row>
    <row r="1494" spans="1:26" ht="13.5" hidden="1" customHeight="1">
      <c r="A1494" s="172">
        <v>20</v>
      </c>
      <c r="B1494" t="s">
        <v>2185</v>
      </c>
      <c r="C1494" s="207">
        <v>24041</v>
      </c>
      <c r="D1494" t="s">
        <v>138</v>
      </c>
      <c r="E1494" s="207">
        <v>82</v>
      </c>
      <c r="F1494" s="104" t="s">
        <v>332</v>
      </c>
      <c r="G1494" t="s">
        <v>257</v>
      </c>
      <c r="H1494" t="s">
        <v>324</v>
      </c>
      <c r="I1494" t="s">
        <v>32</v>
      </c>
      <c r="K1494" t="s">
        <v>259</v>
      </c>
      <c r="L1494" t="s">
        <v>325</v>
      </c>
      <c r="M1494" s="104" t="s">
        <v>2265</v>
      </c>
      <c r="N1494" s="104" t="s">
        <v>60</v>
      </c>
      <c r="O1494" s="167">
        <v>3</v>
      </c>
      <c r="P1494" s="200">
        <v>0</v>
      </c>
      <c r="Q1494" s="234">
        <v>0</v>
      </c>
      <c r="R1494" s="200" t="s">
        <v>37</v>
      </c>
      <c r="S1494" s="180">
        <v>2404</v>
      </c>
      <c r="T1494" s="231" t="s">
        <v>2266</v>
      </c>
      <c r="U1494" s="208">
        <v>0</v>
      </c>
      <c r="V1494" s="209">
        <v>0</v>
      </c>
      <c r="W1494" s="234">
        <f>Tabla2[[#This Row],[Valor POAI 2026
 (en pesos y 3 últimos digitos en cero)]]/$V$2</f>
        <v>0</v>
      </c>
      <c r="X1494" s="188"/>
      <c r="Y1494" s="188"/>
      <c r="Z1494" s="189"/>
    </row>
    <row r="1495" spans="1:26" ht="13.5" hidden="1" customHeight="1">
      <c r="A1495" s="172">
        <v>20</v>
      </c>
      <c r="B1495" t="s">
        <v>2185</v>
      </c>
      <c r="C1495" s="207">
        <v>24042</v>
      </c>
      <c r="D1495" t="s">
        <v>138</v>
      </c>
      <c r="E1495" s="207">
        <v>88</v>
      </c>
      <c r="F1495" s="104" t="s">
        <v>334</v>
      </c>
      <c r="G1495" t="s">
        <v>257</v>
      </c>
      <c r="H1495" t="s">
        <v>324</v>
      </c>
      <c r="I1495" t="s">
        <v>32</v>
      </c>
      <c r="K1495" t="s">
        <v>259</v>
      </c>
      <c r="L1495" t="s">
        <v>325</v>
      </c>
      <c r="M1495" s="104" t="s">
        <v>2267</v>
      </c>
      <c r="N1495" s="104" t="s">
        <v>60</v>
      </c>
      <c r="O1495" s="167">
        <v>1</v>
      </c>
      <c r="P1495" s="200">
        <v>92.7</v>
      </c>
      <c r="Q1495" s="234">
        <v>1.5259330092692776E-3</v>
      </c>
      <c r="R1495" s="200" t="s">
        <v>202</v>
      </c>
      <c r="S1495" s="180">
        <v>2404</v>
      </c>
      <c r="T1495" s="231" t="s">
        <v>2266</v>
      </c>
      <c r="U1495" s="208">
        <v>0</v>
      </c>
      <c r="V1495" s="209">
        <v>0</v>
      </c>
      <c r="W1495" s="234">
        <f>Tabla2[[#This Row],[Valor POAI 2026
 (en pesos y 3 últimos digitos en cero)]]/$V$2</f>
        <v>0</v>
      </c>
      <c r="X1495" s="188"/>
      <c r="Y1495" s="188"/>
      <c r="Z1495" s="189"/>
    </row>
    <row r="1496" spans="1:26" ht="13.5" hidden="1" customHeight="1">
      <c r="A1496" s="172">
        <v>20</v>
      </c>
      <c r="B1496" t="s">
        <v>2185</v>
      </c>
      <c r="C1496" s="207">
        <v>22781</v>
      </c>
      <c r="D1496" t="s">
        <v>293</v>
      </c>
      <c r="E1496" s="207">
        <v>89</v>
      </c>
      <c r="F1496" s="104" t="s">
        <v>336</v>
      </c>
      <c r="G1496" t="s">
        <v>337</v>
      </c>
      <c r="H1496" t="s">
        <v>338</v>
      </c>
      <c r="I1496" t="s">
        <v>56</v>
      </c>
      <c r="K1496" t="s">
        <v>259</v>
      </c>
      <c r="L1496" t="s">
        <v>339</v>
      </c>
      <c r="M1496" s="104" t="s">
        <v>2268</v>
      </c>
      <c r="N1496" s="104" t="s">
        <v>341</v>
      </c>
      <c r="O1496" s="167">
        <v>200</v>
      </c>
      <c r="P1496" s="200">
        <v>2300</v>
      </c>
      <c r="Q1496" s="234">
        <v>3.7860258050909798E-2</v>
      </c>
      <c r="R1496" s="200" t="s">
        <v>37</v>
      </c>
      <c r="S1496" s="180">
        <v>2278</v>
      </c>
      <c r="T1496" s="231" t="s">
        <v>2269</v>
      </c>
      <c r="U1496" s="208">
        <v>0</v>
      </c>
      <c r="V1496" s="209">
        <v>0</v>
      </c>
      <c r="W1496" s="234">
        <f>Tabla2[[#This Row],[Valor POAI 2026
 (en pesos y 3 últimos digitos en cero)]]/$V$2</f>
        <v>0</v>
      </c>
      <c r="X1496" s="188"/>
      <c r="Y1496" s="188"/>
      <c r="Z1496" s="189"/>
    </row>
    <row r="1497" spans="1:26" ht="13.5" hidden="1" customHeight="1">
      <c r="A1497" s="172">
        <v>20</v>
      </c>
      <c r="B1497" t="s">
        <v>2185</v>
      </c>
      <c r="C1497" s="207">
        <v>23271</v>
      </c>
      <c r="D1497" t="s">
        <v>343</v>
      </c>
      <c r="E1497" s="207">
        <v>91</v>
      </c>
      <c r="F1497" s="104" t="s">
        <v>657</v>
      </c>
      <c r="G1497" t="s">
        <v>345</v>
      </c>
      <c r="H1497" t="s">
        <v>354</v>
      </c>
      <c r="I1497" t="s">
        <v>56</v>
      </c>
      <c r="J1497" t="s">
        <v>347</v>
      </c>
      <c r="K1497" t="s">
        <v>348</v>
      </c>
      <c r="L1497" t="s">
        <v>349</v>
      </c>
      <c r="M1497" s="104" t="s">
        <v>658</v>
      </c>
      <c r="N1497" s="104" t="s">
        <v>494</v>
      </c>
      <c r="O1497" s="167">
        <v>1</v>
      </c>
      <c r="P1497" s="200">
        <v>4100</v>
      </c>
      <c r="Q1497" s="234">
        <v>6.7490025221187036E-2</v>
      </c>
      <c r="R1497" s="200" t="s">
        <v>202</v>
      </c>
      <c r="S1497" s="180">
        <v>2327</v>
      </c>
      <c r="T1497" s="231" t="s">
        <v>2270</v>
      </c>
      <c r="U1497" s="208">
        <v>0</v>
      </c>
      <c r="V1497" s="209">
        <v>0</v>
      </c>
      <c r="W1497" s="234">
        <f>Tabla2[[#This Row],[Valor POAI 2026
 (en pesos y 3 últimos digitos en cero)]]/$V$2</f>
        <v>0</v>
      </c>
      <c r="X1497" s="188"/>
      <c r="Y1497" s="188"/>
      <c r="Z1497" s="189"/>
    </row>
    <row r="1498" spans="1:26" ht="13.5" hidden="1" customHeight="1">
      <c r="A1498" s="172">
        <v>20</v>
      </c>
      <c r="B1498" t="s">
        <v>2185</v>
      </c>
      <c r="C1498" s="207">
        <v>23272</v>
      </c>
      <c r="D1498" t="s">
        <v>343</v>
      </c>
      <c r="E1498" s="207">
        <v>93</v>
      </c>
      <c r="F1498" s="104" t="s">
        <v>344</v>
      </c>
      <c r="G1498" t="s">
        <v>345</v>
      </c>
      <c r="H1498" t="s">
        <v>346</v>
      </c>
      <c r="I1498" t="s">
        <v>56</v>
      </c>
      <c r="J1498" t="s">
        <v>347</v>
      </c>
      <c r="K1498" t="s">
        <v>348</v>
      </c>
      <c r="L1498" t="s">
        <v>349</v>
      </c>
      <c r="M1498" s="104" t="s">
        <v>526</v>
      </c>
      <c r="N1498" s="104" t="s">
        <v>351</v>
      </c>
      <c r="O1498" s="167">
        <v>4</v>
      </c>
      <c r="P1498" s="200">
        <v>6250</v>
      </c>
      <c r="Q1498" s="234">
        <v>0.10288113600790706</v>
      </c>
      <c r="R1498" s="200" t="s">
        <v>37</v>
      </c>
      <c r="S1498" s="180">
        <v>2327</v>
      </c>
      <c r="T1498" s="231" t="s">
        <v>2270</v>
      </c>
      <c r="U1498" s="208">
        <v>0</v>
      </c>
      <c r="V1498" s="209">
        <v>0</v>
      </c>
      <c r="W1498" s="234">
        <f>Tabla2[[#This Row],[Valor POAI 2026
 (en pesos y 3 últimos digitos en cero)]]/$V$2</f>
        <v>0</v>
      </c>
      <c r="X1498" s="188"/>
      <c r="Y1498" s="188"/>
      <c r="Z1498" s="189"/>
    </row>
    <row r="1499" spans="1:26" ht="13.5" hidden="1" customHeight="1">
      <c r="A1499" s="172">
        <v>20</v>
      </c>
      <c r="B1499" t="s">
        <v>2185</v>
      </c>
      <c r="C1499" s="207">
        <v>23273</v>
      </c>
      <c r="D1499" t="s">
        <v>343</v>
      </c>
      <c r="E1499" s="207">
        <v>92</v>
      </c>
      <c r="F1499" s="104" t="s">
        <v>353</v>
      </c>
      <c r="G1499" t="s">
        <v>345</v>
      </c>
      <c r="H1499" t="s">
        <v>354</v>
      </c>
      <c r="I1499" t="s">
        <v>56</v>
      </c>
      <c r="J1499" t="s">
        <v>347</v>
      </c>
      <c r="K1499" t="s">
        <v>348</v>
      </c>
      <c r="L1499" t="s">
        <v>349</v>
      </c>
      <c r="M1499" s="104" t="s">
        <v>355</v>
      </c>
      <c r="N1499" s="104" t="s">
        <v>64</v>
      </c>
      <c r="O1499" s="167">
        <v>1</v>
      </c>
      <c r="P1499" s="200">
        <v>410</v>
      </c>
      <c r="Q1499" s="234">
        <v>6.7490025221187038E-3</v>
      </c>
      <c r="R1499" s="200" t="s">
        <v>202</v>
      </c>
      <c r="S1499" s="180">
        <v>2327</v>
      </c>
      <c r="T1499" s="231" t="s">
        <v>2270</v>
      </c>
      <c r="U1499" s="208">
        <v>0</v>
      </c>
      <c r="V1499" s="209">
        <v>0</v>
      </c>
      <c r="W1499" s="234">
        <f>Tabla2[[#This Row],[Valor POAI 2026
 (en pesos y 3 últimos digitos en cero)]]/$V$2</f>
        <v>0</v>
      </c>
      <c r="X1499" s="188"/>
      <c r="Y1499" s="188"/>
      <c r="Z1499" s="189"/>
    </row>
    <row r="1500" spans="1:26" ht="13.5" hidden="1" customHeight="1">
      <c r="A1500" s="172">
        <v>20</v>
      </c>
      <c r="B1500" t="s">
        <v>2185</v>
      </c>
      <c r="C1500" s="207">
        <v>23274</v>
      </c>
      <c r="D1500" t="s">
        <v>343</v>
      </c>
      <c r="E1500" s="207">
        <v>90</v>
      </c>
      <c r="F1500" s="104" t="s">
        <v>2271</v>
      </c>
      <c r="G1500" t="s">
        <v>345</v>
      </c>
      <c r="H1500" t="s">
        <v>354</v>
      </c>
      <c r="I1500" t="s">
        <v>56</v>
      </c>
      <c r="J1500" t="s">
        <v>347</v>
      </c>
      <c r="K1500" t="s">
        <v>348</v>
      </c>
      <c r="L1500" t="s">
        <v>349</v>
      </c>
      <c r="M1500" s="104" t="s">
        <v>2272</v>
      </c>
      <c r="N1500" s="104" t="s">
        <v>2273</v>
      </c>
      <c r="O1500" s="167">
        <v>1</v>
      </c>
      <c r="P1500" s="200">
        <v>0</v>
      </c>
      <c r="Q1500" s="234">
        <v>0</v>
      </c>
      <c r="R1500" s="200" t="s">
        <v>37</v>
      </c>
      <c r="S1500" s="180">
        <v>2327</v>
      </c>
      <c r="T1500" s="231" t="s">
        <v>2270</v>
      </c>
      <c r="U1500" s="208">
        <v>0</v>
      </c>
      <c r="V1500" s="209">
        <v>0</v>
      </c>
      <c r="W1500" s="234">
        <f>Tabla2[[#This Row],[Valor POAI 2026
 (en pesos y 3 últimos digitos en cero)]]/$V$2</f>
        <v>0</v>
      </c>
      <c r="X1500" s="188"/>
      <c r="Y1500" s="188"/>
      <c r="Z1500" s="189"/>
    </row>
    <row r="1501" spans="1:26" ht="13.5" hidden="1" customHeight="1">
      <c r="A1501" s="172">
        <v>20</v>
      </c>
      <c r="B1501" t="s">
        <v>2185</v>
      </c>
      <c r="C1501" s="207">
        <v>22651</v>
      </c>
      <c r="D1501" t="s">
        <v>142</v>
      </c>
      <c r="E1501" s="207">
        <v>95</v>
      </c>
      <c r="F1501" s="104" t="s">
        <v>360</v>
      </c>
      <c r="G1501" t="s">
        <v>361</v>
      </c>
      <c r="H1501" t="s">
        <v>362</v>
      </c>
      <c r="I1501" t="s">
        <v>32</v>
      </c>
      <c r="K1501" t="s">
        <v>348</v>
      </c>
      <c r="L1501" t="s">
        <v>363</v>
      </c>
      <c r="M1501" s="104" t="s">
        <v>2274</v>
      </c>
      <c r="N1501" s="104" t="s">
        <v>365</v>
      </c>
      <c r="O1501" s="167">
        <v>17</v>
      </c>
      <c r="P1501" s="200">
        <v>519.76</v>
      </c>
      <c r="Q1501" s="234">
        <v>8.5557598802351639E-3</v>
      </c>
      <c r="R1501" s="200" t="s">
        <v>37</v>
      </c>
      <c r="S1501" s="180">
        <v>2265</v>
      </c>
      <c r="T1501" s="231" t="s">
        <v>2275</v>
      </c>
      <c r="U1501" s="208">
        <v>0</v>
      </c>
      <c r="V1501" s="209">
        <v>0</v>
      </c>
      <c r="W1501" s="234">
        <f>Tabla2[[#This Row],[Valor POAI 2026
 (en pesos y 3 últimos digitos en cero)]]/$V$2</f>
        <v>0</v>
      </c>
      <c r="X1501" s="188"/>
      <c r="Y1501" s="188"/>
      <c r="Z1501" s="189"/>
    </row>
    <row r="1502" spans="1:26" ht="13.5" hidden="1" customHeight="1">
      <c r="A1502" s="172">
        <v>20</v>
      </c>
      <c r="B1502" t="s">
        <v>2185</v>
      </c>
      <c r="C1502" s="207">
        <v>23861</v>
      </c>
      <c r="D1502" t="s">
        <v>343</v>
      </c>
      <c r="E1502" s="207">
        <v>100</v>
      </c>
      <c r="F1502" s="104" t="s">
        <v>405</v>
      </c>
      <c r="G1502" t="s">
        <v>345</v>
      </c>
      <c r="H1502" t="s">
        <v>406</v>
      </c>
      <c r="I1502" t="s">
        <v>56</v>
      </c>
      <c r="K1502" t="s">
        <v>348</v>
      </c>
      <c r="L1502" t="s">
        <v>372</v>
      </c>
      <c r="M1502" s="104" t="s">
        <v>2276</v>
      </c>
      <c r="N1502" s="104" t="s">
        <v>408</v>
      </c>
      <c r="O1502" s="167">
        <v>4</v>
      </c>
      <c r="P1502" s="200">
        <v>400</v>
      </c>
      <c r="Q1502" s="234">
        <v>6.5843927045060521E-3</v>
      </c>
      <c r="R1502" s="200" t="s">
        <v>37</v>
      </c>
      <c r="S1502" s="180">
        <v>2386</v>
      </c>
      <c r="T1502" s="231" t="s">
        <v>2277</v>
      </c>
      <c r="U1502" s="208">
        <v>0</v>
      </c>
      <c r="V1502" s="209">
        <v>0</v>
      </c>
      <c r="W1502" s="234">
        <f>Tabla2[[#This Row],[Valor POAI 2026
 (en pesos y 3 últimos digitos en cero)]]/$V$2</f>
        <v>0</v>
      </c>
      <c r="X1502" s="188"/>
      <c r="Y1502" s="188"/>
      <c r="Z1502" s="189"/>
    </row>
    <row r="1503" spans="1:26" ht="13.5" hidden="1" customHeight="1">
      <c r="A1503" s="172">
        <v>20</v>
      </c>
      <c r="B1503" t="s">
        <v>2185</v>
      </c>
      <c r="C1503" s="207">
        <v>23862</v>
      </c>
      <c r="D1503" t="s">
        <v>343</v>
      </c>
      <c r="E1503" s="207">
        <v>101</v>
      </c>
      <c r="F1503" s="104" t="s">
        <v>410</v>
      </c>
      <c r="G1503" t="s">
        <v>345</v>
      </c>
      <c r="H1503" t="s">
        <v>406</v>
      </c>
      <c r="I1503" t="s">
        <v>56</v>
      </c>
      <c r="K1503" t="s">
        <v>348</v>
      </c>
      <c r="L1503" t="s">
        <v>372</v>
      </c>
      <c r="M1503" s="104" t="s">
        <v>2278</v>
      </c>
      <c r="N1503" s="104" t="s">
        <v>412</v>
      </c>
      <c r="O1503" s="167">
        <v>4</v>
      </c>
      <c r="P1503" s="200">
        <v>204.44800000000001</v>
      </c>
      <c r="Q1503" s="234">
        <v>3.3654147991271336E-3</v>
      </c>
      <c r="R1503" s="200" t="s">
        <v>37</v>
      </c>
      <c r="S1503" s="180">
        <v>2386</v>
      </c>
      <c r="T1503" s="231" t="s">
        <v>2277</v>
      </c>
      <c r="U1503" s="208">
        <v>0</v>
      </c>
      <c r="V1503" s="209">
        <v>0</v>
      </c>
      <c r="W1503" s="234">
        <f>Tabla2[[#This Row],[Valor POAI 2026
 (en pesos y 3 últimos digitos en cero)]]/$V$2</f>
        <v>0</v>
      </c>
      <c r="X1503" s="188"/>
      <c r="Y1503" s="188"/>
      <c r="Z1503" s="189"/>
    </row>
    <row r="1504" spans="1:26" ht="13.5" hidden="1" customHeight="1">
      <c r="A1504" s="172">
        <v>20</v>
      </c>
      <c r="B1504" t="s">
        <v>2185</v>
      </c>
      <c r="C1504" s="207">
        <v>26961</v>
      </c>
      <c r="D1504" t="s">
        <v>343</v>
      </c>
      <c r="E1504" s="207">
        <v>98</v>
      </c>
      <c r="F1504" s="104" t="s">
        <v>369</v>
      </c>
      <c r="G1504" t="s">
        <v>370</v>
      </c>
      <c r="H1504" t="s">
        <v>371</v>
      </c>
      <c r="I1504" t="s">
        <v>32</v>
      </c>
      <c r="K1504" t="s">
        <v>348</v>
      </c>
      <c r="L1504" t="s">
        <v>372</v>
      </c>
      <c r="M1504" s="104" t="s">
        <v>2279</v>
      </c>
      <c r="N1504" s="104" t="s">
        <v>166</v>
      </c>
      <c r="O1504" s="167">
        <v>240</v>
      </c>
      <c r="P1504" s="200">
        <v>334.35</v>
      </c>
      <c r="Q1504" s="234">
        <v>5.5037292518789966E-3</v>
      </c>
      <c r="R1504" s="200" t="s">
        <v>37</v>
      </c>
      <c r="S1504" s="180">
        <v>2696</v>
      </c>
      <c r="T1504" s="231" t="s">
        <v>2280</v>
      </c>
      <c r="U1504" s="208">
        <v>0</v>
      </c>
      <c r="V1504" s="209">
        <v>0</v>
      </c>
      <c r="W1504" s="234">
        <f>Tabla2[[#This Row],[Valor POAI 2026
 (en pesos y 3 últimos digitos en cero)]]/$V$2</f>
        <v>0</v>
      </c>
      <c r="X1504" s="188"/>
      <c r="Y1504" s="188"/>
      <c r="Z1504" s="189"/>
    </row>
    <row r="1505" spans="1:26" ht="13.5" hidden="1" customHeight="1">
      <c r="A1505" s="172">
        <v>20</v>
      </c>
      <c r="B1505" t="s">
        <v>2185</v>
      </c>
      <c r="C1505" s="207">
        <v>26962</v>
      </c>
      <c r="D1505" t="s">
        <v>343</v>
      </c>
      <c r="E1505" s="207">
        <v>111</v>
      </c>
      <c r="F1505" s="104" t="s">
        <v>923</v>
      </c>
      <c r="G1505" t="s">
        <v>370</v>
      </c>
      <c r="H1505" t="s">
        <v>376</v>
      </c>
      <c r="I1505" t="s">
        <v>32</v>
      </c>
      <c r="K1505" t="s">
        <v>348</v>
      </c>
      <c r="L1505" t="s">
        <v>372</v>
      </c>
      <c r="M1505" s="104" t="s">
        <v>2281</v>
      </c>
      <c r="N1505" s="104" t="s">
        <v>494</v>
      </c>
      <c r="O1505" s="167">
        <v>4</v>
      </c>
      <c r="P1505" s="200">
        <v>370.82</v>
      </c>
      <c r="Q1505" s="234">
        <v>6.1040612567123355E-3</v>
      </c>
      <c r="R1505" s="200" t="s">
        <v>37</v>
      </c>
      <c r="S1505" s="180">
        <v>2696</v>
      </c>
      <c r="T1505" s="231" t="s">
        <v>2280</v>
      </c>
      <c r="U1505" s="208">
        <v>0</v>
      </c>
      <c r="V1505" s="209">
        <v>0</v>
      </c>
      <c r="W1505" s="234">
        <f>Tabla2[[#This Row],[Valor POAI 2026
 (en pesos y 3 últimos digitos en cero)]]/$V$2</f>
        <v>0</v>
      </c>
      <c r="X1505" s="188"/>
      <c r="Y1505" s="188"/>
      <c r="Z1505" s="189"/>
    </row>
    <row r="1506" spans="1:26" ht="13.5" hidden="1" customHeight="1">
      <c r="A1506" s="172">
        <v>20</v>
      </c>
      <c r="B1506" t="s">
        <v>2185</v>
      </c>
      <c r="C1506" s="207">
        <v>26963</v>
      </c>
      <c r="D1506" t="s">
        <v>343</v>
      </c>
      <c r="E1506" s="207">
        <v>108</v>
      </c>
      <c r="F1506" s="104" t="s">
        <v>375</v>
      </c>
      <c r="G1506" t="s">
        <v>370</v>
      </c>
      <c r="H1506" t="s">
        <v>376</v>
      </c>
      <c r="I1506" t="s">
        <v>32</v>
      </c>
      <c r="K1506" t="s">
        <v>348</v>
      </c>
      <c r="L1506" t="s">
        <v>372</v>
      </c>
      <c r="M1506" s="104" t="s">
        <v>2282</v>
      </c>
      <c r="N1506" s="104" t="s">
        <v>60</v>
      </c>
      <c r="O1506" s="167">
        <v>20</v>
      </c>
      <c r="P1506" s="200">
        <v>105.68</v>
      </c>
      <c r="Q1506" s="234">
        <v>1.7395965525304992E-3</v>
      </c>
      <c r="R1506" s="200" t="s">
        <v>37</v>
      </c>
      <c r="S1506" s="180">
        <v>2696</v>
      </c>
      <c r="T1506" s="231" t="s">
        <v>2280</v>
      </c>
      <c r="U1506" s="208">
        <v>0</v>
      </c>
      <c r="V1506" s="209">
        <v>0</v>
      </c>
      <c r="W1506" s="234">
        <f>Tabla2[[#This Row],[Valor POAI 2026
 (en pesos y 3 últimos digitos en cero)]]/$V$2</f>
        <v>0</v>
      </c>
      <c r="X1506" s="188"/>
      <c r="Y1506" s="188"/>
      <c r="Z1506" s="189"/>
    </row>
    <row r="1507" spans="1:26" ht="13.5" hidden="1" customHeight="1">
      <c r="A1507" s="172">
        <v>20</v>
      </c>
      <c r="B1507" t="s">
        <v>2185</v>
      </c>
      <c r="C1507" s="207">
        <v>26964</v>
      </c>
      <c r="D1507" t="s">
        <v>343</v>
      </c>
      <c r="E1507" s="207">
        <v>99</v>
      </c>
      <c r="F1507" s="104" t="s">
        <v>378</v>
      </c>
      <c r="G1507" t="s">
        <v>370</v>
      </c>
      <c r="H1507" t="s">
        <v>379</v>
      </c>
      <c r="I1507" t="s">
        <v>56</v>
      </c>
      <c r="K1507" t="s">
        <v>348</v>
      </c>
      <c r="L1507" t="s">
        <v>372</v>
      </c>
      <c r="M1507" s="104" t="s">
        <v>2283</v>
      </c>
      <c r="N1507" s="104" t="s">
        <v>381</v>
      </c>
      <c r="O1507" s="167">
        <v>27</v>
      </c>
      <c r="P1507" s="200">
        <v>640</v>
      </c>
      <c r="Q1507" s="234">
        <v>1.0535028327209683E-2</v>
      </c>
      <c r="R1507" s="200" t="s">
        <v>37</v>
      </c>
      <c r="S1507" s="180">
        <v>2696</v>
      </c>
      <c r="T1507" s="231" t="s">
        <v>2280</v>
      </c>
      <c r="U1507" s="208">
        <v>0</v>
      </c>
      <c r="V1507" s="209">
        <v>0</v>
      </c>
      <c r="W1507" s="234">
        <f>Tabla2[[#This Row],[Valor POAI 2026
 (en pesos y 3 últimos digitos en cero)]]/$V$2</f>
        <v>0</v>
      </c>
      <c r="X1507" s="188"/>
      <c r="Y1507" s="188"/>
      <c r="Z1507" s="189"/>
    </row>
    <row r="1508" spans="1:26" ht="13.5" hidden="1" customHeight="1">
      <c r="A1508" s="172">
        <v>20</v>
      </c>
      <c r="B1508" t="s">
        <v>2185</v>
      </c>
      <c r="C1508" s="207">
        <v>26965</v>
      </c>
      <c r="D1508" t="s">
        <v>343</v>
      </c>
      <c r="E1508" s="207">
        <v>97</v>
      </c>
      <c r="F1508" s="104" t="s">
        <v>382</v>
      </c>
      <c r="G1508" t="s">
        <v>370</v>
      </c>
      <c r="H1508" t="s">
        <v>383</v>
      </c>
      <c r="I1508" t="s">
        <v>32</v>
      </c>
      <c r="K1508" t="s">
        <v>348</v>
      </c>
      <c r="L1508" t="s">
        <v>372</v>
      </c>
      <c r="M1508" s="104" t="s">
        <v>2284</v>
      </c>
      <c r="N1508" s="104" t="s">
        <v>385</v>
      </c>
      <c r="O1508" s="167">
        <v>40</v>
      </c>
      <c r="P1508" s="200">
        <v>488.86</v>
      </c>
      <c r="Q1508" s="234">
        <v>8.0471155438120723E-3</v>
      </c>
      <c r="R1508" s="200" t="s">
        <v>37</v>
      </c>
      <c r="S1508" s="180">
        <v>2696</v>
      </c>
      <c r="T1508" s="231" t="s">
        <v>2280</v>
      </c>
      <c r="U1508" s="208">
        <v>0</v>
      </c>
      <c r="V1508" s="209">
        <v>0</v>
      </c>
      <c r="W1508" s="234">
        <f>Tabla2[[#This Row],[Valor POAI 2026
 (en pesos y 3 últimos digitos en cero)]]/$V$2</f>
        <v>0</v>
      </c>
      <c r="X1508" s="188"/>
      <c r="Y1508" s="188"/>
      <c r="Z1508" s="189"/>
    </row>
    <row r="1509" spans="1:26" ht="13.5" hidden="1" customHeight="1">
      <c r="A1509" s="172">
        <v>20</v>
      </c>
      <c r="B1509" t="s">
        <v>2185</v>
      </c>
      <c r="C1509" s="207">
        <v>26966</v>
      </c>
      <c r="D1509" t="s">
        <v>343</v>
      </c>
      <c r="E1509" s="207">
        <v>107</v>
      </c>
      <c r="F1509" s="104" t="s">
        <v>386</v>
      </c>
      <c r="G1509" t="s">
        <v>370</v>
      </c>
      <c r="H1509" t="s">
        <v>376</v>
      </c>
      <c r="I1509" t="s">
        <v>32</v>
      </c>
      <c r="K1509" t="s">
        <v>348</v>
      </c>
      <c r="L1509" t="s">
        <v>372</v>
      </c>
      <c r="M1509" s="104" t="s">
        <v>2285</v>
      </c>
      <c r="N1509" s="104" t="s">
        <v>388</v>
      </c>
      <c r="O1509" s="167">
        <v>4</v>
      </c>
      <c r="P1509" s="200">
        <v>173.05</v>
      </c>
      <c r="Q1509" s="234">
        <v>2.8485728937869309E-3</v>
      </c>
      <c r="R1509" s="200" t="s">
        <v>37</v>
      </c>
      <c r="S1509" s="180">
        <v>2696</v>
      </c>
      <c r="T1509" s="231" t="s">
        <v>2280</v>
      </c>
      <c r="U1509" s="208">
        <v>0</v>
      </c>
      <c r="V1509" s="209">
        <v>0</v>
      </c>
      <c r="W1509" s="234">
        <f>Tabla2[[#This Row],[Valor POAI 2026
 (en pesos y 3 últimos digitos en cero)]]/$V$2</f>
        <v>0</v>
      </c>
      <c r="X1509" s="188"/>
      <c r="Y1509" s="188"/>
      <c r="Z1509" s="189"/>
    </row>
  </sheetData>
  <sheetProtection algorithmName="SHA-512" hashValue="3CQaYTtxzfw+kaLftK9qwP+OMJ8H7iFQpId4DL18LrVlp96/SuNBgV6PsnCqPeOWoGNnyt6sHln1m495PR6ClA==" saltValue="Q1DMO2voNodVu+39ok4Ppw==" spinCount="100000" sheet="1" autoFilter="0" pivotTables="0"/>
  <mergeCells count="2">
    <mergeCell ref="V2:X2"/>
    <mergeCell ref="A2:U2"/>
  </mergeCells>
  <phoneticPr fontId="33" type="noConversion"/>
  <conditionalFormatting sqref="P4:P1509">
    <cfRule type="cellIs" dxfId="208" priority="1" operator="equal">
      <formula>0</formula>
    </cfRule>
  </conditionalFormatting>
  <dataValidations xWindow="1228" yWindow="494" count="4">
    <dataValidation type="whole" allowBlank="1" showInputMessage="1" showErrorMessage="1" sqref="S4:S1509" xr:uid="{044AEA2C-A8C3-4250-B0C1-BD28D13E1871}">
      <formula1>1</formula1>
      <formula2>1000000</formula2>
    </dataValidation>
    <dataValidation type="list" allowBlank="1" showInputMessage="1" showErrorMessage="1" sqref="Z4:Z1509" xr:uid="{13CB491E-DEA8-49BE-9ADE-1EAB50B6879E}">
      <formula1>SI</formula1>
    </dataValidation>
    <dataValidation type="custom" allowBlank="1" showInputMessage="1" showErrorMessage="1" errorTitle="Últimos dígitos en ceros" error="Error: Ingrese los últimos 3 dígitos en cero, y sin decimales." promptTitle="Valor POAI 2026" prompt="Inserte valor en pesos de 2025 y 3 últimos dígitos en cero" sqref="V4:V1509" xr:uid="{798428AA-C603-416D-840D-8226786E0942}">
      <formula1>OR(RIGHT(V4,3)="000",V4=0)</formula1>
    </dataValidation>
    <dataValidation type="decimal" allowBlank="1" showInputMessage="1" showErrorMessage="1" sqref="U4:U1509" xr:uid="{04DF355F-F9AE-4057-BA75-510812E5CF52}">
      <formula1>0</formula1>
      <formula2>100000</formula2>
    </dataValidation>
  </dataValidations>
  <pageMargins left="0.7" right="0.7" top="0.75" bottom="0.75" header="0.3" footer="0.3"/>
  <pageSetup orientation="portrait"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9"/>
  <dimension ref="B5:J25"/>
  <sheetViews>
    <sheetView workbookViewId="0">
      <selection activeCell="C6" sqref="C6"/>
    </sheetView>
  </sheetViews>
  <sheetFormatPr baseColWidth="10" defaultColWidth="11.44140625" defaultRowHeight="14.4"/>
  <cols>
    <col min="2" max="2" width="21" bestFit="1" customWidth="1"/>
    <col min="3" max="3" width="17.33203125" bestFit="1" customWidth="1"/>
    <col min="4" max="5" width="23" bestFit="1" customWidth="1"/>
    <col min="7" max="7" width="11.44140625" customWidth="1"/>
    <col min="8" max="8" width="12.88671875" customWidth="1"/>
  </cols>
  <sheetData>
    <row r="5" spans="2:10" ht="43.2">
      <c r="B5" s="106" t="s">
        <v>1</v>
      </c>
      <c r="C5" s="106" t="s">
        <v>2</v>
      </c>
      <c r="D5" t="s">
        <v>10333</v>
      </c>
      <c r="H5" s="109" t="s">
        <v>1</v>
      </c>
      <c r="I5" s="109" t="s">
        <v>2</v>
      </c>
      <c r="J5" s="125" t="s">
        <v>10334</v>
      </c>
    </row>
    <row r="6" spans="2:10">
      <c r="B6">
        <v>1</v>
      </c>
      <c r="C6" t="s">
        <v>27</v>
      </c>
      <c r="D6" s="167">
        <v>87</v>
      </c>
      <c r="H6" s="110">
        <v>1</v>
      </c>
      <c r="I6" s="111" t="s">
        <v>27</v>
      </c>
      <c r="J6">
        <f>IFERROR(VLOOKUP(H6,$B$6:$E$25,3,0),0)</f>
        <v>87</v>
      </c>
    </row>
    <row r="7" spans="2:10">
      <c r="B7">
        <v>2</v>
      </c>
      <c r="C7" t="s">
        <v>413</v>
      </c>
      <c r="D7" s="167">
        <v>81</v>
      </c>
      <c r="H7" s="112">
        <v>2</v>
      </c>
      <c r="I7" s="113" t="s">
        <v>413</v>
      </c>
      <c r="J7">
        <f t="shared" ref="J7:J25" si="0">IFERROR(VLOOKUP(H7,$B$6:$E$25,3,0),0)</f>
        <v>81</v>
      </c>
    </row>
    <row r="8" spans="2:10">
      <c r="B8">
        <v>3</v>
      </c>
      <c r="C8" t="s">
        <v>544</v>
      </c>
      <c r="D8" s="167">
        <v>73</v>
      </c>
      <c r="H8" s="114">
        <v>3</v>
      </c>
      <c r="I8" s="115" t="s">
        <v>544</v>
      </c>
      <c r="J8">
        <f t="shared" si="0"/>
        <v>73</v>
      </c>
    </row>
    <row r="9" spans="2:10">
      <c r="B9">
        <v>4</v>
      </c>
      <c r="C9" t="s">
        <v>676</v>
      </c>
      <c r="D9" s="167">
        <v>83</v>
      </c>
      <c r="H9" s="112">
        <v>4</v>
      </c>
      <c r="I9" s="113" t="s">
        <v>676</v>
      </c>
      <c r="J9">
        <f t="shared" si="0"/>
        <v>83</v>
      </c>
    </row>
    <row r="10" spans="2:10">
      <c r="B10">
        <v>5</v>
      </c>
      <c r="C10" t="s">
        <v>791</v>
      </c>
      <c r="D10" s="167">
        <v>95</v>
      </c>
      <c r="H10" s="112">
        <v>5</v>
      </c>
      <c r="I10" s="113" t="s">
        <v>791</v>
      </c>
      <c r="J10">
        <f t="shared" si="0"/>
        <v>95</v>
      </c>
    </row>
    <row r="11" spans="2:10">
      <c r="B11">
        <v>6</v>
      </c>
      <c r="C11" t="s">
        <v>928</v>
      </c>
      <c r="D11" s="167">
        <v>69</v>
      </c>
      <c r="H11" s="116">
        <v>6</v>
      </c>
      <c r="I11" s="113" t="s">
        <v>928</v>
      </c>
      <c r="J11">
        <f t="shared" si="0"/>
        <v>69</v>
      </c>
    </row>
    <row r="12" spans="2:10">
      <c r="B12">
        <v>7</v>
      </c>
      <c r="C12" t="s">
        <v>1017</v>
      </c>
      <c r="D12" s="167">
        <v>85</v>
      </c>
      <c r="H12" s="112">
        <v>7</v>
      </c>
      <c r="I12" s="113" t="s">
        <v>1017</v>
      </c>
      <c r="J12">
        <f t="shared" si="0"/>
        <v>85</v>
      </c>
    </row>
    <row r="13" spans="2:10">
      <c r="B13">
        <v>8</v>
      </c>
      <c r="C13" t="s">
        <v>1123</v>
      </c>
      <c r="D13" s="167">
        <v>78</v>
      </c>
      <c r="H13" s="112">
        <v>8</v>
      </c>
      <c r="I13" s="113" t="s">
        <v>1123</v>
      </c>
      <c r="J13">
        <f t="shared" si="0"/>
        <v>78</v>
      </c>
    </row>
    <row r="14" spans="2:10">
      <c r="B14">
        <v>9</v>
      </c>
      <c r="C14" t="s">
        <v>1235</v>
      </c>
      <c r="D14" s="167">
        <v>81</v>
      </c>
      <c r="H14" s="112">
        <v>9</v>
      </c>
      <c r="I14" s="113" t="s">
        <v>1235</v>
      </c>
      <c r="J14">
        <f t="shared" si="0"/>
        <v>81</v>
      </c>
    </row>
    <row r="15" spans="2:10">
      <c r="B15">
        <v>10</v>
      </c>
      <c r="C15" t="s">
        <v>1346</v>
      </c>
      <c r="D15" s="167">
        <v>75</v>
      </c>
      <c r="H15" s="112">
        <v>10</v>
      </c>
      <c r="I15" s="113" t="s">
        <v>1346</v>
      </c>
      <c r="J15">
        <f>IFERROR(VLOOKUP(H15,$B$6:$E$25,4,0),0)</f>
        <v>0</v>
      </c>
    </row>
    <row r="16" spans="2:10">
      <c r="B16">
        <v>11</v>
      </c>
      <c r="C16" t="s">
        <v>1436</v>
      </c>
      <c r="D16" s="167">
        <v>81</v>
      </c>
      <c r="H16" s="112">
        <v>11</v>
      </c>
      <c r="I16" s="113" t="s">
        <v>1436</v>
      </c>
      <c r="J16">
        <f t="shared" si="0"/>
        <v>81</v>
      </c>
    </row>
    <row r="17" spans="2:10">
      <c r="B17">
        <v>12</v>
      </c>
      <c r="C17" t="s">
        <v>1536</v>
      </c>
      <c r="D17" s="167">
        <v>59</v>
      </c>
      <c r="H17" s="114">
        <v>12</v>
      </c>
      <c r="I17" s="115" t="s">
        <v>1536</v>
      </c>
      <c r="J17">
        <f t="shared" si="0"/>
        <v>59</v>
      </c>
    </row>
    <row r="18" spans="2:10">
      <c r="B18">
        <v>13</v>
      </c>
      <c r="C18" t="s">
        <v>1614</v>
      </c>
      <c r="D18" s="167">
        <v>68</v>
      </c>
      <c r="H18" s="112">
        <v>13</v>
      </c>
      <c r="I18" s="113" t="s">
        <v>1614</v>
      </c>
      <c r="J18">
        <f t="shared" si="0"/>
        <v>68</v>
      </c>
    </row>
    <row r="19" spans="2:10">
      <c r="B19">
        <v>14</v>
      </c>
      <c r="C19" t="s">
        <v>1691</v>
      </c>
      <c r="D19" s="167">
        <v>74</v>
      </c>
      <c r="H19" s="114">
        <v>14</v>
      </c>
      <c r="I19" s="115" t="s">
        <v>1691</v>
      </c>
      <c r="J19">
        <f t="shared" si="0"/>
        <v>74</v>
      </c>
    </row>
    <row r="20" spans="2:10">
      <c r="B20">
        <v>15</v>
      </c>
      <c r="C20" t="s">
        <v>1784</v>
      </c>
      <c r="D20" s="167">
        <v>60</v>
      </c>
      <c r="H20" s="116">
        <v>15</v>
      </c>
      <c r="I20" s="113" t="s">
        <v>1784</v>
      </c>
      <c r="J20">
        <f t="shared" si="0"/>
        <v>60</v>
      </c>
    </row>
    <row r="21" spans="2:10">
      <c r="B21">
        <v>16</v>
      </c>
      <c r="C21" t="s">
        <v>1861</v>
      </c>
      <c r="D21" s="167">
        <v>65</v>
      </c>
      <c r="H21" s="112">
        <v>16</v>
      </c>
      <c r="I21" s="113" t="s">
        <v>1861</v>
      </c>
      <c r="J21">
        <f t="shared" si="0"/>
        <v>65</v>
      </c>
    </row>
    <row r="22" spans="2:10">
      <c r="B22">
        <v>17</v>
      </c>
      <c r="C22" t="s">
        <v>1933</v>
      </c>
      <c r="D22" s="167">
        <v>67</v>
      </c>
      <c r="H22" s="116">
        <v>17</v>
      </c>
      <c r="I22" s="113" t="s">
        <v>1933</v>
      </c>
      <c r="J22">
        <f t="shared" si="0"/>
        <v>67</v>
      </c>
    </row>
    <row r="23" spans="2:10">
      <c r="B23">
        <v>18</v>
      </c>
      <c r="C23" t="s">
        <v>2012</v>
      </c>
      <c r="D23" s="167">
        <v>70</v>
      </c>
      <c r="H23" s="112">
        <v>18</v>
      </c>
      <c r="I23" s="113" t="s">
        <v>2012</v>
      </c>
      <c r="J23">
        <f t="shared" si="0"/>
        <v>70</v>
      </c>
    </row>
    <row r="24" spans="2:10">
      <c r="B24">
        <v>19</v>
      </c>
      <c r="C24" t="s">
        <v>2089</v>
      </c>
      <c r="D24" s="167">
        <v>84</v>
      </c>
      <c r="H24" s="112">
        <v>19</v>
      </c>
      <c r="I24" s="113" t="s">
        <v>2089</v>
      </c>
      <c r="J24">
        <f t="shared" si="0"/>
        <v>84</v>
      </c>
    </row>
    <row r="25" spans="2:10">
      <c r="B25">
        <v>20</v>
      </c>
      <c r="C25" t="s">
        <v>2185</v>
      </c>
      <c r="D25" s="167">
        <v>71</v>
      </c>
      <c r="H25" s="114">
        <v>20</v>
      </c>
      <c r="I25" s="115" t="s">
        <v>2185</v>
      </c>
      <c r="J25">
        <f t="shared" si="0"/>
        <v>71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0"/>
  <dimension ref="A1:K1000"/>
  <sheetViews>
    <sheetView workbookViewId="0">
      <selection activeCell="D8" sqref="D8"/>
    </sheetView>
  </sheetViews>
  <sheetFormatPr baseColWidth="10" defaultColWidth="11.44140625" defaultRowHeight="14.4"/>
  <cols>
    <col min="2" max="2" width="29.6640625" customWidth="1"/>
    <col min="3" max="3" width="18.33203125" bestFit="1" customWidth="1"/>
    <col min="4" max="4" width="40" bestFit="1" customWidth="1"/>
    <col min="5" max="5" width="36.6640625" bestFit="1" customWidth="1"/>
    <col min="6" max="6" width="40" bestFit="1" customWidth="1"/>
    <col min="7" max="8" width="19.33203125" bestFit="1" customWidth="1"/>
  </cols>
  <sheetData>
    <row r="1" spans="1:11" ht="15" thickBot="1">
      <c r="I1" s="105"/>
      <c r="J1" s="105"/>
      <c r="K1" s="105"/>
    </row>
    <row r="2" spans="1:11" ht="15" thickBot="1">
      <c r="I2" s="105"/>
      <c r="J2" s="105"/>
      <c r="K2" s="105"/>
    </row>
    <row r="3" spans="1:11" ht="15" thickBot="1">
      <c r="B3" s="106" t="s">
        <v>2</v>
      </c>
      <c r="C3" s="108" t="s">
        <v>1</v>
      </c>
      <c r="I3" s="105"/>
      <c r="J3" s="105"/>
      <c r="K3" s="105"/>
    </row>
    <row r="4" spans="1:11" ht="15" thickBot="1">
      <c r="A4" t="str">
        <f t="shared" ref="A4:A35" si="0">C4&amp;D4</f>
        <v>15</v>
      </c>
      <c r="B4" t="s">
        <v>1784</v>
      </c>
      <c r="C4">
        <v>15</v>
      </c>
      <c r="I4" s="105"/>
      <c r="J4" s="105"/>
      <c r="K4" s="105"/>
    </row>
    <row r="5" spans="1:11" ht="15" thickBot="1">
      <c r="A5" t="str">
        <f t="shared" si="0"/>
        <v>12</v>
      </c>
      <c r="B5" t="s">
        <v>1536</v>
      </c>
      <c r="C5">
        <v>12</v>
      </c>
      <c r="I5" s="105"/>
      <c r="J5" s="105"/>
      <c r="K5" s="105"/>
    </row>
    <row r="6" spans="1:11" ht="15" thickBot="1">
      <c r="A6" t="str">
        <f t="shared" si="0"/>
        <v>7</v>
      </c>
      <c r="B6" t="s">
        <v>1017</v>
      </c>
      <c r="C6">
        <v>7</v>
      </c>
      <c r="I6" s="105"/>
      <c r="J6" s="105"/>
      <c r="K6" s="105"/>
    </row>
    <row r="7" spans="1:11" ht="15" thickBot="1">
      <c r="A7" t="str">
        <f t="shared" si="0"/>
        <v>2</v>
      </c>
      <c r="B7" t="s">
        <v>413</v>
      </c>
      <c r="C7">
        <v>2</v>
      </c>
      <c r="I7" s="105"/>
      <c r="J7" s="105"/>
      <c r="K7" s="105"/>
    </row>
    <row r="8" spans="1:11" ht="15" thickBot="1">
      <c r="A8" t="str">
        <f t="shared" si="0"/>
        <v>19</v>
      </c>
      <c r="B8" t="s">
        <v>2089</v>
      </c>
      <c r="C8">
        <v>19</v>
      </c>
      <c r="I8" s="105"/>
      <c r="J8" s="105"/>
      <c r="K8" s="105"/>
    </row>
    <row r="9" spans="1:11" ht="15" thickBot="1">
      <c r="A9" t="str">
        <f t="shared" si="0"/>
        <v>10</v>
      </c>
      <c r="B9" t="s">
        <v>1346</v>
      </c>
      <c r="C9">
        <v>10</v>
      </c>
      <c r="I9" s="105"/>
      <c r="J9" s="105"/>
      <c r="K9" s="105"/>
    </row>
    <row r="10" spans="1:11" ht="15" thickBot="1">
      <c r="A10" t="str">
        <f t="shared" si="0"/>
        <v>9</v>
      </c>
      <c r="B10" t="s">
        <v>1235</v>
      </c>
      <c r="C10">
        <v>9</v>
      </c>
      <c r="I10" s="105"/>
      <c r="J10" s="105"/>
      <c r="K10" s="105"/>
    </row>
    <row r="11" spans="1:11" ht="15" thickBot="1">
      <c r="A11" t="str">
        <f t="shared" si="0"/>
        <v>8</v>
      </c>
      <c r="B11" t="s">
        <v>1123</v>
      </c>
      <c r="C11">
        <v>8</v>
      </c>
      <c r="I11" s="105"/>
      <c r="J11" s="105"/>
      <c r="K11" s="105"/>
    </row>
    <row r="12" spans="1:11" ht="15" thickBot="1">
      <c r="A12" t="str">
        <f t="shared" si="0"/>
        <v>17</v>
      </c>
      <c r="B12" t="s">
        <v>1933</v>
      </c>
      <c r="C12">
        <v>17</v>
      </c>
      <c r="I12" s="105"/>
      <c r="J12" s="105"/>
      <c r="K12" s="105"/>
    </row>
    <row r="13" spans="1:11" ht="15" thickBot="1">
      <c r="A13" t="str">
        <f t="shared" si="0"/>
        <v>14</v>
      </c>
      <c r="B13" t="s">
        <v>1691</v>
      </c>
      <c r="C13">
        <v>14</v>
      </c>
      <c r="I13" s="105"/>
      <c r="J13" s="105"/>
      <c r="K13" s="105"/>
    </row>
    <row r="14" spans="1:11" ht="15" thickBot="1">
      <c r="A14" t="str">
        <f t="shared" si="0"/>
        <v>16</v>
      </c>
      <c r="B14" t="s">
        <v>1861</v>
      </c>
      <c r="C14">
        <v>16</v>
      </c>
      <c r="I14" s="105"/>
      <c r="J14" s="105"/>
      <c r="K14" s="105"/>
    </row>
    <row r="15" spans="1:11" ht="15" thickBot="1">
      <c r="A15" t="str">
        <f t="shared" si="0"/>
        <v>18</v>
      </c>
      <c r="B15" t="s">
        <v>2012</v>
      </c>
      <c r="C15">
        <v>18</v>
      </c>
      <c r="I15" s="105"/>
      <c r="J15" s="105"/>
      <c r="K15" s="105"/>
    </row>
    <row r="16" spans="1:11" ht="15" thickBot="1">
      <c r="A16" t="str">
        <f t="shared" si="0"/>
        <v>4</v>
      </c>
      <c r="B16" t="s">
        <v>676</v>
      </c>
      <c r="C16">
        <v>4</v>
      </c>
      <c r="I16" s="105"/>
      <c r="J16" s="105"/>
      <c r="K16" s="105"/>
    </row>
    <row r="17" spans="1:11" ht="15" thickBot="1">
      <c r="A17" t="str">
        <f t="shared" si="0"/>
        <v>3</v>
      </c>
      <c r="B17" t="s">
        <v>544</v>
      </c>
      <c r="C17">
        <v>3</v>
      </c>
      <c r="I17" s="105"/>
      <c r="J17" s="105"/>
      <c r="K17" s="105"/>
    </row>
    <row r="18" spans="1:11" ht="15" thickBot="1">
      <c r="A18" t="str">
        <f t="shared" si="0"/>
        <v>11</v>
      </c>
      <c r="B18" t="s">
        <v>1436</v>
      </c>
      <c r="C18">
        <v>11</v>
      </c>
      <c r="I18" s="105"/>
      <c r="J18" s="105"/>
      <c r="K18" s="105"/>
    </row>
    <row r="19" spans="1:11" ht="15" thickBot="1">
      <c r="A19" t="str">
        <f t="shared" si="0"/>
        <v>20</v>
      </c>
      <c r="B19" t="s">
        <v>2185</v>
      </c>
      <c r="C19">
        <v>20</v>
      </c>
      <c r="I19" s="105"/>
      <c r="J19" s="105"/>
      <c r="K19" s="105"/>
    </row>
    <row r="20" spans="1:11" ht="15" thickBot="1">
      <c r="A20" t="str">
        <f t="shared" si="0"/>
        <v>13</v>
      </c>
      <c r="B20" t="s">
        <v>1614</v>
      </c>
      <c r="C20">
        <v>13</v>
      </c>
      <c r="I20" s="105"/>
      <c r="J20" s="105"/>
      <c r="K20" s="105"/>
    </row>
    <row r="21" spans="1:11" ht="15" thickBot="1">
      <c r="A21" t="str">
        <f t="shared" si="0"/>
        <v>6</v>
      </c>
      <c r="B21" t="s">
        <v>928</v>
      </c>
      <c r="C21">
        <v>6</v>
      </c>
      <c r="I21" s="105"/>
      <c r="J21" s="105"/>
      <c r="K21" s="105"/>
    </row>
    <row r="22" spans="1:11" ht="15" thickBot="1">
      <c r="A22" t="str">
        <f t="shared" si="0"/>
        <v>1</v>
      </c>
      <c r="B22" t="s">
        <v>27</v>
      </c>
      <c r="C22">
        <v>1</v>
      </c>
      <c r="I22" s="105"/>
      <c r="J22" s="105"/>
      <c r="K22" s="105"/>
    </row>
    <row r="23" spans="1:11" ht="15" thickBot="1">
      <c r="A23" t="str">
        <f t="shared" si="0"/>
        <v>5</v>
      </c>
      <c r="B23" t="s">
        <v>791</v>
      </c>
      <c r="C23">
        <v>5</v>
      </c>
      <c r="I23" s="105"/>
      <c r="J23" s="105"/>
      <c r="K23" s="105"/>
    </row>
    <row r="24" spans="1:11" ht="15" thickBot="1">
      <c r="A24" t="str">
        <f t="shared" si="0"/>
        <v/>
      </c>
      <c r="B24" t="s">
        <v>2293</v>
      </c>
      <c r="H24" s="105"/>
      <c r="I24" s="105"/>
      <c r="J24" s="105"/>
      <c r="K24" s="105"/>
    </row>
    <row r="25" spans="1:11" ht="15" thickBot="1">
      <c r="A25" t="str">
        <f t="shared" si="0"/>
        <v/>
      </c>
      <c r="H25" s="105"/>
      <c r="I25" s="105"/>
      <c r="J25" s="105"/>
      <c r="K25" s="105"/>
    </row>
    <row r="26" spans="1:11" ht="15" thickBot="1">
      <c r="A26" t="str">
        <f t="shared" si="0"/>
        <v/>
      </c>
      <c r="H26" s="105"/>
      <c r="I26" s="105"/>
      <c r="J26" s="105"/>
      <c r="K26" s="105"/>
    </row>
    <row r="27" spans="1:11" ht="15" thickBot="1">
      <c r="A27" t="str">
        <f t="shared" si="0"/>
        <v/>
      </c>
      <c r="H27" s="105"/>
      <c r="I27" s="105"/>
      <c r="J27" s="105"/>
      <c r="K27" s="105"/>
    </row>
    <row r="28" spans="1:11" ht="15" thickBot="1">
      <c r="A28" t="str">
        <f t="shared" si="0"/>
        <v/>
      </c>
      <c r="H28" s="105"/>
      <c r="I28" s="105"/>
      <c r="J28" s="105"/>
      <c r="K28" s="105"/>
    </row>
    <row r="29" spans="1:11" ht="15" thickBot="1">
      <c r="A29" t="str">
        <f t="shared" si="0"/>
        <v/>
      </c>
      <c r="H29" s="105"/>
      <c r="I29" s="105"/>
      <c r="J29" s="105"/>
      <c r="K29" s="105"/>
    </row>
    <row r="30" spans="1:11" ht="15" thickBot="1">
      <c r="A30" t="str">
        <f t="shared" si="0"/>
        <v/>
      </c>
      <c r="H30" s="105"/>
      <c r="I30" s="105"/>
      <c r="J30" s="105"/>
      <c r="K30" s="105"/>
    </row>
    <row r="31" spans="1:11" ht="15" thickBot="1">
      <c r="A31" t="str">
        <f t="shared" si="0"/>
        <v/>
      </c>
      <c r="H31" s="105"/>
      <c r="I31" s="105"/>
      <c r="J31" s="105"/>
      <c r="K31" s="105"/>
    </row>
    <row r="32" spans="1:11" ht="15" thickBot="1">
      <c r="A32" t="str">
        <f t="shared" si="0"/>
        <v/>
      </c>
      <c r="H32" s="105"/>
      <c r="I32" s="105"/>
      <c r="J32" s="105"/>
      <c r="K32" s="105"/>
    </row>
    <row r="33" spans="1:11" ht="15" thickBot="1">
      <c r="A33" t="str">
        <f t="shared" si="0"/>
        <v/>
      </c>
      <c r="H33" s="105"/>
      <c r="I33" s="105"/>
      <c r="J33" s="105"/>
      <c r="K33" s="105"/>
    </row>
    <row r="34" spans="1:11" ht="15" thickBot="1">
      <c r="A34" t="str">
        <f t="shared" si="0"/>
        <v/>
      </c>
      <c r="H34" s="105"/>
      <c r="I34" s="105"/>
      <c r="J34" s="105"/>
      <c r="K34" s="105"/>
    </row>
    <row r="35" spans="1:11" ht="15" thickBot="1">
      <c r="A35" t="str">
        <f t="shared" si="0"/>
        <v/>
      </c>
      <c r="H35" s="105"/>
      <c r="I35" s="105"/>
      <c r="J35" s="105"/>
      <c r="K35" s="105"/>
    </row>
    <row r="36" spans="1:11" ht="15" thickBot="1">
      <c r="A36" t="str">
        <f t="shared" ref="A36:A67" si="1">C36&amp;D36</f>
        <v/>
      </c>
      <c r="H36" s="105"/>
      <c r="I36" s="105"/>
      <c r="J36" s="105"/>
      <c r="K36" s="105"/>
    </row>
    <row r="37" spans="1:11" ht="15" thickBot="1">
      <c r="A37" t="str">
        <f t="shared" si="1"/>
        <v/>
      </c>
      <c r="H37" s="105"/>
      <c r="I37" s="105"/>
      <c r="J37" s="105"/>
      <c r="K37" s="105"/>
    </row>
    <row r="38" spans="1:11" ht="15" thickBot="1">
      <c r="A38" t="str">
        <f t="shared" si="1"/>
        <v/>
      </c>
      <c r="H38" s="105"/>
      <c r="I38" s="105"/>
      <c r="J38" s="105"/>
      <c r="K38" s="105"/>
    </row>
    <row r="39" spans="1:11" ht="15" thickBot="1">
      <c r="A39" t="str">
        <f t="shared" si="1"/>
        <v/>
      </c>
      <c r="H39" s="105"/>
      <c r="I39" s="105"/>
      <c r="J39" s="105"/>
      <c r="K39" s="105"/>
    </row>
    <row r="40" spans="1:11" ht="15" thickBot="1">
      <c r="A40" t="str">
        <f t="shared" si="1"/>
        <v/>
      </c>
      <c r="H40" s="105"/>
      <c r="I40" s="105"/>
      <c r="J40" s="105"/>
      <c r="K40" s="105"/>
    </row>
    <row r="41" spans="1:11" ht="15" thickBot="1">
      <c r="A41" t="str">
        <f t="shared" si="1"/>
        <v/>
      </c>
      <c r="H41" s="105"/>
      <c r="I41" s="105"/>
      <c r="J41" s="105"/>
      <c r="K41" s="105"/>
    </row>
    <row r="42" spans="1:11" ht="15" thickBot="1">
      <c r="A42" t="str">
        <f t="shared" si="1"/>
        <v/>
      </c>
      <c r="H42" s="105"/>
      <c r="I42" s="105"/>
      <c r="J42" s="105"/>
      <c r="K42" s="105"/>
    </row>
    <row r="43" spans="1:11" ht="15" thickBot="1">
      <c r="A43" t="str">
        <f t="shared" si="1"/>
        <v/>
      </c>
      <c r="H43" s="105"/>
      <c r="I43" s="105"/>
      <c r="J43" s="105"/>
      <c r="K43" s="105"/>
    </row>
    <row r="44" spans="1:11" ht="15" thickBot="1">
      <c r="A44" t="str">
        <f t="shared" si="1"/>
        <v/>
      </c>
      <c r="G44" s="105"/>
      <c r="H44" s="105"/>
      <c r="I44" s="105"/>
      <c r="J44" s="105"/>
      <c r="K44" s="105"/>
    </row>
    <row r="45" spans="1:11" ht="15" thickBot="1">
      <c r="A45" t="str">
        <f t="shared" si="1"/>
        <v/>
      </c>
      <c r="G45" s="105"/>
      <c r="H45" s="105"/>
      <c r="I45" s="105"/>
      <c r="J45" s="105"/>
      <c r="K45" s="105"/>
    </row>
    <row r="46" spans="1:11" ht="15" thickBot="1">
      <c r="A46" t="str">
        <f t="shared" si="1"/>
        <v/>
      </c>
      <c r="G46" s="105"/>
      <c r="H46" s="105"/>
      <c r="I46" s="105"/>
      <c r="J46" s="105"/>
      <c r="K46" s="105"/>
    </row>
    <row r="47" spans="1:11" ht="15" thickBot="1">
      <c r="A47" t="str">
        <f t="shared" si="1"/>
        <v/>
      </c>
      <c r="G47" s="105"/>
      <c r="H47" s="105"/>
      <c r="I47" s="105"/>
      <c r="J47" s="105"/>
      <c r="K47" s="105"/>
    </row>
    <row r="48" spans="1:11" ht="15" thickBot="1">
      <c r="A48" t="str">
        <f t="shared" si="1"/>
        <v/>
      </c>
      <c r="G48" s="105"/>
      <c r="H48" s="105"/>
      <c r="I48" s="105"/>
      <c r="J48" s="105"/>
      <c r="K48" s="105"/>
    </row>
    <row r="49" spans="1:11" ht="15" thickBot="1">
      <c r="A49" t="str">
        <f t="shared" si="1"/>
        <v/>
      </c>
      <c r="G49" s="105"/>
      <c r="H49" s="105"/>
      <c r="I49" s="105"/>
      <c r="J49" s="105"/>
      <c r="K49" s="105"/>
    </row>
    <row r="50" spans="1:11" ht="15" thickBot="1">
      <c r="A50" t="str">
        <f t="shared" si="1"/>
        <v/>
      </c>
      <c r="G50" s="105"/>
      <c r="H50" s="105"/>
      <c r="I50" s="105"/>
      <c r="J50" s="105"/>
      <c r="K50" s="105"/>
    </row>
    <row r="51" spans="1:11" ht="15" thickBot="1">
      <c r="A51" t="str">
        <f t="shared" si="1"/>
        <v/>
      </c>
      <c r="G51" s="105"/>
      <c r="H51" s="105"/>
      <c r="I51" s="105"/>
      <c r="J51" s="105"/>
      <c r="K51" s="105"/>
    </row>
    <row r="52" spans="1:11" ht="15" thickBot="1">
      <c r="A52" t="str">
        <f t="shared" si="1"/>
        <v/>
      </c>
      <c r="G52" s="105"/>
      <c r="H52" s="105"/>
      <c r="I52" s="105"/>
      <c r="J52" s="105"/>
      <c r="K52" s="105"/>
    </row>
    <row r="53" spans="1:11" ht="15" thickBot="1">
      <c r="A53" t="str">
        <f t="shared" si="1"/>
        <v/>
      </c>
      <c r="G53" s="105"/>
      <c r="H53" s="105"/>
      <c r="I53" s="105"/>
      <c r="J53" s="105"/>
      <c r="K53" s="105"/>
    </row>
    <row r="54" spans="1:11" ht="15" thickBot="1">
      <c r="A54" t="str">
        <f t="shared" si="1"/>
        <v/>
      </c>
      <c r="G54" s="105"/>
      <c r="H54" s="105"/>
      <c r="I54" s="105"/>
      <c r="J54" s="105"/>
      <c r="K54" s="105"/>
    </row>
    <row r="55" spans="1:11" ht="15" thickBot="1">
      <c r="A55" t="str">
        <f t="shared" si="1"/>
        <v/>
      </c>
      <c r="G55" s="105"/>
      <c r="H55" s="105"/>
      <c r="I55" s="105"/>
      <c r="J55" s="105"/>
      <c r="K55" s="105"/>
    </row>
    <row r="56" spans="1:11" ht="15" thickBot="1">
      <c r="A56" t="str">
        <f t="shared" si="1"/>
        <v/>
      </c>
      <c r="G56" s="105"/>
      <c r="H56" s="105"/>
      <c r="I56" s="105"/>
      <c r="J56" s="105"/>
      <c r="K56" s="105"/>
    </row>
    <row r="57" spans="1:11" ht="15" thickBot="1">
      <c r="A57" t="str">
        <f t="shared" si="1"/>
        <v/>
      </c>
      <c r="G57" s="105"/>
      <c r="H57" s="105"/>
      <c r="I57" s="105"/>
      <c r="J57" s="105"/>
      <c r="K57" s="105"/>
    </row>
    <row r="58" spans="1:11" ht="15" thickBot="1">
      <c r="A58" t="str">
        <f t="shared" si="1"/>
        <v/>
      </c>
      <c r="G58" s="105"/>
      <c r="H58" s="105"/>
      <c r="I58" s="105"/>
      <c r="J58" s="105"/>
      <c r="K58" s="105"/>
    </row>
    <row r="59" spans="1:11" ht="15" thickBot="1">
      <c r="A59" t="str">
        <f t="shared" si="1"/>
        <v/>
      </c>
      <c r="G59" s="105"/>
      <c r="H59" s="105"/>
      <c r="I59" s="105"/>
      <c r="J59" s="105"/>
      <c r="K59" s="105"/>
    </row>
    <row r="60" spans="1:11" ht="15" thickBot="1">
      <c r="A60" t="str">
        <f t="shared" si="1"/>
        <v/>
      </c>
      <c r="G60" s="105"/>
      <c r="H60" s="105"/>
      <c r="I60" s="105"/>
      <c r="J60" s="105"/>
      <c r="K60" s="105"/>
    </row>
    <row r="61" spans="1:11" ht="15" thickBot="1">
      <c r="A61" t="str">
        <f t="shared" si="1"/>
        <v/>
      </c>
      <c r="G61" s="105"/>
      <c r="H61" s="105"/>
      <c r="I61" s="105"/>
      <c r="J61" s="105"/>
      <c r="K61" s="105"/>
    </row>
    <row r="62" spans="1:11" ht="15" thickBot="1">
      <c r="A62" t="str">
        <f t="shared" si="1"/>
        <v/>
      </c>
      <c r="G62" s="105"/>
      <c r="H62" s="105"/>
      <c r="I62" s="105"/>
      <c r="J62" s="105"/>
      <c r="K62" s="105"/>
    </row>
    <row r="63" spans="1:11" ht="15" thickBot="1">
      <c r="A63" t="str">
        <f t="shared" si="1"/>
        <v/>
      </c>
      <c r="G63" s="105"/>
      <c r="H63" s="105"/>
      <c r="I63" s="105"/>
      <c r="J63" s="105"/>
      <c r="K63" s="105"/>
    </row>
    <row r="64" spans="1:11" ht="15" thickBot="1">
      <c r="A64" t="str">
        <f t="shared" si="1"/>
        <v/>
      </c>
      <c r="G64" s="105"/>
      <c r="H64" s="105"/>
      <c r="I64" s="105"/>
      <c r="J64" s="105"/>
      <c r="K64" s="105"/>
    </row>
    <row r="65" spans="1:11" ht="15" thickBot="1">
      <c r="A65" t="str">
        <f t="shared" si="1"/>
        <v/>
      </c>
      <c r="G65" s="105"/>
      <c r="H65" s="105"/>
      <c r="I65" s="105"/>
      <c r="J65" s="105"/>
      <c r="K65" s="105"/>
    </row>
    <row r="66" spans="1:11" ht="15" thickBot="1">
      <c r="A66" t="str">
        <f t="shared" si="1"/>
        <v/>
      </c>
      <c r="G66" s="105"/>
      <c r="H66" s="105"/>
      <c r="I66" s="105"/>
      <c r="J66" s="105"/>
      <c r="K66" s="105"/>
    </row>
    <row r="67" spans="1:11" ht="15" thickBot="1">
      <c r="A67" t="str">
        <f t="shared" si="1"/>
        <v/>
      </c>
      <c r="G67" s="105"/>
      <c r="H67" s="105"/>
      <c r="I67" s="105"/>
      <c r="J67" s="105"/>
      <c r="K67" s="105"/>
    </row>
    <row r="68" spans="1:11" ht="15" thickBot="1">
      <c r="F68" s="105"/>
      <c r="G68" s="105"/>
      <c r="H68" s="105"/>
      <c r="I68" s="105"/>
      <c r="J68" s="105"/>
      <c r="K68" s="105"/>
    </row>
    <row r="69" spans="1:11" ht="15" thickBot="1">
      <c r="B69" s="105"/>
      <c r="C69" s="105"/>
      <c r="D69" s="105"/>
      <c r="E69" s="105"/>
      <c r="F69" s="105"/>
      <c r="G69" s="105"/>
      <c r="H69" s="105"/>
      <c r="I69" s="105"/>
      <c r="J69" s="105"/>
      <c r="K69" s="105"/>
    </row>
    <row r="70" spans="1:11" ht="15" thickBot="1">
      <c r="B70" s="105"/>
      <c r="C70" s="105"/>
      <c r="D70" s="105"/>
      <c r="E70" s="105"/>
      <c r="F70" s="105"/>
      <c r="G70" s="105"/>
      <c r="H70" s="105"/>
      <c r="I70" s="105"/>
      <c r="J70" s="105"/>
      <c r="K70" s="105"/>
    </row>
    <row r="71" spans="1:11" ht="15" thickBot="1">
      <c r="B71" s="105"/>
      <c r="C71" s="105"/>
      <c r="D71" s="105"/>
      <c r="E71" s="105"/>
      <c r="F71" s="105"/>
      <c r="G71" s="105"/>
      <c r="H71" s="105"/>
      <c r="I71" s="105"/>
      <c r="J71" s="105"/>
      <c r="K71" s="105"/>
    </row>
    <row r="72" spans="1:11" ht="15" thickBot="1">
      <c r="B72" s="105"/>
      <c r="C72" s="105"/>
      <c r="D72" s="105"/>
      <c r="E72" s="105"/>
      <c r="F72" s="105"/>
      <c r="G72" s="105"/>
      <c r="H72" s="105"/>
      <c r="I72" s="105"/>
      <c r="J72" s="105"/>
      <c r="K72" s="105"/>
    </row>
    <row r="73" spans="1:11" ht="15" thickBot="1">
      <c r="B73" s="105"/>
      <c r="C73" s="105"/>
      <c r="D73" s="105"/>
      <c r="E73" s="105"/>
      <c r="F73" s="105"/>
      <c r="G73" s="105"/>
      <c r="H73" s="105"/>
      <c r="I73" s="105"/>
      <c r="J73" s="105"/>
      <c r="K73" s="105"/>
    </row>
    <row r="74" spans="1:11" ht="15" thickBot="1">
      <c r="B74" s="105"/>
      <c r="C74" s="105"/>
      <c r="D74" s="105"/>
      <c r="E74" s="105"/>
      <c r="F74" s="105"/>
      <c r="G74" s="105"/>
      <c r="H74" s="105"/>
      <c r="I74" s="105"/>
      <c r="J74" s="105"/>
      <c r="K74" s="105"/>
    </row>
    <row r="75" spans="1:11" ht="15" thickBot="1">
      <c r="B75" s="105"/>
      <c r="C75" s="105"/>
      <c r="D75" s="105"/>
      <c r="E75" s="105"/>
      <c r="F75" s="105"/>
      <c r="G75" s="105"/>
      <c r="H75" s="105"/>
      <c r="I75" s="105"/>
      <c r="J75" s="105"/>
      <c r="K75" s="105"/>
    </row>
    <row r="76" spans="1:11" ht="15" thickBot="1">
      <c r="B76" s="105"/>
      <c r="C76" s="105"/>
      <c r="D76" s="105"/>
      <c r="E76" s="105"/>
      <c r="F76" s="105"/>
      <c r="G76" s="105"/>
      <c r="H76" s="105"/>
      <c r="I76" s="105"/>
      <c r="J76" s="105"/>
      <c r="K76" s="105"/>
    </row>
    <row r="77" spans="1:11" ht="15" thickBot="1">
      <c r="B77" s="105"/>
      <c r="C77" s="105"/>
      <c r="D77" s="105"/>
      <c r="E77" s="105"/>
      <c r="F77" s="105"/>
      <c r="G77" s="105"/>
      <c r="H77" s="105"/>
      <c r="I77" s="105"/>
      <c r="J77" s="105"/>
      <c r="K77" s="105"/>
    </row>
    <row r="78" spans="1:11" ht="15" thickBot="1">
      <c r="B78" s="105"/>
      <c r="C78" s="105"/>
      <c r="D78" s="105"/>
      <c r="E78" s="105"/>
      <c r="F78" s="105"/>
      <c r="G78" s="105"/>
      <c r="H78" s="105"/>
      <c r="I78" s="105"/>
      <c r="J78" s="105"/>
      <c r="K78" s="105"/>
    </row>
    <row r="79" spans="1:11" ht="15" thickBot="1">
      <c r="B79" s="105"/>
      <c r="C79" s="105"/>
      <c r="D79" s="105"/>
      <c r="E79" s="105"/>
      <c r="F79" s="105"/>
      <c r="G79" s="105"/>
      <c r="H79" s="105"/>
      <c r="I79" s="105"/>
      <c r="J79" s="105"/>
      <c r="K79" s="105"/>
    </row>
    <row r="80" spans="1:11" ht="15" thickBot="1">
      <c r="B80" s="105"/>
      <c r="C80" s="105"/>
      <c r="D80" s="105"/>
      <c r="E80" s="105"/>
      <c r="F80" s="105"/>
      <c r="G80" s="105"/>
      <c r="H80" s="105"/>
      <c r="I80" s="105"/>
      <c r="J80" s="105"/>
      <c r="K80" s="105"/>
    </row>
    <row r="81" spans="2:11" ht="15" thickBot="1">
      <c r="B81" s="105"/>
      <c r="C81" s="105"/>
      <c r="D81" s="105"/>
      <c r="E81" s="105"/>
      <c r="F81" s="105"/>
      <c r="G81" s="105"/>
      <c r="H81" s="105"/>
      <c r="I81" s="105"/>
      <c r="J81" s="105"/>
      <c r="K81" s="105"/>
    </row>
    <row r="82" spans="2:11" ht="15" thickBot="1">
      <c r="B82" s="105"/>
      <c r="C82" s="105"/>
      <c r="D82" s="105"/>
      <c r="E82" s="105"/>
      <c r="F82" s="105"/>
      <c r="G82" s="105"/>
      <c r="H82" s="105"/>
      <c r="I82" s="105"/>
      <c r="J82" s="105"/>
      <c r="K82" s="105"/>
    </row>
    <row r="83" spans="2:11" ht="15" thickBot="1">
      <c r="B83" s="105"/>
      <c r="C83" s="105"/>
      <c r="D83" s="105"/>
      <c r="E83" s="105"/>
      <c r="F83" s="105"/>
      <c r="G83" s="105"/>
      <c r="H83" s="105"/>
      <c r="I83" s="105"/>
      <c r="J83" s="105"/>
      <c r="K83" s="105"/>
    </row>
    <row r="84" spans="2:11" ht="15" thickBot="1">
      <c r="B84" s="105"/>
      <c r="C84" s="105"/>
      <c r="D84" s="105"/>
      <c r="E84" s="105"/>
      <c r="F84" s="105"/>
      <c r="G84" s="105"/>
      <c r="H84" s="105"/>
      <c r="I84" s="105"/>
      <c r="J84" s="105"/>
      <c r="K84" s="105"/>
    </row>
    <row r="85" spans="2:11" ht="15" thickBot="1">
      <c r="B85" s="105"/>
      <c r="C85" s="105"/>
      <c r="D85" s="105"/>
      <c r="E85" s="105"/>
      <c r="F85" s="105"/>
      <c r="G85" s="105"/>
      <c r="H85" s="105"/>
      <c r="I85" s="105"/>
      <c r="J85" s="105"/>
      <c r="K85" s="105"/>
    </row>
    <row r="86" spans="2:11" ht="15" thickBot="1">
      <c r="B86" s="105"/>
      <c r="C86" s="105"/>
      <c r="D86" s="105"/>
      <c r="E86" s="105"/>
      <c r="F86" s="105"/>
      <c r="G86" s="105"/>
      <c r="H86" s="105"/>
      <c r="I86" s="105"/>
      <c r="J86" s="105"/>
      <c r="K86" s="105"/>
    </row>
    <row r="87" spans="2:11" ht="15" thickBot="1">
      <c r="B87" s="105"/>
      <c r="C87" s="105"/>
      <c r="D87" s="105"/>
      <c r="E87" s="105"/>
      <c r="F87" s="105"/>
      <c r="G87" s="105"/>
      <c r="H87" s="105"/>
      <c r="I87" s="105"/>
      <c r="J87" s="105"/>
      <c r="K87" s="105"/>
    </row>
    <row r="88" spans="2:11" ht="15" thickBot="1">
      <c r="B88" s="105"/>
      <c r="C88" s="105"/>
      <c r="D88" s="105"/>
      <c r="E88" s="105"/>
      <c r="F88" s="105"/>
      <c r="G88" s="105"/>
      <c r="H88" s="105"/>
      <c r="I88" s="105"/>
      <c r="J88" s="105"/>
      <c r="K88" s="105"/>
    </row>
    <row r="89" spans="2:11" ht="15" thickBot="1">
      <c r="B89" s="105"/>
      <c r="C89" s="105"/>
      <c r="D89" s="105"/>
      <c r="E89" s="105"/>
      <c r="F89" s="105"/>
      <c r="G89" s="105"/>
      <c r="H89" s="105"/>
      <c r="I89" s="105"/>
      <c r="J89" s="105"/>
      <c r="K89" s="105"/>
    </row>
    <row r="90" spans="2:11" ht="15" thickBot="1">
      <c r="B90" s="105"/>
      <c r="C90" s="105"/>
      <c r="D90" s="105"/>
      <c r="E90" s="105"/>
      <c r="F90" s="105"/>
      <c r="G90" s="105"/>
      <c r="H90" s="105"/>
      <c r="I90" s="105"/>
      <c r="J90" s="105"/>
      <c r="K90" s="105"/>
    </row>
    <row r="91" spans="2:11" ht="15" thickBot="1">
      <c r="B91" s="105"/>
      <c r="C91" s="105"/>
      <c r="D91" s="105"/>
      <c r="E91" s="105"/>
      <c r="F91" s="105"/>
      <c r="G91" s="105"/>
      <c r="H91" s="105"/>
      <c r="I91" s="105"/>
      <c r="J91" s="105"/>
      <c r="K91" s="105"/>
    </row>
    <row r="92" spans="2:11" ht="15" thickBot="1">
      <c r="B92" s="105"/>
      <c r="C92" s="105"/>
      <c r="D92" s="105"/>
      <c r="E92" s="105"/>
      <c r="F92" s="105"/>
      <c r="G92" s="105"/>
      <c r="H92" s="105"/>
      <c r="I92" s="105"/>
      <c r="J92" s="105"/>
      <c r="K92" s="105"/>
    </row>
    <row r="93" spans="2:11" ht="15" thickBot="1">
      <c r="B93" s="105"/>
      <c r="C93" s="105"/>
      <c r="D93" s="105"/>
      <c r="E93" s="105"/>
      <c r="F93" s="105"/>
      <c r="G93" s="105"/>
      <c r="H93" s="105"/>
      <c r="I93" s="105"/>
      <c r="J93" s="105"/>
      <c r="K93" s="105"/>
    </row>
    <row r="94" spans="2:11" ht="15" thickBot="1">
      <c r="B94" s="105"/>
      <c r="C94" s="105"/>
      <c r="D94" s="105"/>
      <c r="E94" s="105"/>
      <c r="F94" s="105"/>
      <c r="G94" s="105"/>
      <c r="H94" s="105"/>
      <c r="I94" s="105"/>
      <c r="J94" s="105"/>
      <c r="K94" s="105"/>
    </row>
    <row r="95" spans="2:11" ht="15" thickBot="1">
      <c r="B95" s="105"/>
      <c r="C95" s="105"/>
      <c r="D95" s="105"/>
      <c r="E95" s="105"/>
      <c r="F95" s="105"/>
      <c r="G95" s="105"/>
      <c r="H95" s="105"/>
      <c r="I95" s="105"/>
      <c r="J95" s="105"/>
      <c r="K95" s="105"/>
    </row>
    <row r="96" spans="2:11" ht="15" thickBot="1">
      <c r="B96" s="105"/>
      <c r="C96" s="105"/>
      <c r="D96" s="105"/>
      <c r="E96" s="105"/>
      <c r="F96" s="105"/>
      <c r="G96" s="105"/>
      <c r="H96" s="105"/>
      <c r="I96" s="105"/>
      <c r="J96" s="105"/>
      <c r="K96" s="105"/>
    </row>
    <row r="97" spans="2:11" ht="15" thickBot="1">
      <c r="B97" s="105"/>
      <c r="C97" s="105"/>
      <c r="D97" s="105"/>
      <c r="E97" s="105"/>
      <c r="F97" s="105"/>
      <c r="G97" s="105"/>
      <c r="H97" s="105"/>
      <c r="I97" s="105"/>
      <c r="J97" s="105"/>
      <c r="K97" s="105"/>
    </row>
    <row r="98" spans="2:11" ht="15" thickBot="1">
      <c r="B98" s="105"/>
      <c r="C98" s="105"/>
      <c r="D98" s="105"/>
      <c r="E98" s="105"/>
      <c r="F98" s="105"/>
      <c r="G98" s="105"/>
      <c r="H98" s="105"/>
      <c r="I98" s="105"/>
      <c r="J98" s="105"/>
      <c r="K98" s="105"/>
    </row>
    <row r="99" spans="2:11" ht="15" thickBot="1">
      <c r="B99" s="105"/>
      <c r="C99" s="105"/>
      <c r="D99" s="105"/>
      <c r="E99" s="105"/>
      <c r="F99" s="105"/>
      <c r="G99" s="105"/>
      <c r="H99" s="105"/>
      <c r="I99" s="105"/>
      <c r="J99" s="105"/>
      <c r="K99" s="105"/>
    </row>
    <row r="100" spans="2:11" ht="15" thickBot="1">
      <c r="B100" s="105"/>
      <c r="C100" s="105"/>
      <c r="D100" s="105"/>
      <c r="E100" s="105"/>
      <c r="F100" s="105"/>
      <c r="G100" s="105"/>
      <c r="H100" s="105"/>
      <c r="I100" s="105"/>
      <c r="J100" s="105"/>
      <c r="K100" s="105"/>
    </row>
    <row r="101" spans="2:11" ht="15" thickBot="1">
      <c r="B101" s="105"/>
      <c r="C101" s="105"/>
      <c r="D101" s="105"/>
      <c r="E101" s="105"/>
      <c r="F101" s="105"/>
      <c r="G101" s="105"/>
      <c r="H101" s="105"/>
      <c r="I101" s="105"/>
      <c r="J101" s="105"/>
      <c r="K101" s="105"/>
    </row>
    <row r="102" spans="2:11" ht="15" thickBot="1">
      <c r="B102" s="105"/>
      <c r="C102" s="105"/>
      <c r="D102" s="105"/>
      <c r="E102" s="105"/>
      <c r="F102" s="105"/>
      <c r="G102" s="105"/>
      <c r="H102" s="105"/>
      <c r="I102" s="105"/>
      <c r="J102" s="105"/>
      <c r="K102" s="105"/>
    </row>
    <row r="103" spans="2:11" ht="15" thickBot="1">
      <c r="B103" s="105"/>
      <c r="C103" s="105"/>
      <c r="D103" s="105"/>
      <c r="E103" s="105"/>
      <c r="F103" s="105"/>
      <c r="G103" s="105"/>
      <c r="H103" s="105"/>
      <c r="I103" s="105"/>
      <c r="J103" s="105"/>
      <c r="K103" s="105"/>
    </row>
    <row r="104" spans="2:11" ht="15" thickBot="1">
      <c r="B104" s="105"/>
      <c r="C104" s="105"/>
      <c r="D104" s="105"/>
      <c r="E104" s="105"/>
      <c r="F104" s="105"/>
      <c r="G104" s="105"/>
      <c r="H104" s="105"/>
      <c r="I104" s="105"/>
      <c r="J104" s="105"/>
      <c r="K104" s="105"/>
    </row>
    <row r="105" spans="2:11" ht="15" thickBot="1">
      <c r="B105" s="105"/>
      <c r="C105" s="105"/>
      <c r="D105" s="105"/>
      <c r="E105" s="105"/>
      <c r="F105" s="105"/>
      <c r="G105" s="105"/>
      <c r="H105" s="105"/>
      <c r="I105" s="105"/>
      <c r="J105" s="105"/>
      <c r="K105" s="105"/>
    </row>
    <row r="106" spans="2:11" ht="15" thickBot="1">
      <c r="B106" s="105"/>
      <c r="C106" s="105"/>
      <c r="D106" s="105"/>
      <c r="E106" s="105"/>
      <c r="F106" s="105"/>
      <c r="G106" s="105"/>
      <c r="H106" s="105"/>
      <c r="I106" s="105"/>
      <c r="J106" s="105"/>
      <c r="K106" s="105"/>
    </row>
    <row r="107" spans="2:11" ht="15" thickBot="1">
      <c r="B107" s="105"/>
      <c r="C107" s="105"/>
      <c r="D107" s="105"/>
      <c r="E107" s="105"/>
      <c r="F107" s="105"/>
      <c r="G107" s="105"/>
      <c r="H107" s="105"/>
      <c r="I107" s="105"/>
      <c r="J107" s="105"/>
      <c r="K107" s="105"/>
    </row>
    <row r="108" spans="2:11" ht="15" thickBot="1">
      <c r="B108" s="105"/>
      <c r="C108" s="105"/>
      <c r="D108" s="105"/>
      <c r="E108" s="105"/>
      <c r="F108" s="105"/>
      <c r="G108" s="105"/>
      <c r="H108" s="105"/>
      <c r="I108" s="105"/>
      <c r="J108" s="105"/>
      <c r="K108" s="105"/>
    </row>
    <row r="109" spans="2:11" ht="15" thickBot="1">
      <c r="B109" s="105"/>
      <c r="C109" s="105"/>
      <c r="D109" s="105"/>
      <c r="E109" s="105"/>
      <c r="F109" s="105"/>
      <c r="G109" s="105"/>
      <c r="H109" s="105"/>
      <c r="I109" s="105"/>
      <c r="J109" s="105"/>
      <c r="K109" s="105"/>
    </row>
    <row r="110" spans="2:11" ht="15" thickBot="1">
      <c r="B110" s="105"/>
      <c r="C110" s="105"/>
      <c r="D110" s="105"/>
      <c r="E110" s="105"/>
      <c r="F110" s="105"/>
      <c r="G110" s="105"/>
      <c r="H110" s="105"/>
      <c r="I110" s="105"/>
      <c r="J110" s="105"/>
      <c r="K110" s="105"/>
    </row>
    <row r="111" spans="2:11" ht="15" thickBot="1">
      <c r="B111" s="105"/>
      <c r="C111" s="105"/>
      <c r="D111" s="105"/>
      <c r="E111" s="105"/>
      <c r="F111" s="105"/>
      <c r="G111" s="105"/>
      <c r="H111" s="105"/>
      <c r="I111" s="105"/>
      <c r="J111" s="105"/>
      <c r="K111" s="105"/>
    </row>
    <row r="112" spans="2:11" ht="15" thickBot="1">
      <c r="B112" s="105"/>
      <c r="C112" s="105"/>
      <c r="D112" s="105"/>
      <c r="E112" s="105"/>
      <c r="F112" s="105"/>
      <c r="G112" s="105"/>
      <c r="H112" s="105"/>
      <c r="I112" s="105"/>
      <c r="J112" s="105"/>
      <c r="K112" s="105"/>
    </row>
    <row r="113" spans="2:11" ht="15" thickBot="1">
      <c r="B113" s="105"/>
      <c r="C113" s="105"/>
      <c r="D113" s="105"/>
      <c r="E113" s="105"/>
      <c r="F113" s="105"/>
      <c r="G113" s="105"/>
      <c r="H113" s="105"/>
      <c r="I113" s="105"/>
      <c r="J113" s="105"/>
      <c r="K113" s="105"/>
    </row>
    <row r="114" spans="2:11" ht="15" thickBot="1">
      <c r="B114" s="105"/>
      <c r="C114" s="105"/>
      <c r="D114" s="105"/>
      <c r="E114" s="105"/>
      <c r="F114" s="105"/>
      <c r="G114" s="105"/>
      <c r="H114" s="105"/>
      <c r="I114" s="105"/>
      <c r="J114" s="105"/>
      <c r="K114" s="105"/>
    </row>
    <row r="115" spans="2:11" ht="15" thickBot="1">
      <c r="B115" s="105"/>
      <c r="C115" s="105"/>
      <c r="D115" s="105"/>
      <c r="E115" s="105"/>
      <c r="F115" s="105"/>
      <c r="G115" s="105"/>
      <c r="H115" s="105"/>
      <c r="I115" s="105"/>
      <c r="J115" s="105"/>
      <c r="K115" s="105"/>
    </row>
    <row r="116" spans="2:11" ht="15" thickBot="1">
      <c r="B116" s="105"/>
      <c r="C116" s="105"/>
      <c r="D116" s="105"/>
      <c r="E116" s="105"/>
      <c r="F116" s="105"/>
      <c r="G116" s="105"/>
      <c r="H116" s="105"/>
      <c r="I116" s="105"/>
      <c r="J116" s="105"/>
      <c r="K116" s="105"/>
    </row>
    <row r="117" spans="2:11" ht="15" thickBot="1">
      <c r="B117" s="105"/>
      <c r="C117" s="105"/>
      <c r="D117" s="105"/>
      <c r="E117" s="105"/>
      <c r="F117" s="105"/>
      <c r="G117" s="105"/>
      <c r="H117" s="105"/>
      <c r="I117" s="105"/>
      <c r="J117" s="105"/>
      <c r="K117" s="105"/>
    </row>
    <row r="118" spans="2:11" ht="15" thickBot="1">
      <c r="B118" s="105"/>
      <c r="C118" s="105"/>
      <c r="D118" s="105"/>
      <c r="E118" s="105"/>
      <c r="F118" s="105"/>
      <c r="G118" s="105"/>
      <c r="H118" s="105"/>
      <c r="I118" s="105"/>
      <c r="J118" s="105"/>
      <c r="K118" s="105"/>
    </row>
    <row r="119" spans="2:11" ht="15" thickBot="1">
      <c r="B119" s="105"/>
      <c r="C119" s="105"/>
      <c r="D119" s="105"/>
      <c r="E119" s="105"/>
      <c r="F119" s="105"/>
      <c r="G119" s="105"/>
      <c r="H119" s="105"/>
      <c r="I119" s="105"/>
      <c r="J119" s="105"/>
      <c r="K119" s="105"/>
    </row>
    <row r="120" spans="2:11" ht="15" thickBot="1">
      <c r="B120" s="105"/>
      <c r="C120" s="105"/>
      <c r="D120" s="105"/>
      <c r="E120" s="105"/>
      <c r="F120" s="105"/>
      <c r="G120" s="105"/>
      <c r="H120" s="105"/>
      <c r="I120" s="105"/>
      <c r="J120" s="105"/>
      <c r="K120" s="105"/>
    </row>
    <row r="121" spans="2:11" ht="15" thickBot="1">
      <c r="B121" s="105"/>
      <c r="C121" s="105"/>
      <c r="D121" s="105"/>
      <c r="E121" s="105"/>
      <c r="F121" s="105"/>
      <c r="G121" s="105"/>
      <c r="H121" s="105"/>
      <c r="I121" s="105"/>
      <c r="J121" s="105"/>
      <c r="K121" s="105"/>
    </row>
    <row r="122" spans="2:11" ht="15" thickBot="1">
      <c r="B122" s="105"/>
      <c r="C122" s="105"/>
      <c r="D122" s="105"/>
      <c r="E122" s="105"/>
      <c r="F122" s="105"/>
      <c r="G122" s="105"/>
      <c r="H122" s="105"/>
      <c r="I122" s="105"/>
      <c r="J122" s="105"/>
      <c r="K122" s="105"/>
    </row>
    <row r="123" spans="2:11" ht="15" thickBot="1">
      <c r="B123" s="105"/>
      <c r="C123" s="105"/>
      <c r="D123" s="105"/>
      <c r="E123" s="105"/>
      <c r="F123" s="105"/>
      <c r="G123" s="105"/>
      <c r="H123" s="105"/>
      <c r="I123" s="105"/>
      <c r="J123" s="105"/>
      <c r="K123" s="105"/>
    </row>
    <row r="124" spans="2:11" ht="15" thickBot="1">
      <c r="B124" s="105"/>
      <c r="C124" s="105"/>
      <c r="D124" s="105"/>
      <c r="E124" s="105"/>
      <c r="F124" s="105"/>
      <c r="G124" s="105"/>
      <c r="H124" s="105"/>
      <c r="I124" s="105"/>
      <c r="J124" s="105"/>
      <c r="K124" s="105"/>
    </row>
    <row r="125" spans="2:11" ht="15" thickBot="1">
      <c r="B125" s="105"/>
      <c r="C125" s="105"/>
      <c r="D125" s="105"/>
      <c r="E125" s="105"/>
      <c r="F125" s="105"/>
      <c r="G125" s="105"/>
      <c r="H125" s="105"/>
      <c r="I125" s="105"/>
      <c r="J125" s="105"/>
      <c r="K125" s="105"/>
    </row>
    <row r="126" spans="2:11" ht="15" thickBot="1">
      <c r="B126" s="105"/>
      <c r="C126" s="105"/>
      <c r="D126" s="105"/>
      <c r="E126" s="105"/>
      <c r="F126" s="105"/>
      <c r="G126" s="105"/>
      <c r="H126" s="105"/>
      <c r="I126" s="105"/>
      <c r="J126" s="105"/>
      <c r="K126" s="105"/>
    </row>
    <row r="127" spans="2:11" ht="15" thickBot="1">
      <c r="B127" s="105"/>
      <c r="C127" s="105"/>
      <c r="D127" s="105"/>
      <c r="E127" s="105"/>
      <c r="F127" s="105"/>
      <c r="G127" s="105"/>
      <c r="H127" s="105"/>
      <c r="I127" s="105"/>
      <c r="J127" s="105"/>
      <c r="K127" s="105"/>
    </row>
    <row r="128" spans="2:11" ht="15" thickBot="1">
      <c r="B128" s="105"/>
      <c r="C128" s="105"/>
      <c r="D128" s="105"/>
      <c r="E128" s="105"/>
      <c r="F128" s="105"/>
      <c r="G128" s="105"/>
      <c r="H128" s="105"/>
      <c r="I128" s="105"/>
      <c r="J128" s="105"/>
      <c r="K128" s="105"/>
    </row>
    <row r="129" spans="2:11" ht="15" thickBot="1">
      <c r="B129" s="105"/>
      <c r="C129" s="105"/>
      <c r="D129" s="105"/>
      <c r="E129" s="105"/>
      <c r="F129" s="105"/>
      <c r="G129" s="105"/>
      <c r="H129" s="105"/>
      <c r="I129" s="105"/>
      <c r="J129" s="105"/>
      <c r="K129" s="105"/>
    </row>
    <row r="130" spans="2:11" ht="15" thickBot="1">
      <c r="B130" s="105"/>
      <c r="C130" s="105"/>
      <c r="D130" s="105"/>
      <c r="E130" s="105"/>
      <c r="F130" s="105"/>
      <c r="G130" s="105"/>
      <c r="H130" s="105"/>
      <c r="I130" s="105"/>
      <c r="J130" s="105"/>
      <c r="K130" s="105"/>
    </row>
    <row r="131" spans="2:11" ht="15" thickBot="1">
      <c r="B131" s="105"/>
      <c r="C131" s="105"/>
      <c r="D131" s="105"/>
      <c r="E131" s="105"/>
      <c r="F131" s="105"/>
      <c r="G131" s="105"/>
      <c r="H131" s="105"/>
      <c r="I131" s="105"/>
      <c r="J131" s="105"/>
      <c r="K131" s="105"/>
    </row>
    <row r="132" spans="2:11" ht="15" thickBot="1">
      <c r="B132" s="105"/>
      <c r="C132" s="105"/>
      <c r="D132" s="105"/>
      <c r="E132" s="105"/>
      <c r="F132" s="105"/>
      <c r="G132" s="105"/>
      <c r="H132" s="105"/>
      <c r="I132" s="105"/>
      <c r="J132" s="105"/>
      <c r="K132" s="105"/>
    </row>
    <row r="133" spans="2:11" ht="15" thickBot="1">
      <c r="B133" s="105"/>
      <c r="C133" s="105"/>
      <c r="D133" s="105"/>
      <c r="E133" s="105"/>
      <c r="F133" s="105"/>
      <c r="G133" s="105"/>
      <c r="H133" s="105"/>
      <c r="I133" s="105"/>
      <c r="J133" s="105"/>
      <c r="K133" s="105"/>
    </row>
    <row r="134" spans="2:11" ht="15" thickBot="1">
      <c r="B134" s="105"/>
      <c r="C134" s="105"/>
      <c r="D134" s="105"/>
      <c r="E134" s="105"/>
      <c r="F134" s="105"/>
      <c r="G134" s="105"/>
      <c r="H134" s="105"/>
      <c r="I134" s="105"/>
      <c r="J134" s="105"/>
      <c r="K134" s="105"/>
    </row>
    <row r="135" spans="2:11" ht="15" thickBot="1">
      <c r="B135" s="105"/>
      <c r="C135" s="105"/>
      <c r="D135" s="105"/>
      <c r="E135" s="105"/>
      <c r="F135" s="105"/>
      <c r="G135" s="105"/>
      <c r="H135" s="105"/>
      <c r="I135" s="105"/>
      <c r="J135" s="105"/>
      <c r="K135" s="105"/>
    </row>
    <row r="136" spans="2:11" ht="15" thickBot="1">
      <c r="B136" s="105"/>
      <c r="C136" s="105"/>
      <c r="D136" s="105"/>
      <c r="E136" s="105"/>
      <c r="F136" s="105"/>
      <c r="G136" s="105"/>
      <c r="H136" s="105"/>
      <c r="I136" s="105"/>
      <c r="J136" s="105"/>
      <c r="K136" s="105"/>
    </row>
    <row r="137" spans="2:11" ht="15" thickBot="1">
      <c r="B137" s="105"/>
      <c r="C137" s="105"/>
      <c r="D137" s="105"/>
      <c r="E137" s="105"/>
      <c r="F137" s="105"/>
      <c r="G137" s="105"/>
      <c r="H137" s="105"/>
      <c r="I137" s="105"/>
      <c r="J137" s="105"/>
      <c r="K137" s="105"/>
    </row>
    <row r="138" spans="2:11" ht="15" thickBot="1">
      <c r="B138" s="105"/>
      <c r="C138" s="105"/>
      <c r="D138" s="105"/>
      <c r="E138" s="105"/>
      <c r="F138" s="105"/>
      <c r="G138" s="105"/>
      <c r="H138" s="105"/>
      <c r="I138" s="105"/>
      <c r="J138" s="105"/>
      <c r="K138" s="105"/>
    </row>
    <row r="139" spans="2:11" ht="15" thickBot="1">
      <c r="B139" s="105"/>
      <c r="C139" s="105"/>
      <c r="D139" s="105"/>
      <c r="E139" s="105"/>
      <c r="F139" s="105"/>
      <c r="G139" s="105"/>
      <c r="H139" s="105"/>
      <c r="I139" s="105"/>
      <c r="J139" s="105"/>
      <c r="K139" s="105"/>
    </row>
    <row r="140" spans="2:11" ht="15" thickBot="1">
      <c r="B140" s="105"/>
      <c r="C140" s="105"/>
      <c r="D140" s="105"/>
      <c r="E140" s="105"/>
      <c r="F140" s="105"/>
      <c r="G140" s="105"/>
      <c r="H140" s="105"/>
      <c r="I140" s="105"/>
      <c r="J140" s="105"/>
      <c r="K140" s="105"/>
    </row>
    <row r="141" spans="2:11" ht="15" thickBot="1">
      <c r="B141" s="105"/>
      <c r="C141" s="105"/>
      <c r="D141" s="105"/>
      <c r="E141" s="105"/>
      <c r="F141" s="105"/>
      <c r="G141" s="105"/>
      <c r="H141" s="105"/>
      <c r="I141" s="105"/>
      <c r="J141" s="105"/>
      <c r="K141" s="105"/>
    </row>
    <row r="142" spans="2:11" ht="15" thickBot="1">
      <c r="B142" s="105"/>
      <c r="C142" s="105"/>
      <c r="D142" s="105"/>
      <c r="E142" s="105"/>
      <c r="F142" s="105"/>
      <c r="G142" s="105"/>
      <c r="H142" s="105"/>
      <c r="I142" s="105"/>
      <c r="J142" s="105"/>
      <c r="K142" s="105"/>
    </row>
    <row r="143" spans="2:11" ht="15" thickBot="1">
      <c r="B143" s="105"/>
      <c r="C143" s="105"/>
      <c r="D143" s="105"/>
      <c r="E143" s="105"/>
      <c r="F143" s="105"/>
      <c r="G143" s="105"/>
      <c r="H143" s="105"/>
      <c r="I143" s="105"/>
      <c r="J143" s="105"/>
      <c r="K143" s="105"/>
    </row>
    <row r="144" spans="2:11" ht="15" thickBot="1">
      <c r="B144" s="105"/>
      <c r="C144" s="105"/>
      <c r="D144" s="105"/>
      <c r="E144" s="105"/>
      <c r="F144" s="105"/>
      <c r="G144" s="105"/>
      <c r="H144" s="105"/>
      <c r="I144" s="105"/>
      <c r="J144" s="105"/>
      <c r="K144" s="105"/>
    </row>
    <row r="145" spans="2:11" ht="15" thickBot="1">
      <c r="B145" s="105"/>
      <c r="C145" s="105"/>
      <c r="D145" s="105"/>
      <c r="E145" s="105"/>
      <c r="F145" s="105"/>
      <c r="G145" s="105"/>
      <c r="H145" s="105"/>
      <c r="I145" s="105"/>
      <c r="J145" s="105"/>
      <c r="K145" s="105"/>
    </row>
    <row r="146" spans="2:11" ht="15" thickBot="1">
      <c r="B146" s="105"/>
      <c r="C146" s="105"/>
      <c r="D146" s="105"/>
      <c r="E146" s="105"/>
      <c r="F146" s="105"/>
      <c r="G146" s="105"/>
      <c r="H146" s="105"/>
      <c r="I146" s="105"/>
      <c r="J146" s="105"/>
      <c r="K146" s="105"/>
    </row>
    <row r="147" spans="2:11" ht="15" thickBot="1">
      <c r="B147" s="105"/>
      <c r="C147" s="105"/>
      <c r="D147" s="105"/>
      <c r="E147" s="105"/>
      <c r="F147" s="105"/>
      <c r="G147" s="105"/>
      <c r="H147" s="105"/>
      <c r="I147" s="105"/>
      <c r="J147" s="105"/>
      <c r="K147" s="105"/>
    </row>
    <row r="148" spans="2:11" ht="15" thickBot="1">
      <c r="B148" s="105"/>
      <c r="C148" s="105"/>
      <c r="D148" s="105"/>
      <c r="E148" s="105"/>
      <c r="F148" s="105"/>
      <c r="G148" s="105"/>
      <c r="H148" s="105"/>
      <c r="I148" s="105"/>
      <c r="J148" s="105"/>
      <c r="K148" s="105"/>
    </row>
    <row r="149" spans="2:11" ht="15" thickBot="1">
      <c r="B149" s="105"/>
      <c r="C149" s="105"/>
      <c r="D149" s="105"/>
      <c r="E149" s="105"/>
      <c r="F149" s="105"/>
      <c r="G149" s="105"/>
      <c r="H149" s="105"/>
      <c r="I149" s="105"/>
      <c r="J149" s="105"/>
      <c r="K149" s="105"/>
    </row>
    <row r="150" spans="2:11" ht="15" thickBot="1">
      <c r="B150" s="105"/>
      <c r="C150" s="105"/>
      <c r="D150" s="105"/>
      <c r="E150" s="105"/>
      <c r="F150" s="105"/>
      <c r="G150" s="105"/>
      <c r="H150" s="105"/>
      <c r="I150" s="105"/>
      <c r="J150" s="105"/>
      <c r="K150" s="105"/>
    </row>
    <row r="151" spans="2:11" ht="15" thickBot="1">
      <c r="B151" s="105"/>
      <c r="C151" s="105"/>
      <c r="D151" s="105"/>
      <c r="E151" s="105"/>
      <c r="F151" s="105"/>
      <c r="G151" s="105"/>
      <c r="H151" s="105"/>
      <c r="I151" s="105"/>
      <c r="J151" s="105"/>
      <c r="K151" s="105"/>
    </row>
    <row r="152" spans="2:11" ht="15" thickBot="1">
      <c r="B152" s="105"/>
      <c r="C152" s="105"/>
      <c r="D152" s="105"/>
      <c r="E152" s="105"/>
      <c r="F152" s="105"/>
      <c r="G152" s="105"/>
      <c r="H152" s="105"/>
      <c r="I152" s="105"/>
      <c r="J152" s="105"/>
      <c r="K152" s="105"/>
    </row>
    <row r="153" spans="2:11" ht="15" thickBot="1">
      <c r="B153" s="105"/>
      <c r="C153" s="105"/>
      <c r="D153" s="105"/>
      <c r="E153" s="105"/>
      <c r="F153" s="105"/>
      <c r="G153" s="105"/>
      <c r="H153" s="105"/>
      <c r="I153" s="105"/>
      <c r="J153" s="105"/>
      <c r="K153" s="105"/>
    </row>
    <row r="154" spans="2:11" ht="15" thickBot="1">
      <c r="B154" s="105"/>
      <c r="C154" s="105"/>
      <c r="D154" s="105"/>
      <c r="E154" s="105"/>
      <c r="F154" s="105"/>
      <c r="G154" s="105"/>
      <c r="H154" s="105"/>
      <c r="I154" s="105"/>
      <c r="J154" s="105"/>
      <c r="K154" s="105"/>
    </row>
    <row r="155" spans="2:11" ht="15" thickBot="1">
      <c r="B155" s="105"/>
      <c r="C155" s="105"/>
      <c r="D155" s="105"/>
      <c r="E155" s="105"/>
      <c r="F155" s="105"/>
      <c r="G155" s="105"/>
      <c r="H155" s="105"/>
      <c r="I155" s="105"/>
      <c r="J155" s="105"/>
      <c r="K155" s="105"/>
    </row>
    <row r="156" spans="2:11" ht="15" thickBot="1">
      <c r="B156" s="105"/>
      <c r="C156" s="105"/>
      <c r="D156" s="105"/>
      <c r="E156" s="105"/>
      <c r="F156" s="105"/>
      <c r="G156" s="105"/>
      <c r="H156" s="105"/>
      <c r="I156" s="105"/>
      <c r="J156" s="105"/>
      <c r="K156" s="105"/>
    </row>
    <row r="157" spans="2:11" ht="15" thickBot="1">
      <c r="B157" s="105"/>
      <c r="C157" s="105"/>
      <c r="D157" s="105"/>
      <c r="E157" s="105"/>
      <c r="F157" s="105"/>
      <c r="G157" s="105"/>
      <c r="H157" s="105"/>
      <c r="I157" s="105"/>
      <c r="J157" s="105"/>
      <c r="K157" s="105"/>
    </row>
    <row r="158" spans="2:11" ht="15" thickBot="1">
      <c r="B158" s="105"/>
      <c r="C158" s="105"/>
      <c r="D158" s="105"/>
      <c r="E158" s="105"/>
      <c r="F158" s="105"/>
      <c r="G158" s="105"/>
      <c r="H158" s="105"/>
      <c r="I158" s="105"/>
      <c r="J158" s="105"/>
      <c r="K158" s="105"/>
    </row>
    <row r="159" spans="2:11" ht="15" thickBot="1">
      <c r="B159" s="105"/>
      <c r="C159" s="105"/>
      <c r="D159" s="105"/>
      <c r="E159" s="105"/>
      <c r="F159" s="105"/>
      <c r="G159" s="105"/>
      <c r="H159" s="105"/>
      <c r="I159" s="105"/>
      <c r="J159" s="105"/>
      <c r="K159" s="105"/>
    </row>
    <row r="160" spans="2:11" ht="15" thickBot="1">
      <c r="B160" s="105"/>
      <c r="C160" s="105"/>
      <c r="D160" s="105"/>
      <c r="E160" s="105"/>
      <c r="F160" s="105"/>
      <c r="G160" s="105"/>
      <c r="H160" s="105"/>
      <c r="I160" s="105"/>
      <c r="J160" s="105"/>
      <c r="K160" s="105"/>
    </row>
    <row r="161" spans="2:11" ht="15" thickBot="1">
      <c r="B161" s="105"/>
      <c r="C161" s="105"/>
      <c r="D161" s="105"/>
      <c r="E161" s="105"/>
      <c r="F161" s="105"/>
      <c r="G161" s="105"/>
      <c r="H161" s="105"/>
      <c r="I161" s="105"/>
      <c r="J161" s="105"/>
      <c r="K161" s="105"/>
    </row>
    <row r="162" spans="2:11" ht="15" thickBot="1">
      <c r="B162" s="105"/>
      <c r="C162" s="105"/>
      <c r="D162" s="105"/>
      <c r="E162" s="105"/>
      <c r="F162" s="105"/>
      <c r="G162" s="105"/>
      <c r="H162" s="105"/>
      <c r="I162" s="105"/>
      <c r="J162" s="105"/>
      <c r="K162" s="105"/>
    </row>
    <row r="163" spans="2:11" ht="15" thickBot="1">
      <c r="B163" s="105"/>
      <c r="C163" s="105"/>
      <c r="D163" s="105"/>
      <c r="E163" s="105"/>
      <c r="F163" s="105"/>
      <c r="G163" s="105"/>
      <c r="H163" s="105"/>
      <c r="I163" s="105"/>
      <c r="J163" s="105"/>
      <c r="K163" s="105"/>
    </row>
    <row r="164" spans="2:11" ht="15" thickBot="1">
      <c r="B164" s="105"/>
      <c r="C164" s="105"/>
      <c r="D164" s="105"/>
      <c r="E164" s="105"/>
      <c r="F164" s="105"/>
      <c r="G164" s="105"/>
      <c r="H164" s="105"/>
      <c r="I164" s="105"/>
      <c r="J164" s="105"/>
      <c r="K164" s="105"/>
    </row>
    <row r="165" spans="2:11" ht="15" thickBot="1">
      <c r="B165" s="105"/>
      <c r="C165" s="105"/>
      <c r="D165" s="105"/>
      <c r="E165" s="105"/>
      <c r="F165" s="105"/>
      <c r="G165" s="105"/>
      <c r="H165" s="105"/>
      <c r="I165" s="105"/>
      <c r="J165" s="105"/>
      <c r="K165" s="105"/>
    </row>
    <row r="166" spans="2:11" ht="15" thickBot="1">
      <c r="B166" s="105"/>
      <c r="C166" s="105"/>
      <c r="D166" s="105"/>
      <c r="E166" s="105"/>
      <c r="F166" s="105"/>
      <c r="G166" s="105"/>
      <c r="H166" s="105"/>
      <c r="I166" s="105"/>
      <c r="J166" s="105"/>
      <c r="K166" s="105"/>
    </row>
    <row r="167" spans="2:11" ht="15" thickBot="1">
      <c r="B167" s="105"/>
      <c r="C167" s="105"/>
      <c r="D167" s="105"/>
      <c r="E167" s="105"/>
      <c r="F167" s="105"/>
      <c r="G167" s="105"/>
      <c r="H167" s="105"/>
      <c r="I167" s="105"/>
      <c r="J167" s="105"/>
      <c r="K167" s="105"/>
    </row>
    <row r="168" spans="2:11" ht="15" thickBot="1">
      <c r="B168" s="105"/>
      <c r="C168" s="105"/>
      <c r="D168" s="105"/>
      <c r="E168" s="105"/>
      <c r="F168" s="105"/>
      <c r="G168" s="105"/>
      <c r="H168" s="105"/>
      <c r="I168" s="105"/>
      <c r="J168" s="105"/>
      <c r="K168" s="105"/>
    </row>
    <row r="169" spans="2:11" ht="15" thickBot="1">
      <c r="B169" s="105"/>
      <c r="C169" s="105"/>
      <c r="D169" s="105"/>
      <c r="E169" s="105"/>
      <c r="F169" s="105"/>
      <c r="G169" s="105"/>
      <c r="H169" s="105"/>
      <c r="I169" s="105"/>
      <c r="J169" s="105"/>
      <c r="K169" s="105"/>
    </row>
    <row r="170" spans="2:11" ht="15" thickBot="1">
      <c r="B170" s="105"/>
      <c r="C170" s="105"/>
      <c r="D170" s="105"/>
      <c r="E170" s="105"/>
      <c r="F170" s="105"/>
      <c r="G170" s="105"/>
      <c r="H170" s="105"/>
      <c r="I170" s="105"/>
      <c r="J170" s="105"/>
      <c r="K170" s="105"/>
    </row>
    <row r="171" spans="2:11" ht="15" thickBot="1">
      <c r="B171" s="105"/>
      <c r="C171" s="105"/>
      <c r="D171" s="105"/>
      <c r="E171" s="105"/>
      <c r="F171" s="105"/>
      <c r="G171" s="105"/>
      <c r="H171" s="105"/>
      <c r="I171" s="105"/>
      <c r="J171" s="105"/>
      <c r="K171" s="105"/>
    </row>
    <row r="172" spans="2:11" ht="15" thickBot="1">
      <c r="B172" s="105"/>
      <c r="C172" s="105"/>
      <c r="D172" s="105"/>
      <c r="E172" s="105"/>
      <c r="F172" s="105"/>
      <c r="G172" s="105"/>
      <c r="H172" s="105"/>
      <c r="I172" s="105"/>
      <c r="J172" s="105"/>
      <c r="K172" s="105"/>
    </row>
    <row r="173" spans="2:11" ht="15" thickBot="1">
      <c r="B173" s="105"/>
      <c r="C173" s="105"/>
      <c r="D173" s="105"/>
      <c r="E173" s="105"/>
      <c r="F173" s="105"/>
      <c r="G173" s="105"/>
      <c r="H173" s="105"/>
      <c r="I173" s="105"/>
      <c r="J173" s="105"/>
      <c r="K173" s="105"/>
    </row>
    <row r="174" spans="2:11" ht="15" thickBot="1">
      <c r="B174" s="105"/>
      <c r="C174" s="105"/>
      <c r="D174" s="105"/>
      <c r="E174" s="105"/>
      <c r="F174" s="105"/>
      <c r="G174" s="105"/>
      <c r="H174" s="105"/>
      <c r="I174" s="105"/>
      <c r="J174" s="105"/>
      <c r="K174" s="105"/>
    </row>
    <row r="175" spans="2:11" ht="15" thickBot="1">
      <c r="B175" s="105"/>
      <c r="C175" s="105"/>
      <c r="D175" s="105"/>
      <c r="E175" s="105"/>
      <c r="F175" s="105"/>
      <c r="G175" s="105"/>
      <c r="H175" s="105"/>
      <c r="I175" s="105"/>
      <c r="J175" s="105"/>
      <c r="K175" s="105"/>
    </row>
    <row r="176" spans="2:11" ht="15" thickBot="1">
      <c r="B176" s="105"/>
      <c r="C176" s="105"/>
      <c r="D176" s="105"/>
      <c r="E176" s="105"/>
      <c r="F176" s="105"/>
      <c r="G176" s="105"/>
      <c r="H176" s="105"/>
      <c r="I176" s="105"/>
      <c r="J176" s="105"/>
      <c r="K176" s="105"/>
    </row>
    <row r="177" spans="2:11" ht="15" thickBot="1">
      <c r="B177" s="105"/>
      <c r="C177" s="105"/>
      <c r="D177" s="105"/>
      <c r="E177" s="105"/>
      <c r="F177" s="105"/>
      <c r="G177" s="105"/>
      <c r="H177" s="105"/>
      <c r="I177" s="105"/>
      <c r="J177" s="105"/>
      <c r="K177" s="105"/>
    </row>
    <row r="178" spans="2:11" ht="15" thickBot="1">
      <c r="B178" s="105"/>
      <c r="C178" s="105"/>
      <c r="D178" s="105"/>
      <c r="E178" s="105"/>
      <c r="F178" s="105"/>
      <c r="G178" s="105"/>
      <c r="H178" s="105"/>
      <c r="I178" s="105"/>
      <c r="J178" s="105"/>
      <c r="K178" s="105"/>
    </row>
    <row r="179" spans="2:11" ht="15" thickBot="1">
      <c r="B179" s="105"/>
      <c r="C179" s="105"/>
      <c r="D179" s="105"/>
      <c r="E179" s="105"/>
      <c r="F179" s="105"/>
      <c r="G179" s="105"/>
      <c r="H179" s="105"/>
      <c r="I179" s="105"/>
      <c r="J179" s="105"/>
      <c r="K179" s="105"/>
    </row>
    <row r="180" spans="2:11" ht="15" thickBot="1">
      <c r="B180" s="105"/>
      <c r="C180" s="105"/>
      <c r="D180" s="105"/>
      <c r="E180" s="105"/>
      <c r="F180" s="105"/>
      <c r="G180" s="105"/>
      <c r="H180" s="105"/>
      <c r="I180" s="105"/>
      <c r="J180" s="105"/>
      <c r="K180" s="105"/>
    </row>
    <row r="181" spans="2:11" ht="15" thickBot="1">
      <c r="B181" s="105"/>
      <c r="C181" s="105"/>
      <c r="D181" s="105"/>
      <c r="E181" s="105"/>
      <c r="F181" s="105"/>
      <c r="G181" s="105"/>
      <c r="H181" s="105"/>
      <c r="I181" s="105"/>
      <c r="J181" s="105"/>
      <c r="K181" s="105"/>
    </row>
    <row r="182" spans="2:11" ht="15" thickBot="1">
      <c r="B182" s="105"/>
      <c r="C182" s="105"/>
      <c r="D182" s="105"/>
      <c r="E182" s="105"/>
      <c r="F182" s="105"/>
      <c r="G182" s="105"/>
      <c r="H182" s="105"/>
      <c r="I182" s="105"/>
      <c r="J182" s="105"/>
      <c r="K182" s="105"/>
    </row>
    <row r="183" spans="2:11" ht="15" thickBot="1">
      <c r="B183" s="105"/>
      <c r="C183" s="105"/>
      <c r="D183" s="105"/>
      <c r="E183" s="105"/>
      <c r="F183" s="105"/>
      <c r="G183" s="105"/>
      <c r="H183" s="105"/>
      <c r="I183" s="105"/>
      <c r="J183" s="105"/>
      <c r="K183" s="105"/>
    </row>
    <row r="184" spans="2:11" ht="15" thickBot="1">
      <c r="B184" s="105"/>
      <c r="C184" s="105"/>
      <c r="D184" s="105"/>
      <c r="E184" s="105"/>
      <c r="F184" s="105"/>
      <c r="G184" s="105"/>
      <c r="H184" s="105"/>
      <c r="I184" s="105"/>
      <c r="J184" s="105"/>
      <c r="K184" s="105"/>
    </row>
    <row r="185" spans="2:11" ht="15" thickBot="1">
      <c r="B185" s="105"/>
      <c r="C185" s="105"/>
      <c r="D185" s="105"/>
      <c r="E185" s="105"/>
      <c r="F185" s="105"/>
      <c r="G185" s="105"/>
      <c r="H185" s="105"/>
      <c r="I185" s="105"/>
      <c r="J185" s="105"/>
      <c r="K185" s="105"/>
    </row>
    <row r="186" spans="2:11" ht="15" thickBot="1">
      <c r="B186" s="105"/>
      <c r="C186" s="105"/>
      <c r="D186" s="105"/>
      <c r="E186" s="105"/>
      <c r="F186" s="105"/>
      <c r="G186" s="105"/>
      <c r="H186" s="105"/>
      <c r="I186" s="105"/>
      <c r="J186" s="105"/>
      <c r="K186" s="105"/>
    </row>
    <row r="187" spans="2:11" ht="15" thickBot="1">
      <c r="B187" s="105"/>
      <c r="C187" s="105"/>
      <c r="D187" s="105"/>
      <c r="E187" s="105"/>
      <c r="F187" s="105"/>
      <c r="G187" s="105"/>
      <c r="H187" s="105"/>
      <c r="I187" s="105"/>
      <c r="J187" s="105"/>
      <c r="K187" s="105"/>
    </row>
    <row r="188" spans="2:11" ht="15" thickBot="1">
      <c r="B188" s="105"/>
      <c r="C188" s="105"/>
      <c r="D188" s="105"/>
      <c r="E188" s="105"/>
      <c r="F188" s="105"/>
      <c r="G188" s="105"/>
      <c r="H188" s="105"/>
      <c r="I188" s="105"/>
      <c r="J188" s="105"/>
      <c r="K188" s="105"/>
    </row>
    <row r="189" spans="2:11" ht="15" thickBot="1">
      <c r="B189" s="105"/>
      <c r="C189" s="105"/>
      <c r="D189" s="105"/>
      <c r="E189" s="105"/>
      <c r="F189" s="105"/>
      <c r="G189" s="105"/>
      <c r="H189" s="105"/>
      <c r="I189" s="105"/>
      <c r="J189" s="105"/>
      <c r="K189" s="105"/>
    </row>
    <row r="190" spans="2:11" ht="15" thickBot="1">
      <c r="B190" s="105"/>
      <c r="C190" s="105"/>
      <c r="D190" s="105"/>
      <c r="E190" s="105"/>
      <c r="F190" s="105"/>
      <c r="G190" s="105"/>
      <c r="H190" s="105"/>
      <c r="I190" s="105"/>
      <c r="J190" s="105"/>
      <c r="K190" s="105"/>
    </row>
    <row r="191" spans="2:11" ht="15" thickBot="1">
      <c r="B191" s="105"/>
      <c r="C191" s="105"/>
      <c r="D191" s="105"/>
      <c r="E191" s="105"/>
      <c r="F191" s="105"/>
      <c r="G191" s="105"/>
      <c r="H191" s="105"/>
      <c r="I191" s="105"/>
      <c r="J191" s="105"/>
      <c r="K191" s="105"/>
    </row>
    <row r="192" spans="2:11" ht="15" thickBot="1">
      <c r="B192" s="105"/>
      <c r="C192" s="105"/>
      <c r="D192" s="105"/>
      <c r="E192" s="105"/>
      <c r="F192" s="105"/>
      <c r="G192" s="105"/>
      <c r="H192" s="105"/>
      <c r="I192" s="105"/>
      <c r="J192" s="105"/>
      <c r="K192" s="105"/>
    </row>
    <row r="193" spans="2:11" ht="15" thickBot="1">
      <c r="B193" s="105"/>
      <c r="C193" s="105"/>
      <c r="D193" s="105"/>
      <c r="E193" s="105"/>
      <c r="F193" s="105"/>
      <c r="G193" s="105"/>
      <c r="H193" s="105"/>
      <c r="I193" s="105"/>
      <c r="J193" s="105"/>
      <c r="K193" s="105"/>
    </row>
    <row r="194" spans="2:11" ht="15" thickBot="1">
      <c r="B194" s="105"/>
      <c r="C194" s="105"/>
      <c r="D194" s="105"/>
      <c r="E194" s="105"/>
      <c r="F194" s="105"/>
      <c r="G194" s="105"/>
      <c r="H194" s="105"/>
      <c r="I194" s="105"/>
      <c r="J194" s="105"/>
      <c r="K194" s="105"/>
    </row>
    <row r="195" spans="2:11" ht="15" thickBot="1">
      <c r="B195" s="105"/>
      <c r="C195" s="105"/>
      <c r="D195" s="105"/>
      <c r="E195" s="105"/>
      <c r="F195" s="105"/>
      <c r="G195" s="105"/>
      <c r="H195" s="105"/>
      <c r="I195" s="105"/>
      <c r="J195" s="105"/>
      <c r="K195" s="105"/>
    </row>
    <row r="196" spans="2:11" ht="15" thickBot="1">
      <c r="B196" s="105"/>
      <c r="C196" s="105"/>
      <c r="D196" s="105"/>
      <c r="E196" s="105"/>
      <c r="F196" s="105"/>
      <c r="G196" s="105"/>
      <c r="H196" s="105"/>
      <c r="I196" s="105"/>
      <c r="J196" s="105"/>
      <c r="K196" s="105"/>
    </row>
    <row r="197" spans="2:11" ht="15" thickBot="1">
      <c r="B197" s="105"/>
      <c r="C197" s="105"/>
      <c r="D197" s="105"/>
      <c r="E197" s="105"/>
      <c r="F197" s="105"/>
      <c r="G197" s="105"/>
      <c r="H197" s="105"/>
      <c r="I197" s="105"/>
      <c r="J197" s="105"/>
      <c r="K197" s="105"/>
    </row>
    <row r="198" spans="2:11" ht="15" thickBot="1">
      <c r="B198" s="105"/>
      <c r="C198" s="105"/>
      <c r="D198" s="105"/>
      <c r="E198" s="105"/>
      <c r="F198" s="105"/>
      <c r="G198" s="105"/>
      <c r="H198" s="105"/>
      <c r="I198" s="105"/>
      <c r="J198" s="105"/>
      <c r="K198" s="105"/>
    </row>
    <row r="199" spans="2:11" ht="15" thickBot="1">
      <c r="B199" s="105"/>
      <c r="C199" s="105"/>
      <c r="D199" s="105"/>
      <c r="E199" s="105"/>
      <c r="F199" s="105"/>
      <c r="G199" s="105"/>
      <c r="H199" s="105"/>
      <c r="I199" s="105"/>
      <c r="J199" s="105"/>
      <c r="K199" s="105"/>
    </row>
    <row r="200" spans="2:11" ht="15" thickBot="1">
      <c r="B200" s="105"/>
      <c r="C200" s="105"/>
      <c r="D200" s="105"/>
      <c r="E200" s="105"/>
      <c r="F200" s="105"/>
      <c r="G200" s="105"/>
      <c r="H200" s="105"/>
      <c r="I200" s="105"/>
      <c r="J200" s="105"/>
      <c r="K200" s="105"/>
    </row>
    <row r="201" spans="2:11" ht="15" thickBot="1">
      <c r="B201" s="105"/>
      <c r="C201" s="105"/>
      <c r="D201" s="105"/>
      <c r="E201" s="105"/>
      <c r="F201" s="105"/>
      <c r="G201" s="105"/>
      <c r="H201" s="105"/>
      <c r="I201" s="105"/>
      <c r="J201" s="105"/>
      <c r="K201" s="105"/>
    </row>
    <row r="202" spans="2:11" ht="15" thickBot="1">
      <c r="B202" s="105"/>
      <c r="C202" s="105"/>
      <c r="D202" s="105"/>
      <c r="E202" s="105"/>
      <c r="F202" s="105"/>
      <c r="G202" s="105"/>
      <c r="H202" s="105"/>
      <c r="I202" s="105"/>
      <c r="J202" s="105"/>
      <c r="K202" s="105"/>
    </row>
    <row r="203" spans="2:11" ht="15" thickBot="1">
      <c r="B203" s="105"/>
      <c r="C203" s="105"/>
      <c r="D203" s="105"/>
      <c r="E203" s="105"/>
      <c r="F203" s="105"/>
      <c r="G203" s="105"/>
      <c r="H203" s="105"/>
      <c r="I203" s="105"/>
      <c r="J203" s="105"/>
      <c r="K203" s="105"/>
    </row>
    <row r="204" spans="2:11" ht="15" thickBot="1">
      <c r="B204" s="105"/>
      <c r="C204" s="105"/>
      <c r="D204" s="105"/>
      <c r="E204" s="105"/>
      <c r="F204" s="105"/>
      <c r="G204" s="105"/>
      <c r="H204" s="105"/>
      <c r="I204" s="105"/>
      <c r="J204" s="105"/>
      <c r="K204" s="105"/>
    </row>
    <row r="205" spans="2:11" ht="15" thickBot="1">
      <c r="B205" s="105"/>
      <c r="C205" s="105"/>
      <c r="D205" s="105"/>
      <c r="E205" s="105"/>
      <c r="F205" s="105"/>
      <c r="G205" s="105"/>
      <c r="H205" s="105"/>
      <c r="I205" s="105"/>
      <c r="J205" s="105"/>
      <c r="K205" s="105"/>
    </row>
    <row r="206" spans="2:11" ht="15" thickBot="1">
      <c r="B206" s="105"/>
      <c r="C206" s="105"/>
      <c r="D206" s="105"/>
      <c r="E206" s="105"/>
      <c r="F206" s="105"/>
      <c r="G206" s="105"/>
      <c r="H206" s="105"/>
      <c r="I206" s="105"/>
      <c r="J206" s="105"/>
      <c r="K206" s="105"/>
    </row>
    <row r="207" spans="2:11" ht="15" thickBot="1">
      <c r="B207" s="105"/>
      <c r="C207" s="105"/>
      <c r="D207" s="105"/>
      <c r="E207" s="105"/>
      <c r="F207" s="105"/>
      <c r="G207" s="105"/>
      <c r="H207" s="105"/>
      <c r="I207" s="105"/>
      <c r="J207" s="105"/>
      <c r="K207" s="105"/>
    </row>
    <row r="208" spans="2:11" ht="15" thickBot="1">
      <c r="B208" s="105"/>
      <c r="C208" s="105"/>
      <c r="D208" s="105"/>
      <c r="E208" s="105"/>
      <c r="F208" s="105"/>
      <c r="G208" s="105"/>
      <c r="H208" s="105"/>
      <c r="I208" s="105"/>
      <c r="J208" s="105"/>
      <c r="K208" s="105"/>
    </row>
    <row r="209" spans="2:11" ht="15" thickBot="1">
      <c r="B209" s="105"/>
      <c r="C209" s="105"/>
      <c r="D209" s="105"/>
      <c r="E209" s="105"/>
      <c r="F209" s="105"/>
      <c r="G209" s="105"/>
      <c r="H209" s="105"/>
      <c r="I209" s="105"/>
      <c r="J209" s="105"/>
      <c r="K209" s="105"/>
    </row>
    <row r="210" spans="2:11" ht="15" thickBot="1">
      <c r="B210" s="105"/>
      <c r="C210" s="105"/>
      <c r="D210" s="105"/>
      <c r="E210" s="105"/>
      <c r="F210" s="105"/>
      <c r="G210" s="105"/>
      <c r="H210" s="105"/>
      <c r="I210" s="105"/>
      <c r="J210" s="105"/>
      <c r="K210" s="105"/>
    </row>
    <row r="211" spans="2:11" ht="15" thickBot="1">
      <c r="B211" s="105"/>
      <c r="C211" s="105"/>
      <c r="D211" s="105"/>
      <c r="E211" s="105"/>
      <c r="F211" s="105"/>
      <c r="G211" s="105"/>
      <c r="H211" s="105"/>
      <c r="I211" s="105"/>
      <c r="J211" s="105"/>
      <c r="K211" s="105"/>
    </row>
    <row r="212" spans="2:11" ht="15" thickBot="1">
      <c r="B212" s="105"/>
      <c r="C212" s="105"/>
      <c r="D212" s="105"/>
      <c r="E212" s="105"/>
      <c r="F212" s="105"/>
      <c r="G212" s="105"/>
      <c r="H212" s="105"/>
      <c r="I212" s="105"/>
      <c r="J212" s="105"/>
      <c r="K212" s="105"/>
    </row>
    <row r="213" spans="2:11" ht="15" thickBot="1">
      <c r="B213" s="105"/>
      <c r="C213" s="105"/>
      <c r="D213" s="105"/>
      <c r="E213" s="105"/>
      <c r="F213" s="105"/>
      <c r="G213" s="105"/>
      <c r="H213" s="105"/>
      <c r="I213" s="105"/>
      <c r="J213" s="105"/>
      <c r="K213" s="105"/>
    </row>
    <row r="214" spans="2:11" ht="15" thickBot="1">
      <c r="B214" s="105"/>
      <c r="C214" s="105"/>
      <c r="D214" s="105"/>
      <c r="E214" s="105"/>
      <c r="F214" s="105"/>
      <c r="G214" s="105"/>
      <c r="H214" s="105"/>
      <c r="I214" s="105"/>
      <c r="J214" s="105"/>
      <c r="K214" s="105"/>
    </row>
    <row r="215" spans="2:11" ht="15" thickBot="1">
      <c r="B215" s="105"/>
      <c r="C215" s="105"/>
      <c r="D215" s="105"/>
      <c r="E215" s="105"/>
      <c r="F215" s="105"/>
      <c r="G215" s="105"/>
      <c r="H215" s="105"/>
      <c r="I215" s="105"/>
      <c r="J215" s="105"/>
      <c r="K215" s="105"/>
    </row>
    <row r="216" spans="2:11" ht="15" thickBot="1">
      <c r="B216" s="105"/>
      <c r="C216" s="105"/>
      <c r="D216" s="105"/>
      <c r="E216" s="105"/>
      <c r="F216" s="105"/>
      <c r="G216" s="105"/>
      <c r="H216" s="105"/>
      <c r="I216" s="105"/>
      <c r="J216" s="105"/>
      <c r="K216" s="105"/>
    </row>
    <row r="217" spans="2:11" ht="15" thickBot="1">
      <c r="B217" s="105"/>
      <c r="C217" s="105"/>
      <c r="D217" s="105"/>
      <c r="E217" s="105"/>
      <c r="F217" s="105"/>
      <c r="G217" s="105"/>
      <c r="H217" s="105"/>
      <c r="I217" s="105"/>
      <c r="J217" s="105"/>
      <c r="K217" s="105"/>
    </row>
    <row r="218" spans="2:11" ht="15" thickBot="1">
      <c r="B218" s="105"/>
      <c r="C218" s="105"/>
      <c r="D218" s="105"/>
      <c r="E218" s="105"/>
      <c r="F218" s="105"/>
      <c r="G218" s="105"/>
      <c r="H218" s="105"/>
      <c r="I218" s="105"/>
      <c r="J218" s="105"/>
      <c r="K218" s="105"/>
    </row>
    <row r="219" spans="2:11" ht="15" thickBot="1">
      <c r="B219" s="105"/>
      <c r="C219" s="105"/>
      <c r="D219" s="105"/>
      <c r="E219" s="105"/>
      <c r="F219" s="105"/>
      <c r="G219" s="105"/>
      <c r="H219" s="105"/>
      <c r="I219" s="105"/>
      <c r="J219" s="105"/>
      <c r="K219" s="105"/>
    </row>
    <row r="220" spans="2:11" ht="15" thickBot="1">
      <c r="B220" s="105"/>
      <c r="C220" s="105"/>
      <c r="D220" s="105"/>
      <c r="E220" s="105"/>
      <c r="F220" s="105"/>
      <c r="G220" s="105"/>
      <c r="H220" s="105"/>
      <c r="I220" s="105"/>
      <c r="J220" s="105"/>
      <c r="K220" s="105"/>
    </row>
    <row r="221" spans="2:11" ht="15" thickBot="1">
      <c r="B221" s="105"/>
      <c r="C221" s="105"/>
      <c r="D221" s="105"/>
      <c r="E221" s="105"/>
      <c r="F221" s="105"/>
      <c r="G221" s="105"/>
      <c r="H221" s="105"/>
      <c r="I221" s="105"/>
      <c r="J221" s="105"/>
      <c r="K221" s="105"/>
    </row>
    <row r="222" spans="2:11" ht="15" thickBot="1">
      <c r="B222" s="105"/>
      <c r="C222" s="105"/>
      <c r="D222" s="105"/>
      <c r="E222" s="105"/>
      <c r="F222" s="105"/>
      <c r="G222" s="105"/>
      <c r="H222" s="105"/>
      <c r="I222" s="105"/>
      <c r="J222" s="105"/>
      <c r="K222" s="105"/>
    </row>
    <row r="223" spans="2:11" ht="15" thickBot="1">
      <c r="B223" s="105"/>
      <c r="C223" s="105"/>
      <c r="D223" s="105"/>
      <c r="E223" s="105"/>
      <c r="F223" s="105"/>
      <c r="G223" s="105"/>
      <c r="H223" s="105"/>
      <c r="I223" s="105"/>
      <c r="J223" s="105"/>
      <c r="K223" s="105"/>
    </row>
    <row r="224" spans="2:11" ht="15" thickBot="1">
      <c r="B224" s="105"/>
      <c r="C224" s="105"/>
      <c r="D224" s="105"/>
      <c r="E224" s="105"/>
      <c r="F224" s="105"/>
      <c r="G224" s="105"/>
      <c r="H224" s="105"/>
      <c r="I224" s="105"/>
      <c r="J224" s="105"/>
      <c r="K224" s="105"/>
    </row>
    <row r="225" spans="2:11" ht="15" thickBot="1">
      <c r="B225" s="105"/>
      <c r="C225" s="105"/>
      <c r="D225" s="105"/>
      <c r="E225" s="105"/>
      <c r="F225" s="105"/>
      <c r="G225" s="105"/>
      <c r="H225" s="105"/>
      <c r="I225" s="105"/>
      <c r="J225" s="105"/>
      <c r="K225" s="105"/>
    </row>
    <row r="226" spans="2:11" ht="15" thickBot="1">
      <c r="B226" s="105"/>
      <c r="C226" s="105"/>
      <c r="D226" s="105"/>
      <c r="E226" s="105"/>
      <c r="F226" s="105"/>
      <c r="G226" s="105"/>
      <c r="H226" s="105"/>
      <c r="I226" s="105"/>
      <c r="J226" s="105"/>
      <c r="K226" s="105"/>
    </row>
    <row r="227" spans="2:11" ht="15" thickBot="1">
      <c r="B227" s="105"/>
      <c r="C227" s="105"/>
      <c r="D227" s="105"/>
      <c r="E227" s="105"/>
      <c r="F227" s="105"/>
      <c r="G227" s="105"/>
      <c r="H227" s="105"/>
      <c r="I227" s="105"/>
      <c r="J227" s="105"/>
      <c r="K227" s="105"/>
    </row>
    <row r="228" spans="2:11" ht="15" thickBot="1">
      <c r="B228" s="105"/>
      <c r="C228" s="105"/>
      <c r="D228" s="105"/>
      <c r="E228" s="105"/>
      <c r="F228" s="105"/>
      <c r="G228" s="105"/>
      <c r="H228" s="105"/>
      <c r="I228" s="105"/>
      <c r="J228" s="105"/>
      <c r="K228" s="105"/>
    </row>
    <row r="229" spans="2:11" ht="15" thickBot="1">
      <c r="B229" s="105"/>
      <c r="C229" s="105"/>
      <c r="D229" s="105"/>
      <c r="E229" s="105"/>
      <c r="F229" s="105"/>
      <c r="G229" s="105"/>
      <c r="H229" s="105"/>
      <c r="I229" s="105"/>
      <c r="J229" s="105"/>
      <c r="K229" s="105"/>
    </row>
    <row r="230" spans="2:11" ht="15" thickBot="1">
      <c r="B230" s="105"/>
      <c r="C230" s="105"/>
      <c r="D230" s="105"/>
      <c r="E230" s="105"/>
      <c r="F230" s="105"/>
      <c r="G230" s="105"/>
      <c r="H230" s="105"/>
      <c r="I230" s="105"/>
      <c r="J230" s="105"/>
      <c r="K230" s="105"/>
    </row>
    <row r="231" spans="2:11" ht="15" thickBot="1">
      <c r="B231" s="105"/>
      <c r="C231" s="105"/>
      <c r="D231" s="105"/>
      <c r="E231" s="105"/>
      <c r="F231" s="105"/>
      <c r="G231" s="105"/>
      <c r="H231" s="105"/>
      <c r="I231" s="105"/>
      <c r="J231" s="105"/>
      <c r="K231" s="105"/>
    </row>
    <row r="232" spans="2:11" ht="15" thickBot="1">
      <c r="B232" s="105"/>
      <c r="C232" s="105"/>
      <c r="D232" s="105"/>
      <c r="E232" s="105"/>
      <c r="F232" s="105"/>
      <c r="G232" s="105"/>
      <c r="H232" s="105"/>
      <c r="I232" s="105"/>
      <c r="J232" s="105"/>
      <c r="K232" s="105"/>
    </row>
    <row r="233" spans="2:11" ht="15" thickBot="1">
      <c r="B233" s="105"/>
      <c r="C233" s="105"/>
      <c r="D233" s="105"/>
      <c r="E233" s="105"/>
      <c r="F233" s="105"/>
      <c r="G233" s="105"/>
      <c r="H233" s="105"/>
      <c r="I233" s="105"/>
      <c r="J233" s="105"/>
      <c r="K233" s="105"/>
    </row>
    <row r="234" spans="2:11" ht="15" thickBot="1">
      <c r="B234" s="105"/>
      <c r="C234" s="105"/>
      <c r="D234" s="105"/>
      <c r="E234" s="105"/>
      <c r="F234" s="105"/>
      <c r="G234" s="105"/>
      <c r="H234" s="105"/>
      <c r="I234" s="105"/>
      <c r="J234" s="105"/>
      <c r="K234" s="105"/>
    </row>
    <row r="235" spans="2:11" ht="15" thickBot="1">
      <c r="B235" s="105"/>
      <c r="C235" s="105"/>
      <c r="D235" s="105"/>
      <c r="E235" s="105"/>
      <c r="F235" s="105"/>
      <c r="G235" s="105"/>
      <c r="H235" s="105"/>
      <c r="I235" s="105"/>
      <c r="J235" s="105"/>
      <c r="K235" s="105"/>
    </row>
    <row r="236" spans="2:11" ht="15" thickBot="1">
      <c r="B236" s="105"/>
      <c r="C236" s="105"/>
      <c r="D236" s="105"/>
      <c r="E236" s="105"/>
      <c r="F236" s="105"/>
      <c r="G236" s="105"/>
      <c r="H236" s="105"/>
      <c r="I236" s="105"/>
      <c r="J236" s="105"/>
      <c r="K236" s="105"/>
    </row>
    <row r="237" spans="2:11" ht="15" thickBot="1">
      <c r="B237" s="105"/>
      <c r="C237" s="105"/>
      <c r="D237" s="105"/>
      <c r="E237" s="105"/>
      <c r="F237" s="105"/>
      <c r="G237" s="105"/>
      <c r="H237" s="105"/>
      <c r="I237" s="105"/>
      <c r="J237" s="105"/>
      <c r="K237" s="105"/>
    </row>
    <row r="238" spans="2:11" ht="15" thickBot="1">
      <c r="B238" s="105"/>
      <c r="C238" s="105"/>
      <c r="D238" s="105"/>
      <c r="E238" s="105"/>
      <c r="F238" s="105"/>
      <c r="G238" s="105"/>
      <c r="H238" s="105"/>
      <c r="I238" s="105"/>
      <c r="J238" s="105"/>
      <c r="K238" s="105"/>
    </row>
    <row r="239" spans="2:11" ht="15" thickBot="1">
      <c r="B239" s="105"/>
      <c r="C239" s="105"/>
      <c r="D239" s="105"/>
      <c r="E239" s="105"/>
      <c r="F239" s="105"/>
      <c r="G239" s="105"/>
      <c r="H239" s="105"/>
      <c r="I239" s="105"/>
      <c r="J239" s="105"/>
      <c r="K239" s="105"/>
    </row>
    <row r="240" spans="2:11" ht="15" thickBot="1">
      <c r="B240" s="105"/>
      <c r="C240" s="105"/>
      <c r="D240" s="105"/>
      <c r="E240" s="105"/>
      <c r="F240" s="105"/>
      <c r="G240" s="105"/>
      <c r="H240" s="105"/>
      <c r="I240" s="105"/>
      <c r="J240" s="105"/>
      <c r="K240" s="105"/>
    </row>
    <row r="241" spans="2:11" ht="15" thickBot="1">
      <c r="B241" s="105"/>
      <c r="C241" s="105"/>
      <c r="D241" s="105"/>
      <c r="E241" s="105"/>
      <c r="F241" s="105"/>
      <c r="G241" s="105"/>
      <c r="H241" s="105"/>
      <c r="I241" s="105"/>
      <c r="J241" s="105"/>
      <c r="K241" s="105"/>
    </row>
    <row r="242" spans="2:11" ht="15" thickBot="1">
      <c r="B242" s="105"/>
      <c r="C242" s="105"/>
      <c r="D242" s="105"/>
      <c r="E242" s="105"/>
      <c r="F242" s="105"/>
      <c r="G242" s="105"/>
      <c r="H242" s="105"/>
      <c r="I242" s="105"/>
      <c r="J242" s="105"/>
      <c r="K242" s="105"/>
    </row>
    <row r="243" spans="2:11" ht="15" thickBot="1">
      <c r="B243" s="105"/>
      <c r="C243" s="105"/>
      <c r="D243" s="105"/>
      <c r="E243" s="105"/>
      <c r="F243" s="105"/>
      <c r="G243" s="105"/>
      <c r="H243" s="105"/>
      <c r="I243" s="105"/>
      <c r="J243" s="105"/>
      <c r="K243" s="105"/>
    </row>
    <row r="244" spans="2:11" ht="15" thickBot="1">
      <c r="B244" s="105"/>
      <c r="C244" s="105"/>
      <c r="D244" s="105"/>
      <c r="E244" s="105"/>
      <c r="F244" s="105"/>
      <c r="G244" s="105"/>
      <c r="H244" s="105"/>
      <c r="I244" s="105"/>
      <c r="J244" s="105"/>
      <c r="K244" s="105"/>
    </row>
    <row r="245" spans="2:11" ht="15" thickBot="1">
      <c r="B245" s="105"/>
      <c r="C245" s="105"/>
      <c r="D245" s="105"/>
      <c r="E245" s="105"/>
      <c r="F245" s="105"/>
      <c r="G245" s="105"/>
      <c r="H245" s="105"/>
      <c r="I245" s="105"/>
      <c r="J245" s="105"/>
      <c r="K245" s="105"/>
    </row>
    <row r="246" spans="2:11" ht="15" thickBot="1">
      <c r="B246" s="105"/>
      <c r="C246" s="105"/>
      <c r="D246" s="105"/>
      <c r="E246" s="105"/>
      <c r="F246" s="105"/>
      <c r="G246" s="105"/>
      <c r="H246" s="105"/>
      <c r="I246" s="105"/>
      <c r="J246" s="105"/>
      <c r="K246" s="105"/>
    </row>
    <row r="247" spans="2:11" ht="15" thickBot="1">
      <c r="B247" s="105"/>
      <c r="C247" s="105"/>
      <c r="D247" s="105"/>
      <c r="E247" s="105"/>
      <c r="F247" s="105"/>
      <c r="G247" s="105"/>
      <c r="H247" s="105"/>
      <c r="I247" s="105"/>
      <c r="J247" s="105"/>
      <c r="K247" s="105"/>
    </row>
    <row r="248" spans="2:11" ht="15" thickBot="1">
      <c r="B248" s="105"/>
      <c r="C248" s="105"/>
      <c r="D248" s="105"/>
      <c r="E248" s="105"/>
      <c r="F248" s="105"/>
      <c r="G248" s="105"/>
      <c r="H248" s="105"/>
      <c r="I248" s="105"/>
      <c r="J248" s="105"/>
      <c r="K248" s="105"/>
    </row>
    <row r="249" spans="2:11" ht="15" thickBot="1">
      <c r="B249" s="105"/>
      <c r="C249" s="105"/>
      <c r="D249" s="105"/>
      <c r="E249" s="105"/>
      <c r="F249" s="105"/>
      <c r="G249" s="105"/>
      <c r="H249" s="105"/>
      <c r="I249" s="105"/>
      <c r="J249" s="105"/>
      <c r="K249" s="105"/>
    </row>
    <row r="250" spans="2:11" ht="15" thickBot="1">
      <c r="B250" s="105"/>
      <c r="C250" s="105"/>
      <c r="D250" s="105"/>
      <c r="E250" s="105"/>
      <c r="F250" s="105"/>
      <c r="G250" s="105"/>
      <c r="H250" s="105"/>
      <c r="I250" s="105"/>
      <c r="J250" s="105"/>
      <c r="K250" s="105"/>
    </row>
    <row r="251" spans="2:11" ht="15" thickBot="1">
      <c r="B251" s="105"/>
      <c r="C251" s="105"/>
      <c r="D251" s="105"/>
      <c r="E251" s="105"/>
      <c r="F251" s="105"/>
      <c r="G251" s="105"/>
      <c r="H251" s="105"/>
      <c r="I251" s="105"/>
      <c r="J251" s="105"/>
      <c r="K251" s="105"/>
    </row>
    <row r="252" spans="2:11" ht="15" thickBot="1">
      <c r="B252" s="105"/>
      <c r="C252" s="105"/>
      <c r="D252" s="105"/>
      <c r="E252" s="105"/>
      <c r="F252" s="105"/>
      <c r="G252" s="105"/>
      <c r="H252" s="105"/>
      <c r="I252" s="105"/>
      <c r="J252" s="105"/>
      <c r="K252" s="105"/>
    </row>
    <row r="253" spans="2:11" ht="15" thickBot="1">
      <c r="B253" s="105"/>
      <c r="C253" s="105"/>
      <c r="D253" s="105"/>
      <c r="E253" s="105"/>
      <c r="F253" s="105"/>
      <c r="G253" s="105"/>
      <c r="H253" s="105"/>
      <c r="I253" s="105"/>
      <c r="J253" s="105"/>
      <c r="K253" s="105"/>
    </row>
    <row r="254" spans="2:11" ht="15" thickBot="1">
      <c r="B254" s="105"/>
      <c r="C254" s="105"/>
      <c r="D254" s="105"/>
      <c r="E254" s="105"/>
      <c r="F254" s="105"/>
      <c r="G254" s="105"/>
      <c r="H254" s="105"/>
      <c r="I254" s="105"/>
      <c r="J254" s="105"/>
      <c r="K254" s="105"/>
    </row>
    <row r="255" spans="2:11" ht="15" thickBot="1">
      <c r="B255" s="105"/>
      <c r="C255" s="105"/>
      <c r="D255" s="105"/>
      <c r="E255" s="105"/>
      <c r="F255" s="105"/>
      <c r="G255" s="105"/>
      <c r="H255" s="105"/>
      <c r="I255" s="105"/>
      <c r="J255" s="105"/>
      <c r="K255" s="105"/>
    </row>
    <row r="256" spans="2:11" ht="15" thickBot="1">
      <c r="B256" s="105"/>
      <c r="C256" s="105"/>
      <c r="D256" s="105"/>
      <c r="E256" s="105"/>
      <c r="F256" s="105"/>
      <c r="G256" s="105"/>
      <c r="H256" s="105"/>
      <c r="I256" s="105"/>
      <c r="J256" s="105"/>
      <c r="K256" s="105"/>
    </row>
    <row r="257" spans="2:11" ht="15" thickBot="1">
      <c r="B257" s="105"/>
      <c r="C257" s="105"/>
      <c r="D257" s="105"/>
      <c r="E257" s="105"/>
      <c r="F257" s="105"/>
      <c r="G257" s="105"/>
      <c r="H257" s="105"/>
      <c r="I257" s="105"/>
      <c r="J257" s="105"/>
      <c r="K257" s="105"/>
    </row>
    <row r="258" spans="2:11" ht="15" thickBot="1">
      <c r="B258" s="105"/>
      <c r="C258" s="105"/>
      <c r="D258" s="105"/>
      <c r="E258" s="105"/>
      <c r="F258" s="105"/>
      <c r="G258" s="105"/>
      <c r="H258" s="105"/>
      <c r="I258" s="105"/>
      <c r="J258" s="105"/>
      <c r="K258" s="105"/>
    </row>
    <row r="259" spans="2:11" ht="15" thickBot="1">
      <c r="B259" s="105"/>
      <c r="C259" s="105"/>
      <c r="D259" s="105"/>
      <c r="E259" s="105"/>
      <c r="F259" s="105"/>
      <c r="G259" s="105"/>
      <c r="H259" s="105"/>
      <c r="I259" s="105"/>
      <c r="J259" s="105"/>
      <c r="K259" s="105"/>
    </row>
    <row r="260" spans="2:11" ht="15" thickBot="1">
      <c r="B260" s="105"/>
      <c r="C260" s="105"/>
      <c r="D260" s="105"/>
      <c r="E260" s="105"/>
      <c r="F260" s="105"/>
      <c r="G260" s="105"/>
      <c r="H260" s="105"/>
      <c r="I260" s="105"/>
      <c r="J260" s="105"/>
      <c r="K260" s="105"/>
    </row>
    <row r="261" spans="2:11" ht="15" thickBot="1">
      <c r="B261" s="105"/>
      <c r="C261" s="105"/>
      <c r="D261" s="105"/>
      <c r="E261" s="105"/>
      <c r="F261" s="105"/>
      <c r="G261" s="105"/>
      <c r="H261" s="105"/>
      <c r="I261" s="105"/>
      <c r="J261" s="105"/>
      <c r="K261" s="105"/>
    </row>
    <row r="262" spans="2:11" ht="15" thickBot="1">
      <c r="B262" s="105"/>
      <c r="C262" s="105"/>
      <c r="D262" s="105"/>
      <c r="E262" s="105"/>
      <c r="F262" s="105"/>
      <c r="G262" s="105"/>
      <c r="H262" s="105"/>
      <c r="I262" s="105"/>
      <c r="J262" s="105"/>
      <c r="K262" s="105"/>
    </row>
    <row r="263" spans="2:11" ht="15" thickBot="1">
      <c r="B263" s="105"/>
      <c r="C263" s="105"/>
      <c r="D263" s="105"/>
      <c r="E263" s="105"/>
      <c r="F263" s="105"/>
      <c r="G263" s="105"/>
      <c r="H263" s="105"/>
      <c r="I263" s="105"/>
      <c r="J263" s="105"/>
      <c r="K263" s="105"/>
    </row>
    <row r="264" spans="2:11" ht="15" thickBot="1">
      <c r="B264" s="105"/>
      <c r="C264" s="105"/>
      <c r="D264" s="105"/>
      <c r="E264" s="105"/>
      <c r="F264" s="105"/>
      <c r="G264" s="105"/>
      <c r="H264" s="105"/>
      <c r="I264" s="105"/>
      <c r="J264" s="105"/>
      <c r="K264" s="105"/>
    </row>
    <row r="265" spans="2:11" ht="15" thickBot="1">
      <c r="B265" s="105"/>
      <c r="C265" s="105"/>
      <c r="D265" s="105"/>
      <c r="E265" s="105"/>
      <c r="F265" s="105"/>
      <c r="G265" s="105"/>
      <c r="H265" s="105"/>
      <c r="I265" s="105"/>
      <c r="J265" s="105"/>
      <c r="K265" s="105"/>
    </row>
    <row r="266" spans="2:11" ht="15" thickBot="1">
      <c r="B266" s="105"/>
      <c r="C266" s="105"/>
      <c r="D266" s="105"/>
      <c r="E266" s="105"/>
      <c r="F266" s="105"/>
      <c r="G266" s="105"/>
      <c r="H266" s="105"/>
      <c r="I266" s="105"/>
      <c r="J266" s="105"/>
      <c r="K266" s="105"/>
    </row>
    <row r="267" spans="2:11" ht="15" thickBot="1">
      <c r="B267" s="105"/>
      <c r="C267" s="105"/>
      <c r="D267" s="105"/>
      <c r="E267" s="105"/>
      <c r="F267" s="105"/>
      <c r="G267" s="105"/>
      <c r="H267" s="105"/>
      <c r="I267" s="105"/>
      <c r="J267" s="105"/>
      <c r="K267" s="105"/>
    </row>
    <row r="268" spans="2:11" ht="15" thickBot="1">
      <c r="B268" s="105"/>
      <c r="C268" s="105"/>
      <c r="D268" s="105"/>
      <c r="E268" s="105"/>
      <c r="F268" s="105"/>
      <c r="G268" s="105"/>
      <c r="H268" s="105"/>
      <c r="I268" s="105"/>
      <c r="J268" s="105"/>
      <c r="K268" s="105"/>
    </row>
    <row r="269" spans="2:11" ht="15" thickBot="1">
      <c r="B269" s="105"/>
      <c r="C269" s="105"/>
      <c r="D269" s="105"/>
      <c r="E269" s="105"/>
      <c r="F269" s="105"/>
      <c r="G269" s="105"/>
      <c r="H269" s="105"/>
      <c r="I269" s="105"/>
      <c r="J269" s="105"/>
      <c r="K269" s="105"/>
    </row>
    <row r="270" spans="2:11" ht="15" thickBot="1">
      <c r="B270" s="105"/>
      <c r="C270" s="105"/>
      <c r="D270" s="105"/>
      <c r="E270" s="105"/>
      <c r="F270" s="105"/>
      <c r="G270" s="105"/>
      <c r="H270" s="105"/>
      <c r="I270" s="105"/>
      <c r="J270" s="105"/>
      <c r="K270" s="105"/>
    </row>
    <row r="271" spans="2:11" ht="15" thickBot="1">
      <c r="B271" s="105"/>
      <c r="C271" s="105"/>
      <c r="D271" s="105"/>
      <c r="E271" s="105"/>
      <c r="F271" s="105"/>
      <c r="G271" s="105"/>
      <c r="H271" s="105"/>
      <c r="I271" s="105"/>
      <c r="J271" s="105"/>
      <c r="K271" s="105"/>
    </row>
    <row r="272" spans="2:11" ht="15" thickBot="1">
      <c r="B272" s="105"/>
      <c r="C272" s="105"/>
      <c r="D272" s="105"/>
      <c r="E272" s="105"/>
      <c r="F272" s="105"/>
      <c r="G272" s="105"/>
      <c r="H272" s="105"/>
      <c r="I272" s="105"/>
      <c r="J272" s="105"/>
      <c r="K272" s="105"/>
    </row>
    <row r="273" spans="2:11" ht="15" thickBot="1">
      <c r="B273" s="105"/>
      <c r="C273" s="105"/>
      <c r="D273" s="105"/>
      <c r="E273" s="105"/>
      <c r="F273" s="105"/>
      <c r="G273" s="105"/>
      <c r="H273" s="105"/>
      <c r="I273" s="105"/>
      <c r="J273" s="105"/>
      <c r="K273" s="105"/>
    </row>
    <row r="274" spans="2:11" ht="15" thickBot="1">
      <c r="B274" s="105"/>
      <c r="C274" s="105"/>
      <c r="D274" s="105"/>
      <c r="E274" s="105"/>
      <c r="F274" s="105"/>
      <c r="G274" s="105"/>
      <c r="H274" s="105"/>
      <c r="I274" s="105"/>
      <c r="J274" s="105"/>
      <c r="K274" s="105"/>
    </row>
    <row r="275" spans="2:11" ht="15" thickBot="1">
      <c r="B275" s="105"/>
      <c r="C275" s="105"/>
      <c r="D275" s="105"/>
      <c r="E275" s="105"/>
      <c r="F275" s="105"/>
      <c r="G275" s="105"/>
      <c r="H275" s="105"/>
      <c r="I275" s="105"/>
      <c r="J275" s="105"/>
      <c r="K275" s="105"/>
    </row>
    <row r="276" spans="2:11" ht="15" thickBot="1">
      <c r="B276" s="105"/>
      <c r="C276" s="105"/>
      <c r="D276" s="105"/>
      <c r="E276" s="105"/>
      <c r="F276" s="105"/>
      <c r="G276" s="105"/>
      <c r="H276" s="105"/>
      <c r="I276" s="105"/>
      <c r="J276" s="105"/>
      <c r="K276" s="105"/>
    </row>
    <row r="277" spans="2:11" ht="15" thickBot="1">
      <c r="B277" s="105"/>
      <c r="C277" s="105"/>
      <c r="D277" s="105"/>
      <c r="E277" s="105"/>
      <c r="F277" s="105"/>
      <c r="G277" s="105"/>
      <c r="H277" s="105"/>
      <c r="I277" s="105"/>
      <c r="J277" s="105"/>
      <c r="K277" s="105"/>
    </row>
    <row r="278" spans="2:11" ht="15" thickBot="1">
      <c r="B278" s="105"/>
      <c r="C278" s="105"/>
      <c r="D278" s="105"/>
      <c r="E278" s="105"/>
      <c r="F278" s="105"/>
      <c r="G278" s="105"/>
      <c r="H278" s="105"/>
      <c r="I278" s="105"/>
      <c r="J278" s="105"/>
      <c r="K278" s="105"/>
    </row>
    <row r="279" spans="2:11" ht="15" thickBot="1">
      <c r="B279" s="105"/>
      <c r="C279" s="105"/>
      <c r="D279" s="105"/>
      <c r="E279" s="105"/>
      <c r="F279" s="105"/>
      <c r="G279" s="105"/>
      <c r="H279" s="105"/>
      <c r="I279" s="105"/>
      <c r="J279" s="105"/>
      <c r="K279" s="105"/>
    </row>
    <row r="280" spans="2:11" ht="15" thickBot="1">
      <c r="B280" s="105"/>
      <c r="C280" s="105"/>
      <c r="D280" s="105"/>
      <c r="E280" s="105"/>
      <c r="F280" s="105"/>
      <c r="G280" s="105"/>
      <c r="H280" s="105"/>
      <c r="I280" s="105"/>
      <c r="J280" s="105"/>
      <c r="K280" s="105"/>
    </row>
    <row r="281" spans="2:11" ht="15" thickBot="1">
      <c r="B281" s="105"/>
      <c r="C281" s="105"/>
      <c r="D281" s="105"/>
      <c r="E281" s="105"/>
      <c r="F281" s="105"/>
      <c r="G281" s="105"/>
      <c r="H281" s="105"/>
      <c r="I281" s="105"/>
      <c r="J281" s="105"/>
      <c r="K281" s="105"/>
    </row>
    <row r="282" spans="2:11" ht="15" thickBot="1">
      <c r="B282" s="105"/>
      <c r="C282" s="105"/>
      <c r="D282" s="105"/>
      <c r="E282" s="105"/>
      <c r="F282" s="105"/>
      <c r="G282" s="105"/>
      <c r="H282" s="105"/>
      <c r="I282" s="105"/>
      <c r="J282" s="105"/>
      <c r="K282" s="105"/>
    </row>
    <row r="283" spans="2:11" ht="15" thickBot="1">
      <c r="B283" s="105"/>
      <c r="C283" s="105"/>
      <c r="D283" s="105"/>
      <c r="E283" s="105"/>
      <c r="F283" s="105"/>
      <c r="G283" s="105"/>
      <c r="H283" s="105"/>
      <c r="I283" s="105"/>
      <c r="J283" s="105"/>
      <c r="K283" s="105"/>
    </row>
    <row r="284" spans="2:11" ht="15" thickBot="1">
      <c r="B284" s="105"/>
      <c r="C284" s="105"/>
      <c r="D284" s="105"/>
      <c r="E284" s="105"/>
      <c r="F284" s="105"/>
      <c r="G284" s="105"/>
      <c r="H284" s="105"/>
      <c r="I284" s="105"/>
      <c r="J284" s="105"/>
      <c r="K284" s="105"/>
    </row>
    <row r="285" spans="2:11" ht="15" thickBot="1">
      <c r="B285" s="105"/>
      <c r="C285" s="105"/>
      <c r="D285" s="105"/>
      <c r="E285" s="105"/>
      <c r="F285" s="105"/>
      <c r="G285" s="105"/>
      <c r="H285" s="105"/>
      <c r="I285" s="105"/>
      <c r="J285" s="105"/>
      <c r="K285" s="105"/>
    </row>
    <row r="286" spans="2:11" ht="15" thickBot="1">
      <c r="B286" s="105"/>
      <c r="C286" s="105"/>
      <c r="D286" s="105"/>
      <c r="E286" s="105"/>
      <c r="F286" s="105"/>
      <c r="G286" s="105"/>
      <c r="H286" s="105"/>
      <c r="I286" s="105"/>
      <c r="J286" s="105"/>
      <c r="K286" s="105"/>
    </row>
    <row r="287" spans="2:11" ht="15" thickBot="1">
      <c r="B287" s="105"/>
      <c r="C287" s="105"/>
      <c r="D287" s="105"/>
      <c r="E287" s="105"/>
      <c r="F287" s="105"/>
      <c r="G287" s="105"/>
      <c r="H287" s="105"/>
      <c r="I287" s="105"/>
      <c r="J287" s="105"/>
      <c r="K287" s="105"/>
    </row>
    <row r="288" spans="2:11" ht="15" thickBot="1">
      <c r="B288" s="105"/>
      <c r="C288" s="105"/>
      <c r="D288" s="105"/>
      <c r="E288" s="105"/>
      <c r="F288" s="105"/>
      <c r="G288" s="105"/>
      <c r="H288" s="105"/>
      <c r="I288" s="105"/>
      <c r="J288" s="105"/>
      <c r="K288" s="105"/>
    </row>
    <row r="289" spans="2:11" ht="15" thickBot="1">
      <c r="B289" s="105"/>
      <c r="C289" s="105"/>
      <c r="D289" s="105"/>
      <c r="E289" s="105"/>
      <c r="F289" s="105"/>
      <c r="G289" s="105"/>
      <c r="H289" s="105"/>
      <c r="I289" s="105"/>
      <c r="J289" s="105"/>
      <c r="K289" s="105"/>
    </row>
    <row r="290" spans="2:11" ht="15" thickBot="1">
      <c r="B290" s="105"/>
      <c r="C290" s="105"/>
      <c r="D290" s="105"/>
      <c r="E290" s="105"/>
      <c r="F290" s="105"/>
      <c r="G290" s="105"/>
      <c r="H290" s="105"/>
      <c r="I290" s="105"/>
      <c r="J290" s="105"/>
      <c r="K290" s="105"/>
    </row>
    <row r="291" spans="2:11" ht="15" thickBot="1">
      <c r="B291" s="105"/>
      <c r="C291" s="105"/>
      <c r="D291" s="105"/>
      <c r="E291" s="105"/>
      <c r="F291" s="105"/>
      <c r="G291" s="105"/>
      <c r="H291" s="105"/>
      <c r="I291" s="105"/>
      <c r="J291" s="105"/>
      <c r="K291" s="105"/>
    </row>
    <row r="292" spans="2:11" ht="15" thickBot="1">
      <c r="B292" s="105"/>
      <c r="C292" s="105"/>
      <c r="D292" s="105"/>
      <c r="E292" s="105"/>
      <c r="F292" s="105"/>
      <c r="G292" s="105"/>
      <c r="H292" s="105"/>
      <c r="I292" s="105"/>
      <c r="J292" s="105"/>
      <c r="K292" s="105"/>
    </row>
    <row r="293" spans="2:11" ht="15" thickBot="1">
      <c r="B293" s="105"/>
      <c r="C293" s="105"/>
      <c r="D293" s="105"/>
      <c r="E293" s="105"/>
      <c r="F293" s="105"/>
      <c r="G293" s="105"/>
      <c r="H293" s="105"/>
      <c r="I293" s="105"/>
      <c r="J293" s="105"/>
      <c r="K293" s="105"/>
    </row>
    <row r="294" spans="2:11" ht="15" thickBot="1">
      <c r="B294" s="105"/>
      <c r="C294" s="105"/>
      <c r="D294" s="105"/>
      <c r="E294" s="105"/>
      <c r="F294" s="105"/>
      <c r="G294" s="105"/>
      <c r="H294" s="105"/>
      <c r="I294" s="105"/>
      <c r="J294" s="105"/>
      <c r="K294" s="105"/>
    </row>
    <row r="295" spans="2:11" ht="15" thickBot="1">
      <c r="B295" s="105"/>
      <c r="C295" s="105"/>
      <c r="D295" s="105"/>
      <c r="E295" s="105"/>
      <c r="F295" s="105"/>
      <c r="G295" s="105"/>
      <c r="H295" s="105"/>
      <c r="I295" s="105"/>
      <c r="J295" s="105"/>
      <c r="K295" s="105"/>
    </row>
    <row r="296" spans="2:11" ht="15" thickBot="1">
      <c r="B296" s="105"/>
      <c r="C296" s="105"/>
      <c r="D296" s="105"/>
      <c r="E296" s="105"/>
      <c r="F296" s="105"/>
      <c r="G296" s="105"/>
      <c r="H296" s="105"/>
      <c r="I296" s="105"/>
      <c r="J296" s="105"/>
      <c r="K296" s="105"/>
    </row>
    <row r="297" spans="2:11" ht="15" thickBot="1">
      <c r="B297" s="105"/>
      <c r="C297" s="105"/>
      <c r="D297" s="105"/>
      <c r="E297" s="105"/>
      <c r="F297" s="105"/>
      <c r="G297" s="105"/>
      <c r="H297" s="105"/>
      <c r="I297" s="105"/>
      <c r="J297" s="105"/>
      <c r="K297" s="105"/>
    </row>
    <row r="298" spans="2:11" ht="15" thickBot="1">
      <c r="B298" s="105"/>
      <c r="C298" s="105"/>
      <c r="D298" s="105"/>
      <c r="E298" s="105"/>
      <c r="F298" s="105"/>
      <c r="G298" s="105"/>
      <c r="H298" s="105"/>
      <c r="I298" s="105"/>
      <c r="J298" s="105"/>
      <c r="K298" s="105"/>
    </row>
    <row r="299" spans="2:11" ht="15" thickBot="1">
      <c r="B299" s="105"/>
      <c r="C299" s="105"/>
      <c r="D299" s="105"/>
      <c r="E299" s="105"/>
      <c r="F299" s="105"/>
      <c r="G299" s="105"/>
      <c r="H299" s="105"/>
      <c r="I299" s="105"/>
      <c r="J299" s="105"/>
      <c r="K299" s="105"/>
    </row>
    <row r="300" spans="2:11" ht="15" thickBot="1">
      <c r="B300" s="105"/>
      <c r="C300" s="105"/>
      <c r="D300" s="105"/>
      <c r="E300" s="105"/>
      <c r="F300" s="105"/>
      <c r="G300" s="105"/>
      <c r="H300" s="105"/>
      <c r="I300" s="105"/>
      <c r="J300" s="105"/>
      <c r="K300" s="105"/>
    </row>
    <row r="301" spans="2:11" ht="15" thickBot="1">
      <c r="B301" s="105"/>
      <c r="C301" s="105"/>
      <c r="D301" s="105"/>
      <c r="E301" s="105"/>
      <c r="F301" s="105"/>
      <c r="G301" s="105"/>
      <c r="H301" s="105"/>
      <c r="I301" s="105"/>
      <c r="J301" s="105"/>
      <c r="K301" s="105"/>
    </row>
    <row r="302" spans="2:11" ht="15" thickBot="1">
      <c r="B302" s="105"/>
      <c r="C302" s="105"/>
      <c r="D302" s="105"/>
      <c r="E302" s="105"/>
      <c r="F302" s="105"/>
      <c r="G302" s="105"/>
      <c r="H302" s="105"/>
      <c r="I302" s="105"/>
      <c r="J302" s="105"/>
      <c r="K302" s="105"/>
    </row>
    <row r="303" spans="2:11" ht="15" thickBot="1">
      <c r="B303" s="105"/>
      <c r="C303" s="105"/>
      <c r="D303" s="105"/>
      <c r="E303" s="105"/>
      <c r="F303" s="105"/>
      <c r="G303" s="105"/>
      <c r="H303" s="105"/>
      <c r="I303" s="105"/>
      <c r="J303" s="105"/>
      <c r="K303" s="105"/>
    </row>
    <row r="304" spans="2:11" ht="15" thickBot="1">
      <c r="B304" s="105"/>
      <c r="C304" s="105"/>
      <c r="D304" s="105"/>
      <c r="E304" s="105"/>
      <c r="F304" s="105"/>
      <c r="G304" s="105"/>
      <c r="H304" s="105"/>
      <c r="I304" s="105"/>
      <c r="J304" s="105"/>
      <c r="K304" s="105"/>
    </row>
    <row r="305" spans="2:11" ht="15" thickBot="1">
      <c r="B305" s="105"/>
      <c r="C305" s="105"/>
      <c r="D305" s="105"/>
      <c r="E305" s="105"/>
      <c r="F305" s="105"/>
      <c r="G305" s="105"/>
      <c r="H305" s="105"/>
      <c r="I305" s="105"/>
      <c r="J305" s="105"/>
      <c r="K305" s="105"/>
    </row>
    <row r="306" spans="2:11" ht="15" thickBot="1">
      <c r="B306" s="105"/>
      <c r="C306" s="105"/>
      <c r="D306" s="105"/>
      <c r="E306" s="105"/>
      <c r="F306" s="105"/>
      <c r="G306" s="105"/>
      <c r="H306" s="105"/>
      <c r="I306" s="105"/>
      <c r="J306" s="105"/>
      <c r="K306" s="105"/>
    </row>
    <row r="307" spans="2:11" ht="15" thickBot="1">
      <c r="B307" s="105"/>
      <c r="C307" s="105"/>
      <c r="D307" s="105"/>
      <c r="E307" s="105"/>
      <c r="F307" s="105"/>
      <c r="G307" s="105"/>
      <c r="H307" s="105"/>
      <c r="I307" s="105"/>
      <c r="J307" s="105"/>
      <c r="K307" s="105"/>
    </row>
    <row r="308" spans="2:11" ht="15" thickBot="1">
      <c r="B308" s="105"/>
      <c r="C308" s="105"/>
      <c r="D308" s="105"/>
      <c r="E308" s="105"/>
      <c r="F308" s="105"/>
      <c r="G308" s="105"/>
      <c r="H308" s="105"/>
      <c r="I308" s="105"/>
      <c r="J308" s="105"/>
      <c r="K308" s="105"/>
    </row>
    <row r="309" spans="2:11" ht="15" thickBot="1">
      <c r="B309" s="105"/>
      <c r="C309" s="105"/>
      <c r="D309" s="105"/>
      <c r="E309" s="105"/>
      <c r="F309" s="105"/>
      <c r="G309" s="105"/>
      <c r="H309" s="105"/>
      <c r="I309" s="105"/>
      <c r="J309" s="105"/>
      <c r="K309" s="105"/>
    </row>
    <row r="310" spans="2:11" ht="15" thickBot="1">
      <c r="B310" s="105"/>
      <c r="C310" s="105"/>
      <c r="D310" s="105"/>
      <c r="E310" s="105"/>
      <c r="F310" s="105"/>
      <c r="G310" s="105"/>
      <c r="H310" s="105"/>
      <c r="I310" s="105"/>
      <c r="J310" s="105"/>
      <c r="K310" s="105"/>
    </row>
    <row r="311" spans="2:11" ht="15" thickBot="1">
      <c r="B311" s="105"/>
      <c r="C311" s="105"/>
      <c r="D311" s="105"/>
      <c r="E311" s="105"/>
      <c r="F311" s="105"/>
      <c r="G311" s="105"/>
      <c r="H311" s="105"/>
      <c r="I311" s="105"/>
      <c r="J311" s="105"/>
      <c r="K311" s="105"/>
    </row>
    <row r="312" spans="2:11" ht="15" thickBot="1">
      <c r="B312" s="105"/>
      <c r="C312" s="105"/>
      <c r="D312" s="105"/>
      <c r="E312" s="105"/>
      <c r="F312" s="105"/>
      <c r="G312" s="105"/>
      <c r="H312" s="105"/>
      <c r="I312" s="105"/>
      <c r="J312" s="105"/>
      <c r="K312" s="105"/>
    </row>
    <row r="313" spans="2:11" ht="15" thickBot="1">
      <c r="B313" s="105"/>
      <c r="C313" s="105"/>
      <c r="D313" s="105"/>
      <c r="E313" s="105"/>
      <c r="F313" s="105"/>
      <c r="G313" s="105"/>
      <c r="H313" s="105"/>
      <c r="I313" s="105"/>
      <c r="J313" s="105"/>
      <c r="K313" s="105"/>
    </row>
    <row r="314" spans="2:11" ht="15" thickBot="1">
      <c r="B314" s="105"/>
      <c r="C314" s="105"/>
      <c r="D314" s="105"/>
      <c r="E314" s="105"/>
      <c r="F314" s="105"/>
      <c r="G314" s="105"/>
      <c r="H314" s="105"/>
      <c r="I314" s="105"/>
      <c r="J314" s="105"/>
      <c r="K314" s="105"/>
    </row>
    <row r="315" spans="2:11" ht="15" thickBot="1">
      <c r="B315" s="105"/>
      <c r="C315" s="105"/>
      <c r="D315" s="105"/>
      <c r="E315" s="105"/>
      <c r="F315" s="105"/>
      <c r="G315" s="105"/>
      <c r="H315" s="105"/>
      <c r="I315" s="105"/>
      <c r="J315" s="105"/>
      <c r="K315" s="105"/>
    </row>
    <row r="316" spans="2:11" ht="15" thickBot="1">
      <c r="B316" s="105"/>
      <c r="C316" s="105"/>
      <c r="D316" s="105"/>
      <c r="E316" s="105"/>
      <c r="F316" s="105"/>
      <c r="G316" s="105"/>
      <c r="H316" s="105"/>
      <c r="I316" s="105"/>
      <c r="J316" s="105"/>
      <c r="K316" s="105"/>
    </row>
    <row r="317" spans="2:11" ht="15" thickBot="1">
      <c r="B317" s="105"/>
      <c r="C317" s="105"/>
      <c r="D317" s="105"/>
      <c r="E317" s="105"/>
      <c r="F317" s="105"/>
      <c r="G317" s="105"/>
      <c r="H317" s="105"/>
      <c r="I317" s="105"/>
      <c r="J317" s="105"/>
      <c r="K317" s="105"/>
    </row>
    <row r="318" spans="2:11" ht="15" thickBot="1">
      <c r="B318" s="105"/>
      <c r="C318" s="105"/>
      <c r="D318" s="105"/>
      <c r="E318" s="105"/>
      <c r="F318" s="105"/>
      <c r="G318" s="105"/>
      <c r="H318" s="105"/>
      <c r="I318" s="105"/>
      <c r="J318" s="105"/>
      <c r="K318" s="105"/>
    </row>
    <row r="319" spans="2:11" ht="15" thickBot="1">
      <c r="B319" s="105"/>
      <c r="C319" s="105"/>
      <c r="D319" s="105"/>
      <c r="E319" s="105"/>
      <c r="F319" s="105"/>
      <c r="G319" s="105"/>
      <c r="H319" s="105"/>
      <c r="I319" s="105"/>
      <c r="J319" s="105"/>
      <c r="K319" s="105"/>
    </row>
    <row r="320" spans="2:11" ht="15" thickBot="1">
      <c r="B320" s="105"/>
      <c r="C320" s="105"/>
      <c r="D320" s="105"/>
      <c r="E320" s="105"/>
      <c r="F320" s="105"/>
      <c r="G320" s="105"/>
      <c r="H320" s="105"/>
      <c r="I320" s="105"/>
      <c r="J320" s="105"/>
      <c r="K320" s="105"/>
    </row>
    <row r="321" spans="2:11" ht="15" thickBot="1">
      <c r="B321" s="105"/>
      <c r="C321" s="105"/>
      <c r="D321" s="105"/>
      <c r="E321" s="105"/>
      <c r="F321" s="105"/>
      <c r="G321" s="105"/>
      <c r="H321" s="105"/>
      <c r="I321" s="105"/>
      <c r="J321" s="105"/>
      <c r="K321" s="105"/>
    </row>
    <row r="322" spans="2:11" ht="15" thickBot="1">
      <c r="B322" s="105"/>
      <c r="C322" s="105"/>
      <c r="D322" s="105"/>
      <c r="E322" s="105"/>
      <c r="F322" s="105"/>
      <c r="G322" s="105"/>
      <c r="H322" s="105"/>
      <c r="I322" s="105"/>
      <c r="J322" s="105"/>
      <c r="K322" s="105"/>
    </row>
    <row r="323" spans="2:11" ht="15" thickBot="1">
      <c r="B323" s="105"/>
      <c r="C323" s="105"/>
      <c r="D323" s="105"/>
      <c r="E323" s="105"/>
      <c r="F323" s="105"/>
      <c r="G323" s="105"/>
      <c r="H323" s="105"/>
      <c r="I323" s="105"/>
      <c r="J323" s="105"/>
      <c r="K323" s="105"/>
    </row>
    <row r="324" spans="2:11" ht="15" thickBot="1">
      <c r="B324" s="105"/>
      <c r="C324" s="105"/>
      <c r="D324" s="105"/>
      <c r="E324" s="105"/>
      <c r="F324" s="105"/>
      <c r="G324" s="105"/>
      <c r="H324" s="105"/>
      <c r="I324" s="105"/>
      <c r="J324" s="105"/>
      <c r="K324" s="105"/>
    </row>
    <row r="325" spans="2:11" ht="15" thickBot="1">
      <c r="B325" s="105"/>
      <c r="C325" s="105"/>
      <c r="D325" s="105"/>
      <c r="E325" s="105"/>
      <c r="F325" s="105"/>
      <c r="G325" s="105"/>
      <c r="H325" s="105"/>
      <c r="I325" s="105"/>
      <c r="J325" s="105"/>
      <c r="K325" s="105"/>
    </row>
    <row r="326" spans="2:11" ht="15" thickBot="1">
      <c r="B326" s="105"/>
      <c r="C326" s="105"/>
      <c r="D326" s="105"/>
      <c r="E326" s="105"/>
      <c r="F326" s="105"/>
      <c r="G326" s="105"/>
      <c r="H326" s="105"/>
      <c r="I326" s="105"/>
      <c r="J326" s="105"/>
      <c r="K326" s="105"/>
    </row>
    <row r="327" spans="2:11" ht="15" thickBot="1">
      <c r="B327" s="105"/>
      <c r="C327" s="105"/>
      <c r="D327" s="105"/>
      <c r="E327" s="105"/>
      <c r="F327" s="105"/>
      <c r="G327" s="105"/>
      <c r="H327" s="105"/>
      <c r="I327" s="105"/>
      <c r="J327" s="105"/>
      <c r="K327" s="105"/>
    </row>
    <row r="328" spans="2:11" ht="15" thickBot="1">
      <c r="B328" s="105"/>
      <c r="C328" s="105"/>
      <c r="D328" s="105"/>
      <c r="E328" s="105"/>
      <c r="F328" s="105"/>
      <c r="G328" s="105"/>
      <c r="H328" s="105"/>
      <c r="I328" s="105"/>
      <c r="J328" s="105"/>
      <c r="K328" s="105"/>
    </row>
    <row r="329" spans="2:11" ht="15" thickBot="1">
      <c r="B329" s="105"/>
      <c r="C329" s="105"/>
      <c r="D329" s="105"/>
      <c r="E329" s="105"/>
      <c r="F329" s="105"/>
      <c r="G329" s="105"/>
      <c r="H329" s="105"/>
      <c r="I329" s="105"/>
      <c r="J329" s="105"/>
      <c r="K329" s="105"/>
    </row>
    <row r="330" spans="2:11" ht="15" thickBot="1">
      <c r="B330" s="105"/>
      <c r="C330" s="105"/>
      <c r="D330" s="105"/>
      <c r="E330" s="105"/>
      <c r="F330" s="105"/>
      <c r="G330" s="105"/>
      <c r="H330" s="105"/>
      <c r="I330" s="105"/>
      <c r="J330" s="105"/>
      <c r="K330" s="105"/>
    </row>
    <row r="331" spans="2:11" ht="15" thickBot="1">
      <c r="B331" s="105"/>
      <c r="C331" s="105"/>
      <c r="D331" s="105"/>
      <c r="E331" s="105"/>
      <c r="F331" s="105"/>
      <c r="G331" s="105"/>
      <c r="H331" s="105"/>
      <c r="I331" s="105"/>
      <c r="J331" s="105"/>
      <c r="K331" s="105"/>
    </row>
    <row r="332" spans="2:11" ht="15" thickBot="1">
      <c r="B332" s="105"/>
      <c r="C332" s="105"/>
      <c r="D332" s="105"/>
      <c r="E332" s="105"/>
      <c r="F332" s="105"/>
      <c r="G332" s="105"/>
      <c r="H332" s="105"/>
      <c r="I332" s="105"/>
      <c r="J332" s="105"/>
      <c r="K332" s="105"/>
    </row>
    <row r="333" spans="2:11" ht="15" thickBot="1">
      <c r="B333" s="105"/>
      <c r="C333" s="105"/>
      <c r="D333" s="105"/>
      <c r="E333" s="105"/>
      <c r="F333" s="105"/>
      <c r="G333" s="105"/>
      <c r="H333" s="105"/>
      <c r="I333" s="105"/>
      <c r="J333" s="105"/>
      <c r="K333" s="105"/>
    </row>
    <row r="334" spans="2:11" ht="15" thickBot="1">
      <c r="B334" s="105"/>
      <c r="C334" s="105"/>
      <c r="D334" s="105"/>
      <c r="E334" s="105"/>
      <c r="F334" s="105"/>
      <c r="G334" s="105"/>
      <c r="H334" s="105"/>
      <c r="I334" s="105"/>
      <c r="J334" s="105"/>
      <c r="K334" s="105"/>
    </row>
    <row r="335" spans="2:11" ht="15" thickBot="1">
      <c r="B335" s="105"/>
      <c r="C335" s="105"/>
      <c r="D335" s="105"/>
      <c r="E335" s="105"/>
      <c r="F335" s="105"/>
      <c r="G335" s="105"/>
      <c r="H335" s="105"/>
      <c r="I335" s="105"/>
      <c r="J335" s="105"/>
      <c r="K335" s="105"/>
    </row>
    <row r="336" spans="2:11" ht="15" thickBot="1">
      <c r="B336" s="105"/>
      <c r="C336" s="105"/>
      <c r="D336" s="105"/>
      <c r="E336" s="105"/>
      <c r="F336" s="105"/>
      <c r="G336" s="105"/>
      <c r="H336" s="105"/>
      <c r="I336" s="105"/>
      <c r="J336" s="105"/>
      <c r="K336" s="105"/>
    </row>
    <row r="337" spans="2:11" ht="15" thickBot="1">
      <c r="B337" s="105"/>
      <c r="C337" s="105"/>
      <c r="D337" s="105"/>
      <c r="E337" s="105"/>
      <c r="F337" s="105"/>
      <c r="G337" s="105"/>
      <c r="H337" s="105"/>
      <c r="I337" s="105"/>
      <c r="J337" s="105"/>
      <c r="K337" s="105"/>
    </row>
    <row r="338" spans="2:11" ht="15" thickBot="1">
      <c r="B338" s="105"/>
      <c r="C338" s="105"/>
      <c r="D338" s="105"/>
      <c r="E338" s="105"/>
      <c r="F338" s="105"/>
      <c r="G338" s="105"/>
      <c r="H338" s="105"/>
      <c r="I338" s="105"/>
      <c r="J338" s="105"/>
      <c r="K338" s="105"/>
    </row>
    <row r="339" spans="2:11" ht="15" thickBot="1">
      <c r="B339" s="105"/>
      <c r="C339" s="105"/>
      <c r="D339" s="105"/>
      <c r="E339" s="105"/>
      <c r="F339" s="105"/>
      <c r="G339" s="105"/>
      <c r="H339" s="105"/>
      <c r="I339" s="105"/>
      <c r="J339" s="105"/>
      <c r="K339" s="105"/>
    </row>
    <row r="340" spans="2:11" ht="15" thickBot="1">
      <c r="B340" s="105"/>
      <c r="C340" s="105"/>
      <c r="D340" s="105"/>
      <c r="E340" s="105"/>
      <c r="F340" s="105"/>
      <c r="G340" s="105"/>
      <c r="H340" s="105"/>
      <c r="I340" s="105"/>
      <c r="J340" s="105"/>
      <c r="K340" s="105"/>
    </row>
    <row r="341" spans="2:11" ht="15" thickBot="1">
      <c r="B341" s="105"/>
      <c r="C341" s="105"/>
      <c r="D341" s="105"/>
      <c r="E341" s="105"/>
      <c r="F341" s="105"/>
      <c r="G341" s="105"/>
      <c r="H341" s="105"/>
      <c r="I341" s="105"/>
      <c r="J341" s="105"/>
      <c r="K341" s="105"/>
    </row>
    <row r="342" spans="2:11" ht="15" thickBot="1">
      <c r="B342" s="105"/>
      <c r="C342" s="105"/>
      <c r="D342" s="105"/>
      <c r="E342" s="105"/>
      <c r="F342" s="105"/>
      <c r="G342" s="105"/>
      <c r="H342" s="105"/>
      <c r="I342" s="105"/>
      <c r="J342" s="105"/>
      <c r="K342" s="105"/>
    </row>
    <row r="343" spans="2:11" ht="15" thickBot="1">
      <c r="B343" s="105"/>
      <c r="C343" s="105"/>
      <c r="D343" s="105"/>
      <c r="E343" s="105"/>
      <c r="F343" s="105"/>
      <c r="G343" s="105"/>
      <c r="H343" s="105"/>
      <c r="I343" s="105"/>
      <c r="J343" s="105"/>
      <c r="K343" s="105"/>
    </row>
    <row r="344" spans="2:11" ht="15" thickBot="1">
      <c r="B344" s="105"/>
      <c r="C344" s="105"/>
      <c r="D344" s="105"/>
      <c r="E344" s="105"/>
      <c r="F344" s="105"/>
      <c r="G344" s="105"/>
      <c r="H344" s="105"/>
      <c r="I344" s="105"/>
      <c r="J344" s="105"/>
      <c r="K344" s="105"/>
    </row>
    <row r="345" spans="2:11" ht="15" thickBot="1">
      <c r="B345" s="105"/>
      <c r="C345" s="105"/>
      <c r="D345" s="105"/>
      <c r="E345" s="105"/>
      <c r="F345" s="105"/>
      <c r="G345" s="105"/>
      <c r="H345" s="105"/>
      <c r="I345" s="105"/>
      <c r="J345" s="105"/>
      <c r="K345" s="105"/>
    </row>
    <row r="346" spans="2:11" ht="15" thickBot="1">
      <c r="B346" s="105"/>
      <c r="C346" s="105"/>
      <c r="D346" s="105"/>
      <c r="E346" s="105"/>
      <c r="F346" s="105"/>
      <c r="G346" s="105"/>
      <c r="H346" s="105"/>
      <c r="I346" s="105"/>
      <c r="J346" s="105"/>
      <c r="K346" s="105"/>
    </row>
    <row r="347" spans="2:11" ht="15" thickBot="1">
      <c r="B347" s="105"/>
      <c r="C347" s="105"/>
      <c r="D347" s="105"/>
      <c r="E347" s="105"/>
      <c r="F347" s="105"/>
      <c r="G347" s="105"/>
      <c r="H347" s="105"/>
      <c r="I347" s="105"/>
      <c r="J347" s="105"/>
      <c r="K347" s="105"/>
    </row>
    <row r="348" spans="2:11" ht="15" thickBot="1">
      <c r="B348" s="105"/>
      <c r="C348" s="105"/>
      <c r="D348" s="105"/>
      <c r="E348" s="105"/>
      <c r="F348" s="105"/>
      <c r="G348" s="105"/>
      <c r="H348" s="105"/>
      <c r="I348" s="105"/>
      <c r="J348" s="105"/>
      <c r="K348" s="105"/>
    </row>
    <row r="349" spans="2:11" ht="15" thickBot="1">
      <c r="B349" s="105"/>
      <c r="C349" s="105"/>
      <c r="D349" s="105"/>
      <c r="E349" s="105"/>
      <c r="F349" s="105"/>
      <c r="G349" s="105"/>
      <c r="H349" s="105"/>
      <c r="I349" s="105"/>
      <c r="J349" s="105"/>
      <c r="K349" s="105"/>
    </row>
    <row r="350" spans="2:11" ht="15" thickBot="1">
      <c r="B350" s="105"/>
      <c r="C350" s="105"/>
      <c r="D350" s="105"/>
      <c r="E350" s="105"/>
      <c r="F350" s="105"/>
      <c r="G350" s="105"/>
      <c r="H350" s="105"/>
      <c r="I350" s="105"/>
      <c r="J350" s="105"/>
      <c r="K350" s="105"/>
    </row>
    <row r="351" spans="2:11" ht="15" thickBot="1">
      <c r="B351" s="105"/>
      <c r="C351" s="105"/>
      <c r="D351" s="105"/>
      <c r="E351" s="105"/>
      <c r="F351" s="105"/>
      <c r="G351" s="105"/>
      <c r="H351" s="105"/>
      <c r="I351" s="105"/>
      <c r="J351" s="105"/>
      <c r="K351" s="105"/>
    </row>
    <row r="352" spans="2:11" ht="15" thickBot="1">
      <c r="B352" s="105"/>
      <c r="C352" s="105"/>
      <c r="D352" s="105"/>
      <c r="E352" s="105"/>
      <c r="F352" s="105"/>
      <c r="G352" s="105"/>
      <c r="H352" s="105"/>
      <c r="I352" s="105"/>
      <c r="J352" s="105"/>
      <c r="K352" s="105"/>
    </row>
    <row r="353" spans="2:11" ht="15" thickBot="1">
      <c r="B353" s="105"/>
      <c r="C353" s="105"/>
      <c r="D353" s="105"/>
      <c r="E353" s="105"/>
      <c r="F353" s="105"/>
      <c r="G353" s="105"/>
      <c r="H353" s="105"/>
      <c r="I353" s="105"/>
      <c r="J353" s="105"/>
      <c r="K353" s="105"/>
    </row>
    <row r="354" spans="2:11" ht="15" thickBot="1">
      <c r="B354" s="105"/>
      <c r="C354" s="105"/>
      <c r="D354" s="105"/>
      <c r="E354" s="105"/>
      <c r="F354" s="105"/>
      <c r="G354" s="105"/>
      <c r="H354" s="105"/>
      <c r="I354" s="105"/>
      <c r="J354" s="105"/>
      <c r="K354" s="105"/>
    </row>
    <row r="355" spans="2:11" ht="15" thickBot="1">
      <c r="B355" s="105"/>
      <c r="C355" s="105"/>
      <c r="D355" s="105"/>
      <c r="E355" s="105"/>
      <c r="F355" s="105"/>
      <c r="G355" s="105"/>
      <c r="H355" s="105"/>
      <c r="I355" s="105"/>
      <c r="J355" s="105"/>
      <c r="K355" s="105"/>
    </row>
    <row r="356" spans="2:11" ht="15" thickBot="1">
      <c r="B356" s="105"/>
      <c r="C356" s="105"/>
      <c r="D356" s="105"/>
      <c r="E356" s="105"/>
      <c r="F356" s="105"/>
      <c r="G356" s="105"/>
      <c r="H356" s="105"/>
      <c r="I356" s="105"/>
      <c r="J356" s="105"/>
      <c r="K356" s="105"/>
    </row>
    <row r="357" spans="2:11" ht="15" thickBot="1">
      <c r="B357" s="105"/>
      <c r="C357" s="105"/>
      <c r="D357" s="105"/>
      <c r="E357" s="105"/>
      <c r="F357" s="105"/>
      <c r="G357" s="105"/>
      <c r="H357" s="105"/>
      <c r="I357" s="105"/>
      <c r="J357" s="105"/>
      <c r="K357" s="105"/>
    </row>
    <row r="358" spans="2:11" ht="15" thickBot="1">
      <c r="B358" s="105"/>
      <c r="C358" s="105"/>
      <c r="D358" s="105"/>
      <c r="E358" s="105"/>
      <c r="F358" s="105"/>
      <c r="G358" s="105"/>
      <c r="H358" s="105"/>
      <c r="I358" s="105"/>
      <c r="J358" s="105"/>
      <c r="K358" s="105"/>
    </row>
    <row r="359" spans="2:11" ht="15" thickBot="1">
      <c r="B359" s="105"/>
      <c r="C359" s="105"/>
      <c r="D359" s="105"/>
      <c r="E359" s="105"/>
      <c r="F359" s="105"/>
      <c r="G359" s="105"/>
      <c r="H359" s="105"/>
      <c r="I359" s="105"/>
      <c r="J359" s="105"/>
      <c r="K359" s="105"/>
    </row>
    <row r="360" spans="2:11" ht="15" thickBot="1">
      <c r="B360" s="105"/>
      <c r="C360" s="105"/>
      <c r="D360" s="105"/>
      <c r="E360" s="105"/>
      <c r="F360" s="105"/>
      <c r="G360" s="105"/>
      <c r="H360" s="105"/>
      <c r="I360" s="105"/>
      <c r="J360" s="105"/>
      <c r="K360" s="105"/>
    </row>
    <row r="361" spans="2:11" ht="15" thickBot="1">
      <c r="B361" s="105"/>
      <c r="C361" s="105"/>
      <c r="D361" s="105"/>
      <c r="E361" s="105"/>
      <c r="F361" s="105"/>
      <c r="G361" s="105"/>
      <c r="H361" s="105"/>
      <c r="I361" s="105"/>
      <c r="J361" s="105"/>
      <c r="K361" s="105"/>
    </row>
    <row r="362" spans="2:11" ht="15" thickBot="1">
      <c r="B362" s="105"/>
      <c r="C362" s="105"/>
      <c r="D362" s="105"/>
      <c r="E362" s="105"/>
      <c r="F362" s="105"/>
      <c r="G362" s="105"/>
      <c r="H362" s="105"/>
      <c r="I362" s="105"/>
      <c r="J362" s="105"/>
      <c r="K362" s="105"/>
    </row>
    <row r="363" spans="2:11" ht="15" thickBot="1">
      <c r="B363" s="105"/>
      <c r="C363" s="105"/>
      <c r="D363" s="105"/>
      <c r="E363" s="105"/>
      <c r="F363" s="105"/>
      <c r="G363" s="105"/>
      <c r="H363" s="105"/>
      <c r="I363" s="105"/>
      <c r="J363" s="105"/>
      <c r="K363" s="105"/>
    </row>
    <row r="364" spans="2:11" ht="15" thickBot="1">
      <c r="B364" s="105"/>
      <c r="C364" s="105"/>
      <c r="D364" s="105"/>
      <c r="E364" s="105"/>
      <c r="F364" s="105"/>
      <c r="G364" s="105"/>
      <c r="H364" s="105"/>
      <c r="I364" s="105"/>
      <c r="J364" s="105"/>
      <c r="K364" s="105"/>
    </row>
    <row r="365" spans="2:11" ht="15" thickBot="1">
      <c r="B365" s="105"/>
      <c r="C365" s="105"/>
      <c r="D365" s="105"/>
      <c r="E365" s="105"/>
      <c r="F365" s="105"/>
      <c r="G365" s="105"/>
      <c r="H365" s="105"/>
      <c r="I365" s="105"/>
      <c r="J365" s="105"/>
      <c r="K365" s="105"/>
    </row>
    <row r="366" spans="2:11" ht="15" thickBot="1">
      <c r="B366" s="105"/>
      <c r="C366" s="105"/>
      <c r="D366" s="105"/>
      <c r="E366" s="105"/>
      <c r="F366" s="105"/>
      <c r="G366" s="105"/>
      <c r="H366" s="105"/>
      <c r="I366" s="105"/>
      <c r="J366" s="105"/>
      <c r="K366" s="105"/>
    </row>
    <row r="367" spans="2:11" ht="15" thickBot="1">
      <c r="B367" s="105"/>
      <c r="C367" s="105"/>
      <c r="D367" s="105"/>
      <c r="E367" s="105"/>
      <c r="F367" s="105"/>
      <c r="G367" s="105"/>
      <c r="H367" s="105"/>
      <c r="I367" s="105"/>
      <c r="J367" s="105"/>
      <c r="K367" s="105"/>
    </row>
    <row r="368" spans="2:11" ht="15" thickBot="1">
      <c r="B368" s="105"/>
      <c r="C368" s="105"/>
      <c r="D368" s="105"/>
      <c r="E368" s="105"/>
      <c r="F368" s="105"/>
      <c r="G368" s="105"/>
      <c r="H368" s="105"/>
      <c r="I368" s="105"/>
      <c r="J368" s="105"/>
      <c r="K368" s="105"/>
    </row>
    <row r="369" spans="2:11" ht="15" thickBot="1">
      <c r="B369" s="105"/>
      <c r="C369" s="105"/>
      <c r="D369" s="105"/>
      <c r="E369" s="105"/>
      <c r="F369" s="105"/>
      <c r="G369" s="105"/>
      <c r="H369" s="105"/>
      <c r="I369" s="105"/>
      <c r="J369" s="105"/>
      <c r="K369" s="105"/>
    </row>
    <row r="370" spans="2:11" ht="15" thickBot="1">
      <c r="B370" s="105"/>
      <c r="C370" s="105"/>
      <c r="D370" s="105"/>
      <c r="E370" s="105"/>
      <c r="F370" s="105"/>
      <c r="G370" s="105"/>
      <c r="H370" s="105"/>
      <c r="I370" s="105"/>
      <c r="J370" s="105"/>
      <c r="K370" s="105"/>
    </row>
    <row r="371" spans="2:11" ht="15" thickBot="1">
      <c r="B371" s="105"/>
      <c r="C371" s="105"/>
      <c r="D371" s="105"/>
      <c r="E371" s="105"/>
      <c r="F371" s="105"/>
      <c r="G371" s="105"/>
      <c r="H371" s="105"/>
      <c r="I371" s="105"/>
      <c r="J371" s="105"/>
      <c r="K371" s="105"/>
    </row>
    <row r="372" spans="2:11" ht="15" thickBot="1">
      <c r="B372" s="105"/>
      <c r="C372" s="105"/>
      <c r="D372" s="105"/>
      <c r="E372" s="105"/>
      <c r="F372" s="105"/>
      <c r="G372" s="105"/>
      <c r="H372" s="105"/>
      <c r="I372" s="105"/>
      <c r="J372" s="105"/>
      <c r="K372" s="105"/>
    </row>
    <row r="373" spans="2:11" ht="15" thickBot="1">
      <c r="B373" s="105"/>
      <c r="C373" s="105"/>
      <c r="D373" s="105"/>
      <c r="E373" s="105"/>
      <c r="F373" s="105"/>
      <c r="G373" s="105"/>
      <c r="H373" s="105"/>
      <c r="I373" s="105"/>
      <c r="J373" s="105"/>
      <c r="K373" s="105"/>
    </row>
    <row r="374" spans="2:11" ht="15" thickBot="1">
      <c r="B374" s="105"/>
      <c r="C374" s="105"/>
      <c r="D374" s="105"/>
      <c r="E374" s="105"/>
      <c r="F374" s="105"/>
      <c r="G374" s="105"/>
      <c r="H374" s="105"/>
      <c r="I374" s="105"/>
      <c r="J374" s="105"/>
      <c r="K374" s="105"/>
    </row>
    <row r="375" spans="2:11" ht="15" thickBot="1">
      <c r="B375" s="105"/>
      <c r="C375" s="105"/>
      <c r="D375" s="105"/>
      <c r="E375" s="105"/>
      <c r="F375" s="105"/>
      <c r="G375" s="105"/>
      <c r="H375" s="105"/>
      <c r="I375" s="105"/>
      <c r="J375" s="105"/>
      <c r="K375" s="105"/>
    </row>
    <row r="376" spans="2:11" ht="15" thickBot="1">
      <c r="B376" s="105"/>
      <c r="C376" s="105"/>
      <c r="D376" s="105"/>
      <c r="E376" s="105"/>
      <c r="F376" s="105"/>
      <c r="G376" s="105"/>
      <c r="H376" s="105"/>
      <c r="I376" s="105"/>
      <c r="J376" s="105"/>
      <c r="K376" s="105"/>
    </row>
    <row r="377" spans="2:11" ht="15" thickBot="1">
      <c r="B377" s="105"/>
      <c r="C377" s="105"/>
      <c r="D377" s="105"/>
      <c r="E377" s="105"/>
      <c r="F377" s="105"/>
      <c r="G377" s="105"/>
      <c r="H377" s="105"/>
      <c r="I377" s="105"/>
      <c r="J377" s="105"/>
      <c r="K377" s="105"/>
    </row>
    <row r="378" spans="2:11" ht="15" thickBot="1">
      <c r="B378" s="105"/>
      <c r="C378" s="105"/>
      <c r="D378" s="105"/>
      <c r="E378" s="105"/>
      <c r="F378" s="105"/>
      <c r="G378" s="105"/>
      <c r="H378" s="105"/>
      <c r="I378" s="105"/>
      <c r="J378" s="105"/>
      <c r="K378" s="105"/>
    </row>
    <row r="379" spans="2:11" ht="15" thickBot="1">
      <c r="B379" s="105"/>
      <c r="C379" s="105"/>
      <c r="D379" s="105"/>
      <c r="E379" s="105"/>
      <c r="F379" s="105"/>
      <c r="G379" s="105"/>
      <c r="H379" s="105"/>
      <c r="I379" s="105"/>
      <c r="J379" s="105"/>
      <c r="K379" s="105"/>
    </row>
    <row r="380" spans="2:11" ht="15" thickBot="1">
      <c r="B380" s="105"/>
      <c r="C380" s="105"/>
      <c r="D380" s="105"/>
      <c r="E380" s="105"/>
      <c r="F380" s="105"/>
      <c r="G380" s="105"/>
      <c r="H380" s="105"/>
      <c r="I380" s="105"/>
      <c r="J380" s="105"/>
      <c r="K380" s="105"/>
    </row>
    <row r="381" spans="2:11" ht="15" thickBot="1">
      <c r="B381" s="105"/>
      <c r="C381" s="105"/>
      <c r="D381" s="105"/>
      <c r="E381" s="105"/>
      <c r="F381" s="105"/>
      <c r="G381" s="105"/>
      <c r="H381" s="105"/>
      <c r="I381" s="105"/>
      <c r="J381" s="105"/>
      <c r="K381" s="105"/>
    </row>
    <row r="382" spans="2:11" ht="15" thickBot="1">
      <c r="B382" s="105"/>
      <c r="C382" s="105"/>
      <c r="D382" s="105"/>
      <c r="E382" s="105"/>
      <c r="F382" s="105"/>
      <c r="G382" s="105"/>
      <c r="H382" s="105"/>
      <c r="I382" s="105"/>
      <c r="J382" s="105"/>
      <c r="K382" s="105"/>
    </row>
    <row r="383" spans="2:11" ht="15" thickBot="1">
      <c r="B383" s="105"/>
      <c r="C383" s="105"/>
      <c r="D383" s="105"/>
      <c r="E383" s="105"/>
      <c r="F383" s="105"/>
      <c r="G383" s="105"/>
      <c r="H383" s="105"/>
      <c r="I383" s="105"/>
      <c r="J383" s="105"/>
      <c r="K383" s="105"/>
    </row>
    <row r="384" spans="2:11" ht="15" thickBot="1">
      <c r="B384" s="105"/>
      <c r="C384" s="105"/>
      <c r="D384" s="105"/>
      <c r="E384" s="105"/>
      <c r="F384" s="105"/>
      <c r="G384" s="105"/>
      <c r="H384" s="105"/>
      <c r="I384" s="105"/>
      <c r="J384" s="105"/>
      <c r="K384" s="105"/>
    </row>
    <row r="385" spans="2:11" ht="15" thickBot="1">
      <c r="B385" s="105"/>
      <c r="C385" s="105"/>
      <c r="D385" s="105"/>
      <c r="E385" s="105"/>
      <c r="F385" s="105"/>
      <c r="G385" s="105"/>
      <c r="H385" s="105"/>
      <c r="I385" s="105"/>
      <c r="J385" s="105"/>
      <c r="K385" s="105"/>
    </row>
    <row r="386" spans="2:11" ht="15" thickBot="1">
      <c r="B386" s="105"/>
      <c r="C386" s="105"/>
      <c r="D386" s="105"/>
      <c r="E386" s="105"/>
      <c r="F386" s="105"/>
      <c r="G386" s="105"/>
      <c r="H386" s="105"/>
      <c r="I386" s="105"/>
      <c r="J386" s="105"/>
      <c r="K386" s="105"/>
    </row>
    <row r="387" spans="2:11" ht="15" thickBot="1">
      <c r="B387" s="105"/>
      <c r="C387" s="105"/>
      <c r="D387" s="105"/>
      <c r="E387" s="105"/>
      <c r="F387" s="105"/>
      <c r="G387" s="105"/>
      <c r="H387" s="105"/>
      <c r="I387" s="105"/>
      <c r="J387" s="105"/>
      <c r="K387" s="105"/>
    </row>
    <row r="388" spans="2:11" ht="15" thickBot="1">
      <c r="B388" s="105"/>
      <c r="C388" s="105"/>
      <c r="D388" s="105"/>
      <c r="E388" s="105"/>
      <c r="F388" s="105"/>
      <c r="G388" s="105"/>
      <c r="H388" s="105"/>
      <c r="I388" s="105"/>
      <c r="J388" s="105"/>
      <c r="K388" s="105"/>
    </row>
    <row r="389" spans="2:11" ht="15" thickBot="1">
      <c r="B389" s="105"/>
      <c r="C389" s="105"/>
      <c r="D389" s="105"/>
      <c r="E389" s="105"/>
      <c r="F389" s="105"/>
      <c r="G389" s="105"/>
      <c r="H389" s="105"/>
      <c r="I389" s="105"/>
      <c r="J389" s="105"/>
      <c r="K389" s="105"/>
    </row>
    <row r="390" spans="2:11" ht="15" thickBot="1">
      <c r="B390" s="105"/>
      <c r="C390" s="105"/>
      <c r="D390" s="105"/>
      <c r="E390" s="105"/>
      <c r="F390" s="105"/>
      <c r="G390" s="105"/>
      <c r="H390" s="105"/>
      <c r="I390" s="105"/>
      <c r="J390" s="105"/>
      <c r="K390" s="105"/>
    </row>
    <row r="391" spans="2:11" ht="15" thickBot="1">
      <c r="B391" s="105"/>
      <c r="C391" s="105"/>
      <c r="D391" s="105"/>
      <c r="E391" s="105"/>
      <c r="F391" s="105"/>
      <c r="G391" s="105"/>
      <c r="H391" s="105"/>
      <c r="I391" s="105"/>
      <c r="J391" s="105"/>
      <c r="K391" s="105"/>
    </row>
    <row r="392" spans="2:11" ht="15" thickBot="1">
      <c r="B392" s="105"/>
      <c r="C392" s="105"/>
      <c r="D392" s="105"/>
      <c r="E392" s="105"/>
      <c r="F392" s="105"/>
      <c r="G392" s="105"/>
      <c r="H392" s="105"/>
      <c r="I392" s="105"/>
      <c r="J392" s="105"/>
      <c r="K392" s="105"/>
    </row>
    <row r="393" spans="2:11" ht="15" thickBot="1">
      <c r="B393" s="105"/>
      <c r="C393" s="105"/>
      <c r="D393" s="105"/>
      <c r="E393" s="105"/>
      <c r="F393" s="105"/>
      <c r="G393" s="105"/>
      <c r="H393" s="105"/>
      <c r="I393" s="105"/>
      <c r="J393" s="105"/>
      <c r="K393" s="105"/>
    </row>
    <row r="394" spans="2:11" ht="15" thickBot="1">
      <c r="B394" s="105"/>
      <c r="C394" s="105"/>
      <c r="D394" s="105"/>
      <c r="E394" s="105"/>
      <c r="F394" s="105"/>
      <c r="G394" s="105"/>
      <c r="H394" s="105"/>
      <c r="I394" s="105"/>
      <c r="J394" s="105"/>
      <c r="K394" s="105"/>
    </row>
    <row r="395" spans="2:11" ht="15" thickBot="1">
      <c r="B395" s="105"/>
      <c r="C395" s="105"/>
      <c r="D395" s="105"/>
      <c r="E395" s="105"/>
      <c r="F395" s="105"/>
      <c r="G395" s="105"/>
      <c r="H395" s="105"/>
      <c r="I395" s="105"/>
      <c r="J395" s="105"/>
      <c r="K395" s="105"/>
    </row>
    <row r="396" spans="2:11" ht="15" thickBot="1">
      <c r="B396" s="105"/>
      <c r="C396" s="105"/>
      <c r="D396" s="105"/>
      <c r="E396" s="105"/>
      <c r="F396" s="105"/>
      <c r="G396" s="105"/>
      <c r="H396" s="105"/>
      <c r="I396" s="105"/>
      <c r="J396" s="105"/>
      <c r="K396" s="105"/>
    </row>
    <row r="397" spans="2:11" ht="15" thickBot="1">
      <c r="B397" s="105"/>
      <c r="C397" s="105"/>
      <c r="D397" s="105"/>
      <c r="E397" s="105"/>
      <c r="F397" s="105"/>
      <c r="G397" s="105"/>
      <c r="H397" s="105"/>
      <c r="I397" s="105"/>
      <c r="J397" s="105"/>
      <c r="K397" s="105"/>
    </row>
    <row r="398" spans="2:11" ht="15" thickBot="1">
      <c r="B398" s="105"/>
      <c r="C398" s="105"/>
      <c r="D398" s="105"/>
      <c r="E398" s="105"/>
      <c r="F398" s="105"/>
      <c r="G398" s="105"/>
      <c r="H398" s="105"/>
      <c r="I398" s="105"/>
      <c r="J398" s="105"/>
      <c r="K398" s="105"/>
    </row>
    <row r="399" spans="2:11" ht="15" thickBot="1">
      <c r="B399" s="105"/>
      <c r="C399" s="105"/>
      <c r="D399" s="105"/>
      <c r="E399" s="105"/>
      <c r="F399" s="105"/>
      <c r="G399" s="105"/>
      <c r="H399" s="105"/>
      <c r="I399" s="105"/>
      <c r="J399" s="105"/>
      <c r="K399" s="105"/>
    </row>
    <row r="400" spans="2:11" ht="15" thickBot="1">
      <c r="B400" s="105"/>
      <c r="C400" s="105"/>
      <c r="D400" s="105"/>
      <c r="E400" s="105"/>
      <c r="F400" s="105"/>
      <c r="G400" s="105"/>
      <c r="H400" s="105"/>
      <c r="I400" s="105"/>
      <c r="J400" s="105"/>
      <c r="K400" s="105"/>
    </row>
    <row r="401" spans="2:11" ht="15" thickBot="1">
      <c r="B401" s="105"/>
      <c r="C401" s="105"/>
      <c r="D401" s="105"/>
      <c r="E401" s="105"/>
      <c r="F401" s="105"/>
      <c r="G401" s="105"/>
      <c r="H401" s="105"/>
      <c r="I401" s="105"/>
      <c r="J401" s="105"/>
      <c r="K401" s="105"/>
    </row>
    <row r="402" spans="2:11" ht="15" thickBot="1">
      <c r="B402" s="105"/>
      <c r="C402" s="105"/>
      <c r="D402" s="105"/>
      <c r="E402" s="105"/>
      <c r="F402" s="105"/>
      <c r="G402" s="105"/>
      <c r="H402" s="105"/>
      <c r="I402" s="105"/>
      <c r="J402" s="105"/>
      <c r="K402" s="105"/>
    </row>
    <row r="403" spans="2:11" ht="15" thickBot="1">
      <c r="B403" s="105"/>
      <c r="C403" s="105"/>
      <c r="D403" s="105"/>
      <c r="E403" s="105"/>
      <c r="F403" s="105"/>
      <c r="G403" s="105"/>
      <c r="H403" s="105"/>
      <c r="I403" s="105"/>
      <c r="J403" s="105"/>
      <c r="K403" s="105"/>
    </row>
    <row r="404" spans="2:11" ht="15" thickBot="1">
      <c r="B404" s="105"/>
      <c r="C404" s="105"/>
      <c r="D404" s="105"/>
      <c r="E404" s="105"/>
      <c r="F404" s="105"/>
      <c r="G404" s="105"/>
      <c r="H404" s="105"/>
      <c r="I404" s="105"/>
      <c r="J404" s="105"/>
      <c r="K404" s="105"/>
    </row>
    <row r="405" spans="2:11" ht="15" thickBot="1">
      <c r="B405" s="105"/>
      <c r="C405" s="105"/>
      <c r="D405" s="105"/>
      <c r="E405" s="105"/>
      <c r="F405" s="105"/>
      <c r="G405" s="105"/>
      <c r="H405" s="105"/>
      <c r="I405" s="105"/>
      <c r="J405" s="105"/>
      <c r="K405" s="105"/>
    </row>
    <row r="406" spans="2:11" ht="15" thickBot="1">
      <c r="B406" s="105"/>
      <c r="C406" s="105"/>
      <c r="D406" s="105"/>
      <c r="E406" s="105"/>
      <c r="F406" s="105"/>
      <c r="G406" s="105"/>
      <c r="H406" s="105"/>
      <c r="I406" s="105"/>
      <c r="J406" s="105"/>
      <c r="K406" s="105"/>
    </row>
    <row r="407" spans="2:11" ht="15" thickBot="1">
      <c r="B407" s="105"/>
      <c r="C407" s="105"/>
      <c r="D407" s="105"/>
      <c r="E407" s="105"/>
      <c r="F407" s="105"/>
      <c r="G407" s="105"/>
      <c r="H407" s="105"/>
      <c r="I407" s="105"/>
      <c r="J407" s="105"/>
      <c r="K407" s="105"/>
    </row>
    <row r="408" spans="2:11" ht="15" thickBot="1">
      <c r="B408" s="105"/>
      <c r="C408" s="105"/>
      <c r="D408" s="105"/>
      <c r="E408" s="105"/>
      <c r="F408" s="105"/>
      <c r="G408" s="105"/>
      <c r="H408" s="105"/>
      <c r="I408" s="105"/>
      <c r="J408" s="105"/>
      <c r="K408" s="105"/>
    </row>
    <row r="409" spans="2:11" ht="15" thickBot="1">
      <c r="B409" s="105"/>
      <c r="C409" s="105"/>
      <c r="D409" s="105"/>
      <c r="E409" s="105"/>
      <c r="F409" s="105"/>
      <c r="G409" s="105"/>
      <c r="H409" s="105"/>
      <c r="I409" s="105"/>
      <c r="J409" s="105"/>
      <c r="K409" s="105"/>
    </row>
    <row r="410" spans="2:11" ht="15" thickBot="1">
      <c r="B410" s="105"/>
      <c r="C410" s="105"/>
      <c r="D410" s="105"/>
      <c r="E410" s="105"/>
      <c r="F410" s="105"/>
      <c r="G410" s="105"/>
      <c r="H410" s="105"/>
      <c r="I410" s="105"/>
      <c r="J410" s="105"/>
      <c r="K410" s="105"/>
    </row>
    <row r="411" spans="2:11" ht="15" thickBot="1">
      <c r="B411" s="105"/>
      <c r="C411" s="105"/>
      <c r="D411" s="105"/>
      <c r="E411" s="105"/>
      <c r="F411" s="105"/>
      <c r="G411" s="105"/>
      <c r="H411" s="105"/>
      <c r="I411" s="105"/>
      <c r="J411" s="105"/>
      <c r="K411" s="105"/>
    </row>
    <row r="412" spans="2:11" ht="15" thickBot="1">
      <c r="B412" s="105"/>
      <c r="C412" s="105"/>
      <c r="D412" s="105"/>
      <c r="E412" s="105"/>
      <c r="F412" s="105"/>
      <c r="G412" s="105"/>
      <c r="H412" s="105"/>
      <c r="I412" s="105"/>
      <c r="J412" s="105"/>
      <c r="K412" s="105"/>
    </row>
    <row r="413" spans="2:11" ht="15" thickBot="1">
      <c r="B413" s="105"/>
      <c r="C413" s="105"/>
      <c r="D413" s="105"/>
      <c r="E413" s="105"/>
      <c r="F413" s="105"/>
      <c r="G413" s="105"/>
      <c r="H413" s="105"/>
      <c r="I413" s="105"/>
      <c r="J413" s="105"/>
      <c r="K413" s="105"/>
    </row>
    <row r="414" spans="2:11" ht="15" thickBot="1">
      <c r="B414" s="105"/>
      <c r="C414" s="105"/>
      <c r="D414" s="105"/>
      <c r="E414" s="105"/>
      <c r="F414" s="105"/>
      <c r="G414" s="105"/>
      <c r="H414" s="105"/>
      <c r="I414" s="105"/>
      <c r="J414" s="105"/>
      <c r="K414" s="105"/>
    </row>
    <row r="415" spans="2:11" ht="15" thickBot="1">
      <c r="B415" s="105"/>
      <c r="C415" s="105"/>
      <c r="D415" s="105"/>
      <c r="E415" s="105"/>
      <c r="F415" s="105"/>
      <c r="G415" s="105"/>
      <c r="H415" s="105"/>
      <c r="I415" s="105"/>
      <c r="J415" s="105"/>
      <c r="K415" s="105"/>
    </row>
    <row r="416" spans="2:11" ht="15" thickBot="1">
      <c r="B416" s="105"/>
      <c r="C416" s="105"/>
      <c r="D416" s="105"/>
      <c r="E416" s="105"/>
      <c r="F416" s="105"/>
      <c r="G416" s="105"/>
      <c r="H416" s="105"/>
      <c r="I416" s="105"/>
      <c r="J416" s="105"/>
      <c r="K416" s="105"/>
    </row>
    <row r="417" spans="2:11" ht="15" thickBot="1">
      <c r="B417" s="105"/>
      <c r="C417" s="105"/>
      <c r="D417" s="105"/>
      <c r="E417" s="105"/>
      <c r="F417" s="105"/>
      <c r="G417" s="105"/>
      <c r="H417" s="105"/>
      <c r="I417" s="105"/>
      <c r="J417" s="105"/>
      <c r="K417" s="105"/>
    </row>
    <row r="418" spans="2:11" ht="15" thickBot="1">
      <c r="B418" s="105"/>
      <c r="C418" s="105"/>
      <c r="D418" s="105"/>
      <c r="E418" s="105"/>
      <c r="F418" s="105"/>
      <c r="G418" s="105"/>
      <c r="H418" s="105"/>
      <c r="I418" s="105"/>
      <c r="J418" s="105"/>
      <c r="K418" s="105"/>
    </row>
    <row r="419" spans="2:11" ht="15" thickBot="1">
      <c r="B419" s="105"/>
      <c r="C419" s="105"/>
      <c r="D419" s="105"/>
      <c r="E419" s="105"/>
      <c r="F419" s="105"/>
      <c r="G419" s="105"/>
      <c r="H419" s="105"/>
      <c r="I419" s="105"/>
      <c r="J419" s="105"/>
      <c r="K419" s="105"/>
    </row>
    <row r="420" spans="2:11" ht="15" thickBot="1">
      <c r="B420" s="105"/>
      <c r="C420" s="105"/>
      <c r="D420" s="105"/>
      <c r="E420" s="105"/>
      <c r="F420" s="105"/>
      <c r="G420" s="105"/>
      <c r="H420" s="105"/>
      <c r="I420" s="105"/>
      <c r="J420" s="105"/>
      <c r="K420" s="105"/>
    </row>
    <row r="421" spans="2:11" ht="15" thickBot="1">
      <c r="B421" s="105"/>
      <c r="C421" s="105"/>
      <c r="D421" s="105"/>
      <c r="E421" s="105"/>
      <c r="F421" s="105"/>
      <c r="G421" s="105"/>
      <c r="H421" s="105"/>
      <c r="I421" s="105"/>
      <c r="J421" s="105"/>
      <c r="K421" s="105"/>
    </row>
    <row r="422" spans="2:11" ht="15" thickBot="1">
      <c r="B422" s="105"/>
      <c r="C422" s="105"/>
      <c r="D422" s="105"/>
      <c r="E422" s="105"/>
      <c r="F422" s="105"/>
      <c r="G422" s="105"/>
      <c r="H422" s="105"/>
      <c r="I422" s="105"/>
      <c r="J422" s="105"/>
      <c r="K422" s="105"/>
    </row>
    <row r="423" spans="2:11" ht="15" thickBot="1">
      <c r="B423" s="105"/>
      <c r="C423" s="105"/>
      <c r="D423" s="105"/>
      <c r="E423" s="105"/>
      <c r="F423" s="105"/>
      <c r="G423" s="105"/>
      <c r="H423" s="105"/>
      <c r="I423" s="105"/>
      <c r="J423" s="105"/>
      <c r="K423" s="105"/>
    </row>
    <row r="424" spans="2:11" ht="15" thickBot="1">
      <c r="B424" s="105"/>
      <c r="C424" s="105"/>
      <c r="D424" s="105"/>
      <c r="E424" s="105"/>
      <c r="F424" s="105"/>
      <c r="G424" s="105"/>
      <c r="H424" s="105"/>
      <c r="I424" s="105"/>
      <c r="J424" s="105"/>
      <c r="K424" s="105"/>
    </row>
    <row r="425" spans="2:11" ht="15" thickBot="1">
      <c r="B425" s="105"/>
      <c r="C425" s="105"/>
      <c r="D425" s="105"/>
      <c r="E425" s="105"/>
      <c r="F425" s="105"/>
      <c r="G425" s="105"/>
      <c r="H425" s="105"/>
      <c r="I425" s="105"/>
      <c r="J425" s="105"/>
      <c r="K425" s="105"/>
    </row>
    <row r="426" spans="2:11" ht="15" thickBot="1">
      <c r="B426" s="105"/>
      <c r="C426" s="105"/>
      <c r="D426" s="105"/>
      <c r="E426" s="105"/>
      <c r="F426" s="105"/>
      <c r="G426" s="105"/>
      <c r="H426" s="105"/>
      <c r="I426" s="105"/>
      <c r="J426" s="105"/>
      <c r="K426" s="105"/>
    </row>
    <row r="427" spans="2:11" ht="15" thickBot="1">
      <c r="B427" s="105"/>
      <c r="C427" s="105"/>
      <c r="D427" s="105"/>
      <c r="E427" s="105"/>
      <c r="F427" s="105"/>
      <c r="G427" s="105"/>
      <c r="H427" s="105"/>
      <c r="I427" s="105"/>
      <c r="J427" s="105"/>
      <c r="K427" s="105"/>
    </row>
    <row r="428" spans="2:11" ht="15" thickBot="1">
      <c r="B428" s="105"/>
      <c r="C428" s="105"/>
      <c r="D428" s="105"/>
      <c r="E428" s="105"/>
      <c r="F428" s="105"/>
      <c r="G428" s="105"/>
      <c r="H428" s="105"/>
      <c r="I428" s="105"/>
      <c r="J428" s="105"/>
      <c r="K428" s="105"/>
    </row>
    <row r="429" spans="2:11" ht="15" thickBot="1">
      <c r="B429" s="105"/>
      <c r="C429" s="105"/>
      <c r="D429" s="105"/>
      <c r="E429" s="105"/>
      <c r="F429" s="105"/>
      <c r="G429" s="105"/>
      <c r="H429" s="105"/>
      <c r="I429" s="105"/>
      <c r="J429" s="105"/>
      <c r="K429" s="105"/>
    </row>
    <row r="430" spans="2:11" ht="15" thickBot="1">
      <c r="B430" s="105"/>
      <c r="C430" s="105"/>
      <c r="D430" s="105"/>
      <c r="E430" s="105"/>
      <c r="F430" s="105"/>
      <c r="G430" s="105"/>
      <c r="H430" s="105"/>
      <c r="I430" s="105"/>
      <c r="J430" s="105"/>
      <c r="K430" s="105"/>
    </row>
    <row r="431" spans="2:11" ht="15" thickBot="1">
      <c r="B431" s="105"/>
      <c r="C431" s="105"/>
      <c r="D431" s="105"/>
      <c r="E431" s="105"/>
      <c r="F431" s="105"/>
      <c r="G431" s="105"/>
      <c r="H431" s="105"/>
      <c r="I431" s="105"/>
      <c r="J431" s="105"/>
      <c r="K431" s="105"/>
    </row>
    <row r="432" spans="2:11" ht="15" thickBot="1">
      <c r="B432" s="105"/>
      <c r="C432" s="105"/>
      <c r="D432" s="105"/>
      <c r="E432" s="105"/>
      <c r="F432" s="105"/>
      <c r="G432" s="105"/>
      <c r="H432" s="105"/>
      <c r="I432" s="105"/>
      <c r="J432" s="105"/>
      <c r="K432" s="105"/>
    </row>
    <row r="433" spans="2:11" ht="15" thickBot="1">
      <c r="B433" s="105"/>
      <c r="C433" s="105"/>
      <c r="D433" s="105"/>
      <c r="E433" s="105"/>
      <c r="F433" s="105"/>
      <c r="G433" s="105"/>
      <c r="H433" s="105"/>
      <c r="I433" s="105"/>
      <c r="J433" s="105"/>
      <c r="K433" s="105"/>
    </row>
    <row r="434" spans="2:11" ht="15" thickBot="1">
      <c r="B434" s="105"/>
      <c r="C434" s="105"/>
      <c r="D434" s="105"/>
      <c r="E434" s="105"/>
      <c r="F434" s="105"/>
      <c r="G434" s="105"/>
      <c r="H434" s="105"/>
      <c r="I434" s="105"/>
      <c r="J434" s="105"/>
      <c r="K434" s="105"/>
    </row>
    <row r="435" spans="2:11" ht="15" thickBot="1">
      <c r="B435" s="105"/>
      <c r="C435" s="105"/>
      <c r="D435" s="105"/>
      <c r="E435" s="105"/>
      <c r="F435" s="105"/>
      <c r="G435" s="105"/>
      <c r="H435" s="105"/>
      <c r="I435" s="105"/>
      <c r="J435" s="105"/>
      <c r="K435" s="105"/>
    </row>
    <row r="436" spans="2:11" ht="15" thickBot="1">
      <c r="B436" s="105"/>
      <c r="C436" s="105"/>
      <c r="D436" s="105"/>
      <c r="E436" s="105"/>
      <c r="F436" s="105"/>
      <c r="G436" s="105"/>
      <c r="H436" s="105"/>
      <c r="I436" s="105"/>
      <c r="J436" s="105"/>
      <c r="K436" s="105"/>
    </row>
    <row r="437" spans="2:11" ht="15" thickBot="1">
      <c r="B437" s="105"/>
      <c r="C437" s="105"/>
      <c r="D437" s="105"/>
      <c r="E437" s="105"/>
      <c r="F437" s="105"/>
      <c r="G437" s="105"/>
      <c r="H437" s="105"/>
      <c r="I437" s="105"/>
      <c r="J437" s="105"/>
      <c r="K437" s="105"/>
    </row>
    <row r="438" spans="2:11" ht="15" thickBot="1">
      <c r="B438" s="105"/>
      <c r="C438" s="105"/>
      <c r="D438" s="105"/>
      <c r="E438" s="105"/>
      <c r="F438" s="105"/>
      <c r="G438" s="105"/>
      <c r="H438" s="105"/>
      <c r="I438" s="105"/>
      <c r="J438" s="105"/>
      <c r="K438" s="105"/>
    </row>
    <row r="439" spans="2:11" ht="15" thickBot="1">
      <c r="B439" s="105"/>
      <c r="C439" s="105"/>
      <c r="D439" s="105"/>
      <c r="E439" s="105"/>
      <c r="F439" s="105"/>
      <c r="G439" s="105"/>
      <c r="H439" s="105"/>
      <c r="I439" s="105"/>
      <c r="J439" s="105"/>
      <c r="K439" s="105"/>
    </row>
    <row r="440" spans="2:11" ht="15" thickBot="1">
      <c r="B440" s="105"/>
      <c r="C440" s="105"/>
      <c r="D440" s="105"/>
      <c r="E440" s="105"/>
      <c r="F440" s="105"/>
      <c r="G440" s="105"/>
      <c r="H440" s="105"/>
      <c r="I440" s="105"/>
      <c r="J440" s="105"/>
      <c r="K440" s="105"/>
    </row>
    <row r="441" spans="2:11" ht="15" thickBot="1">
      <c r="B441" s="105"/>
      <c r="C441" s="105"/>
      <c r="D441" s="105"/>
      <c r="E441" s="105"/>
      <c r="F441" s="105"/>
      <c r="G441" s="105"/>
      <c r="H441" s="105"/>
      <c r="I441" s="105"/>
      <c r="J441" s="105"/>
      <c r="K441" s="105"/>
    </row>
    <row r="442" spans="2:11" ht="15" thickBot="1">
      <c r="B442" s="105"/>
      <c r="C442" s="105"/>
      <c r="D442" s="105"/>
      <c r="E442" s="105"/>
      <c r="F442" s="105"/>
      <c r="G442" s="105"/>
      <c r="H442" s="105"/>
      <c r="I442" s="105"/>
      <c r="J442" s="105"/>
      <c r="K442" s="105"/>
    </row>
    <row r="443" spans="2:11" ht="15" thickBot="1">
      <c r="B443" s="105"/>
      <c r="C443" s="105"/>
      <c r="D443" s="105"/>
      <c r="E443" s="105"/>
      <c r="F443" s="105"/>
      <c r="G443" s="105"/>
      <c r="H443" s="105"/>
      <c r="I443" s="105"/>
      <c r="J443" s="105"/>
      <c r="K443" s="105"/>
    </row>
    <row r="444" spans="2:11" ht="15" thickBot="1">
      <c r="B444" s="105"/>
      <c r="C444" s="105"/>
      <c r="D444" s="105"/>
      <c r="E444" s="105"/>
      <c r="F444" s="105"/>
      <c r="G444" s="105"/>
      <c r="H444" s="105"/>
      <c r="I444" s="105"/>
      <c r="J444" s="105"/>
      <c r="K444" s="105"/>
    </row>
    <row r="445" spans="2:11" ht="15" thickBot="1">
      <c r="B445" s="105"/>
      <c r="C445" s="105"/>
      <c r="D445" s="105"/>
      <c r="E445" s="105"/>
      <c r="F445" s="105"/>
      <c r="G445" s="105"/>
      <c r="H445" s="105"/>
      <c r="I445" s="105"/>
      <c r="J445" s="105"/>
      <c r="K445" s="105"/>
    </row>
    <row r="446" spans="2:11" ht="15" thickBot="1">
      <c r="B446" s="105"/>
      <c r="C446" s="105"/>
      <c r="D446" s="105"/>
      <c r="E446" s="105"/>
      <c r="F446" s="105"/>
      <c r="G446" s="105"/>
      <c r="H446" s="105"/>
      <c r="I446" s="105"/>
      <c r="J446" s="105"/>
      <c r="K446" s="105"/>
    </row>
    <row r="447" spans="2:11" ht="15" thickBot="1">
      <c r="B447" s="105"/>
      <c r="C447" s="105"/>
      <c r="D447" s="105"/>
      <c r="E447" s="105"/>
      <c r="F447" s="105"/>
      <c r="G447" s="105"/>
      <c r="H447" s="105"/>
      <c r="I447" s="105"/>
      <c r="J447" s="105"/>
      <c r="K447" s="105"/>
    </row>
    <row r="448" spans="2:11" ht="15" thickBot="1">
      <c r="B448" s="105"/>
      <c r="C448" s="105"/>
      <c r="D448" s="105"/>
      <c r="E448" s="105"/>
      <c r="F448" s="105"/>
      <c r="G448" s="105"/>
      <c r="H448" s="105"/>
      <c r="I448" s="105"/>
      <c r="J448" s="105"/>
      <c r="K448" s="105"/>
    </row>
    <row r="449" spans="2:11" ht="15" thickBot="1">
      <c r="B449" s="105"/>
      <c r="C449" s="105"/>
      <c r="D449" s="105"/>
      <c r="E449" s="105"/>
      <c r="F449" s="105"/>
      <c r="G449" s="105"/>
      <c r="H449" s="105"/>
      <c r="I449" s="105"/>
      <c r="J449" s="105"/>
      <c r="K449" s="105"/>
    </row>
    <row r="450" spans="2:11" ht="15" thickBot="1">
      <c r="B450" s="105"/>
      <c r="C450" s="105"/>
      <c r="D450" s="105"/>
      <c r="E450" s="105"/>
      <c r="F450" s="105"/>
      <c r="G450" s="105"/>
      <c r="H450" s="105"/>
      <c r="I450" s="105"/>
      <c r="J450" s="105"/>
      <c r="K450" s="105"/>
    </row>
    <row r="451" spans="2:11" ht="15" thickBot="1">
      <c r="B451" s="105"/>
      <c r="C451" s="105"/>
      <c r="D451" s="105"/>
      <c r="E451" s="105"/>
      <c r="F451" s="105"/>
      <c r="G451" s="105"/>
      <c r="H451" s="105"/>
      <c r="I451" s="105"/>
      <c r="J451" s="105"/>
      <c r="K451" s="105"/>
    </row>
    <row r="452" spans="2:11" ht="15" thickBot="1">
      <c r="B452" s="105"/>
      <c r="C452" s="105"/>
      <c r="D452" s="105"/>
      <c r="E452" s="105"/>
      <c r="F452" s="105"/>
      <c r="G452" s="105"/>
      <c r="H452" s="105"/>
      <c r="I452" s="105"/>
      <c r="J452" s="105"/>
      <c r="K452" s="105"/>
    </row>
    <row r="453" spans="2:11" ht="15" thickBot="1">
      <c r="B453" s="105"/>
      <c r="C453" s="105"/>
      <c r="D453" s="105"/>
      <c r="E453" s="105"/>
      <c r="F453" s="105"/>
      <c r="G453" s="105"/>
      <c r="H453" s="105"/>
      <c r="I453" s="105"/>
      <c r="J453" s="105"/>
      <c r="K453" s="105"/>
    </row>
    <row r="454" spans="2:11" ht="15" thickBot="1">
      <c r="B454" s="105"/>
      <c r="C454" s="105"/>
      <c r="D454" s="105"/>
      <c r="E454" s="105"/>
      <c r="F454" s="105"/>
      <c r="G454" s="105"/>
      <c r="H454" s="105"/>
      <c r="I454" s="105"/>
      <c r="J454" s="105"/>
      <c r="K454" s="105"/>
    </row>
    <row r="455" spans="2:11" ht="15" thickBot="1">
      <c r="B455" s="105"/>
      <c r="C455" s="105"/>
      <c r="D455" s="105"/>
      <c r="E455" s="105"/>
      <c r="F455" s="105"/>
      <c r="G455" s="105"/>
      <c r="H455" s="105"/>
      <c r="I455" s="105"/>
      <c r="J455" s="105"/>
      <c r="K455" s="105"/>
    </row>
    <row r="456" spans="2:11" ht="15" thickBot="1">
      <c r="B456" s="105"/>
      <c r="C456" s="105"/>
      <c r="D456" s="105"/>
      <c r="E456" s="105"/>
      <c r="F456" s="105"/>
      <c r="G456" s="105"/>
      <c r="H456" s="105"/>
      <c r="I456" s="105"/>
      <c r="J456" s="105"/>
      <c r="K456" s="105"/>
    </row>
    <row r="457" spans="2:11" ht="15" thickBot="1">
      <c r="B457" s="105"/>
      <c r="C457" s="105"/>
      <c r="D457" s="105"/>
      <c r="E457" s="105"/>
      <c r="F457" s="105"/>
      <c r="G457" s="105"/>
      <c r="H457" s="105"/>
      <c r="I457" s="105"/>
      <c r="J457" s="105"/>
      <c r="K457" s="105"/>
    </row>
    <row r="458" spans="2:11" ht="15" thickBot="1">
      <c r="B458" s="105"/>
      <c r="C458" s="105"/>
      <c r="D458" s="105"/>
      <c r="E458" s="105"/>
      <c r="F458" s="105"/>
      <c r="G458" s="105"/>
      <c r="H458" s="105"/>
      <c r="I458" s="105"/>
      <c r="J458" s="105"/>
      <c r="K458" s="105"/>
    </row>
    <row r="459" spans="2:11" ht="15" thickBot="1">
      <c r="B459" s="105"/>
      <c r="C459" s="105"/>
      <c r="D459" s="105"/>
      <c r="E459" s="105"/>
      <c r="F459" s="105"/>
      <c r="G459" s="105"/>
      <c r="H459" s="105"/>
      <c r="I459" s="105"/>
      <c r="J459" s="105"/>
      <c r="K459" s="105"/>
    </row>
    <row r="460" spans="2:11" ht="15" thickBot="1">
      <c r="B460" s="105"/>
      <c r="C460" s="105"/>
      <c r="D460" s="105"/>
      <c r="E460" s="105"/>
      <c r="F460" s="105"/>
      <c r="G460" s="105"/>
      <c r="H460" s="105"/>
      <c r="I460" s="105"/>
      <c r="J460" s="105"/>
      <c r="K460" s="105"/>
    </row>
    <row r="461" spans="2:11" ht="15" thickBot="1">
      <c r="B461" s="105"/>
      <c r="C461" s="105"/>
      <c r="D461" s="105"/>
      <c r="E461" s="105"/>
      <c r="F461" s="105"/>
      <c r="G461" s="105"/>
      <c r="H461" s="105"/>
      <c r="I461" s="105"/>
      <c r="J461" s="105"/>
      <c r="K461" s="105"/>
    </row>
    <row r="462" spans="2:11" ht="15" thickBot="1">
      <c r="B462" s="105"/>
      <c r="C462" s="105"/>
      <c r="D462" s="105"/>
      <c r="E462" s="105"/>
      <c r="F462" s="105"/>
      <c r="G462" s="105"/>
      <c r="H462" s="105"/>
      <c r="I462" s="105"/>
      <c r="J462" s="105"/>
      <c r="K462" s="105"/>
    </row>
    <row r="463" spans="2:11" ht="15" thickBot="1">
      <c r="B463" s="105"/>
      <c r="C463" s="105"/>
      <c r="D463" s="105"/>
      <c r="E463" s="105"/>
      <c r="F463" s="105"/>
      <c r="G463" s="105"/>
      <c r="H463" s="105"/>
      <c r="I463" s="105"/>
      <c r="J463" s="105"/>
      <c r="K463" s="105"/>
    </row>
    <row r="464" spans="2:11" ht="15" thickBot="1">
      <c r="B464" s="105"/>
      <c r="C464" s="105"/>
      <c r="D464" s="105"/>
      <c r="E464" s="105"/>
      <c r="F464" s="105"/>
      <c r="G464" s="105"/>
      <c r="H464" s="105"/>
      <c r="I464" s="105"/>
      <c r="J464" s="105"/>
      <c r="K464" s="105"/>
    </row>
    <row r="465" spans="2:11" ht="15" thickBot="1">
      <c r="B465" s="105"/>
      <c r="C465" s="105"/>
      <c r="D465" s="105"/>
      <c r="E465" s="105"/>
      <c r="F465" s="105"/>
      <c r="G465" s="105"/>
      <c r="H465" s="105"/>
      <c r="I465" s="105"/>
      <c r="J465" s="105"/>
      <c r="K465" s="105"/>
    </row>
    <row r="466" spans="2:11" ht="15" thickBot="1">
      <c r="B466" s="105"/>
      <c r="C466" s="105"/>
      <c r="D466" s="105"/>
      <c r="E466" s="105"/>
      <c r="F466" s="105"/>
      <c r="G466" s="105"/>
      <c r="H466" s="105"/>
      <c r="I466" s="105"/>
      <c r="J466" s="105"/>
      <c r="K466" s="105"/>
    </row>
    <row r="467" spans="2:11" ht="15" thickBot="1">
      <c r="B467" s="105"/>
      <c r="C467" s="105"/>
      <c r="D467" s="105"/>
      <c r="E467" s="105"/>
      <c r="F467" s="105"/>
      <c r="G467" s="105"/>
      <c r="H467" s="105"/>
      <c r="I467" s="105"/>
      <c r="J467" s="105"/>
      <c r="K467" s="105"/>
    </row>
    <row r="468" spans="2:11" ht="15" thickBot="1">
      <c r="B468" s="105"/>
      <c r="C468" s="105"/>
      <c r="D468" s="105"/>
      <c r="E468" s="105"/>
      <c r="F468" s="105"/>
      <c r="G468" s="105"/>
      <c r="H468" s="105"/>
      <c r="I468" s="105"/>
      <c r="J468" s="105"/>
      <c r="K468" s="105"/>
    </row>
    <row r="469" spans="2:11" ht="15" thickBot="1">
      <c r="B469" s="105"/>
      <c r="C469" s="105"/>
      <c r="D469" s="105"/>
      <c r="E469" s="105"/>
      <c r="F469" s="105"/>
      <c r="G469" s="105"/>
      <c r="H469" s="105"/>
      <c r="I469" s="105"/>
      <c r="J469" s="105"/>
      <c r="K469" s="105"/>
    </row>
    <row r="470" spans="2:11" ht="15" thickBot="1">
      <c r="B470" s="105"/>
      <c r="C470" s="105"/>
      <c r="D470" s="105"/>
      <c r="E470" s="105"/>
      <c r="F470" s="105"/>
      <c r="G470" s="105"/>
      <c r="H470" s="105"/>
      <c r="I470" s="105"/>
      <c r="J470" s="105"/>
      <c r="K470" s="105"/>
    </row>
    <row r="471" spans="2:11" ht="15" thickBot="1">
      <c r="B471" s="105"/>
      <c r="C471" s="105"/>
      <c r="D471" s="105"/>
      <c r="E471" s="105"/>
      <c r="F471" s="105"/>
      <c r="G471" s="105"/>
      <c r="H471" s="105"/>
      <c r="I471" s="105"/>
      <c r="J471" s="105"/>
      <c r="K471" s="105"/>
    </row>
    <row r="472" spans="2:11" ht="15" thickBot="1">
      <c r="B472" s="105"/>
      <c r="C472" s="105"/>
      <c r="D472" s="105"/>
      <c r="E472" s="105"/>
      <c r="F472" s="105"/>
      <c r="G472" s="105"/>
      <c r="H472" s="105"/>
      <c r="I472" s="105"/>
      <c r="J472" s="105"/>
      <c r="K472" s="105"/>
    </row>
    <row r="473" spans="2:11" ht="15" thickBot="1">
      <c r="B473" s="105"/>
      <c r="C473" s="105"/>
      <c r="D473" s="105"/>
      <c r="E473" s="105"/>
      <c r="F473" s="105"/>
      <c r="G473" s="105"/>
      <c r="H473" s="105"/>
      <c r="I473" s="105"/>
      <c r="J473" s="105"/>
      <c r="K473" s="105"/>
    </row>
    <row r="474" spans="2:11" ht="15" thickBot="1">
      <c r="B474" s="105"/>
      <c r="C474" s="105"/>
      <c r="D474" s="105"/>
      <c r="E474" s="105"/>
      <c r="F474" s="105"/>
      <c r="G474" s="105"/>
      <c r="H474" s="105"/>
      <c r="I474" s="105"/>
      <c r="J474" s="105"/>
      <c r="K474" s="105"/>
    </row>
    <row r="475" spans="2:11" ht="15" thickBot="1">
      <c r="B475" s="105"/>
      <c r="C475" s="105"/>
      <c r="D475" s="105"/>
      <c r="E475" s="105"/>
      <c r="F475" s="105"/>
      <c r="G475" s="105"/>
      <c r="H475" s="105"/>
      <c r="I475" s="105"/>
      <c r="J475" s="105"/>
      <c r="K475" s="105"/>
    </row>
    <row r="476" spans="2:11" ht="15" thickBot="1">
      <c r="B476" s="105"/>
      <c r="C476" s="105"/>
      <c r="D476" s="105"/>
      <c r="E476" s="105"/>
      <c r="F476" s="105"/>
      <c r="G476" s="105"/>
      <c r="H476" s="105"/>
      <c r="I476" s="105"/>
      <c r="J476" s="105"/>
      <c r="K476" s="105"/>
    </row>
    <row r="477" spans="2:11" ht="15" thickBot="1">
      <c r="B477" s="105"/>
      <c r="C477" s="105"/>
      <c r="D477" s="105"/>
      <c r="E477" s="105"/>
      <c r="F477" s="105"/>
      <c r="G477" s="105"/>
      <c r="H477" s="105"/>
      <c r="I477" s="105"/>
      <c r="J477" s="105"/>
      <c r="K477" s="105"/>
    </row>
    <row r="478" spans="2:11" ht="15" thickBot="1">
      <c r="B478" s="105"/>
      <c r="C478" s="105"/>
      <c r="D478" s="105"/>
      <c r="E478" s="105"/>
      <c r="F478" s="105"/>
      <c r="G478" s="105"/>
      <c r="H478" s="105"/>
      <c r="I478" s="105"/>
      <c r="J478" s="105"/>
      <c r="K478" s="105"/>
    </row>
    <row r="479" spans="2:11" ht="15" thickBot="1">
      <c r="B479" s="105"/>
      <c r="C479" s="105"/>
      <c r="D479" s="105"/>
      <c r="E479" s="105"/>
      <c r="F479" s="105"/>
      <c r="G479" s="105"/>
      <c r="H479" s="105"/>
      <c r="I479" s="105"/>
      <c r="J479" s="105"/>
      <c r="K479" s="105"/>
    </row>
    <row r="480" spans="2:11" ht="15" thickBot="1">
      <c r="B480" s="105"/>
      <c r="C480" s="105"/>
      <c r="D480" s="105"/>
      <c r="E480" s="105"/>
      <c r="F480" s="105"/>
      <c r="G480" s="105"/>
      <c r="H480" s="105"/>
      <c r="I480" s="105"/>
      <c r="J480" s="105"/>
      <c r="K480" s="105"/>
    </row>
    <row r="481" spans="2:11" ht="15" thickBot="1">
      <c r="B481" s="105"/>
      <c r="C481" s="105"/>
      <c r="D481" s="105"/>
      <c r="E481" s="105"/>
      <c r="F481" s="105"/>
      <c r="G481" s="105"/>
      <c r="H481" s="105"/>
      <c r="I481" s="105"/>
      <c r="J481" s="105"/>
      <c r="K481" s="105"/>
    </row>
    <row r="482" spans="2:11" ht="15" thickBot="1">
      <c r="B482" s="105"/>
      <c r="C482" s="105"/>
      <c r="D482" s="105"/>
      <c r="E482" s="105"/>
      <c r="F482" s="105"/>
      <c r="G482" s="105"/>
      <c r="H482" s="105"/>
      <c r="I482" s="105"/>
      <c r="J482" s="105"/>
      <c r="K482" s="105"/>
    </row>
    <row r="483" spans="2:11" ht="15" thickBot="1">
      <c r="B483" s="105"/>
      <c r="C483" s="105"/>
      <c r="D483" s="105"/>
      <c r="E483" s="105"/>
      <c r="F483" s="105"/>
      <c r="G483" s="105"/>
      <c r="H483" s="105"/>
      <c r="I483" s="105"/>
      <c r="J483" s="105"/>
      <c r="K483" s="105"/>
    </row>
    <row r="484" spans="2:11" ht="15" thickBot="1">
      <c r="B484" s="105"/>
      <c r="C484" s="105"/>
      <c r="D484" s="105"/>
      <c r="E484" s="105"/>
      <c r="F484" s="105"/>
      <c r="G484" s="105"/>
      <c r="H484" s="105"/>
      <c r="I484" s="105"/>
      <c r="J484" s="105"/>
      <c r="K484" s="105"/>
    </row>
    <row r="485" spans="2:11" ht="15" thickBot="1">
      <c r="B485" s="105"/>
      <c r="C485" s="105"/>
      <c r="D485" s="105"/>
      <c r="E485" s="105"/>
      <c r="F485" s="105"/>
      <c r="G485" s="105"/>
      <c r="H485" s="105"/>
      <c r="I485" s="105"/>
      <c r="J485" s="105"/>
      <c r="K485" s="105"/>
    </row>
    <row r="486" spans="2:11" ht="15" thickBot="1">
      <c r="B486" s="105"/>
      <c r="C486" s="105"/>
      <c r="D486" s="105"/>
      <c r="E486" s="105"/>
      <c r="F486" s="105"/>
      <c r="G486" s="105"/>
      <c r="H486" s="105"/>
      <c r="I486" s="105"/>
      <c r="J486" s="105"/>
      <c r="K486" s="105"/>
    </row>
    <row r="487" spans="2:11" ht="15" thickBot="1">
      <c r="B487" s="105"/>
      <c r="C487" s="105"/>
      <c r="D487" s="105"/>
      <c r="E487" s="105"/>
      <c r="F487" s="105"/>
      <c r="G487" s="105"/>
      <c r="H487" s="105"/>
      <c r="I487" s="105"/>
      <c r="J487" s="105"/>
      <c r="K487" s="105"/>
    </row>
    <row r="488" spans="2:11" ht="15" thickBot="1">
      <c r="B488" s="105"/>
      <c r="C488" s="105"/>
      <c r="D488" s="105"/>
      <c r="E488" s="105"/>
      <c r="F488" s="105"/>
      <c r="G488" s="105"/>
      <c r="H488" s="105"/>
      <c r="I488" s="105"/>
      <c r="J488" s="105"/>
      <c r="K488" s="105"/>
    </row>
    <row r="489" spans="2:11" ht="15" thickBot="1">
      <c r="B489" s="105"/>
      <c r="C489" s="105"/>
      <c r="D489" s="105"/>
      <c r="E489" s="105"/>
      <c r="F489" s="105"/>
      <c r="G489" s="105"/>
      <c r="H489" s="105"/>
      <c r="I489" s="105"/>
      <c r="J489" s="105"/>
      <c r="K489" s="105"/>
    </row>
    <row r="490" spans="2:11" ht="15" thickBot="1">
      <c r="B490" s="105"/>
      <c r="C490" s="105"/>
      <c r="D490" s="105"/>
      <c r="E490" s="105"/>
      <c r="F490" s="105"/>
      <c r="G490" s="105"/>
      <c r="H490" s="105"/>
      <c r="I490" s="105"/>
      <c r="J490" s="105"/>
      <c r="K490" s="105"/>
    </row>
    <row r="491" spans="2:11" ht="15" thickBot="1">
      <c r="B491" s="105"/>
      <c r="C491" s="105"/>
      <c r="D491" s="105"/>
      <c r="E491" s="105"/>
      <c r="F491" s="105"/>
      <c r="G491" s="105"/>
      <c r="H491" s="105"/>
      <c r="I491" s="105"/>
      <c r="J491" s="105"/>
      <c r="K491" s="105"/>
    </row>
    <row r="492" spans="2:11" ht="15" thickBot="1">
      <c r="B492" s="105"/>
      <c r="C492" s="105"/>
      <c r="D492" s="105"/>
      <c r="E492" s="105"/>
      <c r="F492" s="105"/>
      <c r="G492" s="105"/>
      <c r="H492" s="105"/>
      <c r="I492" s="105"/>
      <c r="J492" s="105"/>
      <c r="K492" s="105"/>
    </row>
    <row r="493" spans="2:11" ht="15" thickBot="1">
      <c r="B493" s="105"/>
      <c r="C493" s="105"/>
      <c r="D493" s="105"/>
      <c r="E493" s="105"/>
      <c r="F493" s="105"/>
      <c r="G493" s="105"/>
      <c r="H493" s="105"/>
      <c r="I493" s="105"/>
      <c r="J493" s="105"/>
      <c r="K493" s="105"/>
    </row>
    <row r="494" spans="2:11" ht="15" thickBot="1">
      <c r="B494" s="105"/>
      <c r="C494" s="105"/>
      <c r="D494" s="105"/>
      <c r="E494" s="105"/>
      <c r="F494" s="105"/>
      <c r="G494" s="105"/>
      <c r="H494" s="105"/>
      <c r="I494" s="105"/>
      <c r="J494" s="105"/>
      <c r="K494" s="105"/>
    </row>
    <row r="495" spans="2:11" ht="15" thickBot="1">
      <c r="B495" s="105"/>
      <c r="C495" s="105"/>
      <c r="D495" s="105"/>
      <c r="E495" s="105"/>
      <c r="F495" s="105"/>
      <c r="G495" s="105"/>
      <c r="H495" s="105"/>
      <c r="I495" s="105"/>
      <c r="J495" s="105"/>
      <c r="K495" s="105"/>
    </row>
    <row r="496" spans="2:11" ht="15" thickBot="1">
      <c r="B496" s="105"/>
      <c r="C496" s="105"/>
      <c r="D496" s="105"/>
      <c r="E496" s="105"/>
      <c r="F496" s="105"/>
      <c r="G496" s="105"/>
      <c r="H496" s="105"/>
      <c r="I496" s="105"/>
      <c r="J496" s="105"/>
      <c r="K496" s="105"/>
    </row>
    <row r="497" spans="2:11" ht="15" thickBot="1">
      <c r="B497" s="105"/>
      <c r="C497" s="105"/>
      <c r="D497" s="105"/>
      <c r="E497" s="105"/>
      <c r="F497" s="105"/>
      <c r="G497" s="105"/>
      <c r="H497" s="105"/>
      <c r="I497" s="105"/>
      <c r="J497" s="105"/>
      <c r="K497" s="105"/>
    </row>
    <row r="498" spans="2:11" ht="15" thickBot="1">
      <c r="B498" s="105"/>
      <c r="C498" s="105"/>
      <c r="D498" s="105"/>
      <c r="E498" s="105"/>
      <c r="F498" s="105"/>
      <c r="G498" s="105"/>
      <c r="H498" s="105"/>
      <c r="I498" s="105"/>
      <c r="J498" s="105"/>
      <c r="K498" s="105"/>
    </row>
    <row r="499" spans="2:11" ht="15" thickBot="1">
      <c r="B499" s="105"/>
      <c r="C499" s="105"/>
      <c r="D499" s="105"/>
      <c r="E499" s="105"/>
      <c r="F499" s="105"/>
      <c r="G499" s="105"/>
      <c r="H499" s="105"/>
      <c r="I499" s="105"/>
      <c r="J499" s="105"/>
      <c r="K499" s="105"/>
    </row>
    <row r="500" spans="2:11" ht="15" thickBot="1">
      <c r="B500" s="105"/>
      <c r="C500" s="105"/>
      <c r="D500" s="105"/>
      <c r="E500" s="105"/>
      <c r="F500" s="105"/>
      <c r="G500" s="105"/>
      <c r="H500" s="105"/>
      <c r="I500" s="105"/>
      <c r="J500" s="105"/>
      <c r="K500" s="105"/>
    </row>
    <row r="501" spans="2:11" ht="15" thickBot="1">
      <c r="B501" s="105"/>
      <c r="C501" s="105"/>
      <c r="D501" s="105"/>
      <c r="E501" s="105"/>
      <c r="F501" s="105"/>
      <c r="G501" s="105"/>
      <c r="H501" s="105"/>
      <c r="I501" s="105"/>
      <c r="J501" s="105"/>
      <c r="K501" s="105"/>
    </row>
    <row r="502" spans="2:11" ht="15" thickBot="1">
      <c r="B502" s="105"/>
      <c r="C502" s="105"/>
      <c r="D502" s="105"/>
      <c r="E502" s="105"/>
      <c r="F502" s="105"/>
      <c r="G502" s="105"/>
      <c r="H502" s="105"/>
      <c r="I502" s="105"/>
      <c r="J502" s="105"/>
      <c r="K502" s="105"/>
    </row>
    <row r="503" spans="2:11" ht="15" thickBot="1">
      <c r="B503" s="105"/>
      <c r="C503" s="105"/>
      <c r="D503" s="105"/>
      <c r="E503" s="105"/>
      <c r="F503" s="105"/>
      <c r="G503" s="105"/>
      <c r="H503" s="105"/>
      <c r="I503" s="105"/>
      <c r="J503" s="105"/>
      <c r="K503" s="105"/>
    </row>
    <row r="504" spans="2:11" ht="15" thickBot="1">
      <c r="B504" s="105"/>
      <c r="C504" s="105"/>
      <c r="D504" s="105"/>
      <c r="E504" s="105"/>
      <c r="F504" s="105"/>
      <c r="G504" s="105"/>
      <c r="H504" s="105"/>
      <c r="I504" s="105"/>
      <c r="J504" s="105"/>
      <c r="K504" s="105"/>
    </row>
    <row r="505" spans="2:11" ht="15" thickBot="1">
      <c r="B505" s="105"/>
      <c r="C505" s="105"/>
      <c r="D505" s="105"/>
      <c r="E505" s="105"/>
      <c r="F505" s="105"/>
      <c r="G505" s="105"/>
      <c r="H505" s="105"/>
      <c r="I505" s="105"/>
      <c r="J505" s="105"/>
      <c r="K505" s="105"/>
    </row>
    <row r="506" spans="2:11" ht="15" thickBot="1">
      <c r="B506" s="105"/>
      <c r="C506" s="105"/>
      <c r="D506" s="105"/>
      <c r="E506" s="105"/>
      <c r="F506" s="105"/>
      <c r="G506" s="105"/>
      <c r="H506" s="105"/>
      <c r="I506" s="105"/>
      <c r="J506" s="105"/>
      <c r="K506" s="105"/>
    </row>
    <row r="507" spans="2:11" ht="15" thickBot="1">
      <c r="B507" s="105"/>
      <c r="C507" s="105"/>
      <c r="D507" s="105"/>
      <c r="E507" s="105"/>
      <c r="F507" s="105"/>
      <c r="G507" s="105"/>
      <c r="H507" s="105"/>
      <c r="I507" s="105"/>
      <c r="J507" s="105"/>
      <c r="K507" s="105"/>
    </row>
    <row r="508" spans="2:11" ht="15" thickBot="1">
      <c r="B508" s="105"/>
      <c r="C508" s="105"/>
      <c r="D508" s="105"/>
      <c r="E508" s="105"/>
      <c r="F508" s="105"/>
      <c r="G508" s="105"/>
      <c r="H508" s="105"/>
      <c r="I508" s="105"/>
      <c r="J508" s="105"/>
      <c r="K508" s="105"/>
    </row>
    <row r="509" spans="2:11" ht="15" thickBot="1">
      <c r="B509" s="105"/>
      <c r="C509" s="105"/>
      <c r="D509" s="105"/>
      <c r="E509" s="105"/>
      <c r="F509" s="105"/>
      <c r="G509" s="105"/>
      <c r="H509" s="105"/>
      <c r="I509" s="105"/>
      <c r="J509" s="105"/>
      <c r="K509" s="105"/>
    </row>
    <row r="510" spans="2:11" ht="15" thickBot="1">
      <c r="B510" s="105"/>
      <c r="C510" s="105"/>
      <c r="D510" s="105"/>
      <c r="E510" s="105"/>
      <c r="F510" s="105"/>
      <c r="G510" s="105"/>
      <c r="H510" s="105"/>
      <c r="I510" s="105"/>
      <c r="J510" s="105"/>
      <c r="K510" s="105"/>
    </row>
    <row r="511" spans="2:11" ht="15" thickBot="1">
      <c r="B511" s="105"/>
      <c r="C511" s="105"/>
      <c r="D511" s="105"/>
      <c r="E511" s="105"/>
      <c r="F511" s="105"/>
      <c r="G511" s="105"/>
      <c r="H511" s="105"/>
      <c r="I511" s="105"/>
      <c r="J511" s="105"/>
      <c r="K511" s="105"/>
    </row>
    <row r="512" spans="2:11" ht="15" thickBot="1">
      <c r="B512" s="105"/>
      <c r="C512" s="105"/>
      <c r="D512" s="105"/>
      <c r="E512" s="105"/>
      <c r="F512" s="105"/>
      <c r="G512" s="105"/>
      <c r="H512" s="105"/>
      <c r="I512" s="105"/>
      <c r="J512" s="105"/>
      <c r="K512" s="105"/>
    </row>
    <row r="513" spans="2:11" ht="15" thickBot="1">
      <c r="B513" s="105"/>
      <c r="C513" s="105"/>
      <c r="D513" s="105"/>
      <c r="E513" s="105"/>
      <c r="F513" s="105"/>
      <c r="G513" s="105"/>
      <c r="H513" s="105"/>
      <c r="I513" s="105"/>
      <c r="J513" s="105"/>
      <c r="K513" s="105"/>
    </row>
    <row r="514" spans="2:11" ht="15" thickBot="1">
      <c r="B514" s="105"/>
      <c r="C514" s="105"/>
      <c r="D514" s="105"/>
      <c r="E514" s="105"/>
      <c r="F514" s="105"/>
      <c r="G514" s="105"/>
      <c r="H514" s="105"/>
      <c r="I514" s="105"/>
      <c r="J514" s="105"/>
      <c r="K514" s="105"/>
    </row>
    <row r="515" spans="2:11" ht="15" thickBot="1">
      <c r="B515" s="105"/>
      <c r="C515" s="105"/>
      <c r="D515" s="105"/>
      <c r="E515" s="105"/>
      <c r="F515" s="105"/>
      <c r="G515" s="105"/>
      <c r="H515" s="105"/>
      <c r="I515" s="105"/>
      <c r="J515" s="105"/>
      <c r="K515" s="105"/>
    </row>
    <row r="516" spans="2:11" ht="15" thickBot="1">
      <c r="B516" s="105"/>
      <c r="C516" s="105"/>
      <c r="D516" s="105"/>
      <c r="E516" s="105"/>
      <c r="F516" s="105"/>
      <c r="G516" s="105"/>
      <c r="H516" s="105"/>
      <c r="I516" s="105"/>
      <c r="J516" s="105"/>
      <c r="K516" s="105"/>
    </row>
    <row r="517" spans="2:11" ht="15" thickBot="1">
      <c r="B517" s="105"/>
      <c r="C517" s="105"/>
      <c r="D517" s="105"/>
      <c r="E517" s="105"/>
      <c r="F517" s="105"/>
      <c r="G517" s="105"/>
      <c r="H517" s="105"/>
      <c r="I517" s="105"/>
      <c r="J517" s="105"/>
      <c r="K517" s="105"/>
    </row>
    <row r="518" spans="2:11" ht="15" thickBot="1">
      <c r="B518" s="105"/>
      <c r="C518" s="105"/>
      <c r="D518" s="105"/>
      <c r="E518" s="105"/>
      <c r="F518" s="105"/>
      <c r="G518" s="105"/>
      <c r="H518" s="105"/>
      <c r="I518" s="105"/>
      <c r="J518" s="105"/>
      <c r="K518" s="105"/>
    </row>
    <row r="519" spans="2:11" ht="15" thickBot="1">
      <c r="B519" s="105"/>
      <c r="C519" s="105"/>
      <c r="D519" s="105"/>
      <c r="E519" s="105"/>
      <c r="F519" s="105"/>
      <c r="G519" s="105"/>
      <c r="H519" s="105"/>
      <c r="I519" s="105"/>
      <c r="J519" s="105"/>
      <c r="K519" s="105"/>
    </row>
    <row r="520" spans="2:11" ht="15" thickBot="1">
      <c r="B520" s="105"/>
      <c r="C520" s="105"/>
      <c r="D520" s="105"/>
      <c r="E520" s="105"/>
      <c r="F520" s="105"/>
      <c r="G520" s="105"/>
      <c r="H520" s="105"/>
      <c r="I520" s="105"/>
      <c r="J520" s="105"/>
      <c r="K520" s="105"/>
    </row>
    <row r="521" spans="2:11" ht="15" thickBot="1">
      <c r="B521" s="105"/>
      <c r="C521" s="105"/>
      <c r="D521" s="105"/>
      <c r="E521" s="105"/>
      <c r="F521" s="105"/>
      <c r="G521" s="105"/>
      <c r="H521" s="105"/>
      <c r="I521" s="105"/>
      <c r="J521" s="105"/>
      <c r="K521" s="105"/>
    </row>
    <row r="522" spans="2:11" ht="15" thickBot="1">
      <c r="B522" s="105"/>
      <c r="C522" s="105"/>
      <c r="D522" s="105"/>
      <c r="E522" s="105"/>
      <c r="F522" s="105"/>
      <c r="G522" s="105"/>
      <c r="H522" s="105"/>
      <c r="I522" s="105"/>
      <c r="J522" s="105"/>
      <c r="K522" s="105"/>
    </row>
    <row r="523" spans="2:11" ht="15" thickBot="1">
      <c r="B523" s="105"/>
      <c r="C523" s="105"/>
      <c r="D523" s="105"/>
      <c r="E523" s="105"/>
      <c r="F523" s="105"/>
      <c r="G523" s="105"/>
      <c r="H523" s="105"/>
      <c r="I523" s="105"/>
      <c r="J523" s="105"/>
      <c r="K523" s="105"/>
    </row>
    <row r="524" spans="2:11" ht="15" thickBot="1">
      <c r="B524" s="105"/>
      <c r="C524" s="105"/>
      <c r="D524" s="105"/>
      <c r="E524" s="105"/>
      <c r="F524" s="105"/>
      <c r="G524" s="105"/>
      <c r="H524" s="105"/>
      <c r="I524" s="105"/>
      <c r="J524" s="105"/>
      <c r="K524" s="105"/>
    </row>
    <row r="525" spans="2:11" ht="15" thickBot="1">
      <c r="B525" s="105"/>
      <c r="C525" s="105"/>
      <c r="D525" s="105"/>
      <c r="E525" s="105"/>
      <c r="F525" s="105"/>
      <c r="G525" s="105"/>
      <c r="H525" s="105"/>
      <c r="I525" s="105"/>
      <c r="J525" s="105"/>
      <c r="K525" s="105"/>
    </row>
    <row r="526" spans="2:11" ht="15" thickBot="1">
      <c r="B526" s="105"/>
      <c r="C526" s="105"/>
      <c r="D526" s="105"/>
      <c r="E526" s="105"/>
      <c r="F526" s="105"/>
      <c r="G526" s="105"/>
      <c r="H526" s="105"/>
      <c r="I526" s="105"/>
      <c r="J526" s="105"/>
      <c r="K526" s="105"/>
    </row>
    <row r="527" spans="2:11" ht="15" thickBot="1">
      <c r="B527" s="105"/>
      <c r="C527" s="105"/>
      <c r="D527" s="105"/>
      <c r="E527" s="105"/>
      <c r="F527" s="105"/>
      <c r="G527" s="105"/>
      <c r="H527" s="105"/>
      <c r="I527" s="105"/>
      <c r="J527" s="105"/>
      <c r="K527" s="105"/>
    </row>
    <row r="528" spans="2:11" ht="15" thickBot="1">
      <c r="B528" s="105"/>
      <c r="C528" s="105"/>
      <c r="D528" s="105"/>
      <c r="E528" s="105"/>
      <c r="F528" s="105"/>
      <c r="G528" s="105"/>
      <c r="H528" s="105"/>
      <c r="I528" s="105"/>
      <c r="J528" s="105"/>
      <c r="K528" s="105"/>
    </row>
    <row r="529" spans="2:11" ht="15" thickBot="1">
      <c r="B529" s="105"/>
      <c r="C529" s="105"/>
      <c r="D529" s="105"/>
      <c r="E529" s="105"/>
      <c r="F529" s="105"/>
      <c r="G529" s="105"/>
      <c r="H529" s="105"/>
      <c r="I529" s="105"/>
      <c r="J529" s="105"/>
      <c r="K529" s="105"/>
    </row>
    <row r="530" spans="2:11" ht="15" thickBot="1">
      <c r="B530" s="105"/>
      <c r="C530" s="105"/>
      <c r="D530" s="105"/>
      <c r="E530" s="105"/>
      <c r="F530" s="105"/>
      <c r="G530" s="105"/>
      <c r="H530" s="105"/>
      <c r="I530" s="105"/>
      <c r="J530" s="105"/>
      <c r="K530" s="105"/>
    </row>
    <row r="531" spans="2:11" ht="15" thickBot="1">
      <c r="B531" s="105"/>
      <c r="C531" s="105"/>
      <c r="D531" s="105"/>
      <c r="E531" s="105"/>
      <c r="F531" s="105"/>
      <c r="G531" s="105"/>
      <c r="H531" s="105"/>
      <c r="I531" s="105"/>
      <c r="J531" s="105"/>
      <c r="K531" s="105"/>
    </row>
    <row r="532" spans="2:11" ht="15" thickBot="1">
      <c r="B532" s="105"/>
      <c r="C532" s="105"/>
      <c r="D532" s="105"/>
      <c r="E532" s="105"/>
      <c r="F532" s="105"/>
      <c r="G532" s="105"/>
      <c r="H532" s="105"/>
      <c r="I532" s="105"/>
      <c r="J532" s="105"/>
      <c r="K532" s="105"/>
    </row>
    <row r="533" spans="2:11" ht="15" thickBot="1">
      <c r="B533" s="105"/>
      <c r="C533" s="105"/>
      <c r="D533" s="105"/>
      <c r="E533" s="105"/>
      <c r="F533" s="105"/>
      <c r="G533" s="105"/>
      <c r="H533" s="105"/>
      <c r="I533" s="105"/>
      <c r="J533" s="105"/>
      <c r="K533" s="105"/>
    </row>
    <row r="534" spans="2:11" ht="15" thickBot="1">
      <c r="B534" s="105"/>
      <c r="C534" s="105"/>
      <c r="D534" s="105"/>
      <c r="E534" s="105"/>
      <c r="F534" s="105"/>
      <c r="G534" s="105"/>
      <c r="H534" s="105"/>
      <c r="I534" s="105"/>
      <c r="J534" s="105"/>
      <c r="K534" s="105"/>
    </row>
    <row r="535" spans="2:11" ht="15" thickBot="1">
      <c r="B535" s="105"/>
      <c r="C535" s="105"/>
      <c r="D535" s="105"/>
      <c r="E535" s="105"/>
      <c r="F535" s="105"/>
      <c r="G535" s="105"/>
      <c r="H535" s="105"/>
      <c r="I535" s="105"/>
      <c r="J535" s="105"/>
      <c r="K535" s="105"/>
    </row>
    <row r="536" spans="2:11" ht="15" thickBot="1">
      <c r="B536" s="105"/>
      <c r="C536" s="105"/>
      <c r="D536" s="105"/>
      <c r="E536" s="105"/>
      <c r="F536" s="105"/>
      <c r="G536" s="105"/>
      <c r="H536" s="105"/>
      <c r="I536" s="105"/>
      <c r="J536" s="105"/>
      <c r="K536" s="105"/>
    </row>
    <row r="537" spans="2:11" ht="15" thickBot="1">
      <c r="B537" s="105"/>
      <c r="C537" s="105"/>
      <c r="D537" s="105"/>
      <c r="E537" s="105"/>
      <c r="F537" s="105"/>
      <c r="G537" s="105"/>
      <c r="H537" s="105"/>
      <c r="I537" s="105"/>
      <c r="J537" s="105"/>
      <c r="K537" s="105"/>
    </row>
    <row r="538" spans="2:11" ht="15" thickBot="1">
      <c r="B538" s="105"/>
      <c r="C538" s="105"/>
      <c r="D538" s="105"/>
      <c r="E538" s="105"/>
      <c r="F538" s="105"/>
      <c r="G538" s="105"/>
      <c r="H538" s="105"/>
      <c r="I538" s="105"/>
      <c r="J538" s="105"/>
      <c r="K538" s="105"/>
    </row>
    <row r="539" spans="2:11" ht="15" thickBot="1">
      <c r="B539" s="105"/>
      <c r="C539" s="105"/>
      <c r="D539" s="105"/>
      <c r="E539" s="105"/>
      <c r="F539" s="105"/>
      <c r="G539" s="105"/>
      <c r="H539" s="105"/>
      <c r="I539" s="105"/>
      <c r="J539" s="105"/>
      <c r="K539" s="105"/>
    </row>
    <row r="540" spans="2:11" ht="15" thickBot="1">
      <c r="B540" s="105"/>
      <c r="C540" s="105"/>
      <c r="D540" s="105"/>
      <c r="E540" s="105"/>
      <c r="F540" s="105"/>
      <c r="G540" s="105"/>
      <c r="H540" s="105"/>
      <c r="I540" s="105"/>
      <c r="J540" s="105"/>
      <c r="K540" s="105"/>
    </row>
    <row r="541" spans="2:11" ht="15" thickBot="1">
      <c r="B541" s="105"/>
      <c r="C541" s="105"/>
      <c r="D541" s="105"/>
      <c r="E541" s="105"/>
      <c r="F541" s="105"/>
      <c r="G541" s="105"/>
      <c r="H541" s="105"/>
      <c r="I541" s="105"/>
      <c r="J541" s="105"/>
      <c r="K541" s="105"/>
    </row>
    <row r="542" spans="2:11" ht="15" thickBot="1">
      <c r="B542" s="105"/>
      <c r="C542" s="105"/>
      <c r="D542" s="105"/>
      <c r="E542" s="105"/>
      <c r="F542" s="105"/>
      <c r="G542" s="105"/>
      <c r="H542" s="105"/>
      <c r="I542" s="105"/>
      <c r="J542" s="105"/>
      <c r="K542" s="105"/>
    </row>
    <row r="543" spans="2:11" ht="15" thickBot="1">
      <c r="B543" s="105"/>
      <c r="C543" s="105"/>
      <c r="D543" s="105"/>
      <c r="E543" s="105"/>
      <c r="F543" s="105"/>
      <c r="G543" s="105"/>
      <c r="H543" s="105"/>
      <c r="I543" s="105"/>
      <c r="J543" s="105"/>
      <c r="K543" s="105"/>
    </row>
    <row r="544" spans="2:11" ht="15" thickBot="1">
      <c r="B544" s="105"/>
      <c r="C544" s="105"/>
      <c r="D544" s="105"/>
      <c r="E544" s="105"/>
      <c r="F544" s="105"/>
      <c r="G544" s="105"/>
      <c r="H544" s="105"/>
      <c r="I544" s="105"/>
      <c r="J544" s="105"/>
      <c r="K544" s="105"/>
    </row>
    <row r="545" spans="2:11" ht="15" thickBot="1">
      <c r="B545" s="105"/>
      <c r="C545" s="105"/>
      <c r="D545" s="105"/>
      <c r="E545" s="105"/>
      <c r="F545" s="105"/>
      <c r="G545" s="105"/>
      <c r="H545" s="105"/>
      <c r="I545" s="105"/>
      <c r="J545" s="105"/>
      <c r="K545" s="105"/>
    </row>
    <row r="546" spans="2:11" ht="15" thickBot="1">
      <c r="B546" s="105"/>
      <c r="C546" s="105"/>
      <c r="D546" s="105"/>
      <c r="E546" s="105"/>
      <c r="F546" s="105"/>
      <c r="G546" s="105"/>
      <c r="H546" s="105"/>
      <c r="I546" s="105"/>
      <c r="J546" s="105"/>
      <c r="K546" s="105"/>
    </row>
    <row r="547" spans="2:11" ht="15" thickBot="1">
      <c r="B547" s="105"/>
      <c r="C547" s="105"/>
      <c r="D547" s="105"/>
      <c r="E547" s="105"/>
      <c r="F547" s="105"/>
      <c r="G547" s="105"/>
      <c r="H547" s="105"/>
      <c r="I547" s="105"/>
      <c r="J547" s="105"/>
      <c r="K547" s="105"/>
    </row>
    <row r="548" spans="2:11" ht="15" thickBot="1">
      <c r="B548" s="105"/>
      <c r="C548" s="105"/>
      <c r="D548" s="105"/>
      <c r="E548" s="105"/>
      <c r="F548" s="105"/>
      <c r="G548" s="105"/>
      <c r="H548" s="105"/>
      <c r="I548" s="105"/>
      <c r="J548" s="105"/>
      <c r="K548" s="105"/>
    </row>
    <row r="549" spans="2:11" ht="15" thickBot="1">
      <c r="B549" s="105"/>
      <c r="C549" s="105"/>
      <c r="D549" s="105"/>
      <c r="E549" s="105"/>
      <c r="F549" s="105"/>
      <c r="G549" s="105"/>
      <c r="H549" s="105"/>
      <c r="I549" s="105"/>
      <c r="J549" s="105"/>
      <c r="K549" s="105"/>
    </row>
    <row r="550" spans="2:11" ht="15" thickBot="1">
      <c r="B550" s="105"/>
      <c r="C550" s="105"/>
      <c r="D550" s="105"/>
      <c r="E550" s="105"/>
      <c r="F550" s="105"/>
      <c r="G550" s="105"/>
      <c r="H550" s="105"/>
      <c r="I550" s="105"/>
      <c r="J550" s="105"/>
      <c r="K550" s="105"/>
    </row>
    <row r="551" spans="2:11" ht="15" thickBot="1">
      <c r="B551" s="105"/>
      <c r="C551" s="105"/>
      <c r="D551" s="105"/>
      <c r="E551" s="105"/>
      <c r="F551" s="105"/>
      <c r="G551" s="105"/>
      <c r="H551" s="105"/>
      <c r="I551" s="105"/>
      <c r="J551" s="105"/>
      <c r="K551" s="105"/>
    </row>
    <row r="552" spans="2:11" ht="15" thickBot="1">
      <c r="B552" s="105"/>
      <c r="C552" s="105"/>
      <c r="D552" s="105"/>
      <c r="E552" s="105"/>
      <c r="F552" s="105"/>
      <c r="G552" s="105"/>
      <c r="H552" s="105"/>
      <c r="I552" s="105"/>
      <c r="J552" s="105"/>
      <c r="K552" s="105"/>
    </row>
    <row r="553" spans="2:11" ht="15" thickBot="1">
      <c r="B553" s="105"/>
      <c r="C553" s="105"/>
      <c r="D553" s="105"/>
      <c r="E553" s="105"/>
      <c r="F553" s="105"/>
      <c r="G553" s="105"/>
      <c r="H553" s="105"/>
      <c r="I553" s="105"/>
      <c r="J553" s="105"/>
      <c r="K553" s="105"/>
    </row>
    <row r="554" spans="2:11" ht="15" thickBot="1">
      <c r="B554" s="105"/>
      <c r="C554" s="105"/>
      <c r="D554" s="105"/>
      <c r="E554" s="105"/>
      <c r="F554" s="105"/>
      <c r="G554" s="105"/>
      <c r="H554" s="105"/>
      <c r="I554" s="105"/>
      <c r="J554" s="105"/>
      <c r="K554" s="105"/>
    </row>
    <row r="555" spans="2:11" ht="15" thickBot="1">
      <c r="B555" s="105"/>
      <c r="C555" s="105"/>
      <c r="D555" s="105"/>
      <c r="E555" s="105"/>
      <c r="F555" s="105"/>
      <c r="G555" s="105"/>
      <c r="H555" s="105"/>
      <c r="I555" s="105"/>
      <c r="J555" s="105"/>
      <c r="K555" s="105"/>
    </row>
    <row r="556" spans="2:11" ht="15" thickBot="1">
      <c r="B556" s="105"/>
      <c r="C556" s="105"/>
      <c r="D556" s="105"/>
      <c r="E556" s="105"/>
      <c r="F556" s="105"/>
      <c r="G556" s="105"/>
      <c r="H556" s="105"/>
      <c r="I556" s="105"/>
      <c r="J556" s="105"/>
      <c r="K556" s="105"/>
    </row>
    <row r="557" spans="2:11" ht="15" thickBot="1">
      <c r="B557" s="105"/>
      <c r="C557" s="105"/>
      <c r="D557" s="105"/>
      <c r="E557" s="105"/>
      <c r="F557" s="105"/>
      <c r="G557" s="105"/>
      <c r="H557" s="105"/>
      <c r="I557" s="105"/>
      <c r="J557" s="105"/>
      <c r="K557" s="105"/>
    </row>
    <row r="558" spans="2:11" ht="15" thickBot="1">
      <c r="B558" s="105"/>
      <c r="C558" s="105"/>
      <c r="D558" s="105"/>
      <c r="E558" s="105"/>
      <c r="F558" s="105"/>
      <c r="G558" s="105"/>
      <c r="H558" s="105"/>
      <c r="I558" s="105"/>
      <c r="J558" s="105"/>
      <c r="K558" s="105"/>
    </row>
    <row r="559" spans="2:11" ht="15" thickBot="1">
      <c r="B559" s="105"/>
      <c r="C559" s="105"/>
      <c r="D559" s="105"/>
      <c r="E559" s="105"/>
      <c r="F559" s="105"/>
      <c r="G559" s="105"/>
      <c r="H559" s="105"/>
      <c r="I559" s="105"/>
      <c r="J559" s="105"/>
      <c r="K559" s="105"/>
    </row>
    <row r="560" spans="2:11" ht="15" thickBot="1">
      <c r="B560" s="105"/>
      <c r="C560" s="105"/>
      <c r="D560" s="105"/>
      <c r="E560" s="105"/>
      <c r="F560" s="105"/>
      <c r="G560" s="105"/>
      <c r="H560" s="105"/>
      <c r="I560" s="105"/>
      <c r="J560" s="105"/>
      <c r="K560" s="105"/>
    </row>
    <row r="561" spans="2:11" ht="15" thickBot="1">
      <c r="B561" s="105"/>
      <c r="C561" s="105"/>
      <c r="D561" s="105"/>
      <c r="E561" s="105"/>
      <c r="F561" s="105"/>
      <c r="G561" s="105"/>
      <c r="H561" s="105"/>
      <c r="I561" s="105"/>
      <c r="J561" s="105"/>
      <c r="K561" s="105"/>
    </row>
    <row r="562" spans="2:11" ht="15" thickBot="1">
      <c r="B562" s="105"/>
      <c r="C562" s="105"/>
      <c r="D562" s="105"/>
      <c r="E562" s="105"/>
      <c r="F562" s="105"/>
      <c r="G562" s="105"/>
      <c r="H562" s="105"/>
      <c r="I562" s="105"/>
      <c r="J562" s="105"/>
      <c r="K562" s="105"/>
    </row>
    <row r="563" spans="2:11" ht="15" thickBot="1">
      <c r="B563" s="105"/>
      <c r="C563" s="105"/>
      <c r="D563" s="105"/>
      <c r="E563" s="105"/>
      <c r="F563" s="105"/>
      <c r="G563" s="105"/>
      <c r="H563" s="105"/>
      <c r="I563" s="105"/>
      <c r="J563" s="105"/>
      <c r="K563" s="105"/>
    </row>
    <row r="564" spans="2:11" ht="15" thickBot="1">
      <c r="B564" s="105"/>
      <c r="C564" s="105"/>
      <c r="D564" s="105"/>
      <c r="E564" s="105"/>
      <c r="F564" s="105"/>
      <c r="G564" s="105"/>
      <c r="H564" s="105"/>
      <c r="I564" s="105"/>
      <c r="J564" s="105"/>
      <c r="K564" s="105"/>
    </row>
    <row r="565" spans="2:11" ht="15" thickBot="1">
      <c r="B565" s="105"/>
      <c r="C565" s="105"/>
      <c r="D565" s="105"/>
      <c r="E565" s="105"/>
      <c r="F565" s="105"/>
      <c r="G565" s="105"/>
      <c r="H565" s="105"/>
      <c r="I565" s="105"/>
      <c r="J565" s="105"/>
      <c r="K565" s="105"/>
    </row>
    <row r="566" spans="2:11" ht="15" thickBot="1">
      <c r="B566" s="105"/>
      <c r="C566" s="105"/>
      <c r="D566" s="105"/>
      <c r="E566" s="105"/>
      <c r="F566" s="105"/>
      <c r="G566" s="105"/>
      <c r="H566" s="105"/>
      <c r="I566" s="105"/>
      <c r="J566" s="105"/>
      <c r="K566" s="105"/>
    </row>
    <row r="567" spans="2:11" ht="15" thickBot="1">
      <c r="B567" s="105"/>
      <c r="C567" s="105"/>
      <c r="D567" s="105"/>
      <c r="E567" s="105"/>
      <c r="F567" s="105"/>
      <c r="G567" s="105"/>
      <c r="H567" s="105"/>
      <c r="I567" s="105"/>
      <c r="J567" s="105"/>
      <c r="K567" s="105"/>
    </row>
    <row r="568" spans="2:11" ht="15" thickBot="1">
      <c r="B568" s="105"/>
      <c r="C568" s="105"/>
      <c r="D568" s="105"/>
      <c r="E568" s="105"/>
      <c r="F568" s="105"/>
      <c r="G568" s="105"/>
      <c r="H568" s="105"/>
      <c r="I568" s="105"/>
      <c r="J568" s="105"/>
      <c r="K568" s="105"/>
    </row>
    <row r="569" spans="2:11" ht="15" thickBot="1">
      <c r="B569" s="105"/>
      <c r="C569" s="105"/>
      <c r="D569" s="105"/>
      <c r="E569" s="105"/>
      <c r="F569" s="105"/>
      <c r="G569" s="105"/>
      <c r="H569" s="105"/>
      <c r="I569" s="105"/>
      <c r="J569" s="105"/>
      <c r="K569" s="105"/>
    </row>
    <row r="570" spans="2:11" ht="15" thickBot="1">
      <c r="B570" s="105"/>
      <c r="C570" s="105"/>
      <c r="D570" s="105"/>
      <c r="E570" s="105"/>
      <c r="F570" s="105"/>
      <c r="G570" s="105"/>
      <c r="H570" s="105"/>
      <c r="I570" s="105"/>
      <c r="J570" s="105"/>
      <c r="K570" s="105"/>
    </row>
    <row r="571" spans="2:11" ht="15" thickBot="1">
      <c r="B571" s="105"/>
      <c r="C571" s="105"/>
      <c r="D571" s="105"/>
      <c r="E571" s="105"/>
      <c r="F571" s="105"/>
      <c r="G571" s="105"/>
      <c r="H571" s="105"/>
      <c r="I571" s="105"/>
      <c r="J571" s="105"/>
      <c r="K571" s="105"/>
    </row>
    <row r="572" spans="2:11" ht="15" thickBot="1">
      <c r="B572" s="105"/>
      <c r="C572" s="105"/>
      <c r="D572" s="105"/>
      <c r="E572" s="105"/>
      <c r="F572" s="105"/>
      <c r="G572" s="105"/>
      <c r="H572" s="105"/>
      <c r="I572" s="105"/>
      <c r="J572" s="105"/>
      <c r="K572" s="105"/>
    </row>
    <row r="573" spans="2:11" ht="15" thickBot="1">
      <c r="B573" s="105"/>
      <c r="C573" s="105"/>
      <c r="D573" s="105"/>
      <c r="E573" s="105"/>
      <c r="F573" s="105"/>
      <c r="G573" s="105"/>
      <c r="H573" s="105"/>
      <c r="I573" s="105"/>
      <c r="J573" s="105"/>
      <c r="K573" s="105"/>
    </row>
    <row r="574" spans="2:11" ht="15" thickBot="1">
      <c r="B574" s="105"/>
      <c r="C574" s="105"/>
      <c r="D574" s="105"/>
      <c r="E574" s="105"/>
      <c r="F574" s="105"/>
      <c r="G574" s="105"/>
      <c r="H574" s="105"/>
      <c r="I574" s="105"/>
      <c r="J574" s="105"/>
      <c r="K574" s="105"/>
    </row>
    <row r="575" spans="2:11" ht="15" thickBot="1">
      <c r="B575" s="105"/>
      <c r="C575" s="105"/>
      <c r="D575" s="105"/>
      <c r="E575" s="105"/>
      <c r="F575" s="105"/>
      <c r="G575" s="105"/>
      <c r="H575" s="105"/>
      <c r="I575" s="105"/>
      <c r="J575" s="105"/>
      <c r="K575" s="105"/>
    </row>
    <row r="576" spans="2:11" ht="15" thickBot="1">
      <c r="B576" s="105"/>
      <c r="C576" s="105"/>
      <c r="D576" s="105"/>
      <c r="E576" s="105"/>
      <c r="F576" s="105"/>
      <c r="G576" s="105"/>
      <c r="H576" s="105"/>
      <c r="I576" s="105"/>
      <c r="J576" s="105"/>
      <c r="K576" s="105"/>
    </row>
    <row r="577" spans="2:11" ht="15" thickBot="1">
      <c r="B577" s="105"/>
      <c r="C577" s="105"/>
      <c r="D577" s="105"/>
      <c r="E577" s="105"/>
      <c r="F577" s="105"/>
      <c r="G577" s="105"/>
      <c r="H577" s="105"/>
      <c r="I577" s="105"/>
      <c r="J577" s="105"/>
      <c r="K577" s="105"/>
    </row>
    <row r="578" spans="2:11" ht="15" thickBot="1">
      <c r="B578" s="105"/>
      <c r="C578" s="105"/>
      <c r="D578" s="105"/>
      <c r="E578" s="105"/>
      <c r="F578" s="105"/>
      <c r="G578" s="105"/>
      <c r="H578" s="105"/>
      <c r="I578" s="105"/>
      <c r="J578" s="105"/>
      <c r="K578" s="105"/>
    </row>
    <row r="579" spans="2:11" ht="15" thickBot="1">
      <c r="B579" s="105"/>
      <c r="C579" s="105"/>
      <c r="D579" s="105"/>
      <c r="E579" s="105"/>
      <c r="F579" s="105"/>
      <c r="G579" s="105"/>
      <c r="H579" s="105"/>
      <c r="I579" s="105"/>
      <c r="J579" s="105"/>
      <c r="K579" s="105"/>
    </row>
    <row r="580" spans="2:11" ht="15" thickBot="1">
      <c r="B580" s="105"/>
      <c r="C580" s="105"/>
      <c r="D580" s="105"/>
      <c r="E580" s="105"/>
      <c r="F580" s="105"/>
      <c r="G580" s="105"/>
      <c r="H580" s="105"/>
      <c r="I580" s="105"/>
      <c r="J580" s="105"/>
      <c r="K580" s="105"/>
    </row>
    <row r="581" spans="2:11" ht="15" thickBot="1">
      <c r="B581" s="105"/>
      <c r="C581" s="105"/>
      <c r="D581" s="105"/>
      <c r="E581" s="105"/>
      <c r="F581" s="105"/>
      <c r="G581" s="105"/>
      <c r="H581" s="105"/>
      <c r="I581" s="105"/>
      <c r="J581" s="105"/>
      <c r="K581" s="105"/>
    </row>
    <row r="582" spans="2:11" ht="15" thickBot="1">
      <c r="B582" s="105"/>
      <c r="C582" s="105"/>
      <c r="D582" s="105"/>
      <c r="E582" s="105"/>
      <c r="F582" s="105"/>
      <c r="G582" s="105"/>
      <c r="H582" s="105"/>
      <c r="I582" s="105"/>
      <c r="J582" s="105"/>
      <c r="K582" s="105"/>
    </row>
    <row r="583" spans="2:11" ht="15" thickBot="1">
      <c r="B583" s="105"/>
      <c r="C583" s="105"/>
      <c r="D583" s="105"/>
      <c r="E583" s="105"/>
      <c r="F583" s="105"/>
      <c r="G583" s="105"/>
      <c r="H583" s="105"/>
      <c r="I583" s="105"/>
      <c r="J583" s="105"/>
      <c r="K583" s="105"/>
    </row>
    <row r="584" spans="2:11" ht="15" thickBot="1">
      <c r="B584" s="105"/>
      <c r="C584" s="105"/>
      <c r="D584" s="105"/>
      <c r="E584" s="105"/>
      <c r="F584" s="105"/>
      <c r="G584" s="105"/>
      <c r="H584" s="105"/>
      <c r="I584" s="105"/>
      <c r="J584" s="105"/>
      <c r="K584" s="105"/>
    </row>
    <row r="585" spans="2:11" ht="15" thickBot="1">
      <c r="B585" s="105"/>
      <c r="C585" s="105"/>
      <c r="D585" s="105"/>
      <c r="E585" s="105"/>
      <c r="F585" s="105"/>
      <c r="G585" s="105"/>
      <c r="H585" s="105"/>
      <c r="I585" s="105"/>
      <c r="J585" s="105"/>
      <c r="K585" s="105"/>
    </row>
    <row r="586" spans="2:11" ht="15" thickBot="1">
      <c r="B586" s="105"/>
      <c r="C586" s="105"/>
      <c r="D586" s="105"/>
      <c r="E586" s="105"/>
      <c r="F586" s="105"/>
      <c r="G586" s="105"/>
      <c r="H586" s="105"/>
      <c r="I586" s="105"/>
      <c r="J586" s="105"/>
      <c r="K586" s="105"/>
    </row>
    <row r="587" spans="2:11" ht="15" thickBot="1">
      <c r="B587" s="105"/>
      <c r="C587" s="105"/>
      <c r="D587" s="105"/>
      <c r="E587" s="105"/>
      <c r="F587" s="105"/>
      <c r="G587" s="105"/>
      <c r="H587" s="105"/>
      <c r="I587" s="105"/>
      <c r="J587" s="105"/>
      <c r="K587" s="105"/>
    </row>
    <row r="588" spans="2:11" ht="15" thickBot="1">
      <c r="B588" s="105"/>
      <c r="C588" s="105"/>
      <c r="D588" s="105"/>
      <c r="E588" s="105"/>
      <c r="F588" s="105"/>
      <c r="G588" s="105"/>
      <c r="H588" s="105"/>
      <c r="I588" s="105"/>
      <c r="J588" s="105"/>
      <c r="K588" s="105"/>
    </row>
    <row r="589" spans="2:11" ht="15" thickBot="1">
      <c r="B589" s="105"/>
      <c r="C589" s="105"/>
      <c r="D589" s="105"/>
      <c r="E589" s="105"/>
      <c r="F589" s="105"/>
      <c r="G589" s="105"/>
      <c r="H589" s="105"/>
      <c r="I589" s="105"/>
      <c r="J589" s="105"/>
      <c r="K589" s="105"/>
    </row>
    <row r="590" spans="2:11" ht="15" thickBot="1">
      <c r="B590" s="105"/>
      <c r="C590" s="105"/>
      <c r="D590" s="105"/>
      <c r="E590" s="105"/>
      <c r="F590" s="105"/>
      <c r="G590" s="105"/>
      <c r="H590" s="105"/>
      <c r="I590" s="105"/>
      <c r="J590" s="105"/>
      <c r="K590" s="105"/>
    </row>
    <row r="591" spans="2:11" ht="15" thickBot="1">
      <c r="B591" s="105"/>
      <c r="C591" s="105"/>
      <c r="D591" s="105"/>
      <c r="E591" s="105"/>
      <c r="F591" s="105"/>
      <c r="G591" s="105"/>
      <c r="H591" s="105"/>
      <c r="I591" s="105"/>
      <c r="J591" s="105"/>
      <c r="K591" s="105"/>
    </row>
    <row r="592" spans="2:11" ht="15" thickBot="1">
      <c r="B592" s="105"/>
      <c r="C592" s="105"/>
      <c r="D592" s="105"/>
      <c r="E592" s="105"/>
      <c r="F592" s="105"/>
      <c r="G592" s="105"/>
      <c r="H592" s="105"/>
      <c r="I592" s="105"/>
      <c r="J592" s="105"/>
      <c r="K592" s="105"/>
    </row>
    <row r="593" spans="2:11" ht="15" thickBot="1">
      <c r="B593" s="105"/>
      <c r="C593" s="105"/>
      <c r="D593" s="105"/>
      <c r="E593" s="105"/>
      <c r="F593" s="105"/>
      <c r="G593" s="105"/>
      <c r="H593" s="105"/>
      <c r="I593" s="105"/>
      <c r="J593" s="105"/>
      <c r="K593" s="105"/>
    </row>
    <row r="594" spans="2:11" ht="15" thickBot="1">
      <c r="B594" s="105"/>
      <c r="C594" s="105"/>
      <c r="D594" s="105"/>
      <c r="E594" s="105"/>
      <c r="F594" s="105"/>
      <c r="G594" s="105"/>
      <c r="H594" s="105"/>
      <c r="I594" s="105"/>
      <c r="J594" s="105"/>
      <c r="K594" s="105"/>
    </row>
    <row r="595" spans="2:11" ht="15" thickBot="1">
      <c r="B595" s="105"/>
      <c r="C595" s="105"/>
      <c r="D595" s="105"/>
      <c r="E595" s="105"/>
      <c r="F595" s="105"/>
      <c r="G595" s="105"/>
      <c r="H595" s="105"/>
      <c r="I595" s="105"/>
      <c r="J595" s="105"/>
      <c r="K595" s="105"/>
    </row>
    <row r="596" spans="2:11" ht="15" thickBot="1">
      <c r="B596" s="105"/>
      <c r="C596" s="105"/>
      <c r="D596" s="105"/>
      <c r="E596" s="105"/>
      <c r="F596" s="105"/>
      <c r="G596" s="105"/>
      <c r="H596" s="105"/>
      <c r="I596" s="105"/>
      <c r="J596" s="105"/>
      <c r="K596" s="105"/>
    </row>
    <row r="597" spans="2:11" ht="15" thickBot="1">
      <c r="B597" s="105"/>
      <c r="C597" s="105"/>
      <c r="D597" s="105"/>
      <c r="E597" s="105"/>
      <c r="F597" s="105"/>
      <c r="G597" s="105"/>
      <c r="H597" s="105"/>
      <c r="I597" s="105"/>
      <c r="J597" s="105"/>
      <c r="K597" s="105"/>
    </row>
    <row r="598" spans="2:11" ht="15" thickBot="1">
      <c r="B598" s="105"/>
      <c r="C598" s="105"/>
      <c r="D598" s="105"/>
      <c r="E598" s="105"/>
      <c r="F598" s="105"/>
      <c r="G598" s="105"/>
      <c r="H598" s="105"/>
      <c r="I598" s="105"/>
      <c r="J598" s="105"/>
      <c r="K598" s="105"/>
    </row>
    <row r="599" spans="2:11" ht="15" thickBot="1">
      <c r="B599" s="105"/>
      <c r="C599" s="105"/>
      <c r="D599" s="105"/>
      <c r="E599" s="105"/>
      <c r="F599" s="105"/>
      <c r="G599" s="105"/>
      <c r="H599" s="105"/>
      <c r="I599" s="105"/>
      <c r="J599" s="105"/>
      <c r="K599" s="105"/>
    </row>
    <row r="600" spans="2:11" ht="15" thickBot="1">
      <c r="B600" s="105"/>
      <c r="C600" s="105"/>
      <c r="D600" s="105"/>
      <c r="E600" s="105"/>
      <c r="F600" s="105"/>
      <c r="G600" s="105"/>
      <c r="H600" s="105"/>
      <c r="I600" s="105"/>
      <c r="J600" s="105"/>
      <c r="K600" s="105"/>
    </row>
    <row r="601" spans="2:11" ht="15" thickBot="1">
      <c r="B601" s="105"/>
      <c r="C601" s="105"/>
      <c r="D601" s="105"/>
      <c r="E601" s="105"/>
      <c r="F601" s="105"/>
      <c r="G601" s="105"/>
      <c r="H601" s="105"/>
      <c r="I601" s="105"/>
      <c r="J601" s="105"/>
      <c r="K601" s="105"/>
    </row>
    <row r="602" spans="2:11" ht="15" thickBot="1">
      <c r="B602" s="105"/>
      <c r="C602" s="105"/>
      <c r="D602" s="105"/>
      <c r="E602" s="105"/>
      <c r="F602" s="105"/>
      <c r="G602" s="105"/>
      <c r="H602" s="105"/>
      <c r="I602" s="105"/>
      <c r="J602" s="105"/>
      <c r="K602" s="105"/>
    </row>
    <row r="603" spans="2:11" ht="15" thickBot="1">
      <c r="B603" s="105"/>
      <c r="C603" s="105"/>
      <c r="D603" s="105"/>
      <c r="E603" s="105"/>
      <c r="F603" s="105"/>
      <c r="G603" s="105"/>
      <c r="H603" s="105"/>
      <c r="I603" s="105"/>
      <c r="J603" s="105"/>
      <c r="K603" s="105"/>
    </row>
    <row r="604" spans="2:11" ht="15" thickBot="1">
      <c r="B604" s="105"/>
      <c r="C604" s="105"/>
      <c r="D604" s="105"/>
      <c r="E604" s="105"/>
      <c r="F604" s="105"/>
      <c r="G604" s="105"/>
      <c r="H604" s="105"/>
      <c r="I604" s="105"/>
      <c r="J604" s="105"/>
      <c r="K604" s="105"/>
    </row>
    <row r="605" spans="2:11" ht="15" thickBot="1">
      <c r="B605" s="105"/>
      <c r="C605" s="105"/>
      <c r="D605" s="105"/>
      <c r="E605" s="105"/>
      <c r="F605" s="105"/>
      <c r="G605" s="105"/>
      <c r="H605" s="105"/>
      <c r="I605" s="105"/>
      <c r="J605" s="105"/>
      <c r="K605" s="105"/>
    </row>
    <row r="606" spans="2:11" ht="15" thickBot="1">
      <c r="B606" s="105"/>
      <c r="C606" s="105"/>
      <c r="D606" s="105"/>
      <c r="E606" s="105"/>
      <c r="F606" s="105"/>
      <c r="G606" s="105"/>
      <c r="H606" s="105"/>
      <c r="I606" s="105"/>
      <c r="J606" s="105"/>
      <c r="K606" s="105"/>
    </row>
    <row r="607" spans="2:11" ht="15" thickBot="1">
      <c r="B607" s="105"/>
      <c r="C607" s="105"/>
      <c r="D607" s="105"/>
      <c r="E607" s="105"/>
      <c r="F607" s="105"/>
      <c r="G607" s="105"/>
      <c r="H607" s="105"/>
      <c r="I607" s="105"/>
      <c r="J607" s="105"/>
      <c r="K607" s="105"/>
    </row>
    <row r="608" spans="2:11" ht="15" thickBot="1">
      <c r="B608" s="105"/>
      <c r="C608" s="105"/>
      <c r="D608" s="105"/>
      <c r="E608" s="105"/>
      <c r="F608" s="105"/>
      <c r="G608" s="105"/>
      <c r="H608" s="105"/>
      <c r="I608" s="105"/>
      <c r="J608" s="105"/>
      <c r="K608" s="105"/>
    </row>
    <row r="609" spans="2:11" ht="15" thickBot="1">
      <c r="B609" s="105"/>
      <c r="C609" s="105"/>
      <c r="D609" s="105"/>
      <c r="E609" s="105"/>
      <c r="F609" s="105"/>
      <c r="G609" s="105"/>
      <c r="H609" s="105"/>
      <c r="I609" s="105"/>
      <c r="J609" s="105"/>
      <c r="K609" s="105"/>
    </row>
    <row r="610" spans="2:11" ht="15" thickBot="1">
      <c r="B610" s="105"/>
      <c r="C610" s="105"/>
      <c r="D610" s="105"/>
      <c r="E610" s="105"/>
      <c r="F610" s="105"/>
      <c r="G610" s="105"/>
      <c r="H610" s="105"/>
      <c r="I610" s="105"/>
      <c r="J610" s="105"/>
      <c r="K610" s="105"/>
    </row>
    <row r="611" spans="2:11" ht="15" thickBot="1">
      <c r="B611" s="105"/>
      <c r="C611" s="105"/>
      <c r="D611" s="105"/>
      <c r="E611" s="105"/>
      <c r="F611" s="105"/>
      <c r="G611" s="105"/>
      <c r="H611" s="105"/>
      <c r="I611" s="105"/>
      <c r="J611" s="105"/>
      <c r="K611" s="105"/>
    </row>
    <row r="612" spans="2:11" ht="15" thickBot="1">
      <c r="B612" s="105"/>
      <c r="C612" s="105"/>
      <c r="D612" s="105"/>
      <c r="E612" s="105"/>
      <c r="F612" s="105"/>
      <c r="G612" s="105"/>
      <c r="H612" s="105"/>
      <c r="I612" s="105"/>
      <c r="J612" s="105"/>
      <c r="K612" s="105"/>
    </row>
    <row r="613" spans="2:11" ht="15" thickBot="1">
      <c r="B613" s="105"/>
      <c r="C613" s="105"/>
      <c r="D613" s="105"/>
      <c r="E613" s="105"/>
      <c r="F613" s="105"/>
      <c r="G613" s="105"/>
      <c r="H613" s="105"/>
      <c r="I613" s="105"/>
      <c r="J613" s="105"/>
      <c r="K613" s="105"/>
    </row>
    <row r="614" spans="2:11" ht="15" thickBot="1">
      <c r="B614" s="105"/>
      <c r="C614" s="105"/>
      <c r="D614" s="105"/>
      <c r="E614" s="105"/>
      <c r="F614" s="105"/>
      <c r="G614" s="105"/>
      <c r="H614" s="105"/>
      <c r="I614" s="105"/>
      <c r="J614" s="105"/>
      <c r="K614" s="105"/>
    </row>
    <row r="615" spans="2:11" ht="15" thickBot="1">
      <c r="B615" s="105"/>
      <c r="C615" s="105"/>
      <c r="D615" s="105"/>
      <c r="E615" s="105"/>
      <c r="F615" s="105"/>
      <c r="G615" s="105"/>
      <c r="H615" s="105"/>
      <c r="I615" s="105"/>
      <c r="J615" s="105"/>
      <c r="K615" s="105"/>
    </row>
    <row r="616" spans="2:11" ht="15" thickBot="1">
      <c r="B616" s="105"/>
      <c r="C616" s="105"/>
      <c r="D616" s="105"/>
      <c r="E616" s="105"/>
      <c r="F616" s="105"/>
      <c r="G616" s="105"/>
      <c r="H616" s="105"/>
      <c r="I616" s="105"/>
      <c r="J616" s="105"/>
      <c r="K616" s="105"/>
    </row>
    <row r="617" spans="2:11" ht="15" thickBot="1">
      <c r="B617" s="105"/>
      <c r="C617" s="105"/>
      <c r="D617" s="105"/>
      <c r="E617" s="105"/>
      <c r="F617" s="105"/>
      <c r="G617" s="105"/>
      <c r="H617" s="105"/>
      <c r="I617" s="105"/>
      <c r="J617" s="105"/>
      <c r="K617" s="105"/>
    </row>
    <row r="618" spans="2:11" ht="15" thickBot="1">
      <c r="B618" s="105"/>
      <c r="C618" s="105"/>
      <c r="D618" s="105"/>
      <c r="E618" s="105"/>
      <c r="F618" s="105"/>
      <c r="G618" s="105"/>
      <c r="H618" s="105"/>
      <c r="I618" s="105"/>
      <c r="J618" s="105"/>
      <c r="K618" s="105"/>
    </row>
    <row r="619" spans="2:11" ht="15" thickBot="1">
      <c r="B619" s="105"/>
      <c r="C619" s="105"/>
      <c r="D619" s="105"/>
      <c r="E619" s="105"/>
      <c r="F619" s="105"/>
      <c r="G619" s="105"/>
      <c r="H619" s="105"/>
      <c r="I619" s="105"/>
      <c r="J619" s="105"/>
      <c r="K619" s="105"/>
    </row>
    <row r="620" spans="2:11" ht="15" thickBot="1">
      <c r="B620" s="105"/>
      <c r="C620" s="105"/>
      <c r="D620" s="105"/>
      <c r="E620" s="105"/>
      <c r="F620" s="105"/>
      <c r="G620" s="105"/>
      <c r="H620" s="105"/>
      <c r="I620" s="105"/>
      <c r="J620" s="105"/>
      <c r="K620" s="105"/>
    </row>
    <row r="621" spans="2:11" ht="15" thickBot="1">
      <c r="B621" s="105"/>
      <c r="C621" s="105"/>
      <c r="D621" s="105"/>
      <c r="E621" s="105"/>
      <c r="F621" s="105"/>
      <c r="G621" s="105"/>
      <c r="H621" s="105"/>
      <c r="I621" s="105"/>
      <c r="J621" s="105"/>
      <c r="K621" s="105"/>
    </row>
    <row r="622" spans="2:11" ht="15" thickBot="1">
      <c r="B622" s="105"/>
      <c r="C622" s="105"/>
      <c r="D622" s="105"/>
      <c r="E622" s="105"/>
      <c r="F622" s="105"/>
      <c r="G622" s="105"/>
      <c r="H622" s="105"/>
      <c r="I622" s="105"/>
      <c r="J622" s="105"/>
      <c r="K622" s="105"/>
    </row>
    <row r="623" spans="2:11" ht="15" thickBot="1">
      <c r="B623" s="105"/>
      <c r="C623" s="105"/>
      <c r="D623" s="105"/>
      <c r="E623" s="105"/>
      <c r="F623" s="105"/>
      <c r="G623" s="105"/>
      <c r="H623" s="105"/>
      <c r="I623" s="105"/>
      <c r="J623" s="105"/>
      <c r="K623" s="105"/>
    </row>
    <row r="624" spans="2:11" ht="15" thickBot="1">
      <c r="B624" s="105"/>
      <c r="C624" s="105"/>
      <c r="D624" s="105"/>
      <c r="E624" s="105"/>
      <c r="F624" s="105"/>
      <c r="G624" s="105"/>
      <c r="H624" s="105"/>
      <c r="I624" s="105"/>
      <c r="J624" s="105"/>
      <c r="K624" s="105"/>
    </row>
    <row r="625" spans="2:11" ht="15" thickBot="1">
      <c r="B625" s="105"/>
      <c r="C625" s="105"/>
      <c r="D625" s="105"/>
      <c r="E625" s="105"/>
      <c r="F625" s="105"/>
      <c r="G625" s="105"/>
      <c r="H625" s="105"/>
      <c r="I625" s="105"/>
      <c r="J625" s="105"/>
      <c r="K625" s="105"/>
    </row>
    <row r="626" spans="2:11" ht="15" thickBot="1">
      <c r="B626" s="105"/>
      <c r="C626" s="105"/>
      <c r="D626" s="105"/>
      <c r="E626" s="105"/>
      <c r="F626" s="105"/>
      <c r="G626" s="105"/>
      <c r="H626" s="105"/>
      <c r="I626" s="105"/>
      <c r="J626" s="105"/>
      <c r="K626" s="105"/>
    </row>
    <row r="627" spans="2:11" ht="15" thickBot="1">
      <c r="B627" s="105"/>
      <c r="C627" s="105"/>
      <c r="D627" s="105"/>
      <c r="E627" s="105"/>
      <c r="F627" s="105"/>
      <c r="G627" s="105"/>
      <c r="H627" s="105"/>
      <c r="I627" s="105"/>
      <c r="J627" s="105"/>
      <c r="K627" s="105"/>
    </row>
    <row r="628" spans="2:11" ht="15" thickBot="1">
      <c r="B628" s="105"/>
      <c r="C628" s="105"/>
      <c r="D628" s="105"/>
      <c r="E628" s="105"/>
      <c r="F628" s="105"/>
      <c r="G628" s="105"/>
      <c r="H628" s="105"/>
      <c r="I628" s="105"/>
      <c r="J628" s="105"/>
      <c r="K628" s="105"/>
    </row>
    <row r="629" spans="2:11" ht="15" thickBot="1">
      <c r="B629" s="105"/>
      <c r="C629" s="105"/>
      <c r="D629" s="105"/>
      <c r="E629" s="105"/>
      <c r="F629" s="105"/>
      <c r="G629" s="105"/>
      <c r="H629" s="105"/>
      <c r="I629" s="105"/>
      <c r="J629" s="105"/>
      <c r="K629" s="105"/>
    </row>
    <row r="630" spans="2:11" ht="15" thickBot="1">
      <c r="B630" s="105"/>
      <c r="C630" s="105"/>
      <c r="D630" s="105"/>
      <c r="E630" s="105"/>
      <c r="F630" s="105"/>
      <c r="G630" s="105"/>
      <c r="H630" s="105"/>
      <c r="I630" s="105"/>
      <c r="J630" s="105"/>
      <c r="K630" s="105"/>
    </row>
    <row r="631" spans="2:11" ht="15" thickBot="1">
      <c r="B631" s="105"/>
      <c r="C631" s="105"/>
      <c r="D631" s="105"/>
      <c r="E631" s="105"/>
      <c r="F631" s="105"/>
      <c r="G631" s="105"/>
      <c r="H631" s="105"/>
      <c r="I631" s="105"/>
      <c r="J631" s="105"/>
      <c r="K631" s="105"/>
    </row>
    <row r="632" spans="2:11" ht="15" thickBot="1">
      <c r="B632" s="105"/>
      <c r="C632" s="105"/>
      <c r="D632" s="105"/>
      <c r="E632" s="105"/>
      <c r="F632" s="105"/>
      <c r="G632" s="105"/>
      <c r="H632" s="105"/>
      <c r="I632" s="105"/>
      <c r="J632" s="105"/>
      <c r="K632" s="105"/>
    </row>
    <row r="633" spans="2:11" ht="15" thickBot="1">
      <c r="B633" s="105"/>
      <c r="C633" s="105"/>
      <c r="D633" s="105"/>
      <c r="E633" s="105"/>
      <c r="F633" s="105"/>
      <c r="G633" s="105"/>
      <c r="H633" s="105"/>
      <c r="I633" s="105"/>
      <c r="J633" s="105"/>
      <c r="K633" s="105"/>
    </row>
    <row r="634" spans="2:11" ht="15" thickBot="1">
      <c r="B634" s="105"/>
      <c r="C634" s="105"/>
      <c r="D634" s="105"/>
      <c r="E634" s="105"/>
      <c r="F634" s="105"/>
      <c r="G634" s="105"/>
      <c r="H634" s="105"/>
      <c r="I634" s="105"/>
      <c r="J634" s="105"/>
      <c r="K634" s="105"/>
    </row>
    <row r="635" spans="2:11" ht="15" thickBot="1">
      <c r="B635" s="105"/>
      <c r="C635" s="105"/>
      <c r="D635" s="105"/>
      <c r="E635" s="105"/>
      <c r="F635" s="105"/>
      <c r="G635" s="105"/>
      <c r="H635" s="105"/>
      <c r="I635" s="105"/>
      <c r="J635" s="105"/>
      <c r="K635" s="105"/>
    </row>
    <row r="636" spans="2:11" ht="15" thickBot="1">
      <c r="B636" s="105"/>
      <c r="C636" s="105"/>
      <c r="D636" s="105"/>
      <c r="E636" s="105"/>
      <c r="F636" s="105"/>
      <c r="G636" s="105"/>
      <c r="H636" s="105"/>
      <c r="I636" s="105"/>
      <c r="J636" s="105"/>
      <c r="K636" s="105"/>
    </row>
    <row r="637" spans="2:11" ht="15" thickBot="1">
      <c r="B637" s="105"/>
      <c r="C637" s="105"/>
      <c r="D637" s="105"/>
      <c r="E637" s="105"/>
      <c r="F637" s="105"/>
      <c r="G637" s="105"/>
      <c r="H637" s="105"/>
      <c r="I637" s="105"/>
      <c r="J637" s="105"/>
      <c r="K637" s="105"/>
    </row>
    <row r="638" spans="2:11" ht="15" thickBot="1">
      <c r="B638" s="105"/>
      <c r="C638" s="105"/>
      <c r="D638" s="105"/>
      <c r="E638" s="105"/>
      <c r="F638" s="105"/>
      <c r="G638" s="105"/>
      <c r="H638" s="105"/>
      <c r="I638" s="105"/>
      <c r="J638" s="105"/>
      <c r="K638" s="105"/>
    </row>
    <row r="639" spans="2:11" ht="15" thickBot="1">
      <c r="B639" s="105"/>
      <c r="C639" s="105"/>
      <c r="D639" s="105"/>
      <c r="E639" s="105"/>
      <c r="F639" s="105"/>
      <c r="G639" s="105"/>
      <c r="H639" s="105"/>
      <c r="I639" s="105"/>
      <c r="J639" s="105"/>
      <c r="K639" s="105"/>
    </row>
    <row r="640" spans="2:11" ht="15" thickBot="1">
      <c r="B640" s="105"/>
      <c r="C640" s="105"/>
      <c r="D640" s="105"/>
      <c r="E640" s="105"/>
      <c r="F640" s="105"/>
      <c r="G640" s="105"/>
      <c r="H640" s="105"/>
      <c r="I640" s="105"/>
      <c r="J640" s="105"/>
      <c r="K640" s="105"/>
    </row>
    <row r="641" spans="2:11" ht="15" thickBot="1">
      <c r="B641" s="105"/>
      <c r="C641" s="105"/>
      <c r="D641" s="105"/>
      <c r="E641" s="105"/>
      <c r="F641" s="105"/>
      <c r="G641" s="105"/>
      <c r="H641" s="105"/>
      <c r="I641" s="105"/>
      <c r="J641" s="105"/>
      <c r="K641" s="105"/>
    </row>
    <row r="642" spans="2:11" ht="15" thickBot="1">
      <c r="B642" s="105"/>
      <c r="C642" s="105"/>
      <c r="D642" s="105"/>
      <c r="E642" s="105"/>
      <c r="F642" s="105"/>
      <c r="G642" s="105"/>
      <c r="H642" s="105"/>
      <c r="I642" s="105"/>
      <c r="J642" s="105"/>
      <c r="K642" s="105"/>
    </row>
    <row r="643" spans="2:11" ht="15" thickBot="1">
      <c r="B643" s="105"/>
      <c r="C643" s="105"/>
      <c r="D643" s="105"/>
      <c r="E643" s="105"/>
      <c r="F643" s="105"/>
      <c r="G643" s="105"/>
      <c r="H643" s="105"/>
      <c r="I643" s="105"/>
      <c r="J643" s="105"/>
      <c r="K643" s="105"/>
    </row>
    <row r="644" spans="2:11" ht="15" thickBot="1">
      <c r="B644" s="105"/>
      <c r="C644" s="105"/>
      <c r="D644" s="105"/>
      <c r="E644" s="105"/>
      <c r="F644" s="105"/>
      <c r="G644" s="105"/>
      <c r="H644" s="105"/>
      <c r="I644" s="105"/>
      <c r="J644" s="105"/>
      <c r="K644" s="105"/>
    </row>
    <row r="645" spans="2:11" ht="15" thickBot="1">
      <c r="B645" s="105"/>
      <c r="C645" s="105"/>
      <c r="D645" s="105"/>
      <c r="E645" s="105"/>
      <c r="F645" s="105"/>
      <c r="G645" s="105"/>
      <c r="H645" s="105"/>
      <c r="I645" s="105"/>
      <c r="J645" s="105"/>
      <c r="K645" s="105"/>
    </row>
    <row r="646" spans="2:11" ht="15" thickBot="1">
      <c r="B646" s="105"/>
      <c r="C646" s="105"/>
      <c r="D646" s="105"/>
      <c r="E646" s="105"/>
      <c r="F646" s="105"/>
      <c r="G646" s="105"/>
      <c r="H646" s="105"/>
      <c r="I646" s="105"/>
      <c r="J646" s="105"/>
      <c r="K646" s="105"/>
    </row>
    <row r="647" spans="2:11" ht="15" thickBot="1">
      <c r="B647" s="105"/>
      <c r="C647" s="105"/>
      <c r="D647" s="105"/>
      <c r="E647" s="105"/>
      <c r="F647" s="105"/>
      <c r="G647" s="105"/>
      <c r="H647" s="105"/>
      <c r="I647" s="105"/>
      <c r="J647" s="105"/>
      <c r="K647" s="105"/>
    </row>
    <row r="648" spans="2:11" ht="15" thickBot="1">
      <c r="B648" s="105"/>
      <c r="C648" s="105"/>
      <c r="D648" s="105"/>
      <c r="E648" s="105"/>
      <c r="F648" s="105"/>
      <c r="G648" s="105"/>
      <c r="H648" s="105"/>
      <c r="I648" s="105"/>
      <c r="J648" s="105"/>
      <c r="K648" s="105"/>
    </row>
    <row r="649" spans="2:11" ht="15" thickBot="1">
      <c r="B649" s="105"/>
      <c r="C649" s="105"/>
      <c r="D649" s="105"/>
      <c r="E649" s="105"/>
      <c r="F649" s="105"/>
      <c r="G649" s="105"/>
      <c r="H649" s="105"/>
      <c r="I649" s="105"/>
      <c r="J649" s="105"/>
      <c r="K649" s="105"/>
    </row>
    <row r="650" spans="2:11" ht="15" thickBot="1">
      <c r="B650" s="105"/>
      <c r="C650" s="105"/>
      <c r="D650" s="105"/>
      <c r="E650" s="105"/>
      <c r="F650" s="105"/>
      <c r="G650" s="105"/>
      <c r="H650" s="105"/>
      <c r="I650" s="105"/>
      <c r="J650" s="105"/>
      <c r="K650" s="105"/>
    </row>
    <row r="651" spans="2:11" ht="15" thickBot="1">
      <c r="B651" s="105"/>
      <c r="C651" s="105"/>
      <c r="D651" s="105"/>
      <c r="E651" s="105"/>
      <c r="F651" s="105"/>
      <c r="G651" s="105"/>
      <c r="H651" s="105"/>
      <c r="I651" s="105"/>
      <c r="J651" s="105"/>
      <c r="K651" s="105"/>
    </row>
    <row r="652" spans="2:11" ht="15" thickBot="1">
      <c r="B652" s="105"/>
      <c r="C652" s="105"/>
      <c r="D652" s="105"/>
      <c r="E652" s="105"/>
      <c r="F652" s="105"/>
      <c r="G652" s="105"/>
      <c r="H652" s="105"/>
      <c r="I652" s="105"/>
      <c r="J652" s="105"/>
      <c r="K652" s="105"/>
    </row>
    <row r="653" spans="2:11" ht="15" thickBot="1">
      <c r="B653" s="105"/>
      <c r="C653" s="105"/>
      <c r="D653" s="105"/>
      <c r="E653" s="105"/>
      <c r="F653" s="105"/>
      <c r="G653" s="105"/>
      <c r="H653" s="105"/>
      <c r="I653" s="105"/>
      <c r="J653" s="105"/>
      <c r="K653" s="105"/>
    </row>
    <row r="654" spans="2:11" ht="15" thickBot="1">
      <c r="B654" s="105"/>
      <c r="C654" s="105"/>
      <c r="D654" s="105"/>
      <c r="E654" s="105"/>
      <c r="F654" s="105"/>
      <c r="G654" s="105"/>
      <c r="H654" s="105"/>
      <c r="I654" s="105"/>
      <c r="J654" s="105"/>
      <c r="K654" s="105"/>
    </row>
    <row r="655" spans="2:11" ht="15" thickBot="1">
      <c r="B655" s="105"/>
      <c r="C655" s="105"/>
      <c r="D655" s="105"/>
      <c r="E655" s="105"/>
      <c r="F655" s="105"/>
      <c r="G655" s="105"/>
      <c r="H655" s="105"/>
      <c r="I655" s="105"/>
      <c r="J655" s="105"/>
      <c r="K655" s="105"/>
    </row>
    <row r="656" spans="2:11" ht="15" thickBot="1">
      <c r="B656" s="105"/>
      <c r="C656" s="105"/>
      <c r="D656" s="105"/>
      <c r="E656" s="105"/>
      <c r="F656" s="105"/>
      <c r="G656" s="105"/>
      <c r="H656" s="105"/>
      <c r="I656" s="105"/>
      <c r="J656" s="105"/>
      <c r="K656" s="105"/>
    </row>
    <row r="657" spans="2:11" ht="15" thickBot="1">
      <c r="B657" s="105"/>
      <c r="C657" s="105"/>
      <c r="D657" s="105"/>
      <c r="E657" s="105"/>
      <c r="F657" s="105"/>
      <c r="G657" s="105"/>
      <c r="H657" s="105"/>
      <c r="I657" s="105"/>
      <c r="J657" s="105"/>
      <c r="K657" s="105"/>
    </row>
    <row r="658" spans="2:11" ht="15" thickBot="1">
      <c r="B658" s="105"/>
      <c r="C658" s="105"/>
      <c r="D658" s="105"/>
      <c r="E658" s="105"/>
      <c r="F658" s="105"/>
      <c r="G658" s="105"/>
      <c r="H658" s="105"/>
      <c r="I658" s="105"/>
      <c r="J658" s="105"/>
      <c r="K658" s="105"/>
    </row>
    <row r="659" spans="2:11" ht="15" thickBot="1">
      <c r="B659" s="105"/>
      <c r="C659" s="105"/>
      <c r="D659" s="105"/>
      <c r="E659" s="105"/>
      <c r="F659" s="105"/>
      <c r="G659" s="105"/>
      <c r="H659" s="105"/>
      <c r="I659" s="105"/>
      <c r="J659" s="105"/>
      <c r="K659" s="105"/>
    </row>
    <row r="660" spans="2:11" ht="15" thickBot="1">
      <c r="B660" s="105"/>
      <c r="C660" s="105"/>
      <c r="D660" s="105"/>
      <c r="E660" s="105"/>
      <c r="F660" s="105"/>
      <c r="G660" s="105"/>
      <c r="H660" s="105"/>
      <c r="I660" s="105"/>
      <c r="J660" s="105"/>
      <c r="K660" s="105"/>
    </row>
    <row r="661" spans="2:11" ht="15" thickBot="1">
      <c r="B661" s="105"/>
      <c r="C661" s="105"/>
      <c r="D661" s="105"/>
      <c r="E661" s="105"/>
      <c r="F661" s="105"/>
      <c r="G661" s="105"/>
      <c r="H661" s="105"/>
      <c r="I661" s="105"/>
      <c r="J661" s="105"/>
      <c r="K661" s="105"/>
    </row>
    <row r="662" spans="2:11" ht="15" thickBot="1">
      <c r="B662" s="105"/>
      <c r="C662" s="105"/>
      <c r="D662" s="105"/>
      <c r="E662" s="105"/>
      <c r="F662" s="105"/>
      <c r="G662" s="105"/>
      <c r="H662" s="105"/>
      <c r="I662" s="105"/>
      <c r="J662" s="105"/>
      <c r="K662" s="105"/>
    </row>
    <row r="663" spans="2:11" ht="15" thickBot="1">
      <c r="B663" s="105"/>
      <c r="C663" s="105"/>
      <c r="D663" s="105"/>
      <c r="E663" s="105"/>
      <c r="F663" s="105"/>
      <c r="G663" s="105"/>
      <c r="H663" s="105"/>
      <c r="I663" s="105"/>
      <c r="J663" s="105"/>
      <c r="K663" s="105"/>
    </row>
    <row r="664" spans="2:11" ht="15" thickBot="1">
      <c r="B664" s="105"/>
      <c r="C664" s="105"/>
      <c r="D664" s="105"/>
      <c r="E664" s="105"/>
      <c r="F664" s="105"/>
      <c r="G664" s="105"/>
      <c r="H664" s="105"/>
      <c r="I664" s="105"/>
      <c r="J664" s="105"/>
      <c r="K664" s="105"/>
    </row>
    <row r="665" spans="2:11" ht="15" thickBot="1">
      <c r="B665" s="105"/>
      <c r="C665" s="105"/>
      <c r="D665" s="105"/>
      <c r="E665" s="105"/>
      <c r="F665" s="105"/>
      <c r="G665" s="105"/>
      <c r="H665" s="105"/>
      <c r="I665" s="105"/>
      <c r="J665" s="105"/>
      <c r="K665" s="105"/>
    </row>
    <row r="666" spans="2:11" ht="15" thickBot="1">
      <c r="B666" s="105"/>
      <c r="C666" s="105"/>
      <c r="D666" s="105"/>
      <c r="E666" s="105"/>
      <c r="F666" s="105"/>
      <c r="G666" s="105"/>
      <c r="H666" s="105"/>
      <c r="I666" s="105"/>
      <c r="J666" s="105"/>
      <c r="K666" s="105"/>
    </row>
    <row r="667" spans="2:11" ht="15" thickBot="1">
      <c r="B667" s="105"/>
      <c r="C667" s="105"/>
      <c r="D667" s="105"/>
      <c r="E667" s="105"/>
      <c r="F667" s="105"/>
      <c r="G667" s="105"/>
      <c r="H667" s="105"/>
      <c r="I667" s="105"/>
      <c r="J667" s="105"/>
      <c r="K667" s="105"/>
    </row>
    <row r="668" spans="2:11" ht="15" thickBot="1">
      <c r="B668" s="105"/>
      <c r="C668" s="105"/>
      <c r="D668" s="105"/>
      <c r="E668" s="105"/>
      <c r="F668" s="105"/>
      <c r="G668" s="105"/>
      <c r="H668" s="105"/>
      <c r="I668" s="105"/>
      <c r="J668" s="105"/>
      <c r="K668" s="105"/>
    </row>
    <row r="669" spans="2:11" ht="15" thickBot="1">
      <c r="B669" s="105"/>
      <c r="C669" s="105"/>
      <c r="D669" s="105"/>
      <c r="E669" s="105"/>
      <c r="F669" s="105"/>
      <c r="G669" s="105"/>
      <c r="H669" s="105"/>
      <c r="I669" s="105"/>
      <c r="J669" s="105"/>
      <c r="K669" s="105"/>
    </row>
    <row r="670" spans="2:11" ht="15" thickBot="1">
      <c r="B670" s="105"/>
      <c r="C670" s="105"/>
      <c r="D670" s="105"/>
      <c r="E670" s="105"/>
      <c r="F670" s="105"/>
      <c r="G670" s="105"/>
      <c r="H670" s="105"/>
      <c r="I670" s="105"/>
      <c r="J670" s="105"/>
      <c r="K670" s="105"/>
    </row>
    <row r="671" spans="2:11" ht="15" thickBot="1">
      <c r="B671" s="105"/>
      <c r="C671" s="105"/>
      <c r="D671" s="105"/>
      <c r="E671" s="105"/>
      <c r="F671" s="105"/>
      <c r="G671" s="105"/>
      <c r="H671" s="105"/>
      <c r="I671" s="105"/>
      <c r="J671" s="105"/>
      <c r="K671" s="105"/>
    </row>
    <row r="672" spans="2:11" ht="15" thickBot="1">
      <c r="B672" s="105"/>
      <c r="C672" s="105"/>
      <c r="D672" s="105"/>
      <c r="E672" s="105"/>
      <c r="F672" s="105"/>
      <c r="G672" s="105"/>
      <c r="H672" s="105"/>
      <c r="I672" s="105"/>
      <c r="J672" s="105"/>
      <c r="K672" s="105"/>
    </row>
    <row r="673" spans="2:11" ht="15" thickBot="1">
      <c r="B673" s="105"/>
      <c r="C673" s="105"/>
      <c r="D673" s="105"/>
      <c r="E673" s="105"/>
      <c r="F673" s="105"/>
      <c r="G673" s="105"/>
      <c r="H673" s="105"/>
      <c r="I673" s="105"/>
      <c r="J673" s="105"/>
      <c r="K673" s="105"/>
    </row>
    <row r="674" spans="2:11" ht="15" thickBot="1">
      <c r="B674" s="105"/>
      <c r="C674" s="105"/>
      <c r="D674" s="105"/>
      <c r="E674" s="105"/>
      <c r="F674" s="105"/>
      <c r="G674" s="105"/>
      <c r="H674" s="105"/>
      <c r="I674" s="105"/>
      <c r="J674" s="105"/>
      <c r="K674" s="105"/>
    </row>
    <row r="675" spans="2:11" ht="15" thickBot="1">
      <c r="B675" s="105"/>
      <c r="C675" s="105"/>
      <c r="D675" s="105"/>
      <c r="E675" s="105"/>
      <c r="F675" s="105"/>
      <c r="G675" s="105"/>
      <c r="H675" s="105"/>
      <c r="I675" s="105"/>
      <c r="J675" s="105"/>
      <c r="K675" s="105"/>
    </row>
    <row r="676" spans="2:11" ht="15" thickBot="1">
      <c r="B676" s="105"/>
      <c r="C676" s="105"/>
      <c r="D676" s="105"/>
      <c r="E676" s="105"/>
      <c r="F676" s="105"/>
      <c r="G676" s="105"/>
      <c r="H676" s="105"/>
      <c r="I676" s="105"/>
      <c r="J676" s="105"/>
      <c r="K676" s="105"/>
    </row>
    <row r="677" spans="2:11" ht="15" thickBot="1">
      <c r="B677" s="105"/>
      <c r="C677" s="105"/>
      <c r="D677" s="105"/>
      <c r="E677" s="105"/>
      <c r="F677" s="105"/>
      <c r="G677" s="105"/>
      <c r="H677" s="105"/>
      <c r="I677" s="105"/>
      <c r="J677" s="105"/>
      <c r="K677" s="105"/>
    </row>
    <row r="678" spans="2:11" ht="15" thickBot="1">
      <c r="B678" s="105"/>
      <c r="C678" s="105"/>
      <c r="D678" s="105"/>
      <c r="E678" s="105"/>
      <c r="F678" s="105"/>
      <c r="G678" s="105"/>
      <c r="H678" s="105"/>
      <c r="I678" s="105"/>
      <c r="J678" s="105"/>
      <c r="K678" s="105"/>
    </row>
    <row r="679" spans="2:11" ht="15" thickBot="1">
      <c r="B679" s="105"/>
      <c r="C679" s="105"/>
      <c r="D679" s="105"/>
      <c r="E679" s="105"/>
      <c r="F679" s="105"/>
      <c r="G679" s="105"/>
      <c r="H679" s="105"/>
      <c r="I679" s="105"/>
      <c r="J679" s="105"/>
      <c r="K679" s="105"/>
    </row>
    <row r="680" spans="2:11" ht="15" thickBot="1">
      <c r="B680" s="105"/>
      <c r="C680" s="105"/>
      <c r="D680" s="105"/>
      <c r="E680" s="105"/>
      <c r="F680" s="105"/>
      <c r="G680" s="105"/>
      <c r="H680" s="105"/>
      <c r="I680" s="105"/>
      <c r="J680" s="105"/>
      <c r="K680" s="105"/>
    </row>
    <row r="681" spans="2:11" ht="15" thickBot="1">
      <c r="B681" s="105"/>
      <c r="C681" s="105"/>
      <c r="D681" s="105"/>
      <c r="E681" s="105"/>
      <c r="F681" s="105"/>
      <c r="G681" s="105"/>
      <c r="H681" s="105"/>
      <c r="I681" s="105"/>
      <c r="J681" s="105"/>
      <c r="K681" s="105"/>
    </row>
    <row r="682" spans="2:11" ht="15" thickBot="1">
      <c r="B682" s="105"/>
      <c r="C682" s="105"/>
      <c r="D682" s="105"/>
      <c r="E682" s="105"/>
      <c r="F682" s="105"/>
      <c r="G682" s="105"/>
      <c r="H682" s="105"/>
      <c r="I682" s="105"/>
      <c r="J682" s="105"/>
      <c r="K682" s="105"/>
    </row>
    <row r="683" spans="2:11" ht="15" thickBot="1">
      <c r="B683" s="105"/>
      <c r="C683" s="105"/>
      <c r="D683" s="105"/>
      <c r="E683" s="105"/>
      <c r="F683" s="105"/>
      <c r="G683" s="105"/>
      <c r="H683" s="105"/>
      <c r="I683" s="105"/>
      <c r="J683" s="105"/>
      <c r="K683" s="105"/>
    </row>
    <row r="684" spans="2:11" ht="15" thickBot="1">
      <c r="B684" s="105"/>
      <c r="C684" s="105"/>
      <c r="D684" s="105"/>
      <c r="E684" s="105"/>
      <c r="F684" s="105"/>
      <c r="G684" s="105"/>
      <c r="H684" s="105"/>
      <c r="I684" s="105"/>
      <c r="J684" s="105"/>
      <c r="K684" s="105"/>
    </row>
    <row r="685" spans="2:11" ht="15" thickBot="1">
      <c r="B685" s="105"/>
      <c r="C685" s="105"/>
      <c r="D685" s="105"/>
      <c r="E685" s="105"/>
      <c r="F685" s="105"/>
      <c r="G685" s="105"/>
      <c r="H685" s="105"/>
      <c r="I685" s="105"/>
      <c r="J685" s="105"/>
      <c r="K685" s="105"/>
    </row>
    <row r="686" spans="2:11" ht="15" thickBot="1">
      <c r="B686" s="105"/>
      <c r="C686" s="105"/>
      <c r="D686" s="105"/>
      <c r="E686" s="105"/>
      <c r="F686" s="105"/>
      <c r="G686" s="105"/>
      <c r="H686" s="105"/>
      <c r="I686" s="105"/>
      <c r="J686" s="105"/>
      <c r="K686" s="105"/>
    </row>
    <row r="687" spans="2:11" ht="15" thickBot="1">
      <c r="B687" s="105"/>
      <c r="C687" s="105"/>
      <c r="D687" s="105"/>
      <c r="E687" s="105"/>
      <c r="F687" s="105"/>
      <c r="G687" s="105"/>
      <c r="H687" s="105"/>
      <c r="I687" s="105"/>
      <c r="J687" s="105"/>
      <c r="K687" s="105"/>
    </row>
    <row r="688" spans="2:11" ht="15" thickBot="1">
      <c r="B688" s="105"/>
      <c r="C688" s="105"/>
      <c r="D688" s="105"/>
      <c r="E688" s="105"/>
      <c r="F688" s="105"/>
      <c r="G688" s="105"/>
      <c r="H688" s="105"/>
      <c r="I688" s="105"/>
      <c r="J688" s="105"/>
      <c r="K688" s="105"/>
    </row>
    <row r="689" spans="2:11" ht="15" thickBot="1">
      <c r="B689" s="105"/>
      <c r="C689" s="105"/>
      <c r="D689" s="105"/>
      <c r="E689" s="105"/>
      <c r="F689" s="105"/>
      <c r="G689" s="105"/>
      <c r="H689" s="105"/>
      <c r="I689" s="105"/>
      <c r="J689" s="105"/>
      <c r="K689" s="105"/>
    </row>
    <row r="690" spans="2:11" ht="15" thickBot="1">
      <c r="B690" s="105"/>
      <c r="C690" s="105"/>
      <c r="D690" s="105"/>
      <c r="E690" s="105"/>
      <c r="F690" s="105"/>
      <c r="G690" s="105"/>
      <c r="H690" s="105"/>
      <c r="I690" s="105"/>
      <c r="J690" s="105"/>
      <c r="K690" s="105"/>
    </row>
    <row r="691" spans="2:11" ht="15" thickBot="1">
      <c r="B691" s="105"/>
      <c r="C691" s="105"/>
      <c r="D691" s="105"/>
      <c r="E691" s="105"/>
      <c r="F691" s="105"/>
      <c r="G691" s="105"/>
      <c r="H691" s="105"/>
      <c r="I691" s="105"/>
      <c r="J691" s="105"/>
      <c r="K691" s="105"/>
    </row>
    <row r="692" spans="2:11" ht="15" thickBot="1">
      <c r="B692" s="105"/>
      <c r="C692" s="105"/>
      <c r="D692" s="105"/>
      <c r="E692" s="105"/>
      <c r="F692" s="105"/>
      <c r="G692" s="105"/>
      <c r="H692" s="105"/>
      <c r="I692" s="105"/>
      <c r="J692" s="105"/>
      <c r="K692" s="105"/>
    </row>
    <row r="693" spans="2:11" ht="15" thickBot="1">
      <c r="B693" s="105"/>
      <c r="C693" s="105"/>
      <c r="D693" s="105"/>
      <c r="E693" s="105"/>
      <c r="F693" s="105"/>
      <c r="G693" s="105"/>
      <c r="H693" s="105"/>
      <c r="I693" s="105"/>
      <c r="J693" s="105"/>
      <c r="K693" s="105"/>
    </row>
    <row r="694" spans="2:11" ht="15" thickBot="1">
      <c r="B694" s="105"/>
      <c r="C694" s="105"/>
      <c r="D694" s="105"/>
      <c r="E694" s="105"/>
      <c r="F694" s="105"/>
      <c r="G694" s="105"/>
      <c r="H694" s="105"/>
      <c r="I694" s="105"/>
      <c r="J694" s="105"/>
      <c r="K694" s="105"/>
    </row>
    <row r="695" spans="2:11" ht="15" thickBot="1">
      <c r="B695" s="105"/>
      <c r="C695" s="105"/>
      <c r="D695" s="105"/>
      <c r="E695" s="105"/>
      <c r="F695" s="105"/>
      <c r="G695" s="105"/>
      <c r="H695" s="105"/>
      <c r="I695" s="105"/>
      <c r="J695" s="105"/>
      <c r="K695" s="105"/>
    </row>
    <row r="696" spans="2:11" ht="15" thickBot="1">
      <c r="B696" s="105"/>
      <c r="C696" s="105"/>
      <c r="D696" s="105"/>
      <c r="E696" s="105"/>
      <c r="F696" s="105"/>
      <c r="G696" s="105"/>
      <c r="H696" s="105"/>
      <c r="I696" s="105"/>
      <c r="J696" s="105"/>
      <c r="K696" s="105"/>
    </row>
    <row r="697" spans="2:11" ht="15" thickBot="1">
      <c r="B697" s="105"/>
      <c r="C697" s="105"/>
      <c r="D697" s="105"/>
      <c r="E697" s="105"/>
      <c r="F697" s="105"/>
      <c r="G697" s="105"/>
      <c r="H697" s="105"/>
      <c r="I697" s="105"/>
      <c r="J697" s="105"/>
      <c r="K697" s="105"/>
    </row>
    <row r="698" spans="2:11" ht="15" thickBot="1">
      <c r="B698" s="105"/>
      <c r="C698" s="105"/>
      <c r="D698" s="105"/>
      <c r="E698" s="105"/>
      <c r="F698" s="105"/>
      <c r="G698" s="105"/>
      <c r="H698" s="105"/>
      <c r="I698" s="105"/>
      <c r="J698" s="105"/>
      <c r="K698" s="105"/>
    </row>
    <row r="699" spans="2:11" ht="15" thickBot="1">
      <c r="B699" s="105"/>
      <c r="C699" s="105"/>
      <c r="D699" s="105"/>
      <c r="E699" s="105"/>
      <c r="F699" s="105"/>
      <c r="G699" s="105"/>
      <c r="H699" s="105"/>
      <c r="I699" s="105"/>
      <c r="J699" s="105"/>
      <c r="K699" s="105"/>
    </row>
    <row r="700" spans="2:11" ht="15" thickBot="1">
      <c r="B700" s="105"/>
      <c r="C700" s="105"/>
      <c r="D700" s="105"/>
      <c r="E700" s="105"/>
      <c r="F700" s="105"/>
      <c r="G700" s="105"/>
      <c r="H700" s="105"/>
      <c r="I700" s="105"/>
      <c r="J700" s="105"/>
      <c r="K700" s="105"/>
    </row>
    <row r="701" spans="2:11" ht="15" thickBot="1">
      <c r="B701" s="105"/>
      <c r="C701" s="105"/>
      <c r="D701" s="105"/>
      <c r="E701" s="105"/>
      <c r="F701" s="105"/>
      <c r="G701" s="105"/>
      <c r="H701" s="105"/>
      <c r="I701" s="105"/>
      <c r="J701" s="105"/>
      <c r="K701" s="105"/>
    </row>
    <row r="702" spans="2:11" ht="15" thickBot="1">
      <c r="B702" s="105"/>
      <c r="C702" s="105"/>
      <c r="D702" s="105"/>
      <c r="E702" s="105"/>
      <c r="F702" s="105"/>
      <c r="G702" s="105"/>
      <c r="H702" s="105"/>
      <c r="I702" s="105"/>
      <c r="J702" s="105"/>
      <c r="K702" s="105"/>
    </row>
    <row r="703" spans="2:11" ht="15" thickBot="1">
      <c r="B703" s="105"/>
      <c r="C703" s="105"/>
      <c r="D703" s="105"/>
      <c r="E703" s="105"/>
      <c r="F703" s="105"/>
      <c r="G703" s="105"/>
      <c r="H703" s="105"/>
      <c r="I703" s="105"/>
      <c r="J703" s="105"/>
      <c r="K703" s="105"/>
    </row>
    <row r="704" spans="2:11" ht="15" thickBot="1">
      <c r="B704" s="105"/>
      <c r="C704" s="105"/>
      <c r="D704" s="105"/>
      <c r="E704" s="105"/>
      <c r="F704" s="105"/>
      <c r="G704" s="105"/>
      <c r="H704" s="105"/>
      <c r="I704" s="105"/>
      <c r="J704" s="105"/>
      <c r="K704" s="105"/>
    </row>
    <row r="705" spans="2:11" ht="15" thickBot="1">
      <c r="B705" s="105"/>
      <c r="C705" s="105"/>
      <c r="D705" s="105"/>
      <c r="E705" s="105"/>
      <c r="F705" s="105"/>
      <c r="G705" s="105"/>
      <c r="H705" s="105"/>
      <c r="I705" s="105"/>
      <c r="J705" s="105"/>
      <c r="K705" s="105"/>
    </row>
    <row r="706" spans="2:11" ht="15" thickBot="1">
      <c r="B706" s="105"/>
      <c r="C706" s="105"/>
      <c r="D706" s="105"/>
      <c r="E706" s="105"/>
      <c r="F706" s="105"/>
      <c r="G706" s="105"/>
      <c r="H706" s="105"/>
      <c r="I706" s="105"/>
      <c r="J706" s="105"/>
      <c r="K706" s="105"/>
    </row>
    <row r="707" spans="2:11" ht="15" thickBot="1">
      <c r="B707" s="105"/>
      <c r="C707" s="105"/>
      <c r="D707" s="105"/>
      <c r="E707" s="105"/>
      <c r="F707" s="105"/>
      <c r="G707" s="105"/>
      <c r="H707" s="105"/>
      <c r="I707" s="105"/>
      <c r="J707" s="105"/>
      <c r="K707" s="105"/>
    </row>
    <row r="708" spans="2:11" ht="15" thickBot="1">
      <c r="B708" s="105"/>
      <c r="C708" s="105"/>
      <c r="D708" s="105"/>
      <c r="E708" s="105"/>
      <c r="F708" s="105"/>
      <c r="G708" s="105"/>
      <c r="H708" s="105"/>
      <c r="I708" s="105"/>
      <c r="J708" s="105"/>
      <c r="K708" s="105"/>
    </row>
    <row r="709" spans="2:11" ht="15" thickBot="1">
      <c r="B709" s="105"/>
      <c r="C709" s="105"/>
      <c r="D709" s="105"/>
      <c r="E709" s="105"/>
      <c r="F709" s="105"/>
      <c r="G709" s="105"/>
      <c r="H709" s="105"/>
      <c r="I709" s="105"/>
      <c r="J709" s="105"/>
      <c r="K709" s="105"/>
    </row>
    <row r="710" spans="2:11" ht="15" thickBot="1">
      <c r="B710" s="105"/>
      <c r="C710" s="105"/>
      <c r="D710" s="105"/>
      <c r="E710" s="105"/>
      <c r="F710" s="105"/>
      <c r="G710" s="105"/>
      <c r="H710" s="105"/>
      <c r="I710" s="105"/>
      <c r="J710" s="105"/>
      <c r="K710" s="105"/>
    </row>
    <row r="711" spans="2:11" ht="15" thickBot="1">
      <c r="B711" s="105"/>
      <c r="C711" s="105"/>
      <c r="D711" s="105"/>
      <c r="E711" s="105"/>
      <c r="F711" s="105"/>
      <c r="G711" s="105"/>
      <c r="H711" s="105"/>
      <c r="I711" s="105"/>
      <c r="J711" s="105"/>
      <c r="K711" s="105"/>
    </row>
    <row r="712" spans="2:11" ht="15" thickBot="1">
      <c r="B712" s="105"/>
      <c r="C712" s="105"/>
      <c r="D712" s="105"/>
      <c r="E712" s="105"/>
      <c r="F712" s="105"/>
      <c r="G712" s="105"/>
      <c r="H712" s="105"/>
      <c r="I712" s="105"/>
      <c r="J712" s="105"/>
      <c r="K712" s="105"/>
    </row>
    <row r="713" spans="2:11" ht="15" thickBot="1">
      <c r="B713" s="105"/>
      <c r="C713" s="105"/>
      <c r="D713" s="105"/>
      <c r="E713" s="105"/>
      <c r="F713" s="105"/>
      <c r="G713" s="105"/>
      <c r="H713" s="105"/>
      <c r="I713" s="105"/>
      <c r="J713" s="105"/>
      <c r="K713" s="105"/>
    </row>
    <row r="714" spans="2:11" ht="15" thickBot="1">
      <c r="B714" s="105"/>
      <c r="C714" s="105"/>
      <c r="D714" s="105"/>
      <c r="E714" s="105"/>
      <c r="F714" s="105"/>
      <c r="G714" s="105"/>
      <c r="H714" s="105"/>
      <c r="I714" s="105"/>
      <c r="J714" s="105"/>
      <c r="K714" s="105"/>
    </row>
    <row r="715" spans="2:11" ht="15" thickBot="1">
      <c r="B715" s="105"/>
      <c r="C715" s="105"/>
      <c r="D715" s="105"/>
      <c r="E715" s="105"/>
      <c r="F715" s="105"/>
      <c r="G715" s="105"/>
      <c r="H715" s="105"/>
      <c r="I715" s="105"/>
      <c r="J715" s="105"/>
      <c r="K715" s="105"/>
    </row>
    <row r="716" spans="2:11" ht="15" thickBot="1">
      <c r="B716" s="105"/>
      <c r="C716" s="105"/>
      <c r="D716" s="105"/>
      <c r="E716" s="105"/>
      <c r="F716" s="105"/>
      <c r="G716" s="105"/>
      <c r="H716" s="105"/>
      <c r="I716" s="105"/>
      <c r="J716" s="105"/>
      <c r="K716" s="105"/>
    </row>
    <row r="717" spans="2:11" ht="15" thickBot="1">
      <c r="B717" s="105"/>
      <c r="C717" s="105"/>
      <c r="D717" s="105"/>
      <c r="E717" s="105"/>
      <c r="F717" s="105"/>
      <c r="G717" s="105"/>
      <c r="H717" s="105"/>
      <c r="I717" s="105"/>
      <c r="J717" s="105"/>
      <c r="K717" s="105"/>
    </row>
    <row r="718" spans="2:11" ht="15" thickBot="1">
      <c r="B718" s="105"/>
      <c r="C718" s="105"/>
      <c r="D718" s="105"/>
      <c r="E718" s="105"/>
      <c r="F718" s="105"/>
      <c r="G718" s="105"/>
      <c r="H718" s="105"/>
      <c r="I718" s="105"/>
      <c r="J718" s="105"/>
      <c r="K718" s="105"/>
    </row>
    <row r="719" spans="2:11" ht="15" thickBot="1">
      <c r="B719" s="105"/>
      <c r="C719" s="105"/>
      <c r="D719" s="105"/>
      <c r="E719" s="105"/>
      <c r="F719" s="105"/>
      <c r="G719" s="105"/>
      <c r="H719" s="105"/>
      <c r="I719" s="105"/>
      <c r="J719" s="105"/>
      <c r="K719" s="105"/>
    </row>
    <row r="720" spans="2:11" ht="15" thickBot="1">
      <c r="B720" s="105"/>
      <c r="C720" s="105"/>
      <c r="D720" s="105"/>
      <c r="E720" s="105"/>
      <c r="F720" s="105"/>
      <c r="G720" s="105"/>
      <c r="H720" s="105"/>
      <c r="I720" s="105"/>
      <c r="J720" s="105"/>
      <c r="K720" s="105"/>
    </row>
    <row r="721" spans="2:11" ht="15" thickBot="1">
      <c r="B721" s="105"/>
      <c r="C721" s="105"/>
      <c r="D721" s="105"/>
      <c r="E721" s="105"/>
      <c r="F721" s="105"/>
      <c r="G721" s="105"/>
      <c r="H721" s="105"/>
      <c r="I721" s="105"/>
      <c r="J721" s="105"/>
      <c r="K721" s="105"/>
    </row>
    <row r="722" spans="2:11" ht="15" thickBot="1">
      <c r="B722" s="105"/>
      <c r="C722" s="105"/>
      <c r="D722" s="105"/>
      <c r="E722" s="105"/>
      <c r="F722" s="105"/>
      <c r="G722" s="105"/>
      <c r="H722" s="105"/>
      <c r="I722" s="105"/>
      <c r="J722" s="105"/>
      <c r="K722" s="105"/>
    </row>
    <row r="723" spans="2:11" ht="15" thickBot="1">
      <c r="B723" s="105"/>
      <c r="C723" s="105"/>
      <c r="D723" s="105"/>
      <c r="E723" s="105"/>
      <c r="F723" s="105"/>
      <c r="G723" s="105"/>
      <c r="H723" s="105"/>
      <c r="I723" s="105"/>
      <c r="J723" s="105"/>
      <c r="K723" s="105"/>
    </row>
    <row r="724" spans="2:11" ht="15" thickBot="1">
      <c r="B724" s="105"/>
      <c r="C724" s="105"/>
      <c r="D724" s="105"/>
      <c r="E724" s="105"/>
      <c r="F724" s="105"/>
      <c r="G724" s="105"/>
      <c r="H724" s="105"/>
      <c r="I724" s="105"/>
      <c r="J724" s="105"/>
      <c r="K724" s="105"/>
    </row>
    <row r="725" spans="2:11" ht="15" thickBot="1">
      <c r="B725" s="105"/>
      <c r="C725" s="105"/>
      <c r="D725" s="105"/>
      <c r="E725" s="105"/>
      <c r="F725" s="105"/>
      <c r="G725" s="105"/>
      <c r="H725" s="105"/>
      <c r="I725" s="105"/>
      <c r="J725" s="105"/>
      <c r="K725" s="105"/>
    </row>
    <row r="726" spans="2:11" ht="15" thickBot="1">
      <c r="B726" s="105"/>
      <c r="C726" s="105"/>
      <c r="D726" s="105"/>
      <c r="E726" s="105"/>
      <c r="F726" s="105"/>
      <c r="G726" s="105"/>
      <c r="H726" s="105"/>
      <c r="I726" s="105"/>
      <c r="J726" s="105"/>
      <c r="K726" s="105"/>
    </row>
    <row r="727" spans="2:11" ht="15" thickBot="1">
      <c r="B727" s="105"/>
      <c r="C727" s="105"/>
      <c r="D727" s="105"/>
      <c r="E727" s="105"/>
      <c r="F727" s="105"/>
      <c r="G727" s="105"/>
      <c r="H727" s="105"/>
      <c r="I727" s="105"/>
      <c r="J727" s="105"/>
      <c r="K727" s="105"/>
    </row>
    <row r="728" spans="2:11" ht="15" thickBot="1">
      <c r="B728" s="105"/>
      <c r="C728" s="105"/>
      <c r="D728" s="105"/>
      <c r="E728" s="105"/>
      <c r="F728" s="105"/>
      <c r="G728" s="105"/>
      <c r="H728" s="105"/>
      <c r="I728" s="105"/>
      <c r="J728" s="105"/>
      <c r="K728" s="105"/>
    </row>
    <row r="729" spans="2:11" ht="15" thickBot="1">
      <c r="B729" s="105"/>
      <c r="C729" s="105"/>
      <c r="D729" s="105"/>
      <c r="E729" s="105"/>
      <c r="F729" s="105"/>
      <c r="G729" s="105"/>
      <c r="H729" s="105"/>
      <c r="I729" s="105"/>
      <c r="J729" s="105"/>
      <c r="K729" s="105"/>
    </row>
    <row r="730" spans="2:11" ht="15" thickBot="1">
      <c r="B730" s="105"/>
      <c r="C730" s="105"/>
      <c r="D730" s="105"/>
      <c r="E730" s="105"/>
      <c r="F730" s="105"/>
      <c r="G730" s="105"/>
      <c r="H730" s="105"/>
      <c r="I730" s="105"/>
      <c r="J730" s="105"/>
      <c r="K730" s="105"/>
    </row>
    <row r="731" spans="2:11" ht="15" thickBot="1">
      <c r="B731" s="105"/>
      <c r="C731" s="105"/>
      <c r="D731" s="105"/>
      <c r="E731" s="105"/>
      <c r="F731" s="105"/>
      <c r="G731" s="105"/>
      <c r="H731" s="105"/>
      <c r="I731" s="105"/>
      <c r="J731" s="105"/>
      <c r="K731" s="105"/>
    </row>
    <row r="732" spans="2:11" ht="15" thickBot="1">
      <c r="B732" s="105"/>
      <c r="C732" s="105"/>
      <c r="D732" s="105"/>
      <c r="E732" s="105"/>
      <c r="F732" s="105"/>
      <c r="G732" s="105"/>
      <c r="H732" s="105"/>
      <c r="I732" s="105"/>
      <c r="J732" s="105"/>
      <c r="K732" s="105"/>
    </row>
    <row r="733" spans="2:11" ht="15" thickBot="1">
      <c r="B733" s="105"/>
      <c r="C733" s="105"/>
      <c r="D733" s="105"/>
      <c r="E733" s="105"/>
      <c r="F733" s="105"/>
      <c r="G733" s="105"/>
      <c r="H733" s="105"/>
      <c r="I733" s="105"/>
      <c r="J733" s="105"/>
      <c r="K733" s="105"/>
    </row>
    <row r="734" spans="2:11" ht="15" thickBot="1">
      <c r="B734" s="105"/>
      <c r="C734" s="105"/>
      <c r="D734" s="105"/>
      <c r="E734" s="105"/>
      <c r="F734" s="105"/>
      <c r="G734" s="105"/>
      <c r="H734" s="105"/>
      <c r="I734" s="105"/>
      <c r="J734" s="105"/>
      <c r="K734" s="105"/>
    </row>
    <row r="735" spans="2:11" ht="15" thickBot="1">
      <c r="B735" s="105"/>
      <c r="C735" s="105"/>
      <c r="D735" s="105"/>
      <c r="E735" s="105"/>
      <c r="F735" s="105"/>
      <c r="G735" s="105"/>
      <c r="H735" s="105"/>
      <c r="I735" s="105"/>
      <c r="J735" s="105"/>
      <c r="K735" s="105"/>
    </row>
    <row r="736" spans="2:11" ht="15" thickBot="1">
      <c r="B736" s="105"/>
      <c r="C736" s="105"/>
      <c r="D736" s="105"/>
      <c r="E736" s="105"/>
      <c r="F736" s="105"/>
      <c r="G736" s="105"/>
      <c r="H736" s="105"/>
      <c r="I736" s="105"/>
      <c r="J736" s="105"/>
      <c r="K736" s="105"/>
    </row>
    <row r="737" spans="2:11" ht="15" thickBot="1">
      <c r="B737" s="105"/>
      <c r="C737" s="105"/>
      <c r="D737" s="105"/>
      <c r="E737" s="105"/>
      <c r="F737" s="105"/>
      <c r="G737" s="105"/>
      <c r="H737" s="105"/>
      <c r="I737" s="105"/>
      <c r="J737" s="105"/>
      <c r="K737" s="105"/>
    </row>
    <row r="738" spans="2:11" ht="15" thickBot="1">
      <c r="B738" s="105"/>
      <c r="C738" s="105"/>
      <c r="D738" s="105"/>
      <c r="E738" s="105"/>
      <c r="F738" s="105"/>
      <c r="G738" s="105"/>
      <c r="H738" s="105"/>
      <c r="I738" s="105"/>
      <c r="J738" s="105"/>
      <c r="K738" s="105"/>
    </row>
    <row r="739" spans="2:11" ht="15" thickBot="1">
      <c r="B739" s="105"/>
      <c r="C739" s="105"/>
      <c r="D739" s="105"/>
      <c r="E739" s="105"/>
      <c r="F739" s="105"/>
      <c r="G739" s="105"/>
      <c r="H739" s="105"/>
      <c r="I739" s="105"/>
      <c r="J739" s="105"/>
      <c r="K739" s="105"/>
    </row>
    <row r="740" spans="2:11" ht="15" thickBot="1">
      <c r="B740" s="105"/>
      <c r="C740" s="105"/>
      <c r="D740" s="105"/>
      <c r="E740" s="105"/>
      <c r="F740" s="105"/>
      <c r="G740" s="105"/>
      <c r="H740" s="105"/>
      <c r="I740" s="105"/>
      <c r="J740" s="105"/>
      <c r="K740" s="105"/>
    </row>
    <row r="741" spans="2:11" ht="15" thickBot="1">
      <c r="B741" s="105"/>
      <c r="C741" s="105"/>
      <c r="D741" s="105"/>
      <c r="E741" s="105"/>
      <c r="F741" s="105"/>
      <c r="G741" s="105"/>
      <c r="H741" s="105"/>
      <c r="I741" s="105"/>
      <c r="J741" s="105"/>
      <c r="K741" s="105"/>
    </row>
    <row r="742" spans="2:11" ht="15" thickBot="1">
      <c r="B742" s="105"/>
      <c r="C742" s="105"/>
      <c r="D742" s="105"/>
      <c r="E742" s="105"/>
      <c r="F742" s="105"/>
      <c r="G742" s="105"/>
      <c r="H742" s="105"/>
      <c r="I742" s="105"/>
      <c r="J742" s="105"/>
      <c r="K742" s="105"/>
    </row>
    <row r="743" spans="2:11" ht="15" thickBot="1">
      <c r="B743" s="105"/>
      <c r="C743" s="105"/>
      <c r="D743" s="105"/>
      <c r="E743" s="105"/>
      <c r="F743" s="105"/>
      <c r="G743" s="105"/>
      <c r="H743" s="105"/>
      <c r="I743" s="105"/>
      <c r="J743" s="105"/>
      <c r="K743" s="105"/>
    </row>
    <row r="744" spans="2:11" ht="15" thickBot="1">
      <c r="B744" s="105"/>
      <c r="C744" s="105"/>
      <c r="D744" s="105"/>
      <c r="E744" s="105"/>
      <c r="F744" s="105"/>
      <c r="G744" s="105"/>
      <c r="H744" s="105"/>
      <c r="I744" s="105"/>
      <c r="J744" s="105"/>
      <c r="K744" s="105"/>
    </row>
    <row r="745" spans="2:11" ht="15" thickBot="1">
      <c r="B745" s="105"/>
      <c r="C745" s="105"/>
      <c r="D745" s="105"/>
      <c r="E745" s="105"/>
      <c r="F745" s="105"/>
      <c r="G745" s="105"/>
      <c r="H745" s="105"/>
      <c r="I745" s="105"/>
      <c r="J745" s="105"/>
      <c r="K745" s="105"/>
    </row>
    <row r="746" spans="2:11" ht="15" thickBot="1">
      <c r="B746" s="105"/>
      <c r="C746" s="105"/>
      <c r="D746" s="105"/>
      <c r="E746" s="105"/>
      <c r="F746" s="105"/>
      <c r="G746" s="105"/>
      <c r="H746" s="105"/>
      <c r="I746" s="105"/>
      <c r="J746" s="105"/>
      <c r="K746" s="105"/>
    </row>
    <row r="747" spans="2:11" ht="15" thickBot="1">
      <c r="B747" s="105"/>
      <c r="C747" s="105"/>
      <c r="D747" s="105"/>
      <c r="E747" s="105"/>
      <c r="F747" s="105"/>
      <c r="G747" s="105"/>
      <c r="H747" s="105"/>
      <c r="I747" s="105"/>
      <c r="J747" s="105"/>
      <c r="K747" s="105"/>
    </row>
    <row r="748" spans="2:11" ht="15" thickBot="1">
      <c r="B748" s="105"/>
      <c r="C748" s="105"/>
      <c r="D748" s="105"/>
      <c r="E748" s="105"/>
      <c r="F748" s="105"/>
      <c r="G748" s="105"/>
      <c r="H748" s="105"/>
      <c r="I748" s="105"/>
      <c r="J748" s="105"/>
      <c r="K748" s="105"/>
    </row>
    <row r="749" spans="2:11" ht="15" thickBot="1">
      <c r="B749" s="105"/>
      <c r="C749" s="105"/>
      <c r="D749" s="105"/>
      <c r="E749" s="105"/>
      <c r="F749" s="105"/>
      <c r="G749" s="105"/>
      <c r="H749" s="105"/>
      <c r="I749" s="105"/>
      <c r="J749" s="105"/>
      <c r="K749" s="105"/>
    </row>
    <row r="750" spans="2:11" ht="15" thickBot="1">
      <c r="B750" s="105"/>
      <c r="C750" s="105"/>
      <c r="D750" s="105"/>
      <c r="E750" s="105"/>
      <c r="F750" s="105"/>
      <c r="G750" s="105"/>
      <c r="H750" s="105"/>
      <c r="I750" s="105"/>
      <c r="J750" s="105"/>
      <c r="K750" s="105"/>
    </row>
    <row r="751" spans="2:11" ht="15" thickBot="1">
      <c r="B751" s="105"/>
      <c r="C751" s="105"/>
      <c r="D751" s="105"/>
      <c r="E751" s="105"/>
      <c r="F751" s="105"/>
      <c r="G751" s="105"/>
      <c r="H751" s="105"/>
      <c r="I751" s="105"/>
      <c r="J751" s="105"/>
      <c r="K751" s="105"/>
    </row>
    <row r="752" spans="2:11" ht="15" thickBot="1">
      <c r="B752" s="105"/>
      <c r="C752" s="105"/>
      <c r="D752" s="105"/>
      <c r="E752" s="105"/>
      <c r="F752" s="105"/>
      <c r="G752" s="105"/>
      <c r="H752" s="105"/>
      <c r="I752" s="105"/>
      <c r="J752" s="105"/>
      <c r="K752" s="105"/>
    </row>
    <row r="753" spans="2:11" ht="15" thickBot="1">
      <c r="B753" s="105"/>
      <c r="C753" s="105"/>
      <c r="D753" s="105"/>
      <c r="E753" s="105"/>
      <c r="F753" s="105"/>
      <c r="G753" s="105"/>
      <c r="H753" s="105"/>
      <c r="I753" s="105"/>
      <c r="J753" s="105"/>
      <c r="K753" s="105"/>
    </row>
    <row r="754" spans="2:11" ht="15" thickBot="1">
      <c r="B754" s="105"/>
      <c r="C754" s="105"/>
      <c r="D754" s="105"/>
      <c r="E754" s="105"/>
      <c r="F754" s="105"/>
      <c r="G754" s="105"/>
      <c r="H754" s="105"/>
      <c r="I754" s="105"/>
      <c r="J754" s="105"/>
      <c r="K754" s="105"/>
    </row>
    <row r="755" spans="2:11" ht="15" thickBot="1">
      <c r="B755" s="105"/>
      <c r="C755" s="105"/>
      <c r="D755" s="105"/>
      <c r="E755" s="105"/>
      <c r="F755" s="105"/>
      <c r="G755" s="105"/>
      <c r="H755" s="105"/>
      <c r="I755" s="105"/>
      <c r="J755" s="105"/>
      <c r="K755" s="105"/>
    </row>
    <row r="756" spans="2:11" ht="15" thickBot="1">
      <c r="B756" s="105"/>
      <c r="C756" s="105"/>
      <c r="D756" s="105"/>
      <c r="E756" s="105"/>
      <c r="F756" s="105"/>
      <c r="G756" s="105"/>
      <c r="H756" s="105"/>
      <c r="I756" s="105"/>
      <c r="J756" s="105"/>
      <c r="K756" s="105"/>
    </row>
    <row r="757" spans="2:11" ht="15" thickBot="1">
      <c r="B757" s="105"/>
      <c r="C757" s="105"/>
      <c r="D757" s="105"/>
      <c r="E757" s="105"/>
      <c r="F757" s="105"/>
      <c r="G757" s="105"/>
      <c r="H757" s="105"/>
      <c r="I757" s="105"/>
      <c r="J757" s="105"/>
      <c r="K757" s="105"/>
    </row>
    <row r="758" spans="2:11" ht="15" thickBot="1">
      <c r="B758" s="105"/>
      <c r="C758" s="105"/>
      <c r="D758" s="105"/>
      <c r="E758" s="105"/>
      <c r="F758" s="105"/>
      <c r="G758" s="105"/>
      <c r="H758" s="105"/>
      <c r="I758" s="105"/>
      <c r="J758" s="105"/>
      <c r="K758" s="105"/>
    </row>
    <row r="759" spans="2:11" ht="15" thickBot="1">
      <c r="B759" s="105"/>
      <c r="C759" s="105"/>
      <c r="D759" s="105"/>
      <c r="E759" s="105"/>
      <c r="F759" s="105"/>
      <c r="G759" s="105"/>
      <c r="H759" s="105"/>
      <c r="I759" s="105"/>
      <c r="J759" s="105"/>
      <c r="K759" s="105"/>
    </row>
    <row r="760" spans="2:11" ht="15" thickBot="1">
      <c r="B760" s="105"/>
      <c r="C760" s="105"/>
      <c r="D760" s="105"/>
      <c r="E760" s="105"/>
      <c r="F760" s="105"/>
      <c r="G760" s="105"/>
      <c r="H760" s="105"/>
      <c r="I760" s="105"/>
      <c r="J760" s="105"/>
      <c r="K760" s="105"/>
    </row>
    <row r="761" spans="2:11" ht="15" thickBot="1">
      <c r="B761" s="105"/>
      <c r="C761" s="105"/>
      <c r="D761" s="105"/>
      <c r="E761" s="105"/>
      <c r="F761" s="105"/>
      <c r="G761" s="105"/>
      <c r="H761" s="105"/>
      <c r="I761" s="105"/>
      <c r="J761" s="105"/>
      <c r="K761" s="105"/>
    </row>
    <row r="762" spans="2:11" ht="15" thickBot="1">
      <c r="B762" s="105"/>
      <c r="C762" s="105"/>
      <c r="D762" s="105"/>
      <c r="E762" s="105"/>
      <c r="F762" s="105"/>
      <c r="G762" s="105"/>
      <c r="H762" s="105"/>
      <c r="I762" s="105"/>
      <c r="J762" s="105"/>
      <c r="K762" s="105"/>
    </row>
    <row r="763" spans="2:11" ht="15" thickBot="1">
      <c r="B763" s="105"/>
      <c r="C763" s="105"/>
      <c r="D763" s="105"/>
      <c r="E763" s="105"/>
      <c r="F763" s="105"/>
      <c r="G763" s="105"/>
      <c r="H763" s="105"/>
      <c r="I763" s="105"/>
      <c r="J763" s="105"/>
      <c r="K763" s="105"/>
    </row>
    <row r="764" spans="2:11" ht="15" thickBot="1">
      <c r="B764" s="105"/>
      <c r="C764" s="105"/>
      <c r="D764" s="105"/>
      <c r="E764" s="105"/>
      <c r="F764" s="105"/>
      <c r="G764" s="105"/>
      <c r="H764" s="105"/>
      <c r="I764" s="105"/>
      <c r="J764" s="105"/>
      <c r="K764" s="105"/>
    </row>
    <row r="765" spans="2:11" ht="15" thickBot="1">
      <c r="B765" s="105"/>
      <c r="C765" s="105"/>
      <c r="D765" s="105"/>
      <c r="E765" s="105"/>
      <c r="F765" s="105"/>
      <c r="G765" s="105"/>
      <c r="H765" s="105"/>
      <c r="I765" s="105"/>
      <c r="J765" s="105"/>
      <c r="K765" s="105"/>
    </row>
    <row r="766" spans="2:11" ht="15" thickBot="1">
      <c r="B766" s="105"/>
      <c r="C766" s="105"/>
      <c r="D766" s="105"/>
      <c r="E766" s="105"/>
      <c r="F766" s="105"/>
      <c r="G766" s="105"/>
      <c r="H766" s="105"/>
      <c r="I766" s="105"/>
      <c r="J766" s="105"/>
      <c r="K766" s="105"/>
    </row>
    <row r="767" spans="2:11" ht="15" thickBot="1">
      <c r="B767" s="105"/>
      <c r="C767" s="105"/>
      <c r="D767" s="105"/>
      <c r="E767" s="105"/>
      <c r="F767" s="105"/>
      <c r="G767" s="105"/>
      <c r="H767" s="105"/>
      <c r="I767" s="105"/>
      <c r="J767" s="105"/>
      <c r="K767" s="105"/>
    </row>
    <row r="768" spans="2:11" ht="15" thickBot="1">
      <c r="B768" s="105"/>
      <c r="C768" s="105"/>
      <c r="D768" s="105"/>
      <c r="E768" s="105"/>
      <c r="F768" s="105"/>
      <c r="G768" s="105"/>
      <c r="H768" s="105"/>
      <c r="I768" s="105"/>
      <c r="J768" s="105"/>
      <c r="K768" s="105"/>
    </row>
    <row r="769" spans="2:11" ht="15" thickBot="1">
      <c r="B769" s="105"/>
      <c r="C769" s="105"/>
      <c r="D769" s="105"/>
      <c r="E769" s="105"/>
      <c r="F769" s="105"/>
      <c r="G769" s="105"/>
      <c r="H769" s="105"/>
      <c r="I769" s="105"/>
      <c r="J769" s="105"/>
      <c r="K769" s="105"/>
    </row>
    <row r="770" spans="2:11" ht="15" thickBot="1">
      <c r="B770" s="105"/>
      <c r="C770" s="105"/>
      <c r="D770" s="105"/>
      <c r="E770" s="105"/>
      <c r="F770" s="105"/>
      <c r="G770" s="105"/>
      <c r="H770" s="105"/>
      <c r="I770" s="105"/>
      <c r="J770" s="105"/>
      <c r="K770" s="105"/>
    </row>
    <row r="771" spans="2:11" ht="15" thickBot="1">
      <c r="B771" s="105"/>
      <c r="C771" s="105"/>
      <c r="D771" s="105"/>
      <c r="E771" s="105"/>
      <c r="F771" s="105"/>
      <c r="G771" s="105"/>
      <c r="H771" s="105"/>
      <c r="I771" s="105"/>
      <c r="J771" s="105"/>
      <c r="K771" s="105"/>
    </row>
    <row r="772" spans="2:11" ht="15" thickBot="1">
      <c r="B772" s="105"/>
      <c r="C772" s="105"/>
      <c r="D772" s="105"/>
      <c r="E772" s="105"/>
      <c r="F772" s="105"/>
      <c r="G772" s="105"/>
      <c r="H772" s="105"/>
      <c r="I772" s="105"/>
      <c r="J772" s="105"/>
      <c r="K772" s="105"/>
    </row>
    <row r="773" spans="2:11" ht="15" thickBot="1">
      <c r="B773" s="105"/>
      <c r="C773" s="105"/>
      <c r="D773" s="105"/>
      <c r="E773" s="105"/>
      <c r="F773" s="105"/>
      <c r="G773" s="105"/>
      <c r="H773" s="105"/>
      <c r="I773" s="105"/>
      <c r="J773" s="105"/>
      <c r="K773" s="105"/>
    </row>
    <row r="774" spans="2:11" ht="15" thickBot="1">
      <c r="B774" s="105"/>
      <c r="C774" s="105"/>
      <c r="D774" s="105"/>
      <c r="E774" s="105"/>
      <c r="F774" s="105"/>
      <c r="G774" s="105"/>
      <c r="H774" s="105"/>
      <c r="I774" s="105"/>
      <c r="J774" s="105"/>
      <c r="K774" s="105"/>
    </row>
    <row r="775" spans="2:11" ht="15" thickBot="1">
      <c r="B775" s="105"/>
      <c r="C775" s="105"/>
      <c r="D775" s="105"/>
      <c r="E775" s="105"/>
      <c r="F775" s="105"/>
      <c r="G775" s="105"/>
      <c r="H775" s="105"/>
      <c r="I775" s="105"/>
      <c r="J775" s="105"/>
      <c r="K775" s="105"/>
    </row>
    <row r="776" spans="2:11" ht="15" thickBot="1">
      <c r="B776" s="105"/>
      <c r="C776" s="105"/>
      <c r="D776" s="105"/>
      <c r="E776" s="105"/>
      <c r="F776" s="105"/>
      <c r="G776" s="105"/>
      <c r="H776" s="105"/>
      <c r="I776" s="105"/>
      <c r="J776" s="105"/>
      <c r="K776" s="105"/>
    </row>
    <row r="777" spans="2:11" ht="15" thickBot="1">
      <c r="B777" s="105"/>
      <c r="C777" s="105"/>
      <c r="D777" s="105"/>
      <c r="E777" s="105"/>
      <c r="F777" s="105"/>
      <c r="G777" s="105"/>
      <c r="H777" s="105"/>
      <c r="I777" s="105"/>
      <c r="J777" s="105"/>
      <c r="K777" s="105"/>
    </row>
    <row r="778" spans="2:11" ht="15" thickBot="1">
      <c r="B778" s="105"/>
      <c r="C778" s="105"/>
      <c r="D778" s="105"/>
      <c r="E778" s="105"/>
      <c r="F778" s="105"/>
      <c r="G778" s="105"/>
      <c r="H778" s="105"/>
      <c r="I778" s="105"/>
      <c r="J778" s="105"/>
      <c r="K778" s="105"/>
    </row>
    <row r="779" spans="2:11" ht="15" thickBot="1">
      <c r="B779" s="105"/>
      <c r="C779" s="105"/>
      <c r="D779" s="105"/>
      <c r="E779" s="105"/>
      <c r="F779" s="105"/>
      <c r="G779" s="105"/>
      <c r="H779" s="105"/>
      <c r="I779" s="105"/>
      <c r="J779" s="105"/>
      <c r="K779" s="105"/>
    </row>
    <row r="780" spans="2:11" ht="15" thickBot="1">
      <c r="B780" s="105"/>
      <c r="C780" s="105"/>
      <c r="D780" s="105"/>
      <c r="E780" s="105"/>
      <c r="F780" s="105"/>
      <c r="G780" s="105"/>
      <c r="H780" s="105"/>
      <c r="I780" s="105"/>
      <c r="J780" s="105"/>
      <c r="K780" s="105"/>
    </row>
    <row r="781" spans="2:11" ht="15" thickBot="1">
      <c r="B781" s="105"/>
      <c r="C781" s="105"/>
      <c r="D781" s="105"/>
      <c r="E781" s="105"/>
      <c r="F781" s="105"/>
      <c r="G781" s="105"/>
      <c r="H781" s="105"/>
      <c r="I781" s="105"/>
      <c r="J781" s="105"/>
      <c r="K781" s="105"/>
    </row>
    <row r="782" spans="2:11" ht="15" thickBot="1">
      <c r="B782" s="105"/>
      <c r="C782" s="105"/>
      <c r="D782" s="105"/>
      <c r="E782" s="105"/>
      <c r="F782" s="105"/>
      <c r="G782" s="105"/>
      <c r="H782" s="105"/>
      <c r="I782" s="105"/>
      <c r="J782" s="105"/>
      <c r="K782" s="105"/>
    </row>
    <row r="783" spans="2:11" ht="15" thickBot="1">
      <c r="B783" s="105"/>
      <c r="C783" s="105"/>
      <c r="D783" s="105"/>
      <c r="E783" s="105"/>
      <c r="F783" s="105"/>
      <c r="G783" s="105"/>
      <c r="H783" s="105"/>
      <c r="I783" s="105"/>
      <c r="J783" s="105"/>
      <c r="K783" s="105"/>
    </row>
    <row r="784" spans="2:11" ht="15" thickBot="1">
      <c r="B784" s="105"/>
      <c r="C784" s="105"/>
      <c r="D784" s="105"/>
      <c r="E784" s="105"/>
      <c r="F784" s="105"/>
      <c r="G784" s="105"/>
      <c r="H784" s="105"/>
      <c r="I784" s="105"/>
      <c r="J784" s="105"/>
      <c r="K784" s="105"/>
    </row>
    <row r="785" spans="2:11" ht="15" thickBot="1">
      <c r="B785" s="105"/>
      <c r="C785" s="105"/>
      <c r="D785" s="105"/>
      <c r="E785" s="105"/>
      <c r="F785" s="105"/>
      <c r="G785" s="105"/>
      <c r="H785" s="105"/>
      <c r="I785" s="105"/>
      <c r="J785" s="105"/>
      <c r="K785" s="105"/>
    </row>
    <row r="786" spans="2:11" ht="15" thickBot="1">
      <c r="B786" s="105"/>
      <c r="C786" s="105"/>
      <c r="D786" s="105"/>
      <c r="E786" s="105"/>
      <c r="F786" s="105"/>
      <c r="G786" s="105"/>
      <c r="H786" s="105"/>
      <c r="I786" s="105"/>
      <c r="J786" s="105"/>
      <c r="K786" s="105"/>
    </row>
    <row r="787" spans="2:11" ht="15" thickBot="1">
      <c r="B787" s="105"/>
      <c r="C787" s="105"/>
      <c r="D787" s="105"/>
      <c r="E787" s="105"/>
      <c r="F787" s="105"/>
      <c r="G787" s="105"/>
      <c r="H787" s="105"/>
      <c r="I787" s="105"/>
      <c r="J787" s="105"/>
      <c r="K787" s="105"/>
    </row>
    <row r="788" spans="2:11" ht="15" thickBot="1">
      <c r="B788" s="105"/>
      <c r="C788" s="105"/>
      <c r="D788" s="105"/>
      <c r="E788" s="105"/>
      <c r="F788" s="105"/>
      <c r="G788" s="105"/>
      <c r="H788" s="105"/>
      <c r="I788" s="105"/>
      <c r="J788" s="105"/>
      <c r="K788" s="105"/>
    </row>
    <row r="789" spans="2:11" ht="15" thickBot="1">
      <c r="B789" s="105"/>
      <c r="C789" s="105"/>
      <c r="D789" s="105"/>
      <c r="E789" s="105"/>
      <c r="F789" s="105"/>
      <c r="G789" s="105"/>
      <c r="H789" s="105"/>
      <c r="I789" s="105"/>
      <c r="J789" s="105"/>
      <c r="K789" s="105"/>
    </row>
    <row r="790" spans="2:11" ht="15" thickBot="1">
      <c r="B790" s="105"/>
      <c r="C790" s="105"/>
      <c r="D790" s="105"/>
      <c r="E790" s="105"/>
      <c r="F790" s="105"/>
      <c r="G790" s="105"/>
      <c r="H790" s="105"/>
      <c r="I790" s="105"/>
      <c r="J790" s="105"/>
      <c r="K790" s="105"/>
    </row>
    <row r="791" spans="2:11" ht="15" thickBot="1">
      <c r="B791" s="105"/>
      <c r="C791" s="105"/>
      <c r="D791" s="105"/>
      <c r="E791" s="105"/>
      <c r="F791" s="105"/>
      <c r="G791" s="105"/>
      <c r="H791" s="105"/>
      <c r="I791" s="105"/>
      <c r="J791" s="105"/>
      <c r="K791" s="105"/>
    </row>
    <row r="792" spans="2:11" ht="15" thickBot="1">
      <c r="B792" s="105"/>
      <c r="C792" s="105"/>
      <c r="D792" s="105"/>
      <c r="E792" s="105"/>
      <c r="F792" s="105"/>
      <c r="G792" s="105"/>
      <c r="H792" s="105"/>
      <c r="I792" s="105"/>
      <c r="J792" s="105"/>
      <c r="K792" s="105"/>
    </row>
    <row r="793" spans="2:11" ht="15" thickBot="1">
      <c r="B793" s="105"/>
      <c r="C793" s="105"/>
      <c r="D793" s="105"/>
      <c r="E793" s="105"/>
      <c r="F793" s="105"/>
      <c r="G793" s="105"/>
      <c r="H793" s="105"/>
      <c r="I793" s="105"/>
      <c r="J793" s="105"/>
      <c r="K793" s="105"/>
    </row>
    <row r="794" spans="2:11" ht="15" thickBot="1">
      <c r="B794" s="105"/>
      <c r="C794" s="105"/>
      <c r="D794" s="105"/>
      <c r="E794" s="105"/>
      <c r="F794" s="105"/>
      <c r="G794" s="105"/>
      <c r="H794" s="105"/>
      <c r="I794" s="105"/>
      <c r="J794" s="105"/>
      <c r="K794" s="105"/>
    </row>
    <row r="795" spans="2:11" ht="15" thickBot="1">
      <c r="B795" s="105"/>
      <c r="C795" s="105"/>
      <c r="D795" s="105"/>
      <c r="E795" s="105"/>
      <c r="F795" s="105"/>
      <c r="G795" s="105"/>
      <c r="H795" s="105"/>
      <c r="I795" s="105"/>
      <c r="J795" s="105"/>
      <c r="K795" s="105"/>
    </row>
    <row r="796" spans="2:11" ht="15" thickBot="1">
      <c r="B796" s="105"/>
      <c r="C796" s="105"/>
      <c r="D796" s="105"/>
      <c r="E796" s="105"/>
      <c r="F796" s="105"/>
      <c r="G796" s="105"/>
      <c r="H796" s="105"/>
      <c r="I796" s="105"/>
      <c r="J796" s="105"/>
      <c r="K796" s="105"/>
    </row>
    <row r="797" spans="2:11" ht="15" thickBot="1">
      <c r="B797" s="105"/>
      <c r="C797" s="105"/>
      <c r="D797" s="105"/>
      <c r="E797" s="105"/>
      <c r="F797" s="105"/>
      <c r="G797" s="105"/>
      <c r="H797" s="105"/>
      <c r="I797" s="105"/>
      <c r="J797" s="105"/>
      <c r="K797" s="105"/>
    </row>
    <row r="798" spans="2:11" ht="15" thickBot="1">
      <c r="B798" s="105"/>
      <c r="C798" s="105"/>
      <c r="D798" s="105"/>
      <c r="E798" s="105"/>
      <c r="F798" s="105"/>
      <c r="G798" s="105"/>
      <c r="H798" s="105"/>
      <c r="I798" s="105"/>
      <c r="J798" s="105"/>
      <c r="K798" s="105"/>
    </row>
    <row r="799" spans="2:11" ht="15" thickBot="1">
      <c r="B799" s="105"/>
      <c r="C799" s="105"/>
      <c r="D799" s="105"/>
      <c r="E799" s="105"/>
      <c r="F799" s="105"/>
      <c r="G799" s="105"/>
      <c r="H799" s="105"/>
      <c r="I799" s="105"/>
      <c r="J799" s="105"/>
      <c r="K799" s="105"/>
    </row>
    <row r="800" spans="2:11" ht="15" thickBot="1">
      <c r="B800" s="105"/>
      <c r="C800" s="105"/>
      <c r="D800" s="105"/>
      <c r="E800" s="105"/>
      <c r="F800" s="105"/>
      <c r="G800" s="105"/>
      <c r="H800" s="105"/>
      <c r="I800" s="105"/>
      <c r="J800" s="105"/>
      <c r="K800" s="105"/>
    </row>
    <row r="801" spans="2:11" ht="15" thickBot="1">
      <c r="B801" s="105"/>
      <c r="C801" s="105"/>
      <c r="D801" s="105"/>
      <c r="E801" s="105"/>
      <c r="F801" s="105"/>
      <c r="G801" s="105"/>
      <c r="H801" s="105"/>
      <c r="I801" s="105"/>
      <c r="J801" s="105"/>
      <c r="K801" s="105"/>
    </row>
    <row r="802" spans="2:11" ht="15" thickBot="1">
      <c r="B802" s="105"/>
      <c r="C802" s="105"/>
      <c r="D802" s="105"/>
      <c r="E802" s="105"/>
      <c r="F802" s="105"/>
      <c r="G802" s="105"/>
      <c r="H802" s="105"/>
      <c r="I802" s="105"/>
      <c r="J802" s="105"/>
      <c r="K802" s="105"/>
    </row>
    <row r="803" spans="2:11" ht="15" thickBot="1">
      <c r="B803" s="105"/>
      <c r="C803" s="105"/>
      <c r="D803" s="105"/>
      <c r="E803" s="105"/>
      <c r="F803" s="105"/>
      <c r="G803" s="105"/>
      <c r="H803" s="105"/>
      <c r="I803" s="105"/>
      <c r="J803" s="105"/>
      <c r="K803" s="105"/>
    </row>
    <row r="804" spans="2:11" ht="15" thickBot="1">
      <c r="B804" s="105"/>
      <c r="C804" s="105"/>
      <c r="D804" s="105"/>
      <c r="E804" s="105"/>
      <c r="F804" s="105"/>
      <c r="G804" s="105"/>
      <c r="H804" s="105"/>
      <c r="I804" s="105"/>
      <c r="J804" s="105"/>
      <c r="K804" s="105"/>
    </row>
    <row r="805" spans="2:11" ht="15" thickBot="1">
      <c r="B805" s="105"/>
      <c r="C805" s="105"/>
      <c r="D805" s="105"/>
      <c r="E805" s="105"/>
      <c r="F805" s="105"/>
      <c r="G805" s="105"/>
      <c r="H805" s="105"/>
      <c r="I805" s="105"/>
      <c r="J805" s="105"/>
      <c r="K805" s="105"/>
    </row>
    <row r="806" spans="2:11" ht="15" thickBot="1">
      <c r="B806" s="105"/>
      <c r="C806" s="105"/>
      <c r="D806" s="105"/>
      <c r="E806" s="105"/>
      <c r="F806" s="105"/>
      <c r="G806" s="105"/>
      <c r="H806" s="105"/>
      <c r="I806" s="105"/>
      <c r="J806" s="105"/>
      <c r="K806" s="105"/>
    </row>
    <row r="807" spans="2:11" ht="15" thickBot="1">
      <c r="B807" s="105"/>
      <c r="C807" s="105"/>
      <c r="D807" s="105"/>
      <c r="E807" s="105"/>
      <c r="F807" s="105"/>
      <c r="G807" s="105"/>
      <c r="H807" s="105"/>
      <c r="I807" s="105"/>
      <c r="J807" s="105"/>
      <c r="K807" s="105"/>
    </row>
    <row r="808" spans="2:11" ht="15" thickBot="1">
      <c r="B808" s="105"/>
      <c r="C808" s="105"/>
      <c r="D808" s="105"/>
      <c r="E808" s="105"/>
      <c r="F808" s="105"/>
      <c r="G808" s="105"/>
      <c r="H808" s="105"/>
      <c r="I808" s="105"/>
      <c r="J808" s="105"/>
      <c r="K808" s="105"/>
    </row>
    <row r="809" spans="2:11" ht="15" thickBot="1">
      <c r="B809" s="105"/>
      <c r="C809" s="105"/>
      <c r="D809" s="105"/>
      <c r="E809" s="105"/>
      <c r="F809" s="105"/>
      <c r="G809" s="105"/>
      <c r="H809" s="105"/>
      <c r="I809" s="105"/>
      <c r="J809" s="105"/>
      <c r="K809" s="105"/>
    </row>
    <row r="810" spans="2:11" ht="15" thickBot="1">
      <c r="B810" s="105"/>
      <c r="C810" s="105"/>
      <c r="D810" s="105"/>
      <c r="E810" s="105"/>
      <c r="F810" s="105"/>
      <c r="G810" s="105"/>
      <c r="H810" s="105"/>
      <c r="I810" s="105"/>
      <c r="J810" s="105"/>
      <c r="K810" s="105"/>
    </row>
    <row r="811" spans="2:11" ht="15" thickBot="1">
      <c r="B811" s="105"/>
      <c r="C811" s="105"/>
      <c r="D811" s="105"/>
      <c r="E811" s="105"/>
      <c r="F811" s="105"/>
      <c r="G811" s="105"/>
      <c r="H811" s="105"/>
      <c r="I811" s="105"/>
      <c r="J811" s="105"/>
      <c r="K811" s="105"/>
    </row>
    <row r="812" spans="2:11" ht="15" thickBot="1">
      <c r="B812" s="105"/>
      <c r="C812" s="105"/>
      <c r="D812" s="105"/>
      <c r="E812" s="105"/>
      <c r="F812" s="105"/>
      <c r="G812" s="105"/>
      <c r="H812" s="105"/>
      <c r="I812" s="105"/>
      <c r="J812" s="105"/>
      <c r="K812" s="105"/>
    </row>
    <row r="813" spans="2:11" ht="15" thickBot="1">
      <c r="B813" s="105"/>
      <c r="C813" s="105"/>
      <c r="D813" s="105"/>
      <c r="E813" s="105"/>
      <c r="F813" s="105"/>
      <c r="G813" s="105"/>
      <c r="H813" s="105"/>
      <c r="I813" s="105"/>
      <c r="J813" s="105"/>
      <c r="K813" s="105"/>
    </row>
    <row r="814" spans="2:11" ht="15" thickBot="1">
      <c r="B814" s="105"/>
      <c r="C814" s="105"/>
      <c r="D814" s="105"/>
      <c r="E814" s="105"/>
      <c r="F814" s="105"/>
      <c r="G814" s="105"/>
      <c r="H814" s="105"/>
      <c r="I814" s="105"/>
      <c r="J814" s="105"/>
      <c r="K814" s="105"/>
    </row>
    <row r="815" spans="2:11" ht="15" thickBot="1">
      <c r="B815" s="105"/>
      <c r="C815" s="105"/>
      <c r="D815" s="105"/>
      <c r="E815" s="105"/>
      <c r="F815" s="105"/>
      <c r="G815" s="105"/>
      <c r="H815" s="105"/>
      <c r="I815" s="105"/>
      <c r="J815" s="105"/>
      <c r="K815" s="105"/>
    </row>
    <row r="816" spans="2:11" ht="15" thickBot="1">
      <c r="B816" s="105"/>
      <c r="C816" s="105"/>
      <c r="D816" s="105"/>
      <c r="E816" s="105"/>
      <c r="F816" s="105"/>
      <c r="G816" s="105"/>
      <c r="H816" s="105"/>
      <c r="I816" s="105"/>
      <c r="J816" s="105"/>
      <c r="K816" s="105"/>
    </row>
    <row r="817" spans="2:11" ht="15" thickBot="1">
      <c r="B817" s="105"/>
      <c r="C817" s="105"/>
      <c r="D817" s="105"/>
      <c r="E817" s="105"/>
      <c r="F817" s="105"/>
      <c r="G817" s="105"/>
      <c r="H817" s="105"/>
      <c r="I817" s="105"/>
      <c r="J817" s="105"/>
      <c r="K817" s="105"/>
    </row>
    <row r="818" spans="2:11" ht="15" thickBot="1">
      <c r="B818" s="105"/>
      <c r="C818" s="105"/>
      <c r="D818" s="105"/>
      <c r="E818" s="105"/>
      <c r="F818" s="105"/>
      <c r="G818" s="105"/>
      <c r="H818" s="105"/>
      <c r="I818" s="105"/>
      <c r="J818" s="105"/>
      <c r="K818" s="105"/>
    </row>
    <row r="819" spans="2:11" ht="15" thickBot="1">
      <c r="B819" s="105"/>
      <c r="C819" s="105"/>
      <c r="D819" s="105"/>
      <c r="E819" s="105"/>
      <c r="F819" s="105"/>
      <c r="G819" s="105"/>
      <c r="H819" s="105"/>
      <c r="I819" s="105"/>
      <c r="J819" s="105"/>
      <c r="K819" s="105"/>
    </row>
    <row r="820" spans="2:11" ht="15" thickBot="1">
      <c r="B820" s="105"/>
      <c r="C820" s="105"/>
      <c r="D820" s="105"/>
      <c r="E820" s="105"/>
      <c r="F820" s="105"/>
      <c r="G820" s="105"/>
      <c r="H820" s="105"/>
      <c r="I820" s="105"/>
      <c r="J820" s="105"/>
      <c r="K820" s="105"/>
    </row>
    <row r="821" spans="2:11" ht="15" thickBot="1">
      <c r="B821" s="105"/>
      <c r="C821" s="105"/>
      <c r="D821" s="105"/>
      <c r="E821" s="105"/>
      <c r="F821" s="105"/>
      <c r="G821" s="105"/>
      <c r="H821" s="105"/>
      <c r="I821" s="105"/>
      <c r="J821" s="105"/>
      <c r="K821" s="105"/>
    </row>
    <row r="822" spans="2:11" ht="15" thickBot="1">
      <c r="B822" s="105"/>
      <c r="C822" s="105"/>
      <c r="D822" s="105"/>
      <c r="E822" s="105"/>
      <c r="F822" s="105"/>
      <c r="G822" s="105"/>
      <c r="H822" s="105"/>
      <c r="I822" s="105"/>
      <c r="J822" s="105"/>
      <c r="K822" s="105"/>
    </row>
    <row r="823" spans="2:11" ht="15" thickBot="1">
      <c r="B823" s="105"/>
      <c r="C823" s="105"/>
      <c r="D823" s="105"/>
      <c r="E823" s="105"/>
      <c r="F823" s="105"/>
      <c r="G823" s="105"/>
      <c r="H823" s="105"/>
      <c r="I823" s="105"/>
      <c r="J823" s="105"/>
      <c r="K823" s="105"/>
    </row>
    <row r="824" spans="2:11" ht="15" thickBot="1">
      <c r="B824" s="105"/>
      <c r="C824" s="105"/>
      <c r="D824" s="105"/>
      <c r="E824" s="105"/>
      <c r="F824" s="105"/>
      <c r="G824" s="105"/>
      <c r="H824" s="105"/>
      <c r="I824" s="105"/>
      <c r="J824" s="105"/>
      <c r="K824" s="105"/>
    </row>
    <row r="825" spans="2:11" ht="15" thickBot="1">
      <c r="B825" s="105"/>
      <c r="C825" s="105"/>
      <c r="D825" s="105"/>
      <c r="E825" s="105"/>
      <c r="F825" s="105"/>
      <c r="G825" s="105"/>
      <c r="H825" s="105"/>
      <c r="I825" s="105"/>
      <c r="J825" s="105"/>
      <c r="K825" s="105"/>
    </row>
    <row r="826" spans="2:11" ht="15" thickBot="1">
      <c r="B826" s="105"/>
      <c r="C826" s="105"/>
      <c r="D826" s="105"/>
      <c r="E826" s="105"/>
      <c r="F826" s="105"/>
      <c r="G826" s="105"/>
      <c r="H826" s="105"/>
      <c r="I826" s="105"/>
      <c r="J826" s="105"/>
      <c r="K826" s="105"/>
    </row>
    <row r="827" spans="2:11" ht="15" thickBot="1">
      <c r="B827" s="105"/>
      <c r="C827" s="105"/>
      <c r="D827" s="105"/>
      <c r="E827" s="105"/>
      <c r="F827" s="105"/>
      <c r="G827" s="105"/>
      <c r="H827" s="105"/>
      <c r="I827" s="105"/>
      <c r="J827" s="105"/>
      <c r="K827" s="105"/>
    </row>
    <row r="828" spans="2:11" ht="15" thickBot="1">
      <c r="B828" s="105"/>
      <c r="C828" s="105"/>
      <c r="D828" s="105"/>
      <c r="E828" s="105"/>
      <c r="F828" s="105"/>
      <c r="G828" s="105"/>
      <c r="H828" s="105"/>
      <c r="I828" s="105"/>
      <c r="J828" s="105"/>
      <c r="K828" s="105"/>
    </row>
    <row r="829" spans="2:11" ht="15" thickBot="1">
      <c r="B829" s="105"/>
      <c r="C829" s="105"/>
      <c r="D829" s="105"/>
      <c r="E829" s="105"/>
      <c r="F829" s="105"/>
      <c r="G829" s="105"/>
      <c r="H829" s="105"/>
      <c r="I829" s="105"/>
      <c r="J829" s="105"/>
      <c r="K829" s="105"/>
    </row>
    <row r="830" spans="2:11" ht="15" thickBot="1">
      <c r="B830" s="105"/>
      <c r="C830" s="105"/>
      <c r="D830" s="105"/>
      <c r="E830" s="105"/>
      <c r="F830" s="105"/>
      <c r="G830" s="105"/>
      <c r="H830" s="105"/>
      <c r="I830" s="105"/>
      <c r="J830" s="105"/>
      <c r="K830" s="105"/>
    </row>
    <row r="831" spans="2:11" ht="15" thickBot="1">
      <c r="B831" s="105"/>
      <c r="C831" s="105"/>
      <c r="D831" s="105"/>
      <c r="E831" s="105"/>
      <c r="F831" s="105"/>
      <c r="G831" s="105"/>
      <c r="H831" s="105"/>
      <c r="I831" s="105"/>
      <c r="J831" s="105"/>
      <c r="K831" s="105"/>
    </row>
    <row r="832" spans="2:11" ht="15" thickBot="1">
      <c r="B832" s="105"/>
      <c r="C832" s="105"/>
      <c r="D832" s="105"/>
      <c r="E832" s="105"/>
      <c r="F832" s="105"/>
      <c r="G832" s="105"/>
      <c r="H832" s="105"/>
      <c r="I832" s="105"/>
      <c r="J832" s="105"/>
      <c r="K832" s="105"/>
    </row>
    <row r="833" spans="2:11" ht="15" thickBot="1">
      <c r="B833" s="105"/>
      <c r="C833" s="105"/>
      <c r="D833" s="105"/>
      <c r="E833" s="105"/>
      <c r="F833" s="105"/>
      <c r="G833" s="105"/>
      <c r="H833" s="105"/>
      <c r="I833" s="105"/>
      <c r="J833" s="105"/>
      <c r="K833" s="105"/>
    </row>
    <row r="834" spans="2:11" ht="15" thickBot="1">
      <c r="B834" s="105"/>
      <c r="C834" s="105"/>
      <c r="D834" s="105"/>
      <c r="E834" s="105"/>
      <c r="F834" s="105"/>
      <c r="G834" s="105"/>
      <c r="H834" s="105"/>
      <c r="I834" s="105"/>
      <c r="J834" s="105"/>
      <c r="K834" s="105"/>
    </row>
    <row r="835" spans="2:11" ht="15" thickBot="1">
      <c r="B835" s="105"/>
      <c r="C835" s="105"/>
      <c r="D835" s="105"/>
      <c r="E835" s="105"/>
      <c r="F835" s="105"/>
      <c r="G835" s="105"/>
      <c r="H835" s="105"/>
      <c r="I835" s="105"/>
      <c r="J835" s="105"/>
      <c r="K835" s="105"/>
    </row>
    <row r="836" spans="2:11" ht="15" thickBot="1">
      <c r="B836" s="105"/>
      <c r="C836" s="105"/>
      <c r="D836" s="105"/>
      <c r="E836" s="105"/>
      <c r="F836" s="105"/>
      <c r="G836" s="105"/>
      <c r="H836" s="105"/>
      <c r="I836" s="105"/>
      <c r="J836" s="105"/>
      <c r="K836" s="105"/>
    </row>
    <row r="837" spans="2:11" ht="15" thickBot="1">
      <c r="B837" s="105"/>
      <c r="C837" s="105"/>
      <c r="D837" s="105"/>
      <c r="E837" s="105"/>
      <c r="F837" s="105"/>
      <c r="G837" s="105"/>
      <c r="H837" s="105"/>
      <c r="I837" s="105"/>
      <c r="J837" s="105"/>
      <c r="K837" s="105"/>
    </row>
    <row r="838" spans="2:11" ht="15" thickBot="1">
      <c r="B838" s="105"/>
      <c r="C838" s="105"/>
      <c r="D838" s="105"/>
      <c r="E838" s="105"/>
      <c r="F838" s="105"/>
      <c r="G838" s="105"/>
      <c r="H838" s="105"/>
      <c r="I838" s="105"/>
      <c r="J838" s="105"/>
      <c r="K838" s="105"/>
    </row>
    <row r="839" spans="2:11" ht="15" thickBot="1">
      <c r="B839" s="105"/>
      <c r="C839" s="105"/>
      <c r="D839" s="105"/>
      <c r="E839" s="105"/>
      <c r="F839" s="105"/>
      <c r="G839" s="105"/>
      <c r="H839" s="105"/>
      <c r="I839" s="105"/>
      <c r="J839" s="105"/>
      <c r="K839" s="105"/>
    </row>
    <row r="840" spans="2:11" ht="15" thickBot="1">
      <c r="B840" s="105"/>
      <c r="C840" s="105"/>
      <c r="D840" s="105"/>
      <c r="E840" s="105"/>
      <c r="F840" s="105"/>
      <c r="G840" s="105"/>
      <c r="H840" s="105"/>
      <c r="I840" s="105"/>
      <c r="J840" s="105"/>
      <c r="K840" s="105"/>
    </row>
    <row r="841" spans="2:11" ht="15" thickBot="1">
      <c r="B841" s="105"/>
      <c r="C841" s="105"/>
      <c r="D841" s="105"/>
      <c r="E841" s="105"/>
      <c r="F841" s="105"/>
      <c r="G841" s="105"/>
      <c r="H841" s="105"/>
      <c r="I841" s="105"/>
      <c r="J841" s="105"/>
      <c r="K841" s="105"/>
    </row>
    <row r="842" spans="2:11" ht="15" thickBot="1">
      <c r="B842" s="105"/>
      <c r="C842" s="105"/>
      <c r="D842" s="105"/>
      <c r="E842" s="105"/>
      <c r="F842" s="105"/>
      <c r="G842" s="105"/>
      <c r="H842" s="105"/>
      <c r="I842" s="105"/>
      <c r="J842" s="105"/>
      <c r="K842" s="105"/>
    </row>
    <row r="843" spans="2:11" ht="15" thickBot="1">
      <c r="B843" s="105"/>
      <c r="C843" s="105"/>
      <c r="D843" s="105"/>
      <c r="E843" s="105"/>
      <c r="F843" s="105"/>
      <c r="G843" s="105"/>
      <c r="H843" s="105"/>
      <c r="I843" s="105"/>
      <c r="J843" s="105"/>
      <c r="K843" s="105"/>
    </row>
    <row r="844" spans="2:11" ht="15" thickBot="1">
      <c r="B844" s="105"/>
      <c r="C844" s="105"/>
      <c r="D844" s="105"/>
      <c r="E844" s="105"/>
      <c r="F844" s="105"/>
      <c r="G844" s="105"/>
      <c r="H844" s="105"/>
      <c r="I844" s="105"/>
      <c r="J844" s="105"/>
      <c r="K844" s="105"/>
    </row>
    <row r="845" spans="2:11" ht="15" thickBot="1">
      <c r="B845" s="105"/>
      <c r="C845" s="105"/>
      <c r="D845" s="105"/>
      <c r="E845" s="105"/>
      <c r="F845" s="105"/>
      <c r="G845" s="105"/>
      <c r="H845" s="105"/>
      <c r="I845" s="105"/>
      <c r="J845" s="105"/>
      <c r="K845" s="105"/>
    </row>
    <row r="846" spans="2:11" ht="15" thickBot="1">
      <c r="B846" s="105"/>
      <c r="C846" s="105"/>
      <c r="D846" s="105"/>
      <c r="E846" s="105"/>
      <c r="F846" s="105"/>
      <c r="G846" s="105"/>
      <c r="H846" s="105"/>
      <c r="I846" s="105"/>
      <c r="J846" s="105"/>
      <c r="K846" s="105"/>
    </row>
    <row r="847" spans="2:11" ht="15" thickBot="1">
      <c r="B847" s="105"/>
      <c r="C847" s="105"/>
      <c r="D847" s="105"/>
      <c r="E847" s="105"/>
      <c r="F847" s="105"/>
      <c r="G847" s="105"/>
      <c r="H847" s="105"/>
      <c r="I847" s="105"/>
      <c r="J847" s="105"/>
      <c r="K847" s="105"/>
    </row>
    <row r="848" spans="2:11" ht="15" thickBot="1">
      <c r="B848" s="105"/>
      <c r="C848" s="105"/>
      <c r="D848" s="105"/>
      <c r="E848" s="105"/>
      <c r="F848" s="105"/>
      <c r="G848" s="105"/>
      <c r="H848" s="105"/>
      <c r="I848" s="105"/>
      <c r="J848" s="105"/>
      <c r="K848" s="105"/>
    </row>
    <row r="849" spans="2:11" ht="15" thickBot="1">
      <c r="B849" s="105"/>
      <c r="C849" s="105"/>
      <c r="D849" s="105"/>
      <c r="E849" s="105"/>
      <c r="F849" s="105"/>
      <c r="G849" s="105"/>
      <c r="H849" s="105"/>
      <c r="I849" s="105"/>
      <c r="J849" s="105"/>
      <c r="K849" s="105"/>
    </row>
    <row r="850" spans="2:11" ht="15" thickBot="1">
      <c r="B850" s="105"/>
      <c r="C850" s="105"/>
      <c r="D850" s="105"/>
      <c r="E850" s="105"/>
      <c r="F850" s="105"/>
      <c r="G850" s="105"/>
      <c r="H850" s="105"/>
      <c r="I850" s="105"/>
      <c r="J850" s="105"/>
      <c r="K850" s="105"/>
    </row>
    <row r="851" spans="2:11" ht="15" thickBot="1">
      <c r="B851" s="105"/>
      <c r="C851" s="105"/>
      <c r="D851" s="105"/>
      <c r="E851" s="105"/>
      <c r="F851" s="105"/>
      <c r="G851" s="105"/>
      <c r="H851" s="105"/>
      <c r="I851" s="105"/>
      <c r="J851" s="105"/>
      <c r="K851" s="105"/>
    </row>
    <row r="852" spans="2:11" ht="15" thickBot="1">
      <c r="B852" s="105"/>
      <c r="C852" s="105"/>
      <c r="D852" s="105"/>
      <c r="E852" s="105"/>
      <c r="F852" s="105"/>
      <c r="G852" s="105"/>
      <c r="H852" s="105"/>
      <c r="I852" s="105"/>
      <c r="J852" s="105"/>
      <c r="K852" s="105"/>
    </row>
    <row r="853" spans="2:11" ht="15" thickBot="1">
      <c r="B853" s="105"/>
      <c r="C853" s="105"/>
      <c r="D853" s="105"/>
      <c r="E853" s="105"/>
      <c r="F853" s="105"/>
      <c r="G853" s="105"/>
      <c r="H853" s="105"/>
      <c r="I853" s="105"/>
      <c r="J853" s="105"/>
      <c r="K853" s="105"/>
    </row>
    <row r="854" spans="2:11" ht="15" thickBot="1">
      <c r="B854" s="105"/>
      <c r="C854" s="105"/>
      <c r="D854" s="105"/>
      <c r="E854" s="105"/>
      <c r="F854" s="105"/>
      <c r="G854" s="105"/>
      <c r="H854" s="105"/>
      <c r="I854" s="105"/>
      <c r="J854" s="105"/>
      <c r="K854" s="105"/>
    </row>
    <row r="855" spans="2:11" ht="15" thickBot="1">
      <c r="B855" s="105"/>
      <c r="C855" s="105"/>
      <c r="D855" s="105"/>
      <c r="E855" s="105"/>
      <c r="F855" s="105"/>
      <c r="G855" s="105"/>
      <c r="H855" s="105"/>
      <c r="I855" s="105"/>
      <c r="J855" s="105"/>
      <c r="K855" s="105"/>
    </row>
    <row r="856" spans="2:11" ht="15" thickBot="1">
      <c r="B856" s="105"/>
      <c r="C856" s="105"/>
      <c r="D856" s="105"/>
      <c r="E856" s="105"/>
      <c r="F856" s="105"/>
      <c r="G856" s="105"/>
      <c r="H856" s="105"/>
      <c r="I856" s="105"/>
      <c r="J856" s="105"/>
      <c r="K856" s="105"/>
    </row>
    <row r="857" spans="2:11" ht="15" thickBot="1">
      <c r="B857" s="105"/>
      <c r="C857" s="105"/>
      <c r="D857" s="105"/>
      <c r="E857" s="105"/>
      <c r="F857" s="105"/>
      <c r="G857" s="105"/>
      <c r="H857" s="105"/>
      <c r="I857" s="105"/>
      <c r="J857" s="105"/>
      <c r="K857" s="105"/>
    </row>
    <row r="858" spans="2:11" ht="15" thickBot="1">
      <c r="B858" s="105"/>
      <c r="C858" s="105"/>
      <c r="D858" s="105"/>
      <c r="E858" s="105"/>
      <c r="F858" s="105"/>
      <c r="G858" s="105"/>
      <c r="H858" s="105"/>
      <c r="I858" s="105"/>
      <c r="J858" s="105"/>
      <c r="K858" s="105"/>
    </row>
    <row r="859" spans="2:11" ht="15" thickBot="1">
      <c r="B859" s="105"/>
      <c r="C859" s="105"/>
      <c r="D859" s="105"/>
      <c r="E859" s="105"/>
      <c r="F859" s="105"/>
      <c r="G859" s="105"/>
      <c r="H859" s="105"/>
      <c r="I859" s="105"/>
      <c r="J859" s="105"/>
      <c r="K859" s="105"/>
    </row>
    <row r="860" spans="2:11" ht="15" thickBot="1">
      <c r="B860" s="105"/>
      <c r="C860" s="105"/>
      <c r="D860" s="105"/>
      <c r="E860" s="105"/>
      <c r="F860" s="105"/>
      <c r="G860" s="105"/>
      <c r="H860" s="105"/>
      <c r="I860" s="105"/>
      <c r="J860" s="105"/>
      <c r="K860" s="105"/>
    </row>
    <row r="861" spans="2:11" ht="15" thickBot="1">
      <c r="B861" s="105"/>
      <c r="C861" s="105"/>
      <c r="D861" s="105"/>
      <c r="E861" s="105"/>
      <c r="F861" s="105"/>
      <c r="G861" s="105"/>
      <c r="H861" s="105"/>
      <c r="I861" s="105"/>
      <c r="J861" s="105"/>
      <c r="K861" s="105"/>
    </row>
    <row r="862" spans="2:11" ht="15" thickBot="1">
      <c r="B862" s="105"/>
      <c r="C862" s="105"/>
      <c r="D862" s="105"/>
      <c r="E862" s="105"/>
      <c r="F862" s="105"/>
      <c r="G862" s="105"/>
      <c r="H862" s="105"/>
      <c r="I862" s="105"/>
      <c r="J862" s="105"/>
      <c r="K862" s="105"/>
    </row>
    <row r="863" spans="2:11" ht="15" thickBot="1">
      <c r="B863" s="105"/>
      <c r="C863" s="105"/>
      <c r="D863" s="105"/>
      <c r="E863" s="105"/>
      <c r="F863" s="105"/>
      <c r="G863" s="105"/>
      <c r="H863" s="105"/>
      <c r="I863" s="105"/>
      <c r="J863" s="105"/>
      <c r="K863" s="105"/>
    </row>
    <row r="864" spans="2:11" ht="15" thickBot="1">
      <c r="B864" s="105"/>
      <c r="C864" s="105"/>
      <c r="D864" s="105"/>
      <c r="E864" s="105"/>
      <c r="F864" s="105"/>
      <c r="G864" s="105"/>
      <c r="H864" s="105"/>
      <c r="I864" s="105"/>
      <c r="J864" s="105"/>
      <c r="K864" s="105"/>
    </row>
    <row r="865" spans="2:11" ht="15" thickBot="1">
      <c r="B865" s="105"/>
      <c r="C865" s="105"/>
      <c r="D865" s="105"/>
      <c r="E865" s="105"/>
      <c r="F865" s="105"/>
      <c r="G865" s="105"/>
      <c r="H865" s="105"/>
      <c r="I865" s="105"/>
      <c r="J865" s="105"/>
      <c r="K865" s="105"/>
    </row>
    <row r="866" spans="2:11" ht="15" thickBot="1">
      <c r="B866" s="105"/>
      <c r="C866" s="105"/>
      <c r="D866" s="105"/>
      <c r="E866" s="105"/>
      <c r="F866" s="105"/>
      <c r="G866" s="105"/>
      <c r="H866" s="105"/>
      <c r="I866" s="105"/>
      <c r="J866" s="105"/>
      <c r="K866" s="105"/>
    </row>
    <row r="867" spans="2:11" ht="15" thickBot="1">
      <c r="B867" s="105"/>
      <c r="C867" s="105"/>
      <c r="D867" s="105"/>
      <c r="E867" s="105"/>
      <c r="F867" s="105"/>
      <c r="G867" s="105"/>
      <c r="H867" s="105"/>
      <c r="I867" s="105"/>
      <c r="J867" s="105"/>
      <c r="K867" s="105"/>
    </row>
    <row r="868" spans="2:11" ht="15" thickBot="1">
      <c r="B868" s="105"/>
      <c r="C868" s="105"/>
      <c r="D868" s="105"/>
      <c r="E868" s="105"/>
      <c r="F868" s="105"/>
      <c r="G868" s="105"/>
      <c r="H868" s="105"/>
      <c r="I868" s="105"/>
      <c r="J868" s="105"/>
      <c r="K868" s="105"/>
    </row>
    <row r="869" spans="2:11" ht="15" thickBot="1">
      <c r="B869" s="105"/>
      <c r="C869" s="105"/>
      <c r="D869" s="105"/>
      <c r="E869" s="105"/>
      <c r="F869" s="105"/>
      <c r="G869" s="105"/>
      <c r="H869" s="105"/>
      <c r="I869" s="105"/>
      <c r="J869" s="105"/>
      <c r="K869" s="105"/>
    </row>
    <row r="870" spans="2:11" ht="15" thickBot="1">
      <c r="B870" s="105"/>
      <c r="C870" s="105"/>
      <c r="D870" s="105"/>
      <c r="E870" s="105"/>
      <c r="F870" s="105"/>
      <c r="G870" s="105"/>
      <c r="H870" s="105"/>
      <c r="I870" s="105"/>
      <c r="J870" s="105"/>
      <c r="K870" s="105"/>
    </row>
    <row r="871" spans="2:11" ht="15" thickBot="1">
      <c r="B871" s="105"/>
      <c r="C871" s="105"/>
      <c r="D871" s="105"/>
      <c r="E871" s="105"/>
      <c r="F871" s="105"/>
      <c r="G871" s="105"/>
      <c r="H871" s="105"/>
      <c r="I871" s="105"/>
      <c r="J871" s="105"/>
      <c r="K871" s="105"/>
    </row>
    <row r="872" spans="2:11" ht="15" thickBot="1">
      <c r="B872" s="105"/>
      <c r="C872" s="105"/>
      <c r="D872" s="105"/>
      <c r="E872" s="105"/>
      <c r="F872" s="105"/>
      <c r="G872" s="105"/>
      <c r="H872" s="105"/>
      <c r="I872" s="105"/>
      <c r="J872" s="105"/>
      <c r="K872" s="105"/>
    </row>
    <row r="873" spans="2:11" ht="15" thickBot="1">
      <c r="B873" s="105"/>
      <c r="C873" s="105"/>
      <c r="D873" s="105"/>
      <c r="E873" s="105"/>
      <c r="F873" s="105"/>
      <c r="G873" s="105"/>
      <c r="H873" s="105"/>
      <c r="I873" s="105"/>
      <c r="J873" s="105"/>
      <c r="K873" s="105"/>
    </row>
    <row r="874" spans="2:11" ht="15" thickBot="1">
      <c r="B874" s="105"/>
      <c r="C874" s="105"/>
      <c r="D874" s="105"/>
      <c r="E874" s="105"/>
      <c r="F874" s="105"/>
      <c r="G874" s="105"/>
      <c r="H874" s="105"/>
      <c r="I874" s="105"/>
      <c r="J874" s="105"/>
      <c r="K874" s="105"/>
    </row>
    <row r="875" spans="2:11" ht="15" thickBot="1">
      <c r="B875" s="105"/>
      <c r="C875" s="105"/>
      <c r="D875" s="105"/>
      <c r="E875" s="105"/>
      <c r="F875" s="105"/>
      <c r="G875" s="105"/>
      <c r="H875" s="105"/>
      <c r="I875" s="105"/>
      <c r="J875" s="105"/>
      <c r="K875" s="105"/>
    </row>
    <row r="876" spans="2:11" ht="15" thickBot="1">
      <c r="B876" s="105"/>
      <c r="C876" s="105"/>
      <c r="D876" s="105"/>
      <c r="E876" s="105"/>
      <c r="F876" s="105"/>
      <c r="G876" s="105"/>
      <c r="H876" s="105"/>
      <c r="I876" s="105"/>
      <c r="J876" s="105"/>
      <c r="K876" s="105"/>
    </row>
    <row r="877" spans="2:11" ht="15" thickBot="1">
      <c r="B877" s="105"/>
      <c r="C877" s="105"/>
      <c r="D877" s="105"/>
      <c r="E877" s="105"/>
      <c r="F877" s="105"/>
      <c r="G877" s="105"/>
      <c r="H877" s="105"/>
      <c r="I877" s="105"/>
      <c r="J877" s="105"/>
      <c r="K877" s="105"/>
    </row>
    <row r="878" spans="2:11" ht="15" thickBot="1">
      <c r="B878" s="105"/>
      <c r="C878" s="105"/>
      <c r="D878" s="105"/>
      <c r="E878" s="105"/>
      <c r="F878" s="105"/>
      <c r="G878" s="105"/>
      <c r="H878" s="105"/>
      <c r="I878" s="105"/>
      <c r="J878" s="105"/>
      <c r="K878" s="105"/>
    </row>
    <row r="879" spans="2:11" ht="15" thickBot="1">
      <c r="B879" s="105"/>
      <c r="C879" s="105"/>
      <c r="D879" s="105"/>
      <c r="E879" s="105"/>
      <c r="F879" s="105"/>
      <c r="G879" s="105"/>
      <c r="H879" s="105"/>
      <c r="I879" s="105"/>
      <c r="J879" s="105"/>
      <c r="K879" s="105"/>
    </row>
    <row r="880" spans="2:11" ht="15" thickBot="1">
      <c r="B880" s="105"/>
      <c r="C880" s="105"/>
      <c r="D880" s="105"/>
      <c r="E880" s="105"/>
      <c r="F880" s="105"/>
      <c r="G880" s="105"/>
      <c r="H880" s="105"/>
      <c r="I880" s="105"/>
      <c r="J880" s="105"/>
      <c r="K880" s="105"/>
    </row>
    <row r="881" spans="2:11" ht="15" thickBot="1">
      <c r="B881" s="105"/>
      <c r="C881" s="105"/>
      <c r="D881" s="105"/>
      <c r="E881" s="105"/>
      <c r="F881" s="105"/>
      <c r="G881" s="105"/>
      <c r="H881" s="105"/>
      <c r="I881" s="105"/>
      <c r="J881" s="105"/>
      <c r="K881" s="105"/>
    </row>
    <row r="882" spans="2:11" ht="15" thickBot="1">
      <c r="B882" s="105"/>
      <c r="C882" s="105"/>
      <c r="D882" s="105"/>
      <c r="E882" s="105"/>
      <c r="F882" s="105"/>
      <c r="G882" s="105"/>
      <c r="H882" s="105"/>
      <c r="I882" s="105"/>
      <c r="J882" s="105"/>
      <c r="K882" s="105"/>
    </row>
    <row r="883" spans="2:11" ht="15" thickBot="1">
      <c r="B883" s="105"/>
      <c r="C883" s="105"/>
      <c r="D883" s="105"/>
      <c r="E883" s="105"/>
      <c r="F883" s="105"/>
      <c r="G883" s="105"/>
      <c r="H883" s="105"/>
      <c r="I883" s="105"/>
      <c r="J883" s="105"/>
      <c r="K883" s="105"/>
    </row>
    <row r="884" spans="2:11" ht="15" thickBot="1">
      <c r="B884" s="105"/>
      <c r="C884" s="105"/>
      <c r="D884" s="105"/>
      <c r="E884" s="105"/>
      <c r="F884" s="105"/>
      <c r="G884" s="105"/>
      <c r="H884" s="105"/>
      <c r="I884" s="105"/>
      <c r="J884" s="105"/>
      <c r="K884" s="105"/>
    </row>
    <row r="885" spans="2:11" ht="15" thickBot="1">
      <c r="B885" s="105"/>
      <c r="C885" s="105"/>
      <c r="D885" s="105"/>
      <c r="E885" s="105"/>
      <c r="F885" s="105"/>
      <c r="G885" s="105"/>
      <c r="H885" s="105"/>
      <c r="I885" s="105"/>
      <c r="J885" s="105"/>
      <c r="K885" s="105"/>
    </row>
    <row r="886" spans="2:11" ht="15" thickBot="1">
      <c r="B886" s="105"/>
      <c r="C886" s="105"/>
      <c r="D886" s="105"/>
      <c r="E886" s="105"/>
      <c r="F886" s="105"/>
      <c r="G886" s="105"/>
      <c r="H886" s="105"/>
      <c r="I886" s="105"/>
      <c r="J886" s="105"/>
      <c r="K886" s="105"/>
    </row>
    <row r="887" spans="2:11" ht="15" thickBot="1">
      <c r="B887" s="105"/>
      <c r="C887" s="105"/>
      <c r="D887" s="105"/>
      <c r="E887" s="105"/>
      <c r="F887" s="105"/>
      <c r="G887" s="105"/>
      <c r="H887" s="105"/>
      <c r="I887" s="105"/>
      <c r="J887" s="105"/>
      <c r="K887" s="105"/>
    </row>
    <row r="888" spans="2:11" ht="15" thickBot="1">
      <c r="B888" s="105"/>
      <c r="C888" s="105"/>
      <c r="D888" s="105"/>
      <c r="E888" s="105"/>
      <c r="F888" s="105"/>
      <c r="G888" s="105"/>
      <c r="H888" s="105"/>
      <c r="I888" s="105"/>
      <c r="J888" s="105"/>
      <c r="K888" s="105"/>
    </row>
    <row r="889" spans="2:11" ht="15" thickBot="1">
      <c r="B889" s="105"/>
      <c r="C889" s="105"/>
      <c r="D889" s="105"/>
      <c r="E889" s="105"/>
      <c r="F889" s="105"/>
      <c r="G889" s="105"/>
      <c r="H889" s="105"/>
      <c r="I889" s="105"/>
      <c r="J889" s="105"/>
      <c r="K889" s="105"/>
    </row>
    <row r="890" spans="2:11" ht="15" thickBot="1">
      <c r="B890" s="105"/>
      <c r="C890" s="105"/>
      <c r="D890" s="105"/>
      <c r="E890" s="105"/>
      <c r="F890" s="105"/>
      <c r="G890" s="105"/>
      <c r="H890" s="105"/>
      <c r="I890" s="105"/>
      <c r="J890" s="105"/>
      <c r="K890" s="105"/>
    </row>
    <row r="891" spans="2:11" ht="15" thickBot="1">
      <c r="B891" s="105"/>
      <c r="C891" s="105"/>
      <c r="D891" s="105"/>
      <c r="E891" s="105"/>
      <c r="F891" s="105"/>
      <c r="G891" s="105"/>
      <c r="H891" s="105"/>
      <c r="I891" s="105"/>
      <c r="J891" s="105"/>
      <c r="K891" s="105"/>
    </row>
    <row r="892" spans="2:11" ht="15" thickBot="1">
      <c r="B892" s="105"/>
      <c r="C892" s="105"/>
      <c r="D892" s="105"/>
      <c r="E892" s="105"/>
      <c r="F892" s="105"/>
      <c r="G892" s="105"/>
      <c r="H892" s="105"/>
      <c r="I892" s="105"/>
      <c r="J892" s="105"/>
      <c r="K892" s="105"/>
    </row>
    <row r="893" spans="2:11" ht="15" thickBot="1">
      <c r="B893" s="105"/>
      <c r="C893" s="105"/>
      <c r="D893" s="105"/>
      <c r="E893" s="105"/>
      <c r="F893" s="105"/>
      <c r="G893" s="105"/>
      <c r="H893" s="105"/>
      <c r="I893" s="105"/>
      <c r="J893" s="105"/>
      <c r="K893" s="105"/>
    </row>
    <row r="894" spans="2:11" ht="15" thickBot="1">
      <c r="B894" s="105"/>
      <c r="C894" s="105"/>
      <c r="D894" s="105"/>
      <c r="E894" s="105"/>
      <c r="F894" s="105"/>
      <c r="G894" s="105"/>
      <c r="H894" s="105"/>
      <c r="I894" s="105"/>
      <c r="J894" s="105"/>
      <c r="K894" s="105"/>
    </row>
    <row r="895" spans="2:11" ht="15" thickBot="1">
      <c r="B895" s="105"/>
      <c r="C895" s="105"/>
      <c r="D895" s="105"/>
      <c r="E895" s="105"/>
      <c r="F895" s="105"/>
      <c r="G895" s="105"/>
      <c r="H895" s="105"/>
      <c r="I895" s="105"/>
      <c r="J895" s="105"/>
      <c r="K895" s="105"/>
    </row>
    <row r="896" spans="2:11" ht="15" thickBot="1">
      <c r="B896" s="105"/>
      <c r="C896" s="105"/>
      <c r="D896" s="105"/>
      <c r="E896" s="105"/>
      <c r="F896" s="105"/>
      <c r="G896" s="105"/>
      <c r="H896" s="105"/>
      <c r="I896" s="105"/>
      <c r="J896" s="105"/>
      <c r="K896" s="105"/>
    </row>
    <row r="897" spans="2:11" ht="15" thickBot="1">
      <c r="B897" s="105"/>
      <c r="C897" s="105"/>
      <c r="D897" s="105"/>
      <c r="E897" s="105"/>
      <c r="F897" s="105"/>
      <c r="G897" s="105"/>
      <c r="H897" s="105"/>
      <c r="I897" s="105"/>
      <c r="J897" s="105"/>
      <c r="K897" s="105"/>
    </row>
    <row r="898" spans="2:11" ht="15" thickBot="1">
      <c r="B898" s="105"/>
      <c r="C898" s="105"/>
      <c r="D898" s="105"/>
      <c r="E898" s="105"/>
      <c r="F898" s="105"/>
      <c r="G898" s="105"/>
      <c r="H898" s="105"/>
      <c r="I898" s="105"/>
      <c r="J898" s="105"/>
      <c r="K898" s="105"/>
    </row>
    <row r="899" spans="2:11" ht="15" thickBot="1">
      <c r="B899" s="105"/>
      <c r="C899" s="105"/>
      <c r="D899" s="105"/>
      <c r="E899" s="105"/>
      <c r="F899" s="105"/>
      <c r="G899" s="105"/>
      <c r="H899" s="105"/>
      <c r="I899" s="105"/>
      <c r="J899" s="105"/>
      <c r="K899" s="105"/>
    </row>
    <row r="900" spans="2:11" ht="15" thickBot="1">
      <c r="B900" s="105"/>
      <c r="C900" s="105"/>
      <c r="D900" s="105"/>
      <c r="E900" s="105"/>
      <c r="F900" s="105"/>
      <c r="G900" s="105"/>
      <c r="H900" s="105"/>
      <c r="I900" s="105"/>
      <c r="J900" s="105"/>
      <c r="K900" s="105"/>
    </row>
    <row r="901" spans="2:11" ht="15" thickBot="1">
      <c r="B901" s="105"/>
      <c r="C901" s="105"/>
      <c r="D901" s="105"/>
      <c r="E901" s="105"/>
      <c r="F901" s="105"/>
      <c r="G901" s="105"/>
      <c r="H901" s="105"/>
      <c r="I901" s="105"/>
      <c r="J901" s="105"/>
      <c r="K901" s="105"/>
    </row>
    <row r="902" spans="2:11" ht="15" thickBot="1">
      <c r="B902" s="105"/>
      <c r="C902" s="105"/>
      <c r="D902" s="105"/>
      <c r="E902" s="105"/>
      <c r="F902" s="105"/>
      <c r="G902" s="105"/>
      <c r="H902" s="105"/>
      <c r="I902" s="105"/>
      <c r="J902" s="105"/>
      <c r="K902" s="105"/>
    </row>
    <row r="903" spans="2:11" ht="15" thickBot="1">
      <c r="B903" s="105"/>
      <c r="C903" s="105"/>
      <c r="D903" s="105"/>
      <c r="E903" s="105"/>
      <c r="F903" s="105"/>
      <c r="G903" s="105"/>
      <c r="H903" s="105"/>
      <c r="I903" s="105"/>
      <c r="J903" s="105"/>
      <c r="K903" s="105"/>
    </row>
    <row r="904" spans="2:11" ht="15" thickBot="1">
      <c r="B904" s="105"/>
      <c r="C904" s="105"/>
      <c r="D904" s="105"/>
      <c r="E904" s="105"/>
      <c r="F904" s="105"/>
      <c r="G904" s="105"/>
      <c r="H904" s="105"/>
      <c r="I904" s="105"/>
      <c r="J904" s="105"/>
      <c r="K904" s="105"/>
    </row>
    <row r="905" spans="2:11" ht="15" thickBot="1">
      <c r="B905" s="105"/>
      <c r="C905" s="105"/>
      <c r="D905" s="105"/>
      <c r="E905" s="105"/>
      <c r="F905" s="105"/>
      <c r="G905" s="105"/>
      <c r="H905" s="105"/>
      <c r="I905" s="105"/>
      <c r="J905" s="105"/>
      <c r="K905" s="105"/>
    </row>
    <row r="906" spans="2:11" ht="15" thickBot="1">
      <c r="B906" s="105"/>
      <c r="C906" s="105"/>
      <c r="D906" s="105"/>
      <c r="E906" s="105"/>
      <c r="F906" s="105"/>
      <c r="G906" s="105"/>
      <c r="H906" s="105"/>
      <c r="I906" s="105"/>
      <c r="J906" s="105"/>
      <c r="K906" s="105"/>
    </row>
    <row r="907" spans="2:11" ht="15" thickBot="1">
      <c r="B907" s="105"/>
      <c r="C907" s="105"/>
      <c r="D907" s="105"/>
      <c r="E907" s="105"/>
      <c r="F907" s="105"/>
      <c r="G907" s="105"/>
      <c r="H907" s="105"/>
      <c r="I907" s="105"/>
      <c r="J907" s="105"/>
      <c r="K907" s="105"/>
    </row>
    <row r="908" spans="2:11" ht="15" thickBot="1">
      <c r="B908" s="105"/>
      <c r="C908" s="105"/>
      <c r="D908" s="105"/>
      <c r="E908" s="105"/>
      <c r="F908" s="105"/>
      <c r="G908" s="105"/>
      <c r="H908" s="105"/>
      <c r="I908" s="105"/>
      <c r="J908" s="105"/>
      <c r="K908" s="105"/>
    </row>
    <row r="909" spans="2:11" ht="15" thickBot="1">
      <c r="B909" s="105"/>
      <c r="C909" s="105"/>
      <c r="D909" s="105"/>
      <c r="E909" s="105"/>
      <c r="F909" s="105"/>
      <c r="G909" s="105"/>
      <c r="H909" s="105"/>
      <c r="I909" s="105"/>
      <c r="J909" s="105"/>
      <c r="K909" s="105"/>
    </row>
    <row r="910" spans="2:11" ht="15" thickBot="1">
      <c r="B910" s="105"/>
      <c r="C910" s="105"/>
      <c r="D910" s="105"/>
      <c r="E910" s="105"/>
      <c r="F910" s="105"/>
      <c r="G910" s="105"/>
      <c r="H910" s="105"/>
      <c r="I910" s="105"/>
      <c r="J910" s="105"/>
      <c r="K910" s="105"/>
    </row>
    <row r="911" spans="2:11" ht="15" thickBot="1">
      <c r="B911" s="105"/>
      <c r="C911" s="105"/>
      <c r="D911" s="105"/>
      <c r="E911" s="105"/>
      <c r="F911" s="105"/>
      <c r="G911" s="105"/>
      <c r="H911" s="105"/>
      <c r="I911" s="105"/>
      <c r="J911" s="105"/>
      <c r="K911" s="105"/>
    </row>
    <row r="912" spans="2:11" ht="15" thickBot="1">
      <c r="B912" s="105"/>
      <c r="C912" s="105"/>
      <c r="D912" s="105"/>
      <c r="E912" s="105"/>
      <c r="F912" s="105"/>
      <c r="G912" s="105"/>
      <c r="H912" s="105"/>
      <c r="I912" s="105"/>
      <c r="J912" s="105"/>
      <c r="K912" s="105"/>
    </row>
    <row r="913" spans="2:11" ht="15" thickBot="1">
      <c r="B913" s="105"/>
      <c r="C913" s="105"/>
      <c r="D913" s="105"/>
      <c r="E913" s="105"/>
      <c r="F913" s="105"/>
      <c r="G913" s="105"/>
      <c r="H913" s="105"/>
      <c r="I913" s="105"/>
      <c r="J913" s="105"/>
      <c r="K913" s="105"/>
    </row>
    <row r="914" spans="2:11" ht="15" thickBot="1">
      <c r="B914" s="105"/>
      <c r="C914" s="105"/>
      <c r="D914" s="105"/>
      <c r="E914" s="105"/>
      <c r="F914" s="105"/>
      <c r="G914" s="105"/>
      <c r="H914" s="105"/>
      <c r="I914" s="105"/>
      <c r="J914" s="105"/>
      <c r="K914" s="105"/>
    </row>
    <row r="915" spans="2:11" ht="15" thickBot="1">
      <c r="B915" s="105"/>
      <c r="C915" s="105"/>
      <c r="D915" s="105"/>
      <c r="E915" s="105"/>
      <c r="F915" s="105"/>
      <c r="G915" s="105"/>
      <c r="H915" s="105"/>
      <c r="I915" s="105"/>
      <c r="J915" s="105"/>
      <c r="K915" s="105"/>
    </row>
    <row r="916" spans="2:11" ht="15" thickBot="1">
      <c r="B916" s="105"/>
      <c r="C916" s="105"/>
      <c r="D916" s="105"/>
      <c r="E916" s="105"/>
      <c r="F916" s="105"/>
      <c r="G916" s="105"/>
      <c r="H916" s="105"/>
      <c r="I916" s="105"/>
      <c r="J916" s="105"/>
      <c r="K916" s="105"/>
    </row>
    <row r="917" spans="2:11" ht="15" thickBot="1">
      <c r="B917" s="105"/>
      <c r="C917" s="105"/>
      <c r="D917" s="105"/>
      <c r="E917" s="105"/>
      <c r="F917" s="105"/>
      <c r="G917" s="105"/>
      <c r="H917" s="105"/>
      <c r="I917" s="105"/>
      <c r="J917" s="105"/>
      <c r="K917" s="105"/>
    </row>
    <row r="918" spans="2:11" ht="15" thickBot="1">
      <c r="B918" s="105"/>
      <c r="C918" s="105"/>
      <c r="D918" s="105"/>
      <c r="E918" s="105"/>
      <c r="F918" s="105"/>
      <c r="G918" s="105"/>
      <c r="H918" s="105"/>
      <c r="I918" s="105"/>
      <c r="J918" s="105"/>
      <c r="K918" s="105"/>
    </row>
    <row r="919" spans="2:11" ht="15" thickBot="1">
      <c r="B919" s="105"/>
      <c r="C919" s="105"/>
      <c r="D919" s="105"/>
      <c r="E919" s="105"/>
      <c r="F919" s="105"/>
      <c r="G919" s="105"/>
      <c r="H919" s="105"/>
      <c r="I919" s="105"/>
      <c r="J919" s="105"/>
      <c r="K919" s="105"/>
    </row>
    <row r="920" spans="2:11" ht="15" thickBot="1">
      <c r="B920" s="105"/>
      <c r="C920" s="105"/>
      <c r="D920" s="105"/>
      <c r="E920" s="105"/>
      <c r="F920" s="105"/>
      <c r="G920" s="105"/>
      <c r="H920" s="105"/>
      <c r="I920" s="105"/>
      <c r="J920" s="105"/>
      <c r="K920" s="105"/>
    </row>
    <row r="921" spans="2:11" ht="15" thickBot="1">
      <c r="B921" s="105"/>
      <c r="C921" s="105"/>
      <c r="D921" s="105"/>
      <c r="E921" s="105"/>
      <c r="F921" s="105"/>
      <c r="G921" s="105"/>
      <c r="H921" s="105"/>
      <c r="I921" s="105"/>
      <c r="J921" s="105"/>
      <c r="K921" s="105"/>
    </row>
    <row r="922" spans="2:11" ht="15" thickBot="1">
      <c r="B922" s="105"/>
      <c r="C922" s="105"/>
      <c r="D922" s="105"/>
      <c r="E922" s="105"/>
      <c r="F922" s="105"/>
      <c r="G922" s="105"/>
      <c r="H922" s="105"/>
      <c r="I922" s="105"/>
      <c r="J922" s="105"/>
      <c r="K922" s="105"/>
    </row>
    <row r="923" spans="2:11" ht="15" thickBot="1">
      <c r="B923" s="105"/>
      <c r="C923" s="105"/>
      <c r="D923" s="105"/>
      <c r="E923" s="105"/>
      <c r="F923" s="105"/>
      <c r="G923" s="105"/>
      <c r="H923" s="105"/>
      <c r="I923" s="105"/>
      <c r="J923" s="105"/>
      <c r="K923" s="105"/>
    </row>
    <row r="924" spans="2:11" ht="15" thickBot="1">
      <c r="B924" s="105"/>
      <c r="C924" s="105"/>
      <c r="D924" s="105"/>
      <c r="E924" s="105"/>
      <c r="F924" s="105"/>
      <c r="G924" s="105"/>
      <c r="H924" s="105"/>
      <c r="I924" s="105"/>
      <c r="J924" s="105"/>
      <c r="K924" s="105"/>
    </row>
    <row r="925" spans="2:11" ht="15" thickBot="1">
      <c r="B925" s="105"/>
      <c r="C925" s="105"/>
      <c r="D925" s="105"/>
      <c r="E925" s="105"/>
      <c r="F925" s="105"/>
      <c r="G925" s="105"/>
      <c r="H925" s="105"/>
      <c r="I925" s="105"/>
      <c r="J925" s="105"/>
      <c r="K925" s="105"/>
    </row>
    <row r="926" spans="2:11" ht="15" thickBot="1">
      <c r="B926" s="105"/>
      <c r="C926" s="105"/>
      <c r="D926" s="105"/>
      <c r="E926" s="105"/>
      <c r="F926" s="105"/>
      <c r="G926" s="105"/>
      <c r="H926" s="105"/>
      <c r="I926" s="105"/>
      <c r="J926" s="105"/>
      <c r="K926" s="105"/>
    </row>
    <row r="927" spans="2:11" ht="15" thickBot="1">
      <c r="B927" s="105"/>
      <c r="C927" s="105"/>
      <c r="D927" s="105"/>
      <c r="E927" s="105"/>
      <c r="F927" s="105"/>
      <c r="G927" s="105"/>
      <c r="H927" s="105"/>
      <c r="I927" s="105"/>
      <c r="J927" s="105"/>
      <c r="K927" s="105"/>
    </row>
    <row r="928" spans="2:11" ht="15" thickBot="1">
      <c r="B928" s="105"/>
      <c r="C928" s="105"/>
      <c r="D928" s="105"/>
      <c r="E928" s="105"/>
      <c r="F928" s="105"/>
      <c r="G928" s="105"/>
      <c r="H928" s="105"/>
      <c r="I928" s="105"/>
      <c r="J928" s="105"/>
      <c r="K928" s="105"/>
    </row>
    <row r="929" spans="2:11" ht="15" thickBot="1">
      <c r="B929" s="105"/>
      <c r="C929" s="105"/>
      <c r="D929" s="105"/>
      <c r="E929" s="105"/>
      <c r="F929" s="105"/>
      <c r="G929" s="105"/>
      <c r="H929" s="105"/>
      <c r="I929" s="105"/>
      <c r="J929" s="105"/>
      <c r="K929" s="105"/>
    </row>
    <row r="930" spans="2:11" ht="15" thickBot="1">
      <c r="B930" s="105"/>
      <c r="C930" s="105"/>
      <c r="D930" s="105"/>
      <c r="E930" s="105"/>
      <c r="F930" s="105"/>
      <c r="G930" s="105"/>
      <c r="H930" s="105"/>
      <c r="I930" s="105"/>
      <c r="J930" s="105"/>
      <c r="K930" s="105"/>
    </row>
    <row r="931" spans="2:11" ht="15" thickBot="1">
      <c r="B931" s="105"/>
      <c r="C931" s="105"/>
      <c r="D931" s="105"/>
      <c r="E931" s="105"/>
      <c r="F931" s="105"/>
      <c r="G931" s="105"/>
      <c r="H931" s="105"/>
      <c r="I931" s="105"/>
      <c r="J931" s="105"/>
      <c r="K931" s="105"/>
    </row>
    <row r="932" spans="2:11" ht="15" thickBot="1">
      <c r="B932" s="105"/>
      <c r="C932" s="105"/>
      <c r="D932" s="105"/>
      <c r="E932" s="105"/>
      <c r="F932" s="105"/>
      <c r="G932" s="105"/>
      <c r="H932" s="105"/>
      <c r="I932" s="105"/>
      <c r="J932" s="105"/>
      <c r="K932" s="105"/>
    </row>
    <row r="933" spans="2:11" ht="15" thickBot="1">
      <c r="B933" s="105"/>
      <c r="C933" s="105"/>
      <c r="D933" s="105"/>
      <c r="E933" s="105"/>
      <c r="F933" s="105"/>
      <c r="G933" s="105"/>
      <c r="H933" s="105"/>
      <c r="I933" s="105"/>
      <c r="J933" s="105"/>
      <c r="K933" s="105"/>
    </row>
    <row r="934" spans="2:11" ht="15" thickBot="1">
      <c r="B934" s="105"/>
      <c r="C934" s="105"/>
      <c r="D934" s="105"/>
      <c r="E934" s="105"/>
      <c r="F934" s="105"/>
      <c r="G934" s="105"/>
      <c r="H934" s="105"/>
      <c r="I934" s="105"/>
      <c r="J934" s="105"/>
      <c r="K934" s="105"/>
    </row>
    <row r="935" spans="2:11" ht="15" thickBot="1">
      <c r="B935" s="105"/>
      <c r="C935" s="105"/>
      <c r="D935" s="105"/>
      <c r="E935" s="105"/>
      <c r="F935" s="105"/>
      <c r="G935" s="105"/>
      <c r="H935" s="105"/>
      <c r="I935" s="105"/>
      <c r="J935" s="105"/>
      <c r="K935" s="105"/>
    </row>
    <row r="936" spans="2:11" ht="15" thickBot="1">
      <c r="B936" s="105"/>
      <c r="C936" s="105"/>
      <c r="D936" s="105"/>
      <c r="E936" s="105"/>
      <c r="F936" s="105"/>
      <c r="G936" s="105"/>
      <c r="H936" s="105"/>
      <c r="I936" s="105"/>
      <c r="J936" s="105"/>
      <c r="K936" s="105"/>
    </row>
    <row r="937" spans="2:11" ht="15" thickBot="1">
      <c r="B937" s="105"/>
      <c r="C937" s="105"/>
      <c r="D937" s="105"/>
      <c r="E937" s="105"/>
      <c r="F937" s="105"/>
      <c r="G937" s="105"/>
      <c r="H937" s="105"/>
      <c r="I937" s="105"/>
      <c r="J937" s="105"/>
      <c r="K937" s="105"/>
    </row>
    <row r="938" spans="2:11" ht="15" thickBot="1">
      <c r="B938" s="105"/>
      <c r="C938" s="105"/>
      <c r="D938" s="105"/>
      <c r="E938" s="105"/>
      <c r="F938" s="105"/>
      <c r="G938" s="105"/>
      <c r="H938" s="105"/>
      <c r="I938" s="105"/>
      <c r="J938" s="105"/>
      <c r="K938" s="105"/>
    </row>
    <row r="939" spans="2:11" ht="15" thickBot="1">
      <c r="B939" s="105"/>
      <c r="C939" s="105"/>
      <c r="D939" s="105"/>
      <c r="E939" s="105"/>
      <c r="F939" s="105"/>
      <c r="G939" s="105"/>
      <c r="H939" s="105"/>
      <c r="I939" s="105"/>
      <c r="J939" s="105"/>
      <c r="K939" s="105"/>
    </row>
    <row r="940" spans="2:11" ht="15" thickBot="1">
      <c r="B940" s="105"/>
      <c r="C940" s="105"/>
      <c r="D940" s="105"/>
      <c r="E940" s="105"/>
      <c r="F940" s="105"/>
      <c r="G940" s="105"/>
      <c r="H940" s="105"/>
      <c r="I940" s="105"/>
      <c r="J940" s="105"/>
      <c r="K940" s="105"/>
    </row>
    <row r="941" spans="2:11" ht="15" thickBot="1">
      <c r="B941" s="105"/>
      <c r="C941" s="105"/>
      <c r="D941" s="105"/>
      <c r="E941" s="105"/>
      <c r="F941" s="105"/>
      <c r="G941" s="105"/>
      <c r="H941" s="105"/>
      <c r="I941" s="105"/>
      <c r="J941" s="105"/>
      <c r="K941" s="105"/>
    </row>
    <row r="942" spans="2:11" ht="15" thickBot="1">
      <c r="B942" s="105"/>
      <c r="C942" s="105"/>
      <c r="D942" s="105"/>
      <c r="E942" s="105"/>
      <c r="F942" s="105"/>
      <c r="G942" s="105"/>
      <c r="H942" s="105"/>
      <c r="I942" s="105"/>
      <c r="J942" s="105"/>
      <c r="K942" s="105"/>
    </row>
    <row r="943" spans="2:11" ht="15" thickBot="1">
      <c r="B943" s="105"/>
      <c r="C943" s="105"/>
      <c r="D943" s="105"/>
      <c r="E943" s="105"/>
      <c r="F943" s="105"/>
      <c r="G943" s="105"/>
      <c r="H943" s="105"/>
      <c r="I943" s="105"/>
      <c r="J943" s="105"/>
      <c r="K943" s="105"/>
    </row>
    <row r="944" spans="2:11" ht="15" thickBot="1">
      <c r="B944" s="105"/>
      <c r="C944" s="105"/>
      <c r="D944" s="105"/>
      <c r="E944" s="105"/>
      <c r="F944" s="105"/>
      <c r="G944" s="105"/>
      <c r="H944" s="105"/>
      <c r="I944" s="105"/>
      <c r="J944" s="105"/>
      <c r="K944" s="105"/>
    </row>
    <row r="945" spans="2:11" ht="15" thickBot="1">
      <c r="B945" s="105"/>
      <c r="C945" s="105"/>
      <c r="D945" s="105"/>
      <c r="E945" s="105"/>
      <c r="F945" s="105"/>
      <c r="G945" s="105"/>
      <c r="H945" s="105"/>
      <c r="I945" s="105"/>
      <c r="J945" s="105"/>
      <c r="K945" s="105"/>
    </row>
    <row r="946" spans="2:11" ht="15" thickBot="1">
      <c r="B946" s="105"/>
      <c r="C946" s="105"/>
      <c r="D946" s="105"/>
      <c r="E946" s="105"/>
      <c r="F946" s="105"/>
      <c r="G946" s="105"/>
      <c r="H946" s="105"/>
      <c r="I946" s="105"/>
      <c r="J946" s="105"/>
      <c r="K946" s="105"/>
    </row>
    <row r="947" spans="2:11" ht="15" thickBot="1">
      <c r="B947" s="105"/>
      <c r="C947" s="105"/>
      <c r="D947" s="105"/>
      <c r="E947" s="105"/>
      <c r="F947" s="105"/>
      <c r="G947" s="105"/>
      <c r="H947" s="105"/>
      <c r="I947" s="105"/>
      <c r="J947" s="105"/>
      <c r="K947" s="105"/>
    </row>
    <row r="948" spans="2:11" ht="15" thickBot="1">
      <c r="B948" s="105"/>
      <c r="C948" s="105"/>
      <c r="D948" s="105"/>
      <c r="E948" s="105"/>
      <c r="F948" s="105"/>
      <c r="G948" s="105"/>
      <c r="H948" s="105"/>
      <c r="I948" s="105"/>
      <c r="J948" s="105"/>
      <c r="K948" s="105"/>
    </row>
    <row r="949" spans="2:11" ht="15" thickBot="1">
      <c r="B949" s="105"/>
      <c r="C949" s="105"/>
      <c r="D949" s="105"/>
      <c r="E949" s="105"/>
      <c r="F949" s="105"/>
      <c r="G949" s="105"/>
      <c r="H949" s="105"/>
      <c r="I949" s="105"/>
      <c r="J949" s="105"/>
      <c r="K949" s="105"/>
    </row>
    <row r="950" spans="2:11" ht="15" thickBot="1">
      <c r="B950" s="105"/>
      <c r="C950" s="105"/>
      <c r="D950" s="105"/>
      <c r="E950" s="105"/>
      <c r="F950" s="105"/>
      <c r="G950" s="105"/>
      <c r="H950" s="105"/>
      <c r="I950" s="105"/>
      <c r="J950" s="105"/>
      <c r="K950" s="105"/>
    </row>
    <row r="951" spans="2:11" ht="15" thickBot="1">
      <c r="B951" s="105"/>
      <c r="C951" s="105"/>
      <c r="D951" s="105"/>
      <c r="E951" s="105"/>
      <c r="F951" s="105"/>
      <c r="G951" s="105"/>
      <c r="H951" s="105"/>
      <c r="I951" s="105"/>
      <c r="J951" s="105"/>
      <c r="K951" s="105"/>
    </row>
    <row r="952" spans="2:11" ht="15" thickBot="1">
      <c r="B952" s="105"/>
      <c r="C952" s="105"/>
      <c r="D952" s="105"/>
      <c r="E952" s="105"/>
      <c r="F952" s="105"/>
      <c r="G952" s="105"/>
      <c r="H952" s="105"/>
      <c r="I952" s="105"/>
      <c r="J952" s="105"/>
      <c r="K952" s="105"/>
    </row>
    <row r="953" spans="2:11" ht="15" thickBot="1">
      <c r="B953" s="105"/>
      <c r="C953" s="105"/>
      <c r="D953" s="105"/>
      <c r="E953" s="105"/>
      <c r="F953" s="105"/>
      <c r="G953" s="105"/>
      <c r="H953" s="105"/>
      <c r="I953" s="105"/>
      <c r="J953" s="105"/>
      <c r="K953" s="105"/>
    </row>
    <row r="954" spans="2:11" ht="15" thickBot="1">
      <c r="B954" s="105"/>
      <c r="C954" s="105"/>
      <c r="D954" s="105"/>
      <c r="E954" s="105"/>
      <c r="F954" s="105"/>
      <c r="G954" s="105"/>
      <c r="H954" s="105"/>
      <c r="I954" s="105"/>
      <c r="J954" s="105"/>
      <c r="K954" s="105"/>
    </row>
    <row r="955" spans="2:11" ht="15" thickBot="1">
      <c r="B955" s="105"/>
      <c r="C955" s="105"/>
      <c r="D955" s="105"/>
      <c r="E955" s="105"/>
      <c r="F955" s="105"/>
      <c r="G955" s="105"/>
      <c r="H955" s="105"/>
      <c r="I955" s="105"/>
      <c r="J955" s="105"/>
      <c r="K955" s="105"/>
    </row>
    <row r="956" spans="2:11" ht="15" thickBot="1">
      <c r="B956" s="105"/>
      <c r="C956" s="105"/>
      <c r="D956" s="105"/>
      <c r="E956" s="105"/>
      <c r="F956" s="105"/>
      <c r="G956" s="105"/>
      <c r="H956" s="105"/>
      <c r="I956" s="105"/>
      <c r="J956" s="105"/>
      <c r="K956" s="105"/>
    </row>
    <row r="957" spans="2:11" ht="15" thickBot="1">
      <c r="B957" s="105"/>
      <c r="C957" s="105"/>
      <c r="D957" s="105"/>
      <c r="E957" s="105"/>
      <c r="F957" s="105"/>
      <c r="G957" s="105"/>
      <c r="H957" s="105"/>
      <c r="I957" s="105"/>
      <c r="J957" s="105"/>
      <c r="K957" s="105"/>
    </row>
    <row r="958" spans="2:11" ht="15" thickBot="1">
      <c r="B958" s="105"/>
      <c r="C958" s="105"/>
      <c r="D958" s="105"/>
      <c r="E958" s="105"/>
      <c r="F958" s="105"/>
      <c r="G958" s="105"/>
      <c r="H958" s="105"/>
      <c r="I958" s="105"/>
      <c r="J958" s="105"/>
      <c r="K958" s="105"/>
    </row>
    <row r="959" spans="2:11" ht="15" thickBot="1">
      <c r="B959" s="105"/>
      <c r="C959" s="105"/>
      <c r="D959" s="105"/>
      <c r="E959" s="105"/>
      <c r="F959" s="105"/>
      <c r="G959" s="105"/>
      <c r="H959" s="105"/>
      <c r="I959" s="105"/>
      <c r="J959" s="105"/>
      <c r="K959" s="105"/>
    </row>
    <row r="960" spans="2:11" ht="15" thickBot="1">
      <c r="B960" s="105"/>
      <c r="C960" s="105"/>
      <c r="D960" s="105"/>
      <c r="E960" s="105"/>
      <c r="F960" s="105"/>
      <c r="G960" s="105"/>
      <c r="H960" s="105"/>
      <c r="I960" s="105"/>
      <c r="J960" s="105"/>
      <c r="K960" s="105"/>
    </row>
    <row r="961" spans="2:11" ht="15" thickBot="1">
      <c r="B961" s="105"/>
      <c r="C961" s="105"/>
      <c r="D961" s="105"/>
      <c r="E961" s="105"/>
      <c r="F961" s="105"/>
      <c r="G961" s="105"/>
      <c r="H961" s="105"/>
      <c r="I961" s="105"/>
      <c r="J961" s="105"/>
      <c r="K961" s="105"/>
    </row>
    <row r="962" spans="2:11" ht="15" thickBot="1">
      <c r="B962" s="105"/>
      <c r="C962" s="105"/>
      <c r="D962" s="105"/>
      <c r="E962" s="105"/>
      <c r="F962" s="105"/>
      <c r="G962" s="105"/>
      <c r="H962" s="105"/>
      <c r="I962" s="105"/>
      <c r="J962" s="105"/>
      <c r="K962" s="105"/>
    </row>
    <row r="963" spans="2:11" ht="15" thickBot="1">
      <c r="B963" s="105"/>
      <c r="C963" s="105"/>
      <c r="D963" s="105"/>
      <c r="E963" s="105"/>
      <c r="F963" s="105"/>
      <c r="G963" s="105"/>
      <c r="H963" s="105"/>
      <c r="I963" s="105"/>
      <c r="J963" s="105"/>
      <c r="K963" s="105"/>
    </row>
    <row r="964" spans="2:11" ht="15" thickBot="1">
      <c r="B964" s="105"/>
      <c r="C964" s="105"/>
      <c r="D964" s="105"/>
      <c r="E964" s="105"/>
      <c r="F964" s="105"/>
      <c r="G964" s="105"/>
      <c r="H964" s="105"/>
      <c r="I964" s="105"/>
      <c r="J964" s="105"/>
      <c r="K964" s="105"/>
    </row>
    <row r="965" spans="2:11" ht="15" thickBot="1">
      <c r="B965" s="105"/>
      <c r="C965" s="105"/>
      <c r="D965" s="105"/>
      <c r="E965" s="105"/>
      <c r="F965" s="105"/>
      <c r="G965" s="105"/>
      <c r="H965" s="105"/>
      <c r="I965" s="105"/>
      <c r="J965" s="105"/>
      <c r="K965" s="105"/>
    </row>
    <row r="966" spans="2:11" ht="15" thickBot="1">
      <c r="B966" s="105"/>
      <c r="C966" s="105"/>
      <c r="D966" s="105"/>
      <c r="E966" s="105"/>
      <c r="F966" s="105"/>
      <c r="G966" s="105"/>
      <c r="H966" s="105"/>
      <c r="I966" s="105"/>
      <c r="J966" s="105"/>
      <c r="K966" s="105"/>
    </row>
    <row r="967" spans="2:11" ht="15" thickBot="1">
      <c r="B967" s="105"/>
      <c r="C967" s="105"/>
      <c r="D967" s="105"/>
      <c r="E967" s="105"/>
      <c r="F967" s="105"/>
      <c r="G967" s="105"/>
      <c r="H967" s="105"/>
      <c r="I967" s="105"/>
      <c r="J967" s="105"/>
      <c r="K967" s="105"/>
    </row>
    <row r="968" spans="2:11" ht="15" thickBot="1">
      <c r="B968" s="105"/>
      <c r="C968" s="105"/>
      <c r="D968" s="105"/>
      <c r="E968" s="105"/>
      <c r="F968" s="105"/>
      <c r="G968" s="105"/>
      <c r="H968" s="105"/>
      <c r="I968" s="105"/>
      <c r="J968" s="105"/>
      <c r="K968" s="105"/>
    </row>
    <row r="969" spans="2:11" ht="15" thickBot="1">
      <c r="B969" s="105"/>
      <c r="C969" s="105"/>
      <c r="D969" s="105"/>
      <c r="E969" s="105"/>
      <c r="F969" s="105"/>
      <c r="G969" s="105"/>
      <c r="H969" s="105"/>
      <c r="I969" s="105"/>
      <c r="J969" s="105"/>
      <c r="K969" s="105"/>
    </row>
    <row r="970" spans="2:11" ht="15" thickBot="1">
      <c r="B970" s="105"/>
      <c r="C970" s="105"/>
      <c r="D970" s="105"/>
      <c r="E970" s="105"/>
      <c r="F970" s="105"/>
      <c r="G970" s="105"/>
      <c r="H970" s="105"/>
      <c r="I970" s="105"/>
      <c r="J970" s="105"/>
      <c r="K970" s="105"/>
    </row>
    <row r="971" spans="2:11" ht="15" thickBot="1">
      <c r="B971" s="105"/>
      <c r="C971" s="105"/>
      <c r="D971" s="105"/>
      <c r="E971" s="105"/>
      <c r="F971" s="105"/>
      <c r="G971" s="105"/>
      <c r="H971" s="105"/>
      <c r="I971" s="105"/>
      <c r="J971" s="105"/>
      <c r="K971" s="105"/>
    </row>
    <row r="972" spans="2:11" ht="15" thickBot="1">
      <c r="B972" s="105"/>
      <c r="C972" s="105"/>
      <c r="D972" s="105"/>
      <c r="E972" s="105"/>
      <c r="F972" s="105"/>
      <c r="G972" s="105"/>
      <c r="H972" s="105"/>
      <c r="I972" s="105"/>
      <c r="J972" s="105"/>
      <c r="K972" s="105"/>
    </row>
    <row r="973" spans="2:11" ht="15" thickBot="1">
      <c r="B973" s="105"/>
      <c r="C973" s="105"/>
      <c r="D973" s="105"/>
      <c r="E973" s="105"/>
      <c r="F973" s="105"/>
      <c r="G973" s="105"/>
      <c r="H973" s="105"/>
      <c r="I973" s="105"/>
      <c r="J973" s="105"/>
      <c r="K973" s="105"/>
    </row>
    <row r="974" spans="2:11" ht="15" thickBot="1">
      <c r="B974" s="105"/>
      <c r="C974" s="105"/>
      <c r="D974" s="105"/>
      <c r="E974" s="105"/>
      <c r="F974" s="105"/>
      <c r="G974" s="105"/>
      <c r="H974" s="105"/>
      <c r="I974" s="105"/>
      <c r="J974" s="105"/>
      <c r="K974" s="105"/>
    </row>
    <row r="975" spans="2:11" ht="15" thickBot="1">
      <c r="B975" s="105"/>
      <c r="C975" s="105"/>
      <c r="D975" s="105"/>
      <c r="E975" s="105"/>
      <c r="F975" s="105"/>
      <c r="G975" s="105"/>
      <c r="H975" s="105"/>
      <c r="I975" s="105"/>
      <c r="J975" s="105"/>
      <c r="K975" s="105"/>
    </row>
    <row r="976" spans="2:11" ht="15" thickBot="1">
      <c r="B976" s="105"/>
      <c r="C976" s="105"/>
      <c r="D976" s="105"/>
      <c r="E976" s="105"/>
      <c r="F976" s="105"/>
      <c r="G976" s="105"/>
      <c r="H976" s="105"/>
      <c r="I976" s="105"/>
      <c r="J976" s="105"/>
      <c r="K976" s="105"/>
    </row>
    <row r="977" spans="2:11" ht="15" thickBot="1">
      <c r="B977" s="105"/>
      <c r="C977" s="105"/>
      <c r="D977" s="105"/>
      <c r="E977" s="105"/>
      <c r="F977" s="105"/>
      <c r="G977" s="105"/>
      <c r="H977" s="105"/>
      <c r="I977" s="105"/>
      <c r="J977" s="105"/>
      <c r="K977" s="105"/>
    </row>
    <row r="978" spans="2:11" ht="15" thickBot="1">
      <c r="B978" s="105"/>
      <c r="C978" s="105"/>
      <c r="D978" s="105"/>
      <c r="E978" s="105"/>
      <c r="F978" s="105"/>
      <c r="G978" s="105"/>
      <c r="H978" s="105"/>
      <c r="I978" s="105"/>
      <c r="J978" s="105"/>
      <c r="K978" s="105"/>
    </row>
    <row r="979" spans="2:11" ht="15" thickBot="1">
      <c r="B979" s="105"/>
      <c r="C979" s="105"/>
      <c r="D979" s="105"/>
      <c r="E979" s="105"/>
      <c r="F979" s="105"/>
      <c r="G979" s="105"/>
      <c r="H979" s="105"/>
      <c r="I979" s="105"/>
      <c r="J979" s="105"/>
      <c r="K979" s="105"/>
    </row>
    <row r="980" spans="2:11" ht="15" thickBot="1">
      <c r="B980" s="105"/>
      <c r="C980" s="105"/>
      <c r="D980" s="105"/>
      <c r="E980" s="105"/>
      <c r="F980" s="105"/>
      <c r="G980" s="105"/>
      <c r="H980" s="105"/>
      <c r="I980" s="105"/>
      <c r="J980" s="105"/>
      <c r="K980" s="105"/>
    </row>
    <row r="981" spans="2:11" ht="15" thickBot="1">
      <c r="B981" s="105"/>
      <c r="C981" s="105"/>
      <c r="D981" s="105"/>
      <c r="E981" s="105"/>
      <c r="F981" s="105"/>
      <c r="G981" s="105"/>
      <c r="H981" s="105"/>
      <c r="I981" s="105"/>
      <c r="J981" s="105"/>
      <c r="K981" s="105"/>
    </row>
    <row r="982" spans="2:11" ht="15" thickBot="1">
      <c r="B982" s="105"/>
      <c r="C982" s="105"/>
      <c r="D982" s="105"/>
      <c r="E982" s="105"/>
      <c r="F982" s="105"/>
      <c r="G982" s="105"/>
      <c r="H982" s="105"/>
      <c r="I982" s="105"/>
      <c r="J982" s="105"/>
      <c r="K982" s="105"/>
    </row>
    <row r="983" spans="2:11" ht="15" thickBot="1">
      <c r="B983" s="105"/>
      <c r="C983" s="105"/>
      <c r="D983" s="105"/>
      <c r="E983" s="105"/>
      <c r="F983" s="105"/>
      <c r="G983" s="105"/>
      <c r="H983" s="105"/>
      <c r="I983" s="105"/>
      <c r="J983" s="105"/>
      <c r="K983" s="105"/>
    </row>
    <row r="984" spans="2:11" ht="15" thickBot="1">
      <c r="B984" s="105"/>
      <c r="C984" s="105"/>
      <c r="D984" s="105"/>
      <c r="E984" s="105"/>
      <c r="F984" s="105"/>
      <c r="G984" s="105"/>
      <c r="H984" s="105"/>
      <c r="I984" s="105"/>
      <c r="J984" s="105"/>
      <c r="K984" s="105"/>
    </row>
    <row r="985" spans="2:11" ht="15" thickBot="1">
      <c r="B985" s="105"/>
      <c r="C985" s="105"/>
      <c r="D985" s="105"/>
      <c r="E985" s="105"/>
      <c r="F985" s="105"/>
      <c r="G985" s="105"/>
      <c r="H985" s="105"/>
      <c r="I985" s="105"/>
      <c r="J985" s="105"/>
      <c r="K985" s="105"/>
    </row>
    <row r="986" spans="2:11" ht="15" thickBot="1">
      <c r="B986" s="105"/>
      <c r="C986" s="105"/>
      <c r="D986" s="105"/>
      <c r="E986" s="105"/>
      <c r="F986" s="105"/>
      <c r="G986" s="105"/>
      <c r="H986" s="105"/>
      <c r="I986" s="105"/>
      <c r="J986" s="105"/>
      <c r="K986" s="105"/>
    </row>
    <row r="987" spans="2:11" ht="15" thickBot="1">
      <c r="B987" s="105"/>
      <c r="C987" s="105"/>
      <c r="D987" s="105"/>
      <c r="E987" s="105"/>
      <c r="F987" s="105"/>
      <c r="G987" s="105"/>
      <c r="H987" s="105"/>
      <c r="I987" s="105"/>
      <c r="J987" s="105"/>
      <c r="K987" s="105"/>
    </row>
    <row r="988" spans="2:11" ht="15" thickBot="1">
      <c r="B988" s="105"/>
      <c r="C988" s="105"/>
      <c r="D988" s="105"/>
      <c r="E988" s="105"/>
      <c r="F988" s="105"/>
      <c r="G988" s="105"/>
      <c r="H988" s="105"/>
      <c r="I988" s="105"/>
      <c r="J988" s="105"/>
      <c r="K988" s="105"/>
    </row>
    <row r="989" spans="2:11" ht="15" thickBot="1">
      <c r="B989" s="105"/>
      <c r="C989" s="105"/>
      <c r="D989" s="105"/>
      <c r="E989" s="105"/>
      <c r="F989" s="105"/>
      <c r="G989" s="105"/>
      <c r="H989" s="105"/>
      <c r="I989" s="105"/>
      <c r="J989" s="105"/>
      <c r="K989" s="105"/>
    </row>
    <row r="990" spans="2:11" ht="15" thickBot="1">
      <c r="B990" s="105"/>
      <c r="C990" s="105"/>
      <c r="D990" s="105"/>
      <c r="E990" s="105"/>
      <c r="F990" s="105"/>
      <c r="G990" s="105"/>
      <c r="H990" s="105"/>
      <c r="I990" s="105"/>
      <c r="J990" s="105"/>
      <c r="K990" s="105"/>
    </row>
    <row r="991" spans="2:11" ht="15" thickBot="1">
      <c r="B991" s="105"/>
      <c r="C991" s="105"/>
      <c r="D991" s="105"/>
      <c r="E991" s="105"/>
      <c r="F991" s="105"/>
      <c r="G991" s="105"/>
      <c r="H991" s="105"/>
      <c r="I991" s="105"/>
      <c r="J991" s="105"/>
      <c r="K991" s="105"/>
    </row>
    <row r="992" spans="2:11" ht="15" thickBot="1">
      <c r="B992" s="105"/>
      <c r="C992" s="105"/>
      <c r="D992" s="105"/>
      <c r="E992" s="105"/>
      <c r="F992" s="105"/>
      <c r="G992" s="105"/>
      <c r="H992" s="105"/>
      <c r="I992" s="105"/>
      <c r="J992" s="105"/>
      <c r="K992" s="105"/>
    </row>
    <row r="993" spans="2:11" ht="15" thickBot="1">
      <c r="B993" s="105"/>
      <c r="C993" s="105"/>
      <c r="D993" s="105"/>
      <c r="E993" s="105"/>
      <c r="F993" s="105"/>
      <c r="G993" s="105"/>
      <c r="H993" s="105"/>
      <c r="I993" s="105"/>
      <c r="J993" s="105"/>
      <c r="K993" s="105"/>
    </row>
    <row r="994" spans="2:11" ht="15" thickBot="1">
      <c r="B994" s="105"/>
      <c r="C994" s="105"/>
      <c r="D994" s="105"/>
      <c r="E994" s="105"/>
      <c r="F994" s="105"/>
      <c r="G994" s="105"/>
      <c r="H994" s="105"/>
      <c r="I994" s="105"/>
      <c r="J994" s="105"/>
      <c r="K994" s="105"/>
    </row>
    <row r="995" spans="2:11" ht="15" thickBot="1">
      <c r="B995" s="105"/>
      <c r="C995" s="105"/>
      <c r="D995" s="105"/>
      <c r="E995" s="105"/>
      <c r="F995" s="105"/>
      <c r="G995" s="105"/>
      <c r="H995" s="105"/>
      <c r="I995" s="105"/>
      <c r="J995" s="105"/>
      <c r="K995" s="105"/>
    </row>
    <row r="996" spans="2:11" ht="15" thickBot="1">
      <c r="B996" s="105"/>
      <c r="C996" s="105"/>
      <c r="D996" s="105"/>
      <c r="E996" s="105"/>
      <c r="F996" s="105"/>
      <c r="G996" s="105"/>
      <c r="H996" s="105"/>
      <c r="I996" s="105"/>
      <c r="J996" s="105"/>
      <c r="K996" s="105"/>
    </row>
    <row r="997" spans="2:11" ht="15" thickBot="1">
      <c r="B997" s="105"/>
      <c r="C997" s="105"/>
      <c r="D997" s="105"/>
      <c r="E997" s="105"/>
      <c r="F997" s="105"/>
      <c r="G997" s="105"/>
      <c r="H997" s="105"/>
      <c r="I997" s="105"/>
      <c r="J997" s="105"/>
      <c r="K997" s="105"/>
    </row>
    <row r="998" spans="2:11" ht="15" thickBot="1">
      <c r="B998" s="105"/>
      <c r="C998" s="105"/>
      <c r="D998" s="105"/>
      <c r="E998" s="105"/>
      <c r="F998" s="105"/>
      <c r="G998" s="105"/>
      <c r="H998" s="105"/>
      <c r="I998" s="105"/>
      <c r="J998" s="105"/>
      <c r="K998" s="105"/>
    </row>
    <row r="999" spans="2:11" ht="15" thickBot="1">
      <c r="B999" s="105"/>
      <c r="C999" s="105"/>
      <c r="D999" s="105"/>
      <c r="E999" s="105"/>
      <c r="F999" s="105"/>
      <c r="G999" s="105"/>
      <c r="H999" s="105"/>
      <c r="I999" s="105"/>
      <c r="J999" s="105"/>
      <c r="K999" s="105"/>
    </row>
    <row r="1000" spans="2:11" ht="15" thickBot="1">
      <c r="B1000" s="105"/>
      <c r="C1000" s="105"/>
      <c r="D1000" s="105"/>
      <c r="E1000" s="105"/>
      <c r="F1000" s="105"/>
      <c r="G1000" s="105"/>
      <c r="H1000" s="105"/>
      <c r="I1000" s="105"/>
      <c r="J1000" s="105"/>
      <c r="K1000" s="105"/>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1"/>
  <dimension ref="A1:N1000"/>
  <sheetViews>
    <sheetView workbookViewId="0">
      <selection activeCell="C5" sqref="C5"/>
    </sheetView>
  </sheetViews>
  <sheetFormatPr baseColWidth="10" defaultColWidth="11.44140625" defaultRowHeight="14.4"/>
  <cols>
    <col min="1" max="1" width="11.6640625" customWidth="1"/>
    <col min="2" max="2" width="15.6640625" customWidth="1"/>
    <col min="3" max="3" width="25.109375" customWidth="1"/>
    <col min="4" max="4" width="22.88671875" customWidth="1"/>
    <col min="5" max="5" width="19.88671875" bestFit="1" customWidth="1"/>
    <col min="6" max="6" width="19.33203125" bestFit="1" customWidth="1"/>
    <col min="9" max="9" width="16.33203125" customWidth="1"/>
    <col min="10" max="10" width="16.88671875" customWidth="1"/>
  </cols>
  <sheetData>
    <row r="1" spans="1:14" ht="56.4" thickTop="1" thickBot="1">
      <c r="A1" s="109" t="s">
        <v>1</v>
      </c>
      <c r="B1" s="109" t="s">
        <v>2</v>
      </c>
      <c r="C1" s="109" t="s">
        <v>10335</v>
      </c>
      <c r="D1" s="109" t="s">
        <v>10336</v>
      </c>
      <c r="E1" s="108" t="s">
        <v>10337</v>
      </c>
      <c r="G1" s="105"/>
      <c r="H1" s="105"/>
      <c r="I1" s="158" t="s">
        <v>10338</v>
      </c>
      <c r="J1" s="159" t="s">
        <v>10339</v>
      </c>
      <c r="K1" s="105"/>
      <c r="L1" s="105"/>
      <c r="M1" s="105"/>
      <c r="N1" s="105"/>
    </row>
    <row r="2" spans="1:14" ht="15" thickBot="1">
      <c r="A2" s="110">
        <v>1</v>
      </c>
      <c r="B2" s="111" t="s">
        <v>27</v>
      </c>
      <c r="C2" s="164">
        <v>72442200000</v>
      </c>
      <c r="D2" s="164">
        <v>2410851000</v>
      </c>
      <c r="E2" s="104">
        <v>1</v>
      </c>
      <c r="G2" s="105"/>
      <c r="H2" s="105"/>
      <c r="I2" s="160">
        <v>2410851000</v>
      </c>
      <c r="J2" s="161">
        <v>72442200000</v>
      </c>
      <c r="K2" s="105"/>
      <c r="L2" s="105"/>
      <c r="M2" s="105"/>
      <c r="N2" s="105"/>
    </row>
    <row r="3" spans="1:14" ht="15" thickBot="1">
      <c r="A3" s="112">
        <v>2</v>
      </c>
      <c r="B3" s="113" t="s">
        <v>413</v>
      </c>
      <c r="C3" s="164">
        <v>32694649000</v>
      </c>
      <c r="D3" s="164">
        <v>1118155000</v>
      </c>
      <c r="E3" s="104">
        <v>2</v>
      </c>
      <c r="G3" s="105"/>
      <c r="H3" s="105"/>
      <c r="I3" s="160">
        <v>1118155000</v>
      </c>
      <c r="J3" s="161">
        <v>32694649000</v>
      </c>
      <c r="K3" s="105"/>
      <c r="L3" s="105"/>
      <c r="M3" s="105"/>
      <c r="N3" s="105"/>
    </row>
    <row r="4" spans="1:14" ht="15" thickBot="1">
      <c r="A4" s="114">
        <v>3</v>
      </c>
      <c r="B4" s="115" t="s">
        <v>544</v>
      </c>
      <c r="C4" s="164">
        <v>50692172000</v>
      </c>
      <c r="D4" s="164">
        <v>1663596000</v>
      </c>
      <c r="E4" s="104">
        <v>3</v>
      </c>
      <c r="G4" s="105"/>
      <c r="H4" s="105"/>
      <c r="I4" s="160">
        <v>1663596000</v>
      </c>
      <c r="J4" s="161">
        <v>50692172000</v>
      </c>
      <c r="K4" s="105"/>
      <c r="L4" s="105"/>
      <c r="M4" s="105"/>
      <c r="N4" s="105"/>
    </row>
    <row r="5" spans="1:14" ht="15" thickBot="1">
      <c r="A5" s="112">
        <v>4</v>
      </c>
      <c r="B5" s="113" t="s">
        <v>676</v>
      </c>
      <c r="C5" s="164">
        <v>124052211000</v>
      </c>
      <c r="D5" s="164">
        <v>3987176000</v>
      </c>
      <c r="E5" s="104">
        <v>4</v>
      </c>
      <c r="G5" s="105"/>
      <c r="H5" s="105"/>
      <c r="I5" s="160">
        <v>3987176000</v>
      </c>
      <c r="J5" s="161">
        <v>124052211000</v>
      </c>
      <c r="K5" s="105"/>
      <c r="L5" s="105"/>
      <c r="M5" s="105"/>
      <c r="N5" s="105"/>
    </row>
    <row r="6" spans="1:14" ht="15" thickBot="1">
      <c r="A6" s="112">
        <v>5</v>
      </c>
      <c r="B6" s="113" t="s">
        <v>791</v>
      </c>
      <c r="C6" s="164">
        <v>116954746000</v>
      </c>
      <c r="D6" s="164">
        <v>3845361000</v>
      </c>
      <c r="E6" s="104">
        <v>5</v>
      </c>
      <c r="G6" s="105"/>
      <c r="H6" s="105"/>
      <c r="I6" s="160">
        <v>3845361000</v>
      </c>
      <c r="J6" s="161">
        <v>116954746000</v>
      </c>
      <c r="K6" s="105"/>
      <c r="L6" s="105"/>
      <c r="M6" s="105"/>
      <c r="N6" s="105"/>
    </row>
    <row r="7" spans="1:14" ht="15" thickBot="1">
      <c r="A7" s="116">
        <v>6</v>
      </c>
      <c r="B7" s="113" t="s">
        <v>928</v>
      </c>
      <c r="C7" s="164">
        <v>50007615000</v>
      </c>
      <c r="D7" s="164">
        <v>1690868000</v>
      </c>
      <c r="E7" s="104">
        <v>6</v>
      </c>
      <c r="G7" s="105"/>
      <c r="H7" s="105"/>
      <c r="I7" s="160">
        <v>1690868000</v>
      </c>
      <c r="J7" s="161">
        <v>50007615000</v>
      </c>
      <c r="K7" s="105"/>
      <c r="L7" s="105"/>
      <c r="M7" s="105"/>
      <c r="N7" s="105"/>
    </row>
    <row r="8" spans="1:14" ht="15" thickBot="1">
      <c r="A8" s="112">
        <v>7</v>
      </c>
      <c r="B8" s="113" t="s">
        <v>1017</v>
      </c>
      <c r="C8" s="164">
        <v>151250498000</v>
      </c>
      <c r="D8" s="164">
        <v>4838065000</v>
      </c>
      <c r="E8" s="104">
        <v>7</v>
      </c>
      <c r="G8" s="105"/>
      <c r="H8" s="105"/>
      <c r="I8" s="160">
        <v>4838065000</v>
      </c>
      <c r="J8" s="161">
        <v>151250498000</v>
      </c>
      <c r="K8" s="105"/>
      <c r="L8" s="105"/>
      <c r="M8" s="105"/>
      <c r="N8" s="105"/>
    </row>
    <row r="9" spans="1:14" ht="15" thickBot="1">
      <c r="A9" s="112">
        <v>8</v>
      </c>
      <c r="B9" s="113" t="s">
        <v>1123</v>
      </c>
      <c r="C9" s="164">
        <v>181426765000</v>
      </c>
      <c r="D9" s="164">
        <v>5781678000</v>
      </c>
      <c r="E9" s="104">
        <v>8</v>
      </c>
      <c r="G9" s="105"/>
      <c r="H9" s="105"/>
      <c r="I9" s="160">
        <v>5781678000</v>
      </c>
      <c r="J9" s="161">
        <v>181426765000</v>
      </c>
      <c r="K9" s="105"/>
      <c r="L9" s="105"/>
      <c r="M9" s="105"/>
      <c r="N9" s="105"/>
    </row>
    <row r="10" spans="1:14" ht="15" thickBot="1">
      <c r="A10" s="112">
        <v>9</v>
      </c>
      <c r="B10" s="113" t="s">
        <v>1235</v>
      </c>
      <c r="C10" s="164">
        <v>55441879000</v>
      </c>
      <c r="D10" s="164">
        <v>1892681000</v>
      </c>
      <c r="E10" s="104">
        <v>9</v>
      </c>
      <c r="G10" s="105"/>
      <c r="H10" s="105"/>
      <c r="I10" s="160">
        <v>1892681000</v>
      </c>
      <c r="J10" s="161">
        <v>55441879000</v>
      </c>
      <c r="K10" s="105"/>
      <c r="L10" s="105"/>
      <c r="M10" s="105"/>
      <c r="N10" s="105"/>
    </row>
    <row r="11" spans="1:14" ht="15" thickBot="1">
      <c r="A11" s="112">
        <v>10</v>
      </c>
      <c r="B11" s="113" t="s">
        <v>1346</v>
      </c>
      <c r="C11" s="164">
        <v>106389918000</v>
      </c>
      <c r="D11" s="164">
        <v>3512642000</v>
      </c>
      <c r="E11" s="104">
        <v>10</v>
      </c>
      <c r="G11" s="105"/>
      <c r="H11" s="105"/>
      <c r="I11" s="160">
        <v>3512642000</v>
      </c>
      <c r="J11" s="161">
        <v>106389918000</v>
      </c>
      <c r="K11" s="105"/>
      <c r="L11" s="105"/>
      <c r="M11" s="105"/>
      <c r="N11" s="105"/>
    </row>
    <row r="12" spans="1:14" ht="15" thickBot="1">
      <c r="A12" s="112">
        <v>11</v>
      </c>
      <c r="B12" s="113" t="s">
        <v>1436</v>
      </c>
      <c r="C12" s="164">
        <v>150139092000</v>
      </c>
      <c r="D12" s="164">
        <v>4870791000</v>
      </c>
      <c r="E12" s="104">
        <v>11</v>
      </c>
      <c r="G12" s="105"/>
      <c r="H12" s="105"/>
      <c r="I12" s="160">
        <v>4870791000</v>
      </c>
      <c r="J12" s="161">
        <v>150139092000</v>
      </c>
      <c r="K12" s="105"/>
      <c r="L12" s="105"/>
      <c r="M12" s="105"/>
      <c r="N12" s="105"/>
    </row>
    <row r="13" spans="1:14" ht="15" thickBot="1">
      <c r="A13" s="114">
        <v>12</v>
      </c>
      <c r="B13" s="115" t="s">
        <v>1536</v>
      </c>
      <c r="C13" s="164">
        <v>43612397000</v>
      </c>
      <c r="D13" s="164">
        <v>1461783000</v>
      </c>
      <c r="E13" s="104">
        <v>12</v>
      </c>
      <c r="G13" s="105"/>
      <c r="H13" s="105"/>
      <c r="I13" s="160">
        <v>1461783000</v>
      </c>
      <c r="J13" s="161">
        <v>43612397000</v>
      </c>
      <c r="K13" s="105"/>
      <c r="L13" s="105"/>
      <c r="M13" s="105"/>
      <c r="N13" s="105"/>
    </row>
    <row r="14" spans="1:14" ht="15" thickBot="1">
      <c r="A14" s="112">
        <v>13</v>
      </c>
      <c r="B14" s="113" t="s">
        <v>1614</v>
      </c>
      <c r="C14" s="164">
        <v>27205607000</v>
      </c>
      <c r="D14" s="164">
        <v>949068000</v>
      </c>
      <c r="E14" s="104">
        <v>13</v>
      </c>
      <c r="G14" s="105"/>
      <c r="H14" s="105"/>
      <c r="I14" s="160">
        <v>949068000</v>
      </c>
      <c r="J14" s="161">
        <v>27205607000</v>
      </c>
      <c r="K14" s="105"/>
      <c r="L14" s="105"/>
      <c r="M14" s="105"/>
      <c r="N14" s="105"/>
    </row>
    <row r="15" spans="1:14" ht="15" thickBot="1">
      <c r="A15" s="114">
        <v>14</v>
      </c>
      <c r="B15" s="115" t="s">
        <v>1691</v>
      </c>
      <c r="C15" s="164">
        <v>32677911000</v>
      </c>
      <c r="D15" s="164">
        <v>1134518000</v>
      </c>
      <c r="E15" s="104">
        <v>14</v>
      </c>
      <c r="G15" s="105"/>
      <c r="H15" s="105"/>
      <c r="I15" s="160">
        <v>1134518000</v>
      </c>
      <c r="J15" s="161">
        <v>32677911000</v>
      </c>
      <c r="K15" s="105"/>
      <c r="L15" s="105"/>
      <c r="M15" s="105"/>
      <c r="N15" s="105"/>
    </row>
    <row r="16" spans="1:14" ht="15" thickBot="1">
      <c r="A16" s="116">
        <v>15</v>
      </c>
      <c r="B16" s="113" t="s">
        <v>1784</v>
      </c>
      <c r="C16" s="164">
        <v>31778958000</v>
      </c>
      <c r="D16" s="164">
        <v>1014521000</v>
      </c>
      <c r="E16" s="104">
        <v>15</v>
      </c>
      <c r="G16" s="105"/>
      <c r="H16" s="105"/>
      <c r="I16" s="160">
        <v>1014521000</v>
      </c>
      <c r="J16" s="161">
        <v>31778958000</v>
      </c>
      <c r="K16" s="105"/>
      <c r="L16" s="105"/>
      <c r="M16" s="105"/>
      <c r="N16" s="105"/>
    </row>
    <row r="17" spans="1:14" ht="15" thickBot="1">
      <c r="A17" s="112">
        <v>16</v>
      </c>
      <c r="B17" s="113" t="s">
        <v>1861</v>
      </c>
      <c r="C17" s="164">
        <v>53411123000</v>
      </c>
      <c r="D17" s="164">
        <v>1756321000</v>
      </c>
      <c r="E17" s="104">
        <v>16</v>
      </c>
      <c r="G17" s="105"/>
      <c r="H17" s="105"/>
      <c r="I17" s="160">
        <v>1756321000</v>
      </c>
      <c r="J17" s="161">
        <v>53411123000</v>
      </c>
      <c r="K17" s="105"/>
      <c r="L17" s="105"/>
      <c r="M17" s="105"/>
      <c r="N17" s="105"/>
    </row>
    <row r="18" spans="1:14" ht="15" thickBot="1">
      <c r="A18" s="116">
        <v>17</v>
      </c>
      <c r="B18" s="113" t="s">
        <v>1933</v>
      </c>
      <c r="C18" s="164">
        <v>19743820000</v>
      </c>
      <c r="D18" s="164">
        <v>719983000</v>
      </c>
      <c r="E18" s="104">
        <v>17</v>
      </c>
      <c r="G18" s="105"/>
      <c r="H18" s="105"/>
      <c r="I18" s="160">
        <v>719983000</v>
      </c>
      <c r="J18" s="161">
        <v>19743820000</v>
      </c>
      <c r="K18" s="105"/>
      <c r="L18" s="105"/>
      <c r="M18" s="105"/>
      <c r="N18" s="105"/>
    </row>
    <row r="19" spans="1:14" ht="15" thickBot="1">
      <c r="A19" s="112">
        <v>18</v>
      </c>
      <c r="B19" s="113" t="s">
        <v>2012</v>
      </c>
      <c r="C19" s="164">
        <v>107359187000</v>
      </c>
      <c r="D19" s="164">
        <v>3496279000</v>
      </c>
      <c r="E19" s="104">
        <v>18</v>
      </c>
      <c r="G19" s="105"/>
      <c r="H19" s="105"/>
      <c r="I19" s="160">
        <v>3496279000</v>
      </c>
      <c r="J19" s="161">
        <v>107359187000</v>
      </c>
      <c r="K19" s="105"/>
      <c r="L19" s="105"/>
      <c r="M19" s="105"/>
      <c r="N19" s="105"/>
    </row>
    <row r="20" spans="1:14" ht="15" thickBot="1">
      <c r="A20" s="112">
        <v>19</v>
      </c>
      <c r="B20" s="113" t="s">
        <v>2089</v>
      </c>
      <c r="C20" s="164">
        <v>195983374000</v>
      </c>
      <c r="D20" s="164">
        <v>6332574000</v>
      </c>
      <c r="E20" s="104">
        <v>19</v>
      </c>
      <c r="G20" s="105"/>
      <c r="H20" s="105"/>
      <c r="I20" s="160">
        <v>6332574000</v>
      </c>
      <c r="J20" s="161">
        <v>195983374000</v>
      </c>
      <c r="K20" s="105"/>
      <c r="L20" s="105"/>
      <c r="M20" s="105"/>
      <c r="N20" s="105"/>
    </row>
    <row r="21" spans="1:14" ht="15" thickBot="1">
      <c r="A21" s="114">
        <v>20</v>
      </c>
      <c r="B21" s="115" t="s">
        <v>2185</v>
      </c>
      <c r="C21" s="164">
        <v>62460685000</v>
      </c>
      <c r="D21" s="164">
        <v>2067223000</v>
      </c>
      <c r="E21" s="104">
        <v>20</v>
      </c>
      <c r="G21" s="105"/>
      <c r="H21" s="105"/>
      <c r="I21" s="160">
        <v>2067223000</v>
      </c>
      <c r="J21" s="161">
        <v>62460685000</v>
      </c>
      <c r="K21" s="105"/>
      <c r="L21" s="105"/>
      <c r="M21" s="105"/>
      <c r="N21" s="105"/>
    </row>
    <row r="22" spans="1:14" ht="15.6" thickTop="1" thickBot="1">
      <c r="A22" s="117"/>
      <c r="B22" s="117"/>
      <c r="C22" s="118">
        <f>SUM(C2:C21)</f>
        <v>1665724807000</v>
      </c>
      <c r="D22" s="118">
        <f>SUM(D2:D21)</f>
        <v>54544134000</v>
      </c>
      <c r="E22" s="104" t="s">
        <v>2293</v>
      </c>
      <c r="G22" s="105"/>
      <c r="H22" s="105"/>
      <c r="I22" s="162">
        <v>54544134000</v>
      </c>
      <c r="J22" s="163">
        <v>1665724807000</v>
      </c>
      <c r="K22" s="105"/>
      <c r="L22" s="105"/>
      <c r="M22" s="105"/>
      <c r="N22" s="105"/>
    </row>
    <row r="23" spans="1:14" ht="15" thickBot="1">
      <c r="C23" s="105"/>
      <c r="D23" s="105"/>
      <c r="F23" s="105"/>
      <c r="G23" s="105"/>
      <c r="H23" s="105"/>
      <c r="I23" s="105"/>
      <c r="J23" s="105"/>
      <c r="K23" s="105"/>
      <c r="L23" s="105"/>
      <c r="M23" s="105"/>
      <c r="N23" s="105"/>
    </row>
    <row r="24" spans="1:14" ht="15" thickBot="1">
      <c r="C24" s="105"/>
      <c r="D24" s="105"/>
      <c r="E24" s="105"/>
      <c r="F24" s="105"/>
      <c r="G24" s="105"/>
      <c r="H24" s="105"/>
      <c r="I24" s="105"/>
      <c r="J24" s="105"/>
      <c r="K24" s="105"/>
      <c r="L24" s="105"/>
      <c r="M24" s="105"/>
      <c r="N24" s="105"/>
    </row>
    <row r="25" spans="1:14" ht="15" thickBot="1">
      <c r="C25" s="105"/>
      <c r="D25" s="105"/>
      <c r="E25" s="105"/>
      <c r="F25" s="105"/>
      <c r="G25" s="105"/>
      <c r="H25" s="105"/>
      <c r="I25" s="105"/>
      <c r="J25" s="105"/>
      <c r="K25" s="105"/>
      <c r="L25" s="105"/>
      <c r="M25" s="105"/>
      <c r="N25" s="105"/>
    </row>
    <row r="26" spans="1:14" ht="15" thickBot="1">
      <c r="C26" s="105"/>
      <c r="D26" s="105"/>
      <c r="E26" s="105"/>
      <c r="F26" s="105"/>
      <c r="G26" s="105"/>
      <c r="H26" s="105"/>
      <c r="I26" s="105"/>
      <c r="J26" s="105"/>
      <c r="K26" s="105"/>
      <c r="L26" s="105"/>
      <c r="M26" s="105"/>
      <c r="N26" s="105"/>
    </row>
    <row r="27" spans="1:14" ht="15" thickBot="1">
      <c r="C27" s="105"/>
      <c r="D27" s="105"/>
      <c r="E27" s="105"/>
      <c r="F27" s="105"/>
      <c r="G27" s="105"/>
      <c r="H27" s="105"/>
      <c r="I27" s="105"/>
      <c r="J27" s="105"/>
      <c r="K27" s="105"/>
      <c r="L27" s="105"/>
      <c r="M27" s="105"/>
      <c r="N27" s="105"/>
    </row>
    <row r="28" spans="1:14" ht="15" thickBot="1">
      <c r="C28" s="105"/>
      <c r="D28" s="105"/>
      <c r="E28" s="105"/>
      <c r="F28" s="105"/>
      <c r="G28" s="105"/>
      <c r="H28" s="105"/>
      <c r="I28" s="105"/>
      <c r="J28" s="105"/>
      <c r="K28" s="105"/>
      <c r="L28" s="105"/>
      <c r="M28" s="105"/>
      <c r="N28" s="105"/>
    </row>
    <row r="29" spans="1:14" ht="15" thickBot="1">
      <c r="C29" s="105"/>
      <c r="D29" s="105"/>
      <c r="E29" s="105"/>
      <c r="F29" s="105"/>
      <c r="G29" s="105"/>
      <c r="H29" s="105"/>
      <c r="I29" s="105"/>
      <c r="J29" s="105"/>
      <c r="K29" s="105"/>
      <c r="L29" s="105"/>
      <c r="M29" s="105"/>
      <c r="N29" s="105"/>
    </row>
    <row r="30" spans="1:14" ht="15" thickBot="1">
      <c r="C30" s="105"/>
      <c r="D30" s="105"/>
      <c r="E30" s="105"/>
      <c r="F30" s="105"/>
      <c r="G30" s="105"/>
      <c r="H30" s="105"/>
      <c r="I30" s="105"/>
      <c r="J30" s="105"/>
      <c r="K30" s="105"/>
      <c r="L30" s="105"/>
      <c r="M30" s="105"/>
      <c r="N30" s="105"/>
    </row>
    <row r="31" spans="1:14" ht="15" thickBot="1">
      <c r="C31" s="105"/>
      <c r="D31" s="105"/>
      <c r="E31" s="105"/>
      <c r="F31" s="105"/>
      <c r="G31" s="105"/>
      <c r="H31" s="105"/>
      <c r="I31" s="105"/>
      <c r="J31" s="105"/>
      <c r="K31" s="105"/>
      <c r="L31" s="105"/>
      <c r="M31" s="105"/>
      <c r="N31" s="105"/>
    </row>
    <row r="32" spans="1:14" ht="15" thickBot="1">
      <c r="C32" s="105"/>
      <c r="D32" s="105"/>
      <c r="E32" s="105"/>
      <c r="F32" s="105"/>
      <c r="G32" s="105"/>
      <c r="H32" s="105"/>
      <c r="I32" s="105"/>
      <c r="J32" s="105"/>
      <c r="K32" s="105"/>
      <c r="L32" s="105"/>
      <c r="M32" s="105"/>
      <c r="N32" s="105"/>
    </row>
    <row r="33" spans="3:14" ht="15" thickBot="1">
      <c r="C33" s="105"/>
      <c r="D33" s="105"/>
      <c r="E33" s="105"/>
      <c r="F33" s="105"/>
      <c r="G33" s="105"/>
      <c r="H33" s="105"/>
      <c r="I33" s="105"/>
      <c r="J33" s="105"/>
      <c r="K33" s="105"/>
      <c r="L33" s="105"/>
      <c r="M33" s="105"/>
      <c r="N33" s="105"/>
    </row>
    <row r="34" spans="3:14" ht="15" thickBot="1">
      <c r="C34" s="105"/>
      <c r="D34" s="105"/>
      <c r="E34" s="105"/>
      <c r="F34" s="105"/>
      <c r="G34" s="105"/>
      <c r="H34" s="105"/>
      <c r="I34" s="105"/>
      <c r="J34" s="105"/>
      <c r="K34" s="105"/>
      <c r="L34" s="105"/>
      <c r="M34" s="105"/>
      <c r="N34" s="105"/>
    </row>
    <row r="35" spans="3:14" ht="15" thickBot="1">
      <c r="C35" s="105"/>
      <c r="D35" s="105"/>
      <c r="E35" s="105"/>
      <c r="F35" s="105"/>
      <c r="G35" s="105"/>
      <c r="H35" s="105"/>
      <c r="I35" s="105"/>
      <c r="J35" s="105"/>
      <c r="K35" s="105"/>
      <c r="L35" s="105"/>
      <c r="M35" s="105"/>
      <c r="N35" s="105"/>
    </row>
    <row r="36" spans="3:14" ht="15" thickBot="1">
      <c r="C36" s="105"/>
      <c r="D36" s="105"/>
      <c r="E36" s="105"/>
      <c r="F36" s="105"/>
      <c r="G36" s="105"/>
      <c r="H36" s="105"/>
      <c r="I36" s="105"/>
      <c r="J36" s="105"/>
      <c r="K36" s="105"/>
      <c r="L36" s="105"/>
      <c r="M36" s="105"/>
      <c r="N36" s="105"/>
    </row>
    <row r="37" spans="3:14" ht="15" thickBot="1">
      <c r="C37" s="105"/>
      <c r="D37" s="105"/>
      <c r="E37" s="105"/>
      <c r="F37" s="105"/>
      <c r="G37" s="105"/>
      <c r="H37" s="105"/>
      <c r="I37" s="105"/>
      <c r="J37" s="105"/>
      <c r="K37" s="105"/>
      <c r="L37" s="105"/>
      <c r="M37" s="105"/>
      <c r="N37" s="105"/>
    </row>
    <row r="38" spans="3:14" ht="15" thickBot="1">
      <c r="C38" s="105"/>
      <c r="D38" s="105"/>
      <c r="E38" s="105"/>
      <c r="F38" s="105"/>
      <c r="G38" s="105"/>
      <c r="H38" s="105"/>
      <c r="I38" s="105"/>
      <c r="J38" s="105"/>
      <c r="K38" s="105"/>
      <c r="L38" s="105"/>
      <c r="M38" s="105"/>
      <c r="N38" s="105"/>
    </row>
    <row r="39" spans="3:14" ht="15" thickBot="1">
      <c r="C39" s="105"/>
      <c r="D39" s="105"/>
      <c r="E39" s="105"/>
      <c r="F39" s="105"/>
      <c r="G39" s="105"/>
      <c r="H39" s="105"/>
      <c r="I39" s="105"/>
      <c r="J39" s="105"/>
      <c r="K39" s="105"/>
      <c r="L39" s="105"/>
      <c r="M39" s="105"/>
      <c r="N39" s="105"/>
    </row>
    <row r="40" spans="3:14" ht="15" thickBot="1">
      <c r="C40" s="105"/>
      <c r="D40" s="105"/>
      <c r="E40" s="105"/>
      <c r="F40" s="105"/>
      <c r="G40" s="105"/>
      <c r="H40" s="105"/>
      <c r="I40" s="105"/>
      <c r="J40" s="105"/>
      <c r="K40" s="105"/>
      <c r="L40" s="105"/>
      <c r="M40" s="105"/>
      <c r="N40" s="105"/>
    </row>
    <row r="41" spans="3:14" ht="15" thickBot="1">
      <c r="C41" s="105"/>
      <c r="D41" s="105"/>
      <c r="E41" s="105"/>
      <c r="F41" s="105"/>
      <c r="G41" s="105"/>
      <c r="H41" s="105"/>
      <c r="I41" s="105"/>
      <c r="J41" s="105"/>
      <c r="K41" s="105"/>
      <c r="L41" s="105"/>
      <c r="M41" s="105"/>
      <c r="N41" s="105"/>
    </row>
    <row r="42" spans="3:14" ht="15" thickBot="1">
      <c r="C42" s="105"/>
      <c r="D42" s="105"/>
      <c r="E42" s="105"/>
      <c r="F42" s="105"/>
      <c r="G42" s="105"/>
      <c r="H42" s="105"/>
      <c r="I42" s="105"/>
      <c r="J42" s="105"/>
      <c r="K42" s="105"/>
      <c r="L42" s="105"/>
      <c r="M42" s="105"/>
      <c r="N42" s="105"/>
    </row>
    <row r="43" spans="3:14" ht="15" thickBot="1">
      <c r="C43" s="105"/>
      <c r="D43" s="105"/>
      <c r="E43" s="105"/>
      <c r="F43" s="105"/>
      <c r="G43" s="105"/>
      <c r="H43" s="105"/>
      <c r="I43" s="105"/>
      <c r="J43" s="105"/>
      <c r="K43" s="105"/>
      <c r="L43" s="105"/>
      <c r="M43" s="105"/>
      <c r="N43" s="105"/>
    </row>
    <row r="44" spans="3:14" ht="15" thickBot="1">
      <c r="C44" s="105"/>
      <c r="D44" s="105"/>
      <c r="E44" s="105"/>
      <c r="F44" s="105"/>
      <c r="G44" s="105"/>
      <c r="H44" s="105"/>
      <c r="I44" s="105"/>
      <c r="J44" s="105"/>
      <c r="K44" s="105"/>
      <c r="L44" s="105"/>
      <c r="M44" s="105"/>
      <c r="N44" s="105"/>
    </row>
    <row r="45" spans="3:14" ht="15" thickBot="1">
      <c r="C45" s="105"/>
      <c r="D45" s="105"/>
      <c r="E45" s="105"/>
      <c r="F45" s="105"/>
      <c r="G45" s="105"/>
      <c r="H45" s="105"/>
      <c r="I45" s="105"/>
      <c r="J45" s="105"/>
      <c r="K45" s="105"/>
      <c r="L45" s="105"/>
      <c r="M45" s="105"/>
      <c r="N45" s="105"/>
    </row>
    <row r="46" spans="3:14" ht="15" thickBot="1">
      <c r="C46" s="105"/>
      <c r="D46" s="105"/>
      <c r="E46" s="105"/>
      <c r="F46" s="105"/>
      <c r="G46" s="105"/>
      <c r="H46" s="105"/>
      <c r="I46" s="105"/>
      <c r="J46" s="105"/>
      <c r="K46" s="105"/>
      <c r="L46" s="105"/>
      <c r="M46" s="105"/>
      <c r="N46" s="105"/>
    </row>
    <row r="47" spans="3:14" ht="15" thickBot="1">
      <c r="C47" s="105"/>
      <c r="D47" s="105"/>
      <c r="E47" s="105"/>
      <c r="F47" s="105"/>
      <c r="G47" s="105"/>
      <c r="H47" s="105"/>
      <c r="I47" s="105"/>
      <c r="J47" s="105"/>
      <c r="K47" s="105"/>
      <c r="L47" s="105"/>
      <c r="M47" s="105"/>
      <c r="N47" s="105"/>
    </row>
    <row r="48" spans="3:14" ht="15" thickBot="1">
      <c r="C48" s="105"/>
      <c r="D48" s="105"/>
      <c r="E48" s="105"/>
      <c r="F48" s="105"/>
      <c r="G48" s="105"/>
      <c r="H48" s="105"/>
      <c r="I48" s="105"/>
      <c r="J48" s="105"/>
      <c r="K48" s="105"/>
      <c r="L48" s="105"/>
      <c r="M48" s="105"/>
      <c r="N48" s="105"/>
    </row>
    <row r="49" spans="3:14" ht="15" thickBot="1">
      <c r="C49" s="105"/>
      <c r="D49" s="105"/>
      <c r="E49" s="105"/>
      <c r="F49" s="105"/>
      <c r="G49" s="105"/>
      <c r="H49" s="105"/>
      <c r="I49" s="105"/>
      <c r="J49" s="105"/>
      <c r="K49" s="105"/>
      <c r="L49" s="105"/>
      <c r="M49" s="105"/>
      <c r="N49" s="105"/>
    </row>
    <row r="50" spans="3:14" ht="15" thickBot="1">
      <c r="C50" s="105"/>
      <c r="D50" s="105"/>
      <c r="E50" s="105"/>
      <c r="F50" s="105"/>
      <c r="G50" s="105"/>
      <c r="H50" s="105"/>
      <c r="I50" s="105"/>
      <c r="J50" s="105"/>
      <c r="K50" s="105"/>
      <c r="L50" s="105"/>
      <c r="M50" s="105"/>
      <c r="N50" s="105"/>
    </row>
    <row r="51" spans="3:14" ht="15" thickBot="1">
      <c r="C51" s="105"/>
      <c r="D51" s="105"/>
      <c r="E51" s="105"/>
      <c r="F51" s="105"/>
      <c r="G51" s="105"/>
      <c r="H51" s="105"/>
      <c r="I51" s="105"/>
      <c r="J51" s="105"/>
      <c r="K51" s="105"/>
      <c r="L51" s="105"/>
      <c r="M51" s="105"/>
      <c r="N51" s="105"/>
    </row>
    <row r="52" spans="3:14" ht="15" thickBot="1">
      <c r="C52" s="105"/>
      <c r="D52" s="105"/>
      <c r="E52" s="105"/>
      <c r="F52" s="105"/>
      <c r="G52" s="105"/>
      <c r="H52" s="105"/>
      <c r="I52" s="105"/>
      <c r="J52" s="105"/>
      <c r="K52" s="105"/>
      <c r="L52" s="105"/>
      <c r="M52" s="105"/>
      <c r="N52" s="105"/>
    </row>
    <row r="53" spans="3:14" ht="15" thickBot="1">
      <c r="C53" s="105"/>
      <c r="D53" s="105"/>
      <c r="E53" s="105"/>
      <c r="F53" s="105"/>
      <c r="G53" s="105"/>
      <c r="H53" s="105"/>
      <c r="I53" s="105"/>
      <c r="J53" s="105"/>
      <c r="K53" s="105"/>
      <c r="L53" s="105"/>
      <c r="M53" s="105"/>
      <c r="N53" s="105"/>
    </row>
    <row r="54" spans="3:14" ht="15" thickBot="1">
      <c r="C54" s="105"/>
      <c r="D54" s="105"/>
      <c r="E54" s="105"/>
      <c r="F54" s="105"/>
      <c r="G54" s="105"/>
      <c r="H54" s="105"/>
      <c r="I54" s="105"/>
      <c r="J54" s="105"/>
      <c r="K54" s="105"/>
      <c r="L54" s="105"/>
      <c r="M54" s="105"/>
      <c r="N54" s="105"/>
    </row>
    <row r="55" spans="3:14" ht="15" thickBot="1">
      <c r="C55" s="105"/>
      <c r="D55" s="105"/>
      <c r="E55" s="105"/>
      <c r="F55" s="105"/>
      <c r="G55" s="105"/>
      <c r="H55" s="105"/>
      <c r="I55" s="105"/>
      <c r="J55" s="105"/>
      <c r="K55" s="105"/>
      <c r="L55" s="105"/>
      <c r="M55" s="105"/>
      <c r="N55" s="105"/>
    </row>
    <row r="56" spans="3:14" ht="15" thickBot="1">
      <c r="C56" s="105"/>
      <c r="D56" s="105"/>
      <c r="E56" s="105"/>
      <c r="F56" s="105"/>
      <c r="G56" s="105"/>
      <c r="H56" s="105"/>
      <c r="I56" s="105"/>
      <c r="J56" s="105"/>
      <c r="K56" s="105"/>
      <c r="L56" s="105"/>
      <c r="M56" s="105"/>
      <c r="N56" s="105"/>
    </row>
    <row r="57" spans="3:14" ht="15" thickBot="1">
      <c r="C57" s="105"/>
      <c r="D57" s="105"/>
      <c r="E57" s="105"/>
      <c r="F57" s="105"/>
      <c r="G57" s="105"/>
      <c r="H57" s="105"/>
      <c r="I57" s="105"/>
      <c r="J57" s="105"/>
      <c r="K57" s="105"/>
      <c r="L57" s="105"/>
      <c r="M57" s="105"/>
      <c r="N57" s="105"/>
    </row>
    <row r="58" spans="3:14" ht="15" thickBot="1">
      <c r="C58" s="105"/>
      <c r="D58" s="105"/>
      <c r="E58" s="105"/>
      <c r="F58" s="105"/>
      <c r="G58" s="105"/>
      <c r="H58" s="105"/>
      <c r="I58" s="105"/>
      <c r="J58" s="105"/>
      <c r="K58" s="105"/>
      <c r="L58" s="105"/>
      <c r="M58" s="105"/>
      <c r="N58" s="105"/>
    </row>
    <row r="59" spans="3:14" ht="15" thickBot="1">
      <c r="C59" s="105"/>
      <c r="D59" s="105"/>
      <c r="E59" s="105"/>
      <c r="F59" s="105"/>
      <c r="G59" s="105"/>
      <c r="H59" s="105"/>
      <c r="I59" s="105"/>
      <c r="J59" s="105"/>
      <c r="K59" s="105"/>
      <c r="L59" s="105"/>
      <c r="M59" s="105"/>
      <c r="N59" s="105"/>
    </row>
    <row r="60" spans="3:14" ht="15" thickBot="1">
      <c r="C60" s="105"/>
      <c r="D60" s="105"/>
      <c r="E60" s="105"/>
      <c r="F60" s="105"/>
      <c r="G60" s="105"/>
      <c r="H60" s="105"/>
      <c r="I60" s="105"/>
      <c r="J60" s="105"/>
      <c r="K60" s="105"/>
      <c r="L60" s="105"/>
      <c r="M60" s="105"/>
      <c r="N60" s="105"/>
    </row>
    <row r="61" spans="3:14" ht="15" thickBot="1">
      <c r="C61" s="105"/>
      <c r="D61" s="105"/>
      <c r="E61" s="105"/>
      <c r="F61" s="105"/>
      <c r="G61" s="105"/>
      <c r="H61" s="105"/>
      <c r="I61" s="105"/>
      <c r="J61" s="105"/>
      <c r="K61" s="105"/>
      <c r="L61" s="105"/>
      <c r="M61" s="105"/>
      <c r="N61" s="105"/>
    </row>
    <row r="62" spans="3:14" ht="15" thickBot="1">
      <c r="C62" s="105"/>
      <c r="D62" s="105"/>
      <c r="E62" s="105"/>
      <c r="F62" s="105"/>
      <c r="G62" s="105"/>
      <c r="H62" s="105"/>
      <c r="I62" s="105"/>
      <c r="J62" s="105"/>
      <c r="K62" s="105"/>
      <c r="L62" s="105"/>
      <c r="M62" s="105"/>
      <c r="N62" s="105"/>
    </row>
    <row r="63" spans="3:14" ht="15" thickBot="1">
      <c r="C63" s="105"/>
      <c r="D63" s="105"/>
      <c r="E63" s="105"/>
      <c r="F63" s="105"/>
      <c r="G63" s="105"/>
      <c r="H63" s="105"/>
      <c r="I63" s="105"/>
      <c r="J63" s="105"/>
      <c r="K63" s="105"/>
      <c r="L63" s="105"/>
      <c r="M63" s="105"/>
      <c r="N63" s="105"/>
    </row>
    <row r="64" spans="3:14" ht="15" thickBot="1">
      <c r="C64" s="105"/>
      <c r="D64" s="105"/>
      <c r="E64" s="105"/>
      <c r="F64" s="105"/>
      <c r="G64" s="105"/>
      <c r="H64" s="105"/>
      <c r="I64" s="105"/>
      <c r="J64" s="105"/>
      <c r="K64" s="105"/>
      <c r="L64" s="105"/>
      <c r="M64" s="105"/>
      <c r="N64" s="105"/>
    </row>
    <row r="65" spans="3:14" ht="15" thickBot="1">
      <c r="C65" s="105"/>
      <c r="D65" s="105"/>
      <c r="E65" s="105"/>
      <c r="F65" s="105"/>
      <c r="G65" s="105"/>
      <c r="H65" s="105"/>
      <c r="I65" s="105"/>
      <c r="J65" s="105"/>
      <c r="K65" s="105"/>
      <c r="L65" s="105"/>
      <c r="M65" s="105"/>
      <c r="N65" s="105"/>
    </row>
    <row r="66" spans="3:14" ht="15" thickBot="1">
      <c r="C66" s="105"/>
      <c r="D66" s="105"/>
      <c r="E66" s="105"/>
      <c r="F66" s="105"/>
      <c r="G66" s="105"/>
      <c r="H66" s="105"/>
      <c r="I66" s="105"/>
      <c r="J66" s="105"/>
      <c r="K66" s="105"/>
      <c r="L66" s="105"/>
      <c r="M66" s="105"/>
      <c r="N66" s="105"/>
    </row>
    <row r="67" spans="3:14" ht="15" thickBot="1">
      <c r="C67" s="105"/>
      <c r="D67" s="105"/>
      <c r="E67" s="105"/>
      <c r="F67" s="105"/>
      <c r="G67" s="105"/>
      <c r="H67" s="105"/>
      <c r="I67" s="105"/>
      <c r="J67" s="105"/>
      <c r="K67" s="105"/>
      <c r="L67" s="105"/>
      <c r="M67" s="105"/>
      <c r="N67" s="105"/>
    </row>
    <row r="68" spans="3:14" ht="15" thickBot="1">
      <c r="C68" s="105"/>
      <c r="D68" s="105"/>
      <c r="E68" s="105"/>
      <c r="F68" s="105"/>
      <c r="G68" s="105"/>
      <c r="H68" s="105"/>
      <c r="I68" s="105"/>
      <c r="J68" s="105"/>
      <c r="K68" s="105"/>
      <c r="L68" s="105"/>
      <c r="M68" s="105"/>
      <c r="N68" s="105"/>
    </row>
    <row r="69" spans="3:14" ht="15" thickBot="1">
      <c r="C69" s="105"/>
      <c r="D69" s="105"/>
      <c r="E69" s="105"/>
      <c r="F69" s="105"/>
      <c r="G69" s="105"/>
      <c r="H69" s="105"/>
      <c r="I69" s="105"/>
      <c r="J69" s="105"/>
      <c r="K69" s="105"/>
      <c r="L69" s="105"/>
      <c r="M69" s="105"/>
      <c r="N69" s="105"/>
    </row>
    <row r="70" spans="3:14" ht="15" thickBot="1">
      <c r="C70" s="105"/>
      <c r="D70" s="105"/>
      <c r="E70" s="105"/>
      <c r="F70" s="105"/>
      <c r="G70" s="105"/>
      <c r="H70" s="105"/>
      <c r="I70" s="105"/>
      <c r="J70" s="105"/>
      <c r="K70" s="105"/>
      <c r="L70" s="105"/>
      <c r="M70" s="105"/>
      <c r="N70" s="105"/>
    </row>
    <row r="71" spans="3:14" ht="15" thickBot="1">
      <c r="C71" s="105"/>
      <c r="D71" s="105"/>
      <c r="E71" s="105"/>
      <c r="F71" s="105"/>
      <c r="G71" s="105"/>
      <c r="H71" s="105"/>
      <c r="I71" s="105"/>
      <c r="J71" s="105"/>
      <c r="K71" s="105"/>
      <c r="L71" s="105"/>
      <c r="M71" s="105"/>
      <c r="N71" s="105"/>
    </row>
    <row r="72" spans="3:14" ht="15" thickBot="1">
      <c r="C72" s="105"/>
      <c r="D72" s="105"/>
      <c r="E72" s="105"/>
      <c r="F72" s="105"/>
      <c r="G72" s="105"/>
      <c r="H72" s="105"/>
      <c r="I72" s="105"/>
      <c r="J72" s="105"/>
      <c r="K72" s="105"/>
      <c r="L72" s="105"/>
      <c r="M72" s="105"/>
      <c r="N72" s="105"/>
    </row>
    <row r="73" spans="3:14" ht="15" thickBot="1">
      <c r="C73" s="105"/>
      <c r="D73" s="105"/>
      <c r="E73" s="105"/>
      <c r="F73" s="105"/>
      <c r="G73" s="105"/>
      <c r="H73" s="105"/>
      <c r="I73" s="105"/>
      <c r="J73" s="105"/>
      <c r="K73" s="105"/>
      <c r="L73" s="105"/>
      <c r="M73" s="105"/>
      <c r="N73" s="105"/>
    </row>
    <row r="74" spans="3:14" ht="15" thickBot="1">
      <c r="C74" s="105"/>
      <c r="D74" s="105"/>
      <c r="E74" s="105"/>
      <c r="F74" s="105"/>
      <c r="G74" s="105"/>
      <c r="H74" s="105"/>
      <c r="I74" s="105"/>
      <c r="J74" s="105"/>
      <c r="K74" s="105"/>
      <c r="L74" s="105"/>
      <c r="M74" s="105"/>
      <c r="N74" s="105"/>
    </row>
    <row r="75" spans="3:14" ht="15" thickBot="1">
      <c r="C75" s="105"/>
      <c r="D75" s="105"/>
      <c r="E75" s="105"/>
      <c r="F75" s="105"/>
      <c r="G75" s="105"/>
      <c r="H75" s="105"/>
      <c r="I75" s="105"/>
      <c r="J75" s="105"/>
      <c r="K75" s="105"/>
      <c r="L75" s="105"/>
      <c r="M75" s="105"/>
      <c r="N75" s="105"/>
    </row>
    <row r="76" spans="3:14" ht="15" thickBot="1">
      <c r="C76" s="105"/>
      <c r="D76" s="105"/>
      <c r="E76" s="105"/>
      <c r="F76" s="105"/>
      <c r="G76" s="105"/>
      <c r="H76" s="105"/>
      <c r="I76" s="105"/>
      <c r="J76" s="105"/>
      <c r="K76" s="105"/>
      <c r="L76" s="105"/>
      <c r="M76" s="105"/>
      <c r="N76" s="105"/>
    </row>
    <row r="77" spans="3:14" ht="15" thickBot="1">
      <c r="C77" s="105"/>
      <c r="D77" s="105"/>
      <c r="E77" s="105"/>
      <c r="F77" s="105"/>
      <c r="G77" s="105"/>
      <c r="H77" s="105"/>
      <c r="I77" s="105"/>
      <c r="J77" s="105"/>
      <c r="K77" s="105"/>
      <c r="L77" s="105"/>
      <c r="M77" s="105"/>
      <c r="N77" s="105"/>
    </row>
    <row r="78" spans="3:14" ht="15" thickBot="1">
      <c r="C78" s="105"/>
      <c r="D78" s="105"/>
      <c r="E78" s="105"/>
      <c r="F78" s="105"/>
      <c r="G78" s="105"/>
      <c r="H78" s="105"/>
      <c r="I78" s="105"/>
      <c r="J78" s="105"/>
      <c r="K78" s="105"/>
      <c r="L78" s="105"/>
      <c r="M78" s="105"/>
      <c r="N78" s="105"/>
    </row>
    <row r="79" spans="3:14" ht="15" thickBot="1">
      <c r="C79" s="105"/>
      <c r="D79" s="105"/>
      <c r="E79" s="105"/>
      <c r="F79" s="105"/>
      <c r="G79" s="105"/>
      <c r="H79" s="105"/>
      <c r="I79" s="105"/>
      <c r="J79" s="105"/>
      <c r="K79" s="105"/>
      <c r="L79" s="105"/>
      <c r="M79" s="105"/>
      <c r="N79" s="105"/>
    </row>
    <row r="80" spans="3:14" ht="15" thickBot="1">
      <c r="C80" s="105"/>
      <c r="D80" s="105"/>
      <c r="E80" s="105"/>
      <c r="F80" s="105"/>
      <c r="G80" s="105"/>
      <c r="H80" s="105"/>
      <c r="I80" s="105"/>
      <c r="J80" s="105"/>
      <c r="K80" s="105"/>
      <c r="L80" s="105"/>
      <c r="M80" s="105"/>
      <c r="N80" s="105"/>
    </row>
    <row r="81" spans="3:14" ht="15" thickBot="1">
      <c r="C81" s="105"/>
      <c r="D81" s="105"/>
      <c r="E81" s="105"/>
      <c r="F81" s="105"/>
      <c r="G81" s="105"/>
      <c r="H81" s="105"/>
      <c r="I81" s="105"/>
      <c r="J81" s="105"/>
      <c r="K81" s="105"/>
      <c r="L81" s="105"/>
      <c r="M81" s="105"/>
      <c r="N81" s="105"/>
    </row>
    <row r="82" spans="3:14" ht="15" thickBot="1">
      <c r="C82" s="105"/>
      <c r="D82" s="105"/>
      <c r="E82" s="105"/>
      <c r="F82" s="105"/>
      <c r="G82" s="105"/>
      <c r="H82" s="105"/>
      <c r="I82" s="105"/>
      <c r="J82" s="105"/>
      <c r="K82" s="105"/>
      <c r="L82" s="105"/>
      <c r="M82" s="105"/>
      <c r="N82" s="105"/>
    </row>
    <row r="83" spans="3:14" ht="15" thickBot="1">
      <c r="C83" s="105"/>
      <c r="D83" s="105"/>
      <c r="E83" s="105"/>
      <c r="F83" s="105"/>
      <c r="G83" s="105"/>
      <c r="H83" s="105"/>
      <c r="I83" s="105"/>
      <c r="J83" s="105"/>
      <c r="K83" s="105"/>
      <c r="L83" s="105"/>
      <c r="M83" s="105"/>
      <c r="N83" s="105"/>
    </row>
    <row r="84" spans="3:14" ht="15" thickBot="1">
      <c r="C84" s="105"/>
      <c r="D84" s="105"/>
      <c r="E84" s="105"/>
      <c r="F84" s="105"/>
      <c r="G84" s="105"/>
      <c r="H84" s="105"/>
      <c r="I84" s="105"/>
      <c r="J84" s="105"/>
      <c r="K84" s="105"/>
      <c r="L84" s="105"/>
      <c r="M84" s="105"/>
      <c r="N84" s="105"/>
    </row>
    <row r="85" spans="3:14" ht="15" thickBot="1">
      <c r="C85" s="105"/>
      <c r="D85" s="105"/>
      <c r="E85" s="105"/>
      <c r="F85" s="105"/>
      <c r="G85" s="105"/>
      <c r="H85" s="105"/>
      <c r="I85" s="105"/>
      <c r="J85" s="105"/>
      <c r="K85" s="105"/>
      <c r="L85" s="105"/>
      <c r="M85" s="105"/>
      <c r="N85" s="105"/>
    </row>
    <row r="86" spans="3:14" ht="15" thickBot="1">
      <c r="C86" s="105"/>
      <c r="D86" s="105"/>
      <c r="E86" s="105"/>
      <c r="F86" s="105"/>
      <c r="G86" s="105"/>
      <c r="H86" s="105"/>
      <c r="I86" s="105"/>
      <c r="J86" s="105"/>
      <c r="K86" s="105"/>
      <c r="L86" s="105"/>
      <c r="M86" s="105"/>
      <c r="N86" s="105"/>
    </row>
    <row r="87" spans="3:14" ht="15" thickBot="1">
      <c r="C87" s="105"/>
      <c r="D87" s="105"/>
      <c r="E87" s="105"/>
      <c r="F87" s="105"/>
      <c r="G87" s="105"/>
      <c r="H87" s="105"/>
      <c r="I87" s="105"/>
      <c r="J87" s="105"/>
      <c r="K87" s="105"/>
      <c r="L87" s="105"/>
      <c r="M87" s="105"/>
      <c r="N87" s="105"/>
    </row>
    <row r="88" spans="3:14" ht="15" thickBot="1">
      <c r="C88" s="105"/>
      <c r="D88" s="105"/>
      <c r="E88" s="105"/>
      <c r="F88" s="105"/>
      <c r="G88" s="105"/>
      <c r="H88" s="105"/>
      <c r="I88" s="105"/>
      <c r="J88" s="105"/>
      <c r="K88" s="105"/>
      <c r="L88" s="105"/>
      <c r="M88" s="105"/>
      <c r="N88" s="105"/>
    </row>
    <row r="89" spans="3:14" ht="15" thickBot="1">
      <c r="C89" s="105"/>
      <c r="D89" s="105"/>
      <c r="E89" s="105"/>
      <c r="F89" s="105"/>
      <c r="G89" s="105"/>
      <c r="H89" s="105"/>
      <c r="I89" s="105"/>
      <c r="J89" s="105"/>
      <c r="K89" s="105"/>
      <c r="L89" s="105"/>
      <c r="M89" s="105"/>
      <c r="N89" s="105"/>
    </row>
    <row r="90" spans="3:14" ht="15" thickBot="1">
      <c r="C90" s="105"/>
      <c r="D90" s="105"/>
      <c r="E90" s="105"/>
      <c r="F90" s="105"/>
      <c r="G90" s="105"/>
      <c r="H90" s="105"/>
      <c r="I90" s="105"/>
      <c r="J90" s="105"/>
      <c r="K90" s="105"/>
      <c r="L90" s="105"/>
      <c r="M90" s="105"/>
      <c r="N90" s="105"/>
    </row>
    <row r="91" spans="3:14" ht="15" thickBot="1">
      <c r="C91" s="105"/>
      <c r="D91" s="105"/>
      <c r="E91" s="105"/>
      <c r="F91" s="105"/>
      <c r="G91" s="105"/>
      <c r="H91" s="105"/>
      <c r="I91" s="105"/>
      <c r="J91" s="105"/>
      <c r="K91" s="105"/>
      <c r="L91" s="105"/>
      <c r="M91" s="105"/>
      <c r="N91" s="105"/>
    </row>
    <row r="92" spans="3:14" ht="15" thickBot="1">
      <c r="C92" s="105"/>
      <c r="D92" s="105"/>
      <c r="E92" s="105"/>
      <c r="F92" s="105"/>
      <c r="G92" s="105"/>
      <c r="H92" s="105"/>
      <c r="I92" s="105"/>
      <c r="J92" s="105"/>
      <c r="K92" s="105"/>
      <c r="L92" s="105"/>
      <c r="M92" s="105"/>
      <c r="N92" s="105"/>
    </row>
    <row r="93" spans="3:14" ht="15" thickBot="1">
      <c r="C93" s="105"/>
      <c r="D93" s="105"/>
      <c r="E93" s="105"/>
      <c r="F93" s="105"/>
      <c r="G93" s="105"/>
      <c r="H93" s="105"/>
      <c r="I93" s="105"/>
      <c r="J93" s="105"/>
      <c r="K93" s="105"/>
      <c r="L93" s="105"/>
      <c r="M93" s="105"/>
      <c r="N93" s="105"/>
    </row>
    <row r="94" spans="3:14" ht="15" thickBot="1">
      <c r="C94" s="105"/>
      <c r="D94" s="105"/>
      <c r="E94" s="105"/>
      <c r="F94" s="105"/>
      <c r="G94" s="105"/>
      <c r="H94" s="105"/>
      <c r="I94" s="105"/>
      <c r="J94" s="105"/>
      <c r="K94" s="105"/>
      <c r="L94" s="105"/>
      <c r="M94" s="105"/>
      <c r="N94" s="105"/>
    </row>
    <row r="95" spans="3:14" ht="15" thickBot="1">
      <c r="C95" s="105"/>
      <c r="D95" s="105"/>
      <c r="E95" s="105"/>
      <c r="F95" s="105"/>
      <c r="G95" s="105"/>
      <c r="H95" s="105"/>
      <c r="I95" s="105"/>
      <c r="J95" s="105"/>
      <c r="K95" s="105"/>
      <c r="L95" s="105"/>
      <c r="M95" s="105"/>
      <c r="N95" s="105"/>
    </row>
    <row r="96" spans="3:14" ht="15" thickBot="1">
      <c r="C96" s="105"/>
      <c r="D96" s="105"/>
      <c r="E96" s="105"/>
      <c r="F96" s="105"/>
      <c r="G96" s="105"/>
      <c r="H96" s="105"/>
      <c r="I96" s="105"/>
      <c r="J96" s="105"/>
      <c r="K96" s="105"/>
      <c r="L96" s="105"/>
      <c r="M96" s="105"/>
      <c r="N96" s="105"/>
    </row>
    <row r="97" spans="3:14" ht="15" thickBot="1">
      <c r="C97" s="105"/>
      <c r="D97" s="105"/>
      <c r="E97" s="105"/>
      <c r="F97" s="105"/>
      <c r="G97" s="105"/>
      <c r="H97" s="105"/>
      <c r="I97" s="105"/>
      <c r="J97" s="105"/>
      <c r="K97" s="105"/>
      <c r="L97" s="105"/>
      <c r="M97" s="105"/>
      <c r="N97" s="105"/>
    </row>
    <row r="98" spans="3:14" ht="15" thickBot="1">
      <c r="C98" s="105"/>
      <c r="D98" s="105"/>
      <c r="E98" s="105"/>
      <c r="F98" s="105"/>
      <c r="G98" s="105"/>
      <c r="H98" s="105"/>
      <c r="I98" s="105"/>
      <c r="J98" s="105"/>
      <c r="K98" s="105"/>
      <c r="L98" s="105"/>
      <c r="M98" s="105"/>
      <c r="N98" s="105"/>
    </row>
    <row r="99" spans="3:14" ht="15" thickBot="1">
      <c r="C99" s="105"/>
      <c r="D99" s="105"/>
      <c r="E99" s="105"/>
      <c r="F99" s="105"/>
      <c r="G99" s="105"/>
      <c r="H99" s="105"/>
      <c r="I99" s="105"/>
      <c r="J99" s="105"/>
      <c r="K99" s="105"/>
      <c r="L99" s="105"/>
      <c r="M99" s="105"/>
      <c r="N99" s="105"/>
    </row>
    <row r="100" spans="3:14" ht="15" thickBot="1">
      <c r="C100" s="105"/>
      <c r="D100" s="105"/>
      <c r="E100" s="105"/>
      <c r="F100" s="105"/>
      <c r="G100" s="105"/>
      <c r="H100" s="105"/>
      <c r="I100" s="105"/>
      <c r="J100" s="105"/>
      <c r="K100" s="105"/>
      <c r="L100" s="105"/>
      <c r="M100" s="105"/>
      <c r="N100" s="105"/>
    </row>
    <row r="101" spans="3:14" ht="15" thickBot="1">
      <c r="C101" s="105"/>
      <c r="D101" s="105"/>
      <c r="E101" s="105"/>
      <c r="F101" s="105"/>
      <c r="G101" s="105"/>
      <c r="H101" s="105"/>
      <c r="I101" s="105"/>
      <c r="J101" s="105"/>
      <c r="K101" s="105"/>
      <c r="L101" s="105"/>
      <c r="M101" s="105"/>
      <c r="N101" s="105"/>
    </row>
    <row r="102" spans="3:14" ht="15" thickBot="1">
      <c r="C102" s="105"/>
      <c r="D102" s="105"/>
      <c r="E102" s="105"/>
      <c r="F102" s="105"/>
      <c r="G102" s="105"/>
      <c r="H102" s="105"/>
      <c r="I102" s="105"/>
      <c r="J102" s="105"/>
      <c r="K102" s="105"/>
      <c r="L102" s="105"/>
      <c r="M102" s="105"/>
      <c r="N102" s="105"/>
    </row>
    <row r="103" spans="3:14" ht="15" thickBot="1">
      <c r="C103" s="105"/>
      <c r="D103" s="105"/>
      <c r="E103" s="105"/>
      <c r="F103" s="105"/>
      <c r="G103" s="105"/>
      <c r="H103" s="105"/>
      <c r="I103" s="105"/>
      <c r="J103" s="105"/>
      <c r="K103" s="105"/>
      <c r="L103" s="105"/>
      <c r="M103" s="105"/>
      <c r="N103" s="105"/>
    </row>
    <row r="104" spans="3:14" ht="15" thickBot="1">
      <c r="C104" s="105"/>
      <c r="D104" s="105"/>
      <c r="E104" s="105"/>
      <c r="F104" s="105"/>
      <c r="G104" s="105"/>
      <c r="H104" s="105"/>
      <c r="I104" s="105"/>
      <c r="J104" s="105"/>
      <c r="K104" s="105"/>
      <c r="L104" s="105"/>
      <c r="M104" s="105"/>
      <c r="N104" s="105"/>
    </row>
    <row r="105" spans="3:14" ht="15" thickBot="1">
      <c r="C105" s="105"/>
      <c r="D105" s="105"/>
      <c r="E105" s="105"/>
      <c r="F105" s="105"/>
      <c r="G105" s="105"/>
      <c r="H105" s="105"/>
      <c r="I105" s="105"/>
      <c r="J105" s="105"/>
      <c r="K105" s="105"/>
      <c r="L105" s="105"/>
      <c r="M105" s="105"/>
      <c r="N105" s="105"/>
    </row>
    <row r="106" spans="3:14" ht="15" thickBot="1">
      <c r="C106" s="105"/>
      <c r="D106" s="105"/>
      <c r="E106" s="105"/>
      <c r="F106" s="105"/>
      <c r="G106" s="105"/>
      <c r="H106" s="105"/>
      <c r="I106" s="105"/>
      <c r="J106" s="105"/>
      <c r="K106" s="105"/>
      <c r="L106" s="105"/>
      <c r="M106" s="105"/>
      <c r="N106" s="105"/>
    </row>
    <row r="107" spans="3:14" ht="15" thickBot="1">
      <c r="C107" s="105"/>
      <c r="D107" s="105"/>
      <c r="E107" s="105"/>
      <c r="F107" s="105"/>
      <c r="G107" s="105"/>
      <c r="H107" s="105"/>
      <c r="I107" s="105"/>
      <c r="J107" s="105"/>
      <c r="K107" s="105"/>
      <c r="L107" s="105"/>
      <c r="M107" s="105"/>
      <c r="N107" s="105"/>
    </row>
    <row r="108" spans="3:14" ht="15" thickBot="1">
      <c r="C108" s="105"/>
      <c r="D108" s="105"/>
      <c r="E108" s="105"/>
      <c r="F108" s="105"/>
      <c r="G108" s="105"/>
      <c r="H108" s="105"/>
      <c r="I108" s="105"/>
      <c r="J108" s="105"/>
      <c r="K108" s="105"/>
      <c r="L108" s="105"/>
      <c r="M108" s="105"/>
      <c r="N108" s="105"/>
    </row>
    <row r="109" spans="3:14" ht="15" thickBot="1">
      <c r="C109" s="105"/>
      <c r="D109" s="105"/>
      <c r="E109" s="105"/>
      <c r="F109" s="105"/>
      <c r="G109" s="105"/>
      <c r="H109" s="105"/>
      <c r="I109" s="105"/>
      <c r="J109" s="105"/>
      <c r="K109" s="105"/>
      <c r="L109" s="105"/>
      <c r="M109" s="105"/>
      <c r="N109" s="105"/>
    </row>
    <row r="110" spans="3:14" ht="15" thickBot="1">
      <c r="C110" s="105"/>
      <c r="D110" s="105"/>
      <c r="E110" s="105"/>
      <c r="F110" s="105"/>
      <c r="G110" s="105"/>
      <c r="H110" s="105"/>
      <c r="I110" s="105"/>
      <c r="J110" s="105"/>
      <c r="K110" s="105"/>
      <c r="L110" s="105"/>
      <c r="M110" s="105"/>
      <c r="N110" s="105"/>
    </row>
    <row r="111" spans="3:14" ht="15" thickBot="1">
      <c r="C111" s="105"/>
      <c r="D111" s="105"/>
      <c r="E111" s="105"/>
      <c r="F111" s="105"/>
      <c r="G111" s="105"/>
      <c r="H111" s="105"/>
      <c r="I111" s="105"/>
      <c r="J111" s="105"/>
      <c r="K111" s="105"/>
      <c r="L111" s="105"/>
      <c r="M111" s="105"/>
      <c r="N111" s="105"/>
    </row>
    <row r="112" spans="3:14" ht="15" thickBot="1">
      <c r="C112" s="105"/>
      <c r="D112" s="105"/>
      <c r="E112" s="105"/>
      <c r="F112" s="105"/>
      <c r="G112" s="105"/>
      <c r="H112" s="105"/>
      <c r="I112" s="105"/>
      <c r="J112" s="105"/>
      <c r="K112" s="105"/>
      <c r="L112" s="105"/>
      <c r="M112" s="105"/>
      <c r="N112" s="105"/>
    </row>
    <row r="113" spans="3:14" ht="15" thickBot="1">
      <c r="C113" s="105"/>
      <c r="D113" s="105"/>
      <c r="E113" s="105"/>
      <c r="F113" s="105"/>
      <c r="G113" s="105"/>
      <c r="H113" s="105"/>
      <c r="I113" s="105"/>
      <c r="J113" s="105"/>
      <c r="K113" s="105"/>
      <c r="L113" s="105"/>
      <c r="M113" s="105"/>
      <c r="N113" s="105"/>
    </row>
    <row r="114" spans="3:14" ht="15" thickBot="1">
      <c r="C114" s="105"/>
      <c r="D114" s="105"/>
      <c r="E114" s="105"/>
      <c r="F114" s="105"/>
      <c r="G114" s="105"/>
      <c r="H114" s="105"/>
      <c r="I114" s="105"/>
      <c r="J114" s="105"/>
      <c r="K114" s="105"/>
      <c r="L114" s="105"/>
      <c r="M114" s="105"/>
      <c r="N114" s="105"/>
    </row>
    <row r="115" spans="3:14" ht="15" thickBot="1">
      <c r="C115" s="105"/>
      <c r="D115" s="105"/>
      <c r="E115" s="105"/>
      <c r="F115" s="105"/>
      <c r="G115" s="105"/>
      <c r="H115" s="105"/>
      <c r="I115" s="105"/>
      <c r="J115" s="105"/>
      <c r="K115" s="105"/>
      <c r="L115" s="105"/>
      <c r="M115" s="105"/>
      <c r="N115" s="105"/>
    </row>
    <row r="116" spans="3:14" ht="15" thickBot="1">
      <c r="C116" s="105"/>
      <c r="D116" s="105"/>
      <c r="E116" s="105"/>
      <c r="F116" s="105"/>
      <c r="G116" s="105"/>
      <c r="H116" s="105"/>
      <c r="I116" s="105"/>
      <c r="J116" s="105"/>
      <c r="K116" s="105"/>
      <c r="L116" s="105"/>
      <c r="M116" s="105"/>
      <c r="N116" s="105"/>
    </row>
    <row r="117" spans="3:14" ht="15" thickBot="1">
      <c r="C117" s="105"/>
      <c r="D117" s="105"/>
      <c r="E117" s="105"/>
      <c r="F117" s="105"/>
      <c r="G117" s="105"/>
      <c r="H117" s="105"/>
      <c r="I117" s="105"/>
      <c r="J117" s="105"/>
      <c r="K117" s="105"/>
      <c r="L117" s="105"/>
      <c r="M117" s="105"/>
      <c r="N117" s="105"/>
    </row>
    <row r="118" spans="3:14" ht="15" thickBot="1">
      <c r="C118" s="105"/>
      <c r="D118" s="105"/>
      <c r="E118" s="105"/>
      <c r="F118" s="105"/>
      <c r="G118" s="105"/>
      <c r="H118" s="105"/>
      <c r="I118" s="105"/>
      <c r="J118" s="105"/>
      <c r="K118" s="105"/>
      <c r="L118" s="105"/>
      <c r="M118" s="105"/>
      <c r="N118" s="105"/>
    </row>
    <row r="119" spans="3:14" ht="15" thickBot="1">
      <c r="C119" s="105"/>
      <c r="D119" s="105"/>
      <c r="E119" s="105"/>
      <c r="F119" s="105"/>
      <c r="G119" s="105"/>
      <c r="H119" s="105"/>
      <c r="I119" s="105"/>
      <c r="J119" s="105"/>
      <c r="K119" s="105"/>
      <c r="L119" s="105"/>
      <c r="M119" s="105"/>
      <c r="N119" s="105"/>
    </row>
    <row r="120" spans="3:14" ht="15" thickBot="1">
      <c r="C120" s="105"/>
      <c r="D120" s="105"/>
      <c r="E120" s="105"/>
      <c r="F120" s="105"/>
      <c r="G120" s="105"/>
      <c r="H120" s="105"/>
      <c r="I120" s="105"/>
      <c r="J120" s="105"/>
      <c r="K120" s="105"/>
      <c r="L120" s="105"/>
      <c r="M120" s="105"/>
      <c r="N120" s="105"/>
    </row>
    <row r="121" spans="3:14" ht="15" thickBot="1">
      <c r="C121" s="105"/>
      <c r="D121" s="105"/>
      <c r="E121" s="105"/>
      <c r="F121" s="105"/>
      <c r="G121" s="105"/>
      <c r="H121" s="105"/>
      <c r="I121" s="105"/>
      <c r="J121" s="105"/>
      <c r="K121" s="105"/>
      <c r="L121" s="105"/>
      <c r="M121" s="105"/>
      <c r="N121" s="105"/>
    </row>
    <row r="122" spans="3:14" ht="15" thickBot="1">
      <c r="C122" s="105"/>
      <c r="D122" s="105"/>
      <c r="E122" s="105"/>
      <c r="F122" s="105"/>
      <c r="G122" s="105"/>
      <c r="H122" s="105"/>
      <c r="I122" s="105"/>
      <c r="J122" s="105"/>
      <c r="K122" s="105"/>
      <c r="L122" s="105"/>
      <c r="M122" s="105"/>
      <c r="N122" s="105"/>
    </row>
    <row r="123" spans="3:14" ht="15" thickBot="1">
      <c r="C123" s="105"/>
      <c r="D123" s="105"/>
      <c r="E123" s="105"/>
      <c r="F123" s="105"/>
      <c r="G123" s="105"/>
      <c r="H123" s="105"/>
      <c r="I123" s="105"/>
      <c r="J123" s="105"/>
      <c r="K123" s="105"/>
      <c r="L123" s="105"/>
      <c r="M123" s="105"/>
      <c r="N123" s="105"/>
    </row>
    <row r="124" spans="3:14" ht="15" thickBot="1">
      <c r="C124" s="105"/>
      <c r="D124" s="105"/>
      <c r="E124" s="105"/>
      <c r="F124" s="105"/>
      <c r="G124" s="105"/>
      <c r="H124" s="105"/>
      <c r="I124" s="105"/>
      <c r="J124" s="105"/>
      <c r="K124" s="105"/>
      <c r="L124" s="105"/>
      <c r="M124" s="105"/>
      <c r="N124" s="105"/>
    </row>
    <row r="125" spans="3:14" ht="15" thickBot="1">
      <c r="C125" s="105"/>
      <c r="D125" s="105"/>
      <c r="E125" s="105"/>
      <c r="F125" s="105"/>
      <c r="G125" s="105"/>
      <c r="H125" s="105"/>
      <c r="I125" s="105"/>
      <c r="J125" s="105"/>
      <c r="K125" s="105"/>
      <c r="L125" s="105"/>
      <c r="M125" s="105"/>
      <c r="N125" s="105"/>
    </row>
    <row r="126" spans="3:14" ht="15" thickBot="1">
      <c r="C126" s="105"/>
      <c r="D126" s="105"/>
      <c r="E126" s="105"/>
      <c r="F126" s="105"/>
      <c r="G126" s="105"/>
      <c r="H126" s="105"/>
      <c r="I126" s="105"/>
      <c r="J126" s="105"/>
      <c r="K126" s="105"/>
      <c r="L126" s="105"/>
      <c r="M126" s="105"/>
      <c r="N126" s="105"/>
    </row>
    <row r="127" spans="3:14" ht="15" thickBot="1">
      <c r="C127" s="105"/>
      <c r="D127" s="105"/>
      <c r="E127" s="105"/>
      <c r="F127" s="105"/>
      <c r="G127" s="105"/>
      <c r="H127" s="105"/>
      <c r="I127" s="105"/>
      <c r="J127" s="105"/>
      <c r="K127" s="105"/>
      <c r="L127" s="105"/>
      <c r="M127" s="105"/>
      <c r="N127" s="105"/>
    </row>
    <row r="128" spans="3:14" ht="15" thickBot="1">
      <c r="C128" s="105"/>
      <c r="D128" s="105"/>
      <c r="E128" s="105"/>
      <c r="F128" s="105"/>
      <c r="G128" s="105"/>
      <c r="H128" s="105"/>
      <c r="I128" s="105"/>
      <c r="J128" s="105"/>
      <c r="K128" s="105"/>
      <c r="L128" s="105"/>
      <c r="M128" s="105"/>
      <c r="N128" s="105"/>
    </row>
    <row r="129" spans="3:14" ht="15" thickBot="1">
      <c r="C129" s="105"/>
      <c r="D129" s="105"/>
      <c r="E129" s="105"/>
      <c r="F129" s="105"/>
      <c r="G129" s="105"/>
      <c r="H129" s="105"/>
      <c r="I129" s="105"/>
      <c r="J129" s="105"/>
      <c r="K129" s="105"/>
      <c r="L129" s="105"/>
      <c r="M129" s="105"/>
      <c r="N129" s="105"/>
    </row>
    <row r="130" spans="3:14" ht="15" thickBot="1">
      <c r="C130" s="105"/>
      <c r="D130" s="105"/>
      <c r="E130" s="105"/>
      <c r="F130" s="105"/>
      <c r="G130" s="105"/>
      <c r="H130" s="105"/>
      <c r="I130" s="105"/>
      <c r="J130" s="105"/>
      <c r="K130" s="105"/>
      <c r="L130" s="105"/>
      <c r="M130" s="105"/>
      <c r="N130" s="105"/>
    </row>
    <row r="131" spans="3:14" ht="15" thickBot="1">
      <c r="C131" s="105"/>
      <c r="D131" s="105"/>
      <c r="E131" s="105"/>
      <c r="F131" s="105"/>
      <c r="G131" s="105"/>
      <c r="H131" s="105"/>
      <c r="I131" s="105"/>
      <c r="J131" s="105"/>
      <c r="K131" s="105"/>
      <c r="L131" s="105"/>
      <c r="M131" s="105"/>
      <c r="N131" s="105"/>
    </row>
    <row r="132" spans="3:14" ht="15" thickBot="1">
      <c r="C132" s="105"/>
      <c r="D132" s="105"/>
      <c r="E132" s="105"/>
      <c r="F132" s="105"/>
      <c r="G132" s="105"/>
      <c r="H132" s="105"/>
      <c r="I132" s="105"/>
      <c r="J132" s="105"/>
      <c r="K132" s="105"/>
      <c r="L132" s="105"/>
      <c r="M132" s="105"/>
      <c r="N132" s="105"/>
    </row>
    <row r="133" spans="3:14" ht="15" thickBot="1">
      <c r="C133" s="105"/>
      <c r="D133" s="105"/>
      <c r="E133" s="105"/>
      <c r="F133" s="105"/>
      <c r="G133" s="105"/>
      <c r="H133" s="105"/>
      <c r="I133" s="105"/>
      <c r="J133" s="105"/>
      <c r="K133" s="105"/>
      <c r="L133" s="105"/>
      <c r="M133" s="105"/>
      <c r="N133" s="105"/>
    </row>
    <row r="134" spans="3:14" ht="15" thickBot="1">
      <c r="C134" s="105"/>
      <c r="D134" s="105"/>
      <c r="E134" s="105"/>
      <c r="F134" s="105"/>
      <c r="G134" s="105"/>
      <c r="H134" s="105"/>
      <c r="I134" s="105"/>
      <c r="J134" s="105"/>
      <c r="K134" s="105"/>
      <c r="L134" s="105"/>
      <c r="M134" s="105"/>
      <c r="N134" s="105"/>
    </row>
    <row r="135" spans="3:14" ht="15" thickBot="1">
      <c r="C135" s="105"/>
      <c r="D135" s="105"/>
      <c r="E135" s="105"/>
      <c r="F135" s="105"/>
      <c r="G135" s="105"/>
      <c r="H135" s="105"/>
      <c r="I135" s="105"/>
      <c r="J135" s="105"/>
      <c r="K135" s="105"/>
      <c r="L135" s="105"/>
      <c r="M135" s="105"/>
      <c r="N135" s="105"/>
    </row>
    <row r="136" spans="3:14" ht="15" thickBot="1">
      <c r="C136" s="105"/>
      <c r="D136" s="105"/>
      <c r="E136" s="105"/>
      <c r="F136" s="105"/>
      <c r="G136" s="105"/>
      <c r="H136" s="105"/>
      <c r="I136" s="105"/>
      <c r="J136" s="105"/>
      <c r="K136" s="105"/>
      <c r="L136" s="105"/>
      <c r="M136" s="105"/>
      <c r="N136" s="105"/>
    </row>
    <row r="137" spans="3:14" ht="15" thickBot="1">
      <c r="C137" s="105"/>
      <c r="D137" s="105"/>
      <c r="E137" s="105"/>
      <c r="F137" s="105"/>
      <c r="G137" s="105"/>
      <c r="H137" s="105"/>
      <c r="I137" s="105"/>
      <c r="J137" s="105"/>
      <c r="K137" s="105"/>
      <c r="L137" s="105"/>
      <c r="M137" s="105"/>
      <c r="N137" s="105"/>
    </row>
    <row r="138" spans="3:14" ht="15" thickBot="1">
      <c r="C138" s="105"/>
      <c r="D138" s="105"/>
      <c r="E138" s="105"/>
      <c r="F138" s="105"/>
      <c r="G138" s="105"/>
      <c r="H138" s="105"/>
      <c r="I138" s="105"/>
      <c r="J138" s="105"/>
      <c r="K138" s="105"/>
      <c r="L138" s="105"/>
      <c r="M138" s="105"/>
      <c r="N138" s="105"/>
    </row>
    <row r="139" spans="3:14" ht="15" thickBot="1">
      <c r="C139" s="105"/>
      <c r="D139" s="105"/>
      <c r="E139" s="105"/>
      <c r="F139" s="105"/>
      <c r="G139" s="105"/>
      <c r="H139" s="105"/>
      <c r="I139" s="105"/>
      <c r="J139" s="105"/>
      <c r="K139" s="105"/>
      <c r="L139" s="105"/>
      <c r="M139" s="105"/>
      <c r="N139" s="105"/>
    </row>
    <row r="140" spans="3:14" ht="15" thickBot="1">
      <c r="C140" s="105"/>
      <c r="D140" s="105"/>
      <c r="E140" s="105"/>
      <c r="F140" s="105"/>
      <c r="G140" s="105"/>
      <c r="H140" s="105"/>
      <c r="I140" s="105"/>
      <c r="J140" s="105"/>
      <c r="K140" s="105"/>
      <c r="L140" s="105"/>
      <c r="M140" s="105"/>
      <c r="N140" s="105"/>
    </row>
    <row r="141" spans="3:14" ht="15" thickBot="1">
      <c r="C141" s="105"/>
      <c r="D141" s="105"/>
      <c r="E141" s="105"/>
      <c r="F141" s="105"/>
      <c r="G141" s="105"/>
      <c r="H141" s="105"/>
      <c r="I141" s="105"/>
      <c r="J141" s="105"/>
      <c r="K141" s="105"/>
      <c r="L141" s="105"/>
      <c r="M141" s="105"/>
      <c r="N141" s="105"/>
    </row>
    <row r="142" spans="3:14" ht="15" thickBot="1">
      <c r="C142" s="105"/>
      <c r="D142" s="105"/>
      <c r="E142" s="105"/>
      <c r="F142" s="105"/>
      <c r="G142" s="105"/>
      <c r="H142" s="105"/>
      <c r="I142" s="105"/>
      <c r="J142" s="105"/>
      <c r="K142" s="105"/>
      <c r="L142" s="105"/>
      <c r="M142" s="105"/>
      <c r="N142" s="105"/>
    </row>
    <row r="143" spans="3:14" ht="15" thickBot="1">
      <c r="C143" s="105"/>
      <c r="D143" s="105"/>
      <c r="E143" s="105"/>
      <c r="F143" s="105"/>
      <c r="G143" s="105"/>
      <c r="H143" s="105"/>
      <c r="I143" s="105"/>
      <c r="J143" s="105"/>
      <c r="K143" s="105"/>
      <c r="L143" s="105"/>
      <c r="M143" s="105"/>
      <c r="N143" s="105"/>
    </row>
    <row r="144" spans="3:14" ht="15" thickBot="1">
      <c r="C144" s="105"/>
      <c r="D144" s="105"/>
      <c r="E144" s="105"/>
      <c r="F144" s="105"/>
      <c r="G144" s="105"/>
      <c r="H144" s="105"/>
      <c r="I144" s="105"/>
      <c r="J144" s="105"/>
      <c r="K144" s="105"/>
      <c r="L144" s="105"/>
      <c r="M144" s="105"/>
      <c r="N144" s="105"/>
    </row>
    <row r="145" spans="3:14" ht="15" thickBot="1">
      <c r="C145" s="105"/>
      <c r="D145" s="105"/>
      <c r="E145" s="105"/>
      <c r="F145" s="105"/>
      <c r="G145" s="105"/>
      <c r="H145" s="105"/>
      <c r="I145" s="105"/>
      <c r="J145" s="105"/>
      <c r="K145" s="105"/>
      <c r="L145" s="105"/>
      <c r="M145" s="105"/>
      <c r="N145" s="105"/>
    </row>
    <row r="146" spans="3:14" ht="15" thickBot="1">
      <c r="C146" s="105"/>
      <c r="D146" s="105"/>
      <c r="E146" s="105"/>
      <c r="F146" s="105"/>
      <c r="G146" s="105"/>
      <c r="H146" s="105"/>
      <c r="I146" s="105"/>
      <c r="J146" s="105"/>
      <c r="K146" s="105"/>
      <c r="L146" s="105"/>
      <c r="M146" s="105"/>
      <c r="N146" s="105"/>
    </row>
    <row r="147" spans="3:14" ht="15" thickBot="1">
      <c r="C147" s="105"/>
      <c r="D147" s="105"/>
      <c r="E147" s="105"/>
      <c r="F147" s="105"/>
      <c r="G147" s="105"/>
      <c r="H147" s="105"/>
      <c r="I147" s="105"/>
      <c r="J147" s="105"/>
      <c r="K147" s="105"/>
      <c r="L147" s="105"/>
      <c r="M147" s="105"/>
      <c r="N147" s="105"/>
    </row>
    <row r="148" spans="3:14" ht="15" thickBot="1">
      <c r="C148" s="105"/>
      <c r="D148" s="105"/>
      <c r="E148" s="105"/>
      <c r="F148" s="105"/>
      <c r="G148" s="105"/>
      <c r="H148" s="105"/>
      <c r="I148" s="105"/>
      <c r="J148" s="105"/>
      <c r="K148" s="105"/>
      <c r="L148" s="105"/>
      <c r="M148" s="105"/>
      <c r="N148" s="105"/>
    </row>
    <row r="149" spans="3:14" ht="15" thickBot="1">
      <c r="C149" s="105"/>
      <c r="D149" s="105"/>
      <c r="E149" s="105"/>
      <c r="F149" s="105"/>
      <c r="G149" s="105"/>
      <c r="H149" s="105"/>
      <c r="I149" s="105"/>
      <c r="J149" s="105"/>
      <c r="K149" s="105"/>
      <c r="L149" s="105"/>
      <c r="M149" s="105"/>
      <c r="N149" s="105"/>
    </row>
    <row r="150" spans="3:14" ht="15" thickBot="1">
      <c r="C150" s="105"/>
      <c r="D150" s="105"/>
      <c r="E150" s="105"/>
      <c r="F150" s="105"/>
      <c r="G150" s="105"/>
      <c r="H150" s="105"/>
      <c r="I150" s="105"/>
      <c r="J150" s="105"/>
      <c r="K150" s="105"/>
      <c r="L150" s="105"/>
      <c r="M150" s="105"/>
      <c r="N150" s="105"/>
    </row>
    <row r="151" spans="3:14" ht="15" thickBot="1">
      <c r="C151" s="105"/>
      <c r="D151" s="105"/>
      <c r="E151" s="105"/>
      <c r="F151" s="105"/>
      <c r="G151" s="105"/>
      <c r="H151" s="105"/>
      <c r="I151" s="105"/>
      <c r="J151" s="105"/>
      <c r="K151" s="105"/>
      <c r="L151" s="105"/>
      <c r="M151" s="105"/>
      <c r="N151" s="105"/>
    </row>
    <row r="152" spans="3:14" ht="15" thickBot="1">
      <c r="C152" s="105"/>
      <c r="D152" s="105"/>
      <c r="E152" s="105"/>
      <c r="F152" s="105"/>
      <c r="G152" s="105"/>
      <c r="H152" s="105"/>
      <c r="I152" s="105"/>
      <c r="J152" s="105"/>
      <c r="K152" s="105"/>
      <c r="L152" s="105"/>
      <c r="M152" s="105"/>
      <c r="N152" s="105"/>
    </row>
    <row r="153" spans="3:14" ht="15" thickBot="1">
      <c r="C153" s="105"/>
      <c r="D153" s="105"/>
      <c r="E153" s="105"/>
      <c r="F153" s="105"/>
      <c r="G153" s="105"/>
      <c r="H153" s="105"/>
      <c r="I153" s="105"/>
      <c r="J153" s="105"/>
      <c r="K153" s="105"/>
      <c r="L153" s="105"/>
      <c r="M153" s="105"/>
      <c r="N153" s="105"/>
    </row>
    <row r="154" spans="3:14" ht="15" thickBot="1">
      <c r="C154" s="105"/>
      <c r="D154" s="105"/>
      <c r="E154" s="105"/>
      <c r="F154" s="105"/>
      <c r="G154" s="105"/>
      <c r="H154" s="105"/>
      <c r="I154" s="105"/>
      <c r="J154" s="105"/>
      <c r="K154" s="105"/>
      <c r="L154" s="105"/>
      <c r="M154" s="105"/>
      <c r="N154" s="105"/>
    </row>
    <row r="155" spans="3:14" ht="15" thickBot="1">
      <c r="C155" s="105"/>
      <c r="D155" s="105"/>
      <c r="E155" s="105"/>
      <c r="F155" s="105"/>
      <c r="G155" s="105"/>
      <c r="H155" s="105"/>
      <c r="I155" s="105"/>
      <c r="J155" s="105"/>
      <c r="K155" s="105"/>
      <c r="L155" s="105"/>
      <c r="M155" s="105"/>
      <c r="N155" s="105"/>
    </row>
    <row r="156" spans="3:14" ht="15" thickBot="1">
      <c r="C156" s="105"/>
      <c r="D156" s="105"/>
      <c r="E156" s="105"/>
      <c r="F156" s="105"/>
      <c r="G156" s="105"/>
      <c r="H156" s="105"/>
      <c r="I156" s="105"/>
      <c r="J156" s="105"/>
      <c r="K156" s="105"/>
      <c r="L156" s="105"/>
      <c r="M156" s="105"/>
      <c r="N156" s="105"/>
    </row>
    <row r="157" spans="3:14" ht="15" thickBot="1">
      <c r="C157" s="105"/>
      <c r="D157" s="105"/>
      <c r="E157" s="105"/>
      <c r="F157" s="105"/>
      <c r="G157" s="105"/>
      <c r="H157" s="105"/>
      <c r="I157" s="105"/>
      <c r="J157" s="105"/>
      <c r="K157" s="105"/>
      <c r="L157" s="105"/>
      <c r="M157" s="105"/>
      <c r="N157" s="105"/>
    </row>
    <row r="158" spans="3:14" ht="15" thickBot="1">
      <c r="C158" s="105"/>
      <c r="D158" s="105"/>
      <c r="E158" s="105"/>
      <c r="F158" s="105"/>
      <c r="G158" s="105"/>
      <c r="H158" s="105"/>
      <c r="I158" s="105"/>
      <c r="J158" s="105"/>
      <c r="K158" s="105"/>
      <c r="L158" s="105"/>
      <c r="M158" s="105"/>
      <c r="N158" s="105"/>
    </row>
    <row r="159" spans="3:14" ht="15" thickBot="1">
      <c r="C159" s="105"/>
      <c r="D159" s="105"/>
      <c r="E159" s="105"/>
      <c r="F159" s="105"/>
      <c r="G159" s="105"/>
      <c r="H159" s="105"/>
      <c r="I159" s="105"/>
      <c r="J159" s="105"/>
      <c r="K159" s="105"/>
      <c r="L159" s="105"/>
      <c r="M159" s="105"/>
      <c r="N159" s="105"/>
    </row>
    <row r="160" spans="3:14" ht="15" thickBot="1">
      <c r="C160" s="105"/>
      <c r="D160" s="105"/>
      <c r="E160" s="105"/>
      <c r="F160" s="105"/>
      <c r="G160" s="105"/>
      <c r="H160" s="105"/>
      <c r="I160" s="105"/>
      <c r="J160" s="105"/>
      <c r="K160" s="105"/>
      <c r="L160" s="105"/>
      <c r="M160" s="105"/>
      <c r="N160" s="105"/>
    </row>
    <row r="161" spans="3:14" ht="15" thickBot="1">
      <c r="C161" s="105"/>
      <c r="D161" s="105"/>
      <c r="E161" s="105"/>
      <c r="F161" s="105"/>
      <c r="G161" s="105"/>
      <c r="H161" s="105"/>
      <c r="I161" s="105"/>
      <c r="J161" s="105"/>
      <c r="K161" s="105"/>
      <c r="L161" s="105"/>
      <c r="M161" s="105"/>
      <c r="N161" s="105"/>
    </row>
    <row r="162" spans="3:14" ht="15" thickBot="1">
      <c r="C162" s="105"/>
      <c r="D162" s="105"/>
      <c r="E162" s="105"/>
      <c r="F162" s="105"/>
      <c r="G162" s="105"/>
      <c r="H162" s="105"/>
      <c r="I162" s="105"/>
      <c r="J162" s="105"/>
      <c r="K162" s="105"/>
      <c r="L162" s="105"/>
      <c r="M162" s="105"/>
      <c r="N162" s="105"/>
    </row>
    <row r="163" spans="3:14" ht="15" thickBot="1">
      <c r="C163" s="105"/>
      <c r="D163" s="105"/>
      <c r="E163" s="105"/>
      <c r="F163" s="105"/>
      <c r="G163" s="105"/>
      <c r="H163" s="105"/>
      <c r="I163" s="105"/>
      <c r="J163" s="105"/>
      <c r="K163" s="105"/>
      <c r="L163" s="105"/>
      <c r="M163" s="105"/>
      <c r="N163" s="105"/>
    </row>
    <row r="164" spans="3:14" ht="15" thickBot="1">
      <c r="C164" s="105"/>
      <c r="D164" s="105"/>
      <c r="E164" s="105"/>
      <c r="F164" s="105"/>
      <c r="G164" s="105"/>
      <c r="H164" s="105"/>
      <c r="I164" s="105"/>
      <c r="J164" s="105"/>
      <c r="K164" s="105"/>
      <c r="L164" s="105"/>
      <c r="M164" s="105"/>
      <c r="N164" s="105"/>
    </row>
    <row r="165" spans="3:14" ht="15" thickBot="1">
      <c r="C165" s="105"/>
      <c r="D165" s="105"/>
      <c r="E165" s="105"/>
      <c r="F165" s="105"/>
      <c r="G165" s="105"/>
      <c r="H165" s="105"/>
      <c r="I165" s="105"/>
      <c r="J165" s="105"/>
      <c r="K165" s="105"/>
      <c r="L165" s="105"/>
      <c r="M165" s="105"/>
      <c r="N165" s="105"/>
    </row>
    <row r="166" spans="3:14" ht="15" thickBot="1">
      <c r="C166" s="105"/>
      <c r="D166" s="105"/>
      <c r="E166" s="105"/>
      <c r="F166" s="105"/>
      <c r="G166" s="105"/>
      <c r="H166" s="105"/>
      <c r="I166" s="105"/>
      <c r="J166" s="105"/>
      <c r="K166" s="105"/>
      <c r="L166" s="105"/>
      <c r="M166" s="105"/>
      <c r="N166" s="105"/>
    </row>
    <row r="167" spans="3:14" ht="15" thickBot="1">
      <c r="C167" s="105"/>
      <c r="D167" s="105"/>
      <c r="E167" s="105"/>
      <c r="F167" s="105"/>
      <c r="G167" s="105"/>
      <c r="H167" s="105"/>
      <c r="I167" s="105"/>
      <c r="J167" s="105"/>
      <c r="K167" s="105"/>
      <c r="L167" s="105"/>
      <c r="M167" s="105"/>
      <c r="N167" s="105"/>
    </row>
    <row r="168" spans="3:14" ht="15" thickBot="1">
      <c r="C168" s="105"/>
      <c r="D168" s="105"/>
      <c r="E168" s="105"/>
      <c r="F168" s="105"/>
      <c r="G168" s="105"/>
      <c r="H168" s="105"/>
      <c r="I168" s="105"/>
      <c r="J168" s="105"/>
      <c r="K168" s="105"/>
      <c r="L168" s="105"/>
      <c r="M168" s="105"/>
      <c r="N168" s="105"/>
    </row>
    <row r="169" spans="3:14" ht="15" thickBot="1">
      <c r="C169" s="105"/>
      <c r="D169" s="105"/>
      <c r="E169" s="105"/>
      <c r="F169" s="105"/>
      <c r="G169" s="105"/>
      <c r="H169" s="105"/>
      <c r="I169" s="105"/>
      <c r="J169" s="105"/>
      <c r="K169" s="105"/>
      <c r="L169" s="105"/>
      <c r="M169" s="105"/>
      <c r="N169" s="105"/>
    </row>
    <row r="170" spans="3:14" ht="15" thickBot="1">
      <c r="C170" s="105"/>
      <c r="D170" s="105"/>
      <c r="E170" s="105"/>
      <c r="F170" s="105"/>
      <c r="G170" s="105"/>
      <c r="H170" s="105"/>
      <c r="I170" s="105"/>
      <c r="J170" s="105"/>
      <c r="K170" s="105"/>
      <c r="L170" s="105"/>
      <c r="M170" s="105"/>
      <c r="N170" s="105"/>
    </row>
    <row r="171" spans="3:14" ht="15" thickBot="1">
      <c r="C171" s="105"/>
      <c r="D171" s="105"/>
      <c r="E171" s="105"/>
      <c r="F171" s="105"/>
      <c r="G171" s="105"/>
      <c r="H171" s="105"/>
      <c r="I171" s="105"/>
      <c r="J171" s="105"/>
      <c r="K171" s="105"/>
      <c r="L171" s="105"/>
      <c r="M171" s="105"/>
      <c r="N171" s="105"/>
    </row>
    <row r="172" spans="3:14" ht="15" thickBot="1">
      <c r="C172" s="105"/>
      <c r="D172" s="105"/>
      <c r="E172" s="105"/>
      <c r="F172" s="105"/>
      <c r="G172" s="105"/>
      <c r="H172" s="105"/>
      <c r="I172" s="105"/>
      <c r="J172" s="105"/>
      <c r="K172" s="105"/>
      <c r="L172" s="105"/>
      <c r="M172" s="105"/>
      <c r="N172" s="105"/>
    </row>
    <row r="173" spans="3:14" ht="15" thickBot="1">
      <c r="C173" s="105"/>
      <c r="D173" s="105"/>
      <c r="E173" s="105"/>
      <c r="F173" s="105"/>
      <c r="G173" s="105"/>
      <c r="H173" s="105"/>
      <c r="I173" s="105"/>
      <c r="J173" s="105"/>
      <c r="K173" s="105"/>
      <c r="L173" s="105"/>
      <c r="M173" s="105"/>
      <c r="N173" s="105"/>
    </row>
    <row r="174" spans="3:14" ht="15" thickBot="1">
      <c r="C174" s="105"/>
      <c r="D174" s="105"/>
      <c r="E174" s="105"/>
      <c r="F174" s="105"/>
      <c r="G174" s="105"/>
      <c r="H174" s="105"/>
      <c r="I174" s="105"/>
      <c r="J174" s="105"/>
      <c r="K174" s="105"/>
      <c r="L174" s="105"/>
      <c r="M174" s="105"/>
      <c r="N174" s="105"/>
    </row>
    <row r="175" spans="3:14" ht="15" thickBot="1">
      <c r="C175" s="105"/>
      <c r="D175" s="105"/>
      <c r="E175" s="105"/>
      <c r="F175" s="105"/>
      <c r="G175" s="105"/>
      <c r="H175" s="105"/>
      <c r="I175" s="105"/>
      <c r="J175" s="105"/>
      <c r="K175" s="105"/>
      <c r="L175" s="105"/>
      <c r="M175" s="105"/>
      <c r="N175" s="105"/>
    </row>
    <row r="176" spans="3:14" ht="15" thickBot="1">
      <c r="C176" s="105"/>
      <c r="D176" s="105"/>
      <c r="E176" s="105"/>
      <c r="F176" s="105"/>
      <c r="G176" s="105"/>
      <c r="H176" s="105"/>
      <c r="I176" s="105"/>
      <c r="J176" s="105"/>
      <c r="K176" s="105"/>
      <c r="L176" s="105"/>
      <c r="M176" s="105"/>
      <c r="N176" s="105"/>
    </row>
    <row r="177" spans="3:14" ht="15" thickBot="1">
      <c r="C177" s="105"/>
      <c r="D177" s="105"/>
      <c r="E177" s="105"/>
      <c r="F177" s="105"/>
      <c r="G177" s="105"/>
      <c r="H177" s="105"/>
      <c r="I177" s="105"/>
      <c r="J177" s="105"/>
      <c r="K177" s="105"/>
      <c r="L177" s="105"/>
      <c r="M177" s="105"/>
      <c r="N177" s="105"/>
    </row>
    <row r="178" spans="3:14" ht="15" thickBot="1">
      <c r="C178" s="105"/>
      <c r="D178" s="105"/>
      <c r="E178" s="105"/>
      <c r="F178" s="105"/>
      <c r="G178" s="105"/>
      <c r="H178" s="105"/>
      <c r="I178" s="105"/>
      <c r="J178" s="105"/>
      <c r="K178" s="105"/>
      <c r="L178" s="105"/>
      <c r="M178" s="105"/>
      <c r="N178" s="105"/>
    </row>
    <row r="179" spans="3:14" ht="15" thickBot="1">
      <c r="C179" s="105"/>
      <c r="D179" s="105"/>
      <c r="E179" s="105"/>
      <c r="F179" s="105"/>
      <c r="G179" s="105"/>
      <c r="H179" s="105"/>
      <c r="I179" s="105"/>
      <c r="J179" s="105"/>
      <c r="K179" s="105"/>
      <c r="L179" s="105"/>
      <c r="M179" s="105"/>
      <c r="N179" s="105"/>
    </row>
    <row r="180" spans="3:14" ht="15" thickBot="1">
      <c r="C180" s="105"/>
      <c r="D180" s="105"/>
      <c r="E180" s="105"/>
      <c r="F180" s="105"/>
      <c r="G180" s="105"/>
      <c r="H180" s="105"/>
      <c r="I180" s="105"/>
      <c r="J180" s="105"/>
      <c r="K180" s="105"/>
      <c r="L180" s="105"/>
      <c r="M180" s="105"/>
      <c r="N180" s="105"/>
    </row>
    <row r="181" spans="3:14" ht="15" thickBot="1">
      <c r="C181" s="105"/>
      <c r="D181" s="105"/>
      <c r="E181" s="105"/>
      <c r="F181" s="105"/>
      <c r="G181" s="105"/>
      <c r="H181" s="105"/>
      <c r="I181" s="105"/>
      <c r="J181" s="105"/>
      <c r="K181" s="105"/>
      <c r="L181" s="105"/>
      <c r="M181" s="105"/>
      <c r="N181" s="105"/>
    </row>
    <row r="182" spans="3:14" ht="15" thickBot="1">
      <c r="C182" s="105"/>
      <c r="D182" s="105"/>
      <c r="E182" s="105"/>
      <c r="F182" s="105"/>
      <c r="G182" s="105"/>
      <c r="H182" s="105"/>
      <c r="I182" s="105"/>
      <c r="J182" s="105"/>
      <c r="K182" s="105"/>
      <c r="L182" s="105"/>
      <c r="M182" s="105"/>
      <c r="N182" s="105"/>
    </row>
    <row r="183" spans="3:14" ht="15" thickBot="1">
      <c r="C183" s="105"/>
      <c r="D183" s="105"/>
      <c r="E183" s="105"/>
      <c r="F183" s="105"/>
      <c r="G183" s="105"/>
      <c r="H183" s="105"/>
      <c r="I183" s="105"/>
      <c r="J183" s="105"/>
      <c r="K183" s="105"/>
      <c r="L183" s="105"/>
      <c r="M183" s="105"/>
      <c r="N183" s="105"/>
    </row>
    <row r="184" spans="3:14" ht="15" thickBot="1">
      <c r="C184" s="105"/>
      <c r="D184" s="105"/>
      <c r="E184" s="105"/>
      <c r="F184" s="105"/>
      <c r="G184" s="105"/>
      <c r="H184" s="105"/>
      <c r="I184" s="105"/>
      <c r="J184" s="105"/>
      <c r="K184" s="105"/>
      <c r="L184" s="105"/>
      <c r="M184" s="105"/>
      <c r="N184" s="105"/>
    </row>
    <row r="185" spans="3:14" ht="15" thickBot="1">
      <c r="C185" s="105"/>
      <c r="D185" s="105"/>
      <c r="E185" s="105"/>
      <c r="F185" s="105"/>
      <c r="G185" s="105"/>
      <c r="H185" s="105"/>
      <c r="I185" s="105"/>
      <c r="J185" s="105"/>
      <c r="K185" s="105"/>
      <c r="L185" s="105"/>
      <c r="M185" s="105"/>
      <c r="N185" s="105"/>
    </row>
    <row r="186" spans="3:14" ht="15" thickBot="1">
      <c r="C186" s="105"/>
      <c r="D186" s="105"/>
      <c r="E186" s="105"/>
      <c r="F186" s="105"/>
      <c r="G186" s="105"/>
      <c r="H186" s="105"/>
      <c r="I186" s="105"/>
      <c r="J186" s="105"/>
      <c r="K186" s="105"/>
      <c r="L186" s="105"/>
      <c r="M186" s="105"/>
      <c r="N186" s="105"/>
    </row>
    <row r="187" spans="3:14" ht="15" thickBot="1">
      <c r="C187" s="105"/>
      <c r="D187" s="105"/>
      <c r="E187" s="105"/>
      <c r="F187" s="105"/>
      <c r="G187" s="105"/>
      <c r="H187" s="105"/>
      <c r="I187" s="105"/>
      <c r="J187" s="105"/>
      <c r="K187" s="105"/>
      <c r="L187" s="105"/>
      <c r="M187" s="105"/>
      <c r="N187" s="105"/>
    </row>
    <row r="188" spans="3:14" ht="15" thickBot="1">
      <c r="C188" s="105"/>
      <c r="D188" s="105"/>
      <c r="E188" s="105"/>
      <c r="F188" s="105"/>
      <c r="G188" s="105"/>
      <c r="H188" s="105"/>
      <c r="I188" s="105"/>
      <c r="J188" s="105"/>
      <c r="K188" s="105"/>
      <c r="L188" s="105"/>
      <c r="M188" s="105"/>
      <c r="N188" s="105"/>
    </row>
    <row r="189" spans="3:14" ht="15" thickBot="1">
      <c r="C189" s="105"/>
      <c r="D189" s="105"/>
      <c r="E189" s="105"/>
      <c r="F189" s="105"/>
      <c r="G189" s="105"/>
      <c r="H189" s="105"/>
      <c r="I189" s="105"/>
      <c r="J189" s="105"/>
      <c r="K189" s="105"/>
      <c r="L189" s="105"/>
      <c r="M189" s="105"/>
      <c r="N189" s="105"/>
    </row>
    <row r="190" spans="3:14" ht="15" thickBot="1">
      <c r="C190" s="105"/>
      <c r="D190" s="105"/>
      <c r="E190" s="105"/>
      <c r="F190" s="105"/>
      <c r="G190" s="105"/>
      <c r="H190" s="105"/>
      <c r="I190" s="105"/>
      <c r="J190" s="105"/>
      <c r="K190" s="105"/>
      <c r="L190" s="105"/>
      <c r="M190" s="105"/>
      <c r="N190" s="105"/>
    </row>
    <row r="191" spans="3:14" ht="15" thickBot="1">
      <c r="C191" s="105"/>
      <c r="D191" s="105"/>
      <c r="E191" s="105"/>
      <c r="F191" s="105"/>
      <c r="G191" s="105"/>
      <c r="H191" s="105"/>
      <c r="I191" s="105"/>
      <c r="J191" s="105"/>
      <c r="K191" s="105"/>
      <c r="L191" s="105"/>
      <c r="M191" s="105"/>
      <c r="N191" s="105"/>
    </row>
    <row r="192" spans="3:14" ht="15" thickBot="1">
      <c r="C192" s="105"/>
      <c r="D192" s="105"/>
      <c r="E192" s="105"/>
      <c r="F192" s="105"/>
      <c r="G192" s="105"/>
      <c r="H192" s="105"/>
      <c r="I192" s="105"/>
      <c r="J192" s="105"/>
      <c r="K192" s="105"/>
      <c r="L192" s="105"/>
      <c r="M192" s="105"/>
      <c r="N192" s="105"/>
    </row>
    <row r="193" spans="3:14" ht="15" thickBot="1">
      <c r="C193" s="105"/>
      <c r="D193" s="105"/>
      <c r="E193" s="105"/>
      <c r="F193" s="105"/>
      <c r="G193" s="105"/>
      <c r="H193" s="105"/>
      <c r="I193" s="105"/>
      <c r="J193" s="105"/>
      <c r="K193" s="105"/>
      <c r="L193" s="105"/>
      <c r="M193" s="105"/>
      <c r="N193" s="105"/>
    </row>
    <row r="194" spans="3:14" ht="15" thickBot="1">
      <c r="C194" s="105"/>
      <c r="D194" s="105"/>
      <c r="E194" s="105"/>
      <c r="F194" s="105"/>
      <c r="G194" s="105"/>
      <c r="H194" s="105"/>
      <c r="I194" s="105"/>
      <c r="J194" s="105"/>
      <c r="K194" s="105"/>
      <c r="L194" s="105"/>
      <c r="M194" s="105"/>
      <c r="N194" s="105"/>
    </row>
    <row r="195" spans="3:14" ht="15" thickBot="1">
      <c r="C195" s="105"/>
      <c r="D195" s="105"/>
      <c r="E195" s="105"/>
      <c r="F195" s="105"/>
      <c r="G195" s="105"/>
      <c r="H195" s="105"/>
      <c r="I195" s="105"/>
      <c r="J195" s="105"/>
      <c r="K195" s="105"/>
      <c r="L195" s="105"/>
      <c r="M195" s="105"/>
      <c r="N195" s="105"/>
    </row>
    <row r="196" spans="3:14" ht="15" thickBot="1">
      <c r="C196" s="105"/>
      <c r="D196" s="105"/>
      <c r="E196" s="105"/>
      <c r="F196" s="105"/>
      <c r="G196" s="105"/>
      <c r="H196" s="105"/>
      <c r="I196" s="105"/>
      <c r="J196" s="105"/>
      <c r="K196" s="105"/>
      <c r="L196" s="105"/>
      <c r="M196" s="105"/>
      <c r="N196" s="105"/>
    </row>
    <row r="197" spans="3:14" ht="15" thickBot="1">
      <c r="C197" s="105"/>
      <c r="D197" s="105"/>
      <c r="E197" s="105"/>
      <c r="F197" s="105"/>
      <c r="G197" s="105"/>
      <c r="H197" s="105"/>
      <c r="I197" s="105"/>
      <c r="J197" s="105"/>
      <c r="K197" s="105"/>
      <c r="L197" s="105"/>
      <c r="M197" s="105"/>
      <c r="N197" s="105"/>
    </row>
    <row r="198" spans="3:14" ht="15" thickBot="1">
      <c r="C198" s="105"/>
      <c r="D198" s="105"/>
      <c r="E198" s="105"/>
      <c r="F198" s="105"/>
      <c r="G198" s="105"/>
      <c r="H198" s="105"/>
      <c r="I198" s="105"/>
      <c r="J198" s="105"/>
      <c r="K198" s="105"/>
      <c r="L198" s="105"/>
      <c r="M198" s="105"/>
      <c r="N198" s="105"/>
    </row>
    <row r="199" spans="3:14" ht="15" thickBot="1">
      <c r="C199" s="105"/>
      <c r="D199" s="105"/>
      <c r="E199" s="105"/>
      <c r="F199" s="105"/>
      <c r="G199" s="105"/>
      <c r="H199" s="105"/>
      <c r="I199" s="105"/>
      <c r="J199" s="105"/>
      <c r="K199" s="105"/>
      <c r="L199" s="105"/>
      <c r="M199" s="105"/>
      <c r="N199" s="105"/>
    </row>
    <row r="200" spans="3:14" ht="15" thickBot="1">
      <c r="C200" s="105"/>
      <c r="D200" s="105"/>
      <c r="E200" s="105"/>
      <c r="F200" s="105"/>
      <c r="G200" s="105"/>
      <c r="H200" s="105"/>
      <c r="I200" s="105"/>
      <c r="J200" s="105"/>
      <c r="K200" s="105"/>
      <c r="L200" s="105"/>
      <c r="M200" s="105"/>
      <c r="N200" s="105"/>
    </row>
    <row r="201" spans="3:14" ht="15" thickBot="1">
      <c r="C201" s="105"/>
      <c r="D201" s="105"/>
      <c r="E201" s="105"/>
      <c r="F201" s="105"/>
      <c r="G201" s="105"/>
      <c r="H201" s="105"/>
      <c r="I201" s="105"/>
      <c r="J201" s="105"/>
      <c r="K201" s="105"/>
      <c r="L201" s="105"/>
      <c r="M201" s="105"/>
      <c r="N201" s="105"/>
    </row>
    <row r="202" spans="3:14" ht="15" thickBot="1">
      <c r="C202" s="105"/>
      <c r="D202" s="105"/>
      <c r="E202" s="105"/>
      <c r="F202" s="105"/>
      <c r="G202" s="105"/>
      <c r="H202" s="105"/>
      <c r="I202" s="105"/>
      <c r="J202" s="105"/>
      <c r="K202" s="105"/>
      <c r="L202" s="105"/>
      <c r="M202" s="105"/>
      <c r="N202" s="105"/>
    </row>
    <row r="203" spans="3:14" ht="15" thickBot="1">
      <c r="C203" s="105"/>
      <c r="D203" s="105"/>
      <c r="E203" s="105"/>
      <c r="F203" s="105"/>
      <c r="G203" s="105"/>
      <c r="H203" s="105"/>
      <c r="I203" s="105"/>
      <c r="J203" s="105"/>
      <c r="K203" s="105"/>
      <c r="L203" s="105"/>
      <c r="M203" s="105"/>
      <c r="N203" s="105"/>
    </row>
    <row r="204" spans="3:14" ht="15" thickBot="1">
      <c r="C204" s="105"/>
      <c r="D204" s="105"/>
      <c r="E204" s="105"/>
      <c r="F204" s="105"/>
      <c r="G204" s="105"/>
      <c r="H204" s="105"/>
      <c r="I204" s="105"/>
      <c r="J204" s="105"/>
      <c r="K204" s="105"/>
      <c r="L204" s="105"/>
      <c r="M204" s="105"/>
      <c r="N204" s="105"/>
    </row>
    <row r="205" spans="3:14" ht="15" thickBot="1">
      <c r="C205" s="105"/>
      <c r="D205" s="105"/>
      <c r="E205" s="105"/>
      <c r="F205" s="105"/>
      <c r="G205" s="105"/>
      <c r="H205" s="105"/>
      <c r="I205" s="105"/>
      <c r="J205" s="105"/>
      <c r="K205" s="105"/>
      <c r="L205" s="105"/>
      <c r="M205" s="105"/>
      <c r="N205" s="105"/>
    </row>
    <row r="206" spans="3:14" ht="15" thickBot="1">
      <c r="C206" s="105"/>
      <c r="D206" s="105"/>
      <c r="E206" s="105"/>
      <c r="F206" s="105"/>
      <c r="G206" s="105"/>
      <c r="H206" s="105"/>
      <c r="I206" s="105"/>
      <c r="J206" s="105"/>
      <c r="K206" s="105"/>
      <c r="L206" s="105"/>
      <c r="M206" s="105"/>
      <c r="N206" s="105"/>
    </row>
    <row r="207" spans="3:14" ht="15" thickBot="1">
      <c r="C207" s="105"/>
      <c r="D207" s="105"/>
      <c r="E207" s="105"/>
      <c r="F207" s="105"/>
      <c r="G207" s="105"/>
      <c r="H207" s="105"/>
      <c r="I207" s="105"/>
      <c r="J207" s="105"/>
      <c r="K207" s="105"/>
      <c r="L207" s="105"/>
      <c r="M207" s="105"/>
      <c r="N207" s="105"/>
    </row>
    <row r="208" spans="3:14" ht="15" thickBot="1">
      <c r="C208" s="105"/>
      <c r="D208" s="105"/>
      <c r="E208" s="105"/>
      <c r="F208" s="105"/>
      <c r="G208" s="105"/>
      <c r="H208" s="105"/>
      <c r="I208" s="105"/>
      <c r="J208" s="105"/>
      <c r="K208" s="105"/>
      <c r="L208" s="105"/>
      <c r="M208" s="105"/>
      <c r="N208" s="105"/>
    </row>
    <row r="209" spans="3:14" ht="15" thickBot="1">
      <c r="C209" s="105"/>
      <c r="D209" s="105"/>
      <c r="E209" s="105"/>
      <c r="F209" s="105"/>
      <c r="G209" s="105"/>
      <c r="H209" s="105"/>
      <c r="I209" s="105"/>
      <c r="J209" s="105"/>
      <c r="K209" s="105"/>
      <c r="L209" s="105"/>
      <c r="M209" s="105"/>
      <c r="N209" s="105"/>
    </row>
    <row r="210" spans="3:14" ht="15" thickBot="1">
      <c r="C210" s="105"/>
      <c r="D210" s="105"/>
      <c r="E210" s="105"/>
      <c r="F210" s="105"/>
      <c r="G210" s="105"/>
      <c r="H210" s="105"/>
      <c r="I210" s="105"/>
      <c r="J210" s="105"/>
      <c r="K210" s="105"/>
      <c r="L210" s="105"/>
      <c r="M210" s="105"/>
      <c r="N210" s="105"/>
    </row>
    <row r="211" spans="3:14" ht="15" thickBot="1">
      <c r="C211" s="105"/>
      <c r="D211" s="105"/>
      <c r="E211" s="105"/>
      <c r="F211" s="105"/>
      <c r="G211" s="105"/>
      <c r="H211" s="105"/>
      <c r="I211" s="105"/>
      <c r="J211" s="105"/>
      <c r="K211" s="105"/>
      <c r="L211" s="105"/>
      <c r="M211" s="105"/>
      <c r="N211" s="105"/>
    </row>
    <row r="212" spans="3:14" ht="15" thickBot="1">
      <c r="C212" s="105"/>
      <c r="D212" s="105"/>
      <c r="E212" s="105"/>
      <c r="F212" s="105"/>
      <c r="G212" s="105"/>
      <c r="H212" s="105"/>
      <c r="I212" s="105"/>
      <c r="J212" s="105"/>
      <c r="K212" s="105"/>
      <c r="L212" s="105"/>
      <c r="M212" s="105"/>
      <c r="N212" s="105"/>
    </row>
    <row r="213" spans="3:14" ht="15" thickBot="1">
      <c r="C213" s="105"/>
      <c r="D213" s="105"/>
      <c r="E213" s="105"/>
      <c r="F213" s="105"/>
      <c r="G213" s="105"/>
      <c r="H213" s="105"/>
      <c r="I213" s="105"/>
      <c r="J213" s="105"/>
      <c r="K213" s="105"/>
      <c r="L213" s="105"/>
      <c r="M213" s="105"/>
      <c r="N213" s="105"/>
    </row>
    <row r="214" spans="3:14" ht="15" thickBot="1">
      <c r="C214" s="105"/>
      <c r="D214" s="105"/>
      <c r="E214" s="105"/>
      <c r="F214" s="105"/>
      <c r="G214" s="105"/>
      <c r="H214" s="105"/>
      <c r="I214" s="105"/>
      <c r="J214" s="105"/>
      <c r="K214" s="105"/>
      <c r="L214" s="105"/>
      <c r="M214" s="105"/>
      <c r="N214" s="105"/>
    </row>
    <row r="215" spans="3:14" ht="15" thickBot="1">
      <c r="C215" s="105"/>
      <c r="D215" s="105"/>
      <c r="E215" s="105"/>
      <c r="F215" s="105"/>
      <c r="G215" s="105"/>
      <c r="H215" s="105"/>
      <c r="I215" s="105"/>
      <c r="J215" s="105"/>
      <c r="K215" s="105"/>
      <c r="L215" s="105"/>
      <c r="M215" s="105"/>
      <c r="N215" s="105"/>
    </row>
    <row r="216" spans="3:14" ht="15" thickBot="1">
      <c r="C216" s="105"/>
      <c r="D216" s="105"/>
      <c r="E216" s="105"/>
      <c r="F216" s="105"/>
      <c r="G216" s="105"/>
      <c r="H216" s="105"/>
      <c r="I216" s="105"/>
      <c r="J216" s="105"/>
      <c r="K216" s="105"/>
      <c r="L216" s="105"/>
      <c r="M216" s="105"/>
      <c r="N216" s="105"/>
    </row>
    <row r="217" spans="3:14" ht="15" thickBot="1">
      <c r="C217" s="105"/>
      <c r="D217" s="105"/>
      <c r="E217" s="105"/>
      <c r="F217" s="105"/>
      <c r="G217" s="105"/>
      <c r="H217" s="105"/>
      <c r="I217" s="105"/>
      <c r="J217" s="105"/>
      <c r="K217" s="105"/>
      <c r="L217" s="105"/>
      <c r="M217" s="105"/>
      <c r="N217" s="105"/>
    </row>
    <row r="218" spans="3:14" ht="15" thickBot="1">
      <c r="C218" s="105"/>
      <c r="D218" s="105"/>
      <c r="E218" s="105"/>
      <c r="F218" s="105"/>
      <c r="G218" s="105"/>
      <c r="H218" s="105"/>
      <c r="I218" s="105"/>
      <c r="J218" s="105"/>
      <c r="K218" s="105"/>
      <c r="L218" s="105"/>
      <c r="M218" s="105"/>
      <c r="N218" s="105"/>
    </row>
    <row r="219" spans="3:14" ht="15" thickBot="1">
      <c r="C219" s="105"/>
      <c r="D219" s="105"/>
      <c r="E219" s="105"/>
      <c r="F219" s="105"/>
      <c r="G219" s="105"/>
      <c r="H219" s="105"/>
      <c r="I219" s="105"/>
      <c r="J219" s="105"/>
      <c r="K219" s="105"/>
      <c r="L219" s="105"/>
      <c r="M219" s="105"/>
      <c r="N219" s="105"/>
    </row>
    <row r="220" spans="3:14" ht="15" thickBot="1">
      <c r="C220" s="105"/>
      <c r="D220" s="105"/>
      <c r="E220" s="105"/>
      <c r="F220" s="105"/>
      <c r="G220" s="105"/>
      <c r="H220" s="105"/>
      <c r="I220" s="105"/>
      <c r="J220" s="105"/>
      <c r="K220" s="105"/>
      <c r="L220" s="105"/>
      <c r="M220" s="105"/>
      <c r="N220" s="105"/>
    </row>
    <row r="221" spans="3:14" ht="15" thickBot="1">
      <c r="C221" s="105"/>
      <c r="D221" s="105"/>
      <c r="E221" s="105"/>
      <c r="F221" s="105"/>
      <c r="G221" s="105"/>
      <c r="H221" s="105"/>
      <c r="I221" s="105"/>
      <c r="J221" s="105"/>
      <c r="K221" s="105"/>
      <c r="L221" s="105"/>
      <c r="M221" s="105"/>
      <c r="N221" s="105"/>
    </row>
    <row r="222" spans="3:14" ht="15" thickBot="1">
      <c r="C222" s="105"/>
      <c r="D222" s="105"/>
      <c r="E222" s="105"/>
      <c r="F222" s="105"/>
      <c r="G222" s="105"/>
      <c r="H222" s="105"/>
      <c r="I222" s="105"/>
      <c r="J222" s="105"/>
      <c r="K222" s="105"/>
      <c r="L222" s="105"/>
      <c r="M222" s="105"/>
      <c r="N222" s="105"/>
    </row>
    <row r="223" spans="3:14" ht="15" thickBot="1">
      <c r="C223" s="105"/>
      <c r="D223" s="105"/>
      <c r="E223" s="105"/>
      <c r="F223" s="105"/>
      <c r="G223" s="105"/>
      <c r="H223" s="105"/>
      <c r="I223" s="105"/>
      <c r="J223" s="105"/>
      <c r="K223" s="105"/>
      <c r="L223" s="105"/>
      <c r="M223" s="105"/>
      <c r="N223" s="105"/>
    </row>
    <row r="224" spans="3:14" ht="15" thickBot="1">
      <c r="C224" s="105"/>
      <c r="D224" s="105"/>
      <c r="E224" s="105"/>
      <c r="F224" s="105"/>
      <c r="G224" s="105"/>
      <c r="H224" s="105"/>
      <c r="I224" s="105"/>
      <c r="J224" s="105"/>
      <c r="K224" s="105"/>
      <c r="L224" s="105"/>
      <c r="M224" s="105"/>
      <c r="N224" s="105"/>
    </row>
    <row r="225" spans="3:14" ht="15" thickBot="1">
      <c r="C225" s="105"/>
      <c r="D225" s="105"/>
      <c r="E225" s="105"/>
      <c r="F225" s="105"/>
      <c r="G225" s="105"/>
      <c r="H225" s="105"/>
      <c r="I225" s="105"/>
      <c r="J225" s="105"/>
      <c r="K225" s="105"/>
      <c r="L225" s="105"/>
      <c r="M225" s="105"/>
      <c r="N225" s="105"/>
    </row>
    <row r="226" spans="3:14" ht="15" thickBot="1">
      <c r="C226" s="105"/>
      <c r="D226" s="105"/>
      <c r="E226" s="105"/>
      <c r="F226" s="105"/>
      <c r="G226" s="105"/>
      <c r="H226" s="105"/>
      <c r="I226" s="105"/>
      <c r="J226" s="105"/>
      <c r="K226" s="105"/>
      <c r="L226" s="105"/>
      <c r="M226" s="105"/>
      <c r="N226" s="105"/>
    </row>
    <row r="227" spans="3:14" ht="15" thickBot="1">
      <c r="C227" s="105"/>
      <c r="D227" s="105"/>
      <c r="E227" s="105"/>
      <c r="F227" s="105"/>
      <c r="G227" s="105"/>
      <c r="H227" s="105"/>
      <c r="I227" s="105"/>
      <c r="J227" s="105"/>
      <c r="K227" s="105"/>
      <c r="L227" s="105"/>
      <c r="M227" s="105"/>
      <c r="N227" s="105"/>
    </row>
    <row r="228" spans="3:14" ht="15" thickBot="1">
      <c r="C228" s="105"/>
      <c r="D228" s="105"/>
      <c r="E228" s="105"/>
      <c r="F228" s="105"/>
      <c r="G228" s="105"/>
      <c r="H228" s="105"/>
      <c r="I228" s="105"/>
      <c r="J228" s="105"/>
      <c r="K228" s="105"/>
      <c r="L228" s="105"/>
      <c r="M228" s="105"/>
      <c r="N228" s="105"/>
    </row>
    <row r="229" spans="3:14" ht="15" thickBot="1">
      <c r="C229" s="105"/>
      <c r="D229" s="105"/>
      <c r="E229" s="105"/>
      <c r="F229" s="105"/>
      <c r="G229" s="105"/>
      <c r="H229" s="105"/>
      <c r="I229" s="105"/>
      <c r="J229" s="105"/>
      <c r="K229" s="105"/>
      <c r="L229" s="105"/>
      <c r="M229" s="105"/>
      <c r="N229" s="105"/>
    </row>
    <row r="230" spans="3:14" ht="15" thickBot="1">
      <c r="C230" s="105"/>
      <c r="D230" s="105"/>
      <c r="E230" s="105"/>
      <c r="F230" s="105"/>
      <c r="G230" s="105"/>
      <c r="H230" s="105"/>
      <c r="I230" s="105"/>
      <c r="J230" s="105"/>
      <c r="K230" s="105"/>
      <c r="L230" s="105"/>
      <c r="M230" s="105"/>
      <c r="N230" s="105"/>
    </row>
    <row r="231" spans="3:14" ht="15" thickBot="1">
      <c r="C231" s="105"/>
      <c r="D231" s="105"/>
      <c r="E231" s="105"/>
      <c r="F231" s="105"/>
      <c r="G231" s="105"/>
      <c r="H231" s="105"/>
      <c r="I231" s="105"/>
      <c r="J231" s="105"/>
      <c r="K231" s="105"/>
      <c r="L231" s="105"/>
      <c r="M231" s="105"/>
      <c r="N231" s="105"/>
    </row>
    <row r="232" spans="3:14" ht="15" thickBot="1">
      <c r="C232" s="105"/>
      <c r="D232" s="105"/>
      <c r="E232" s="105"/>
      <c r="F232" s="105"/>
      <c r="G232" s="105"/>
      <c r="H232" s="105"/>
      <c r="I232" s="105"/>
      <c r="J232" s="105"/>
      <c r="K232" s="105"/>
      <c r="L232" s="105"/>
      <c r="M232" s="105"/>
      <c r="N232" s="105"/>
    </row>
    <row r="233" spans="3:14" ht="15" thickBot="1">
      <c r="C233" s="105"/>
      <c r="D233" s="105"/>
      <c r="E233" s="105"/>
      <c r="F233" s="105"/>
      <c r="G233" s="105"/>
      <c r="H233" s="105"/>
      <c r="I233" s="105"/>
      <c r="J233" s="105"/>
      <c r="K233" s="105"/>
      <c r="L233" s="105"/>
      <c r="M233" s="105"/>
      <c r="N233" s="105"/>
    </row>
    <row r="234" spans="3:14" ht="15" thickBot="1">
      <c r="C234" s="105"/>
      <c r="D234" s="105"/>
      <c r="E234" s="105"/>
      <c r="F234" s="105"/>
      <c r="G234" s="105"/>
      <c r="H234" s="105"/>
      <c r="I234" s="105"/>
      <c r="J234" s="105"/>
      <c r="K234" s="105"/>
      <c r="L234" s="105"/>
      <c r="M234" s="105"/>
      <c r="N234" s="105"/>
    </row>
    <row r="235" spans="3:14" ht="15" thickBot="1">
      <c r="C235" s="105"/>
      <c r="D235" s="105"/>
      <c r="E235" s="105"/>
      <c r="F235" s="105"/>
      <c r="G235" s="105"/>
      <c r="H235" s="105"/>
      <c r="I235" s="105"/>
      <c r="J235" s="105"/>
      <c r="K235" s="105"/>
      <c r="L235" s="105"/>
      <c r="M235" s="105"/>
      <c r="N235" s="105"/>
    </row>
    <row r="236" spans="3:14" ht="15" thickBot="1">
      <c r="C236" s="105"/>
      <c r="D236" s="105"/>
      <c r="E236" s="105"/>
      <c r="F236" s="105"/>
      <c r="G236" s="105"/>
      <c r="H236" s="105"/>
      <c r="I236" s="105"/>
      <c r="J236" s="105"/>
      <c r="K236" s="105"/>
      <c r="L236" s="105"/>
      <c r="M236" s="105"/>
      <c r="N236" s="105"/>
    </row>
    <row r="237" spans="3:14" ht="15" thickBot="1">
      <c r="C237" s="105"/>
      <c r="D237" s="105"/>
      <c r="E237" s="105"/>
      <c r="F237" s="105"/>
      <c r="G237" s="105"/>
      <c r="H237" s="105"/>
      <c r="I237" s="105"/>
      <c r="J237" s="105"/>
      <c r="K237" s="105"/>
      <c r="L237" s="105"/>
      <c r="M237" s="105"/>
      <c r="N237" s="105"/>
    </row>
    <row r="238" spans="3:14" ht="15" thickBot="1">
      <c r="C238" s="105"/>
      <c r="D238" s="105"/>
      <c r="E238" s="105"/>
      <c r="F238" s="105"/>
      <c r="G238" s="105"/>
      <c r="H238" s="105"/>
      <c r="I238" s="105"/>
      <c r="J238" s="105"/>
      <c r="K238" s="105"/>
      <c r="L238" s="105"/>
      <c r="M238" s="105"/>
      <c r="N238" s="105"/>
    </row>
    <row r="239" spans="3:14" ht="15" thickBot="1">
      <c r="C239" s="105"/>
      <c r="D239" s="105"/>
      <c r="E239" s="105"/>
      <c r="F239" s="105"/>
      <c r="G239" s="105"/>
      <c r="H239" s="105"/>
      <c r="I239" s="105"/>
      <c r="J239" s="105"/>
      <c r="K239" s="105"/>
      <c r="L239" s="105"/>
      <c r="M239" s="105"/>
      <c r="N239" s="105"/>
    </row>
    <row r="240" spans="3:14" ht="15" thickBot="1">
      <c r="C240" s="105"/>
      <c r="D240" s="105"/>
      <c r="E240" s="105"/>
      <c r="F240" s="105"/>
      <c r="G240" s="105"/>
      <c r="H240" s="105"/>
      <c r="I240" s="105"/>
      <c r="J240" s="105"/>
      <c r="K240" s="105"/>
      <c r="L240" s="105"/>
      <c r="M240" s="105"/>
      <c r="N240" s="105"/>
    </row>
    <row r="241" spans="3:14" ht="15" thickBot="1">
      <c r="C241" s="105"/>
      <c r="D241" s="105"/>
      <c r="E241" s="105"/>
      <c r="F241" s="105"/>
      <c r="G241" s="105"/>
      <c r="H241" s="105"/>
      <c r="I241" s="105"/>
      <c r="J241" s="105"/>
      <c r="K241" s="105"/>
      <c r="L241" s="105"/>
      <c r="M241" s="105"/>
      <c r="N241" s="105"/>
    </row>
    <row r="242" spans="3:14" ht="15" thickBot="1">
      <c r="C242" s="105"/>
      <c r="D242" s="105"/>
      <c r="E242" s="105"/>
      <c r="F242" s="105"/>
      <c r="G242" s="105"/>
      <c r="H242" s="105"/>
      <c r="I242" s="105"/>
      <c r="J242" s="105"/>
      <c r="K242" s="105"/>
      <c r="L242" s="105"/>
      <c r="M242" s="105"/>
      <c r="N242" s="105"/>
    </row>
    <row r="243" spans="3:14" ht="15" thickBot="1">
      <c r="C243" s="105"/>
      <c r="D243" s="105"/>
      <c r="E243" s="105"/>
      <c r="F243" s="105"/>
      <c r="G243" s="105"/>
      <c r="H243" s="105"/>
      <c r="I243" s="105"/>
      <c r="J243" s="105"/>
      <c r="K243" s="105"/>
      <c r="L243" s="105"/>
      <c r="M243" s="105"/>
      <c r="N243" s="105"/>
    </row>
    <row r="244" spans="3:14" ht="15" thickBot="1">
      <c r="C244" s="105"/>
      <c r="D244" s="105"/>
      <c r="E244" s="105"/>
      <c r="F244" s="105"/>
      <c r="G244" s="105"/>
      <c r="H244" s="105"/>
      <c r="I244" s="105"/>
      <c r="J244" s="105"/>
      <c r="K244" s="105"/>
      <c r="L244" s="105"/>
      <c r="M244" s="105"/>
      <c r="N244" s="105"/>
    </row>
    <row r="245" spans="3:14" ht="15" thickBot="1">
      <c r="C245" s="105"/>
      <c r="D245" s="105"/>
      <c r="E245" s="105"/>
      <c r="F245" s="105"/>
      <c r="G245" s="105"/>
      <c r="H245" s="105"/>
      <c r="I245" s="105"/>
      <c r="J245" s="105"/>
      <c r="K245" s="105"/>
      <c r="L245" s="105"/>
      <c r="M245" s="105"/>
      <c r="N245" s="105"/>
    </row>
    <row r="246" spans="3:14" ht="15" thickBot="1">
      <c r="C246" s="105"/>
      <c r="D246" s="105"/>
      <c r="E246" s="105"/>
      <c r="F246" s="105"/>
      <c r="G246" s="105"/>
      <c r="H246" s="105"/>
      <c r="I246" s="105"/>
      <c r="J246" s="105"/>
      <c r="K246" s="105"/>
      <c r="L246" s="105"/>
      <c r="M246" s="105"/>
      <c r="N246" s="105"/>
    </row>
    <row r="247" spans="3:14" ht="15" thickBot="1">
      <c r="C247" s="105"/>
      <c r="D247" s="105"/>
      <c r="E247" s="105"/>
      <c r="F247" s="105"/>
      <c r="G247" s="105"/>
      <c r="H247" s="105"/>
      <c r="I247" s="105"/>
      <c r="J247" s="105"/>
      <c r="K247" s="105"/>
      <c r="L247" s="105"/>
      <c r="M247" s="105"/>
      <c r="N247" s="105"/>
    </row>
    <row r="248" spans="3:14" ht="15" thickBot="1">
      <c r="C248" s="105"/>
      <c r="D248" s="105"/>
      <c r="E248" s="105"/>
      <c r="F248" s="105"/>
      <c r="G248" s="105"/>
      <c r="H248" s="105"/>
      <c r="I248" s="105"/>
      <c r="J248" s="105"/>
      <c r="K248" s="105"/>
      <c r="L248" s="105"/>
      <c r="M248" s="105"/>
      <c r="N248" s="105"/>
    </row>
    <row r="249" spans="3:14" ht="15" thickBot="1">
      <c r="C249" s="105"/>
      <c r="D249" s="105"/>
      <c r="E249" s="105"/>
      <c r="F249" s="105"/>
      <c r="G249" s="105"/>
      <c r="H249" s="105"/>
      <c r="I249" s="105"/>
      <c r="J249" s="105"/>
      <c r="K249" s="105"/>
      <c r="L249" s="105"/>
      <c r="M249" s="105"/>
      <c r="N249" s="105"/>
    </row>
    <row r="250" spans="3:14" ht="15" thickBot="1">
      <c r="C250" s="105"/>
      <c r="D250" s="105"/>
      <c r="E250" s="105"/>
      <c r="F250" s="105"/>
      <c r="G250" s="105"/>
      <c r="H250" s="105"/>
      <c r="I250" s="105"/>
      <c r="J250" s="105"/>
      <c r="K250" s="105"/>
      <c r="L250" s="105"/>
      <c r="M250" s="105"/>
      <c r="N250" s="105"/>
    </row>
    <row r="251" spans="3:14" ht="15" thickBot="1">
      <c r="C251" s="105"/>
      <c r="D251" s="105"/>
      <c r="E251" s="105"/>
      <c r="F251" s="105"/>
      <c r="G251" s="105"/>
      <c r="H251" s="105"/>
      <c r="I251" s="105"/>
      <c r="J251" s="105"/>
      <c r="K251" s="105"/>
      <c r="L251" s="105"/>
      <c r="M251" s="105"/>
      <c r="N251" s="105"/>
    </row>
    <row r="252" spans="3:14" ht="15" thickBot="1">
      <c r="C252" s="105"/>
      <c r="D252" s="105"/>
      <c r="E252" s="105"/>
      <c r="F252" s="105"/>
      <c r="G252" s="105"/>
      <c r="H252" s="105"/>
      <c r="I252" s="105"/>
      <c r="J252" s="105"/>
      <c r="K252" s="105"/>
      <c r="L252" s="105"/>
      <c r="M252" s="105"/>
      <c r="N252" s="105"/>
    </row>
    <row r="253" spans="3:14" ht="15" thickBot="1">
      <c r="C253" s="105"/>
      <c r="D253" s="105"/>
      <c r="E253" s="105"/>
      <c r="F253" s="105"/>
      <c r="G253" s="105"/>
      <c r="H253" s="105"/>
      <c r="I253" s="105"/>
      <c r="J253" s="105"/>
      <c r="K253" s="105"/>
      <c r="L253" s="105"/>
      <c r="M253" s="105"/>
      <c r="N253" s="105"/>
    </row>
    <row r="254" spans="3:14" ht="15" thickBot="1">
      <c r="C254" s="105"/>
      <c r="D254" s="105"/>
      <c r="E254" s="105"/>
      <c r="F254" s="105"/>
      <c r="G254" s="105"/>
      <c r="H254" s="105"/>
      <c r="I254" s="105"/>
      <c r="J254" s="105"/>
      <c r="K254" s="105"/>
      <c r="L254" s="105"/>
      <c r="M254" s="105"/>
      <c r="N254" s="105"/>
    </row>
    <row r="255" spans="3:14" ht="15" thickBot="1">
      <c r="C255" s="105"/>
      <c r="D255" s="105"/>
      <c r="E255" s="105"/>
      <c r="F255" s="105"/>
      <c r="G255" s="105"/>
      <c r="H255" s="105"/>
      <c r="I255" s="105"/>
      <c r="J255" s="105"/>
      <c r="K255" s="105"/>
      <c r="L255" s="105"/>
      <c r="M255" s="105"/>
      <c r="N255" s="105"/>
    </row>
    <row r="256" spans="3:14" ht="15" thickBot="1">
      <c r="C256" s="105"/>
      <c r="D256" s="105"/>
      <c r="E256" s="105"/>
      <c r="F256" s="105"/>
      <c r="G256" s="105"/>
      <c r="H256" s="105"/>
      <c r="I256" s="105"/>
      <c r="J256" s="105"/>
      <c r="K256" s="105"/>
      <c r="L256" s="105"/>
      <c r="M256" s="105"/>
      <c r="N256" s="105"/>
    </row>
    <row r="257" spans="3:14" ht="15" thickBot="1">
      <c r="C257" s="105"/>
      <c r="D257" s="105"/>
      <c r="E257" s="105"/>
      <c r="F257" s="105"/>
      <c r="G257" s="105"/>
      <c r="H257" s="105"/>
      <c r="I257" s="105"/>
      <c r="J257" s="105"/>
      <c r="K257" s="105"/>
      <c r="L257" s="105"/>
      <c r="M257" s="105"/>
      <c r="N257" s="105"/>
    </row>
    <row r="258" spans="3:14" ht="15" thickBot="1">
      <c r="C258" s="105"/>
      <c r="D258" s="105"/>
      <c r="E258" s="105"/>
      <c r="F258" s="105"/>
      <c r="G258" s="105"/>
      <c r="H258" s="105"/>
      <c r="I258" s="105"/>
      <c r="J258" s="105"/>
      <c r="K258" s="105"/>
      <c r="L258" s="105"/>
      <c r="M258" s="105"/>
      <c r="N258" s="105"/>
    </row>
    <row r="259" spans="3:14" ht="15" thickBot="1">
      <c r="C259" s="105"/>
      <c r="D259" s="105"/>
      <c r="E259" s="105"/>
      <c r="F259" s="105"/>
      <c r="G259" s="105"/>
      <c r="H259" s="105"/>
      <c r="I259" s="105"/>
      <c r="J259" s="105"/>
      <c r="K259" s="105"/>
      <c r="L259" s="105"/>
      <c r="M259" s="105"/>
      <c r="N259" s="105"/>
    </row>
    <row r="260" spans="3:14" ht="15" thickBot="1">
      <c r="C260" s="105"/>
      <c r="D260" s="105"/>
      <c r="E260" s="105"/>
      <c r="F260" s="105"/>
      <c r="G260" s="105"/>
      <c r="H260" s="105"/>
      <c r="I260" s="105"/>
      <c r="J260" s="105"/>
      <c r="K260" s="105"/>
      <c r="L260" s="105"/>
      <c r="M260" s="105"/>
      <c r="N260" s="105"/>
    </row>
    <row r="261" spans="3:14" ht="15" thickBot="1">
      <c r="C261" s="105"/>
      <c r="D261" s="105"/>
      <c r="E261" s="105"/>
      <c r="F261" s="105"/>
      <c r="G261" s="105"/>
      <c r="H261" s="105"/>
      <c r="I261" s="105"/>
      <c r="J261" s="105"/>
      <c r="K261" s="105"/>
      <c r="L261" s="105"/>
      <c r="M261" s="105"/>
      <c r="N261" s="105"/>
    </row>
    <row r="262" spans="3:14" ht="15" thickBot="1">
      <c r="C262" s="105"/>
      <c r="D262" s="105"/>
      <c r="E262" s="105"/>
      <c r="F262" s="105"/>
      <c r="G262" s="105"/>
      <c r="H262" s="105"/>
      <c r="I262" s="105"/>
      <c r="J262" s="105"/>
      <c r="K262" s="105"/>
      <c r="L262" s="105"/>
      <c r="M262" s="105"/>
      <c r="N262" s="105"/>
    </row>
    <row r="263" spans="3:14" ht="15" thickBot="1">
      <c r="C263" s="105"/>
      <c r="D263" s="105"/>
      <c r="E263" s="105"/>
      <c r="F263" s="105"/>
      <c r="G263" s="105"/>
      <c r="H263" s="105"/>
      <c r="I263" s="105"/>
      <c r="J263" s="105"/>
      <c r="K263" s="105"/>
      <c r="L263" s="105"/>
      <c r="M263" s="105"/>
      <c r="N263" s="105"/>
    </row>
    <row r="264" spans="3:14" ht="15" thickBot="1">
      <c r="C264" s="105"/>
      <c r="D264" s="105"/>
      <c r="E264" s="105"/>
      <c r="F264" s="105"/>
      <c r="G264" s="105"/>
      <c r="H264" s="105"/>
      <c r="I264" s="105"/>
      <c r="J264" s="105"/>
      <c r="K264" s="105"/>
      <c r="L264" s="105"/>
      <c r="M264" s="105"/>
      <c r="N264" s="105"/>
    </row>
    <row r="265" spans="3:14" ht="15" thickBot="1">
      <c r="C265" s="105"/>
      <c r="D265" s="105"/>
      <c r="E265" s="105"/>
      <c r="F265" s="105"/>
      <c r="G265" s="105"/>
      <c r="H265" s="105"/>
      <c r="I265" s="105"/>
      <c r="J265" s="105"/>
      <c r="K265" s="105"/>
      <c r="L265" s="105"/>
      <c r="M265" s="105"/>
      <c r="N265" s="105"/>
    </row>
    <row r="266" spans="3:14" ht="15" thickBot="1">
      <c r="C266" s="105"/>
      <c r="D266" s="105"/>
      <c r="E266" s="105"/>
      <c r="F266" s="105"/>
      <c r="G266" s="105"/>
      <c r="H266" s="105"/>
      <c r="I266" s="105"/>
      <c r="J266" s="105"/>
      <c r="K266" s="105"/>
      <c r="L266" s="105"/>
      <c r="M266" s="105"/>
      <c r="N266" s="105"/>
    </row>
    <row r="267" spans="3:14" ht="15" thickBot="1">
      <c r="C267" s="105"/>
      <c r="D267" s="105"/>
      <c r="E267" s="105"/>
      <c r="F267" s="105"/>
      <c r="G267" s="105"/>
      <c r="H267" s="105"/>
      <c r="I267" s="105"/>
      <c r="J267" s="105"/>
      <c r="K267" s="105"/>
      <c r="L267" s="105"/>
      <c r="M267" s="105"/>
      <c r="N267" s="105"/>
    </row>
    <row r="268" spans="3:14" ht="15" thickBot="1">
      <c r="C268" s="105"/>
      <c r="D268" s="105"/>
      <c r="E268" s="105"/>
      <c r="F268" s="105"/>
      <c r="G268" s="105"/>
      <c r="H268" s="105"/>
      <c r="I268" s="105"/>
      <c r="J268" s="105"/>
      <c r="K268" s="105"/>
      <c r="L268" s="105"/>
      <c r="M268" s="105"/>
      <c r="N268" s="105"/>
    </row>
    <row r="269" spans="3:14" ht="15" thickBot="1">
      <c r="C269" s="105"/>
      <c r="D269" s="105"/>
      <c r="E269" s="105"/>
      <c r="F269" s="105"/>
      <c r="G269" s="105"/>
      <c r="H269" s="105"/>
      <c r="I269" s="105"/>
      <c r="J269" s="105"/>
      <c r="K269" s="105"/>
      <c r="L269" s="105"/>
      <c r="M269" s="105"/>
      <c r="N269" s="105"/>
    </row>
    <row r="270" spans="3:14" ht="15" thickBot="1">
      <c r="C270" s="105"/>
      <c r="D270" s="105"/>
      <c r="E270" s="105"/>
      <c r="F270" s="105"/>
      <c r="G270" s="105"/>
      <c r="H270" s="105"/>
      <c r="I270" s="105"/>
      <c r="J270" s="105"/>
      <c r="K270" s="105"/>
      <c r="L270" s="105"/>
      <c r="M270" s="105"/>
      <c r="N270" s="105"/>
    </row>
    <row r="271" spans="3:14" ht="15" thickBot="1">
      <c r="C271" s="105"/>
      <c r="D271" s="105"/>
      <c r="E271" s="105"/>
      <c r="F271" s="105"/>
      <c r="G271" s="105"/>
      <c r="H271" s="105"/>
      <c r="I271" s="105"/>
      <c r="J271" s="105"/>
      <c r="K271" s="105"/>
      <c r="L271" s="105"/>
      <c r="M271" s="105"/>
      <c r="N271" s="105"/>
    </row>
    <row r="272" spans="3:14" ht="15" thickBot="1">
      <c r="C272" s="105"/>
      <c r="D272" s="105"/>
      <c r="E272" s="105"/>
      <c r="F272" s="105"/>
      <c r="G272" s="105"/>
      <c r="H272" s="105"/>
      <c r="I272" s="105"/>
      <c r="J272" s="105"/>
      <c r="K272" s="105"/>
      <c r="L272" s="105"/>
      <c r="M272" s="105"/>
      <c r="N272" s="105"/>
    </row>
    <row r="273" spans="3:14" ht="15" thickBot="1">
      <c r="C273" s="105"/>
      <c r="D273" s="105"/>
      <c r="E273" s="105"/>
      <c r="F273" s="105"/>
      <c r="G273" s="105"/>
      <c r="H273" s="105"/>
      <c r="I273" s="105"/>
      <c r="J273" s="105"/>
      <c r="K273" s="105"/>
      <c r="L273" s="105"/>
      <c r="M273" s="105"/>
      <c r="N273" s="105"/>
    </row>
    <row r="274" spans="3:14" ht="15" thickBot="1">
      <c r="C274" s="105"/>
      <c r="D274" s="105"/>
      <c r="E274" s="105"/>
      <c r="F274" s="105"/>
      <c r="G274" s="105"/>
      <c r="H274" s="105"/>
      <c r="I274" s="105"/>
      <c r="J274" s="105"/>
      <c r="K274" s="105"/>
      <c r="L274" s="105"/>
      <c r="M274" s="105"/>
      <c r="N274" s="105"/>
    </row>
    <row r="275" spans="3:14" ht="15" thickBot="1">
      <c r="C275" s="105"/>
      <c r="D275" s="105"/>
      <c r="E275" s="105"/>
      <c r="F275" s="105"/>
      <c r="G275" s="105"/>
      <c r="H275" s="105"/>
      <c r="I275" s="105"/>
      <c r="J275" s="105"/>
      <c r="K275" s="105"/>
      <c r="L275" s="105"/>
      <c r="M275" s="105"/>
      <c r="N275" s="105"/>
    </row>
    <row r="276" spans="3:14" ht="15" thickBot="1">
      <c r="C276" s="105"/>
      <c r="D276" s="105"/>
      <c r="E276" s="105"/>
      <c r="F276" s="105"/>
      <c r="G276" s="105"/>
      <c r="H276" s="105"/>
      <c r="I276" s="105"/>
      <c r="J276" s="105"/>
      <c r="K276" s="105"/>
      <c r="L276" s="105"/>
      <c r="M276" s="105"/>
      <c r="N276" s="105"/>
    </row>
    <row r="277" spans="3:14" ht="15" thickBot="1">
      <c r="C277" s="105"/>
      <c r="D277" s="105"/>
      <c r="E277" s="105"/>
      <c r="F277" s="105"/>
      <c r="G277" s="105"/>
      <c r="H277" s="105"/>
      <c r="I277" s="105"/>
      <c r="J277" s="105"/>
      <c r="K277" s="105"/>
      <c r="L277" s="105"/>
      <c r="M277" s="105"/>
      <c r="N277" s="105"/>
    </row>
    <row r="278" spans="3:14" ht="15" thickBot="1">
      <c r="C278" s="105"/>
      <c r="D278" s="105"/>
      <c r="E278" s="105"/>
      <c r="F278" s="105"/>
      <c r="G278" s="105"/>
      <c r="H278" s="105"/>
      <c r="I278" s="105"/>
      <c r="J278" s="105"/>
      <c r="K278" s="105"/>
      <c r="L278" s="105"/>
      <c r="M278" s="105"/>
      <c r="N278" s="105"/>
    </row>
    <row r="279" spans="3:14" ht="15" thickBot="1">
      <c r="C279" s="105"/>
      <c r="D279" s="105"/>
      <c r="E279" s="105"/>
      <c r="F279" s="105"/>
      <c r="G279" s="105"/>
      <c r="H279" s="105"/>
      <c r="I279" s="105"/>
      <c r="J279" s="105"/>
      <c r="K279" s="105"/>
      <c r="L279" s="105"/>
      <c r="M279" s="105"/>
      <c r="N279" s="105"/>
    </row>
    <row r="280" spans="3:14" ht="15" thickBot="1">
      <c r="C280" s="105"/>
      <c r="D280" s="105"/>
      <c r="E280" s="105"/>
      <c r="F280" s="105"/>
      <c r="G280" s="105"/>
      <c r="H280" s="105"/>
      <c r="I280" s="105"/>
      <c r="J280" s="105"/>
      <c r="K280" s="105"/>
      <c r="L280" s="105"/>
      <c r="M280" s="105"/>
      <c r="N280" s="105"/>
    </row>
    <row r="281" spans="3:14" ht="15" thickBot="1">
      <c r="C281" s="105"/>
      <c r="D281" s="105"/>
      <c r="E281" s="105"/>
      <c r="F281" s="105"/>
      <c r="G281" s="105"/>
      <c r="H281" s="105"/>
      <c r="I281" s="105"/>
      <c r="J281" s="105"/>
      <c r="K281" s="105"/>
      <c r="L281" s="105"/>
      <c r="M281" s="105"/>
      <c r="N281" s="105"/>
    </row>
    <row r="282" spans="3:14" ht="15" thickBot="1">
      <c r="C282" s="105"/>
      <c r="D282" s="105"/>
      <c r="E282" s="105"/>
      <c r="F282" s="105"/>
      <c r="G282" s="105"/>
      <c r="H282" s="105"/>
      <c r="I282" s="105"/>
      <c r="J282" s="105"/>
      <c r="K282" s="105"/>
      <c r="L282" s="105"/>
      <c r="M282" s="105"/>
      <c r="N282" s="105"/>
    </row>
    <row r="283" spans="3:14" ht="15" thickBot="1">
      <c r="C283" s="105"/>
      <c r="D283" s="105"/>
      <c r="E283" s="105"/>
      <c r="F283" s="105"/>
      <c r="G283" s="105"/>
      <c r="H283" s="105"/>
      <c r="I283" s="105"/>
      <c r="J283" s="105"/>
      <c r="K283" s="105"/>
      <c r="L283" s="105"/>
      <c r="M283" s="105"/>
      <c r="N283" s="105"/>
    </row>
    <row r="284" spans="3:14" ht="15" thickBot="1">
      <c r="C284" s="105"/>
      <c r="D284" s="105"/>
      <c r="E284" s="105"/>
      <c r="F284" s="105"/>
      <c r="G284" s="105"/>
      <c r="H284" s="105"/>
      <c r="I284" s="105"/>
      <c r="J284" s="105"/>
      <c r="K284" s="105"/>
      <c r="L284" s="105"/>
      <c r="M284" s="105"/>
      <c r="N284" s="105"/>
    </row>
    <row r="285" spans="3:14" ht="15" thickBot="1">
      <c r="C285" s="105"/>
      <c r="D285" s="105"/>
      <c r="E285" s="105"/>
      <c r="F285" s="105"/>
      <c r="G285" s="105"/>
      <c r="H285" s="105"/>
      <c r="I285" s="105"/>
      <c r="J285" s="105"/>
      <c r="K285" s="105"/>
      <c r="L285" s="105"/>
      <c r="M285" s="105"/>
      <c r="N285" s="105"/>
    </row>
    <row r="286" spans="3:14" ht="15" thickBot="1">
      <c r="C286" s="105"/>
      <c r="D286" s="105"/>
      <c r="E286" s="105"/>
      <c r="F286" s="105"/>
      <c r="G286" s="105"/>
      <c r="H286" s="105"/>
      <c r="I286" s="105"/>
      <c r="J286" s="105"/>
      <c r="K286" s="105"/>
      <c r="L286" s="105"/>
      <c r="M286" s="105"/>
      <c r="N286" s="105"/>
    </row>
    <row r="287" spans="3:14" ht="15" thickBot="1">
      <c r="C287" s="105"/>
      <c r="D287" s="105"/>
      <c r="E287" s="105"/>
      <c r="F287" s="105"/>
      <c r="G287" s="105"/>
      <c r="H287" s="105"/>
      <c r="I287" s="105"/>
      <c r="J287" s="105"/>
      <c r="K287" s="105"/>
      <c r="L287" s="105"/>
      <c r="M287" s="105"/>
      <c r="N287" s="105"/>
    </row>
    <row r="288" spans="3:14" ht="15" thickBot="1">
      <c r="C288" s="105"/>
      <c r="D288" s="105"/>
      <c r="E288" s="105"/>
      <c r="F288" s="105"/>
      <c r="G288" s="105"/>
      <c r="H288" s="105"/>
      <c r="I288" s="105"/>
      <c r="J288" s="105"/>
      <c r="K288" s="105"/>
      <c r="L288" s="105"/>
      <c r="M288" s="105"/>
      <c r="N288" s="105"/>
    </row>
    <row r="289" spans="3:14" ht="15" thickBot="1">
      <c r="C289" s="105"/>
      <c r="D289" s="105"/>
      <c r="E289" s="105"/>
      <c r="F289" s="105"/>
      <c r="G289" s="105"/>
      <c r="H289" s="105"/>
      <c r="I289" s="105"/>
      <c r="J289" s="105"/>
      <c r="K289" s="105"/>
      <c r="L289" s="105"/>
      <c r="M289" s="105"/>
      <c r="N289" s="105"/>
    </row>
    <row r="290" spans="3:14" ht="15" thickBot="1">
      <c r="C290" s="105"/>
      <c r="D290" s="105"/>
      <c r="E290" s="105"/>
      <c r="F290" s="105"/>
      <c r="G290" s="105"/>
      <c r="H290" s="105"/>
      <c r="I290" s="105"/>
      <c r="J290" s="105"/>
      <c r="K290" s="105"/>
      <c r="L290" s="105"/>
      <c r="M290" s="105"/>
      <c r="N290" s="105"/>
    </row>
    <row r="291" spans="3:14" ht="15" thickBot="1">
      <c r="C291" s="105"/>
      <c r="D291" s="105"/>
      <c r="E291" s="105"/>
      <c r="F291" s="105"/>
      <c r="G291" s="105"/>
      <c r="H291" s="105"/>
      <c r="I291" s="105"/>
      <c r="J291" s="105"/>
      <c r="K291" s="105"/>
      <c r="L291" s="105"/>
      <c r="M291" s="105"/>
      <c r="N291" s="105"/>
    </row>
    <row r="292" spans="3:14" ht="15" thickBot="1">
      <c r="C292" s="105"/>
      <c r="D292" s="105"/>
      <c r="E292" s="105"/>
      <c r="F292" s="105"/>
      <c r="G292" s="105"/>
      <c r="H292" s="105"/>
      <c r="I292" s="105"/>
      <c r="J292" s="105"/>
      <c r="K292" s="105"/>
      <c r="L292" s="105"/>
      <c r="M292" s="105"/>
      <c r="N292" s="105"/>
    </row>
    <row r="293" spans="3:14" ht="15" thickBot="1">
      <c r="C293" s="105"/>
      <c r="D293" s="105"/>
      <c r="E293" s="105"/>
      <c r="F293" s="105"/>
      <c r="G293" s="105"/>
      <c r="H293" s="105"/>
      <c r="I293" s="105"/>
      <c r="J293" s="105"/>
      <c r="K293" s="105"/>
      <c r="L293" s="105"/>
      <c r="M293" s="105"/>
      <c r="N293" s="105"/>
    </row>
    <row r="294" spans="3:14" ht="15" thickBot="1">
      <c r="C294" s="105"/>
      <c r="D294" s="105"/>
      <c r="E294" s="105"/>
      <c r="F294" s="105"/>
      <c r="G294" s="105"/>
      <c r="H294" s="105"/>
      <c r="I294" s="105"/>
      <c r="J294" s="105"/>
      <c r="K294" s="105"/>
      <c r="L294" s="105"/>
      <c r="M294" s="105"/>
      <c r="N294" s="105"/>
    </row>
    <row r="295" spans="3:14" ht="15" thickBot="1">
      <c r="C295" s="105"/>
      <c r="D295" s="105"/>
      <c r="E295" s="105"/>
      <c r="F295" s="105"/>
      <c r="G295" s="105"/>
      <c r="H295" s="105"/>
      <c r="I295" s="105"/>
      <c r="J295" s="105"/>
      <c r="K295" s="105"/>
      <c r="L295" s="105"/>
      <c r="M295" s="105"/>
      <c r="N295" s="105"/>
    </row>
    <row r="296" spans="3:14" ht="15" thickBot="1">
      <c r="C296" s="105"/>
      <c r="D296" s="105"/>
      <c r="E296" s="105"/>
      <c r="F296" s="105"/>
      <c r="G296" s="105"/>
      <c r="H296" s="105"/>
      <c r="I296" s="105"/>
      <c r="J296" s="105"/>
      <c r="K296" s="105"/>
      <c r="L296" s="105"/>
      <c r="M296" s="105"/>
      <c r="N296" s="105"/>
    </row>
    <row r="297" spans="3:14" ht="15" thickBot="1">
      <c r="C297" s="105"/>
      <c r="D297" s="105"/>
      <c r="E297" s="105"/>
      <c r="F297" s="105"/>
      <c r="G297" s="105"/>
      <c r="H297" s="105"/>
      <c r="I297" s="105"/>
      <c r="J297" s="105"/>
      <c r="K297" s="105"/>
      <c r="L297" s="105"/>
      <c r="M297" s="105"/>
      <c r="N297" s="105"/>
    </row>
    <row r="298" spans="3:14" ht="15" thickBot="1">
      <c r="C298" s="105"/>
      <c r="D298" s="105"/>
      <c r="E298" s="105"/>
      <c r="F298" s="105"/>
      <c r="G298" s="105"/>
      <c r="H298" s="105"/>
      <c r="I298" s="105"/>
      <c r="J298" s="105"/>
      <c r="K298" s="105"/>
      <c r="L298" s="105"/>
      <c r="M298" s="105"/>
      <c r="N298" s="105"/>
    </row>
    <row r="299" spans="3:14" ht="15" thickBot="1">
      <c r="C299" s="105"/>
      <c r="D299" s="105"/>
      <c r="E299" s="105"/>
      <c r="F299" s="105"/>
      <c r="G299" s="105"/>
      <c r="H299" s="105"/>
      <c r="I299" s="105"/>
      <c r="J299" s="105"/>
      <c r="K299" s="105"/>
      <c r="L299" s="105"/>
      <c r="M299" s="105"/>
      <c r="N299" s="105"/>
    </row>
    <row r="300" spans="3:14" ht="15" thickBot="1">
      <c r="C300" s="105"/>
      <c r="D300" s="105"/>
      <c r="E300" s="105"/>
      <c r="F300" s="105"/>
      <c r="G300" s="105"/>
      <c r="H300" s="105"/>
      <c r="I300" s="105"/>
      <c r="J300" s="105"/>
      <c r="K300" s="105"/>
      <c r="L300" s="105"/>
      <c r="M300" s="105"/>
      <c r="N300" s="105"/>
    </row>
    <row r="301" spans="3:14" ht="15" thickBot="1">
      <c r="C301" s="105"/>
      <c r="D301" s="105"/>
      <c r="E301" s="105"/>
      <c r="F301" s="105"/>
      <c r="G301" s="105"/>
      <c r="H301" s="105"/>
      <c r="I301" s="105"/>
      <c r="J301" s="105"/>
      <c r="K301" s="105"/>
      <c r="L301" s="105"/>
      <c r="M301" s="105"/>
      <c r="N301" s="105"/>
    </row>
    <row r="302" spans="3:14" ht="15" thickBot="1">
      <c r="C302" s="105"/>
      <c r="D302" s="105"/>
      <c r="E302" s="105"/>
      <c r="F302" s="105"/>
      <c r="G302" s="105"/>
      <c r="H302" s="105"/>
      <c r="I302" s="105"/>
      <c r="J302" s="105"/>
      <c r="K302" s="105"/>
      <c r="L302" s="105"/>
      <c r="M302" s="105"/>
      <c r="N302" s="105"/>
    </row>
    <row r="303" spans="3:14" ht="15" thickBot="1">
      <c r="C303" s="105"/>
      <c r="D303" s="105"/>
      <c r="E303" s="105"/>
      <c r="F303" s="105"/>
      <c r="G303" s="105"/>
      <c r="H303" s="105"/>
      <c r="I303" s="105"/>
      <c r="J303" s="105"/>
      <c r="K303" s="105"/>
      <c r="L303" s="105"/>
      <c r="M303" s="105"/>
      <c r="N303" s="105"/>
    </row>
    <row r="304" spans="3:14" ht="15" thickBot="1">
      <c r="C304" s="105"/>
      <c r="D304" s="105"/>
      <c r="E304" s="105"/>
      <c r="F304" s="105"/>
      <c r="G304" s="105"/>
      <c r="H304" s="105"/>
      <c r="I304" s="105"/>
      <c r="J304" s="105"/>
      <c r="K304" s="105"/>
      <c r="L304" s="105"/>
      <c r="M304" s="105"/>
      <c r="N304" s="105"/>
    </row>
    <row r="305" spans="3:14" ht="15" thickBot="1">
      <c r="C305" s="105"/>
      <c r="D305" s="105"/>
      <c r="E305" s="105"/>
      <c r="F305" s="105"/>
      <c r="G305" s="105"/>
      <c r="H305" s="105"/>
      <c r="I305" s="105"/>
      <c r="J305" s="105"/>
      <c r="K305" s="105"/>
      <c r="L305" s="105"/>
      <c r="M305" s="105"/>
      <c r="N305" s="105"/>
    </row>
    <row r="306" spans="3:14" ht="15" thickBot="1">
      <c r="C306" s="105"/>
      <c r="D306" s="105"/>
      <c r="E306" s="105"/>
      <c r="F306" s="105"/>
      <c r="G306" s="105"/>
      <c r="H306" s="105"/>
      <c r="I306" s="105"/>
      <c r="J306" s="105"/>
      <c r="K306" s="105"/>
      <c r="L306" s="105"/>
      <c r="M306" s="105"/>
      <c r="N306" s="105"/>
    </row>
    <row r="307" spans="3:14" ht="15" thickBot="1">
      <c r="C307" s="105"/>
      <c r="D307" s="105"/>
      <c r="E307" s="105"/>
      <c r="F307" s="105"/>
      <c r="G307" s="105"/>
      <c r="H307" s="105"/>
      <c r="I307" s="105"/>
      <c r="J307" s="105"/>
      <c r="K307" s="105"/>
      <c r="L307" s="105"/>
      <c r="M307" s="105"/>
      <c r="N307" s="105"/>
    </row>
    <row r="308" spans="3:14" ht="15" thickBot="1">
      <c r="C308" s="105"/>
      <c r="D308" s="105"/>
      <c r="E308" s="105"/>
      <c r="F308" s="105"/>
      <c r="G308" s="105"/>
      <c r="H308" s="105"/>
      <c r="I308" s="105"/>
      <c r="J308" s="105"/>
      <c r="K308" s="105"/>
      <c r="L308" s="105"/>
      <c r="M308" s="105"/>
      <c r="N308" s="105"/>
    </row>
    <row r="309" spans="3:14" ht="15" thickBot="1">
      <c r="C309" s="105"/>
      <c r="D309" s="105"/>
      <c r="E309" s="105"/>
      <c r="F309" s="105"/>
      <c r="G309" s="105"/>
      <c r="H309" s="105"/>
      <c r="I309" s="105"/>
      <c r="J309" s="105"/>
      <c r="K309" s="105"/>
      <c r="L309" s="105"/>
      <c r="M309" s="105"/>
      <c r="N309" s="105"/>
    </row>
    <row r="310" spans="3:14" ht="15" thickBot="1">
      <c r="C310" s="105"/>
      <c r="D310" s="105"/>
      <c r="E310" s="105"/>
      <c r="F310" s="105"/>
      <c r="G310" s="105"/>
      <c r="H310" s="105"/>
      <c r="I310" s="105"/>
      <c r="J310" s="105"/>
      <c r="K310" s="105"/>
      <c r="L310" s="105"/>
      <c r="M310" s="105"/>
      <c r="N310" s="105"/>
    </row>
    <row r="311" spans="3:14" ht="15" thickBot="1">
      <c r="C311" s="105"/>
      <c r="D311" s="105"/>
      <c r="E311" s="105"/>
      <c r="F311" s="105"/>
      <c r="G311" s="105"/>
      <c r="H311" s="105"/>
      <c r="I311" s="105"/>
      <c r="J311" s="105"/>
      <c r="K311" s="105"/>
      <c r="L311" s="105"/>
      <c r="M311" s="105"/>
      <c r="N311" s="105"/>
    </row>
    <row r="312" spans="3:14" ht="15" thickBot="1">
      <c r="C312" s="105"/>
      <c r="D312" s="105"/>
      <c r="E312" s="105"/>
      <c r="F312" s="105"/>
      <c r="G312" s="105"/>
      <c r="H312" s="105"/>
      <c r="I312" s="105"/>
      <c r="J312" s="105"/>
      <c r="K312" s="105"/>
      <c r="L312" s="105"/>
      <c r="M312" s="105"/>
      <c r="N312" s="105"/>
    </row>
    <row r="313" spans="3:14" ht="15" thickBot="1">
      <c r="C313" s="105"/>
      <c r="D313" s="105"/>
      <c r="E313" s="105"/>
      <c r="F313" s="105"/>
      <c r="G313" s="105"/>
      <c r="H313" s="105"/>
      <c r="I313" s="105"/>
      <c r="J313" s="105"/>
      <c r="K313" s="105"/>
      <c r="L313" s="105"/>
      <c r="M313" s="105"/>
      <c r="N313" s="105"/>
    </row>
    <row r="314" spans="3:14" ht="15" thickBot="1">
      <c r="C314" s="105"/>
      <c r="D314" s="105"/>
      <c r="E314" s="105"/>
      <c r="F314" s="105"/>
      <c r="G314" s="105"/>
      <c r="H314" s="105"/>
      <c r="I314" s="105"/>
      <c r="J314" s="105"/>
      <c r="K314" s="105"/>
      <c r="L314" s="105"/>
      <c r="M314" s="105"/>
      <c r="N314" s="105"/>
    </row>
    <row r="315" spans="3:14" ht="15" thickBot="1">
      <c r="C315" s="105"/>
      <c r="D315" s="105"/>
      <c r="E315" s="105"/>
      <c r="F315" s="105"/>
      <c r="G315" s="105"/>
      <c r="H315" s="105"/>
      <c r="I315" s="105"/>
      <c r="J315" s="105"/>
      <c r="K315" s="105"/>
      <c r="L315" s="105"/>
      <c r="M315" s="105"/>
      <c r="N315" s="105"/>
    </row>
    <row r="316" spans="3:14" ht="15" thickBot="1">
      <c r="C316" s="105"/>
      <c r="D316" s="105"/>
      <c r="E316" s="105"/>
      <c r="F316" s="105"/>
      <c r="G316" s="105"/>
      <c r="H316" s="105"/>
      <c r="I316" s="105"/>
      <c r="J316" s="105"/>
      <c r="K316" s="105"/>
      <c r="L316" s="105"/>
      <c r="M316" s="105"/>
      <c r="N316" s="105"/>
    </row>
    <row r="317" spans="3:14" ht="15" thickBot="1">
      <c r="C317" s="105"/>
      <c r="D317" s="105"/>
      <c r="E317" s="105"/>
      <c r="F317" s="105"/>
      <c r="G317" s="105"/>
      <c r="H317" s="105"/>
      <c r="I317" s="105"/>
      <c r="J317" s="105"/>
      <c r="K317" s="105"/>
      <c r="L317" s="105"/>
      <c r="M317" s="105"/>
      <c r="N317" s="105"/>
    </row>
    <row r="318" spans="3:14" ht="15" thickBot="1">
      <c r="C318" s="105"/>
      <c r="D318" s="105"/>
      <c r="E318" s="105"/>
      <c r="F318" s="105"/>
      <c r="G318" s="105"/>
      <c r="H318" s="105"/>
      <c r="I318" s="105"/>
      <c r="J318" s="105"/>
      <c r="K318" s="105"/>
      <c r="L318" s="105"/>
      <c r="M318" s="105"/>
      <c r="N318" s="105"/>
    </row>
    <row r="319" spans="3:14" ht="15" thickBot="1">
      <c r="C319" s="105"/>
      <c r="D319" s="105"/>
      <c r="E319" s="105"/>
      <c r="F319" s="105"/>
      <c r="G319" s="105"/>
      <c r="H319" s="105"/>
      <c r="I319" s="105"/>
      <c r="J319" s="105"/>
      <c r="K319" s="105"/>
      <c r="L319" s="105"/>
      <c r="M319" s="105"/>
      <c r="N319" s="105"/>
    </row>
    <row r="320" spans="3:14" ht="15" thickBot="1">
      <c r="C320" s="105"/>
      <c r="D320" s="105"/>
      <c r="E320" s="105"/>
      <c r="F320" s="105"/>
      <c r="G320" s="105"/>
      <c r="H320" s="105"/>
      <c r="I320" s="105"/>
      <c r="J320" s="105"/>
      <c r="K320" s="105"/>
      <c r="L320" s="105"/>
      <c r="M320" s="105"/>
      <c r="N320" s="105"/>
    </row>
    <row r="321" spans="3:14" ht="15" thickBot="1">
      <c r="C321" s="105"/>
      <c r="D321" s="105"/>
      <c r="E321" s="105"/>
      <c r="F321" s="105"/>
      <c r="G321" s="105"/>
      <c r="H321" s="105"/>
      <c r="I321" s="105"/>
      <c r="J321" s="105"/>
      <c r="K321" s="105"/>
      <c r="L321" s="105"/>
      <c r="M321" s="105"/>
      <c r="N321" s="105"/>
    </row>
    <row r="322" spans="3:14" ht="15" thickBot="1">
      <c r="C322" s="105"/>
      <c r="D322" s="105"/>
      <c r="E322" s="105"/>
      <c r="F322" s="105"/>
      <c r="G322" s="105"/>
      <c r="H322" s="105"/>
      <c r="I322" s="105"/>
      <c r="J322" s="105"/>
      <c r="K322" s="105"/>
      <c r="L322" s="105"/>
      <c r="M322" s="105"/>
      <c r="N322" s="105"/>
    </row>
    <row r="323" spans="3:14" ht="15" thickBot="1">
      <c r="C323" s="105"/>
      <c r="D323" s="105"/>
      <c r="E323" s="105"/>
      <c r="F323" s="105"/>
      <c r="G323" s="105"/>
      <c r="H323" s="105"/>
      <c r="I323" s="105"/>
      <c r="J323" s="105"/>
      <c r="K323" s="105"/>
      <c r="L323" s="105"/>
      <c r="M323" s="105"/>
      <c r="N323" s="105"/>
    </row>
    <row r="324" spans="3:14" ht="15" thickBot="1">
      <c r="C324" s="105"/>
      <c r="D324" s="105"/>
      <c r="E324" s="105"/>
      <c r="F324" s="105"/>
      <c r="G324" s="105"/>
      <c r="H324" s="105"/>
      <c r="I324" s="105"/>
      <c r="J324" s="105"/>
      <c r="K324" s="105"/>
      <c r="L324" s="105"/>
      <c r="M324" s="105"/>
      <c r="N324" s="105"/>
    </row>
    <row r="325" spans="3:14" ht="15" thickBot="1">
      <c r="C325" s="105"/>
      <c r="D325" s="105"/>
      <c r="E325" s="105"/>
      <c r="F325" s="105"/>
      <c r="G325" s="105"/>
      <c r="H325" s="105"/>
      <c r="I325" s="105"/>
      <c r="J325" s="105"/>
      <c r="K325" s="105"/>
      <c r="L325" s="105"/>
      <c r="M325" s="105"/>
      <c r="N325" s="105"/>
    </row>
    <row r="326" spans="3:14" ht="15" thickBot="1">
      <c r="C326" s="105"/>
      <c r="D326" s="105"/>
      <c r="E326" s="105"/>
      <c r="F326" s="105"/>
      <c r="G326" s="105"/>
      <c r="H326" s="105"/>
      <c r="I326" s="105"/>
      <c r="J326" s="105"/>
      <c r="K326" s="105"/>
      <c r="L326" s="105"/>
      <c r="M326" s="105"/>
      <c r="N326" s="105"/>
    </row>
    <row r="327" spans="3:14" ht="15" thickBot="1">
      <c r="C327" s="105"/>
      <c r="D327" s="105"/>
      <c r="E327" s="105"/>
      <c r="F327" s="105"/>
      <c r="G327" s="105"/>
      <c r="H327" s="105"/>
      <c r="I327" s="105"/>
      <c r="J327" s="105"/>
      <c r="K327" s="105"/>
      <c r="L327" s="105"/>
      <c r="M327" s="105"/>
      <c r="N327" s="105"/>
    </row>
    <row r="328" spans="3:14" ht="15" thickBot="1">
      <c r="C328" s="105"/>
      <c r="D328" s="105"/>
      <c r="E328" s="105"/>
      <c r="F328" s="105"/>
      <c r="G328" s="105"/>
      <c r="H328" s="105"/>
      <c r="I328" s="105"/>
      <c r="J328" s="105"/>
      <c r="K328" s="105"/>
      <c r="L328" s="105"/>
      <c r="M328" s="105"/>
      <c r="N328" s="105"/>
    </row>
    <row r="329" spans="3:14" ht="15" thickBot="1">
      <c r="C329" s="105"/>
      <c r="D329" s="105"/>
      <c r="E329" s="105"/>
      <c r="F329" s="105"/>
      <c r="G329" s="105"/>
      <c r="H329" s="105"/>
      <c r="I329" s="105"/>
      <c r="J329" s="105"/>
      <c r="K329" s="105"/>
      <c r="L329" s="105"/>
      <c r="M329" s="105"/>
      <c r="N329" s="105"/>
    </row>
    <row r="330" spans="3:14" ht="15" thickBot="1">
      <c r="C330" s="105"/>
      <c r="D330" s="105"/>
      <c r="E330" s="105"/>
      <c r="F330" s="105"/>
      <c r="G330" s="105"/>
      <c r="H330" s="105"/>
      <c r="I330" s="105"/>
      <c r="J330" s="105"/>
      <c r="K330" s="105"/>
      <c r="L330" s="105"/>
      <c r="M330" s="105"/>
      <c r="N330" s="105"/>
    </row>
    <row r="331" spans="3:14" ht="15" thickBot="1">
      <c r="C331" s="105"/>
      <c r="D331" s="105"/>
      <c r="E331" s="105"/>
      <c r="F331" s="105"/>
      <c r="G331" s="105"/>
      <c r="H331" s="105"/>
      <c r="I331" s="105"/>
      <c r="J331" s="105"/>
      <c r="K331" s="105"/>
      <c r="L331" s="105"/>
      <c r="M331" s="105"/>
      <c r="N331" s="105"/>
    </row>
    <row r="332" spans="3:14" ht="15" thickBot="1">
      <c r="C332" s="105"/>
      <c r="D332" s="105"/>
      <c r="E332" s="105"/>
      <c r="F332" s="105"/>
      <c r="G332" s="105"/>
      <c r="H332" s="105"/>
      <c r="I332" s="105"/>
      <c r="J332" s="105"/>
      <c r="K332" s="105"/>
      <c r="L332" s="105"/>
      <c r="M332" s="105"/>
      <c r="N332" s="105"/>
    </row>
    <row r="333" spans="3:14" ht="15" thickBot="1">
      <c r="C333" s="105"/>
      <c r="D333" s="105"/>
      <c r="E333" s="105"/>
      <c r="F333" s="105"/>
      <c r="G333" s="105"/>
      <c r="H333" s="105"/>
      <c r="I333" s="105"/>
      <c r="J333" s="105"/>
      <c r="K333" s="105"/>
      <c r="L333" s="105"/>
      <c r="M333" s="105"/>
      <c r="N333" s="105"/>
    </row>
    <row r="334" spans="3:14" ht="15" thickBot="1">
      <c r="C334" s="105"/>
      <c r="D334" s="105"/>
      <c r="E334" s="105"/>
      <c r="F334" s="105"/>
      <c r="G334" s="105"/>
      <c r="H334" s="105"/>
      <c r="I334" s="105"/>
      <c r="J334" s="105"/>
      <c r="K334" s="105"/>
      <c r="L334" s="105"/>
      <c r="M334" s="105"/>
      <c r="N334" s="105"/>
    </row>
    <row r="335" spans="3:14" ht="15" thickBot="1">
      <c r="C335" s="105"/>
      <c r="D335" s="105"/>
      <c r="E335" s="105"/>
      <c r="F335" s="105"/>
      <c r="G335" s="105"/>
      <c r="H335" s="105"/>
      <c r="I335" s="105"/>
      <c r="J335" s="105"/>
      <c r="K335" s="105"/>
      <c r="L335" s="105"/>
      <c r="M335" s="105"/>
      <c r="N335" s="105"/>
    </row>
    <row r="336" spans="3:14" ht="15" thickBot="1">
      <c r="C336" s="105"/>
      <c r="D336" s="105"/>
      <c r="E336" s="105"/>
      <c r="F336" s="105"/>
      <c r="G336" s="105"/>
      <c r="H336" s="105"/>
      <c r="I336" s="105"/>
      <c r="J336" s="105"/>
      <c r="K336" s="105"/>
      <c r="L336" s="105"/>
      <c r="M336" s="105"/>
      <c r="N336" s="105"/>
    </row>
    <row r="337" spans="3:14" ht="15" thickBot="1">
      <c r="C337" s="105"/>
      <c r="D337" s="105"/>
      <c r="E337" s="105"/>
      <c r="F337" s="105"/>
      <c r="G337" s="105"/>
      <c r="H337" s="105"/>
      <c r="I337" s="105"/>
      <c r="J337" s="105"/>
      <c r="K337" s="105"/>
      <c r="L337" s="105"/>
      <c r="M337" s="105"/>
      <c r="N337" s="105"/>
    </row>
    <row r="338" spans="3:14" ht="15" thickBot="1">
      <c r="C338" s="105"/>
      <c r="D338" s="105"/>
      <c r="E338" s="105"/>
      <c r="F338" s="105"/>
      <c r="G338" s="105"/>
      <c r="H338" s="105"/>
      <c r="I338" s="105"/>
      <c r="J338" s="105"/>
      <c r="K338" s="105"/>
      <c r="L338" s="105"/>
      <c r="M338" s="105"/>
      <c r="N338" s="105"/>
    </row>
    <row r="339" spans="3:14" ht="15" thickBot="1">
      <c r="C339" s="105"/>
      <c r="D339" s="105"/>
      <c r="E339" s="105"/>
      <c r="F339" s="105"/>
      <c r="G339" s="105"/>
      <c r="H339" s="105"/>
      <c r="I339" s="105"/>
      <c r="J339" s="105"/>
      <c r="K339" s="105"/>
      <c r="L339" s="105"/>
      <c r="M339" s="105"/>
      <c r="N339" s="105"/>
    </row>
    <row r="340" spans="3:14" ht="15" thickBot="1">
      <c r="C340" s="105"/>
      <c r="D340" s="105"/>
      <c r="E340" s="105"/>
      <c r="F340" s="105"/>
      <c r="G340" s="105"/>
      <c r="H340" s="105"/>
      <c r="I340" s="105"/>
      <c r="J340" s="105"/>
      <c r="K340" s="105"/>
      <c r="L340" s="105"/>
      <c r="M340" s="105"/>
      <c r="N340" s="105"/>
    </row>
    <row r="341" spans="3:14" ht="15" thickBot="1">
      <c r="C341" s="105"/>
      <c r="D341" s="105"/>
      <c r="E341" s="105"/>
      <c r="F341" s="105"/>
      <c r="G341" s="105"/>
      <c r="H341" s="105"/>
      <c r="I341" s="105"/>
      <c r="J341" s="105"/>
      <c r="K341" s="105"/>
      <c r="L341" s="105"/>
      <c r="M341" s="105"/>
      <c r="N341" s="105"/>
    </row>
    <row r="342" spans="3:14" ht="15" thickBot="1">
      <c r="C342" s="105"/>
      <c r="D342" s="105"/>
      <c r="E342" s="105"/>
      <c r="F342" s="105"/>
      <c r="G342" s="105"/>
      <c r="H342" s="105"/>
      <c r="I342" s="105"/>
      <c r="J342" s="105"/>
      <c r="K342" s="105"/>
      <c r="L342" s="105"/>
      <c r="M342" s="105"/>
      <c r="N342" s="105"/>
    </row>
    <row r="343" spans="3:14" ht="15" thickBot="1">
      <c r="C343" s="105"/>
      <c r="D343" s="105"/>
      <c r="E343" s="105"/>
      <c r="F343" s="105"/>
      <c r="G343" s="105"/>
      <c r="H343" s="105"/>
      <c r="I343" s="105"/>
      <c r="J343" s="105"/>
      <c r="K343" s="105"/>
      <c r="L343" s="105"/>
      <c r="M343" s="105"/>
      <c r="N343" s="105"/>
    </row>
    <row r="344" spans="3:14" ht="15" thickBot="1">
      <c r="C344" s="105"/>
      <c r="D344" s="105"/>
      <c r="E344" s="105"/>
      <c r="F344" s="105"/>
      <c r="G344" s="105"/>
      <c r="H344" s="105"/>
      <c r="I344" s="105"/>
      <c r="J344" s="105"/>
      <c r="K344" s="105"/>
      <c r="L344" s="105"/>
      <c r="M344" s="105"/>
      <c r="N344" s="105"/>
    </row>
    <row r="345" spans="3:14" ht="15" thickBot="1">
      <c r="C345" s="105"/>
      <c r="D345" s="105"/>
      <c r="E345" s="105"/>
      <c r="F345" s="105"/>
      <c r="G345" s="105"/>
      <c r="H345" s="105"/>
      <c r="I345" s="105"/>
      <c r="J345" s="105"/>
      <c r="K345" s="105"/>
      <c r="L345" s="105"/>
      <c r="M345" s="105"/>
      <c r="N345" s="105"/>
    </row>
    <row r="346" spans="3:14" ht="15" thickBot="1">
      <c r="C346" s="105"/>
      <c r="D346" s="105"/>
      <c r="E346" s="105"/>
      <c r="F346" s="105"/>
      <c r="G346" s="105"/>
      <c r="H346" s="105"/>
      <c r="I346" s="105"/>
      <c r="J346" s="105"/>
      <c r="K346" s="105"/>
      <c r="L346" s="105"/>
      <c r="M346" s="105"/>
      <c r="N346" s="105"/>
    </row>
    <row r="347" spans="3:14" ht="15" thickBot="1">
      <c r="C347" s="105"/>
      <c r="D347" s="105"/>
      <c r="E347" s="105"/>
      <c r="F347" s="105"/>
      <c r="G347" s="105"/>
      <c r="H347" s="105"/>
      <c r="I347" s="105"/>
      <c r="J347" s="105"/>
      <c r="K347" s="105"/>
      <c r="L347" s="105"/>
      <c r="M347" s="105"/>
      <c r="N347" s="105"/>
    </row>
    <row r="348" spans="3:14" ht="15" thickBot="1">
      <c r="C348" s="105"/>
      <c r="D348" s="105"/>
      <c r="E348" s="105"/>
      <c r="F348" s="105"/>
      <c r="G348" s="105"/>
      <c r="H348" s="105"/>
      <c r="I348" s="105"/>
      <c r="J348" s="105"/>
      <c r="K348" s="105"/>
      <c r="L348" s="105"/>
      <c r="M348" s="105"/>
      <c r="N348" s="105"/>
    </row>
    <row r="349" spans="3:14" ht="15" thickBot="1">
      <c r="C349" s="105"/>
      <c r="D349" s="105"/>
      <c r="E349" s="105"/>
      <c r="F349" s="105"/>
      <c r="G349" s="105"/>
      <c r="H349" s="105"/>
      <c r="I349" s="105"/>
      <c r="J349" s="105"/>
      <c r="K349" s="105"/>
      <c r="L349" s="105"/>
      <c r="M349" s="105"/>
      <c r="N349" s="105"/>
    </row>
    <row r="350" spans="3:14" ht="15" thickBot="1">
      <c r="C350" s="105"/>
      <c r="D350" s="105"/>
      <c r="E350" s="105"/>
      <c r="F350" s="105"/>
      <c r="G350" s="105"/>
      <c r="H350" s="105"/>
      <c r="I350" s="105"/>
      <c r="J350" s="105"/>
      <c r="K350" s="105"/>
      <c r="L350" s="105"/>
      <c r="M350" s="105"/>
      <c r="N350" s="105"/>
    </row>
    <row r="351" spans="3:14" ht="15" thickBot="1">
      <c r="C351" s="105"/>
      <c r="D351" s="105"/>
      <c r="E351" s="105"/>
      <c r="F351" s="105"/>
      <c r="G351" s="105"/>
      <c r="H351" s="105"/>
      <c r="I351" s="105"/>
      <c r="J351" s="105"/>
      <c r="K351" s="105"/>
      <c r="L351" s="105"/>
      <c r="M351" s="105"/>
      <c r="N351" s="105"/>
    </row>
    <row r="352" spans="3:14" ht="15" thickBot="1">
      <c r="C352" s="105"/>
      <c r="D352" s="105"/>
      <c r="E352" s="105"/>
      <c r="F352" s="105"/>
      <c r="G352" s="105"/>
      <c r="H352" s="105"/>
      <c r="I352" s="105"/>
      <c r="J352" s="105"/>
      <c r="K352" s="105"/>
      <c r="L352" s="105"/>
      <c r="M352" s="105"/>
      <c r="N352" s="105"/>
    </row>
    <row r="353" spans="3:14" ht="15" thickBot="1">
      <c r="C353" s="105"/>
      <c r="D353" s="105"/>
      <c r="E353" s="105"/>
      <c r="F353" s="105"/>
      <c r="G353" s="105"/>
      <c r="H353" s="105"/>
      <c r="I353" s="105"/>
      <c r="J353" s="105"/>
      <c r="K353" s="105"/>
      <c r="L353" s="105"/>
      <c r="M353" s="105"/>
      <c r="N353" s="105"/>
    </row>
    <row r="354" spans="3:14" ht="15" thickBot="1">
      <c r="C354" s="105"/>
      <c r="D354" s="105"/>
      <c r="E354" s="105"/>
      <c r="F354" s="105"/>
      <c r="G354" s="105"/>
      <c r="H354" s="105"/>
      <c r="I354" s="105"/>
      <c r="J354" s="105"/>
      <c r="K354" s="105"/>
      <c r="L354" s="105"/>
      <c r="M354" s="105"/>
      <c r="N354" s="105"/>
    </row>
    <row r="355" spans="3:14" ht="15" thickBot="1">
      <c r="C355" s="105"/>
      <c r="D355" s="105"/>
      <c r="E355" s="105"/>
      <c r="F355" s="105"/>
      <c r="G355" s="105"/>
      <c r="H355" s="105"/>
      <c r="I355" s="105"/>
      <c r="J355" s="105"/>
      <c r="K355" s="105"/>
      <c r="L355" s="105"/>
      <c r="M355" s="105"/>
      <c r="N355" s="105"/>
    </row>
    <row r="356" spans="3:14" ht="15" thickBot="1">
      <c r="C356" s="105"/>
      <c r="D356" s="105"/>
      <c r="E356" s="105"/>
      <c r="F356" s="105"/>
      <c r="G356" s="105"/>
      <c r="H356" s="105"/>
      <c r="I356" s="105"/>
      <c r="J356" s="105"/>
      <c r="K356" s="105"/>
      <c r="L356" s="105"/>
      <c r="M356" s="105"/>
      <c r="N356" s="105"/>
    </row>
    <row r="357" spans="3:14" ht="15" thickBot="1">
      <c r="C357" s="105"/>
      <c r="D357" s="105"/>
      <c r="E357" s="105"/>
      <c r="F357" s="105"/>
      <c r="G357" s="105"/>
      <c r="H357" s="105"/>
      <c r="I357" s="105"/>
      <c r="J357" s="105"/>
      <c r="K357" s="105"/>
      <c r="L357" s="105"/>
      <c r="M357" s="105"/>
      <c r="N357" s="105"/>
    </row>
    <row r="358" spans="3:14" ht="15" thickBot="1">
      <c r="C358" s="105"/>
      <c r="D358" s="105"/>
      <c r="E358" s="105"/>
      <c r="F358" s="105"/>
      <c r="G358" s="105"/>
      <c r="H358" s="105"/>
      <c r="I358" s="105"/>
      <c r="J358" s="105"/>
      <c r="K358" s="105"/>
      <c r="L358" s="105"/>
      <c r="M358" s="105"/>
      <c r="N358" s="105"/>
    </row>
    <row r="359" spans="3:14" ht="15" thickBot="1">
      <c r="C359" s="105"/>
      <c r="D359" s="105"/>
      <c r="E359" s="105"/>
      <c r="F359" s="105"/>
      <c r="G359" s="105"/>
      <c r="H359" s="105"/>
      <c r="I359" s="105"/>
      <c r="J359" s="105"/>
      <c r="K359" s="105"/>
      <c r="L359" s="105"/>
      <c r="M359" s="105"/>
      <c r="N359" s="105"/>
    </row>
    <row r="360" spans="3:14" ht="15" thickBot="1">
      <c r="C360" s="105"/>
      <c r="D360" s="105"/>
      <c r="E360" s="105"/>
      <c r="F360" s="105"/>
      <c r="G360" s="105"/>
      <c r="H360" s="105"/>
      <c r="I360" s="105"/>
      <c r="J360" s="105"/>
      <c r="K360" s="105"/>
      <c r="L360" s="105"/>
      <c r="M360" s="105"/>
      <c r="N360" s="105"/>
    </row>
    <row r="361" spans="3:14" ht="15" thickBot="1">
      <c r="C361" s="105"/>
      <c r="D361" s="105"/>
      <c r="E361" s="105"/>
      <c r="F361" s="105"/>
      <c r="G361" s="105"/>
      <c r="H361" s="105"/>
      <c r="I361" s="105"/>
      <c r="J361" s="105"/>
      <c r="K361" s="105"/>
      <c r="L361" s="105"/>
      <c r="M361" s="105"/>
      <c r="N361" s="105"/>
    </row>
    <row r="362" spans="3:14" ht="15" thickBot="1">
      <c r="C362" s="105"/>
      <c r="D362" s="105"/>
      <c r="E362" s="105"/>
      <c r="F362" s="105"/>
      <c r="G362" s="105"/>
      <c r="H362" s="105"/>
      <c r="I362" s="105"/>
      <c r="J362" s="105"/>
      <c r="K362" s="105"/>
      <c r="L362" s="105"/>
      <c r="M362" s="105"/>
      <c r="N362" s="105"/>
    </row>
    <row r="363" spans="3:14" ht="15" thickBot="1">
      <c r="C363" s="105"/>
      <c r="D363" s="105"/>
      <c r="E363" s="105"/>
      <c r="F363" s="105"/>
      <c r="G363" s="105"/>
      <c r="H363" s="105"/>
      <c r="I363" s="105"/>
      <c r="J363" s="105"/>
      <c r="K363" s="105"/>
      <c r="L363" s="105"/>
      <c r="M363" s="105"/>
      <c r="N363" s="105"/>
    </row>
    <row r="364" spans="3:14" ht="15" thickBot="1">
      <c r="C364" s="105"/>
      <c r="D364" s="105"/>
      <c r="E364" s="105"/>
      <c r="F364" s="105"/>
      <c r="G364" s="105"/>
      <c r="H364" s="105"/>
      <c r="I364" s="105"/>
      <c r="J364" s="105"/>
      <c r="K364" s="105"/>
      <c r="L364" s="105"/>
      <c r="M364" s="105"/>
      <c r="N364" s="105"/>
    </row>
    <row r="365" spans="3:14" ht="15" thickBot="1">
      <c r="C365" s="105"/>
      <c r="D365" s="105"/>
      <c r="E365" s="105"/>
      <c r="F365" s="105"/>
      <c r="G365" s="105"/>
      <c r="H365" s="105"/>
      <c r="I365" s="105"/>
      <c r="J365" s="105"/>
      <c r="K365" s="105"/>
      <c r="L365" s="105"/>
      <c r="M365" s="105"/>
      <c r="N365" s="105"/>
    </row>
    <row r="366" spans="3:14" ht="15" thickBot="1">
      <c r="C366" s="105"/>
      <c r="D366" s="105"/>
      <c r="E366" s="105"/>
      <c r="F366" s="105"/>
      <c r="G366" s="105"/>
      <c r="H366" s="105"/>
      <c r="I366" s="105"/>
      <c r="J366" s="105"/>
      <c r="K366" s="105"/>
      <c r="L366" s="105"/>
      <c r="M366" s="105"/>
      <c r="N366" s="105"/>
    </row>
    <row r="367" spans="3:14" ht="15" thickBot="1">
      <c r="C367" s="105"/>
      <c r="D367" s="105"/>
      <c r="E367" s="105"/>
      <c r="F367" s="105"/>
      <c r="G367" s="105"/>
      <c r="H367" s="105"/>
      <c r="I367" s="105"/>
      <c r="J367" s="105"/>
      <c r="K367" s="105"/>
      <c r="L367" s="105"/>
      <c r="M367" s="105"/>
      <c r="N367" s="105"/>
    </row>
    <row r="368" spans="3:14" ht="15" thickBot="1">
      <c r="C368" s="105"/>
      <c r="D368" s="105"/>
      <c r="E368" s="105"/>
      <c r="F368" s="105"/>
      <c r="G368" s="105"/>
      <c r="H368" s="105"/>
      <c r="I368" s="105"/>
      <c r="J368" s="105"/>
      <c r="K368" s="105"/>
      <c r="L368" s="105"/>
      <c r="M368" s="105"/>
      <c r="N368" s="105"/>
    </row>
    <row r="369" spans="3:14" ht="15" thickBot="1">
      <c r="C369" s="105"/>
      <c r="D369" s="105"/>
      <c r="E369" s="105"/>
      <c r="F369" s="105"/>
      <c r="G369" s="105"/>
      <c r="H369" s="105"/>
      <c r="I369" s="105"/>
      <c r="J369" s="105"/>
      <c r="K369" s="105"/>
      <c r="L369" s="105"/>
      <c r="M369" s="105"/>
      <c r="N369" s="105"/>
    </row>
    <row r="370" spans="3:14" ht="15" thickBot="1">
      <c r="C370" s="105"/>
      <c r="D370" s="105"/>
      <c r="E370" s="105"/>
      <c r="F370" s="105"/>
      <c r="G370" s="105"/>
      <c r="H370" s="105"/>
      <c r="I370" s="105"/>
      <c r="J370" s="105"/>
      <c r="K370" s="105"/>
      <c r="L370" s="105"/>
      <c r="M370" s="105"/>
      <c r="N370" s="105"/>
    </row>
    <row r="371" spans="3:14" ht="15" thickBot="1">
      <c r="C371" s="105"/>
      <c r="D371" s="105"/>
      <c r="E371" s="105"/>
      <c r="F371" s="105"/>
      <c r="G371" s="105"/>
      <c r="H371" s="105"/>
      <c r="I371" s="105"/>
      <c r="J371" s="105"/>
      <c r="K371" s="105"/>
      <c r="L371" s="105"/>
      <c r="M371" s="105"/>
      <c r="N371" s="105"/>
    </row>
    <row r="372" spans="3:14" ht="15" thickBot="1">
      <c r="C372" s="105"/>
      <c r="D372" s="105"/>
      <c r="E372" s="105"/>
      <c r="F372" s="105"/>
      <c r="G372" s="105"/>
      <c r="H372" s="105"/>
      <c r="I372" s="105"/>
      <c r="J372" s="105"/>
      <c r="K372" s="105"/>
      <c r="L372" s="105"/>
      <c r="M372" s="105"/>
      <c r="N372" s="105"/>
    </row>
    <row r="373" spans="3:14" ht="15" thickBot="1">
      <c r="C373" s="105"/>
      <c r="D373" s="105"/>
      <c r="E373" s="105"/>
      <c r="F373" s="105"/>
      <c r="G373" s="105"/>
      <c r="H373" s="105"/>
      <c r="I373" s="105"/>
      <c r="J373" s="105"/>
      <c r="K373" s="105"/>
      <c r="L373" s="105"/>
      <c r="M373" s="105"/>
      <c r="N373" s="105"/>
    </row>
    <row r="374" spans="3:14" ht="15" thickBot="1">
      <c r="C374" s="105"/>
      <c r="D374" s="105"/>
      <c r="E374" s="105"/>
      <c r="F374" s="105"/>
      <c r="G374" s="105"/>
      <c r="H374" s="105"/>
      <c r="I374" s="105"/>
      <c r="J374" s="105"/>
      <c r="K374" s="105"/>
      <c r="L374" s="105"/>
      <c r="M374" s="105"/>
      <c r="N374" s="105"/>
    </row>
    <row r="375" spans="3:14" ht="15" thickBot="1">
      <c r="C375" s="105"/>
      <c r="D375" s="105"/>
      <c r="E375" s="105"/>
      <c r="F375" s="105"/>
      <c r="G375" s="105"/>
      <c r="H375" s="105"/>
      <c r="I375" s="105"/>
      <c r="J375" s="105"/>
      <c r="K375" s="105"/>
      <c r="L375" s="105"/>
      <c r="M375" s="105"/>
      <c r="N375" s="105"/>
    </row>
    <row r="376" spans="3:14" ht="15" thickBot="1">
      <c r="C376" s="105"/>
      <c r="D376" s="105"/>
      <c r="E376" s="105"/>
      <c r="F376" s="105"/>
      <c r="G376" s="105"/>
      <c r="H376" s="105"/>
      <c r="I376" s="105"/>
      <c r="J376" s="105"/>
      <c r="K376" s="105"/>
      <c r="L376" s="105"/>
      <c r="M376" s="105"/>
      <c r="N376" s="105"/>
    </row>
    <row r="377" spans="3:14" ht="15" thickBot="1">
      <c r="C377" s="105"/>
      <c r="D377" s="105"/>
      <c r="E377" s="105"/>
      <c r="F377" s="105"/>
      <c r="G377" s="105"/>
      <c r="H377" s="105"/>
      <c r="I377" s="105"/>
      <c r="J377" s="105"/>
      <c r="K377" s="105"/>
      <c r="L377" s="105"/>
      <c r="M377" s="105"/>
      <c r="N377" s="105"/>
    </row>
    <row r="378" spans="3:14" ht="15" thickBot="1">
      <c r="C378" s="105"/>
      <c r="D378" s="105"/>
      <c r="E378" s="105"/>
      <c r="F378" s="105"/>
      <c r="G378" s="105"/>
      <c r="H378" s="105"/>
      <c r="I378" s="105"/>
      <c r="J378" s="105"/>
      <c r="K378" s="105"/>
      <c r="L378" s="105"/>
      <c r="M378" s="105"/>
      <c r="N378" s="105"/>
    </row>
    <row r="379" spans="3:14" ht="15" thickBot="1">
      <c r="C379" s="105"/>
      <c r="D379" s="105"/>
      <c r="E379" s="105"/>
      <c r="F379" s="105"/>
      <c r="G379" s="105"/>
      <c r="H379" s="105"/>
      <c r="I379" s="105"/>
      <c r="J379" s="105"/>
      <c r="K379" s="105"/>
      <c r="L379" s="105"/>
      <c r="M379" s="105"/>
      <c r="N379" s="105"/>
    </row>
    <row r="380" spans="3:14" ht="15" thickBot="1">
      <c r="C380" s="105"/>
      <c r="D380" s="105"/>
      <c r="E380" s="105"/>
      <c r="F380" s="105"/>
      <c r="G380" s="105"/>
      <c r="H380" s="105"/>
      <c r="I380" s="105"/>
      <c r="J380" s="105"/>
      <c r="K380" s="105"/>
      <c r="L380" s="105"/>
      <c r="M380" s="105"/>
      <c r="N380" s="105"/>
    </row>
    <row r="381" spans="3:14" ht="15" thickBot="1">
      <c r="C381" s="105"/>
      <c r="D381" s="105"/>
      <c r="E381" s="105"/>
      <c r="F381" s="105"/>
      <c r="G381" s="105"/>
      <c r="H381" s="105"/>
      <c r="I381" s="105"/>
      <c r="J381" s="105"/>
      <c r="K381" s="105"/>
      <c r="L381" s="105"/>
      <c r="M381" s="105"/>
      <c r="N381" s="105"/>
    </row>
    <row r="382" spans="3:14" ht="15" thickBot="1">
      <c r="C382" s="105"/>
      <c r="D382" s="105"/>
      <c r="E382" s="105"/>
      <c r="F382" s="105"/>
      <c r="G382" s="105"/>
      <c r="H382" s="105"/>
      <c r="I382" s="105"/>
      <c r="J382" s="105"/>
      <c r="K382" s="105"/>
      <c r="L382" s="105"/>
      <c r="M382" s="105"/>
      <c r="N382" s="105"/>
    </row>
    <row r="383" spans="3:14" ht="15" thickBot="1">
      <c r="C383" s="105"/>
      <c r="D383" s="105"/>
      <c r="E383" s="105"/>
      <c r="F383" s="105"/>
      <c r="G383" s="105"/>
      <c r="H383" s="105"/>
      <c r="I383" s="105"/>
      <c r="J383" s="105"/>
      <c r="K383" s="105"/>
      <c r="L383" s="105"/>
      <c r="M383" s="105"/>
      <c r="N383" s="105"/>
    </row>
    <row r="384" spans="3:14" ht="15" thickBot="1">
      <c r="C384" s="105"/>
      <c r="D384" s="105"/>
      <c r="E384" s="105"/>
      <c r="F384" s="105"/>
      <c r="G384" s="105"/>
      <c r="H384" s="105"/>
      <c r="I384" s="105"/>
      <c r="J384" s="105"/>
      <c r="K384" s="105"/>
      <c r="L384" s="105"/>
      <c r="M384" s="105"/>
      <c r="N384" s="105"/>
    </row>
    <row r="385" spans="3:14" ht="15" thickBot="1">
      <c r="C385" s="105"/>
      <c r="D385" s="105"/>
      <c r="E385" s="105"/>
      <c r="F385" s="105"/>
      <c r="G385" s="105"/>
      <c r="H385" s="105"/>
      <c r="I385" s="105"/>
      <c r="J385" s="105"/>
      <c r="K385" s="105"/>
      <c r="L385" s="105"/>
      <c r="M385" s="105"/>
      <c r="N385" s="105"/>
    </row>
    <row r="386" spans="3:14" ht="15" thickBot="1">
      <c r="C386" s="105"/>
      <c r="D386" s="105"/>
      <c r="E386" s="105"/>
      <c r="F386" s="105"/>
      <c r="G386" s="105"/>
      <c r="H386" s="105"/>
      <c r="I386" s="105"/>
      <c r="J386" s="105"/>
      <c r="K386" s="105"/>
      <c r="L386" s="105"/>
      <c r="M386" s="105"/>
      <c r="N386" s="105"/>
    </row>
    <row r="387" spans="3:14" ht="15" thickBot="1">
      <c r="C387" s="105"/>
      <c r="D387" s="105"/>
      <c r="E387" s="105"/>
      <c r="F387" s="105"/>
      <c r="G387" s="105"/>
      <c r="H387" s="105"/>
      <c r="I387" s="105"/>
      <c r="J387" s="105"/>
      <c r="K387" s="105"/>
      <c r="L387" s="105"/>
      <c r="M387" s="105"/>
      <c r="N387" s="105"/>
    </row>
    <row r="388" spans="3:14" ht="15" thickBot="1">
      <c r="C388" s="105"/>
      <c r="D388" s="105"/>
      <c r="E388" s="105"/>
      <c r="F388" s="105"/>
      <c r="G388" s="105"/>
      <c r="H388" s="105"/>
      <c r="I388" s="105"/>
      <c r="J388" s="105"/>
      <c r="K388" s="105"/>
      <c r="L388" s="105"/>
      <c r="M388" s="105"/>
      <c r="N388" s="105"/>
    </row>
    <row r="389" spans="3:14" ht="15" thickBot="1">
      <c r="C389" s="105"/>
      <c r="D389" s="105"/>
      <c r="E389" s="105"/>
      <c r="F389" s="105"/>
      <c r="G389" s="105"/>
      <c r="H389" s="105"/>
      <c r="I389" s="105"/>
      <c r="J389" s="105"/>
      <c r="K389" s="105"/>
      <c r="L389" s="105"/>
      <c r="M389" s="105"/>
      <c r="N389" s="105"/>
    </row>
    <row r="390" spans="3:14" ht="15" thickBot="1">
      <c r="C390" s="105"/>
      <c r="D390" s="105"/>
      <c r="E390" s="105"/>
      <c r="F390" s="105"/>
      <c r="G390" s="105"/>
      <c r="H390" s="105"/>
      <c r="I390" s="105"/>
      <c r="J390" s="105"/>
      <c r="K390" s="105"/>
      <c r="L390" s="105"/>
      <c r="M390" s="105"/>
      <c r="N390" s="105"/>
    </row>
    <row r="391" spans="3:14" ht="15" thickBot="1">
      <c r="C391" s="105"/>
      <c r="D391" s="105"/>
      <c r="E391" s="105"/>
      <c r="F391" s="105"/>
      <c r="G391" s="105"/>
      <c r="H391" s="105"/>
      <c r="I391" s="105"/>
      <c r="J391" s="105"/>
      <c r="K391" s="105"/>
      <c r="L391" s="105"/>
      <c r="M391" s="105"/>
      <c r="N391" s="105"/>
    </row>
    <row r="392" spans="3:14" ht="15" thickBot="1">
      <c r="C392" s="105"/>
      <c r="D392" s="105"/>
      <c r="E392" s="105"/>
      <c r="F392" s="105"/>
      <c r="G392" s="105"/>
      <c r="H392" s="105"/>
      <c r="I392" s="105"/>
      <c r="J392" s="105"/>
      <c r="K392" s="105"/>
      <c r="L392" s="105"/>
      <c r="M392" s="105"/>
      <c r="N392" s="105"/>
    </row>
    <row r="393" spans="3:14" ht="15" thickBot="1">
      <c r="C393" s="105"/>
      <c r="D393" s="105"/>
      <c r="E393" s="105"/>
      <c r="F393" s="105"/>
      <c r="G393" s="105"/>
      <c r="H393" s="105"/>
      <c r="I393" s="105"/>
      <c r="J393" s="105"/>
      <c r="K393" s="105"/>
      <c r="L393" s="105"/>
      <c r="M393" s="105"/>
      <c r="N393" s="105"/>
    </row>
    <row r="394" spans="3:14" ht="15" thickBot="1">
      <c r="C394" s="105"/>
      <c r="D394" s="105"/>
      <c r="E394" s="105"/>
      <c r="F394" s="105"/>
      <c r="G394" s="105"/>
      <c r="H394" s="105"/>
      <c r="I394" s="105"/>
      <c r="J394" s="105"/>
      <c r="K394" s="105"/>
      <c r="L394" s="105"/>
      <c r="M394" s="105"/>
      <c r="N394" s="105"/>
    </row>
    <row r="395" spans="3:14" ht="15" thickBot="1">
      <c r="C395" s="105"/>
      <c r="D395" s="105"/>
      <c r="E395" s="105"/>
      <c r="F395" s="105"/>
      <c r="G395" s="105"/>
      <c r="H395" s="105"/>
      <c r="I395" s="105"/>
      <c r="J395" s="105"/>
      <c r="K395" s="105"/>
      <c r="L395" s="105"/>
      <c r="M395" s="105"/>
      <c r="N395" s="105"/>
    </row>
    <row r="396" spans="3:14" ht="15" thickBot="1">
      <c r="C396" s="105"/>
      <c r="D396" s="105"/>
      <c r="E396" s="105"/>
      <c r="F396" s="105"/>
      <c r="G396" s="105"/>
      <c r="H396" s="105"/>
      <c r="I396" s="105"/>
      <c r="J396" s="105"/>
      <c r="K396" s="105"/>
      <c r="L396" s="105"/>
      <c r="M396" s="105"/>
      <c r="N396" s="105"/>
    </row>
    <row r="397" spans="3:14" ht="15" thickBot="1">
      <c r="C397" s="105"/>
      <c r="D397" s="105"/>
      <c r="E397" s="105"/>
      <c r="F397" s="105"/>
      <c r="G397" s="105"/>
      <c r="H397" s="105"/>
      <c r="I397" s="105"/>
      <c r="J397" s="105"/>
      <c r="K397" s="105"/>
      <c r="L397" s="105"/>
      <c r="M397" s="105"/>
      <c r="N397" s="105"/>
    </row>
    <row r="398" spans="3:14" ht="15" thickBot="1">
      <c r="C398" s="105"/>
      <c r="D398" s="105"/>
      <c r="E398" s="105"/>
      <c r="F398" s="105"/>
      <c r="G398" s="105"/>
      <c r="H398" s="105"/>
      <c r="I398" s="105"/>
      <c r="J398" s="105"/>
      <c r="K398" s="105"/>
      <c r="L398" s="105"/>
      <c r="M398" s="105"/>
      <c r="N398" s="105"/>
    </row>
    <row r="399" spans="3:14" ht="15" thickBot="1">
      <c r="C399" s="105"/>
      <c r="D399" s="105"/>
      <c r="E399" s="105"/>
      <c r="F399" s="105"/>
      <c r="G399" s="105"/>
      <c r="H399" s="105"/>
      <c r="I399" s="105"/>
      <c r="J399" s="105"/>
      <c r="K399" s="105"/>
      <c r="L399" s="105"/>
      <c r="M399" s="105"/>
      <c r="N399" s="105"/>
    </row>
    <row r="400" spans="3:14" ht="15" thickBot="1">
      <c r="C400" s="105"/>
      <c r="D400" s="105"/>
      <c r="E400" s="105"/>
      <c r="F400" s="105"/>
      <c r="G400" s="105"/>
      <c r="H400" s="105"/>
      <c r="I400" s="105"/>
      <c r="J400" s="105"/>
      <c r="K400" s="105"/>
      <c r="L400" s="105"/>
      <c r="M400" s="105"/>
      <c r="N400" s="105"/>
    </row>
    <row r="401" spans="3:14" ht="15" thickBot="1">
      <c r="C401" s="105"/>
      <c r="D401" s="105"/>
      <c r="E401" s="105"/>
      <c r="F401" s="105"/>
      <c r="G401" s="105"/>
      <c r="H401" s="105"/>
      <c r="I401" s="105"/>
      <c r="J401" s="105"/>
      <c r="K401" s="105"/>
      <c r="L401" s="105"/>
      <c r="M401" s="105"/>
      <c r="N401" s="105"/>
    </row>
    <row r="402" spans="3:14" ht="15" thickBot="1">
      <c r="C402" s="105"/>
      <c r="D402" s="105"/>
      <c r="E402" s="105"/>
      <c r="F402" s="105"/>
      <c r="G402" s="105"/>
      <c r="H402" s="105"/>
      <c r="I402" s="105"/>
      <c r="J402" s="105"/>
      <c r="K402" s="105"/>
      <c r="L402" s="105"/>
      <c r="M402" s="105"/>
      <c r="N402" s="105"/>
    </row>
    <row r="403" spans="3:14" ht="15" thickBot="1">
      <c r="C403" s="105"/>
      <c r="D403" s="105"/>
      <c r="E403" s="105"/>
      <c r="F403" s="105"/>
      <c r="G403" s="105"/>
      <c r="H403" s="105"/>
      <c r="I403" s="105"/>
      <c r="J403" s="105"/>
      <c r="K403" s="105"/>
      <c r="L403" s="105"/>
      <c r="M403" s="105"/>
      <c r="N403" s="105"/>
    </row>
    <row r="404" spans="3:14" ht="15" thickBot="1">
      <c r="C404" s="105"/>
      <c r="D404" s="105"/>
      <c r="E404" s="105"/>
      <c r="F404" s="105"/>
      <c r="G404" s="105"/>
      <c r="H404" s="105"/>
      <c r="I404" s="105"/>
      <c r="J404" s="105"/>
      <c r="K404" s="105"/>
      <c r="L404" s="105"/>
      <c r="M404" s="105"/>
      <c r="N404" s="105"/>
    </row>
    <row r="405" spans="3:14" ht="15" thickBot="1">
      <c r="C405" s="105"/>
      <c r="D405" s="105"/>
      <c r="E405" s="105"/>
      <c r="F405" s="105"/>
      <c r="G405" s="105"/>
      <c r="H405" s="105"/>
      <c r="I405" s="105"/>
      <c r="J405" s="105"/>
      <c r="K405" s="105"/>
      <c r="L405" s="105"/>
      <c r="M405" s="105"/>
      <c r="N405" s="105"/>
    </row>
    <row r="406" spans="3:14" ht="15" thickBot="1">
      <c r="C406" s="105"/>
      <c r="D406" s="105"/>
      <c r="E406" s="105"/>
      <c r="F406" s="105"/>
      <c r="G406" s="105"/>
      <c r="H406" s="105"/>
      <c r="I406" s="105"/>
      <c r="J406" s="105"/>
      <c r="K406" s="105"/>
      <c r="L406" s="105"/>
      <c r="M406" s="105"/>
      <c r="N406" s="105"/>
    </row>
    <row r="407" spans="3:14" ht="15" thickBot="1">
      <c r="C407" s="105"/>
      <c r="D407" s="105"/>
      <c r="E407" s="105"/>
      <c r="F407" s="105"/>
      <c r="G407" s="105"/>
      <c r="H407" s="105"/>
      <c r="I407" s="105"/>
      <c r="J407" s="105"/>
      <c r="K407" s="105"/>
      <c r="L407" s="105"/>
      <c r="M407" s="105"/>
      <c r="N407" s="105"/>
    </row>
    <row r="408" spans="3:14" ht="15" thickBot="1">
      <c r="C408" s="105"/>
      <c r="D408" s="105"/>
      <c r="E408" s="105"/>
      <c r="F408" s="105"/>
      <c r="G408" s="105"/>
      <c r="H408" s="105"/>
      <c r="I408" s="105"/>
      <c r="J408" s="105"/>
      <c r="K408" s="105"/>
      <c r="L408" s="105"/>
      <c r="M408" s="105"/>
      <c r="N408" s="105"/>
    </row>
    <row r="409" spans="3:14" ht="15" thickBot="1">
      <c r="C409" s="105"/>
      <c r="D409" s="105"/>
      <c r="E409" s="105"/>
      <c r="F409" s="105"/>
      <c r="G409" s="105"/>
      <c r="H409" s="105"/>
      <c r="I409" s="105"/>
      <c r="J409" s="105"/>
      <c r="K409" s="105"/>
      <c r="L409" s="105"/>
      <c r="M409" s="105"/>
      <c r="N409" s="105"/>
    </row>
    <row r="410" spans="3:14" ht="15" thickBot="1">
      <c r="C410" s="105"/>
      <c r="D410" s="105"/>
      <c r="E410" s="105"/>
      <c r="F410" s="105"/>
      <c r="G410" s="105"/>
      <c r="H410" s="105"/>
      <c r="I410" s="105"/>
      <c r="J410" s="105"/>
      <c r="K410" s="105"/>
      <c r="L410" s="105"/>
      <c r="M410" s="105"/>
      <c r="N410" s="105"/>
    </row>
    <row r="411" spans="3:14" ht="15" thickBot="1">
      <c r="C411" s="105"/>
      <c r="D411" s="105"/>
      <c r="E411" s="105"/>
      <c r="F411" s="105"/>
      <c r="G411" s="105"/>
      <c r="H411" s="105"/>
      <c r="I411" s="105"/>
      <c r="J411" s="105"/>
      <c r="K411" s="105"/>
      <c r="L411" s="105"/>
      <c r="M411" s="105"/>
      <c r="N411" s="105"/>
    </row>
    <row r="412" spans="3:14" ht="15" thickBot="1">
      <c r="C412" s="105"/>
      <c r="D412" s="105"/>
      <c r="E412" s="105"/>
      <c r="F412" s="105"/>
      <c r="G412" s="105"/>
      <c r="H412" s="105"/>
      <c r="I412" s="105"/>
      <c r="J412" s="105"/>
      <c r="K412" s="105"/>
      <c r="L412" s="105"/>
      <c r="M412" s="105"/>
      <c r="N412" s="105"/>
    </row>
    <row r="413" spans="3:14" ht="15" thickBot="1">
      <c r="C413" s="105"/>
      <c r="D413" s="105"/>
      <c r="E413" s="105"/>
      <c r="F413" s="105"/>
      <c r="G413" s="105"/>
      <c r="H413" s="105"/>
      <c r="I413" s="105"/>
      <c r="J413" s="105"/>
      <c r="K413" s="105"/>
      <c r="L413" s="105"/>
      <c r="M413" s="105"/>
      <c r="N413" s="105"/>
    </row>
    <row r="414" spans="3:14" ht="15" thickBot="1">
      <c r="C414" s="105"/>
      <c r="D414" s="105"/>
      <c r="E414" s="105"/>
      <c r="F414" s="105"/>
      <c r="G414" s="105"/>
      <c r="H414" s="105"/>
      <c r="I414" s="105"/>
      <c r="J414" s="105"/>
      <c r="K414" s="105"/>
      <c r="L414" s="105"/>
      <c r="M414" s="105"/>
      <c r="N414" s="105"/>
    </row>
    <row r="415" spans="3:14" ht="15" thickBot="1">
      <c r="C415" s="105"/>
      <c r="D415" s="105"/>
      <c r="E415" s="105"/>
      <c r="F415" s="105"/>
      <c r="G415" s="105"/>
      <c r="H415" s="105"/>
      <c r="I415" s="105"/>
      <c r="J415" s="105"/>
      <c r="K415" s="105"/>
      <c r="L415" s="105"/>
      <c r="M415" s="105"/>
      <c r="N415" s="105"/>
    </row>
    <row r="416" spans="3:14" ht="15" thickBot="1">
      <c r="C416" s="105"/>
      <c r="D416" s="105"/>
      <c r="E416" s="105"/>
      <c r="F416" s="105"/>
      <c r="G416" s="105"/>
      <c r="H416" s="105"/>
      <c r="I416" s="105"/>
      <c r="J416" s="105"/>
      <c r="K416" s="105"/>
      <c r="L416" s="105"/>
      <c r="M416" s="105"/>
      <c r="N416" s="105"/>
    </row>
    <row r="417" spans="3:14" ht="15" thickBot="1">
      <c r="C417" s="105"/>
      <c r="D417" s="105"/>
      <c r="E417" s="105"/>
      <c r="F417" s="105"/>
      <c r="G417" s="105"/>
      <c r="H417" s="105"/>
      <c r="I417" s="105"/>
      <c r="J417" s="105"/>
      <c r="K417" s="105"/>
      <c r="L417" s="105"/>
      <c r="M417" s="105"/>
      <c r="N417" s="105"/>
    </row>
    <row r="418" spans="3:14" ht="15" thickBot="1">
      <c r="C418" s="105"/>
      <c r="D418" s="105"/>
      <c r="E418" s="105"/>
      <c r="F418" s="105"/>
      <c r="G418" s="105"/>
      <c r="H418" s="105"/>
      <c r="I418" s="105"/>
      <c r="J418" s="105"/>
      <c r="K418" s="105"/>
      <c r="L418" s="105"/>
      <c r="M418" s="105"/>
      <c r="N418" s="105"/>
    </row>
    <row r="419" spans="3:14" ht="15" thickBot="1">
      <c r="C419" s="105"/>
      <c r="D419" s="105"/>
      <c r="E419" s="105"/>
      <c r="F419" s="105"/>
      <c r="G419" s="105"/>
      <c r="H419" s="105"/>
      <c r="I419" s="105"/>
      <c r="J419" s="105"/>
      <c r="K419" s="105"/>
      <c r="L419" s="105"/>
      <c r="M419" s="105"/>
      <c r="N419" s="105"/>
    </row>
    <row r="420" spans="3:14" ht="15" thickBot="1">
      <c r="C420" s="105"/>
      <c r="D420" s="105"/>
      <c r="E420" s="105"/>
      <c r="F420" s="105"/>
      <c r="G420" s="105"/>
      <c r="H420" s="105"/>
      <c r="I420" s="105"/>
      <c r="J420" s="105"/>
      <c r="K420" s="105"/>
      <c r="L420" s="105"/>
      <c r="M420" s="105"/>
      <c r="N420" s="105"/>
    </row>
    <row r="421" spans="3:14" ht="15" thickBot="1">
      <c r="C421" s="105"/>
      <c r="D421" s="105"/>
      <c r="E421" s="105"/>
      <c r="F421" s="105"/>
      <c r="G421" s="105"/>
      <c r="H421" s="105"/>
      <c r="I421" s="105"/>
      <c r="J421" s="105"/>
      <c r="K421" s="105"/>
      <c r="L421" s="105"/>
      <c r="M421" s="105"/>
      <c r="N421" s="105"/>
    </row>
    <row r="422" spans="3:14" ht="15" thickBot="1">
      <c r="C422" s="105"/>
      <c r="D422" s="105"/>
      <c r="E422" s="105"/>
      <c r="F422" s="105"/>
      <c r="G422" s="105"/>
      <c r="H422" s="105"/>
      <c r="I422" s="105"/>
      <c r="J422" s="105"/>
      <c r="K422" s="105"/>
      <c r="L422" s="105"/>
      <c r="M422" s="105"/>
      <c r="N422" s="105"/>
    </row>
    <row r="423" spans="3:14" ht="15" thickBot="1">
      <c r="C423" s="105"/>
      <c r="D423" s="105"/>
      <c r="E423" s="105"/>
      <c r="F423" s="105"/>
      <c r="G423" s="105"/>
      <c r="H423" s="105"/>
      <c r="I423" s="105"/>
      <c r="J423" s="105"/>
      <c r="K423" s="105"/>
      <c r="L423" s="105"/>
      <c r="M423" s="105"/>
      <c r="N423" s="105"/>
    </row>
    <row r="424" spans="3:14" ht="15" thickBot="1">
      <c r="C424" s="105"/>
      <c r="D424" s="105"/>
      <c r="E424" s="105"/>
      <c r="F424" s="105"/>
      <c r="G424" s="105"/>
      <c r="H424" s="105"/>
      <c r="I424" s="105"/>
      <c r="J424" s="105"/>
      <c r="K424" s="105"/>
      <c r="L424" s="105"/>
      <c r="M424" s="105"/>
      <c r="N424" s="105"/>
    </row>
    <row r="425" spans="3:14" ht="15" thickBot="1">
      <c r="C425" s="105"/>
      <c r="D425" s="105"/>
      <c r="E425" s="105"/>
      <c r="F425" s="105"/>
      <c r="G425" s="105"/>
      <c r="H425" s="105"/>
      <c r="I425" s="105"/>
      <c r="J425" s="105"/>
      <c r="K425" s="105"/>
      <c r="L425" s="105"/>
      <c r="M425" s="105"/>
      <c r="N425" s="105"/>
    </row>
    <row r="426" spans="3:14" ht="15" thickBot="1">
      <c r="C426" s="105"/>
      <c r="D426" s="105"/>
      <c r="E426" s="105"/>
      <c r="F426" s="105"/>
      <c r="G426" s="105"/>
      <c r="H426" s="105"/>
      <c r="I426" s="105"/>
      <c r="J426" s="105"/>
      <c r="K426" s="105"/>
      <c r="L426" s="105"/>
      <c r="M426" s="105"/>
      <c r="N426" s="105"/>
    </row>
    <row r="427" spans="3:14" ht="15" thickBot="1">
      <c r="C427" s="105"/>
      <c r="D427" s="105"/>
      <c r="E427" s="105"/>
      <c r="F427" s="105"/>
      <c r="G427" s="105"/>
      <c r="H427" s="105"/>
      <c r="I427" s="105"/>
      <c r="J427" s="105"/>
      <c r="K427" s="105"/>
      <c r="L427" s="105"/>
      <c r="M427" s="105"/>
      <c r="N427" s="105"/>
    </row>
    <row r="428" spans="3:14" ht="15" thickBot="1">
      <c r="C428" s="105"/>
      <c r="D428" s="105"/>
      <c r="E428" s="105"/>
      <c r="F428" s="105"/>
      <c r="G428" s="105"/>
      <c r="H428" s="105"/>
      <c r="I428" s="105"/>
      <c r="J428" s="105"/>
      <c r="K428" s="105"/>
      <c r="L428" s="105"/>
      <c r="M428" s="105"/>
      <c r="N428" s="105"/>
    </row>
    <row r="429" spans="3:14" ht="15" thickBot="1">
      <c r="C429" s="105"/>
      <c r="D429" s="105"/>
      <c r="E429" s="105"/>
      <c r="F429" s="105"/>
      <c r="G429" s="105"/>
      <c r="H429" s="105"/>
      <c r="I429" s="105"/>
      <c r="J429" s="105"/>
      <c r="K429" s="105"/>
      <c r="L429" s="105"/>
      <c r="M429" s="105"/>
      <c r="N429" s="105"/>
    </row>
    <row r="430" spans="3:14" ht="15" thickBot="1">
      <c r="C430" s="105"/>
      <c r="D430" s="105"/>
      <c r="E430" s="105"/>
      <c r="F430" s="105"/>
      <c r="G430" s="105"/>
      <c r="H430" s="105"/>
      <c r="I430" s="105"/>
      <c r="J430" s="105"/>
      <c r="K430" s="105"/>
      <c r="L430" s="105"/>
      <c r="M430" s="105"/>
      <c r="N430" s="105"/>
    </row>
    <row r="431" spans="3:14" ht="15" thickBot="1">
      <c r="C431" s="105"/>
      <c r="D431" s="105"/>
      <c r="E431" s="105"/>
      <c r="F431" s="105"/>
      <c r="G431" s="105"/>
      <c r="H431" s="105"/>
      <c r="I431" s="105"/>
      <c r="J431" s="105"/>
      <c r="K431" s="105"/>
      <c r="L431" s="105"/>
      <c r="M431" s="105"/>
      <c r="N431" s="105"/>
    </row>
    <row r="432" spans="3:14" ht="15" thickBot="1">
      <c r="C432" s="105"/>
      <c r="D432" s="105"/>
      <c r="E432" s="105"/>
      <c r="F432" s="105"/>
      <c r="G432" s="105"/>
      <c r="H432" s="105"/>
      <c r="I432" s="105"/>
      <c r="J432" s="105"/>
      <c r="K432" s="105"/>
      <c r="L432" s="105"/>
      <c r="M432" s="105"/>
      <c r="N432" s="105"/>
    </row>
    <row r="433" spans="3:14" ht="15" thickBot="1">
      <c r="C433" s="105"/>
      <c r="D433" s="105"/>
      <c r="E433" s="105"/>
      <c r="F433" s="105"/>
      <c r="G433" s="105"/>
      <c r="H433" s="105"/>
      <c r="I433" s="105"/>
      <c r="J433" s="105"/>
      <c r="K433" s="105"/>
      <c r="L433" s="105"/>
      <c r="M433" s="105"/>
      <c r="N433" s="105"/>
    </row>
    <row r="434" spans="3:14" ht="15" thickBot="1">
      <c r="C434" s="105"/>
      <c r="D434" s="105"/>
      <c r="E434" s="105"/>
      <c r="F434" s="105"/>
      <c r="G434" s="105"/>
      <c r="H434" s="105"/>
      <c r="I434" s="105"/>
      <c r="J434" s="105"/>
      <c r="K434" s="105"/>
      <c r="L434" s="105"/>
      <c r="M434" s="105"/>
      <c r="N434" s="105"/>
    </row>
    <row r="435" spans="3:14" ht="15" thickBot="1">
      <c r="C435" s="105"/>
      <c r="D435" s="105"/>
      <c r="E435" s="105"/>
      <c r="F435" s="105"/>
      <c r="G435" s="105"/>
      <c r="H435" s="105"/>
      <c r="I435" s="105"/>
      <c r="J435" s="105"/>
      <c r="K435" s="105"/>
      <c r="L435" s="105"/>
      <c r="M435" s="105"/>
      <c r="N435" s="105"/>
    </row>
    <row r="436" spans="3:14" ht="15" thickBot="1">
      <c r="C436" s="105"/>
      <c r="D436" s="105"/>
      <c r="E436" s="105"/>
      <c r="F436" s="105"/>
      <c r="G436" s="105"/>
      <c r="H436" s="105"/>
      <c r="I436" s="105"/>
      <c r="J436" s="105"/>
      <c r="K436" s="105"/>
      <c r="L436" s="105"/>
      <c r="M436" s="105"/>
      <c r="N436" s="105"/>
    </row>
    <row r="437" spans="3:14" ht="15" thickBot="1">
      <c r="C437" s="105"/>
      <c r="D437" s="105"/>
      <c r="E437" s="105"/>
      <c r="F437" s="105"/>
      <c r="G437" s="105"/>
      <c r="H437" s="105"/>
      <c r="I437" s="105"/>
      <c r="J437" s="105"/>
      <c r="K437" s="105"/>
      <c r="L437" s="105"/>
      <c r="M437" s="105"/>
      <c r="N437" s="105"/>
    </row>
    <row r="438" spans="3:14" ht="15" thickBot="1">
      <c r="C438" s="105"/>
      <c r="D438" s="105"/>
      <c r="E438" s="105"/>
      <c r="F438" s="105"/>
      <c r="G438" s="105"/>
      <c r="H438" s="105"/>
      <c r="I438" s="105"/>
      <c r="J438" s="105"/>
      <c r="K438" s="105"/>
      <c r="L438" s="105"/>
      <c r="M438" s="105"/>
      <c r="N438" s="105"/>
    </row>
    <row r="439" spans="3:14" ht="15" thickBot="1">
      <c r="C439" s="105"/>
      <c r="D439" s="105"/>
      <c r="E439" s="105"/>
      <c r="F439" s="105"/>
      <c r="G439" s="105"/>
      <c r="H439" s="105"/>
      <c r="I439" s="105"/>
      <c r="J439" s="105"/>
      <c r="K439" s="105"/>
      <c r="L439" s="105"/>
      <c r="M439" s="105"/>
      <c r="N439" s="105"/>
    </row>
    <row r="440" spans="3:14" ht="15" thickBot="1">
      <c r="C440" s="105"/>
      <c r="D440" s="105"/>
      <c r="E440" s="105"/>
      <c r="F440" s="105"/>
      <c r="G440" s="105"/>
      <c r="H440" s="105"/>
      <c r="I440" s="105"/>
      <c r="J440" s="105"/>
      <c r="K440" s="105"/>
      <c r="L440" s="105"/>
      <c r="M440" s="105"/>
      <c r="N440" s="105"/>
    </row>
    <row r="441" spans="3:14" ht="15" thickBot="1">
      <c r="C441" s="105"/>
      <c r="D441" s="105"/>
      <c r="E441" s="105"/>
      <c r="F441" s="105"/>
      <c r="G441" s="105"/>
      <c r="H441" s="105"/>
      <c r="I441" s="105"/>
      <c r="J441" s="105"/>
      <c r="K441" s="105"/>
      <c r="L441" s="105"/>
      <c r="M441" s="105"/>
      <c r="N441" s="105"/>
    </row>
    <row r="442" spans="3:14" ht="15" thickBot="1">
      <c r="C442" s="105"/>
      <c r="D442" s="105"/>
      <c r="E442" s="105"/>
      <c r="F442" s="105"/>
      <c r="G442" s="105"/>
      <c r="H442" s="105"/>
      <c r="I442" s="105"/>
      <c r="J442" s="105"/>
      <c r="K442" s="105"/>
      <c r="L442" s="105"/>
      <c r="M442" s="105"/>
      <c r="N442" s="105"/>
    </row>
    <row r="443" spans="3:14" ht="15" thickBot="1">
      <c r="C443" s="105"/>
      <c r="D443" s="105"/>
      <c r="E443" s="105"/>
      <c r="F443" s="105"/>
      <c r="G443" s="105"/>
      <c r="H443" s="105"/>
      <c r="I443" s="105"/>
      <c r="J443" s="105"/>
      <c r="K443" s="105"/>
      <c r="L443" s="105"/>
      <c r="M443" s="105"/>
      <c r="N443" s="105"/>
    </row>
    <row r="444" spans="3:14" ht="15" thickBot="1">
      <c r="C444" s="105"/>
      <c r="D444" s="105"/>
      <c r="E444" s="105"/>
      <c r="F444" s="105"/>
      <c r="G444" s="105"/>
      <c r="H444" s="105"/>
      <c r="I444" s="105"/>
      <c r="J444" s="105"/>
      <c r="K444" s="105"/>
      <c r="L444" s="105"/>
      <c r="M444" s="105"/>
      <c r="N444" s="105"/>
    </row>
    <row r="445" spans="3:14" ht="15" thickBot="1">
      <c r="C445" s="105"/>
      <c r="D445" s="105"/>
      <c r="E445" s="105"/>
      <c r="F445" s="105"/>
      <c r="G445" s="105"/>
      <c r="H445" s="105"/>
      <c r="I445" s="105"/>
      <c r="J445" s="105"/>
      <c r="K445" s="105"/>
      <c r="L445" s="105"/>
      <c r="M445" s="105"/>
      <c r="N445" s="105"/>
    </row>
    <row r="446" spans="3:14" ht="15" thickBot="1">
      <c r="C446" s="105"/>
      <c r="D446" s="105"/>
      <c r="E446" s="105"/>
      <c r="F446" s="105"/>
      <c r="G446" s="105"/>
      <c r="H446" s="105"/>
      <c r="I446" s="105"/>
      <c r="J446" s="105"/>
      <c r="K446" s="105"/>
      <c r="L446" s="105"/>
      <c r="M446" s="105"/>
      <c r="N446" s="105"/>
    </row>
    <row r="447" spans="3:14" ht="15" thickBot="1">
      <c r="C447" s="105"/>
      <c r="D447" s="105"/>
      <c r="E447" s="105"/>
      <c r="F447" s="105"/>
      <c r="G447" s="105"/>
      <c r="H447" s="105"/>
      <c r="I447" s="105"/>
      <c r="J447" s="105"/>
      <c r="K447" s="105"/>
      <c r="L447" s="105"/>
      <c r="M447" s="105"/>
      <c r="N447" s="105"/>
    </row>
    <row r="448" spans="3:14" ht="15" thickBot="1">
      <c r="C448" s="105"/>
      <c r="D448" s="105"/>
      <c r="E448" s="105"/>
      <c r="F448" s="105"/>
      <c r="G448" s="105"/>
      <c r="H448" s="105"/>
      <c r="I448" s="105"/>
      <c r="J448" s="105"/>
      <c r="K448" s="105"/>
      <c r="L448" s="105"/>
      <c r="M448" s="105"/>
      <c r="N448" s="105"/>
    </row>
    <row r="449" spans="3:14" ht="15" thickBot="1">
      <c r="C449" s="105"/>
      <c r="D449" s="105"/>
      <c r="E449" s="105"/>
      <c r="F449" s="105"/>
      <c r="G449" s="105"/>
      <c r="H449" s="105"/>
      <c r="I449" s="105"/>
      <c r="J449" s="105"/>
      <c r="K449" s="105"/>
      <c r="L449" s="105"/>
      <c r="M449" s="105"/>
      <c r="N449" s="105"/>
    </row>
    <row r="450" spans="3:14" ht="15" thickBot="1">
      <c r="C450" s="105"/>
      <c r="D450" s="105"/>
      <c r="E450" s="105"/>
      <c r="F450" s="105"/>
      <c r="G450" s="105"/>
      <c r="H450" s="105"/>
      <c r="I450" s="105"/>
      <c r="J450" s="105"/>
      <c r="K450" s="105"/>
      <c r="L450" s="105"/>
      <c r="M450" s="105"/>
      <c r="N450" s="105"/>
    </row>
    <row r="451" spans="3:14" ht="15" thickBot="1">
      <c r="C451" s="105"/>
      <c r="D451" s="105"/>
      <c r="E451" s="105"/>
      <c r="F451" s="105"/>
      <c r="G451" s="105"/>
      <c r="H451" s="105"/>
      <c r="I451" s="105"/>
      <c r="J451" s="105"/>
      <c r="K451" s="105"/>
      <c r="L451" s="105"/>
      <c r="M451" s="105"/>
      <c r="N451" s="105"/>
    </row>
    <row r="452" spans="3:14" ht="15" thickBot="1">
      <c r="C452" s="105"/>
      <c r="D452" s="105"/>
      <c r="E452" s="105"/>
      <c r="F452" s="105"/>
      <c r="G452" s="105"/>
      <c r="H452" s="105"/>
      <c r="I452" s="105"/>
      <c r="J452" s="105"/>
      <c r="K452" s="105"/>
      <c r="L452" s="105"/>
      <c r="M452" s="105"/>
      <c r="N452" s="105"/>
    </row>
    <row r="453" spans="3:14" ht="15" thickBot="1">
      <c r="C453" s="105"/>
      <c r="D453" s="105"/>
      <c r="E453" s="105"/>
      <c r="F453" s="105"/>
      <c r="G453" s="105"/>
      <c r="H453" s="105"/>
      <c r="I453" s="105"/>
      <c r="J453" s="105"/>
      <c r="K453" s="105"/>
      <c r="L453" s="105"/>
      <c r="M453" s="105"/>
      <c r="N453" s="105"/>
    </row>
    <row r="454" spans="3:14" ht="15" thickBot="1">
      <c r="C454" s="105"/>
      <c r="D454" s="105"/>
      <c r="E454" s="105"/>
      <c r="F454" s="105"/>
      <c r="G454" s="105"/>
      <c r="H454" s="105"/>
      <c r="I454" s="105"/>
      <c r="J454" s="105"/>
      <c r="K454" s="105"/>
      <c r="L454" s="105"/>
      <c r="M454" s="105"/>
      <c r="N454" s="105"/>
    </row>
    <row r="455" spans="3:14" ht="15" thickBot="1">
      <c r="C455" s="105"/>
      <c r="D455" s="105"/>
      <c r="E455" s="105"/>
      <c r="F455" s="105"/>
      <c r="G455" s="105"/>
      <c r="H455" s="105"/>
      <c r="I455" s="105"/>
      <c r="J455" s="105"/>
      <c r="K455" s="105"/>
      <c r="L455" s="105"/>
      <c r="M455" s="105"/>
      <c r="N455" s="105"/>
    </row>
    <row r="456" spans="3:14" ht="15" thickBot="1">
      <c r="C456" s="105"/>
      <c r="D456" s="105"/>
      <c r="E456" s="105"/>
      <c r="F456" s="105"/>
      <c r="G456" s="105"/>
      <c r="H456" s="105"/>
      <c r="I456" s="105"/>
      <c r="J456" s="105"/>
      <c r="K456" s="105"/>
      <c r="L456" s="105"/>
      <c r="M456" s="105"/>
      <c r="N456" s="105"/>
    </row>
    <row r="457" spans="3:14" ht="15" thickBot="1">
      <c r="C457" s="105"/>
      <c r="D457" s="105"/>
      <c r="E457" s="105"/>
      <c r="F457" s="105"/>
      <c r="G457" s="105"/>
      <c r="H457" s="105"/>
      <c r="I457" s="105"/>
      <c r="J457" s="105"/>
      <c r="K457" s="105"/>
      <c r="L457" s="105"/>
      <c r="M457" s="105"/>
      <c r="N457" s="105"/>
    </row>
    <row r="458" spans="3:14" ht="15" thickBot="1">
      <c r="C458" s="105"/>
      <c r="D458" s="105"/>
      <c r="E458" s="105"/>
      <c r="F458" s="105"/>
      <c r="G458" s="105"/>
      <c r="H458" s="105"/>
      <c r="I458" s="105"/>
      <c r="J458" s="105"/>
      <c r="K458" s="105"/>
      <c r="L458" s="105"/>
      <c r="M458" s="105"/>
      <c r="N458" s="105"/>
    </row>
    <row r="459" spans="3:14" ht="15" thickBot="1">
      <c r="C459" s="105"/>
      <c r="D459" s="105"/>
      <c r="E459" s="105"/>
      <c r="F459" s="105"/>
      <c r="G459" s="105"/>
      <c r="H459" s="105"/>
      <c r="I459" s="105"/>
      <c r="J459" s="105"/>
      <c r="K459" s="105"/>
      <c r="L459" s="105"/>
      <c r="M459" s="105"/>
      <c r="N459" s="105"/>
    </row>
    <row r="460" spans="3:14" ht="15" thickBot="1">
      <c r="C460" s="105"/>
      <c r="D460" s="105"/>
      <c r="E460" s="105"/>
      <c r="F460" s="105"/>
      <c r="G460" s="105"/>
      <c r="H460" s="105"/>
      <c r="I460" s="105"/>
      <c r="J460" s="105"/>
      <c r="K460" s="105"/>
      <c r="L460" s="105"/>
      <c r="M460" s="105"/>
      <c r="N460" s="105"/>
    </row>
    <row r="461" spans="3:14" ht="15" thickBot="1">
      <c r="C461" s="105"/>
      <c r="D461" s="105"/>
      <c r="E461" s="105"/>
      <c r="F461" s="105"/>
      <c r="G461" s="105"/>
      <c r="H461" s="105"/>
      <c r="I461" s="105"/>
      <c r="J461" s="105"/>
      <c r="K461" s="105"/>
      <c r="L461" s="105"/>
      <c r="M461" s="105"/>
      <c r="N461" s="105"/>
    </row>
    <row r="462" spans="3:14" ht="15" thickBot="1">
      <c r="C462" s="105"/>
      <c r="D462" s="105"/>
      <c r="E462" s="105"/>
      <c r="F462" s="105"/>
      <c r="G462" s="105"/>
      <c r="H462" s="105"/>
      <c r="I462" s="105"/>
      <c r="J462" s="105"/>
      <c r="K462" s="105"/>
      <c r="L462" s="105"/>
      <c r="M462" s="105"/>
      <c r="N462" s="105"/>
    </row>
    <row r="463" spans="3:14" ht="15" thickBot="1">
      <c r="C463" s="105"/>
      <c r="D463" s="105"/>
      <c r="E463" s="105"/>
      <c r="F463" s="105"/>
      <c r="G463" s="105"/>
      <c r="H463" s="105"/>
      <c r="I463" s="105"/>
      <c r="J463" s="105"/>
      <c r="K463" s="105"/>
      <c r="L463" s="105"/>
      <c r="M463" s="105"/>
      <c r="N463" s="105"/>
    </row>
    <row r="464" spans="3:14" ht="15" thickBot="1">
      <c r="C464" s="105"/>
      <c r="D464" s="105"/>
      <c r="E464" s="105"/>
      <c r="F464" s="105"/>
      <c r="G464" s="105"/>
      <c r="H464" s="105"/>
      <c r="I464" s="105"/>
      <c r="J464" s="105"/>
      <c r="K464" s="105"/>
      <c r="L464" s="105"/>
      <c r="M464" s="105"/>
      <c r="N464" s="105"/>
    </row>
    <row r="465" spans="3:14" ht="15" thickBot="1">
      <c r="C465" s="105"/>
      <c r="D465" s="105"/>
      <c r="E465" s="105"/>
      <c r="F465" s="105"/>
      <c r="G465" s="105"/>
      <c r="H465" s="105"/>
      <c r="I465" s="105"/>
      <c r="J465" s="105"/>
      <c r="K465" s="105"/>
      <c r="L465" s="105"/>
      <c r="M465" s="105"/>
      <c r="N465" s="105"/>
    </row>
    <row r="466" spans="3:14" ht="15" thickBot="1">
      <c r="C466" s="105"/>
      <c r="D466" s="105"/>
      <c r="E466" s="105"/>
      <c r="F466" s="105"/>
      <c r="G466" s="105"/>
      <c r="H466" s="105"/>
      <c r="I466" s="105"/>
      <c r="J466" s="105"/>
      <c r="K466" s="105"/>
      <c r="L466" s="105"/>
      <c r="M466" s="105"/>
      <c r="N466" s="105"/>
    </row>
    <row r="467" spans="3:14" ht="15" thickBot="1">
      <c r="C467" s="105"/>
      <c r="D467" s="105"/>
      <c r="E467" s="105"/>
      <c r="F467" s="105"/>
      <c r="G467" s="105"/>
      <c r="H467" s="105"/>
      <c r="I467" s="105"/>
      <c r="J467" s="105"/>
      <c r="K467" s="105"/>
      <c r="L467" s="105"/>
      <c r="M467" s="105"/>
      <c r="N467" s="105"/>
    </row>
    <row r="468" spans="3:14" ht="15" thickBot="1">
      <c r="C468" s="105"/>
      <c r="D468" s="105"/>
      <c r="E468" s="105"/>
      <c r="F468" s="105"/>
      <c r="G468" s="105"/>
      <c r="H468" s="105"/>
      <c r="I468" s="105"/>
      <c r="J468" s="105"/>
      <c r="K468" s="105"/>
      <c r="L468" s="105"/>
      <c r="M468" s="105"/>
      <c r="N468" s="105"/>
    </row>
    <row r="469" spans="3:14" ht="15" thickBot="1">
      <c r="C469" s="105"/>
      <c r="D469" s="105"/>
      <c r="E469" s="105"/>
      <c r="F469" s="105"/>
      <c r="G469" s="105"/>
      <c r="H469" s="105"/>
      <c r="I469" s="105"/>
      <c r="J469" s="105"/>
      <c r="K469" s="105"/>
      <c r="L469" s="105"/>
      <c r="M469" s="105"/>
      <c r="N469" s="105"/>
    </row>
    <row r="470" spans="3:14" ht="15" thickBot="1">
      <c r="C470" s="105"/>
      <c r="D470" s="105"/>
      <c r="E470" s="105"/>
      <c r="F470" s="105"/>
      <c r="G470" s="105"/>
      <c r="H470" s="105"/>
      <c r="I470" s="105"/>
      <c r="J470" s="105"/>
      <c r="K470" s="105"/>
      <c r="L470" s="105"/>
      <c r="M470" s="105"/>
      <c r="N470" s="105"/>
    </row>
    <row r="471" spans="3:14" ht="15" thickBot="1">
      <c r="C471" s="105"/>
      <c r="D471" s="105"/>
      <c r="E471" s="105"/>
      <c r="F471" s="105"/>
      <c r="G471" s="105"/>
      <c r="H471" s="105"/>
      <c r="I471" s="105"/>
      <c r="J471" s="105"/>
      <c r="K471" s="105"/>
      <c r="L471" s="105"/>
      <c r="M471" s="105"/>
      <c r="N471" s="105"/>
    </row>
    <row r="472" spans="3:14" ht="15" thickBot="1">
      <c r="C472" s="105"/>
      <c r="D472" s="105"/>
      <c r="E472" s="105"/>
      <c r="F472" s="105"/>
      <c r="G472" s="105"/>
      <c r="H472" s="105"/>
      <c r="I472" s="105"/>
      <c r="J472" s="105"/>
      <c r="K472" s="105"/>
      <c r="L472" s="105"/>
      <c r="M472" s="105"/>
      <c r="N472" s="105"/>
    </row>
    <row r="473" spans="3:14" ht="15" thickBot="1">
      <c r="C473" s="105"/>
      <c r="D473" s="105"/>
      <c r="E473" s="105"/>
      <c r="F473" s="105"/>
      <c r="G473" s="105"/>
      <c r="H473" s="105"/>
      <c r="I473" s="105"/>
      <c r="J473" s="105"/>
      <c r="K473" s="105"/>
      <c r="L473" s="105"/>
      <c r="M473" s="105"/>
      <c r="N473" s="105"/>
    </row>
    <row r="474" spans="3:14" ht="15" thickBot="1">
      <c r="C474" s="105"/>
      <c r="D474" s="105"/>
      <c r="E474" s="105"/>
      <c r="F474" s="105"/>
      <c r="G474" s="105"/>
      <c r="H474" s="105"/>
      <c r="I474" s="105"/>
      <c r="J474" s="105"/>
      <c r="K474" s="105"/>
      <c r="L474" s="105"/>
      <c r="M474" s="105"/>
      <c r="N474" s="105"/>
    </row>
    <row r="475" spans="3:14" ht="15" thickBot="1">
      <c r="C475" s="105"/>
      <c r="D475" s="105"/>
      <c r="E475" s="105"/>
      <c r="F475" s="105"/>
      <c r="G475" s="105"/>
      <c r="H475" s="105"/>
      <c r="I475" s="105"/>
      <c r="J475" s="105"/>
      <c r="K475" s="105"/>
      <c r="L475" s="105"/>
      <c r="M475" s="105"/>
      <c r="N475" s="105"/>
    </row>
    <row r="476" spans="3:14" ht="15" thickBot="1">
      <c r="C476" s="105"/>
      <c r="D476" s="105"/>
      <c r="E476" s="105"/>
      <c r="F476" s="105"/>
      <c r="G476" s="105"/>
      <c r="H476" s="105"/>
      <c r="I476" s="105"/>
      <c r="J476" s="105"/>
      <c r="K476" s="105"/>
      <c r="L476" s="105"/>
      <c r="M476" s="105"/>
      <c r="N476" s="105"/>
    </row>
    <row r="477" spans="3:14" ht="15" thickBot="1">
      <c r="C477" s="105"/>
      <c r="D477" s="105"/>
      <c r="E477" s="105"/>
      <c r="F477" s="105"/>
      <c r="G477" s="105"/>
      <c r="H477" s="105"/>
      <c r="I477" s="105"/>
      <c r="J477" s="105"/>
      <c r="K477" s="105"/>
      <c r="L477" s="105"/>
      <c r="M477" s="105"/>
      <c r="N477" s="105"/>
    </row>
    <row r="478" spans="3:14" ht="15" thickBot="1">
      <c r="C478" s="105"/>
      <c r="D478" s="105"/>
      <c r="E478" s="105"/>
      <c r="F478" s="105"/>
      <c r="G478" s="105"/>
      <c r="H478" s="105"/>
      <c r="I478" s="105"/>
      <c r="J478" s="105"/>
      <c r="K478" s="105"/>
      <c r="L478" s="105"/>
      <c r="M478" s="105"/>
      <c r="N478" s="105"/>
    </row>
    <row r="479" spans="3:14" ht="15" thickBot="1">
      <c r="C479" s="105"/>
      <c r="D479" s="105"/>
      <c r="E479" s="105"/>
      <c r="F479" s="105"/>
      <c r="G479" s="105"/>
      <c r="H479" s="105"/>
      <c r="I479" s="105"/>
      <c r="J479" s="105"/>
      <c r="K479" s="105"/>
      <c r="L479" s="105"/>
      <c r="M479" s="105"/>
      <c r="N479" s="105"/>
    </row>
    <row r="480" spans="3:14" ht="15" thickBot="1">
      <c r="C480" s="105"/>
      <c r="D480" s="105"/>
      <c r="E480" s="105"/>
      <c r="F480" s="105"/>
      <c r="G480" s="105"/>
      <c r="H480" s="105"/>
      <c r="I480" s="105"/>
      <c r="J480" s="105"/>
      <c r="K480" s="105"/>
      <c r="L480" s="105"/>
      <c r="M480" s="105"/>
      <c r="N480" s="105"/>
    </row>
    <row r="481" spans="3:14" ht="15" thickBot="1">
      <c r="C481" s="105"/>
      <c r="D481" s="105"/>
      <c r="E481" s="105"/>
      <c r="F481" s="105"/>
      <c r="G481" s="105"/>
      <c r="H481" s="105"/>
      <c r="I481" s="105"/>
      <c r="J481" s="105"/>
      <c r="K481" s="105"/>
      <c r="L481" s="105"/>
      <c r="M481" s="105"/>
      <c r="N481" s="105"/>
    </row>
    <row r="482" spans="3:14" ht="15" thickBot="1">
      <c r="C482" s="105"/>
      <c r="D482" s="105"/>
      <c r="E482" s="105"/>
      <c r="F482" s="105"/>
      <c r="G482" s="105"/>
      <c r="H482" s="105"/>
      <c r="I482" s="105"/>
      <c r="J482" s="105"/>
      <c r="K482" s="105"/>
      <c r="L482" s="105"/>
      <c r="M482" s="105"/>
      <c r="N482" s="105"/>
    </row>
    <row r="483" spans="3:14" ht="15" thickBot="1">
      <c r="C483" s="105"/>
      <c r="D483" s="105"/>
      <c r="E483" s="105"/>
      <c r="F483" s="105"/>
      <c r="G483" s="105"/>
      <c r="H483" s="105"/>
      <c r="I483" s="105"/>
      <c r="J483" s="105"/>
      <c r="K483" s="105"/>
      <c r="L483" s="105"/>
      <c r="M483" s="105"/>
      <c r="N483" s="105"/>
    </row>
    <row r="484" spans="3:14" ht="15" thickBot="1">
      <c r="C484" s="105"/>
      <c r="D484" s="105"/>
      <c r="E484" s="105"/>
      <c r="F484" s="105"/>
      <c r="G484" s="105"/>
      <c r="H484" s="105"/>
      <c r="I484" s="105"/>
      <c r="J484" s="105"/>
      <c r="K484" s="105"/>
      <c r="L484" s="105"/>
      <c r="M484" s="105"/>
      <c r="N484" s="105"/>
    </row>
    <row r="485" spans="3:14" ht="15" thickBot="1">
      <c r="C485" s="105"/>
      <c r="D485" s="105"/>
      <c r="E485" s="105"/>
      <c r="F485" s="105"/>
      <c r="G485" s="105"/>
      <c r="H485" s="105"/>
      <c r="I485" s="105"/>
      <c r="J485" s="105"/>
      <c r="K485" s="105"/>
      <c r="L485" s="105"/>
      <c r="M485" s="105"/>
      <c r="N485" s="105"/>
    </row>
    <row r="486" spans="3:14" ht="15" thickBot="1">
      <c r="C486" s="105"/>
      <c r="D486" s="105"/>
      <c r="E486" s="105"/>
      <c r="F486" s="105"/>
      <c r="G486" s="105"/>
      <c r="H486" s="105"/>
      <c r="I486" s="105"/>
      <c r="J486" s="105"/>
      <c r="K486" s="105"/>
      <c r="L486" s="105"/>
      <c r="M486" s="105"/>
      <c r="N486" s="105"/>
    </row>
    <row r="487" spans="3:14" ht="15" thickBot="1">
      <c r="C487" s="105"/>
      <c r="D487" s="105"/>
      <c r="E487" s="105"/>
      <c r="F487" s="105"/>
      <c r="G487" s="105"/>
      <c r="H487" s="105"/>
      <c r="I487" s="105"/>
      <c r="J487" s="105"/>
      <c r="K487" s="105"/>
      <c r="L487" s="105"/>
      <c r="M487" s="105"/>
      <c r="N487" s="105"/>
    </row>
    <row r="488" spans="3:14" ht="15" thickBot="1">
      <c r="C488" s="105"/>
      <c r="D488" s="105"/>
      <c r="E488" s="105"/>
      <c r="F488" s="105"/>
      <c r="G488" s="105"/>
      <c r="H488" s="105"/>
      <c r="I488" s="105"/>
      <c r="J488" s="105"/>
      <c r="K488" s="105"/>
      <c r="L488" s="105"/>
      <c r="M488" s="105"/>
      <c r="N488" s="105"/>
    </row>
    <row r="489" spans="3:14" ht="15" thickBot="1">
      <c r="C489" s="105"/>
      <c r="D489" s="105"/>
      <c r="E489" s="105"/>
      <c r="F489" s="105"/>
      <c r="G489" s="105"/>
      <c r="H489" s="105"/>
      <c r="I489" s="105"/>
      <c r="J489" s="105"/>
      <c r="K489" s="105"/>
      <c r="L489" s="105"/>
      <c r="M489" s="105"/>
      <c r="N489" s="105"/>
    </row>
    <row r="490" spans="3:14" ht="15" thickBot="1">
      <c r="C490" s="105"/>
      <c r="D490" s="105"/>
      <c r="E490" s="105"/>
      <c r="F490" s="105"/>
      <c r="G490" s="105"/>
      <c r="H490" s="105"/>
      <c r="I490" s="105"/>
      <c r="J490" s="105"/>
      <c r="K490" s="105"/>
      <c r="L490" s="105"/>
      <c r="M490" s="105"/>
      <c r="N490" s="105"/>
    </row>
    <row r="491" spans="3:14" ht="15" thickBot="1">
      <c r="C491" s="105"/>
      <c r="D491" s="105"/>
      <c r="E491" s="105"/>
      <c r="F491" s="105"/>
      <c r="G491" s="105"/>
      <c r="H491" s="105"/>
      <c r="I491" s="105"/>
      <c r="J491" s="105"/>
      <c r="K491" s="105"/>
      <c r="L491" s="105"/>
      <c r="M491" s="105"/>
      <c r="N491" s="105"/>
    </row>
    <row r="492" spans="3:14" ht="15" thickBot="1">
      <c r="C492" s="105"/>
      <c r="D492" s="105"/>
      <c r="E492" s="105"/>
      <c r="F492" s="105"/>
      <c r="G492" s="105"/>
      <c r="H492" s="105"/>
      <c r="I492" s="105"/>
      <c r="J492" s="105"/>
      <c r="K492" s="105"/>
      <c r="L492" s="105"/>
      <c r="M492" s="105"/>
      <c r="N492" s="105"/>
    </row>
    <row r="493" spans="3:14" ht="15" thickBot="1">
      <c r="C493" s="105"/>
      <c r="D493" s="105"/>
      <c r="E493" s="105"/>
      <c r="F493" s="105"/>
      <c r="G493" s="105"/>
      <c r="H493" s="105"/>
      <c r="I493" s="105"/>
      <c r="J493" s="105"/>
      <c r="K493" s="105"/>
      <c r="L493" s="105"/>
      <c r="M493" s="105"/>
      <c r="N493" s="105"/>
    </row>
    <row r="494" spans="3:14" ht="15" thickBot="1">
      <c r="C494" s="105"/>
      <c r="D494" s="105"/>
      <c r="E494" s="105"/>
      <c r="F494" s="105"/>
      <c r="G494" s="105"/>
      <c r="H494" s="105"/>
      <c r="I494" s="105"/>
      <c r="J494" s="105"/>
      <c r="K494" s="105"/>
      <c r="L494" s="105"/>
      <c r="M494" s="105"/>
      <c r="N494" s="105"/>
    </row>
    <row r="495" spans="3:14" ht="15" thickBot="1">
      <c r="C495" s="105"/>
      <c r="D495" s="105"/>
      <c r="E495" s="105"/>
      <c r="F495" s="105"/>
      <c r="G495" s="105"/>
      <c r="H495" s="105"/>
      <c r="I495" s="105"/>
      <c r="J495" s="105"/>
      <c r="K495" s="105"/>
      <c r="L495" s="105"/>
      <c r="M495" s="105"/>
      <c r="N495" s="105"/>
    </row>
    <row r="496" spans="3:14" ht="15" thickBot="1">
      <c r="C496" s="105"/>
      <c r="D496" s="105"/>
      <c r="E496" s="105"/>
      <c r="F496" s="105"/>
      <c r="G496" s="105"/>
      <c r="H496" s="105"/>
      <c r="I496" s="105"/>
      <c r="J496" s="105"/>
      <c r="K496" s="105"/>
      <c r="L496" s="105"/>
      <c r="M496" s="105"/>
      <c r="N496" s="105"/>
    </row>
    <row r="497" spans="3:14" ht="15" thickBot="1">
      <c r="C497" s="105"/>
      <c r="D497" s="105"/>
      <c r="E497" s="105"/>
      <c r="F497" s="105"/>
      <c r="G497" s="105"/>
      <c r="H497" s="105"/>
      <c r="I497" s="105"/>
      <c r="J497" s="105"/>
      <c r="K497" s="105"/>
      <c r="L497" s="105"/>
      <c r="M497" s="105"/>
      <c r="N497" s="105"/>
    </row>
    <row r="498" spans="3:14" ht="15" thickBot="1">
      <c r="C498" s="105"/>
      <c r="D498" s="105"/>
      <c r="E498" s="105"/>
      <c r="F498" s="105"/>
      <c r="G498" s="105"/>
      <c r="H498" s="105"/>
      <c r="I498" s="105"/>
      <c r="J498" s="105"/>
      <c r="K498" s="105"/>
      <c r="L498" s="105"/>
      <c r="M498" s="105"/>
      <c r="N498" s="105"/>
    </row>
    <row r="499" spans="3:14" ht="15" thickBot="1">
      <c r="C499" s="105"/>
      <c r="D499" s="105"/>
      <c r="E499" s="105"/>
      <c r="F499" s="105"/>
      <c r="G499" s="105"/>
      <c r="H499" s="105"/>
      <c r="I499" s="105"/>
      <c r="J499" s="105"/>
      <c r="K499" s="105"/>
      <c r="L499" s="105"/>
      <c r="M499" s="105"/>
      <c r="N499" s="105"/>
    </row>
    <row r="500" spans="3:14" ht="15" thickBot="1">
      <c r="C500" s="105"/>
      <c r="D500" s="105"/>
      <c r="E500" s="105"/>
      <c r="F500" s="105"/>
      <c r="G500" s="105"/>
      <c r="H500" s="105"/>
      <c r="I500" s="105"/>
      <c r="J500" s="105"/>
      <c r="K500" s="105"/>
      <c r="L500" s="105"/>
      <c r="M500" s="105"/>
      <c r="N500" s="105"/>
    </row>
    <row r="501" spans="3:14" ht="15" thickBot="1">
      <c r="C501" s="105"/>
      <c r="D501" s="105"/>
      <c r="E501" s="105"/>
      <c r="F501" s="105"/>
      <c r="G501" s="105"/>
      <c r="H501" s="105"/>
      <c r="I501" s="105"/>
      <c r="J501" s="105"/>
      <c r="K501" s="105"/>
      <c r="L501" s="105"/>
      <c r="M501" s="105"/>
      <c r="N501" s="105"/>
    </row>
    <row r="502" spans="3:14" ht="15" thickBot="1">
      <c r="C502" s="105"/>
      <c r="D502" s="105"/>
      <c r="E502" s="105"/>
      <c r="F502" s="105"/>
      <c r="G502" s="105"/>
      <c r="H502" s="105"/>
      <c r="I502" s="105"/>
      <c r="J502" s="105"/>
      <c r="K502" s="105"/>
      <c r="L502" s="105"/>
      <c r="M502" s="105"/>
      <c r="N502" s="105"/>
    </row>
    <row r="503" spans="3:14" ht="15" thickBot="1">
      <c r="C503" s="105"/>
      <c r="D503" s="105"/>
      <c r="E503" s="105"/>
      <c r="F503" s="105"/>
      <c r="G503" s="105"/>
      <c r="H503" s="105"/>
      <c r="I503" s="105"/>
      <c r="J503" s="105"/>
      <c r="K503" s="105"/>
      <c r="L503" s="105"/>
      <c r="M503" s="105"/>
      <c r="N503" s="105"/>
    </row>
    <row r="504" spans="3:14" ht="15" thickBot="1">
      <c r="C504" s="105"/>
      <c r="D504" s="105"/>
      <c r="E504" s="105"/>
      <c r="F504" s="105"/>
      <c r="G504" s="105"/>
      <c r="H504" s="105"/>
      <c r="I504" s="105"/>
      <c r="J504" s="105"/>
      <c r="K504" s="105"/>
      <c r="L504" s="105"/>
      <c r="M504" s="105"/>
      <c r="N504" s="105"/>
    </row>
    <row r="505" spans="3:14" ht="15" thickBot="1">
      <c r="C505" s="105"/>
      <c r="D505" s="105"/>
      <c r="E505" s="105"/>
      <c r="F505" s="105"/>
      <c r="G505" s="105"/>
      <c r="H505" s="105"/>
      <c r="I505" s="105"/>
      <c r="J505" s="105"/>
      <c r="K505" s="105"/>
      <c r="L505" s="105"/>
      <c r="M505" s="105"/>
      <c r="N505" s="105"/>
    </row>
    <row r="506" spans="3:14" ht="15" thickBot="1">
      <c r="C506" s="105"/>
      <c r="D506" s="105"/>
      <c r="E506" s="105"/>
      <c r="F506" s="105"/>
      <c r="G506" s="105"/>
      <c r="H506" s="105"/>
      <c r="I506" s="105"/>
      <c r="J506" s="105"/>
      <c r="K506" s="105"/>
      <c r="L506" s="105"/>
      <c r="M506" s="105"/>
      <c r="N506" s="105"/>
    </row>
    <row r="507" spans="3:14" ht="15" thickBot="1">
      <c r="C507" s="105"/>
      <c r="D507" s="105"/>
      <c r="E507" s="105"/>
      <c r="F507" s="105"/>
      <c r="G507" s="105"/>
      <c r="H507" s="105"/>
      <c r="I507" s="105"/>
      <c r="J507" s="105"/>
      <c r="K507" s="105"/>
      <c r="L507" s="105"/>
      <c r="M507" s="105"/>
      <c r="N507" s="105"/>
    </row>
    <row r="508" spans="3:14" ht="15" thickBot="1">
      <c r="C508" s="105"/>
      <c r="D508" s="105"/>
      <c r="E508" s="105"/>
      <c r="F508" s="105"/>
      <c r="G508" s="105"/>
      <c r="H508" s="105"/>
      <c r="I508" s="105"/>
      <c r="J508" s="105"/>
      <c r="K508" s="105"/>
      <c r="L508" s="105"/>
      <c r="M508" s="105"/>
      <c r="N508" s="105"/>
    </row>
    <row r="509" spans="3:14" ht="15" thickBot="1">
      <c r="C509" s="105"/>
      <c r="D509" s="105"/>
      <c r="E509" s="105"/>
      <c r="F509" s="105"/>
      <c r="G509" s="105"/>
      <c r="H509" s="105"/>
      <c r="I509" s="105"/>
      <c r="J509" s="105"/>
      <c r="K509" s="105"/>
      <c r="L509" s="105"/>
      <c r="M509" s="105"/>
      <c r="N509" s="105"/>
    </row>
    <row r="510" spans="3:14" ht="15" thickBot="1">
      <c r="C510" s="105"/>
      <c r="D510" s="105"/>
      <c r="E510" s="105"/>
      <c r="F510" s="105"/>
      <c r="G510" s="105"/>
      <c r="H510" s="105"/>
      <c r="I510" s="105"/>
      <c r="J510" s="105"/>
      <c r="K510" s="105"/>
      <c r="L510" s="105"/>
      <c r="M510" s="105"/>
      <c r="N510" s="105"/>
    </row>
    <row r="511" spans="3:14" ht="15" thickBot="1">
      <c r="C511" s="105"/>
      <c r="D511" s="105"/>
      <c r="E511" s="105"/>
      <c r="F511" s="105"/>
      <c r="G511" s="105"/>
      <c r="H511" s="105"/>
      <c r="I511" s="105"/>
      <c r="J511" s="105"/>
      <c r="K511" s="105"/>
      <c r="L511" s="105"/>
      <c r="M511" s="105"/>
      <c r="N511" s="105"/>
    </row>
    <row r="512" spans="3:14" ht="15" thickBot="1">
      <c r="C512" s="105"/>
      <c r="D512" s="105"/>
      <c r="E512" s="105"/>
      <c r="F512" s="105"/>
      <c r="G512" s="105"/>
      <c r="H512" s="105"/>
      <c r="I512" s="105"/>
      <c r="J512" s="105"/>
      <c r="K512" s="105"/>
      <c r="L512" s="105"/>
      <c r="M512" s="105"/>
      <c r="N512" s="105"/>
    </row>
    <row r="513" spans="3:14" ht="15" thickBot="1">
      <c r="C513" s="105"/>
      <c r="D513" s="105"/>
      <c r="E513" s="105"/>
      <c r="F513" s="105"/>
      <c r="G513" s="105"/>
      <c r="H513" s="105"/>
      <c r="I513" s="105"/>
      <c r="J513" s="105"/>
      <c r="K513" s="105"/>
      <c r="L513" s="105"/>
      <c r="M513" s="105"/>
      <c r="N513" s="105"/>
    </row>
    <row r="514" spans="3:14" ht="15" thickBot="1">
      <c r="C514" s="105"/>
      <c r="D514" s="105"/>
      <c r="E514" s="105"/>
      <c r="F514" s="105"/>
      <c r="G514" s="105"/>
      <c r="H514" s="105"/>
      <c r="I514" s="105"/>
      <c r="J514" s="105"/>
      <c r="K514" s="105"/>
      <c r="L514" s="105"/>
      <c r="M514" s="105"/>
      <c r="N514" s="105"/>
    </row>
    <row r="515" spans="3:14" ht="15" thickBot="1">
      <c r="C515" s="105"/>
      <c r="D515" s="105"/>
      <c r="E515" s="105"/>
      <c r="F515" s="105"/>
      <c r="G515" s="105"/>
      <c r="H515" s="105"/>
      <c r="I515" s="105"/>
      <c r="J515" s="105"/>
      <c r="K515" s="105"/>
      <c r="L515" s="105"/>
      <c r="M515" s="105"/>
      <c r="N515" s="105"/>
    </row>
    <row r="516" spans="3:14" ht="15" thickBot="1">
      <c r="C516" s="105"/>
      <c r="D516" s="105"/>
      <c r="E516" s="105"/>
      <c r="F516" s="105"/>
      <c r="G516" s="105"/>
      <c r="H516" s="105"/>
      <c r="I516" s="105"/>
      <c r="J516" s="105"/>
      <c r="K516" s="105"/>
      <c r="L516" s="105"/>
      <c r="M516" s="105"/>
      <c r="N516" s="105"/>
    </row>
    <row r="517" spans="3:14" ht="15" thickBot="1">
      <c r="C517" s="105"/>
      <c r="D517" s="105"/>
      <c r="E517" s="105"/>
      <c r="F517" s="105"/>
      <c r="G517" s="105"/>
      <c r="H517" s="105"/>
      <c r="I517" s="105"/>
      <c r="J517" s="105"/>
      <c r="K517" s="105"/>
      <c r="L517" s="105"/>
      <c r="M517" s="105"/>
      <c r="N517" s="105"/>
    </row>
    <row r="518" spans="3:14" ht="15" thickBot="1">
      <c r="C518" s="105"/>
      <c r="D518" s="105"/>
      <c r="E518" s="105"/>
      <c r="F518" s="105"/>
      <c r="G518" s="105"/>
      <c r="H518" s="105"/>
      <c r="I518" s="105"/>
      <c r="J518" s="105"/>
      <c r="K518" s="105"/>
      <c r="L518" s="105"/>
      <c r="M518" s="105"/>
      <c r="N518" s="105"/>
    </row>
    <row r="519" spans="3:14" ht="15" thickBot="1">
      <c r="C519" s="105"/>
      <c r="D519" s="105"/>
      <c r="E519" s="105"/>
      <c r="F519" s="105"/>
      <c r="G519" s="105"/>
      <c r="H519" s="105"/>
      <c r="I519" s="105"/>
      <c r="J519" s="105"/>
      <c r="K519" s="105"/>
      <c r="L519" s="105"/>
      <c r="M519" s="105"/>
      <c r="N519" s="105"/>
    </row>
    <row r="520" spans="3:14" ht="15" thickBot="1">
      <c r="C520" s="105"/>
      <c r="D520" s="105"/>
      <c r="E520" s="105"/>
      <c r="F520" s="105"/>
      <c r="G520" s="105"/>
      <c r="H520" s="105"/>
      <c r="I520" s="105"/>
      <c r="J520" s="105"/>
      <c r="K520" s="105"/>
      <c r="L520" s="105"/>
      <c r="M520" s="105"/>
      <c r="N520" s="105"/>
    </row>
    <row r="521" spans="3:14" ht="15" thickBot="1">
      <c r="C521" s="105"/>
      <c r="D521" s="105"/>
      <c r="E521" s="105"/>
      <c r="F521" s="105"/>
      <c r="G521" s="105"/>
      <c r="H521" s="105"/>
      <c r="I521" s="105"/>
      <c r="J521" s="105"/>
      <c r="K521" s="105"/>
      <c r="L521" s="105"/>
      <c r="M521" s="105"/>
      <c r="N521" s="105"/>
    </row>
    <row r="522" spans="3:14" ht="15" thickBot="1">
      <c r="C522" s="105"/>
      <c r="D522" s="105"/>
      <c r="E522" s="105"/>
      <c r="F522" s="105"/>
      <c r="G522" s="105"/>
      <c r="H522" s="105"/>
      <c r="I522" s="105"/>
      <c r="J522" s="105"/>
      <c r="K522" s="105"/>
      <c r="L522" s="105"/>
      <c r="M522" s="105"/>
      <c r="N522" s="105"/>
    </row>
    <row r="523" spans="3:14" ht="15" thickBot="1">
      <c r="C523" s="105"/>
      <c r="D523" s="105"/>
      <c r="E523" s="105"/>
      <c r="F523" s="105"/>
      <c r="G523" s="105"/>
      <c r="H523" s="105"/>
      <c r="I523" s="105"/>
      <c r="J523" s="105"/>
      <c r="K523" s="105"/>
      <c r="L523" s="105"/>
      <c r="M523" s="105"/>
      <c r="N523" s="105"/>
    </row>
    <row r="524" spans="3:14" ht="15" thickBot="1">
      <c r="C524" s="105"/>
      <c r="D524" s="105"/>
      <c r="E524" s="105"/>
      <c r="F524" s="105"/>
      <c r="G524" s="105"/>
      <c r="H524" s="105"/>
      <c r="I524" s="105"/>
      <c r="J524" s="105"/>
      <c r="K524" s="105"/>
      <c r="L524" s="105"/>
      <c r="M524" s="105"/>
      <c r="N524" s="105"/>
    </row>
    <row r="525" spans="3:14" ht="15" thickBot="1">
      <c r="C525" s="105"/>
      <c r="D525" s="105"/>
      <c r="E525" s="105"/>
      <c r="F525" s="105"/>
      <c r="G525" s="105"/>
      <c r="H525" s="105"/>
      <c r="I525" s="105"/>
      <c r="J525" s="105"/>
      <c r="K525" s="105"/>
      <c r="L525" s="105"/>
      <c r="M525" s="105"/>
      <c r="N525" s="105"/>
    </row>
    <row r="526" spans="3:14" ht="15" thickBot="1">
      <c r="C526" s="105"/>
      <c r="D526" s="105"/>
      <c r="E526" s="105"/>
      <c r="F526" s="105"/>
      <c r="G526" s="105"/>
      <c r="H526" s="105"/>
      <c r="I526" s="105"/>
      <c r="J526" s="105"/>
      <c r="K526" s="105"/>
      <c r="L526" s="105"/>
      <c r="M526" s="105"/>
      <c r="N526" s="105"/>
    </row>
    <row r="527" spans="3:14" ht="15" thickBot="1">
      <c r="C527" s="105"/>
      <c r="D527" s="105"/>
      <c r="E527" s="105"/>
      <c r="F527" s="105"/>
      <c r="G527" s="105"/>
      <c r="H527" s="105"/>
      <c r="I527" s="105"/>
      <c r="J527" s="105"/>
      <c r="K527" s="105"/>
      <c r="L527" s="105"/>
      <c r="M527" s="105"/>
      <c r="N527" s="105"/>
    </row>
    <row r="528" spans="3:14" ht="15" thickBot="1">
      <c r="C528" s="105"/>
      <c r="D528" s="105"/>
      <c r="E528" s="105"/>
      <c r="F528" s="105"/>
      <c r="G528" s="105"/>
      <c r="H528" s="105"/>
      <c r="I528" s="105"/>
      <c r="J528" s="105"/>
      <c r="K528" s="105"/>
      <c r="L528" s="105"/>
      <c r="M528" s="105"/>
      <c r="N528" s="105"/>
    </row>
    <row r="529" spans="3:14" ht="15" thickBot="1">
      <c r="C529" s="105"/>
      <c r="D529" s="105"/>
      <c r="E529" s="105"/>
      <c r="F529" s="105"/>
      <c r="G529" s="105"/>
      <c r="H529" s="105"/>
      <c r="I529" s="105"/>
      <c r="J529" s="105"/>
      <c r="K529" s="105"/>
      <c r="L529" s="105"/>
      <c r="M529" s="105"/>
      <c r="N529" s="105"/>
    </row>
    <row r="530" spans="3:14" ht="15" thickBot="1">
      <c r="C530" s="105"/>
      <c r="D530" s="105"/>
      <c r="E530" s="105"/>
      <c r="F530" s="105"/>
      <c r="G530" s="105"/>
      <c r="H530" s="105"/>
      <c r="I530" s="105"/>
      <c r="J530" s="105"/>
      <c r="K530" s="105"/>
      <c r="L530" s="105"/>
      <c r="M530" s="105"/>
      <c r="N530" s="105"/>
    </row>
    <row r="531" spans="3:14" ht="15" thickBot="1">
      <c r="C531" s="105"/>
      <c r="D531" s="105"/>
      <c r="E531" s="105"/>
      <c r="F531" s="105"/>
      <c r="G531" s="105"/>
      <c r="H531" s="105"/>
      <c r="I531" s="105"/>
      <c r="J531" s="105"/>
      <c r="K531" s="105"/>
      <c r="L531" s="105"/>
      <c r="M531" s="105"/>
      <c r="N531" s="105"/>
    </row>
    <row r="532" spans="3:14" ht="15" thickBot="1">
      <c r="C532" s="105"/>
      <c r="D532" s="105"/>
      <c r="E532" s="105"/>
      <c r="F532" s="105"/>
      <c r="G532" s="105"/>
      <c r="H532" s="105"/>
      <c r="I532" s="105"/>
      <c r="J532" s="105"/>
      <c r="K532" s="105"/>
      <c r="L532" s="105"/>
      <c r="M532" s="105"/>
      <c r="N532" s="105"/>
    </row>
    <row r="533" spans="3:14" ht="15" thickBot="1">
      <c r="C533" s="105"/>
      <c r="D533" s="105"/>
      <c r="E533" s="105"/>
      <c r="F533" s="105"/>
      <c r="G533" s="105"/>
      <c r="H533" s="105"/>
      <c r="I533" s="105"/>
      <c r="J533" s="105"/>
      <c r="K533" s="105"/>
      <c r="L533" s="105"/>
      <c r="M533" s="105"/>
      <c r="N533" s="105"/>
    </row>
    <row r="534" spans="3:14" ht="15" thickBot="1">
      <c r="C534" s="105"/>
      <c r="D534" s="105"/>
      <c r="E534" s="105"/>
      <c r="F534" s="105"/>
      <c r="G534" s="105"/>
      <c r="H534" s="105"/>
      <c r="I534" s="105"/>
      <c r="J534" s="105"/>
      <c r="K534" s="105"/>
      <c r="L534" s="105"/>
      <c r="M534" s="105"/>
      <c r="N534" s="105"/>
    </row>
    <row r="535" spans="3:14" ht="15" thickBot="1">
      <c r="C535" s="105"/>
      <c r="D535" s="105"/>
      <c r="E535" s="105"/>
      <c r="F535" s="105"/>
      <c r="G535" s="105"/>
      <c r="H535" s="105"/>
      <c r="I535" s="105"/>
      <c r="J535" s="105"/>
      <c r="K535" s="105"/>
      <c r="L535" s="105"/>
      <c r="M535" s="105"/>
      <c r="N535" s="105"/>
    </row>
    <row r="536" spans="3:14" ht="15" thickBot="1">
      <c r="C536" s="105"/>
      <c r="D536" s="105"/>
      <c r="E536" s="105"/>
      <c r="F536" s="105"/>
      <c r="G536" s="105"/>
      <c r="H536" s="105"/>
      <c r="I536" s="105"/>
      <c r="J536" s="105"/>
      <c r="K536" s="105"/>
      <c r="L536" s="105"/>
      <c r="M536" s="105"/>
      <c r="N536" s="105"/>
    </row>
    <row r="537" spans="3:14" ht="15" thickBot="1">
      <c r="C537" s="105"/>
      <c r="D537" s="105"/>
      <c r="E537" s="105"/>
      <c r="F537" s="105"/>
      <c r="G537" s="105"/>
      <c r="H537" s="105"/>
      <c r="I537" s="105"/>
      <c r="J537" s="105"/>
      <c r="K537" s="105"/>
      <c r="L537" s="105"/>
      <c r="M537" s="105"/>
      <c r="N537" s="105"/>
    </row>
    <row r="538" spans="3:14" ht="15" thickBot="1">
      <c r="C538" s="105"/>
      <c r="D538" s="105"/>
      <c r="E538" s="105"/>
      <c r="F538" s="105"/>
      <c r="G538" s="105"/>
      <c r="H538" s="105"/>
      <c r="I538" s="105"/>
      <c r="J538" s="105"/>
      <c r="K538" s="105"/>
      <c r="L538" s="105"/>
      <c r="M538" s="105"/>
      <c r="N538" s="105"/>
    </row>
    <row r="539" spans="3:14" ht="15" thickBot="1">
      <c r="C539" s="105"/>
      <c r="D539" s="105"/>
      <c r="E539" s="105"/>
      <c r="F539" s="105"/>
      <c r="G539" s="105"/>
      <c r="H539" s="105"/>
      <c r="I539" s="105"/>
      <c r="J539" s="105"/>
      <c r="K539" s="105"/>
      <c r="L539" s="105"/>
      <c r="M539" s="105"/>
      <c r="N539" s="105"/>
    </row>
    <row r="540" spans="3:14" ht="15" thickBot="1">
      <c r="C540" s="105"/>
      <c r="D540" s="105"/>
      <c r="E540" s="105"/>
      <c r="F540" s="105"/>
      <c r="G540" s="105"/>
      <c r="H540" s="105"/>
      <c r="I540" s="105"/>
      <c r="J540" s="105"/>
      <c r="K540" s="105"/>
      <c r="L540" s="105"/>
      <c r="M540" s="105"/>
      <c r="N540" s="105"/>
    </row>
    <row r="541" spans="3:14" ht="15" thickBot="1">
      <c r="C541" s="105"/>
      <c r="D541" s="105"/>
      <c r="E541" s="105"/>
      <c r="F541" s="105"/>
      <c r="G541" s="105"/>
      <c r="H541" s="105"/>
      <c r="I541" s="105"/>
      <c r="J541" s="105"/>
      <c r="K541" s="105"/>
      <c r="L541" s="105"/>
      <c r="M541" s="105"/>
      <c r="N541" s="105"/>
    </row>
    <row r="542" spans="3:14" ht="15" thickBot="1">
      <c r="C542" s="105"/>
      <c r="D542" s="105"/>
      <c r="E542" s="105"/>
      <c r="F542" s="105"/>
      <c r="G542" s="105"/>
      <c r="H542" s="105"/>
      <c r="I542" s="105"/>
      <c r="J542" s="105"/>
      <c r="K542" s="105"/>
      <c r="L542" s="105"/>
      <c r="M542" s="105"/>
      <c r="N542" s="105"/>
    </row>
    <row r="543" spans="3:14" ht="15" thickBot="1">
      <c r="C543" s="105"/>
      <c r="D543" s="105"/>
      <c r="E543" s="105"/>
      <c r="F543" s="105"/>
      <c r="G543" s="105"/>
      <c r="H543" s="105"/>
      <c r="I543" s="105"/>
      <c r="J543" s="105"/>
      <c r="K543" s="105"/>
      <c r="L543" s="105"/>
      <c r="M543" s="105"/>
      <c r="N543" s="105"/>
    </row>
    <row r="544" spans="3:14" ht="15" thickBot="1">
      <c r="C544" s="105"/>
      <c r="D544" s="105"/>
      <c r="E544" s="105"/>
      <c r="F544" s="105"/>
      <c r="G544" s="105"/>
      <c r="H544" s="105"/>
      <c r="I544" s="105"/>
      <c r="J544" s="105"/>
      <c r="K544" s="105"/>
      <c r="L544" s="105"/>
      <c r="M544" s="105"/>
      <c r="N544" s="105"/>
    </row>
    <row r="545" spans="3:14" ht="15" thickBot="1">
      <c r="C545" s="105"/>
      <c r="D545" s="105"/>
      <c r="E545" s="105"/>
      <c r="F545" s="105"/>
      <c r="G545" s="105"/>
      <c r="H545" s="105"/>
      <c r="I545" s="105"/>
      <c r="J545" s="105"/>
      <c r="K545" s="105"/>
      <c r="L545" s="105"/>
      <c r="M545" s="105"/>
      <c r="N545" s="105"/>
    </row>
    <row r="546" spans="3:14" ht="15" thickBot="1">
      <c r="C546" s="105"/>
      <c r="D546" s="105"/>
      <c r="E546" s="105"/>
      <c r="F546" s="105"/>
      <c r="G546" s="105"/>
      <c r="H546" s="105"/>
      <c r="I546" s="105"/>
      <c r="J546" s="105"/>
      <c r="K546" s="105"/>
      <c r="L546" s="105"/>
      <c r="M546" s="105"/>
      <c r="N546" s="105"/>
    </row>
    <row r="547" spans="3:14" ht="15" thickBot="1">
      <c r="C547" s="105"/>
      <c r="D547" s="105"/>
      <c r="E547" s="105"/>
      <c r="F547" s="105"/>
      <c r="G547" s="105"/>
      <c r="H547" s="105"/>
      <c r="I547" s="105"/>
      <c r="J547" s="105"/>
      <c r="K547" s="105"/>
      <c r="L547" s="105"/>
      <c r="M547" s="105"/>
      <c r="N547" s="105"/>
    </row>
    <row r="548" spans="3:14" ht="15" thickBot="1">
      <c r="C548" s="105"/>
      <c r="D548" s="105"/>
      <c r="E548" s="105"/>
      <c r="F548" s="105"/>
      <c r="G548" s="105"/>
      <c r="H548" s="105"/>
      <c r="I548" s="105"/>
      <c r="J548" s="105"/>
      <c r="K548" s="105"/>
      <c r="L548" s="105"/>
      <c r="M548" s="105"/>
      <c r="N548" s="105"/>
    </row>
    <row r="549" spans="3:14" ht="15" thickBot="1">
      <c r="C549" s="105"/>
      <c r="D549" s="105"/>
      <c r="E549" s="105"/>
      <c r="F549" s="105"/>
      <c r="G549" s="105"/>
      <c r="H549" s="105"/>
      <c r="I549" s="105"/>
      <c r="J549" s="105"/>
      <c r="K549" s="105"/>
      <c r="L549" s="105"/>
      <c r="M549" s="105"/>
      <c r="N549" s="105"/>
    </row>
    <row r="550" spans="3:14" ht="15" thickBot="1">
      <c r="C550" s="105"/>
      <c r="D550" s="105"/>
      <c r="E550" s="105"/>
      <c r="F550" s="105"/>
      <c r="G550" s="105"/>
      <c r="H550" s="105"/>
      <c r="I550" s="105"/>
      <c r="J550" s="105"/>
      <c r="K550" s="105"/>
      <c r="L550" s="105"/>
      <c r="M550" s="105"/>
      <c r="N550" s="105"/>
    </row>
    <row r="551" spans="3:14" ht="15" thickBot="1">
      <c r="C551" s="105"/>
      <c r="D551" s="105"/>
      <c r="E551" s="105"/>
      <c r="F551" s="105"/>
      <c r="G551" s="105"/>
      <c r="H551" s="105"/>
      <c r="I551" s="105"/>
      <c r="J551" s="105"/>
      <c r="K551" s="105"/>
      <c r="L551" s="105"/>
      <c r="M551" s="105"/>
      <c r="N551" s="105"/>
    </row>
    <row r="552" spans="3:14" ht="15" thickBot="1">
      <c r="C552" s="105"/>
      <c r="D552" s="105"/>
      <c r="E552" s="105"/>
      <c r="F552" s="105"/>
      <c r="G552" s="105"/>
      <c r="H552" s="105"/>
      <c r="I552" s="105"/>
      <c r="J552" s="105"/>
      <c r="K552" s="105"/>
      <c r="L552" s="105"/>
      <c r="M552" s="105"/>
      <c r="N552" s="105"/>
    </row>
    <row r="553" spans="3:14" ht="15" thickBot="1">
      <c r="C553" s="105"/>
      <c r="D553" s="105"/>
      <c r="E553" s="105"/>
      <c r="F553" s="105"/>
      <c r="G553" s="105"/>
      <c r="H553" s="105"/>
      <c r="I553" s="105"/>
      <c r="J553" s="105"/>
      <c r="K553" s="105"/>
      <c r="L553" s="105"/>
      <c r="M553" s="105"/>
      <c r="N553" s="105"/>
    </row>
    <row r="554" spans="3:14" ht="15" thickBot="1">
      <c r="C554" s="105"/>
      <c r="D554" s="105"/>
      <c r="E554" s="105"/>
      <c r="F554" s="105"/>
      <c r="G554" s="105"/>
      <c r="H554" s="105"/>
      <c r="I554" s="105"/>
      <c r="J554" s="105"/>
      <c r="K554" s="105"/>
      <c r="L554" s="105"/>
      <c r="M554" s="105"/>
      <c r="N554" s="105"/>
    </row>
    <row r="555" spans="3:14" ht="15" thickBot="1">
      <c r="C555" s="105"/>
      <c r="D555" s="105"/>
      <c r="E555" s="105"/>
      <c r="F555" s="105"/>
      <c r="G555" s="105"/>
      <c r="H555" s="105"/>
      <c r="I555" s="105"/>
      <c r="J555" s="105"/>
      <c r="K555" s="105"/>
      <c r="L555" s="105"/>
      <c r="M555" s="105"/>
      <c r="N555" s="105"/>
    </row>
    <row r="556" spans="3:14" ht="15" thickBot="1">
      <c r="C556" s="105"/>
      <c r="D556" s="105"/>
      <c r="E556" s="105"/>
      <c r="F556" s="105"/>
      <c r="G556" s="105"/>
      <c r="H556" s="105"/>
      <c r="I556" s="105"/>
      <c r="J556" s="105"/>
      <c r="K556" s="105"/>
      <c r="L556" s="105"/>
      <c r="M556" s="105"/>
      <c r="N556" s="105"/>
    </row>
    <row r="557" spans="3:14" ht="15" thickBot="1">
      <c r="C557" s="105"/>
      <c r="D557" s="105"/>
      <c r="E557" s="105"/>
      <c r="F557" s="105"/>
      <c r="G557" s="105"/>
      <c r="H557" s="105"/>
      <c r="I557" s="105"/>
      <c r="J557" s="105"/>
      <c r="K557" s="105"/>
      <c r="L557" s="105"/>
      <c r="M557" s="105"/>
      <c r="N557" s="105"/>
    </row>
    <row r="558" spans="3:14" ht="15" thickBot="1">
      <c r="C558" s="105"/>
      <c r="D558" s="105"/>
      <c r="E558" s="105"/>
      <c r="F558" s="105"/>
      <c r="G558" s="105"/>
      <c r="H558" s="105"/>
      <c r="I558" s="105"/>
      <c r="J558" s="105"/>
      <c r="K558" s="105"/>
      <c r="L558" s="105"/>
      <c r="M558" s="105"/>
      <c r="N558" s="105"/>
    </row>
    <row r="559" spans="3:14" ht="15" thickBot="1">
      <c r="C559" s="105"/>
      <c r="D559" s="105"/>
      <c r="E559" s="105"/>
      <c r="F559" s="105"/>
      <c r="G559" s="105"/>
      <c r="H559" s="105"/>
      <c r="I559" s="105"/>
      <c r="J559" s="105"/>
      <c r="K559" s="105"/>
      <c r="L559" s="105"/>
      <c r="M559" s="105"/>
      <c r="N559" s="105"/>
    </row>
    <row r="560" spans="3:14" ht="15" thickBot="1">
      <c r="C560" s="105"/>
      <c r="D560" s="105"/>
      <c r="E560" s="105"/>
      <c r="F560" s="105"/>
      <c r="G560" s="105"/>
      <c r="H560" s="105"/>
      <c r="I560" s="105"/>
      <c r="J560" s="105"/>
      <c r="K560" s="105"/>
      <c r="L560" s="105"/>
      <c r="M560" s="105"/>
      <c r="N560" s="105"/>
    </row>
    <row r="561" spans="3:14" ht="15" thickBot="1">
      <c r="C561" s="105"/>
      <c r="D561" s="105"/>
      <c r="E561" s="105"/>
      <c r="F561" s="105"/>
      <c r="G561" s="105"/>
      <c r="H561" s="105"/>
      <c r="I561" s="105"/>
      <c r="J561" s="105"/>
      <c r="K561" s="105"/>
      <c r="L561" s="105"/>
      <c r="M561" s="105"/>
      <c r="N561" s="105"/>
    </row>
    <row r="562" spans="3:14" ht="15" thickBot="1">
      <c r="C562" s="105"/>
      <c r="D562" s="105"/>
      <c r="E562" s="105"/>
      <c r="F562" s="105"/>
      <c r="G562" s="105"/>
      <c r="H562" s="105"/>
      <c r="I562" s="105"/>
      <c r="J562" s="105"/>
      <c r="K562" s="105"/>
      <c r="L562" s="105"/>
      <c r="M562" s="105"/>
      <c r="N562" s="105"/>
    </row>
    <row r="563" spans="3:14" ht="15" thickBot="1">
      <c r="C563" s="105"/>
      <c r="D563" s="105"/>
      <c r="E563" s="105"/>
      <c r="F563" s="105"/>
      <c r="G563" s="105"/>
      <c r="H563" s="105"/>
      <c r="I563" s="105"/>
      <c r="J563" s="105"/>
      <c r="K563" s="105"/>
      <c r="L563" s="105"/>
      <c r="M563" s="105"/>
      <c r="N563" s="105"/>
    </row>
    <row r="564" spans="3:14" ht="15" thickBot="1">
      <c r="C564" s="105"/>
      <c r="D564" s="105"/>
      <c r="E564" s="105"/>
      <c r="F564" s="105"/>
      <c r="G564" s="105"/>
      <c r="H564" s="105"/>
      <c r="I564" s="105"/>
      <c r="J564" s="105"/>
      <c r="K564" s="105"/>
      <c r="L564" s="105"/>
      <c r="M564" s="105"/>
      <c r="N564" s="105"/>
    </row>
    <row r="565" spans="3:14" ht="15" thickBot="1">
      <c r="C565" s="105"/>
      <c r="D565" s="105"/>
      <c r="E565" s="105"/>
      <c r="F565" s="105"/>
      <c r="G565" s="105"/>
      <c r="H565" s="105"/>
      <c r="I565" s="105"/>
      <c r="J565" s="105"/>
      <c r="K565" s="105"/>
      <c r="L565" s="105"/>
      <c r="M565" s="105"/>
      <c r="N565" s="105"/>
    </row>
    <row r="566" spans="3:14" ht="15" thickBot="1">
      <c r="C566" s="105"/>
      <c r="D566" s="105"/>
      <c r="E566" s="105"/>
      <c r="F566" s="105"/>
      <c r="G566" s="105"/>
      <c r="H566" s="105"/>
      <c r="I566" s="105"/>
      <c r="J566" s="105"/>
      <c r="K566" s="105"/>
      <c r="L566" s="105"/>
      <c r="M566" s="105"/>
      <c r="N566" s="105"/>
    </row>
    <row r="567" spans="3:14" ht="15" thickBot="1">
      <c r="C567" s="105"/>
      <c r="D567" s="105"/>
      <c r="E567" s="105"/>
      <c r="F567" s="105"/>
      <c r="G567" s="105"/>
      <c r="H567" s="105"/>
      <c r="I567" s="105"/>
      <c r="J567" s="105"/>
      <c r="K567" s="105"/>
      <c r="L567" s="105"/>
      <c r="M567" s="105"/>
      <c r="N567" s="105"/>
    </row>
    <row r="568" spans="3:14" ht="15" thickBot="1">
      <c r="C568" s="105"/>
      <c r="D568" s="105"/>
      <c r="E568" s="105"/>
      <c r="F568" s="105"/>
      <c r="G568" s="105"/>
      <c r="H568" s="105"/>
      <c r="I568" s="105"/>
      <c r="J568" s="105"/>
      <c r="K568" s="105"/>
      <c r="L568" s="105"/>
      <c r="M568" s="105"/>
      <c r="N568" s="105"/>
    </row>
    <row r="569" spans="3:14" ht="15" thickBot="1">
      <c r="C569" s="105"/>
      <c r="D569" s="105"/>
      <c r="E569" s="105"/>
      <c r="F569" s="105"/>
      <c r="G569" s="105"/>
      <c r="H569" s="105"/>
      <c r="I569" s="105"/>
      <c r="J569" s="105"/>
      <c r="K569" s="105"/>
      <c r="L569" s="105"/>
      <c r="M569" s="105"/>
      <c r="N569" s="105"/>
    </row>
    <row r="570" spans="3:14" ht="15" thickBot="1">
      <c r="C570" s="105"/>
      <c r="D570" s="105"/>
      <c r="E570" s="105"/>
      <c r="F570" s="105"/>
      <c r="G570" s="105"/>
      <c r="H570" s="105"/>
      <c r="I570" s="105"/>
      <c r="J570" s="105"/>
      <c r="K570" s="105"/>
      <c r="L570" s="105"/>
      <c r="M570" s="105"/>
      <c r="N570" s="105"/>
    </row>
    <row r="571" spans="3:14" ht="15" thickBot="1">
      <c r="C571" s="105"/>
      <c r="D571" s="105"/>
      <c r="E571" s="105"/>
      <c r="F571" s="105"/>
      <c r="G571" s="105"/>
      <c r="H571" s="105"/>
      <c r="I571" s="105"/>
      <c r="J571" s="105"/>
      <c r="K571" s="105"/>
      <c r="L571" s="105"/>
      <c r="M571" s="105"/>
      <c r="N571" s="105"/>
    </row>
    <row r="572" spans="3:14" ht="15" thickBot="1">
      <c r="C572" s="105"/>
      <c r="D572" s="105"/>
      <c r="E572" s="105"/>
      <c r="F572" s="105"/>
      <c r="G572" s="105"/>
      <c r="H572" s="105"/>
      <c r="I572" s="105"/>
      <c r="J572" s="105"/>
      <c r="K572" s="105"/>
      <c r="L572" s="105"/>
      <c r="M572" s="105"/>
      <c r="N572" s="105"/>
    </row>
    <row r="573" spans="3:14" ht="15" thickBot="1">
      <c r="C573" s="105"/>
      <c r="D573" s="105"/>
      <c r="E573" s="105"/>
      <c r="F573" s="105"/>
      <c r="G573" s="105"/>
      <c r="H573" s="105"/>
      <c r="I573" s="105"/>
      <c r="J573" s="105"/>
      <c r="K573" s="105"/>
      <c r="L573" s="105"/>
      <c r="M573" s="105"/>
      <c r="N573" s="105"/>
    </row>
    <row r="574" spans="3:14" ht="15" thickBot="1">
      <c r="C574" s="105"/>
      <c r="D574" s="105"/>
      <c r="E574" s="105"/>
      <c r="F574" s="105"/>
      <c r="G574" s="105"/>
      <c r="H574" s="105"/>
      <c r="I574" s="105"/>
      <c r="J574" s="105"/>
      <c r="K574" s="105"/>
      <c r="L574" s="105"/>
      <c r="M574" s="105"/>
      <c r="N574" s="105"/>
    </row>
    <row r="575" spans="3:14" ht="15" thickBot="1">
      <c r="C575" s="105"/>
      <c r="D575" s="105"/>
      <c r="E575" s="105"/>
      <c r="F575" s="105"/>
      <c r="G575" s="105"/>
      <c r="H575" s="105"/>
      <c r="I575" s="105"/>
      <c r="J575" s="105"/>
      <c r="K575" s="105"/>
      <c r="L575" s="105"/>
      <c r="M575" s="105"/>
      <c r="N575" s="105"/>
    </row>
    <row r="576" spans="3:14" ht="15" thickBot="1">
      <c r="C576" s="105"/>
      <c r="D576" s="105"/>
      <c r="E576" s="105"/>
      <c r="F576" s="105"/>
      <c r="G576" s="105"/>
      <c r="H576" s="105"/>
      <c r="I576" s="105"/>
      <c r="J576" s="105"/>
      <c r="K576" s="105"/>
      <c r="L576" s="105"/>
      <c r="M576" s="105"/>
      <c r="N576" s="105"/>
    </row>
    <row r="577" spans="3:14" ht="15" thickBot="1">
      <c r="C577" s="105"/>
      <c r="D577" s="105"/>
      <c r="E577" s="105"/>
      <c r="F577" s="105"/>
      <c r="G577" s="105"/>
      <c r="H577" s="105"/>
      <c r="I577" s="105"/>
      <c r="J577" s="105"/>
      <c r="K577" s="105"/>
      <c r="L577" s="105"/>
      <c r="M577" s="105"/>
      <c r="N577" s="105"/>
    </row>
    <row r="578" spans="3:14" ht="15" thickBot="1">
      <c r="C578" s="105"/>
      <c r="D578" s="105"/>
      <c r="E578" s="105"/>
      <c r="F578" s="105"/>
      <c r="G578" s="105"/>
      <c r="H578" s="105"/>
      <c r="I578" s="105"/>
      <c r="J578" s="105"/>
      <c r="K578" s="105"/>
      <c r="L578" s="105"/>
      <c r="M578" s="105"/>
      <c r="N578" s="105"/>
    </row>
    <row r="579" spans="3:14" ht="15" thickBot="1">
      <c r="C579" s="105"/>
      <c r="D579" s="105"/>
      <c r="E579" s="105"/>
      <c r="F579" s="105"/>
      <c r="G579" s="105"/>
      <c r="H579" s="105"/>
      <c r="I579" s="105"/>
      <c r="J579" s="105"/>
      <c r="K579" s="105"/>
      <c r="L579" s="105"/>
      <c r="M579" s="105"/>
      <c r="N579" s="105"/>
    </row>
    <row r="580" spans="3:14" ht="15" thickBot="1">
      <c r="C580" s="105"/>
      <c r="D580" s="105"/>
      <c r="E580" s="105"/>
      <c r="F580" s="105"/>
      <c r="G580" s="105"/>
      <c r="H580" s="105"/>
      <c r="I580" s="105"/>
      <c r="J580" s="105"/>
      <c r="K580" s="105"/>
      <c r="L580" s="105"/>
      <c r="M580" s="105"/>
      <c r="N580" s="105"/>
    </row>
    <row r="581" spans="3:14" ht="15" thickBot="1">
      <c r="C581" s="105"/>
      <c r="D581" s="105"/>
      <c r="E581" s="105"/>
      <c r="F581" s="105"/>
      <c r="G581" s="105"/>
      <c r="H581" s="105"/>
      <c r="I581" s="105"/>
      <c r="J581" s="105"/>
      <c r="K581" s="105"/>
      <c r="L581" s="105"/>
      <c r="M581" s="105"/>
      <c r="N581" s="105"/>
    </row>
    <row r="582" spans="3:14" ht="15" thickBot="1">
      <c r="C582" s="105"/>
      <c r="D582" s="105"/>
      <c r="E582" s="105"/>
      <c r="F582" s="105"/>
      <c r="G582" s="105"/>
      <c r="H582" s="105"/>
      <c r="I582" s="105"/>
      <c r="J582" s="105"/>
      <c r="K582" s="105"/>
      <c r="L582" s="105"/>
      <c r="M582" s="105"/>
      <c r="N582" s="105"/>
    </row>
    <row r="583" spans="3:14" ht="15" thickBot="1">
      <c r="C583" s="105"/>
      <c r="D583" s="105"/>
      <c r="E583" s="105"/>
      <c r="F583" s="105"/>
      <c r="G583" s="105"/>
      <c r="H583" s="105"/>
      <c r="I583" s="105"/>
      <c r="J583" s="105"/>
      <c r="K583" s="105"/>
      <c r="L583" s="105"/>
      <c r="M583" s="105"/>
      <c r="N583" s="105"/>
    </row>
    <row r="584" spans="3:14" ht="15" thickBot="1">
      <c r="C584" s="105"/>
      <c r="D584" s="105"/>
      <c r="E584" s="105"/>
      <c r="F584" s="105"/>
      <c r="G584" s="105"/>
      <c r="H584" s="105"/>
      <c r="I584" s="105"/>
      <c r="J584" s="105"/>
      <c r="K584" s="105"/>
      <c r="L584" s="105"/>
      <c r="M584" s="105"/>
      <c r="N584" s="105"/>
    </row>
    <row r="585" spans="3:14" ht="15" thickBot="1">
      <c r="C585" s="105"/>
      <c r="D585" s="105"/>
      <c r="E585" s="105"/>
      <c r="F585" s="105"/>
      <c r="G585" s="105"/>
      <c r="H585" s="105"/>
      <c r="I585" s="105"/>
      <c r="J585" s="105"/>
      <c r="K585" s="105"/>
      <c r="L585" s="105"/>
      <c r="M585" s="105"/>
      <c r="N585" s="105"/>
    </row>
    <row r="586" spans="3:14" ht="15" thickBot="1">
      <c r="C586" s="105"/>
      <c r="D586" s="105"/>
      <c r="E586" s="105"/>
      <c r="F586" s="105"/>
      <c r="G586" s="105"/>
      <c r="H586" s="105"/>
      <c r="I586" s="105"/>
      <c r="J586" s="105"/>
      <c r="K586" s="105"/>
      <c r="L586" s="105"/>
      <c r="M586" s="105"/>
      <c r="N586" s="105"/>
    </row>
    <row r="587" spans="3:14" ht="15" thickBot="1">
      <c r="C587" s="105"/>
      <c r="D587" s="105"/>
      <c r="E587" s="105"/>
      <c r="F587" s="105"/>
      <c r="G587" s="105"/>
      <c r="H587" s="105"/>
      <c r="I587" s="105"/>
      <c r="J587" s="105"/>
      <c r="K587" s="105"/>
      <c r="L587" s="105"/>
      <c r="M587" s="105"/>
      <c r="N587" s="105"/>
    </row>
    <row r="588" spans="3:14" ht="15" thickBot="1">
      <c r="C588" s="105"/>
      <c r="D588" s="105"/>
      <c r="E588" s="105"/>
      <c r="F588" s="105"/>
      <c r="G588" s="105"/>
      <c r="H588" s="105"/>
      <c r="I588" s="105"/>
      <c r="J588" s="105"/>
      <c r="K588" s="105"/>
      <c r="L588" s="105"/>
      <c r="M588" s="105"/>
      <c r="N588" s="105"/>
    </row>
    <row r="589" spans="3:14" ht="15" thickBot="1">
      <c r="C589" s="105"/>
      <c r="D589" s="105"/>
      <c r="E589" s="105"/>
      <c r="F589" s="105"/>
      <c r="G589" s="105"/>
      <c r="H589" s="105"/>
      <c r="I589" s="105"/>
      <c r="J589" s="105"/>
      <c r="K589" s="105"/>
      <c r="L589" s="105"/>
      <c r="M589" s="105"/>
      <c r="N589" s="105"/>
    </row>
    <row r="590" spans="3:14" ht="15" thickBot="1">
      <c r="C590" s="105"/>
      <c r="D590" s="105"/>
      <c r="E590" s="105"/>
      <c r="F590" s="105"/>
      <c r="G590" s="105"/>
      <c r="H590" s="105"/>
      <c r="I590" s="105"/>
      <c r="J590" s="105"/>
      <c r="K590" s="105"/>
      <c r="L590" s="105"/>
      <c r="M590" s="105"/>
      <c r="N590" s="105"/>
    </row>
    <row r="591" spans="3:14" ht="15" thickBot="1">
      <c r="C591" s="105"/>
      <c r="D591" s="105"/>
      <c r="E591" s="105"/>
      <c r="F591" s="105"/>
      <c r="G591" s="105"/>
      <c r="H591" s="105"/>
      <c r="I591" s="105"/>
      <c r="J591" s="105"/>
      <c r="K591" s="105"/>
      <c r="L591" s="105"/>
      <c r="M591" s="105"/>
      <c r="N591" s="105"/>
    </row>
    <row r="592" spans="3:14" ht="15" thickBot="1">
      <c r="C592" s="105"/>
      <c r="D592" s="105"/>
      <c r="E592" s="105"/>
      <c r="F592" s="105"/>
      <c r="G592" s="105"/>
      <c r="H592" s="105"/>
      <c r="I592" s="105"/>
      <c r="J592" s="105"/>
      <c r="K592" s="105"/>
      <c r="L592" s="105"/>
      <c r="M592" s="105"/>
      <c r="N592" s="105"/>
    </row>
    <row r="593" spans="3:14" ht="15" thickBot="1">
      <c r="C593" s="105"/>
      <c r="D593" s="105"/>
      <c r="E593" s="105"/>
      <c r="F593" s="105"/>
      <c r="G593" s="105"/>
      <c r="H593" s="105"/>
      <c r="I593" s="105"/>
      <c r="J593" s="105"/>
      <c r="K593" s="105"/>
      <c r="L593" s="105"/>
      <c r="M593" s="105"/>
      <c r="N593" s="105"/>
    </row>
    <row r="594" spans="3:14" ht="15" thickBot="1">
      <c r="C594" s="105"/>
      <c r="D594" s="105"/>
      <c r="E594" s="105"/>
      <c r="F594" s="105"/>
      <c r="G594" s="105"/>
      <c r="H594" s="105"/>
      <c r="I594" s="105"/>
      <c r="J594" s="105"/>
      <c r="K594" s="105"/>
      <c r="L594" s="105"/>
      <c r="M594" s="105"/>
      <c r="N594" s="105"/>
    </row>
    <row r="595" spans="3:14" ht="15" thickBot="1">
      <c r="C595" s="105"/>
      <c r="D595" s="105"/>
      <c r="E595" s="105"/>
      <c r="F595" s="105"/>
      <c r="G595" s="105"/>
      <c r="H595" s="105"/>
      <c r="I595" s="105"/>
      <c r="J595" s="105"/>
      <c r="K595" s="105"/>
      <c r="L595" s="105"/>
      <c r="M595" s="105"/>
      <c r="N595" s="105"/>
    </row>
    <row r="596" spans="3:14" ht="15" thickBot="1">
      <c r="C596" s="105"/>
      <c r="D596" s="105"/>
      <c r="E596" s="105"/>
      <c r="F596" s="105"/>
      <c r="G596" s="105"/>
      <c r="H596" s="105"/>
      <c r="I596" s="105"/>
      <c r="J596" s="105"/>
      <c r="K596" s="105"/>
      <c r="L596" s="105"/>
      <c r="M596" s="105"/>
      <c r="N596" s="105"/>
    </row>
    <row r="597" spans="3:14" ht="15" thickBot="1">
      <c r="C597" s="105"/>
      <c r="D597" s="105"/>
      <c r="E597" s="105"/>
      <c r="F597" s="105"/>
      <c r="G597" s="105"/>
      <c r="H597" s="105"/>
      <c r="I597" s="105"/>
      <c r="J597" s="105"/>
      <c r="K597" s="105"/>
      <c r="L597" s="105"/>
      <c r="M597" s="105"/>
      <c r="N597" s="105"/>
    </row>
    <row r="598" spans="3:14" ht="15" thickBot="1">
      <c r="C598" s="105"/>
      <c r="D598" s="105"/>
      <c r="E598" s="105"/>
      <c r="F598" s="105"/>
      <c r="G598" s="105"/>
      <c r="H598" s="105"/>
      <c r="I598" s="105"/>
      <c r="J598" s="105"/>
      <c r="K598" s="105"/>
      <c r="L598" s="105"/>
      <c r="M598" s="105"/>
      <c r="N598" s="105"/>
    </row>
    <row r="599" spans="3:14" ht="15" thickBot="1">
      <c r="C599" s="105"/>
      <c r="D599" s="105"/>
      <c r="E599" s="105"/>
      <c r="F599" s="105"/>
      <c r="G599" s="105"/>
      <c r="H599" s="105"/>
      <c r="I599" s="105"/>
      <c r="J599" s="105"/>
      <c r="K599" s="105"/>
      <c r="L599" s="105"/>
      <c r="M599" s="105"/>
      <c r="N599" s="105"/>
    </row>
    <row r="600" spans="3:14" ht="15" thickBot="1">
      <c r="C600" s="105"/>
      <c r="D600" s="105"/>
      <c r="E600" s="105"/>
      <c r="F600" s="105"/>
      <c r="G600" s="105"/>
      <c r="H600" s="105"/>
      <c r="I600" s="105"/>
      <c r="J600" s="105"/>
      <c r="K600" s="105"/>
      <c r="L600" s="105"/>
      <c r="M600" s="105"/>
      <c r="N600" s="105"/>
    </row>
    <row r="601" spans="3:14" ht="15" thickBot="1">
      <c r="C601" s="105"/>
      <c r="D601" s="105"/>
      <c r="E601" s="105"/>
      <c r="F601" s="105"/>
      <c r="G601" s="105"/>
      <c r="H601" s="105"/>
      <c r="I601" s="105"/>
      <c r="J601" s="105"/>
      <c r="K601" s="105"/>
      <c r="L601" s="105"/>
      <c r="M601" s="105"/>
      <c r="N601" s="105"/>
    </row>
    <row r="602" spans="3:14" ht="15" thickBot="1">
      <c r="C602" s="105"/>
      <c r="D602" s="105"/>
      <c r="E602" s="105"/>
      <c r="F602" s="105"/>
      <c r="G602" s="105"/>
      <c r="H602" s="105"/>
      <c r="I602" s="105"/>
      <c r="J602" s="105"/>
      <c r="K602" s="105"/>
      <c r="L602" s="105"/>
      <c r="M602" s="105"/>
      <c r="N602" s="105"/>
    </row>
    <row r="603" spans="3:14" ht="15" thickBot="1">
      <c r="C603" s="105"/>
      <c r="D603" s="105"/>
      <c r="E603" s="105"/>
      <c r="F603" s="105"/>
      <c r="G603" s="105"/>
      <c r="H603" s="105"/>
      <c r="I603" s="105"/>
      <c r="J603" s="105"/>
      <c r="K603" s="105"/>
      <c r="L603" s="105"/>
      <c r="M603" s="105"/>
      <c r="N603" s="105"/>
    </row>
    <row r="604" spans="3:14" ht="15" thickBot="1">
      <c r="C604" s="105"/>
      <c r="D604" s="105"/>
      <c r="E604" s="105"/>
      <c r="F604" s="105"/>
      <c r="G604" s="105"/>
      <c r="H604" s="105"/>
      <c r="I604" s="105"/>
      <c r="J604" s="105"/>
      <c r="K604" s="105"/>
      <c r="L604" s="105"/>
      <c r="M604" s="105"/>
      <c r="N604" s="105"/>
    </row>
    <row r="605" spans="3:14" ht="15" thickBot="1">
      <c r="C605" s="105"/>
      <c r="D605" s="105"/>
      <c r="E605" s="105"/>
      <c r="F605" s="105"/>
      <c r="G605" s="105"/>
      <c r="H605" s="105"/>
      <c r="I605" s="105"/>
      <c r="J605" s="105"/>
      <c r="K605" s="105"/>
      <c r="L605" s="105"/>
      <c r="M605" s="105"/>
      <c r="N605" s="105"/>
    </row>
    <row r="606" spans="3:14" ht="15" thickBot="1">
      <c r="C606" s="105"/>
      <c r="D606" s="105"/>
      <c r="E606" s="105"/>
      <c r="F606" s="105"/>
      <c r="G606" s="105"/>
      <c r="H606" s="105"/>
      <c r="I606" s="105"/>
      <c r="J606" s="105"/>
      <c r="K606" s="105"/>
      <c r="L606" s="105"/>
      <c r="M606" s="105"/>
      <c r="N606" s="105"/>
    </row>
    <row r="607" spans="3:14" ht="15" thickBot="1">
      <c r="C607" s="105"/>
      <c r="D607" s="105"/>
      <c r="E607" s="105"/>
      <c r="F607" s="105"/>
      <c r="G607" s="105"/>
      <c r="H607" s="105"/>
      <c r="I607" s="105"/>
      <c r="J607" s="105"/>
      <c r="K607" s="105"/>
      <c r="L607" s="105"/>
      <c r="M607" s="105"/>
      <c r="N607" s="105"/>
    </row>
    <row r="608" spans="3:14" ht="15" thickBot="1">
      <c r="C608" s="105"/>
      <c r="D608" s="105"/>
      <c r="E608" s="105"/>
      <c r="F608" s="105"/>
      <c r="G608" s="105"/>
      <c r="H608" s="105"/>
      <c r="I608" s="105"/>
      <c r="J608" s="105"/>
      <c r="K608" s="105"/>
      <c r="L608" s="105"/>
      <c r="M608" s="105"/>
      <c r="N608" s="105"/>
    </row>
    <row r="609" spans="3:14" ht="15" thickBot="1">
      <c r="C609" s="105"/>
      <c r="D609" s="105"/>
      <c r="E609" s="105"/>
      <c r="F609" s="105"/>
      <c r="G609" s="105"/>
      <c r="H609" s="105"/>
      <c r="I609" s="105"/>
      <c r="J609" s="105"/>
      <c r="K609" s="105"/>
      <c r="L609" s="105"/>
      <c r="M609" s="105"/>
      <c r="N609" s="105"/>
    </row>
    <row r="610" spans="3:14" ht="15" thickBot="1">
      <c r="C610" s="105"/>
      <c r="D610" s="105"/>
      <c r="E610" s="105"/>
      <c r="F610" s="105"/>
      <c r="G610" s="105"/>
      <c r="H610" s="105"/>
      <c r="I610" s="105"/>
      <c r="J610" s="105"/>
      <c r="K610" s="105"/>
      <c r="L610" s="105"/>
      <c r="M610" s="105"/>
      <c r="N610" s="105"/>
    </row>
    <row r="611" spans="3:14" ht="15" thickBot="1">
      <c r="C611" s="105"/>
      <c r="D611" s="105"/>
      <c r="E611" s="105"/>
      <c r="F611" s="105"/>
      <c r="G611" s="105"/>
      <c r="H611" s="105"/>
      <c r="I611" s="105"/>
      <c r="J611" s="105"/>
      <c r="K611" s="105"/>
      <c r="L611" s="105"/>
      <c r="M611" s="105"/>
      <c r="N611" s="105"/>
    </row>
    <row r="612" spans="3:14" ht="15" thickBot="1">
      <c r="C612" s="105"/>
      <c r="D612" s="105"/>
      <c r="E612" s="105"/>
      <c r="F612" s="105"/>
      <c r="G612" s="105"/>
      <c r="H612" s="105"/>
      <c r="I612" s="105"/>
      <c r="J612" s="105"/>
      <c r="K612" s="105"/>
      <c r="L612" s="105"/>
      <c r="M612" s="105"/>
      <c r="N612" s="105"/>
    </row>
    <row r="613" spans="3:14" ht="15" thickBot="1">
      <c r="C613" s="105"/>
      <c r="D613" s="105"/>
      <c r="E613" s="105"/>
      <c r="F613" s="105"/>
      <c r="G613" s="105"/>
      <c r="H613" s="105"/>
      <c r="I613" s="105"/>
      <c r="J613" s="105"/>
      <c r="K613" s="105"/>
      <c r="L613" s="105"/>
      <c r="M613" s="105"/>
      <c r="N613" s="105"/>
    </row>
    <row r="614" spans="3:14" ht="15" thickBot="1">
      <c r="C614" s="105"/>
      <c r="D614" s="105"/>
      <c r="E614" s="105"/>
      <c r="F614" s="105"/>
      <c r="G614" s="105"/>
      <c r="H614" s="105"/>
      <c r="I614" s="105"/>
      <c r="J614" s="105"/>
      <c r="K614" s="105"/>
      <c r="L614" s="105"/>
      <c r="M614" s="105"/>
      <c r="N614" s="105"/>
    </row>
    <row r="615" spans="3:14" ht="15" thickBot="1">
      <c r="C615" s="105"/>
      <c r="D615" s="105"/>
      <c r="E615" s="105"/>
      <c r="F615" s="105"/>
      <c r="G615" s="105"/>
      <c r="H615" s="105"/>
      <c r="I615" s="105"/>
      <c r="J615" s="105"/>
      <c r="K615" s="105"/>
      <c r="L615" s="105"/>
      <c r="M615" s="105"/>
      <c r="N615" s="105"/>
    </row>
    <row r="616" spans="3:14" ht="15" thickBot="1">
      <c r="C616" s="105"/>
      <c r="D616" s="105"/>
      <c r="E616" s="105"/>
      <c r="F616" s="105"/>
      <c r="G616" s="105"/>
      <c r="H616" s="105"/>
      <c r="I616" s="105"/>
      <c r="J616" s="105"/>
      <c r="K616" s="105"/>
      <c r="L616" s="105"/>
      <c r="M616" s="105"/>
      <c r="N616" s="105"/>
    </row>
    <row r="617" spans="3:14" ht="15" thickBot="1">
      <c r="C617" s="105"/>
      <c r="D617" s="105"/>
      <c r="E617" s="105"/>
      <c r="F617" s="105"/>
      <c r="G617" s="105"/>
      <c r="H617" s="105"/>
      <c r="I617" s="105"/>
      <c r="J617" s="105"/>
      <c r="K617" s="105"/>
      <c r="L617" s="105"/>
      <c r="M617" s="105"/>
      <c r="N617" s="105"/>
    </row>
    <row r="618" spans="3:14" ht="15" thickBot="1">
      <c r="C618" s="105"/>
      <c r="D618" s="105"/>
      <c r="E618" s="105"/>
      <c r="F618" s="105"/>
      <c r="G618" s="105"/>
      <c r="H618" s="105"/>
      <c r="I618" s="105"/>
      <c r="J618" s="105"/>
      <c r="K618" s="105"/>
      <c r="L618" s="105"/>
      <c r="M618" s="105"/>
      <c r="N618" s="105"/>
    </row>
    <row r="619" spans="3:14" ht="15" thickBot="1">
      <c r="C619" s="105"/>
      <c r="D619" s="105"/>
      <c r="E619" s="105"/>
      <c r="F619" s="105"/>
      <c r="G619" s="105"/>
      <c r="H619" s="105"/>
      <c r="I619" s="105"/>
      <c r="J619" s="105"/>
      <c r="K619" s="105"/>
      <c r="L619" s="105"/>
      <c r="M619" s="105"/>
      <c r="N619" s="105"/>
    </row>
    <row r="620" spans="3:14" ht="15" thickBot="1">
      <c r="C620" s="105"/>
      <c r="D620" s="105"/>
      <c r="E620" s="105"/>
      <c r="F620" s="105"/>
      <c r="G620" s="105"/>
      <c r="H620" s="105"/>
      <c r="I620" s="105"/>
      <c r="J620" s="105"/>
      <c r="K620" s="105"/>
      <c r="L620" s="105"/>
      <c r="M620" s="105"/>
      <c r="N620" s="105"/>
    </row>
    <row r="621" spans="3:14" ht="15" thickBot="1">
      <c r="C621" s="105"/>
      <c r="D621" s="105"/>
      <c r="E621" s="105"/>
      <c r="F621" s="105"/>
      <c r="G621" s="105"/>
      <c r="H621" s="105"/>
      <c r="I621" s="105"/>
      <c r="J621" s="105"/>
      <c r="K621" s="105"/>
      <c r="L621" s="105"/>
      <c r="M621" s="105"/>
      <c r="N621" s="105"/>
    </row>
    <row r="622" spans="3:14" ht="15" thickBot="1">
      <c r="C622" s="105"/>
      <c r="D622" s="105"/>
      <c r="E622" s="105"/>
      <c r="F622" s="105"/>
      <c r="G622" s="105"/>
      <c r="H622" s="105"/>
      <c r="I622" s="105"/>
      <c r="J622" s="105"/>
      <c r="K622" s="105"/>
      <c r="L622" s="105"/>
      <c r="M622" s="105"/>
      <c r="N622" s="105"/>
    </row>
    <row r="623" spans="3:14" ht="15" thickBot="1">
      <c r="C623" s="105"/>
      <c r="D623" s="105"/>
      <c r="E623" s="105"/>
      <c r="F623" s="105"/>
      <c r="G623" s="105"/>
      <c r="H623" s="105"/>
      <c r="I623" s="105"/>
      <c r="J623" s="105"/>
      <c r="K623" s="105"/>
      <c r="L623" s="105"/>
      <c r="M623" s="105"/>
      <c r="N623" s="105"/>
    </row>
    <row r="624" spans="3:14" ht="15" thickBot="1">
      <c r="C624" s="105"/>
      <c r="D624" s="105"/>
      <c r="E624" s="105"/>
      <c r="F624" s="105"/>
      <c r="G624" s="105"/>
      <c r="H624" s="105"/>
      <c r="I624" s="105"/>
      <c r="J624" s="105"/>
      <c r="K624" s="105"/>
      <c r="L624" s="105"/>
      <c r="M624" s="105"/>
      <c r="N624" s="105"/>
    </row>
    <row r="625" spans="3:14" ht="15" thickBot="1">
      <c r="C625" s="105"/>
      <c r="D625" s="105"/>
      <c r="E625" s="105"/>
      <c r="F625" s="105"/>
      <c r="G625" s="105"/>
      <c r="H625" s="105"/>
      <c r="I625" s="105"/>
      <c r="J625" s="105"/>
      <c r="K625" s="105"/>
      <c r="L625" s="105"/>
      <c r="M625" s="105"/>
      <c r="N625" s="105"/>
    </row>
    <row r="626" spans="3:14" ht="15" thickBot="1">
      <c r="C626" s="105"/>
      <c r="D626" s="105"/>
      <c r="E626" s="105"/>
      <c r="F626" s="105"/>
      <c r="G626" s="105"/>
      <c r="H626" s="105"/>
      <c r="I626" s="105"/>
      <c r="J626" s="105"/>
      <c r="K626" s="105"/>
      <c r="L626" s="105"/>
      <c r="M626" s="105"/>
      <c r="N626" s="105"/>
    </row>
    <row r="627" spans="3:14" ht="15" thickBot="1">
      <c r="C627" s="105"/>
      <c r="D627" s="105"/>
      <c r="E627" s="105"/>
      <c r="F627" s="105"/>
      <c r="G627" s="105"/>
      <c r="H627" s="105"/>
      <c r="I627" s="105"/>
      <c r="J627" s="105"/>
      <c r="K627" s="105"/>
      <c r="L627" s="105"/>
      <c r="M627" s="105"/>
      <c r="N627" s="105"/>
    </row>
    <row r="628" spans="3:14" ht="15" thickBot="1">
      <c r="C628" s="105"/>
      <c r="D628" s="105"/>
      <c r="E628" s="105"/>
      <c r="F628" s="105"/>
      <c r="G628" s="105"/>
      <c r="H628" s="105"/>
      <c r="I628" s="105"/>
      <c r="J628" s="105"/>
      <c r="K628" s="105"/>
      <c r="L628" s="105"/>
      <c r="M628" s="105"/>
      <c r="N628" s="105"/>
    </row>
    <row r="629" spans="3:14" ht="15" thickBot="1">
      <c r="C629" s="105"/>
      <c r="D629" s="105"/>
      <c r="E629" s="105"/>
      <c r="F629" s="105"/>
      <c r="G629" s="105"/>
      <c r="H629" s="105"/>
      <c r="I629" s="105"/>
      <c r="J629" s="105"/>
      <c r="K629" s="105"/>
      <c r="L629" s="105"/>
      <c r="M629" s="105"/>
      <c r="N629" s="105"/>
    </row>
    <row r="630" spans="3:14" ht="15" thickBot="1">
      <c r="C630" s="105"/>
      <c r="D630" s="105"/>
      <c r="E630" s="105"/>
      <c r="F630" s="105"/>
      <c r="G630" s="105"/>
      <c r="H630" s="105"/>
      <c r="I630" s="105"/>
      <c r="J630" s="105"/>
      <c r="K630" s="105"/>
      <c r="L630" s="105"/>
      <c r="M630" s="105"/>
      <c r="N630" s="105"/>
    </row>
    <row r="631" spans="3:14" ht="15" thickBot="1">
      <c r="C631" s="105"/>
      <c r="D631" s="105"/>
      <c r="E631" s="105"/>
      <c r="F631" s="105"/>
      <c r="G631" s="105"/>
      <c r="H631" s="105"/>
      <c r="I631" s="105"/>
      <c r="J631" s="105"/>
      <c r="K631" s="105"/>
      <c r="L631" s="105"/>
      <c r="M631" s="105"/>
      <c r="N631" s="105"/>
    </row>
    <row r="632" spans="3:14" ht="15" thickBot="1">
      <c r="C632" s="105"/>
      <c r="D632" s="105"/>
      <c r="E632" s="105"/>
      <c r="F632" s="105"/>
      <c r="G632" s="105"/>
      <c r="H632" s="105"/>
      <c r="I632" s="105"/>
      <c r="J632" s="105"/>
      <c r="K632" s="105"/>
      <c r="L632" s="105"/>
      <c r="M632" s="105"/>
      <c r="N632" s="105"/>
    </row>
    <row r="633" spans="3:14" ht="15" thickBot="1">
      <c r="C633" s="105"/>
      <c r="D633" s="105"/>
      <c r="E633" s="105"/>
      <c r="F633" s="105"/>
      <c r="G633" s="105"/>
      <c r="H633" s="105"/>
      <c r="I633" s="105"/>
      <c r="J633" s="105"/>
      <c r="K633" s="105"/>
      <c r="L633" s="105"/>
      <c r="M633" s="105"/>
      <c r="N633" s="105"/>
    </row>
    <row r="634" spans="3:14" ht="15" thickBot="1">
      <c r="C634" s="105"/>
      <c r="D634" s="105"/>
      <c r="E634" s="105"/>
      <c r="F634" s="105"/>
      <c r="G634" s="105"/>
      <c r="H634" s="105"/>
      <c r="I634" s="105"/>
      <c r="J634" s="105"/>
      <c r="K634" s="105"/>
      <c r="L634" s="105"/>
      <c r="M634" s="105"/>
      <c r="N634" s="105"/>
    </row>
    <row r="635" spans="3:14" ht="15" thickBot="1">
      <c r="C635" s="105"/>
      <c r="D635" s="105"/>
      <c r="E635" s="105"/>
      <c r="F635" s="105"/>
      <c r="G635" s="105"/>
      <c r="H635" s="105"/>
      <c r="I635" s="105"/>
      <c r="J635" s="105"/>
      <c r="K635" s="105"/>
      <c r="L635" s="105"/>
      <c r="M635" s="105"/>
      <c r="N635" s="105"/>
    </row>
    <row r="636" spans="3:14" ht="15" thickBot="1">
      <c r="C636" s="105"/>
      <c r="D636" s="105"/>
      <c r="E636" s="105"/>
      <c r="F636" s="105"/>
      <c r="G636" s="105"/>
      <c r="H636" s="105"/>
      <c r="I636" s="105"/>
      <c r="J636" s="105"/>
      <c r="K636" s="105"/>
      <c r="L636" s="105"/>
      <c r="M636" s="105"/>
      <c r="N636" s="105"/>
    </row>
    <row r="637" spans="3:14" ht="15" thickBot="1">
      <c r="C637" s="105"/>
      <c r="D637" s="105"/>
      <c r="E637" s="105"/>
      <c r="F637" s="105"/>
      <c r="G637" s="105"/>
      <c r="H637" s="105"/>
      <c r="I637" s="105"/>
      <c r="J637" s="105"/>
      <c r="K637" s="105"/>
      <c r="L637" s="105"/>
      <c r="M637" s="105"/>
      <c r="N637" s="105"/>
    </row>
    <row r="638" spans="3:14" ht="15" thickBot="1">
      <c r="C638" s="105"/>
      <c r="D638" s="105"/>
      <c r="E638" s="105"/>
      <c r="F638" s="105"/>
      <c r="G638" s="105"/>
      <c r="H638" s="105"/>
      <c r="I638" s="105"/>
      <c r="J638" s="105"/>
      <c r="K638" s="105"/>
      <c r="L638" s="105"/>
      <c r="M638" s="105"/>
      <c r="N638" s="105"/>
    </row>
    <row r="639" spans="3:14" ht="15" thickBot="1">
      <c r="C639" s="105"/>
      <c r="D639" s="105"/>
      <c r="E639" s="105"/>
      <c r="F639" s="105"/>
      <c r="G639" s="105"/>
      <c r="H639" s="105"/>
      <c r="I639" s="105"/>
      <c r="J639" s="105"/>
      <c r="K639" s="105"/>
      <c r="L639" s="105"/>
      <c r="M639" s="105"/>
      <c r="N639" s="105"/>
    </row>
    <row r="640" spans="3:14" ht="15" thickBot="1">
      <c r="C640" s="105"/>
      <c r="D640" s="105"/>
      <c r="E640" s="105"/>
      <c r="F640" s="105"/>
      <c r="G640" s="105"/>
      <c r="H640" s="105"/>
      <c r="I640" s="105"/>
      <c r="J640" s="105"/>
      <c r="K640" s="105"/>
      <c r="L640" s="105"/>
      <c r="M640" s="105"/>
      <c r="N640" s="105"/>
    </row>
    <row r="641" spans="3:14" ht="15" thickBot="1">
      <c r="C641" s="105"/>
      <c r="D641" s="105"/>
      <c r="E641" s="105"/>
      <c r="F641" s="105"/>
      <c r="G641" s="105"/>
      <c r="H641" s="105"/>
      <c r="I641" s="105"/>
      <c r="J641" s="105"/>
      <c r="K641" s="105"/>
      <c r="L641" s="105"/>
      <c r="M641" s="105"/>
      <c r="N641" s="105"/>
    </row>
    <row r="642" spans="3:14" ht="15" thickBot="1">
      <c r="C642" s="105"/>
      <c r="D642" s="105"/>
      <c r="E642" s="105"/>
      <c r="F642" s="105"/>
      <c r="G642" s="105"/>
      <c r="H642" s="105"/>
      <c r="I642" s="105"/>
      <c r="J642" s="105"/>
      <c r="K642" s="105"/>
      <c r="L642" s="105"/>
      <c r="M642" s="105"/>
      <c r="N642" s="105"/>
    </row>
    <row r="643" spans="3:14" ht="15" thickBot="1">
      <c r="C643" s="105"/>
      <c r="D643" s="105"/>
      <c r="E643" s="105"/>
      <c r="F643" s="105"/>
      <c r="G643" s="105"/>
      <c r="H643" s="105"/>
      <c r="I643" s="105"/>
      <c r="J643" s="105"/>
      <c r="K643" s="105"/>
      <c r="L643" s="105"/>
      <c r="M643" s="105"/>
      <c r="N643" s="105"/>
    </row>
    <row r="644" spans="3:14" ht="15" thickBot="1">
      <c r="C644" s="105"/>
      <c r="D644" s="105"/>
      <c r="E644" s="105"/>
      <c r="F644" s="105"/>
      <c r="G644" s="105"/>
      <c r="H644" s="105"/>
      <c r="I644" s="105"/>
      <c r="J644" s="105"/>
      <c r="K644" s="105"/>
      <c r="L644" s="105"/>
      <c r="M644" s="105"/>
      <c r="N644" s="105"/>
    </row>
    <row r="645" spans="3:14" ht="15" thickBot="1">
      <c r="C645" s="105"/>
      <c r="D645" s="105"/>
      <c r="E645" s="105"/>
      <c r="F645" s="105"/>
      <c r="G645" s="105"/>
      <c r="H645" s="105"/>
      <c r="I645" s="105"/>
      <c r="J645" s="105"/>
      <c r="K645" s="105"/>
      <c r="L645" s="105"/>
      <c r="M645" s="105"/>
      <c r="N645" s="105"/>
    </row>
    <row r="646" spans="3:14" ht="15" thickBot="1">
      <c r="C646" s="105"/>
      <c r="D646" s="105"/>
      <c r="E646" s="105"/>
      <c r="F646" s="105"/>
      <c r="G646" s="105"/>
      <c r="H646" s="105"/>
      <c r="I646" s="105"/>
      <c r="J646" s="105"/>
      <c r="K646" s="105"/>
      <c r="L646" s="105"/>
      <c r="M646" s="105"/>
      <c r="N646" s="105"/>
    </row>
    <row r="647" spans="3:14" ht="15" thickBot="1">
      <c r="C647" s="105"/>
      <c r="D647" s="105"/>
      <c r="E647" s="105"/>
      <c r="F647" s="105"/>
      <c r="G647" s="105"/>
      <c r="H647" s="105"/>
      <c r="I647" s="105"/>
      <c r="J647" s="105"/>
      <c r="K647" s="105"/>
      <c r="L647" s="105"/>
      <c r="M647" s="105"/>
      <c r="N647" s="105"/>
    </row>
    <row r="648" spans="3:14" ht="15" thickBot="1">
      <c r="C648" s="105"/>
      <c r="D648" s="105"/>
      <c r="E648" s="105"/>
      <c r="F648" s="105"/>
      <c r="G648" s="105"/>
      <c r="H648" s="105"/>
      <c r="I648" s="105"/>
      <c r="J648" s="105"/>
      <c r="K648" s="105"/>
      <c r="L648" s="105"/>
      <c r="M648" s="105"/>
      <c r="N648" s="105"/>
    </row>
    <row r="649" spans="3:14" ht="15" thickBot="1">
      <c r="C649" s="105"/>
      <c r="D649" s="105"/>
      <c r="E649" s="105"/>
      <c r="F649" s="105"/>
      <c r="G649" s="105"/>
      <c r="H649" s="105"/>
      <c r="I649" s="105"/>
      <c r="J649" s="105"/>
      <c r="K649" s="105"/>
      <c r="L649" s="105"/>
      <c r="M649" s="105"/>
      <c r="N649" s="105"/>
    </row>
    <row r="650" spans="3:14" ht="15" thickBot="1">
      <c r="C650" s="105"/>
      <c r="D650" s="105"/>
      <c r="E650" s="105"/>
      <c r="F650" s="105"/>
      <c r="G650" s="105"/>
      <c r="H650" s="105"/>
      <c r="I650" s="105"/>
      <c r="J650" s="105"/>
      <c r="K650" s="105"/>
      <c r="L650" s="105"/>
      <c r="M650" s="105"/>
      <c r="N650" s="105"/>
    </row>
    <row r="651" spans="3:14" ht="15" thickBot="1">
      <c r="C651" s="105"/>
      <c r="D651" s="105"/>
      <c r="E651" s="105"/>
      <c r="F651" s="105"/>
      <c r="G651" s="105"/>
      <c r="H651" s="105"/>
      <c r="I651" s="105"/>
      <c r="J651" s="105"/>
      <c r="K651" s="105"/>
      <c r="L651" s="105"/>
      <c r="M651" s="105"/>
      <c r="N651" s="105"/>
    </row>
    <row r="652" spans="3:14" ht="15" thickBot="1">
      <c r="C652" s="105"/>
      <c r="D652" s="105"/>
      <c r="E652" s="105"/>
      <c r="F652" s="105"/>
      <c r="G652" s="105"/>
      <c r="H652" s="105"/>
      <c r="I652" s="105"/>
      <c r="J652" s="105"/>
      <c r="K652" s="105"/>
      <c r="L652" s="105"/>
      <c r="M652" s="105"/>
      <c r="N652" s="105"/>
    </row>
    <row r="653" spans="3:14" ht="15" thickBot="1">
      <c r="C653" s="105"/>
      <c r="D653" s="105"/>
      <c r="E653" s="105"/>
      <c r="F653" s="105"/>
      <c r="G653" s="105"/>
      <c r="H653" s="105"/>
      <c r="I653" s="105"/>
      <c r="J653" s="105"/>
      <c r="K653" s="105"/>
      <c r="L653" s="105"/>
      <c r="M653" s="105"/>
      <c r="N653" s="105"/>
    </row>
    <row r="654" spans="3:14" ht="15" thickBot="1">
      <c r="C654" s="105"/>
      <c r="D654" s="105"/>
      <c r="E654" s="105"/>
      <c r="F654" s="105"/>
      <c r="G654" s="105"/>
      <c r="H654" s="105"/>
      <c r="I654" s="105"/>
      <c r="J654" s="105"/>
      <c r="K654" s="105"/>
      <c r="L654" s="105"/>
      <c r="M654" s="105"/>
      <c r="N654" s="105"/>
    </row>
    <row r="655" spans="3:14" ht="15" thickBot="1">
      <c r="C655" s="105"/>
      <c r="D655" s="105"/>
      <c r="E655" s="105"/>
      <c r="F655" s="105"/>
      <c r="G655" s="105"/>
      <c r="H655" s="105"/>
      <c r="I655" s="105"/>
      <c r="J655" s="105"/>
      <c r="K655" s="105"/>
      <c r="L655" s="105"/>
      <c r="M655" s="105"/>
      <c r="N655" s="105"/>
    </row>
    <row r="656" spans="3:14" ht="15" thickBot="1">
      <c r="C656" s="105"/>
      <c r="D656" s="105"/>
      <c r="E656" s="105"/>
      <c r="F656" s="105"/>
      <c r="G656" s="105"/>
      <c r="H656" s="105"/>
      <c r="I656" s="105"/>
      <c r="J656" s="105"/>
      <c r="K656" s="105"/>
      <c r="L656" s="105"/>
      <c r="M656" s="105"/>
      <c r="N656" s="105"/>
    </row>
    <row r="657" spans="3:14" ht="15" thickBot="1">
      <c r="C657" s="105"/>
      <c r="D657" s="105"/>
      <c r="E657" s="105"/>
      <c r="F657" s="105"/>
      <c r="G657" s="105"/>
      <c r="H657" s="105"/>
      <c r="I657" s="105"/>
      <c r="J657" s="105"/>
      <c r="K657" s="105"/>
      <c r="L657" s="105"/>
      <c r="M657" s="105"/>
      <c r="N657" s="105"/>
    </row>
    <row r="658" spans="3:14" ht="15" thickBot="1">
      <c r="C658" s="105"/>
      <c r="D658" s="105"/>
      <c r="E658" s="105"/>
      <c r="F658" s="105"/>
      <c r="G658" s="105"/>
      <c r="H658" s="105"/>
      <c r="I658" s="105"/>
      <c r="J658" s="105"/>
      <c r="K658" s="105"/>
      <c r="L658" s="105"/>
      <c r="M658" s="105"/>
      <c r="N658" s="105"/>
    </row>
    <row r="659" spans="3:14" ht="15" thickBot="1">
      <c r="C659" s="105"/>
      <c r="D659" s="105"/>
      <c r="E659" s="105"/>
      <c r="F659" s="105"/>
      <c r="G659" s="105"/>
      <c r="H659" s="105"/>
      <c r="I659" s="105"/>
      <c r="J659" s="105"/>
      <c r="K659" s="105"/>
      <c r="L659" s="105"/>
      <c r="M659" s="105"/>
      <c r="N659" s="105"/>
    </row>
    <row r="660" spans="3:14" ht="15" thickBot="1">
      <c r="C660" s="105"/>
      <c r="D660" s="105"/>
      <c r="E660" s="105"/>
      <c r="F660" s="105"/>
      <c r="G660" s="105"/>
      <c r="H660" s="105"/>
      <c r="I660" s="105"/>
      <c r="J660" s="105"/>
      <c r="K660" s="105"/>
      <c r="L660" s="105"/>
      <c r="M660" s="105"/>
      <c r="N660" s="105"/>
    </row>
    <row r="661" spans="3:14" ht="15" thickBot="1">
      <c r="C661" s="105"/>
      <c r="D661" s="105"/>
      <c r="E661" s="105"/>
      <c r="F661" s="105"/>
      <c r="G661" s="105"/>
      <c r="H661" s="105"/>
      <c r="I661" s="105"/>
      <c r="J661" s="105"/>
      <c r="K661" s="105"/>
      <c r="L661" s="105"/>
      <c r="M661" s="105"/>
      <c r="N661" s="105"/>
    </row>
    <row r="662" spans="3:14" ht="15" thickBot="1">
      <c r="C662" s="105"/>
      <c r="D662" s="105"/>
      <c r="E662" s="105"/>
      <c r="F662" s="105"/>
      <c r="G662" s="105"/>
      <c r="H662" s="105"/>
      <c r="I662" s="105"/>
      <c r="J662" s="105"/>
      <c r="K662" s="105"/>
      <c r="L662" s="105"/>
      <c r="M662" s="105"/>
      <c r="N662" s="105"/>
    </row>
    <row r="663" spans="3:14" ht="15" thickBot="1">
      <c r="C663" s="105"/>
      <c r="D663" s="105"/>
      <c r="E663" s="105"/>
      <c r="F663" s="105"/>
      <c r="G663" s="105"/>
      <c r="H663" s="105"/>
      <c r="I663" s="105"/>
      <c r="J663" s="105"/>
      <c r="K663" s="105"/>
      <c r="L663" s="105"/>
      <c r="M663" s="105"/>
      <c r="N663" s="105"/>
    </row>
    <row r="664" spans="3:14" ht="15" thickBot="1">
      <c r="C664" s="105"/>
      <c r="D664" s="105"/>
      <c r="E664" s="105"/>
      <c r="F664" s="105"/>
      <c r="G664" s="105"/>
      <c r="H664" s="105"/>
      <c r="I664" s="105"/>
      <c r="J664" s="105"/>
      <c r="K664" s="105"/>
      <c r="L664" s="105"/>
      <c r="M664" s="105"/>
      <c r="N664" s="105"/>
    </row>
    <row r="665" spans="3:14" ht="15" thickBot="1">
      <c r="C665" s="105"/>
      <c r="D665" s="105"/>
      <c r="E665" s="105"/>
      <c r="F665" s="105"/>
      <c r="G665" s="105"/>
      <c r="H665" s="105"/>
      <c r="I665" s="105"/>
      <c r="J665" s="105"/>
      <c r="K665" s="105"/>
      <c r="L665" s="105"/>
      <c r="M665" s="105"/>
      <c r="N665" s="105"/>
    </row>
    <row r="666" spans="3:14" ht="15" thickBot="1">
      <c r="C666" s="105"/>
      <c r="D666" s="105"/>
      <c r="E666" s="105"/>
      <c r="F666" s="105"/>
      <c r="G666" s="105"/>
      <c r="H666" s="105"/>
      <c r="I666" s="105"/>
      <c r="J666" s="105"/>
      <c r="K666" s="105"/>
      <c r="L666" s="105"/>
      <c r="M666" s="105"/>
      <c r="N666" s="105"/>
    </row>
    <row r="667" spans="3:14" ht="15" thickBot="1">
      <c r="C667" s="105"/>
      <c r="D667" s="105"/>
      <c r="E667" s="105"/>
      <c r="F667" s="105"/>
      <c r="G667" s="105"/>
      <c r="H667" s="105"/>
      <c r="I667" s="105"/>
      <c r="J667" s="105"/>
      <c r="K667" s="105"/>
      <c r="L667" s="105"/>
      <c r="M667" s="105"/>
      <c r="N667" s="105"/>
    </row>
    <row r="668" spans="3:14" ht="15" thickBot="1">
      <c r="C668" s="105"/>
      <c r="D668" s="105"/>
      <c r="E668" s="105"/>
      <c r="F668" s="105"/>
      <c r="G668" s="105"/>
      <c r="H668" s="105"/>
      <c r="I668" s="105"/>
      <c r="J668" s="105"/>
      <c r="K668" s="105"/>
      <c r="L668" s="105"/>
      <c r="M668" s="105"/>
      <c r="N668" s="105"/>
    </row>
    <row r="669" spans="3:14" ht="15" thickBot="1">
      <c r="C669" s="105"/>
      <c r="D669" s="105"/>
      <c r="E669" s="105"/>
      <c r="F669" s="105"/>
      <c r="G669" s="105"/>
      <c r="H669" s="105"/>
      <c r="I669" s="105"/>
      <c r="J669" s="105"/>
      <c r="K669" s="105"/>
      <c r="L669" s="105"/>
      <c r="M669" s="105"/>
      <c r="N669" s="105"/>
    </row>
    <row r="670" spans="3:14" ht="15" thickBot="1">
      <c r="C670" s="105"/>
      <c r="D670" s="105"/>
      <c r="E670" s="105"/>
      <c r="F670" s="105"/>
      <c r="G670" s="105"/>
      <c r="H670" s="105"/>
      <c r="I670" s="105"/>
      <c r="J670" s="105"/>
      <c r="K670" s="105"/>
      <c r="L670" s="105"/>
      <c r="M670" s="105"/>
      <c r="N670" s="105"/>
    </row>
    <row r="671" spans="3:14" ht="15" thickBot="1">
      <c r="C671" s="105"/>
      <c r="D671" s="105"/>
      <c r="E671" s="105"/>
      <c r="F671" s="105"/>
      <c r="G671" s="105"/>
      <c r="H671" s="105"/>
      <c r="I671" s="105"/>
      <c r="J671" s="105"/>
      <c r="K671" s="105"/>
      <c r="L671" s="105"/>
      <c r="M671" s="105"/>
      <c r="N671" s="105"/>
    </row>
    <row r="672" spans="3:14" ht="15" thickBot="1">
      <c r="C672" s="105"/>
      <c r="D672" s="105"/>
      <c r="E672" s="105"/>
      <c r="F672" s="105"/>
      <c r="G672" s="105"/>
      <c r="H672" s="105"/>
      <c r="I672" s="105"/>
      <c r="J672" s="105"/>
      <c r="K672" s="105"/>
      <c r="L672" s="105"/>
      <c r="M672" s="105"/>
      <c r="N672" s="105"/>
    </row>
    <row r="673" spans="3:14" ht="15" thickBot="1">
      <c r="C673" s="105"/>
      <c r="D673" s="105"/>
      <c r="E673" s="105"/>
      <c r="F673" s="105"/>
      <c r="G673" s="105"/>
      <c r="H673" s="105"/>
      <c r="I673" s="105"/>
      <c r="J673" s="105"/>
      <c r="K673" s="105"/>
      <c r="L673" s="105"/>
      <c r="M673" s="105"/>
      <c r="N673" s="105"/>
    </row>
    <row r="674" spans="3:14" ht="15" thickBot="1">
      <c r="C674" s="105"/>
      <c r="D674" s="105"/>
      <c r="E674" s="105"/>
      <c r="F674" s="105"/>
      <c r="G674" s="105"/>
      <c r="H674" s="105"/>
      <c r="I674" s="105"/>
      <c r="J674" s="105"/>
      <c r="K674" s="105"/>
      <c r="L674" s="105"/>
      <c r="M674" s="105"/>
      <c r="N674" s="105"/>
    </row>
    <row r="675" spans="3:14" ht="15" thickBot="1">
      <c r="C675" s="105"/>
      <c r="D675" s="105"/>
      <c r="E675" s="105"/>
      <c r="F675" s="105"/>
      <c r="G675" s="105"/>
      <c r="H675" s="105"/>
      <c r="I675" s="105"/>
      <c r="J675" s="105"/>
      <c r="K675" s="105"/>
      <c r="L675" s="105"/>
      <c r="M675" s="105"/>
      <c r="N675" s="105"/>
    </row>
    <row r="676" spans="3:14" ht="15" thickBot="1">
      <c r="C676" s="105"/>
      <c r="D676" s="105"/>
      <c r="E676" s="105"/>
      <c r="F676" s="105"/>
      <c r="G676" s="105"/>
      <c r="H676" s="105"/>
      <c r="I676" s="105"/>
      <c r="J676" s="105"/>
      <c r="K676" s="105"/>
      <c r="L676" s="105"/>
      <c r="M676" s="105"/>
      <c r="N676" s="105"/>
    </row>
    <row r="677" spans="3:14" ht="15" thickBot="1">
      <c r="C677" s="105"/>
      <c r="D677" s="105"/>
      <c r="E677" s="105"/>
      <c r="F677" s="105"/>
      <c r="G677" s="105"/>
      <c r="H677" s="105"/>
      <c r="I677" s="105"/>
      <c r="J677" s="105"/>
      <c r="K677" s="105"/>
      <c r="L677" s="105"/>
      <c r="M677" s="105"/>
      <c r="N677" s="105"/>
    </row>
    <row r="678" spans="3:14" ht="15" thickBot="1">
      <c r="C678" s="105"/>
      <c r="D678" s="105"/>
      <c r="E678" s="105"/>
      <c r="F678" s="105"/>
      <c r="G678" s="105"/>
      <c r="H678" s="105"/>
      <c r="I678" s="105"/>
      <c r="J678" s="105"/>
      <c r="K678" s="105"/>
      <c r="L678" s="105"/>
      <c r="M678" s="105"/>
      <c r="N678" s="105"/>
    </row>
    <row r="679" spans="3:14" ht="15" thickBot="1">
      <c r="C679" s="105"/>
      <c r="D679" s="105"/>
      <c r="E679" s="105"/>
      <c r="F679" s="105"/>
      <c r="G679" s="105"/>
      <c r="H679" s="105"/>
      <c r="I679" s="105"/>
      <c r="J679" s="105"/>
      <c r="K679" s="105"/>
      <c r="L679" s="105"/>
      <c r="M679" s="105"/>
      <c r="N679" s="105"/>
    </row>
    <row r="680" spans="3:14" ht="15" thickBot="1">
      <c r="C680" s="105"/>
      <c r="D680" s="105"/>
      <c r="E680" s="105"/>
      <c r="F680" s="105"/>
      <c r="G680" s="105"/>
      <c r="H680" s="105"/>
      <c r="I680" s="105"/>
      <c r="J680" s="105"/>
      <c r="K680" s="105"/>
      <c r="L680" s="105"/>
      <c r="M680" s="105"/>
      <c r="N680" s="105"/>
    </row>
    <row r="681" spans="3:14" ht="15" thickBot="1">
      <c r="C681" s="105"/>
      <c r="D681" s="105"/>
      <c r="E681" s="105"/>
      <c r="F681" s="105"/>
      <c r="G681" s="105"/>
      <c r="H681" s="105"/>
      <c r="I681" s="105"/>
      <c r="J681" s="105"/>
      <c r="K681" s="105"/>
      <c r="L681" s="105"/>
      <c r="M681" s="105"/>
      <c r="N681" s="105"/>
    </row>
    <row r="682" spans="3:14" ht="15" thickBot="1">
      <c r="C682" s="105"/>
      <c r="D682" s="105"/>
      <c r="E682" s="105"/>
      <c r="F682" s="105"/>
      <c r="G682" s="105"/>
      <c r="H682" s="105"/>
      <c r="I682" s="105"/>
      <c r="J682" s="105"/>
      <c r="K682" s="105"/>
      <c r="L682" s="105"/>
      <c r="M682" s="105"/>
      <c r="N682" s="105"/>
    </row>
    <row r="683" spans="3:14" ht="15" thickBot="1">
      <c r="C683" s="105"/>
      <c r="D683" s="105"/>
      <c r="E683" s="105"/>
      <c r="F683" s="105"/>
      <c r="G683" s="105"/>
      <c r="H683" s="105"/>
      <c r="I683" s="105"/>
      <c r="J683" s="105"/>
      <c r="K683" s="105"/>
      <c r="L683" s="105"/>
      <c r="M683" s="105"/>
      <c r="N683" s="105"/>
    </row>
    <row r="684" spans="3:14" ht="15" thickBot="1">
      <c r="C684" s="105"/>
      <c r="D684" s="105"/>
      <c r="E684" s="105"/>
      <c r="F684" s="105"/>
      <c r="G684" s="105"/>
      <c r="H684" s="105"/>
      <c r="I684" s="105"/>
      <c r="J684" s="105"/>
      <c r="K684" s="105"/>
      <c r="L684" s="105"/>
      <c r="M684" s="105"/>
      <c r="N684" s="105"/>
    </row>
    <row r="685" spans="3:14" ht="15" thickBot="1">
      <c r="C685" s="105"/>
      <c r="D685" s="105"/>
      <c r="E685" s="105"/>
      <c r="F685" s="105"/>
      <c r="G685" s="105"/>
      <c r="H685" s="105"/>
      <c r="I685" s="105"/>
      <c r="J685" s="105"/>
      <c r="K685" s="105"/>
      <c r="L685" s="105"/>
      <c r="M685" s="105"/>
      <c r="N685" s="105"/>
    </row>
    <row r="686" spans="3:14" ht="15" thickBot="1">
      <c r="C686" s="105"/>
      <c r="D686" s="105"/>
      <c r="E686" s="105"/>
      <c r="F686" s="105"/>
      <c r="G686" s="105"/>
      <c r="H686" s="105"/>
      <c r="I686" s="105"/>
      <c r="J686" s="105"/>
      <c r="K686" s="105"/>
      <c r="L686" s="105"/>
      <c r="M686" s="105"/>
      <c r="N686" s="105"/>
    </row>
    <row r="687" spans="3:14" ht="15" thickBot="1">
      <c r="C687" s="105"/>
      <c r="D687" s="105"/>
      <c r="E687" s="105"/>
      <c r="F687" s="105"/>
      <c r="G687" s="105"/>
      <c r="H687" s="105"/>
      <c r="I687" s="105"/>
      <c r="J687" s="105"/>
      <c r="K687" s="105"/>
      <c r="L687" s="105"/>
      <c r="M687" s="105"/>
      <c r="N687" s="105"/>
    </row>
    <row r="688" spans="3:14" ht="15" thickBot="1">
      <c r="C688" s="105"/>
      <c r="D688" s="105"/>
      <c r="E688" s="105"/>
      <c r="F688" s="105"/>
      <c r="G688" s="105"/>
      <c r="H688" s="105"/>
      <c r="I688" s="105"/>
      <c r="J688" s="105"/>
      <c r="K688" s="105"/>
      <c r="L688" s="105"/>
      <c r="M688" s="105"/>
      <c r="N688" s="105"/>
    </row>
    <row r="689" spans="3:14" ht="15" thickBot="1">
      <c r="C689" s="105"/>
      <c r="D689" s="105"/>
      <c r="E689" s="105"/>
      <c r="F689" s="105"/>
      <c r="G689" s="105"/>
      <c r="H689" s="105"/>
      <c r="I689" s="105"/>
      <c r="J689" s="105"/>
      <c r="K689" s="105"/>
      <c r="L689" s="105"/>
      <c r="M689" s="105"/>
      <c r="N689" s="105"/>
    </row>
    <row r="690" spans="3:14" ht="15" thickBot="1">
      <c r="C690" s="105"/>
      <c r="D690" s="105"/>
      <c r="E690" s="105"/>
      <c r="F690" s="105"/>
      <c r="G690" s="105"/>
      <c r="H690" s="105"/>
      <c r="I690" s="105"/>
      <c r="J690" s="105"/>
      <c r="K690" s="105"/>
      <c r="L690" s="105"/>
      <c r="M690" s="105"/>
      <c r="N690" s="105"/>
    </row>
    <row r="691" spans="3:14" ht="15" thickBot="1">
      <c r="C691" s="105"/>
      <c r="D691" s="105"/>
      <c r="E691" s="105"/>
      <c r="F691" s="105"/>
      <c r="G691" s="105"/>
      <c r="H691" s="105"/>
      <c r="I691" s="105"/>
      <c r="J691" s="105"/>
      <c r="K691" s="105"/>
      <c r="L691" s="105"/>
      <c r="M691" s="105"/>
      <c r="N691" s="105"/>
    </row>
    <row r="692" spans="3:14" ht="15" thickBot="1">
      <c r="C692" s="105"/>
      <c r="D692" s="105"/>
      <c r="E692" s="105"/>
      <c r="F692" s="105"/>
      <c r="G692" s="105"/>
      <c r="H692" s="105"/>
      <c r="I692" s="105"/>
      <c r="J692" s="105"/>
      <c r="K692" s="105"/>
      <c r="L692" s="105"/>
      <c r="M692" s="105"/>
      <c r="N692" s="105"/>
    </row>
    <row r="693" spans="3:14" ht="15" thickBot="1">
      <c r="C693" s="105"/>
      <c r="D693" s="105"/>
      <c r="E693" s="105"/>
      <c r="F693" s="105"/>
      <c r="G693" s="105"/>
      <c r="H693" s="105"/>
      <c r="I693" s="105"/>
      <c r="J693" s="105"/>
      <c r="K693" s="105"/>
      <c r="L693" s="105"/>
      <c r="M693" s="105"/>
      <c r="N693" s="105"/>
    </row>
    <row r="694" spans="3:14" ht="15" thickBot="1">
      <c r="C694" s="105"/>
      <c r="D694" s="105"/>
      <c r="E694" s="105"/>
      <c r="F694" s="105"/>
      <c r="G694" s="105"/>
      <c r="H694" s="105"/>
      <c r="I694" s="105"/>
      <c r="J694" s="105"/>
      <c r="K694" s="105"/>
      <c r="L694" s="105"/>
      <c r="M694" s="105"/>
      <c r="N694" s="105"/>
    </row>
    <row r="695" spans="3:14" ht="15" thickBot="1">
      <c r="C695" s="105"/>
      <c r="D695" s="105"/>
      <c r="E695" s="105"/>
      <c r="F695" s="105"/>
      <c r="G695" s="105"/>
      <c r="H695" s="105"/>
      <c r="I695" s="105"/>
      <c r="J695" s="105"/>
      <c r="K695" s="105"/>
      <c r="L695" s="105"/>
      <c r="M695" s="105"/>
      <c r="N695" s="105"/>
    </row>
    <row r="696" spans="3:14" ht="15" thickBot="1">
      <c r="C696" s="105"/>
      <c r="D696" s="105"/>
      <c r="E696" s="105"/>
      <c r="F696" s="105"/>
      <c r="G696" s="105"/>
      <c r="H696" s="105"/>
      <c r="I696" s="105"/>
      <c r="J696" s="105"/>
      <c r="K696" s="105"/>
      <c r="L696" s="105"/>
      <c r="M696" s="105"/>
      <c r="N696" s="105"/>
    </row>
    <row r="697" spans="3:14" ht="15" thickBot="1">
      <c r="C697" s="105"/>
      <c r="D697" s="105"/>
      <c r="E697" s="105"/>
      <c r="F697" s="105"/>
      <c r="G697" s="105"/>
      <c r="H697" s="105"/>
      <c r="I697" s="105"/>
      <c r="J697" s="105"/>
      <c r="K697" s="105"/>
      <c r="L697" s="105"/>
      <c r="M697" s="105"/>
      <c r="N697" s="105"/>
    </row>
    <row r="698" spans="3:14" ht="15" thickBot="1">
      <c r="C698" s="105"/>
      <c r="D698" s="105"/>
      <c r="E698" s="105"/>
      <c r="F698" s="105"/>
      <c r="G698" s="105"/>
      <c r="H698" s="105"/>
      <c r="I698" s="105"/>
      <c r="J698" s="105"/>
      <c r="K698" s="105"/>
      <c r="L698" s="105"/>
      <c r="M698" s="105"/>
      <c r="N698" s="105"/>
    </row>
    <row r="699" spans="3:14" ht="15" thickBot="1">
      <c r="C699" s="105"/>
      <c r="D699" s="105"/>
      <c r="E699" s="105"/>
      <c r="F699" s="105"/>
      <c r="G699" s="105"/>
      <c r="H699" s="105"/>
      <c r="I699" s="105"/>
      <c r="J699" s="105"/>
      <c r="K699" s="105"/>
      <c r="L699" s="105"/>
      <c r="M699" s="105"/>
      <c r="N699" s="105"/>
    </row>
    <row r="700" spans="3:14" ht="15" thickBot="1">
      <c r="C700" s="105"/>
      <c r="D700" s="105"/>
      <c r="E700" s="105"/>
      <c r="F700" s="105"/>
      <c r="G700" s="105"/>
      <c r="H700" s="105"/>
      <c r="I700" s="105"/>
      <c r="J700" s="105"/>
      <c r="K700" s="105"/>
      <c r="L700" s="105"/>
      <c r="M700" s="105"/>
      <c r="N700" s="105"/>
    </row>
    <row r="701" spans="3:14" ht="15" thickBot="1">
      <c r="C701" s="105"/>
      <c r="D701" s="105"/>
      <c r="E701" s="105"/>
      <c r="F701" s="105"/>
      <c r="G701" s="105"/>
      <c r="H701" s="105"/>
      <c r="I701" s="105"/>
      <c r="J701" s="105"/>
      <c r="K701" s="105"/>
      <c r="L701" s="105"/>
      <c r="M701" s="105"/>
      <c r="N701" s="105"/>
    </row>
    <row r="702" spans="3:14" ht="15" thickBot="1">
      <c r="C702" s="105"/>
      <c r="D702" s="105"/>
      <c r="E702" s="105"/>
      <c r="F702" s="105"/>
      <c r="G702" s="105"/>
      <c r="H702" s="105"/>
      <c r="I702" s="105"/>
      <c r="J702" s="105"/>
      <c r="K702" s="105"/>
      <c r="L702" s="105"/>
      <c r="M702" s="105"/>
      <c r="N702" s="105"/>
    </row>
    <row r="703" spans="3:14" ht="15" thickBot="1">
      <c r="C703" s="105"/>
      <c r="D703" s="105"/>
      <c r="E703" s="105"/>
      <c r="F703" s="105"/>
      <c r="G703" s="105"/>
      <c r="H703" s="105"/>
      <c r="I703" s="105"/>
      <c r="J703" s="105"/>
      <c r="K703" s="105"/>
      <c r="L703" s="105"/>
      <c r="M703" s="105"/>
      <c r="N703" s="105"/>
    </row>
    <row r="704" spans="3:14" ht="15" thickBot="1">
      <c r="C704" s="105"/>
      <c r="D704" s="105"/>
      <c r="E704" s="105"/>
      <c r="F704" s="105"/>
      <c r="G704" s="105"/>
      <c r="H704" s="105"/>
      <c r="I704" s="105"/>
      <c r="J704" s="105"/>
      <c r="K704" s="105"/>
      <c r="L704" s="105"/>
      <c r="M704" s="105"/>
      <c r="N704" s="105"/>
    </row>
    <row r="705" spans="3:14" ht="15" thickBot="1">
      <c r="C705" s="105"/>
      <c r="D705" s="105"/>
      <c r="E705" s="105"/>
      <c r="F705" s="105"/>
      <c r="G705" s="105"/>
      <c r="H705" s="105"/>
      <c r="I705" s="105"/>
      <c r="J705" s="105"/>
      <c r="K705" s="105"/>
      <c r="L705" s="105"/>
      <c r="M705" s="105"/>
      <c r="N705" s="105"/>
    </row>
    <row r="706" spans="3:14" ht="15" thickBot="1">
      <c r="C706" s="105"/>
      <c r="D706" s="105"/>
      <c r="E706" s="105"/>
      <c r="F706" s="105"/>
      <c r="G706" s="105"/>
      <c r="H706" s="105"/>
      <c r="I706" s="105"/>
      <c r="J706" s="105"/>
      <c r="K706" s="105"/>
      <c r="L706" s="105"/>
      <c r="M706" s="105"/>
      <c r="N706" s="105"/>
    </row>
    <row r="707" spans="3:14" ht="15" thickBot="1">
      <c r="C707" s="105"/>
      <c r="D707" s="105"/>
      <c r="E707" s="105"/>
      <c r="F707" s="105"/>
      <c r="G707" s="105"/>
      <c r="H707" s="105"/>
      <c r="I707" s="105"/>
      <c r="J707" s="105"/>
      <c r="K707" s="105"/>
      <c r="L707" s="105"/>
      <c r="M707" s="105"/>
      <c r="N707" s="105"/>
    </row>
    <row r="708" spans="3:14" ht="15" thickBot="1">
      <c r="C708" s="105"/>
      <c r="D708" s="105"/>
      <c r="E708" s="105"/>
      <c r="F708" s="105"/>
      <c r="G708" s="105"/>
      <c r="H708" s="105"/>
      <c r="I708" s="105"/>
      <c r="J708" s="105"/>
      <c r="K708" s="105"/>
      <c r="L708" s="105"/>
      <c r="M708" s="105"/>
      <c r="N708" s="105"/>
    </row>
    <row r="709" spans="3:14" ht="15" thickBot="1">
      <c r="C709" s="105"/>
      <c r="D709" s="105"/>
      <c r="E709" s="105"/>
      <c r="F709" s="105"/>
      <c r="G709" s="105"/>
      <c r="H709" s="105"/>
      <c r="I709" s="105"/>
      <c r="J709" s="105"/>
      <c r="K709" s="105"/>
      <c r="L709" s="105"/>
      <c r="M709" s="105"/>
      <c r="N709" s="105"/>
    </row>
    <row r="710" spans="3:14" ht="15" thickBot="1">
      <c r="C710" s="105"/>
      <c r="D710" s="105"/>
      <c r="E710" s="105"/>
      <c r="F710" s="105"/>
      <c r="G710" s="105"/>
      <c r="H710" s="105"/>
      <c r="I710" s="105"/>
      <c r="J710" s="105"/>
      <c r="K710" s="105"/>
      <c r="L710" s="105"/>
      <c r="M710" s="105"/>
      <c r="N710" s="105"/>
    </row>
    <row r="711" spans="3:14" ht="15" thickBot="1">
      <c r="C711" s="105"/>
      <c r="D711" s="105"/>
      <c r="E711" s="105"/>
      <c r="F711" s="105"/>
      <c r="G711" s="105"/>
      <c r="H711" s="105"/>
      <c r="I711" s="105"/>
      <c r="J711" s="105"/>
      <c r="K711" s="105"/>
      <c r="L711" s="105"/>
      <c r="M711" s="105"/>
      <c r="N711" s="105"/>
    </row>
    <row r="712" spans="3:14" ht="15" thickBot="1">
      <c r="C712" s="105"/>
      <c r="D712" s="105"/>
      <c r="E712" s="105"/>
      <c r="F712" s="105"/>
      <c r="G712" s="105"/>
      <c r="H712" s="105"/>
      <c r="I712" s="105"/>
      <c r="J712" s="105"/>
      <c r="K712" s="105"/>
      <c r="L712" s="105"/>
      <c r="M712" s="105"/>
      <c r="N712" s="105"/>
    </row>
    <row r="713" spans="3:14" ht="15" thickBot="1">
      <c r="C713" s="105"/>
      <c r="D713" s="105"/>
      <c r="E713" s="105"/>
      <c r="F713" s="105"/>
      <c r="G713" s="105"/>
      <c r="H713" s="105"/>
      <c r="I713" s="105"/>
      <c r="J713" s="105"/>
      <c r="K713" s="105"/>
      <c r="L713" s="105"/>
      <c r="M713" s="105"/>
      <c r="N713" s="105"/>
    </row>
    <row r="714" spans="3:14" ht="15" thickBot="1">
      <c r="C714" s="105"/>
      <c r="D714" s="105"/>
      <c r="E714" s="105"/>
      <c r="F714" s="105"/>
      <c r="G714" s="105"/>
      <c r="H714" s="105"/>
      <c r="I714" s="105"/>
      <c r="J714" s="105"/>
      <c r="K714" s="105"/>
      <c r="L714" s="105"/>
      <c r="M714" s="105"/>
      <c r="N714" s="105"/>
    </row>
    <row r="715" spans="3:14" ht="15" thickBot="1">
      <c r="C715" s="105"/>
      <c r="D715" s="105"/>
      <c r="E715" s="105"/>
      <c r="F715" s="105"/>
      <c r="G715" s="105"/>
      <c r="H715" s="105"/>
      <c r="I715" s="105"/>
      <c r="J715" s="105"/>
      <c r="K715" s="105"/>
      <c r="L715" s="105"/>
      <c r="M715" s="105"/>
      <c r="N715" s="105"/>
    </row>
    <row r="716" spans="3:14" ht="15" thickBot="1">
      <c r="C716" s="105"/>
      <c r="D716" s="105"/>
      <c r="E716" s="105"/>
      <c r="F716" s="105"/>
      <c r="G716" s="105"/>
      <c r="H716" s="105"/>
      <c r="I716" s="105"/>
      <c r="J716" s="105"/>
      <c r="K716" s="105"/>
      <c r="L716" s="105"/>
      <c r="M716" s="105"/>
      <c r="N716" s="105"/>
    </row>
    <row r="717" spans="3:14" ht="15" thickBot="1">
      <c r="C717" s="105"/>
      <c r="D717" s="105"/>
      <c r="E717" s="105"/>
      <c r="F717" s="105"/>
      <c r="G717" s="105"/>
      <c r="H717" s="105"/>
      <c r="I717" s="105"/>
      <c r="J717" s="105"/>
      <c r="K717" s="105"/>
      <c r="L717" s="105"/>
      <c r="M717" s="105"/>
      <c r="N717" s="105"/>
    </row>
    <row r="718" spans="3:14" ht="15" thickBot="1">
      <c r="C718" s="105"/>
      <c r="D718" s="105"/>
      <c r="E718" s="105"/>
      <c r="F718" s="105"/>
      <c r="G718" s="105"/>
      <c r="H718" s="105"/>
      <c r="I718" s="105"/>
      <c r="J718" s="105"/>
      <c r="K718" s="105"/>
      <c r="L718" s="105"/>
      <c r="M718" s="105"/>
      <c r="N718" s="105"/>
    </row>
    <row r="719" spans="3:14" ht="15" thickBot="1">
      <c r="C719" s="105"/>
      <c r="D719" s="105"/>
      <c r="E719" s="105"/>
      <c r="F719" s="105"/>
      <c r="G719" s="105"/>
      <c r="H719" s="105"/>
      <c r="I719" s="105"/>
      <c r="J719" s="105"/>
      <c r="K719" s="105"/>
      <c r="L719" s="105"/>
      <c r="M719" s="105"/>
      <c r="N719" s="105"/>
    </row>
    <row r="720" spans="3:14" ht="15" thickBot="1">
      <c r="C720" s="105"/>
      <c r="D720" s="105"/>
      <c r="E720" s="105"/>
      <c r="F720" s="105"/>
      <c r="G720" s="105"/>
      <c r="H720" s="105"/>
      <c r="I720" s="105"/>
      <c r="J720" s="105"/>
      <c r="K720" s="105"/>
      <c r="L720" s="105"/>
      <c r="M720" s="105"/>
      <c r="N720" s="105"/>
    </row>
    <row r="721" spans="3:14" ht="15" thickBot="1">
      <c r="C721" s="105"/>
      <c r="D721" s="105"/>
      <c r="E721" s="105"/>
      <c r="F721" s="105"/>
      <c r="G721" s="105"/>
      <c r="H721" s="105"/>
      <c r="I721" s="105"/>
      <c r="J721" s="105"/>
      <c r="K721" s="105"/>
      <c r="L721" s="105"/>
      <c r="M721" s="105"/>
      <c r="N721" s="105"/>
    </row>
    <row r="722" spans="3:14" ht="15" thickBot="1">
      <c r="C722" s="105"/>
      <c r="D722" s="105"/>
      <c r="E722" s="105"/>
      <c r="F722" s="105"/>
      <c r="G722" s="105"/>
      <c r="H722" s="105"/>
      <c r="I722" s="105"/>
      <c r="J722" s="105"/>
      <c r="K722" s="105"/>
      <c r="L722" s="105"/>
      <c r="M722" s="105"/>
      <c r="N722" s="105"/>
    </row>
    <row r="723" spans="3:14" ht="15" thickBot="1">
      <c r="C723" s="105"/>
      <c r="D723" s="105"/>
      <c r="E723" s="105"/>
      <c r="F723" s="105"/>
      <c r="G723" s="105"/>
      <c r="H723" s="105"/>
      <c r="I723" s="105"/>
      <c r="J723" s="105"/>
      <c r="K723" s="105"/>
      <c r="L723" s="105"/>
      <c r="M723" s="105"/>
      <c r="N723" s="105"/>
    </row>
    <row r="724" spans="3:14" ht="15" thickBot="1">
      <c r="C724" s="105"/>
      <c r="D724" s="105"/>
      <c r="E724" s="105"/>
      <c r="F724" s="105"/>
      <c r="G724" s="105"/>
      <c r="H724" s="105"/>
      <c r="I724" s="105"/>
      <c r="J724" s="105"/>
      <c r="K724" s="105"/>
      <c r="L724" s="105"/>
      <c r="M724" s="105"/>
      <c r="N724" s="105"/>
    </row>
    <row r="725" spans="3:14" ht="15" thickBot="1">
      <c r="C725" s="105"/>
      <c r="D725" s="105"/>
      <c r="E725" s="105"/>
      <c r="F725" s="105"/>
      <c r="G725" s="105"/>
      <c r="H725" s="105"/>
      <c r="I725" s="105"/>
      <c r="J725" s="105"/>
      <c r="K725" s="105"/>
      <c r="L725" s="105"/>
      <c r="M725" s="105"/>
      <c r="N725" s="105"/>
    </row>
    <row r="726" spans="3:14" ht="15" thickBot="1">
      <c r="C726" s="105"/>
      <c r="D726" s="105"/>
      <c r="E726" s="105"/>
      <c r="F726" s="105"/>
      <c r="G726" s="105"/>
      <c r="H726" s="105"/>
      <c r="I726" s="105"/>
      <c r="J726" s="105"/>
      <c r="K726" s="105"/>
      <c r="L726" s="105"/>
      <c r="M726" s="105"/>
      <c r="N726" s="105"/>
    </row>
    <row r="727" spans="3:14" ht="15" thickBot="1">
      <c r="C727" s="105"/>
      <c r="D727" s="105"/>
      <c r="E727" s="105"/>
      <c r="F727" s="105"/>
      <c r="G727" s="105"/>
      <c r="H727" s="105"/>
      <c r="I727" s="105"/>
      <c r="J727" s="105"/>
      <c r="K727" s="105"/>
      <c r="L727" s="105"/>
      <c r="M727" s="105"/>
      <c r="N727" s="105"/>
    </row>
    <row r="728" spans="3:14" ht="15" thickBot="1">
      <c r="C728" s="105"/>
      <c r="D728" s="105"/>
      <c r="E728" s="105"/>
      <c r="F728" s="105"/>
      <c r="G728" s="105"/>
      <c r="H728" s="105"/>
      <c r="I728" s="105"/>
      <c r="J728" s="105"/>
      <c r="K728" s="105"/>
      <c r="L728" s="105"/>
      <c r="M728" s="105"/>
      <c r="N728" s="105"/>
    </row>
    <row r="729" spans="3:14" ht="15" thickBot="1">
      <c r="C729" s="105"/>
      <c r="D729" s="105"/>
      <c r="E729" s="105"/>
      <c r="F729" s="105"/>
      <c r="G729" s="105"/>
      <c r="H729" s="105"/>
      <c r="I729" s="105"/>
      <c r="J729" s="105"/>
      <c r="K729" s="105"/>
      <c r="L729" s="105"/>
      <c r="M729" s="105"/>
      <c r="N729" s="105"/>
    </row>
    <row r="730" spans="3:14" ht="15" thickBot="1">
      <c r="C730" s="105"/>
      <c r="D730" s="105"/>
      <c r="E730" s="105"/>
      <c r="F730" s="105"/>
      <c r="G730" s="105"/>
      <c r="H730" s="105"/>
      <c r="I730" s="105"/>
      <c r="J730" s="105"/>
      <c r="K730" s="105"/>
      <c r="L730" s="105"/>
      <c r="M730" s="105"/>
      <c r="N730" s="105"/>
    </row>
    <row r="731" spans="3:14" ht="15" thickBot="1">
      <c r="C731" s="105"/>
      <c r="D731" s="105"/>
      <c r="E731" s="105"/>
      <c r="F731" s="105"/>
      <c r="G731" s="105"/>
      <c r="H731" s="105"/>
      <c r="I731" s="105"/>
      <c r="J731" s="105"/>
      <c r="K731" s="105"/>
      <c r="L731" s="105"/>
      <c r="M731" s="105"/>
      <c r="N731" s="105"/>
    </row>
    <row r="732" spans="3:14" ht="15" thickBot="1">
      <c r="C732" s="105"/>
      <c r="D732" s="105"/>
      <c r="E732" s="105"/>
      <c r="F732" s="105"/>
      <c r="G732" s="105"/>
      <c r="H732" s="105"/>
      <c r="I732" s="105"/>
      <c r="J732" s="105"/>
      <c r="K732" s="105"/>
      <c r="L732" s="105"/>
      <c r="M732" s="105"/>
      <c r="N732" s="105"/>
    </row>
    <row r="733" spans="3:14" ht="15" thickBot="1">
      <c r="C733" s="105"/>
      <c r="D733" s="105"/>
      <c r="E733" s="105"/>
      <c r="F733" s="105"/>
      <c r="G733" s="105"/>
      <c r="H733" s="105"/>
      <c r="I733" s="105"/>
      <c r="J733" s="105"/>
      <c r="K733" s="105"/>
      <c r="L733" s="105"/>
      <c r="M733" s="105"/>
      <c r="N733" s="105"/>
    </row>
    <row r="734" spans="3:14" ht="15" thickBot="1">
      <c r="C734" s="105"/>
      <c r="D734" s="105"/>
      <c r="E734" s="105"/>
      <c r="F734" s="105"/>
      <c r="G734" s="105"/>
      <c r="H734" s="105"/>
      <c r="I734" s="105"/>
      <c r="J734" s="105"/>
      <c r="K734" s="105"/>
      <c r="L734" s="105"/>
      <c r="M734" s="105"/>
      <c r="N734" s="105"/>
    </row>
    <row r="735" spans="3:14" ht="15" thickBot="1">
      <c r="C735" s="105"/>
      <c r="D735" s="105"/>
      <c r="E735" s="105"/>
      <c r="F735" s="105"/>
      <c r="G735" s="105"/>
      <c r="H735" s="105"/>
      <c r="I735" s="105"/>
      <c r="J735" s="105"/>
      <c r="K735" s="105"/>
      <c r="L735" s="105"/>
      <c r="M735" s="105"/>
      <c r="N735" s="105"/>
    </row>
    <row r="736" spans="3:14" ht="15" thickBot="1">
      <c r="C736" s="105"/>
      <c r="D736" s="105"/>
      <c r="E736" s="105"/>
      <c r="F736" s="105"/>
      <c r="G736" s="105"/>
      <c r="H736" s="105"/>
      <c r="I736" s="105"/>
      <c r="J736" s="105"/>
      <c r="K736" s="105"/>
      <c r="L736" s="105"/>
      <c r="M736" s="105"/>
      <c r="N736" s="105"/>
    </row>
    <row r="737" spans="3:14" ht="15" thickBot="1">
      <c r="C737" s="105"/>
      <c r="D737" s="105"/>
      <c r="E737" s="105"/>
      <c r="F737" s="105"/>
      <c r="G737" s="105"/>
      <c r="H737" s="105"/>
      <c r="I737" s="105"/>
      <c r="J737" s="105"/>
      <c r="K737" s="105"/>
      <c r="L737" s="105"/>
      <c r="M737" s="105"/>
      <c r="N737" s="105"/>
    </row>
    <row r="738" spans="3:14" ht="15" thickBot="1">
      <c r="C738" s="105"/>
      <c r="D738" s="105"/>
      <c r="E738" s="105"/>
      <c r="F738" s="105"/>
      <c r="G738" s="105"/>
      <c r="H738" s="105"/>
      <c r="I738" s="105"/>
      <c r="J738" s="105"/>
      <c r="K738" s="105"/>
      <c r="L738" s="105"/>
      <c r="M738" s="105"/>
      <c r="N738" s="105"/>
    </row>
    <row r="739" spans="3:14" ht="15" thickBot="1">
      <c r="C739" s="105"/>
      <c r="D739" s="105"/>
      <c r="E739" s="105"/>
      <c r="F739" s="105"/>
      <c r="G739" s="105"/>
      <c r="H739" s="105"/>
      <c r="I739" s="105"/>
      <c r="J739" s="105"/>
      <c r="K739" s="105"/>
      <c r="L739" s="105"/>
      <c r="M739" s="105"/>
      <c r="N739" s="105"/>
    </row>
    <row r="740" spans="3:14" ht="15" thickBot="1">
      <c r="C740" s="105"/>
      <c r="D740" s="105"/>
      <c r="E740" s="105"/>
      <c r="F740" s="105"/>
      <c r="G740" s="105"/>
      <c r="H740" s="105"/>
      <c r="I740" s="105"/>
      <c r="J740" s="105"/>
      <c r="K740" s="105"/>
      <c r="L740" s="105"/>
      <c r="M740" s="105"/>
      <c r="N740" s="105"/>
    </row>
    <row r="741" spans="3:14" ht="15" thickBot="1">
      <c r="C741" s="105"/>
      <c r="D741" s="105"/>
      <c r="E741" s="105"/>
      <c r="F741" s="105"/>
      <c r="G741" s="105"/>
      <c r="H741" s="105"/>
      <c r="I741" s="105"/>
      <c r="J741" s="105"/>
      <c r="K741" s="105"/>
      <c r="L741" s="105"/>
      <c r="M741" s="105"/>
      <c r="N741" s="105"/>
    </row>
    <row r="742" spans="3:14" ht="15" thickBot="1">
      <c r="C742" s="105"/>
      <c r="D742" s="105"/>
      <c r="E742" s="105"/>
      <c r="F742" s="105"/>
      <c r="G742" s="105"/>
      <c r="H742" s="105"/>
      <c r="I742" s="105"/>
      <c r="J742" s="105"/>
      <c r="K742" s="105"/>
      <c r="L742" s="105"/>
      <c r="M742" s="105"/>
      <c r="N742" s="105"/>
    </row>
    <row r="743" spans="3:14" ht="15" thickBot="1">
      <c r="C743" s="105"/>
      <c r="D743" s="105"/>
      <c r="E743" s="105"/>
      <c r="F743" s="105"/>
      <c r="G743" s="105"/>
      <c r="H743" s="105"/>
      <c r="I743" s="105"/>
      <c r="J743" s="105"/>
      <c r="K743" s="105"/>
      <c r="L743" s="105"/>
      <c r="M743" s="105"/>
      <c r="N743" s="105"/>
    </row>
    <row r="744" spans="3:14" ht="15" thickBot="1">
      <c r="C744" s="105"/>
      <c r="D744" s="105"/>
      <c r="E744" s="105"/>
      <c r="F744" s="105"/>
      <c r="G744" s="105"/>
      <c r="H744" s="105"/>
      <c r="I744" s="105"/>
      <c r="J744" s="105"/>
      <c r="K744" s="105"/>
      <c r="L744" s="105"/>
      <c r="M744" s="105"/>
      <c r="N744" s="105"/>
    </row>
    <row r="745" spans="3:14" ht="15" thickBot="1">
      <c r="C745" s="105"/>
      <c r="D745" s="105"/>
      <c r="E745" s="105"/>
      <c r="F745" s="105"/>
      <c r="G745" s="105"/>
      <c r="H745" s="105"/>
      <c r="I745" s="105"/>
      <c r="J745" s="105"/>
      <c r="K745" s="105"/>
      <c r="L745" s="105"/>
      <c r="M745" s="105"/>
      <c r="N745" s="105"/>
    </row>
    <row r="746" spans="3:14" ht="15" thickBot="1">
      <c r="C746" s="105"/>
      <c r="D746" s="105"/>
      <c r="E746" s="105"/>
      <c r="F746" s="105"/>
      <c r="G746" s="105"/>
      <c r="H746" s="105"/>
      <c r="I746" s="105"/>
      <c r="J746" s="105"/>
      <c r="K746" s="105"/>
      <c r="L746" s="105"/>
      <c r="M746" s="105"/>
      <c r="N746" s="105"/>
    </row>
    <row r="747" spans="3:14" ht="15" thickBot="1">
      <c r="C747" s="105"/>
      <c r="D747" s="105"/>
      <c r="E747" s="105"/>
      <c r="F747" s="105"/>
      <c r="G747" s="105"/>
      <c r="H747" s="105"/>
      <c r="I747" s="105"/>
      <c r="J747" s="105"/>
      <c r="K747" s="105"/>
      <c r="L747" s="105"/>
      <c r="M747" s="105"/>
      <c r="N747" s="105"/>
    </row>
    <row r="748" spans="3:14" ht="15" thickBot="1">
      <c r="C748" s="105"/>
      <c r="D748" s="105"/>
      <c r="E748" s="105"/>
      <c r="F748" s="105"/>
      <c r="G748" s="105"/>
      <c r="H748" s="105"/>
      <c r="I748" s="105"/>
      <c r="J748" s="105"/>
      <c r="K748" s="105"/>
      <c r="L748" s="105"/>
      <c r="M748" s="105"/>
      <c r="N748" s="105"/>
    </row>
    <row r="749" spans="3:14" ht="15" thickBot="1">
      <c r="C749" s="105"/>
      <c r="D749" s="105"/>
      <c r="E749" s="105"/>
      <c r="F749" s="105"/>
      <c r="G749" s="105"/>
      <c r="H749" s="105"/>
      <c r="I749" s="105"/>
      <c r="J749" s="105"/>
      <c r="K749" s="105"/>
      <c r="L749" s="105"/>
      <c r="M749" s="105"/>
      <c r="N749" s="105"/>
    </row>
    <row r="750" spans="3:14" ht="15" thickBot="1">
      <c r="C750" s="105"/>
      <c r="D750" s="105"/>
      <c r="E750" s="105"/>
      <c r="F750" s="105"/>
      <c r="G750" s="105"/>
      <c r="H750" s="105"/>
      <c r="I750" s="105"/>
      <c r="J750" s="105"/>
      <c r="K750" s="105"/>
      <c r="L750" s="105"/>
      <c r="M750" s="105"/>
      <c r="N750" s="105"/>
    </row>
    <row r="751" spans="3:14" ht="15" thickBot="1">
      <c r="C751" s="105"/>
      <c r="D751" s="105"/>
      <c r="E751" s="105"/>
      <c r="F751" s="105"/>
      <c r="G751" s="105"/>
      <c r="H751" s="105"/>
      <c r="I751" s="105"/>
      <c r="J751" s="105"/>
      <c r="K751" s="105"/>
      <c r="L751" s="105"/>
      <c r="M751" s="105"/>
      <c r="N751" s="105"/>
    </row>
    <row r="752" spans="3:14" ht="15" thickBot="1">
      <c r="C752" s="105"/>
      <c r="D752" s="105"/>
      <c r="E752" s="105"/>
      <c r="F752" s="105"/>
      <c r="G752" s="105"/>
      <c r="H752" s="105"/>
      <c r="I752" s="105"/>
      <c r="J752" s="105"/>
      <c r="K752" s="105"/>
      <c r="L752" s="105"/>
      <c r="M752" s="105"/>
      <c r="N752" s="105"/>
    </row>
    <row r="753" spans="3:14" ht="15" thickBot="1">
      <c r="C753" s="105"/>
      <c r="D753" s="105"/>
      <c r="E753" s="105"/>
      <c r="F753" s="105"/>
      <c r="G753" s="105"/>
      <c r="H753" s="105"/>
      <c r="I753" s="105"/>
      <c r="J753" s="105"/>
      <c r="K753" s="105"/>
      <c r="L753" s="105"/>
      <c r="M753" s="105"/>
      <c r="N753" s="105"/>
    </row>
    <row r="754" spans="3:14" ht="15" thickBot="1">
      <c r="C754" s="105"/>
      <c r="D754" s="105"/>
      <c r="E754" s="105"/>
      <c r="F754" s="105"/>
      <c r="G754" s="105"/>
      <c r="H754" s="105"/>
      <c r="I754" s="105"/>
      <c r="J754" s="105"/>
      <c r="K754" s="105"/>
      <c r="L754" s="105"/>
      <c r="M754" s="105"/>
      <c r="N754" s="105"/>
    </row>
    <row r="755" spans="3:14" ht="15" thickBot="1">
      <c r="C755" s="105"/>
      <c r="D755" s="105"/>
      <c r="E755" s="105"/>
      <c r="F755" s="105"/>
      <c r="G755" s="105"/>
      <c r="H755" s="105"/>
      <c r="I755" s="105"/>
      <c r="J755" s="105"/>
      <c r="K755" s="105"/>
      <c r="L755" s="105"/>
      <c r="M755" s="105"/>
      <c r="N755" s="105"/>
    </row>
    <row r="756" spans="3:14" ht="15" thickBot="1">
      <c r="C756" s="105"/>
      <c r="D756" s="105"/>
      <c r="E756" s="105"/>
      <c r="F756" s="105"/>
      <c r="G756" s="105"/>
      <c r="H756" s="105"/>
      <c r="I756" s="105"/>
      <c r="J756" s="105"/>
      <c r="K756" s="105"/>
      <c r="L756" s="105"/>
      <c r="M756" s="105"/>
      <c r="N756" s="105"/>
    </row>
    <row r="757" spans="3:14" ht="15" thickBot="1">
      <c r="C757" s="105"/>
      <c r="D757" s="105"/>
      <c r="E757" s="105"/>
      <c r="F757" s="105"/>
      <c r="G757" s="105"/>
      <c r="H757" s="105"/>
      <c r="I757" s="105"/>
      <c r="J757" s="105"/>
      <c r="K757" s="105"/>
      <c r="L757" s="105"/>
      <c r="M757" s="105"/>
      <c r="N757" s="105"/>
    </row>
    <row r="758" spans="3:14" ht="15" thickBot="1">
      <c r="C758" s="105"/>
      <c r="D758" s="105"/>
      <c r="E758" s="105"/>
      <c r="F758" s="105"/>
      <c r="G758" s="105"/>
      <c r="H758" s="105"/>
      <c r="I758" s="105"/>
      <c r="J758" s="105"/>
      <c r="K758" s="105"/>
      <c r="L758" s="105"/>
      <c r="M758" s="105"/>
      <c r="N758" s="105"/>
    </row>
    <row r="759" spans="3:14" ht="15" thickBot="1">
      <c r="C759" s="105"/>
      <c r="D759" s="105"/>
      <c r="E759" s="105"/>
      <c r="F759" s="105"/>
      <c r="G759" s="105"/>
      <c r="H759" s="105"/>
      <c r="I759" s="105"/>
      <c r="J759" s="105"/>
      <c r="K759" s="105"/>
      <c r="L759" s="105"/>
      <c r="M759" s="105"/>
      <c r="N759" s="105"/>
    </row>
    <row r="760" spans="3:14" ht="15" thickBot="1">
      <c r="C760" s="105"/>
      <c r="D760" s="105"/>
      <c r="E760" s="105"/>
      <c r="F760" s="105"/>
      <c r="G760" s="105"/>
      <c r="H760" s="105"/>
      <c r="I760" s="105"/>
      <c r="J760" s="105"/>
      <c r="K760" s="105"/>
      <c r="L760" s="105"/>
      <c r="M760" s="105"/>
      <c r="N760" s="105"/>
    </row>
    <row r="761" spans="3:14" ht="15" thickBot="1">
      <c r="C761" s="105"/>
      <c r="D761" s="105"/>
      <c r="E761" s="105"/>
      <c r="F761" s="105"/>
      <c r="G761" s="105"/>
      <c r="H761" s="105"/>
      <c r="I761" s="105"/>
      <c r="J761" s="105"/>
      <c r="K761" s="105"/>
      <c r="L761" s="105"/>
      <c r="M761" s="105"/>
      <c r="N761" s="105"/>
    </row>
    <row r="762" spans="3:14" ht="15" thickBot="1">
      <c r="C762" s="105"/>
      <c r="D762" s="105"/>
      <c r="E762" s="105"/>
      <c r="F762" s="105"/>
      <c r="G762" s="105"/>
      <c r="H762" s="105"/>
      <c r="I762" s="105"/>
      <c r="J762" s="105"/>
      <c r="K762" s="105"/>
      <c r="L762" s="105"/>
      <c r="M762" s="105"/>
      <c r="N762" s="105"/>
    </row>
    <row r="763" spans="3:14" ht="15" thickBot="1">
      <c r="C763" s="105"/>
      <c r="D763" s="105"/>
      <c r="E763" s="105"/>
      <c r="F763" s="105"/>
      <c r="G763" s="105"/>
      <c r="H763" s="105"/>
      <c r="I763" s="105"/>
      <c r="J763" s="105"/>
      <c r="K763" s="105"/>
      <c r="L763" s="105"/>
      <c r="M763" s="105"/>
      <c r="N763" s="105"/>
    </row>
    <row r="764" spans="3:14" ht="15" thickBot="1">
      <c r="C764" s="105"/>
      <c r="D764" s="105"/>
      <c r="E764" s="105"/>
      <c r="F764" s="105"/>
      <c r="G764" s="105"/>
      <c r="H764" s="105"/>
      <c r="I764" s="105"/>
      <c r="J764" s="105"/>
      <c r="K764" s="105"/>
      <c r="L764" s="105"/>
      <c r="M764" s="105"/>
      <c r="N764" s="105"/>
    </row>
    <row r="765" spans="3:14" ht="15" thickBot="1">
      <c r="C765" s="105"/>
      <c r="D765" s="105"/>
      <c r="E765" s="105"/>
      <c r="F765" s="105"/>
      <c r="G765" s="105"/>
      <c r="H765" s="105"/>
      <c r="I765" s="105"/>
      <c r="J765" s="105"/>
      <c r="K765" s="105"/>
      <c r="L765" s="105"/>
      <c r="M765" s="105"/>
      <c r="N765" s="105"/>
    </row>
    <row r="766" spans="3:14" ht="15" thickBot="1">
      <c r="C766" s="105"/>
      <c r="D766" s="105"/>
      <c r="E766" s="105"/>
      <c r="F766" s="105"/>
      <c r="G766" s="105"/>
      <c r="H766" s="105"/>
      <c r="I766" s="105"/>
      <c r="J766" s="105"/>
      <c r="K766" s="105"/>
      <c r="L766" s="105"/>
      <c r="M766" s="105"/>
      <c r="N766" s="105"/>
    </row>
    <row r="767" spans="3:14" ht="15" thickBot="1">
      <c r="C767" s="105"/>
      <c r="D767" s="105"/>
      <c r="E767" s="105"/>
      <c r="F767" s="105"/>
      <c r="G767" s="105"/>
      <c r="H767" s="105"/>
      <c r="I767" s="105"/>
      <c r="J767" s="105"/>
      <c r="K767" s="105"/>
      <c r="L767" s="105"/>
      <c r="M767" s="105"/>
      <c r="N767" s="105"/>
    </row>
    <row r="768" spans="3:14" ht="15" thickBot="1">
      <c r="C768" s="105"/>
      <c r="D768" s="105"/>
      <c r="E768" s="105"/>
      <c r="F768" s="105"/>
      <c r="G768" s="105"/>
      <c r="H768" s="105"/>
      <c r="I768" s="105"/>
      <c r="J768" s="105"/>
      <c r="K768" s="105"/>
      <c r="L768" s="105"/>
      <c r="M768" s="105"/>
      <c r="N768" s="105"/>
    </row>
    <row r="769" spans="3:14" ht="15" thickBot="1">
      <c r="C769" s="105"/>
      <c r="D769" s="105"/>
      <c r="E769" s="105"/>
      <c r="F769" s="105"/>
      <c r="G769" s="105"/>
      <c r="H769" s="105"/>
      <c r="I769" s="105"/>
      <c r="J769" s="105"/>
      <c r="K769" s="105"/>
      <c r="L769" s="105"/>
      <c r="M769" s="105"/>
      <c r="N769" s="105"/>
    </row>
    <row r="770" spans="3:14" ht="15" thickBot="1">
      <c r="C770" s="105"/>
      <c r="D770" s="105"/>
      <c r="E770" s="105"/>
      <c r="F770" s="105"/>
      <c r="G770" s="105"/>
      <c r="H770" s="105"/>
      <c r="I770" s="105"/>
      <c r="J770" s="105"/>
      <c r="K770" s="105"/>
      <c r="L770" s="105"/>
      <c r="M770" s="105"/>
      <c r="N770" s="105"/>
    </row>
    <row r="771" spans="3:14" ht="15" thickBot="1">
      <c r="C771" s="105"/>
      <c r="D771" s="105"/>
      <c r="E771" s="105"/>
      <c r="F771" s="105"/>
      <c r="G771" s="105"/>
      <c r="H771" s="105"/>
      <c r="I771" s="105"/>
      <c r="J771" s="105"/>
      <c r="K771" s="105"/>
      <c r="L771" s="105"/>
      <c r="M771" s="105"/>
      <c r="N771" s="105"/>
    </row>
    <row r="772" spans="3:14" ht="15" thickBot="1">
      <c r="C772" s="105"/>
      <c r="D772" s="105"/>
      <c r="E772" s="105"/>
      <c r="F772" s="105"/>
      <c r="G772" s="105"/>
      <c r="H772" s="105"/>
      <c r="I772" s="105"/>
      <c r="J772" s="105"/>
      <c r="K772" s="105"/>
      <c r="L772" s="105"/>
      <c r="M772" s="105"/>
      <c r="N772" s="105"/>
    </row>
    <row r="773" spans="3:14" ht="15" thickBot="1">
      <c r="C773" s="105"/>
      <c r="D773" s="105"/>
      <c r="E773" s="105"/>
      <c r="F773" s="105"/>
      <c r="G773" s="105"/>
      <c r="H773" s="105"/>
      <c r="I773" s="105"/>
      <c r="J773" s="105"/>
      <c r="K773" s="105"/>
      <c r="L773" s="105"/>
      <c r="M773" s="105"/>
      <c r="N773" s="105"/>
    </row>
    <row r="774" spans="3:14" ht="15" thickBot="1">
      <c r="C774" s="105"/>
      <c r="D774" s="105"/>
      <c r="E774" s="105"/>
      <c r="F774" s="105"/>
      <c r="G774" s="105"/>
      <c r="H774" s="105"/>
      <c r="I774" s="105"/>
      <c r="J774" s="105"/>
      <c r="K774" s="105"/>
      <c r="L774" s="105"/>
      <c r="M774" s="105"/>
      <c r="N774" s="105"/>
    </row>
    <row r="775" spans="3:14" ht="15" thickBot="1">
      <c r="C775" s="105"/>
      <c r="D775" s="105"/>
      <c r="E775" s="105"/>
      <c r="F775" s="105"/>
      <c r="G775" s="105"/>
      <c r="H775" s="105"/>
      <c r="I775" s="105"/>
      <c r="J775" s="105"/>
      <c r="K775" s="105"/>
      <c r="L775" s="105"/>
      <c r="M775" s="105"/>
      <c r="N775" s="105"/>
    </row>
    <row r="776" spans="3:14" ht="15" thickBot="1">
      <c r="C776" s="105"/>
      <c r="D776" s="105"/>
      <c r="E776" s="105"/>
      <c r="F776" s="105"/>
      <c r="G776" s="105"/>
      <c r="H776" s="105"/>
      <c r="I776" s="105"/>
      <c r="J776" s="105"/>
      <c r="K776" s="105"/>
      <c r="L776" s="105"/>
      <c r="M776" s="105"/>
      <c r="N776" s="105"/>
    </row>
    <row r="777" spans="3:14" ht="15" thickBot="1">
      <c r="C777" s="105"/>
      <c r="D777" s="105"/>
      <c r="E777" s="105"/>
      <c r="F777" s="105"/>
      <c r="G777" s="105"/>
      <c r="H777" s="105"/>
      <c r="I777" s="105"/>
      <c r="J777" s="105"/>
      <c r="K777" s="105"/>
      <c r="L777" s="105"/>
      <c r="M777" s="105"/>
      <c r="N777" s="105"/>
    </row>
    <row r="778" spans="3:14" ht="15" thickBot="1">
      <c r="C778" s="105"/>
      <c r="D778" s="105"/>
      <c r="E778" s="105"/>
      <c r="F778" s="105"/>
      <c r="G778" s="105"/>
      <c r="H778" s="105"/>
      <c r="I778" s="105"/>
      <c r="J778" s="105"/>
      <c r="K778" s="105"/>
      <c r="L778" s="105"/>
      <c r="M778" s="105"/>
      <c r="N778" s="105"/>
    </row>
    <row r="779" spans="3:14" ht="15" thickBot="1">
      <c r="C779" s="105"/>
      <c r="D779" s="105"/>
      <c r="E779" s="105"/>
      <c r="F779" s="105"/>
      <c r="G779" s="105"/>
      <c r="H779" s="105"/>
      <c r="I779" s="105"/>
      <c r="J779" s="105"/>
      <c r="K779" s="105"/>
      <c r="L779" s="105"/>
      <c r="M779" s="105"/>
      <c r="N779" s="105"/>
    </row>
    <row r="780" spans="3:14" ht="15" thickBot="1">
      <c r="C780" s="105"/>
      <c r="D780" s="105"/>
      <c r="E780" s="105"/>
      <c r="F780" s="105"/>
      <c r="G780" s="105"/>
      <c r="H780" s="105"/>
      <c r="I780" s="105"/>
      <c r="J780" s="105"/>
      <c r="K780" s="105"/>
      <c r="L780" s="105"/>
      <c r="M780" s="105"/>
      <c r="N780" s="105"/>
    </row>
    <row r="781" spans="3:14" ht="15" thickBot="1">
      <c r="C781" s="105"/>
      <c r="D781" s="105"/>
      <c r="E781" s="105"/>
      <c r="F781" s="105"/>
      <c r="G781" s="105"/>
      <c r="H781" s="105"/>
      <c r="I781" s="105"/>
      <c r="J781" s="105"/>
      <c r="K781" s="105"/>
      <c r="L781" s="105"/>
      <c r="M781" s="105"/>
      <c r="N781" s="105"/>
    </row>
    <row r="782" spans="3:14" ht="15" thickBot="1">
      <c r="C782" s="105"/>
      <c r="D782" s="105"/>
      <c r="E782" s="105"/>
      <c r="F782" s="105"/>
      <c r="G782" s="105"/>
      <c r="H782" s="105"/>
      <c r="I782" s="105"/>
      <c r="J782" s="105"/>
      <c r="K782" s="105"/>
      <c r="L782" s="105"/>
      <c r="M782" s="105"/>
      <c r="N782" s="105"/>
    </row>
    <row r="783" spans="3:14" ht="15" thickBot="1">
      <c r="C783" s="105"/>
      <c r="D783" s="105"/>
      <c r="E783" s="105"/>
      <c r="F783" s="105"/>
      <c r="G783" s="105"/>
      <c r="H783" s="105"/>
      <c r="I783" s="105"/>
      <c r="J783" s="105"/>
      <c r="K783" s="105"/>
      <c r="L783" s="105"/>
      <c r="M783" s="105"/>
      <c r="N783" s="105"/>
    </row>
    <row r="784" spans="3:14" ht="15" thickBot="1">
      <c r="C784" s="105"/>
      <c r="D784" s="105"/>
      <c r="E784" s="105"/>
      <c r="F784" s="105"/>
      <c r="G784" s="105"/>
      <c r="H784" s="105"/>
      <c r="I784" s="105"/>
      <c r="J784" s="105"/>
      <c r="K784" s="105"/>
      <c r="L784" s="105"/>
      <c r="M784" s="105"/>
      <c r="N784" s="105"/>
    </row>
    <row r="785" spans="3:14" ht="15" thickBot="1">
      <c r="C785" s="105"/>
      <c r="D785" s="105"/>
      <c r="E785" s="105"/>
      <c r="F785" s="105"/>
      <c r="G785" s="105"/>
      <c r="H785" s="105"/>
      <c r="I785" s="105"/>
      <c r="J785" s="105"/>
      <c r="K785" s="105"/>
      <c r="L785" s="105"/>
      <c r="M785" s="105"/>
      <c r="N785" s="105"/>
    </row>
    <row r="786" spans="3:14" ht="15" thickBot="1">
      <c r="C786" s="105"/>
      <c r="D786" s="105"/>
      <c r="E786" s="105"/>
      <c r="F786" s="105"/>
      <c r="G786" s="105"/>
      <c r="H786" s="105"/>
      <c r="I786" s="105"/>
      <c r="J786" s="105"/>
      <c r="K786" s="105"/>
      <c r="L786" s="105"/>
      <c r="M786" s="105"/>
      <c r="N786" s="105"/>
    </row>
    <row r="787" spans="3:14" ht="15" thickBot="1">
      <c r="C787" s="105"/>
      <c r="D787" s="105"/>
      <c r="E787" s="105"/>
      <c r="F787" s="105"/>
      <c r="G787" s="105"/>
      <c r="H787" s="105"/>
      <c r="I787" s="105"/>
      <c r="J787" s="105"/>
      <c r="K787" s="105"/>
      <c r="L787" s="105"/>
      <c r="M787" s="105"/>
      <c r="N787" s="105"/>
    </row>
    <row r="788" spans="3:14" ht="15" thickBot="1">
      <c r="C788" s="105"/>
      <c r="D788" s="105"/>
      <c r="E788" s="105"/>
      <c r="F788" s="105"/>
      <c r="G788" s="105"/>
      <c r="H788" s="105"/>
      <c r="I788" s="105"/>
      <c r="J788" s="105"/>
      <c r="K788" s="105"/>
      <c r="L788" s="105"/>
      <c r="M788" s="105"/>
      <c r="N788" s="105"/>
    </row>
    <row r="789" spans="3:14" ht="15" thickBot="1">
      <c r="C789" s="105"/>
      <c r="D789" s="105"/>
      <c r="E789" s="105"/>
      <c r="F789" s="105"/>
      <c r="G789" s="105"/>
      <c r="H789" s="105"/>
      <c r="I789" s="105"/>
      <c r="J789" s="105"/>
      <c r="K789" s="105"/>
      <c r="L789" s="105"/>
      <c r="M789" s="105"/>
      <c r="N789" s="105"/>
    </row>
    <row r="790" spans="3:14" ht="15" thickBot="1">
      <c r="C790" s="105"/>
      <c r="D790" s="105"/>
      <c r="E790" s="105"/>
      <c r="F790" s="105"/>
      <c r="G790" s="105"/>
      <c r="H790" s="105"/>
      <c r="I790" s="105"/>
      <c r="J790" s="105"/>
      <c r="K790" s="105"/>
      <c r="L790" s="105"/>
      <c r="M790" s="105"/>
      <c r="N790" s="105"/>
    </row>
    <row r="791" spans="3:14" ht="15" thickBot="1">
      <c r="C791" s="105"/>
      <c r="D791" s="105"/>
      <c r="E791" s="105"/>
      <c r="F791" s="105"/>
      <c r="G791" s="105"/>
      <c r="H791" s="105"/>
      <c r="I791" s="105"/>
      <c r="J791" s="105"/>
      <c r="K791" s="105"/>
      <c r="L791" s="105"/>
      <c r="M791" s="105"/>
      <c r="N791" s="105"/>
    </row>
    <row r="792" spans="3:14" ht="15" thickBot="1">
      <c r="C792" s="105"/>
      <c r="D792" s="105"/>
      <c r="E792" s="105"/>
      <c r="F792" s="105"/>
      <c r="G792" s="105"/>
      <c r="H792" s="105"/>
      <c r="I792" s="105"/>
      <c r="J792" s="105"/>
      <c r="K792" s="105"/>
      <c r="L792" s="105"/>
      <c r="M792" s="105"/>
      <c r="N792" s="105"/>
    </row>
    <row r="793" spans="3:14" ht="15" thickBot="1">
      <c r="C793" s="105"/>
      <c r="D793" s="105"/>
      <c r="E793" s="105"/>
      <c r="F793" s="105"/>
      <c r="G793" s="105"/>
      <c r="H793" s="105"/>
      <c r="I793" s="105"/>
      <c r="J793" s="105"/>
      <c r="K793" s="105"/>
      <c r="L793" s="105"/>
      <c r="M793" s="105"/>
      <c r="N793" s="105"/>
    </row>
    <row r="794" spans="3:14" ht="15" thickBot="1">
      <c r="C794" s="105"/>
      <c r="D794" s="105"/>
      <c r="E794" s="105"/>
      <c r="F794" s="105"/>
      <c r="G794" s="105"/>
      <c r="H794" s="105"/>
      <c r="I794" s="105"/>
      <c r="J794" s="105"/>
      <c r="K794" s="105"/>
      <c r="L794" s="105"/>
      <c r="M794" s="105"/>
      <c r="N794" s="105"/>
    </row>
    <row r="795" spans="3:14" ht="15" thickBot="1">
      <c r="C795" s="105"/>
      <c r="D795" s="105"/>
      <c r="E795" s="105"/>
      <c r="F795" s="105"/>
      <c r="G795" s="105"/>
      <c r="H795" s="105"/>
      <c r="I795" s="105"/>
      <c r="J795" s="105"/>
      <c r="K795" s="105"/>
      <c r="L795" s="105"/>
      <c r="M795" s="105"/>
      <c r="N795" s="105"/>
    </row>
    <row r="796" spans="3:14" ht="15" thickBot="1">
      <c r="C796" s="105"/>
      <c r="D796" s="105"/>
      <c r="E796" s="105"/>
      <c r="F796" s="105"/>
      <c r="G796" s="105"/>
      <c r="H796" s="105"/>
      <c r="I796" s="105"/>
      <c r="J796" s="105"/>
      <c r="K796" s="105"/>
      <c r="L796" s="105"/>
      <c r="M796" s="105"/>
      <c r="N796" s="105"/>
    </row>
    <row r="797" spans="3:14" ht="15" thickBot="1">
      <c r="C797" s="105"/>
      <c r="D797" s="105"/>
      <c r="E797" s="105"/>
      <c r="F797" s="105"/>
      <c r="G797" s="105"/>
      <c r="H797" s="105"/>
      <c r="I797" s="105"/>
      <c r="J797" s="105"/>
      <c r="K797" s="105"/>
      <c r="L797" s="105"/>
      <c r="M797" s="105"/>
      <c r="N797" s="105"/>
    </row>
    <row r="798" spans="3:14" ht="15" thickBot="1">
      <c r="C798" s="105"/>
      <c r="D798" s="105"/>
      <c r="E798" s="105"/>
      <c r="F798" s="105"/>
      <c r="G798" s="105"/>
      <c r="H798" s="105"/>
      <c r="I798" s="105"/>
      <c r="J798" s="105"/>
      <c r="K798" s="105"/>
      <c r="L798" s="105"/>
      <c r="M798" s="105"/>
      <c r="N798" s="105"/>
    </row>
    <row r="799" spans="3:14" ht="15" thickBot="1">
      <c r="C799" s="105"/>
      <c r="D799" s="105"/>
      <c r="E799" s="105"/>
      <c r="F799" s="105"/>
      <c r="G799" s="105"/>
      <c r="H799" s="105"/>
      <c r="I799" s="105"/>
      <c r="J799" s="105"/>
      <c r="K799" s="105"/>
      <c r="L799" s="105"/>
      <c r="M799" s="105"/>
      <c r="N799" s="105"/>
    </row>
    <row r="800" spans="3:14" ht="15" thickBot="1">
      <c r="C800" s="105"/>
      <c r="D800" s="105"/>
      <c r="E800" s="105"/>
      <c r="F800" s="105"/>
      <c r="G800" s="105"/>
      <c r="H800" s="105"/>
      <c r="I800" s="105"/>
      <c r="J800" s="105"/>
      <c r="K800" s="105"/>
      <c r="L800" s="105"/>
      <c r="M800" s="105"/>
      <c r="N800" s="105"/>
    </row>
    <row r="801" spans="3:14" ht="15" thickBot="1">
      <c r="C801" s="105"/>
      <c r="D801" s="105"/>
      <c r="E801" s="105"/>
      <c r="F801" s="105"/>
      <c r="G801" s="105"/>
      <c r="H801" s="105"/>
      <c r="I801" s="105"/>
      <c r="J801" s="105"/>
      <c r="K801" s="105"/>
      <c r="L801" s="105"/>
      <c r="M801" s="105"/>
      <c r="N801" s="105"/>
    </row>
    <row r="802" spans="3:14" ht="15" thickBot="1">
      <c r="C802" s="105"/>
      <c r="D802" s="105"/>
      <c r="E802" s="105"/>
      <c r="F802" s="105"/>
      <c r="G802" s="105"/>
      <c r="H802" s="105"/>
      <c r="I802" s="105"/>
      <c r="J802" s="105"/>
      <c r="K802" s="105"/>
      <c r="L802" s="105"/>
      <c r="M802" s="105"/>
      <c r="N802" s="105"/>
    </row>
    <row r="803" spans="3:14" ht="15" thickBot="1">
      <c r="C803" s="105"/>
      <c r="D803" s="105"/>
      <c r="E803" s="105"/>
      <c r="F803" s="105"/>
      <c r="G803" s="105"/>
      <c r="H803" s="105"/>
      <c r="I803" s="105"/>
      <c r="J803" s="105"/>
      <c r="K803" s="105"/>
      <c r="L803" s="105"/>
      <c r="M803" s="105"/>
      <c r="N803" s="105"/>
    </row>
    <row r="804" spans="3:14" ht="15" thickBot="1">
      <c r="C804" s="105"/>
      <c r="D804" s="105"/>
      <c r="E804" s="105"/>
      <c r="F804" s="105"/>
      <c r="G804" s="105"/>
      <c r="H804" s="105"/>
      <c r="I804" s="105"/>
      <c r="J804" s="105"/>
      <c r="K804" s="105"/>
      <c r="L804" s="105"/>
      <c r="M804" s="105"/>
      <c r="N804" s="105"/>
    </row>
    <row r="805" spans="3:14" ht="15" thickBot="1">
      <c r="C805" s="105"/>
      <c r="D805" s="105"/>
      <c r="E805" s="105"/>
      <c r="F805" s="105"/>
      <c r="G805" s="105"/>
      <c r="H805" s="105"/>
      <c r="I805" s="105"/>
      <c r="J805" s="105"/>
      <c r="K805" s="105"/>
      <c r="L805" s="105"/>
      <c r="M805" s="105"/>
      <c r="N805" s="105"/>
    </row>
    <row r="806" spans="3:14" ht="15" thickBot="1">
      <c r="C806" s="105"/>
      <c r="D806" s="105"/>
      <c r="E806" s="105"/>
      <c r="F806" s="105"/>
      <c r="G806" s="105"/>
      <c r="H806" s="105"/>
      <c r="I806" s="105"/>
      <c r="J806" s="105"/>
      <c r="K806" s="105"/>
      <c r="L806" s="105"/>
      <c r="M806" s="105"/>
      <c r="N806" s="105"/>
    </row>
    <row r="807" spans="3:14" ht="15" thickBot="1">
      <c r="C807" s="105"/>
      <c r="D807" s="105"/>
      <c r="E807" s="105"/>
      <c r="F807" s="105"/>
      <c r="G807" s="105"/>
      <c r="H807" s="105"/>
      <c r="I807" s="105"/>
      <c r="J807" s="105"/>
      <c r="K807" s="105"/>
      <c r="L807" s="105"/>
      <c r="M807" s="105"/>
      <c r="N807" s="105"/>
    </row>
    <row r="808" spans="3:14" ht="15" thickBot="1">
      <c r="C808" s="105"/>
      <c r="D808" s="105"/>
      <c r="E808" s="105"/>
      <c r="F808" s="105"/>
      <c r="G808" s="105"/>
      <c r="H808" s="105"/>
      <c r="I808" s="105"/>
      <c r="J808" s="105"/>
      <c r="K808" s="105"/>
      <c r="L808" s="105"/>
      <c r="M808" s="105"/>
      <c r="N808" s="105"/>
    </row>
    <row r="809" spans="3:14" ht="15" thickBot="1">
      <c r="C809" s="105"/>
      <c r="D809" s="105"/>
      <c r="E809" s="105"/>
      <c r="F809" s="105"/>
      <c r="G809" s="105"/>
      <c r="H809" s="105"/>
      <c r="I809" s="105"/>
      <c r="J809" s="105"/>
      <c r="K809" s="105"/>
      <c r="L809" s="105"/>
      <c r="M809" s="105"/>
      <c r="N809" s="105"/>
    </row>
    <row r="810" spans="3:14" ht="15" thickBot="1">
      <c r="C810" s="105"/>
      <c r="D810" s="105"/>
      <c r="E810" s="105"/>
      <c r="F810" s="105"/>
      <c r="G810" s="105"/>
      <c r="H810" s="105"/>
      <c r="I810" s="105"/>
      <c r="J810" s="105"/>
      <c r="K810" s="105"/>
      <c r="L810" s="105"/>
      <c r="M810" s="105"/>
      <c r="N810" s="105"/>
    </row>
    <row r="811" spans="3:14" ht="15" thickBot="1">
      <c r="C811" s="105"/>
      <c r="D811" s="105"/>
      <c r="E811" s="105"/>
      <c r="F811" s="105"/>
      <c r="G811" s="105"/>
      <c r="H811" s="105"/>
      <c r="I811" s="105"/>
      <c r="J811" s="105"/>
      <c r="K811" s="105"/>
      <c r="L811" s="105"/>
      <c r="M811" s="105"/>
      <c r="N811" s="105"/>
    </row>
    <row r="812" spans="3:14" ht="15" thickBot="1">
      <c r="C812" s="105"/>
      <c r="D812" s="105"/>
      <c r="E812" s="105"/>
      <c r="F812" s="105"/>
      <c r="G812" s="105"/>
      <c r="H812" s="105"/>
      <c r="I812" s="105"/>
      <c r="J812" s="105"/>
      <c r="K812" s="105"/>
      <c r="L812" s="105"/>
      <c r="M812" s="105"/>
      <c r="N812" s="105"/>
    </row>
    <row r="813" spans="3:14" ht="15" thickBot="1">
      <c r="C813" s="105"/>
      <c r="D813" s="105"/>
      <c r="E813" s="105"/>
      <c r="F813" s="105"/>
      <c r="G813" s="105"/>
      <c r="H813" s="105"/>
      <c r="I813" s="105"/>
      <c r="J813" s="105"/>
      <c r="K813" s="105"/>
      <c r="L813" s="105"/>
      <c r="M813" s="105"/>
      <c r="N813" s="105"/>
    </row>
    <row r="814" spans="3:14" ht="15" thickBot="1">
      <c r="C814" s="105"/>
      <c r="D814" s="105"/>
      <c r="E814" s="105"/>
      <c r="F814" s="105"/>
      <c r="G814" s="105"/>
      <c r="H814" s="105"/>
      <c r="I814" s="105"/>
      <c r="J814" s="105"/>
      <c r="K814" s="105"/>
      <c r="L814" s="105"/>
      <c r="M814" s="105"/>
      <c r="N814" s="105"/>
    </row>
    <row r="815" spans="3:14" ht="15" thickBot="1">
      <c r="C815" s="105"/>
      <c r="D815" s="105"/>
      <c r="E815" s="105"/>
      <c r="F815" s="105"/>
      <c r="G815" s="105"/>
      <c r="H815" s="105"/>
      <c r="I815" s="105"/>
      <c r="J815" s="105"/>
      <c r="K815" s="105"/>
      <c r="L815" s="105"/>
      <c r="M815" s="105"/>
      <c r="N815" s="105"/>
    </row>
    <row r="816" spans="3:14" ht="15" thickBot="1">
      <c r="C816" s="105"/>
      <c r="D816" s="105"/>
      <c r="E816" s="105"/>
      <c r="F816" s="105"/>
      <c r="G816" s="105"/>
      <c r="H816" s="105"/>
      <c r="I816" s="105"/>
      <c r="J816" s="105"/>
      <c r="K816" s="105"/>
      <c r="L816" s="105"/>
      <c r="M816" s="105"/>
      <c r="N816" s="105"/>
    </row>
    <row r="817" spans="3:14" ht="15" thickBot="1">
      <c r="C817" s="105"/>
      <c r="D817" s="105"/>
      <c r="E817" s="105"/>
      <c r="F817" s="105"/>
      <c r="G817" s="105"/>
      <c r="H817" s="105"/>
      <c r="I817" s="105"/>
      <c r="J817" s="105"/>
      <c r="K817" s="105"/>
      <c r="L817" s="105"/>
      <c r="M817" s="105"/>
      <c r="N817" s="105"/>
    </row>
    <row r="818" spans="3:14" ht="15" thickBot="1">
      <c r="C818" s="105"/>
      <c r="D818" s="105"/>
      <c r="E818" s="105"/>
      <c r="F818" s="105"/>
      <c r="G818" s="105"/>
      <c r="H818" s="105"/>
      <c r="I818" s="105"/>
      <c r="J818" s="105"/>
      <c r="K818" s="105"/>
      <c r="L818" s="105"/>
      <c r="M818" s="105"/>
      <c r="N818" s="105"/>
    </row>
    <row r="819" spans="3:14" ht="15" thickBot="1">
      <c r="C819" s="105"/>
      <c r="D819" s="105"/>
      <c r="E819" s="105"/>
      <c r="F819" s="105"/>
      <c r="G819" s="105"/>
      <c r="H819" s="105"/>
      <c r="I819" s="105"/>
      <c r="J819" s="105"/>
      <c r="K819" s="105"/>
      <c r="L819" s="105"/>
      <c r="M819" s="105"/>
      <c r="N819" s="105"/>
    </row>
    <row r="820" spans="3:14" ht="15" thickBot="1">
      <c r="C820" s="105"/>
      <c r="D820" s="105"/>
      <c r="E820" s="105"/>
      <c r="F820" s="105"/>
      <c r="G820" s="105"/>
      <c r="H820" s="105"/>
      <c r="I820" s="105"/>
      <c r="J820" s="105"/>
      <c r="K820" s="105"/>
      <c r="L820" s="105"/>
      <c r="M820" s="105"/>
      <c r="N820" s="105"/>
    </row>
    <row r="821" spans="3:14" ht="15" thickBot="1">
      <c r="C821" s="105"/>
      <c r="D821" s="105"/>
      <c r="E821" s="105"/>
      <c r="F821" s="105"/>
      <c r="G821" s="105"/>
      <c r="H821" s="105"/>
      <c r="I821" s="105"/>
      <c r="J821" s="105"/>
      <c r="K821" s="105"/>
      <c r="L821" s="105"/>
      <c r="M821" s="105"/>
      <c r="N821" s="105"/>
    </row>
    <row r="822" spans="3:14" ht="15" thickBot="1">
      <c r="C822" s="105"/>
      <c r="D822" s="105"/>
      <c r="E822" s="105"/>
      <c r="F822" s="105"/>
      <c r="G822" s="105"/>
      <c r="H822" s="105"/>
      <c r="I822" s="105"/>
      <c r="J822" s="105"/>
      <c r="K822" s="105"/>
      <c r="L822" s="105"/>
      <c r="M822" s="105"/>
      <c r="N822" s="105"/>
    </row>
    <row r="823" spans="3:14" ht="15" thickBot="1">
      <c r="C823" s="105"/>
      <c r="D823" s="105"/>
      <c r="E823" s="105"/>
      <c r="F823" s="105"/>
      <c r="G823" s="105"/>
      <c r="H823" s="105"/>
      <c r="I823" s="105"/>
      <c r="J823" s="105"/>
      <c r="K823" s="105"/>
      <c r="L823" s="105"/>
      <c r="M823" s="105"/>
      <c r="N823" s="105"/>
    </row>
    <row r="824" spans="3:14" ht="15" thickBot="1">
      <c r="C824" s="105"/>
      <c r="D824" s="105"/>
      <c r="E824" s="105"/>
      <c r="F824" s="105"/>
      <c r="G824" s="105"/>
      <c r="H824" s="105"/>
      <c r="I824" s="105"/>
      <c r="J824" s="105"/>
      <c r="K824" s="105"/>
      <c r="L824" s="105"/>
      <c r="M824" s="105"/>
      <c r="N824" s="105"/>
    </row>
    <row r="825" spans="3:14" ht="15" thickBot="1">
      <c r="C825" s="105"/>
      <c r="D825" s="105"/>
      <c r="E825" s="105"/>
      <c r="F825" s="105"/>
      <c r="G825" s="105"/>
      <c r="H825" s="105"/>
      <c r="I825" s="105"/>
      <c r="J825" s="105"/>
      <c r="K825" s="105"/>
      <c r="L825" s="105"/>
      <c r="M825" s="105"/>
      <c r="N825" s="105"/>
    </row>
    <row r="826" spans="3:14" ht="15" thickBot="1">
      <c r="C826" s="105"/>
      <c r="D826" s="105"/>
      <c r="E826" s="105"/>
      <c r="F826" s="105"/>
      <c r="G826" s="105"/>
      <c r="H826" s="105"/>
      <c r="I826" s="105"/>
      <c r="J826" s="105"/>
      <c r="K826" s="105"/>
      <c r="L826" s="105"/>
      <c r="M826" s="105"/>
      <c r="N826" s="105"/>
    </row>
    <row r="827" spans="3:14" ht="15" thickBot="1">
      <c r="C827" s="105"/>
      <c r="D827" s="105"/>
      <c r="E827" s="105"/>
      <c r="F827" s="105"/>
      <c r="G827" s="105"/>
      <c r="H827" s="105"/>
      <c r="I827" s="105"/>
      <c r="J827" s="105"/>
      <c r="K827" s="105"/>
      <c r="L827" s="105"/>
      <c r="M827" s="105"/>
      <c r="N827" s="105"/>
    </row>
    <row r="828" spans="3:14" ht="15" thickBot="1">
      <c r="C828" s="105"/>
      <c r="D828" s="105"/>
      <c r="E828" s="105"/>
      <c r="F828" s="105"/>
      <c r="G828" s="105"/>
      <c r="H828" s="105"/>
      <c r="I828" s="105"/>
      <c r="J828" s="105"/>
      <c r="K828" s="105"/>
      <c r="L828" s="105"/>
      <c r="M828" s="105"/>
      <c r="N828" s="105"/>
    </row>
    <row r="829" spans="3:14" ht="15" thickBot="1">
      <c r="C829" s="105"/>
      <c r="D829" s="105"/>
      <c r="E829" s="105"/>
      <c r="F829" s="105"/>
      <c r="G829" s="105"/>
      <c r="H829" s="105"/>
      <c r="I829" s="105"/>
      <c r="J829" s="105"/>
      <c r="K829" s="105"/>
      <c r="L829" s="105"/>
      <c r="M829" s="105"/>
      <c r="N829" s="105"/>
    </row>
    <row r="830" spans="3:14" ht="15" thickBot="1">
      <c r="C830" s="105"/>
      <c r="D830" s="105"/>
      <c r="E830" s="105"/>
      <c r="F830" s="105"/>
      <c r="G830" s="105"/>
      <c r="H830" s="105"/>
      <c r="I830" s="105"/>
      <c r="J830" s="105"/>
      <c r="K830" s="105"/>
      <c r="L830" s="105"/>
      <c r="M830" s="105"/>
      <c r="N830" s="105"/>
    </row>
    <row r="831" spans="3:14" ht="15" thickBot="1">
      <c r="C831" s="105"/>
      <c r="D831" s="105"/>
      <c r="E831" s="105"/>
      <c r="F831" s="105"/>
      <c r="G831" s="105"/>
      <c r="H831" s="105"/>
      <c r="I831" s="105"/>
      <c r="J831" s="105"/>
      <c r="K831" s="105"/>
      <c r="L831" s="105"/>
      <c r="M831" s="105"/>
      <c r="N831" s="105"/>
    </row>
    <row r="832" spans="3:14" ht="15" thickBot="1">
      <c r="C832" s="105"/>
      <c r="D832" s="105"/>
      <c r="E832" s="105"/>
      <c r="F832" s="105"/>
      <c r="G832" s="105"/>
      <c r="H832" s="105"/>
      <c r="I832" s="105"/>
      <c r="J832" s="105"/>
      <c r="K832" s="105"/>
      <c r="L832" s="105"/>
      <c r="M832" s="105"/>
      <c r="N832" s="105"/>
    </row>
    <row r="833" spans="3:14" ht="15" thickBot="1">
      <c r="C833" s="105"/>
      <c r="D833" s="105"/>
      <c r="E833" s="105"/>
      <c r="F833" s="105"/>
      <c r="G833" s="105"/>
      <c r="H833" s="105"/>
      <c r="I833" s="105"/>
      <c r="J833" s="105"/>
      <c r="K833" s="105"/>
      <c r="L833" s="105"/>
      <c r="M833" s="105"/>
      <c r="N833" s="105"/>
    </row>
    <row r="834" spans="3:14" ht="15" thickBot="1">
      <c r="C834" s="105"/>
      <c r="D834" s="105"/>
      <c r="E834" s="105"/>
      <c r="F834" s="105"/>
      <c r="G834" s="105"/>
      <c r="H834" s="105"/>
      <c r="I834" s="105"/>
      <c r="J834" s="105"/>
      <c r="K834" s="105"/>
      <c r="L834" s="105"/>
      <c r="M834" s="105"/>
      <c r="N834" s="105"/>
    </row>
    <row r="835" spans="3:14" ht="15" thickBot="1">
      <c r="C835" s="105"/>
      <c r="D835" s="105"/>
      <c r="E835" s="105"/>
      <c r="F835" s="105"/>
      <c r="G835" s="105"/>
      <c r="H835" s="105"/>
      <c r="I835" s="105"/>
      <c r="J835" s="105"/>
      <c r="K835" s="105"/>
      <c r="L835" s="105"/>
      <c r="M835" s="105"/>
      <c r="N835" s="105"/>
    </row>
    <row r="836" spans="3:14" ht="15" thickBot="1">
      <c r="C836" s="105"/>
      <c r="D836" s="105"/>
      <c r="E836" s="105"/>
      <c r="F836" s="105"/>
      <c r="G836" s="105"/>
      <c r="H836" s="105"/>
      <c r="I836" s="105"/>
      <c r="J836" s="105"/>
      <c r="K836" s="105"/>
      <c r="L836" s="105"/>
      <c r="M836" s="105"/>
      <c r="N836" s="105"/>
    </row>
    <row r="837" spans="3:14" ht="15" thickBot="1">
      <c r="C837" s="105"/>
      <c r="D837" s="105"/>
      <c r="E837" s="105"/>
      <c r="F837" s="105"/>
      <c r="G837" s="105"/>
      <c r="H837" s="105"/>
      <c r="I837" s="105"/>
      <c r="J837" s="105"/>
      <c r="K837" s="105"/>
      <c r="L837" s="105"/>
      <c r="M837" s="105"/>
      <c r="N837" s="105"/>
    </row>
    <row r="838" spans="3:14" ht="15" thickBot="1">
      <c r="C838" s="105"/>
      <c r="D838" s="105"/>
      <c r="E838" s="105"/>
      <c r="F838" s="105"/>
      <c r="G838" s="105"/>
      <c r="H838" s="105"/>
      <c r="I838" s="105"/>
      <c r="J838" s="105"/>
      <c r="K838" s="105"/>
      <c r="L838" s="105"/>
      <c r="M838" s="105"/>
      <c r="N838" s="105"/>
    </row>
    <row r="839" spans="3:14" ht="15" thickBot="1">
      <c r="C839" s="105"/>
      <c r="D839" s="105"/>
      <c r="E839" s="105"/>
      <c r="F839" s="105"/>
      <c r="G839" s="105"/>
      <c r="H839" s="105"/>
      <c r="I839" s="105"/>
      <c r="J839" s="105"/>
      <c r="K839" s="105"/>
      <c r="L839" s="105"/>
      <c r="M839" s="105"/>
      <c r="N839" s="105"/>
    </row>
    <row r="840" spans="3:14" ht="15" thickBot="1">
      <c r="C840" s="105"/>
      <c r="D840" s="105"/>
      <c r="E840" s="105"/>
      <c r="F840" s="105"/>
      <c r="G840" s="105"/>
      <c r="H840" s="105"/>
      <c r="I840" s="105"/>
      <c r="J840" s="105"/>
      <c r="K840" s="105"/>
      <c r="L840" s="105"/>
      <c r="M840" s="105"/>
      <c r="N840" s="105"/>
    </row>
    <row r="841" spans="3:14" ht="15" thickBot="1">
      <c r="C841" s="105"/>
      <c r="D841" s="105"/>
      <c r="E841" s="105"/>
      <c r="F841" s="105"/>
      <c r="G841" s="105"/>
      <c r="H841" s="105"/>
      <c r="I841" s="105"/>
      <c r="J841" s="105"/>
      <c r="K841" s="105"/>
      <c r="L841" s="105"/>
      <c r="M841" s="105"/>
      <c r="N841" s="105"/>
    </row>
    <row r="842" spans="3:14" ht="15" thickBot="1">
      <c r="C842" s="105"/>
      <c r="D842" s="105"/>
      <c r="E842" s="105"/>
      <c r="F842" s="105"/>
      <c r="G842" s="105"/>
      <c r="H842" s="105"/>
      <c r="I842" s="105"/>
      <c r="J842" s="105"/>
      <c r="K842" s="105"/>
      <c r="L842" s="105"/>
      <c r="M842" s="105"/>
      <c r="N842" s="105"/>
    </row>
    <row r="843" spans="3:14" ht="15" thickBot="1">
      <c r="C843" s="105"/>
      <c r="D843" s="105"/>
      <c r="E843" s="105"/>
      <c r="F843" s="105"/>
      <c r="G843" s="105"/>
      <c r="H843" s="105"/>
      <c r="I843" s="105"/>
      <c r="J843" s="105"/>
      <c r="K843" s="105"/>
      <c r="L843" s="105"/>
      <c r="M843" s="105"/>
      <c r="N843" s="105"/>
    </row>
    <row r="844" spans="3:14" ht="15" thickBot="1">
      <c r="C844" s="105"/>
      <c r="D844" s="105"/>
      <c r="E844" s="105"/>
      <c r="F844" s="105"/>
      <c r="G844" s="105"/>
      <c r="H844" s="105"/>
      <c r="I844" s="105"/>
      <c r="J844" s="105"/>
      <c r="K844" s="105"/>
      <c r="L844" s="105"/>
      <c r="M844" s="105"/>
      <c r="N844" s="105"/>
    </row>
    <row r="845" spans="3:14" ht="15" thickBot="1">
      <c r="C845" s="105"/>
      <c r="D845" s="105"/>
      <c r="E845" s="105"/>
      <c r="F845" s="105"/>
      <c r="G845" s="105"/>
      <c r="H845" s="105"/>
      <c r="I845" s="105"/>
      <c r="J845" s="105"/>
      <c r="K845" s="105"/>
      <c r="L845" s="105"/>
      <c r="M845" s="105"/>
      <c r="N845" s="105"/>
    </row>
    <row r="846" spans="3:14" ht="15" thickBot="1">
      <c r="C846" s="105"/>
      <c r="D846" s="105"/>
      <c r="E846" s="105"/>
      <c r="F846" s="105"/>
      <c r="G846" s="105"/>
      <c r="H846" s="105"/>
      <c r="I846" s="105"/>
      <c r="J846" s="105"/>
      <c r="K846" s="105"/>
      <c r="L846" s="105"/>
      <c r="M846" s="105"/>
      <c r="N846" s="105"/>
    </row>
    <row r="847" spans="3:14" ht="15" thickBot="1">
      <c r="C847" s="105"/>
      <c r="D847" s="105"/>
      <c r="E847" s="105"/>
      <c r="F847" s="105"/>
      <c r="G847" s="105"/>
      <c r="H847" s="105"/>
      <c r="I847" s="105"/>
      <c r="J847" s="105"/>
      <c r="K847" s="105"/>
      <c r="L847" s="105"/>
      <c r="M847" s="105"/>
      <c r="N847" s="105"/>
    </row>
    <row r="848" spans="3:14" ht="15" thickBot="1">
      <c r="C848" s="105"/>
      <c r="D848" s="105"/>
      <c r="E848" s="105"/>
      <c r="F848" s="105"/>
      <c r="G848" s="105"/>
      <c r="H848" s="105"/>
      <c r="I848" s="105"/>
      <c r="J848" s="105"/>
      <c r="K848" s="105"/>
      <c r="L848" s="105"/>
      <c r="M848" s="105"/>
      <c r="N848" s="105"/>
    </row>
    <row r="849" spans="3:14" ht="15" thickBot="1">
      <c r="C849" s="105"/>
      <c r="D849" s="105"/>
      <c r="E849" s="105"/>
      <c r="F849" s="105"/>
      <c r="G849" s="105"/>
      <c r="H849" s="105"/>
      <c r="I849" s="105"/>
      <c r="J849" s="105"/>
      <c r="K849" s="105"/>
      <c r="L849" s="105"/>
      <c r="M849" s="105"/>
      <c r="N849" s="105"/>
    </row>
    <row r="850" spans="3:14" ht="15" thickBot="1">
      <c r="C850" s="105"/>
      <c r="D850" s="105"/>
      <c r="E850" s="105"/>
      <c r="F850" s="105"/>
      <c r="G850" s="105"/>
      <c r="H850" s="105"/>
      <c r="I850" s="105"/>
      <c r="J850" s="105"/>
      <c r="K850" s="105"/>
      <c r="L850" s="105"/>
      <c r="M850" s="105"/>
      <c r="N850" s="105"/>
    </row>
    <row r="851" spans="3:14" ht="15" thickBot="1">
      <c r="C851" s="105"/>
      <c r="D851" s="105"/>
      <c r="E851" s="105"/>
      <c r="F851" s="105"/>
      <c r="G851" s="105"/>
      <c r="H851" s="105"/>
      <c r="I851" s="105"/>
      <c r="J851" s="105"/>
      <c r="K851" s="105"/>
      <c r="L851" s="105"/>
      <c r="M851" s="105"/>
      <c r="N851" s="105"/>
    </row>
    <row r="852" spans="3:14" ht="15" thickBot="1">
      <c r="C852" s="105"/>
      <c r="D852" s="105"/>
      <c r="E852" s="105"/>
      <c r="F852" s="105"/>
      <c r="G852" s="105"/>
      <c r="H852" s="105"/>
      <c r="I852" s="105"/>
      <c r="J852" s="105"/>
      <c r="K852" s="105"/>
      <c r="L852" s="105"/>
      <c r="M852" s="105"/>
      <c r="N852" s="105"/>
    </row>
    <row r="853" spans="3:14" ht="15" thickBot="1">
      <c r="C853" s="105"/>
      <c r="D853" s="105"/>
      <c r="E853" s="105"/>
      <c r="F853" s="105"/>
      <c r="G853" s="105"/>
      <c r="H853" s="105"/>
      <c r="I853" s="105"/>
      <c r="J853" s="105"/>
      <c r="K853" s="105"/>
      <c r="L853" s="105"/>
      <c r="M853" s="105"/>
      <c r="N853" s="105"/>
    </row>
    <row r="854" spans="3:14" ht="15" thickBot="1">
      <c r="C854" s="105"/>
      <c r="D854" s="105"/>
      <c r="E854" s="105"/>
      <c r="F854" s="105"/>
      <c r="G854" s="105"/>
      <c r="H854" s="105"/>
      <c r="I854" s="105"/>
      <c r="J854" s="105"/>
      <c r="K854" s="105"/>
      <c r="L854" s="105"/>
      <c r="M854" s="105"/>
      <c r="N854" s="105"/>
    </row>
    <row r="855" spans="3:14" ht="15" thickBot="1">
      <c r="C855" s="105"/>
      <c r="D855" s="105"/>
      <c r="E855" s="105"/>
      <c r="F855" s="105"/>
      <c r="G855" s="105"/>
      <c r="H855" s="105"/>
      <c r="I855" s="105"/>
      <c r="J855" s="105"/>
      <c r="K855" s="105"/>
      <c r="L855" s="105"/>
      <c r="M855" s="105"/>
      <c r="N855" s="105"/>
    </row>
    <row r="856" spans="3:14" ht="15" thickBot="1">
      <c r="C856" s="105"/>
      <c r="D856" s="105"/>
      <c r="E856" s="105"/>
      <c r="F856" s="105"/>
      <c r="G856" s="105"/>
      <c r="H856" s="105"/>
      <c r="I856" s="105"/>
      <c r="J856" s="105"/>
      <c r="K856" s="105"/>
      <c r="L856" s="105"/>
      <c r="M856" s="105"/>
      <c r="N856" s="105"/>
    </row>
    <row r="857" spans="3:14" ht="15" thickBot="1">
      <c r="C857" s="105"/>
      <c r="D857" s="105"/>
      <c r="E857" s="105"/>
      <c r="F857" s="105"/>
      <c r="G857" s="105"/>
      <c r="H857" s="105"/>
      <c r="I857" s="105"/>
      <c r="J857" s="105"/>
      <c r="K857" s="105"/>
      <c r="L857" s="105"/>
      <c r="M857" s="105"/>
      <c r="N857" s="105"/>
    </row>
    <row r="858" spans="3:14" ht="15" thickBot="1">
      <c r="C858" s="105"/>
      <c r="D858" s="105"/>
      <c r="E858" s="105"/>
      <c r="F858" s="105"/>
      <c r="G858" s="105"/>
      <c r="H858" s="105"/>
      <c r="I858" s="105"/>
      <c r="J858" s="105"/>
      <c r="K858" s="105"/>
      <c r="L858" s="105"/>
      <c r="M858" s="105"/>
      <c r="N858" s="105"/>
    </row>
    <row r="859" spans="3:14" ht="15" thickBot="1">
      <c r="C859" s="105"/>
      <c r="D859" s="105"/>
      <c r="E859" s="105"/>
      <c r="F859" s="105"/>
      <c r="G859" s="105"/>
      <c r="H859" s="105"/>
      <c r="I859" s="105"/>
      <c r="J859" s="105"/>
      <c r="K859" s="105"/>
      <c r="L859" s="105"/>
      <c r="M859" s="105"/>
      <c r="N859" s="105"/>
    </row>
    <row r="860" spans="3:14" ht="15" thickBot="1">
      <c r="C860" s="105"/>
      <c r="D860" s="105"/>
      <c r="E860" s="105"/>
      <c r="F860" s="105"/>
      <c r="G860" s="105"/>
      <c r="H860" s="105"/>
      <c r="I860" s="105"/>
      <c r="J860" s="105"/>
      <c r="K860" s="105"/>
      <c r="L860" s="105"/>
      <c r="M860" s="105"/>
      <c r="N860" s="105"/>
    </row>
    <row r="861" spans="3:14" ht="15" thickBot="1">
      <c r="C861" s="105"/>
      <c r="D861" s="105"/>
      <c r="E861" s="105"/>
      <c r="F861" s="105"/>
      <c r="G861" s="105"/>
      <c r="H861" s="105"/>
      <c r="I861" s="105"/>
      <c r="J861" s="105"/>
      <c r="K861" s="105"/>
      <c r="L861" s="105"/>
      <c r="M861" s="105"/>
      <c r="N861" s="105"/>
    </row>
    <row r="862" spans="3:14" ht="15" thickBot="1">
      <c r="C862" s="105"/>
      <c r="D862" s="105"/>
      <c r="E862" s="105"/>
      <c r="F862" s="105"/>
      <c r="G862" s="105"/>
      <c r="H862" s="105"/>
      <c r="I862" s="105"/>
      <c r="J862" s="105"/>
      <c r="K862" s="105"/>
      <c r="L862" s="105"/>
      <c r="M862" s="105"/>
      <c r="N862" s="105"/>
    </row>
    <row r="863" spans="3:14" ht="15" thickBot="1">
      <c r="C863" s="105"/>
      <c r="D863" s="105"/>
      <c r="E863" s="105"/>
      <c r="F863" s="105"/>
      <c r="G863" s="105"/>
      <c r="H863" s="105"/>
      <c r="I863" s="105"/>
      <c r="J863" s="105"/>
      <c r="K863" s="105"/>
      <c r="L863" s="105"/>
      <c r="M863" s="105"/>
      <c r="N863" s="105"/>
    </row>
    <row r="864" spans="3:14" ht="15" thickBot="1">
      <c r="C864" s="105"/>
      <c r="D864" s="105"/>
      <c r="E864" s="105"/>
      <c r="F864" s="105"/>
      <c r="G864" s="105"/>
      <c r="H864" s="105"/>
      <c r="I864" s="105"/>
      <c r="J864" s="105"/>
      <c r="K864" s="105"/>
      <c r="L864" s="105"/>
      <c r="M864" s="105"/>
      <c r="N864" s="105"/>
    </row>
    <row r="865" spans="3:14" ht="15" thickBot="1">
      <c r="C865" s="105"/>
      <c r="D865" s="105"/>
      <c r="E865" s="105"/>
      <c r="F865" s="105"/>
      <c r="G865" s="105"/>
      <c r="H865" s="105"/>
      <c r="I865" s="105"/>
      <c r="J865" s="105"/>
      <c r="K865" s="105"/>
      <c r="L865" s="105"/>
      <c r="M865" s="105"/>
      <c r="N865" s="105"/>
    </row>
    <row r="866" spans="3:14" ht="15" thickBot="1">
      <c r="C866" s="105"/>
      <c r="D866" s="105"/>
      <c r="E866" s="105"/>
      <c r="F866" s="105"/>
      <c r="G866" s="105"/>
      <c r="H866" s="105"/>
      <c r="I866" s="105"/>
      <c r="J866" s="105"/>
      <c r="K866" s="105"/>
      <c r="L866" s="105"/>
      <c r="M866" s="105"/>
      <c r="N866" s="105"/>
    </row>
    <row r="867" spans="3:14" ht="15" thickBot="1">
      <c r="C867" s="105"/>
      <c r="D867" s="105"/>
      <c r="E867" s="105"/>
      <c r="F867" s="105"/>
      <c r="G867" s="105"/>
      <c r="H867" s="105"/>
      <c r="I867" s="105"/>
      <c r="J867" s="105"/>
      <c r="K867" s="105"/>
      <c r="L867" s="105"/>
      <c r="M867" s="105"/>
      <c r="N867" s="105"/>
    </row>
    <row r="868" spans="3:14" ht="15" thickBot="1">
      <c r="C868" s="105"/>
      <c r="D868" s="105"/>
      <c r="E868" s="105"/>
      <c r="F868" s="105"/>
      <c r="G868" s="105"/>
      <c r="H868" s="105"/>
      <c r="I868" s="105"/>
      <c r="J868" s="105"/>
      <c r="K868" s="105"/>
      <c r="L868" s="105"/>
      <c r="M868" s="105"/>
      <c r="N868" s="105"/>
    </row>
    <row r="869" spans="3:14" ht="15" thickBot="1">
      <c r="C869" s="105"/>
      <c r="D869" s="105"/>
      <c r="E869" s="105"/>
      <c r="F869" s="105"/>
      <c r="G869" s="105"/>
      <c r="H869" s="105"/>
      <c r="I869" s="105"/>
      <c r="J869" s="105"/>
      <c r="K869" s="105"/>
      <c r="L869" s="105"/>
      <c r="M869" s="105"/>
      <c r="N869" s="105"/>
    </row>
    <row r="870" spans="3:14" ht="15" thickBot="1">
      <c r="C870" s="105"/>
      <c r="D870" s="105"/>
      <c r="E870" s="105"/>
      <c r="F870" s="105"/>
      <c r="G870" s="105"/>
      <c r="H870" s="105"/>
      <c r="I870" s="105"/>
      <c r="J870" s="105"/>
      <c r="K870" s="105"/>
      <c r="L870" s="105"/>
      <c r="M870" s="105"/>
      <c r="N870" s="105"/>
    </row>
    <row r="871" spans="3:14" ht="15" thickBot="1">
      <c r="C871" s="105"/>
      <c r="D871" s="105"/>
      <c r="E871" s="105"/>
      <c r="F871" s="105"/>
      <c r="G871" s="105"/>
      <c r="H871" s="105"/>
      <c r="I871" s="105"/>
      <c r="J871" s="105"/>
      <c r="K871" s="105"/>
      <c r="L871" s="105"/>
      <c r="M871" s="105"/>
      <c r="N871" s="105"/>
    </row>
    <row r="872" spans="3:14" ht="15" thickBot="1">
      <c r="C872" s="105"/>
      <c r="D872" s="105"/>
      <c r="E872" s="105"/>
      <c r="F872" s="105"/>
      <c r="G872" s="105"/>
      <c r="H872" s="105"/>
      <c r="I872" s="105"/>
      <c r="J872" s="105"/>
      <c r="K872" s="105"/>
      <c r="L872" s="105"/>
      <c r="M872" s="105"/>
      <c r="N872" s="105"/>
    </row>
    <row r="873" spans="3:14" ht="15" thickBot="1">
      <c r="C873" s="105"/>
      <c r="D873" s="105"/>
      <c r="E873" s="105"/>
      <c r="F873" s="105"/>
      <c r="G873" s="105"/>
      <c r="H873" s="105"/>
      <c r="I873" s="105"/>
      <c r="J873" s="105"/>
      <c r="K873" s="105"/>
      <c r="L873" s="105"/>
      <c r="M873" s="105"/>
      <c r="N873" s="105"/>
    </row>
    <row r="874" spans="3:14" ht="15" thickBot="1">
      <c r="C874" s="105"/>
      <c r="D874" s="105"/>
      <c r="E874" s="105"/>
      <c r="F874" s="105"/>
      <c r="G874" s="105"/>
      <c r="H874" s="105"/>
      <c r="I874" s="105"/>
      <c r="J874" s="105"/>
      <c r="K874" s="105"/>
      <c r="L874" s="105"/>
      <c r="M874" s="105"/>
      <c r="N874" s="105"/>
    </row>
    <row r="875" spans="3:14" ht="15" thickBot="1">
      <c r="C875" s="105"/>
      <c r="D875" s="105"/>
      <c r="E875" s="105"/>
      <c r="F875" s="105"/>
      <c r="G875" s="105"/>
      <c r="H875" s="105"/>
      <c r="I875" s="105"/>
      <c r="J875" s="105"/>
      <c r="K875" s="105"/>
      <c r="L875" s="105"/>
      <c r="M875" s="105"/>
      <c r="N875" s="105"/>
    </row>
    <row r="876" spans="3:14" ht="15" thickBot="1">
      <c r="C876" s="105"/>
      <c r="D876" s="105"/>
      <c r="E876" s="105"/>
      <c r="F876" s="105"/>
      <c r="G876" s="105"/>
      <c r="H876" s="105"/>
      <c r="I876" s="105"/>
      <c r="J876" s="105"/>
      <c r="K876" s="105"/>
      <c r="L876" s="105"/>
      <c r="M876" s="105"/>
      <c r="N876" s="105"/>
    </row>
    <row r="877" spans="3:14" ht="15" thickBot="1">
      <c r="C877" s="105"/>
      <c r="D877" s="105"/>
      <c r="E877" s="105"/>
      <c r="F877" s="105"/>
      <c r="G877" s="105"/>
      <c r="H877" s="105"/>
      <c r="I877" s="105"/>
      <c r="J877" s="105"/>
      <c r="K877" s="105"/>
      <c r="L877" s="105"/>
      <c r="M877" s="105"/>
      <c r="N877" s="105"/>
    </row>
    <row r="878" spans="3:14" ht="15" thickBot="1">
      <c r="C878" s="105"/>
      <c r="D878" s="105"/>
      <c r="E878" s="105"/>
      <c r="F878" s="105"/>
      <c r="G878" s="105"/>
      <c r="H878" s="105"/>
      <c r="I878" s="105"/>
      <c r="J878" s="105"/>
      <c r="K878" s="105"/>
      <c r="L878" s="105"/>
      <c r="M878" s="105"/>
      <c r="N878" s="105"/>
    </row>
    <row r="879" spans="3:14" ht="15" thickBot="1">
      <c r="C879" s="105"/>
      <c r="D879" s="105"/>
      <c r="E879" s="105"/>
      <c r="F879" s="105"/>
      <c r="G879" s="105"/>
      <c r="H879" s="105"/>
      <c r="I879" s="105"/>
      <c r="J879" s="105"/>
      <c r="K879" s="105"/>
      <c r="L879" s="105"/>
      <c r="M879" s="105"/>
      <c r="N879" s="105"/>
    </row>
    <row r="880" spans="3:14" ht="15" thickBot="1">
      <c r="C880" s="105"/>
      <c r="D880" s="105"/>
      <c r="E880" s="105"/>
      <c r="F880" s="105"/>
      <c r="G880" s="105"/>
      <c r="H880" s="105"/>
      <c r="I880" s="105"/>
      <c r="J880" s="105"/>
      <c r="K880" s="105"/>
      <c r="L880" s="105"/>
      <c r="M880" s="105"/>
      <c r="N880" s="105"/>
    </row>
    <row r="881" spans="3:14" ht="15" thickBot="1">
      <c r="C881" s="105"/>
      <c r="D881" s="105"/>
      <c r="E881" s="105"/>
      <c r="F881" s="105"/>
      <c r="G881" s="105"/>
      <c r="H881" s="105"/>
      <c r="I881" s="105"/>
      <c r="J881" s="105"/>
      <c r="K881" s="105"/>
      <c r="L881" s="105"/>
      <c r="M881" s="105"/>
      <c r="N881" s="105"/>
    </row>
    <row r="882" spans="3:14" ht="15" thickBot="1">
      <c r="C882" s="105"/>
      <c r="D882" s="105"/>
      <c r="E882" s="105"/>
      <c r="F882" s="105"/>
      <c r="G882" s="105"/>
      <c r="H882" s="105"/>
      <c r="I882" s="105"/>
      <c r="J882" s="105"/>
      <c r="K882" s="105"/>
      <c r="L882" s="105"/>
      <c r="M882" s="105"/>
      <c r="N882" s="105"/>
    </row>
    <row r="883" spans="3:14" ht="15" thickBot="1">
      <c r="C883" s="105"/>
      <c r="D883" s="105"/>
      <c r="E883" s="105"/>
      <c r="F883" s="105"/>
      <c r="G883" s="105"/>
      <c r="H883" s="105"/>
      <c r="I883" s="105"/>
      <c r="J883" s="105"/>
      <c r="K883" s="105"/>
      <c r="L883" s="105"/>
      <c r="M883" s="105"/>
      <c r="N883" s="105"/>
    </row>
    <row r="884" spans="3:14" ht="15" thickBot="1">
      <c r="C884" s="105"/>
      <c r="D884" s="105"/>
      <c r="E884" s="105"/>
      <c r="F884" s="105"/>
      <c r="G884" s="105"/>
      <c r="H884" s="105"/>
      <c r="I884" s="105"/>
      <c r="J884" s="105"/>
      <c r="K884" s="105"/>
      <c r="L884" s="105"/>
      <c r="M884" s="105"/>
      <c r="N884" s="105"/>
    </row>
    <row r="885" spans="3:14" ht="15" thickBot="1">
      <c r="C885" s="105"/>
      <c r="D885" s="105"/>
      <c r="E885" s="105"/>
      <c r="F885" s="105"/>
      <c r="G885" s="105"/>
      <c r="H885" s="105"/>
      <c r="I885" s="105"/>
      <c r="J885" s="105"/>
      <c r="K885" s="105"/>
      <c r="L885" s="105"/>
      <c r="M885" s="105"/>
      <c r="N885" s="105"/>
    </row>
    <row r="886" spans="3:14" ht="15" thickBot="1">
      <c r="C886" s="105"/>
      <c r="D886" s="105"/>
      <c r="E886" s="105"/>
      <c r="F886" s="105"/>
      <c r="G886" s="105"/>
      <c r="H886" s="105"/>
      <c r="I886" s="105"/>
      <c r="J886" s="105"/>
      <c r="K886" s="105"/>
      <c r="L886" s="105"/>
      <c r="M886" s="105"/>
      <c r="N886" s="105"/>
    </row>
    <row r="887" spans="3:14" ht="15" thickBot="1">
      <c r="C887" s="105"/>
      <c r="D887" s="105"/>
      <c r="E887" s="105"/>
      <c r="F887" s="105"/>
      <c r="G887" s="105"/>
      <c r="H887" s="105"/>
      <c r="I887" s="105"/>
      <c r="J887" s="105"/>
      <c r="K887" s="105"/>
      <c r="L887" s="105"/>
      <c r="M887" s="105"/>
      <c r="N887" s="105"/>
    </row>
    <row r="888" spans="3:14" ht="15" thickBot="1">
      <c r="C888" s="105"/>
      <c r="D888" s="105"/>
      <c r="E888" s="105"/>
      <c r="F888" s="105"/>
      <c r="G888" s="105"/>
      <c r="H888" s="105"/>
      <c r="I888" s="105"/>
      <c r="J888" s="105"/>
      <c r="K888" s="105"/>
      <c r="L888" s="105"/>
      <c r="M888" s="105"/>
      <c r="N888" s="105"/>
    </row>
    <row r="889" spans="3:14" ht="15" thickBot="1">
      <c r="C889" s="105"/>
      <c r="D889" s="105"/>
      <c r="E889" s="105"/>
      <c r="F889" s="105"/>
      <c r="G889" s="105"/>
      <c r="H889" s="105"/>
      <c r="I889" s="105"/>
      <c r="J889" s="105"/>
      <c r="K889" s="105"/>
      <c r="L889" s="105"/>
      <c r="M889" s="105"/>
      <c r="N889" s="105"/>
    </row>
    <row r="890" spans="3:14" ht="15" thickBot="1">
      <c r="C890" s="105"/>
      <c r="D890" s="105"/>
      <c r="E890" s="105"/>
      <c r="F890" s="105"/>
      <c r="G890" s="105"/>
      <c r="H890" s="105"/>
      <c r="I890" s="105"/>
      <c r="J890" s="105"/>
      <c r="K890" s="105"/>
      <c r="L890" s="105"/>
      <c r="M890" s="105"/>
      <c r="N890" s="105"/>
    </row>
    <row r="891" spans="3:14" ht="15" thickBot="1">
      <c r="C891" s="105"/>
      <c r="D891" s="105"/>
      <c r="E891" s="105"/>
      <c r="F891" s="105"/>
      <c r="G891" s="105"/>
      <c r="H891" s="105"/>
      <c r="I891" s="105"/>
      <c r="J891" s="105"/>
      <c r="K891" s="105"/>
      <c r="L891" s="105"/>
      <c r="M891" s="105"/>
      <c r="N891" s="105"/>
    </row>
    <row r="892" spans="3:14" ht="15" thickBot="1">
      <c r="C892" s="105"/>
      <c r="D892" s="105"/>
      <c r="E892" s="105"/>
      <c r="F892" s="105"/>
      <c r="G892" s="105"/>
      <c r="H892" s="105"/>
      <c r="I892" s="105"/>
      <c r="J892" s="105"/>
      <c r="K892" s="105"/>
      <c r="L892" s="105"/>
      <c r="M892" s="105"/>
      <c r="N892" s="105"/>
    </row>
    <row r="893" spans="3:14" ht="15" thickBot="1">
      <c r="C893" s="105"/>
      <c r="D893" s="105"/>
      <c r="E893" s="105"/>
      <c r="F893" s="105"/>
      <c r="G893" s="105"/>
      <c r="H893" s="105"/>
      <c r="I893" s="105"/>
      <c r="J893" s="105"/>
      <c r="K893" s="105"/>
      <c r="L893" s="105"/>
      <c r="M893" s="105"/>
      <c r="N893" s="105"/>
    </row>
    <row r="894" spans="3:14" ht="15" thickBot="1">
      <c r="C894" s="105"/>
      <c r="D894" s="105"/>
      <c r="E894" s="105"/>
      <c r="F894" s="105"/>
      <c r="G894" s="105"/>
      <c r="H894" s="105"/>
      <c r="I894" s="105"/>
      <c r="J894" s="105"/>
      <c r="K894" s="105"/>
      <c r="L894" s="105"/>
      <c r="M894" s="105"/>
      <c r="N894" s="105"/>
    </row>
    <row r="895" spans="3:14" ht="15" thickBot="1">
      <c r="C895" s="105"/>
      <c r="D895" s="105"/>
      <c r="E895" s="105"/>
      <c r="F895" s="105"/>
      <c r="G895" s="105"/>
      <c r="H895" s="105"/>
      <c r="I895" s="105"/>
      <c r="J895" s="105"/>
      <c r="K895" s="105"/>
      <c r="L895" s="105"/>
      <c r="M895" s="105"/>
      <c r="N895" s="105"/>
    </row>
    <row r="896" spans="3:14" ht="15" thickBot="1">
      <c r="C896" s="105"/>
      <c r="D896" s="105"/>
      <c r="E896" s="105"/>
      <c r="F896" s="105"/>
      <c r="G896" s="105"/>
      <c r="H896" s="105"/>
      <c r="I896" s="105"/>
      <c r="J896" s="105"/>
      <c r="K896" s="105"/>
      <c r="L896" s="105"/>
      <c r="M896" s="105"/>
      <c r="N896" s="105"/>
    </row>
    <row r="897" spans="3:14" ht="15" thickBot="1">
      <c r="C897" s="105"/>
      <c r="D897" s="105"/>
      <c r="E897" s="105"/>
      <c r="F897" s="105"/>
      <c r="G897" s="105"/>
      <c r="H897" s="105"/>
      <c r="I897" s="105"/>
      <c r="J897" s="105"/>
      <c r="K897" s="105"/>
      <c r="L897" s="105"/>
      <c r="M897" s="105"/>
      <c r="N897" s="105"/>
    </row>
    <row r="898" spans="3:14" ht="15" thickBot="1">
      <c r="C898" s="105"/>
      <c r="D898" s="105"/>
      <c r="E898" s="105"/>
      <c r="F898" s="105"/>
      <c r="G898" s="105"/>
      <c r="H898" s="105"/>
      <c r="I898" s="105"/>
      <c r="J898" s="105"/>
      <c r="K898" s="105"/>
      <c r="L898" s="105"/>
      <c r="M898" s="105"/>
      <c r="N898" s="105"/>
    </row>
    <row r="899" spans="3:14" ht="15" thickBot="1">
      <c r="C899" s="105"/>
      <c r="D899" s="105"/>
      <c r="E899" s="105"/>
      <c r="F899" s="105"/>
      <c r="G899" s="105"/>
      <c r="H899" s="105"/>
      <c r="I899" s="105"/>
      <c r="J899" s="105"/>
      <c r="K899" s="105"/>
      <c r="L899" s="105"/>
      <c r="M899" s="105"/>
      <c r="N899" s="105"/>
    </row>
    <row r="900" spans="3:14" ht="15" thickBot="1">
      <c r="C900" s="105"/>
      <c r="D900" s="105"/>
      <c r="E900" s="105"/>
      <c r="F900" s="105"/>
      <c r="G900" s="105"/>
      <c r="H900" s="105"/>
      <c r="I900" s="105"/>
      <c r="J900" s="105"/>
      <c r="K900" s="105"/>
      <c r="L900" s="105"/>
      <c r="M900" s="105"/>
      <c r="N900" s="105"/>
    </row>
    <row r="901" spans="3:14" ht="15" thickBot="1">
      <c r="C901" s="105"/>
      <c r="D901" s="105"/>
      <c r="E901" s="105"/>
      <c r="F901" s="105"/>
      <c r="G901" s="105"/>
      <c r="H901" s="105"/>
      <c r="I901" s="105"/>
      <c r="J901" s="105"/>
      <c r="K901" s="105"/>
      <c r="L901" s="105"/>
      <c r="M901" s="105"/>
      <c r="N901" s="105"/>
    </row>
    <row r="902" spans="3:14" ht="15" thickBot="1">
      <c r="C902" s="105"/>
      <c r="D902" s="105"/>
      <c r="E902" s="105"/>
      <c r="F902" s="105"/>
      <c r="G902" s="105"/>
      <c r="H902" s="105"/>
      <c r="I902" s="105"/>
      <c r="J902" s="105"/>
      <c r="K902" s="105"/>
      <c r="L902" s="105"/>
      <c r="M902" s="105"/>
      <c r="N902" s="105"/>
    </row>
    <row r="903" spans="3:14" ht="15" thickBot="1">
      <c r="C903" s="105"/>
      <c r="D903" s="105"/>
      <c r="E903" s="105"/>
      <c r="F903" s="105"/>
      <c r="G903" s="105"/>
      <c r="H903" s="105"/>
      <c r="I903" s="105"/>
      <c r="J903" s="105"/>
      <c r="K903" s="105"/>
      <c r="L903" s="105"/>
      <c r="M903" s="105"/>
      <c r="N903" s="105"/>
    </row>
    <row r="904" spans="3:14" ht="15" thickBot="1">
      <c r="C904" s="105"/>
      <c r="D904" s="105"/>
      <c r="E904" s="105"/>
      <c r="F904" s="105"/>
      <c r="G904" s="105"/>
      <c r="H904" s="105"/>
      <c r="I904" s="105"/>
      <c r="J904" s="105"/>
      <c r="K904" s="105"/>
      <c r="L904" s="105"/>
      <c r="M904" s="105"/>
      <c r="N904" s="105"/>
    </row>
    <row r="905" spans="3:14" ht="15" thickBot="1">
      <c r="C905" s="105"/>
      <c r="D905" s="105"/>
      <c r="E905" s="105"/>
      <c r="F905" s="105"/>
      <c r="G905" s="105"/>
      <c r="H905" s="105"/>
      <c r="I905" s="105"/>
      <c r="J905" s="105"/>
      <c r="K905" s="105"/>
      <c r="L905" s="105"/>
      <c r="M905" s="105"/>
      <c r="N905" s="105"/>
    </row>
    <row r="906" spans="3:14" ht="15" thickBot="1">
      <c r="C906" s="105"/>
      <c r="D906" s="105"/>
      <c r="E906" s="105"/>
      <c r="F906" s="105"/>
      <c r="G906" s="105"/>
      <c r="H906" s="105"/>
      <c r="I906" s="105"/>
      <c r="J906" s="105"/>
      <c r="K906" s="105"/>
      <c r="L906" s="105"/>
      <c r="M906" s="105"/>
      <c r="N906" s="105"/>
    </row>
    <row r="907" spans="3:14" ht="15" thickBot="1">
      <c r="C907" s="105"/>
      <c r="D907" s="105"/>
      <c r="E907" s="105"/>
      <c r="F907" s="105"/>
      <c r="G907" s="105"/>
      <c r="H907" s="105"/>
      <c r="I907" s="105"/>
      <c r="J907" s="105"/>
      <c r="K907" s="105"/>
      <c r="L907" s="105"/>
      <c r="M907" s="105"/>
      <c r="N907" s="105"/>
    </row>
    <row r="908" spans="3:14" ht="15" thickBot="1">
      <c r="C908" s="105"/>
      <c r="D908" s="105"/>
      <c r="E908" s="105"/>
      <c r="F908" s="105"/>
      <c r="G908" s="105"/>
      <c r="H908" s="105"/>
      <c r="I908" s="105"/>
      <c r="J908" s="105"/>
      <c r="K908" s="105"/>
      <c r="L908" s="105"/>
      <c r="M908" s="105"/>
      <c r="N908" s="105"/>
    </row>
    <row r="909" spans="3:14" ht="15" thickBot="1">
      <c r="C909" s="105"/>
      <c r="D909" s="105"/>
      <c r="E909" s="105"/>
      <c r="F909" s="105"/>
      <c r="G909" s="105"/>
      <c r="H909" s="105"/>
      <c r="I909" s="105"/>
      <c r="J909" s="105"/>
      <c r="K909" s="105"/>
      <c r="L909" s="105"/>
      <c r="M909" s="105"/>
      <c r="N909" s="105"/>
    </row>
    <row r="910" spans="3:14" ht="15" thickBot="1">
      <c r="C910" s="105"/>
      <c r="D910" s="105"/>
      <c r="E910" s="105"/>
      <c r="F910" s="105"/>
      <c r="G910" s="105"/>
      <c r="H910" s="105"/>
      <c r="I910" s="105"/>
      <c r="J910" s="105"/>
      <c r="K910" s="105"/>
      <c r="L910" s="105"/>
      <c r="M910" s="105"/>
      <c r="N910" s="105"/>
    </row>
    <row r="911" spans="3:14" ht="15" thickBot="1">
      <c r="C911" s="105"/>
      <c r="D911" s="105"/>
      <c r="E911" s="105"/>
      <c r="F911" s="105"/>
      <c r="G911" s="105"/>
      <c r="H911" s="105"/>
      <c r="I911" s="105"/>
      <c r="J911" s="105"/>
      <c r="K911" s="105"/>
      <c r="L911" s="105"/>
      <c r="M911" s="105"/>
      <c r="N911" s="105"/>
    </row>
    <row r="912" spans="3:14" ht="15" thickBot="1">
      <c r="C912" s="105"/>
      <c r="D912" s="105"/>
      <c r="E912" s="105"/>
      <c r="F912" s="105"/>
      <c r="G912" s="105"/>
      <c r="H912" s="105"/>
      <c r="I912" s="105"/>
      <c r="J912" s="105"/>
      <c r="K912" s="105"/>
      <c r="L912" s="105"/>
      <c r="M912" s="105"/>
      <c r="N912" s="105"/>
    </row>
    <row r="913" spans="3:14" ht="15" thickBot="1">
      <c r="C913" s="105"/>
      <c r="D913" s="105"/>
      <c r="E913" s="105"/>
      <c r="F913" s="105"/>
      <c r="G913" s="105"/>
      <c r="H913" s="105"/>
      <c r="I913" s="105"/>
      <c r="J913" s="105"/>
      <c r="K913" s="105"/>
      <c r="L913" s="105"/>
      <c r="M913" s="105"/>
      <c r="N913" s="105"/>
    </row>
    <row r="914" spans="3:14" ht="15" thickBot="1">
      <c r="C914" s="105"/>
      <c r="D914" s="105"/>
      <c r="E914" s="105"/>
      <c r="F914" s="105"/>
      <c r="G914" s="105"/>
      <c r="H914" s="105"/>
      <c r="I914" s="105"/>
      <c r="J914" s="105"/>
      <c r="K914" s="105"/>
      <c r="L914" s="105"/>
      <c r="M914" s="105"/>
      <c r="N914" s="105"/>
    </row>
    <row r="915" spans="3:14" ht="15" thickBot="1">
      <c r="C915" s="105"/>
      <c r="D915" s="105"/>
      <c r="E915" s="105"/>
      <c r="F915" s="105"/>
      <c r="G915" s="105"/>
      <c r="H915" s="105"/>
      <c r="I915" s="105"/>
      <c r="J915" s="105"/>
      <c r="K915" s="105"/>
      <c r="L915" s="105"/>
      <c r="M915" s="105"/>
      <c r="N915" s="105"/>
    </row>
    <row r="916" spans="3:14" ht="15" thickBot="1">
      <c r="C916" s="105"/>
      <c r="D916" s="105"/>
      <c r="E916" s="105"/>
      <c r="F916" s="105"/>
      <c r="G916" s="105"/>
      <c r="H916" s="105"/>
      <c r="I916" s="105"/>
      <c r="J916" s="105"/>
      <c r="K916" s="105"/>
      <c r="L916" s="105"/>
      <c r="M916" s="105"/>
      <c r="N916" s="105"/>
    </row>
    <row r="917" spans="3:14" ht="15" thickBot="1">
      <c r="C917" s="105"/>
      <c r="D917" s="105"/>
      <c r="E917" s="105"/>
      <c r="F917" s="105"/>
      <c r="G917" s="105"/>
      <c r="H917" s="105"/>
      <c r="I917" s="105"/>
      <c r="J917" s="105"/>
      <c r="K917" s="105"/>
      <c r="L917" s="105"/>
      <c r="M917" s="105"/>
      <c r="N917" s="105"/>
    </row>
    <row r="918" spans="3:14" ht="15" thickBot="1">
      <c r="C918" s="105"/>
      <c r="D918" s="105"/>
      <c r="E918" s="105"/>
      <c r="F918" s="105"/>
      <c r="G918" s="105"/>
      <c r="H918" s="105"/>
      <c r="I918" s="105"/>
      <c r="J918" s="105"/>
      <c r="K918" s="105"/>
      <c r="L918" s="105"/>
      <c r="M918" s="105"/>
      <c r="N918" s="105"/>
    </row>
    <row r="919" spans="3:14" ht="15" thickBot="1">
      <c r="C919" s="105"/>
      <c r="D919" s="105"/>
      <c r="E919" s="105"/>
      <c r="F919" s="105"/>
      <c r="G919" s="105"/>
      <c r="H919" s="105"/>
      <c r="I919" s="105"/>
      <c r="J919" s="105"/>
      <c r="K919" s="105"/>
      <c r="L919" s="105"/>
      <c r="M919" s="105"/>
      <c r="N919" s="105"/>
    </row>
    <row r="920" spans="3:14" ht="15" thickBot="1">
      <c r="C920" s="105"/>
      <c r="D920" s="105"/>
      <c r="E920" s="105"/>
      <c r="F920" s="105"/>
      <c r="G920" s="105"/>
      <c r="H920" s="105"/>
      <c r="I920" s="105"/>
      <c r="J920" s="105"/>
      <c r="K920" s="105"/>
      <c r="L920" s="105"/>
      <c r="M920" s="105"/>
      <c r="N920" s="105"/>
    </row>
    <row r="921" spans="3:14" ht="15" thickBot="1">
      <c r="C921" s="105"/>
      <c r="D921" s="105"/>
      <c r="E921" s="105"/>
      <c r="F921" s="105"/>
      <c r="G921" s="105"/>
      <c r="H921" s="105"/>
      <c r="I921" s="105"/>
      <c r="J921" s="105"/>
      <c r="K921" s="105"/>
      <c r="L921" s="105"/>
      <c r="M921" s="105"/>
      <c r="N921" s="105"/>
    </row>
    <row r="922" spans="3:14" ht="15" thickBot="1">
      <c r="C922" s="105"/>
      <c r="D922" s="105"/>
      <c r="E922" s="105"/>
      <c r="F922" s="105"/>
      <c r="G922" s="105"/>
      <c r="H922" s="105"/>
      <c r="I922" s="105"/>
      <c r="J922" s="105"/>
      <c r="K922" s="105"/>
      <c r="L922" s="105"/>
      <c r="M922" s="105"/>
      <c r="N922" s="105"/>
    </row>
    <row r="923" spans="3:14" ht="15" thickBot="1">
      <c r="C923" s="105"/>
      <c r="D923" s="105"/>
      <c r="E923" s="105"/>
      <c r="F923" s="105"/>
      <c r="G923" s="105"/>
      <c r="H923" s="105"/>
      <c r="I923" s="105"/>
      <c r="J923" s="105"/>
      <c r="K923" s="105"/>
      <c r="L923" s="105"/>
      <c r="M923" s="105"/>
      <c r="N923" s="105"/>
    </row>
    <row r="924" spans="3:14" ht="15" thickBot="1">
      <c r="C924" s="105"/>
      <c r="D924" s="105"/>
      <c r="E924" s="105"/>
      <c r="F924" s="105"/>
      <c r="G924" s="105"/>
      <c r="H924" s="105"/>
      <c r="I924" s="105"/>
      <c r="J924" s="105"/>
      <c r="K924" s="105"/>
      <c r="L924" s="105"/>
      <c r="M924" s="105"/>
      <c r="N924" s="105"/>
    </row>
    <row r="925" spans="3:14" ht="15" thickBot="1">
      <c r="C925" s="105"/>
      <c r="D925" s="105"/>
      <c r="E925" s="105"/>
      <c r="F925" s="105"/>
      <c r="G925" s="105"/>
      <c r="H925" s="105"/>
      <c r="I925" s="105"/>
      <c r="J925" s="105"/>
      <c r="K925" s="105"/>
      <c r="L925" s="105"/>
      <c r="M925" s="105"/>
      <c r="N925" s="105"/>
    </row>
    <row r="926" spans="3:14" ht="15" thickBot="1">
      <c r="C926" s="105"/>
      <c r="D926" s="105"/>
      <c r="E926" s="105"/>
      <c r="F926" s="105"/>
      <c r="G926" s="105"/>
      <c r="H926" s="105"/>
      <c r="I926" s="105"/>
      <c r="J926" s="105"/>
      <c r="K926" s="105"/>
      <c r="L926" s="105"/>
      <c r="M926" s="105"/>
      <c r="N926" s="105"/>
    </row>
    <row r="927" spans="3:14" ht="15" thickBot="1">
      <c r="C927" s="105"/>
      <c r="D927" s="105"/>
      <c r="E927" s="105"/>
      <c r="F927" s="105"/>
      <c r="G927" s="105"/>
      <c r="H927" s="105"/>
      <c r="I927" s="105"/>
      <c r="J927" s="105"/>
      <c r="K927" s="105"/>
      <c r="L927" s="105"/>
      <c r="M927" s="105"/>
      <c r="N927" s="105"/>
    </row>
    <row r="928" spans="3:14" ht="15" thickBot="1">
      <c r="C928" s="105"/>
      <c r="D928" s="105"/>
      <c r="E928" s="105"/>
      <c r="F928" s="105"/>
      <c r="G928" s="105"/>
      <c r="H928" s="105"/>
      <c r="I928" s="105"/>
      <c r="J928" s="105"/>
      <c r="K928" s="105"/>
      <c r="L928" s="105"/>
      <c r="M928" s="105"/>
      <c r="N928" s="105"/>
    </row>
    <row r="929" spans="3:14" ht="15" thickBot="1">
      <c r="C929" s="105"/>
      <c r="D929" s="105"/>
      <c r="E929" s="105"/>
      <c r="F929" s="105"/>
      <c r="G929" s="105"/>
      <c r="H929" s="105"/>
      <c r="I929" s="105"/>
      <c r="J929" s="105"/>
      <c r="K929" s="105"/>
      <c r="L929" s="105"/>
      <c r="M929" s="105"/>
      <c r="N929" s="105"/>
    </row>
    <row r="930" spans="3:14" ht="15" thickBot="1">
      <c r="C930" s="105"/>
      <c r="D930" s="105"/>
      <c r="E930" s="105"/>
      <c r="F930" s="105"/>
      <c r="G930" s="105"/>
      <c r="H930" s="105"/>
      <c r="I930" s="105"/>
      <c r="J930" s="105"/>
      <c r="K930" s="105"/>
      <c r="L930" s="105"/>
      <c r="M930" s="105"/>
      <c r="N930" s="105"/>
    </row>
    <row r="931" spans="3:14" ht="15" thickBot="1">
      <c r="C931" s="105"/>
      <c r="D931" s="105"/>
      <c r="E931" s="105"/>
      <c r="F931" s="105"/>
      <c r="G931" s="105"/>
      <c r="H931" s="105"/>
      <c r="I931" s="105"/>
      <c r="J931" s="105"/>
      <c r="K931" s="105"/>
      <c r="L931" s="105"/>
      <c r="M931" s="105"/>
      <c r="N931" s="105"/>
    </row>
    <row r="932" spans="3:14" ht="15" thickBot="1">
      <c r="C932" s="105"/>
      <c r="D932" s="105"/>
      <c r="E932" s="105"/>
      <c r="F932" s="105"/>
      <c r="G932" s="105"/>
      <c r="H932" s="105"/>
      <c r="I932" s="105"/>
      <c r="J932" s="105"/>
      <c r="K932" s="105"/>
      <c r="L932" s="105"/>
      <c r="M932" s="105"/>
      <c r="N932" s="105"/>
    </row>
    <row r="933" spans="3:14" ht="15" thickBot="1">
      <c r="C933" s="105"/>
      <c r="D933" s="105"/>
      <c r="E933" s="105"/>
      <c r="F933" s="105"/>
      <c r="G933" s="105"/>
      <c r="H933" s="105"/>
      <c r="I933" s="105"/>
      <c r="J933" s="105"/>
      <c r="K933" s="105"/>
      <c r="L933" s="105"/>
      <c r="M933" s="105"/>
      <c r="N933" s="105"/>
    </row>
    <row r="934" spans="3:14" ht="15" thickBot="1">
      <c r="C934" s="105"/>
      <c r="D934" s="105"/>
      <c r="E934" s="105"/>
      <c r="F934" s="105"/>
      <c r="G934" s="105"/>
      <c r="H934" s="105"/>
      <c r="I934" s="105"/>
      <c r="J934" s="105"/>
      <c r="K934" s="105"/>
      <c r="L934" s="105"/>
      <c r="M934" s="105"/>
      <c r="N934" s="105"/>
    </row>
    <row r="935" spans="3:14" ht="15" thickBot="1">
      <c r="C935" s="105"/>
      <c r="D935" s="105"/>
      <c r="E935" s="105"/>
      <c r="F935" s="105"/>
      <c r="G935" s="105"/>
      <c r="H935" s="105"/>
      <c r="I935" s="105"/>
      <c r="J935" s="105"/>
      <c r="K935" s="105"/>
      <c r="L935" s="105"/>
      <c r="M935" s="105"/>
      <c r="N935" s="105"/>
    </row>
    <row r="936" spans="3:14" ht="15" thickBot="1">
      <c r="C936" s="105"/>
      <c r="D936" s="105"/>
      <c r="E936" s="105"/>
      <c r="F936" s="105"/>
      <c r="G936" s="105"/>
      <c r="H936" s="105"/>
      <c r="I936" s="105"/>
      <c r="J936" s="105"/>
      <c r="K936" s="105"/>
      <c r="L936" s="105"/>
      <c r="M936" s="105"/>
      <c r="N936" s="105"/>
    </row>
    <row r="937" spans="3:14" ht="15" thickBot="1">
      <c r="C937" s="105"/>
      <c r="D937" s="105"/>
      <c r="E937" s="105"/>
      <c r="F937" s="105"/>
      <c r="G937" s="105"/>
      <c r="H937" s="105"/>
      <c r="I937" s="105"/>
      <c r="J937" s="105"/>
      <c r="K937" s="105"/>
      <c r="L937" s="105"/>
      <c r="M937" s="105"/>
      <c r="N937" s="105"/>
    </row>
    <row r="938" spans="3:14" ht="15" thickBot="1">
      <c r="C938" s="105"/>
      <c r="D938" s="105"/>
      <c r="E938" s="105"/>
      <c r="F938" s="105"/>
      <c r="G938" s="105"/>
      <c r="H938" s="105"/>
      <c r="I938" s="105"/>
      <c r="J938" s="105"/>
      <c r="K938" s="105"/>
      <c r="L938" s="105"/>
      <c r="M938" s="105"/>
      <c r="N938" s="105"/>
    </row>
    <row r="939" spans="3:14" ht="15" thickBot="1">
      <c r="C939" s="105"/>
      <c r="D939" s="105"/>
      <c r="E939" s="105"/>
      <c r="F939" s="105"/>
      <c r="G939" s="105"/>
      <c r="H939" s="105"/>
      <c r="I939" s="105"/>
      <c r="J939" s="105"/>
      <c r="K939" s="105"/>
      <c r="L939" s="105"/>
      <c r="M939" s="105"/>
      <c r="N939" s="105"/>
    </row>
    <row r="940" spans="3:14" ht="15" thickBot="1">
      <c r="C940" s="105"/>
      <c r="D940" s="105"/>
      <c r="E940" s="105"/>
      <c r="F940" s="105"/>
      <c r="G940" s="105"/>
      <c r="H940" s="105"/>
      <c r="I940" s="105"/>
      <c r="J940" s="105"/>
      <c r="K940" s="105"/>
      <c r="L940" s="105"/>
      <c r="M940" s="105"/>
      <c r="N940" s="105"/>
    </row>
    <row r="941" spans="3:14" ht="15" thickBot="1">
      <c r="C941" s="105"/>
      <c r="D941" s="105"/>
      <c r="E941" s="105"/>
      <c r="F941" s="105"/>
      <c r="G941" s="105"/>
      <c r="H941" s="105"/>
      <c r="I941" s="105"/>
      <c r="J941" s="105"/>
      <c r="K941" s="105"/>
      <c r="L941" s="105"/>
      <c r="M941" s="105"/>
      <c r="N941" s="105"/>
    </row>
    <row r="942" spans="3:14" ht="15" thickBot="1">
      <c r="C942" s="105"/>
      <c r="D942" s="105"/>
      <c r="E942" s="105"/>
      <c r="F942" s="105"/>
      <c r="G942" s="105"/>
      <c r="H942" s="105"/>
      <c r="I942" s="105"/>
      <c r="J942" s="105"/>
      <c r="K942" s="105"/>
      <c r="L942" s="105"/>
      <c r="M942" s="105"/>
      <c r="N942" s="105"/>
    </row>
    <row r="943" spans="3:14" ht="15" thickBot="1">
      <c r="C943" s="105"/>
      <c r="D943" s="105"/>
      <c r="E943" s="105"/>
      <c r="F943" s="105"/>
      <c r="G943" s="105"/>
      <c r="H943" s="105"/>
      <c r="I943" s="105"/>
      <c r="J943" s="105"/>
      <c r="K943" s="105"/>
      <c r="L943" s="105"/>
      <c r="M943" s="105"/>
      <c r="N943" s="105"/>
    </row>
    <row r="944" spans="3:14" ht="15" thickBot="1">
      <c r="C944" s="105"/>
      <c r="D944" s="105"/>
      <c r="E944" s="105"/>
      <c r="F944" s="105"/>
      <c r="G944" s="105"/>
      <c r="H944" s="105"/>
      <c r="I944" s="105"/>
      <c r="J944" s="105"/>
      <c r="K944" s="105"/>
      <c r="L944" s="105"/>
      <c r="M944" s="105"/>
      <c r="N944" s="105"/>
    </row>
    <row r="945" spans="3:14" ht="15" thickBot="1">
      <c r="C945" s="105"/>
      <c r="D945" s="105"/>
      <c r="E945" s="105"/>
      <c r="F945" s="105"/>
      <c r="G945" s="105"/>
      <c r="H945" s="105"/>
      <c r="I945" s="105"/>
      <c r="J945" s="105"/>
      <c r="K945" s="105"/>
      <c r="L945" s="105"/>
      <c r="M945" s="105"/>
      <c r="N945" s="105"/>
    </row>
    <row r="946" spans="3:14" ht="15" thickBot="1">
      <c r="C946" s="105"/>
      <c r="D946" s="105"/>
      <c r="E946" s="105"/>
      <c r="F946" s="105"/>
      <c r="G946" s="105"/>
      <c r="H946" s="105"/>
      <c r="I946" s="105"/>
      <c r="J946" s="105"/>
      <c r="K946" s="105"/>
      <c r="L946" s="105"/>
      <c r="M946" s="105"/>
      <c r="N946" s="105"/>
    </row>
    <row r="947" spans="3:14" ht="15" thickBot="1">
      <c r="C947" s="105"/>
      <c r="D947" s="105"/>
      <c r="E947" s="105"/>
      <c r="F947" s="105"/>
      <c r="G947" s="105"/>
      <c r="H947" s="105"/>
      <c r="I947" s="105"/>
      <c r="J947" s="105"/>
      <c r="K947" s="105"/>
      <c r="L947" s="105"/>
      <c r="M947" s="105"/>
      <c r="N947" s="105"/>
    </row>
    <row r="948" spans="3:14" ht="15" thickBot="1">
      <c r="C948" s="105"/>
      <c r="D948" s="105"/>
      <c r="E948" s="105"/>
      <c r="F948" s="105"/>
      <c r="G948" s="105"/>
      <c r="H948" s="105"/>
      <c r="I948" s="105"/>
      <c r="J948" s="105"/>
      <c r="K948" s="105"/>
      <c r="L948" s="105"/>
      <c r="M948" s="105"/>
      <c r="N948" s="105"/>
    </row>
    <row r="949" spans="3:14" ht="15" thickBot="1">
      <c r="C949" s="105"/>
      <c r="D949" s="105"/>
      <c r="E949" s="105"/>
      <c r="F949" s="105"/>
      <c r="G949" s="105"/>
      <c r="H949" s="105"/>
      <c r="I949" s="105"/>
      <c r="J949" s="105"/>
      <c r="K949" s="105"/>
      <c r="L949" s="105"/>
      <c r="M949" s="105"/>
      <c r="N949" s="105"/>
    </row>
    <row r="950" spans="3:14" ht="15" thickBot="1">
      <c r="C950" s="105"/>
      <c r="D950" s="105"/>
      <c r="E950" s="105"/>
      <c r="F950" s="105"/>
      <c r="G950" s="105"/>
      <c r="H950" s="105"/>
      <c r="I950" s="105"/>
      <c r="J950" s="105"/>
      <c r="K950" s="105"/>
      <c r="L950" s="105"/>
      <c r="M950" s="105"/>
      <c r="N950" s="105"/>
    </row>
    <row r="951" spans="3:14" ht="15" thickBot="1">
      <c r="C951" s="105"/>
      <c r="D951" s="105"/>
      <c r="E951" s="105"/>
      <c r="F951" s="105"/>
      <c r="G951" s="105"/>
      <c r="H951" s="105"/>
      <c r="I951" s="105"/>
      <c r="J951" s="105"/>
      <c r="K951" s="105"/>
      <c r="L951" s="105"/>
      <c r="M951" s="105"/>
      <c r="N951" s="105"/>
    </row>
    <row r="952" spans="3:14" ht="15" thickBot="1">
      <c r="C952" s="105"/>
      <c r="D952" s="105"/>
      <c r="E952" s="105"/>
      <c r="F952" s="105"/>
      <c r="G952" s="105"/>
      <c r="H952" s="105"/>
      <c r="I952" s="105"/>
      <c r="J952" s="105"/>
      <c r="K952" s="105"/>
      <c r="L952" s="105"/>
      <c r="M952" s="105"/>
      <c r="N952" s="105"/>
    </row>
    <row r="953" spans="3:14" ht="15" thickBot="1">
      <c r="C953" s="105"/>
      <c r="D953" s="105"/>
      <c r="E953" s="105"/>
      <c r="F953" s="105"/>
      <c r="G953" s="105"/>
      <c r="H953" s="105"/>
      <c r="I953" s="105"/>
      <c r="J953" s="105"/>
      <c r="K953" s="105"/>
      <c r="L953" s="105"/>
      <c r="M953" s="105"/>
      <c r="N953" s="105"/>
    </row>
    <row r="954" spans="3:14" ht="15" thickBot="1">
      <c r="C954" s="105"/>
      <c r="D954" s="105"/>
      <c r="E954" s="105"/>
      <c r="F954" s="105"/>
      <c r="G954" s="105"/>
      <c r="H954" s="105"/>
      <c r="I954" s="105"/>
      <c r="J954" s="105"/>
      <c r="K954" s="105"/>
      <c r="L954" s="105"/>
      <c r="M954" s="105"/>
      <c r="N954" s="105"/>
    </row>
    <row r="955" spans="3:14" ht="15" thickBot="1">
      <c r="C955" s="105"/>
      <c r="D955" s="105"/>
      <c r="E955" s="105"/>
      <c r="F955" s="105"/>
      <c r="G955" s="105"/>
      <c r="H955" s="105"/>
      <c r="I955" s="105"/>
      <c r="J955" s="105"/>
      <c r="K955" s="105"/>
      <c r="L955" s="105"/>
      <c r="M955" s="105"/>
      <c r="N955" s="105"/>
    </row>
    <row r="956" spans="3:14" ht="15" thickBot="1">
      <c r="C956" s="105"/>
      <c r="D956" s="105"/>
      <c r="E956" s="105"/>
      <c r="F956" s="105"/>
      <c r="G956" s="105"/>
      <c r="H956" s="105"/>
      <c r="I956" s="105"/>
      <c r="J956" s="105"/>
      <c r="K956" s="105"/>
      <c r="L956" s="105"/>
      <c r="M956" s="105"/>
      <c r="N956" s="105"/>
    </row>
    <row r="957" spans="3:14" ht="15" thickBot="1">
      <c r="C957" s="105"/>
      <c r="D957" s="105"/>
      <c r="E957" s="105"/>
      <c r="F957" s="105"/>
      <c r="G957" s="105"/>
      <c r="H957" s="105"/>
      <c r="I957" s="105"/>
      <c r="J957" s="105"/>
      <c r="K957" s="105"/>
      <c r="L957" s="105"/>
      <c r="M957" s="105"/>
      <c r="N957" s="105"/>
    </row>
    <row r="958" spans="3:14" ht="15" thickBot="1">
      <c r="C958" s="105"/>
      <c r="D958" s="105"/>
      <c r="E958" s="105"/>
      <c r="F958" s="105"/>
      <c r="G958" s="105"/>
      <c r="H958" s="105"/>
      <c r="I958" s="105"/>
      <c r="J958" s="105"/>
      <c r="K958" s="105"/>
      <c r="L958" s="105"/>
      <c r="M958" s="105"/>
      <c r="N958" s="105"/>
    </row>
    <row r="959" spans="3:14" ht="15" thickBot="1">
      <c r="C959" s="105"/>
      <c r="D959" s="105"/>
      <c r="E959" s="105"/>
      <c r="F959" s="105"/>
      <c r="G959" s="105"/>
      <c r="H959" s="105"/>
      <c r="I959" s="105"/>
      <c r="J959" s="105"/>
      <c r="K959" s="105"/>
      <c r="L959" s="105"/>
      <c r="M959" s="105"/>
      <c r="N959" s="105"/>
    </row>
    <row r="960" spans="3:14" ht="15" thickBot="1">
      <c r="C960" s="105"/>
      <c r="D960" s="105"/>
      <c r="E960" s="105"/>
      <c r="F960" s="105"/>
      <c r="G960" s="105"/>
      <c r="H960" s="105"/>
      <c r="I960" s="105"/>
      <c r="J960" s="105"/>
      <c r="K960" s="105"/>
      <c r="L960" s="105"/>
      <c r="M960" s="105"/>
      <c r="N960" s="105"/>
    </row>
    <row r="961" spans="3:14" ht="15" thickBot="1">
      <c r="C961" s="105"/>
      <c r="D961" s="105"/>
      <c r="E961" s="105"/>
      <c r="F961" s="105"/>
      <c r="G961" s="105"/>
      <c r="H961" s="105"/>
      <c r="I961" s="105"/>
      <c r="J961" s="105"/>
      <c r="K961" s="105"/>
      <c r="L961" s="105"/>
      <c r="M961" s="105"/>
      <c r="N961" s="105"/>
    </row>
    <row r="962" spans="3:14" ht="15" thickBot="1">
      <c r="C962" s="105"/>
      <c r="D962" s="105"/>
      <c r="E962" s="105"/>
      <c r="F962" s="105"/>
      <c r="G962" s="105"/>
      <c r="H962" s="105"/>
      <c r="I962" s="105"/>
      <c r="J962" s="105"/>
      <c r="K962" s="105"/>
      <c r="L962" s="105"/>
      <c r="M962" s="105"/>
      <c r="N962" s="105"/>
    </row>
    <row r="963" spans="3:14" ht="15" thickBot="1">
      <c r="C963" s="105"/>
      <c r="D963" s="105"/>
      <c r="E963" s="105"/>
      <c r="F963" s="105"/>
      <c r="G963" s="105"/>
      <c r="H963" s="105"/>
      <c r="I963" s="105"/>
      <c r="J963" s="105"/>
      <c r="K963" s="105"/>
      <c r="L963" s="105"/>
      <c r="M963" s="105"/>
      <c r="N963" s="105"/>
    </row>
    <row r="964" spans="3:14" ht="15" thickBot="1">
      <c r="C964" s="105"/>
      <c r="D964" s="105"/>
      <c r="E964" s="105"/>
      <c r="F964" s="105"/>
      <c r="G964" s="105"/>
      <c r="H964" s="105"/>
      <c r="I964" s="105"/>
      <c r="J964" s="105"/>
      <c r="K964" s="105"/>
      <c r="L964" s="105"/>
      <c r="M964" s="105"/>
      <c r="N964" s="105"/>
    </row>
    <row r="965" spans="3:14" ht="15" thickBot="1">
      <c r="C965" s="105"/>
      <c r="D965" s="105"/>
      <c r="E965" s="105"/>
      <c r="F965" s="105"/>
      <c r="G965" s="105"/>
      <c r="H965" s="105"/>
      <c r="I965" s="105"/>
      <c r="J965" s="105"/>
      <c r="K965" s="105"/>
      <c r="L965" s="105"/>
      <c r="M965" s="105"/>
      <c r="N965" s="105"/>
    </row>
    <row r="966" spans="3:14" ht="15" thickBot="1">
      <c r="C966" s="105"/>
      <c r="D966" s="105"/>
      <c r="E966" s="105"/>
      <c r="F966" s="105"/>
      <c r="G966" s="105"/>
      <c r="H966" s="105"/>
      <c r="I966" s="105"/>
      <c r="J966" s="105"/>
      <c r="K966" s="105"/>
      <c r="L966" s="105"/>
      <c r="M966" s="105"/>
      <c r="N966" s="105"/>
    </row>
    <row r="967" spans="3:14" ht="15" thickBot="1">
      <c r="C967" s="105"/>
      <c r="D967" s="105"/>
      <c r="E967" s="105"/>
      <c r="F967" s="105"/>
      <c r="G967" s="105"/>
      <c r="H967" s="105"/>
      <c r="I967" s="105"/>
      <c r="J967" s="105"/>
      <c r="K967" s="105"/>
      <c r="L967" s="105"/>
      <c r="M967" s="105"/>
      <c r="N967" s="105"/>
    </row>
    <row r="968" spans="3:14" ht="15" thickBot="1">
      <c r="C968" s="105"/>
      <c r="D968" s="105"/>
      <c r="E968" s="105"/>
      <c r="F968" s="105"/>
      <c r="G968" s="105"/>
      <c r="H968" s="105"/>
      <c r="I968" s="105"/>
      <c r="J968" s="105"/>
      <c r="K968" s="105"/>
      <c r="L968" s="105"/>
      <c r="M968" s="105"/>
      <c r="N968" s="105"/>
    </row>
    <row r="969" spans="3:14" ht="15" thickBot="1">
      <c r="C969" s="105"/>
      <c r="D969" s="105"/>
      <c r="E969" s="105"/>
      <c r="F969" s="105"/>
      <c r="G969" s="105"/>
      <c r="H969" s="105"/>
      <c r="I969" s="105"/>
      <c r="J969" s="105"/>
      <c r="K969" s="105"/>
      <c r="L969" s="105"/>
      <c r="M969" s="105"/>
      <c r="N969" s="105"/>
    </row>
    <row r="970" spans="3:14" ht="15" thickBot="1">
      <c r="C970" s="105"/>
      <c r="D970" s="105"/>
      <c r="E970" s="105"/>
      <c r="F970" s="105"/>
      <c r="G970" s="105"/>
      <c r="H970" s="105"/>
      <c r="I970" s="105"/>
      <c r="J970" s="105"/>
      <c r="K970" s="105"/>
      <c r="L970" s="105"/>
      <c r="M970" s="105"/>
      <c r="N970" s="105"/>
    </row>
    <row r="971" spans="3:14" ht="15" thickBot="1">
      <c r="C971" s="105"/>
      <c r="D971" s="105"/>
      <c r="E971" s="105"/>
      <c r="F971" s="105"/>
      <c r="G971" s="105"/>
      <c r="H971" s="105"/>
      <c r="I971" s="105"/>
      <c r="J971" s="105"/>
      <c r="K971" s="105"/>
      <c r="L971" s="105"/>
      <c r="M971" s="105"/>
      <c r="N971" s="105"/>
    </row>
    <row r="972" spans="3:14" ht="15" thickBot="1">
      <c r="C972" s="105"/>
      <c r="D972" s="105"/>
      <c r="E972" s="105"/>
      <c r="F972" s="105"/>
      <c r="G972" s="105"/>
      <c r="H972" s="105"/>
      <c r="I972" s="105"/>
      <c r="J972" s="105"/>
      <c r="K972" s="105"/>
      <c r="L972" s="105"/>
      <c r="M972" s="105"/>
      <c r="N972" s="105"/>
    </row>
    <row r="973" spans="3:14" ht="15" thickBot="1">
      <c r="C973" s="105"/>
      <c r="D973" s="105"/>
      <c r="E973" s="105"/>
      <c r="F973" s="105"/>
      <c r="G973" s="105"/>
      <c r="H973" s="105"/>
      <c r="I973" s="105"/>
      <c r="J973" s="105"/>
      <c r="K973" s="105"/>
      <c r="L973" s="105"/>
      <c r="M973" s="105"/>
      <c r="N973" s="105"/>
    </row>
    <row r="974" spans="3:14" ht="15" thickBot="1">
      <c r="C974" s="105"/>
      <c r="D974" s="105"/>
      <c r="E974" s="105"/>
      <c r="F974" s="105"/>
      <c r="G974" s="105"/>
      <c r="H974" s="105"/>
      <c r="I974" s="105"/>
      <c r="J974" s="105"/>
      <c r="K974" s="105"/>
      <c r="L974" s="105"/>
      <c r="M974" s="105"/>
      <c r="N974" s="105"/>
    </row>
    <row r="975" spans="3:14" ht="15" thickBot="1">
      <c r="C975" s="105"/>
      <c r="D975" s="105"/>
      <c r="E975" s="105"/>
      <c r="F975" s="105"/>
      <c r="G975" s="105"/>
      <c r="H975" s="105"/>
      <c r="I975" s="105"/>
      <c r="J975" s="105"/>
      <c r="K975" s="105"/>
      <c r="L975" s="105"/>
      <c r="M975" s="105"/>
      <c r="N975" s="105"/>
    </row>
    <row r="976" spans="3:14" ht="15" thickBot="1">
      <c r="C976" s="105"/>
      <c r="D976" s="105"/>
      <c r="E976" s="105"/>
      <c r="F976" s="105"/>
      <c r="G976" s="105"/>
      <c r="H976" s="105"/>
      <c r="I976" s="105"/>
      <c r="J976" s="105"/>
      <c r="K976" s="105"/>
      <c r="L976" s="105"/>
      <c r="M976" s="105"/>
      <c r="N976" s="105"/>
    </row>
    <row r="977" spans="3:14" ht="15" thickBot="1">
      <c r="C977" s="105"/>
      <c r="D977" s="105"/>
      <c r="E977" s="105"/>
      <c r="F977" s="105"/>
      <c r="G977" s="105"/>
      <c r="H977" s="105"/>
      <c r="I977" s="105"/>
      <c r="J977" s="105"/>
      <c r="K977" s="105"/>
      <c r="L977" s="105"/>
      <c r="M977" s="105"/>
      <c r="N977" s="105"/>
    </row>
    <row r="978" spans="3:14" ht="15" thickBot="1">
      <c r="C978" s="105"/>
      <c r="D978" s="105"/>
      <c r="E978" s="105"/>
      <c r="F978" s="105"/>
      <c r="G978" s="105"/>
      <c r="H978" s="105"/>
      <c r="I978" s="105"/>
      <c r="J978" s="105"/>
      <c r="K978" s="105"/>
      <c r="L978" s="105"/>
      <c r="M978" s="105"/>
      <c r="N978" s="105"/>
    </row>
    <row r="979" spans="3:14" ht="15" thickBot="1">
      <c r="C979" s="105"/>
      <c r="D979" s="105"/>
      <c r="E979" s="105"/>
      <c r="F979" s="105"/>
      <c r="G979" s="105"/>
      <c r="H979" s="105"/>
      <c r="I979" s="105"/>
      <c r="J979" s="105"/>
      <c r="K979" s="105"/>
      <c r="L979" s="105"/>
      <c r="M979" s="105"/>
      <c r="N979" s="105"/>
    </row>
    <row r="980" spans="3:14" ht="15" thickBot="1">
      <c r="C980" s="105"/>
      <c r="D980" s="105"/>
      <c r="E980" s="105"/>
      <c r="F980" s="105"/>
      <c r="G980" s="105"/>
      <c r="H980" s="105"/>
      <c r="I980" s="105"/>
      <c r="J980" s="105"/>
      <c r="K980" s="105"/>
      <c r="L980" s="105"/>
      <c r="M980" s="105"/>
      <c r="N980" s="105"/>
    </row>
    <row r="981" spans="3:14" ht="15" thickBot="1">
      <c r="C981" s="105"/>
      <c r="D981" s="105"/>
      <c r="E981" s="105"/>
      <c r="F981" s="105"/>
      <c r="G981" s="105"/>
      <c r="H981" s="105"/>
      <c r="I981" s="105"/>
      <c r="J981" s="105"/>
      <c r="K981" s="105"/>
      <c r="L981" s="105"/>
      <c r="M981" s="105"/>
      <c r="N981" s="105"/>
    </row>
    <row r="982" spans="3:14" ht="15" thickBot="1">
      <c r="C982" s="105"/>
      <c r="D982" s="105"/>
      <c r="E982" s="105"/>
      <c r="F982" s="105"/>
      <c r="G982" s="105"/>
      <c r="H982" s="105"/>
      <c r="I982" s="105"/>
      <c r="J982" s="105"/>
      <c r="K982" s="105"/>
      <c r="L982" s="105"/>
      <c r="M982" s="105"/>
      <c r="N982" s="105"/>
    </row>
    <row r="983" spans="3:14" ht="15" thickBot="1">
      <c r="C983" s="105"/>
      <c r="D983" s="105"/>
      <c r="E983" s="105"/>
      <c r="F983" s="105"/>
      <c r="G983" s="105"/>
      <c r="H983" s="105"/>
      <c r="I983" s="105"/>
      <c r="J983" s="105"/>
      <c r="K983" s="105"/>
      <c r="L983" s="105"/>
      <c r="M983" s="105"/>
      <c r="N983" s="105"/>
    </row>
    <row r="984" spans="3:14" ht="15" thickBot="1">
      <c r="C984" s="105"/>
      <c r="D984" s="105"/>
      <c r="E984" s="105"/>
      <c r="F984" s="105"/>
      <c r="G984" s="105"/>
      <c r="H984" s="105"/>
      <c r="I984" s="105"/>
      <c r="J984" s="105"/>
      <c r="K984" s="105"/>
      <c r="L984" s="105"/>
      <c r="M984" s="105"/>
      <c r="N984" s="105"/>
    </row>
    <row r="985" spans="3:14" ht="15" thickBot="1">
      <c r="C985" s="105"/>
      <c r="D985" s="105"/>
      <c r="E985" s="105"/>
      <c r="F985" s="105"/>
      <c r="G985" s="105"/>
      <c r="H985" s="105"/>
      <c r="I985" s="105"/>
      <c r="J985" s="105"/>
      <c r="K985" s="105"/>
      <c r="L985" s="105"/>
      <c r="M985" s="105"/>
      <c r="N985" s="105"/>
    </row>
    <row r="986" spans="3:14" ht="15" thickBot="1">
      <c r="C986" s="105"/>
      <c r="D986" s="105"/>
      <c r="E986" s="105"/>
      <c r="F986" s="105"/>
      <c r="G986" s="105"/>
      <c r="H986" s="105"/>
      <c r="I986" s="105"/>
      <c r="J986" s="105"/>
      <c r="K986" s="105"/>
      <c r="L986" s="105"/>
      <c r="M986" s="105"/>
      <c r="N986" s="105"/>
    </row>
    <row r="987" spans="3:14" ht="15" thickBot="1">
      <c r="C987" s="105"/>
      <c r="D987" s="105"/>
      <c r="E987" s="105"/>
      <c r="F987" s="105"/>
      <c r="G987" s="105"/>
      <c r="H987" s="105"/>
      <c r="I987" s="105"/>
      <c r="J987" s="105"/>
      <c r="K987" s="105"/>
      <c r="L987" s="105"/>
      <c r="M987" s="105"/>
      <c r="N987" s="105"/>
    </row>
    <row r="988" spans="3:14" ht="15" thickBot="1">
      <c r="C988" s="105"/>
      <c r="D988" s="105"/>
      <c r="E988" s="105"/>
      <c r="F988" s="105"/>
      <c r="G988" s="105"/>
      <c r="H988" s="105"/>
      <c r="I988" s="105"/>
      <c r="J988" s="105"/>
      <c r="K988" s="105"/>
      <c r="L988" s="105"/>
      <c r="M988" s="105"/>
      <c r="N988" s="105"/>
    </row>
    <row r="989" spans="3:14" ht="15" thickBot="1">
      <c r="C989" s="105"/>
      <c r="D989" s="105"/>
      <c r="E989" s="105"/>
      <c r="F989" s="105"/>
      <c r="G989" s="105"/>
      <c r="H989" s="105"/>
      <c r="I989" s="105"/>
      <c r="J989" s="105"/>
      <c r="K989" s="105"/>
      <c r="L989" s="105"/>
      <c r="M989" s="105"/>
      <c r="N989" s="105"/>
    </row>
    <row r="990" spans="3:14" ht="15" thickBot="1">
      <c r="C990" s="105"/>
      <c r="D990" s="105"/>
      <c r="E990" s="105"/>
      <c r="F990" s="105"/>
      <c r="G990" s="105"/>
      <c r="H990" s="105"/>
      <c r="I990" s="105"/>
      <c r="J990" s="105"/>
      <c r="K990" s="105"/>
      <c r="L990" s="105"/>
      <c r="M990" s="105"/>
      <c r="N990" s="105"/>
    </row>
    <row r="991" spans="3:14" ht="15" thickBot="1">
      <c r="C991" s="105"/>
      <c r="D991" s="105"/>
      <c r="E991" s="105"/>
      <c r="F991" s="105"/>
      <c r="G991" s="105"/>
      <c r="H991" s="105"/>
      <c r="I991" s="105"/>
      <c r="J991" s="105"/>
      <c r="K991" s="105"/>
      <c r="L991" s="105"/>
      <c r="M991" s="105"/>
      <c r="N991" s="105"/>
    </row>
    <row r="992" spans="3:14" ht="15" thickBot="1">
      <c r="C992" s="105"/>
      <c r="D992" s="105"/>
      <c r="E992" s="105"/>
      <c r="F992" s="105"/>
      <c r="G992" s="105"/>
      <c r="H992" s="105"/>
      <c r="I992" s="105"/>
      <c r="J992" s="105"/>
      <c r="K992" s="105"/>
      <c r="L992" s="105"/>
      <c r="M992" s="105"/>
      <c r="N992" s="105"/>
    </row>
    <row r="993" spans="3:14" ht="15" thickBot="1">
      <c r="C993" s="105"/>
      <c r="D993" s="105"/>
      <c r="E993" s="105"/>
      <c r="F993" s="105"/>
      <c r="G993" s="105"/>
      <c r="H993" s="105"/>
      <c r="I993" s="105"/>
      <c r="J993" s="105"/>
      <c r="K993" s="105"/>
      <c r="L993" s="105"/>
      <c r="M993" s="105"/>
      <c r="N993" s="105"/>
    </row>
    <row r="994" spans="3:14" ht="15" thickBot="1">
      <c r="C994" s="105"/>
      <c r="D994" s="105"/>
      <c r="E994" s="105"/>
      <c r="F994" s="105"/>
      <c r="G994" s="105"/>
      <c r="H994" s="105"/>
      <c r="I994" s="105"/>
      <c r="J994" s="105"/>
      <c r="K994" s="105"/>
      <c r="L994" s="105"/>
      <c r="M994" s="105"/>
      <c r="N994" s="105"/>
    </row>
    <row r="995" spans="3:14" ht="15" thickBot="1">
      <c r="C995" s="105"/>
      <c r="D995" s="105"/>
      <c r="E995" s="105"/>
      <c r="F995" s="105"/>
      <c r="G995" s="105"/>
      <c r="H995" s="105"/>
      <c r="I995" s="105"/>
      <c r="J995" s="105"/>
      <c r="K995" s="105"/>
      <c r="L995" s="105"/>
      <c r="M995" s="105"/>
      <c r="N995" s="105"/>
    </row>
    <row r="996" spans="3:14" ht="15" thickBot="1">
      <c r="C996" s="105"/>
      <c r="D996" s="105"/>
      <c r="E996" s="105"/>
      <c r="F996" s="105"/>
      <c r="G996" s="105"/>
      <c r="H996" s="105"/>
      <c r="I996" s="105"/>
      <c r="J996" s="105"/>
      <c r="K996" s="105"/>
      <c r="L996" s="105"/>
      <c r="M996" s="105"/>
      <c r="N996" s="105"/>
    </row>
    <row r="997" spans="3:14" ht="15" thickBot="1">
      <c r="C997" s="105"/>
      <c r="D997" s="105"/>
      <c r="E997" s="105"/>
      <c r="F997" s="105"/>
      <c r="G997" s="105"/>
      <c r="H997" s="105"/>
      <c r="I997" s="105"/>
      <c r="J997" s="105"/>
      <c r="K997" s="105"/>
      <c r="L997" s="105"/>
      <c r="M997" s="105"/>
      <c r="N997" s="105"/>
    </row>
    <row r="998" spans="3:14" ht="15" thickBot="1">
      <c r="C998" s="105"/>
      <c r="D998" s="105"/>
      <c r="E998" s="105"/>
      <c r="F998" s="105"/>
      <c r="G998" s="105"/>
      <c r="H998" s="105"/>
      <c r="I998" s="105"/>
      <c r="J998" s="105"/>
      <c r="K998" s="105"/>
      <c r="L998" s="105"/>
      <c r="M998" s="105"/>
      <c r="N998" s="105"/>
    </row>
    <row r="999" spans="3:14" ht="15" thickBot="1">
      <c r="C999" s="105"/>
      <c r="D999" s="105"/>
      <c r="E999" s="105"/>
      <c r="F999" s="105"/>
      <c r="G999" s="105"/>
      <c r="H999" s="105"/>
      <c r="I999" s="105"/>
      <c r="J999" s="105"/>
      <c r="K999" s="105"/>
      <c r="L999" s="105"/>
      <c r="M999" s="105"/>
      <c r="N999" s="105"/>
    </row>
    <row r="1000" spans="3:14" ht="15" thickBot="1">
      <c r="C1000" s="105"/>
      <c r="D1000" s="105"/>
      <c r="E1000" s="105"/>
      <c r="F1000" s="105"/>
      <c r="G1000" s="105"/>
      <c r="H1000" s="105"/>
      <c r="I1000" s="105"/>
      <c r="J1000" s="105"/>
      <c r="K1000" s="105"/>
      <c r="L1000" s="105"/>
      <c r="M1000" s="105"/>
      <c r="N1000" s="10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29E8A-AA09-453D-9703-8B41B564CC0A}">
  <sheetPr codeName="Hoja2"/>
  <dimension ref="B1:T115"/>
  <sheetViews>
    <sheetView topLeftCell="B76" zoomScale="80" zoomScaleNormal="80" workbookViewId="0">
      <selection activeCell="E26" sqref="E26"/>
    </sheetView>
  </sheetViews>
  <sheetFormatPr baseColWidth="10" defaultColWidth="0" defaultRowHeight="14.4" zeroHeight="1"/>
  <cols>
    <col min="1" max="1" width="11.44140625" style="176" hidden="1" customWidth="1"/>
    <col min="2" max="2" width="13.88671875" style="176" customWidth="1"/>
    <col min="3" max="3" width="60.33203125" style="176" customWidth="1"/>
    <col min="4" max="4" width="36.88671875" style="176" customWidth="1"/>
    <col min="5" max="5" width="26" style="176" customWidth="1"/>
    <col min="6" max="6" width="13.88671875" style="176" customWidth="1"/>
    <col min="7" max="7" width="62.109375" style="176" hidden="1" customWidth="1"/>
    <col min="8" max="8" width="17.6640625" style="176" hidden="1" customWidth="1"/>
    <col min="9" max="9" width="11.44140625" style="176" hidden="1" customWidth="1"/>
    <col min="10" max="10" width="72" style="176" hidden="1" customWidth="1"/>
    <col min="11" max="11" width="18.5546875" style="176" hidden="1" customWidth="1"/>
    <col min="12" max="12" width="11.44140625" style="176" hidden="1" customWidth="1"/>
    <col min="13" max="13" width="51.88671875" style="176" hidden="1" customWidth="1"/>
    <col min="14" max="14" width="26.109375" style="176" hidden="1" customWidth="1"/>
    <col min="15" max="15" width="11.44140625" style="176" hidden="1" customWidth="1"/>
    <col min="16" max="16" width="42.88671875" style="176" hidden="1" customWidth="1"/>
    <col min="17" max="17" width="22.44140625" style="176" hidden="1" customWidth="1"/>
    <col min="18" max="18" width="11.44140625" style="176" hidden="1" customWidth="1"/>
    <col min="19" max="19" width="42.88671875" style="176" hidden="1" customWidth="1"/>
    <col min="20" max="20" width="19.44140625" style="176" hidden="1" customWidth="1"/>
    <col min="21" max="16384" width="11.44140625" style="176" hidden="1"/>
  </cols>
  <sheetData>
    <row r="1" spans="2:19">
      <c r="B1" s="178"/>
      <c r="C1" s="178"/>
      <c r="D1" s="210"/>
      <c r="E1" s="210"/>
      <c r="F1" s="178"/>
    </row>
    <row r="2" spans="2:19">
      <c r="B2" s="178"/>
      <c r="C2" s="178"/>
      <c r="D2" s="210"/>
      <c r="E2" s="210"/>
      <c r="F2" s="178"/>
    </row>
    <row r="3" spans="2:19">
      <c r="B3" s="178"/>
      <c r="C3" s="178"/>
      <c r="D3" s="210"/>
      <c r="E3" s="210"/>
      <c r="F3" s="178"/>
    </row>
    <row r="4" spans="2:19">
      <c r="B4" s="178"/>
      <c r="C4" s="178"/>
      <c r="D4" s="210"/>
      <c r="E4" s="210"/>
      <c r="F4" s="178"/>
    </row>
    <row r="5" spans="2:19">
      <c r="B5" s="178"/>
      <c r="C5" s="178"/>
      <c r="D5" s="210"/>
      <c r="E5" s="210"/>
      <c r="F5" s="178"/>
    </row>
    <row r="6" spans="2:19">
      <c r="B6" s="178"/>
      <c r="C6" s="178"/>
      <c r="D6" s="210"/>
      <c r="E6" s="210"/>
      <c r="F6" s="178"/>
    </row>
    <row r="7" spans="2:19">
      <c r="B7" s="178"/>
      <c r="C7" s="178"/>
      <c r="D7" s="178"/>
      <c r="E7" s="178"/>
      <c r="F7" s="178"/>
    </row>
    <row r="8" spans="2:19">
      <c r="B8" s="178"/>
      <c r="C8" s="178"/>
      <c r="D8" s="178"/>
      <c r="E8" s="178"/>
      <c r="F8" s="178"/>
    </row>
    <row r="9" spans="2:19">
      <c r="B9" s="178"/>
      <c r="C9" s="178"/>
      <c r="D9" s="178"/>
      <c r="E9" s="178"/>
      <c r="F9" s="178"/>
    </row>
    <row r="10" spans="2:19">
      <c r="B10" s="178"/>
      <c r="C10" s="178"/>
      <c r="D10" s="178"/>
      <c r="E10" s="178"/>
      <c r="F10" s="178"/>
    </row>
    <row r="11" spans="2:19" ht="40.5" customHeight="1">
      <c r="B11" s="178"/>
      <c r="C11" s="267" t="s">
        <v>2286</v>
      </c>
      <c r="D11" s="267"/>
      <c r="E11" s="267"/>
      <c r="F11" s="178"/>
    </row>
    <row r="12" spans="2:19" ht="13.5" customHeight="1">
      <c r="B12" s="178"/>
      <c r="C12" s="258"/>
      <c r="D12" s="258"/>
      <c r="E12" s="258"/>
      <c r="F12" s="178"/>
    </row>
    <row r="13" spans="2:19" ht="17.25" customHeight="1">
      <c r="B13" s="178"/>
      <c r="C13" s="252" t="str">
        <f>'Dato local'!$A$4</f>
        <v>Santa Fe</v>
      </c>
      <c r="D13" s="267"/>
      <c r="E13" s="267"/>
      <c r="F13" s="178"/>
    </row>
    <row r="14" spans="2:19" ht="17.25" customHeight="1">
      <c r="B14" s="178"/>
      <c r="C14" s="253">
        <f>'Matriz POAI 2026'!$V$2</f>
        <v>8600000000</v>
      </c>
      <c r="D14" s="258"/>
      <c r="E14" s="258"/>
      <c r="F14" s="178"/>
    </row>
    <row r="15" spans="2:19" ht="26.25" customHeight="1">
      <c r="B15" s="243"/>
      <c r="C15" s="265" t="s">
        <v>2287</v>
      </c>
      <c r="D15" s="265"/>
      <c r="E15" s="265"/>
      <c r="F15" s="243"/>
      <c r="S15" s="175" t="s">
        <v>2288</v>
      </c>
    </row>
    <row r="16" spans="2:19" ht="22.5" customHeight="1">
      <c r="B16" s="243"/>
      <c r="C16" s="243"/>
      <c r="D16" s="243"/>
      <c r="E16" s="243"/>
      <c r="F16" s="243"/>
    </row>
    <row r="17" spans="2:19">
      <c r="B17" s="251"/>
      <c r="C17" s="235" t="s">
        <v>2289</v>
      </c>
      <c r="D17" s="236" t="s">
        <v>2290</v>
      </c>
      <c r="E17" s="237" t="s">
        <v>2291</v>
      </c>
      <c r="F17" s="243"/>
      <c r="S17" s="211" t="s">
        <v>2292</v>
      </c>
    </row>
    <row r="18" spans="2:19">
      <c r="B18" s="243"/>
      <c r="C18" s="238" t="s">
        <v>56</v>
      </c>
      <c r="D18" s="239">
        <v>28306718000</v>
      </c>
      <c r="E18" s="240">
        <v>0.49323888162758778</v>
      </c>
      <c r="F18" s="243"/>
      <c r="S18" s="170" t="s">
        <v>197</v>
      </c>
    </row>
    <row r="19" spans="2:19">
      <c r="B19" s="243"/>
      <c r="C19" s="238" t="s">
        <v>32</v>
      </c>
      <c r="D19" s="239">
        <v>29082752000</v>
      </c>
      <c r="E19" s="240">
        <v>0.50676111837241222</v>
      </c>
      <c r="F19" s="243"/>
      <c r="S19" s="170" t="s">
        <v>475</v>
      </c>
    </row>
    <row r="20" spans="2:19">
      <c r="B20" s="243"/>
      <c r="C20" s="238" t="s">
        <v>2293</v>
      </c>
      <c r="D20" s="239">
        <v>57389470000</v>
      </c>
      <c r="E20" s="240">
        <v>1</v>
      </c>
      <c r="F20" s="243"/>
      <c r="S20" s="170" t="s">
        <v>205</v>
      </c>
    </row>
    <row r="21" spans="2:19" ht="15" customHeight="1">
      <c r="B21" s="243"/>
      <c r="C21" s="243"/>
      <c r="D21" s="243"/>
      <c r="E21" s="243"/>
      <c r="F21" s="243"/>
      <c r="S21" s="170" t="s">
        <v>209</v>
      </c>
    </row>
    <row r="22" spans="2:19" ht="15" customHeight="1">
      <c r="B22" s="243"/>
      <c r="C22" s="268"/>
      <c r="D22" s="268"/>
      <c r="E22" s="259"/>
      <c r="F22" s="243"/>
      <c r="S22" s="170" t="s">
        <v>2293</v>
      </c>
    </row>
    <row r="23" spans="2:19" ht="15" customHeight="1">
      <c r="B23" s="243"/>
      <c r="C23" s="259"/>
      <c r="D23" s="259"/>
      <c r="E23" s="259"/>
      <c r="F23" s="243"/>
      <c r="S23" s="170"/>
    </row>
    <row r="24" spans="2:19" ht="15" customHeight="1">
      <c r="B24" s="243"/>
      <c r="C24" s="259"/>
      <c r="D24" s="259"/>
      <c r="E24" s="259"/>
      <c r="F24" s="243"/>
      <c r="S24" s="170"/>
    </row>
    <row r="25" spans="2:19" ht="26.25" customHeight="1">
      <c r="B25" s="243"/>
      <c r="C25" s="265" t="s">
        <v>2294</v>
      </c>
      <c r="D25" s="265"/>
      <c r="E25" s="265"/>
      <c r="F25" s="243"/>
    </row>
    <row r="26" spans="2:19" ht="22.5" customHeight="1">
      <c r="B26" s="243"/>
      <c r="C26" s="257"/>
      <c r="D26" s="257"/>
      <c r="E26" s="254" t="s">
        <v>2295</v>
      </c>
      <c r="F26" s="243"/>
    </row>
    <row r="27" spans="2:19" ht="31.2">
      <c r="B27" s="243"/>
      <c r="C27" s="241" t="s">
        <v>10</v>
      </c>
      <c r="D27" s="242" t="s">
        <v>216</v>
      </c>
      <c r="E27" s="224">
        <f>E30/$C$14</f>
        <v>0.61406976744186048</v>
      </c>
      <c r="F27" s="243"/>
    </row>
    <row r="28" spans="2:19" ht="17.25" customHeight="1">
      <c r="B28" s="243"/>
      <c r="C28" s="243"/>
      <c r="D28" s="243"/>
      <c r="E28" s="243"/>
      <c r="F28" s="243"/>
    </row>
    <row r="29" spans="2:19">
      <c r="B29" s="243"/>
      <c r="C29" s="244" t="s">
        <v>2292</v>
      </c>
      <c r="D29" s="245" t="s">
        <v>2290</v>
      </c>
      <c r="E29" s="237" t="s">
        <v>2296</v>
      </c>
      <c r="F29" s="243"/>
    </row>
    <row r="30" spans="2:19" ht="15" customHeight="1">
      <c r="B30" s="243"/>
      <c r="C30" s="238" t="s">
        <v>222</v>
      </c>
      <c r="D30" s="246">
        <v>4478000000</v>
      </c>
      <c r="E30" s="266">
        <f>SUM(D30:D33)</f>
        <v>5281000000</v>
      </c>
      <c r="F30" s="243"/>
    </row>
    <row r="31" spans="2:19" ht="15" customHeight="1">
      <c r="B31" s="243"/>
      <c r="C31" s="247" t="s">
        <v>215</v>
      </c>
      <c r="D31" s="246">
        <v>803000000</v>
      </c>
      <c r="E31" s="266"/>
      <c r="F31" s="243"/>
    </row>
    <row r="32" spans="2:19" ht="15" customHeight="1">
      <c r="B32" s="243"/>
      <c r="C32" s="243"/>
      <c r="D32" s="243"/>
      <c r="E32" s="266"/>
      <c r="F32" s="243"/>
    </row>
    <row r="33" spans="2:7">
      <c r="B33" s="243"/>
      <c r="C33" s="243"/>
      <c r="D33" s="243"/>
      <c r="E33" s="266"/>
      <c r="F33" s="243"/>
    </row>
    <row r="34" spans="2:7" ht="15" customHeight="1">
      <c r="B34" s="243"/>
      <c r="C34" s="243"/>
      <c r="D34" s="243"/>
      <c r="E34" s="243"/>
      <c r="F34" s="243"/>
    </row>
    <row r="35" spans="2:7" ht="15" customHeight="1">
      <c r="B35" s="243"/>
      <c r="C35" s="243"/>
      <c r="D35" s="243"/>
      <c r="E35" s="243"/>
      <c r="F35" s="243"/>
    </row>
    <row r="36" spans="2:7" ht="15" customHeight="1">
      <c r="B36" s="243"/>
      <c r="C36" s="243"/>
      <c r="D36" s="243"/>
      <c r="E36" s="250"/>
      <c r="F36" s="243"/>
    </row>
    <row r="37" spans="2:7" ht="26.25" customHeight="1">
      <c r="B37" s="243"/>
      <c r="C37" s="265" t="s">
        <v>2297</v>
      </c>
      <c r="D37" s="265"/>
      <c r="E37" s="265"/>
      <c r="F37" s="243"/>
    </row>
    <row r="38" spans="2:7" ht="22.5" customHeight="1">
      <c r="B38" s="243"/>
      <c r="C38" s="257"/>
      <c r="D38" s="257"/>
      <c r="E38" s="254" t="s">
        <v>2295</v>
      </c>
      <c r="F38" s="243"/>
    </row>
    <row r="39" spans="2:7" ht="25.8">
      <c r="B39" s="243"/>
      <c r="C39" s="241" t="s">
        <v>10</v>
      </c>
      <c r="D39" s="242" t="s">
        <v>347</v>
      </c>
      <c r="E39" s="224">
        <f>E42/$C$14</f>
        <v>0.95639534883720934</v>
      </c>
      <c r="F39" s="243"/>
      <c r="G39" s="212"/>
    </row>
    <row r="40" spans="2:7">
      <c r="B40" s="243"/>
      <c r="C40" s="243"/>
      <c r="D40" s="243"/>
      <c r="E40" s="243"/>
      <c r="F40" s="243"/>
    </row>
    <row r="41" spans="2:7">
      <c r="B41" s="243"/>
      <c r="C41" s="244" t="s">
        <v>2292</v>
      </c>
      <c r="D41" s="245" t="s">
        <v>2290</v>
      </c>
      <c r="E41" s="237" t="s">
        <v>2296</v>
      </c>
      <c r="F41" s="243"/>
    </row>
    <row r="42" spans="2:7">
      <c r="B42" s="243"/>
      <c r="C42" s="238" t="s">
        <v>346</v>
      </c>
      <c r="D42" s="246">
        <v>7125000000</v>
      </c>
      <c r="E42" s="266">
        <f>SUM(D42:D46)</f>
        <v>8225000000</v>
      </c>
      <c r="F42" s="243"/>
    </row>
    <row r="43" spans="2:7">
      <c r="B43" s="243"/>
      <c r="C43" s="238" t="s">
        <v>354</v>
      </c>
      <c r="D43" s="246">
        <v>0</v>
      </c>
      <c r="E43" s="266"/>
      <c r="F43" s="243"/>
    </row>
    <row r="44" spans="2:7">
      <c r="B44" s="243"/>
      <c r="C44" s="238" t="s">
        <v>357</v>
      </c>
      <c r="D44" s="246">
        <v>1100000000</v>
      </c>
      <c r="E44" s="266"/>
      <c r="F44" s="243"/>
    </row>
    <row r="45" spans="2:7" ht="15" customHeight="1">
      <c r="B45" s="243"/>
      <c r="C45" s="243"/>
      <c r="D45" s="243"/>
      <c r="E45" s="266"/>
      <c r="F45" s="243"/>
    </row>
    <row r="46" spans="2:7" ht="15" customHeight="1">
      <c r="B46" s="243"/>
      <c r="C46" s="243"/>
      <c r="D46" s="243"/>
      <c r="E46" s="243"/>
      <c r="F46" s="243"/>
    </row>
    <row r="47" spans="2:7" ht="15" customHeight="1">
      <c r="B47" s="243"/>
      <c r="C47" s="243"/>
      <c r="D47" s="243"/>
      <c r="E47" s="243"/>
      <c r="F47" s="243"/>
    </row>
    <row r="48" spans="2:7" ht="15" customHeight="1">
      <c r="B48" s="243"/>
      <c r="C48" s="243"/>
      <c r="D48" s="243"/>
      <c r="E48" s="250"/>
      <c r="F48" s="243"/>
    </row>
    <row r="49" spans="2:7" ht="26.25" customHeight="1">
      <c r="B49" s="243"/>
      <c r="C49" s="265" t="s">
        <v>2298</v>
      </c>
      <c r="D49" s="265"/>
      <c r="E49" s="265"/>
      <c r="F49" s="243"/>
    </row>
    <row r="50" spans="2:7" ht="22.5" customHeight="1">
      <c r="B50" s="243"/>
      <c r="C50" s="257"/>
      <c r="D50" s="257"/>
      <c r="E50" s="254" t="s">
        <v>2295</v>
      </c>
      <c r="F50" s="243"/>
    </row>
    <row r="51" spans="2:7" ht="25.8">
      <c r="B51" s="243"/>
      <c r="C51" s="241" t="s">
        <v>10</v>
      </c>
      <c r="D51" s="242" t="s">
        <v>198</v>
      </c>
      <c r="E51" s="224">
        <f>E54/$C$14</f>
        <v>0.87394720930232561</v>
      </c>
      <c r="F51" s="243"/>
      <c r="G51" s="212"/>
    </row>
    <row r="52" spans="2:7">
      <c r="B52" s="243"/>
      <c r="C52" s="243"/>
      <c r="D52" s="243"/>
      <c r="E52" s="243"/>
      <c r="F52" s="243"/>
    </row>
    <row r="53" spans="2:7">
      <c r="B53" s="243"/>
      <c r="C53" s="248" t="s">
        <v>2292</v>
      </c>
      <c r="D53" s="249" t="s">
        <v>2290</v>
      </c>
      <c r="E53" s="237" t="s">
        <v>2296</v>
      </c>
      <c r="F53" s="243"/>
    </row>
    <row r="54" spans="2:7">
      <c r="B54" s="243"/>
      <c r="C54" s="238" t="s">
        <v>197</v>
      </c>
      <c r="D54" s="246">
        <v>4500000000</v>
      </c>
      <c r="E54" s="266">
        <f>SUM(D54:D58)</f>
        <v>7515946000</v>
      </c>
      <c r="F54" s="243"/>
    </row>
    <row r="55" spans="2:7">
      <c r="B55" s="243"/>
      <c r="C55" s="238" t="s">
        <v>475</v>
      </c>
      <c r="D55" s="246">
        <v>50000000</v>
      </c>
      <c r="E55" s="266"/>
      <c r="F55" s="243"/>
    </row>
    <row r="56" spans="2:7">
      <c r="B56" s="243"/>
      <c r="C56" s="238" t="s">
        <v>205</v>
      </c>
      <c r="D56" s="246">
        <v>2703405000</v>
      </c>
      <c r="E56" s="266"/>
      <c r="F56" s="243"/>
    </row>
    <row r="57" spans="2:7" ht="15" customHeight="1">
      <c r="B57" s="243"/>
      <c r="C57" s="238" t="s">
        <v>209</v>
      </c>
      <c r="D57" s="246">
        <v>262541000</v>
      </c>
      <c r="E57" s="266"/>
      <c r="F57" s="243"/>
    </row>
    <row r="58" spans="2:7" ht="15" customHeight="1">
      <c r="B58" s="243"/>
      <c r="C58" s="243"/>
      <c r="D58" s="243"/>
      <c r="E58" s="243"/>
      <c r="F58" s="243"/>
    </row>
    <row r="59" spans="2:7" ht="15" customHeight="1">
      <c r="B59" s="243"/>
      <c r="C59" s="243"/>
      <c r="D59" s="243"/>
      <c r="E59" s="243"/>
      <c r="F59" s="243"/>
    </row>
    <row r="60" spans="2:7" ht="15" customHeight="1">
      <c r="B60" s="243"/>
      <c r="C60" s="243"/>
      <c r="D60" s="243"/>
      <c r="E60" s="243"/>
      <c r="F60" s="243"/>
    </row>
    <row r="61" spans="2:7" ht="26.25" customHeight="1">
      <c r="B61" s="243"/>
      <c r="C61" s="265" t="s">
        <v>2299</v>
      </c>
      <c r="D61" s="265"/>
      <c r="E61" s="265"/>
      <c r="F61" s="243"/>
    </row>
    <row r="62" spans="2:7" ht="22.5" customHeight="1">
      <c r="B62" s="243"/>
      <c r="C62" s="257"/>
      <c r="D62" s="257"/>
      <c r="E62" s="254" t="s">
        <v>2295</v>
      </c>
      <c r="F62" s="243"/>
    </row>
    <row r="63" spans="2:7" ht="31.2">
      <c r="B63" s="243"/>
      <c r="C63" s="241" t="s">
        <v>10</v>
      </c>
      <c r="D63" s="242" t="s">
        <v>102</v>
      </c>
      <c r="E63" s="224">
        <f>E66/$C$14</f>
        <v>0.28534883720930232</v>
      </c>
      <c r="F63" s="243"/>
      <c r="G63" s="212"/>
    </row>
    <row r="64" spans="2:7">
      <c r="B64" s="243"/>
      <c r="C64" s="243"/>
      <c r="D64" s="243"/>
      <c r="E64" s="243"/>
      <c r="F64" s="243"/>
    </row>
    <row r="65" spans="2:7">
      <c r="B65" s="243"/>
      <c r="C65" s="248" t="s">
        <v>2292</v>
      </c>
      <c r="D65" s="249" t="s">
        <v>2290</v>
      </c>
      <c r="E65" s="237" t="s">
        <v>2296</v>
      </c>
      <c r="F65" s="243"/>
    </row>
    <row r="66" spans="2:7">
      <c r="B66" s="243"/>
      <c r="C66" s="238" t="s">
        <v>109</v>
      </c>
      <c r="D66" s="246">
        <v>410000000</v>
      </c>
      <c r="E66" s="266">
        <f>SUM(D66:D70)</f>
        <v>2454000000</v>
      </c>
      <c r="F66" s="243"/>
    </row>
    <row r="67" spans="2:7">
      <c r="B67" s="243"/>
      <c r="C67" s="238" t="s">
        <v>121</v>
      </c>
      <c r="D67" s="246">
        <v>294000000</v>
      </c>
      <c r="E67" s="266"/>
      <c r="F67" s="243"/>
    </row>
    <row r="68" spans="2:7">
      <c r="B68" s="243"/>
      <c r="C68" s="238" t="s">
        <v>101</v>
      </c>
      <c r="D68" s="246">
        <v>1575000000</v>
      </c>
      <c r="E68" s="266"/>
      <c r="F68" s="243"/>
    </row>
    <row r="69" spans="2:7">
      <c r="B69" s="243"/>
      <c r="C69" s="238" t="s">
        <v>113</v>
      </c>
      <c r="D69" s="246">
        <v>175000000</v>
      </c>
      <c r="E69" s="266"/>
      <c r="F69" s="243"/>
    </row>
    <row r="70" spans="2:7" ht="15" customHeight="1">
      <c r="B70" s="243"/>
      <c r="C70" s="243"/>
      <c r="D70" s="243"/>
      <c r="E70" s="243"/>
      <c r="F70" s="243"/>
    </row>
    <row r="71" spans="2:7" ht="15" customHeight="1">
      <c r="B71" s="243"/>
      <c r="C71" s="243"/>
      <c r="D71" s="243"/>
      <c r="E71" s="243"/>
      <c r="F71" s="243"/>
    </row>
    <row r="72" spans="2:7" ht="15" customHeight="1">
      <c r="B72" s="243"/>
      <c r="C72" s="243"/>
      <c r="D72" s="243"/>
      <c r="E72" s="243"/>
      <c r="F72" s="243"/>
    </row>
    <row r="73" spans="2:7" ht="26.25" customHeight="1">
      <c r="B73" s="243"/>
      <c r="C73" s="265" t="s">
        <v>2300</v>
      </c>
      <c r="D73" s="265"/>
      <c r="E73" s="265"/>
      <c r="F73" s="243"/>
    </row>
    <row r="74" spans="2:7" ht="22.5" customHeight="1">
      <c r="B74" s="243"/>
      <c r="C74" s="257"/>
      <c r="D74" s="257"/>
      <c r="E74" s="254" t="s">
        <v>2295</v>
      </c>
      <c r="F74" s="243"/>
    </row>
    <row r="75" spans="2:7" ht="46.8">
      <c r="B75" s="243"/>
      <c r="C75" s="241" t="s">
        <v>10</v>
      </c>
      <c r="D75" s="242" t="s">
        <v>57</v>
      </c>
      <c r="E75" s="224">
        <f>E78/$C$14</f>
        <v>0.25</v>
      </c>
      <c r="F75" s="243"/>
      <c r="G75" s="212"/>
    </row>
    <row r="76" spans="2:7">
      <c r="B76" s="243"/>
      <c r="C76" s="243"/>
      <c r="D76" s="243"/>
      <c r="E76" s="243"/>
      <c r="F76" s="243"/>
    </row>
    <row r="77" spans="2:7">
      <c r="B77" s="243"/>
      <c r="C77" s="248" t="s">
        <v>2292</v>
      </c>
      <c r="D77" s="249" t="s">
        <v>2290</v>
      </c>
      <c r="E77" s="237" t="s">
        <v>2296</v>
      </c>
      <c r="F77" s="243"/>
    </row>
    <row r="78" spans="2:7">
      <c r="B78" s="243"/>
      <c r="C78" s="238" t="s">
        <v>86</v>
      </c>
      <c r="D78" s="246">
        <v>1850000000</v>
      </c>
      <c r="E78" s="266">
        <f>SUM(D78:D81)</f>
        <v>2150000000</v>
      </c>
      <c r="F78" s="243"/>
    </row>
    <row r="79" spans="2:7">
      <c r="B79" s="243"/>
      <c r="C79" s="238" t="s">
        <v>55</v>
      </c>
      <c r="D79" s="246">
        <v>300000000</v>
      </c>
      <c r="E79" s="266"/>
      <c r="F79" s="243"/>
    </row>
    <row r="80" spans="2:7" ht="15" customHeight="1">
      <c r="B80" s="243"/>
      <c r="C80" s="243"/>
      <c r="D80" s="243"/>
      <c r="E80" s="266"/>
      <c r="F80" s="243"/>
    </row>
    <row r="81" spans="2:7" ht="15" customHeight="1">
      <c r="B81" s="243"/>
      <c r="C81" s="243"/>
      <c r="D81" s="243"/>
      <c r="E81" s="266"/>
      <c r="F81" s="243"/>
    </row>
    <row r="82" spans="2:7" ht="15" customHeight="1">
      <c r="B82" s="243"/>
      <c r="C82" s="243"/>
      <c r="D82" s="243"/>
      <c r="E82" s="243"/>
      <c r="F82" s="243"/>
    </row>
    <row r="83" spans="2:7" ht="15" customHeight="1">
      <c r="B83" s="243"/>
      <c r="C83" s="243"/>
      <c r="D83" s="243"/>
      <c r="E83" s="243"/>
      <c r="F83" s="243"/>
    </row>
    <row r="84" spans="2:7" ht="15" customHeight="1">
      <c r="B84" s="243"/>
      <c r="C84" s="243"/>
      <c r="D84" s="243"/>
      <c r="E84" s="243"/>
      <c r="F84" s="243"/>
    </row>
    <row r="85" spans="2:7" ht="26.25" customHeight="1">
      <c r="B85" s="243"/>
      <c r="C85" s="265" t="s">
        <v>2301</v>
      </c>
      <c r="D85" s="265"/>
      <c r="E85" s="265"/>
      <c r="F85" s="243"/>
    </row>
    <row r="86" spans="2:7">
      <c r="B86" s="251"/>
      <c r="C86" s="251"/>
      <c r="D86" s="251"/>
      <c r="E86" s="251"/>
      <c r="F86" s="251"/>
    </row>
    <row r="87" spans="2:7" ht="22.5" customHeight="1">
      <c r="B87" s="243"/>
      <c r="C87" s="257"/>
      <c r="D87" s="257"/>
      <c r="E87" s="254" t="s">
        <v>2295</v>
      </c>
      <c r="F87" s="243"/>
    </row>
    <row r="88" spans="2:7" ht="31.2">
      <c r="B88" s="243"/>
      <c r="C88" s="241" t="s">
        <v>10</v>
      </c>
      <c r="D88" s="242" t="s">
        <v>95</v>
      </c>
      <c r="E88" s="224">
        <f>E91/$C$14</f>
        <v>1.2848837209302326</v>
      </c>
      <c r="F88" s="243"/>
      <c r="G88" s="212"/>
    </row>
    <row r="89" spans="2:7">
      <c r="B89" s="243"/>
      <c r="C89" s="243"/>
      <c r="D89" s="243"/>
      <c r="E89" s="243"/>
      <c r="F89" s="243"/>
    </row>
    <row r="90" spans="2:7">
      <c r="B90" s="243"/>
      <c r="C90" s="248" t="s">
        <v>2292</v>
      </c>
      <c r="D90" s="249" t="s">
        <v>2290</v>
      </c>
      <c r="E90" s="237" t="s">
        <v>2296</v>
      </c>
      <c r="F90" s="243"/>
    </row>
    <row r="91" spans="2:7">
      <c r="B91" s="243"/>
      <c r="C91" s="238" t="s">
        <v>94</v>
      </c>
      <c r="D91" s="246">
        <v>2450000000</v>
      </c>
      <c r="E91" s="266">
        <f>SUM(D91:D94)</f>
        <v>11050000000</v>
      </c>
      <c r="F91" s="243"/>
    </row>
    <row r="92" spans="2:7">
      <c r="B92" s="243"/>
      <c r="C92" s="238" t="s">
        <v>306</v>
      </c>
      <c r="D92" s="246">
        <v>8600000000</v>
      </c>
      <c r="E92" s="266"/>
      <c r="F92" s="243"/>
    </row>
    <row r="93" spans="2:7" ht="15" customHeight="1">
      <c r="B93" s="243"/>
      <c r="C93" s="243"/>
      <c r="D93" s="243"/>
      <c r="E93" s="266"/>
      <c r="F93" s="243"/>
    </row>
    <row r="94" spans="2:7" ht="15" customHeight="1">
      <c r="B94" s="243"/>
      <c r="C94" s="243"/>
      <c r="D94" s="243"/>
      <c r="E94" s="266"/>
      <c r="F94" s="243"/>
    </row>
    <row r="95" spans="2:7" ht="15" customHeight="1">
      <c r="B95" s="243"/>
      <c r="C95" s="243"/>
      <c r="D95" s="243"/>
      <c r="E95" s="243"/>
      <c r="F95" s="243"/>
    </row>
    <row r="96" spans="2:7" ht="15" customHeight="1">
      <c r="B96" s="243"/>
      <c r="C96" s="243"/>
      <c r="D96" s="243"/>
      <c r="E96" s="243"/>
      <c r="F96" s="243"/>
    </row>
    <row r="97" spans="2:6" ht="15" customHeight="1">
      <c r="B97" s="243"/>
      <c r="C97" s="243"/>
      <c r="D97" s="243"/>
      <c r="E97" s="243"/>
      <c r="F97" s="243"/>
    </row>
    <row r="98" spans="2:6" ht="15" customHeight="1">
      <c r="B98" s="243"/>
      <c r="C98" s="243"/>
      <c r="D98" s="243"/>
      <c r="E98" s="243"/>
      <c r="F98" s="243"/>
    </row>
    <row r="99" spans="2:6" ht="15" customHeight="1">
      <c r="B99" s="243"/>
      <c r="C99" s="243"/>
      <c r="D99" s="243"/>
      <c r="E99" s="243"/>
      <c r="F99" s="243"/>
    </row>
    <row r="100" spans="2:6" ht="15" customHeight="1">
      <c r="B100" s="243"/>
      <c r="C100" s="243"/>
      <c r="D100" s="243"/>
      <c r="E100" s="243"/>
      <c r="F100" s="243"/>
    </row>
    <row r="101" spans="2:6">
      <c r="B101" s="243"/>
      <c r="C101" s="243"/>
      <c r="D101" s="243"/>
      <c r="E101" s="243"/>
      <c r="F101" s="243"/>
    </row>
    <row r="102" spans="2:6">
      <c r="B102" s="243"/>
      <c r="C102" s="243"/>
      <c r="D102" s="243"/>
      <c r="E102" s="243"/>
      <c r="F102" s="243"/>
    </row>
    <row r="103" spans="2:6">
      <c r="B103" s="243"/>
      <c r="C103" s="243"/>
      <c r="D103" s="243"/>
      <c r="E103" s="243"/>
      <c r="F103" s="243"/>
    </row>
    <row r="104" spans="2:6">
      <c r="B104" s="178"/>
      <c r="C104" s="178"/>
      <c r="D104" s="178"/>
      <c r="E104" s="178"/>
      <c r="F104" s="178"/>
    </row>
    <row r="105" spans="2:6" hidden="1">
      <c r="B105" s="178"/>
      <c r="C105" s="178"/>
      <c r="D105" s="178"/>
      <c r="E105" s="178"/>
      <c r="F105" s="178"/>
    </row>
    <row r="106" spans="2:6" hidden="1">
      <c r="B106" s="178"/>
      <c r="C106" s="178"/>
      <c r="D106" s="178"/>
      <c r="E106" s="178"/>
      <c r="F106" s="178"/>
    </row>
    <row r="107" spans="2:6"/>
    <row r="115"/>
  </sheetData>
  <sheetProtection formatCells="0" formatColumns="0" formatRows="0" sort="0" autoFilter="0" pivotTables="0"/>
  <mergeCells count="16">
    <mergeCell ref="C85:E85"/>
    <mergeCell ref="E91:E94"/>
    <mergeCell ref="C11:E11"/>
    <mergeCell ref="D13:E13"/>
    <mergeCell ref="C49:E49"/>
    <mergeCell ref="E54:E57"/>
    <mergeCell ref="C61:E61"/>
    <mergeCell ref="E66:E69"/>
    <mergeCell ref="C73:E73"/>
    <mergeCell ref="E78:E81"/>
    <mergeCell ref="C37:E37"/>
    <mergeCell ref="E30:E33"/>
    <mergeCell ref="E42:E45"/>
    <mergeCell ref="C15:E15"/>
    <mergeCell ref="C22:D22"/>
    <mergeCell ref="C25:E25"/>
  </mergeCells>
  <conditionalFormatting sqref="E27">
    <cfRule type="cellIs" dxfId="463" priority="38" operator="equal">
      <formula>0.09</formula>
    </cfRule>
    <cfRule type="cellIs" dxfId="462" priority="39" operator="greaterThan">
      <formula>0.09</formula>
    </cfRule>
    <cfRule type="cellIs" dxfId="461" priority="40" operator="lessThan">
      <formula>0.09</formula>
    </cfRule>
  </conditionalFormatting>
  <conditionalFormatting sqref="E39">
    <cfRule type="cellIs" dxfId="460" priority="33" operator="lessThan">
      <formula>0.15</formula>
    </cfRule>
    <cfRule type="cellIs" dxfId="459" priority="34" operator="greaterThan">
      <formula>0.15</formula>
    </cfRule>
  </conditionalFormatting>
  <conditionalFormatting sqref="E51">
    <cfRule type="cellIs" dxfId="458" priority="28" operator="lessThan">
      <formula>0.12</formula>
    </cfRule>
    <cfRule type="cellIs" dxfId="457" priority="29" operator="equal">
      <formula>0.12</formula>
    </cfRule>
    <cfRule type="cellIs" dxfId="456" priority="30" operator="greaterThan">
      <formula>0.12</formula>
    </cfRule>
  </conditionalFormatting>
  <conditionalFormatting sqref="E63">
    <cfRule type="cellIs" dxfId="455" priority="16" operator="lessThan">
      <formula>0.03</formula>
    </cfRule>
    <cfRule type="cellIs" dxfId="454" priority="17" operator="equal">
      <formula>0.03</formula>
    </cfRule>
    <cfRule type="cellIs" dxfId="453" priority="18" operator="greaterThan">
      <formula>0.03</formula>
    </cfRule>
  </conditionalFormatting>
  <conditionalFormatting sqref="E75">
    <cfRule type="cellIs" dxfId="452" priority="13" operator="equal">
      <formula>0.02</formula>
    </cfRule>
    <cfRule type="cellIs" dxfId="451" priority="14" operator="lessThan">
      <formula>0.02</formula>
    </cfRule>
    <cfRule type="cellIs" dxfId="450" priority="15" operator="greaterThan">
      <formula>0.02</formula>
    </cfRule>
  </conditionalFormatting>
  <conditionalFormatting sqref="E88">
    <cfRule type="cellIs" dxfId="449" priority="7" operator="lessThan">
      <formula>0.14</formula>
    </cfRule>
    <cfRule type="cellIs" dxfId="448" priority="8" operator="equal">
      <formula>0.14</formula>
    </cfRule>
    <cfRule type="cellIs" dxfId="447" priority="9" operator="greaterThan">
      <formula>0.14</formula>
    </cfRule>
  </conditionalFormatting>
  <conditionalFormatting pivot="1" sqref="E19">
    <cfRule type="cellIs" dxfId="446" priority="3" operator="equal">
      <formula>0.5</formula>
    </cfRule>
  </conditionalFormatting>
  <conditionalFormatting pivot="1" sqref="E19">
    <cfRule type="cellIs" dxfId="445" priority="2" operator="lessThan">
      <formula>0.5</formula>
    </cfRule>
  </conditionalFormatting>
  <conditionalFormatting pivot="1" sqref="E19">
    <cfRule type="cellIs" dxfId="444" priority="1" operator="greaterThan">
      <formula>0.5</formula>
    </cfRule>
  </conditionalFormatting>
  <pageMargins left="0.70866141732283472" right="0.70866141732283472" top="0.74803149606299213" bottom="0.74803149606299213" header="0.31496062992125984" footer="0.31496062992125984"/>
  <pageSetup scale="70" orientation="portrait" r:id="rId9"/>
  <drawing r:id="rId10"/>
  <extLst>
    <ext xmlns:x14="http://schemas.microsoft.com/office/spreadsheetml/2009/9/main" uri="{A8765BA9-456A-4dab-B4F3-ACF838C121DE}">
      <x14:slicerList>
        <x14:slicer r:id="rId11"/>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3F57C-058F-4088-835C-0EC29EDA788A}">
  <sheetPr codeName="Hoja3"/>
  <dimension ref="A1:H5"/>
  <sheetViews>
    <sheetView workbookViewId="0">
      <selection activeCell="H2" sqref="H2:H3"/>
    </sheetView>
  </sheetViews>
  <sheetFormatPr baseColWidth="10" defaultColWidth="11.44140625" defaultRowHeight="14.4"/>
  <cols>
    <col min="1" max="1" width="18.88671875" customWidth="1"/>
    <col min="2" max="2" width="27.44140625" customWidth="1"/>
  </cols>
  <sheetData>
    <row r="1" spans="1:8" ht="18">
      <c r="A1" s="269" t="s">
        <v>2287</v>
      </c>
      <c r="B1" s="269"/>
      <c r="C1" s="269"/>
    </row>
    <row r="2" spans="1:8">
      <c r="A2" s="83"/>
      <c r="B2" s="83"/>
      <c r="C2" s="83"/>
      <c r="H2" t="s">
        <v>246</v>
      </c>
    </row>
    <row r="3" spans="1:8">
      <c r="A3" s="106" t="s">
        <v>2289</v>
      </c>
    </row>
    <row r="4" spans="1:8">
      <c r="A4" s="104" t="s">
        <v>544</v>
      </c>
    </row>
    <row r="5" spans="1:8">
      <c r="A5" s="104" t="s">
        <v>2293</v>
      </c>
    </row>
  </sheetData>
  <mergeCells count="1">
    <mergeCell ref="A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47B25-5642-4581-8209-1DDB036F9599}">
  <sheetPr codeName="Hoja4"/>
  <dimension ref="B1:AA615"/>
  <sheetViews>
    <sheetView showGridLines="0" topLeftCell="B7" zoomScale="70" zoomScaleNormal="70" workbookViewId="0">
      <selection activeCell="F44" sqref="F44"/>
    </sheetView>
  </sheetViews>
  <sheetFormatPr baseColWidth="10" defaultColWidth="0" defaultRowHeight="14.4"/>
  <cols>
    <col min="1" max="1" width="0" hidden="1" customWidth="1"/>
    <col min="2" max="2" width="9.88671875" customWidth="1"/>
    <col min="3" max="3" width="83.44140625" style="83" customWidth="1"/>
    <col min="4" max="4" width="55.6640625" style="83" customWidth="1"/>
    <col min="5" max="5" width="61.33203125" style="83" customWidth="1"/>
    <col min="6" max="6" width="27.109375" style="83" customWidth="1"/>
    <col min="7" max="7" width="9.88671875" style="187" customWidth="1"/>
    <col min="8" max="9" width="24.88671875" style="187" hidden="1" customWidth="1"/>
    <col min="10" max="10" width="11.109375" hidden="1" customWidth="1"/>
    <col min="11" max="12" width="33.5546875" hidden="1" customWidth="1"/>
    <col min="13" max="13" width="11.44140625" hidden="1" customWidth="1"/>
    <col min="14" max="14" width="62.109375" hidden="1" customWidth="1"/>
    <col min="15" max="15" width="17.6640625" hidden="1" customWidth="1"/>
    <col min="16" max="16" width="11.44140625" hidden="1" customWidth="1"/>
    <col min="17" max="17" width="72" hidden="1" customWidth="1"/>
    <col min="18" max="18" width="18.5546875" hidden="1" customWidth="1"/>
    <col min="19" max="19" width="11.44140625" hidden="1" customWidth="1"/>
    <col min="20" max="20" width="51.88671875" hidden="1" customWidth="1"/>
    <col min="21" max="21" width="26.109375" hidden="1" customWidth="1"/>
    <col min="22" max="22" width="11.44140625" hidden="1" customWidth="1"/>
    <col min="23" max="23" width="42.88671875" hidden="1" customWidth="1"/>
    <col min="24" max="24" width="22.44140625" hidden="1" customWidth="1"/>
    <col min="25" max="25" width="11.44140625" hidden="1" customWidth="1"/>
    <col min="26" max="26" width="42.88671875" hidden="1" customWidth="1"/>
    <col min="27" max="27" width="19.44140625" hidden="1" customWidth="1"/>
  </cols>
  <sheetData>
    <row r="1" spans="2:26">
      <c r="B1" s="83"/>
      <c r="D1" s="177"/>
      <c r="E1" s="177"/>
      <c r="F1" s="177"/>
      <c r="G1" s="183"/>
      <c r="H1" s="183"/>
      <c r="I1" s="183"/>
      <c r="J1" s="177"/>
      <c r="K1" s="177"/>
      <c r="L1" s="177"/>
      <c r="M1" s="83"/>
    </row>
    <row r="2" spans="2:26" ht="25.8">
      <c r="B2" s="83"/>
      <c r="C2" s="272" t="s">
        <v>2302</v>
      </c>
      <c r="D2" s="272"/>
      <c r="E2" s="272"/>
      <c r="F2" s="272"/>
      <c r="G2" s="220"/>
      <c r="H2" s="261"/>
      <c r="I2" s="261"/>
      <c r="J2" s="83"/>
      <c r="K2" s="83"/>
      <c r="L2" s="83"/>
      <c r="M2" s="83"/>
    </row>
    <row r="3" spans="2:26" ht="18">
      <c r="B3" s="83"/>
      <c r="C3" s="273" t="s">
        <v>2303</v>
      </c>
      <c r="D3" s="273"/>
      <c r="E3" s="273"/>
      <c r="F3" s="273"/>
      <c r="G3" s="221"/>
      <c r="H3" s="262"/>
      <c r="I3" s="262"/>
      <c r="J3" s="83"/>
      <c r="K3" s="83"/>
      <c r="L3" s="83"/>
      <c r="M3" s="83"/>
    </row>
    <row r="4" spans="2:26">
      <c r="B4" s="83"/>
      <c r="C4" s="271" t="s">
        <v>2304</v>
      </c>
      <c r="D4" s="271"/>
      <c r="E4" s="271"/>
      <c r="F4" s="271"/>
      <c r="G4" s="83"/>
      <c r="H4" s="101"/>
      <c r="I4" s="101"/>
      <c r="J4" s="83"/>
      <c r="K4" s="83"/>
      <c r="L4" s="83"/>
      <c r="M4" s="83"/>
    </row>
    <row r="5" spans="2:26" s="176" customFormat="1" ht="36.75" customHeight="1">
      <c r="B5" s="178"/>
      <c r="C5" s="267" t="str">
        <f>'Dato local'!$A$4</f>
        <v>Santa Fe</v>
      </c>
      <c r="D5" s="267"/>
      <c r="E5" s="267"/>
      <c r="F5" s="267"/>
      <c r="G5" s="222"/>
      <c r="H5" s="258"/>
      <c r="I5" s="258"/>
      <c r="J5" s="260"/>
      <c r="K5" s="260"/>
      <c r="L5" s="260"/>
      <c r="M5" s="270"/>
      <c r="Z5" s="175" t="s">
        <v>2288</v>
      </c>
    </row>
    <row r="6" spans="2:26">
      <c r="B6" s="83"/>
      <c r="C6" s="271"/>
      <c r="D6" s="271"/>
      <c r="E6" s="271"/>
      <c r="F6" s="101"/>
      <c r="G6" s="185"/>
      <c r="H6" s="185"/>
      <c r="I6" s="185"/>
      <c r="J6" s="101"/>
      <c r="K6" s="101"/>
      <c r="L6" s="83"/>
      <c r="M6" s="270"/>
    </row>
    <row r="7" spans="2:26">
      <c r="C7" s="223" t="s">
        <v>11</v>
      </c>
      <c r="D7" s="223" t="s">
        <v>12</v>
      </c>
      <c r="E7" s="223" t="s">
        <v>20</v>
      </c>
      <c r="F7" s="223" t="s">
        <v>2305</v>
      </c>
      <c r="G7"/>
      <c r="H7" s="219"/>
      <c r="I7" s="219"/>
      <c r="L7" s="83"/>
      <c r="M7" s="270"/>
      <c r="Z7" s="173" t="s">
        <v>2292</v>
      </c>
    </row>
    <row r="8" spans="2:26">
      <c r="B8" s="83"/>
      <c r="C8" s="83" t="s">
        <v>33</v>
      </c>
      <c r="D8" t="s">
        <v>34</v>
      </c>
      <c r="E8" t="s">
        <v>546</v>
      </c>
      <c r="F8" s="186">
        <v>589752000</v>
      </c>
      <c r="G8"/>
      <c r="H8" s="184"/>
      <c r="I8" s="184"/>
      <c r="J8" s="83"/>
      <c r="L8" s="83"/>
      <c r="M8" s="270"/>
      <c r="Z8" s="104" t="s">
        <v>197</v>
      </c>
    </row>
    <row r="9" spans="2:26">
      <c r="B9" s="83"/>
      <c r="D9" t="s">
        <v>49</v>
      </c>
      <c r="E9" t="s">
        <v>549</v>
      </c>
      <c r="F9" s="186">
        <v>800000000</v>
      </c>
      <c r="G9"/>
      <c r="H9"/>
      <c r="I9"/>
      <c r="J9" s="83"/>
      <c r="L9" s="83"/>
      <c r="M9" s="270"/>
      <c r="Z9" s="104" t="s">
        <v>475</v>
      </c>
    </row>
    <row r="10" spans="2:26">
      <c r="B10" s="83"/>
      <c r="D10" t="s">
        <v>58</v>
      </c>
      <c r="E10" t="s">
        <v>552</v>
      </c>
      <c r="F10" s="186">
        <v>300000000</v>
      </c>
      <c r="G10"/>
      <c r="H10"/>
      <c r="I10"/>
      <c r="J10" s="83"/>
      <c r="L10" s="83"/>
      <c r="M10" s="270"/>
      <c r="Z10" s="104" t="s">
        <v>205</v>
      </c>
    </row>
    <row r="11" spans="2:26">
      <c r="B11" s="83"/>
      <c r="D11" t="s">
        <v>67</v>
      </c>
      <c r="E11" t="s">
        <v>555</v>
      </c>
      <c r="F11" s="186">
        <v>344000000</v>
      </c>
      <c r="G11"/>
      <c r="H11"/>
      <c r="I11"/>
      <c r="J11" s="83"/>
      <c r="L11" s="83"/>
      <c r="M11" s="270"/>
      <c r="Z11" s="104" t="s">
        <v>209</v>
      </c>
    </row>
    <row r="12" spans="2:26">
      <c r="B12" s="83"/>
      <c r="D12" t="s">
        <v>87</v>
      </c>
      <c r="E12" t="s">
        <v>560</v>
      </c>
      <c r="F12" s="186">
        <v>1850000000</v>
      </c>
      <c r="G12"/>
      <c r="H12"/>
      <c r="I12"/>
      <c r="J12" s="83"/>
      <c r="L12" s="101"/>
      <c r="M12" s="270"/>
      <c r="Z12" s="104" t="s">
        <v>2293</v>
      </c>
    </row>
    <row r="13" spans="2:26">
      <c r="B13" s="83"/>
      <c r="D13"/>
      <c r="E13" t="s">
        <v>562</v>
      </c>
      <c r="F13" s="186">
        <v>2450000000</v>
      </c>
      <c r="G13"/>
      <c r="H13"/>
      <c r="I13"/>
      <c r="J13" s="83"/>
      <c r="L13" s="83"/>
      <c r="M13" s="83"/>
    </row>
    <row r="14" spans="2:26">
      <c r="B14" s="83"/>
      <c r="C14" s="83" t="s">
        <v>103</v>
      </c>
      <c r="D14" t="s">
        <v>104</v>
      </c>
      <c r="E14" t="s">
        <v>565</v>
      </c>
      <c r="F14" s="186">
        <v>2824000000</v>
      </c>
      <c r="G14"/>
      <c r="H14"/>
      <c r="I14"/>
      <c r="J14" s="83"/>
      <c r="L14" s="83"/>
      <c r="M14" s="83"/>
    </row>
    <row r="15" spans="2:26">
      <c r="B15" s="83"/>
      <c r="D15" t="s">
        <v>131</v>
      </c>
      <c r="E15" t="s">
        <v>575</v>
      </c>
      <c r="F15" s="186">
        <v>1600000000</v>
      </c>
      <c r="G15"/>
      <c r="H15"/>
      <c r="I15"/>
      <c r="J15" s="83"/>
      <c r="L15" s="83"/>
      <c r="M15" s="83"/>
    </row>
    <row r="16" spans="2:26">
      <c r="B16" s="83"/>
      <c r="D16" t="s">
        <v>145</v>
      </c>
      <c r="E16" t="s">
        <v>581</v>
      </c>
      <c r="F16" s="186">
        <v>332000000</v>
      </c>
      <c r="G16"/>
      <c r="H16"/>
      <c r="I16"/>
      <c r="J16" s="83"/>
      <c r="L16" s="83"/>
      <c r="M16" s="83"/>
    </row>
    <row r="17" spans="2:13">
      <c r="B17" s="83"/>
      <c r="D17" t="s">
        <v>157</v>
      </c>
      <c r="E17" t="s">
        <v>584</v>
      </c>
      <c r="F17" s="186">
        <v>2691000000</v>
      </c>
      <c r="G17"/>
      <c r="H17"/>
      <c r="I17"/>
      <c r="J17" s="83"/>
      <c r="L17" s="83"/>
      <c r="M17" s="83"/>
    </row>
    <row r="18" spans="2:13">
      <c r="B18" s="83"/>
      <c r="D18"/>
      <c r="E18" t="s">
        <v>589</v>
      </c>
      <c r="F18" s="186">
        <v>2283000000</v>
      </c>
      <c r="G18"/>
      <c r="H18"/>
      <c r="I18"/>
      <c r="J18" s="83"/>
      <c r="L18" s="83"/>
      <c r="M18" s="83"/>
    </row>
    <row r="19" spans="2:13">
      <c r="B19" s="83"/>
      <c r="D19" t="s">
        <v>186</v>
      </c>
      <c r="E19" t="s">
        <v>595</v>
      </c>
      <c r="F19" s="186">
        <v>854000000</v>
      </c>
      <c r="G19"/>
      <c r="H19"/>
      <c r="I19"/>
      <c r="J19" s="83"/>
      <c r="L19" s="83"/>
      <c r="M19" s="83"/>
    </row>
    <row r="20" spans="2:13">
      <c r="B20" s="83"/>
      <c r="D20" t="s">
        <v>199</v>
      </c>
      <c r="E20" t="s">
        <v>599</v>
      </c>
      <c r="F20" s="186">
        <v>7465946000</v>
      </c>
      <c r="G20"/>
      <c r="H20"/>
      <c r="I20"/>
      <c r="J20" s="83"/>
      <c r="L20" s="83"/>
      <c r="M20" s="83"/>
    </row>
    <row r="21" spans="2:13">
      <c r="B21" s="83"/>
      <c r="D21" t="s">
        <v>476</v>
      </c>
      <c r="E21" t="s">
        <v>605</v>
      </c>
      <c r="F21" s="186">
        <v>50000000</v>
      </c>
      <c r="G21"/>
      <c r="H21"/>
      <c r="I21"/>
      <c r="J21" s="83"/>
      <c r="L21" s="83"/>
      <c r="M21" s="83"/>
    </row>
    <row r="22" spans="2:13">
      <c r="B22" s="83"/>
      <c r="C22" s="83" t="s">
        <v>217</v>
      </c>
      <c r="D22" t="s">
        <v>218</v>
      </c>
      <c r="E22" t="s">
        <v>608</v>
      </c>
      <c r="F22" s="186">
        <v>5281000000</v>
      </c>
      <c r="G22"/>
      <c r="H22"/>
      <c r="I22"/>
      <c r="J22" s="83"/>
      <c r="L22" s="83"/>
      <c r="M22" s="83"/>
    </row>
    <row r="23" spans="2:13">
      <c r="B23" s="83"/>
      <c r="D23" t="s">
        <v>232</v>
      </c>
      <c r="E23" t="s">
        <v>613</v>
      </c>
      <c r="F23" s="186">
        <v>1539000000</v>
      </c>
      <c r="G23"/>
      <c r="H23"/>
      <c r="I23"/>
      <c r="J23" s="83"/>
      <c r="L23" s="83"/>
      <c r="M23" s="83"/>
    </row>
    <row r="24" spans="2:13">
      <c r="B24" s="83"/>
      <c r="D24" t="s">
        <v>242</v>
      </c>
      <c r="E24" t="s">
        <v>616</v>
      </c>
      <c r="F24" s="186">
        <v>772000000</v>
      </c>
      <c r="G24"/>
      <c r="H24"/>
      <c r="I24"/>
      <c r="J24" s="83"/>
      <c r="L24" s="83"/>
      <c r="M24" s="83"/>
    </row>
    <row r="25" spans="2:13">
      <c r="B25" s="83"/>
      <c r="D25"/>
      <c r="E25" t="s">
        <v>619</v>
      </c>
      <c r="F25" s="186">
        <v>567000000</v>
      </c>
      <c r="G25"/>
      <c r="H25"/>
      <c r="I25"/>
      <c r="J25" s="83"/>
      <c r="L25" s="83"/>
      <c r="M25" s="83"/>
    </row>
    <row r="26" spans="2:13">
      <c r="B26" s="83"/>
      <c r="C26" s="83" t="s">
        <v>259</v>
      </c>
      <c r="D26" t="s">
        <v>260</v>
      </c>
      <c r="E26" t="s">
        <v>628</v>
      </c>
      <c r="F26" s="186">
        <v>1400000000</v>
      </c>
      <c r="G26"/>
      <c r="H26"/>
      <c r="I26"/>
      <c r="J26" s="83"/>
      <c r="L26" s="83"/>
      <c r="M26" s="83"/>
    </row>
    <row r="27" spans="2:13">
      <c r="B27" s="83"/>
      <c r="D27"/>
      <c r="E27" t="s">
        <v>632</v>
      </c>
      <c r="F27" s="186">
        <v>68000000</v>
      </c>
      <c r="G27"/>
      <c r="H27"/>
      <c r="I27"/>
      <c r="J27" s="83"/>
      <c r="L27" s="83"/>
      <c r="M27" s="83"/>
    </row>
    <row r="28" spans="2:13">
      <c r="B28" s="83"/>
      <c r="D28" t="s">
        <v>269</v>
      </c>
      <c r="E28" t="s">
        <v>634</v>
      </c>
      <c r="F28" s="186">
        <v>240000000</v>
      </c>
      <c r="G28"/>
      <c r="H28"/>
      <c r="I28"/>
      <c r="J28" s="83"/>
      <c r="L28" s="83"/>
      <c r="M28" s="83"/>
    </row>
    <row r="29" spans="2:13">
      <c r="B29" s="83"/>
      <c r="D29"/>
      <c r="E29" t="s">
        <v>636</v>
      </c>
      <c r="F29" s="186">
        <v>1515000000</v>
      </c>
      <c r="G29"/>
      <c r="H29"/>
      <c r="I29"/>
      <c r="J29" s="83"/>
      <c r="L29" s="83"/>
      <c r="M29" s="83"/>
    </row>
    <row r="30" spans="2:13">
      <c r="B30" s="83"/>
      <c r="D30" t="s">
        <v>307</v>
      </c>
      <c r="E30" t="s">
        <v>645</v>
      </c>
      <c r="F30" s="186">
        <v>8600000000</v>
      </c>
      <c r="G30"/>
      <c r="H30"/>
      <c r="I30"/>
      <c r="J30" s="83"/>
      <c r="L30" s="83"/>
      <c r="M30" s="83"/>
    </row>
    <row r="31" spans="2:13">
      <c r="B31" s="83"/>
      <c r="D31" t="s">
        <v>316</v>
      </c>
      <c r="E31" t="s">
        <v>647</v>
      </c>
      <c r="F31" s="186">
        <v>300000000</v>
      </c>
      <c r="G31"/>
      <c r="H31"/>
      <c r="I31"/>
      <c r="J31" s="83"/>
      <c r="L31" s="83"/>
      <c r="M31" s="83"/>
    </row>
    <row r="32" spans="2:13">
      <c r="B32" s="83"/>
      <c r="D32" t="s">
        <v>325</v>
      </c>
      <c r="E32" t="s">
        <v>651</v>
      </c>
      <c r="F32" s="186">
        <v>279000000</v>
      </c>
      <c r="G32"/>
      <c r="H32"/>
      <c r="I32"/>
      <c r="J32" s="83"/>
      <c r="L32" s="83"/>
      <c r="M32" s="83"/>
    </row>
    <row r="33" spans="2:13">
      <c r="B33" s="83"/>
      <c r="D33" t="s">
        <v>516</v>
      </c>
      <c r="E33" t="s">
        <v>649</v>
      </c>
      <c r="F33" s="186">
        <v>200000000</v>
      </c>
      <c r="G33"/>
      <c r="H33"/>
      <c r="I33"/>
      <c r="J33" s="83"/>
      <c r="L33" s="83"/>
      <c r="M33" s="83"/>
    </row>
    <row r="34" spans="2:13">
      <c r="B34" s="83"/>
      <c r="D34" t="s">
        <v>622</v>
      </c>
      <c r="E34" t="s">
        <v>625</v>
      </c>
      <c r="F34" s="186">
        <v>230000000</v>
      </c>
      <c r="G34"/>
      <c r="H34"/>
      <c r="I34"/>
      <c r="J34" s="83"/>
      <c r="L34" s="83"/>
      <c r="M34" s="83"/>
    </row>
    <row r="35" spans="2:13">
      <c r="B35" s="83"/>
      <c r="C35" s="83" t="s">
        <v>348</v>
      </c>
      <c r="D35" t="s">
        <v>349</v>
      </c>
      <c r="E35" t="s">
        <v>659</v>
      </c>
      <c r="F35" s="186">
        <v>8225000000</v>
      </c>
      <c r="G35"/>
      <c r="H35"/>
      <c r="I35"/>
      <c r="J35" s="83"/>
      <c r="L35" s="83"/>
      <c r="M35" s="83"/>
    </row>
    <row r="36" spans="2:13">
      <c r="B36" s="83"/>
      <c r="D36" t="s">
        <v>363</v>
      </c>
      <c r="E36" t="s">
        <v>661</v>
      </c>
      <c r="F36" s="186">
        <v>800000000</v>
      </c>
      <c r="G36"/>
      <c r="H36"/>
      <c r="I36"/>
      <c r="J36" s="83"/>
      <c r="L36" s="83"/>
      <c r="M36" s="83"/>
    </row>
    <row r="37" spans="2:13">
      <c r="B37" s="83"/>
      <c r="D37" t="s">
        <v>372</v>
      </c>
      <c r="E37" t="s">
        <v>664</v>
      </c>
      <c r="F37" s="186">
        <v>70000000</v>
      </c>
      <c r="G37"/>
      <c r="H37"/>
      <c r="I37"/>
      <c r="J37" s="83"/>
      <c r="L37" s="83"/>
      <c r="M37" s="83"/>
    </row>
    <row r="38" spans="2:13">
      <c r="B38" s="83"/>
      <c r="D38"/>
      <c r="E38" t="s">
        <v>667</v>
      </c>
      <c r="F38" s="186">
        <v>410772000</v>
      </c>
      <c r="G38"/>
      <c r="H38"/>
      <c r="I38"/>
      <c r="J38" s="83"/>
      <c r="L38" s="83"/>
      <c r="M38" s="83"/>
    </row>
    <row r="39" spans="2:13">
      <c r="B39" s="83"/>
      <c r="D39"/>
      <c r="E39" t="s">
        <v>670</v>
      </c>
      <c r="F39" s="186">
        <v>2459000000</v>
      </c>
      <c r="G39"/>
      <c r="H39"/>
      <c r="I39"/>
      <c r="J39" s="83"/>
      <c r="L39" s="83"/>
      <c r="M39" s="83"/>
    </row>
    <row r="40" spans="2:13">
      <c r="B40" s="83"/>
      <c r="C40" s="83" t="s">
        <v>2293</v>
      </c>
      <c r="F40" s="186">
        <v>57389470000</v>
      </c>
      <c r="G40"/>
      <c r="H40"/>
      <c r="I40"/>
      <c r="J40" s="83"/>
      <c r="L40" s="83"/>
      <c r="M40" s="83"/>
    </row>
    <row r="41" spans="2:13">
      <c r="B41" s="83"/>
      <c r="C41"/>
      <c r="D41"/>
      <c r="E41"/>
      <c r="F41"/>
      <c r="G41"/>
      <c r="H41"/>
      <c r="I41"/>
      <c r="J41" s="83"/>
      <c r="L41" s="83"/>
      <c r="M41" s="83"/>
    </row>
    <row r="42" spans="2:13">
      <c r="B42" s="83"/>
      <c r="C42"/>
      <c r="D42"/>
      <c r="E42"/>
      <c r="F42"/>
      <c r="G42"/>
      <c r="H42"/>
      <c r="I42"/>
      <c r="J42" s="83"/>
      <c r="L42" s="83"/>
      <c r="M42" s="83"/>
    </row>
    <row r="43" spans="2:13">
      <c r="B43" s="83"/>
      <c r="C43"/>
      <c r="D43"/>
      <c r="E43"/>
      <c r="F43"/>
      <c r="G43"/>
      <c r="H43"/>
      <c r="I43"/>
      <c r="J43" s="83"/>
      <c r="L43" s="83"/>
      <c r="M43" s="83"/>
    </row>
    <row r="44" spans="2:13">
      <c r="B44" s="83"/>
      <c r="C44"/>
      <c r="D44"/>
      <c r="E44"/>
      <c r="F44"/>
      <c r="G44"/>
      <c r="H44" s="83"/>
      <c r="I44" s="83"/>
      <c r="J44" s="83"/>
      <c r="L44" s="83"/>
      <c r="M44" s="83"/>
    </row>
    <row r="45" spans="2:13">
      <c r="B45" s="83"/>
      <c r="C45"/>
      <c r="D45"/>
      <c r="E45"/>
      <c r="F45"/>
      <c r="G45"/>
      <c r="H45" s="83"/>
      <c r="I45" s="83"/>
      <c r="J45" s="83"/>
      <c r="L45" s="83"/>
      <c r="M45" s="83"/>
    </row>
    <row r="46" spans="2:13">
      <c r="B46" s="83"/>
      <c r="C46"/>
      <c r="D46"/>
      <c r="E46"/>
      <c r="F46"/>
      <c r="G46"/>
      <c r="H46" s="83"/>
      <c r="I46" s="83"/>
      <c r="J46" s="83"/>
      <c r="L46" s="83"/>
      <c r="M46" s="83"/>
    </row>
    <row r="47" spans="2:13">
      <c r="B47" s="83"/>
      <c r="C47"/>
      <c r="D47"/>
      <c r="E47"/>
      <c r="F47"/>
      <c r="G47"/>
      <c r="H47" s="83"/>
      <c r="I47" s="83"/>
      <c r="J47" s="83"/>
      <c r="L47" s="83"/>
      <c r="M47" s="83"/>
    </row>
    <row r="48" spans="2:13">
      <c r="B48" s="83"/>
      <c r="C48"/>
      <c r="D48"/>
      <c r="E48"/>
      <c r="F48"/>
      <c r="G48"/>
      <c r="H48" s="83"/>
      <c r="I48" s="83"/>
      <c r="J48" s="83"/>
      <c r="L48" s="83"/>
      <c r="M48" s="83"/>
    </row>
    <row r="49" spans="2:13">
      <c r="B49" s="83"/>
      <c r="C49"/>
      <c r="D49"/>
      <c r="E49"/>
      <c r="F49"/>
      <c r="G49"/>
      <c r="H49" s="83"/>
      <c r="I49" s="83"/>
      <c r="J49" s="83"/>
      <c r="L49" s="83"/>
      <c r="M49" s="83"/>
    </row>
    <row r="50" spans="2:13">
      <c r="B50" s="83"/>
      <c r="C50"/>
      <c r="D50"/>
      <c r="E50"/>
      <c r="F50"/>
      <c r="G50"/>
      <c r="H50" s="83"/>
      <c r="I50" s="83"/>
      <c r="J50" s="83"/>
      <c r="L50" s="83"/>
      <c r="M50" s="83"/>
    </row>
    <row r="51" spans="2:13">
      <c r="B51" s="83"/>
      <c r="C51"/>
      <c r="D51"/>
      <c r="E51"/>
      <c r="F51"/>
      <c r="G51"/>
      <c r="H51" s="83"/>
      <c r="I51" s="83"/>
      <c r="J51" s="83"/>
      <c r="L51" s="83"/>
      <c r="M51" s="83"/>
    </row>
    <row r="52" spans="2:13">
      <c r="B52" s="83"/>
      <c r="C52"/>
      <c r="D52"/>
      <c r="E52"/>
      <c r="F52"/>
      <c r="G52"/>
      <c r="H52" s="83"/>
      <c r="I52" s="83"/>
      <c r="J52" s="83"/>
      <c r="L52" s="83"/>
      <c r="M52" s="83"/>
    </row>
    <row r="53" spans="2:13">
      <c r="B53" s="83"/>
      <c r="C53"/>
      <c r="D53"/>
      <c r="E53"/>
      <c r="F53"/>
      <c r="G53"/>
      <c r="H53" s="83"/>
      <c r="I53" s="83"/>
      <c r="J53" s="83"/>
      <c r="L53" s="83"/>
      <c r="M53" s="83"/>
    </row>
    <row r="54" spans="2:13">
      <c r="B54" s="83"/>
      <c r="C54"/>
      <c r="D54"/>
      <c r="E54"/>
      <c r="F54"/>
      <c r="G54"/>
      <c r="H54" s="83"/>
      <c r="I54" s="83"/>
      <c r="J54" s="83"/>
      <c r="L54" s="83"/>
      <c r="M54" s="83"/>
    </row>
    <row r="55" spans="2:13">
      <c r="B55" s="83"/>
      <c r="C55"/>
      <c r="D55"/>
      <c r="E55"/>
      <c r="F55"/>
      <c r="G55"/>
      <c r="H55" s="184"/>
      <c r="I55" s="184"/>
      <c r="J55" s="83"/>
      <c r="L55" s="83"/>
      <c r="M55" s="83"/>
    </row>
    <row r="56" spans="2:13">
      <c r="B56" s="83"/>
      <c r="C56"/>
      <c r="D56"/>
      <c r="E56"/>
      <c r="F56"/>
      <c r="G56"/>
      <c r="H56" s="184"/>
      <c r="I56" s="184"/>
      <c r="J56" s="83"/>
      <c r="L56" s="83"/>
      <c r="M56" s="83"/>
    </row>
    <row r="57" spans="2:13">
      <c r="B57" s="83"/>
      <c r="C57"/>
      <c r="D57"/>
      <c r="E57"/>
      <c r="F57"/>
      <c r="G57"/>
      <c r="H57" s="184"/>
      <c r="I57" s="184"/>
      <c r="J57" s="83"/>
      <c r="L57" s="83"/>
      <c r="M57" s="83"/>
    </row>
    <row r="58" spans="2:13">
      <c r="B58" s="83"/>
      <c r="C58"/>
      <c r="D58"/>
      <c r="E58"/>
      <c r="F58"/>
      <c r="G58"/>
      <c r="H58" s="184"/>
      <c r="I58" s="184"/>
      <c r="J58" s="83"/>
      <c r="L58" s="83"/>
      <c r="M58" s="83"/>
    </row>
    <row r="59" spans="2:13">
      <c r="B59" s="83"/>
      <c r="C59"/>
      <c r="D59"/>
      <c r="E59"/>
      <c r="F59"/>
      <c r="G59"/>
      <c r="H59" s="184"/>
      <c r="I59" s="184"/>
      <c r="J59" s="83"/>
      <c r="L59" s="83"/>
      <c r="M59" s="83"/>
    </row>
    <row r="60" spans="2:13">
      <c r="B60" s="83"/>
      <c r="C60"/>
      <c r="D60"/>
      <c r="E60"/>
      <c r="F60"/>
      <c r="G60"/>
      <c r="H60" s="184"/>
      <c r="I60" s="184"/>
      <c r="J60" s="83"/>
      <c r="L60" s="83"/>
      <c r="M60" s="83"/>
    </row>
    <row r="61" spans="2:13">
      <c r="B61" s="83"/>
      <c r="C61"/>
      <c r="D61"/>
      <c r="E61"/>
      <c r="F61"/>
      <c r="G61"/>
      <c r="H61" s="184"/>
      <c r="I61" s="184"/>
      <c r="J61" s="83"/>
      <c r="L61" s="83"/>
      <c r="M61" s="83"/>
    </row>
    <row r="62" spans="2:13">
      <c r="B62" s="83"/>
      <c r="C62"/>
      <c r="D62"/>
      <c r="E62"/>
      <c r="F62"/>
      <c r="G62"/>
      <c r="H62" s="184"/>
      <c r="I62" s="184"/>
      <c r="J62" s="83"/>
      <c r="L62" s="83"/>
      <c r="M62" s="83"/>
    </row>
    <row r="63" spans="2:13">
      <c r="B63" s="83"/>
      <c r="C63"/>
      <c r="D63"/>
      <c r="E63"/>
      <c r="F63"/>
      <c r="G63"/>
      <c r="H63" s="184"/>
      <c r="I63" s="184"/>
      <c r="J63" s="83"/>
      <c r="L63" s="83"/>
      <c r="M63" s="83"/>
    </row>
    <row r="64" spans="2:13">
      <c r="B64" s="83"/>
      <c r="C64"/>
      <c r="D64"/>
      <c r="E64"/>
      <c r="F64"/>
      <c r="G64"/>
      <c r="H64" s="184"/>
      <c r="I64" s="184"/>
      <c r="J64" s="83"/>
      <c r="L64" s="83"/>
      <c r="M64" s="83"/>
    </row>
    <row r="65" spans="2:13">
      <c r="B65" s="83"/>
      <c r="C65"/>
      <c r="D65"/>
      <c r="E65"/>
      <c r="F65"/>
      <c r="G65"/>
      <c r="H65" s="184"/>
      <c r="I65" s="184"/>
      <c r="J65" s="83"/>
      <c r="L65" s="83"/>
      <c r="M65" s="83"/>
    </row>
    <row r="66" spans="2:13">
      <c r="B66" s="83"/>
      <c r="C66"/>
      <c r="D66"/>
      <c r="E66"/>
      <c r="F66"/>
      <c r="G66"/>
      <c r="H66" s="184"/>
      <c r="I66" s="184"/>
      <c r="J66" s="83"/>
      <c r="K66" s="83"/>
      <c r="L66" s="83"/>
      <c r="M66" s="83"/>
    </row>
    <row r="67" spans="2:13">
      <c r="B67" s="83"/>
      <c r="C67"/>
      <c r="D67"/>
      <c r="E67"/>
      <c r="F67"/>
      <c r="G67"/>
      <c r="H67" s="184"/>
      <c r="I67" s="184"/>
      <c r="J67" s="83"/>
      <c r="K67" s="83"/>
      <c r="L67" s="83"/>
      <c r="M67" s="83"/>
    </row>
    <row r="68" spans="2:13">
      <c r="B68" s="83"/>
      <c r="C68"/>
      <c r="D68"/>
      <c r="E68"/>
      <c r="F68"/>
      <c r="G68"/>
      <c r="H68" s="184"/>
      <c r="I68" s="184"/>
      <c r="J68" s="83"/>
      <c r="K68" s="83"/>
      <c r="L68" s="83"/>
      <c r="M68" s="83"/>
    </row>
    <row r="69" spans="2:13">
      <c r="B69" s="83"/>
      <c r="C69"/>
      <c r="D69"/>
      <c r="E69"/>
      <c r="F69"/>
      <c r="G69" s="184"/>
      <c r="H69" s="184"/>
      <c r="I69" s="184"/>
      <c r="J69" s="83"/>
      <c r="K69" s="83"/>
      <c r="L69" s="83"/>
      <c r="M69" s="83"/>
    </row>
    <row r="70" spans="2:13">
      <c r="B70" s="83"/>
      <c r="C70"/>
      <c r="D70"/>
      <c r="E70"/>
      <c r="F70"/>
      <c r="K70" s="83"/>
      <c r="L70" s="83"/>
      <c r="M70" s="83"/>
    </row>
    <row r="71" spans="2:13">
      <c r="B71" s="83"/>
      <c r="C71"/>
      <c r="D71"/>
      <c r="E71"/>
      <c r="F71"/>
      <c r="K71" s="83"/>
      <c r="L71" s="83"/>
      <c r="M71" s="83"/>
    </row>
    <row r="72" spans="2:13">
      <c r="C72"/>
      <c r="D72"/>
      <c r="E72"/>
      <c r="F72"/>
    </row>
    <row r="73" spans="2:13">
      <c r="C73"/>
      <c r="D73"/>
      <c r="E73"/>
      <c r="F73"/>
    </row>
    <row r="74" spans="2:13">
      <c r="C74"/>
      <c r="D74"/>
      <c r="E74"/>
      <c r="F74"/>
    </row>
    <row r="75" spans="2:13">
      <c r="C75"/>
      <c r="D75"/>
      <c r="E75"/>
      <c r="F75"/>
    </row>
    <row r="76" spans="2:13">
      <c r="C76"/>
      <c r="D76"/>
      <c r="E76"/>
      <c r="F76"/>
    </row>
    <row r="77" spans="2:13">
      <c r="C77"/>
      <c r="D77"/>
      <c r="E77"/>
      <c r="F77"/>
    </row>
    <row r="78" spans="2:13">
      <c r="C78"/>
      <c r="D78"/>
      <c r="E78"/>
      <c r="F78"/>
    </row>
    <row r="79" spans="2:13">
      <c r="C79"/>
      <c r="D79"/>
      <c r="E79"/>
      <c r="F79"/>
    </row>
    <row r="80" spans="2:13">
      <c r="C80"/>
      <c r="D80"/>
      <c r="E80"/>
      <c r="F80"/>
    </row>
    <row r="81" spans="3:6">
      <c r="C81"/>
      <c r="D81"/>
      <c r="E81"/>
      <c r="F81"/>
    </row>
    <row r="82" spans="3:6">
      <c r="C82"/>
      <c r="D82"/>
      <c r="E82"/>
      <c r="F82"/>
    </row>
    <row r="83" spans="3:6">
      <c r="C83"/>
      <c r="D83"/>
      <c r="E83"/>
      <c r="F83"/>
    </row>
    <row r="84" spans="3:6">
      <c r="C84"/>
      <c r="D84"/>
      <c r="E84"/>
      <c r="F84"/>
    </row>
    <row r="85" spans="3:6">
      <c r="C85"/>
      <c r="D85"/>
      <c r="E85"/>
      <c r="F85"/>
    </row>
    <row r="86" spans="3:6">
      <c r="C86"/>
      <c r="D86"/>
      <c r="E86"/>
      <c r="F86"/>
    </row>
    <row r="87" spans="3:6">
      <c r="C87"/>
      <c r="D87"/>
      <c r="E87"/>
      <c r="F87"/>
    </row>
    <row r="88" spans="3:6">
      <c r="C88"/>
      <c r="D88"/>
      <c r="E88"/>
      <c r="F88"/>
    </row>
    <row r="89" spans="3:6">
      <c r="C89"/>
      <c r="D89"/>
      <c r="E89"/>
      <c r="F89"/>
    </row>
    <row r="90" spans="3:6">
      <c r="C90"/>
      <c r="D90"/>
      <c r="E90"/>
      <c r="F90"/>
    </row>
    <row r="91" spans="3:6">
      <c r="C91"/>
      <c r="D91"/>
      <c r="E91"/>
      <c r="F91"/>
    </row>
    <row r="92" spans="3:6">
      <c r="C92"/>
      <c r="D92"/>
      <c r="E92"/>
      <c r="F92"/>
    </row>
    <row r="93" spans="3:6">
      <c r="C93"/>
      <c r="D93"/>
      <c r="E93"/>
      <c r="F93"/>
    </row>
    <row r="94" spans="3:6">
      <c r="C94"/>
      <c r="D94"/>
      <c r="E94"/>
      <c r="F94"/>
    </row>
    <row r="95" spans="3:6">
      <c r="C95"/>
      <c r="D95"/>
      <c r="E95"/>
      <c r="F95"/>
    </row>
    <row r="96" spans="3:6">
      <c r="C96"/>
      <c r="D96"/>
      <c r="E96"/>
      <c r="F96"/>
    </row>
    <row r="97" spans="3:6">
      <c r="C97"/>
      <c r="D97"/>
      <c r="E97"/>
      <c r="F97"/>
    </row>
    <row r="98" spans="3:6">
      <c r="C98"/>
      <c r="D98"/>
      <c r="E98"/>
      <c r="F98"/>
    </row>
    <row r="99" spans="3:6">
      <c r="C99"/>
      <c r="D99"/>
      <c r="E99"/>
      <c r="F99"/>
    </row>
    <row r="100" spans="3:6">
      <c r="C100"/>
      <c r="D100"/>
      <c r="E100"/>
      <c r="F100"/>
    </row>
    <row r="101" spans="3:6">
      <c r="C101"/>
      <c r="D101"/>
      <c r="E101"/>
      <c r="F101"/>
    </row>
    <row r="102" spans="3:6">
      <c r="C102"/>
      <c r="D102"/>
      <c r="E102"/>
      <c r="F102"/>
    </row>
    <row r="103" spans="3:6">
      <c r="C103"/>
      <c r="D103"/>
      <c r="E103"/>
      <c r="F103"/>
    </row>
    <row r="104" spans="3:6">
      <c r="C104"/>
      <c r="D104"/>
      <c r="E104"/>
      <c r="F104"/>
    </row>
    <row r="105" spans="3:6">
      <c r="C105"/>
      <c r="D105"/>
      <c r="E105"/>
      <c r="F105"/>
    </row>
    <row r="106" spans="3:6">
      <c r="C106"/>
      <c r="D106"/>
      <c r="E106"/>
      <c r="F106"/>
    </row>
    <row r="107" spans="3:6">
      <c r="C107"/>
      <c r="D107"/>
      <c r="E107"/>
      <c r="F107"/>
    </row>
    <row r="108" spans="3:6">
      <c r="C108"/>
      <c r="D108"/>
      <c r="E108"/>
      <c r="F108"/>
    </row>
    <row r="109" spans="3:6">
      <c r="C109"/>
      <c r="D109"/>
      <c r="E109"/>
      <c r="F109"/>
    </row>
    <row r="110" spans="3:6">
      <c r="C110"/>
      <c r="D110"/>
      <c r="E110"/>
      <c r="F110"/>
    </row>
    <row r="111" spans="3:6">
      <c r="C111"/>
      <c r="D111"/>
      <c r="E111"/>
      <c r="F111"/>
    </row>
    <row r="112" spans="3:6">
      <c r="C112"/>
      <c r="D112"/>
      <c r="E112"/>
      <c r="F112"/>
    </row>
    <row r="113" spans="3:6">
      <c r="C113"/>
      <c r="D113"/>
      <c r="E113"/>
      <c r="F113"/>
    </row>
    <row r="114" spans="3:6">
      <c r="C114"/>
      <c r="D114"/>
      <c r="E114"/>
      <c r="F114"/>
    </row>
    <row r="115" spans="3:6">
      <c r="C115"/>
      <c r="D115"/>
      <c r="E115"/>
      <c r="F115"/>
    </row>
    <row r="116" spans="3:6">
      <c r="C116"/>
      <c r="D116"/>
      <c r="E116"/>
      <c r="F116"/>
    </row>
    <row r="117" spans="3:6">
      <c r="C117"/>
      <c r="D117"/>
      <c r="E117"/>
      <c r="F117"/>
    </row>
    <row r="118" spans="3:6">
      <c r="C118"/>
      <c r="D118"/>
      <c r="E118"/>
      <c r="F118"/>
    </row>
    <row r="119" spans="3:6">
      <c r="C119"/>
      <c r="D119"/>
      <c r="E119"/>
      <c r="F119"/>
    </row>
    <row r="120" spans="3:6">
      <c r="C120"/>
      <c r="D120"/>
      <c r="E120"/>
      <c r="F120"/>
    </row>
    <row r="121" spans="3:6">
      <c r="C121"/>
      <c r="D121"/>
      <c r="E121"/>
      <c r="F121"/>
    </row>
    <row r="122" spans="3:6">
      <c r="C122"/>
      <c r="D122"/>
      <c r="E122"/>
      <c r="F122"/>
    </row>
    <row r="123" spans="3:6">
      <c r="C123"/>
      <c r="D123"/>
      <c r="E123"/>
      <c r="F123"/>
    </row>
    <row r="124" spans="3:6">
      <c r="C124"/>
      <c r="D124"/>
      <c r="E124"/>
      <c r="F124"/>
    </row>
    <row r="125" spans="3:6">
      <c r="C125"/>
      <c r="D125"/>
      <c r="E125"/>
      <c r="F125"/>
    </row>
    <row r="126" spans="3:6">
      <c r="C126"/>
      <c r="D126"/>
      <c r="E126"/>
      <c r="F126"/>
    </row>
    <row r="127" spans="3:6">
      <c r="C127"/>
      <c r="D127"/>
      <c r="E127"/>
      <c r="F127"/>
    </row>
    <row r="128" spans="3:6">
      <c r="C128"/>
      <c r="D128"/>
      <c r="E128"/>
      <c r="F128"/>
    </row>
    <row r="129" spans="3:6">
      <c r="C129"/>
      <c r="D129"/>
      <c r="E129"/>
      <c r="F129"/>
    </row>
    <row r="130" spans="3:6">
      <c r="C130"/>
      <c r="D130"/>
      <c r="E130"/>
      <c r="F130"/>
    </row>
    <row r="131" spans="3:6">
      <c r="C131"/>
      <c r="D131"/>
      <c r="E131"/>
      <c r="F131"/>
    </row>
    <row r="132" spans="3:6">
      <c r="C132"/>
      <c r="D132"/>
      <c r="E132"/>
      <c r="F132"/>
    </row>
    <row r="133" spans="3:6">
      <c r="C133"/>
      <c r="D133"/>
      <c r="E133"/>
      <c r="F133"/>
    </row>
    <row r="134" spans="3:6">
      <c r="C134"/>
      <c r="D134"/>
      <c r="E134"/>
      <c r="F134"/>
    </row>
    <row r="135" spans="3:6">
      <c r="C135"/>
      <c r="D135"/>
      <c r="E135"/>
      <c r="F135"/>
    </row>
    <row r="136" spans="3:6">
      <c r="C136"/>
      <c r="D136"/>
      <c r="E136"/>
      <c r="F136"/>
    </row>
    <row r="137" spans="3:6">
      <c r="C137"/>
      <c r="D137"/>
      <c r="E137"/>
      <c r="F137"/>
    </row>
    <row r="138" spans="3:6">
      <c r="C138"/>
      <c r="D138"/>
      <c r="E138"/>
      <c r="F138"/>
    </row>
    <row r="139" spans="3:6">
      <c r="C139"/>
      <c r="D139"/>
      <c r="E139"/>
      <c r="F139"/>
    </row>
    <row r="140" spans="3:6">
      <c r="C140"/>
      <c r="D140"/>
      <c r="E140"/>
      <c r="F140"/>
    </row>
    <row r="141" spans="3:6">
      <c r="C141"/>
      <c r="D141"/>
      <c r="E141"/>
      <c r="F141"/>
    </row>
    <row r="142" spans="3:6">
      <c r="C142"/>
      <c r="D142"/>
      <c r="E142"/>
      <c r="F142"/>
    </row>
    <row r="143" spans="3:6">
      <c r="C143"/>
      <c r="D143"/>
      <c r="E143"/>
      <c r="F143"/>
    </row>
    <row r="144" spans="3:6">
      <c r="C144"/>
      <c r="D144"/>
      <c r="E144"/>
      <c r="F144"/>
    </row>
    <row r="145" spans="3:6">
      <c r="C145"/>
      <c r="D145"/>
      <c r="E145"/>
      <c r="F145"/>
    </row>
    <row r="146" spans="3:6">
      <c r="C146"/>
      <c r="D146"/>
      <c r="E146"/>
      <c r="F146"/>
    </row>
    <row r="147" spans="3:6">
      <c r="C147"/>
      <c r="D147"/>
      <c r="E147"/>
      <c r="F147"/>
    </row>
    <row r="148" spans="3:6">
      <c r="C148"/>
      <c r="D148"/>
      <c r="E148"/>
      <c r="F148"/>
    </row>
    <row r="149" spans="3:6">
      <c r="C149"/>
      <c r="D149"/>
      <c r="E149"/>
      <c r="F149"/>
    </row>
    <row r="150" spans="3:6">
      <c r="C150"/>
      <c r="D150"/>
      <c r="E150"/>
      <c r="F150"/>
    </row>
    <row r="151" spans="3:6">
      <c r="C151"/>
      <c r="D151"/>
      <c r="E151"/>
      <c r="F151"/>
    </row>
    <row r="152" spans="3:6">
      <c r="C152"/>
      <c r="D152"/>
      <c r="E152"/>
      <c r="F152"/>
    </row>
    <row r="153" spans="3:6">
      <c r="C153"/>
      <c r="D153"/>
      <c r="E153"/>
      <c r="F153"/>
    </row>
    <row r="154" spans="3:6">
      <c r="C154"/>
      <c r="D154"/>
      <c r="E154"/>
      <c r="F154"/>
    </row>
    <row r="155" spans="3:6">
      <c r="C155"/>
      <c r="D155"/>
      <c r="E155"/>
      <c r="F155"/>
    </row>
    <row r="156" spans="3:6">
      <c r="C156"/>
      <c r="D156"/>
      <c r="E156"/>
      <c r="F156"/>
    </row>
    <row r="157" spans="3:6">
      <c r="C157"/>
      <c r="D157"/>
      <c r="E157"/>
      <c r="F157"/>
    </row>
    <row r="158" spans="3:6">
      <c r="C158"/>
      <c r="D158"/>
      <c r="E158"/>
      <c r="F158"/>
    </row>
    <row r="159" spans="3:6">
      <c r="C159"/>
      <c r="D159"/>
      <c r="E159"/>
      <c r="F159"/>
    </row>
    <row r="160" spans="3:6">
      <c r="C160"/>
      <c r="D160"/>
      <c r="E160"/>
      <c r="F160"/>
    </row>
    <row r="161" spans="3:6">
      <c r="C161"/>
      <c r="D161"/>
      <c r="E161"/>
      <c r="F161"/>
    </row>
    <row r="162" spans="3:6">
      <c r="C162"/>
      <c r="D162"/>
      <c r="E162"/>
      <c r="F162"/>
    </row>
    <row r="163" spans="3:6">
      <c r="C163"/>
      <c r="D163"/>
      <c r="E163"/>
      <c r="F163"/>
    </row>
    <row r="164" spans="3:6">
      <c r="C164"/>
      <c r="D164"/>
      <c r="E164"/>
      <c r="F164"/>
    </row>
    <row r="165" spans="3:6">
      <c r="C165"/>
      <c r="D165"/>
      <c r="E165"/>
      <c r="F165"/>
    </row>
    <row r="166" spans="3:6">
      <c r="C166"/>
      <c r="D166"/>
      <c r="E166"/>
      <c r="F166"/>
    </row>
    <row r="167" spans="3:6">
      <c r="C167"/>
      <c r="D167"/>
      <c r="E167"/>
      <c r="F167"/>
    </row>
    <row r="168" spans="3:6">
      <c r="C168"/>
      <c r="D168"/>
      <c r="E168"/>
      <c r="F168"/>
    </row>
    <row r="169" spans="3:6">
      <c r="C169"/>
      <c r="D169"/>
      <c r="E169"/>
      <c r="F169"/>
    </row>
    <row r="170" spans="3:6">
      <c r="C170"/>
      <c r="D170"/>
      <c r="E170"/>
      <c r="F170"/>
    </row>
    <row r="171" spans="3:6">
      <c r="C171"/>
      <c r="D171"/>
      <c r="E171"/>
      <c r="F171"/>
    </row>
    <row r="172" spans="3:6">
      <c r="C172"/>
      <c r="D172"/>
      <c r="E172"/>
      <c r="F172"/>
    </row>
    <row r="173" spans="3:6">
      <c r="C173"/>
      <c r="D173"/>
      <c r="E173"/>
      <c r="F173"/>
    </row>
    <row r="174" spans="3:6">
      <c r="C174"/>
      <c r="D174"/>
      <c r="E174"/>
      <c r="F174"/>
    </row>
    <row r="175" spans="3:6">
      <c r="C175"/>
      <c r="D175"/>
      <c r="E175"/>
      <c r="F175"/>
    </row>
    <row r="176" spans="3:6">
      <c r="C176"/>
      <c r="D176"/>
      <c r="E176"/>
      <c r="F176"/>
    </row>
    <row r="177" spans="3:6">
      <c r="C177"/>
      <c r="D177"/>
      <c r="E177"/>
      <c r="F177"/>
    </row>
    <row r="178" spans="3:6">
      <c r="C178"/>
      <c r="D178"/>
      <c r="E178"/>
      <c r="F178"/>
    </row>
    <row r="179" spans="3:6">
      <c r="C179"/>
      <c r="D179"/>
      <c r="E179"/>
      <c r="F179"/>
    </row>
    <row r="180" spans="3:6">
      <c r="C180"/>
      <c r="D180"/>
      <c r="E180"/>
      <c r="F180"/>
    </row>
    <row r="181" spans="3:6">
      <c r="C181"/>
      <c r="D181"/>
      <c r="E181"/>
      <c r="F181"/>
    </row>
    <row r="182" spans="3:6">
      <c r="C182"/>
      <c r="D182"/>
      <c r="E182"/>
      <c r="F182"/>
    </row>
    <row r="183" spans="3:6">
      <c r="C183"/>
      <c r="D183"/>
      <c r="E183"/>
      <c r="F183"/>
    </row>
    <row r="184" spans="3:6">
      <c r="C184"/>
      <c r="D184"/>
      <c r="E184"/>
      <c r="F184"/>
    </row>
    <row r="185" spans="3:6">
      <c r="C185"/>
      <c r="D185"/>
      <c r="E185"/>
      <c r="F185"/>
    </row>
    <row r="186" spans="3:6">
      <c r="C186"/>
      <c r="D186"/>
      <c r="E186"/>
      <c r="F186"/>
    </row>
    <row r="187" spans="3:6">
      <c r="C187"/>
      <c r="D187"/>
      <c r="E187"/>
      <c r="F187"/>
    </row>
    <row r="188" spans="3:6">
      <c r="C188"/>
      <c r="D188"/>
      <c r="E188"/>
      <c r="F188"/>
    </row>
    <row r="189" spans="3:6">
      <c r="C189"/>
      <c r="D189"/>
      <c r="E189"/>
      <c r="F189"/>
    </row>
    <row r="190" spans="3:6">
      <c r="C190"/>
      <c r="D190"/>
      <c r="E190"/>
      <c r="F190"/>
    </row>
    <row r="191" spans="3:6">
      <c r="C191"/>
      <c r="D191"/>
      <c r="E191"/>
      <c r="F191"/>
    </row>
    <row r="192" spans="3:6">
      <c r="C192"/>
      <c r="D192"/>
      <c r="E192"/>
      <c r="F192"/>
    </row>
    <row r="193" spans="3:6">
      <c r="C193"/>
      <c r="D193"/>
      <c r="E193"/>
      <c r="F193"/>
    </row>
    <row r="194" spans="3:6">
      <c r="C194"/>
      <c r="D194"/>
      <c r="E194"/>
      <c r="F194"/>
    </row>
    <row r="195" spans="3:6">
      <c r="C195"/>
      <c r="D195"/>
      <c r="E195"/>
      <c r="F195"/>
    </row>
    <row r="196" spans="3:6">
      <c r="C196"/>
      <c r="D196"/>
      <c r="E196"/>
      <c r="F196"/>
    </row>
    <row r="197" spans="3:6">
      <c r="C197"/>
      <c r="D197"/>
      <c r="E197"/>
      <c r="F197"/>
    </row>
    <row r="198" spans="3:6">
      <c r="C198"/>
      <c r="D198"/>
      <c r="E198"/>
      <c r="F198"/>
    </row>
    <row r="199" spans="3:6">
      <c r="C199"/>
      <c r="D199"/>
      <c r="E199"/>
      <c r="F199"/>
    </row>
    <row r="200" spans="3:6">
      <c r="C200"/>
      <c r="D200"/>
      <c r="E200"/>
      <c r="F200"/>
    </row>
    <row r="201" spans="3:6">
      <c r="C201"/>
      <c r="D201"/>
      <c r="E201"/>
      <c r="F201"/>
    </row>
    <row r="202" spans="3:6">
      <c r="C202"/>
      <c r="D202"/>
      <c r="E202"/>
      <c r="F202"/>
    </row>
    <row r="203" spans="3:6">
      <c r="C203"/>
      <c r="D203"/>
      <c r="E203"/>
      <c r="F203"/>
    </row>
    <row r="204" spans="3:6">
      <c r="C204"/>
      <c r="D204"/>
      <c r="E204"/>
      <c r="F204"/>
    </row>
    <row r="205" spans="3:6">
      <c r="C205"/>
      <c r="D205"/>
      <c r="E205"/>
      <c r="F205"/>
    </row>
    <row r="206" spans="3:6">
      <c r="C206"/>
      <c r="D206"/>
      <c r="E206"/>
      <c r="F206"/>
    </row>
    <row r="207" spans="3:6">
      <c r="C207"/>
      <c r="D207"/>
      <c r="E207"/>
      <c r="F207"/>
    </row>
    <row r="208" spans="3:6">
      <c r="C208"/>
      <c r="D208"/>
      <c r="E208"/>
      <c r="F208"/>
    </row>
    <row r="209" spans="3:6">
      <c r="C209"/>
      <c r="D209"/>
      <c r="E209"/>
      <c r="F209"/>
    </row>
    <row r="210" spans="3:6">
      <c r="C210"/>
      <c r="D210"/>
      <c r="E210"/>
      <c r="F210"/>
    </row>
    <row r="211" spans="3:6">
      <c r="C211"/>
      <c r="D211"/>
      <c r="E211"/>
      <c r="F211"/>
    </row>
    <row r="212" spans="3:6">
      <c r="C212"/>
      <c r="D212"/>
      <c r="E212"/>
      <c r="F212"/>
    </row>
    <row r="213" spans="3:6">
      <c r="C213"/>
      <c r="D213"/>
      <c r="E213"/>
      <c r="F213"/>
    </row>
    <row r="214" spans="3:6">
      <c r="C214"/>
      <c r="D214"/>
      <c r="E214"/>
      <c r="F214"/>
    </row>
    <row r="215" spans="3:6">
      <c r="C215"/>
      <c r="D215"/>
      <c r="E215"/>
      <c r="F215"/>
    </row>
    <row r="216" spans="3:6">
      <c r="C216"/>
      <c r="D216"/>
      <c r="E216"/>
      <c r="F216"/>
    </row>
    <row r="217" spans="3:6">
      <c r="C217"/>
      <c r="D217"/>
      <c r="E217"/>
      <c r="F217"/>
    </row>
    <row r="218" spans="3:6">
      <c r="C218"/>
      <c r="D218"/>
      <c r="E218"/>
      <c r="F218"/>
    </row>
    <row r="219" spans="3:6">
      <c r="C219"/>
      <c r="D219"/>
      <c r="E219"/>
      <c r="F219"/>
    </row>
    <row r="220" spans="3:6">
      <c r="C220"/>
      <c r="D220"/>
      <c r="E220"/>
      <c r="F220"/>
    </row>
    <row r="221" spans="3:6">
      <c r="C221"/>
      <c r="D221"/>
      <c r="E221"/>
      <c r="F221"/>
    </row>
    <row r="222" spans="3:6">
      <c r="C222"/>
      <c r="D222"/>
      <c r="E222"/>
      <c r="F222"/>
    </row>
    <row r="223" spans="3:6">
      <c r="C223"/>
      <c r="D223"/>
      <c r="E223"/>
      <c r="F223"/>
    </row>
    <row r="224" spans="3:6">
      <c r="C224"/>
      <c r="D224"/>
      <c r="E224"/>
      <c r="F224"/>
    </row>
    <row r="225" spans="3:6">
      <c r="C225"/>
      <c r="D225"/>
      <c r="E225"/>
      <c r="F225"/>
    </row>
    <row r="226" spans="3:6">
      <c r="C226"/>
      <c r="D226"/>
      <c r="E226"/>
      <c r="F226"/>
    </row>
    <row r="227" spans="3:6">
      <c r="C227"/>
      <c r="D227"/>
      <c r="E227"/>
      <c r="F227"/>
    </row>
    <row r="228" spans="3:6">
      <c r="C228"/>
      <c r="D228"/>
      <c r="E228"/>
      <c r="F228"/>
    </row>
    <row r="229" spans="3:6">
      <c r="C229"/>
      <c r="D229"/>
      <c r="E229"/>
      <c r="F229"/>
    </row>
    <row r="230" spans="3:6">
      <c r="C230"/>
      <c r="D230"/>
      <c r="E230"/>
      <c r="F230"/>
    </row>
    <row r="231" spans="3:6">
      <c r="C231"/>
      <c r="D231"/>
      <c r="E231"/>
      <c r="F231"/>
    </row>
    <row r="232" spans="3:6">
      <c r="C232"/>
      <c r="D232"/>
      <c r="E232"/>
      <c r="F232"/>
    </row>
    <row r="233" spans="3:6">
      <c r="C233"/>
      <c r="D233"/>
      <c r="E233"/>
      <c r="F233"/>
    </row>
    <row r="234" spans="3:6">
      <c r="C234"/>
      <c r="D234"/>
      <c r="E234"/>
      <c r="F234"/>
    </row>
    <row r="235" spans="3:6">
      <c r="C235"/>
      <c r="D235"/>
      <c r="E235"/>
      <c r="F235"/>
    </row>
    <row r="236" spans="3:6">
      <c r="C236"/>
      <c r="D236"/>
      <c r="E236"/>
      <c r="F236"/>
    </row>
    <row r="237" spans="3:6">
      <c r="C237"/>
      <c r="D237"/>
      <c r="E237"/>
      <c r="F237"/>
    </row>
    <row r="238" spans="3:6">
      <c r="C238"/>
      <c r="D238"/>
      <c r="E238"/>
      <c r="F238"/>
    </row>
    <row r="239" spans="3:6">
      <c r="C239"/>
      <c r="D239"/>
      <c r="E239"/>
      <c r="F239"/>
    </row>
    <row r="240" spans="3:6">
      <c r="C240"/>
      <c r="D240"/>
      <c r="E240"/>
      <c r="F240"/>
    </row>
    <row r="241" spans="3:6">
      <c r="C241"/>
      <c r="D241"/>
      <c r="E241"/>
      <c r="F241"/>
    </row>
    <row r="242" spans="3:6">
      <c r="C242"/>
      <c r="D242"/>
      <c r="E242"/>
      <c r="F242"/>
    </row>
    <row r="243" spans="3:6">
      <c r="C243"/>
      <c r="D243"/>
      <c r="E243"/>
      <c r="F243"/>
    </row>
    <row r="244" spans="3:6">
      <c r="C244"/>
      <c r="D244"/>
      <c r="E244"/>
      <c r="F244"/>
    </row>
    <row r="245" spans="3:6">
      <c r="C245"/>
      <c r="D245"/>
      <c r="E245"/>
      <c r="F245"/>
    </row>
    <row r="246" spans="3:6">
      <c r="C246"/>
      <c r="D246"/>
      <c r="E246"/>
      <c r="F246"/>
    </row>
    <row r="247" spans="3:6">
      <c r="C247"/>
      <c r="D247"/>
      <c r="E247"/>
      <c r="F247"/>
    </row>
    <row r="248" spans="3:6">
      <c r="C248"/>
      <c r="D248"/>
      <c r="E248"/>
      <c r="F248"/>
    </row>
    <row r="249" spans="3:6">
      <c r="C249"/>
      <c r="D249"/>
      <c r="E249"/>
      <c r="F249"/>
    </row>
    <row r="250" spans="3:6">
      <c r="C250"/>
      <c r="D250"/>
      <c r="E250"/>
      <c r="F250"/>
    </row>
    <row r="251" spans="3:6">
      <c r="C251"/>
      <c r="D251"/>
      <c r="E251"/>
      <c r="F251"/>
    </row>
    <row r="252" spans="3:6">
      <c r="C252"/>
      <c r="D252"/>
      <c r="E252"/>
      <c r="F252"/>
    </row>
    <row r="253" spans="3:6">
      <c r="C253"/>
      <c r="D253"/>
      <c r="E253"/>
      <c r="F253"/>
    </row>
    <row r="254" spans="3:6">
      <c r="C254"/>
      <c r="D254"/>
      <c r="E254"/>
      <c r="F254"/>
    </row>
    <row r="255" spans="3:6">
      <c r="C255"/>
      <c r="D255"/>
      <c r="E255"/>
      <c r="F255"/>
    </row>
    <row r="256" spans="3:6">
      <c r="C256"/>
      <c r="D256"/>
      <c r="E256"/>
      <c r="F256"/>
    </row>
    <row r="257" spans="3:6">
      <c r="C257"/>
      <c r="D257"/>
      <c r="E257"/>
      <c r="F257"/>
    </row>
    <row r="258" spans="3:6">
      <c r="C258"/>
      <c r="D258"/>
      <c r="E258"/>
      <c r="F258"/>
    </row>
    <row r="259" spans="3:6">
      <c r="C259"/>
      <c r="D259"/>
      <c r="E259"/>
      <c r="F259"/>
    </row>
    <row r="260" spans="3:6">
      <c r="C260"/>
      <c r="D260"/>
      <c r="E260"/>
      <c r="F260"/>
    </row>
    <row r="261" spans="3:6">
      <c r="C261"/>
      <c r="D261"/>
      <c r="E261"/>
      <c r="F261"/>
    </row>
    <row r="262" spans="3:6">
      <c r="C262"/>
      <c r="D262"/>
      <c r="E262"/>
      <c r="F262"/>
    </row>
    <row r="263" spans="3:6">
      <c r="C263"/>
      <c r="D263"/>
      <c r="E263"/>
      <c r="F263"/>
    </row>
    <row r="264" spans="3:6">
      <c r="C264"/>
      <c r="D264"/>
      <c r="E264"/>
      <c r="F264"/>
    </row>
    <row r="265" spans="3:6">
      <c r="C265"/>
      <c r="D265"/>
      <c r="E265"/>
      <c r="F265"/>
    </row>
    <row r="266" spans="3:6">
      <c r="C266"/>
      <c r="D266"/>
      <c r="E266"/>
      <c r="F266"/>
    </row>
    <row r="267" spans="3:6">
      <c r="C267"/>
      <c r="D267"/>
      <c r="E267"/>
      <c r="F267"/>
    </row>
    <row r="268" spans="3:6">
      <c r="C268"/>
      <c r="D268"/>
      <c r="E268"/>
      <c r="F268"/>
    </row>
    <row r="269" spans="3:6">
      <c r="C269"/>
      <c r="D269"/>
      <c r="E269"/>
      <c r="F269"/>
    </row>
    <row r="270" spans="3:6">
      <c r="C270"/>
      <c r="D270"/>
      <c r="E270"/>
      <c r="F270"/>
    </row>
    <row r="271" spans="3:6">
      <c r="C271"/>
      <c r="D271"/>
      <c r="E271"/>
      <c r="F271"/>
    </row>
    <row r="272" spans="3:6">
      <c r="C272"/>
      <c r="D272"/>
      <c r="E272"/>
      <c r="F272"/>
    </row>
    <row r="273" spans="3:6">
      <c r="C273"/>
      <c r="D273"/>
      <c r="E273"/>
      <c r="F273"/>
    </row>
    <row r="274" spans="3:6">
      <c r="C274"/>
      <c r="D274"/>
      <c r="E274"/>
      <c r="F274"/>
    </row>
    <row r="275" spans="3:6">
      <c r="C275"/>
      <c r="D275"/>
      <c r="E275"/>
      <c r="F275"/>
    </row>
    <row r="276" spans="3:6">
      <c r="C276"/>
      <c r="D276"/>
      <c r="E276"/>
      <c r="F276"/>
    </row>
    <row r="277" spans="3:6">
      <c r="C277"/>
      <c r="D277"/>
      <c r="E277"/>
      <c r="F277"/>
    </row>
    <row r="278" spans="3:6">
      <c r="C278"/>
      <c r="D278"/>
      <c r="E278"/>
      <c r="F278"/>
    </row>
    <row r="279" spans="3:6">
      <c r="C279"/>
      <c r="D279"/>
      <c r="E279"/>
      <c r="F279"/>
    </row>
    <row r="280" spans="3:6">
      <c r="C280"/>
      <c r="D280"/>
      <c r="E280"/>
      <c r="F280"/>
    </row>
    <row r="281" spans="3:6">
      <c r="C281"/>
      <c r="D281"/>
      <c r="E281"/>
      <c r="F281"/>
    </row>
    <row r="282" spans="3:6">
      <c r="C282"/>
      <c r="D282"/>
      <c r="E282"/>
      <c r="F282"/>
    </row>
    <row r="283" spans="3:6">
      <c r="C283"/>
      <c r="D283"/>
      <c r="E283"/>
      <c r="F283"/>
    </row>
    <row r="284" spans="3:6">
      <c r="C284"/>
      <c r="D284"/>
      <c r="E284"/>
      <c r="F284"/>
    </row>
    <row r="285" spans="3:6">
      <c r="C285"/>
      <c r="D285"/>
      <c r="E285"/>
      <c r="F285"/>
    </row>
    <row r="286" spans="3:6">
      <c r="C286"/>
      <c r="D286"/>
      <c r="E286"/>
      <c r="F286"/>
    </row>
    <row r="287" spans="3:6">
      <c r="C287"/>
      <c r="D287"/>
      <c r="E287"/>
      <c r="F287"/>
    </row>
    <row r="288" spans="3:6">
      <c r="C288"/>
      <c r="D288"/>
      <c r="E288"/>
      <c r="F288"/>
    </row>
    <row r="289" spans="3:6">
      <c r="C289"/>
      <c r="D289"/>
      <c r="E289"/>
      <c r="F289"/>
    </row>
    <row r="290" spans="3:6">
      <c r="C290"/>
      <c r="D290"/>
      <c r="E290"/>
      <c r="F290"/>
    </row>
    <row r="291" spans="3:6">
      <c r="C291"/>
      <c r="D291"/>
      <c r="E291"/>
      <c r="F291"/>
    </row>
    <row r="292" spans="3:6">
      <c r="C292"/>
      <c r="D292"/>
      <c r="E292"/>
      <c r="F292"/>
    </row>
    <row r="293" spans="3:6">
      <c r="C293"/>
      <c r="D293"/>
      <c r="E293"/>
      <c r="F293"/>
    </row>
    <row r="294" spans="3:6">
      <c r="C294"/>
      <c r="D294"/>
      <c r="E294"/>
      <c r="F294"/>
    </row>
    <row r="295" spans="3:6">
      <c r="C295"/>
      <c r="D295"/>
      <c r="E295"/>
      <c r="F295"/>
    </row>
    <row r="296" spans="3:6">
      <c r="C296"/>
      <c r="D296"/>
      <c r="E296"/>
      <c r="F296"/>
    </row>
    <row r="297" spans="3:6">
      <c r="C297"/>
      <c r="D297"/>
      <c r="E297"/>
      <c r="F297"/>
    </row>
    <row r="298" spans="3:6">
      <c r="C298"/>
      <c r="D298"/>
      <c r="E298"/>
      <c r="F298"/>
    </row>
    <row r="299" spans="3:6">
      <c r="C299"/>
      <c r="D299"/>
      <c r="E299"/>
      <c r="F299"/>
    </row>
    <row r="300" spans="3:6">
      <c r="C300"/>
      <c r="D300"/>
      <c r="E300"/>
      <c r="F300"/>
    </row>
    <row r="301" spans="3:6">
      <c r="C301"/>
      <c r="D301"/>
      <c r="E301"/>
      <c r="F301"/>
    </row>
    <row r="302" spans="3:6">
      <c r="C302"/>
      <c r="D302"/>
      <c r="E302"/>
      <c r="F302"/>
    </row>
    <row r="303" spans="3:6">
      <c r="C303"/>
      <c r="D303"/>
      <c r="E303"/>
      <c r="F303"/>
    </row>
    <row r="304" spans="3:6">
      <c r="C304"/>
      <c r="D304"/>
      <c r="E304"/>
      <c r="F304"/>
    </row>
    <row r="305" spans="3:6">
      <c r="C305"/>
      <c r="D305"/>
      <c r="E305"/>
      <c r="F305"/>
    </row>
    <row r="306" spans="3:6">
      <c r="C306"/>
      <c r="D306"/>
      <c r="E306"/>
      <c r="F306"/>
    </row>
    <row r="307" spans="3:6">
      <c r="C307"/>
      <c r="D307"/>
      <c r="E307"/>
      <c r="F307"/>
    </row>
    <row r="308" spans="3:6">
      <c r="C308"/>
      <c r="D308"/>
      <c r="E308"/>
      <c r="F308"/>
    </row>
    <row r="309" spans="3:6">
      <c r="C309"/>
      <c r="D309"/>
      <c r="E309"/>
      <c r="F309"/>
    </row>
    <row r="310" spans="3:6">
      <c r="C310"/>
      <c r="D310"/>
      <c r="E310"/>
      <c r="F310"/>
    </row>
    <row r="311" spans="3:6">
      <c r="C311"/>
      <c r="D311"/>
      <c r="E311"/>
      <c r="F311"/>
    </row>
    <row r="312" spans="3:6">
      <c r="C312"/>
      <c r="D312"/>
      <c r="E312"/>
      <c r="F312"/>
    </row>
    <row r="313" spans="3:6">
      <c r="C313"/>
      <c r="D313"/>
      <c r="E313"/>
      <c r="F313"/>
    </row>
    <row r="314" spans="3:6">
      <c r="C314"/>
      <c r="D314"/>
      <c r="E314"/>
      <c r="F314"/>
    </row>
    <row r="315" spans="3:6">
      <c r="C315"/>
      <c r="D315"/>
      <c r="E315"/>
      <c r="F315"/>
    </row>
    <row r="316" spans="3:6">
      <c r="C316"/>
      <c r="D316"/>
      <c r="E316"/>
      <c r="F316"/>
    </row>
    <row r="317" spans="3:6">
      <c r="C317"/>
      <c r="D317"/>
      <c r="E317"/>
      <c r="F317"/>
    </row>
    <row r="318" spans="3:6">
      <c r="C318"/>
      <c r="D318"/>
      <c r="E318"/>
      <c r="F318"/>
    </row>
    <row r="319" spans="3:6">
      <c r="C319"/>
      <c r="D319"/>
      <c r="E319"/>
      <c r="F319"/>
    </row>
    <row r="320" spans="3:6">
      <c r="C320"/>
      <c r="D320"/>
      <c r="E320"/>
      <c r="F320"/>
    </row>
    <row r="321" spans="3:6">
      <c r="C321"/>
      <c r="D321"/>
      <c r="E321"/>
      <c r="F321"/>
    </row>
    <row r="322" spans="3:6">
      <c r="C322"/>
      <c r="D322"/>
      <c r="E322"/>
      <c r="F322"/>
    </row>
    <row r="323" spans="3:6">
      <c r="C323"/>
      <c r="D323"/>
      <c r="E323"/>
      <c r="F323"/>
    </row>
    <row r="324" spans="3:6">
      <c r="C324"/>
      <c r="D324"/>
      <c r="E324"/>
      <c r="F324"/>
    </row>
    <row r="325" spans="3:6">
      <c r="C325"/>
      <c r="D325"/>
      <c r="E325"/>
      <c r="F325"/>
    </row>
    <row r="326" spans="3:6">
      <c r="C326"/>
      <c r="D326"/>
      <c r="E326"/>
      <c r="F326"/>
    </row>
    <row r="327" spans="3:6">
      <c r="C327"/>
      <c r="D327"/>
      <c r="E327"/>
      <c r="F327"/>
    </row>
    <row r="328" spans="3:6">
      <c r="C328"/>
      <c r="D328"/>
      <c r="E328"/>
      <c r="F328"/>
    </row>
    <row r="329" spans="3:6">
      <c r="C329"/>
      <c r="D329"/>
      <c r="E329"/>
      <c r="F329"/>
    </row>
    <row r="330" spans="3:6">
      <c r="C330"/>
      <c r="D330"/>
      <c r="E330"/>
      <c r="F330"/>
    </row>
    <row r="331" spans="3:6">
      <c r="C331"/>
      <c r="D331"/>
      <c r="E331"/>
      <c r="F331"/>
    </row>
    <row r="332" spans="3:6">
      <c r="C332"/>
      <c r="D332"/>
      <c r="E332"/>
      <c r="F332"/>
    </row>
    <row r="333" spans="3:6">
      <c r="C333"/>
      <c r="D333"/>
      <c r="E333"/>
      <c r="F333"/>
    </row>
    <row r="334" spans="3:6">
      <c r="C334"/>
      <c r="D334"/>
      <c r="E334"/>
      <c r="F334"/>
    </row>
    <row r="335" spans="3:6">
      <c r="C335"/>
      <c r="D335"/>
      <c r="E335"/>
      <c r="F335"/>
    </row>
    <row r="336" spans="3:6">
      <c r="C336"/>
      <c r="D336"/>
      <c r="E336"/>
      <c r="F336"/>
    </row>
    <row r="337" spans="3:6">
      <c r="C337"/>
      <c r="D337"/>
      <c r="E337"/>
      <c r="F337"/>
    </row>
    <row r="338" spans="3:6">
      <c r="C338"/>
      <c r="D338"/>
      <c r="E338"/>
      <c r="F338"/>
    </row>
    <row r="339" spans="3:6">
      <c r="C339"/>
      <c r="D339"/>
      <c r="E339"/>
      <c r="F339"/>
    </row>
    <row r="340" spans="3:6">
      <c r="C340"/>
      <c r="D340"/>
      <c r="E340"/>
      <c r="F340"/>
    </row>
    <row r="341" spans="3:6">
      <c r="C341"/>
      <c r="D341"/>
      <c r="E341"/>
      <c r="F341"/>
    </row>
    <row r="342" spans="3:6">
      <c r="C342"/>
      <c r="D342"/>
      <c r="E342"/>
      <c r="F342"/>
    </row>
    <row r="343" spans="3:6">
      <c r="C343"/>
      <c r="D343"/>
      <c r="E343"/>
      <c r="F343"/>
    </row>
    <row r="344" spans="3:6">
      <c r="C344"/>
      <c r="D344"/>
      <c r="E344"/>
      <c r="F344"/>
    </row>
    <row r="345" spans="3:6">
      <c r="C345"/>
      <c r="D345"/>
      <c r="E345"/>
      <c r="F345"/>
    </row>
    <row r="346" spans="3:6">
      <c r="C346"/>
      <c r="D346"/>
      <c r="E346"/>
      <c r="F346"/>
    </row>
    <row r="347" spans="3:6">
      <c r="C347"/>
      <c r="D347"/>
      <c r="E347"/>
      <c r="F347"/>
    </row>
    <row r="348" spans="3:6">
      <c r="C348"/>
      <c r="D348"/>
      <c r="E348"/>
      <c r="F348"/>
    </row>
    <row r="349" spans="3:6">
      <c r="C349"/>
      <c r="D349"/>
      <c r="E349"/>
      <c r="F349"/>
    </row>
    <row r="350" spans="3:6">
      <c r="C350"/>
      <c r="D350"/>
      <c r="E350"/>
      <c r="F350"/>
    </row>
    <row r="351" spans="3:6">
      <c r="C351"/>
      <c r="D351"/>
      <c r="E351"/>
      <c r="F351"/>
    </row>
    <row r="352" spans="3:6">
      <c r="C352"/>
      <c r="D352"/>
      <c r="E352"/>
      <c r="F352"/>
    </row>
    <row r="353" spans="3:6">
      <c r="C353"/>
      <c r="D353"/>
      <c r="E353"/>
      <c r="F353"/>
    </row>
    <row r="354" spans="3:6">
      <c r="C354"/>
      <c r="D354"/>
      <c r="E354"/>
      <c r="F354"/>
    </row>
    <row r="355" spans="3:6">
      <c r="C355"/>
      <c r="D355"/>
      <c r="E355"/>
      <c r="F355"/>
    </row>
    <row r="356" spans="3:6">
      <c r="C356"/>
      <c r="D356"/>
      <c r="E356"/>
      <c r="F356"/>
    </row>
    <row r="357" spans="3:6">
      <c r="C357"/>
      <c r="D357"/>
      <c r="E357"/>
      <c r="F357"/>
    </row>
    <row r="358" spans="3:6">
      <c r="C358"/>
      <c r="D358"/>
      <c r="E358"/>
      <c r="F358"/>
    </row>
    <row r="359" spans="3:6">
      <c r="C359"/>
      <c r="D359"/>
      <c r="E359"/>
      <c r="F359"/>
    </row>
    <row r="360" spans="3:6">
      <c r="C360"/>
      <c r="D360"/>
      <c r="E360"/>
      <c r="F360"/>
    </row>
    <row r="361" spans="3:6">
      <c r="C361"/>
      <c r="D361"/>
      <c r="E361"/>
      <c r="F361"/>
    </row>
    <row r="362" spans="3:6">
      <c r="C362"/>
      <c r="D362"/>
      <c r="E362"/>
      <c r="F362"/>
    </row>
    <row r="363" spans="3:6">
      <c r="C363"/>
      <c r="D363"/>
      <c r="E363"/>
      <c r="F363"/>
    </row>
    <row r="364" spans="3:6">
      <c r="C364"/>
      <c r="D364"/>
      <c r="E364"/>
      <c r="F364"/>
    </row>
    <row r="365" spans="3:6">
      <c r="C365"/>
      <c r="D365"/>
      <c r="E365"/>
      <c r="F365"/>
    </row>
    <row r="366" spans="3:6">
      <c r="C366"/>
      <c r="D366"/>
      <c r="E366"/>
      <c r="F366"/>
    </row>
    <row r="367" spans="3:6">
      <c r="C367"/>
      <c r="D367"/>
      <c r="E367"/>
      <c r="F367"/>
    </row>
    <row r="368" spans="3:6">
      <c r="C368"/>
      <c r="D368"/>
      <c r="E368"/>
      <c r="F368"/>
    </row>
    <row r="369" spans="3:6">
      <c r="C369"/>
      <c r="D369"/>
      <c r="E369"/>
      <c r="F369"/>
    </row>
    <row r="370" spans="3:6">
      <c r="C370"/>
      <c r="D370"/>
      <c r="E370"/>
      <c r="F370"/>
    </row>
    <row r="371" spans="3:6">
      <c r="C371"/>
      <c r="D371"/>
      <c r="E371"/>
      <c r="F371"/>
    </row>
    <row r="372" spans="3:6">
      <c r="C372"/>
      <c r="D372"/>
      <c r="E372"/>
      <c r="F372"/>
    </row>
    <row r="373" spans="3:6">
      <c r="C373"/>
      <c r="D373"/>
      <c r="E373"/>
      <c r="F373"/>
    </row>
    <row r="374" spans="3:6">
      <c r="C374"/>
      <c r="D374"/>
      <c r="E374"/>
      <c r="F374"/>
    </row>
    <row r="375" spans="3:6">
      <c r="C375"/>
      <c r="D375"/>
      <c r="E375"/>
      <c r="F375"/>
    </row>
    <row r="376" spans="3:6">
      <c r="C376"/>
      <c r="D376"/>
      <c r="E376"/>
      <c r="F376"/>
    </row>
    <row r="377" spans="3:6">
      <c r="C377"/>
      <c r="D377"/>
      <c r="E377"/>
      <c r="F377"/>
    </row>
    <row r="378" spans="3:6">
      <c r="C378"/>
      <c r="D378"/>
      <c r="E378"/>
      <c r="F378"/>
    </row>
    <row r="379" spans="3:6">
      <c r="C379"/>
      <c r="D379"/>
      <c r="E379"/>
      <c r="F379"/>
    </row>
    <row r="380" spans="3:6">
      <c r="C380"/>
      <c r="D380"/>
      <c r="E380"/>
      <c r="F380"/>
    </row>
    <row r="381" spans="3:6">
      <c r="C381"/>
      <c r="D381"/>
      <c r="E381"/>
      <c r="F381"/>
    </row>
    <row r="382" spans="3:6">
      <c r="C382"/>
      <c r="D382"/>
      <c r="E382"/>
      <c r="F382"/>
    </row>
    <row r="383" spans="3:6">
      <c r="C383"/>
      <c r="D383"/>
      <c r="E383"/>
      <c r="F383"/>
    </row>
    <row r="384" spans="3:6">
      <c r="C384"/>
      <c r="D384"/>
      <c r="E384"/>
      <c r="F384"/>
    </row>
    <row r="385" spans="3:6">
      <c r="C385"/>
      <c r="D385"/>
      <c r="E385"/>
      <c r="F385"/>
    </row>
    <row r="386" spans="3:6">
      <c r="C386"/>
      <c r="D386"/>
      <c r="E386"/>
      <c r="F386"/>
    </row>
    <row r="387" spans="3:6">
      <c r="C387"/>
      <c r="D387"/>
      <c r="E387"/>
      <c r="F387"/>
    </row>
    <row r="388" spans="3:6">
      <c r="C388"/>
      <c r="D388"/>
      <c r="E388"/>
      <c r="F388"/>
    </row>
    <row r="389" spans="3:6">
      <c r="C389"/>
      <c r="D389"/>
      <c r="E389"/>
      <c r="F389"/>
    </row>
    <row r="390" spans="3:6">
      <c r="C390"/>
      <c r="D390"/>
      <c r="E390"/>
      <c r="F390"/>
    </row>
    <row r="391" spans="3:6">
      <c r="C391"/>
      <c r="D391"/>
      <c r="E391"/>
      <c r="F391"/>
    </row>
    <row r="392" spans="3:6">
      <c r="C392"/>
      <c r="D392"/>
      <c r="E392"/>
      <c r="F392"/>
    </row>
    <row r="393" spans="3:6">
      <c r="C393"/>
      <c r="D393"/>
      <c r="E393"/>
      <c r="F393"/>
    </row>
    <row r="394" spans="3:6">
      <c r="C394"/>
      <c r="D394"/>
      <c r="E394"/>
      <c r="F394"/>
    </row>
    <row r="395" spans="3:6">
      <c r="C395"/>
      <c r="D395"/>
      <c r="E395"/>
      <c r="F395"/>
    </row>
    <row r="396" spans="3:6">
      <c r="C396"/>
      <c r="D396"/>
      <c r="E396"/>
      <c r="F396"/>
    </row>
    <row r="397" spans="3:6">
      <c r="C397"/>
      <c r="D397"/>
      <c r="E397"/>
      <c r="F397"/>
    </row>
    <row r="398" spans="3:6">
      <c r="C398"/>
      <c r="D398"/>
      <c r="E398"/>
      <c r="F398"/>
    </row>
    <row r="399" spans="3:6">
      <c r="C399"/>
      <c r="D399"/>
      <c r="E399"/>
      <c r="F399"/>
    </row>
    <row r="400" spans="3:6">
      <c r="C400"/>
      <c r="D400"/>
      <c r="E400"/>
      <c r="F400"/>
    </row>
    <row r="401" spans="3:6">
      <c r="C401"/>
      <c r="D401"/>
      <c r="E401"/>
      <c r="F401"/>
    </row>
    <row r="402" spans="3:6">
      <c r="C402"/>
      <c r="D402"/>
      <c r="E402"/>
      <c r="F402"/>
    </row>
    <row r="403" spans="3:6">
      <c r="C403"/>
      <c r="D403"/>
      <c r="E403"/>
      <c r="F403"/>
    </row>
    <row r="404" spans="3:6">
      <c r="C404"/>
      <c r="D404"/>
      <c r="E404"/>
      <c r="F404"/>
    </row>
    <row r="405" spans="3:6">
      <c r="C405"/>
      <c r="D405"/>
      <c r="E405"/>
      <c r="F405"/>
    </row>
    <row r="406" spans="3:6">
      <c r="C406"/>
      <c r="D406"/>
      <c r="E406"/>
      <c r="F406"/>
    </row>
    <row r="407" spans="3:6">
      <c r="C407"/>
      <c r="D407"/>
      <c r="E407"/>
      <c r="F407"/>
    </row>
    <row r="408" spans="3:6">
      <c r="C408"/>
      <c r="D408"/>
      <c r="E408"/>
      <c r="F408"/>
    </row>
    <row r="409" spans="3:6">
      <c r="C409"/>
      <c r="D409"/>
      <c r="E409"/>
      <c r="F409"/>
    </row>
    <row r="410" spans="3:6">
      <c r="C410"/>
      <c r="D410"/>
      <c r="E410"/>
      <c r="F410"/>
    </row>
    <row r="411" spans="3:6">
      <c r="C411"/>
      <c r="D411"/>
      <c r="E411"/>
      <c r="F411"/>
    </row>
    <row r="412" spans="3:6">
      <c r="C412"/>
      <c r="D412"/>
      <c r="E412"/>
      <c r="F412"/>
    </row>
    <row r="413" spans="3:6">
      <c r="C413"/>
      <c r="D413"/>
      <c r="E413"/>
      <c r="F413"/>
    </row>
    <row r="414" spans="3:6">
      <c r="C414"/>
      <c r="D414"/>
      <c r="E414"/>
      <c r="F414"/>
    </row>
    <row r="415" spans="3:6">
      <c r="C415"/>
      <c r="D415"/>
      <c r="E415"/>
      <c r="F415"/>
    </row>
    <row r="416" spans="3:6">
      <c r="C416"/>
      <c r="D416"/>
      <c r="E416"/>
      <c r="F416"/>
    </row>
    <row r="417" spans="3:6">
      <c r="C417"/>
      <c r="D417"/>
      <c r="E417"/>
      <c r="F417"/>
    </row>
    <row r="418" spans="3:6">
      <c r="C418"/>
      <c r="D418"/>
      <c r="E418"/>
      <c r="F418"/>
    </row>
    <row r="419" spans="3:6">
      <c r="C419"/>
      <c r="D419"/>
      <c r="E419"/>
      <c r="F419"/>
    </row>
    <row r="420" spans="3:6">
      <c r="C420"/>
      <c r="D420"/>
      <c r="E420"/>
      <c r="F420"/>
    </row>
    <row r="421" spans="3:6">
      <c r="C421"/>
      <c r="D421"/>
      <c r="E421"/>
      <c r="F421"/>
    </row>
    <row r="422" spans="3:6">
      <c r="C422"/>
      <c r="D422"/>
      <c r="E422"/>
      <c r="F422"/>
    </row>
    <row r="423" spans="3:6">
      <c r="C423"/>
      <c r="D423"/>
      <c r="E423"/>
      <c r="F423"/>
    </row>
    <row r="424" spans="3:6">
      <c r="C424"/>
      <c r="D424"/>
      <c r="E424"/>
      <c r="F424"/>
    </row>
    <row r="425" spans="3:6">
      <c r="C425"/>
      <c r="D425"/>
      <c r="E425"/>
      <c r="F425"/>
    </row>
    <row r="426" spans="3:6">
      <c r="C426"/>
      <c r="D426"/>
      <c r="E426"/>
      <c r="F426"/>
    </row>
    <row r="427" spans="3:6">
      <c r="C427"/>
      <c r="D427"/>
      <c r="E427"/>
      <c r="F427"/>
    </row>
    <row r="428" spans="3:6">
      <c r="C428"/>
      <c r="D428"/>
      <c r="E428"/>
      <c r="F428"/>
    </row>
    <row r="429" spans="3:6">
      <c r="C429"/>
      <c r="D429"/>
      <c r="E429"/>
      <c r="F429"/>
    </row>
    <row r="430" spans="3:6">
      <c r="C430"/>
      <c r="D430"/>
      <c r="E430"/>
      <c r="F430"/>
    </row>
    <row r="431" spans="3:6">
      <c r="C431"/>
      <c r="D431"/>
      <c r="E431"/>
      <c r="F431"/>
    </row>
    <row r="432" spans="3:6">
      <c r="C432"/>
      <c r="D432"/>
      <c r="E432"/>
      <c r="F432"/>
    </row>
    <row r="433" spans="3:6">
      <c r="C433"/>
      <c r="D433"/>
      <c r="E433"/>
      <c r="F433"/>
    </row>
    <row r="434" spans="3:6">
      <c r="C434"/>
      <c r="D434"/>
      <c r="E434"/>
      <c r="F434"/>
    </row>
    <row r="435" spans="3:6">
      <c r="C435"/>
      <c r="D435"/>
      <c r="E435"/>
      <c r="F435"/>
    </row>
    <row r="436" spans="3:6">
      <c r="C436"/>
      <c r="D436"/>
      <c r="E436"/>
      <c r="F436"/>
    </row>
    <row r="437" spans="3:6">
      <c r="C437"/>
      <c r="D437"/>
      <c r="E437"/>
      <c r="F437"/>
    </row>
    <row r="438" spans="3:6">
      <c r="C438"/>
      <c r="D438"/>
      <c r="E438"/>
      <c r="F438"/>
    </row>
    <row r="439" spans="3:6">
      <c r="C439"/>
      <c r="D439"/>
      <c r="E439"/>
      <c r="F439"/>
    </row>
    <row r="440" spans="3:6">
      <c r="C440"/>
      <c r="D440"/>
      <c r="E440"/>
      <c r="F440"/>
    </row>
    <row r="441" spans="3:6">
      <c r="C441"/>
      <c r="D441"/>
      <c r="E441"/>
      <c r="F441"/>
    </row>
    <row r="442" spans="3:6">
      <c r="C442"/>
      <c r="D442"/>
      <c r="E442"/>
      <c r="F442"/>
    </row>
    <row r="443" spans="3:6">
      <c r="C443"/>
      <c r="D443"/>
      <c r="E443"/>
      <c r="F443"/>
    </row>
    <row r="444" spans="3:6">
      <c r="C444"/>
      <c r="D444"/>
      <c r="E444"/>
      <c r="F444"/>
    </row>
    <row r="445" spans="3:6">
      <c r="C445"/>
      <c r="D445"/>
      <c r="E445"/>
      <c r="F445"/>
    </row>
    <row r="446" spans="3:6">
      <c r="C446"/>
      <c r="D446"/>
      <c r="E446"/>
      <c r="F446"/>
    </row>
    <row r="447" spans="3:6">
      <c r="C447"/>
      <c r="D447"/>
      <c r="E447"/>
      <c r="F447"/>
    </row>
    <row r="448" spans="3:6">
      <c r="C448"/>
      <c r="D448"/>
      <c r="E448"/>
      <c r="F448"/>
    </row>
    <row r="449" spans="3:6">
      <c r="C449"/>
      <c r="D449"/>
      <c r="E449"/>
      <c r="F449"/>
    </row>
    <row r="450" spans="3:6">
      <c r="C450"/>
      <c r="D450"/>
      <c r="E450"/>
      <c r="F450"/>
    </row>
    <row r="451" spans="3:6">
      <c r="C451"/>
      <c r="D451"/>
      <c r="E451"/>
      <c r="F451"/>
    </row>
    <row r="452" spans="3:6">
      <c r="C452"/>
      <c r="D452"/>
      <c r="E452"/>
      <c r="F452"/>
    </row>
    <row r="453" spans="3:6">
      <c r="C453"/>
      <c r="D453"/>
      <c r="E453"/>
      <c r="F453"/>
    </row>
    <row r="454" spans="3:6">
      <c r="C454"/>
      <c r="D454"/>
      <c r="E454"/>
      <c r="F454"/>
    </row>
    <row r="455" spans="3:6">
      <c r="C455"/>
      <c r="D455"/>
      <c r="E455"/>
      <c r="F455"/>
    </row>
    <row r="456" spans="3:6">
      <c r="C456"/>
      <c r="D456"/>
      <c r="E456"/>
      <c r="F456"/>
    </row>
    <row r="457" spans="3:6">
      <c r="C457"/>
      <c r="D457"/>
      <c r="E457"/>
      <c r="F457"/>
    </row>
    <row r="458" spans="3:6">
      <c r="C458"/>
      <c r="D458"/>
      <c r="E458"/>
      <c r="F458"/>
    </row>
    <row r="459" spans="3:6">
      <c r="C459"/>
      <c r="D459"/>
      <c r="E459"/>
      <c r="F459"/>
    </row>
    <row r="460" spans="3:6">
      <c r="C460"/>
      <c r="D460"/>
      <c r="E460"/>
      <c r="F460"/>
    </row>
    <row r="461" spans="3:6">
      <c r="C461"/>
      <c r="D461"/>
      <c r="E461"/>
      <c r="F461"/>
    </row>
    <row r="462" spans="3:6">
      <c r="C462"/>
      <c r="D462"/>
      <c r="E462"/>
      <c r="F462"/>
    </row>
    <row r="463" spans="3:6">
      <c r="C463"/>
      <c r="D463"/>
      <c r="E463"/>
      <c r="F463"/>
    </row>
    <row r="464" spans="3:6">
      <c r="C464"/>
      <c r="D464"/>
      <c r="E464"/>
      <c r="F464"/>
    </row>
    <row r="465" spans="3:6">
      <c r="C465"/>
      <c r="D465"/>
      <c r="E465"/>
      <c r="F465"/>
    </row>
    <row r="466" spans="3:6">
      <c r="C466"/>
      <c r="D466"/>
      <c r="E466"/>
      <c r="F466"/>
    </row>
    <row r="467" spans="3:6">
      <c r="C467"/>
      <c r="D467"/>
      <c r="E467"/>
      <c r="F467"/>
    </row>
    <row r="468" spans="3:6">
      <c r="C468"/>
      <c r="D468"/>
      <c r="E468"/>
      <c r="F468"/>
    </row>
    <row r="469" spans="3:6">
      <c r="C469"/>
      <c r="D469"/>
      <c r="E469"/>
      <c r="F469"/>
    </row>
    <row r="470" spans="3:6">
      <c r="C470"/>
      <c r="D470"/>
      <c r="E470"/>
      <c r="F470"/>
    </row>
    <row r="471" spans="3:6">
      <c r="C471"/>
      <c r="D471"/>
      <c r="E471"/>
      <c r="F471"/>
    </row>
    <row r="472" spans="3:6">
      <c r="C472"/>
      <c r="D472"/>
      <c r="E472"/>
      <c r="F472"/>
    </row>
    <row r="473" spans="3:6">
      <c r="C473"/>
      <c r="D473"/>
      <c r="E473"/>
      <c r="F473"/>
    </row>
    <row r="474" spans="3:6">
      <c r="C474"/>
      <c r="D474"/>
      <c r="E474"/>
      <c r="F474"/>
    </row>
    <row r="475" spans="3:6">
      <c r="C475"/>
      <c r="D475"/>
      <c r="E475"/>
      <c r="F475"/>
    </row>
    <row r="476" spans="3:6">
      <c r="C476"/>
      <c r="D476"/>
      <c r="E476"/>
      <c r="F476"/>
    </row>
    <row r="477" spans="3:6">
      <c r="C477"/>
      <c r="D477"/>
      <c r="E477"/>
      <c r="F477"/>
    </row>
    <row r="478" spans="3:6">
      <c r="C478"/>
      <c r="D478"/>
      <c r="E478"/>
      <c r="F478"/>
    </row>
    <row r="479" spans="3:6">
      <c r="C479"/>
      <c r="D479"/>
      <c r="E479"/>
      <c r="F479"/>
    </row>
    <row r="480" spans="3:6">
      <c r="C480"/>
      <c r="D480"/>
      <c r="E480"/>
      <c r="F480"/>
    </row>
    <row r="481" spans="3:6">
      <c r="C481"/>
      <c r="D481"/>
      <c r="E481"/>
      <c r="F481"/>
    </row>
    <row r="482" spans="3:6">
      <c r="C482"/>
      <c r="D482"/>
      <c r="E482"/>
      <c r="F482"/>
    </row>
    <row r="483" spans="3:6">
      <c r="C483"/>
      <c r="D483"/>
      <c r="E483"/>
      <c r="F483"/>
    </row>
    <row r="484" spans="3:6">
      <c r="C484"/>
      <c r="D484"/>
      <c r="E484"/>
      <c r="F484"/>
    </row>
    <row r="485" spans="3:6">
      <c r="C485"/>
      <c r="D485"/>
      <c r="E485"/>
      <c r="F485"/>
    </row>
    <row r="486" spans="3:6">
      <c r="C486"/>
      <c r="D486"/>
      <c r="E486"/>
      <c r="F486"/>
    </row>
    <row r="487" spans="3:6">
      <c r="C487"/>
      <c r="D487"/>
      <c r="E487"/>
      <c r="F487"/>
    </row>
    <row r="488" spans="3:6">
      <c r="C488"/>
      <c r="D488"/>
      <c r="E488"/>
      <c r="F488"/>
    </row>
    <row r="489" spans="3:6">
      <c r="C489"/>
      <c r="D489"/>
      <c r="E489"/>
      <c r="F489"/>
    </row>
    <row r="490" spans="3:6">
      <c r="C490"/>
      <c r="D490"/>
      <c r="E490"/>
      <c r="F490"/>
    </row>
    <row r="491" spans="3:6">
      <c r="C491"/>
      <c r="D491"/>
      <c r="E491"/>
      <c r="F491"/>
    </row>
    <row r="492" spans="3:6">
      <c r="C492"/>
      <c r="D492"/>
      <c r="E492"/>
      <c r="F492"/>
    </row>
    <row r="493" spans="3:6">
      <c r="C493"/>
      <c r="D493"/>
      <c r="E493"/>
      <c r="F493"/>
    </row>
    <row r="494" spans="3:6">
      <c r="C494"/>
      <c r="D494"/>
      <c r="E494"/>
      <c r="F494"/>
    </row>
    <row r="495" spans="3:6">
      <c r="C495"/>
      <c r="D495"/>
      <c r="E495"/>
      <c r="F495"/>
    </row>
    <row r="496" spans="3:6">
      <c r="C496"/>
      <c r="D496"/>
      <c r="E496"/>
      <c r="F496"/>
    </row>
    <row r="497" spans="3:6">
      <c r="C497"/>
      <c r="D497"/>
      <c r="E497"/>
      <c r="F497"/>
    </row>
    <row r="498" spans="3:6">
      <c r="C498"/>
      <c r="D498"/>
      <c r="E498"/>
      <c r="F498"/>
    </row>
    <row r="499" spans="3:6">
      <c r="C499"/>
      <c r="D499"/>
      <c r="E499"/>
      <c r="F499"/>
    </row>
    <row r="500" spans="3:6">
      <c r="C500"/>
      <c r="D500"/>
      <c r="E500"/>
      <c r="F500"/>
    </row>
    <row r="501" spans="3:6">
      <c r="C501"/>
      <c r="D501"/>
      <c r="E501"/>
      <c r="F501"/>
    </row>
    <row r="502" spans="3:6">
      <c r="C502"/>
      <c r="D502"/>
      <c r="E502"/>
      <c r="F502"/>
    </row>
    <row r="503" spans="3:6">
      <c r="C503"/>
      <c r="D503"/>
      <c r="E503"/>
      <c r="F503"/>
    </row>
    <row r="504" spans="3:6">
      <c r="C504"/>
      <c r="D504"/>
      <c r="E504"/>
      <c r="F504"/>
    </row>
    <row r="505" spans="3:6">
      <c r="C505"/>
      <c r="D505"/>
      <c r="E505"/>
      <c r="F505"/>
    </row>
    <row r="506" spans="3:6">
      <c r="C506"/>
      <c r="D506"/>
      <c r="E506"/>
      <c r="F506"/>
    </row>
    <row r="507" spans="3:6">
      <c r="C507"/>
      <c r="D507"/>
      <c r="E507"/>
      <c r="F507"/>
    </row>
    <row r="508" spans="3:6">
      <c r="C508"/>
      <c r="D508"/>
      <c r="E508"/>
      <c r="F508"/>
    </row>
    <row r="509" spans="3:6">
      <c r="C509"/>
      <c r="D509"/>
      <c r="E509"/>
      <c r="F509"/>
    </row>
    <row r="510" spans="3:6">
      <c r="C510"/>
      <c r="D510"/>
      <c r="E510"/>
      <c r="F510"/>
    </row>
    <row r="511" spans="3:6">
      <c r="C511"/>
      <c r="D511"/>
      <c r="E511"/>
      <c r="F511"/>
    </row>
    <row r="512" spans="3:6">
      <c r="C512"/>
      <c r="D512"/>
      <c r="E512"/>
      <c r="F512"/>
    </row>
    <row r="513" spans="3:6">
      <c r="C513"/>
      <c r="D513"/>
      <c r="E513"/>
      <c r="F513"/>
    </row>
    <row r="514" spans="3:6">
      <c r="C514"/>
      <c r="D514"/>
      <c r="E514"/>
      <c r="F514"/>
    </row>
    <row r="515" spans="3:6">
      <c r="C515"/>
      <c r="D515"/>
      <c r="E515"/>
      <c r="F515"/>
    </row>
    <row r="516" spans="3:6">
      <c r="C516"/>
      <c r="D516"/>
      <c r="E516"/>
      <c r="F516"/>
    </row>
    <row r="517" spans="3:6">
      <c r="C517"/>
      <c r="D517"/>
      <c r="E517"/>
      <c r="F517"/>
    </row>
    <row r="518" spans="3:6">
      <c r="C518"/>
      <c r="D518"/>
      <c r="E518"/>
      <c r="F518"/>
    </row>
    <row r="519" spans="3:6">
      <c r="C519"/>
      <c r="D519"/>
      <c r="E519"/>
      <c r="F519"/>
    </row>
    <row r="520" spans="3:6">
      <c r="C520"/>
      <c r="D520"/>
      <c r="E520"/>
      <c r="F520"/>
    </row>
    <row r="521" spans="3:6">
      <c r="C521"/>
      <c r="D521"/>
      <c r="E521"/>
      <c r="F521"/>
    </row>
    <row r="522" spans="3:6">
      <c r="C522"/>
      <c r="D522"/>
      <c r="E522"/>
      <c r="F522"/>
    </row>
    <row r="523" spans="3:6">
      <c r="C523"/>
      <c r="D523"/>
      <c r="E523"/>
      <c r="F523"/>
    </row>
    <row r="524" spans="3:6">
      <c r="C524"/>
      <c r="D524"/>
      <c r="E524"/>
      <c r="F524"/>
    </row>
    <row r="525" spans="3:6">
      <c r="C525"/>
      <c r="D525"/>
      <c r="E525"/>
      <c r="F525"/>
    </row>
    <row r="526" spans="3:6">
      <c r="C526"/>
      <c r="D526"/>
      <c r="E526"/>
      <c r="F526"/>
    </row>
    <row r="527" spans="3:6">
      <c r="C527"/>
      <c r="D527"/>
      <c r="E527"/>
      <c r="F527"/>
    </row>
    <row r="528" spans="3:6">
      <c r="C528"/>
      <c r="D528"/>
      <c r="E528"/>
      <c r="F528"/>
    </row>
    <row r="529" spans="3:6">
      <c r="C529"/>
      <c r="D529"/>
      <c r="E529"/>
      <c r="F529"/>
    </row>
    <row r="530" spans="3:6">
      <c r="C530"/>
      <c r="D530"/>
      <c r="E530"/>
      <c r="F530"/>
    </row>
    <row r="531" spans="3:6">
      <c r="C531"/>
      <c r="D531"/>
      <c r="E531"/>
      <c r="F531"/>
    </row>
    <row r="532" spans="3:6">
      <c r="C532"/>
      <c r="D532"/>
      <c r="E532"/>
      <c r="F532"/>
    </row>
    <row r="533" spans="3:6">
      <c r="C533"/>
      <c r="D533"/>
      <c r="E533"/>
      <c r="F533"/>
    </row>
    <row r="534" spans="3:6">
      <c r="C534"/>
      <c r="D534"/>
      <c r="E534"/>
      <c r="F534"/>
    </row>
    <row r="535" spans="3:6">
      <c r="C535"/>
      <c r="D535"/>
      <c r="E535"/>
      <c r="F535"/>
    </row>
    <row r="536" spans="3:6">
      <c r="C536"/>
      <c r="D536"/>
      <c r="E536"/>
      <c r="F536"/>
    </row>
    <row r="537" spans="3:6">
      <c r="C537"/>
      <c r="D537"/>
      <c r="E537"/>
      <c r="F537"/>
    </row>
    <row r="538" spans="3:6">
      <c r="C538"/>
      <c r="D538"/>
      <c r="E538"/>
      <c r="F538"/>
    </row>
    <row r="539" spans="3:6">
      <c r="C539"/>
      <c r="D539"/>
      <c r="E539"/>
      <c r="F539"/>
    </row>
    <row r="540" spans="3:6">
      <c r="C540"/>
      <c r="D540"/>
      <c r="E540"/>
      <c r="F540"/>
    </row>
    <row r="541" spans="3:6">
      <c r="C541"/>
      <c r="D541"/>
      <c r="E541"/>
      <c r="F541"/>
    </row>
    <row r="542" spans="3:6">
      <c r="C542"/>
      <c r="D542"/>
      <c r="E542"/>
      <c r="F542"/>
    </row>
    <row r="543" spans="3:6">
      <c r="C543"/>
      <c r="D543"/>
      <c r="E543"/>
      <c r="F543"/>
    </row>
    <row r="544" spans="3:6">
      <c r="C544"/>
      <c r="D544"/>
      <c r="E544"/>
      <c r="F544"/>
    </row>
    <row r="545" spans="3:6">
      <c r="C545"/>
      <c r="D545"/>
      <c r="E545"/>
      <c r="F545"/>
    </row>
    <row r="546" spans="3:6">
      <c r="C546"/>
      <c r="D546"/>
      <c r="E546"/>
      <c r="F546"/>
    </row>
    <row r="547" spans="3:6">
      <c r="C547"/>
      <c r="D547"/>
      <c r="E547"/>
      <c r="F547"/>
    </row>
    <row r="548" spans="3:6">
      <c r="C548"/>
      <c r="D548"/>
      <c r="E548"/>
      <c r="F548"/>
    </row>
    <row r="549" spans="3:6">
      <c r="C549"/>
      <c r="D549"/>
      <c r="E549"/>
      <c r="F549"/>
    </row>
    <row r="550" spans="3:6">
      <c r="C550"/>
      <c r="D550"/>
      <c r="E550"/>
      <c r="F550"/>
    </row>
    <row r="551" spans="3:6">
      <c r="C551"/>
      <c r="D551"/>
      <c r="E551"/>
      <c r="F551"/>
    </row>
    <row r="552" spans="3:6">
      <c r="C552"/>
      <c r="D552"/>
      <c r="E552"/>
      <c r="F552"/>
    </row>
    <row r="553" spans="3:6">
      <c r="C553"/>
      <c r="D553"/>
      <c r="E553"/>
      <c r="F553"/>
    </row>
    <row r="554" spans="3:6">
      <c r="C554"/>
      <c r="D554"/>
      <c r="E554"/>
      <c r="F554"/>
    </row>
    <row r="555" spans="3:6">
      <c r="C555"/>
      <c r="D555"/>
      <c r="E555"/>
      <c r="F555"/>
    </row>
    <row r="556" spans="3:6">
      <c r="C556"/>
      <c r="D556"/>
      <c r="E556"/>
      <c r="F556"/>
    </row>
    <row r="557" spans="3:6">
      <c r="C557"/>
      <c r="D557"/>
      <c r="E557"/>
      <c r="F557"/>
    </row>
    <row r="558" spans="3:6">
      <c r="C558"/>
      <c r="D558"/>
      <c r="E558"/>
      <c r="F558"/>
    </row>
    <row r="559" spans="3:6">
      <c r="C559"/>
      <c r="D559"/>
      <c r="E559"/>
      <c r="F559"/>
    </row>
    <row r="560" spans="3:6">
      <c r="C560"/>
      <c r="D560"/>
      <c r="E560"/>
      <c r="F560"/>
    </row>
    <row r="561" spans="3:6">
      <c r="C561"/>
      <c r="D561"/>
      <c r="E561"/>
      <c r="F561"/>
    </row>
    <row r="562" spans="3:6">
      <c r="C562"/>
      <c r="D562"/>
      <c r="E562"/>
      <c r="F562"/>
    </row>
    <row r="563" spans="3:6">
      <c r="C563"/>
      <c r="D563"/>
      <c r="E563"/>
      <c r="F563"/>
    </row>
    <row r="564" spans="3:6">
      <c r="C564"/>
      <c r="D564"/>
      <c r="E564"/>
      <c r="F564"/>
    </row>
    <row r="565" spans="3:6">
      <c r="C565"/>
      <c r="D565"/>
      <c r="E565"/>
      <c r="F565"/>
    </row>
    <row r="566" spans="3:6">
      <c r="C566"/>
      <c r="D566"/>
      <c r="E566"/>
      <c r="F566"/>
    </row>
    <row r="567" spans="3:6">
      <c r="C567"/>
      <c r="D567"/>
      <c r="E567"/>
      <c r="F567"/>
    </row>
    <row r="568" spans="3:6">
      <c r="C568"/>
      <c r="D568"/>
      <c r="E568"/>
      <c r="F568"/>
    </row>
    <row r="569" spans="3:6">
      <c r="C569"/>
      <c r="D569"/>
      <c r="E569"/>
      <c r="F569"/>
    </row>
    <row r="570" spans="3:6">
      <c r="C570"/>
      <c r="D570"/>
      <c r="E570"/>
      <c r="F570"/>
    </row>
    <row r="571" spans="3:6">
      <c r="C571"/>
      <c r="D571"/>
      <c r="E571"/>
      <c r="F571"/>
    </row>
    <row r="572" spans="3:6">
      <c r="C572"/>
      <c r="D572"/>
      <c r="E572"/>
      <c r="F572"/>
    </row>
    <row r="573" spans="3:6">
      <c r="C573"/>
      <c r="D573"/>
      <c r="E573"/>
      <c r="F573"/>
    </row>
    <row r="574" spans="3:6">
      <c r="C574"/>
      <c r="D574"/>
      <c r="E574"/>
      <c r="F574"/>
    </row>
    <row r="575" spans="3:6">
      <c r="C575"/>
      <c r="D575"/>
      <c r="E575"/>
      <c r="F575"/>
    </row>
    <row r="576" spans="3:6">
      <c r="C576"/>
      <c r="D576"/>
      <c r="E576"/>
      <c r="F576"/>
    </row>
    <row r="577" spans="3:6">
      <c r="C577"/>
      <c r="D577"/>
      <c r="E577"/>
      <c r="F577"/>
    </row>
    <row r="578" spans="3:6">
      <c r="C578"/>
      <c r="D578"/>
      <c r="E578"/>
      <c r="F578"/>
    </row>
    <row r="579" spans="3:6">
      <c r="C579"/>
      <c r="D579"/>
      <c r="E579"/>
      <c r="F579"/>
    </row>
    <row r="580" spans="3:6">
      <c r="C580"/>
      <c r="D580"/>
      <c r="E580"/>
      <c r="F580"/>
    </row>
    <row r="581" spans="3:6">
      <c r="C581"/>
      <c r="D581"/>
      <c r="E581"/>
      <c r="F581"/>
    </row>
    <row r="582" spans="3:6">
      <c r="C582"/>
      <c r="D582"/>
      <c r="E582"/>
      <c r="F582"/>
    </row>
    <row r="583" spans="3:6">
      <c r="C583"/>
      <c r="D583"/>
      <c r="E583"/>
      <c r="F583"/>
    </row>
    <row r="584" spans="3:6">
      <c r="C584"/>
      <c r="D584"/>
      <c r="E584"/>
      <c r="F584"/>
    </row>
    <row r="585" spans="3:6">
      <c r="C585"/>
      <c r="D585"/>
      <c r="E585"/>
      <c r="F585"/>
    </row>
    <row r="586" spans="3:6">
      <c r="C586"/>
      <c r="D586"/>
      <c r="E586"/>
      <c r="F586"/>
    </row>
    <row r="587" spans="3:6">
      <c r="C587"/>
      <c r="D587"/>
      <c r="E587"/>
      <c r="F587"/>
    </row>
    <row r="588" spans="3:6">
      <c r="C588"/>
      <c r="D588"/>
      <c r="E588"/>
      <c r="F588"/>
    </row>
    <row r="589" spans="3:6">
      <c r="C589"/>
      <c r="D589"/>
      <c r="E589"/>
      <c r="F589"/>
    </row>
    <row r="590" spans="3:6">
      <c r="C590"/>
      <c r="D590"/>
      <c r="E590"/>
      <c r="F590"/>
    </row>
    <row r="591" spans="3:6">
      <c r="C591"/>
      <c r="D591"/>
      <c r="E591"/>
      <c r="F591"/>
    </row>
    <row r="592" spans="3:6">
      <c r="C592"/>
      <c r="D592"/>
      <c r="E592"/>
      <c r="F592"/>
    </row>
    <row r="593" spans="3:6">
      <c r="C593"/>
      <c r="D593"/>
      <c r="E593"/>
      <c r="F593"/>
    </row>
    <row r="594" spans="3:6">
      <c r="C594"/>
      <c r="D594"/>
      <c r="E594"/>
      <c r="F594"/>
    </row>
    <row r="595" spans="3:6">
      <c r="C595"/>
      <c r="D595"/>
      <c r="E595"/>
      <c r="F595"/>
    </row>
    <row r="596" spans="3:6">
      <c r="C596"/>
      <c r="D596"/>
      <c r="E596"/>
      <c r="F596"/>
    </row>
    <row r="597" spans="3:6">
      <c r="C597"/>
      <c r="D597"/>
      <c r="E597"/>
      <c r="F597"/>
    </row>
    <row r="598" spans="3:6">
      <c r="C598"/>
      <c r="D598"/>
      <c r="E598"/>
      <c r="F598"/>
    </row>
    <row r="599" spans="3:6">
      <c r="C599"/>
      <c r="D599"/>
      <c r="E599"/>
      <c r="F599"/>
    </row>
    <row r="600" spans="3:6">
      <c r="C600"/>
      <c r="D600"/>
      <c r="E600"/>
      <c r="F600"/>
    </row>
    <row r="601" spans="3:6">
      <c r="C601"/>
      <c r="D601"/>
      <c r="E601"/>
      <c r="F601"/>
    </row>
    <row r="602" spans="3:6">
      <c r="C602"/>
      <c r="D602"/>
      <c r="E602"/>
      <c r="F602"/>
    </row>
    <row r="603" spans="3:6">
      <c r="C603"/>
      <c r="D603"/>
      <c r="E603"/>
      <c r="F603"/>
    </row>
    <row r="604" spans="3:6">
      <c r="C604"/>
      <c r="D604"/>
      <c r="E604"/>
      <c r="F604"/>
    </row>
    <row r="605" spans="3:6">
      <c r="C605"/>
      <c r="D605"/>
      <c r="E605"/>
      <c r="F605"/>
    </row>
    <row r="606" spans="3:6">
      <c r="C606"/>
      <c r="D606"/>
      <c r="E606"/>
      <c r="F606"/>
    </row>
    <row r="607" spans="3:6">
      <c r="C607"/>
      <c r="D607"/>
      <c r="E607"/>
      <c r="F607"/>
    </row>
    <row r="608" spans="3:6">
      <c r="C608"/>
      <c r="D608"/>
      <c r="E608"/>
      <c r="F608"/>
    </row>
    <row r="609" spans="3:6">
      <c r="C609"/>
      <c r="D609"/>
      <c r="E609"/>
      <c r="F609"/>
    </row>
    <row r="610" spans="3:6">
      <c r="C610"/>
      <c r="D610"/>
      <c r="E610"/>
      <c r="F610"/>
    </row>
    <row r="611" spans="3:6">
      <c r="C611"/>
      <c r="D611"/>
      <c r="E611"/>
      <c r="F611"/>
    </row>
    <row r="612" spans="3:6">
      <c r="C612"/>
      <c r="D612"/>
      <c r="E612"/>
      <c r="F612"/>
    </row>
    <row r="613" spans="3:6">
      <c r="C613"/>
      <c r="D613"/>
      <c r="E613"/>
      <c r="F613"/>
    </row>
    <row r="614" spans="3:6">
      <c r="C614"/>
      <c r="D614"/>
      <c r="E614"/>
      <c r="F614"/>
    </row>
    <row r="615" spans="3:6">
      <c r="C615"/>
      <c r="D615"/>
      <c r="E615"/>
      <c r="F615"/>
    </row>
  </sheetData>
  <sheetProtection autoFilter="0" pivotTables="0"/>
  <mergeCells count="6">
    <mergeCell ref="M5:M12"/>
    <mergeCell ref="C6:E6"/>
    <mergeCell ref="C2:F2"/>
    <mergeCell ref="C3:F3"/>
    <mergeCell ref="C4:F4"/>
    <mergeCell ref="C5:F5"/>
  </mergeCells>
  <pageMargins left="0.7" right="0.7" top="0.75" bottom="0.75" header="0.3" footer="0.3"/>
  <pageSetup scale="65" orientation="landscape"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16A4B-AAF1-4EDB-B9CA-4FC3E73D8595}">
  <dimension ref="A1"/>
  <sheetViews>
    <sheetView workbookViewId="0"/>
  </sheetViews>
  <sheetFormatPr baseColWidth="10" defaultColWidth="11.44140625" defaultRowHeight="14.4"/>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7"/>
  <dimension ref="A1:BW1320"/>
  <sheetViews>
    <sheetView zoomScale="80" zoomScaleNormal="80" workbookViewId="0">
      <pane xSplit="3" ySplit="1" topLeftCell="AE1308" activePane="bottomRight" state="frozen"/>
      <selection pane="topRight" activeCell="D1" sqref="D1"/>
      <selection pane="bottomLeft" activeCell="A2" sqref="A2"/>
      <selection pane="bottomRight" activeCell="AK1318" sqref="AK1318"/>
    </sheetView>
  </sheetViews>
  <sheetFormatPr baseColWidth="10" defaultColWidth="11.44140625" defaultRowHeight="14.4"/>
  <cols>
    <col min="1" max="1" width="13" style="83" customWidth="1"/>
    <col min="2" max="2" width="11.44140625" style="83" customWidth="1"/>
    <col min="3" max="3" width="18" style="83" customWidth="1"/>
    <col min="4" max="4" width="13.44140625" style="100" customWidth="1"/>
    <col min="5" max="5" width="16.33203125" style="83" customWidth="1"/>
    <col min="6" max="6" width="15.88671875" style="100" customWidth="1"/>
    <col min="7" max="7" width="21.5546875" style="83" customWidth="1"/>
    <col min="8" max="8" width="11.44140625" style="83" customWidth="1"/>
    <col min="9" max="9" width="29.109375" style="83" customWidth="1"/>
    <col min="10" max="10" width="16.33203125" style="83" customWidth="1"/>
    <col min="11" max="11" width="16.6640625" style="83" customWidth="1"/>
    <col min="12" max="12" width="20.5546875" style="83" customWidth="1"/>
    <col min="13" max="13" width="13" style="83" customWidth="1"/>
    <col min="14" max="14" width="13" style="101" customWidth="1"/>
    <col min="15" max="17" width="11.44140625" style="83" customWidth="1"/>
    <col min="18" max="18" width="13.33203125" style="83" customWidth="1"/>
    <col min="19" max="20" width="17.5546875" style="83" customWidth="1"/>
    <col min="21" max="21" width="14" style="83" customWidth="1"/>
    <col min="22" max="22" width="17.5546875" style="83" customWidth="1"/>
    <col min="23" max="23" width="35.109375" style="83" customWidth="1"/>
    <col min="24" max="24" width="17.5546875" style="101" customWidth="1"/>
    <col min="25" max="25" width="17.5546875" style="102" customWidth="1"/>
    <col min="26" max="26" width="17.5546875" style="83" customWidth="1"/>
    <col min="27" max="27" width="23.33203125" style="83" customWidth="1"/>
    <col min="28" max="28" width="17.109375" style="83" customWidth="1"/>
    <col min="29" max="29" width="34.44140625" style="103" customWidth="1"/>
    <col min="30" max="33" width="20.5546875" style="103" customWidth="1"/>
    <col min="34" max="34" width="27.109375" style="103" customWidth="1"/>
    <col min="35" max="35" width="16.44140625" style="83" customWidth="1"/>
    <col min="36" max="36" width="18.33203125" style="83" customWidth="1"/>
    <col min="37" max="38" width="14.88671875" style="83" customWidth="1"/>
    <col min="39" max="39" width="13.88671875" style="83" customWidth="1"/>
    <col min="40" max="41" width="18.109375" style="83" customWidth="1"/>
    <col min="42" max="42" width="19.88671875" style="83" customWidth="1"/>
    <col min="43" max="55" width="15.6640625" style="83" customWidth="1"/>
    <col min="56" max="69" width="16" style="83" customWidth="1"/>
    <col min="70" max="73" width="21.44140625" style="83" customWidth="1"/>
    <col min="74" max="74" width="11.44140625" style="83"/>
    <col min="75" max="75" width="11.44140625" style="84"/>
    <col min="76" max="76" width="17.109375" style="83" bestFit="1" customWidth="1"/>
    <col min="77" max="16384" width="11.44140625" style="83"/>
  </cols>
  <sheetData>
    <row r="1" spans="1:75" s="13" customFormat="1" ht="67.650000000000006" customHeight="1">
      <c r="A1" s="1" t="s">
        <v>2306</v>
      </c>
      <c r="B1" s="1" t="s">
        <v>2307</v>
      </c>
      <c r="C1" s="1" t="s">
        <v>2308</v>
      </c>
      <c r="D1" s="1" t="s">
        <v>2309</v>
      </c>
      <c r="E1" s="1" t="s">
        <v>2310</v>
      </c>
      <c r="F1" s="1" t="s">
        <v>2311</v>
      </c>
      <c r="G1" s="1" t="s">
        <v>2312</v>
      </c>
      <c r="H1" s="1" t="s">
        <v>3</v>
      </c>
      <c r="I1" s="3" t="s">
        <v>2313</v>
      </c>
      <c r="J1" s="1" t="s">
        <v>2314</v>
      </c>
      <c r="K1" s="1" t="s">
        <v>2315</v>
      </c>
      <c r="L1" s="1" t="s">
        <v>2316</v>
      </c>
      <c r="M1" s="3" t="s">
        <v>2317</v>
      </c>
      <c r="N1" s="128" t="s">
        <v>2318</v>
      </c>
      <c r="O1" s="1" t="s">
        <v>2319</v>
      </c>
      <c r="P1" s="3" t="s">
        <v>2320</v>
      </c>
      <c r="Q1" s="1" t="s">
        <v>2321</v>
      </c>
      <c r="R1" s="1" t="s">
        <v>2322</v>
      </c>
      <c r="S1" s="3" t="s">
        <v>2323</v>
      </c>
      <c r="T1" s="1" t="s">
        <v>2324</v>
      </c>
      <c r="U1" s="1" t="s">
        <v>2325</v>
      </c>
      <c r="V1" s="1" t="s">
        <v>2326</v>
      </c>
      <c r="W1" s="1" t="s">
        <v>2327</v>
      </c>
      <c r="X1" s="1" t="s">
        <v>2328</v>
      </c>
      <c r="Y1" s="1" t="s">
        <v>2329</v>
      </c>
      <c r="Z1" s="4" t="s">
        <v>2330</v>
      </c>
      <c r="AA1" s="4" t="s">
        <v>2331</v>
      </c>
      <c r="AB1" s="4" t="s">
        <v>2332</v>
      </c>
      <c r="AC1" s="5" t="s">
        <v>2333</v>
      </c>
      <c r="AD1" s="6" t="s">
        <v>2334</v>
      </c>
      <c r="AE1" s="6" t="s">
        <v>2335</v>
      </c>
      <c r="AF1" s="6" t="s">
        <v>2336</v>
      </c>
      <c r="AG1" s="6" t="s">
        <v>2337</v>
      </c>
      <c r="AH1" s="6" t="s">
        <v>2338</v>
      </c>
      <c r="AI1" s="7" t="s">
        <v>2339</v>
      </c>
      <c r="AJ1" s="8" t="s">
        <v>2340</v>
      </c>
      <c r="AK1" s="9" t="s">
        <v>2341</v>
      </c>
      <c r="AL1" s="8" t="s">
        <v>2342</v>
      </c>
      <c r="AM1" s="9" t="s">
        <v>2343</v>
      </c>
      <c r="AN1" s="4" t="s">
        <v>2344</v>
      </c>
      <c r="AO1" s="4" t="s">
        <v>2345</v>
      </c>
      <c r="AP1" s="10" t="s">
        <v>2346</v>
      </c>
      <c r="AQ1" s="10" t="s">
        <v>2347</v>
      </c>
      <c r="AR1" s="10" t="s">
        <v>2348</v>
      </c>
      <c r="AS1" s="10" t="s">
        <v>2349</v>
      </c>
      <c r="AT1" s="10" t="s">
        <v>2350</v>
      </c>
      <c r="AU1" s="2" t="s">
        <v>2351</v>
      </c>
      <c r="AV1" s="2" t="s">
        <v>2352</v>
      </c>
      <c r="AW1" s="2" t="s">
        <v>2353</v>
      </c>
      <c r="AX1" s="2" t="s">
        <v>2354</v>
      </c>
      <c r="AY1" s="2" t="s">
        <v>2355</v>
      </c>
      <c r="AZ1" s="2" t="s">
        <v>2356</v>
      </c>
      <c r="BA1" s="2" t="s">
        <v>2357</v>
      </c>
      <c r="BB1" s="2" t="s">
        <v>2358</v>
      </c>
      <c r="BC1" s="11" t="s">
        <v>2359</v>
      </c>
      <c r="BD1" s="7" t="s">
        <v>2360</v>
      </c>
      <c r="BE1" s="7" t="s">
        <v>2361</v>
      </c>
      <c r="BF1" s="12" t="s">
        <v>2362</v>
      </c>
      <c r="BG1" s="7" t="s">
        <v>2363</v>
      </c>
      <c r="BH1" s="10" t="s">
        <v>2364</v>
      </c>
      <c r="BI1" s="10" t="s">
        <v>2365</v>
      </c>
      <c r="BJ1" s="10" t="s">
        <v>2366</v>
      </c>
      <c r="BK1" s="10" t="s">
        <v>2367</v>
      </c>
      <c r="BL1" s="10" t="s">
        <v>2368</v>
      </c>
      <c r="BM1" s="2" t="s">
        <v>2369</v>
      </c>
      <c r="BN1" s="2" t="s">
        <v>2370</v>
      </c>
      <c r="BO1" s="2" t="s">
        <v>2371</v>
      </c>
      <c r="BP1" s="2" t="s">
        <v>2372</v>
      </c>
      <c r="BQ1" s="2" t="s">
        <v>2373</v>
      </c>
      <c r="BR1" s="10" t="s">
        <v>2374</v>
      </c>
      <c r="BS1" s="10" t="s">
        <v>2375</v>
      </c>
      <c r="BT1" s="10" t="s">
        <v>2376</v>
      </c>
      <c r="BU1" s="10" t="s">
        <v>2377</v>
      </c>
      <c r="BW1" s="14"/>
    </row>
    <row r="2" spans="1:75" ht="54.9" customHeight="1">
      <c r="A2" s="15">
        <v>1</v>
      </c>
      <c r="B2" s="16">
        <v>1</v>
      </c>
      <c r="C2" s="17" t="s">
        <v>27</v>
      </c>
      <c r="D2" s="16">
        <v>1</v>
      </c>
      <c r="E2" s="18" t="s">
        <v>2378</v>
      </c>
      <c r="F2" s="16">
        <v>1</v>
      </c>
      <c r="G2" s="18" t="s">
        <v>2379</v>
      </c>
      <c r="H2" s="19">
        <v>1</v>
      </c>
      <c r="I2" s="18" t="s">
        <v>2380</v>
      </c>
      <c r="J2" s="15">
        <v>1960</v>
      </c>
      <c r="K2" s="18" t="s">
        <v>2381</v>
      </c>
      <c r="L2" s="20" t="s">
        <v>207</v>
      </c>
      <c r="M2" s="17" t="s">
        <v>202</v>
      </c>
      <c r="N2" s="15">
        <v>19602</v>
      </c>
      <c r="O2" s="17" t="s">
        <v>2382</v>
      </c>
      <c r="P2" s="73">
        <v>977</v>
      </c>
      <c r="Q2" s="18" t="s">
        <v>2383</v>
      </c>
      <c r="R2" s="18" t="s">
        <v>2384</v>
      </c>
      <c r="S2" s="18" t="s">
        <v>2380</v>
      </c>
      <c r="T2" s="18" t="s">
        <v>2385</v>
      </c>
      <c r="U2" s="16">
        <v>3</v>
      </c>
      <c r="V2" s="20" t="s">
        <v>2386</v>
      </c>
      <c r="W2" s="20" t="s">
        <v>2387</v>
      </c>
      <c r="X2" s="16">
        <v>92</v>
      </c>
      <c r="Y2" s="20" t="s">
        <v>138</v>
      </c>
      <c r="Z2" s="20">
        <v>1</v>
      </c>
      <c r="AA2" s="20" t="s">
        <v>2388</v>
      </c>
      <c r="AB2" s="20">
        <v>1</v>
      </c>
      <c r="AC2" s="27" t="s">
        <v>2389</v>
      </c>
      <c r="AD2" s="129">
        <v>5566800000</v>
      </c>
      <c r="AE2" s="79">
        <v>5737770000</v>
      </c>
      <c r="AF2" s="79">
        <v>5919090000</v>
      </c>
      <c r="AG2" s="79">
        <v>6107200000</v>
      </c>
      <c r="AH2" s="79">
        <v>23330860000</v>
      </c>
      <c r="AI2" s="63">
        <v>1</v>
      </c>
      <c r="AJ2" s="64">
        <v>732.75</v>
      </c>
      <c r="AK2" s="130">
        <v>0.75</v>
      </c>
      <c r="AL2" s="64">
        <v>7236</v>
      </c>
      <c r="AM2" s="130">
        <v>7.4063459570112586</v>
      </c>
      <c r="AN2" s="131" t="s">
        <v>2390</v>
      </c>
      <c r="AO2" s="131" t="s">
        <v>2391</v>
      </c>
      <c r="AP2" s="132" t="s">
        <v>2392</v>
      </c>
      <c r="AQ2" s="77">
        <v>977</v>
      </c>
      <c r="AR2" s="77">
        <v>977</v>
      </c>
      <c r="AS2" s="77">
        <v>977</v>
      </c>
      <c r="AT2" s="77">
        <v>0</v>
      </c>
      <c r="AU2" s="77">
        <v>11621</v>
      </c>
      <c r="AV2" s="77">
        <v>17323</v>
      </c>
      <c r="AW2" s="77">
        <v>0</v>
      </c>
      <c r="AX2" s="76">
        <v>0</v>
      </c>
      <c r="AY2" s="78" t="s">
        <v>2393</v>
      </c>
      <c r="AZ2" s="78" t="s">
        <v>2393</v>
      </c>
      <c r="BA2" s="78" t="s">
        <v>2394</v>
      </c>
      <c r="BB2" s="78"/>
      <c r="BC2" s="79">
        <v>7703229000</v>
      </c>
      <c r="BD2" s="79">
        <v>5406826000</v>
      </c>
      <c r="BE2" s="80">
        <v>7514423000</v>
      </c>
      <c r="BF2" s="80">
        <v>7703229000</v>
      </c>
      <c r="BG2" s="80">
        <v>0</v>
      </c>
      <c r="BH2" s="80">
        <v>5587556272</v>
      </c>
      <c r="BI2" s="80">
        <v>7785872855</v>
      </c>
      <c r="BJ2" s="80">
        <v>7963545000</v>
      </c>
      <c r="BK2" s="80">
        <v>0</v>
      </c>
      <c r="BL2" s="80">
        <v>21336974127</v>
      </c>
      <c r="BM2" s="74">
        <v>7867458446</v>
      </c>
      <c r="BN2" s="80">
        <v>5563025138</v>
      </c>
      <c r="BO2" s="80">
        <v>7754737034</v>
      </c>
      <c r="BP2" s="133">
        <v>7867458446</v>
      </c>
      <c r="BQ2" s="25">
        <v>0</v>
      </c>
      <c r="BR2" s="82" t="s">
        <v>2395</v>
      </c>
      <c r="BS2" s="82" t="s">
        <v>2396</v>
      </c>
      <c r="BT2" s="134" t="s">
        <v>2397</v>
      </c>
      <c r="BU2" s="26"/>
    </row>
    <row r="3" spans="1:75" ht="54.9" customHeight="1">
      <c r="A3" s="15">
        <v>2</v>
      </c>
      <c r="B3" s="16">
        <v>1</v>
      </c>
      <c r="C3" s="17" t="s">
        <v>27</v>
      </c>
      <c r="D3" s="16">
        <v>1</v>
      </c>
      <c r="E3" s="18" t="s">
        <v>2378</v>
      </c>
      <c r="F3" s="20">
        <v>1</v>
      </c>
      <c r="G3" s="27" t="s">
        <v>2379</v>
      </c>
      <c r="H3" s="19">
        <v>2</v>
      </c>
      <c r="I3" s="18" t="s">
        <v>2398</v>
      </c>
      <c r="J3" s="15">
        <v>1960</v>
      </c>
      <c r="K3" s="18" t="s">
        <v>2381</v>
      </c>
      <c r="L3" s="20" t="s">
        <v>2399</v>
      </c>
      <c r="M3" s="17" t="s">
        <v>202</v>
      </c>
      <c r="N3" s="15">
        <v>19601</v>
      </c>
      <c r="O3" s="17" t="s">
        <v>2400</v>
      </c>
      <c r="P3" s="73">
        <v>1542</v>
      </c>
      <c r="Q3" s="18" t="s">
        <v>2401</v>
      </c>
      <c r="R3" s="18" t="s">
        <v>2402</v>
      </c>
      <c r="S3" s="18" t="s">
        <v>2403</v>
      </c>
      <c r="T3" s="18" t="s">
        <v>2385</v>
      </c>
      <c r="U3" s="16">
        <v>3</v>
      </c>
      <c r="V3" s="20" t="s">
        <v>2386</v>
      </c>
      <c r="W3" s="20" t="s">
        <v>2404</v>
      </c>
      <c r="X3" s="16">
        <v>92</v>
      </c>
      <c r="Y3" s="20" t="s">
        <v>138</v>
      </c>
      <c r="Z3" s="20">
        <v>1</v>
      </c>
      <c r="AA3" s="20" t="s">
        <v>2388</v>
      </c>
      <c r="AB3" s="20">
        <v>2</v>
      </c>
      <c r="AC3" s="18" t="s">
        <v>2405</v>
      </c>
      <c r="AD3" s="129">
        <v>1855600000</v>
      </c>
      <c r="AE3" s="135">
        <v>1912590000</v>
      </c>
      <c r="AF3" s="135">
        <v>1973030000</v>
      </c>
      <c r="AG3" s="135">
        <v>2035730000</v>
      </c>
      <c r="AH3" s="79">
        <v>7776950000</v>
      </c>
      <c r="AI3" s="63">
        <v>1</v>
      </c>
      <c r="AJ3" s="64">
        <v>860.5</v>
      </c>
      <c r="AK3" s="130">
        <v>0.55804150453955903</v>
      </c>
      <c r="AL3" s="64">
        <v>860.5</v>
      </c>
      <c r="AM3" s="130">
        <v>0.55804150453955903</v>
      </c>
      <c r="AN3" s="131" t="s">
        <v>2406</v>
      </c>
      <c r="AO3" s="131" t="s">
        <v>2406</v>
      </c>
      <c r="AP3" s="132" t="s">
        <v>2392</v>
      </c>
      <c r="AQ3" s="77">
        <v>950</v>
      </c>
      <c r="AR3" s="77">
        <v>950</v>
      </c>
      <c r="AS3" s="77">
        <v>1542</v>
      </c>
      <c r="AT3" s="77">
        <v>0</v>
      </c>
      <c r="AU3" s="77">
        <v>950</v>
      </c>
      <c r="AV3" s="77">
        <v>950</v>
      </c>
      <c r="AW3" s="77">
        <v>1542</v>
      </c>
      <c r="AX3" s="76">
        <v>0</v>
      </c>
      <c r="AY3" s="78" t="s">
        <v>2393</v>
      </c>
      <c r="AZ3" s="78" t="s">
        <v>2393</v>
      </c>
      <c r="BA3" s="78" t="s">
        <v>2393</v>
      </c>
      <c r="BB3" s="78"/>
      <c r="BC3" s="135">
        <v>3577735000</v>
      </c>
      <c r="BD3" s="135">
        <v>1802275000</v>
      </c>
      <c r="BE3" s="80">
        <v>2573553000</v>
      </c>
      <c r="BF3" s="80">
        <v>3577735000</v>
      </c>
      <c r="BG3" s="80">
        <v>0</v>
      </c>
      <c r="BH3" s="80">
        <v>1631832156</v>
      </c>
      <c r="BI3" s="80">
        <v>1804964945</v>
      </c>
      <c r="BJ3" s="80">
        <v>2793393259</v>
      </c>
      <c r="BK3" s="80">
        <v>0</v>
      </c>
      <c r="BL3" s="80">
        <v>6230190360</v>
      </c>
      <c r="BM3" s="74">
        <v>1407931842</v>
      </c>
      <c r="BN3" s="80">
        <v>1237695710</v>
      </c>
      <c r="BO3" s="80">
        <v>1739130296</v>
      </c>
      <c r="BP3" s="133">
        <v>1407931842</v>
      </c>
      <c r="BQ3" s="25">
        <v>0</v>
      </c>
      <c r="BR3" s="82" t="s">
        <v>2407</v>
      </c>
      <c r="BS3" s="82" t="s">
        <v>2408</v>
      </c>
      <c r="BT3" s="134" t="s">
        <v>2409</v>
      </c>
      <c r="BU3" s="26"/>
    </row>
    <row r="4" spans="1:75" ht="54.9" customHeight="1">
      <c r="A4" s="15">
        <v>3</v>
      </c>
      <c r="B4" s="16">
        <v>1</v>
      </c>
      <c r="C4" s="17" t="s">
        <v>27</v>
      </c>
      <c r="D4" s="16">
        <v>1</v>
      </c>
      <c r="E4" s="18" t="s">
        <v>2378</v>
      </c>
      <c r="F4" s="16">
        <v>6</v>
      </c>
      <c r="G4" s="18" t="s">
        <v>2410</v>
      </c>
      <c r="H4" s="19">
        <v>3</v>
      </c>
      <c r="I4" s="18" t="s">
        <v>2411</v>
      </c>
      <c r="J4" s="15">
        <v>1941</v>
      </c>
      <c r="K4" s="18" t="s">
        <v>2412</v>
      </c>
      <c r="L4" s="20" t="s">
        <v>2413</v>
      </c>
      <c r="M4" s="17" t="s">
        <v>37</v>
      </c>
      <c r="N4" s="15">
        <v>19413</v>
      </c>
      <c r="O4" s="17" t="s">
        <v>2414</v>
      </c>
      <c r="P4" s="73">
        <v>208</v>
      </c>
      <c r="Q4" s="18" t="s">
        <v>2415</v>
      </c>
      <c r="R4" s="18" t="s">
        <v>2416</v>
      </c>
      <c r="S4" s="18" t="s">
        <v>2411</v>
      </c>
      <c r="T4" s="18" t="s">
        <v>32</v>
      </c>
      <c r="U4" s="16">
        <v>5</v>
      </c>
      <c r="V4" s="20" t="s">
        <v>2417</v>
      </c>
      <c r="W4" s="20" t="s">
        <v>2418</v>
      </c>
      <c r="X4" s="16">
        <v>89</v>
      </c>
      <c r="Y4" s="20" t="s">
        <v>228</v>
      </c>
      <c r="Z4" s="20">
        <v>14</v>
      </c>
      <c r="AA4" s="20" t="s">
        <v>2419</v>
      </c>
      <c r="AB4" s="20">
        <v>23</v>
      </c>
      <c r="AC4" s="18" t="s">
        <v>2420</v>
      </c>
      <c r="AD4" s="129">
        <v>1100000000</v>
      </c>
      <c r="AE4" s="79">
        <v>600000000</v>
      </c>
      <c r="AF4" s="79">
        <v>450000000</v>
      </c>
      <c r="AG4" s="79">
        <v>346000000</v>
      </c>
      <c r="AH4" s="79">
        <v>2496000000</v>
      </c>
      <c r="AI4" s="63">
        <v>1</v>
      </c>
      <c r="AJ4" s="64">
        <v>302</v>
      </c>
      <c r="AK4" s="130">
        <v>1.4519230769230769</v>
      </c>
      <c r="AL4" s="64">
        <v>254</v>
      </c>
      <c r="AM4" s="130">
        <v>1.2211538461538463</v>
      </c>
      <c r="AN4" s="131" t="s">
        <v>2391</v>
      </c>
      <c r="AO4" s="131" t="s">
        <v>2391</v>
      </c>
      <c r="AP4" s="132" t="s">
        <v>2392</v>
      </c>
      <c r="AQ4" s="77">
        <v>127</v>
      </c>
      <c r="AR4" s="77">
        <v>51</v>
      </c>
      <c r="AS4" s="77">
        <v>124</v>
      </c>
      <c r="AT4" s="77">
        <v>0</v>
      </c>
      <c r="AU4" s="77">
        <v>127</v>
      </c>
      <c r="AV4" s="77">
        <v>71</v>
      </c>
      <c r="AW4" s="77">
        <v>56</v>
      </c>
      <c r="AX4" s="76">
        <v>0</v>
      </c>
      <c r="AY4" s="78" t="s">
        <v>2393</v>
      </c>
      <c r="AZ4" s="78" t="s">
        <v>2393</v>
      </c>
      <c r="BA4" s="78" t="s">
        <v>2394</v>
      </c>
      <c r="BB4" s="78"/>
      <c r="BC4" s="79">
        <v>585640000</v>
      </c>
      <c r="BD4" s="79">
        <v>1068389000</v>
      </c>
      <c r="BE4" s="80">
        <v>650496000</v>
      </c>
      <c r="BF4" s="80">
        <v>585640000</v>
      </c>
      <c r="BG4" s="80">
        <v>0</v>
      </c>
      <c r="BH4" s="80">
        <v>1078116387</v>
      </c>
      <c r="BI4" s="80">
        <v>653596067</v>
      </c>
      <c r="BJ4" s="80">
        <v>855753733</v>
      </c>
      <c r="BK4" s="80">
        <v>0</v>
      </c>
      <c r="BL4" s="80">
        <v>2587466187</v>
      </c>
      <c r="BM4" s="74">
        <v>276774974</v>
      </c>
      <c r="BN4" s="80">
        <v>782236033</v>
      </c>
      <c r="BO4" s="80">
        <v>398337154</v>
      </c>
      <c r="BP4" s="133">
        <v>276774974</v>
      </c>
      <c r="BQ4" s="25">
        <v>0</v>
      </c>
      <c r="BR4" s="82" t="s">
        <v>2421</v>
      </c>
      <c r="BS4" s="82" t="s">
        <v>2422</v>
      </c>
      <c r="BT4" s="134" t="s">
        <v>2423</v>
      </c>
      <c r="BU4" s="26"/>
    </row>
    <row r="5" spans="1:75" ht="54.9" customHeight="1">
      <c r="A5" s="15">
        <v>4</v>
      </c>
      <c r="B5" s="16">
        <v>1</v>
      </c>
      <c r="C5" s="17" t="s">
        <v>27</v>
      </c>
      <c r="D5" s="16">
        <v>1</v>
      </c>
      <c r="E5" s="18" t="s">
        <v>2378</v>
      </c>
      <c r="F5" s="16">
        <v>6</v>
      </c>
      <c r="G5" s="18" t="s">
        <v>2410</v>
      </c>
      <c r="H5" s="19">
        <v>4</v>
      </c>
      <c r="I5" s="18" t="s">
        <v>2424</v>
      </c>
      <c r="J5" s="15">
        <v>1941</v>
      </c>
      <c r="K5" s="18" t="s">
        <v>2412</v>
      </c>
      <c r="L5" s="20" t="s">
        <v>2425</v>
      </c>
      <c r="M5" s="17" t="s">
        <v>37</v>
      </c>
      <c r="N5" s="15">
        <v>19414</v>
      </c>
      <c r="O5" s="17" t="s">
        <v>2426</v>
      </c>
      <c r="P5" s="73">
        <v>211</v>
      </c>
      <c r="Q5" s="18" t="s">
        <v>2415</v>
      </c>
      <c r="R5" s="18" t="s">
        <v>2427</v>
      </c>
      <c r="S5" s="18" t="s">
        <v>2424</v>
      </c>
      <c r="T5" s="18" t="s">
        <v>32</v>
      </c>
      <c r="U5" s="16">
        <v>5</v>
      </c>
      <c r="V5" s="20" t="s">
        <v>2417</v>
      </c>
      <c r="W5" s="20" t="s">
        <v>2428</v>
      </c>
      <c r="X5" s="16">
        <v>89</v>
      </c>
      <c r="Y5" s="20" t="s">
        <v>228</v>
      </c>
      <c r="Z5" s="20">
        <v>14</v>
      </c>
      <c r="AA5" s="20" t="s">
        <v>2419</v>
      </c>
      <c r="AB5" s="20">
        <v>24</v>
      </c>
      <c r="AC5" s="18" t="s">
        <v>2429</v>
      </c>
      <c r="AD5" s="129">
        <v>1000000000</v>
      </c>
      <c r="AE5" s="79">
        <v>550000000</v>
      </c>
      <c r="AF5" s="79">
        <v>284000000</v>
      </c>
      <c r="AG5" s="79">
        <v>282910000</v>
      </c>
      <c r="AH5" s="79">
        <v>2116910000</v>
      </c>
      <c r="AI5" s="63">
        <v>1</v>
      </c>
      <c r="AJ5" s="64">
        <v>252</v>
      </c>
      <c r="AK5" s="130">
        <v>1.1943127962085307</v>
      </c>
      <c r="AL5" s="64">
        <v>310</v>
      </c>
      <c r="AM5" s="130">
        <v>1.4691943127962086</v>
      </c>
      <c r="AN5" s="131" t="s">
        <v>2391</v>
      </c>
      <c r="AO5" s="131" t="s">
        <v>2391</v>
      </c>
      <c r="AP5" s="132" t="s">
        <v>2392</v>
      </c>
      <c r="AQ5" s="77">
        <v>112</v>
      </c>
      <c r="AR5" s="77">
        <v>56</v>
      </c>
      <c r="AS5" s="77">
        <v>84</v>
      </c>
      <c r="AT5" s="77">
        <v>0</v>
      </c>
      <c r="AU5" s="77">
        <v>112</v>
      </c>
      <c r="AV5" s="77">
        <v>126</v>
      </c>
      <c r="AW5" s="77">
        <v>72</v>
      </c>
      <c r="AX5" s="76">
        <v>0</v>
      </c>
      <c r="AY5" s="78" t="s">
        <v>2393</v>
      </c>
      <c r="AZ5" s="78" t="s">
        <v>2393</v>
      </c>
      <c r="BA5" s="78" t="s">
        <v>2394</v>
      </c>
      <c r="BB5" s="78"/>
      <c r="BC5" s="79">
        <v>369604000</v>
      </c>
      <c r="BD5" s="79">
        <v>971263000</v>
      </c>
      <c r="BE5" s="80">
        <v>596288000</v>
      </c>
      <c r="BF5" s="80">
        <v>369604000</v>
      </c>
      <c r="BG5" s="80">
        <v>0</v>
      </c>
      <c r="BH5" s="80">
        <v>980031770</v>
      </c>
      <c r="BI5" s="80">
        <v>601695120</v>
      </c>
      <c r="BJ5" s="80">
        <v>397993300</v>
      </c>
      <c r="BK5" s="80">
        <v>0</v>
      </c>
      <c r="BL5" s="80">
        <v>1979720190</v>
      </c>
      <c r="BM5" s="74">
        <v>146085648</v>
      </c>
      <c r="BN5" s="80">
        <v>810938616</v>
      </c>
      <c r="BO5" s="80">
        <v>575826088</v>
      </c>
      <c r="BP5" s="133">
        <v>146085648</v>
      </c>
      <c r="BQ5" s="25">
        <v>0</v>
      </c>
      <c r="BR5" s="82" t="s">
        <v>2430</v>
      </c>
      <c r="BS5" s="82" t="s">
        <v>2431</v>
      </c>
      <c r="BT5" s="134" t="s">
        <v>2432</v>
      </c>
      <c r="BU5" s="26"/>
    </row>
    <row r="6" spans="1:75" ht="54.9" customHeight="1">
      <c r="A6" s="15">
        <v>5</v>
      </c>
      <c r="B6" s="16">
        <v>1</v>
      </c>
      <c r="C6" s="17" t="s">
        <v>27</v>
      </c>
      <c r="D6" s="16">
        <v>1</v>
      </c>
      <c r="E6" s="18" t="s">
        <v>2378</v>
      </c>
      <c r="F6" s="20">
        <v>6</v>
      </c>
      <c r="G6" s="27" t="s">
        <v>2410</v>
      </c>
      <c r="H6" s="19">
        <v>5</v>
      </c>
      <c r="I6" s="18" t="s">
        <v>2433</v>
      </c>
      <c r="J6" s="15">
        <v>1941</v>
      </c>
      <c r="K6" s="18" t="s">
        <v>2412</v>
      </c>
      <c r="L6" s="20" t="s">
        <v>2434</v>
      </c>
      <c r="M6" s="17" t="s">
        <v>37</v>
      </c>
      <c r="N6" s="15">
        <v>19411</v>
      </c>
      <c r="O6" s="17" t="s">
        <v>2435</v>
      </c>
      <c r="P6" s="73">
        <v>267</v>
      </c>
      <c r="Q6" s="18" t="s">
        <v>2415</v>
      </c>
      <c r="R6" s="18" t="s">
        <v>2436</v>
      </c>
      <c r="S6" s="18" t="s">
        <v>2433</v>
      </c>
      <c r="T6" s="18" t="s">
        <v>32</v>
      </c>
      <c r="U6" s="16">
        <v>5</v>
      </c>
      <c r="V6" s="20" t="s">
        <v>2417</v>
      </c>
      <c r="W6" s="20" t="s">
        <v>2437</v>
      </c>
      <c r="X6" s="16">
        <v>89</v>
      </c>
      <c r="Y6" s="20" t="s">
        <v>228</v>
      </c>
      <c r="Z6" s="20">
        <v>14</v>
      </c>
      <c r="AA6" s="20" t="s">
        <v>2419</v>
      </c>
      <c r="AB6" s="20">
        <v>21</v>
      </c>
      <c r="AC6" s="27" t="s">
        <v>2438</v>
      </c>
      <c r="AD6" s="129">
        <v>1450000000</v>
      </c>
      <c r="AE6" s="79">
        <v>750000000</v>
      </c>
      <c r="AF6" s="79">
        <v>550000000</v>
      </c>
      <c r="AG6" s="79">
        <v>454900000</v>
      </c>
      <c r="AH6" s="79">
        <v>3204900000</v>
      </c>
      <c r="AI6" s="63">
        <v>1</v>
      </c>
      <c r="AJ6" s="64">
        <v>310</v>
      </c>
      <c r="AK6" s="130">
        <v>1.1610486891385767</v>
      </c>
      <c r="AL6" s="64">
        <v>323</v>
      </c>
      <c r="AM6" s="130">
        <v>1.2097378277153559</v>
      </c>
      <c r="AN6" s="131" t="s">
        <v>2391</v>
      </c>
      <c r="AO6" s="131" t="s">
        <v>2391</v>
      </c>
      <c r="AP6" s="132" t="s">
        <v>2392</v>
      </c>
      <c r="AQ6" s="77">
        <v>119</v>
      </c>
      <c r="AR6" s="77">
        <v>89</v>
      </c>
      <c r="AS6" s="77">
        <v>102</v>
      </c>
      <c r="AT6" s="77">
        <v>0</v>
      </c>
      <c r="AU6" s="77">
        <v>119</v>
      </c>
      <c r="AV6" s="77">
        <v>152</v>
      </c>
      <c r="AW6" s="77">
        <v>52</v>
      </c>
      <c r="AX6" s="76">
        <v>0</v>
      </c>
      <c r="AY6" s="78" t="s">
        <v>2393</v>
      </c>
      <c r="AZ6" s="78" t="s">
        <v>2393</v>
      </c>
      <c r="BA6" s="78" t="s">
        <v>2394</v>
      </c>
      <c r="BB6" s="78"/>
      <c r="BC6" s="79">
        <v>715782000</v>
      </c>
      <c r="BD6" s="79">
        <v>1408331000</v>
      </c>
      <c r="BE6" s="80">
        <v>813120000</v>
      </c>
      <c r="BF6" s="80">
        <v>715782000</v>
      </c>
      <c r="BG6" s="80">
        <v>0</v>
      </c>
      <c r="BH6" s="80">
        <v>1388654559</v>
      </c>
      <c r="BI6" s="80">
        <v>831045691</v>
      </c>
      <c r="BJ6" s="80">
        <v>575529000</v>
      </c>
      <c r="BK6" s="80">
        <v>0</v>
      </c>
      <c r="BL6" s="80">
        <v>2795229250</v>
      </c>
      <c r="BM6" s="74">
        <v>147660033</v>
      </c>
      <c r="BN6" s="80">
        <v>1183314348</v>
      </c>
      <c r="BO6" s="80">
        <v>735038816</v>
      </c>
      <c r="BP6" s="133">
        <v>147660033</v>
      </c>
      <c r="BQ6" s="25">
        <v>0</v>
      </c>
      <c r="BR6" s="82" t="s">
        <v>2439</v>
      </c>
      <c r="BS6" s="82" t="s">
        <v>2440</v>
      </c>
      <c r="BT6" s="134" t="s">
        <v>2441</v>
      </c>
      <c r="BU6" s="26"/>
    </row>
    <row r="7" spans="1:75" ht="54.9" customHeight="1">
      <c r="A7" s="15">
        <v>6</v>
      </c>
      <c r="B7" s="16">
        <v>1</v>
      </c>
      <c r="C7" s="17" t="s">
        <v>27</v>
      </c>
      <c r="D7" s="16">
        <v>1</v>
      </c>
      <c r="E7" s="18" t="s">
        <v>2378</v>
      </c>
      <c r="F7" s="16">
        <v>6</v>
      </c>
      <c r="G7" s="18" t="s">
        <v>2410</v>
      </c>
      <c r="H7" s="19">
        <v>6</v>
      </c>
      <c r="I7" s="18" t="s">
        <v>2442</v>
      </c>
      <c r="J7" s="15">
        <v>1941</v>
      </c>
      <c r="K7" s="18" t="s">
        <v>2412</v>
      </c>
      <c r="L7" s="20" t="s">
        <v>2443</v>
      </c>
      <c r="M7" s="17" t="s">
        <v>37</v>
      </c>
      <c r="N7" s="15">
        <v>19412</v>
      </c>
      <c r="O7" s="17" t="s">
        <v>2414</v>
      </c>
      <c r="P7" s="73">
        <v>210</v>
      </c>
      <c r="Q7" s="18" t="s">
        <v>2415</v>
      </c>
      <c r="R7" s="18" t="s">
        <v>2444</v>
      </c>
      <c r="S7" s="18" t="s">
        <v>2442</v>
      </c>
      <c r="T7" s="18" t="s">
        <v>32</v>
      </c>
      <c r="U7" s="16">
        <v>5</v>
      </c>
      <c r="V7" s="20" t="s">
        <v>2417</v>
      </c>
      <c r="W7" s="20" t="s">
        <v>2445</v>
      </c>
      <c r="X7" s="16">
        <v>89</v>
      </c>
      <c r="Y7" s="20" t="s">
        <v>228</v>
      </c>
      <c r="Z7" s="20">
        <v>14</v>
      </c>
      <c r="AA7" s="20" t="s">
        <v>2419</v>
      </c>
      <c r="AB7" s="20">
        <v>22</v>
      </c>
      <c r="AC7" s="18" t="s">
        <v>2446</v>
      </c>
      <c r="AD7" s="129">
        <v>900000000</v>
      </c>
      <c r="AE7" s="79">
        <v>500000000</v>
      </c>
      <c r="AF7" s="79">
        <v>421000000</v>
      </c>
      <c r="AG7" s="79">
        <v>320540000</v>
      </c>
      <c r="AH7" s="79">
        <v>2141540000</v>
      </c>
      <c r="AI7" s="63">
        <v>1</v>
      </c>
      <c r="AJ7" s="64">
        <v>244</v>
      </c>
      <c r="AK7" s="130">
        <v>1.161904761904762</v>
      </c>
      <c r="AL7" s="64">
        <v>151</v>
      </c>
      <c r="AM7" s="130">
        <v>0.71904761904761905</v>
      </c>
      <c r="AN7" s="131" t="s">
        <v>2391</v>
      </c>
      <c r="AO7" s="131" t="s">
        <v>2390</v>
      </c>
      <c r="AP7" s="132" t="s">
        <v>2392</v>
      </c>
      <c r="AQ7" s="77">
        <v>105</v>
      </c>
      <c r="AR7" s="77">
        <v>65</v>
      </c>
      <c r="AS7" s="77">
        <v>74</v>
      </c>
      <c r="AT7" s="77">
        <v>0</v>
      </c>
      <c r="AU7" s="77">
        <v>105</v>
      </c>
      <c r="AV7" s="77">
        <v>22</v>
      </c>
      <c r="AW7" s="77">
        <v>24</v>
      </c>
      <c r="AX7" s="76">
        <v>0</v>
      </c>
      <c r="AY7" s="78" t="s">
        <v>2393</v>
      </c>
      <c r="AZ7" s="78" t="s">
        <v>2394</v>
      </c>
      <c r="BA7" s="78" t="s">
        <v>2394</v>
      </c>
      <c r="BB7" s="78"/>
      <c r="BC7" s="79">
        <v>547898000</v>
      </c>
      <c r="BD7" s="79">
        <v>874137000</v>
      </c>
      <c r="BE7" s="80">
        <v>542080000</v>
      </c>
      <c r="BF7" s="80">
        <v>547898000</v>
      </c>
      <c r="BG7" s="80">
        <v>0</v>
      </c>
      <c r="BH7" s="80">
        <v>733317284</v>
      </c>
      <c r="BI7" s="80">
        <v>515647122</v>
      </c>
      <c r="BJ7" s="80">
        <v>372400000</v>
      </c>
      <c r="BK7" s="80">
        <v>0</v>
      </c>
      <c r="BL7" s="80">
        <v>1621364406</v>
      </c>
      <c r="BM7" s="74">
        <v>94680000</v>
      </c>
      <c r="BN7" s="80">
        <v>495802376</v>
      </c>
      <c r="BO7" s="80">
        <v>296420728</v>
      </c>
      <c r="BP7" s="133">
        <v>94680000</v>
      </c>
      <c r="BQ7" s="25">
        <v>0</v>
      </c>
      <c r="BR7" s="82" t="s">
        <v>2447</v>
      </c>
      <c r="BS7" s="82" t="s">
        <v>2448</v>
      </c>
      <c r="BT7" s="134" t="s">
        <v>2449</v>
      </c>
      <c r="BU7" s="26"/>
    </row>
    <row r="8" spans="1:75" ht="54.9" customHeight="1">
      <c r="A8" s="15">
        <v>7</v>
      </c>
      <c r="B8" s="16">
        <v>1</v>
      </c>
      <c r="C8" s="17" t="s">
        <v>27</v>
      </c>
      <c r="D8" s="16">
        <v>1</v>
      </c>
      <c r="E8" s="18" t="s">
        <v>2378</v>
      </c>
      <c r="F8" s="16">
        <v>6</v>
      </c>
      <c r="G8" s="18" t="s">
        <v>2410</v>
      </c>
      <c r="H8" s="19">
        <v>7</v>
      </c>
      <c r="I8" s="18" t="s">
        <v>2450</v>
      </c>
      <c r="J8" s="15">
        <v>1961</v>
      </c>
      <c r="K8" s="18" t="s">
        <v>2451</v>
      </c>
      <c r="L8" s="20" t="s">
        <v>106</v>
      </c>
      <c r="M8" s="17" t="s">
        <v>37</v>
      </c>
      <c r="N8" s="15">
        <v>19611</v>
      </c>
      <c r="O8" s="17" t="s">
        <v>2400</v>
      </c>
      <c r="P8" s="73">
        <v>711</v>
      </c>
      <c r="Q8" s="18" t="s">
        <v>2401</v>
      </c>
      <c r="R8" s="18" t="s">
        <v>2452</v>
      </c>
      <c r="S8" s="18" t="s">
        <v>2450</v>
      </c>
      <c r="T8" s="18" t="s">
        <v>2453</v>
      </c>
      <c r="U8" s="16">
        <v>11</v>
      </c>
      <c r="V8" s="20" t="s">
        <v>2454</v>
      </c>
      <c r="W8" s="20" t="s">
        <v>2455</v>
      </c>
      <c r="X8" s="16">
        <v>91</v>
      </c>
      <c r="Y8" s="20" t="s">
        <v>98</v>
      </c>
      <c r="Z8" s="20">
        <v>16</v>
      </c>
      <c r="AA8" s="20" t="s">
        <v>2456</v>
      </c>
      <c r="AB8" s="20">
        <v>33</v>
      </c>
      <c r="AC8" s="18" t="s">
        <v>2457</v>
      </c>
      <c r="AD8" s="129">
        <v>341530000</v>
      </c>
      <c r="AE8" s="79">
        <v>352020000</v>
      </c>
      <c r="AF8" s="79">
        <v>363150000</v>
      </c>
      <c r="AG8" s="79">
        <v>374690000</v>
      </c>
      <c r="AH8" s="79">
        <v>1431390000</v>
      </c>
      <c r="AI8" s="63">
        <v>1</v>
      </c>
      <c r="AJ8" s="64">
        <v>529</v>
      </c>
      <c r="AK8" s="130">
        <v>0.74402250351617438</v>
      </c>
      <c r="AL8" s="64">
        <v>353</v>
      </c>
      <c r="AM8" s="130">
        <v>0.49648382559774967</v>
      </c>
      <c r="AN8" s="131" t="s">
        <v>2390</v>
      </c>
      <c r="AO8" s="131" t="s">
        <v>2406</v>
      </c>
      <c r="AP8" s="132" t="s">
        <v>2392</v>
      </c>
      <c r="AQ8" s="77">
        <v>175</v>
      </c>
      <c r="AR8" s="77">
        <v>174</v>
      </c>
      <c r="AS8" s="77">
        <v>180</v>
      </c>
      <c r="AT8" s="77">
        <v>0</v>
      </c>
      <c r="AU8" s="77">
        <v>179</v>
      </c>
      <c r="AV8" s="77">
        <v>174</v>
      </c>
      <c r="AW8" s="77">
        <v>0</v>
      </c>
      <c r="AX8" s="76">
        <v>0</v>
      </c>
      <c r="AY8" s="78" t="s">
        <v>2393</v>
      </c>
      <c r="AZ8" s="78" t="s">
        <v>2393</v>
      </c>
      <c r="BA8" s="78" t="s">
        <v>2394</v>
      </c>
      <c r="BB8" s="78"/>
      <c r="BC8" s="79">
        <v>472611000</v>
      </c>
      <c r="BD8" s="79">
        <v>331715000</v>
      </c>
      <c r="BE8" s="80">
        <v>381646000</v>
      </c>
      <c r="BF8" s="80">
        <v>472611000</v>
      </c>
      <c r="BG8" s="80">
        <v>0</v>
      </c>
      <c r="BH8" s="80">
        <v>331715000</v>
      </c>
      <c r="BI8" s="80">
        <v>381646000</v>
      </c>
      <c r="BJ8" s="80">
        <v>472111100</v>
      </c>
      <c r="BK8" s="80">
        <v>0</v>
      </c>
      <c r="BL8" s="80">
        <v>1185472100</v>
      </c>
      <c r="BM8" s="74">
        <v>56266666</v>
      </c>
      <c r="BN8" s="80">
        <v>89288167</v>
      </c>
      <c r="BO8" s="80">
        <v>281587840</v>
      </c>
      <c r="BP8" s="133">
        <v>56266666</v>
      </c>
      <c r="BQ8" s="25">
        <v>0</v>
      </c>
      <c r="BR8" s="82" t="s">
        <v>2458</v>
      </c>
      <c r="BS8" s="82" t="s">
        <v>2459</v>
      </c>
      <c r="BT8" s="134" t="s">
        <v>2460</v>
      </c>
      <c r="BU8" s="26"/>
    </row>
    <row r="9" spans="1:75" ht="54.9" customHeight="1">
      <c r="A9" s="15">
        <v>8</v>
      </c>
      <c r="B9" s="16">
        <v>1</v>
      </c>
      <c r="C9" s="17" t="s">
        <v>27</v>
      </c>
      <c r="D9" s="16">
        <v>1</v>
      </c>
      <c r="E9" s="18" t="s">
        <v>2378</v>
      </c>
      <c r="F9" s="16">
        <v>6</v>
      </c>
      <c r="G9" s="18" t="s">
        <v>2410</v>
      </c>
      <c r="H9" s="19">
        <v>8</v>
      </c>
      <c r="I9" s="18" t="s">
        <v>2461</v>
      </c>
      <c r="J9" s="15">
        <v>1988</v>
      </c>
      <c r="K9" s="18" t="s">
        <v>2462</v>
      </c>
      <c r="L9" s="20" t="s">
        <v>2463</v>
      </c>
      <c r="M9" s="17" t="s">
        <v>37</v>
      </c>
      <c r="N9" s="15">
        <v>19882</v>
      </c>
      <c r="O9" s="17" t="s">
        <v>2464</v>
      </c>
      <c r="P9" s="73">
        <v>1</v>
      </c>
      <c r="Q9" s="18" t="s">
        <v>2465</v>
      </c>
      <c r="R9" s="18" t="s">
        <v>2466</v>
      </c>
      <c r="S9" s="18" t="s">
        <v>2461</v>
      </c>
      <c r="T9" s="18" t="s">
        <v>32</v>
      </c>
      <c r="U9" s="16">
        <v>6</v>
      </c>
      <c r="V9" s="20" t="s">
        <v>2467</v>
      </c>
      <c r="W9" s="20" t="s">
        <v>2468</v>
      </c>
      <c r="X9" s="16">
        <v>92</v>
      </c>
      <c r="Y9" s="20" t="s">
        <v>138</v>
      </c>
      <c r="Z9" s="20">
        <v>5</v>
      </c>
      <c r="AA9" s="20" t="s">
        <v>2469</v>
      </c>
      <c r="AB9" s="20">
        <v>26</v>
      </c>
      <c r="AC9" s="18" t="s">
        <v>2470</v>
      </c>
      <c r="AD9" s="129">
        <v>0</v>
      </c>
      <c r="AE9" s="79">
        <v>0</v>
      </c>
      <c r="AF9" s="79">
        <v>200000000</v>
      </c>
      <c r="AG9" s="79">
        <v>0</v>
      </c>
      <c r="AH9" s="79">
        <v>200000000</v>
      </c>
      <c r="AI9" s="63">
        <v>1</v>
      </c>
      <c r="AJ9" s="64">
        <v>1</v>
      </c>
      <c r="AK9" s="130">
        <v>1</v>
      </c>
      <c r="AL9" s="64">
        <v>0</v>
      </c>
      <c r="AM9" s="130">
        <v>0</v>
      </c>
      <c r="AN9" s="131" t="s">
        <v>2391</v>
      </c>
      <c r="AO9" s="131" t="s">
        <v>2471</v>
      </c>
      <c r="AP9" s="132" t="s">
        <v>2392</v>
      </c>
      <c r="AQ9" s="77">
        <v>0</v>
      </c>
      <c r="AR9" s="77">
        <v>0</v>
      </c>
      <c r="AS9" s="77">
        <v>1</v>
      </c>
      <c r="AT9" s="77">
        <v>0</v>
      </c>
      <c r="AU9" s="77">
        <v>0</v>
      </c>
      <c r="AV9" s="77">
        <v>0</v>
      </c>
      <c r="AW9" s="77">
        <v>0</v>
      </c>
      <c r="AX9" s="76">
        <v>0</v>
      </c>
      <c r="AY9" s="78" t="s">
        <v>2472</v>
      </c>
      <c r="AZ9" s="78" t="s">
        <v>2472</v>
      </c>
      <c r="BA9" s="78" t="s">
        <v>2394</v>
      </c>
      <c r="BB9" s="78"/>
      <c r="BC9" s="79">
        <v>260284000</v>
      </c>
      <c r="BD9" s="79">
        <v>0</v>
      </c>
      <c r="BE9" s="80">
        <v>0</v>
      </c>
      <c r="BF9" s="80">
        <v>260284000</v>
      </c>
      <c r="BG9" s="80">
        <v>0</v>
      </c>
      <c r="BH9" s="80"/>
      <c r="BI9" s="80"/>
      <c r="BJ9" s="80">
        <v>38500000</v>
      </c>
      <c r="BK9" s="80">
        <v>0</v>
      </c>
      <c r="BL9" s="80">
        <v>38500000</v>
      </c>
      <c r="BM9" s="74">
        <v>25316667</v>
      </c>
      <c r="BN9" s="80"/>
      <c r="BO9" s="80"/>
      <c r="BP9" s="133">
        <v>25316667</v>
      </c>
      <c r="BQ9" s="25">
        <v>0</v>
      </c>
      <c r="BR9" s="82" t="s">
        <v>2473</v>
      </c>
      <c r="BS9" s="82" t="s">
        <v>2474</v>
      </c>
      <c r="BT9" s="134" t="s">
        <v>2475</v>
      </c>
      <c r="BU9" s="26"/>
    </row>
    <row r="10" spans="1:75" ht="54.9" customHeight="1">
      <c r="A10" s="15">
        <v>9</v>
      </c>
      <c r="B10" s="16">
        <v>1</v>
      </c>
      <c r="C10" s="17" t="s">
        <v>27</v>
      </c>
      <c r="D10" s="16">
        <v>1</v>
      </c>
      <c r="E10" s="18" t="s">
        <v>2378</v>
      </c>
      <c r="F10" s="16">
        <v>6</v>
      </c>
      <c r="G10" s="18" t="s">
        <v>2410</v>
      </c>
      <c r="H10" s="19">
        <v>9</v>
      </c>
      <c r="I10" s="18" t="s">
        <v>2476</v>
      </c>
      <c r="J10" s="15">
        <v>1988</v>
      </c>
      <c r="K10" s="18" t="s">
        <v>2462</v>
      </c>
      <c r="L10" s="20" t="s">
        <v>2477</v>
      </c>
      <c r="M10" s="17" t="s">
        <v>37</v>
      </c>
      <c r="N10" s="15">
        <v>19881</v>
      </c>
      <c r="O10" s="17" t="s">
        <v>2478</v>
      </c>
      <c r="P10" s="73">
        <v>1020</v>
      </c>
      <c r="Q10" s="18" t="s">
        <v>2401</v>
      </c>
      <c r="R10" s="18" t="s">
        <v>2479</v>
      </c>
      <c r="S10" s="18" t="s">
        <v>2476</v>
      </c>
      <c r="T10" s="18" t="s">
        <v>32</v>
      </c>
      <c r="U10" s="16">
        <v>7</v>
      </c>
      <c r="V10" s="20" t="s">
        <v>2480</v>
      </c>
      <c r="W10" s="20" t="s">
        <v>2481</v>
      </c>
      <c r="X10" s="16">
        <v>92</v>
      </c>
      <c r="Y10" s="20" t="s">
        <v>138</v>
      </c>
      <c r="Z10" s="20">
        <v>2</v>
      </c>
      <c r="AA10" s="20" t="s">
        <v>2482</v>
      </c>
      <c r="AB10" s="20">
        <v>25</v>
      </c>
      <c r="AC10" s="18" t="s">
        <v>2483</v>
      </c>
      <c r="AD10" s="129">
        <v>500000000</v>
      </c>
      <c r="AE10" s="79">
        <v>500000000</v>
      </c>
      <c r="AF10" s="79">
        <v>500000000</v>
      </c>
      <c r="AG10" s="79">
        <v>1251990000</v>
      </c>
      <c r="AH10" s="79">
        <v>2751990000</v>
      </c>
      <c r="AI10" s="63">
        <v>1</v>
      </c>
      <c r="AJ10" s="64">
        <v>616</v>
      </c>
      <c r="AK10" s="130">
        <v>0.60392156862745094</v>
      </c>
      <c r="AL10" s="64">
        <v>563</v>
      </c>
      <c r="AM10" s="130">
        <v>0.55196078431372553</v>
      </c>
      <c r="AN10" s="131" t="s">
        <v>2406</v>
      </c>
      <c r="AO10" s="131" t="s">
        <v>2406</v>
      </c>
      <c r="AP10" s="132" t="s">
        <v>2392</v>
      </c>
      <c r="AQ10" s="77">
        <v>185</v>
      </c>
      <c r="AR10" s="77">
        <v>185</v>
      </c>
      <c r="AS10" s="77">
        <v>246</v>
      </c>
      <c r="AT10" s="77">
        <v>0</v>
      </c>
      <c r="AU10" s="77">
        <v>185</v>
      </c>
      <c r="AV10" s="77">
        <v>185</v>
      </c>
      <c r="AW10" s="77">
        <v>193</v>
      </c>
      <c r="AX10" s="76">
        <v>0</v>
      </c>
      <c r="AY10" s="78" t="s">
        <v>2393</v>
      </c>
      <c r="AZ10" s="78" t="s">
        <v>2393</v>
      </c>
      <c r="BA10" s="78" t="s">
        <v>2394</v>
      </c>
      <c r="BB10" s="78"/>
      <c r="BC10" s="79">
        <v>650711000</v>
      </c>
      <c r="BD10" s="79">
        <v>485631000</v>
      </c>
      <c r="BE10" s="80">
        <v>379456000</v>
      </c>
      <c r="BF10" s="80">
        <v>650711000</v>
      </c>
      <c r="BG10" s="80">
        <v>0</v>
      </c>
      <c r="BH10" s="80">
        <v>485631000</v>
      </c>
      <c r="BI10" s="80">
        <v>367205374</v>
      </c>
      <c r="BJ10" s="80">
        <v>609380288</v>
      </c>
      <c r="BK10" s="80">
        <v>0</v>
      </c>
      <c r="BL10" s="80">
        <v>1462216662</v>
      </c>
      <c r="BM10" s="74">
        <v>266251702</v>
      </c>
      <c r="BN10" s="80">
        <v>348108367</v>
      </c>
      <c r="BO10" s="80">
        <v>190261208</v>
      </c>
      <c r="BP10" s="133">
        <v>266251702</v>
      </c>
      <c r="BQ10" s="25">
        <v>0</v>
      </c>
      <c r="BR10" s="82" t="s">
        <v>2484</v>
      </c>
      <c r="BS10" s="82" t="s">
        <v>2485</v>
      </c>
      <c r="BT10" s="134" t="s">
        <v>2486</v>
      </c>
      <c r="BU10" s="26"/>
    </row>
    <row r="11" spans="1:75" ht="54.9" customHeight="1">
      <c r="A11" s="15">
        <v>10</v>
      </c>
      <c r="B11" s="16">
        <v>1</v>
      </c>
      <c r="C11" s="17" t="s">
        <v>27</v>
      </c>
      <c r="D11" s="16">
        <v>1</v>
      </c>
      <c r="E11" s="18" t="s">
        <v>2378</v>
      </c>
      <c r="F11" s="16">
        <v>6</v>
      </c>
      <c r="G11" s="18" t="s">
        <v>2410</v>
      </c>
      <c r="H11" s="19">
        <v>10</v>
      </c>
      <c r="I11" s="18" t="s">
        <v>2487</v>
      </c>
      <c r="J11" s="15">
        <v>1988</v>
      </c>
      <c r="K11" s="18" t="s">
        <v>2462</v>
      </c>
      <c r="L11" s="20" t="s">
        <v>2488</v>
      </c>
      <c r="M11" s="17" t="s">
        <v>37</v>
      </c>
      <c r="N11" s="15">
        <v>19884</v>
      </c>
      <c r="O11" s="17" t="s">
        <v>2464</v>
      </c>
      <c r="P11" s="73">
        <v>11</v>
      </c>
      <c r="Q11" s="18" t="s">
        <v>2489</v>
      </c>
      <c r="R11" s="18" t="s">
        <v>2490</v>
      </c>
      <c r="S11" s="18" t="s">
        <v>2487</v>
      </c>
      <c r="T11" s="18" t="s">
        <v>32</v>
      </c>
      <c r="U11" s="16">
        <v>6</v>
      </c>
      <c r="V11" s="20" t="s">
        <v>2467</v>
      </c>
      <c r="W11" s="20" t="s">
        <v>2491</v>
      </c>
      <c r="X11" s="16">
        <v>92</v>
      </c>
      <c r="Y11" s="20" t="s">
        <v>138</v>
      </c>
      <c r="Z11" s="20">
        <v>2</v>
      </c>
      <c r="AA11" s="20" t="s">
        <v>2482</v>
      </c>
      <c r="AB11" s="20">
        <v>28</v>
      </c>
      <c r="AC11" s="18" t="s">
        <v>2492</v>
      </c>
      <c r="AD11" s="129">
        <v>0</v>
      </c>
      <c r="AE11" s="79">
        <v>0</v>
      </c>
      <c r="AF11" s="79">
        <v>770400000</v>
      </c>
      <c r="AG11" s="79">
        <v>0</v>
      </c>
      <c r="AH11" s="79">
        <v>770400000</v>
      </c>
      <c r="AI11" s="63">
        <v>1</v>
      </c>
      <c r="AJ11" s="64">
        <v>10</v>
      </c>
      <c r="AK11" s="130">
        <v>0.90909090909090906</v>
      </c>
      <c r="AL11" s="64">
        <v>0</v>
      </c>
      <c r="AM11" s="130">
        <v>0</v>
      </c>
      <c r="AN11" s="131" t="s">
        <v>2391</v>
      </c>
      <c r="AO11" s="131" t="s">
        <v>2471</v>
      </c>
      <c r="AP11" s="132" t="s">
        <v>2392</v>
      </c>
      <c r="AQ11" s="77">
        <v>0</v>
      </c>
      <c r="AR11" s="77">
        <v>0</v>
      </c>
      <c r="AS11" s="77">
        <v>10</v>
      </c>
      <c r="AT11" s="77">
        <v>0</v>
      </c>
      <c r="AU11" s="77">
        <v>0</v>
      </c>
      <c r="AV11" s="77">
        <v>0</v>
      </c>
      <c r="AW11" s="77">
        <v>0</v>
      </c>
      <c r="AX11" s="76">
        <v>0</v>
      </c>
      <c r="AY11" s="78" t="s">
        <v>2472</v>
      </c>
      <c r="AZ11" s="78" t="s">
        <v>2472</v>
      </c>
      <c r="BA11" s="78" t="s">
        <v>2394</v>
      </c>
      <c r="BB11" s="78"/>
      <c r="BC11" s="79">
        <v>1002615000</v>
      </c>
      <c r="BD11" s="79">
        <v>0</v>
      </c>
      <c r="BE11" s="80">
        <v>0</v>
      </c>
      <c r="BF11" s="80">
        <v>1002615000</v>
      </c>
      <c r="BG11" s="80">
        <v>0</v>
      </c>
      <c r="BH11" s="80"/>
      <c r="BI11" s="80"/>
      <c r="BJ11" s="80">
        <v>177300000</v>
      </c>
      <c r="BK11" s="80">
        <v>0</v>
      </c>
      <c r="BL11" s="80">
        <v>177300000</v>
      </c>
      <c r="BM11" s="74">
        <v>113573333</v>
      </c>
      <c r="BN11" s="80"/>
      <c r="BO11" s="80"/>
      <c r="BP11" s="133">
        <v>113573333</v>
      </c>
      <c r="BQ11" s="25">
        <v>0</v>
      </c>
      <c r="BR11" s="82" t="s">
        <v>2473</v>
      </c>
      <c r="BS11" s="82" t="s">
        <v>2493</v>
      </c>
      <c r="BT11" s="134" t="s">
        <v>2494</v>
      </c>
      <c r="BU11" s="26"/>
    </row>
    <row r="12" spans="1:75" ht="54.9" customHeight="1">
      <c r="A12" s="15">
        <v>11</v>
      </c>
      <c r="B12" s="16">
        <v>1</v>
      </c>
      <c r="C12" s="17" t="s">
        <v>27</v>
      </c>
      <c r="D12" s="16">
        <v>1</v>
      </c>
      <c r="E12" s="18" t="s">
        <v>2378</v>
      </c>
      <c r="F12" s="16">
        <v>6</v>
      </c>
      <c r="G12" s="18" t="s">
        <v>2410</v>
      </c>
      <c r="H12" s="19">
        <v>11</v>
      </c>
      <c r="I12" s="18" t="s">
        <v>2495</v>
      </c>
      <c r="J12" s="15">
        <v>1988</v>
      </c>
      <c r="K12" s="18" t="s">
        <v>2462</v>
      </c>
      <c r="L12" s="20" t="s">
        <v>2496</v>
      </c>
      <c r="M12" s="17" t="s">
        <v>37</v>
      </c>
      <c r="N12" s="15">
        <v>19883</v>
      </c>
      <c r="O12" s="17" t="s">
        <v>2464</v>
      </c>
      <c r="P12" s="73">
        <v>1</v>
      </c>
      <c r="Q12" s="18" t="s">
        <v>2465</v>
      </c>
      <c r="R12" s="18" t="s">
        <v>2497</v>
      </c>
      <c r="S12" s="18" t="s">
        <v>2495</v>
      </c>
      <c r="T12" s="18" t="s">
        <v>32</v>
      </c>
      <c r="U12" s="16">
        <v>6</v>
      </c>
      <c r="V12" s="20" t="s">
        <v>2467</v>
      </c>
      <c r="W12" s="20" t="s">
        <v>2498</v>
      </c>
      <c r="X12" s="16">
        <v>92</v>
      </c>
      <c r="Y12" s="20" t="s">
        <v>138</v>
      </c>
      <c r="Z12" s="20">
        <v>5</v>
      </c>
      <c r="AA12" s="20" t="s">
        <v>2469</v>
      </c>
      <c r="AB12" s="20">
        <v>27</v>
      </c>
      <c r="AC12" s="18" t="s">
        <v>2499</v>
      </c>
      <c r="AD12" s="129">
        <v>0</v>
      </c>
      <c r="AE12" s="79">
        <v>0</v>
      </c>
      <c r="AF12" s="79">
        <v>352000000</v>
      </c>
      <c r="AG12" s="79">
        <v>0</v>
      </c>
      <c r="AH12" s="79">
        <v>352000000</v>
      </c>
      <c r="AI12" s="63">
        <v>1</v>
      </c>
      <c r="AJ12" s="64">
        <v>1</v>
      </c>
      <c r="AK12" s="130">
        <v>1</v>
      </c>
      <c r="AL12" s="64">
        <v>0</v>
      </c>
      <c r="AM12" s="130">
        <v>0</v>
      </c>
      <c r="AN12" s="131" t="s">
        <v>2391</v>
      </c>
      <c r="AO12" s="131" t="s">
        <v>2471</v>
      </c>
      <c r="AP12" s="132" t="s">
        <v>2392</v>
      </c>
      <c r="AQ12" s="77">
        <v>0</v>
      </c>
      <c r="AR12" s="77">
        <v>0</v>
      </c>
      <c r="AS12" s="77">
        <v>1</v>
      </c>
      <c r="AT12" s="77">
        <v>0</v>
      </c>
      <c r="AU12" s="77">
        <v>0</v>
      </c>
      <c r="AV12" s="77">
        <v>0</v>
      </c>
      <c r="AW12" s="77">
        <v>0</v>
      </c>
      <c r="AX12" s="76">
        <v>0</v>
      </c>
      <c r="AY12" s="78" t="s">
        <v>2472</v>
      </c>
      <c r="AZ12" s="78" t="s">
        <v>2472</v>
      </c>
      <c r="BA12" s="78" t="s">
        <v>2394</v>
      </c>
      <c r="BB12" s="78"/>
      <c r="BC12" s="79">
        <v>458100000</v>
      </c>
      <c r="BD12" s="79">
        <v>0</v>
      </c>
      <c r="BE12" s="80">
        <v>0</v>
      </c>
      <c r="BF12" s="80">
        <v>458100000</v>
      </c>
      <c r="BG12" s="80">
        <v>0</v>
      </c>
      <c r="BH12" s="80"/>
      <c r="BI12" s="80"/>
      <c r="BJ12" s="80">
        <v>102759380</v>
      </c>
      <c r="BK12" s="80">
        <v>0</v>
      </c>
      <c r="BL12" s="80">
        <v>102759380</v>
      </c>
      <c r="BM12" s="74">
        <v>66378004</v>
      </c>
      <c r="BN12" s="80"/>
      <c r="BO12" s="80"/>
      <c r="BP12" s="133">
        <v>66378004</v>
      </c>
      <c r="BQ12" s="25">
        <v>0</v>
      </c>
      <c r="BR12" s="82" t="s">
        <v>2473</v>
      </c>
      <c r="BS12" s="82" t="s">
        <v>2500</v>
      </c>
      <c r="BT12" s="134" t="s">
        <v>2501</v>
      </c>
      <c r="BU12" s="26"/>
    </row>
    <row r="13" spans="1:75" ht="54.9" customHeight="1">
      <c r="A13" s="15">
        <v>12</v>
      </c>
      <c r="B13" s="16">
        <v>1</v>
      </c>
      <c r="C13" s="17" t="s">
        <v>27</v>
      </c>
      <c r="D13" s="16">
        <v>1</v>
      </c>
      <c r="E13" s="18" t="s">
        <v>2378</v>
      </c>
      <c r="F13" s="16">
        <v>6</v>
      </c>
      <c r="G13" s="18" t="s">
        <v>2410</v>
      </c>
      <c r="H13" s="19">
        <v>12</v>
      </c>
      <c r="I13" s="18" t="s">
        <v>2502</v>
      </c>
      <c r="J13" s="15">
        <v>1989</v>
      </c>
      <c r="K13" s="18" t="s">
        <v>2503</v>
      </c>
      <c r="L13" s="20" t="s">
        <v>133</v>
      </c>
      <c r="M13" s="17" t="s">
        <v>37</v>
      </c>
      <c r="N13" s="15">
        <v>19891</v>
      </c>
      <c r="O13" s="17" t="s">
        <v>2504</v>
      </c>
      <c r="P13" s="73">
        <v>711</v>
      </c>
      <c r="Q13" s="18" t="s">
        <v>2505</v>
      </c>
      <c r="R13" s="18" t="s">
        <v>2506</v>
      </c>
      <c r="S13" s="18" t="s">
        <v>2502</v>
      </c>
      <c r="T13" s="18" t="s">
        <v>32</v>
      </c>
      <c r="U13" s="16">
        <v>7</v>
      </c>
      <c r="V13" s="20" t="s">
        <v>2480</v>
      </c>
      <c r="W13" s="20" t="s">
        <v>2507</v>
      </c>
      <c r="X13" s="16">
        <v>100</v>
      </c>
      <c r="Y13" s="51" t="s">
        <v>45</v>
      </c>
      <c r="Z13" s="20">
        <v>15</v>
      </c>
      <c r="AA13" s="20" t="s">
        <v>2508</v>
      </c>
      <c r="AB13" s="20">
        <v>30</v>
      </c>
      <c r="AC13" s="18" t="s">
        <v>128</v>
      </c>
      <c r="AD13" s="129">
        <v>300000000</v>
      </c>
      <c r="AE13" s="79">
        <v>350000000</v>
      </c>
      <c r="AF13" s="79">
        <v>500000000</v>
      </c>
      <c r="AG13" s="79">
        <v>676460000</v>
      </c>
      <c r="AH13" s="79">
        <v>1826460000</v>
      </c>
      <c r="AI13" s="63">
        <v>1</v>
      </c>
      <c r="AJ13" s="64">
        <v>558</v>
      </c>
      <c r="AK13" s="130">
        <v>0.78481012658227844</v>
      </c>
      <c r="AL13" s="64">
        <v>686</v>
      </c>
      <c r="AM13" s="130">
        <v>0.96483825597749651</v>
      </c>
      <c r="AN13" s="131" t="s">
        <v>2390</v>
      </c>
      <c r="AO13" s="131" t="s">
        <v>2391</v>
      </c>
      <c r="AP13" s="132" t="s">
        <v>2392</v>
      </c>
      <c r="AQ13" s="77">
        <v>175</v>
      </c>
      <c r="AR13" s="77">
        <v>204</v>
      </c>
      <c r="AS13" s="77">
        <v>179</v>
      </c>
      <c r="AT13" s="77">
        <v>0</v>
      </c>
      <c r="AU13" s="77">
        <v>337</v>
      </c>
      <c r="AV13" s="77">
        <v>204</v>
      </c>
      <c r="AW13" s="77">
        <v>145</v>
      </c>
      <c r="AX13" s="76">
        <v>0</v>
      </c>
      <c r="AY13" s="78" t="s">
        <v>2393</v>
      </c>
      <c r="AZ13" s="78" t="s">
        <v>2393</v>
      </c>
      <c r="BA13" s="78" t="s">
        <v>2394</v>
      </c>
      <c r="BB13" s="78"/>
      <c r="BC13" s="79">
        <v>650711000</v>
      </c>
      <c r="BD13" s="79">
        <v>291379000</v>
      </c>
      <c r="BE13" s="80">
        <v>542080000</v>
      </c>
      <c r="BF13" s="80">
        <v>650711000</v>
      </c>
      <c r="BG13" s="80">
        <v>0</v>
      </c>
      <c r="BH13" s="80">
        <v>290667103</v>
      </c>
      <c r="BI13" s="80">
        <v>548280000</v>
      </c>
      <c r="BJ13" s="80">
        <v>641299400</v>
      </c>
      <c r="BK13" s="80">
        <v>0</v>
      </c>
      <c r="BL13" s="80">
        <v>1480246503</v>
      </c>
      <c r="BM13" s="74">
        <v>246881947</v>
      </c>
      <c r="BN13" s="80">
        <v>213271278</v>
      </c>
      <c r="BO13" s="80">
        <v>530017547</v>
      </c>
      <c r="BP13" s="133">
        <v>246881947</v>
      </c>
      <c r="BQ13" s="25">
        <v>0</v>
      </c>
      <c r="BR13" s="82" t="s">
        <v>2509</v>
      </c>
      <c r="BS13" s="82" t="s">
        <v>2510</v>
      </c>
      <c r="BT13" s="134" t="s">
        <v>2511</v>
      </c>
      <c r="BU13" s="26"/>
    </row>
    <row r="14" spans="1:75" ht="54.9" customHeight="1">
      <c r="A14" s="15">
        <v>13</v>
      </c>
      <c r="B14" s="16">
        <v>1</v>
      </c>
      <c r="C14" s="17" t="s">
        <v>27</v>
      </c>
      <c r="D14" s="16">
        <v>1</v>
      </c>
      <c r="E14" s="18" t="s">
        <v>2378</v>
      </c>
      <c r="F14" s="16">
        <v>12</v>
      </c>
      <c r="G14" s="18" t="s">
        <v>2512</v>
      </c>
      <c r="H14" s="19">
        <v>13</v>
      </c>
      <c r="I14" s="18" t="s">
        <v>2513</v>
      </c>
      <c r="J14" s="15">
        <v>1943</v>
      </c>
      <c r="K14" s="18" t="s">
        <v>2514</v>
      </c>
      <c r="L14" s="20" t="s">
        <v>2515</v>
      </c>
      <c r="M14" s="17" t="s">
        <v>37</v>
      </c>
      <c r="N14" s="15">
        <v>19431</v>
      </c>
      <c r="O14" s="17" t="s">
        <v>2516</v>
      </c>
      <c r="P14" s="73">
        <v>12</v>
      </c>
      <c r="Q14" s="18" t="s">
        <v>2517</v>
      </c>
      <c r="R14" s="18" t="s">
        <v>2518</v>
      </c>
      <c r="S14" s="18" t="s">
        <v>2513</v>
      </c>
      <c r="T14" s="18" t="s">
        <v>2385</v>
      </c>
      <c r="U14" s="16">
        <v>4</v>
      </c>
      <c r="V14" s="20" t="s">
        <v>2519</v>
      </c>
      <c r="W14" s="20" t="s">
        <v>2520</v>
      </c>
      <c r="X14" s="16">
        <v>90</v>
      </c>
      <c r="Y14" s="20" t="s">
        <v>212</v>
      </c>
      <c r="Z14" s="20">
        <v>2</v>
      </c>
      <c r="AA14" s="20" t="s">
        <v>2482</v>
      </c>
      <c r="AB14" s="20">
        <v>3</v>
      </c>
      <c r="AC14" s="18" t="s">
        <v>2229</v>
      </c>
      <c r="AD14" s="129">
        <v>371120000</v>
      </c>
      <c r="AE14" s="79">
        <v>382520000</v>
      </c>
      <c r="AF14" s="79">
        <v>394610000</v>
      </c>
      <c r="AG14" s="79">
        <v>407150000</v>
      </c>
      <c r="AH14" s="79">
        <v>1555400000</v>
      </c>
      <c r="AI14" s="63">
        <v>1</v>
      </c>
      <c r="AJ14" s="64">
        <v>16</v>
      </c>
      <c r="AK14" s="130">
        <v>1.3333333333333333</v>
      </c>
      <c r="AL14" s="64">
        <v>16</v>
      </c>
      <c r="AM14" s="130">
        <v>1.3333333333333333</v>
      </c>
      <c r="AN14" s="131" t="s">
        <v>2391</v>
      </c>
      <c r="AO14" s="131" t="s">
        <v>2391</v>
      </c>
      <c r="AP14" s="132" t="s">
        <v>2392</v>
      </c>
      <c r="AQ14" s="77">
        <v>7</v>
      </c>
      <c r="AR14" s="77">
        <v>9</v>
      </c>
      <c r="AS14" s="77">
        <v>0</v>
      </c>
      <c r="AT14" s="77">
        <v>0</v>
      </c>
      <c r="AU14" s="77">
        <v>7</v>
      </c>
      <c r="AV14" s="77">
        <v>9</v>
      </c>
      <c r="AW14" s="77">
        <v>0</v>
      </c>
      <c r="AX14" s="76">
        <v>0</v>
      </c>
      <c r="AY14" s="78" t="s">
        <v>2393</v>
      </c>
      <c r="AZ14" s="78" t="s">
        <v>2393</v>
      </c>
      <c r="BA14" s="78" t="s">
        <v>2472</v>
      </c>
      <c r="BB14" s="78"/>
      <c r="BC14" s="79">
        <v>0</v>
      </c>
      <c r="BD14" s="79">
        <v>360455000</v>
      </c>
      <c r="BE14" s="80">
        <v>414713000</v>
      </c>
      <c r="BF14" s="80">
        <v>0</v>
      </c>
      <c r="BG14" s="80">
        <v>0</v>
      </c>
      <c r="BH14" s="80">
        <v>360246104</v>
      </c>
      <c r="BI14" s="80">
        <v>414713000</v>
      </c>
      <c r="BJ14" s="80"/>
      <c r="BK14" s="80">
        <v>0</v>
      </c>
      <c r="BL14" s="80">
        <v>774959104</v>
      </c>
      <c r="BM14" s="74">
        <v>0</v>
      </c>
      <c r="BN14" s="80">
        <v>355222994</v>
      </c>
      <c r="BO14" s="80">
        <v>253610655</v>
      </c>
      <c r="BP14" s="133"/>
      <c r="BQ14" s="25">
        <v>0</v>
      </c>
      <c r="BR14" s="82" t="s">
        <v>2521</v>
      </c>
      <c r="BS14" s="82" t="s">
        <v>2522</v>
      </c>
      <c r="BT14" s="134" t="s">
        <v>2523</v>
      </c>
      <c r="BU14" s="26"/>
    </row>
    <row r="15" spans="1:75" ht="54.9" customHeight="1">
      <c r="A15" s="15">
        <v>14</v>
      </c>
      <c r="B15" s="16">
        <v>1</v>
      </c>
      <c r="C15" s="17" t="s">
        <v>27</v>
      </c>
      <c r="D15" s="16">
        <v>1</v>
      </c>
      <c r="E15" s="18" t="s">
        <v>2378</v>
      </c>
      <c r="F15" s="16">
        <v>14</v>
      </c>
      <c r="G15" s="18" t="s">
        <v>2524</v>
      </c>
      <c r="H15" s="19">
        <v>14</v>
      </c>
      <c r="I15" s="18" t="s">
        <v>2525</v>
      </c>
      <c r="J15" s="15">
        <v>1947</v>
      </c>
      <c r="K15" s="18" t="s">
        <v>2526</v>
      </c>
      <c r="L15" s="20" t="s">
        <v>60</v>
      </c>
      <c r="M15" s="17" t="s">
        <v>37</v>
      </c>
      <c r="N15" s="15">
        <v>19471</v>
      </c>
      <c r="O15" s="17" t="s">
        <v>2464</v>
      </c>
      <c r="P15" s="73">
        <v>10</v>
      </c>
      <c r="Q15" s="18" t="s">
        <v>2489</v>
      </c>
      <c r="R15" s="18" t="s">
        <v>2527</v>
      </c>
      <c r="S15" s="18" t="s">
        <v>2525</v>
      </c>
      <c r="T15" s="18" t="s">
        <v>32</v>
      </c>
      <c r="U15" s="16">
        <v>6</v>
      </c>
      <c r="V15" s="20" t="s">
        <v>2467</v>
      </c>
      <c r="W15" s="20" t="s">
        <v>2528</v>
      </c>
      <c r="X15" s="16">
        <v>90</v>
      </c>
      <c r="Y15" s="20" t="s">
        <v>212</v>
      </c>
      <c r="Z15" s="20">
        <v>3</v>
      </c>
      <c r="AA15" s="20" t="s">
        <v>2529</v>
      </c>
      <c r="AB15" s="20">
        <v>4</v>
      </c>
      <c r="AC15" s="18" t="s">
        <v>2530</v>
      </c>
      <c r="AD15" s="129">
        <v>0</v>
      </c>
      <c r="AE15" s="79">
        <v>200000000</v>
      </c>
      <c r="AF15" s="79">
        <v>200000000</v>
      </c>
      <c r="AG15" s="79">
        <v>372060000</v>
      </c>
      <c r="AH15" s="79">
        <v>772060000</v>
      </c>
      <c r="AI15" s="63">
        <v>1</v>
      </c>
      <c r="AJ15" s="64">
        <v>7</v>
      </c>
      <c r="AK15" s="130">
        <v>0.7</v>
      </c>
      <c r="AL15" s="64">
        <v>3</v>
      </c>
      <c r="AM15" s="130">
        <v>0.3</v>
      </c>
      <c r="AN15" s="131" t="s">
        <v>2406</v>
      </c>
      <c r="AO15" s="131" t="s">
        <v>2471</v>
      </c>
      <c r="AP15" s="132" t="s">
        <v>2392</v>
      </c>
      <c r="AQ15" s="77">
        <v>0</v>
      </c>
      <c r="AR15" s="77">
        <v>3</v>
      </c>
      <c r="AS15" s="77">
        <v>4</v>
      </c>
      <c r="AT15" s="77">
        <v>0</v>
      </c>
      <c r="AU15" s="77">
        <v>0</v>
      </c>
      <c r="AV15" s="77">
        <v>3</v>
      </c>
      <c r="AW15" s="77">
        <v>0</v>
      </c>
      <c r="AX15" s="76">
        <v>0</v>
      </c>
      <c r="AY15" s="78" t="s">
        <v>2472</v>
      </c>
      <c r="AZ15" s="78" t="s">
        <v>2393</v>
      </c>
      <c r="BA15" s="78" t="s">
        <v>2394</v>
      </c>
      <c r="BB15" s="78"/>
      <c r="BC15" s="79">
        <v>260284000</v>
      </c>
      <c r="BD15" s="79">
        <v>0</v>
      </c>
      <c r="BE15" s="80">
        <v>216831000</v>
      </c>
      <c r="BF15" s="80">
        <v>260284000</v>
      </c>
      <c r="BG15" s="80">
        <v>0</v>
      </c>
      <c r="BH15" s="80"/>
      <c r="BI15" s="80">
        <v>216831000</v>
      </c>
      <c r="BJ15" s="80">
        <v>155277855</v>
      </c>
      <c r="BK15" s="80">
        <v>0</v>
      </c>
      <c r="BL15" s="80">
        <v>372108855</v>
      </c>
      <c r="BM15" s="74">
        <v>0</v>
      </c>
      <c r="BN15" s="80"/>
      <c r="BO15" s="80">
        <v>213568563</v>
      </c>
      <c r="BP15" s="133">
        <v>0</v>
      </c>
      <c r="BQ15" s="25">
        <v>0</v>
      </c>
      <c r="BR15" s="82" t="s">
        <v>2473</v>
      </c>
      <c r="BS15" s="82" t="s">
        <v>2531</v>
      </c>
      <c r="BT15" s="134" t="s">
        <v>2532</v>
      </c>
      <c r="BU15" s="26"/>
    </row>
    <row r="16" spans="1:75" ht="54.9" customHeight="1">
      <c r="A16" s="15">
        <v>15</v>
      </c>
      <c r="B16" s="16">
        <v>1</v>
      </c>
      <c r="C16" s="17" t="s">
        <v>27</v>
      </c>
      <c r="D16" s="16">
        <v>1</v>
      </c>
      <c r="E16" s="18" t="s">
        <v>2378</v>
      </c>
      <c r="F16" s="20">
        <v>17</v>
      </c>
      <c r="G16" s="27" t="s">
        <v>2533</v>
      </c>
      <c r="H16" s="19">
        <v>15</v>
      </c>
      <c r="I16" s="18" t="s">
        <v>2534</v>
      </c>
      <c r="J16" s="15">
        <v>1687</v>
      </c>
      <c r="K16" s="18" t="s">
        <v>2535</v>
      </c>
      <c r="L16" s="20" t="s">
        <v>224</v>
      </c>
      <c r="M16" s="17" t="s">
        <v>37</v>
      </c>
      <c r="N16" s="15">
        <v>16872</v>
      </c>
      <c r="O16" s="17" t="s">
        <v>2400</v>
      </c>
      <c r="P16" s="73">
        <v>250</v>
      </c>
      <c r="Q16" s="18" t="s">
        <v>2536</v>
      </c>
      <c r="R16" s="18" t="s">
        <v>2537</v>
      </c>
      <c r="S16" s="18" t="s">
        <v>2534</v>
      </c>
      <c r="T16" s="18" t="s">
        <v>2385</v>
      </c>
      <c r="U16" s="16">
        <v>4</v>
      </c>
      <c r="V16" s="20" t="s">
        <v>2519</v>
      </c>
      <c r="W16" s="20" t="s">
        <v>2538</v>
      </c>
      <c r="X16" s="16">
        <v>90</v>
      </c>
      <c r="Y16" s="20" t="s">
        <v>212</v>
      </c>
      <c r="Z16" s="20">
        <v>4</v>
      </c>
      <c r="AA16" s="20" t="s">
        <v>2539</v>
      </c>
      <c r="AB16" s="20">
        <v>6</v>
      </c>
      <c r="AC16" s="27" t="s">
        <v>2540</v>
      </c>
      <c r="AD16" s="129">
        <v>104720000</v>
      </c>
      <c r="AE16" s="79">
        <v>107940000</v>
      </c>
      <c r="AF16" s="79">
        <v>111350000</v>
      </c>
      <c r="AG16" s="79">
        <v>114890000</v>
      </c>
      <c r="AH16" s="79">
        <v>438900000</v>
      </c>
      <c r="AI16" s="63">
        <v>1</v>
      </c>
      <c r="AJ16" s="64">
        <v>191</v>
      </c>
      <c r="AK16" s="130">
        <v>0.76400000000000001</v>
      </c>
      <c r="AL16" s="64">
        <v>131</v>
      </c>
      <c r="AM16" s="130">
        <v>0.52400000000000002</v>
      </c>
      <c r="AN16" s="131" t="s">
        <v>2390</v>
      </c>
      <c r="AO16" s="131" t="s">
        <v>2406</v>
      </c>
      <c r="AP16" s="132" t="s">
        <v>2392</v>
      </c>
      <c r="AQ16" s="77">
        <v>60</v>
      </c>
      <c r="AR16" s="77">
        <v>60</v>
      </c>
      <c r="AS16" s="77">
        <v>71</v>
      </c>
      <c r="AT16" s="77">
        <v>0</v>
      </c>
      <c r="AU16" s="77">
        <v>60</v>
      </c>
      <c r="AV16" s="77">
        <v>71</v>
      </c>
      <c r="AW16" s="77">
        <v>0</v>
      </c>
      <c r="AX16" s="76">
        <v>0</v>
      </c>
      <c r="AY16" s="78" t="s">
        <v>2393</v>
      </c>
      <c r="AZ16" s="78" t="s">
        <v>2394</v>
      </c>
      <c r="BA16" s="78" t="s">
        <v>2394</v>
      </c>
      <c r="BB16" s="78"/>
      <c r="BC16" s="79">
        <v>144913000</v>
      </c>
      <c r="BD16" s="79">
        <v>101711000</v>
      </c>
      <c r="BE16" s="80">
        <v>117024000</v>
      </c>
      <c r="BF16" s="80">
        <v>144913000</v>
      </c>
      <c r="BG16" s="80">
        <v>0</v>
      </c>
      <c r="BH16" s="80">
        <v>214119884</v>
      </c>
      <c r="BI16" s="80">
        <v>294664980</v>
      </c>
      <c r="BJ16" s="80">
        <v>376089036</v>
      </c>
      <c r="BK16" s="80">
        <v>0</v>
      </c>
      <c r="BL16" s="80">
        <v>884873900</v>
      </c>
      <c r="BM16" s="74">
        <v>376089036</v>
      </c>
      <c r="BN16" s="80">
        <v>214119884</v>
      </c>
      <c r="BO16" s="80">
        <v>294664980</v>
      </c>
      <c r="BP16" s="133">
        <v>376089036</v>
      </c>
      <c r="BQ16" s="25">
        <v>0</v>
      </c>
      <c r="BR16" s="82" t="s">
        <v>2541</v>
      </c>
      <c r="BS16" s="82" t="s">
        <v>2542</v>
      </c>
      <c r="BT16" s="134" t="s">
        <v>2543</v>
      </c>
      <c r="BU16" s="26"/>
    </row>
    <row r="17" spans="1:73" ht="54.9" customHeight="1">
      <c r="A17" s="15">
        <v>16</v>
      </c>
      <c r="B17" s="16">
        <v>1</v>
      </c>
      <c r="C17" s="17" t="s">
        <v>27</v>
      </c>
      <c r="D17" s="16">
        <v>1</v>
      </c>
      <c r="E17" s="18" t="s">
        <v>2378</v>
      </c>
      <c r="F17" s="20">
        <v>17</v>
      </c>
      <c r="G17" s="27" t="s">
        <v>2533</v>
      </c>
      <c r="H17" s="19">
        <v>16</v>
      </c>
      <c r="I17" s="18" t="s">
        <v>2544</v>
      </c>
      <c r="J17" s="15">
        <v>1687</v>
      </c>
      <c r="K17" s="18" t="s">
        <v>2535</v>
      </c>
      <c r="L17" s="20" t="s">
        <v>2545</v>
      </c>
      <c r="M17" s="17" t="s">
        <v>37</v>
      </c>
      <c r="N17" s="15">
        <v>16871</v>
      </c>
      <c r="O17" s="17" t="s">
        <v>2400</v>
      </c>
      <c r="P17" s="73">
        <v>250</v>
      </c>
      <c r="Q17" s="18" t="s">
        <v>2401</v>
      </c>
      <c r="R17" s="18" t="s">
        <v>2546</v>
      </c>
      <c r="S17" s="18" t="s">
        <v>2544</v>
      </c>
      <c r="T17" s="18" t="s">
        <v>2385</v>
      </c>
      <c r="U17" s="16">
        <v>4</v>
      </c>
      <c r="V17" s="20" t="s">
        <v>2519</v>
      </c>
      <c r="W17" s="20" t="s">
        <v>2538</v>
      </c>
      <c r="X17" s="16">
        <v>90</v>
      </c>
      <c r="Y17" s="20" t="s">
        <v>212</v>
      </c>
      <c r="Z17" s="20">
        <v>4</v>
      </c>
      <c r="AA17" s="20" t="s">
        <v>2539</v>
      </c>
      <c r="AB17" s="20">
        <v>5</v>
      </c>
      <c r="AC17" s="18" t="s">
        <v>2547</v>
      </c>
      <c r="AD17" s="129">
        <v>3235360000</v>
      </c>
      <c r="AE17" s="79">
        <v>3334720000</v>
      </c>
      <c r="AF17" s="79">
        <v>3440100000</v>
      </c>
      <c r="AG17" s="79">
        <v>3549430000</v>
      </c>
      <c r="AH17" s="79">
        <v>13559610000</v>
      </c>
      <c r="AI17" s="63">
        <v>1</v>
      </c>
      <c r="AJ17" s="64">
        <v>210</v>
      </c>
      <c r="AK17" s="130">
        <v>0.84</v>
      </c>
      <c r="AL17" s="64">
        <v>146</v>
      </c>
      <c r="AM17" s="130">
        <v>0.58399999999999996</v>
      </c>
      <c r="AN17" s="131" t="s">
        <v>2390</v>
      </c>
      <c r="AO17" s="131" t="s">
        <v>2406</v>
      </c>
      <c r="AP17" s="132" t="s">
        <v>2392</v>
      </c>
      <c r="AQ17" s="77">
        <v>60</v>
      </c>
      <c r="AR17" s="77">
        <v>70</v>
      </c>
      <c r="AS17" s="77">
        <v>80</v>
      </c>
      <c r="AT17" s="77">
        <v>0</v>
      </c>
      <c r="AU17" s="77">
        <v>60</v>
      </c>
      <c r="AV17" s="77">
        <v>82</v>
      </c>
      <c r="AW17" s="77">
        <v>4</v>
      </c>
      <c r="AX17" s="76">
        <v>0</v>
      </c>
      <c r="AY17" s="78" t="s">
        <v>2393</v>
      </c>
      <c r="AZ17" s="78" t="s">
        <v>2394</v>
      </c>
      <c r="BA17" s="78" t="s">
        <v>2394</v>
      </c>
      <c r="BB17" s="78"/>
      <c r="BC17" s="79">
        <v>4477019000</v>
      </c>
      <c r="BD17" s="79">
        <v>3142385000</v>
      </c>
      <c r="BE17" s="80">
        <v>3615369000</v>
      </c>
      <c r="BF17" s="80">
        <v>4477019000</v>
      </c>
      <c r="BG17" s="80">
        <v>0</v>
      </c>
      <c r="BH17" s="80">
        <v>3029976116</v>
      </c>
      <c r="BI17" s="80">
        <v>3437728020</v>
      </c>
      <c r="BJ17" s="80">
        <v>4201359890</v>
      </c>
      <c r="BK17" s="80">
        <v>0</v>
      </c>
      <c r="BL17" s="80">
        <v>10669064026</v>
      </c>
      <c r="BM17" s="74">
        <v>3933032890</v>
      </c>
      <c r="BN17" s="80">
        <v>3003147782</v>
      </c>
      <c r="BO17" s="80">
        <v>3367735656</v>
      </c>
      <c r="BP17" s="133">
        <v>3933032890</v>
      </c>
      <c r="BQ17" s="25">
        <v>0</v>
      </c>
      <c r="BR17" s="82" t="s">
        <v>2548</v>
      </c>
      <c r="BS17" s="82" t="s">
        <v>2549</v>
      </c>
      <c r="BT17" s="134" t="s">
        <v>2550</v>
      </c>
      <c r="BU17" s="26"/>
    </row>
    <row r="18" spans="1:73" ht="54.9" customHeight="1">
      <c r="A18" s="15">
        <v>17</v>
      </c>
      <c r="B18" s="16">
        <v>1</v>
      </c>
      <c r="C18" s="17" t="s">
        <v>27</v>
      </c>
      <c r="D18" s="16">
        <v>1</v>
      </c>
      <c r="E18" s="18" t="s">
        <v>2378</v>
      </c>
      <c r="F18" s="16">
        <v>20</v>
      </c>
      <c r="G18" s="18" t="s">
        <v>2551</v>
      </c>
      <c r="H18" s="19">
        <v>17</v>
      </c>
      <c r="I18" s="18" t="s">
        <v>2552</v>
      </c>
      <c r="J18" s="15">
        <v>1939</v>
      </c>
      <c r="K18" s="18" t="s">
        <v>2553</v>
      </c>
      <c r="L18" s="20" t="s">
        <v>172</v>
      </c>
      <c r="M18" s="17" t="s">
        <v>37</v>
      </c>
      <c r="N18" s="15">
        <v>19391</v>
      </c>
      <c r="O18" s="17" t="s">
        <v>2504</v>
      </c>
      <c r="P18" s="73">
        <v>9142</v>
      </c>
      <c r="Q18" s="18" t="s">
        <v>2401</v>
      </c>
      <c r="R18" s="18" t="s">
        <v>2554</v>
      </c>
      <c r="S18" s="18" t="s">
        <v>2552</v>
      </c>
      <c r="T18" s="18" t="s">
        <v>32</v>
      </c>
      <c r="U18" s="16">
        <v>7</v>
      </c>
      <c r="V18" s="20" t="s">
        <v>2480</v>
      </c>
      <c r="W18" s="20" t="s">
        <v>2555</v>
      </c>
      <c r="X18" s="16">
        <v>93</v>
      </c>
      <c r="Y18" s="20" t="s">
        <v>153</v>
      </c>
      <c r="Z18" s="20">
        <v>7</v>
      </c>
      <c r="AA18" s="20" t="s">
        <v>2556</v>
      </c>
      <c r="AB18" s="20">
        <v>10</v>
      </c>
      <c r="AC18" s="18" t="s">
        <v>2557</v>
      </c>
      <c r="AD18" s="129">
        <v>513320000</v>
      </c>
      <c r="AE18" s="79">
        <v>529090000</v>
      </c>
      <c r="AF18" s="79">
        <v>545810000</v>
      </c>
      <c r="AG18" s="79">
        <v>563150000</v>
      </c>
      <c r="AH18" s="79">
        <v>2151370000</v>
      </c>
      <c r="AI18" s="63">
        <v>1</v>
      </c>
      <c r="AJ18" s="64">
        <v>6961</v>
      </c>
      <c r="AK18" s="130">
        <v>0.76143075913366876</v>
      </c>
      <c r="AL18" s="64">
        <v>4960</v>
      </c>
      <c r="AM18" s="130">
        <v>0.5425508641435135</v>
      </c>
      <c r="AN18" s="131" t="s">
        <v>2390</v>
      </c>
      <c r="AO18" s="131" t="s">
        <v>2406</v>
      </c>
      <c r="AP18" s="132" t="s">
        <v>2392</v>
      </c>
      <c r="AQ18" s="77">
        <v>2200</v>
      </c>
      <c r="AR18" s="77">
        <v>2330</v>
      </c>
      <c r="AS18" s="77">
        <v>2431</v>
      </c>
      <c r="AT18" s="77">
        <v>0</v>
      </c>
      <c r="AU18" s="77">
        <v>2431</v>
      </c>
      <c r="AV18" s="77">
        <v>2529</v>
      </c>
      <c r="AW18" s="77">
        <v>0</v>
      </c>
      <c r="AX18" s="76">
        <v>0</v>
      </c>
      <c r="AY18" s="78" t="s">
        <v>2393</v>
      </c>
      <c r="AZ18" s="78" t="s">
        <v>2393</v>
      </c>
      <c r="BA18" s="78" t="s">
        <v>2394</v>
      </c>
      <c r="BB18" s="78"/>
      <c r="BC18" s="79">
        <v>710329000</v>
      </c>
      <c r="BD18" s="79">
        <v>498569000</v>
      </c>
      <c r="BE18" s="80">
        <v>823618000</v>
      </c>
      <c r="BF18" s="80">
        <v>710329000</v>
      </c>
      <c r="BG18" s="80">
        <v>0</v>
      </c>
      <c r="BH18" s="80">
        <v>482364346</v>
      </c>
      <c r="BI18" s="80">
        <v>785089356</v>
      </c>
      <c r="BJ18" s="80">
        <v>795172999</v>
      </c>
      <c r="BK18" s="80">
        <v>0</v>
      </c>
      <c r="BL18" s="80">
        <v>2062626701</v>
      </c>
      <c r="BM18" s="74">
        <v>175205167</v>
      </c>
      <c r="BN18" s="80">
        <v>98866481</v>
      </c>
      <c r="BO18" s="80">
        <v>387338854</v>
      </c>
      <c r="BP18" s="133">
        <v>175205167</v>
      </c>
      <c r="BQ18" s="25">
        <v>0</v>
      </c>
      <c r="BR18" s="82" t="s">
        <v>2558</v>
      </c>
      <c r="BS18" s="82" t="s">
        <v>2559</v>
      </c>
      <c r="BT18" s="134" t="s">
        <v>2560</v>
      </c>
      <c r="BU18" s="26"/>
    </row>
    <row r="19" spans="1:73" ht="54.9" customHeight="1">
      <c r="A19" s="15">
        <v>18</v>
      </c>
      <c r="B19" s="16">
        <v>1</v>
      </c>
      <c r="C19" s="17" t="s">
        <v>27</v>
      </c>
      <c r="D19" s="16">
        <v>1</v>
      </c>
      <c r="E19" s="18" t="s">
        <v>2378</v>
      </c>
      <c r="F19" s="16">
        <v>20</v>
      </c>
      <c r="G19" s="18" t="s">
        <v>2551</v>
      </c>
      <c r="H19" s="19">
        <v>18</v>
      </c>
      <c r="I19" s="18" t="s">
        <v>2561</v>
      </c>
      <c r="J19" s="15">
        <v>1939</v>
      </c>
      <c r="K19" s="18" t="s">
        <v>2553</v>
      </c>
      <c r="L19" s="20" t="s">
        <v>2562</v>
      </c>
      <c r="M19" s="17" t="s">
        <v>37</v>
      </c>
      <c r="N19" s="15">
        <v>19392</v>
      </c>
      <c r="O19" s="17" t="s">
        <v>2563</v>
      </c>
      <c r="P19" s="73">
        <v>680</v>
      </c>
      <c r="Q19" s="18" t="s">
        <v>2401</v>
      </c>
      <c r="R19" s="18" t="s">
        <v>2564</v>
      </c>
      <c r="S19" s="18" t="s">
        <v>2561</v>
      </c>
      <c r="T19" s="18" t="s">
        <v>32</v>
      </c>
      <c r="U19" s="16">
        <v>7</v>
      </c>
      <c r="V19" s="20" t="s">
        <v>2480</v>
      </c>
      <c r="W19" s="20" t="s">
        <v>2565</v>
      </c>
      <c r="X19" s="16">
        <v>93</v>
      </c>
      <c r="Y19" s="20" t="s">
        <v>153</v>
      </c>
      <c r="Z19" s="20">
        <v>7</v>
      </c>
      <c r="AA19" s="20" t="s">
        <v>2556</v>
      </c>
      <c r="AB19" s="20">
        <v>11</v>
      </c>
      <c r="AC19" s="18" t="s">
        <v>2566</v>
      </c>
      <c r="AD19" s="129">
        <v>200000000</v>
      </c>
      <c r="AE19" s="79">
        <v>200000000</v>
      </c>
      <c r="AF19" s="79">
        <v>200000000</v>
      </c>
      <c r="AG19" s="79">
        <v>200000000</v>
      </c>
      <c r="AH19" s="79">
        <v>800000000</v>
      </c>
      <c r="AI19" s="63">
        <v>1</v>
      </c>
      <c r="AJ19" s="64">
        <v>720</v>
      </c>
      <c r="AK19" s="130">
        <v>1.0588235294117647</v>
      </c>
      <c r="AL19" s="64">
        <v>552</v>
      </c>
      <c r="AM19" s="130">
        <v>0.81176470588235294</v>
      </c>
      <c r="AN19" s="131" t="s">
        <v>2391</v>
      </c>
      <c r="AO19" s="131" t="s">
        <v>2390</v>
      </c>
      <c r="AP19" s="132" t="s">
        <v>2392</v>
      </c>
      <c r="AQ19" s="77">
        <v>170</v>
      </c>
      <c r="AR19" s="77">
        <v>380</v>
      </c>
      <c r="AS19" s="77">
        <v>170</v>
      </c>
      <c r="AT19" s="77">
        <v>0</v>
      </c>
      <c r="AU19" s="77">
        <v>170</v>
      </c>
      <c r="AV19" s="77">
        <v>382</v>
      </c>
      <c r="AW19" s="77">
        <v>0</v>
      </c>
      <c r="AX19" s="76">
        <v>0</v>
      </c>
      <c r="AY19" s="78" t="s">
        <v>2393</v>
      </c>
      <c r="AZ19" s="78" t="s">
        <v>2393</v>
      </c>
      <c r="BA19" s="78" t="s">
        <v>2394</v>
      </c>
      <c r="BB19" s="78"/>
      <c r="BC19" s="79">
        <v>260284000</v>
      </c>
      <c r="BD19" s="79">
        <v>194253000</v>
      </c>
      <c r="BE19" s="80">
        <v>216832000</v>
      </c>
      <c r="BF19" s="80">
        <v>260284000</v>
      </c>
      <c r="BG19" s="80">
        <v>0</v>
      </c>
      <c r="BH19" s="80">
        <v>199811932</v>
      </c>
      <c r="BI19" s="80">
        <v>211053518</v>
      </c>
      <c r="BJ19" s="80">
        <v>241014956</v>
      </c>
      <c r="BK19" s="80">
        <v>0</v>
      </c>
      <c r="BL19" s="80">
        <v>651880406</v>
      </c>
      <c r="BM19" s="74">
        <v>64673334</v>
      </c>
      <c r="BN19" s="80">
        <v>194711932</v>
      </c>
      <c r="BO19" s="80">
        <v>203130293</v>
      </c>
      <c r="BP19" s="133">
        <v>64673334</v>
      </c>
      <c r="BQ19" s="25">
        <v>0</v>
      </c>
      <c r="BR19" s="82" t="s">
        <v>2567</v>
      </c>
      <c r="BS19" s="82" t="s">
        <v>2568</v>
      </c>
      <c r="BT19" s="134" t="s">
        <v>2569</v>
      </c>
      <c r="BU19" s="26"/>
    </row>
    <row r="20" spans="1:73" ht="54.9" customHeight="1">
      <c r="A20" s="15">
        <v>19</v>
      </c>
      <c r="B20" s="16">
        <v>1</v>
      </c>
      <c r="C20" s="17" t="s">
        <v>27</v>
      </c>
      <c r="D20" s="16">
        <v>1</v>
      </c>
      <c r="E20" s="18" t="s">
        <v>2378</v>
      </c>
      <c r="F20" s="16">
        <v>20</v>
      </c>
      <c r="G20" s="18" t="s">
        <v>2551</v>
      </c>
      <c r="H20" s="19">
        <v>19</v>
      </c>
      <c r="I20" s="18" t="s">
        <v>2570</v>
      </c>
      <c r="J20" s="15">
        <v>1939</v>
      </c>
      <c r="K20" s="18" t="s">
        <v>2553</v>
      </c>
      <c r="L20" s="20" t="s">
        <v>60</v>
      </c>
      <c r="M20" s="17" t="s">
        <v>37</v>
      </c>
      <c r="N20" s="15">
        <v>19393</v>
      </c>
      <c r="O20" s="17" t="s">
        <v>2400</v>
      </c>
      <c r="P20" s="73">
        <v>680</v>
      </c>
      <c r="Q20" s="18" t="s">
        <v>2401</v>
      </c>
      <c r="R20" s="18" t="s">
        <v>2571</v>
      </c>
      <c r="S20" s="18" t="s">
        <v>2570</v>
      </c>
      <c r="T20" s="18" t="s">
        <v>32</v>
      </c>
      <c r="U20" s="16">
        <v>7</v>
      </c>
      <c r="V20" s="20" t="s">
        <v>2480</v>
      </c>
      <c r="W20" s="20" t="s">
        <v>2565</v>
      </c>
      <c r="X20" s="16">
        <v>93</v>
      </c>
      <c r="Y20" s="20" t="s">
        <v>153</v>
      </c>
      <c r="Z20" s="20">
        <v>7</v>
      </c>
      <c r="AA20" s="20" t="s">
        <v>2556</v>
      </c>
      <c r="AB20" s="20">
        <v>12</v>
      </c>
      <c r="AC20" s="18" t="s">
        <v>2572</v>
      </c>
      <c r="AD20" s="129">
        <v>287790000</v>
      </c>
      <c r="AE20" s="79">
        <v>296630000</v>
      </c>
      <c r="AF20" s="79">
        <v>306000000</v>
      </c>
      <c r="AG20" s="79">
        <v>315730000</v>
      </c>
      <c r="AH20" s="79">
        <v>1206150000</v>
      </c>
      <c r="AI20" s="63">
        <v>1</v>
      </c>
      <c r="AJ20" s="64">
        <v>1617</v>
      </c>
      <c r="AK20" s="130">
        <v>2.3779411764705882</v>
      </c>
      <c r="AL20" s="64">
        <v>1324</v>
      </c>
      <c r="AM20" s="130">
        <v>1.9470588235294117</v>
      </c>
      <c r="AN20" s="131" t="s">
        <v>2391</v>
      </c>
      <c r="AO20" s="131" t="s">
        <v>2391</v>
      </c>
      <c r="AP20" s="132" t="s">
        <v>2392</v>
      </c>
      <c r="AQ20" s="77">
        <v>170</v>
      </c>
      <c r="AR20" s="77">
        <v>927</v>
      </c>
      <c r="AS20" s="77">
        <v>520</v>
      </c>
      <c r="AT20" s="77">
        <v>0</v>
      </c>
      <c r="AU20" s="77">
        <v>312</v>
      </c>
      <c r="AV20" s="77">
        <v>942</v>
      </c>
      <c r="AW20" s="77">
        <v>70</v>
      </c>
      <c r="AX20" s="76">
        <v>0</v>
      </c>
      <c r="AY20" s="78" t="s">
        <v>2393</v>
      </c>
      <c r="AZ20" s="78" t="s">
        <v>2393</v>
      </c>
      <c r="BA20" s="78" t="s">
        <v>2394</v>
      </c>
      <c r="BB20" s="78"/>
      <c r="BC20" s="79">
        <v>398235000</v>
      </c>
      <c r="BD20" s="79">
        <v>279520000</v>
      </c>
      <c r="BE20" s="80">
        <v>441516000</v>
      </c>
      <c r="BF20" s="80">
        <v>398235000</v>
      </c>
      <c r="BG20" s="80">
        <v>0</v>
      </c>
      <c r="BH20" s="80">
        <v>280125819</v>
      </c>
      <c r="BI20" s="80">
        <v>461439869</v>
      </c>
      <c r="BJ20" s="80">
        <v>322851411</v>
      </c>
      <c r="BK20" s="80">
        <v>0</v>
      </c>
      <c r="BL20" s="80">
        <v>1064417099</v>
      </c>
      <c r="BM20" s="74">
        <v>216175922</v>
      </c>
      <c r="BN20" s="80">
        <v>52988667</v>
      </c>
      <c r="BO20" s="80">
        <v>283397348</v>
      </c>
      <c r="BP20" s="133">
        <v>216175922</v>
      </c>
      <c r="BQ20" s="25">
        <v>0</v>
      </c>
      <c r="BR20" s="82" t="s">
        <v>2573</v>
      </c>
      <c r="BS20" s="82" t="s">
        <v>2574</v>
      </c>
      <c r="BT20" s="134" t="s">
        <v>2575</v>
      </c>
      <c r="BU20" s="26"/>
    </row>
    <row r="21" spans="1:73" ht="54.9" customHeight="1">
      <c r="A21" s="15">
        <v>20</v>
      </c>
      <c r="B21" s="16">
        <v>1</v>
      </c>
      <c r="C21" s="17" t="s">
        <v>27</v>
      </c>
      <c r="D21" s="16">
        <v>1</v>
      </c>
      <c r="E21" s="18" t="s">
        <v>2378</v>
      </c>
      <c r="F21" s="16">
        <v>21</v>
      </c>
      <c r="G21" s="18" t="s">
        <v>2576</v>
      </c>
      <c r="H21" s="19">
        <v>20</v>
      </c>
      <c r="I21" s="18" t="s">
        <v>2577</v>
      </c>
      <c r="J21" s="15">
        <v>1992</v>
      </c>
      <c r="K21" s="18" t="s">
        <v>2578</v>
      </c>
      <c r="L21" s="20" t="s">
        <v>36</v>
      </c>
      <c r="M21" s="17" t="s">
        <v>37</v>
      </c>
      <c r="N21" s="15">
        <v>19923</v>
      </c>
      <c r="O21" s="17" t="s">
        <v>2563</v>
      </c>
      <c r="P21" s="73">
        <v>680</v>
      </c>
      <c r="Q21" s="18" t="s">
        <v>2401</v>
      </c>
      <c r="R21" s="18" t="s">
        <v>2579</v>
      </c>
      <c r="S21" s="18" t="s">
        <v>2577</v>
      </c>
      <c r="T21" s="18" t="s">
        <v>32</v>
      </c>
      <c r="U21" s="16">
        <v>7</v>
      </c>
      <c r="V21" s="20" t="s">
        <v>2480</v>
      </c>
      <c r="W21" s="20" t="s">
        <v>2565</v>
      </c>
      <c r="X21" s="16">
        <v>93</v>
      </c>
      <c r="Y21" s="20" t="s">
        <v>153</v>
      </c>
      <c r="Z21" s="20">
        <v>10</v>
      </c>
      <c r="AA21" s="20" t="s">
        <v>2580</v>
      </c>
      <c r="AB21" s="20">
        <v>15</v>
      </c>
      <c r="AC21" s="18" t="s">
        <v>2581</v>
      </c>
      <c r="AD21" s="129">
        <v>200000000</v>
      </c>
      <c r="AE21" s="79">
        <v>200000000</v>
      </c>
      <c r="AF21" s="79">
        <v>200000000</v>
      </c>
      <c r="AG21" s="79">
        <v>200000000</v>
      </c>
      <c r="AH21" s="79">
        <v>800000000</v>
      </c>
      <c r="AI21" s="63">
        <v>1</v>
      </c>
      <c r="AJ21" s="64">
        <v>910</v>
      </c>
      <c r="AK21" s="130">
        <v>1.338235294117647</v>
      </c>
      <c r="AL21" s="64">
        <v>983</v>
      </c>
      <c r="AM21" s="130">
        <v>1.4455882352941176</v>
      </c>
      <c r="AN21" s="131" t="s">
        <v>2391</v>
      </c>
      <c r="AO21" s="131" t="s">
        <v>2391</v>
      </c>
      <c r="AP21" s="132" t="s">
        <v>2392</v>
      </c>
      <c r="AQ21" s="77">
        <v>300</v>
      </c>
      <c r="AR21" s="77">
        <v>290</v>
      </c>
      <c r="AS21" s="77">
        <v>320</v>
      </c>
      <c r="AT21" s="77">
        <v>0</v>
      </c>
      <c r="AU21" s="77">
        <v>300</v>
      </c>
      <c r="AV21" s="77">
        <v>473</v>
      </c>
      <c r="AW21" s="77">
        <v>210</v>
      </c>
      <c r="AX21" s="76">
        <v>0</v>
      </c>
      <c r="AY21" s="78" t="s">
        <v>2393</v>
      </c>
      <c r="AZ21" s="78" t="s">
        <v>2393</v>
      </c>
      <c r="BA21" s="78" t="s">
        <v>2394</v>
      </c>
      <c r="BB21" s="78"/>
      <c r="BC21" s="79">
        <v>260284000</v>
      </c>
      <c r="BD21" s="79">
        <v>194253000</v>
      </c>
      <c r="BE21" s="80">
        <v>486832000</v>
      </c>
      <c r="BF21" s="80">
        <v>260284000</v>
      </c>
      <c r="BG21" s="80">
        <v>0</v>
      </c>
      <c r="BH21" s="80">
        <v>163329865</v>
      </c>
      <c r="BI21" s="80">
        <v>455569004</v>
      </c>
      <c r="BJ21" s="80">
        <v>202528425</v>
      </c>
      <c r="BK21" s="80">
        <v>0</v>
      </c>
      <c r="BL21" s="80">
        <v>821427294</v>
      </c>
      <c r="BM21" s="74">
        <v>187441665</v>
      </c>
      <c r="BN21" s="80">
        <v>130281680</v>
      </c>
      <c r="BO21" s="80">
        <v>354032760</v>
      </c>
      <c r="BP21" s="133">
        <v>187441665</v>
      </c>
      <c r="BQ21" s="25">
        <v>0</v>
      </c>
      <c r="BR21" s="82" t="s">
        <v>2582</v>
      </c>
      <c r="BS21" s="82" t="s">
        <v>2583</v>
      </c>
      <c r="BT21" s="134" t="s">
        <v>2584</v>
      </c>
      <c r="BU21" s="26"/>
    </row>
    <row r="22" spans="1:73" ht="54.9" customHeight="1">
      <c r="A22" s="15">
        <v>21</v>
      </c>
      <c r="B22" s="16">
        <v>1</v>
      </c>
      <c r="C22" s="17" t="s">
        <v>27</v>
      </c>
      <c r="D22" s="16">
        <v>1</v>
      </c>
      <c r="E22" s="18" t="s">
        <v>2378</v>
      </c>
      <c r="F22" s="16">
        <v>21</v>
      </c>
      <c r="G22" s="18" t="s">
        <v>2576</v>
      </c>
      <c r="H22" s="19">
        <v>21</v>
      </c>
      <c r="I22" s="18" t="s">
        <v>2585</v>
      </c>
      <c r="J22" s="15">
        <v>1992</v>
      </c>
      <c r="K22" s="18" t="s">
        <v>2578</v>
      </c>
      <c r="L22" s="20" t="s">
        <v>172</v>
      </c>
      <c r="M22" s="17" t="s">
        <v>37</v>
      </c>
      <c r="N22" s="15">
        <v>19921</v>
      </c>
      <c r="O22" s="17" t="s">
        <v>2586</v>
      </c>
      <c r="P22" s="73">
        <v>16</v>
      </c>
      <c r="Q22" s="18" t="s">
        <v>2587</v>
      </c>
      <c r="R22" s="18" t="s">
        <v>2588</v>
      </c>
      <c r="S22" s="18" t="s">
        <v>2585</v>
      </c>
      <c r="T22" s="18" t="s">
        <v>32</v>
      </c>
      <c r="U22" s="16">
        <v>7</v>
      </c>
      <c r="V22" s="20" t="s">
        <v>2480</v>
      </c>
      <c r="W22" s="20" t="s">
        <v>2589</v>
      </c>
      <c r="X22" s="16">
        <v>93</v>
      </c>
      <c r="Y22" s="20" t="s">
        <v>153</v>
      </c>
      <c r="Z22" s="20">
        <v>8</v>
      </c>
      <c r="AA22" s="20" t="s">
        <v>2590</v>
      </c>
      <c r="AB22" s="20">
        <v>13</v>
      </c>
      <c r="AC22" s="18" t="s">
        <v>2591</v>
      </c>
      <c r="AD22" s="129">
        <v>460460000</v>
      </c>
      <c r="AE22" s="79">
        <v>474610000</v>
      </c>
      <c r="AF22" s="79">
        <v>489600000</v>
      </c>
      <c r="AG22" s="79">
        <v>505160000</v>
      </c>
      <c r="AH22" s="79">
        <v>1929830000</v>
      </c>
      <c r="AI22" s="63">
        <v>1</v>
      </c>
      <c r="AJ22" s="64">
        <v>25</v>
      </c>
      <c r="AK22" s="130">
        <v>1.5625</v>
      </c>
      <c r="AL22" s="64">
        <v>21</v>
      </c>
      <c r="AM22" s="130">
        <v>1.3125</v>
      </c>
      <c r="AN22" s="131" t="s">
        <v>2391</v>
      </c>
      <c r="AO22" s="131" t="s">
        <v>2391</v>
      </c>
      <c r="AP22" s="132" t="s">
        <v>2392</v>
      </c>
      <c r="AQ22" s="77">
        <v>8</v>
      </c>
      <c r="AR22" s="77">
        <v>8</v>
      </c>
      <c r="AS22" s="77">
        <v>9</v>
      </c>
      <c r="AT22" s="77">
        <v>0</v>
      </c>
      <c r="AU22" s="77">
        <v>8</v>
      </c>
      <c r="AV22" s="77">
        <v>8</v>
      </c>
      <c r="AW22" s="77">
        <v>5</v>
      </c>
      <c r="AX22" s="76">
        <v>0</v>
      </c>
      <c r="AY22" s="78" t="s">
        <v>2393</v>
      </c>
      <c r="AZ22" s="78" t="s">
        <v>2393</v>
      </c>
      <c r="BA22" s="78" t="s">
        <v>2394</v>
      </c>
      <c r="BB22" s="78"/>
      <c r="BC22" s="79">
        <v>637176000</v>
      </c>
      <c r="BD22" s="79">
        <v>447228000</v>
      </c>
      <c r="BE22" s="80">
        <v>664553000</v>
      </c>
      <c r="BF22" s="80">
        <v>637176000</v>
      </c>
      <c r="BG22" s="80">
        <v>0</v>
      </c>
      <c r="BH22" s="80">
        <v>470077672</v>
      </c>
      <c r="BI22" s="80">
        <v>759047731</v>
      </c>
      <c r="BJ22" s="80">
        <v>918464281</v>
      </c>
      <c r="BK22" s="80">
        <v>0</v>
      </c>
      <c r="BL22" s="80">
        <v>2147589684</v>
      </c>
      <c r="BM22" s="74">
        <v>161122653</v>
      </c>
      <c r="BN22" s="80">
        <v>279526020</v>
      </c>
      <c r="BO22" s="80">
        <v>616166287</v>
      </c>
      <c r="BP22" s="133">
        <v>161122653</v>
      </c>
      <c r="BQ22" s="25">
        <v>0</v>
      </c>
      <c r="BR22" s="82" t="s">
        <v>2592</v>
      </c>
      <c r="BS22" s="82" t="s">
        <v>2593</v>
      </c>
      <c r="BT22" s="134" t="s">
        <v>2594</v>
      </c>
      <c r="BU22" s="26"/>
    </row>
    <row r="23" spans="1:73" ht="54.9" customHeight="1">
      <c r="A23" s="15">
        <v>22</v>
      </c>
      <c r="B23" s="16">
        <v>1</v>
      </c>
      <c r="C23" s="17" t="s">
        <v>27</v>
      </c>
      <c r="D23" s="16">
        <v>1</v>
      </c>
      <c r="E23" s="18" t="s">
        <v>2378</v>
      </c>
      <c r="F23" s="16">
        <v>21</v>
      </c>
      <c r="G23" s="18" t="s">
        <v>2576</v>
      </c>
      <c r="H23" s="19">
        <v>22</v>
      </c>
      <c r="I23" s="18" t="s">
        <v>2595</v>
      </c>
      <c r="J23" s="15">
        <v>1992</v>
      </c>
      <c r="K23" s="18" t="s">
        <v>2578</v>
      </c>
      <c r="L23" s="20" t="s">
        <v>2596</v>
      </c>
      <c r="M23" s="17" t="s">
        <v>37</v>
      </c>
      <c r="N23" s="15">
        <v>19924</v>
      </c>
      <c r="O23" s="17" t="s">
        <v>2597</v>
      </c>
      <c r="P23" s="73">
        <v>1</v>
      </c>
      <c r="Q23" s="18" t="s">
        <v>2489</v>
      </c>
      <c r="R23" s="18" t="s">
        <v>2598</v>
      </c>
      <c r="S23" s="18" t="s">
        <v>2595</v>
      </c>
      <c r="T23" s="18" t="s">
        <v>32</v>
      </c>
      <c r="U23" s="16">
        <v>6</v>
      </c>
      <c r="V23" s="20" t="s">
        <v>2467</v>
      </c>
      <c r="W23" s="20" t="s">
        <v>2599</v>
      </c>
      <c r="X23" s="16">
        <v>93</v>
      </c>
      <c r="Y23" s="20" t="s">
        <v>153</v>
      </c>
      <c r="Z23" s="20">
        <v>11</v>
      </c>
      <c r="AA23" s="20" t="s">
        <v>2600</v>
      </c>
      <c r="AB23" s="20">
        <v>16</v>
      </c>
      <c r="AC23" s="18" t="s">
        <v>2601</v>
      </c>
      <c r="AD23" s="129">
        <v>600000000</v>
      </c>
      <c r="AE23" s="79">
        <v>500000000</v>
      </c>
      <c r="AF23" s="79">
        <v>800000000</v>
      </c>
      <c r="AG23" s="79">
        <v>655070000</v>
      </c>
      <c r="AH23" s="79">
        <v>2555070000</v>
      </c>
      <c r="AI23" s="63">
        <v>1</v>
      </c>
      <c r="AJ23" s="64">
        <v>1.75</v>
      </c>
      <c r="AK23" s="130">
        <v>1.75</v>
      </c>
      <c r="AL23" s="64">
        <v>2.5</v>
      </c>
      <c r="AM23" s="130">
        <v>2.5</v>
      </c>
      <c r="AN23" s="131" t="s">
        <v>2391</v>
      </c>
      <c r="AO23" s="131" t="s">
        <v>2391</v>
      </c>
      <c r="AP23" s="132" t="s">
        <v>2392</v>
      </c>
      <c r="AQ23" s="77">
        <v>1</v>
      </c>
      <c r="AR23" s="77">
        <v>0.5</v>
      </c>
      <c r="AS23" s="77">
        <v>0.25</v>
      </c>
      <c r="AT23" s="77">
        <v>0</v>
      </c>
      <c r="AU23" s="77">
        <v>2</v>
      </c>
      <c r="AV23" s="77">
        <v>0.5</v>
      </c>
      <c r="AW23" s="77">
        <v>0</v>
      </c>
      <c r="AX23" s="76">
        <v>0</v>
      </c>
      <c r="AY23" s="78" t="s">
        <v>2393</v>
      </c>
      <c r="AZ23" s="78" t="s">
        <v>2393</v>
      </c>
      <c r="BA23" s="78" t="s">
        <v>2394</v>
      </c>
      <c r="BB23" s="78"/>
      <c r="BC23" s="79">
        <v>786314000</v>
      </c>
      <c r="BD23" s="79">
        <v>582758000</v>
      </c>
      <c r="BE23" s="80">
        <v>542080000</v>
      </c>
      <c r="BF23" s="80">
        <v>786314000</v>
      </c>
      <c r="BG23" s="80">
        <v>0</v>
      </c>
      <c r="BH23" s="80">
        <v>495629500</v>
      </c>
      <c r="BI23" s="80">
        <v>647090965</v>
      </c>
      <c r="BJ23" s="80">
        <v>690525190</v>
      </c>
      <c r="BK23" s="80">
        <v>0</v>
      </c>
      <c r="BL23" s="80">
        <v>1833245655</v>
      </c>
      <c r="BM23" s="74">
        <v>110224932</v>
      </c>
      <c r="BN23" s="80">
        <v>163250023</v>
      </c>
      <c r="BO23" s="80">
        <v>93627658</v>
      </c>
      <c r="BP23" s="133">
        <v>110224932</v>
      </c>
      <c r="BQ23" s="25">
        <v>0</v>
      </c>
      <c r="BR23" s="82" t="s">
        <v>2602</v>
      </c>
      <c r="BS23" s="82" t="s">
        <v>2603</v>
      </c>
      <c r="BT23" s="134" t="s">
        <v>2604</v>
      </c>
      <c r="BU23" s="26"/>
    </row>
    <row r="24" spans="1:73" ht="54.9" customHeight="1">
      <c r="A24" s="15">
        <v>23</v>
      </c>
      <c r="B24" s="16">
        <v>1</v>
      </c>
      <c r="C24" s="17" t="s">
        <v>27</v>
      </c>
      <c r="D24" s="16">
        <v>1</v>
      </c>
      <c r="E24" s="18" t="s">
        <v>2378</v>
      </c>
      <c r="F24" s="16">
        <v>21</v>
      </c>
      <c r="G24" s="18" t="s">
        <v>2576</v>
      </c>
      <c r="H24" s="19">
        <v>23</v>
      </c>
      <c r="I24" s="18" t="s">
        <v>2605</v>
      </c>
      <c r="J24" s="15">
        <v>1992</v>
      </c>
      <c r="K24" s="18" t="s">
        <v>2578</v>
      </c>
      <c r="L24" s="20" t="s">
        <v>182</v>
      </c>
      <c r="M24" s="17" t="s">
        <v>37</v>
      </c>
      <c r="N24" s="15">
        <v>19922</v>
      </c>
      <c r="O24" s="17" t="s">
        <v>2606</v>
      </c>
      <c r="P24" s="73">
        <v>50</v>
      </c>
      <c r="Q24" s="18" t="s">
        <v>2607</v>
      </c>
      <c r="R24" s="18" t="s">
        <v>2608</v>
      </c>
      <c r="S24" s="18" t="s">
        <v>2605</v>
      </c>
      <c r="T24" s="18" t="s">
        <v>32</v>
      </c>
      <c r="U24" s="16">
        <v>7</v>
      </c>
      <c r="V24" s="20" t="s">
        <v>2480</v>
      </c>
      <c r="W24" s="20" t="s">
        <v>2609</v>
      </c>
      <c r="X24" s="16">
        <v>93</v>
      </c>
      <c r="Y24" s="20" t="s">
        <v>153</v>
      </c>
      <c r="Z24" s="20">
        <v>9</v>
      </c>
      <c r="AA24" s="20" t="s">
        <v>2610</v>
      </c>
      <c r="AB24" s="20">
        <v>14</v>
      </c>
      <c r="AC24" s="18" t="s">
        <v>179</v>
      </c>
      <c r="AD24" s="129">
        <v>600000000</v>
      </c>
      <c r="AE24" s="79">
        <v>500000000</v>
      </c>
      <c r="AF24" s="79">
        <v>400000000</v>
      </c>
      <c r="AG24" s="79">
        <v>774450000</v>
      </c>
      <c r="AH24" s="79">
        <v>2274450000</v>
      </c>
      <c r="AI24" s="63">
        <v>1</v>
      </c>
      <c r="AJ24" s="64">
        <v>38</v>
      </c>
      <c r="AK24" s="130">
        <v>0.76</v>
      </c>
      <c r="AL24" s="64">
        <v>26</v>
      </c>
      <c r="AM24" s="130">
        <v>0.52</v>
      </c>
      <c r="AN24" s="131" t="s">
        <v>2390</v>
      </c>
      <c r="AO24" s="131" t="s">
        <v>2406</v>
      </c>
      <c r="AP24" s="132" t="s">
        <v>2392</v>
      </c>
      <c r="AQ24" s="77">
        <v>14</v>
      </c>
      <c r="AR24" s="77">
        <v>12</v>
      </c>
      <c r="AS24" s="77">
        <v>12</v>
      </c>
      <c r="AT24" s="77">
        <v>0</v>
      </c>
      <c r="AU24" s="77">
        <v>14</v>
      </c>
      <c r="AV24" s="77">
        <v>12</v>
      </c>
      <c r="AW24" s="77">
        <v>0</v>
      </c>
      <c r="AX24" s="76">
        <v>0</v>
      </c>
      <c r="AY24" s="78" t="s">
        <v>2393</v>
      </c>
      <c r="AZ24" s="78" t="s">
        <v>2393</v>
      </c>
      <c r="BA24" s="78" t="s">
        <v>2394</v>
      </c>
      <c r="BB24" s="78"/>
      <c r="BC24" s="79">
        <v>520569000</v>
      </c>
      <c r="BD24" s="79">
        <v>582758000</v>
      </c>
      <c r="BE24" s="80">
        <v>642080000</v>
      </c>
      <c r="BF24" s="80">
        <v>520569000</v>
      </c>
      <c r="BG24" s="80">
        <v>0</v>
      </c>
      <c r="BH24" s="80">
        <v>565771500</v>
      </c>
      <c r="BI24" s="80">
        <v>589535060</v>
      </c>
      <c r="BJ24" s="80">
        <v>525540075</v>
      </c>
      <c r="BK24" s="80">
        <v>0</v>
      </c>
      <c r="BL24" s="80">
        <v>1680846635</v>
      </c>
      <c r="BM24" s="74">
        <v>486040075</v>
      </c>
      <c r="BN24" s="80">
        <v>546032700</v>
      </c>
      <c r="BO24" s="80">
        <v>571991520</v>
      </c>
      <c r="BP24" s="133">
        <v>486040075</v>
      </c>
      <c r="BQ24" s="25">
        <v>0</v>
      </c>
      <c r="BR24" s="82" t="s">
        <v>2611</v>
      </c>
      <c r="BS24" s="82" t="s">
        <v>2612</v>
      </c>
      <c r="BT24" s="134" t="s">
        <v>2613</v>
      </c>
      <c r="BU24" s="26"/>
    </row>
    <row r="25" spans="1:73" ht="54.9" customHeight="1">
      <c r="A25" s="15">
        <v>24</v>
      </c>
      <c r="B25" s="16">
        <v>1</v>
      </c>
      <c r="C25" s="17" t="s">
        <v>27</v>
      </c>
      <c r="D25" s="16">
        <v>1</v>
      </c>
      <c r="E25" s="18" t="s">
        <v>2378</v>
      </c>
      <c r="F25" s="16">
        <v>24</v>
      </c>
      <c r="G25" s="18" t="s">
        <v>2614</v>
      </c>
      <c r="H25" s="19">
        <v>24</v>
      </c>
      <c r="I25" s="18" t="s">
        <v>2615</v>
      </c>
      <c r="J25" s="15">
        <v>1932</v>
      </c>
      <c r="K25" s="18" t="s">
        <v>2616</v>
      </c>
      <c r="L25" s="20" t="s">
        <v>2617</v>
      </c>
      <c r="M25" s="17" t="s">
        <v>37</v>
      </c>
      <c r="N25" s="15">
        <v>19321</v>
      </c>
      <c r="O25" s="17" t="s">
        <v>2516</v>
      </c>
      <c r="P25" s="73">
        <v>4</v>
      </c>
      <c r="Q25" s="18" t="s">
        <v>2618</v>
      </c>
      <c r="R25" s="18" t="s">
        <v>2619</v>
      </c>
      <c r="S25" s="18" t="s">
        <v>2615</v>
      </c>
      <c r="T25" s="18" t="s">
        <v>32</v>
      </c>
      <c r="U25" s="16">
        <v>8</v>
      </c>
      <c r="V25" s="20" t="s">
        <v>2620</v>
      </c>
      <c r="W25" s="20" t="s">
        <v>2621</v>
      </c>
      <c r="X25" s="16">
        <v>94</v>
      </c>
      <c r="Y25" s="20" t="s">
        <v>183</v>
      </c>
      <c r="Z25" s="20">
        <v>13</v>
      </c>
      <c r="AA25" s="20" t="s">
        <v>2622</v>
      </c>
      <c r="AB25" s="20">
        <v>19</v>
      </c>
      <c r="AC25" s="18" t="s">
        <v>2623</v>
      </c>
      <c r="AD25" s="129">
        <v>200000000</v>
      </c>
      <c r="AE25" s="79">
        <v>200000000</v>
      </c>
      <c r="AF25" s="79">
        <v>200000000</v>
      </c>
      <c r="AG25" s="79">
        <v>527390000</v>
      </c>
      <c r="AH25" s="79">
        <v>1127390000</v>
      </c>
      <c r="AI25" s="63">
        <v>1</v>
      </c>
      <c r="AJ25" s="64">
        <v>4</v>
      </c>
      <c r="AK25" s="130">
        <v>1</v>
      </c>
      <c r="AL25" s="64">
        <v>3</v>
      </c>
      <c r="AM25" s="130">
        <v>0.75</v>
      </c>
      <c r="AN25" s="131" t="s">
        <v>2391</v>
      </c>
      <c r="AO25" s="131" t="s">
        <v>2390</v>
      </c>
      <c r="AP25" s="132" t="s">
        <v>2392</v>
      </c>
      <c r="AQ25" s="77">
        <v>1</v>
      </c>
      <c r="AR25" s="77">
        <v>2</v>
      </c>
      <c r="AS25" s="77">
        <v>1</v>
      </c>
      <c r="AT25" s="77">
        <v>0</v>
      </c>
      <c r="AU25" s="77">
        <v>1</v>
      </c>
      <c r="AV25" s="77">
        <v>1</v>
      </c>
      <c r="AW25" s="77">
        <v>1</v>
      </c>
      <c r="AX25" s="76">
        <v>0</v>
      </c>
      <c r="AY25" s="78" t="s">
        <v>2393</v>
      </c>
      <c r="AZ25" s="78" t="s">
        <v>2393</v>
      </c>
      <c r="BA25" s="78" t="s">
        <v>2393</v>
      </c>
      <c r="BB25" s="78"/>
      <c r="BC25" s="79">
        <v>260284000</v>
      </c>
      <c r="BD25" s="79">
        <v>194253000</v>
      </c>
      <c r="BE25" s="80">
        <v>86940000</v>
      </c>
      <c r="BF25" s="80">
        <v>260284000</v>
      </c>
      <c r="BG25" s="80">
        <v>0</v>
      </c>
      <c r="BH25" s="80">
        <v>185671313</v>
      </c>
      <c r="BI25" s="80">
        <v>84998050</v>
      </c>
      <c r="BJ25" s="80">
        <v>256258094</v>
      </c>
      <c r="BK25" s="80">
        <v>0</v>
      </c>
      <c r="BL25" s="80">
        <v>526927457</v>
      </c>
      <c r="BM25" s="74">
        <v>230258094</v>
      </c>
      <c r="BN25" s="80">
        <v>103260076</v>
      </c>
      <c r="BO25" s="80">
        <v>75357668</v>
      </c>
      <c r="BP25" s="133">
        <v>230258094</v>
      </c>
      <c r="BQ25" s="25">
        <v>0</v>
      </c>
      <c r="BR25" s="82" t="s">
        <v>2624</v>
      </c>
      <c r="BS25" s="82" t="s">
        <v>2625</v>
      </c>
      <c r="BT25" s="134" t="s">
        <v>2626</v>
      </c>
      <c r="BU25" s="26"/>
    </row>
    <row r="26" spans="1:73" ht="54.9" customHeight="1">
      <c r="A26" s="15">
        <v>25</v>
      </c>
      <c r="B26" s="16">
        <v>1</v>
      </c>
      <c r="C26" s="17" t="s">
        <v>27</v>
      </c>
      <c r="D26" s="16">
        <v>1</v>
      </c>
      <c r="E26" s="18" t="s">
        <v>2378</v>
      </c>
      <c r="F26" s="16">
        <v>24</v>
      </c>
      <c r="G26" s="18" t="s">
        <v>2614</v>
      </c>
      <c r="H26" s="19">
        <v>25</v>
      </c>
      <c r="I26" s="18" t="s">
        <v>2627</v>
      </c>
      <c r="J26" s="15">
        <v>1990</v>
      </c>
      <c r="K26" s="18" t="s">
        <v>2628</v>
      </c>
      <c r="L26" s="20" t="s">
        <v>2629</v>
      </c>
      <c r="M26" s="17" t="s">
        <v>37</v>
      </c>
      <c r="N26" s="15">
        <v>19901</v>
      </c>
      <c r="O26" s="17" t="s">
        <v>2630</v>
      </c>
      <c r="P26" s="73">
        <v>65</v>
      </c>
      <c r="Q26" s="18" t="s">
        <v>2517</v>
      </c>
      <c r="R26" s="18" t="s">
        <v>2631</v>
      </c>
      <c r="S26" s="18" t="s">
        <v>2627</v>
      </c>
      <c r="T26" s="18" t="s">
        <v>32</v>
      </c>
      <c r="U26" s="16">
        <v>7</v>
      </c>
      <c r="V26" s="20" t="s">
        <v>2480</v>
      </c>
      <c r="W26" s="20" t="s">
        <v>2632</v>
      </c>
      <c r="X26" s="16">
        <v>93</v>
      </c>
      <c r="Y26" s="20" t="s">
        <v>153</v>
      </c>
      <c r="Z26" s="20">
        <v>9</v>
      </c>
      <c r="AA26" s="20" t="s">
        <v>2610</v>
      </c>
      <c r="AB26" s="20">
        <v>20</v>
      </c>
      <c r="AC26" s="18" t="s">
        <v>251</v>
      </c>
      <c r="AD26" s="129">
        <v>500000000</v>
      </c>
      <c r="AE26" s="79">
        <v>500000000</v>
      </c>
      <c r="AF26" s="79">
        <v>500000000</v>
      </c>
      <c r="AG26" s="79">
        <v>779380000</v>
      </c>
      <c r="AH26" s="79">
        <v>2279380000</v>
      </c>
      <c r="AI26" s="63">
        <v>1</v>
      </c>
      <c r="AJ26" s="64">
        <v>55</v>
      </c>
      <c r="AK26" s="130">
        <v>0.84615384615384615</v>
      </c>
      <c r="AL26" s="64">
        <v>90</v>
      </c>
      <c r="AM26" s="130">
        <v>1.3846153846153846</v>
      </c>
      <c r="AN26" s="131" t="s">
        <v>2390</v>
      </c>
      <c r="AO26" s="131" t="s">
        <v>2391</v>
      </c>
      <c r="AP26" s="132" t="s">
        <v>2392</v>
      </c>
      <c r="AQ26" s="77">
        <v>15</v>
      </c>
      <c r="AR26" s="77">
        <v>20</v>
      </c>
      <c r="AS26" s="77">
        <v>20</v>
      </c>
      <c r="AT26" s="77">
        <v>0</v>
      </c>
      <c r="AU26" s="77">
        <v>70</v>
      </c>
      <c r="AV26" s="77">
        <v>20</v>
      </c>
      <c r="AW26" s="77">
        <v>0</v>
      </c>
      <c r="AX26" s="76">
        <v>0</v>
      </c>
      <c r="AY26" s="78" t="s">
        <v>2393</v>
      </c>
      <c r="AZ26" s="78" t="s">
        <v>2393</v>
      </c>
      <c r="BA26" s="78" t="s">
        <v>2394</v>
      </c>
      <c r="BB26" s="78"/>
      <c r="BC26" s="79">
        <v>650711000</v>
      </c>
      <c r="BD26" s="79">
        <v>485631000</v>
      </c>
      <c r="BE26" s="80">
        <v>542080000</v>
      </c>
      <c r="BF26" s="80">
        <v>650711000</v>
      </c>
      <c r="BG26" s="80">
        <v>0</v>
      </c>
      <c r="BH26" s="80">
        <v>484595182</v>
      </c>
      <c r="BI26" s="80">
        <v>553780000</v>
      </c>
      <c r="BJ26" s="80">
        <v>636719600</v>
      </c>
      <c r="BK26" s="80">
        <v>0</v>
      </c>
      <c r="BL26" s="80">
        <v>1675094782</v>
      </c>
      <c r="BM26" s="74">
        <v>555771667</v>
      </c>
      <c r="BN26" s="80">
        <v>476155799</v>
      </c>
      <c r="BO26" s="80">
        <v>471245824</v>
      </c>
      <c r="BP26" s="133">
        <v>555771667</v>
      </c>
      <c r="BQ26" s="25">
        <v>0</v>
      </c>
      <c r="BR26" s="82" t="s">
        <v>2633</v>
      </c>
      <c r="BS26" s="82" t="s">
        <v>2634</v>
      </c>
      <c r="BT26" s="134" t="s">
        <v>2635</v>
      </c>
      <c r="BU26" s="26"/>
    </row>
    <row r="27" spans="1:73" ht="54.9" customHeight="1">
      <c r="A27" s="15">
        <v>26</v>
      </c>
      <c r="B27" s="16">
        <v>1</v>
      </c>
      <c r="C27" s="17" t="s">
        <v>27</v>
      </c>
      <c r="D27" s="16">
        <v>2</v>
      </c>
      <c r="E27" s="18" t="s">
        <v>2636</v>
      </c>
      <c r="F27" s="16">
        <v>27</v>
      </c>
      <c r="G27" s="18" t="s">
        <v>2637</v>
      </c>
      <c r="H27" s="19">
        <v>26</v>
      </c>
      <c r="I27" s="18" t="s">
        <v>2638</v>
      </c>
      <c r="J27" s="15">
        <v>1944</v>
      </c>
      <c r="K27" s="18" t="s">
        <v>2639</v>
      </c>
      <c r="L27" s="20" t="s">
        <v>2640</v>
      </c>
      <c r="M27" s="17" t="s">
        <v>37</v>
      </c>
      <c r="N27" s="15">
        <v>19443</v>
      </c>
      <c r="O27" s="17" t="s">
        <v>2641</v>
      </c>
      <c r="P27" s="73">
        <v>167</v>
      </c>
      <c r="Q27" s="18" t="s">
        <v>2642</v>
      </c>
      <c r="R27" s="18" t="s">
        <v>2643</v>
      </c>
      <c r="S27" s="18" t="s">
        <v>2638</v>
      </c>
      <c r="T27" s="18" t="s">
        <v>32</v>
      </c>
      <c r="U27" s="16">
        <v>8</v>
      </c>
      <c r="V27" s="20" t="s">
        <v>2620</v>
      </c>
      <c r="W27" s="20" t="s">
        <v>2644</v>
      </c>
      <c r="X27" s="16">
        <v>94</v>
      </c>
      <c r="Y27" s="20" t="s">
        <v>183</v>
      </c>
      <c r="Z27" s="20">
        <v>17</v>
      </c>
      <c r="AA27" s="20" t="s">
        <v>2645</v>
      </c>
      <c r="AB27" s="20">
        <v>39</v>
      </c>
      <c r="AC27" s="18" t="s">
        <v>2646</v>
      </c>
      <c r="AD27" s="129">
        <v>0</v>
      </c>
      <c r="AE27" s="79">
        <v>0</v>
      </c>
      <c r="AF27" s="79">
        <v>212620000</v>
      </c>
      <c r="AG27" s="79">
        <v>0</v>
      </c>
      <c r="AH27" s="79">
        <v>212620000</v>
      </c>
      <c r="AI27" s="63">
        <v>1</v>
      </c>
      <c r="AJ27" s="64">
        <v>167</v>
      </c>
      <c r="AK27" s="130">
        <v>1</v>
      </c>
      <c r="AL27" s="64">
        <v>0</v>
      </c>
      <c r="AM27" s="130">
        <v>0</v>
      </c>
      <c r="AN27" s="131" t="s">
        <v>2391</v>
      </c>
      <c r="AO27" s="131" t="s">
        <v>2471</v>
      </c>
      <c r="AP27" s="132" t="s">
        <v>2392</v>
      </c>
      <c r="AQ27" s="77">
        <v>0</v>
      </c>
      <c r="AR27" s="77">
        <v>0</v>
      </c>
      <c r="AS27" s="77">
        <v>167</v>
      </c>
      <c r="AT27" s="77">
        <v>0</v>
      </c>
      <c r="AU27" s="77">
        <v>0</v>
      </c>
      <c r="AV27" s="77">
        <v>0</v>
      </c>
      <c r="AW27" s="77">
        <v>0</v>
      </c>
      <c r="AX27" s="76">
        <v>0</v>
      </c>
      <c r="AY27" s="78" t="s">
        <v>2472</v>
      </c>
      <c r="AZ27" s="78" t="s">
        <v>2472</v>
      </c>
      <c r="BA27" s="78" t="s">
        <v>2394</v>
      </c>
      <c r="BB27" s="78"/>
      <c r="BC27" s="79">
        <v>276708000</v>
      </c>
      <c r="BD27" s="79">
        <v>0</v>
      </c>
      <c r="BE27" s="80">
        <v>0</v>
      </c>
      <c r="BF27" s="80">
        <v>276708000</v>
      </c>
      <c r="BG27" s="80">
        <v>0</v>
      </c>
      <c r="BH27" s="80"/>
      <c r="BI27" s="80"/>
      <c r="BJ27" s="80">
        <v>276708200</v>
      </c>
      <c r="BK27" s="80">
        <v>0</v>
      </c>
      <c r="BL27" s="80">
        <v>276708200</v>
      </c>
      <c r="BM27" s="74">
        <v>0</v>
      </c>
      <c r="BN27" s="80"/>
      <c r="BO27" s="80"/>
      <c r="BP27" s="133">
        <v>0</v>
      </c>
      <c r="BQ27" s="25">
        <v>0</v>
      </c>
      <c r="BR27" s="82" t="s">
        <v>2473</v>
      </c>
      <c r="BS27" s="82" t="s">
        <v>2647</v>
      </c>
      <c r="BT27" s="134" t="s">
        <v>2648</v>
      </c>
      <c r="BU27" s="26"/>
    </row>
    <row r="28" spans="1:73" ht="54.9" customHeight="1">
      <c r="A28" s="15">
        <v>27</v>
      </c>
      <c r="B28" s="16">
        <v>1</v>
      </c>
      <c r="C28" s="17" t="s">
        <v>27</v>
      </c>
      <c r="D28" s="16">
        <v>2</v>
      </c>
      <c r="E28" s="18" t="s">
        <v>2636</v>
      </c>
      <c r="F28" s="16">
        <v>27</v>
      </c>
      <c r="G28" s="18" t="s">
        <v>2637</v>
      </c>
      <c r="H28" s="19">
        <v>27</v>
      </c>
      <c r="I28" s="18" t="s">
        <v>2649</v>
      </c>
      <c r="J28" s="15">
        <v>1944</v>
      </c>
      <c r="K28" s="18" t="s">
        <v>2639</v>
      </c>
      <c r="L28" s="20" t="s">
        <v>289</v>
      </c>
      <c r="M28" s="17" t="s">
        <v>37</v>
      </c>
      <c r="N28" s="15">
        <v>19441</v>
      </c>
      <c r="O28" s="17" t="s">
        <v>2516</v>
      </c>
      <c r="P28" s="73">
        <v>6</v>
      </c>
      <c r="Q28" s="18" t="s">
        <v>2650</v>
      </c>
      <c r="R28" s="18"/>
      <c r="S28" s="18" t="s">
        <v>2649</v>
      </c>
      <c r="T28" s="18" t="s">
        <v>32</v>
      </c>
      <c r="U28" s="16">
        <v>8</v>
      </c>
      <c r="V28" s="20" t="s">
        <v>2620</v>
      </c>
      <c r="W28" s="20" t="s">
        <v>2651</v>
      </c>
      <c r="X28" s="16">
        <v>94</v>
      </c>
      <c r="Y28" s="20" t="s">
        <v>183</v>
      </c>
      <c r="Z28" s="20">
        <v>17</v>
      </c>
      <c r="AA28" s="20" t="s">
        <v>2645</v>
      </c>
      <c r="AB28" s="20">
        <v>38</v>
      </c>
      <c r="AC28" s="18" t="s">
        <v>2652</v>
      </c>
      <c r="AD28" s="129">
        <v>200000000</v>
      </c>
      <c r="AE28" s="79">
        <v>280000000</v>
      </c>
      <c r="AF28" s="79">
        <v>360000000</v>
      </c>
      <c r="AG28" s="79">
        <v>366150000</v>
      </c>
      <c r="AH28" s="79">
        <v>1206150000</v>
      </c>
      <c r="AI28" s="63">
        <v>1</v>
      </c>
      <c r="AJ28" s="64">
        <v>5</v>
      </c>
      <c r="AK28" s="130">
        <v>0.83333333333333337</v>
      </c>
      <c r="AL28" s="64">
        <v>5</v>
      </c>
      <c r="AM28" s="130">
        <v>0.83333333333333337</v>
      </c>
      <c r="AN28" s="131" t="s">
        <v>2390</v>
      </c>
      <c r="AO28" s="131" t="s">
        <v>2390</v>
      </c>
      <c r="AP28" s="132" t="s">
        <v>2392</v>
      </c>
      <c r="AQ28" s="77">
        <v>1</v>
      </c>
      <c r="AR28" s="77">
        <v>2</v>
      </c>
      <c r="AS28" s="77">
        <v>2</v>
      </c>
      <c r="AT28" s="77">
        <v>0</v>
      </c>
      <c r="AU28" s="77">
        <v>2</v>
      </c>
      <c r="AV28" s="77">
        <v>2</v>
      </c>
      <c r="AW28" s="77">
        <v>1</v>
      </c>
      <c r="AX28" s="76">
        <v>0</v>
      </c>
      <c r="AY28" s="78" t="s">
        <v>2393</v>
      </c>
      <c r="AZ28" s="78" t="s">
        <v>2393</v>
      </c>
      <c r="BA28" s="78" t="s">
        <v>2394</v>
      </c>
      <c r="BB28" s="78"/>
      <c r="BC28" s="79">
        <v>468512000</v>
      </c>
      <c r="BD28" s="79">
        <v>194253000</v>
      </c>
      <c r="BE28" s="80">
        <v>121717000</v>
      </c>
      <c r="BF28" s="80">
        <v>468512000</v>
      </c>
      <c r="BG28" s="80">
        <v>0</v>
      </c>
      <c r="BH28" s="80">
        <v>192052034</v>
      </c>
      <c r="BI28" s="80">
        <v>121607000</v>
      </c>
      <c r="BJ28" s="80">
        <v>454657828</v>
      </c>
      <c r="BK28" s="80">
        <v>0</v>
      </c>
      <c r="BL28" s="80">
        <v>768316862</v>
      </c>
      <c r="BM28" s="74">
        <v>63000000</v>
      </c>
      <c r="BN28" s="80">
        <v>87037570</v>
      </c>
      <c r="BO28" s="80">
        <v>21226688</v>
      </c>
      <c r="BP28" s="133">
        <v>63000000</v>
      </c>
      <c r="BQ28" s="25">
        <v>0</v>
      </c>
      <c r="BR28" s="82" t="s">
        <v>2653</v>
      </c>
      <c r="BS28" s="82" t="s">
        <v>2654</v>
      </c>
      <c r="BT28" s="134" t="s">
        <v>2655</v>
      </c>
      <c r="BU28" s="26"/>
    </row>
    <row r="29" spans="1:73" ht="54.9" customHeight="1">
      <c r="A29" s="15">
        <v>28</v>
      </c>
      <c r="B29" s="16">
        <v>1</v>
      </c>
      <c r="C29" s="17" t="s">
        <v>27</v>
      </c>
      <c r="D29" s="16">
        <v>2</v>
      </c>
      <c r="E29" s="18" t="s">
        <v>2636</v>
      </c>
      <c r="F29" s="16">
        <v>27</v>
      </c>
      <c r="G29" s="18" t="s">
        <v>2637</v>
      </c>
      <c r="H29" s="19">
        <v>28</v>
      </c>
      <c r="I29" s="18" t="s">
        <v>2656</v>
      </c>
      <c r="J29" s="15">
        <v>1944</v>
      </c>
      <c r="K29" s="18" t="s">
        <v>2639</v>
      </c>
      <c r="L29" s="20" t="s">
        <v>286</v>
      </c>
      <c r="M29" s="17" t="s">
        <v>37</v>
      </c>
      <c r="N29" s="15">
        <v>19442</v>
      </c>
      <c r="O29" s="17" t="s">
        <v>2597</v>
      </c>
      <c r="P29" s="73">
        <v>9000</v>
      </c>
      <c r="Q29" s="18" t="s">
        <v>2642</v>
      </c>
      <c r="R29" s="18" t="s">
        <v>2657</v>
      </c>
      <c r="S29" s="18" t="s">
        <v>2656</v>
      </c>
      <c r="T29" s="18" t="s">
        <v>32</v>
      </c>
      <c r="U29" s="16">
        <v>8</v>
      </c>
      <c r="V29" s="20" t="s">
        <v>2620</v>
      </c>
      <c r="W29" s="20" t="s">
        <v>2644</v>
      </c>
      <c r="X29" s="16">
        <v>94</v>
      </c>
      <c r="Y29" s="20" t="s">
        <v>183</v>
      </c>
      <c r="Z29" s="20">
        <v>17</v>
      </c>
      <c r="AA29" s="20" t="s">
        <v>2645</v>
      </c>
      <c r="AB29" s="20">
        <v>40</v>
      </c>
      <c r="AC29" s="18" t="s">
        <v>2658</v>
      </c>
      <c r="AD29" s="129">
        <v>0</v>
      </c>
      <c r="AE29" s="79">
        <v>219140000</v>
      </c>
      <c r="AF29" s="79">
        <v>226060000</v>
      </c>
      <c r="AG29" s="79">
        <v>233260000</v>
      </c>
      <c r="AH29" s="79">
        <v>678460000</v>
      </c>
      <c r="AI29" s="63">
        <v>1</v>
      </c>
      <c r="AJ29" s="64">
        <v>5906</v>
      </c>
      <c r="AK29" s="130">
        <v>0.65622222222222226</v>
      </c>
      <c r="AL29" s="64">
        <v>2906</v>
      </c>
      <c r="AM29" s="130">
        <v>0.32288888888888889</v>
      </c>
      <c r="AN29" s="131" t="s">
        <v>2406</v>
      </c>
      <c r="AO29" s="131" t="s">
        <v>2471</v>
      </c>
      <c r="AP29" s="132" t="s">
        <v>2392</v>
      </c>
      <c r="AQ29" s="77">
        <v>0</v>
      </c>
      <c r="AR29" s="77">
        <v>2906</v>
      </c>
      <c r="AS29" s="77">
        <v>3000</v>
      </c>
      <c r="AT29" s="77">
        <v>0</v>
      </c>
      <c r="AU29" s="77">
        <v>0</v>
      </c>
      <c r="AV29" s="77">
        <v>2906</v>
      </c>
      <c r="AW29" s="77">
        <v>0</v>
      </c>
      <c r="AX29" s="76">
        <v>0</v>
      </c>
      <c r="AY29" s="78" t="s">
        <v>2472</v>
      </c>
      <c r="AZ29" s="78" t="s">
        <v>2393</v>
      </c>
      <c r="BA29" s="78" t="s">
        <v>2394</v>
      </c>
      <c r="BB29" s="78"/>
      <c r="BC29" s="79">
        <v>294199000</v>
      </c>
      <c r="BD29" s="79">
        <v>0</v>
      </c>
      <c r="BE29" s="80">
        <v>95261000</v>
      </c>
      <c r="BF29" s="80">
        <v>294199000</v>
      </c>
      <c r="BG29" s="80">
        <v>0</v>
      </c>
      <c r="BH29" s="80"/>
      <c r="BI29" s="80">
        <v>189233700</v>
      </c>
      <c r="BJ29" s="80">
        <v>294199300</v>
      </c>
      <c r="BK29" s="80">
        <v>0</v>
      </c>
      <c r="BL29" s="80">
        <v>483433000</v>
      </c>
      <c r="BM29" s="74">
        <v>0</v>
      </c>
      <c r="BN29" s="80"/>
      <c r="BO29" s="80">
        <v>123176760</v>
      </c>
      <c r="BP29" s="133">
        <v>0</v>
      </c>
      <c r="BQ29" s="25">
        <v>0</v>
      </c>
      <c r="BR29" s="82" t="s">
        <v>2473</v>
      </c>
      <c r="BS29" s="82" t="s">
        <v>2659</v>
      </c>
      <c r="BT29" s="134" t="s">
        <v>2660</v>
      </c>
      <c r="BU29" s="26"/>
    </row>
    <row r="30" spans="1:73" ht="54.9" customHeight="1">
      <c r="A30" s="15">
        <v>29</v>
      </c>
      <c r="B30" s="16">
        <v>1</v>
      </c>
      <c r="C30" s="17" t="s">
        <v>27</v>
      </c>
      <c r="D30" s="16">
        <v>2</v>
      </c>
      <c r="E30" s="18" t="s">
        <v>2636</v>
      </c>
      <c r="F30" s="16">
        <v>28</v>
      </c>
      <c r="G30" s="18" t="s">
        <v>2661</v>
      </c>
      <c r="H30" s="19">
        <v>29</v>
      </c>
      <c r="I30" s="18" t="s">
        <v>2662</v>
      </c>
      <c r="J30" s="15">
        <v>1935</v>
      </c>
      <c r="K30" s="18" t="s">
        <v>2663</v>
      </c>
      <c r="L30" s="20" t="s">
        <v>271</v>
      </c>
      <c r="M30" s="17" t="s">
        <v>37</v>
      </c>
      <c r="N30" s="15">
        <v>19351</v>
      </c>
      <c r="O30" s="17" t="s">
        <v>2597</v>
      </c>
      <c r="P30" s="73">
        <v>6</v>
      </c>
      <c r="Q30" s="18" t="s">
        <v>2664</v>
      </c>
      <c r="R30" s="18" t="s">
        <v>2665</v>
      </c>
      <c r="S30" s="18" t="s">
        <v>2662</v>
      </c>
      <c r="T30" s="18" t="s">
        <v>32</v>
      </c>
      <c r="U30" s="16">
        <v>8</v>
      </c>
      <c r="V30" s="20" t="s">
        <v>2620</v>
      </c>
      <c r="W30" s="20" t="s">
        <v>2666</v>
      </c>
      <c r="X30" s="16">
        <v>94</v>
      </c>
      <c r="Y30" s="20" t="s">
        <v>183</v>
      </c>
      <c r="Z30" s="20">
        <v>17</v>
      </c>
      <c r="AA30" s="20" t="s">
        <v>2645</v>
      </c>
      <c r="AB30" s="20">
        <v>41</v>
      </c>
      <c r="AC30" s="18" t="s">
        <v>2667</v>
      </c>
      <c r="AD30" s="129">
        <v>0</v>
      </c>
      <c r="AE30" s="79">
        <v>300000000</v>
      </c>
      <c r="AF30" s="79">
        <v>402170000</v>
      </c>
      <c r="AG30" s="79">
        <v>883060000</v>
      </c>
      <c r="AH30" s="79">
        <v>1585230000</v>
      </c>
      <c r="AI30" s="63">
        <v>1</v>
      </c>
      <c r="AJ30" s="64">
        <v>3.5</v>
      </c>
      <c r="AK30" s="130">
        <v>0.58333333333333337</v>
      </c>
      <c r="AL30" s="64">
        <v>1.5</v>
      </c>
      <c r="AM30" s="130">
        <v>0.25</v>
      </c>
      <c r="AN30" s="131" t="s">
        <v>2406</v>
      </c>
      <c r="AO30" s="131" t="s">
        <v>2471</v>
      </c>
      <c r="AP30" s="132" t="s">
        <v>2392</v>
      </c>
      <c r="AQ30" s="77">
        <v>0</v>
      </c>
      <c r="AR30" s="77">
        <v>1.5</v>
      </c>
      <c r="AS30" s="77">
        <v>2</v>
      </c>
      <c r="AT30" s="77">
        <v>0</v>
      </c>
      <c r="AU30" s="77">
        <v>0</v>
      </c>
      <c r="AV30" s="77">
        <v>1.5</v>
      </c>
      <c r="AW30" s="77">
        <v>0</v>
      </c>
      <c r="AX30" s="76">
        <v>0</v>
      </c>
      <c r="AY30" s="78" t="s">
        <v>2472</v>
      </c>
      <c r="AZ30" s="78" t="s">
        <v>2393</v>
      </c>
      <c r="BA30" s="78" t="s">
        <v>2394</v>
      </c>
      <c r="BB30" s="78"/>
      <c r="BC30" s="79">
        <v>523393000</v>
      </c>
      <c r="BD30" s="79">
        <v>0</v>
      </c>
      <c r="BE30" s="80">
        <v>130411000</v>
      </c>
      <c r="BF30" s="80">
        <v>523393000</v>
      </c>
      <c r="BG30" s="80">
        <v>0</v>
      </c>
      <c r="BH30" s="80"/>
      <c r="BI30" s="80">
        <v>130411000</v>
      </c>
      <c r="BJ30" s="80">
        <v>518780600</v>
      </c>
      <c r="BK30" s="80">
        <v>0</v>
      </c>
      <c r="BL30" s="80">
        <v>649191600</v>
      </c>
      <c r="BM30" s="74">
        <v>130860567</v>
      </c>
      <c r="BN30" s="80"/>
      <c r="BO30" s="80">
        <v>91287700</v>
      </c>
      <c r="BP30" s="133">
        <v>130860567</v>
      </c>
      <c r="BQ30" s="25">
        <v>0</v>
      </c>
      <c r="BR30" s="82" t="s">
        <v>2473</v>
      </c>
      <c r="BS30" s="82" t="s">
        <v>2668</v>
      </c>
      <c r="BT30" s="134" t="s">
        <v>2669</v>
      </c>
      <c r="BU30" s="26"/>
    </row>
    <row r="31" spans="1:73" ht="54.9" customHeight="1">
      <c r="A31" s="15">
        <v>30</v>
      </c>
      <c r="B31" s="16">
        <v>1</v>
      </c>
      <c r="C31" s="17" t="s">
        <v>27</v>
      </c>
      <c r="D31" s="16">
        <v>2</v>
      </c>
      <c r="E31" s="18" t="s">
        <v>2636</v>
      </c>
      <c r="F31" s="16">
        <v>30</v>
      </c>
      <c r="G31" s="18" t="s">
        <v>2670</v>
      </c>
      <c r="H31" s="19">
        <v>30</v>
      </c>
      <c r="I31" s="18" t="s">
        <v>2671</v>
      </c>
      <c r="J31" s="16">
        <v>1940</v>
      </c>
      <c r="K31" s="18" t="s">
        <v>2672</v>
      </c>
      <c r="L31" s="20" t="s">
        <v>2673</v>
      </c>
      <c r="M31" s="17" t="s">
        <v>37</v>
      </c>
      <c r="N31" s="15">
        <v>19402</v>
      </c>
      <c r="O31" s="17" t="s">
        <v>2674</v>
      </c>
      <c r="P31" s="73">
        <v>1</v>
      </c>
      <c r="Q31" s="18" t="s">
        <v>2675</v>
      </c>
      <c r="R31" s="18" t="s">
        <v>2676</v>
      </c>
      <c r="S31" s="18" t="s">
        <v>2671</v>
      </c>
      <c r="T31" s="18" t="s">
        <v>32</v>
      </c>
      <c r="U31" s="16">
        <v>8</v>
      </c>
      <c r="V31" s="20" t="s">
        <v>2620</v>
      </c>
      <c r="W31" s="20" t="s">
        <v>2677</v>
      </c>
      <c r="X31" s="16">
        <v>94</v>
      </c>
      <c r="Y31" s="20" t="s">
        <v>183</v>
      </c>
      <c r="Z31" s="20">
        <v>18</v>
      </c>
      <c r="AA31" s="20" t="s">
        <v>2678</v>
      </c>
      <c r="AB31" s="20">
        <v>43</v>
      </c>
      <c r="AC31" s="18" t="s">
        <v>2679</v>
      </c>
      <c r="AD31" s="129">
        <v>0</v>
      </c>
      <c r="AE31" s="79">
        <v>1088000000</v>
      </c>
      <c r="AF31" s="79">
        <v>0</v>
      </c>
      <c r="AG31" s="79">
        <v>0</v>
      </c>
      <c r="AH31" s="79">
        <v>1088000000</v>
      </c>
      <c r="AI31" s="63">
        <v>1</v>
      </c>
      <c r="AJ31" s="64">
        <v>1</v>
      </c>
      <c r="AK31" s="130">
        <v>1</v>
      </c>
      <c r="AL31" s="64">
        <v>1</v>
      </c>
      <c r="AM31" s="130">
        <v>1</v>
      </c>
      <c r="AN31" s="131" t="s">
        <v>2391</v>
      </c>
      <c r="AO31" s="131" t="s">
        <v>2391</v>
      </c>
      <c r="AP31" s="132" t="s">
        <v>2392</v>
      </c>
      <c r="AQ31" s="77">
        <v>0</v>
      </c>
      <c r="AR31" s="77">
        <v>1</v>
      </c>
      <c r="AS31" s="77">
        <v>0</v>
      </c>
      <c r="AT31" s="77">
        <v>0</v>
      </c>
      <c r="AU31" s="77">
        <v>0</v>
      </c>
      <c r="AV31" s="77">
        <v>1</v>
      </c>
      <c r="AW31" s="77">
        <v>0</v>
      </c>
      <c r="AX31" s="76">
        <v>0</v>
      </c>
      <c r="AY31" s="78" t="s">
        <v>2472</v>
      </c>
      <c r="AZ31" s="78" t="s">
        <v>2393</v>
      </c>
      <c r="BA31" s="78" t="s">
        <v>2472</v>
      </c>
      <c r="BB31" s="78"/>
      <c r="BC31" s="79">
        <v>0</v>
      </c>
      <c r="BD31" s="79">
        <v>0</v>
      </c>
      <c r="BE31" s="80">
        <v>827980000</v>
      </c>
      <c r="BF31" s="80">
        <v>0</v>
      </c>
      <c r="BG31" s="80">
        <v>0</v>
      </c>
      <c r="BH31" s="80"/>
      <c r="BI31" s="80">
        <v>962174503</v>
      </c>
      <c r="BJ31" s="80"/>
      <c r="BK31" s="80">
        <v>0</v>
      </c>
      <c r="BL31" s="80">
        <v>962174503</v>
      </c>
      <c r="BM31" s="74">
        <v>0</v>
      </c>
      <c r="BN31" s="80"/>
      <c r="BO31" s="80">
        <v>256481991</v>
      </c>
      <c r="BP31" s="133"/>
      <c r="BQ31" s="25">
        <v>0</v>
      </c>
      <c r="BR31" s="82" t="s">
        <v>2473</v>
      </c>
      <c r="BS31" s="82" t="s">
        <v>2680</v>
      </c>
      <c r="BT31" s="134" t="s">
        <v>2681</v>
      </c>
      <c r="BU31" s="26"/>
    </row>
    <row r="32" spans="1:73" ht="54.9" customHeight="1">
      <c r="A32" s="15">
        <v>31</v>
      </c>
      <c r="B32" s="16">
        <v>1</v>
      </c>
      <c r="C32" s="17" t="s">
        <v>27</v>
      </c>
      <c r="D32" s="16">
        <v>2</v>
      </c>
      <c r="E32" s="18" t="s">
        <v>2636</v>
      </c>
      <c r="F32" s="16">
        <v>30</v>
      </c>
      <c r="G32" s="18" t="s">
        <v>2670</v>
      </c>
      <c r="H32" s="19">
        <v>31</v>
      </c>
      <c r="I32" s="18" t="s">
        <v>2682</v>
      </c>
      <c r="J32" s="15">
        <v>1940</v>
      </c>
      <c r="K32" s="18" t="s">
        <v>2672</v>
      </c>
      <c r="L32" s="20" t="s">
        <v>2683</v>
      </c>
      <c r="M32" s="17" t="s">
        <v>37</v>
      </c>
      <c r="N32" s="15">
        <v>19401</v>
      </c>
      <c r="O32" s="17" t="s">
        <v>2586</v>
      </c>
      <c r="P32" s="73">
        <v>1</v>
      </c>
      <c r="Q32" s="18" t="s">
        <v>2618</v>
      </c>
      <c r="R32" s="18" t="s">
        <v>2684</v>
      </c>
      <c r="S32" s="18" t="s">
        <v>2682</v>
      </c>
      <c r="T32" s="18" t="s">
        <v>32</v>
      </c>
      <c r="U32" s="16">
        <v>8</v>
      </c>
      <c r="V32" s="20" t="s">
        <v>2620</v>
      </c>
      <c r="W32" s="20" t="s">
        <v>2685</v>
      </c>
      <c r="X32" s="16">
        <v>94</v>
      </c>
      <c r="Y32" s="20" t="s">
        <v>183</v>
      </c>
      <c r="Z32" s="20">
        <v>18</v>
      </c>
      <c r="AA32" s="20" t="s">
        <v>2678</v>
      </c>
      <c r="AB32" s="20">
        <v>42</v>
      </c>
      <c r="AC32" s="18" t="s">
        <v>2686</v>
      </c>
      <c r="AD32" s="129">
        <v>0</v>
      </c>
      <c r="AE32" s="79">
        <v>470160000</v>
      </c>
      <c r="AF32" s="79">
        <v>0</v>
      </c>
      <c r="AG32" s="79">
        <v>470160000</v>
      </c>
      <c r="AH32" s="79">
        <v>940320000</v>
      </c>
      <c r="AI32" s="63">
        <v>1</v>
      </c>
      <c r="AJ32" s="64">
        <v>0.5</v>
      </c>
      <c r="AK32" s="130">
        <v>0.5</v>
      </c>
      <c r="AL32" s="64">
        <v>0.5</v>
      </c>
      <c r="AM32" s="130">
        <v>0.5</v>
      </c>
      <c r="AN32" s="131" t="s">
        <v>2406</v>
      </c>
      <c r="AO32" s="131" t="s">
        <v>2406</v>
      </c>
      <c r="AP32" s="132" t="s">
        <v>2392</v>
      </c>
      <c r="AQ32" s="77">
        <v>0</v>
      </c>
      <c r="AR32" s="77">
        <v>0.5</v>
      </c>
      <c r="AS32" s="77">
        <v>0</v>
      </c>
      <c r="AT32" s="77">
        <v>0</v>
      </c>
      <c r="AU32" s="77">
        <v>0</v>
      </c>
      <c r="AV32" s="77">
        <v>0.5</v>
      </c>
      <c r="AW32" s="77">
        <v>0</v>
      </c>
      <c r="AX32" s="76">
        <v>0</v>
      </c>
      <c r="AY32" s="78" t="s">
        <v>2472</v>
      </c>
      <c r="AZ32" s="78" t="s">
        <v>2393</v>
      </c>
      <c r="BA32" s="78" t="s">
        <v>2472</v>
      </c>
      <c r="BB32" s="78"/>
      <c r="BC32" s="79">
        <v>0</v>
      </c>
      <c r="BD32" s="79">
        <v>0</v>
      </c>
      <c r="BE32" s="80">
        <v>204380000</v>
      </c>
      <c r="BF32" s="80">
        <v>0</v>
      </c>
      <c r="BG32" s="80">
        <v>0</v>
      </c>
      <c r="BH32" s="80"/>
      <c r="BI32" s="80">
        <v>70185497</v>
      </c>
      <c r="BJ32" s="80"/>
      <c r="BK32" s="80">
        <v>0</v>
      </c>
      <c r="BL32" s="80">
        <v>70185497</v>
      </c>
      <c r="BM32" s="74">
        <v>0</v>
      </c>
      <c r="BN32" s="80"/>
      <c r="BO32" s="80">
        <v>54946491</v>
      </c>
      <c r="BP32" s="133"/>
      <c r="BQ32" s="25">
        <v>0</v>
      </c>
      <c r="BR32" s="82" t="s">
        <v>2473</v>
      </c>
      <c r="BS32" s="82" t="s">
        <v>2687</v>
      </c>
      <c r="BT32" s="134" t="s">
        <v>2688</v>
      </c>
      <c r="BU32" s="26"/>
    </row>
    <row r="33" spans="1:73" ht="54.9" customHeight="1">
      <c r="A33" s="15">
        <v>32</v>
      </c>
      <c r="B33" s="16">
        <v>1</v>
      </c>
      <c r="C33" s="17" t="s">
        <v>27</v>
      </c>
      <c r="D33" s="16">
        <v>2</v>
      </c>
      <c r="E33" s="18" t="s">
        <v>2636</v>
      </c>
      <c r="F33" s="16">
        <v>33</v>
      </c>
      <c r="G33" s="18" t="s">
        <v>2689</v>
      </c>
      <c r="H33" s="19">
        <v>32</v>
      </c>
      <c r="I33" s="18" t="s">
        <v>2690</v>
      </c>
      <c r="J33" s="16">
        <v>1942</v>
      </c>
      <c r="K33" s="18" t="s">
        <v>2691</v>
      </c>
      <c r="L33" s="20" t="s">
        <v>2692</v>
      </c>
      <c r="M33" s="17" t="s">
        <v>37</v>
      </c>
      <c r="N33" s="15">
        <v>19421</v>
      </c>
      <c r="O33" s="17" t="s">
        <v>2693</v>
      </c>
      <c r="P33" s="73">
        <v>8000</v>
      </c>
      <c r="Q33" s="18" t="s">
        <v>2694</v>
      </c>
      <c r="R33" s="18" t="s">
        <v>2695</v>
      </c>
      <c r="S33" s="18" t="s">
        <v>2690</v>
      </c>
      <c r="T33" s="18" t="s">
        <v>32</v>
      </c>
      <c r="U33" s="16">
        <v>8</v>
      </c>
      <c r="V33" s="20" t="s">
        <v>2620</v>
      </c>
      <c r="W33" s="20" t="s">
        <v>2696</v>
      </c>
      <c r="X33" s="16">
        <v>94</v>
      </c>
      <c r="Y33" s="20" t="s">
        <v>183</v>
      </c>
      <c r="Z33" s="20">
        <v>19</v>
      </c>
      <c r="AA33" s="20" t="s">
        <v>2697</v>
      </c>
      <c r="AB33" s="20">
        <v>44</v>
      </c>
      <c r="AC33" s="18" t="s">
        <v>2698</v>
      </c>
      <c r="AD33" s="129">
        <v>200000000</v>
      </c>
      <c r="AE33" s="79">
        <v>200000000</v>
      </c>
      <c r="AF33" s="79">
        <v>200000000</v>
      </c>
      <c r="AG33" s="79">
        <v>720950000</v>
      </c>
      <c r="AH33" s="79">
        <v>1320950000</v>
      </c>
      <c r="AI33" s="63">
        <v>1</v>
      </c>
      <c r="AJ33" s="64">
        <v>6000</v>
      </c>
      <c r="AK33" s="130">
        <v>0.75</v>
      </c>
      <c r="AL33" s="64">
        <v>10600</v>
      </c>
      <c r="AM33" s="130">
        <v>1.325</v>
      </c>
      <c r="AN33" s="131" t="s">
        <v>2390</v>
      </c>
      <c r="AO33" s="131" t="s">
        <v>2391</v>
      </c>
      <c r="AP33" s="132" t="s">
        <v>2392</v>
      </c>
      <c r="AQ33" s="77">
        <v>2000</v>
      </c>
      <c r="AR33" s="77">
        <v>2000</v>
      </c>
      <c r="AS33" s="77">
        <v>2000</v>
      </c>
      <c r="AT33" s="77">
        <v>0</v>
      </c>
      <c r="AU33" s="77">
        <v>6800</v>
      </c>
      <c r="AV33" s="77">
        <v>2000</v>
      </c>
      <c r="AW33" s="77">
        <v>1800</v>
      </c>
      <c r="AX33" s="76">
        <v>0</v>
      </c>
      <c r="AY33" s="78" t="s">
        <v>2393</v>
      </c>
      <c r="AZ33" s="78" t="s">
        <v>2393</v>
      </c>
      <c r="BA33" s="78" t="s">
        <v>2394</v>
      </c>
      <c r="BB33" s="78"/>
      <c r="BC33" s="79">
        <v>260285000</v>
      </c>
      <c r="BD33" s="79">
        <v>194253000</v>
      </c>
      <c r="BE33" s="80">
        <v>86941000</v>
      </c>
      <c r="BF33" s="80">
        <v>260285000</v>
      </c>
      <c r="BG33" s="80">
        <v>0</v>
      </c>
      <c r="BH33" s="80">
        <v>194253000</v>
      </c>
      <c r="BI33" s="80">
        <v>94793264</v>
      </c>
      <c r="BJ33" s="80">
        <v>259942800</v>
      </c>
      <c r="BK33" s="80">
        <v>0</v>
      </c>
      <c r="BL33" s="80">
        <v>548989064</v>
      </c>
      <c r="BM33" s="74">
        <v>84893299</v>
      </c>
      <c r="BN33" s="80">
        <v>58275900</v>
      </c>
      <c r="BO33" s="80">
        <v>52667264</v>
      </c>
      <c r="BP33" s="133">
        <v>84893299</v>
      </c>
      <c r="BQ33" s="25">
        <v>0</v>
      </c>
      <c r="BR33" s="82" t="s">
        <v>2699</v>
      </c>
      <c r="BS33" s="82" t="s">
        <v>2700</v>
      </c>
      <c r="BT33" s="134" t="s">
        <v>2701</v>
      </c>
      <c r="BU33" s="26"/>
    </row>
    <row r="34" spans="1:73" ht="54.9" customHeight="1">
      <c r="A34" s="15">
        <v>33</v>
      </c>
      <c r="B34" s="16">
        <v>1</v>
      </c>
      <c r="C34" s="17" t="s">
        <v>27</v>
      </c>
      <c r="D34" s="16">
        <v>2</v>
      </c>
      <c r="E34" s="18" t="s">
        <v>2636</v>
      </c>
      <c r="F34" s="16">
        <v>33</v>
      </c>
      <c r="G34" s="18" t="s">
        <v>2689</v>
      </c>
      <c r="H34" s="19">
        <v>33</v>
      </c>
      <c r="I34" s="18" t="s">
        <v>2702</v>
      </c>
      <c r="J34" s="16">
        <v>1942</v>
      </c>
      <c r="K34" s="18" t="s">
        <v>2691</v>
      </c>
      <c r="L34" s="20" t="s">
        <v>2692</v>
      </c>
      <c r="M34" s="17" t="s">
        <v>37</v>
      </c>
      <c r="N34" s="15">
        <v>19422</v>
      </c>
      <c r="O34" s="17" t="s">
        <v>2703</v>
      </c>
      <c r="P34" s="73">
        <v>340</v>
      </c>
      <c r="Q34" s="18" t="s">
        <v>2694</v>
      </c>
      <c r="R34" s="18" t="s">
        <v>2695</v>
      </c>
      <c r="S34" s="18" t="s">
        <v>2702</v>
      </c>
      <c r="T34" s="18" t="s">
        <v>32</v>
      </c>
      <c r="U34" s="16">
        <v>8</v>
      </c>
      <c r="V34" s="20" t="s">
        <v>2620</v>
      </c>
      <c r="W34" s="20" t="s">
        <v>2696</v>
      </c>
      <c r="X34" s="16">
        <v>94</v>
      </c>
      <c r="Y34" s="20" t="s">
        <v>183</v>
      </c>
      <c r="Z34" s="20">
        <v>19</v>
      </c>
      <c r="AA34" s="20" t="s">
        <v>2697</v>
      </c>
      <c r="AB34" s="20">
        <v>45</v>
      </c>
      <c r="AC34" s="18" t="s">
        <v>2704</v>
      </c>
      <c r="AD34" s="129">
        <v>0</v>
      </c>
      <c r="AE34" s="79">
        <v>215040000</v>
      </c>
      <c r="AF34" s="79">
        <v>0</v>
      </c>
      <c r="AG34" s="79">
        <v>0</v>
      </c>
      <c r="AH34" s="79">
        <v>215040000</v>
      </c>
      <c r="AI34" s="63">
        <v>1</v>
      </c>
      <c r="AJ34" s="64">
        <v>340</v>
      </c>
      <c r="AK34" s="130">
        <v>1</v>
      </c>
      <c r="AL34" s="64">
        <v>340</v>
      </c>
      <c r="AM34" s="130">
        <v>1</v>
      </c>
      <c r="AN34" s="131" t="s">
        <v>2391</v>
      </c>
      <c r="AO34" s="131" t="s">
        <v>2391</v>
      </c>
      <c r="AP34" s="132" t="s">
        <v>2392</v>
      </c>
      <c r="AQ34" s="77">
        <v>0</v>
      </c>
      <c r="AR34" s="77">
        <v>340</v>
      </c>
      <c r="AS34" s="77">
        <v>0</v>
      </c>
      <c r="AT34" s="77">
        <v>0</v>
      </c>
      <c r="AU34" s="77">
        <v>0</v>
      </c>
      <c r="AV34" s="77">
        <v>340</v>
      </c>
      <c r="AW34" s="77">
        <v>0</v>
      </c>
      <c r="AX34" s="76">
        <v>0</v>
      </c>
      <c r="AY34" s="78" t="s">
        <v>2472</v>
      </c>
      <c r="AZ34" s="78" t="s">
        <v>2393</v>
      </c>
      <c r="BA34" s="78" t="s">
        <v>2472</v>
      </c>
      <c r="BB34" s="78"/>
      <c r="BC34" s="79">
        <v>0</v>
      </c>
      <c r="BD34" s="79">
        <v>0</v>
      </c>
      <c r="BE34" s="80">
        <v>93479000</v>
      </c>
      <c r="BF34" s="80">
        <v>0</v>
      </c>
      <c r="BG34" s="80">
        <v>0</v>
      </c>
      <c r="BH34" s="80"/>
      <c r="BI34" s="80">
        <v>125626736</v>
      </c>
      <c r="BJ34" s="80"/>
      <c r="BK34" s="80">
        <v>0</v>
      </c>
      <c r="BL34" s="80">
        <v>125626736</v>
      </c>
      <c r="BM34" s="74">
        <v>0</v>
      </c>
      <c r="BN34" s="80"/>
      <c r="BO34" s="80">
        <v>91018736</v>
      </c>
      <c r="BP34" s="133"/>
      <c r="BQ34" s="25">
        <v>0</v>
      </c>
      <c r="BR34" s="82" t="s">
        <v>2473</v>
      </c>
      <c r="BS34" s="82" t="s">
        <v>2705</v>
      </c>
      <c r="BT34" s="134" t="s">
        <v>2706</v>
      </c>
      <c r="BU34" s="26"/>
    </row>
    <row r="35" spans="1:73" ht="54.9" customHeight="1">
      <c r="A35" s="15">
        <v>34</v>
      </c>
      <c r="B35" s="16">
        <v>1</v>
      </c>
      <c r="C35" s="17" t="s">
        <v>27</v>
      </c>
      <c r="D35" s="16">
        <v>2</v>
      </c>
      <c r="E35" s="18" t="s">
        <v>2636</v>
      </c>
      <c r="F35" s="16">
        <v>33</v>
      </c>
      <c r="G35" s="18" t="s">
        <v>2689</v>
      </c>
      <c r="H35" s="19">
        <v>34</v>
      </c>
      <c r="I35" s="18" t="s">
        <v>2707</v>
      </c>
      <c r="J35" s="15">
        <v>1945</v>
      </c>
      <c r="K35" s="18" t="s">
        <v>2708</v>
      </c>
      <c r="L35" s="20" t="s">
        <v>64</v>
      </c>
      <c r="M35" s="17" t="s">
        <v>37</v>
      </c>
      <c r="N35" s="15">
        <v>19451</v>
      </c>
      <c r="O35" s="17" t="s">
        <v>2597</v>
      </c>
      <c r="P35" s="73">
        <v>30</v>
      </c>
      <c r="Q35" s="18" t="s">
        <v>2709</v>
      </c>
      <c r="R35" s="18" t="s">
        <v>2710</v>
      </c>
      <c r="S35" s="18" t="s">
        <v>2707</v>
      </c>
      <c r="T35" s="18" t="s">
        <v>32</v>
      </c>
      <c r="U35" s="16">
        <v>6</v>
      </c>
      <c r="V35" s="20" t="s">
        <v>2467</v>
      </c>
      <c r="W35" s="20" t="s">
        <v>2711</v>
      </c>
      <c r="X35" s="16">
        <v>93</v>
      </c>
      <c r="Y35" s="20" t="s">
        <v>153</v>
      </c>
      <c r="Z35" s="20">
        <v>20</v>
      </c>
      <c r="AA35" s="20" t="s">
        <v>2712</v>
      </c>
      <c r="AB35" s="20">
        <v>47</v>
      </c>
      <c r="AC35" s="18" t="s">
        <v>2713</v>
      </c>
      <c r="AD35" s="129">
        <v>721240000</v>
      </c>
      <c r="AE35" s="79">
        <v>743390000</v>
      </c>
      <c r="AF35" s="79">
        <v>766880000</v>
      </c>
      <c r="AG35" s="79">
        <v>791250000</v>
      </c>
      <c r="AH35" s="79">
        <v>3022760000</v>
      </c>
      <c r="AI35" s="63">
        <v>1</v>
      </c>
      <c r="AJ35" s="64">
        <v>31</v>
      </c>
      <c r="AK35" s="130">
        <v>1.0333333333333334</v>
      </c>
      <c r="AL35" s="64">
        <v>38</v>
      </c>
      <c r="AM35" s="130">
        <v>1.2666666666666666</v>
      </c>
      <c r="AN35" s="131" t="s">
        <v>2391</v>
      </c>
      <c r="AO35" s="131" t="s">
        <v>2391</v>
      </c>
      <c r="AP35" s="132" t="s">
        <v>2392</v>
      </c>
      <c r="AQ35" s="77">
        <v>11</v>
      </c>
      <c r="AR35" s="77">
        <v>10</v>
      </c>
      <c r="AS35" s="77">
        <v>10</v>
      </c>
      <c r="AT35" s="77">
        <v>0</v>
      </c>
      <c r="AU35" s="77">
        <v>28</v>
      </c>
      <c r="AV35" s="77">
        <v>10</v>
      </c>
      <c r="AW35" s="77">
        <v>0</v>
      </c>
      <c r="AX35" s="76">
        <v>0</v>
      </c>
      <c r="AY35" s="78" t="s">
        <v>2393</v>
      </c>
      <c r="AZ35" s="78" t="s">
        <v>2393</v>
      </c>
      <c r="BA35" s="78" t="s">
        <v>2394</v>
      </c>
      <c r="BB35" s="78"/>
      <c r="BC35" s="79">
        <v>1800583000</v>
      </c>
      <c r="BD35" s="79">
        <v>700514000</v>
      </c>
      <c r="BE35" s="80">
        <v>2101054000</v>
      </c>
      <c r="BF35" s="80">
        <v>1800583000</v>
      </c>
      <c r="BG35" s="80">
        <v>0</v>
      </c>
      <c r="BH35" s="80">
        <v>2348987451</v>
      </c>
      <c r="BI35" s="80">
        <v>2093423263</v>
      </c>
      <c r="BJ35" s="80">
        <v>2305824069</v>
      </c>
      <c r="BK35" s="80">
        <v>0</v>
      </c>
      <c r="BL35" s="80">
        <v>6748234783</v>
      </c>
      <c r="BM35" s="74">
        <v>1327952111</v>
      </c>
      <c r="BN35" s="80">
        <v>1807705547</v>
      </c>
      <c r="BO35" s="80">
        <v>1882627862</v>
      </c>
      <c r="BP35" s="133">
        <v>1327952111</v>
      </c>
      <c r="BQ35" s="25">
        <v>0</v>
      </c>
      <c r="BR35" s="82" t="s">
        <v>2714</v>
      </c>
      <c r="BS35" s="82" t="s">
        <v>2715</v>
      </c>
      <c r="BT35" s="134" t="s">
        <v>2716</v>
      </c>
      <c r="BU35" s="26"/>
    </row>
    <row r="36" spans="1:73" ht="54.9" customHeight="1">
      <c r="A36" s="15">
        <v>35</v>
      </c>
      <c r="B36" s="16">
        <v>1</v>
      </c>
      <c r="C36" s="17" t="s">
        <v>27</v>
      </c>
      <c r="D36" s="16">
        <v>2</v>
      </c>
      <c r="E36" s="18" t="s">
        <v>2636</v>
      </c>
      <c r="F36" s="20">
        <v>34</v>
      </c>
      <c r="G36" s="18" t="s">
        <v>2717</v>
      </c>
      <c r="H36" s="19">
        <v>35</v>
      </c>
      <c r="I36" s="18" t="s">
        <v>2718</v>
      </c>
      <c r="J36" s="15">
        <v>1933</v>
      </c>
      <c r="K36" s="18" t="s">
        <v>2719</v>
      </c>
      <c r="L36" s="20" t="s">
        <v>192</v>
      </c>
      <c r="M36" s="17" t="s">
        <v>37</v>
      </c>
      <c r="N36" s="15">
        <v>19331</v>
      </c>
      <c r="O36" s="17" t="s">
        <v>2382</v>
      </c>
      <c r="P36" s="73">
        <v>4000</v>
      </c>
      <c r="Q36" s="18" t="s">
        <v>2720</v>
      </c>
      <c r="R36" s="18" t="s">
        <v>2721</v>
      </c>
      <c r="S36" s="18" t="s">
        <v>2718</v>
      </c>
      <c r="T36" s="18" t="s">
        <v>32</v>
      </c>
      <c r="U36" s="16">
        <v>8</v>
      </c>
      <c r="V36" s="20" t="s">
        <v>2620</v>
      </c>
      <c r="W36" s="20" t="s">
        <v>2722</v>
      </c>
      <c r="X36" s="16">
        <v>94</v>
      </c>
      <c r="Y36" s="20" t="s">
        <v>183</v>
      </c>
      <c r="Z36" s="20">
        <v>21</v>
      </c>
      <c r="AA36" s="20" t="s">
        <v>2723</v>
      </c>
      <c r="AB36" s="20">
        <v>48</v>
      </c>
      <c r="AC36" s="27" t="s">
        <v>2724</v>
      </c>
      <c r="AD36" s="129">
        <v>500000000</v>
      </c>
      <c r="AE36" s="79">
        <v>500000000</v>
      </c>
      <c r="AF36" s="79">
        <v>700000000</v>
      </c>
      <c r="AG36" s="79">
        <v>919060000</v>
      </c>
      <c r="AH36" s="79">
        <v>2619060000</v>
      </c>
      <c r="AI36" s="63">
        <v>1</v>
      </c>
      <c r="AJ36" s="64">
        <v>2589</v>
      </c>
      <c r="AK36" s="130">
        <v>0.64724999999999999</v>
      </c>
      <c r="AL36" s="64">
        <v>3803</v>
      </c>
      <c r="AM36" s="130">
        <v>0.95074999999999998</v>
      </c>
      <c r="AN36" s="131" t="s">
        <v>2406</v>
      </c>
      <c r="AO36" s="131" t="s">
        <v>2391</v>
      </c>
      <c r="AP36" s="132" t="s">
        <v>2392</v>
      </c>
      <c r="AQ36" s="77">
        <v>747</v>
      </c>
      <c r="AR36" s="77">
        <v>767</v>
      </c>
      <c r="AS36" s="77">
        <v>1075</v>
      </c>
      <c r="AT36" s="77">
        <v>0</v>
      </c>
      <c r="AU36" s="77">
        <v>1343</v>
      </c>
      <c r="AV36" s="77">
        <v>1110</v>
      </c>
      <c r="AW36" s="77">
        <v>1350</v>
      </c>
      <c r="AX36" s="76">
        <v>0</v>
      </c>
      <c r="AY36" s="78" t="s">
        <v>2393</v>
      </c>
      <c r="AZ36" s="78" t="s">
        <v>2393</v>
      </c>
      <c r="BA36" s="78" t="s">
        <v>2394</v>
      </c>
      <c r="BB36" s="78"/>
      <c r="BC36" s="79">
        <v>910995000</v>
      </c>
      <c r="BD36" s="79">
        <v>485631000</v>
      </c>
      <c r="BE36" s="80">
        <v>217352000</v>
      </c>
      <c r="BF36" s="80">
        <v>910995000</v>
      </c>
      <c r="BG36" s="80">
        <v>0</v>
      </c>
      <c r="BH36" s="80">
        <v>474599601</v>
      </c>
      <c r="BI36" s="80">
        <v>212775958</v>
      </c>
      <c r="BJ36" s="80">
        <v>907994900</v>
      </c>
      <c r="BK36" s="80">
        <v>0</v>
      </c>
      <c r="BL36" s="80">
        <v>1595370459</v>
      </c>
      <c r="BM36" s="74">
        <v>249458499</v>
      </c>
      <c r="BN36" s="80">
        <v>217269438</v>
      </c>
      <c r="BO36" s="80">
        <v>179749229</v>
      </c>
      <c r="BP36" s="133">
        <v>249458499</v>
      </c>
      <c r="BQ36" s="25">
        <v>0</v>
      </c>
      <c r="BR36" s="82" t="s">
        <v>2725</v>
      </c>
      <c r="BS36" s="82" t="s">
        <v>2726</v>
      </c>
      <c r="BT36" s="134" t="s">
        <v>2727</v>
      </c>
      <c r="BU36" s="26"/>
    </row>
    <row r="37" spans="1:73" ht="54.9" customHeight="1">
      <c r="A37" s="15">
        <v>36</v>
      </c>
      <c r="B37" s="16">
        <v>1</v>
      </c>
      <c r="C37" s="17" t="s">
        <v>27</v>
      </c>
      <c r="D37" s="16">
        <v>2</v>
      </c>
      <c r="E37" s="18" t="s">
        <v>2636</v>
      </c>
      <c r="F37" s="16">
        <v>38</v>
      </c>
      <c r="G37" s="18" t="s">
        <v>2728</v>
      </c>
      <c r="H37" s="19">
        <v>36</v>
      </c>
      <c r="I37" s="18" t="s">
        <v>2729</v>
      </c>
      <c r="J37" s="15">
        <v>1955</v>
      </c>
      <c r="K37" s="18" t="s">
        <v>2730</v>
      </c>
      <c r="L37" s="20" t="s">
        <v>2731</v>
      </c>
      <c r="M37" s="17" t="s">
        <v>37</v>
      </c>
      <c r="N37" s="15">
        <v>19551</v>
      </c>
      <c r="O37" s="17" t="s">
        <v>2563</v>
      </c>
      <c r="P37" s="73">
        <v>2500</v>
      </c>
      <c r="Q37" s="18" t="s">
        <v>2401</v>
      </c>
      <c r="R37" s="18" t="s">
        <v>2732</v>
      </c>
      <c r="S37" s="18" t="s">
        <v>2729</v>
      </c>
      <c r="T37" s="18" t="s">
        <v>32</v>
      </c>
      <c r="U37" s="16">
        <v>8</v>
      </c>
      <c r="V37" s="20" t="s">
        <v>2620</v>
      </c>
      <c r="W37" s="20" t="s">
        <v>295</v>
      </c>
      <c r="X37" s="16">
        <v>96</v>
      </c>
      <c r="Y37" s="20" t="s">
        <v>293</v>
      </c>
      <c r="Z37" s="20">
        <v>23</v>
      </c>
      <c r="AA37" s="20" t="s">
        <v>2733</v>
      </c>
      <c r="AB37" s="20">
        <v>50</v>
      </c>
      <c r="AC37" s="18" t="s">
        <v>294</v>
      </c>
      <c r="AD37" s="129">
        <v>400000000</v>
      </c>
      <c r="AE37" s="79">
        <v>450000000</v>
      </c>
      <c r="AF37" s="79">
        <v>600000000</v>
      </c>
      <c r="AG37" s="79">
        <v>750610000</v>
      </c>
      <c r="AH37" s="79">
        <v>2200610000</v>
      </c>
      <c r="AI37" s="63">
        <v>1</v>
      </c>
      <c r="AJ37" s="64">
        <v>1919</v>
      </c>
      <c r="AK37" s="130">
        <v>0.76759999999999995</v>
      </c>
      <c r="AL37" s="64">
        <v>1108</v>
      </c>
      <c r="AM37" s="130">
        <v>0.44319999999999998</v>
      </c>
      <c r="AN37" s="131" t="s">
        <v>2390</v>
      </c>
      <c r="AO37" s="131" t="s">
        <v>2406</v>
      </c>
      <c r="AP37" s="132" t="s">
        <v>2392</v>
      </c>
      <c r="AQ37" s="77">
        <v>608</v>
      </c>
      <c r="AR37" s="77">
        <v>611</v>
      </c>
      <c r="AS37" s="77">
        <v>700</v>
      </c>
      <c r="AT37" s="77">
        <v>0</v>
      </c>
      <c r="AU37" s="77">
        <v>608</v>
      </c>
      <c r="AV37" s="77">
        <v>350</v>
      </c>
      <c r="AW37" s="77">
        <v>150</v>
      </c>
      <c r="AX37" s="76">
        <v>0</v>
      </c>
      <c r="AY37" s="78" t="s">
        <v>2393</v>
      </c>
      <c r="AZ37" s="78" t="s">
        <v>2394</v>
      </c>
      <c r="BA37" s="78" t="s">
        <v>2394</v>
      </c>
      <c r="BB37" s="78"/>
      <c r="BC37" s="79">
        <v>780853000</v>
      </c>
      <c r="BD37" s="79">
        <v>388505000</v>
      </c>
      <c r="BE37" s="80">
        <v>195617000</v>
      </c>
      <c r="BF37" s="80">
        <v>780853000</v>
      </c>
      <c r="BG37" s="80">
        <v>0</v>
      </c>
      <c r="BH37" s="80">
        <v>369139610</v>
      </c>
      <c r="BI37" s="80">
        <v>192545433</v>
      </c>
      <c r="BJ37" s="80">
        <v>768460764</v>
      </c>
      <c r="BK37" s="80">
        <v>0</v>
      </c>
      <c r="BL37" s="80">
        <v>1330145807</v>
      </c>
      <c r="BM37" s="74">
        <v>388565785</v>
      </c>
      <c r="BN37" s="80">
        <v>190027396</v>
      </c>
      <c r="BO37" s="80">
        <v>134813300</v>
      </c>
      <c r="BP37" s="133">
        <v>388565785</v>
      </c>
      <c r="BQ37" s="25">
        <v>0</v>
      </c>
      <c r="BR37" s="82" t="s">
        <v>2734</v>
      </c>
      <c r="BS37" s="82" t="s">
        <v>2735</v>
      </c>
      <c r="BT37" s="134" t="s">
        <v>2736</v>
      </c>
      <c r="BU37" s="26"/>
    </row>
    <row r="38" spans="1:73" ht="54.9" customHeight="1">
      <c r="A38" s="15">
        <v>37</v>
      </c>
      <c r="B38" s="16">
        <v>1</v>
      </c>
      <c r="C38" s="17" t="s">
        <v>27</v>
      </c>
      <c r="D38" s="16">
        <v>3</v>
      </c>
      <c r="E38" s="18" t="s">
        <v>2737</v>
      </c>
      <c r="F38" s="16">
        <v>39</v>
      </c>
      <c r="G38" s="18" t="s">
        <v>2738</v>
      </c>
      <c r="H38" s="19">
        <v>37</v>
      </c>
      <c r="I38" s="18" t="s">
        <v>2739</v>
      </c>
      <c r="J38" s="15">
        <v>1946</v>
      </c>
      <c r="K38" s="18" t="s">
        <v>2740</v>
      </c>
      <c r="L38" s="20" t="s">
        <v>2741</v>
      </c>
      <c r="M38" s="17" t="s">
        <v>37</v>
      </c>
      <c r="N38" s="15">
        <v>19461</v>
      </c>
      <c r="O38" s="17" t="s">
        <v>2504</v>
      </c>
      <c r="P38" s="73">
        <v>150</v>
      </c>
      <c r="Q38" s="18" t="s">
        <v>2401</v>
      </c>
      <c r="R38" s="18" t="s">
        <v>2742</v>
      </c>
      <c r="S38" s="18" t="s">
        <v>2739</v>
      </c>
      <c r="T38" s="18" t="s">
        <v>32</v>
      </c>
      <c r="U38" s="16">
        <v>7</v>
      </c>
      <c r="V38" s="20" t="s">
        <v>2480</v>
      </c>
      <c r="W38" s="20" t="s">
        <v>2743</v>
      </c>
      <c r="X38" s="16">
        <v>85</v>
      </c>
      <c r="Y38" s="20" t="s">
        <v>142</v>
      </c>
      <c r="Z38" s="20">
        <v>25</v>
      </c>
      <c r="AA38" s="20" t="s">
        <v>2744</v>
      </c>
      <c r="AB38" s="20">
        <v>52</v>
      </c>
      <c r="AC38" s="18" t="s">
        <v>2745</v>
      </c>
      <c r="AD38" s="129">
        <v>200000000</v>
      </c>
      <c r="AE38" s="79">
        <v>205000000</v>
      </c>
      <c r="AF38" s="79">
        <v>210000000</v>
      </c>
      <c r="AG38" s="79">
        <v>210000000</v>
      </c>
      <c r="AH38" s="79">
        <v>825000000</v>
      </c>
      <c r="AI38" s="63">
        <v>1</v>
      </c>
      <c r="AJ38" s="64">
        <v>144</v>
      </c>
      <c r="AK38" s="130">
        <v>0.96</v>
      </c>
      <c r="AL38" s="64">
        <v>138</v>
      </c>
      <c r="AM38" s="130">
        <v>0.92</v>
      </c>
      <c r="AN38" s="131" t="s">
        <v>2391</v>
      </c>
      <c r="AO38" s="131" t="s">
        <v>2391</v>
      </c>
      <c r="AP38" s="132" t="s">
        <v>2392</v>
      </c>
      <c r="AQ38" s="77">
        <v>35</v>
      </c>
      <c r="AR38" s="77">
        <v>15</v>
      </c>
      <c r="AS38" s="77">
        <v>94</v>
      </c>
      <c r="AT38" s="77">
        <v>0</v>
      </c>
      <c r="AU38" s="77">
        <v>60</v>
      </c>
      <c r="AV38" s="77">
        <v>38</v>
      </c>
      <c r="AW38" s="77">
        <v>40</v>
      </c>
      <c r="AX38" s="76">
        <v>0</v>
      </c>
      <c r="AY38" s="78" t="s">
        <v>2393</v>
      </c>
      <c r="AZ38" s="78" t="s">
        <v>2393</v>
      </c>
      <c r="BA38" s="78" t="s">
        <v>2394</v>
      </c>
      <c r="BB38" s="78"/>
      <c r="BC38" s="79">
        <v>273299000</v>
      </c>
      <c r="BD38" s="79">
        <v>194253000</v>
      </c>
      <c r="BE38" s="80">
        <v>222253000</v>
      </c>
      <c r="BF38" s="80">
        <v>273299000</v>
      </c>
      <c r="BG38" s="80">
        <v>0</v>
      </c>
      <c r="BH38" s="80">
        <v>189302173</v>
      </c>
      <c r="BI38" s="80">
        <v>218599980</v>
      </c>
      <c r="BJ38" s="80">
        <v>152200276</v>
      </c>
      <c r="BK38" s="80">
        <v>0</v>
      </c>
      <c r="BL38" s="80">
        <v>560102429</v>
      </c>
      <c r="BM38" s="74">
        <v>63131267</v>
      </c>
      <c r="BN38" s="80">
        <v>80336305</v>
      </c>
      <c r="BO38" s="80">
        <v>202120159</v>
      </c>
      <c r="BP38" s="133">
        <v>63131267</v>
      </c>
      <c r="BQ38" s="25">
        <v>0</v>
      </c>
      <c r="BR38" s="82" t="s">
        <v>2746</v>
      </c>
      <c r="BS38" s="82" t="s">
        <v>2747</v>
      </c>
      <c r="BT38" s="134" t="s">
        <v>2748</v>
      </c>
      <c r="BU38" s="26"/>
    </row>
    <row r="39" spans="1:73" ht="54.9" customHeight="1">
      <c r="A39" s="15">
        <v>38</v>
      </c>
      <c r="B39" s="16">
        <v>1</v>
      </c>
      <c r="C39" s="17" t="s">
        <v>27</v>
      </c>
      <c r="D39" s="16">
        <v>3</v>
      </c>
      <c r="E39" s="18" t="s">
        <v>2737</v>
      </c>
      <c r="F39" s="16">
        <v>40</v>
      </c>
      <c r="G39" s="18" t="s">
        <v>2749</v>
      </c>
      <c r="H39" s="19">
        <v>38</v>
      </c>
      <c r="I39" s="18" t="s">
        <v>2750</v>
      </c>
      <c r="J39" s="15">
        <v>1991</v>
      </c>
      <c r="K39" s="18" t="s">
        <v>2751</v>
      </c>
      <c r="L39" s="20" t="s">
        <v>2752</v>
      </c>
      <c r="M39" s="17" t="s">
        <v>37</v>
      </c>
      <c r="N39" s="15">
        <v>19911</v>
      </c>
      <c r="O39" s="17" t="s">
        <v>2563</v>
      </c>
      <c r="P39" s="73">
        <v>1530</v>
      </c>
      <c r="Q39" s="18" t="s">
        <v>2401</v>
      </c>
      <c r="R39" s="18" t="s">
        <v>2753</v>
      </c>
      <c r="S39" s="18" t="s">
        <v>2750</v>
      </c>
      <c r="T39" s="18" t="s">
        <v>32</v>
      </c>
      <c r="U39" s="16">
        <v>7</v>
      </c>
      <c r="V39" s="20" t="s">
        <v>2480</v>
      </c>
      <c r="W39" s="20" t="s">
        <v>2754</v>
      </c>
      <c r="X39" s="16">
        <v>100</v>
      </c>
      <c r="Y39" s="51" t="s">
        <v>45</v>
      </c>
      <c r="Z39" s="20">
        <v>26</v>
      </c>
      <c r="AA39" s="20" t="s">
        <v>2755</v>
      </c>
      <c r="AB39" s="20">
        <v>53</v>
      </c>
      <c r="AC39" s="18" t="s">
        <v>2756</v>
      </c>
      <c r="AD39" s="129">
        <v>250000000</v>
      </c>
      <c r="AE39" s="79">
        <v>280000000</v>
      </c>
      <c r="AF39" s="79">
        <v>330000000</v>
      </c>
      <c r="AG39" s="79">
        <v>390460000</v>
      </c>
      <c r="AH39" s="79">
        <v>1250460000</v>
      </c>
      <c r="AI39" s="63">
        <v>1</v>
      </c>
      <c r="AJ39" s="64">
        <v>1048</v>
      </c>
      <c r="AK39" s="130">
        <v>0.68496732026143792</v>
      </c>
      <c r="AL39" s="64">
        <v>982</v>
      </c>
      <c r="AM39" s="130">
        <v>0.64183006535947718</v>
      </c>
      <c r="AN39" s="131" t="s">
        <v>2406</v>
      </c>
      <c r="AO39" s="131" t="s">
        <v>2406</v>
      </c>
      <c r="AP39" s="132" t="s">
        <v>2392</v>
      </c>
      <c r="AQ39" s="77">
        <v>305</v>
      </c>
      <c r="AR39" s="77">
        <v>343</v>
      </c>
      <c r="AS39" s="77">
        <v>400</v>
      </c>
      <c r="AT39" s="77">
        <v>0</v>
      </c>
      <c r="AU39" s="77">
        <v>447</v>
      </c>
      <c r="AV39" s="77">
        <v>343</v>
      </c>
      <c r="AW39" s="77">
        <v>192</v>
      </c>
      <c r="AX39" s="76">
        <v>0</v>
      </c>
      <c r="AY39" s="78" t="s">
        <v>2393</v>
      </c>
      <c r="AZ39" s="78" t="s">
        <v>2393</v>
      </c>
      <c r="BA39" s="78" t="s">
        <v>2394</v>
      </c>
      <c r="BB39" s="78"/>
      <c r="BC39" s="79">
        <v>429469000</v>
      </c>
      <c r="BD39" s="79">
        <v>242816000</v>
      </c>
      <c r="BE39" s="80">
        <v>303565000</v>
      </c>
      <c r="BF39" s="80">
        <v>429469000</v>
      </c>
      <c r="BG39" s="80">
        <v>0</v>
      </c>
      <c r="BH39" s="80">
        <v>244709997</v>
      </c>
      <c r="BI39" s="80">
        <v>310065000</v>
      </c>
      <c r="BJ39" s="80">
        <v>424609479</v>
      </c>
      <c r="BK39" s="80">
        <v>0</v>
      </c>
      <c r="BL39" s="80">
        <v>979384476</v>
      </c>
      <c r="BM39" s="74">
        <v>183887060</v>
      </c>
      <c r="BN39" s="80">
        <v>169395866</v>
      </c>
      <c r="BO39" s="80">
        <v>297715000</v>
      </c>
      <c r="BP39" s="133">
        <v>183887060</v>
      </c>
      <c r="BQ39" s="25">
        <v>0</v>
      </c>
      <c r="BR39" s="82" t="s">
        <v>2757</v>
      </c>
      <c r="BS39" s="82" t="s">
        <v>2758</v>
      </c>
      <c r="BT39" s="134" t="s">
        <v>2759</v>
      </c>
      <c r="BU39" s="26"/>
    </row>
    <row r="40" spans="1:73" ht="54.9" customHeight="1">
      <c r="A40" s="15">
        <v>39</v>
      </c>
      <c r="B40" s="16">
        <v>1</v>
      </c>
      <c r="C40" s="17" t="s">
        <v>27</v>
      </c>
      <c r="D40" s="16">
        <v>3</v>
      </c>
      <c r="E40" s="18" t="s">
        <v>2737</v>
      </c>
      <c r="F40" s="16">
        <v>40</v>
      </c>
      <c r="G40" s="18" t="s">
        <v>2749</v>
      </c>
      <c r="H40" s="19">
        <v>39</v>
      </c>
      <c r="I40" s="18" t="s">
        <v>2760</v>
      </c>
      <c r="J40" s="15">
        <v>1991</v>
      </c>
      <c r="K40" s="18" t="s">
        <v>2751</v>
      </c>
      <c r="L40" s="20" t="s">
        <v>51</v>
      </c>
      <c r="M40" s="17" t="s">
        <v>37</v>
      </c>
      <c r="N40" s="15">
        <v>19912</v>
      </c>
      <c r="O40" s="17" t="s">
        <v>2504</v>
      </c>
      <c r="P40" s="73">
        <v>2500</v>
      </c>
      <c r="Q40" s="18" t="s">
        <v>2401</v>
      </c>
      <c r="R40" s="18" t="s">
        <v>2761</v>
      </c>
      <c r="S40" s="18" t="s">
        <v>2760</v>
      </c>
      <c r="T40" s="18" t="s">
        <v>32</v>
      </c>
      <c r="U40" s="16">
        <v>7</v>
      </c>
      <c r="V40" s="20" t="s">
        <v>2480</v>
      </c>
      <c r="W40" s="20" t="s">
        <v>2762</v>
      </c>
      <c r="X40" s="16">
        <v>100</v>
      </c>
      <c r="Y40" s="51" t="s">
        <v>45</v>
      </c>
      <c r="Z40" s="20">
        <v>27</v>
      </c>
      <c r="AA40" s="20" t="s">
        <v>2763</v>
      </c>
      <c r="AB40" s="20">
        <v>54</v>
      </c>
      <c r="AC40" s="18" t="s">
        <v>46</v>
      </c>
      <c r="AD40" s="129">
        <v>500000000</v>
      </c>
      <c r="AE40" s="79">
        <v>600000000</v>
      </c>
      <c r="AF40" s="79">
        <v>700000000</v>
      </c>
      <c r="AG40" s="79">
        <v>838760000</v>
      </c>
      <c r="AH40" s="79">
        <v>2638760000</v>
      </c>
      <c r="AI40" s="63">
        <v>1</v>
      </c>
      <c r="AJ40" s="64">
        <v>2015</v>
      </c>
      <c r="AK40" s="130">
        <v>0.80600000000000005</v>
      </c>
      <c r="AL40" s="64">
        <v>1778</v>
      </c>
      <c r="AM40" s="130">
        <v>0.71120000000000005</v>
      </c>
      <c r="AN40" s="131" t="s">
        <v>2390</v>
      </c>
      <c r="AO40" s="131" t="s">
        <v>2390</v>
      </c>
      <c r="AP40" s="132" t="s">
        <v>2392</v>
      </c>
      <c r="AQ40" s="77">
        <v>473</v>
      </c>
      <c r="AR40" s="77">
        <v>878</v>
      </c>
      <c r="AS40" s="77">
        <v>664</v>
      </c>
      <c r="AT40" s="77">
        <v>0</v>
      </c>
      <c r="AU40" s="77">
        <v>652</v>
      </c>
      <c r="AV40" s="77">
        <v>878</v>
      </c>
      <c r="AW40" s="77">
        <v>248</v>
      </c>
      <c r="AX40" s="76">
        <v>0</v>
      </c>
      <c r="AY40" s="78" t="s">
        <v>2393</v>
      </c>
      <c r="AZ40" s="78" t="s">
        <v>2393</v>
      </c>
      <c r="BA40" s="78" t="s">
        <v>2394</v>
      </c>
      <c r="BB40" s="78"/>
      <c r="BC40" s="79">
        <v>910995000</v>
      </c>
      <c r="BD40" s="79">
        <v>485631000</v>
      </c>
      <c r="BE40" s="80">
        <v>650496000</v>
      </c>
      <c r="BF40" s="80">
        <v>910995000</v>
      </c>
      <c r="BG40" s="80">
        <v>0</v>
      </c>
      <c r="BH40" s="80">
        <v>481178712</v>
      </c>
      <c r="BI40" s="80">
        <v>643996000</v>
      </c>
      <c r="BJ40" s="80">
        <v>910430000</v>
      </c>
      <c r="BK40" s="80">
        <v>0</v>
      </c>
      <c r="BL40" s="80">
        <v>2035604712</v>
      </c>
      <c r="BM40" s="74">
        <v>314879624</v>
      </c>
      <c r="BN40" s="80">
        <v>315911311</v>
      </c>
      <c r="BO40" s="80">
        <v>495728972</v>
      </c>
      <c r="BP40" s="133">
        <v>314879624</v>
      </c>
      <c r="BQ40" s="25">
        <v>0</v>
      </c>
      <c r="BR40" s="82" t="s">
        <v>2757</v>
      </c>
      <c r="BS40" s="82" t="s">
        <v>2764</v>
      </c>
      <c r="BT40" s="134" t="s">
        <v>2765</v>
      </c>
      <c r="BU40" s="26"/>
    </row>
    <row r="41" spans="1:73" ht="54.9" customHeight="1">
      <c r="A41" s="15">
        <v>40</v>
      </c>
      <c r="B41" s="16">
        <v>1</v>
      </c>
      <c r="C41" s="17" t="s">
        <v>27</v>
      </c>
      <c r="D41" s="16">
        <v>3</v>
      </c>
      <c r="E41" s="18" t="s">
        <v>2737</v>
      </c>
      <c r="F41" s="16">
        <v>43</v>
      </c>
      <c r="G41" s="18" t="s">
        <v>2766</v>
      </c>
      <c r="H41" s="19">
        <v>40</v>
      </c>
      <c r="I41" s="18" t="s">
        <v>2767</v>
      </c>
      <c r="J41" s="15">
        <v>1948</v>
      </c>
      <c r="K41" s="18" t="s">
        <v>2768</v>
      </c>
      <c r="L41" s="20" t="s">
        <v>2769</v>
      </c>
      <c r="M41" s="17" t="s">
        <v>37</v>
      </c>
      <c r="N41" s="15">
        <v>19481</v>
      </c>
      <c r="O41" s="17" t="s">
        <v>2504</v>
      </c>
      <c r="P41" s="73">
        <v>4</v>
      </c>
      <c r="Q41" s="18" t="s">
        <v>2770</v>
      </c>
      <c r="R41" s="18" t="s">
        <v>2771</v>
      </c>
      <c r="S41" s="18" t="s">
        <v>2767</v>
      </c>
      <c r="T41" s="18" t="s">
        <v>32</v>
      </c>
      <c r="U41" s="16">
        <v>7</v>
      </c>
      <c r="V41" s="20" t="s">
        <v>2480</v>
      </c>
      <c r="W41" s="20" t="s">
        <v>2772</v>
      </c>
      <c r="X41" s="16">
        <v>102</v>
      </c>
      <c r="Y41" s="20" t="s">
        <v>28</v>
      </c>
      <c r="Z41" s="20">
        <v>27</v>
      </c>
      <c r="AA41" s="20" t="s">
        <v>2763</v>
      </c>
      <c r="AB41" s="20">
        <v>55</v>
      </c>
      <c r="AC41" s="18" t="s">
        <v>2773</v>
      </c>
      <c r="AD41" s="129">
        <v>477310000</v>
      </c>
      <c r="AE41" s="79">
        <v>491970000</v>
      </c>
      <c r="AF41" s="79">
        <v>507520000</v>
      </c>
      <c r="AG41" s="79">
        <v>523650000</v>
      </c>
      <c r="AH41" s="79">
        <v>2000450000</v>
      </c>
      <c r="AI41" s="63">
        <v>1</v>
      </c>
      <c r="AJ41" s="64">
        <v>3</v>
      </c>
      <c r="AK41" s="130">
        <v>0.75</v>
      </c>
      <c r="AL41" s="64">
        <v>2.8</v>
      </c>
      <c r="AM41" s="130">
        <v>0.7</v>
      </c>
      <c r="AN41" s="131" t="s">
        <v>2390</v>
      </c>
      <c r="AO41" s="131" t="s">
        <v>2406</v>
      </c>
      <c r="AP41" s="132" t="s">
        <v>2392</v>
      </c>
      <c r="AQ41" s="77">
        <v>1</v>
      </c>
      <c r="AR41" s="77">
        <v>1</v>
      </c>
      <c r="AS41" s="77">
        <v>1</v>
      </c>
      <c r="AT41" s="77">
        <v>0</v>
      </c>
      <c r="AU41" s="77">
        <v>1</v>
      </c>
      <c r="AV41" s="77">
        <v>1</v>
      </c>
      <c r="AW41" s="77">
        <v>0.8</v>
      </c>
      <c r="AX41" s="76">
        <v>0</v>
      </c>
      <c r="AY41" s="78" t="s">
        <v>2393</v>
      </c>
      <c r="AZ41" s="78" t="s">
        <v>2393</v>
      </c>
      <c r="BA41" s="78" t="s">
        <v>2394</v>
      </c>
      <c r="BB41" s="78"/>
      <c r="BC41" s="79">
        <v>660497000</v>
      </c>
      <c r="BD41" s="79">
        <v>463593000</v>
      </c>
      <c r="BE41" s="80">
        <v>533374000</v>
      </c>
      <c r="BF41" s="80">
        <v>660497000</v>
      </c>
      <c r="BG41" s="80">
        <v>0</v>
      </c>
      <c r="BH41" s="80">
        <v>460841300</v>
      </c>
      <c r="BI41" s="80">
        <v>533374000</v>
      </c>
      <c r="BJ41" s="80">
        <v>641040100</v>
      </c>
      <c r="BK41" s="80">
        <v>0</v>
      </c>
      <c r="BL41" s="80">
        <v>1635255400</v>
      </c>
      <c r="BM41" s="74">
        <v>400155625</v>
      </c>
      <c r="BN41" s="80">
        <v>346202565</v>
      </c>
      <c r="BO41" s="80">
        <v>483121068</v>
      </c>
      <c r="BP41" s="133">
        <v>400155625</v>
      </c>
      <c r="BQ41" s="25">
        <v>0</v>
      </c>
      <c r="BR41" s="82" t="s">
        <v>2774</v>
      </c>
      <c r="BS41" s="82" t="s">
        <v>2775</v>
      </c>
      <c r="BT41" s="134" t="s">
        <v>2776</v>
      </c>
      <c r="BU41" s="26"/>
    </row>
    <row r="42" spans="1:73" ht="54.9" customHeight="1">
      <c r="A42" s="15">
        <v>41</v>
      </c>
      <c r="B42" s="16">
        <v>1</v>
      </c>
      <c r="C42" s="17" t="s">
        <v>27</v>
      </c>
      <c r="D42" s="16">
        <v>3</v>
      </c>
      <c r="E42" s="18" t="s">
        <v>2737</v>
      </c>
      <c r="F42" s="16">
        <v>45</v>
      </c>
      <c r="G42" s="18" t="s">
        <v>2777</v>
      </c>
      <c r="H42" s="19">
        <v>41</v>
      </c>
      <c r="I42" s="18" t="s">
        <v>2778</v>
      </c>
      <c r="J42" s="15">
        <v>1959</v>
      </c>
      <c r="K42" s="18" t="s">
        <v>2779</v>
      </c>
      <c r="L42" s="20" t="s">
        <v>2780</v>
      </c>
      <c r="M42" s="17" t="s">
        <v>37</v>
      </c>
      <c r="N42" s="15">
        <v>19593</v>
      </c>
      <c r="O42" s="17" t="s">
        <v>2586</v>
      </c>
      <c r="P42" s="73">
        <v>4</v>
      </c>
      <c r="Q42" s="18" t="s">
        <v>2781</v>
      </c>
      <c r="R42" s="18" t="s">
        <v>2782</v>
      </c>
      <c r="S42" s="18" t="s">
        <v>2778</v>
      </c>
      <c r="T42" s="18" t="s">
        <v>32</v>
      </c>
      <c r="U42" s="16">
        <v>7</v>
      </c>
      <c r="V42" s="20" t="s">
        <v>2480</v>
      </c>
      <c r="W42" s="20" t="s">
        <v>2783</v>
      </c>
      <c r="X42" s="16">
        <v>98</v>
      </c>
      <c r="Y42" s="20" t="s">
        <v>91</v>
      </c>
      <c r="Z42" s="20">
        <v>28</v>
      </c>
      <c r="AA42" s="20" t="s">
        <v>2784</v>
      </c>
      <c r="AB42" s="20">
        <v>60</v>
      </c>
      <c r="AC42" s="18" t="s">
        <v>2785</v>
      </c>
      <c r="AD42" s="129">
        <v>0</v>
      </c>
      <c r="AE42" s="79">
        <v>200000000</v>
      </c>
      <c r="AF42" s="79">
        <v>200000000</v>
      </c>
      <c r="AG42" s="79">
        <v>407380000</v>
      </c>
      <c r="AH42" s="79">
        <v>807380000</v>
      </c>
      <c r="AI42" s="63">
        <v>1</v>
      </c>
      <c r="AJ42" s="64">
        <v>2</v>
      </c>
      <c r="AK42" s="130">
        <v>0.5</v>
      </c>
      <c r="AL42" s="64">
        <v>2</v>
      </c>
      <c r="AM42" s="130">
        <v>0.5</v>
      </c>
      <c r="AN42" s="131" t="s">
        <v>2406</v>
      </c>
      <c r="AO42" s="131" t="s">
        <v>2406</v>
      </c>
      <c r="AP42" s="132" t="s">
        <v>2392</v>
      </c>
      <c r="AQ42" s="77">
        <v>0</v>
      </c>
      <c r="AR42" s="77">
        <v>1</v>
      </c>
      <c r="AS42" s="77">
        <v>1</v>
      </c>
      <c r="AT42" s="77">
        <v>0</v>
      </c>
      <c r="AU42" s="77">
        <v>1</v>
      </c>
      <c r="AV42" s="77">
        <v>1</v>
      </c>
      <c r="AW42" s="77">
        <v>0</v>
      </c>
      <c r="AX42" s="76">
        <v>0</v>
      </c>
      <c r="AY42" s="78" t="s">
        <v>2393</v>
      </c>
      <c r="AZ42" s="78" t="s">
        <v>2393</v>
      </c>
      <c r="BA42" s="78" t="s">
        <v>2394</v>
      </c>
      <c r="BB42" s="78"/>
      <c r="BC42" s="79">
        <v>260284000</v>
      </c>
      <c r="BD42" s="79">
        <v>0</v>
      </c>
      <c r="BE42" s="80">
        <v>216832000</v>
      </c>
      <c r="BF42" s="80">
        <v>260284000</v>
      </c>
      <c r="BG42" s="80">
        <v>0</v>
      </c>
      <c r="BH42" s="80"/>
      <c r="BI42" s="80">
        <v>177494539</v>
      </c>
      <c r="BJ42" s="80">
        <v>329092067</v>
      </c>
      <c r="BK42" s="80">
        <v>0</v>
      </c>
      <c r="BL42" s="80">
        <v>506586606</v>
      </c>
      <c r="BM42" s="74">
        <v>95130000</v>
      </c>
      <c r="BN42" s="80"/>
      <c r="BO42" s="80">
        <v>57224097</v>
      </c>
      <c r="BP42" s="133">
        <v>95130000</v>
      </c>
      <c r="BQ42" s="25">
        <v>0</v>
      </c>
      <c r="BR42" s="82" t="s">
        <v>2473</v>
      </c>
      <c r="BS42" s="82" t="s">
        <v>2786</v>
      </c>
      <c r="BT42" s="134" t="s">
        <v>2787</v>
      </c>
      <c r="BU42" s="26"/>
    </row>
    <row r="43" spans="1:73" ht="54.9" customHeight="1">
      <c r="A43" s="15">
        <v>42</v>
      </c>
      <c r="B43" s="16">
        <v>1</v>
      </c>
      <c r="C43" s="17" t="s">
        <v>27</v>
      </c>
      <c r="D43" s="16">
        <v>3</v>
      </c>
      <c r="E43" s="18" t="s">
        <v>2737</v>
      </c>
      <c r="F43" s="16">
        <v>45</v>
      </c>
      <c r="G43" s="18" t="s">
        <v>2777</v>
      </c>
      <c r="H43" s="19">
        <v>42</v>
      </c>
      <c r="I43" s="18" t="s">
        <v>2788</v>
      </c>
      <c r="J43" s="15">
        <v>1959</v>
      </c>
      <c r="K43" s="18" t="s">
        <v>2779</v>
      </c>
      <c r="L43" s="20" t="s">
        <v>2780</v>
      </c>
      <c r="M43" s="17" t="s">
        <v>37</v>
      </c>
      <c r="N43" s="15">
        <v>19591</v>
      </c>
      <c r="O43" s="17" t="s">
        <v>2586</v>
      </c>
      <c r="P43" s="73">
        <v>4</v>
      </c>
      <c r="Q43" s="18" t="s">
        <v>2781</v>
      </c>
      <c r="R43" s="18" t="s">
        <v>2789</v>
      </c>
      <c r="S43" s="18" t="s">
        <v>2788</v>
      </c>
      <c r="T43" s="18" t="s">
        <v>32</v>
      </c>
      <c r="U43" s="16">
        <v>7</v>
      </c>
      <c r="V43" s="20" t="s">
        <v>2480</v>
      </c>
      <c r="W43" s="20" t="s">
        <v>2790</v>
      </c>
      <c r="X43" s="16">
        <v>98</v>
      </c>
      <c r="Y43" s="20" t="s">
        <v>343</v>
      </c>
      <c r="Z43" s="20">
        <v>28</v>
      </c>
      <c r="AA43" s="20" t="s">
        <v>2784</v>
      </c>
      <c r="AB43" s="20">
        <v>58</v>
      </c>
      <c r="AC43" s="18" t="s">
        <v>2791</v>
      </c>
      <c r="AD43" s="129">
        <v>200000000</v>
      </c>
      <c r="AE43" s="79">
        <v>200000000</v>
      </c>
      <c r="AF43" s="79">
        <v>200000000</v>
      </c>
      <c r="AG43" s="79">
        <v>224000000</v>
      </c>
      <c r="AH43" s="79">
        <v>824000000</v>
      </c>
      <c r="AI43" s="63">
        <v>1</v>
      </c>
      <c r="AJ43" s="64">
        <v>3</v>
      </c>
      <c r="AK43" s="130">
        <v>0.75</v>
      </c>
      <c r="AL43" s="64">
        <v>3</v>
      </c>
      <c r="AM43" s="130">
        <v>0.75</v>
      </c>
      <c r="AN43" s="131" t="s">
        <v>2390</v>
      </c>
      <c r="AO43" s="131" t="s">
        <v>2390</v>
      </c>
      <c r="AP43" s="132" t="s">
        <v>2392</v>
      </c>
      <c r="AQ43" s="77">
        <v>1</v>
      </c>
      <c r="AR43" s="77">
        <v>1</v>
      </c>
      <c r="AS43" s="77">
        <v>1</v>
      </c>
      <c r="AT43" s="77">
        <v>0</v>
      </c>
      <c r="AU43" s="77">
        <v>1</v>
      </c>
      <c r="AV43" s="77">
        <v>1</v>
      </c>
      <c r="AW43" s="77">
        <v>1</v>
      </c>
      <c r="AX43" s="76">
        <v>0</v>
      </c>
      <c r="AY43" s="78" t="s">
        <v>2393</v>
      </c>
      <c r="AZ43" s="78" t="s">
        <v>2393</v>
      </c>
      <c r="BA43" s="78" t="s">
        <v>2393</v>
      </c>
      <c r="BB43" s="78"/>
      <c r="BC43" s="79">
        <v>260284000</v>
      </c>
      <c r="BD43" s="79">
        <v>194253000</v>
      </c>
      <c r="BE43" s="80">
        <v>216832000</v>
      </c>
      <c r="BF43" s="80">
        <v>260284000</v>
      </c>
      <c r="BG43" s="80">
        <v>0</v>
      </c>
      <c r="BH43" s="80">
        <v>187986957</v>
      </c>
      <c r="BI43" s="80">
        <v>242070464</v>
      </c>
      <c r="BJ43" s="80">
        <v>214385400</v>
      </c>
      <c r="BK43" s="80">
        <v>0</v>
      </c>
      <c r="BL43" s="80">
        <v>644442821</v>
      </c>
      <c r="BM43" s="74">
        <v>78270073</v>
      </c>
      <c r="BN43" s="80">
        <v>154182095</v>
      </c>
      <c r="BO43" s="80">
        <v>98468064</v>
      </c>
      <c r="BP43" s="133">
        <v>78270073</v>
      </c>
      <c r="BQ43" s="25">
        <v>0</v>
      </c>
      <c r="BR43" s="82" t="s">
        <v>2792</v>
      </c>
      <c r="BS43" s="82" t="s">
        <v>2793</v>
      </c>
      <c r="BT43" s="134" t="s">
        <v>2794</v>
      </c>
      <c r="BU43" s="26"/>
    </row>
    <row r="44" spans="1:73" ht="54.9" customHeight="1">
      <c r="A44" s="15">
        <v>43</v>
      </c>
      <c r="B44" s="16">
        <v>1</v>
      </c>
      <c r="C44" s="17" t="s">
        <v>27</v>
      </c>
      <c r="D44" s="16">
        <v>3</v>
      </c>
      <c r="E44" s="18" t="s">
        <v>2737</v>
      </c>
      <c r="F44" s="16">
        <v>45</v>
      </c>
      <c r="G44" s="18" t="s">
        <v>2777</v>
      </c>
      <c r="H44" s="19">
        <v>43</v>
      </c>
      <c r="I44" s="18" t="s">
        <v>2795</v>
      </c>
      <c r="J44" s="15">
        <v>1959</v>
      </c>
      <c r="K44" s="18" t="s">
        <v>2779</v>
      </c>
      <c r="L44" s="20" t="s">
        <v>2780</v>
      </c>
      <c r="M44" s="17" t="s">
        <v>37</v>
      </c>
      <c r="N44" s="15">
        <v>19592</v>
      </c>
      <c r="O44" s="17" t="s">
        <v>2586</v>
      </c>
      <c r="P44" s="73">
        <v>1</v>
      </c>
      <c r="Q44" s="18" t="s">
        <v>2781</v>
      </c>
      <c r="R44" s="18" t="s">
        <v>2796</v>
      </c>
      <c r="S44" s="18" t="s">
        <v>2795</v>
      </c>
      <c r="T44" s="18" t="s">
        <v>32</v>
      </c>
      <c r="U44" s="16">
        <v>7</v>
      </c>
      <c r="V44" s="20" t="s">
        <v>2480</v>
      </c>
      <c r="W44" s="20" t="s">
        <v>2797</v>
      </c>
      <c r="X44" s="16">
        <v>98</v>
      </c>
      <c r="Y44" s="20" t="s">
        <v>228</v>
      </c>
      <c r="Z44" s="20">
        <v>28</v>
      </c>
      <c r="AA44" s="20" t="s">
        <v>2784</v>
      </c>
      <c r="AB44" s="20">
        <v>59</v>
      </c>
      <c r="AC44" s="18" t="s">
        <v>2798</v>
      </c>
      <c r="AD44" s="129">
        <v>262460000</v>
      </c>
      <c r="AE44" s="79">
        <v>270520000</v>
      </c>
      <c r="AF44" s="79">
        <v>279070000</v>
      </c>
      <c r="AG44" s="79">
        <v>287940000</v>
      </c>
      <c r="AH44" s="79">
        <v>1099990000</v>
      </c>
      <c r="AI44" s="63">
        <v>1</v>
      </c>
      <c r="AJ44" s="64">
        <v>0.75</v>
      </c>
      <c r="AK44" s="130">
        <v>0.75</v>
      </c>
      <c r="AL44" s="64">
        <v>0.5</v>
      </c>
      <c r="AM44" s="130">
        <v>0.5</v>
      </c>
      <c r="AN44" s="131" t="s">
        <v>2390</v>
      </c>
      <c r="AO44" s="131" t="s">
        <v>2406</v>
      </c>
      <c r="AP44" s="132" t="s">
        <v>2392</v>
      </c>
      <c r="AQ44" s="77">
        <v>0.25</v>
      </c>
      <c r="AR44" s="77">
        <v>0.25</v>
      </c>
      <c r="AS44" s="77">
        <v>0.25</v>
      </c>
      <c r="AT44" s="77">
        <v>0</v>
      </c>
      <c r="AU44" s="77">
        <v>0.25</v>
      </c>
      <c r="AV44" s="77">
        <v>0.25</v>
      </c>
      <c r="AW44" s="77">
        <v>0</v>
      </c>
      <c r="AX44" s="76">
        <v>0</v>
      </c>
      <c r="AY44" s="78" t="s">
        <v>2393</v>
      </c>
      <c r="AZ44" s="78" t="s">
        <v>2393</v>
      </c>
      <c r="BA44" s="78" t="s">
        <v>2394</v>
      </c>
      <c r="BB44" s="78"/>
      <c r="BC44" s="79">
        <v>363188000</v>
      </c>
      <c r="BD44" s="79">
        <v>254918000</v>
      </c>
      <c r="BE44" s="80">
        <v>293287000</v>
      </c>
      <c r="BF44" s="80">
        <v>363188000</v>
      </c>
      <c r="BG44" s="80">
        <v>0</v>
      </c>
      <c r="BH44" s="80">
        <v>254918000</v>
      </c>
      <c r="BI44" s="80">
        <v>307385997</v>
      </c>
      <c r="BJ44" s="80">
        <v>311566299</v>
      </c>
      <c r="BK44" s="80">
        <v>0</v>
      </c>
      <c r="BL44" s="80">
        <v>873870296</v>
      </c>
      <c r="BM44" s="74">
        <v>118321498</v>
      </c>
      <c r="BN44" s="80">
        <v>194449887</v>
      </c>
      <c r="BO44" s="80">
        <v>265855998</v>
      </c>
      <c r="BP44" s="133">
        <v>118321498</v>
      </c>
      <c r="BQ44" s="25">
        <v>0</v>
      </c>
      <c r="BR44" s="82" t="s">
        <v>2799</v>
      </c>
      <c r="BS44" s="82" t="s">
        <v>2800</v>
      </c>
      <c r="BT44" s="134" t="s">
        <v>2801</v>
      </c>
      <c r="BU44" s="26"/>
    </row>
    <row r="45" spans="1:73" ht="54.9" customHeight="1">
      <c r="A45" s="15">
        <v>44</v>
      </c>
      <c r="B45" s="16">
        <v>1</v>
      </c>
      <c r="C45" s="17" t="s">
        <v>27</v>
      </c>
      <c r="D45" s="16">
        <v>3</v>
      </c>
      <c r="E45" s="18" t="s">
        <v>2737</v>
      </c>
      <c r="F45" s="16">
        <v>48</v>
      </c>
      <c r="G45" s="18" t="s">
        <v>2802</v>
      </c>
      <c r="H45" s="19">
        <v>44</v>
      </c>
      <c r="I45" s="18" t="s">
        <v>2803</v>
      </c>
      <c r="J45" s="15">
        <v>1951</v>
      </c>
      <c r="K45" s="18" t="s">
        <v>2804</v>
      </c>
      <c r="L45" s="20" t="s">
        <v>81</v>
      </c>
      <c r="M45" s="17" t="s">
        <v>37</v>
      </c>
      <c r="N45" s="15">
        <v>19511</v>
      </c>
      <c r="O45" s="17" t="s">
        <v>2516</v>
      </c>
      <c r="P45" s="73">
        <v>2</v>
      </c>
      <c r="Q45" s="18" t="s">
        <v>2770</v>
      </c>
      <c r="R45" s="18" t="s">
        <v>2805</v>
      </c>
      <c r="S45" s="18" t="s">
        <v>2803</v>
      </c>
      <c r="T45" s="18" t="s">
        <v>32</v>
      </c>
      <c r="U45" s="16">
        <v>7</v>
      </c>
      <c r="V45" s="20" t="s">
        <v>2480</v>
      </c>
      <c r="W45" s="20" t="s">
        <v>2806</v>
      </c>
      <c r="X45" s="16">
        <v>102</v>
      </c>
      <c r="Y45" s="20" t="s">
        <v>28</v>
      </c>
      <c r="Z45" s="20">
        <v>27</v>
      </c>
      <c r="AA45" s="20" t="s">
        <v>2763</v>
      </c>
      <c r="AB45" s="20">
        <v>64</v>
      </c>
      <c r="AC45" s="18" t="s">
        <v>2807</v>
      </c>
      <c r="AD45" s="129">
        <v>0</v>
      </c>
      <c r="AE45" s="79">
        <v>200000000</v>
      </c>
      <c r="AF45" s="79">
        <v>265230000</v>
      </c>
      <c r="AG45" s="79">
        <v>0</v>
      </c>
      <c r="AH45" s="79">
        <v>465230000</v>
      </c>
      <c r="AI45" s="63">
        <v>1</v>
      </c>
      <c r="AJ45" s="64">
        <v>2</v>
      </c>
      <c r="AK45" s="130">
        <v>1</v>
      </c>
      <c r="AL45" s="64">
        <v>1.75</v>
      </c>
      <c r="AM45" s="130">
        <v>0.875</v>
      </c>
      <c r="AN45" s="131" t="s">
        <v>2391</v>
      </c>
      <c r="AO45" s="131" t="s">
        <v>2390</v>
      </c>
      <c r="AP45" s="132" t="s">
        <v>2392</v>
      </c>
      <c r="AQ45" s="77">
        <v>0</v>
      </c>
      <c r="AR45" s="77">
        <v>1</v>
      </c>
      <c r="AS45" s="77">
        <v>1</v>
      </c>
      <c r="AT45" s="77">
        <v>0</v>
      </c>
      <c r="AU45" s="77">
        <v>0</v>
      </c>
      <c r="AV45" s="77">
        <v>1</v>
      </c>
      <c r="AW45" s="77">
        <v>0.75</v>
      </c>
      <c r="AX45" s="76">
        <v>0</v>
      </c>
      <c r="AY45" s="78" t="s">
        <v>2472</v>
      </c>
      <c r="AZ45" s="78" t="s">
        <v>2393</v>
      </c>
      <c r="BA45" s="78" t="s">
        <v>2394</v>
      </c>
      <c r="BB45" s="78"/>
      <c r="BC45" s="79">
        <v>345176000</v>
      </c>
      <c r="BD45" s="79">
        <v>0</v>
      </c>
      <c r="BE45" s="80">
        <v>216832000</v>
      </c>
      <c r="BF45" s="80">
        <v>345176000</v>
      </c>
      <c r="BG45" s="80">
        <v>0</v>
      </c>
      <c r="BH45" s="80"/>
      <c r="BI45" s="80">
        <v>193324800</v>
      </c>
      <c r="BJ45" s="80">
        <v>253102308</v>
      </c>
      <c r="BK45" s="80">
        <v>0</v>
      </c>
      <c r="BL45" s="80">
        <v>446427108</v>
      </c>
      <c r="BM45" s="74">
        <v>172341464</v>
      </c>
      <c r="BN45" s="80"/>
      <c r="BO45" s="80">
        <v>122446667</v>
      </c>
      <c r="BP45" s="133">
        <v>172341464</v>
      </c>
      <c r="BQ45" s="25">
        <v>0</v>
      </c>
      <c r="BR45" s="82" t="s">
        <v>2473</v>
      </c>
      <c r="BS45" s="82" t="s">
        <v>2808</v>
      </c>
      <c r="BT45" s="134" t="s">
        <v>2809</v>
      </c>
      <c r="BU45" s="26"/>
    </row>
    <row r="46" spans="1:73" ht="54.9" customHeight="1">
      <c r="A46" s="15">
        <v>45</v>
      </c>
      <c r="B46" s="16">
        <v>1</v>
      </c>
      <c r="C46" s="17" t="s">
        <v>27</v>
      </c>
      <c r="D46" s="16">
        <v>3</v>
      </c>
      <c r="E46" s="18" t="s">
        <v>2737</v>
      </c>
      <c r="F46" s="16">
        <v>48</v>
      </c>
      <c r="G46" s="18" t="s">
        <v>2802</v>
      </c>
      <c r="H46" s="19">
        <v>45</v>
      </c>
      <c r="I46" s="18" t="s">
        <v>2810</v>
      </c>
      <c r="J46" s="15">
        <v>1951</v>
      </c>
      <c r="K46" s="18" t="s">
        <v>2804</v>
      </c>
      <c r="L46" s="20" t="s">
        <v>2811</v>
      </c>
      <c r="M46" s="17" t="s">
        <v>37</v>
      </c>
      <c r="N46" s="15">
        <v>19512</v>
      </c>
      <c r="O46" s="17" t="s">
        <v>2382</v>
      </c>
      <c r="P46" s="73">
        <v>150</v>
      </c>
      <c r="Q46" s="18" t="s">
        <v>2401</v>
      </c>
      <c r="R46" s="18" t="s">
        <v>2812</v>
      </c>
      <c r="S46" s="18" t="s">
        <v>2810</v>
      </c>
      <c r="T46" s="18" t="s">
        <v>32</v>
      </c>
      <c r="U46" s="16">
        <v>7</v>
      </c>
      <c r="V46" s="20" t="s">
        <v>2480</v>
      </c>
      <c r="W46" s="20" t="s">
        <v>2806</v>
      </c>
      <c r="X46" s="16">
        <v>102</v>
      </c>
      <c r="Y46" s="20" t="s">
        <v>28</v>
      </c>
      <c r="Z46" s="20">
        <v>29</v>
      </c>
      <c r="AA46" s="20" t="s">
        <v>2813</v>
      </c>
      <c r="AB46" s="20">
        <v>62</v>
      </c>
      <c r="AC46" s="18" t="s">
        <v>2814</v>
      </c>
      <c r="AD46" s="129">
        <v>0</v>
      </c>
      <c r="AE46" s="79">
        <v>200000000</v>
      </c>
      <c r="AF46" s="79">
        <v>265230000</v>
      </c>
      <c r="AG46" s="79">
        <v>0</v>
      </c>
      <c r="AH46" s="79">
        <v>465230000</v>
      </c>
      <c r="AI46" s="63">
        <v>1</v>
      </c>
      <c r="AJ46" s="64">
        <v>225</v>
      </c>
      <c r="AK46" s="130">
        <v>1.5</v>
      </c>
      <c r="AL46" s="64">
        <v>200</v>
      </c>
      <c r="AM46" s="130">
        <v>1.3333333333333333</v>
      </c>
      <c r="AN46" s="131" t="s">
        <v>2391</v>
      </c>
      <c r="AO46" s="131" t="s">
        <v>2391</v>
      </c>
      <c r="AP46" s="132" t="s">
        <v>2392</v>
      </c>
      <c r="AQ46" s="77">
        <v>0</v>
      </c>
      <c r="AR46" s="77">
        <v>150</v>
      </c>
      <c r="AS46" s="77">
        <v>75</v>
      </c>
      <c r="AT46" s="77">
        <v>0</v>
      </c>
      <c r="AU46" s="77">
        <v>0</v>
      </c>
      <c r="AV46" s="77">
        <v>150</v>
      </c>
      <c r="AW46" s="77">
        <v>50</v>
      </c>
      <c r="AX46" s="76">
        <v>0</v>
      </c>
      <c r="AY46" s="78" t="s">
        <v>2472</v>
      </c>
      <c r="AZ46" s="78" t="s">
        <v>2393</v>
      </c>
      <c r="BA46" s="78" t="s">
        <v>2394</v>
      </c>
      <c r="BB46" s="78"/>
      <c r="BC46" s="79">
        <v>345176000</v>
      </c>
      <c r="BD46" s="79">
        <v>0</v>
      </c>
      <c r="BE46" s="80">
        <v>216832000</v>
      </c>
      <c r="BF46" s="80">
        <v>345176000</v>
      </c>
      <c r="BG46" s="80">
        <v>0</v>
      </c>
      <c r="BH46" s="80"/>
      <c r="BI46" s="80">
        <v>240339200</v>
      </c>
      <c r="BJ46" s="80">
        <v>429865327</v>
      </c>
      <c r="BK46" s="80">
        <v>0</v>
      </c>
      <c r="BL46" s="80">
        <v>670204527</v>
      </c>
      <c r="BM46" s="74">
        <v>180014116</v>
      </c>
      <c r="BN46" s="80"/>
      <c r="BO46" s="80">
        <v>189938169</v>
      </c>
      <c r="BP46" s="133">
        <v>180014116</v>
      </c>
      <c r="BQ46" s="25">
        <v>0</v>
      </c>
      <c r="BR46" s="82" t="s">
        <v>2473</v>
      </c>
      <c r="BS46" s="82" t="s">
        <v>2815</v>
      </c>
      <c r="BT46" s="134" t="s">
        <v>2816</v>
      </c>
      <c r="BU46" s="26"/>
    </row>
    <row r="47" spans="1:73" ht="54.9" customHeight="1">
      <c r="A47" s="15">
        <v>46</v>
      </c>
      <c r="B47" s="16">
        <v>1</v>
      </c>
      <c r="C47" s="17" t="s">
        <v>27</v>
      </c>
      <c r="D47" s="16">
        <v>3</v>
      </c>
      <c r="E47" s="18" t="s">
        <v>2737</v>
      </c>
      <c r="F47" s="16">
        <v>48</v>
      </c>
      <c r="G47" s="18" t="s">
        <v>2802</v>
      </c>
      <c r="H47" s="19">
        <v>46</v>
      </c>
      <c r="I47" s="18" t="s">
        <v>2817</v>
      </c>
      <c r="J47" s="15">
        <v>1956</v>
      </c>
      <c r="K47" s="18" t="s">
        <v>2818</v>
      </c>
      <c r="L47" s="20" t="s">
        <v>60</v>
      </c>
      <c r="M47" s="17" t="s">
        <v>37</v>
      </c>
      <c r="N47" s="15">
        <v>19562</v>
      </c>
      <c r="O47" s="17" t="s">
        <v>2819</v>
      </c>
      <c r="P47" s="73">
        <v>1</v>
      </c>
      <c r="Q47" s="18" t="s">
        <v>2820</v>
      </c>
      <c r="R47" s="18" t="s">
        <v>2821</v>
      </c>
      <c r="S47" s="18" t="s">
        <v>2817</v>
      </c>
      <c r="T47" s="18" t="s">
        <v>32</v>
      </c>
      <c r="U47" s="16">
        <v>7</v>
      </c>
      <c r="V47" s="20" t="s">
        <v>2480</v>
      </c>
      <c r="W47" s="20" t="s">
        <v>2822</v>
      </c>
      <c r="X47" s="16">
        <v>102</v>
      </c>
      <c r="Y47" s="20" t="s">
        <v>28</v>
      </c>
      <c r="Z47" s="20">
        <v>30</v>
      </c>
      <c r="AA47" s="20" t="s">
        <v>2823</v>
      </c>
      <c r="AB47" s="20">
        <v>66</v>
      </c>
      <c r="AC47" s="18" t="s">
        <v>2824</v>
      </c>
      <c r="AD47" s="129">
        <v>0</v>
      </c>
      <c r="AE47" s="79">
        <v>516990000</v>
      </c>
      <c r="AF47" s="79">
        <v>0</v>
      </c>
      <c r="AG47" s="79">
        <v>0</v>
      </c>
      <c r="AH47" s="79">
        <v>516990000</v>
      </c>
      <c r="AI47" s="63">
        <v>1</v>
      </c>
      <c r="AJ47" s="64">
        <v>1</v>
      </c>
      <c r="AK47" s="130">
        <v>1</v>
      </c>
      <c r="AL47" s="64">
        <v>1</v>
      </c>
      <c r="AM47" s="130">
        <v>1</v>
      </c>
      <c r="AN47" s="131" t="s">
        <v>2391</v>
      </c>
      <c r="AO47" s="131" t="s">
        <v>2391</v>
      </c>
      <c r="AP47" s="132" t="s">
        <v>2392</v>
      </c>
      <c r="AQ47" s="77">
        <v>0</v>
      </c>
      <c r="AR47" s="77">
        <v>1</v>
      </c>
      <c r="AS47" s="77">
        <v>0</v>
      </c>
      <c r="AT47" s="77">
        <v>0</v>
      </c>
      <c r="AU47" s="77">
        <v>0</v>
      </c>
      <c r="AV47" s="77">
        <v>1</v>
      </c>
      <c r="AW47" s="77">
        <v>0</v>
      </c>
      <c r="AX47" s="76">
        <v>0</v>
      </c>
      <c r="AY47" s="78" t="s">
        <v>2472</v>
      </c>
      <c r="AZ47" s="78" t="s">
        <v>2393</v>
      </c>
      <c r="BA47" s="78" t="s">
        <v>2472</v>
      </c>
      <c r="BB47" s="78"/>
      <c r="BC47" s="79">
        <v>0</v>
      </c>
      <c r="BD47" s="79">
        <v>0</v>
      </c>
      <c r="BE47" s="80">
        <v>560500000</v>
      </c>
      <c r="BF47" s="80">
        <v>0</v>
      </c>
      <c r="BG47" s="80">
        <v>0</v>
      </c>
      <c r="BH47" s="80"/>
      <c r="BI47" s="80">
        <v>560500000</v>
      </c>
      <c r="BJ47" s="80"/>
      <c r="BK47" s="80">
        <v>0</v>
      </c>
      <c r="BL47" s="80">
        <v>560500000</v>
      </c>
      <c r="BM47" s="74">
        <v>0</v>
      </c>
      <c r="BN47" s="80"/>
      <c r="BO47" s="80">
        <v>518911213</v>
      </c>
      <c r="BP47" s="133"/>
      <c r="BQ47" s="25">
        <v>0</v>
      </c>
      <c r="BR47" s="82" t="s">
        <v>2473</v>
      </c>
      <c r="BS47" s="82" t="s">
        <v>2825</v>
      </c>
      <c r="BT47" s="134" t="s">
        <v>2826</v>
      </c>
      <c r="BU47" s="26"/>
    </row>
    <row r="48" spans="1:73" ht="54.9" customHeight="1">
      <c r="A48" s="15">
        <v>47</v>
      </c>
      <c r="B48" s="16">
        <v>1</v>
      </c>
      <c r="C48" s="17" t="s">
        <v>27</v>
      </c>
      <c r="D48" s="16">
        <v>3</v>
      </c>
      <c r="E48" s="18" t="s">
        <v>2737</v>
      </c>
      <c r="F48" s="16">
        <v>48</v>
      </c>
      <c r="G48" s="18" t="s">
        <v>2802</v>
      </c>
      <c r="H48" s="19">
        <v>47</v>
      </c>
      <c r="I48" s="18" t="s">
        <v>2827</v>
      </c>
      <c r="J48" s="15">
        <v>1956</v>
      </c>
      <c r="K48" s="18" t="s">
        <v>2818</v>
      </c>
      <c r="L48" s="20" t="s">
        <v>60</v>
      </c>
      <c r="M48" s="17" t="s">
        <v>37</v>
      </c>
      <c r="N48" s="15">
        <v>19561</v>
      </c>
      <c r="O48" s="17" t="s">
        <v>2819</v>
      </c>
      <c r="P48" s="73">
        <v>2</v>
      </c>
      <c r="Q48" s="18" t="s">
        <v>2820</v>
      </c>
      <c r="R48" s="18" t="s">
        <v>2828</v>
      </c>
      <c r="S48" s="18" t="s">
        <v>2827</v>
      </c>
      <c r="T48" s="18" t="s">
        <v>32</v>
      </c>
      <c r="U48" s="16">
        <v>7</v>
      </c>
      <c r="V48" s="20" t="s">
        <v>2480</v>
      </c>
      <c r="W48" s="20" t="s">
        <v>2822</v>
      </c>
      <c r="X48" s="16">
        <v>102</v>
      </c>
      <c r="Y48" s="20" t="s">
        <v>28</v>
      </c>
      <c r="Z48" s="20">
        <v>30</v>
      </c>
      <c r="AA48" s="20" t="s">
        <v>2823</v>
      </c>
      <c r="AB48" s="20">
        <v>65</v>
      </c>
      <c r="AC48" s="18" t="s">
        <v>2829</v>
      </c>
      <c r="AD48" s="129">
        <v>1700000000</v>
      </c>
      <c r="AE48" s="79">
        <v>0</v>
      </c>
      <c r="AF48" s="79">
        <v>404020000</v>
      </c>
      <c r="AG48" s="79">
        <v>0</v>
      </c>
      <c r="AH48" s="79">
        <v>2104020000</v>
      </c>
      <c r="AI48" s="63">
        <v>1</v>
      </c>
      <c r="AJ48" s="64">
        <v>2</v>
      </c>
      <c r="AK48" s="130">
        <v>1</v>
      </c>
      <c r="AL48" s="64">
        <v>1</v>
      </c>
      <c r="AM48" s="130">
        <v>0.5</v>
      </c>
      <c r="AN48" s="131" t="s">
        <v>2391</v>
      </c>
      <c r="AO48" s="131" t="s">
        <v>2406</v>
      </c>
      <c r="AP48" s="132" t="s">
        <v>2392</v>
      </c>
      <c r="AQ48" s="77">
        <v>1</v>
      </c>
      <c r="AR48" s="77">
        <v>0</v>
      </c>
      <c r="AS48" s="77">
        <v>1</v>
      </c>
      <c r="AT48" s="77">
        <v>0</v>
      </c>
      <c r="AU48" s="77">
        <v>1</v>
      </c>
      <c r="AV48" s="77">
        <v>0</v>
      </c>
      <c r="AW48" s="77">
        <v>0</v>
      </c>
      <c r="AX48" s="76">
        <v>0</v>
      </c>
      <c r="AY48" s="78" t="s">
        <v>2393</v>
      </c>
      <c r="AZ48" s="78" t="s">
        <v>2472</v>
      </c>
      <c r="BA48" s="78" t="s">
        <v>2394</v>
      </c>
      <c r="BB48" s="78"/>
      <c r="BC48" s="79">
        <v>525800000</v>
      </c>
      <c r="BD48" s="79">
        <v>1651147000</v>
      </c>
      <c r="BE48" s="80">
        <v>0</v>
      </c>
      <c r="BF48" s="80">
        <v>525800000</v>
      </c>
      <c r="BG48" s="80">
        <v>0</v>
      </c>
      <c r="BH48" s="80">
        <v>887557358</v>
      </c>
      <c r="BI48" s="80"/>
      <c r="BJ48" s="80">
        <v>352934106</v>
      </c>
      <c r="BK48" s="80">
        <v>0</v>
      </c>
      <c r="BL48" s="80">
        <v>1240491464</v>
      </c>
      <c r="BM48" s="74">
        <v>154953339</v>
      </c>
      <c r="BN48" s="80">
        <v>345406668</v>
      </c>
      <c r="BO48" s="80"/>
      <c r="BP48" s="133">
        <v>154953339</v>
      </c>
      <c r="BQ48" s="25">
        <v>0</v>
      </c>
      <c r="BR48" s="82" t="s">
        <v>2830</v>
      </c>
      <c r="BS48" s="82" t="s">
        <v>2831</v>
      </c>
      <c r="BT48" s="134" t="s">
        <v>2832</v>
      </c>
      <c r="BU48" s="26"/>
    </row>
    <row r="49" spans="1:73" ht="54.9" customHeight="1">
      <c r="A49" s="15">
        <v>48</v>
      </c>
      <c r="B49" s="16">
        <v>1</v>
      </c>
      <c r="C49" s="17" t="s">
        <v>27</v>
      </c>
      <c r="D49" s="16">
        <v>4</v>
      </c>
      <c r="E49" s="18" t="s">
        <v>2833</v>
      </c>
      <c r="F49" s="16">
        <v>49</v>
      </c>
      <c r="G49" s="18" t="s">
        <v>2834</v>
      </c>
      <c r="H49" s="19">
        <v>48</v>
      </c>
      <c r="I49" s="18" t="s">
        <v>2835</v>
      </c>
      <c r="J49" s="15">
        <v>1954</v>
      </c>
      <c r="K49" s="18" t="s">
        <v>2836</v>
      </c>
      <c r="L49" s="20" t="s">
        <v>2837</v>
      </c>
      <c r="M49" s="17" t="s">
        <v>37</v>
      </c>
      <c r="N49" s="15">
        <v>19542</v>
      </c>
      <c r="O49" s="17" t="s">
        <v>2597</v>
      </c>
      <c r="P49" s="73">
        <v>1700</v>
      </c>
      <c r="Q49" s="18" t="s">
        <v>2642</v>
      </c>
      <c r="R49" s="18" t="s">
        <v>2838</v>
      </c>
      <c r="S49" s="18" t="s">
        <v>2835</v>
      </c>
      <c r="T49" s="18" t="s">
        <v>32</v>
      </c>
      <c r="U49" s="16">
        <v>6</v>
      </c>
      <c r="V49" s="20" t="s">
        <v>2467</v>
      </c>
      <c r="W49" s="20" t="s">
        <v>2839</v>
      </c>
      <c r="X49" s="16">
        <v>95</v>
      </c>
      <c r="Y49" s="20" t="s">
        <v>91</v>
      </c>
      <c r="Z49" s="20">
        <v>31</v>
      </c>
      <c r="AA49" s="20" t="s">
        <v>2840</v>
      </c>
      <c r="AB49" s="20">
        <v>69</v>
      </c>
      <c r="AC49" s="18" t="s">
        <v>92</v>
      </c>
      <c r="AD49" s="129">
        <v>0</v>
      </c>
      <c r="AE49" s="79">
        <v>0</v>
      </c>
      <c r="AF49" s="79">
        <v>818460000</v>
      </c>
      <c r="AG49" s="79">
        <v>1200000000</v>
      </c>
      <c r="AH49" s="79">
        <v>2018460000</v>
      </c>
      <c r="AI49" s="63">
        <v>1</v>
      </c>
      <c r="AJ49" s="64">
        <v>1700</v>
      </c>
      <c r="AK49" s="130">
        <v>1</v>
      </c>
      <c r="AL49" s="64">
        <v>0</v>
      </c>
      <c r="AM49" s="130">
        <v>0</v>
      </c>
      <c r="AN49" s="131" t="s">
        <v>2391</v>
      </c>
      <c r="AO49" s="131" t="s">
        <v>2471</v>
      </c>
      <c r="AP49" s="132" t="s">
        <v>2392</v>
      </c>
      <c r="AQ49" s="77">
        <v>0</v>
      </c>
      <c r="AR49" s="77">
        <v>0</v>
      </c>
      <c r="AS49" s="77">
        <v>1700</v>
      </c>
      <c r="AT49" s="77">
        <v>0</v>
      </c>
      <c r="AU49" s="77">
        <v>0</v>
      </c>
      <c r="AV49" s="77">
        <v>0</v>
      </c>
      <c r="AW49" s="77">
        <v>0</v>
      </c>
      <c r="AX49" s="76">
        <v>0</v>
      </c>
      <c r="AY49" s="78" t="s">
        <v>2472</v>
      </c>
      <c r="AZ49" s="78" t="s">
        <v>2472</v>
      </c>
      <c r="BA49" s="78" t="s">
        <v>2394</v>
      </c>
      <c r="BB49" s="78"/>
      <c r="BC49" s="79">
        <v>1065161000</v>
      </c>
      <c r="BD49" s="79">
        <v>0</v>
      </c>
      <c r="BE49" s="80">
        <v>0</v>
      </c>
      <c r="BF49" s="80">
        <v>1065161000</v>
      </c>
      <c r="BG49" s="80">
        <v>0</v>
      </c>
      <c r="BH49" s="80"/>
      <c r="BI49" s="80"/>
      <c r="BJ49" s="80">
        <v>1053711300</v>
      </c>
      <c r="BK49" s="80">
        <v>0</v>
      </c>
      <c r="BL49" s="80">
        <v>1053711300</v>
      </c>
      <c r="BM49" s="74">
        <v>243494794</v>
      </c>
      <c r="BN49" s="80"/>
      <c r="BO49" s="80"/>
      <c r="BP49" s="133">
        <v>243494794</v>
      </c>
      <c r="BQ49" s="25">
        <v>0</v>
      </c>
      <c r="BR49" s="82" t="s">
        <v>2473</v>
      </c>
      <c r="BS49" s="82" t="s">
        <v>2841</v>
      </c>
      <c r="BT49" s="134" t="s">
        <v>2842</v>
      </c>
      <c r="BU49" s="26"/>
    </row>
    <row r="50" spans="1:73" ht="54.9" customHeight="1">
      <c r="A50" s="15">
        <v>49</v>
      </c>
      <c r="B50" s="16">
        <v>1</v>
      </c>
      <c r="C50" s="17" t="s">
        <v>27</v>
      </c>
      <c r="D50" s="16">
        <v>4</v>
      </c>
      <c r="E50" s="18" t="s">
        <v>2833</v>
      </c>
      <c r="F50" s="16">
        <v>49</v>
      </c>
      <c r="G50" s="18" t="s">
        <v>2834</v>
      </c>
      <c r="H50" s="19">
        <v>49</v>
      </c>
      <c r="I50" s="18" t="s">
        <v>2843</v>
      </c>
      <c r="J50" s="15">
        <v>1954</v>
      </c>
      <c r="K50" s="18" t="s">
        <v>2836</v>
      </c>
      <c r="L50" s="20" t="s">
        <v>2844</v>
      </c>
      <c r="M50" s="17" t="s">
        <v>37</v>
      </c>
      <c r="N50" s="15">
        <v>19544</v>
      </c>
      <c r="O50" s="17" t="s">
        <v>2597</v>
      </c>
      <c r="P50" s="73">
        <v>500</v>
      </c>
      <c r="Q50" s="18" t="s">
        <v>2642</v>
      </c>
      <c r="R50" s="18" t="s">
        <v>2845</v>
      </c>
      <c r="S50" s="18" t="s">
        <v>2843</v>
      </c>
      <c r="T50" s="18" t="s">
        <v>32</v>
      </c>
      <c r="U50" s="16">
        <v>6</v>
      </c>
      <c r="V50" s="20" t="s">
        <v>2467</v>
      </c>
      <c r="W50" s="20" t="s">
        <v>2846</v>
      </c>
      <c r="X50" s="16">
        <v>95</v>
      </c>
      <c r="Y50" s="20" t="s">
        <v>91</v>
      </c>
      <c r="Z50" s="20">
        <v>31</v>
      </c>
      <c r="AA50" s="20" t="s">
        <v>2840</v>
      </c>
      <c r="AB50" s="20">
        <v>70</v>
      </c>
      <c r="AC50" s="18" t="s">
        <v>2847</v>
      </c>
      <c r="AD50" s="129">
        <v>0</v>
      </c>
      <c r="AE50" s="79">
        <v>0</v>
      </c>
      <c r="AF50" s="79">
        <v>600000000</v>
      </c>
      <c r="AG50" s="79">
        <v>694750000</v>
      </c>
      <c r="AH50" s="79">
        <v>1294750000</v>
      </c>
      <c r="AI50" s="63">
        <v>1</v>
      </c>
      <c r="AJ50" s="64">
        <v>0</v>
      </c>
      <c r="AK50" s="130">
        <v>0</v>
      </c>
      <c r="AL50" s="64">
        <v>0</v>
      </c>
      <c r="AM50" s="130">
        <v>0</v>
      </c>
      <c r="AN50" s="131" t="s">
        <v>2471</v>
      </c>
      <c r="AO50" s="131" t="s">
        <v>2471</v>
      </c>
      <c r="AP50" s="132" t="s">
        <v>2392</v>
      </c>
      <c r="AQ50" s="77">
        <v>0</v>
      </c>
      <c r="AR50" s="77">
        <v>0</v>
      </c>
      <c r="AS50" s="77">
        <v>0</v>
      </c>
      <c r="AT50" s="77">
        <v>0</v>
      </c>
      <c r="AU50" s="77">
        <v>0</v>
      </c>
      <c r="AV50" s="77">
        <v>0</v>
      </c>
      <c r="AW50" s="77">
        <v>0</v>
      </c>
      <c r="AX50" s="76">
        <v>0</v>
      </c>
      <c r="AY50" s="78" t="s">
        <v>2472</v>
      </c>
      <c r="AZ50" s="78" t="s">
        <v>2472</v>
      </c>
      <c r="BA50" s="78" t="s">
        <v>2848</v>
      </c>
      <c r="BB50" s="78"/>
      <c r="BC50" s="79">
        <v>780853000</v>
      </c>
      <c r="BD50" s="79">
        <v>0</v>
      </c>
      <c r="BE50" s="80">
        <v>0</v>
      </c>
      <c r="BF50" s="80">
        <v>780853000</v>
      </c>
      <c r="BG50" s="80">
        <v>0</v>
      </c>
      <c r="BH50" s="80"/>
      <c r="BI50" s="80"/>
      <c r="BJ50" s="80">
        <v>775852800</v>
      </c>
      <c r="BK50" s="80">
        <v>0</v>
      </c>
      <c r="BL50" s="80">
        <v>775852800</v>
      </c>
      <c r="BM50" s="74">
        <v>34166667</v>
      </c>
      <c r="BN50" s="80"/>
      <c r="BO50" s="80"/>
      <c r="BP50" s="133">
        <v>34166667</v>
      </c>
      <c r="BQ50" s="25">
        <v>0</v>
      </c>
      <c r="BR50" s="82" t="s">
        <v>2473</v>
      </c>
      <c r="BS50" s="82" t="s">
        <v>2849</v>
      </c>
      <c r="BT50" s="134" t="s">
        <v>2850</v>
      </c>
      <c r="BU50" s="26"/>
    </row>
    <row r="51" spans="1:73" ht="54.9" customHeight="1">
      <c r="A51" s="15">
        <v>50</v>
      </c>
      <c r="B51" s="16">
        <v>1</v>
      </c>
      <c r="C51" s="17" t="s">
        <v>27</v>
      </c>
      <c r="D51" s="16">
        <v>4</v>
      </c>
      <c r="E51" s="18" t="s">
        <v>2833</v>
      </c>
      <c r="F51" s="16">
        <v>49</v>
      </c>
      <c r="G51" s="18" t="s">
        <v>2834</v>
      </c>
      <c r="H51" s="19">
        <v>50</v>
      </c>
      <c r="I51" s="18" t="s">
        <v>2851</v>
      </c>
      <c r="J51" s="15">
        <v>1954</v>
      </c>
      <c r="K51" s="18" t="s">
        <v>2836</v>
      </c>
      <c r="L51" s="20" t="s">
        <v>313</v>
      </c>
      <c r="M51" s="17" t="s">
        <v>37</v>
      </c>
      <c r="N51" s="15">
        <v>19543</v>
      </c>
      <c r="O51" s="17" t="s">
        <v>2597</v>
      </c>
      <c r="P51" s="73">
        <v>2</v>
      </c>
      <c r="Q51" s="18" t="s">
        <v>2852</v>
      </c>
      <c r="R51" s="18" t="s">
        <v>2853</v>
      </c>
      <c r="S51" s="18" t="s">
        <v>2851</v>
      </c>
      <c r="T51" s="18" t="s">
        <v>32</v>
      </c>
      <c r="U51" s="16">
        <v>6</v>
      </c>
      <c r="V51" s="20" t="s">
        <v>2467</v>
      </c>
      <c r="W51" s="20" t="s">
        <v>306</v>
      </c>
      <c r="X51" s="16">
        <v>95</v>
      </c>
      <c r="Y51" s="20" t="s">
        <v>91</v>
      </c>
      <c r="Z51" s="20">
        <v>32</v>
      </c>
      <c r="AA51" s="20" t="s">
        <v>2854</v>
      </c>
      <c r="AB51" s="20">
        <v>71</v>
      </c>
      <c r="AC51" s="18" t="s">
        <v>311</v>
      </c>
      <c r="AD51" s="129">
        <v>3000000000</v>
      </c>
      <c r="AE51" s="79">
        <v>3000000000</v>
      </c>
      <c r="AF51" s="79">
        <v>2147370000</v>
      </c>
      <c r="AG51" s="79">
        <v>0</v>
      </c>
      <c r="AH51" s="79">
        <v>8147370000</v>
      </c>
      <c r="AI51" s="63">
        <v>1</v>
      </c>
      <c r="AJ51" s="64">
        <v>7.64</v>
      </c>
      <c r="AK51" s="130">
        <v>3.82</v>
      </c>
      <c r="AL51" s="64">
        <v>3.9799999999999995</v>
      </c>
      <c r="AM51" s="130">
        <v>1.9899999999999998</v>
      </c>
      <c r="AN51" s="131" t="s">
        <v>2391</v>
      </c>
      <c r="AO51" s="131" t="s">
        <v>2391</v>
      </c>
      <c r="AP51" s="132" t="s">
        <v>2392</v>
      </c>
      <c r="AQ51" s="77">
        <v>0.7</v>
      </c>
      <c r="AR51" s="77">
        <v>3.28</v>
      </c>
      <c r="AS51" s="77">
        <v>3.66</v>
      </c>
      <c r="AT51" s="77">
        <v>0</v>
      </c>
      <c r="AU51" s="77">
        <v>0.7</v>
      </c>
      <c r="AV51" s="77">
        <v>3.28</v>
      </c>
      <c r="AW51" s="77">
        <v>0</v>
      </c>
      <c r="AX51" s="76">
        <v>0</v>
      </c>
      <c r="AY51" s="78" t="s">
        <v>2393</v>
      </c>
      <c r="AZ51" s="78" t="s">
        <v>2394</v>
      </c>
      <c r="BA51" s="78" t="s">
        <v>2394</v>
      </c>
      <c r="BB51" s="78"/>
      <c r="BC51" s="79">
        <v>12455329000</v>
      </c>
      <c r="BD51" s="79">
        <v>2913788000</v>
      </c>
      <c r="BE51" s="80">
        <v>10870519000</v>
      </c>
      <c r="BF51" s="80">
        <v>12455329000</v>
      </c>
      <c r="BG51" s="80">
        <v>0</v>
      </c>
      <c r="BH51" s="80">
        <v>6291068093</v>
      </c>
      <c r="BI51" s="80">
        <v>13969695979</v>
      </c>
      <c r="BJ51" s="80">
        <v>13673854462</v>
      </c>
      <c r="BK51" s="80">
        <v>0</v>
      </c>
      <c r="BL51" s="80">
        <v>33934618534</v>
      </c>
      <c r="BM51" s="74">
        <v>5143256688</v>
      </c>
      <c r="BN51" s="80">
        <v>4119296308</v>
      </c>
      <c r="BO51" s="80">
        <v>10906810592</v>
      </c>
      <c r="BP51" s="133">
        <v>5143256688</v>
      </c>
      <c r="BQ51" s="25">
        <v>0</v>
      </c>
      <c r="BR51" s="82" t="s">
        <v>2855</v>
      </c>
      <c r="BS51" s="82" t="s">
        <v>2856</v>
      </c>
      <c r="BT51" s="134" t="s">
        <v>2857</v>
      </c>
      <c r="BU51" s="26"/>
    </row>
    <row r="52" spans="1:73" ht="54.9" customHeight="1">
      <c r="A52" s="15">
        <v>51</v>
      </c>
      <c r="B52" s="16">
        <v>1</v>
      </c>
      <c r="C52" s="17" t="s">
        <v>27</v>
      </c>
      <c r="D52" s="16">
        <v>4</v>
      </c>
      <c r="E52" s="18" t="s">
        <v>2833</v>
      </c>
      <c r="F52" s="16">
        <v>49</v>
      </c>
      <c r="G52" s="18" t="s">
        <v>2834</v>
      </c>
      <c r="H52" s="19">
        <v>51</v>
      </c>
      <c r="I52" s="18" t="s">
        <v>2858</v>
      </c>
      <c r="J52" s="15">
        <v>1954</v>
      </c>
      <c r="K52" s="18" t="s">
        <v>2836</v>
      </c>
      <c r="L52" s="20" t="s">
        <v>2859</v>
      </c>
      <c r="M52" s="17" t="s">
        <v>37</v>
      </c>
      <c r="N52" s="15">
        <v>19541</v>
      </c>
      <c r="O52" s="17" t="s">
        <v>2597</v>
      </c>
      <c r="P52" s="73">
        <v>800</v>
      </c>
      <c r="Q52" s="18" t="s">
        <v>2860</v>
      </c>
      <c r="R52" s="18" t="s">
        <v>2861</v>
      </c>
      <c r="S52" s="18" t="s">
        <v>2858</v>
      </c>
      <c r="T52" s="18" t="s">
        <v>32</v>
      </c>
      <c r="U52" s="16">
        <v>6</v>
      </c>
      <c r="V52" s="20" t="s">
        <v>2467</v>
      </c>
      <c r="W52" s="20" t="s">
        <v>2862</v>
      </c>
      <c r="X52" s="16">
        <v>95</v>
      </c>
      <c r="Y52" s="20" t="s">
        <v>91</v>
      </c>
      <c r="Z52" s="20">
        <v>33</v>
      </c>
      <c r="AA52" s="20" t="s">
        <v>2863</v>
      </c>
      <c r="AB52" s="20">
        <v>73</v>
      </c>
      <c r="AC52" s="18" t="s">
        <v>2864</v>
      </c>
      <c r="AD52" s="129">
        <v>394680000</v>
      </c>
      <c r="AE52" s="79">
        <v>406810000</v>
      </c>
      <c r="AF52" s="79">
        <v>419660000</v>
      </c>
      <c r="AG52" s="79">
        <v>433000000</v>
      </c>
      <c r="AH52" s="79">
        <v>1654150000</v>
      </c>
      <c r="AI52" s="63">
        <v>1</v>
      </c>
      <c r="AJ52" s="64">
        <v>710</v>
      </c>
      <c r="AK52" s="130">
        <v>0.88749999999999996</v>
      </c>
      <c r="AL52" s="64">
        <v>960</v>
      </c>
      <c r="AM52" s="130">
        <v>1.2</v>
      </c>
      <c r="AN52" s="131" t="s">
        <v>2390</v>
      </c>
      <c r="AO52" s="131" t="s">
        <v>2391</v>
      </c>
      <c r="AP52" s="132" t="s">
        <v>2392</v>
      </c>
      <c r="AQ52" s="77">
        <v>200</v>
      </c>
      <c r="AR52" s="77">
        <v>510</v>
      </c>
      <c r="AS52" s="77">
        <v>0</v>
      </c>
      <c r="AT52" s="77">
        <v>0</v>
      </c>
      <c r="AU52" s="77">
        <v>450</v>
      </c>
      <c r="AV52" s="77">
        <v>510</v>
      </c>
      <c r="AW52" s="77">
        <v>0</v>
      </c>
      <c r="AX52" s="76">
        <v>0</v>
      </c>
      <c r="AY52" s="78" t="s">
        <v>2393</v>
      </c>
      <c r="AZ52" s="78" t="s">
        <v>2393</v>
      </c>
      <c r="BA52" s="78" t="s">
        <v>2472</v>
      </c>
      <c r="BB52" s="78"/>
      <c r="BC52" s="79">
        <v>0</v>
      </c>
      <c r="BD52" s="79">
        <v>383338000</v>
      </c>
      <c r="BE52" s="80">
        <v>441047000</v>
      </c>
      <c r="BF52" s="80">
        <v>0</v>
      </c>
      <c r="BG52" s="80">
        <v>0</v>
      </c>
      <c r="BH52" s="80">
        <v>402642590</v>
      </c>
      <c r="BI52" s="80">
        <v>445553500</v>
      </c>
      <c r="BJ52" s="80"/>
      <c r="BK52" s="80">
        <v>0</v>
      </c>
      <c r="BL52" s="80">
        <v>848196090</v>
      </c>
      <c r="BM52" s="74">
        <v>0</v>
      </c>
      <c r="BN52" s="80">
        <v>41960845</v>
      </c>
      <c r="BO52" s="80">
        <v>398104514</v>
      </c>
      <c r="BP52" s="133"/>
      <c r="BQ52" s="25">
        <v>0</v>
      </c>
      <c r="BR52" s="82" t="s">
        <v>2865</v>
      </c>
      <c r="BS52" s="82" t="s">
        <v>2866</v>
      </c>
      <c r="BT52" s="134" t="s">
        <v>2867</v>
      </c>
      <c r="BU52" s="26"/>
    </row>
    <row r="53" spans="1:73" ht="54.9" customHeight="1">
      <c r="A53" s="15">
        <v>52</v>
      </c>
      <c r="B53" s="16">
        <v>1</v>
      </c>
      <c r="C53" s="17" t="s">
        <v>27</v>
      </c>
      <c r="D53" s="16">
        <v>5</v>
      </c>
      <c r="E53" s="18" t="s">
        <v>2868</v>
      </c>
      <c r="F53" s="16">
        <v>55</v>
      </c>
      <c r="G53" s="18" t="s">
        <v>2869</v>
      </c>
      <c r="H53" s="19">
        <v>52</v>
      </c>
      <c r="I53" s="18" t="s">
        <v>2870</v>
      </c>
      <c r="J53" s="16">
        <v>1950</v>
      </c>
      <c r="K53" s="18" t="s">
        <v>2871</v>
      </c>
      <c r="L53" s="20" t="s">
        <v>36</v>
      </c>
      <c r="M53" s="17" t="s">
        <v>37</v>
      </c>
      <c r="N53" s="15">
        <v>19503</v>
      </c>
      <c r="O53" s="17" t="s">
        <v>2563</v>
      </c>
      <c r="P53" s="73">
        <v>734</v>
      </c>
      <c r="Q53" s="18" t="s">
        <v>2401</v>
      </c>
      <c r="R53" s="18" t="s">
        <v>2872</v>
      </c>
      <c r="S53" s="18" t="s">
        <v>2870</v>
      </c>
      <c r="T53" s="18" t="s">
        <v>32</v>
      </c>
      <c r="U53" s="16">
        <v>7</v>
      </c>
      <c r="V53" s="20" t="s">
        <v>2480</v>
      </c>
      <c r="W53" s="20" t="s">
        <v>2873</v>
      </c>
      <c r="X53" s="16">
        <v>98</v>
      </c>
      <c r="Y53" s="20" t="s">
        <v>343</v>
      </c>
      <c r="Z53" s="20">
        <v>35</v>
      </c>
      <c r="AA53" s="20" t="s">
        <v>2874</v>
      </c>
      <c r="AB53" s="20">
        <v>78</v>
      </c>
      <c r="AC53" s="18" t="s">
        <v>2875</v>
      </c>
      <c r="AD53" s="129">
        <v>308930000</v>
      </c>
      <c r="AE53" s="79">
        <v>318420000</v>
      </c>
      <c r="AF53" s="79">
        <v>328480000</v>
      </c>
      <c r="AG53" s="79">
        <v>338920000</v>
      </c>
      <c r="AH53" s="79">
        <v>1294750000</v>
      </c>
      <c r="AI53" s="63">
        <v>1</v>
      </c>
      <c r="AJ53" s="64">
        <v>571</v>
      </c>
      <c r="AK53" s="130">
        <v>0.77792915531335149</v>
      </c>
      <c r="AL53" s="64">
        <v>361</v>
      </c>
      <c r="AM53" s="130">
        <v>0.49182561307901906</v>
      </c>
      <c r="AN53" s="131" t="s">
        <v>2390</v>
      </c>
      <c r="AO53" s="131" t="s">
        <v>2406</v>
      </c>
      <c r="AP53" s="132" t="s">
        <v>2392</v>
      </c>
      <c r="AQ53" s="77">
        <v>180</v>
      </c>
      <c r="AR53" s="77">
        <v>211</v>
      </c>
      <c r="AS53" s="77">
        <v>180</v>
      </c>
      <c r="AT53" s="77">
        <v>0</v>
      </c>
      <c r="AU53" s="77">
        <v>180</v>
      </c>
      <c r="AV53" s="77">
        <v>181</v>
      </c>
      <c r="AW53" s="77">
        <v>0</v>
      </c>
      <c r="AX53" s="76">
        <v>0</v>
      </c>
      <c r="AY53" s="78" t="s">
        <v>2393</v>
      </c>
      <c r="AZ53" s="78" t="s">
        <v>2393</v>
      </c>
      <c r="BA53" s="78" t="s">
        <v>2394</v>
      </c>
      <c r="BB53" s="78"/>
      <c r="BC53" s="79">
        <v>427490000</v>
      </c>
      <c r="BD53" s="79">
        <v>300052000</v>
      </c>
      <c r="BE53" s="80">
        <v>139395000</v>
      </c>
      <c r="BF53" s="80">
        <v>427490000</v>
      </c>
      <c r="BG53" s="80">
        <v>0</v>
      </c>
      <c r="BH53" s="80">
        <v>379855600</v>
      </c>
      <c r="BI53" s="80">
        <v>254072000</v>
      </c>
      <c r="BJ53" s="80">
        <v>403528100</v>
      </c>
      <c r="BK53" s="80">
        <v>0</v>
      </c>
      <c r="BL53" s="80">
        <v>1037455700</v>
      </c>
      <c r="BM53" s="74">
        <v>81422667</v>
      </c>
      <c r="BN53" s="80">
        <v>255324978</v>
      </c>
      <c r="BO53" s="80">
        <v>223791467</v>
      </c>
      <c r="BP53" s="133">
        <v>81422667</v>
      </c>
      <c r="BQ53" s="25">
        <v>0</v>
      </c>
      <c r="BR53" s="82" t="s">
        <v>2876</v>
      </c>
      <c r="BS53" s="82" t="s">
        <v>2877</v>
      </c>
      <c r="BT53" s="134" t="s">
        <v>2878</v>
      </c>
      <c r="BU53" s="26"/>
    </row>
    <row r="54" spans="1:73" ht="54.9" customHeight="1">
      <c r="A54" s="15">
        <v>53</v>
      </c>
      <c r="B54" s="16">
        <v>1</v>
      </c>
      <c r="C54" s="17" t="s">
        <v>27</v>
      </c>
      <c r="D54" s="16">
        <v>5</v>
      </c>
      <c r="E54" s="18" t="s">
        <v>2868</v>
      </c>
      <c r="F54" s="16">
        <v>55</v>
      </c>
      <c r="G54" s="18" t="s">
        <v>2869</v>
      </c>
      <c r="H54" s="19">
        <v>53</v>
      </c>
      <c r="I54" s="18" t="s">
        <v>2879</v>
      </c>
      <c r="J54" s="16">
        <v>1950</v>
      </c>
      <c r="K54" s="18" t="s">
        <v>2871</v>
      </c>
      <c r="L54" s="20" t="s">
        <v>64</v>
      </c>
      <c r="M54" s="17" t="s">
        <v>37</v>
      </c>
      <c r="N54" s="15">
        <v>19501</v>
      </c>
      <c r="O54" s="17" t="s">
        <v>2597</v>
      </c>
      <c r="P54" s="73">
        <v>3</v>
      </c>
      <c r="Q54" s="18" t="s">
        <v>2489</v>
      </c>
      <c r="R54" s="18" t="s">
        <v>2880</v>
      </c>
      <c r="S54" s="18" t="s">
        <v>2879</v>
      </c>
      <c r="T54" s="18" t="s">
        <v>32</v>
      </c>
      <c r="U54" s="16">
        <v>6</v>
      </c>
      <c r="V54" s="20" t="s">
        <v>2467</v>
      </c>
      <c r="W54" s="20" t="s">
        <v>2881</v>
      </c>
      <c r="X54" s="16">
        <v>98</v>
      </c>
      <c r="Y54" s="20" t="s">
        <v>343</v>
      </c>
      <c r="Z54" s="20">
        <v>35</v>
      </c>
      <c r="AA54" s="20" t="s">
        <v>2874</v>
      </c>
      <c r="AB54" s="20">
        <v>75</v>
      </c>
      <c r="AC54" s="27" t="s">
        <v>2882</v>
      </c>
      <c r="AD54" s="129">
        <v>0</v>
      </c>
      <c r="AE54" s="79">
        <v>0</v>
      </c>
      <c r="AF54" s="79">
        <v>200000000</v>
      </c>
      <c r="AG54" s="79">
        <v>0</v>
      </c>
      <c r="AH54" s="79">
        <v>200000000</v>
      </c>
      <c r="AI54" s="63">
        <v>1</v>
      </c>
      <c r="AJ54" s="64">
        <v>3</v>
      </c>
      <c r="AK54" s="130">
        <v>1</v>
      </c>
      <c r="AL54" s="64">
        <v>0</v>
      </c>
      <c r="AM54" s="130">
        <v>0</v>
      </c>
      <c r="AN54" s="131" t="s">
        <v>2391</v>
      </c>
      <c r="AO54" s="131" t="s">
        <v>2471</v>
      </c>
      <c r="AP54" s="132" t="s">
        <v>2392</v>
      </c>
      <c r="AQ54" s="77">
        <v>0</v>
      </c>
      <c r="AR54" s="77">
        <v>0</v>
      </c>
      <c r="AS54" s="77">
        <v>3</v>
      </c>
      <c r="AT54" s="77">
        <v>0</v>
      </c>
      <c r="AU54" s="77">
        <v>0</v>
      </c>
      <c r="AV54" s="77">
        <v>0</v>
      </c>
      <c r="AW54" s="77">
        <v>0</v>
      </c>
      <c r="AX54" s="76">
        <v>0</v>
      </c>
      <c r="AY54" s="78" t="s">
        <v>2472</v>
      </c>
      <c r="AZ54" s="78" t="s">
        <v>2472</v>
      </c>
      <c r="BA54" s="78" t="s">
        <v>2394</v>
      </c>
      <c r="BB54" s="78"/>
      <c r="BC54" s="79">
        <v>260284000</v>
      </c>
      <c r="BD54" s="79">
        <v>0</v>
      </c>
      <c r="BE54" s="80">
        <v>0</v>
      </c>
      <c r="BF54" s="80">
        <v>260284000</v>
      </c>
      <c r="BG54" s="80">
        <v>0</v>
      </c>
      <c r="BH54" s="80"/>
      <c r="BI54" s="80"/>
      <c r="BJ54" s="80">
        <v>91505500</v>
      </c>
      <c r="BK54" s="80">
        <v>0</v>
      </c>
      <c r="BL54" s="80">
        <v>91505500</v>
      </c>
      <c r="BM54" s="74">
        <v>67544762</v>
      </c>
      <c r="BN54" s="80"/>
      <c r="BO54" s="80"/>
      <c r="BP54" s="133">
        <v>67544762</v>
      </c>
      <c r="BQ54" s="25">
        <v>0</v>
      </c>
      <c r="BR54" s="82" t="s">
        <v>2473</v>
      </c>
      <c r="BS54" s="82" t="s">
        <v>2883</v>
      </c>
      <c r="BT54" s="134" t="s">
        <v>2884</v>
      </c>
      <c r="BU54" s="26"/>
    </row>
    <row r="55" spans="1:73" ht="54.9" customHeight="1">
      <c r="A55" s="15">
        <v>54</v>
      </c>
      <c r="B55" s="16">
        <v>1</v>
      </c>
      <c r="C55" s="17" t="s">
        <v>27</v>
      </c>
      <c r="D55" s="16">
        <v>5</v>
      </c>
      <c r="E55" s="18" t="s">
        <v>2868</v>
      </c>
      <c r="F55" s="16">
        <v>55</v>
      </c>
      <c r="G55" s="18" t="s">
        <v>2869</v>
      </c>
      <c r="H55" s="19">
        <v>54</v>
      </c>
      <c r="I55" s="18" t="s">
        <v>2885</v>
      </c>
      <c r="J55" s="16">
        <v>1950</v>
      </c>
      <c r="K55" s="18" t="s">
        <v>2871</v>
      </c>
      <c r="L55" s="20" t="s">
        <v>60</v>
      </c>
      <c r="M55" s="17" t="s">
        <v>37</v>
      </c>
      <c r="N55" s="15">
        <v>19502</v>
      </c>
      <c r="O55" s="17" t="s">
        <v>2464</v>
      </c>
      <c r="P55" s="73">
        <v>38</v>
      </c>
      <c r="Q55" s="18" t="s">
        <v>2489</v>
      </c>
      <c r="R55" s="18" t="s">
        <v>2880</v>
      </c>
      <c r="S55" s="18" t="s">
        <v>2885</v>
      </c>
      <c r="T55" s="18" t="s">
        <v>32</v>
      </c>
      <c r="U55" s="16">
        <v>6</v>
      </c>
      <c r="V55" s="20" t="s">
        <v>2467</v>
      </c>
      <c r="W55" s="20" t="s">
        <v>2881</v>
      </c>
      <c r="X55" s="16">
        <v>98</v>
      </c>
      <c r="Y55" s="20" t="s">
        <v>343</v>
      </c>
      <c r="Z55" s="20">
        <v>35</v>
      </c>
      <c r="AA55" s="20" t="s">
        <v>2874</v>
      </c>
      <c r="AB55" s="20">
        <v>76</v>
      </c>
      <c r="AC55" s="18" t="s">
        <v>2886</v>
      </c>
      <c r="AD55" s="129">
        <v>0</v>
      </c>
      <c r="AE55" s="79">
        <v>450000000</v>
      </c>
      <c r="AF55" s="79">
        <v>0</v>
      </c>
      <c r="AG55" s="79">
        <v>458000000</v>
      </c>
      <c r="AH55" s="79">
        <v>908000000</v>
      </c>
      <c r="AI55" s="63">
        <v>1</v>
      </c>
      <c r="AJ55" s="64">
        <v>66</v>
      </c>
      <c r="AK55" s="130">
        <v>1.736842105263158</v>
      </c>
      <c r="AL55" s="64">
        <v>19</v>
      </c>
      <c r="AM55" s="130">
        <v>0.5</v>
      </c>
      <c r="AN55" s="131" t="s">
        <v>2391</v>
      </c>
      <c r="AO55" s="131" t="s">
        <v>2406</v>
      </c>
      <c r="AP55" s="132" t="s">
        <v>2392</v>
      </c>
      <c r="AQ55" s="77">
        <v>0</v>
      </c>
      <c r="AR55" s="77">
        <v>19</v>
      </c>
      <c r="AS55" s="77">
        <v>47</v>
      </c>
      <c r="AT55" s="77">
        <v>0</v>
      </c>
      <c r="AU55" s="77">
        <v>0</v>
      </c>
      <c r="AV55" s="77">
        <v>19</v>
      </c>
      <c r="AW55" s="77">
        <v>0</v>
      </c>
      <c r="AX55" s="76">
        <v>0</v>
      </c>
      <c r="AY55" s="78" t="s">
        <v>2472</v>
      </c>
      <c r="AZ55" s="78" t="s">
        <v>2393</v>
      </c>
      <c r="BA55" s="78" t="s">
        <v>2394</v>
      </c>
      <c r="BB55" s="78"/>
      <c r="BC55" s="79">
        <v>0</v>
      </c>
      <c r="BD55" s="79">
        <v>0</v>
      </c>
      <c r="BE55" s="80">
        <v>487872000</v>
      </c>
      <c r="BF55" s="80">
        <v>0</v>
      </c>
      <c r="BG55" s="80">
        <v>0</v>
      </c>
      <c r="BH55" s="80"/>
      <c r="BI55" s="80">
        <v>259500000</v>
      </c>
      <c r="BJ55" s="80"/>
      <c r="BK55" s="80">
        <v>0</v>
      </c>
      <c r="BL55" s="80">
        <v>259500000</v>
      </c>
      <c r="BM55" s="74">
        <v>0</v>
      </c>
      <c r="BN55" s="80"/>
      <c r="BO55" s="80">
        <v>241379950</v>
      </c>
      <c r="BP55" s="133"/>
      <c r="BQ55" s="25">
        <v>0</v>
      </c>
      <c r="BR55" s="82" t="s">
        <v>2473</v>
      </c>
      <c r="BS55" s="82" t="s">
        <v>2887</v>
      </c>
      <c r="BT55" s="134" t="s">
        <v>2888</v>
      </c>
      <c r="BU55" s="26"/>
    </row>
    <row r="56" spans="1:73" ht="54.9" customHeight="1">
      <c r="A56" s="15">
        <v>55</v>
      </c>
      <c r="B56" s="16">
        <v>1</v>
      </c>
      <c r="C56" s="17" t="s">
        <v>27</v>
      </c>
      <c r="D56" s="16">
        <v>5</v>
      </c>
      <c r="E56" s="18" t="s">
        <v>2868</v>
      </c>
      <c r="F56" s="16">
        <v>55</v>
      </c>
      <c r="G56" s="18" t="s">
        <v>2869</v>
      </c>
      <c r="H56" s="19">
        <v>55</v>
      </c>
      <c r="I56" s="18" t="s">
        <v>2889</v>
      </c>
      <c r="J56" s="16">
        <v>1950</v>
      </c>
      <c r="K56" s="18" t="s">
        <v>2871</v>
      </c>
      <c r="L56" s="20" t="s">
        <v>2890</v>
      </c>
      <c r="M56" s="17" t="s">
        <v>37</v>
      </c>
      <c r="N56" s="15">
        <v>19504</v>
      </c>
      <c r="O56" s="17" t="s">
        <v>2891</v>
      </c>
      <c r="P56" s="73">
        <v>43</v>
      </c>
      <c r="Q56" s="18" t="s">
        <v>2892</v>
      </c>
      <c r="R56" s="18" t="s">
        <v>2893</v>
      </c>
      <c r="S56" s="18" t="s">
        <v>2889</v>
      </c>
      <c r="T56" s="18" t="s">
        <v>32</v>
      </c>
      <c r="U56" s="16">
        <v>7</v>
      </c>
      <c r="V56" s="20" t="s">
        <v>2480</v>
      </c>
      <c r="W56" s="20" t="s">
        <v>2894</v>
      </c>
      <c r="X56" s="16">
        <v>98</v>
      </c>
      <c r="Y56" s="20" t="s">
        <v>343</v>
      </c>
      <c r="Z56" s="20">
        <v>35</v>
      </c>
      <c r="AA56" s="20" t="s">
        <v>2874</v>
      </c>
      <c r="AB56" s="20">
        <v>79</v>
      </c>
      <c r="AC56" s="18" t="s">
        <v>2895</v>
      </c>
      <c r="AD56" s="129">
        <v>429840000</v>
      </c>
      <c r="AE56" s="79">
        <v>470160000</v>
      </c>
      <c r="AF56" s="79">
        <v>518700000</v>
      </c>
      <c r="AG56" s="79">
        <v>978830000</v>
      </c>
      <c r="AH56" s="79">
        <v>2397530000</v>
      </c>
      <c r="AI56" s="63">
        <v>1</v>
      </c>
      <c r="AJ56" s="64">
        <v>67</v>
      </c>
      <c r="AK56" s="130">
        <v>1.558139534883721</v>
      </c>
      <c r="AL56" s="64">
        <v>21</v>
      </c>
      <c r="AM56" s="130">
        <v>0.48837209302325579</v>
      </c>
      <c r="AN56" s="131" t="s">
        <v>2391</v>
      </c>
      <c r="AO56" s="131" t="s">
        <v>2406</v>
      </c>
      <c r="AP56" s="132" t="s">
        <v>2392</v>
      </c>
      <c r="AQ56" s="77">
        <v>10</v>
      </c>
      <c r="AR56" s="77">
        <v>10</v>
      </c>
      <c r="AS56" s="77">
        <v>47</v>
      </c>
      <c r="AT56" s="77">
        <v>0</v>
      </c>
      <c r="AU56" s="77">
        <v>10</v>
      </c>
      <c r="AV56" s="77">
        <v>11</v>
      </c>
      <c r="AW56" s="77">
        <v>0</v>
      </c>
      <c r="AX56" s="76">
        <v>0</v>
      </c>
      <c r="AY56" s="78" t="s">
        <v>2393</v>
      </c>
      <c r="AZ56" s="78" t="s">
        <v>2393</v>
      </c>
      <c r="BA56" s="78" t="s">
        <v>2394</v>
      </c>
      <c r="BB56" s="78"/>
      <c r="BC56" s="79">
        <v>675047000</v>
      </c>
      <c r="BD56" s="79">
        <v>417488000</v>
      </c>
      <c r="BE56" s="80">
        <v>205823000</v>
      </c>
      <c r="BF56" s="80">
        <v>675047000</v>
      </c>
      <c r="BG56" s="80">
        <v>0</v>
      </c>
      <c r="BH56" s="80">
        <v>323408665</v>
      </c>
      <c r="BI56" s="80">
        <v>317899524</v>
      </c>
      <c r="BJ56" s="80">
        <v>667326174</v>
      </c>
      <c r="BK56" s="80">
        <v>0</v>
      </c>
      <c r="BL56" s="80">
        <v>1308634363</v>
      </c>
      <c r="BM56" s="74">
        <v>243543038</v>
      </c>
      <c r="BN56" s="80">
        <v>182368687</v>
      </c>
      <c r="BO56" s="80">
        <v>231902440</v>
      </c>
      <c r="BP56" s="133">
        <v>243543038</v>
      </c>
      <c r="BQ56" s="25">
        <v>0</v>
      </c>
      <c r="BR56" s="82" t="s">
        <v>2896</v>
      </c>
      <c r="BS56" s="82" t="s">
        <v>2897</v>
      </c>
      <c r="BT56" s="134" t="s">
        <v>2898</v>
      </c>
      <c r="BU56" s="26"/>
    </row>
    <row r="57" spans="1:73" ht="54.9" customHeight="1">
      <c r="A57" s="15">
        <v>57</v>
      </c>
      <c r="B57" s="16">
        <v>1</v>
      </c>
      <c r="C57" s="17" t="s">
        <v>27</v>
      </c>
      <c r="D57" s="16">
        <v>5</v>
      </c>
      <c r="E57" s="18" t="s">
        <v>2868</v>
      </c>
      <c r="F57" s="16">
        <v>57</v>
      </c>
      <c r="G57" s="18" t="s">
        <v>56</v>
      </c>
      <c r="H57" s="19">
        <v>57</v>
      </c>
      <c r="I57" s="18" t="s">
        <v>2899</v>
      </c>
      <c r="J57" s="15">
        <v>1949</v>
      </c>
      <c r="K57" s="18" t="s">
        <v>2900</v>
      </c>
      <c r="L57" s="20" t="s">
        <v>2901</v>
      </c>
      <c r="M57" s="17" t="s">
        <v>37</v>
      </c>
      <c r="N57" s="15">
        <v>19491</v>
      </c>
      <c r="O57" s="17" t="s">
        <v>2586</v>
      </c>
      <c r="P57" s="73">
        <v>4</v>
      </c>
      <c r="Q57" s="18" t="s">
        <v>2770</v>
      </c>
      <c r="R57" s="18" t="s">
        <v>2902</v>
      </c>
      <c r="S57" s="18" t="s">
        <v>2899</v>
      </c>
      <c r="T57" s="18" t="s">
        <v>2385</v>
      </c>
      <c r="U57" s="16">
        <v>1</v>
      </c>
      <c r="V57" s="20" t="s">
        <v>2903</v>
      </c>
      <c r="W57" s="20" t="s">
        <v>2904</v>
      </c>
      <c r="X57" s="16">
        <v>98</v>
      </c>
      <c r="Y57" s="20" t="s">
        <v>343</v>
      </c>
      <c r="Z57" s="20">
        <v>37</v>
      </c>
      <c r="AA57" s="20" t="s">
        <v>2904</v>
      </c>
      <c r="AB57" s="20">
        <v>82</v>
      </c>
      <c r="AC57" s="18" t="s">
        <v>344</v>
      </c>
      <c r="AD57" s="129">
        <v>5566800000</v>
      </c>
      <c r="AE57" s="79">
        <v>5737770000</v>
      </c>
      <c r="AF57" s="79">
        <v>5919090000</v>
      </c>
      <c r="AG57" s="79">
        <v>6107200000</v>
      </c>
      <c r="AH57" s="79">
        <v>23330860000</v>
      </c>
      <c r="AI57" s="63">
        <v>1</v>
      </c>
      <c r="AJ57" s="64">
        <v>2.9</v>
      </c>
      <c r="AK57" s="130">
        <v>0.72499999999999998</v>
      </c>
      <c r="AL57" s="64">
        <v>2.75</v>
      </c>
      <c r="AM57" s="130">
        <v>0.6875</v>
      </c>
      <c r="AN57" s="131" t="s">
        <v>2390</v>
      </c>
      <c r="AO57" s="131" t="s">
        <v>2406</v>
      </c>
      <c r="AP57" s="132" t="s">
        <v>2392</v>
      </c>
      <c r="AQ57" s="77">
        <v>1</v>
      </c>
      <c r="AR57" s="77">
        <v>1</v>
      </c>
      <c r="AS57" s="77">
        <v>0.9</v>
      </c>
      <c r="AT57" s="77">
        <v>0</v>
      </c>
      <c r="AU57" s="77">
        <v>1</v>
      </c>
      <c r="AV57" s="77">
        <v>1</v>
      </c>
      <c r="AW57" s="77">
        <v>0.75</v>
      </c>
      <c r="AX57" s="76">
        <v>0</v>
      </c>
      <c r="AY57" s="78" t="s">
        <v>2393</v>
      </c>
      <c r="AZ57" s="78" t="s">
        <v>2393</v>
      </c>
      <c r="BA57" s="78" t="s">
        <v>2394</v>
      </c>
      <c r="BB57" s="78"/>
      <c r="BC57" s="79">
        <v>7703230000</v>
      </c>
      <c r="BD57" s="79">
        <v>5406826000</v>
      </c>
      <c r="BE57" s="80">
        <v>6225147000</v>
      </c>
      <c r="BF57" s="80">
        <v>7703230000</v>
      </c>
      <c r="BG57" s="80">
        <v>0</v>
      </c>
      <c r="BH57" s="80">
        <v>4918179480</v>
      </c>
      <c r="BI57" s="80">
        <v>7151799791</v>
      </c>
      <c r="BJ57" s="80">
        <v>7911783478</v>
      </c>
      <c r="BK57" s="80">
        <v>0</v>
      </c>
      <c r="BL57" s="80">
        <v>19981762749</v>
      </c>
      <c r="BM57" s="74">
        <v>4804720376</v>
      </c>
      <c r="BN57" s="80">
        <v>3861062746</v>
      </c>
      <c r="BO57" s="80">
        <v>5689270585</v>
      </c>
      <c r="BP57" s="133">
        <v>4804720376</v>
      </c>
      <c r="BQ57" s="25">
        <v>0</v>
      </c>
      <c r="BR57" s="82" t="s">
        <v>2407</v>
      </c>
      <c r="BS57" s="82" t="s">
        <v>2905</v>
      </c>
      <c r="BT57" s="134" t="s">
        <v>2906</v>
      </c>
      <c r="BU57" s="26"/>
    </row>
    <row r="58" spans="1:73" ht="54.9" customHeight="1">
      <c r="A58" s="15">
        <v>58</v>
      </c>
      <c r="B58" s="16">
        <v>1</v>
      </c>
      <c r="C58" s="17" t="s">
        <v>27</v>
      </c>
      <c r="D58" s="16">
        <v>5</v>
      </c>
      <c r="E58" s="18" t="s">
        <v>2868</v>
      </c>
      <c r="F58" s="16">
        <v>57</v>
      </c>
      <c r="G58" s="18" t="s">
        <v>56</v>
      </c>
      <c r="H58" s="19">
        <v>58</v>
      </c>
      <c r="I58" s="18" t="s">
        <v>2907</v>
      </c>
      <c r="J58" s="15">
        <v>1949</v>
      </c>
      <c r="K58" s="18" t="s">
        <v>2900</v>
      </c>
      <c r="L58" s="20" t="s">
        <v>2908</v>
      </c>
      <c r="M58" s="17" t="s">
        <v>202</v>
      </c>
      <c r="N58" s="15">
        <v>19492</v>
      </c>
      <c r="O58" s="17" t="s">
        <v>2586</v>
      </c>
      <c r="P58" s="73">
        <v>1</v>
      </c>
      <c r="Q58" s="18" t="s">
        <v>2909</v>
      </c>
      <c r="R58" s="18" t="s">
        <v>2910</v>
      </c>
      <c r="S58" s="18" t="s">
        <v>2907</v>
      </c>
      <c r="T58" s="18" t="s">
        <v>2453</v>
      </c>
      <c r="U58" s="16">
        <v>10</v>
      </c>
      <c r="V58" s="20" t="s">
        <v>2911</v>
      </c>
      <c r="W58" s="20" t="s">
        <v>2912</v>
      </c>
      <c r="X58" s="16">
        <v>98</v>
      </c>
      <c r="Y58" s="20" t="s">
        <v>343</v>
      </c>
      <c r="Z58" s="20">
        <v>35</v>
      </c>
      <c r="AA58" s="20" t="s">
        <v>2874</v>
      </c>
      <c r="AB58" s="20">
        <v>83</v>
      </c>
      <c r="AC58" s="18" t="s">
        <v>2913</v>
      </c>
      <c r="AD58" s="129">
        <v>29590000</v>
      </c>
      <c r="AE58" s="79">
        <v>30500000</v>
      </c>
      <c r="AF58" s="79">
        <v>31460000</v>
      </c>
      <c r="AG58" s="79">
        <v>32460000</v>
      </c>
      <c r="AH58" s="79">
        <v>124010000</v>
      </c>
      <c r="AI58" s="63">
        <v>1</v>
      </c>
      <c r="AJ58" s="64">
        <v>0.75</v>
      </c>
      <c r="AK58" s="130">
        <v>0.75</v>
      </c>
      <c r="AL58" s="64">
        <v>0.75</v>
      </c>
      <c r="AM58" s="130">
        <v>0.75</v>
      </c>
      <c r="AN58" s="131" t="s">
        <v>2390</v>
      </c>
      <c r="AO58" s="131" t="s">
        <v>2390</v>
      </c>
      <c r="AP58" s="132" t="s">
        <v>2392</v>
      </c>
      <c r="AQ58" s="77">
        <v>1</v>
      </c>
      <c r="AR58" s="77">
        <v>1</v>
      </c>
      <c r="AS58" s="77">
        <v>1</v>
      </c>
      <c r="AT58" s="77">
        <v>0</v>
      </c>
      <c r="AU58" s="77">
        <v>1</v>
      </c>
      <c r="AV58" s="77">
        <v>1</v>
      </c>
      <c r="AW58" s="77">
        <v>1</v>
      </c>
      <c r="AX58" s="76">
        <v>0</v>
      </c>
      <c r="AY58" s="78" t="s">
        <v>2393</v>
      </c>
      <c r="AZ58" s="78" t="s">
        <v>2393</v>
      </c>
      <c r="BA58" s="78" t="s">
        <v>2393</v>
      </c>
      <c r="BB58" s="78"/>
      <c r="BC58" s="79">
        <v>40943000</v>
      </c>
      <c r="BD58" s="79">
        <v>28735000</v>
      </c>
      <c r="BE58" s="80">
        <v>33066000</v>
      </c>
      <c r="BF58" s="80">
        <v>40943000</v>
      </c>
      <c r="BG58" s="80">
        <v>0</v>
      </c>
      <c r="BH58" s="80"/>
      <c r="BI58" s="80"/>
      <c r="BJ58" s="80"/>
      <c r="BK58" s="80">
        <v>0</v>
      </c>
      <c r="BL58" s="80">
        <v>0</v>
      </c>
      <c r="BM58" s="74">
        <v>0</v>
      </c>
      <c r="BN58" s="80"/>
      <c r="BO58" s="80"/>
      <c r="BP58" s="133"/>
      <c r="BQ58" s="25">
        <v>0</v>
      </c>
      <c r="BR58" s="82" t="s">
        <v>2914</v>
      </c>
      <c r="BS58" s="82" t="s">
        <v>2915</v>
      </c>
      <c r="BT58" s="134" t="s">
        <v>2916</v>
      </c>
      <c r="BU58" s="26"/>
    </row>
    <row r="59" spans="1:73" ht="54.9" customHeight="1">
      <c r="A59" s="15">
        <v>59</v>
      </c>
      <c r="B59" s="16">
        <v>1</v>
      </c>
      <c r="C59" s="17" t="s">
        <v>27</v>
      </c>
      <c r="D59" s="16">
        <v>5</v>
      </c>
      <c r="E59" s="18" t="s">
        <v>2868</v>
      </c>
      <c r="F59" s="16">
        <v>57</v>
      </c>
      <c r="G59" s="18" t="s">
        <v>56</v>
      </c>
      <c r="H59" s="19">
        <v>59</v>
      </c>
      <c r="I59" s="18" t="s">
        <v>2917</v>
      </c>
      <c r="J59" s="15">
        <v>1952</v>
      </c>
      <c r="K59" s="18" t="s">
        <v>2918</v>
      </c>
      <c r="L59" s="20" t="s">
        <v>359</v>
      </c>
      <c r="M59" s="17" t="s">
        <v>37</v>
      </c>
      <c r="N59" s="15">
        <v>19521</v>
      </c>
      <c r="O59" s="17" t="s">
        <v>2586</v>
      </c>
      <c r="P59" s="73">
        <v>4</v>
      </c>
      <c r="Q59" s="18" t="s">
        <v>2618</v>
      </c>
      <c r="R59" s="18" t="s">
        <v>2919</v>
      </c>
      <c r="S59" s="18" t="s">
        <v>2917</v>
      </c>
      <c r="T59" s="18" t="s">
        <v>2385</v>
      </c>
      <c r="U59" s="16">
        <v>2</v>
      </c>
      <c r="V59" s="20" t="s">
        <v>2920</v>
      </c>
      <c r="W59" s="20" t="s">
        <v>357</v>
      </c>
      <c r="X59" s="16">
        <v>98</v>
      </c>
      <c r="Y59" s="20" t="s">
        <v>343</v>
      </c>
      <c r="Z59" s="20">
        <v>38</v>
      </c>
      <c r="AA59" s="20" t="s">
        <v>2921</v>
      </c>
      <c r="AB59" s="20">
        <v>84</v>
      </c>
      <c r="AC59" s="18" t="s">
        <v>2922</v>
      </c>
      <c r="AD59" s="129">
        <v>1484480000</v>
      </c>
      <c r="AE59" s="79">
        <v>1530070000</v>
      </c>
      <c r="AF59" s="79">
        <v>1578420000</v>
      </c>
      <c r="AG59" s="79">
        <v>1628590000</v>
      </c>
      <c r="AH59" s="79">
        <v>6221560000</v>
      </c>
      <c r="AI59" s="63">
        <v>1</v>
      </c>
      <c r="AJ59" s="64">
        <v>3</v>
      </c>
      <c r="AK59" s="130">
        <v>0.75</v>
      </c>
      <c r="AL59" s="64">
        <v>2.8</v>
      </c>
      <c r="AM59" s="130">
        <v>0.7</v>
      </c>
      <c r="AN59" s="131" t="s">
        <v>2390</v>
      </c>
      <c r="AO59" s="131" t="s">
        <v>2406</v>
      </c>
      <c r="AP59" s="132" t="s">
        <v>2392</v>
      </c>
      <c r="AQ59" s="77">
        <v>1</v>
      </c>
      <c r="AR59" s="77">
        <v>1</v>
      </c>
      <c r="AS59" s="77">
        <v>1</v>
      </c>
      <c r="AT59" s="77">
        <v>0</v>
      </c>
      <c r="AU59" s="77">
        <v>1</v>
      </c>
      <c r="AV59" s="77">
        <v>1</v>
      </c>
      <c r="AW59" s="77">
        <v>0.8</v>
      </c>
      <c r="AX59" s="76">
        <v>0</v>
      </c>
      <c r="AY59" s="78" t="s">
        <v>2393</v>
      </c>
      <c r="AZ59" s="78" t="s">
        <v>2393</v>
      </c>
      <c r="BA59" s="78" t="s">
        <v>2394</v>
      </c>
      <c r="BB59" s="78"/>
      <c r="BC59" s="79">
        <v>2054189000</v>
      </c>
      <c r="BD59" s="79">
        <v>1441820000</v>
      </c>
      <c r="BE59" s="80">
        <v>1658840000</v>
      </c>
      <c r="BF59" s="80">
        <v>2054189000</v>
      </c>
      <c r="BG59" s="80">
        <v>0</v>
      </c>
      <c r="BH59" s="80">
        <v>2665360875</v>
      </c>
      <c r="BI59" s="80">
        <v>1785707528</v>
      </c>
      <c r="BJ59" s="80">
        <v>2025817862</v>
      </c>
      <c r="BK59" s="80">
        <v>0</v>
      </c>
      <c r="BL59" s="80">
        <v>6476886265</v>
      </c>
      <c r="BM59" s="74">
        <v>1235452810</v>
      </c>
      <c r="BN59" s="80">
        <v>2113937796</v>
      </c>
      <c r="BO59" s="80">
        <v>1482296859</v>
      </c>
      <c r="BP59" s="133">
        <v>1235452810</v>
      </c>
      <c r="BQ59" s="25">
        <v>0</v>
      </c>
      <c r="BR59" s="82" t="s">
        <v>2473</v>
      </c>
      <c r="BS59" s="82" t="s">
        <v>2923</v>
      </c>
      <c r="BT59" s="134" t="s">
        <v>2924</v>
      </c>
      <c r="BU59" s="26"/>
    </row>
    <row r="60" spans="1:73" ht="54.9" customHeight="1">
      <c r="A60" s="15">
        <v>1309</v>
      </c>
      <c r="B60" s="16">
        <v>1</v>
      </c>
      <c r="C60" s="17" t="s">
        <v>27</v>
      </c>
      <c r="D60" s="16">
        <v>1</v>
      </c>
      <c r="E60" s="18" t="s">
        <v>2378</v>
      </c>
      <c r="F60" s="16">
        <v>1</v>
      </c>
      <c r="G60" s="18" t="s">
        <v>2379</v>
      </c>
      <c r="H60" s="19">
        <v>1309</v>
      </c>
      <c r="I60" s="18" t="s">
        <v>2925</v>
      </c>
      <c r="J60" s="15">
        <v>1960</v>
      </c>
      <c r="K60" s="18" t="s">
        <v>2381</v>
      </c>
      <c r="L60" s="20" t="s">
        <v>207</v>
      </c>
      <c r="M60" s="17" t="s">
        <v>37</v>
      </c>
      <c r="N60" s="15">
        <v>19603</v>
      </c>
      <c r="O60" s="17" t="s">
        <v>2400</v>
      </c>
      <c r="P60" s="73">
        <v>364</v>
      </c>
      <c r="Q60" s="18" t="s">
        <v>2926</v>
      </c>
      <c r="R60" s="18" t="s">
        <v>2927</v>
      </c>
      <c r="S60" s="18" t="s">
        <v>2928</v>
      </c>
      <c r="T60" s="18" t="s">
        <v>2385</v>
      </c>
      <c r="U60" s="16">
        <v>3</v>
      </c>
      <c r="V60" s="20" t="s">
        <v>2386</v>
      </c>
      <c r="W60" s="20" t="s">
        <v>2929</v>
      </c>
      <c r="X60" s="16">
        <v>92</v>
      </c>
      <c r="Y60" s="20" t="s">
        <v>138</v>
      </c>
      <c r="Z60" s="20">
        <v>1</v>
      </c>
      <c r="AA60" s="20" t="s">
        <v>2388</v>
      </c>
      <c r="AB60" s="20">
        <v>87</v>
      </c>
      <c r="AC60" s="27" t="s">
        <v>2930</v>
      </c>
      <c r="AD60" s="129">
        <v>716981020</v>
      </c>
      <c r="AE60" s="79">
        <v>0</v>
      </c>
      <c r="AF60" s="79">
        <v>0</v>
      </c>
      <c r="AG60" s="79">
        <v>0</v>
      </c>
      <c r="AH60" s="79">
        <v>716981020</v>
      </c>
      <c r="AI60" s="63">
        <v>1</v>
      </c>
      <c r="AJ60" s="64">
        <v>364</v>
      </c>
      <c r="AK60" s="130">
        <v>1</v>
      </c>
      <c r="AL60" s="64">
        <v>364</v>
      </c>
      <c r="AM60" s="130">
        <v>1</v>
      </c>
      <c r="AN60" s="131" t="s">
        <v>2391</v>
      </c>
      <c r="AO60" s="131" t="s">
        <v>2391</v>
      </c>
      <c r="AP60" s="132" t="s">
        <v>2392</v>
      </c>
      <c r="AQ60" s="77">
        <v>176</v>
      </c>
      <c r="AR60" s="77">
        <v>1</v>
      </c>
      <c r="AS60" s="77">
        <v>187</v>
      </c>
      <c r="AT60" s="77">
        <v>0</v>
      </c>
      <c r="AU60" s="77">
        <v>176</v>
      </c>
      <c r="AV60" s="77">
        <v>1</v>
      </c>
      <c r="AW60" s="77">
        <v>187</v>
      </c>
      <c r="AX60" s="76">
        <v>0</v>
      </c>
      <c r="AY60" s="78" t="s">
        <v>2393</v>
      </c>
      <c r="AZ60" s="78" t="s">
        <v>2393</v>
      </c>
      <c r="BA60" s="78" t="s">
        <v>2393</v>
      </c>
      <c r="BB60" s="78"/>
      <c r="BC60" s="79">
        <v>763100000</v>
      </c>
      <c r="BD60" s="79">
        <v>716981020</v>
      </c>
      <c r="BE60" s="80">
        <v>0</v>
      </c>
      <c r="BF60" s="80">
        <v>763100000</v>
      </c>
      <c r="BG60" s="80">
        <v>0</v>
      </c>
      <c r="BH60" s="80">
        <v>697405776</v>
      </c>
      <c r="BI60" s="80">
        <v>79303648</v>
      </c>
      <c r="BJ60" s="80">
        <v>855974000</v>
      </c>
      <c r="BK60" s="80">
        <v>0</v>
      </c>
      <c r="BL60" s="80">
        <v>1632683424</v>
      </c>
      <c r="BM60" s="74">
        <v>648616667</v>
      </c>
      <c r="BN60" s="80">
        <v>574069130</v>
      </c>
      <c r="BO60" s="80">
        <v>64870589</v>
      </c>
      <c r="BP60" s="133">
        <v>648616667</v>
      </c>
      <c r="BQ60" s="71">
        <v>0</v>
      </c>
      <c r="BR60" s="82" t="s">
        <v>2931</v>
      </c>
      <c r="BS60" s="82" t="s">
        <v>2932</v>
      </c>
      <c r="BT60" s="134" t="s">
        <v>2933</v>
      </c>
      <c r="BU60" s="72"/>
    </row>
    <row r="61" spans="1:73" ht="54.9" customHeight="1">
      <c r="A61" s="15">
        <v>60</v>
      </c>
      <c r="B61" s="16">
        <v>2</v>
      </c>
      <c r="C61" s="17" t="s">
        <v>413</v>
      </c>
      <c r="D61" s="16">
        <v>1</v>
      </c>
      <c r="E61" s="18" t="s">
        <v>2378</v>
      </c>
      <c r="F61" s="20">
        <v>1</v>
      </c>
      <c r="G61" s="27" t="s">
        <v>2379</v>
      </c>
      <c r="H61" s="19">
        <v>60</v>
      </c>
      <c r="I61" s="18" t="s">
        <v>2934</v>
      </c>
      <c r="J61" s="15">
        <v>1815</v>
      </c>
      <c r="K61" s="18" t="s">
        <v>2935</v>
      </c>
      <c r="L61" s="20" t="s">
        <v>2399</v>
      </c>
      <c r="M61" s="17" t="s">
        <v>202</v>
      </c>
      <c r="N61" s="15">
        <v>18151</v>
      </c>
      <c r="O61" s="17" t="s">
        <v>2400</v>
      </c>
      <c r="P61" s="73">
        <v>431</v>
      </c>
      <c r="Q61" s="18" t="s">
        <v>2401</v>
      </c>
      <c r="R61" s="18" t="s">
        <v>2402</v>
      </c>
      <c r="S61" s="18" t="s">
        <v>2934</v>
      </c>
      <c r="T61" s="18" t="s">
        <v>2385</v>
      </c>
      <c r="U61" s="16">
        <v>3</v>
      </c>
      <c r="V61" s="20" t="s">
        <v>2386</v>
      </c>
      <c r="W61" s="20" t="s">
        <v>2404</v>
      </c>
      <c r="X61" s="16">
        <v>92</v>
      </c>
      <c r="Y61" s="20" t="s">
        <v>138</v>
      </c>
      <c r="Z61" s="20">
        <v>1</v>
      </c>
      <c r="AA61" s="20" t="s">
        <v>2388</v>
      </c>
      <c r="AB61" s="20">
        <v>2</v>
      </c>
      <c r="AC61" s="18" t="s">
        <v>2405</v>
      </c>
      <c r="AD61" s="79">
        <v>790000000</v>
      </c>
      <c r="AE61" s="79">
        <v>817000000</v>
      </c>
      <c r="AF61" s="79">
        <v>925000000</v>
      </c>
      <c r="AG61" s="79">
        <v>1170000000</v>
      </c>
      <c r="AH61" s="79">
        <v>3702000000</v>
      </c>
      <c r="AI61" s="63">
        <v>1</v>
      </c>
      <c r="AJ61" s="64">
        <v>385.25</v>
      </c>
      <c r="AK61" s="130">
        <v>0.89385150812064962</v>
      </c>
      <c r="AL61" s="64">
        <v>385.25</v>
      </c>
      <c r="AM61" s="130">
        <v>0.89385150812064962</v>
      </c>
      <c r="AN61" s="131" t="s">
        <v>2390</v>
      </c>
      <c r="AO61" s="131" t="s">
        <v>2390</v>
      </c>
      <c r="AP61" s="132" t="s">
        <v>2392</v>
      </c>
      <c r="AQ61" s="77">
        <v>431</v>
      </c>
      <c r="AR61" s="77">
        <v>431</v>
      </c>
      <c r="AS61" s="77">
        <v>679</v>
      </c>
      <c r="AT61" s="77">
        <v>0</v>
      </c>
      <c r="AU61" s="77">
        <v>431</v>
      </c>
      <c r="AV61" s="77">
        <v>431</v>
      </c>
      <c r="AW61" s="77">
        <v>679</v>
      </c>
      <c r="AX61" s="76">
        <v>0</v>
      </c>
      <c r="AY61" s="78" t="s">
        <v>2393</v>
      </c>
      <c r="AZ61" s="78" t="s">
        <v>2393</v>
      </c>
      <c r="BA61" s="78" t="s">
        <v>2394</v>
      </c>
      <c r="BB61" s="78"/>
      <c r="BC61" s="79">
        <v>1382816000</v>
      </c>
      <c r="BD61" s="79">
        <v>727160000</v>
      </c>
      <c r="BE61" s="80">
        <v>817000000</v>
      </c>
      <c r="BF61" s="80">
        <v>1382816000</v>
      </c>
      <c r="BG61" s="80">
        <v>0</v>
      </c>
      <c r="BH61" s="80">
        <v>733714787</v>
      </c>
      <c r="BI61" s="80">
        <v>747283970</v>
      </c>
      <c r="BJ61" s="80">
        <v>1255780000</v>
      </c>
      <c r="BK61" s="80">
        <v>0</v>
      </c>
      <c r="BL61" s="80">
        <v>2736778757</v>
      </c>
      <c r="BM61" s="74">
        <v>685136184</v>
      </c>
      <c r="BN61" s="80">
        <v>665221226</v>
      </c>
      <c r="BO61" s="80">
        <v>689277127</v>
      </c>
      <c r="BP61" s="133">
        <v>685136184</v>
      </c>
      <c r="BQ61" s="25">
        <v>0</v>
      </c>
      <c r="BR61" s="82" t="s">
        <v>2936</v>
      </c>
      <c r="BS61" s="82" t="s">
        <v>2937</v>
      </c>
      <c r="BT61" s="134" t="s">
        <v>2938</v>
      </c>
      <c r="BU61" s="26"/>
    </row>
    <row r="62" spans="1:73" ht="54.9" customHeight="1">
      <c r="A62" s="15">
        <v>61</v>
      </c>
      <c r="B62" s="16">
        <v>2</v>
      </c>
      <c r="C62" s="17" t="s">
        <v>413</v>
      </c>
      <c r="D62" s="16">
        <v>1</v>
      </c>
      <c r="E62" s="18" t="s">
        <v>2378</v>
      </c>
      <c r="F62" s="16">
        <v>1</v>
      </c>
      <c r="G62" s="18" t="s">
        <v>2379</v>
      </c>
      <c r="H62" s="19">
        <v>61</v>
      </c>
      <c r="I62" s="18" t="s">
        <v>2939</v>
      </c>
      <c r="J62" s="15">
        <v>1815</v>
      </c>
      <c r="K62" s="18" t="s">
        <v>2935</v>
      </c>
      <c r="L62" s="20" t="s">
        <v>207</v>
      </c>
      <c r="M62" s="17" t="s">
        <v>37</v>
      </c>
      <c r="N62" s="15">
        <v>18152</v>
      </c>
      <c r="O62" s="17" t="s">
        <v>2382</v>
      </c>
      <c r="P62" s="73">
        <v>2960</v>
      </c>
      <c r="Q62" s="18" t="s">
        <v>2383</v>
      </c>
      <c r="R62" s="18" t="s">
        <v>2384</v>
      </c>
      <c r="S62" s="18" t="s">
        <v>2939</v>
      </c>
      <c r="T62" s="18" t="s">
        <v>2385</v>
      </c>
      <c r="U62" s="16">
        <v>3</v>
      </c>
      <c r="V62" s="20" t="s">
        <v>2386</v>
      </c>
      <c r="W62" s="20" t="s">
        <v>2387</v>
      </c>
      <c r="X62" s="16">
        <v>92</v>
      </c>
      <c r="Y62" s="20" t="s">
        <v>138</v>
      </c>
      <c r="Z62" s="20">
        <v>1</v>
      </c>
      <c r="AA62" s="20" t="s">
        <v>2388</v>
      </c>
      <c r="AB62" s="20">
        <v>1</v>
      </c>
      <c r="AC62" s="27" t="s">
        <v>2389</v>
      </c>
      <c r="AD62" s="79">
        <v>2662000000</v>
      </c>
      <c r="AE62" s="79">
        <v>2741000000</v>
      </c>
      <c r="AF62" s="79">
        <v>2746000000</v>
      </c>
      <c r="AG62" s="79">
        <v>2618000000</v>
      </c>
      <c r="AH62" s="79">
        <v>10767000000</v>
      </c>
      <c r="AI62" s="63">
        <v>1</v>
      </c>
      <c r="AJ62" s="64">
        <v>2240</v>
      </c>
      <c r="AK62" s="130">
        <v>0.7567567567567568</v>
      </c>
      <c r="AL62" s="64">
        <v>6454</v>
      </c>
      <c r="AM62" s="130">
        <v>2.1804054054054056</v>
      </c>
      <c r="AN62" s="131" t="s">
        <v>2390</v>
      </c>
      <c r="AO62" s="131" t="s">
        <v>2391</v>
      </c>
      <c r="AP62" s="132" t="s">
        <v>2392</v>
      </c>
      <c r="AQ62" s="77">
        <v>732</v>
      </c>
      <c r="AR62" s="77">
        <v>754</v>
      </c>
      <c r="AS62" s="77">
        <v>754</v>
      </c>
      <c r="AT62" s="77">
        <v>0</v>
      </c>
      <c r="AU62" s="77">
        <v>3146</v>
      </c>
      <c r="AV62" s="77">
        <v>3308</v>
      </c>
      <c r="AW62" s="77">
        <v>0</v>
      </c>
      <c r="AX62" s="76">
        <v>0</v>
      </c>
      <c r="AY62" s="78" t="s">
        <v>2393</v>
      </c>
      <c r="AZ62" s="78" t="s">
        <v>2393</v>
      </c>
      <c r="BA62" s="78" t="s">
        <v>2394</v>
      </c>
      <c r="BB62" s="78"/>
      <c r="BC62" s="79">
        <v>2746000000</v>
      </c>
      <c r="BD62" s="79">
        <v>2450254000</v>
      </c>
      <c r="BE62" s="80">
        <v>3435427000</v>
      </c>
      <c r="BF62" s="80">
        <v>2746000000</v>
      </c>
      <c r="BG62" s="80">
        <v>0</v>
      </c>
      <c r="BH62" s="80">
        <v>2137069804</v>
      </c>
      <c r="BI62" s="80">
        <v>3471977000</v>
      </c>
      <c r="BJ62" s="80">
        <v>1861157760</v>
      </c>
      <c r="BK62" s="80">
        <v>0</v>
      </c>
      <c r="BL62" s="80">
        <v>7470204564</v>
      </c>
      <c r="BM62" s="74">
        <v>1842707760</v>
      </c>
      <c r="BN62" s="80">
        <v>2137069804</v>
      </c>
      <c r="BO62" s="80">
        <v>3460127000</v>
      </c>
      <c r="BP62" s="133">
        <v>1842707760</v>
      </c>
      <c r="BQ62" s="25">
        <v>0</v>
      </c>
      <c r="BR62" s="82" t="s">
        <v>2940</v>
      </c>
      <c r="BS62" s="82" t="s">
        <v>2941</v>
      </c>
      <c r="BT62" s="134" t="s">
        <v>2942</v>
      </c>
      <c r="BU62" s="26"/>
    </row>
    <row r="63" spans="1:73" ht="54.9" customHeight="1">
      <c r="A63" s="15">
        <v>62</v>
      </c>
      <c r="B63" s="16">
        <v>2</v>
      </c>
      <c r="C63" s="17" t="s">
        <v>413</v>
      </c>
      <c r="D63" s="16">
        <v>1</v>
      </c>
      <c r="E63" s="18" t="s">
        <v>2378</v>
      </c>
      <c r="F63" s="20">
        <v>6</v>
      </c>
      <c r="G63" s="27" t="s">
        <v>2410</v>
      </c>
      <c r="H63" s="19">
        <v>62</v>
      </c>
      <c r="I63" s="18" t="s">
        <v>2943</v>
      </c>
      <c r="J63" s="15">
        <v>1671</v>
      </c>
      <c r="K63" s="18" t="s">
        <v>2944</v>
      </c>
      <c r="L63" s="20" t="s">
        <v>2434</v>
      </c>
      <c r="M63" s="17" t="s">
        <v>37</v>
      </c>
      <c r="N63" s="15">
        <v>16711</v>
      </c>
      <c r="O63" s="17" t="s">
        <v>2435</v>
      </c>
      <c r="P63" s="73">
        <v>200</v>
      </c>
      <c r="Q63" s="18" t="s">
        <v>2415</v>
      </c>
      <c r="R63" s="18" t="s">
        <v>2945</v>
      </c>
      <c r="S63" s="18" t="s">
        <v>2943</v>
      </c>
      <c r="T63" s="18" t="s">
        <v>32</v>
      </c>
      <c r="U63" s="16">
        <v>5</v>
      </c>
      <c r="V63" s="20" t="s">
        <v>2417</v>
      </c>
      <c r="W63" s="20" t="s">
        <v>2437</v>
      </c>
      <c r="X63" s="16">
        <v>89</v>
      </c>
      <c r="Y63" s="20" t="s">
        <v>228</v>
      </c>
      <c r="Z63" s="20">
        <v>14</v>
      </c>
      <c r="AA63" s="20" t="s">
        <v>2419</v>
      </c>
      <c r="AB63" s="20">
        <v>21</v>
      </c>
      <c r="AC63" s="27" t="s">
        <v>2438</v>
      </c>
      <c r="AD63" s="79">
        <v>250000000</v>
      </c>
      <c r="AE63" s="79">
        <v>240000000</v>
      </c>
      <c r="AF63" s="79">
        <v>314000000</v>
      </c>
      <c r="AG63" s="79">
        <v>315000000</v>
      </c>
      <c r="AH63" s="79">
        <v>1119000000</v>
      </c>
      <c r="AI63" s="63">
        <v>1</v>
      </c>
      <c r="AJ63" s="64">
        <v>143</v>
      </c>
      <c r="AK63" s="130">
        <v>0.71499999999999997</v>
      </c>
      <c r="AL63" s="64">
        <v>75</v>
      </c>
      <c r="AM63" s="130">
        <v>0.375</v>
      </c>
      <c r="AN63" s="131" t="s">
        <v>2390</v>
      </c>
      <c r="AO63" s="131" t="s">
        <v>2471</v>
      </c>
      <c r="AP63" s="132" t="s">
        <v>2392</v>
      </c>
      <c r="AQ63" s="77">
        <v>42</v>
      </c>
      <c r="AR63" s="77">
        <v>44</v>
      </c>
      <c r="AS63" s="77">
        <v>57</v>
      </c>
      <c r="AT63" s="77">
        <v>0</v>
      </c>
      <c r="AU63" s="77">
        <v>31</v>
      </c>
      <c r="AV63" s="77">
        <v>44</v>
      </c>
      <c r="AW63" s="77">
        <v>0</v>
      </c>
      <c r="AX63" s="76">
        <v>0</v>
      </c>
      <c r="AY63" s="78" t="s">
        <v>2393</v>
      </c>
      <c r="AZ63" s="78" t="s">
        <v>2393</v>
      </c>
      <c r="BA63" s="78" t="s">
        <v>2394</v>
      </c>
      <c r="BB63" s="78"/>
      <c r="BC63" s="79">
        <v>314000000</v>
      </c>
      <c r="BD63" s="79">
        <v>230114000</v>
      </c>
      <c r="BE63" s="80">
        <v>319924000</v>
      </c>
      <c r="BF63" s="80">
        <v>314000000</v>
      </c>
      <c r="BG63" s="80">
        <v>0</v>
      </c>
      <c r="BH63" s="80">
        <v>236647688</v>
      </c>
      <c r="BI63" s="80">
        <v>304252060</v>
      </c>
      <c r="BJ63" s="80">
        <v>314000000</v>
      </c>
      <c r="BK63" s="80">
        <v>0</v>
      </c>
      <c r="BL63" s="80">
        <v>854899748</v>
      </c>
      <c r="BM63" s="74">
        <v>34535000</v>
      </c>
      <c r="BN63" s="80">
        <v>232451310</v>
      </c>
      <c r="BO63" s="80">
        <v>40860831</v>
      </c>
      <c r="BP63" s="133">
        <v>34535000</v>
      </c>
      <c r="BQ63" s="25">
        <v>0</v>
      </c>
      <c r="BR63" s="82" t="s">
        <v>2946</v>
      </c>
      <c r="BS63" s="82" t="s">
        <v>2947</v>
      </c>
      <c r="BT63" s="134" t="s">
        <v>2948</v>
      </c>
      <c r="BU63" s="26"/>
    </row>
    <row r="64" spans="1:73" ht="54.9" customHeight="1">
      <c r="A64" s="15">
        <v>63</v>
      </c>
      <c r="B64" s="16">
        <v>2</v>
      </c>
      <c r="C64" s="17" t="s">
        <v>413</v>
      </c>
      <c r="D64" s="16">
        <v>1</v>
      </c>
      <c r="E64" s="18" t="s">
        <v>2378</v>
      </c>
      <c r="F64" s="16">
        <v>6</v>
      </c>
      <c r="G64" s="18" t="s">
        <v>2410</v>
      </c>
      <c r="H64" s="19">
        <v>63</v>
      </c>
      <c r="I64" s="18" t="s">
        <v>2949</v>
      </c>
      <c r="J64" s="15">
        <v>1671</v>
      </c>
      <c r="K64" s="18" t="s">
        <v>2944</v>
      </c>
      <c r="L64" s="20" t="s">
        <v>2443</v>
      </c>
      <c r="M64" s="17" t="s">
        <v>37</v>
      </c>
      <c r="N64" s="15">
        <v>16712</v>
      </c>
      <c r="O64" s="17" t="s">
        <v>2414</v>
      </c>
      <c r="P64" s="73">
        <v>150</v>
      </c>
      <c r="Q64" s="18" t="s">
        <v>2415</v>
      </c>
      <c r="R64" s="18" t="s">
        <v>2950</v>
      </c>
      <c r="S64" s="18" t="s">
        <v>2949</v>
      </c>
      <c r="T64" s="18" t="s">
        <v>32</v>
      </c>
      <c r="U64" s="16">
        <v>5</v>
      </c>
      <c r="V64" s="20" t="s">
        <v>2417</v>
      </c>
      <c r="W64" s="20" t="s">
        <v>2445</v>
      </c>
      <c r="X64" s="16">
        <v>89</v>
      </c>
      <c r="Y64" s="20" t="s">
        <v>228</v>
      </c>
      <c r="Z64" s="20">
        <v>14</v>
      </c>
      <c r="AA64" s="20" t="s">
        <v>2419</v>
      </c>
      <c r="AB64" s="20">
        <v>22</v>
      </c>
      <c r="AC64" s="18" t="s">
        <v>2446</v>
      </c>
      <c r="AD64" s="79">
        <v>291000000</v>
      </c>
      <c r="AE64" s="79">
        <v>281000000</v>
      </c>
      <c r="AF64" s="79">
        <v>0</v>
      </c>
      <c r="AG64" s="79">
        <v>303000000</v>
      </c>
      <c r="AH64" s="79">
        <v>875000000</v>
      </c>
      <c r="AI64" s="63">
        <v>1</v>
      </c>
      <c r="AJ64" s="64">
        <v>180</v>
      </c>
      <c r="AK64" s="130">
        <v>1.2</v>
      </c>
      <c r="AL64" s="64">
        <v>128</v>
      </c>
      <c r="AM64" s="130">
        <v>0.85333333333333339</v>
      </c>
      <c r="AN64" s="131" t="s">
        <v>2391</v>
      </c>
      <c r="AO64" s="131" t="s">
        <v>2390</v>
      </c>
      <c r="AP64" s="132" t="s">
        <v>2392</v>
      </c>
      <c r="AQ64" s="77">
        <v>48</v>
      </c>
      <c r="AR64" s="77">
        <v>96</v>
      </c>
      <c r="AS64" s="77">
        <v>36</v>
      </c>
      <c r="AT64" s="77">
        <v>0</v>
      </c>
      <c r="AU64" s="77">
        <v>46</v>
      </c>
      <c r="AV64" s="77">
        <v>82</v>
      </c>
      <c r="AW64" s="77">
        <v>0</v>
      </c>
      <c r="AX64" s="76">
        <v>0</v>
      </c>
      <c r="AY64" s="78" t="s">
        <v>2393</v>
      </c>
      <c r="AZ64" s="78" t="s">
        <v>2394</v>
      </c>
      <c r="BA64" s="78" t="s">
        <v>2394</v>
      </c>
      <c r="BB64" s="78"/>
      <c r="BC64" s="79">
        <v>232569000</v>
      </c>
      <c r="BD64" s="79">
        <v>267853000</v>
      </c>
      <c r="BE64" s="80">
        <v>374578000</v>
      </c>
      <c r="BF64" s="80">
        <v>232569000</v>
      </c>
      <c r="BG64" s="80">
        <v>0</v>
      </c>
      <c r="BH64" s="80">
        <v>266369844</v>
      </c>
      <c r="BI64" s="80">
        <v>382110103</v>
      </c>
      <c r="BJ64" s="80">
        <v>232560000</v>
      </c>
      <c r="BK64" s="80">
        <v>0</v>
      </c>
      <c r="BL64" s="80">
        <v>881039947</v>
      </c>
      <c r="BM64" s="74">
        <v>67177000</v>
      </c>
      <c r="BN64" s="80">
        <v>215569035</v>
      </c>
      <c r="BO64" s="80">
        <v>277786717</v>
      </c>
      <c r="BP64" s="133">
        <v>67177000</v>
      </c>
      <c r="BQ64" s="25">
        <v>0</v>
      </c>
      <c r="BR64" s="82" t="s">
        <v>2951</v>
      </c>
      <c r="BS64" s="82" t="s">
        <v>2952</v>
      </c>
      <c r="BT64" s="134" t="s">
        <v>2953</v>
      </c>
      <c r="BU64" s="26"/>
    </row>
    <row r="65" spans="1:73" ht="54.9" customHeight="1">
      <c r="A65" s="15">
        <v>64</v>
      </c>
      <c r="B65" s="16">
        <v>2</v>
      </c>
      <c r="C65" s="17" t="s">
        <v>413</v>
      </c>
      <c r="D65" s="16">
        <v>1</v>
      </c>
      <c r="E65" s="18" t="s">
        <v>2378</v>
      </c>
      <c r="F65" s="16">
        <v>6</v>
      </c>
      <c r="G65" s="18" t="s">
        <v>2410</v>
      </c>
      <c r="H65" s="19">
        <v>64</v>
      </c>
      <c r="I65" s="18" t="s">
        <v>2954</v>
      </c>
      <c r="J65" s="15">
        <v>1671</v>
      </c>
      <c r="K65" s="18" t="s">
        <v>2944</v>
      </c>
      <c r="L65" s="20" t="s">
        <v>2413</v>
      </c>
      <c r="M65" s="17" t="s">
        <v>37</v>
      </c>
      <c r="N65" s="15">
        <v>16713</v>
      </c>
      <c r="O65" s="17" t="s">
        <v>2414</v>
      </c>
      <c r="P65" s="73">
        <v>160</v>
      </c>
      <c r="Q65" s="18" t="s">
        <v>2415</v>
      </c>
      <c r="R65" s="18" t="s">
        <v>2955</v>
      </c>
      <c r="S65" s="18" t="s">
        <v>2954</v>
      </c>
      <c r="T65" s="18" t="s">
        <v>32</v>
      </c>
      <c r="U65" s="16">
        <v>5</v>
      </c>
      <c r="V65" s="20" t="s">
        <v>2417</v>
      </c>
      <c r="W65" s="20" t="s">
        <v>2418</v>
      </c>
      <c r="X65" s="16">
        <v>89</v>
      </c>
      <c r="Y65" s="20" t="s">
        <v>228</v>
      </c>
      <c r="Z65" s="20">
        <v>14</v>
      </c>
      <c r="AA65" s="20" t="s">
        <v>2419</v>
      </c>
      <c r="AB65" s="20">
        <v>23</v>
      </c>
      <c r="AC65" s="18" t="s">
        <v>2420</v>
      </c>
      <c r="AD65" s="79">
        <v>309000000</v>
      </c>
      <c r="AE65" s="79">
        <v>299000000</v>
      </c>
      <c r="AF65" s="79">
        <v>0</v>
      </c>
      <c r="AG65" s="79">
        <v>320000000</v>
      </c>
      <c r="AH65" s="79">
        <v>928000000</v>
      </c>
      <c r="AI65" s="63">
        <v>1</v>
      </c>
      <c r="AJ65" s="64">
        <v>168</v>
      </c>
      <c r="AK65" s="130">
        <v>1.05</v>
      </c>
      <c r="AL65" s="64">
        <v>158</v>
      </c>
      <c r="AM65" s="130">
        <v>0.98750000000000004</v>
      </c>
      <c r="AN65" s="131" t="s">
        <v>2391</v>
      </c>
      <c r="AO65" s="131" t="s">
        <v>2391</v>
      </c>
      <c r="AP65" s="132" t="s">
        <v>2392</v>
      </c>
      <c r="AQ65" s="77">
        <v>52</v>
      </c>
      <c r="AR65" s="77">
        <v>97</v>
      </c>
      <c r="AS65" s="77">
        <v>19</v>
      </c>
      <c r="AT65" s="77">
        <v>0</v>
      </c>
      <c r="AU65" s="77">
        <v>49</v>
      </c>
      <c r="AV65" s="77">
        <v>109</v>
      </c>
      <c r="AW65" s="77">
        <v>0</v>
      </c>
      <c r="AX65" s="76">
        <v>0</v>
      </c>
      <c r="AY65" s="78" t="s">
        <v>2393</v>
      </c>
      <c r="AZ65" s="78" t="s">
        <v>2394</v>
      </c>
      <c r="BA65" s="78" t="s">
        <v>2472</v>
      </c>
      <c r="BB65" s="78"/>
      <c r="BC65" s="79">
        <v>245007000</v>
      </c>
      <c r="BD65" s="79">
        <v>284421000</v>
      </c>
      <c r="BE65" s="80">
        <v>398572000</v>
      </c>
      <c r="BF65" s="80">
        <v>245007000</v>
      </c>
      <c r="BG65" s="80">
        <v>0</v>
      </c>
      <c r="BH65" s="80">
        <v>285788357</v>
      </c>
      <c r="BI65" s="80">
        <v>396210104</v>
      </c>
      <c r="BJ65" s="80">
        <v>244827000</v>
      </c>
      <c r="BK65" s="80">
        <v>0</v>
      </c>
      <c r="BL65" s="80">
        <v>926825461</v>
      </c>
      <c r="BM65" s="74">
        <v>70860400</v>
      </c>
      <c r="BN65" s="80">
        <v>231103845</v>
      </c>
      <c r="BO65" s="80">
        <v>291886717</v>
      </c>
      <c r="BP65" s="133">
        <v>70860400</v>
      </c>
      <c r="BQ65" s="25">
        <v>0</v>
      </c>
      <c r="BR65" s="82" t="s">
        <v>2956</v>
      </c>
      <c r="BS65" s="82" t="s">
        <v>2957</v>
      </c>
      <c r="BT65" s="134" t="s">
        <v>2958</v>
      </c>
      <c r="BU65" s="26"/>
    </row>
    <row r="66" spans="1:73" ht="54.9" customHeight="1">
      <c r="A66" s="15">
        <v>65</v>
      </c>
      <c r="B66" s="16">
        <v>2</v>
      </c>
      <c r="C66" s="17" t="s">
        <v>413</v>
      </c>
      <c r="D66" s="16">
        <v>1</v>
      </c>
      <c r="E66" s="18" t="s">
        <v>2378</v>
      </c>
      <c r="F66" s="16">
        <v>6</v>
      </c>
      <c r="G66" s="18" t="s">
        <v>2410</v>
      </c>
      <c r="H66" s="19">
        <v>65</v>
      </c>
      <c r="I66" s="18" t="s">
        <v>2959</v>
      </c>
      <c r="J66" s="15">
        <v>1671</v>
      </c>
      <c r="K66" s="18" t="s">
        <v>2944</v>
      </c>
      <c r="L66" s="20" t="s">
        <v>2425</v>
      </c>
      <c r="M66" s="17" t="s">
        <v>37</v>
      </c>
      <c r="N66" s="15">
        <v>16714</v>
      </c>
      <c r="O66" s="17" t="s">
        <v>2426</v>
      </c>
      <c r="P66" s="73">
        <v>130</v>
      </c>
      <c r="Q66" s="18" t="s">
        <v>2415</v>
      </c>
      <c r="R66" s="18" t="s">
        <v>2960</v>
      </c>
      <c r="S66" s="18" t="s">
        <v>2959</v>
      </c>
      <c r="T66" s="18" t="s">
        <v>32</v>
      </c>
      <c r="U66" s="16">
        <v>5</v>
      </c>
      <c r="V66" s="20" t="s">
        <v>2417</v>
      </c>
      <c r="W66" s="20" t="s">
        <v>2428</v>
      </c>
      <c r="X66" s="16">
        <v>89</v>
      </c>
      <c r="Y66" s="20" t="s">
        <v>228</v>
      </c>
      <c r="Z66" s="20">
        <v>14</v>
      </c>
      <c r="AA66" s="20" t="s">
        <v>2419</v>
      </c>
      <c r="AB66" s="20">
        <v>24</v>
      </c>
      <c r="AC66" s="18" t="s">
        <v>2429</v>
      </c>
      <c r="AD66" s="79">
        <v>241000000</v>
      </c>
      <c r="AE66" s="79">
        <v>231000000</v>
      </c>
      <c r="AF66" s="79">
        <v>0</v>
      </c>
      <c r="AG66" s="79">
        <v>251000000</v>
      </c>
      <c r="AH66" s="79">
        <v>723000000</v>
      </c>
      <c r="AI66" s="63">
        <v>1</v>
      </c>
      <c r="AJ66" s="64">
        <v>98</v>
      </c>
      <c r="AK66" s="130">
        <v>0.75384615384615383</v>
      </c>
      <c r="AL66" s="64">
        <v>122</v>
      </c>
      <c r="AM66" s="130">
        <v>0.93846153846153846</v>
      </c>
      <c r="AN66" s="131" t="s">
        <v>2390</v>
      </c>
      <c r="AO66" s="131" t="s">
        <v>2391</v>
      </c>
      <c r="AP66" s="132" t="s">
        <v>2392</v>
      </c>
      <c r="AQ66" s="77">
        <v>40</v>
      </c>
      <c r="AR66" s="77">
        <v>44</v>
      </c>
      <c r="AS66" s="77">
        <v>14</v>
      </c>
      <c r="AT66" s="77">
        <v>0</v>
      </c>
      <c r="AU66" s="77">
        <v>40</v>
      </c>
      <c r="AV66" s="77">
        <v>82</v>
      </c>
      <c r="AW66" s="77">
        <v>0</v>
      </c>
      <c r="AX66" s="76">
        <v>0</v>
      </c>
      <c r="AY66" s="78" t="s">
        <v>2393</v>
      </c>
      <c r="AZ66" s="78" t="s">
        <v>2393</v>
      </c>
      <c r="BA66" s="78" t="s">
        <v>2472</v>
      </c>
      <c r="BB66" s="78"/>
      <c r="BC66" s="79">
        <v>193243000</v>
      </c>
      <c r="BD66" s="79">
        <v>221830000</v>
      </c>
      <c r="BE66" s="80">
        <v>307927000</v>
      </c>
      <c r="BF66" s="80">
        <v>193243000</v>
      </c>
      <c r="BG66" s="80">
        <v>0</v>
      </c>
      <c r="BH66" s="80">
        <v>213392847</v>
      </c>
      <c r="BI66" s="80">
        <v>318352065</v>
      </c>
      <c r="BJ66" s="80">
        <v>193243000</v>
      </c>
      <c r="BK66" s="80">
        <v>0</v>
      </c>
      <c r="BL66" s="80">
        <v>724987912</v>
      </c>
      <c r="BM66" s="74">
        <v>63493600</v>
      </c>
      <c r="BN66" s="80">
        <v>124755948</v>
      </c>
      <c r="BO66" s="80">
        <v>54960840</v>
      </c>
      <c r="BP66" s="133">
        <v>63493600</v>
      </c>
      <c r="BQ66" s="25">
        <v>0</v>
      </c>
      <c r="BR66" s="82" t="s">
        <v>2961</v>
      </c>
      <c r="BS66" s="82" t="s">
        <v>2962</v>
      </c>
      <c r="BT66" s="134" t="s">
        <v>2963</v>
      </c>
      <c r="BU66" s="26"/>
    </row>
    <row r="67" spans="1:73" ht="54.9" customHeight="1">
      <c r="A67" s="15">
        <v>66</v>
      </c>
      <c r="B67" s="16">
        <v>2</v>
      </c>
      <c r="C67" s="17" t="s">
        <v>413</v>
      </c>
      <c r="D67" s="16">
        <v>1</v>
      </c>
      <c r="E67" s="18" t="s">
        <v>2378</v>
      </c>
      <c r="F67" s="16">
        <v>6</v>
      </c>
      <c r="G67" s="18" t="s">
        <v>2410</v>
      </c>
      <c r="H67" s="19">
        <v>66</v>
      </c>
      <c r="I67" s="29" t="s">
        <v>2461</v>
      </c>
      <c r="J67" s="15">
        <v>1710</v>
      </c>
      <c r="K67" s="18" t="s">
        <v>2964</v>
      </c>
      <c r="L67" s="20" t="s">
        <v>2463</v>
      </c>
      <c r="M67" s="17" t="s">
        <v>37</v>
      </c>
      <c r="N67" s="15">
        <v>17102</v>
      </c>
      <c r="O67" s="17" t="s">
        <v>2464</v>
      </c>
      <c r="P67" s="73">
        <v>1</v>
      </c>
      <c r="Q67" s="18" t="s">
        <v>2465</v>
      </c>
      <c r="R67" s="18" t="s">
        <v>2466</v>
      </c>
      <c r="S67" s="18" t="s">
        <v>2461</v>
      </c>
      <c r="T67" s="18" t="s">
        <v>32</v>
      </c>
      <c r="U67" s="16">
        <v>6</v>
      </c>
      <c r="V67" s="20" t="s">
        <v>2467</v>
      </c>
      <c r="W67" s="20" t="s">
        <v>2468</v>
      </c>
      <c r="X67" s="16">
        <v>92</v>
      </c>
      <c r="Y67" s="20" t="s">
        <v>138</v>
      </c>
      <c r="Z67" s="20">
        <v>5</v>
      </c>
      <c r="AA67" s="20" t="s">
        <v>2469</v>
      </c>
      <c r="AB67" s="20">
        <v>26</v>
      </c>
      <c r="AC67" s="18" t="s">
        <v>2470</v>
      </c>
      <c r="AD67" s="79">
        <v>0</v>
      </c>
      <c r="AE67" s="79">
        <v>0</v>
      </c>
      <c r="AF67" s="79">
        <v>0</v>
      </c>
      <c r="AG67" s="79">
        <v>200000000</v>
      </c>
      <c r="AH67" s="79">
        <v>200000000</v>
      </c>
      <c r="AI67" s="63">
        <v>1</v>
      </c>
      <c r="AJ67" s="64">
        <v>0</v>
      </c>
      <c r="AK67" s="130">
        <v>0</v>
      </c>
      <c r="AL67" s="64">
        <v>0</v>
      </c>
      <c r="AM67" s="130">
        <v>0</v>
      </c>
      <c r="AN67" s="131" t="s">
        <v>2471</v>
      </c>
      <c r="AO67" s="131" t="s">
        <v>2471</v>
      </c>
      <c r="AP67" s="132" t="s">
        <v>2392</v>
      </c>
      <c r="AQ67" s="77">
        <v>0</v>
      </c>
      <c r="AR67" s="77">
        <v>0</v>
      </c>
      <c r="AS67" s="77">
        <v>0</v>
      </c>
      <c r="AT67" s="77">
        <v>0</v>
      </c>
      <c r="AU67" s="77">
        <v>0</v>
      </c>
      <c r="AV67" s="77">
        <v>0</v>
      </c>
      <c r="AW67" s="77">
        <v>0</v>
      </c>
      <c r="AX67" s="76">
        <v>0</v>
      </c>
      <c r="AY67" s="78" t="s">
        <v>2473</v>
      </c>
      <c r="AZ67" s="78" t="s">
        <v>2473</v>
      </c>
      <c r="BA67" s="78" t="s">
        <v>2473</v>
      </c>
      <c r="BB67" s="78"/>
      <c r="BC67" s="79">
        <v>0</v>
      </c>
      <c r="BD67" s="79">
        <v>0</v>
      </c>
      <c r="BE67" s="80">
        <v>0</v>
      </c>
      <c r="BF67" s="80">
        <v>0</v>
      </c>
      <c r="BG67" s="80">
        <v>0</v>
      </c>
      <c r="BH67" s="80"/>
      <c r="BI67" s="80"/>
      <c r="BJ67" s="80"/>
      <c r="BK67" s="80">
        <v>0</v>
      </c>
      <c r="BL67" s="80">
        <v>0</v>
      </c>
      <c r="BM67" s="74">
        <v>0</v>
      </c>
      <c r="BN67" s="80"/>
      <c r="BO67" s="80"/>
      <c r="BP67" s="133"/>
      <c r="BQ67" s="25">
        <v>0</v>
      </c>
      <c r="BR67" s="82" t="s">
        <v>2473</v>
      </c>
      <c r="BS67" s="82" t="s">
        <v>2473</v>
      </c>
      <c r="BT67" s="134" t="s">
        <v>2473</v>
      </c>
      <c r="BU67" s="26"/>
    </row>
    <row r="68" spans="1:73" ht="54.9" customHeight="1">
      <c r="A68" s="15">
        <v>67</v>
      </c>
      <c r="B68" s="16">
        <v>2</v>
      </c>
      <c r="C68" s="17" t="s">
        <v>413</v>
      </c>
      <c r="D68" s="16">
        <v>1</v>
      </c>
      <c r="E68" s="18" t="s">
        <v>2378</v>
      </c>
      <c r="F68" s="16">
        <v>6</v>
      </c>
      <c r="G68" s="18" t="s">
        <v>2410</v>
      </c>
      <c r="H68" s="19">
        <v>67</v>
      </c>
      <c r="I68" s="29" t="s">
        <v>2965</v>
      </c>
      <c r="J68" s="15">
        <v>1710</v>
      </c>
      <c r="K68" s="18" t="s">
        <v>2964</v>
      </c>
      <c r="L68" s="20" t="s">
        <v>2496</v>
      </c>
      <c r="M68" s="17" t="s">
        <v>37</v>
      </c>
      <c r="N68" s="15">
        <v>17103</v>
      </c>
      <c r="O68" s="17" t="s">
        <v>2464</v>
      </c>
      <c r="P68" s="73">
        <v>1</v>
      </c>
      <c r="Q68" s="18" t="s">
        <v>2465</v>
      </c>
      <c r="R68" s="18" t="s">
        <v>2966</v>
      </c>
      <c r="S68" s="18" t="s">
        <v>2965</v>
      </c>
      <c r="T68" s="18" t="s">
        <v>32</v>
      </c>
      <c r="U68" s="16">
        <v>6</v>
      </c>
      <c r="V68" s="20" t="s">
        <v>2467</v>
      </c>
      <c r="W68" s="20" t="s">
        <v>2498</v>
      </c>
      <c r="X68" s="16">
        <v>92</v>
      </c>
      <c r="Y68" s="20" t="s">
        <v>138</v>
      </c>
      <c r="Z68" s="20">
        <v>5</v>
      </c>
      <c r="AA68" s="20" t="s">
        <v>2469</v>
      </c>
      <c r="AB68" s="20">
        <v>27</v>
      </c>
      <c r="AC68" s="18" t="s">
        <v>2499</v>
      </c>
      <c r="AD68" s="79">
        <v>0</v>
      </c>
      <c r="AE68" s="79">
        <v>200000000</v>
      </c>
      <c r="AF68" s="79">
        <v>0</v>
      </c>
      <c r="AG68" s="79">
        <v>0</v>
      </c>
      <c r="AH68" s="79">
        <v>200000000</v>
      </c>
      <c r="AI68" s="63">
        <v>1</v>
      </c>
      <c r="AJ68" s="64">
        <v>1</v>
      </c>
      <c r="AK68" s="130">
        <v>1</v>
      </c>
      <c r="AL68" s="64">
        <v>1</v>
      </c>
      <c r="AM68" s="130">
        <v>1</v>
      </c>
      <c r="AN68" s="131" t="s">
        <v>2391</v>
      </c>
      <c r="AO68" s="131" t="s">
        <v>2391</v>
      </c>
      <c r="AP68" s="132" t="s">
        <v>2392</v>
      </c>
      <c r="AQ68" s="77">
        <v>0</v>
      </c>
      <c r="AR68" s="77">
        <v>1</v>
      </c>
      <c r="AS68" s="77">
        <v>0</v>
      </c>
      <c r="AT68" s="77">
        <v>0</v>
      </c>
      <c r="AU68" s="77">
        <v>0</v>
      </c>
      <c r="AV68" s="77">
        <v>1</v>
      </c>
      <c r="AW68" s="77">
        <v>0</v>
      </c>
      <c r="AX68" s="76">
        <v>0</v>
      </c>
      <c r="AY68" s="78" t="s">
        <v>2473</v>
      </c>
      <c r="AZ68" s="78" t="s">
        <v>2393</v>
      </c>
      <c r="BA68" s="78" t="s">
        <v>2473</v>
      </c>
      <c r="BB68" s="78"/>
      <c r="BC68" s="79">
        <v>0</v>
      </c>
      <c r="BD68" s="79">
        <v>0</v>
      </c>
      <c r="BE68" s="80">
        <v>200000000</v>
      </c>
      <c r="BF68" s="80">
        <v>0</v>
      </c>
      <c r="BG68" s="80">
        <v>0</v>
      </c>
      <c r="BH68" s="80"/>
      <c r="BI68" s="80">
        <v>125962796</v>
      </c>
      <c r="BJ68" s="80"/>
      <c r="BK68" s="80">
        <v>0</v>
      </c>
      <c r="BL68" s="80">
        <v>125962796</v>
      </c>
      <c r="BM68" s="74">
        <v>0</v>
      </c>
      <c r="BN68" s="80"/>
      <c r="BO68" s="80">
        <v>64271667</v>
      </c>
      <c r="BP68" s="133"/>
      <c r="BQ68" s="25">
        <v>0</v>
      </c>
      <c r="BR68" s="82" t="s">
        <v>2473</v>
      </c>
      <c r="BS68" s="82" t="s">
        <v>2967</v>
      </c>
      <c r="BT68" s="134" t="s">
        <v>2473</v>
      </c>
      <c r="BU68" s="26"/>
    </row>
    <row r="69" spans="1:73" ht="54.9" customHeight="1">
      <c r="A69" s="15">
        <v>68</v>
      </c>
      <c r="B69" s="16">
        <v>2</v>
      </c>
      <c r="C69" s="17" t="s">
        <v>413</v>
      </c>
      <c r="D69" s="16">
        <v>1</v>
      </c>
      <c r="E69" s="18" t="s">
        <v>2378</v>
      </c>
      <c r="F69" s="16">
        <v>6</v>
      </c>
      <c r="G69" s="18" t="s">
        <v>2410</v>
      </c>
      <c r="H69" s="19">
        <v>68</v>
      </c>
      <c r="I69" s="18" t="s">
        <v>2968</v>
      </c>
      <c r="J69" s="15">
        <v>1710</v>
      </c>
      <c r="K69" s="18" t="s">
        <v>2964</v>
      </c>
      <c r="L69" s="20" t="s">
        <v>2477</v>
      </c>
      <c r="M69" s="17" t="s">
        <v>37</v>
      </c>
      <c r="N69" s="15">
        <v>17101</v>
      </c>
      <c r="O69" s="17" t="s">
        <v>2478</v>
      </c>
      <c r="P69" s="73">
        <v>3000</v>
      </c>
      <c r="Q69" s="18" t="s">
        <v>2401</v>
      </c>
      <c r="R69" s="18" t="s">
        <v>2479</v>
      </c>
      <c r="S69" s="18" t="s">
        <v>2968</v>
      </c>
      <c r="T69" s="18" t="s">
        <v>32</v>
      </c>
      <c r="U69" s="16">
        <v>7</v>
      </c>
      <c r="V69" s="20" t="s">
        <v>2480</v>
      </c>
      <c r="W69" s="20" t="s">
        <v>2481</v>
      </c>
      <c r="X69" s="16">
        <v>92</v>
      </c>
      <c r="Y69" s="20" t="s">
        <v>138</v>
      </c>
      <c r="Z69" s="20">
        <v>2</v>
      </c>
      <c r="AA69" s="20" t="s">
        <v>2482</v>
      </c>
      <c r="AB69" s="20">
        <v>25</v>
      </c>
      <c r="AC69" s="18" t="s">
        <v>2483</v>
      </c>
      <c r="AD69" s="79">
        <v>285000000</v>
      </c>
      <c r="AE69" s="79">
        <v>339000000</v>
      </c>
      <c r="AF69" s="79">
        <v>304000000</v>
      </c>
      <c r="AG69" s="79">
        <v>400000000</v>
      </c>
      <c r="AH69" s="79">
        <v>1328000000</v>
      </c>
      <c r="AI69" s="63">
        <v>1</v>
      </c>
      <c r="AJ69" s="64">
        <v>2097</v>
      </c>
      <c r="AK69" s="130">
        <v>0.69899999999999995</v>
      </c>
      <c r="AL69" s="64">
        <v>1474</v>
      </c>
      <c r="AM69" s="130">
        <v>0.49133333333333334</v>
      </c>
      <c r="AN69" s="131" t="s">
        <v>2406</v>
      </c>
      <c r="AO69" s="131" t="s">
        <v>2406</v>
      </c>
      <c r="AP69" s="132" t="s">
        <v>2392</v>
      </c>
      <c r="AQ69" s="77">
        <v>644</v>
      </c>
      <c r="AR69" s="77">
        <v>766</v>
      </c>
      <c r="AS69" s="77">
        <v>687</v>
      </c>
      <c r="AT69" s="77">
        <v>0</v>
      </c>
      <c r="AU69" s="77">
        <v>644</v>
      </c>
      <c r="AV69" s="77">
        <v>830</v>
      </c>
      <c r="AW69" s="77">
        <v>0</v>
      </c>
      <c r="AX69" s="76">
        <v>0</v>
      </c>
      <c r="AY69" s="78" t="s">
        <v>2393</v>
      </c>
      <c r="AZ69" s="78" t="s">
        <v>2393</v>
      </c>
      <c r="BA69" s="78" t="s">
        <v>2394</v>
      </c>
      <c r="BB69" s="78"/>
      <c r="BC69" s="79">
        <v>350000000</v>
      </c>
      <c r="BD69" s="79">
        <v>262330000</v>
      </c>
      <c r="BE69" s="80">
        <v>339000000</v>
      </c>
      <c r="BF69" s="80">
        <v>350000000</v>
      </c>
      <c r="BG69" s="80">
        <v>0</v>
      </c>
      <c r="BH69" s="80">
        <v>262283392</v>
      </c>
      <c r="BI69" s="80">
        <v>381682796</v>
      </c>
      <c r="BJ69" s="80">
        <v>341496000</v>
      </c>
      <c r="BK69" s="80">
        <v>0</v>
      </c>
      <c r="BL69" s="80">
        <v>985462188</v>
      </c>
      <c r="BM69" s="74">
        <v>48823333</v>
      </c>
      <c r="BN69" s="80">
        <v>50883333</v>
      </c>
      <c r="BO69" s="80">
        <v>64271667</v>
      </c>
      <c r="BP69" s="133">
        <v>48823333</v>
      </c>
      <c r="BQ69" s="25">
        <v>0</v>
      </c>
      <c r="BR69" s="82" t="s">
        <v>2969</v>
      </c>
      <c r="BS69" s="82" t="s">
        <v>2970</v>
      </c>
      <c r="BT69" s="134" t="s">
        <v>2971</v>
      </c>
      <c r="BU69" s="26"/>
    </row>
    <row r="70" spans="1:73" ht="54.9" customHeight="1">
      <c r="A70" s="15">
        <v>69</v>
      </c>
      <c r="B70" s="16">
        <v>2</v>
      </c>
      <c r="C70" s="17" t="s">
        <v>413</v>
      </c>
      <c r="D70" s="16">
        <v>1</v>
      </c>
      <c r="E70" s="18" t="s">
        <v>2378</v>
      </c>
      <c r="F70" s="16">
        <v>6</v>
      </c>
      <c r="G70" s="18" t="s">
        <v>2410</v>
      </c>
      <c r="H70" s="19">
        <v>69</v>
      </c>
      <c r="I70" s="29" t="s">
        <v>2972</v>
      </c>
      <c r="J70" s="15">
        <v>1855</v>
      </c>
      <c r="K70" s="18" t="s">
        <v>2973</v>
      </c>
      <c r="L70" s="20" t="s">
        <v>133</v>
      </c>
      <c r="M70" s="17" t="s">
        <v>37</v>
      </c>
      <c r="N70" s="15">
        <v>18551</v>
      </c>
      <c r="O70" s="17" t="s">
        <v>2504</v>
      </c>
      <c r="P70" s="73">
        <v>1000</v>
      </c>
      <c r="Q70" s="18" t="s">
        <v>2505</v>
      </c>
      <c r="R70" s="18" t="s">
        <v>2506</v>
      </c>
      <c r="S70" s="18" t="s">
        <v>2972</v>
      </c>
      <c r="T70" s="18" t="s">
        <v>32</v>
      </c>
      <c r="U70" s="16">
        <v>7</v>
      </c>
      <c r="V70" s="20" t="s">
        <v>2480</v>
      </c>
      <c r="W70" s="20" t="s">
        <v>2507</v>
      </c>
      <c r="X70" s="16">
        <v>100</v>
      </c>
      <c r="Y70" s="51" t="s">
        <v>45</v>
      </c>
      <c r="Z70" s="20">
        <v>15</v>
      </c>
      <c r="AA70" s="20" t="s">
        <v>2508</v>
      </c>
      <c r="AB70" s="20">
        <v>30</v>
      </c>
      <c r="AC70" s="18" t="s">
        <v>128</v>
      </c>
      <c r="AD70" s="79">
        <v>0</v>
      </c>
      <c r="AE70" s="79">
        <v>245000000</v>
      </c>
      <c r="AF70" s="79">
        <v>245000000</v>
      </c>
      <c r="AG70" s="79">
        <v>247000000</v>
      </c>
      <c r="AH70" s="79">
        <v>737000000</v>
      </c>
      <c r="AI70" s="63">
        <v>1</v>
      </c>
      <c r="AJ70" s="64">
        <v>332</v>
      </c>
      <c r="AK70" s="130">
        <v>0.33200000000000002</v>
      </c>
      <c r="AL70" s="64">
        <v>358</v>
      </c>
      <c r="AM70" s="130">
        <v>0.35799999999999998</v>
      </c>
      <c r="AN70" s="131" t="s">
        <v>2471</v>
      </c>
      <c r="AO70" s="131" t="s">
        <v>2471</v>
      </c>
      <c r="AP70" s="132" t="s">
        <v>2392</v>
      </c>
      <c r="AQ70" s="77">
        <v>0</v>
      </c>
      <c r="AR70" s="77">
        <v>332</v>
      </c>
      <c r="AS70" s="77">
        <v>0</v>
      </c>
      <c r="AT70" s="77">
        <v>0</v>
      </c>
      <c r="AU70" s="77">
        <v>0</v>
      </c>
      <c r="AV70" s="77">
        <v>358</v>
      </c>
      <c r="AW70" s="77">
        <v>0</v>
      </c>
      <c r="AX70" s="76">
        <v>0</v>
      </c>
      <c r="AY70" s="78" t="s">
        <v>2473</v>
      </c>
      <c r="AZ70" s="78" t="s">
        <v>2393</v>
      </c>
      <c r="BA70" s="78" t="s">
        <v>2848</v>
      </c>
      <c r="BB70" s="78"/>
      <c r="BC70" s="79">
        <v>300000000</v>
      </c>
      <c r="BD70" s="79">
        <v>0</v>
      </c>
      <c r="BE70" s="80">
        <v>245000000</v>
      </c>
      <c r="BF70" s="80">
        <v>300000000</v>
      </c>
      <c r="BG70" s="80">
        <v>0</v>
      </c>
      <c r="BH70" s="80"/>
      <c r="BI70" s="80">
        <v>243337030</v>
      </c>
      <c r="BJ70" s="80">
        <v>128200000</v>
      </c>
      <c r="BK70" s="80">
        <v>0</v>
      </c>
      <c r="BL70" s="80">
        <v>371537030</v>
      </c>
      <c r="BM70" s="74">
        <v>82093333</v>
      </c>
      <c r="BN70" s="80"/>
      <c r="BO70" s="80">
        <v>53333333</v>
      </c>
      <c r="BP70" s="133">
        <v>82093333</v>
      </c>
      <c r="BQ70" s="25">
        <v>0</v>
      </c>
      <c r="BR70" s="82" t="s">
        <v>2473</v>
      </c>
      <c r="BS70" s="82" t="s">
        <v>2974</v>
      </c>
      <c r="BT70" s="134" t="s">
        <v>2971</v>
      </c>
      <c r="BU70" s="26"/>
    </row>
    <row r="71" spans="1:73" ht="54.9" customHeight="1">
      <c r="A71" s="15">
        <v>70</v>
      </c>
      <c r="B71" s="16">
        <v>2</v>
      </c>
      <c r="C71" s="17" t="s">
        <v>413</v>
      </c>
      <c r="D71" s="16">
        <v>1</v>
      </c>
      <c r="E71" s="18" t="s">
        <v>2378</v>
      </c>
      <c r="F71" s="16">
        <v>6</v>
      </c>
      <c r="G71" s="18" t="s">
        <v>2410</v>
      </c>
      <c r="H71" s="19">
        <v>70</v>
      </c>
      <c r="I71" s="18" t="s">
        <v>2975</v>
      </c>
      <c r="J71" s="15">
        <v>2024</v>
      </c>
      <c r="K71" s="18" t="s">
        <v>2976</v>
      </c>
      <c r="L71" s="20" t="s">
        <v>106</v>
      </c>
      <c r="M71" s="17" t="s">
        <v>37</v>
      </c>
      <c r="N71" s="15">
        <v>20242</v>
      </c>
      <c r="O71" s="17" t="s">
        <v>2400</v>
      </c>
      <c r="P71" s="73">
        <v>100</v>
      </c>
      <c r="Q71" s="18" t="s">
        <v>2401</v>
      </c>
      <c r="R71" s="18" t="s">
        <v>2977</v>
      </c>
      <c r="S71" s="18" t="s">
        <v>2975</v>
      </c>
      <c r="T71" s="18" t="s">
        <v>2453</v>
      </c>
      <c r="U71" s="16">
        <v>11</v>
      </c>
      <c r="V71" s="20" t="s">
        <v>2454</v>
      </c>
      <c r="W71" s="20" t="s">
        <v>2455</v>
      </c>
      <c r="X71" s="16">
        <v>91</v>
      </c>
      <c r="Y71" s="20" t="s">
        <v>98</v>
      </c>
      <c r="Z71" s="20">
        <v>16</v>
      </c>
      <c r="AA71" s="20" t="s">
        <v>2456</v>
      </c>
      <c r="AB71" s="20">
        <v>33</v>
      </c>
      <c r="AC71" s="18" t="s">
        <v>2457</v>
      </c>
      <c r="AD71" s="79">
        <v>77000000</v>
      </c>
      <c r="AE71" s="79">
        <v>80000000</v>
      </c>
      <c r="AF71" s="79">
        <v>81000000</v>
      </c>
      <c r="AG71" s="79">
        <v>85000000</v>
      </c>
      <c r="AH71" s="79">
        <v>323000000</v>
      </c>
      <c r="AI71" s="63">
        <v>1</v>
      </c>
      <c r="AJ71" s="64">
        <v>74</v>
      </c>
      <c r="AK71" s="130">
        <v>0.74</v>
      </c>
      <c r="AL71" s="64">
        <v>56</v>
      </c>
      <c r="AM71" s="130">
        <v>0.56000000000000005</v>
      </c>
      <c r="AN71" s="131" t="s">
        <v>2390</v>
      </c>
      <c r="AO71" s="131" t="s">
        <v>2406</v>
      </c>
      <c r="AP71" s="132" t="s">
        <v>2392</v>
      </c>
      <c r="AQ71" s="77">
        <v>24</v>
      </c>
      <c r="AR71" s="77">
        <v>25</v>
      </c>
      <c r="AS71" s="77">
        <v>25</v>
      </c>
      <c r="AT71" s="77">
        <v>0</v>
      </c>
      <c r="AU71" s="77">
        <v>31</v>
      </c>
      <c r="AV71" s="77">
        <v>25</v>
      </c>
      <c r="AW71" s="77">
        <v>0</v>
      </c>
      <c r="AX71" s="76">
        <v>0</v>
      </c>
      <c r="AY71" s="78" t="s">
        <v>2393</v>
      </c>
      <c r="AZ71" s="78" t="s">
        <v>2393</v>
      </c>
      <c r="BA71" s="78" t="s">
        <v>2394</v>
      </c>
      <c r="BB71" s="78"/>
      <c r="BC71" s="79">
        <v>81000000</v>
      </c>
      <c r="BD71" s="79">
        <v>70875000</v>
      </c>
      <c r="BE71" s="80">
        <v>87438000</v>
      </c>
      <c r="BF71" s="80">
        <v>81000000</v>
      </c>
      <c r="BG71" s="80">
        <v>0</v>
      </c>
      <c r="BH71" s="80">
        <v>83476020</v>
      </c>
      <c r="BI71" s="80">
        <v>97521873</v>
      </c>
      <c r="BJ71" s="80">
        <v>81000000</v>
      </c>
      <c r="BK71" s="80">
        <v>0</v>
      </c>
      <c r="BL71" s="80">
        <v>261997893</v>
      </c>
      <c r="BM71" s="74">
        <v>16045387</v>
      </c>
      <c r="BN71" s="80">
        <v>10550000</v>
      </c>
      <c r="BO71" s="80">
        <v>22548441</v>
      </c>
      <c r="BP71" s="133">
        <v>16045387</v>
      </c>
      <c r="BQ71" s="25">
        <v>0</v>
      </c>
      <c r="BR71" s="82" t="s">
        <v>2978</v>
      </c>
      <c r="BS71" s="82" t="s">
        <v>2979</v>
      </c>
      <c r="BT71" s="134" t="s">
        <v>2980</v>
      </c>
      <c r="BU71" s="26"/>
    </row>
    <row r="72" spans="1:73" ht="54.9" customHeight="1">
      <c r="A72" s="15">
        <v>71</v>
      </c>
      <c r="B72" s="16">
        <v>2</v>
      </c>
      <c r="C72" s="17" t="s">
        <v>413</v>
      </c>
      <c r="D72" s="16">
        <v>1</v>
      </c>
      <c r="E72" s="18" t="s">
        <v>2378</v>
      </c>
      <c r="F72" s="16">
        <v>6</v>
      </c>
      <c r="G72" s="18" t="s">
        <v>2410</v>
      </c>
      <c r="H72" s="19">
        <v>71</v>
      </c>
      <c r="I72" s="18" t="s">
        <v>2981</v>
      </c>
      <c r="J72" s="15">
        <v>2024</v>
      </c>
      <c r="K72" s="18" t="s">
        <v>2976</v>
      </c>
      <c r="L72" s="20" t="s">
        <v>84</v>
      </c>
      <c r="M72" s="17" t="s">
        <v>37</v>
      </c>
      <c r="N72" s="15">
        <v>20246</v>
      </c>
      <c r="O72" s="17" t="s">
        <v>2504</v>
      </c>
      <c r="P72" s="73">
        <v>100</v>
      </c>
      <c r="Q72" s="18" t="s">
        <v>2401</v>
      </c>
      <c r="R72" s="18" t="s">
        <v>2982</v>
      </c>
      <c r="S72" s="18" t="s">
        <v>2981</v>
      </c>
      <c r="T72" s="18" t="s">
        <v>2453</v>
      </c>
      <c r="U72" s="16">
        <v>11</v>
      </c>
      <c r="V72" s="20" t="s">
        <v>2454</v>
      </c>
      <c r="W72" s="20" t="s">
        <v>2983</v>
      </c>
      <c r="X72" s="16">
        <v>91</v>
      </c>
      <c r="Y72" s="20" t="s">
        <v>98</v>
      </c>
      <c r="Z72" s="20">
        <v>16</v>
      </c>
      <c r="AA72" s="20" t="s">
        <v>2456</v>
      </c>
      <c r="AB72" s="20">
        <v>35</v>
      </c>
      <c r="AC72" s="18" t="s">
        <v>2984</v>
      </c>
      <c r="AD72" s="79">
        <v>95000000</v>
      </c>
      <c r="AE72" s="79">
        <v>97000000</v>
      </c>
      <c r="AF72" s="79">
        <v>0</v>
      </c>
      <c r="AG72" s="79">
        <v>0</v>
      </c>
      <c r="AH72" s="79">
        <v>192000000</v>
      </c>
      <c r="AI72" s="63">
        <v>1</v>
      </c>
      <c r="AJ72" s="64">
        <v>100</v>
      </c>
      <c r="AK72" s="130">
        <v>1</v>
      </c>
      <c r="AL72" s="64">
        <v>103</v>
      </c>
      <c r="AM72" s="130">
        <v>1.03</v>
      </c>
      <c r="AN72" s="131" t="s">
        <v>2391</v>
      </c>
      <c r="AO72" s="131" t="s">
        <v>2391</v>
      </c>
      <c r="AP72" s="132" t="s">
        <v>2392</v>
      </c>
      <c r="AQ72" s="77">
        <v>49</v>
      </c>
      <c r="AR72" s="77">
        <v>51</v>
      </c>
      <c r="AS72" s="77">
        <v>0</v>
      </c>
      <c r="AT72" s="77">
        <v>0</v>
      </c>
      <c r="AU72" s="77">
        <v>52</v>
      </c>
      <c r="AV72" s="77">
        <v>51</v>
      </c>
      <c r="AW72" s="77">
        <v>0</v>
      </c>
      <c r="AX72" s="76">
        <v>0</v>
      </c>
      <c r="AY72" s="78" t="s">
        <v>2393</v>
      </c>
      <c r="AZ72" s="78" t="s">
        <v>2393</v>
      </c>
      <c r="BA72" s="78" t="s">
        <v>2473</v>
      </c>
      <c r="BB72" s="78"/>
      <c r="BC72" s="79">
        <v>0</v>
      </c>
      <c r="BD72" s="79">
        <v>87443000</v>
      </c>
      <c r="BE72" s="80">
        <v>106018000</v>
      </c>
      <c r="BF72" s="80">
        <v>0</v>
      </c>
      <c r="BG72" s="80">
        <v>0</v>
      </c>
      <c r="BH72" s="80">
        <v>83476020</v>
      </c>
      <c r="BI72" s="80">
        <v>97521873</v>
      </c>
      <c r="BJ72" s="80"/>
      <c r="BK72" s="80">
        <v>0</v>
      </c>
      <c r="BL72" s="80">
        <v>180997893</v>
      </c>
      <c r="BM72" s="74">
        <v>0</v>
      </c>
      <c r="BN72" s="80">
        <v>10550000</v>
      </c>
      <c r="BO72" s="80">
        <v>22548441</v>
      </c>
      <c r="BP72" s="133"/>
      <c r="BQ72" s="25">
        <v>0</v>
      </c>
      <c r="BR72" s="82" t="s">
        <v>2978</v>
      </c>
      <c r="BS72" s="82" t="s">
        <v>2985</v>
      </c>
      <c r="BT72" s="134" t="s">
        <v>2473</v>
      </c>
      <c r="BU72" s="26"/>
    </row>
    <row r="73" spans="1:73" ht="54.9" customHeight="1">
      <c r="A73" s="15">
        <v>72</v>
      </c>
      <c r="B73" s="16">
        <v>2</v>
      </c>
      <c r="C73" s="17" t="s">
        <v>413</v>
      </c>
      <c r="D73" s="16">
        <v>1</v>
      </c>
      <c r="E73" s="18" t="s">
        <v>2378</v>
      </c>
      <c r="F73" s="16">
        <v>6</v>
      </c>
      <c r="G73" s="18" t="s">
        <v>2410</v>
      </c>
      <c r="H73" s="19">
        <v>72</v>
      </c>
      <c r="I73" s="18" t="s">
        <v>2986</v>
      </c>
      <c r="J73" s="15">
        <v>2024</v>
      </c>
      <c r="K73" s="18" t="s">
        <v>2976</v>
      </c>
      <c r="L73" s="20" t="s">
        <v>2987</v>
      </c>
      <c r="M73" s="17" t="s">
        <v>37</v>
      </c>
      <c r="N73" s="15">
        <v>20241</v>
      </c>
      <c r="O73" s="17" t="s">
        <v>2504</v>
      </c>
      <c r="P73" s="73">
        <v>200</v>
      </c>
      <c r="Q73" s="18" t="s">
        <v>2401</v>
      </c>
      <c r="R73" s="18" t="s">
        <v>2988</v>
      </c>
      <c r="S73" s="18" t="s">
        <v>2986</v>
      </c>
      <c r="T73" s="18" t="s">
        <v>2453</v>
      </c>
      <c r="U73" s="16">
        <v>11</v>
      </c>
      <c r="V73" s="20" t="s">
        <v>2454</v>
      </c>
      <c r="W73" s="20" t="s">
        <v>2989</v>
      </c>
      <c r="X73" s="16">
        <v>91</v>
      </c>
      <c r="Y73" s="20" t="s">
        <v>98</v>
      </c>
      <c r="Z73" s="20">
        <v>16</v>
      </c>
      <c r="AA73" s="20" t="s">
        <v>2456</v>
      </c>
      <c r="AB73" s="20">
        <v>31</v>
      </c>
      <c r="AC73" s="18" t="s">
        <v>2990</v>
      </c>
      <c r="AD73" s="79">
        <v>95000000</v>
      </c>
      <c r="AE73" s="79">
        <v>98000000</v>
      </c>
      <c r="AF73" s="79">
        <v>100000000</v>
      </c>
      <c r="AG73" s="79">
        <v>104000000</v>
      </c>
      <c r="AH73" s="79">
        <v>397000000</v>
      </c>
      <c r="AI73" s="63">
        <v>1</v>
      </c>
      <c r="AJ73" s="64">
        <v>147</v>
      </c>
      <c r="AK73" s="130">
        <v>0.73499999999999999</v>
      </c>
      <c r="AL73" s="64">
        <v>124</v>
      </c>
      <c r="AM73" s="130">
        <v>0.62</v>
      </c>
      <c r="AN73" s="131" t="s">
        <v>2390</v>
      </c>
      <c r="AO73" s="131" t="s">
        <v>2406</v>
      </c>
      <c r="AP73" s="132" t="s">
        <v>2392</v>
      </c>
      <c r="AQ73" s="77">
        <v>48</v>
      </c>
      <c r="AR73" s="77">
        <v>49</v>
      </c>
      <c r="AS73" s="77">
        <v>50</v>
      </c>
      <c r="AT73" s="77">
        <v>0</v>
      </c>
      <c r="AU73" s="77">
        <v>75</v>
      </c>
      <c r="AV73" s="77">
        <v>49</v>
      </c>
      <c r="AW73" s="77">
        <v>0</v>
      </c>
      <c r="AX73" s="76">
        <v>0</v>
      </c>
      <c r="AY73" s="78" t="s">
        <v>2393</v>
      </c>
      <c r="AZ73" s="78" t="s">
        <v>2393</v>
      </c>
      <c r="BA73" s="78" t="s">
        <v>2394</v>
      </c>
      <c r="BB73" s="78"/>
      <c r="BC73" s="79">
        <v>100000000</v>
      </c>
      <c r="BD73" s="79">
        <v>87443000</v>
      </c>
      <c r="BE73" s="80">
        <v>107111000</v>
      </c>
      <c r="BF73" s="80">
        <v>100000000</v>
      </c>
      <c r="BG73" s="80">
        <v>0</v>
      </c>
      <c r="BH73" s="80">
        <v>83476020</v>
      </c>
      <c r="BI73" s="80">
        <v>97521873</v>
      </c>
      <c r="BJ73" s="80">
        <v>99968800</v>
      </c>
      <c r="BK73" s="80">
        <v>0</v>
      </c>
      <c r="BL73" s="80">
        <v>280966693</v>
      </c>
      <c r="BM73" s="74">
        <v>10349387</v>
      </c>
      <c r="BN73" s="80">
        <v>10550000</v>
      </c>
      <c r="BO73" s="80">
        <v>22548441</v>
      </c>
      <c r="BP73" s="133">
        <v>10349387</v>
      </c>
      <c r="BQ73" s="25">
        <v>0</v>
      </c>
      <c r="BR73" s="82" t="s">
        <v>2978</v>
      </c>
      <c r="BS73" s="82" t="s">
        <v>2991</v>
      </c>
      <c r="BT73" s="134" t="s">
        <v>2971</v>
      </c>
      <c r="BU73" s="26"/>
    </row>
    <row r="74" spans="1:73" ht="54.9" customHeight="1">
      <c r="A74" s="15">
        <v>73</v>
      </c>
      <c r="B74" s="16">
        <v>2</v>
      </c>
      <c r="C74" s="17" t="s">
        <v>413</v>
      </c>
      <c r="D74" s="16">
        <v>1</v>
      </c>
      <c r="E74" s="18" t="s">
        <v>2378</v>
      </c>
      <c r="F74" s="16">
        <v>6</v>
      </c>
      <c r="G74" s="18" t="s">
        <v>2410</v>
      </c>
      <c r="H74" s="19">
        <v>73</v>
      </c>
      <c r="I74" s="18" t="s">
        <v>2992</v>
      </c>
      <c r="J74" s="15">
        <v>2024</v>
      </c>
      <c r="K74" s="18" t="s">
        <v>2976</v>
      </c>
      <c r="L74" s="20" t="s">
        <v>123</v>
      </c>
      <c r="M74" s="17" t="s">
        <v>37</v>
      </c>
      <c r="N74" s="15">
        <v>20244</v>
      </c>
      <c r="O74" s="17" t="s">
        <v>2504</v>
      </c>
      <c r="P74" s="73">
        <v>400</v>
      </c>
      <c r="Q74" s="18" t="s">
        <v>2401</v>
      </c>
      <c r="R74" s="18" t="s">
        <v>2993</v>
      </c>
      <c r="S74" s="18" t="s">
        <v>2992</v>
      </c>
      <c r="T74" s="18" t="s">
        <v>2453</v>
      </c>
      <c r="U74" s="16">
        <v>11</v>
      </c>
      <c r="V74" s="20" t="s">
        <v>2454</v>
      </c>
      <c r="W74" s="20" t="s">
        <v>121</v>
      </c>
      <c r="X74" s="16">
        <v>91</v>
      </c>
      <c r="Y74" s="20" t="s">
        <v>98</v>
      </c>
      <c r="Z74" s="20">
        <v>16</v>
      </c>
      <c r="AA74" s="20" t="s">
        <v>2456</v>
      </c>
      <c r="AB74" s="20">
        <v>32</v>
      </c>
      <c r="AC74" s="18" t="s">
        <v>2994</v>
      </c>
      <c r="AD74" s="79">
        <v>87000000</v>
      </c>
      <c r="AE74" s="79">
        <v>91000000</v>
      </c>
      <c r="AF74" s="79">
        <v>93000000</v>
      </c>
      <c r="AG74" s="79">
        <v>95000000</v>
      </c>
      <c r="AH74" s="79">
        <v>366000000</v>
      </c>
      <c r="AI74" s="63">
        <v>1</v>
      </c>
      <c r="AJ74" s="64">
        <v>194</v>
      </c>
      <c r="AK74" s="130">
        <v>0.48499999999999999</v>
      </c>
      <c r="AL74" s="64">
        <v>199</v>
      </c>
      <c r="AM74" s="130">
        <v>0.4975</v>
      </c>
      <c r="AN74" s="131" t="s">
        <v>2406</v>
      </c>
      <c r="AO74" s="131" t="s">
        <v>2406</v>
      </c>
      <c r="AP74" s="132" t="s">
        <v>2392</v>
      </c>
      <c r="AQ74" s="77">
        <v>95</v>
      </c>
      <c r="AR74" s="77">
        <v>99</v>
      </c>
      <c r="AS74" s="77">
        <v>0</v>
      </c>
      <c r="AT74" s="77">
        <v>0</v>
      </c>
      <c r="AU74" s="77">
        <v>100</v>
      </c>
      <c r="AV74" s="77">
        <v>99</v>
      </c>
      <c r="AW74" s="77">
        <v>0</v>
      </c>
      <c r="AX74" s="76">
        <v>0</v>
      </c>
      <c r="AY74" s="78" t="s">
        <v>2393</v>
      </c>
      <c r="AZ74" s="78" t="s">
        <v>2393</v>
      </c>
      <c r="BA74" s="78" t="s">
        <v>2848</v>
      </c>
      <c r="BB74" s="78"/>
      <c r="BC74" s="79">
        <v>110000000</v>
      </c>
      <c r="BD74" s="79">
        <v>80080000</v>
      </c>
      <c r="BE74" s="80">
        <v>99461000</v>
      </c>
      <c r="BF74" s="80">
        <v>110000000</v>
      </c>
      <c r="BG74" s="80">
        <v>0</v>
      </c>
      <c r="BH74" s="80">
        <v>79205411</v>
      </c>
      <c r="BI74" s="80">
        <v>97521873</v>
      </c>
      <c r="BJ74" s="80">
        <v>105348600</v>
      </c>
      <c r="BK74" s="80">
        <v>0</v>
      </c>
      <c r="BL74" s="80">
        <v>282075884</v>
      </c>
      <c r="BM74" s="74">
        <v>21741387</v>
      </c>
      <c r="BN74" s="80">
        <v>10550000</v>
      </c>
      <c r="BO74" s="80">
        <v>22548441</v>
      </c>
      <c r="BP74" s="133">
        <v>21741387</v>
      </c>
      <c r="BQ74" s="25">
        <v>0</v>
      </c>
      <c r="BR74" s="82" t="s">
        <v>2995</v>
      </c>
      <c r="BS74" s="82" t="s">
        <v>2996</v>
      </c>
      <c r="BT74" s="134" t="s">
        <v>2971</v>
      </c>
      <c r="BU74" s="26"/>
    </row>
    <row r="75" spans="1:73" ht="54.9" customHeight="1">
      <c r="A75" s="15">
        <v>74</v>
      </c>
      <c r="B75" s="16">
        <v>2</v>
      </c>
      <c r="C75" s="17" t="s">
        <v>413</v>
      </c>
      <c r="D75" s="16">
        <v>1</v>
      </c>
      <c r="E75" s="18" t="s">
        <v>2378</v>
      </c>
      <c r="F75" s="16">
        <v>6</v>
      </c>
      <c r="G75" s="18" t="s">
        <v>2410</v>
      </c>
      <c r="H75" s="19">
        <v>74</v>
      </c>
      <c r="I75" s="18" t="s">
        <v>2997</v>
      </c>
      <c r="J75" s="15">
        <v>2024</v>
      </c>
      <c r="K75" s="18" t="s">
        <v>2976</v>
      </c>
      <c r="L75" s="20" t="s">
        <v>2998</v>
      </c>
      <c r="M75" s="17" t="s">
        <v>37</v>
      </c>
      <c r="N75" s="15">
        <v>20243</v>
      </c>
      <c r="O75" s="17" t="s">
        <v>2504</v>
      </c>
      <c r="P75" s="73">
        <v>400</v>
      </c>
      <c r="Q75" s="18" t="s">
        <v>2401</v>
      </c>
      <c r="R75" s="18" t="s">
        <v>2999</v>
      </c>
      <c r="S75" s="18" t="s">
        <v>2997</v>
      </c>
      <c r="T75" s="18" t="s">
        <v>2453</v>
      </c>
      <c r="U75" s="16">
        <v>11</v>
      </c>
      <c r="V75" s="20" t="s">
        <v>2454</v>
      </c>
      <c r="W75" s="20" t="s">
        <v>3000</v>
      </c>
      <c r="X75" s="16">
        <v>91</v>
      </c>
      <c r="Y75" s="20" t="s">
        <v>98</v>
      </c>
      <c r="Z75" s="20">
        <v>16</v>
      </c>
      <c r="AA75" s="20" t="s">
        <v>2456</v>
      </c>
      <c r="AB75" s="20">
        <v>34</v>
      </c>
      <c r="AC75" s="18" t="s">
        <v>3001</v>
      </c>
      <c r="AD75" s="79">
        <v>78000000</v>
      </c>
      <c r="AE75" s="79">
        <v>79000000</v>
      </c>
      <c r="AF75" s="79">
        <v>82000000</v>
      </c>
      <c r="AG75" s="79">
        <v>84000000</v>
      </c>
      <c r="AH75" s="79">
        <v>323000000</v>
      </c>
      <c r="AI75" s="63">
        <v>1</v>
      </c>
      <c r="AJ75" s="64">
        <v>195</v>
      </c>
      <c r="AK75" s="130">
        <v>0.48749999999999999</v>
      </c>
      <c r="AL75" s="64">
        <v>226</v>
      </c>
      <c r="AM75" s="130">
        <v>0.56499999999999995</v>
      </c>
      <c r="AN75" s="131" t="s">
        <v>2406</v>
      </c>
      <c r="AO75" s="131" t="s">
        <v>2406</v>
      </c>
      <c r="AP75" s="132" t="s">
        <v>2392</v>
      </c>
      <c r="AQ75" s="77">
        <v>97</v>
      </c>
      <c r="AR75" s="77">
        <v>98</v>
      </c>
      <c r="AS75" s="77">
        <v>0</v>
      </c>
      <c r="AT75" s="77">
        <v>0</v>
      </c>
      <c r="AU75" s="77">
        <v>100</v>
      </c>
      <c r="AV75" s="77">
        <v>126</v>
      </c>
      <c r="AW75" s="77">
        <v>0</v>
      </c>
      <c r="AX75" s="76">
        <v>0</v>
      </c>
      <c r="AY75" s="78" t="s">
        <v>2393</v>
      </c>
      <c r="AZ75" s="78" t="s">
        <v>2393</v>
      </c>
      <c r="BA75" s="78" t="s">
        <v>2848</v>
      </c>
      <c r="BB75" s="78"/>
      <c r="BC75" s="79">
        <v>82000000</v>
      </c>
      <c r="BD75" s="79">
        <v>71796000</v>
      </c>
      <c r="BE75" s="80">
        <v>86345000</v>
      </c>
      <c r="BF75" s="80">
        <v>82000000</v>
      </c>
      <c r="BG75" s="80">
        <v>0</v>
      </c>
      <c r="BH75" s="80">
        <v>79205409</v>
      </c>
      <c r="BI75" s="80">
        <v>114521900</v>
      </c>
      <c r="BJ75" s="80">
        <v>67481961</v>
      </c>
      <c r="BK75" s="80">
        <v>0</v>
      </c>
      <c r="BL75" s="80">
        <v>261209270</v>
      </c>
      <c r="BM75" s="74">
        <v>16045384</v>
      </c>
      <c r="BN75" s="80">
        <v>10550000</v>
      </c>
      <c r="BO75" s="80">
        <v>22548461</v>
      </c>
      <c r="BP75" s="133">
        <v>16045384</v>
      </c>
      <c r="BQ75" s="25">
        <v>0</v>
      </c>
      <c r="BR75" s="82" t="s">
        <v>2995</v>
      </c>
      <c r="BS75" s="82" t="s">
        <v>2979</v>
      </c>
      <c r="BT75" s="134" t="s">
        <v>2971</v>
      </c>
      <c r="BU75" s="26"/>
    </row>
    <row r="76" spans="1:73" ht="54.9" customHeight="1">
      <c r="A76" s="15">
        <v>75</v>
      </c>
      <c r="B76" s="16">
        <v>2</v>
      </c>
      <c r="C76" s="17" t="s">
        <v>413</v>
      </c>
      <c r="D76" s="16">
        <v>1</v>
      </c>
      <c r="E76" s="18" t="s">
        <v>2378</v>
      </c>
      <c r="F76" s="16">
        <v>6</v>
      </c>
      <c r="G76" s="18" t="s">
        <v>2410</v>
      </c>
      <c r="H76" s="19">
        <v>75</v>
      </c>
      <c r="I76" s="18" t="s">
        <v>3002</v>
      </c>
      <c r="J76" s="15">
        <v>2024</v>
      </c>
      <c r="K76" s="18" t="s">
        <v>2976</v>
      </c>
      <c r="L76" s="20" t="s">
        <v>3003</v>
      </c>
      <c r="M76" s="17" t="s">
        <v>37</v>
      </c>
      <c r="N76" s="15">
        <v>20245</v>
      </c>
      <c r="O76" s="17" t="s">
        <v>2504</v>
      </c>
      <c r="P76" s="73">
        <v>400</v>
      </c>
      <c r="Q76" s="18" t="s">
        <v>2401</v>
      </c>
      <c r="R76" s="18" t="s">
        <v>3004</v>
      </c>
      <c r="S76" s="18" t="s">
        <v>3002</v>
      </c>
      <c r="T76" s="18" t="s">
        <v>2453</v>
      </c>
      <c r="U76" s="16">
        <v>11</v>
      </c>
      <c r="V76" s="20" t="s">
        <v>2454</v>
      </c>
      <c r="W76" s="20" t="s">
        <v>3005</v>
      </c>
      <c r="X76" s="16">
        <v>91</v>
      </c>
      <c r="Y76" s="20" t="s">
        <v>98</v>
      </c>
      <c r="Z76" s="20">
        <v>16</v>
      </c>
      <c r="AA76" s="20" t="s">
        <v>2456</v>
      </c>
      <c r="AB76" s="20">
        <v>36</v>
      </c>
      <c r="AC76" s="18" t="s">
        <v>3006</v>
      </c>
      <c r="AD76" s="79">
        <v>103000000</v>
      </c>
      <c r="AE76" s="79">
        <v>106000000</v>
      </c>
      <c r="AF76" s="79">
        <v>110000000</v>
      </c>
      <c r="AG76" s="79">
        <v>114000000</v>
      </c>
      <c r="AH76" s="79">
        <v>433000000</v>
      </c>
      <c r="AI76" s="63">
        <v>1</v>
      </c>
      <c r="AJ76" s="64">
        <v>295</v>
      </c>
      <c r="AK76" s="130">
        <v>0.73750000000000004</v>
      </c>
      <c r="AL76" s="64">
        <v>198</v>
      </c>
      <c r="AM76" s="130">
        <v>0.495</v>
      </c>
      <c r="AN76" s="131" t="s">
        <v>2390</v>
      </c>
      <c r="AO76" s="131" t="s">
        <v>2406</v>
      </c>
      <c r="AP76" s="132" t="s">
        <v>2392</v>
      </c>
      <c r="AQ76" s="77">
        <v>95</v>
      </c>
      <c r="AR76" s="77">
        <v>98</v>
      </c>
      <c r="AS76" s="77">
        <v>102</v>
      </c>
      <c r="AT76" s="77">
        <v>0</v>
      </c>
      <c r="AU76" s="77">
        <v>100</v>
      </c>
      <c r="AV76" s="77">
        <v>98</v>
      </c>
      <c r="AW76" s="77">
        <v>0</v>
      </c>
      <c r="AX76" s="76">
        <v>0</v>
      </c>
      <c r="AY76" s="78" t="s">
        <v>2393</v>
      </c>
      <c r="AZ76" s="78" t="s">
        <v>2393</v>
      </c>
      <c r="BA76" s="78" t="s">
        <v>2394</v>
      </c>
      <c r="BB76" s="78"/>
      <c r="BC76" s="79">
        <v>93000000</v>
      </c>
      <c r="BD76" s="79">
        <v>94807000</v>
      </c>
      <c r="BE76" s="80">
        <v>115855000</v>
      </c>
      <c r="BF76" s="80">
        <v>93000000</v>
      </c>
      <c r="BG76" s="80">
        <v>0</v>
      </c>
      <c r="BH76" s="80">
        <v>83476019</v>
      </c>
      <c r="BI76" s="80">
        <v>97521873</v>
      </c>
      <c r="BJ76" s="80">
        <v>93000000</v>
      </c>
      <c r="BK76" s="80">
        <v>0</v>
      </c>
      <c r="BL76" s="80">
        <v>273997892</v>
      </c>
      <c r="BM76" s="74">
        <v>16045387</v>
      </c>
      <c r="BN76" s="80">
        <v>10550000</v>
      </c>
      <c r="BO76" s="80">
        <v>22548441</v>
      </c>
      <c r="BP76" s="133">
        <v>16045387</v>
      </c>
      <c r="BQ76" s="25">
        <v>0</v>
      </c>
      <c r="BR76" s="82" t="s">
        <v>2978</v>
      </c>
      <c r="BS76" s="82" t="s">
        <v>3007</v>
      </c>
      <c r="BT76" s="134" t="s">
        <v>2971</v>
      </c>
      <c r="BU76" s="26"/>
    </row>
    <row r="77" spans="1:73" ht="54.9" customHeight="1">
      <c r="A77" s="15">
        <v>76</v>
      </c>
      <c r="B77" s="16">
        <v>2</v>
      </c>
      <c r="C77" s="17" t="s">
        <v>413</v>
      </c>
      <c r="D77" s="16">
        <v>1</v>
      </c>
      <c r="E77" s="18" t="s">
        <v>2378</v>
      </c>
      <c r="F77" s="16">
        <v>8</v>
      </c>
      <c r="G77" s="18" t="s">
        <v>3008</v>
      </c>
      <c r="H77" s="19">
        <v>76</v>
      </c>
      <c r="I77" s="29" t="s">
        <v>3009</v>
      </c>
      <c r="J77" s="15">
        <v>2025</v>
      </c>
      <c r="K77" s="18" t="s">
        <v>3010</v>
      </c>
      <c r="L77" s="20" t="s">
        <v>51</v>
      </c>
      <c r="M77" s="17" t="s">
        <v>37</v>
      </c>
      <c r="N77" s="15">
        <v>20251</v>
      </c>
      <c r="O77" s="17" t="s">
        <v>2504</v>
      </c>
      <c r="P77" s="73">
        <v>200</v>
      </c>
      <c r="Q77" s="18" t="s">
        <v>2401</v>
      </c>
      <c r="R77" s="18" t="s">
        <v>3011</v>
      </c>
      <c r="S77" s="18" t="s">
        <v>3009</v>
      </c>
      <c r="T77" s="18" t="s">
        <v>2453</v>
      </c>
      <c r="U77" s="16">
        <v>11</v>
      </c>
      <c r="V77" s="20" t="s">
        <v>2454</v>
      </c>
      <c r="W77" s="20" t="s">
        <v>3012</v>
      </c>
      <c r="X77" s="16">
        <v>91</v>
      </c>
      <c r="Y77" s="20" t="s">
        <v>98</v>
      </c>
      <c r="Z77" s="20">
        <v>16</v>
      </c>
      <c r="AA77" s="20" t="s">
        <v>2456</v>
      </c>
      <c r="AB77" s="20">
        <v>37</v>
      </c>
      <c r="AC77" s="18" t="s">
        <v>3013</v>
      </c>
      <c r="AD77" s="79">
        <v>0</v>
      </c>
      <c r="AE77" s="79">
        <v>0</v>
      </c>
      <c r="AF77" s="79">
        <v>103000000</v>
      </c>
      <c r="AG77" s="79">
        <v>104000000</v>
      </c>
      <c r="AH77" s="79">
        <v>207000000</v>
      </c>
      <c r="AI77" s="63">
        <v>1</v>
      </c>
      <c r="AJ77" s="64">
        <v>100</v>
      </c>
      <c r="AK77" s="130">
        <v>0.5</v>
      </c>
      <c r="AL77" s="64">
        <v>0</v>
      </c>
      <c r="AM77" s="130">
        <v>0</v>
      </c>
      <c r="AN77" s="131" t="s">
        <v>2406</v>
      </c>
      <c r="AO77" s="131" t="s">
        <v>2471</v>
      </c>
      <c r="AP77" s="132" t="s">
        <v>2392</v>
      </c>
      <c r="AQ77" s="77">
        <v>0</v>
      </c>
      <c r="AR77" s="77">
        <v>0</v>
      </c>
      <c r="AS77" s="77">
        <v>100</v>
      </c>
      <c r="AT77" s="77">
        <v>0</v>
      </c>
      <c r="AU77" s="77">
        <v>0</v>
      </c>
      <c r="AV77" s="77">
        <v>0</v>
      </c>
      <c r="AW77" s="77">
        <v>0</v>
      </c>
      <c r="AX77" s="76">
        <v>0</v>
      </c>
      <c r="AY77" s="78" t="s">
        <v>2473</v>
      </c>
      <c r="AZ77" s="78" t="s">
        <v>2473</v>
      </c>
      <c r="BA77" s="78" t="s">
        <v>2394</v>
      </c>
      <c r="BB77" s="78"/>
      <c r="BC77" s="79">
        <v>265000000</v>
      </c>
      <c r="BD77" s="79">
        <v>0</v>
      </c>
      <c r="BE77" s="80">
        <v>0</v>
      </c>
      <c r="BF77" s="80">
        <v>265000000</v>
      </c>
      <c r="BG77" s="80">
        <v>0</v>
      </c>
      <c r="BH77" s="80"/>
      <c r="BI77" s="80"/>
      <c r="BJ77" s="80">
        <v>247500000</v>
      </c>
      <c r="BK77" s="80">
        <v>0</v>
      </c>
      <c r="BL77" s="80">
        <v>247500000</v>
      </c>
      <c r="BM77" s="74">
        <v>30580000</v>
      </c>
      <c r="BN77" s="80"/>
      <c r="BO77" s="80"/>
      <c r="BP77" s="133">
        <v>30580000</v>
      </c>
      <c r="BQ77" s="25">
        <v>0</v>
      </c>
      <c r="BR77" s="82" t="s">
        <v>2473</v>
      </c>
      <c r="BS77" s="82" t="s">
        <v>2473</v>
      </c>
      <c r="BT77" s="134" t="s">
        <v>3014</v>
      </c>
      <c r="BU77" s="26"/>
    </row>
    <row r="78" spans="1:73" ht="54.9" customHeight="1">
      <c r="A78" s="15">
        <v>77</v>
      </c>
      <c r="B78" s="16">
        <v>2</v>
      </c>
      <c r="C78" s="17" t="s">
        <v>413</v>
      </c>
      <c r="D78" s="16">
        <v>1</v>
      </c>
      <c r="E78" s="18" t="s">
        <v>2378</v>
      </c>
      <c r="F78" s="16">
        <v>12</v>
      </c>
      <c r="G78" s="18" t="s">
        <v>2512</v>
      </c>
      <c r="H78" s="19">
        <v>77</v>
      </c>
      <c r="I78" s="18" t="s">
        <v>3015</v>
      </c>
      <c r="J78" s="15">
        <v>1830</v>
      </c>
      <c r="K78" s="18" t="s">
        <v>3016</v>
      </c>
      <c r="L78" s="20" t="s">
        <v>2515</v>
      </c>
      <c r="M78" s="17" t="s">
        <v>37</v>
      </c>
      <c r="N78" s="15">
        <v>18301</v>
      </c>
      <c r="O78" s="17" t="s">
        <v>2516</v>
      </c>
      <c r="P78" s="73">
        <v>16</v>
      </c>
      <c r="Q78" s="18" t="s">
        <v>2517</v>
      </c>
      <c r="R78" s="18" t="s">
        <v>2518</v>
      </c>
      <c r="S78" s="18" t="s">
        <v>3015</v>
      </c>
      <c r="T78" s="18" t="s">
        <v>2385</v>
      </c>
      <c r="U78" s="16">
        <v>4</v>
      </c>
      <c r="V78" s="20" t="s">
        <v>2519</v>
      </c>
      <c r="W78" s="20" t="s">
        <v>2520</v>
      </c>
      <c r="X78" s="16">
        <v>90</v>
      </c>
      <c r="Y78" s="20" t="s">
        <v>212</v>
      </c>
      <c r="Z78" s="20">
        <v>2</v>
      </c>
      <c r="AA78" s="20" t="s">
        <v>2482</v>
      </c>
      <c r="AB78" s="20">
        <v>3</v>
      </c>
      <c r="AC78" s="18" t="s">
        <v>2229</v>
      </c>
      <c r="AD78" s="79">
        <v>604000000</v>
      </c>
      <c r="AE78" s="79">
        <v>623000000</v>
      </c>
      <c r="AF78" s="79">
        <v>642000000</v>
      </c>
      <c r="AG78" s="79">
        <v>663000000</v>
      </c>
      <c r="AH78" s="79">
        <v>2532000000</v>
      </c>
      <c r="AI78" s="63">
        <v>1</v>
      </c>
      <c r="AJ78" s="64">
        <v>9</v>
      </c>
      <c r="AK78" s="130">
        <v>0.5625</v>
      </c>
      <c r="AL78" s="64">
        <v>8</v>
      </c>
      <c r="AM78" s="130">
        <v>0.5</v>
      </c>
      <c r="AN78" s="131" t="s">
        <v>2406</v>
      </c>
      <c r="AO78" s="131" t="s">
        <v>2406</v>
      </c>
      <c r="AP78" s="132" t="s">
        <v>2392</v>
      </c>
      <c r="AQ78" s="77">
        <v>4</v>
      </c>
      <c r="AR78" s="77">
        <v>4</v>
      </c>
      <c r="AS78" s="77">
        <v>1</v>
      </c>
      <c r="AT78" s="77">
        <v>0</v>
      </c>
      <c r="AU78" s="77">
        <v>4</v>
      </c>
      <c r="AV78" s="77">
        <v>4</v>
      </c>
      <c r="AW78" s="77">
        <v>0</v>
      </c>
      <c r="AX78" s="76">
        <v>0</v>
      </c>
      <c r="AY78" s="78" t="s">
        <v>2393</v>
      </c>
      <c r="AZ78" s="78" t="s">
        <v>2393</v>
      </c>
      <c r="BA78" s="78" t="s">
        <v>2394</v>
      </c>
      <c r="BB78" s="78"/>
      <c r="BC78" s="79">
        <v>642000000</v>
      </c>
      <c r="BD78" s="79">
        <v>555955000</v>
      </c>
      <c r="BE78" s="80">
        <v>623000000</v>
      </c>
      <c r="BF78" s="80">
        <v>642000000</v>
      </c>
      <c r="BG78" s="80">
        <v>0</v>
      </c>
      <c r="BH78" s="80">
        <v>555799862</v>
      </c>
      <c r="BI78" s="80">
        <v>556345363</v>
      </c>
      <c r="BJ78" s="80">
        <v>505961430</v>
      </c>
      <c r="BK78" s="80">
        <v>0</v>
      </c>
      <c r="BL78" s="80">
        <v>1618106655</v>
      </c>
      <c r="BM78" s="74">
        <v>64570000</v>
      </c>
      <c r="BN78" s="80">
        <v>223337580</v>
      </c>
      <c r="BO78" s="80">
        <v>177234667</v>
      </c>
      <c r="BP78" s="133">
        <v>64570000</v>
      </c>
      <c r="BQ78" s="25">
        <v>0</v>
      </c>
      <c r="BR78" s="82" t="s">
        <v>3017</v>
      </c>
      <c r="BS78" s="82" t="s">
        <v>3018</v>
      </c>
      <c r="BT78" s="134" t="s">
        <v>3019</v>
      </c>
      <c r="BU78" s="26"/>
    </row>
    <row r="79" spans="1:73" ht="54.9" customHeight="1">
      <c r="A79" s="15">
        <v>78</v>
      </c>
      <c r="B79" s="16">
        <v>2</v>
      </c>
      <c r="C79" s="17" t="s">
        <v>413</v>
      </c>
      <c r="D79" s="16">
        <v>1</v>
      </c>
      <c r="E79" s="18" t="s">
        <v>2378</v>
      </c>
      <c r="F79" s="16">
        <v>14</v>
      </c>
      <c r="G79" s="18" t="s">
        <v>2524</v>
      </c>
      <c r="H79" s="19">
        <v>78</v>
      </c>
      <c r="I79" s="29" t="s">
        <v>3020</v>
      </c>
      <c r="J79" s="15">
        <v>1842</v>
      </c>
      <c r="K79" s="18" t="s">
        <v>3021</v>
      </c>
      <c r="L79" s="20" t="s">
        <v>60</v>
      </c>
      <c r="M79" s="17" t="s">
        <v>37</v>
      </c>
      <c r="N79" s="15">
        <v>18421</v>
      </c>
      <c r="O79" s="17" t="s">
        <v>2464</v>
      </c>
      <c r="P79" s="73">
        <v>4</v>
      </c>
      <c r="Q79" s="18" t="s">
        <v>2489</v>
      </c>
      <c r="R79" s="18" t="s">
        <v>2527</v>
      </c>
      <c r="S79" s="18" t="s">
        <v>3020</v>
      </c>
      <c r="T79" s="18" t="s">
        <v>32</v>
      </c>
      <c r="U79" s="16">
        <v>6</v>
      </c>
      <c r="V79" s="20" t="s">
        <v>2467</v>
      </c>
      <c r="W79" s="20" t="s">
        <v>2528</v>
      </c>
      <c r="X79" s="16">
        <v>90</v>
      </c>
      <c r="Y79" s="20" t="s">
        <v>212</v>
      </c>
      <c r="Z79" s="20">
        <v>3</v>
      </c>
      <c r="AA79" s="20" t="s">
        <v>2529</v>
      </c>
      <c r="AB79" s="20">
        <v>4</v>
      </c>
      <c r="AC79" s="18" t="s">
        <v>2530</v>
      </c>
      <c r="AD79" s="79">
        <v>0</v>
      </c>
      <c r="AE79" s="79">
        <v>0</v>
      </c>
      <c r="AF79" s="79">
        <v>0</v>
      </c>
      <c r="AG79" s="79">
        <v>560000000</v>
      </c>
      <c r="AH79" s="79">
        <v>560000000</v>
      </c>
      <c r="AI79" s="63">
        <v>1</v>
      </c>
      <c r="AJ79" s="64">
        <v>0</v>
      </c>
      <c r="AK79" s="130">
        <v>0</v>
      </c>
      <c r="AL79" s="64">
        <v>0</v>
      </c>
      <c r="AM79" s="130">
        <v>0</v>
      </c>
      <c r="AN79" s="131" t="s">
        <v>2471</v>
      </c>
      <c r="AO79" s="131" t="s">
        <v>2471</v>
      </c>
      <c r="AP79" s="132" t="s">
        <v>2392</v>
      </c>
      <c r="AQ79" s="77">
        <v>0</v>
      </c>
      <c r="AR79" s="77">
        <v>0</v>
      </c>
      <c r="AS79" s="77">
        <v>0</v>
      </c>
      <c r="AT79" s="77">
        <v>0</v>
      </c>
      <c r="AU79" s="77">
        <v>0</v>
      </c>
      <c r="AV79" s="77">
        <v>0</v>
      </c>
      <c r="AW79" s="77">
        <v>0</v>
      </c>
      <c r="AX79" s="76">
        <v>0</v>
      </c>
      <c r="AY79" s="78" t="s">
        <v>2473</v>
      </c>
      <c r="AZ79" s="78" t="s">
        <v>2473</v>
      </c>
      <c r="BA79" s="78" t="s">
        <v>2473</v>
      </c>
      <c r="BB79" s="78"/>
      <c r="BC79" s="79">
        <v>0</v>
      </c>
      <c r="BD79" s="79">
        <v>0</v>
      </c>
      <c r="BE79" s="80">
        <v>0</v>
      </c>
      <c r="BF79" s="80">
        <v>0</v>
      </c>
      <c r="BG79" s="80">
        <v>0</v>
      </c>
      <c r="BH79" s="80"/>
      <c r="BI79" s="80"/>
      <c r="BJ79" s="80"/>
      <c r="BK79" s="80">
        <v>0</v>
      </c>
      <c r="BL79" s="80">
        <v>0</v>
      </c>
      <c r="BM79" s="74">
        <v>0</v>
      </c>
      <c r="BN79" s="80"/>
      <c r="BO79" s="80"/>
      <c r="BP79" s="133"/>
      <c r="BQ79" s="25">
        <v>0</v>
      </c>
      <c r="BR79" s="82" t="s">
        <v>2473</v>
      </c>
      <c r="BS79" s="82" t="s">
        <v>2473</v>
      </c>
      <c r="BT79" s="134" t="s">
        <v>2473</v>
      </c>
      <c r="BU79" s="26"/>
    </row>
    <row r="80" spans="1:73" ht="54.9" customHeight="1">
      <c r="A80" s="15">
        <v>79</v>
      </c>
      <c r="B80" s="16">
        <v>2</v>
      </c>
      <c r="C80" s="17" t="s">
        <v>413</v>
      </c>
      <c r="D80" s="16">
        <v>1</v>
      </c>
      <c r="E80" s="18" t="s">
        <v>2378</v>
      </c>
      <c r="F80" s="16">
        <v>17</v>
      </c>
      <c r="G80" s="18" t="s">
        <v>2533</v>
      </c>
      <c r="H80" s="19">
        <v>79</v>
      </c>
      <c r="I80" s="18" t="s">
        <v>3022</v>
      </c>
      <c r="J80" s="15">
        <v>1695</v>
      </c>
      <c r="K80" s="18" t="s">
        <v>3023</v>
      </c>
      <c r="L80" s="20" t="s">
        <v>60</v>
      </c>
      <c r="M80" s="17" t="s">
        <v>37</v>
      </c>
      <c r="N80" s="15">
        <v>16951</v>
      </c>
      <c r="O80" s="17" t="s">
        <v>2464</v>
      </c>
      <c r="P80" s="73">
        <v>1</v>
      </c>
      <c r="Q80" s="18" t="s">
        <v>2489</v>
      </c>
      <c r="R80" s="18" t="s">
        <v>3024</v>
      </c>
      <c r="S80" s="18" t="s">
        <v>3022</v>
      </c>
      <c r="T80" s="18" t="s">
        <v>32</v>
      </c>
      <c r="U80" s="16">
        <v>6</v>
      </c>
      <c r="V80" s="20" t="s">
        <v>2467</v>
      </c>
      <c r="W80" s="20" t="s">
        <v>3025</v>
      </c>
      <c r="X80" s="16">
        <v>92</v>
      </c>
      <c r="Y80" s="20" t="s">
        <v>138</v>
      </c>
      <c r="Z80" s="20">
        <v>5</v>
      </c>
      <c r="AA80" s="20" t="s">
        <v>2469</v>
      </c>
      <c r="AB80" s="20">
        <v>7</v>
      </c>
      <c r="AC80" s="18" t="s">
        <v>3026</v>
      </c>
      <c r="AD80" s="79">
        <v>270000000</v>
      </c>
      <c r="AE80" s="79">
        <v>0</v>
      </c>
      <c r="AF80" s="79">
        <v>0</v>
      </c>
      <c r="AG80" s="79">
        <v>0</v>
      </c>
      <c r="AH80" s="79">
        <v>270000000</v>
      </c>
      <c r="AI80" s="63">
        <v>1</v>
      </c>
      <c r="AJ80" s="64">
        <v>1</v>
      </c>
      <c r="AK80" s="130">
        <v>1</v>
      </c>
      <c r="AL80" s="64">
        <v>1</v>
      </c>
      <c r="AM80" s="130">
        <v>1</v>
      </c>
      <c r="AN80" s="131" t="s">
        <v>2391</v>
      </c>
      <c r="AO80" s="131" t="s">
        <v>2391</v>
      </c>
      <c r="AP80" s="132" t="s">
        <v>2392</v>
      </c>
      <c r="AQ80" s="77">
        <v>1</v>
      </c>
      <c r="AR80" s="77">
        <v>0</v>
      </c>
      <c r="AS80" s="77">
        <v>0</v>
      </c>
      <c r="AT80" s="77">
        <v>0</v>
      </c>
      <c r="AU80" s="77">
        <v>1</v>
      </c>
      <c r="AV80" s="77">
        <v>0</v>
      </c>
      <c r="AW80" s="77">
        <v>0</v>
      </c>
      <c r="AX80" s="76">
        <v>0</v>
      </c>
      <c r="AY80" s="78" t="s">
        <v>2393</v>
      </c>
      <c r="AZ80" s="78" t="s">
        <v>2473</v>
      </c>
      <c r="BA80" s="78" t="s">
        <v>2473</v>
      </c>
      <c r="BB80" s="78"/>
      <c r="BC80" s="79">
        <v>0</v>
      </c>
      <c r="BD80" s="79">
        <v>248523000</v>
      </c>
      <c r="BE80" s="80">
        <v>0</v>
      </c>
      <c r="BF80" s="80">
        <v>0</v>
      </c>
      <c r="BG80" s="80">
        <v>0</v>
      </c>
      <c r="BH80" s="80">
        <v>248462261</v>
      </c>
      <c r="BI80" s="80"/>
      <c r="BJ80" s="80"/>
      <c r="BK80" s="80">
        <v>0</v>
      </c>
      <c r="BL80" s="80">
        <v>248462261</v>
      </c>
      <c r="BM80" s="74">
        <v>0</v>
      </c>
      <c r="BN80" s="80">
        <v>239469761</v>
      </c>
      <c r="BO80" s="80"/>
      <c r="BP80" s="133"/>
      <c r="BQ80" s="25">
        <v>0</v>
      </c>
      <c r="BR80" s="82" t="s">
        <v>3027</v>
      </c>
      <c r="BS80" s="82" t="s">
        <v>3028</v>
      </c>
      <c r="BT80" s="134" t="s">
        <v>2473</v>
      </c>
      <c r="BU80" s="26"/>
    </row>
    <row r="81" spans="1:73" ht="54.9" customHeight="1">
      <c r="A81" s="15">
        <v>80</v>
      </c>
      <c r="B81" s="16">
        <v>2</v>
      </c>
      <c r="C81" s="17" t="s">
        <v>413</v>
      </c>
      <c r="D81" s="16">
        <v>1</v>
      </c>
      <c r="E81" s="18" t="s">
        <v>2378</v>
      </c>
      <c r="F81" s="20">
        <v>17</v>
      </c>
      <c r="G81" s="27" t="s">
        <v>2533</v>
      </c>
      <c r="H81" s="19">
        <v>80</v>
      </c>
      <c r="I81" s="18" t="s">
        <v>3029</v>
      </c>
      <c r="J81" s="15">
        <v>1743</v>
      </c>
      <c r="K81" s="18" t="s">
        <v>3030</v>
      </c>
      <c r="L81" s="20" t="s">
        <v>2545</v>
      </c>
      <c r="M81" s="17" t="s">
        <v>37</v>
      </c>
      <c r="N81" s="15">
        <v>17431</v>
      </c>
      <c r="O81" s="17" t="s">
        <v>2400</v>
      </c>
      <c r="P81" s="73">
        <v>100</v>
      </c>
      <c r="Q81" s="18" t="s">
        <v>2401</v>
      </c>
      <c r="R81" s="18" t="s">
        <v>2546</v>
      </c>
      <c r="S81" s="18" t="s">
        <v>3029</v>
      </c>
      <c r="T81" s="18" t="s">
        <v>2385</v>
      </c>
      <c r="U81" s="16">
        <v>4</v>
      </c>
      <c r="V81" s="20" t="s">
        <v>2519</v>
      </c>
      <c r="W81" s="20" t="s">
        <v>2538</v>
      </c>
      <c r="X81" s="16">
        <v>90</v>
      </c>
      <c r="Y81" s="20" t="s">
        <v>212</v>
      </c>
      <c r="Z81" s="20">
        <v>4</v>
      </c>
      <c r="AA81" s="20" t="s">
        <v>2539</v>
      </c>
      <c r="AB81" s="20">
        <v>5</v>
      </c>
      <c r="AC81" s="18" t="s">
        <v>2547</v>
      </c>
      <c r="AD81" s="79">
        <v>690000000</v>
      </c>
      <c r="AE81" s="79">
        <v>712000000</v>
      </c>
      <c r="AF81" s="79">
        <v>734000000</v>
      </c>
      <c r="AG81" s="79">
        <v>758000000</v>
      </c>
      <c r="AH81" s="79">
        <v>2894000000</v>
      </c>
      <c r="AI81" s="63">
        <v>1</v>
      </c>
      <c r="AJ81" s="64">
        <v>78</v>
      </c>
      <c r="AK81" s="130">
        <v>0.78</v>
      </c>
      <c r="AL81" s="64">
        <v>78</v>
      </c>
      <c r="AM81" s="130">
        <v>0.78</v>
      </c>
      <c r="AN81" s="131" t="s">
        <v>2390</v>
      </c>
      <c r="AO81" s="131" t="s">
        <v>2390</v>
      </c>
      <c r="AP81" s="132" t="s">
        <v>2392</v>
      </c>
      <c r="AQ81" s="77">
        <v>26</v>
      </c>
      <c r="AR81" s="77">
        <v>26</v>
      </c>
      <c r="AS81" s="77">
        <v>26</v>
      </c>
      <c r="AT81" s="77">
        <v>0</v>
      </c>
      <c r="AU81" s="77">
        <v>26</v>
      </c>
      <c r="AV81" s="77">
        <v>26</v>
      </c>
      <c r="AW81" s="77">
        <v>26</v>
      </c>
      <c r="AX81" s="76">
        <v>0</v>
      </c>
      <c r="AY81" s="78" t="s">
        <v>2393</v>
      </c>
      <c r="AZ81" s="78" t="s">
        <v>2393</v>
      </c>
      <c r="BA81" s="78" t="s">
        <v>2393</v>
      </c>
      <c r="BB81" s="78"/>
      <c r="BC81" s="79">
        <v>1000000000</v>
      </c>
      <c r="BD81" s="79">
        <v>635114000</v>
      </c>
      <c r="BE81" s="80">
        <v>771605000</v>
      </c>
      <c r="BF81" s="80">
        <v>1000000000</v>
      </c>
      <c r="BG81" s="80">
        <v>0</v>
      </c>
      <c r="BH81" s="80">
        <v>629882317</v>
      </c>
      <c r="BI81" s="80">
        <v>764405000</v>
      </c>
      <c r="BJ81" s="80">
        <v>1000000000</v>
      </c>
      <c r="BK81" s="80">
        <v>0</v>
      </c>
      <c r="BL81" s="80">
        <v>2394287317</v>
      </c>
      <c r="BM81" s="74">
        <v>955000000</v>
      </c>
      <c r="BN81" s="80">
        <v>624242317</v>
      </c>
      <c r="BO81" s="80">
        <v>759925000</v>
      </c>
      <c r="BP81" s="133">
        <v>955000000</v>
      </c>
      <c r="BQ81" s="25">
        <v>0</v>
      </c>
      <c r="BR81" s="82" t="s">
        <v>3031</v>
      </c>
      <c r="BS81" s="82" t="s">
        <v>3032</v>
      </c>
      <c r="BT81" s="134" t="s">
        <v>3033</v>
      </c>
      <c r="BU81" s="26"/>
    </row>
    <row r="82" spans="1:73" ht="54.9" customHeight="1">
      <c r="A82" s="15">
        <v>81</v>
      </c>
      <c r="B82" s="16">
        <v>2</v>
      </c>
      <c r="C82" s="17" t="s">
        <v>413</v>
      </c>
      <c r="D82" s="16">
        <v>1</v>
      </c>
      <c r="E82" s="18" t="s">
        <v>2378</v>
      </c>
      <c r="F82" s="20">
        <v>17</v>
      </c>
      <c r="G82" s="27" t="s">
        <v>2533</v>
      </c>
      <c r="H82" s="19">
        <v>81</v>
      </c>
      <c r="I82" s="18" t="s">
        <v>3034</v>
      </c>
      <c r="J82" s="15">
        <v>1743</v>
      </c>
      <c r="K82" s="18" t="s">
        <v>3030</v>
      </c>
      <c r="L82" s="20" t="s">
        <v>224</v>
      </c>
      <c r="M82" s="17" t="s">
        <v>37</v>
      </c>
      <c r="N82" s="15">
        <v>17432</v>
      </c>
      <c r="O82" s="17" t="s">
        <v>2400</v>
      </c>
      <c r="P82" s="73">
        <v>200</v>
      </c>
      <c r="Q82" s="18" t="s">
        <v>2536</v>
      </c>
      <c r="R82" s="18" t="s">
        <v>2537</v>
      </c>
      <c r="S82" s="18" t="s">
        <v>3034</v>
      </c>
      <c r="T82" s="18" t="s">
        <v>2385</v>
      </c>
      <c r="U82" s="16">
        <v>4</v>
      </c>
      <c r="V82" s="20" t="s">
        <v>2519</v>
      </c>
      <c r="W82" s="20" t="s">
        <v>2538</v>
      </c>
      <c r="X82" s="16">
        <v>90</v>
      </c>
      <c r="Y82" s="20" t="s">
        <v>212</v>
      </c>
      <c r="Z82" s="20">
        <v>4</v>
      </c>
      <c r="AA82" s="20" t="s">
        <v>2539</v>
      </c>
      <c r="AB82" s="20">
        <v>6</v>
      </c>
      <c r="AC82" s="27" t="s">
        <v>2540</v>
      </c>
      <c r="AD82" s="79">
        <v>432000000</v>
      </c>
      <c r="AE82" s="79">
        <v>444000000</v>
      </c>
      <c r="AF82" s="79">
        <v>460000000</v>
      </c>
      <c r="AG82" s="79">
        <v>472000000</v>
      </c>
      <c r="AH82" s="79">
        <v>1808000000</v>
      </c>
      <c r="AI82" s="63">
        <v>1</v>
      </c>
      <c r="AJ82" s="64">
        <v>154</v>
      </c>
      <c r="AK82" s="130">
        <v>0.77</v>
      </c>
      <c r="AL82" s="64">
        <v>154</v>
      </c>
      <c r="AM82" s="130">
        <v>0.77</v>
      </c>
      <c r="AN82" s="131" t="s">
        <v>2390</v>
      </c>
      <c r="AO82" s="131" t="s">
        <v>2390</v>
      </c>
      <c r="AP82" s="132" t="s">
        <v>2392</v>
      </c>
      <c r="AQ82" s="77">
        <v>50</v>
      </c>
      <c r="AR82" s="77">
        <v>50</v>
      </c>
      <c r="AS82" s="77">
        <v>54</v>
      </c>
      <c r="AT82" s="77">
        <v>0</v>
      </c>
      <c r="AU82" s="77">
        <v>50</v>
      </c>
      <c r="AV82" s="77">
        <v>50</v>
      </c>
      <c r="AW82" s="77">
        <v>54</v>
      </c>
      <c r="AX82" s="76">
        <v>0</v>
      </c>
      <c r="AY82" s="78" t="s">
        <v>2393</v>
      </c>
      <c r="AZ82" s="78" t="s">
        <v>2393</v>
      </c>
      <c r="BA82" s="78" t="s">
        <v>2393</v>
      </c>
      <c r="BB82" s="78"/>
      <c r="BC82" s="79">
        <v>600000000</v>
      </c>
      <c r="BD82" s="79">
        <v>397637000</v>
      </c>
      <c r="BE82" s="80">
        <v>487429000</v>
      </c>
      <c r="BF82" s="80">
        <v>600000000</v>
      </c>
      <c r="BG82" s="80">
        <v>0</v>
      </c>
      <c r="BH82" s="80">
        <v>392405316</v>
      </c>
      <c r="BI82" s="80">
        <v>494629000</v>
      </c>
      <c r="BJ82" s="80">
        <v>600000000</v>
      </c>
      <c r="BK82" s="80">
        <v>0</v>
      </c>
      <c r="BL82" s="80">
        <v>1487034316</v>
      </c>
      <c r="BM82" s="74">
        <v>595000000</v>
      </c>
      <c r="BN82" s="80">
        <v>386765316</v>
      </c>
      <c r="BO82" s="80">
        <v>490149000</v>
      </c>
      <c r="BP82" s="133">
        <v>595000000</v>
      </c>
      <c r="BQ82" s="25">
        <v>0</v>
      </c>
      <c r="BR82" s="82" t="s">
        <v>3035</v>
      </c>
      <c r="BS82" s="82" t="s">
        <v>3036</v>
      </c>
      <c r="BT82" s="134" t="s">
        <v>3033</v>
      </c>
      <c r="BU82" s="26"/>
    </row>
    <row r="83" spans="1:73" ht="54.9" customHeight="1">
      <c r="A83" s="15">
        <v>82</v>
      </c>
      <c r="B83" s="16">
        <v>2</v>
      </c>
      <c r="C83" s="17" t="s">
        <v>413</v>
      </c>
      <c r="D83" s="16">
        <v>1</v>
      </c>
      <c r="E83" s="18" t="s">
        <v>2378</v>
      </c>
      <c r="F83" s="16">
        <v>19</v>
      </c>
      <c r="G83" s="18" t="s">
        <v>3037</v>
      </c>
      <c r="H83" s="19">
        <v>82</v>
      </c>
      <c r="I83" s="29" t="s">
        <v>3038</v>
      </c>
      <c r="J83" s="15">
        <v>1699</v>
      </c>
      <c r="K83" s="18" t="s">
        <v>3039</v>
      </c>
      <c r="L83" s="20" t="s">
        <v>341</v>
      </c>
      <c r="M83" s="17" t="s">
        <v>37</v>
      </c>
      <c r="N83" s="15">
        <v>16991</v>
      </c>
      <c r="O83" s="17" t="s">
        <v>3040</v>
      </c>
      <c r="P83" s="73">
        <v>20</v>
      </c>
      <c r="Q83" s="18" t="s">
        <v>3041</v>
      </c>
      <c r="R83" s="18" t="s">
        <v>3042</v>
      </c>
      <c r="S83" s="18" t="s">
        <v>3038</v>
      </c>
      <c r="T83" s="18" t="s">
        <v>32</v>
      </c>
      <c r="U83" s="16">
        <v>9</v>
      </c>
      <c r="V83" s="20" t="s">
        <v>3043</v>
      </c>
      <c r="W83" s="20" t="s">
        <v>3044</v>
      </c>
      <c r="X83" s="16">
        <v>96</v>
      </c>
      <c r="Y83" s="20" t="s">
        <v>293</v>
      </c>
      <c r="Z83" s="20">
        <v>6</v>
      </c>
      <c r="AA83" s="20" t="s">
        <v>3045</v>
      </c>
      <c r="AB83" s="20">
        <v>9</v>
      </c>
      <c r="AC83" s="18" t="s">
        <v>336</v>
      </c>
      <c r="AD83" s="79">
        <v>0</v>
      </c>
      <c r="AE83" s="79">
        <v>528000000</v>
      </c>
      <c r="AF83" s="79">
        <v>0</v>
      </c>
      <c r="AG83" s="79">
        <v>0</v>
      </c>
      <c r="AH83" s="79">
        <v>528000000</v>
      </c>
      <c r="AI83" s="63">
        <v>1</v>
      </c>
      <c r="AJ83" s="64">
        <v>0</v>
      </c>
      <c r="AK83" s="130">
        <v>0</v>
      </c>
      <c r="AL83" s="64">
        <v>0</v>
      </c>
      <c r="AM83" s="130">
        <v>0</v>
      </c>
      <c r="AN83" s="131" t="s">
        <v>2471</v>
      </c>
      <c r="AO83" s="131" t="s">
        <v>2471</v>
      </c>
      <c r="AP83" s="132" t="s">
        <v>2392</v>
      </c>
      <c r="AQ83" s="77">
        <v>0</v>
      </c>
      <c r="AR83" s="77">
        <v>0</v>
      </c>
      <c r="AS83" s="77">
        <v>0</v>
      </c>
      <c r="AT83" s="77">
        <v>0</v>
      </c>
      <c r="AU83" s="77">
        <v>0</v>
      </c>
      <c r="AV83" s="77">
        <v>0</v>
      </c>
      <c r="AW83" s="77">
        <v>0</v>
      </c>
      <c r="AX83" s="76">
        <v>0</v>
      </c>
      <c r="AY83" s="78" t="s">
        <v>2473</v>
      </c>
      <c r="AZ83" s="78" t="s">
        <v>2473</v>
      </c>
      <c r="BA83" s="78" t="s">
        <v>2473</v>
      </c>
      <c r="BB83" s="78"/>
      <c r="BC83" s="79">
        <v>0</v>
      </c>
      <c r="BD83" s="79">
        <v>0</v>
      </c>
      <c r="BE83" s="80">
        <v>0</v>
      </c>
      <c r="BF83" s="80">
        <v>0</v>
      </c>
      <c r="BG83" s="80">
        <v>0</v>
      </c>
      <c r="BH83" s="80"/>
      <c r="BI83" s="80"/>
      <c r="BJ83" s="80"/>
      <c r="BK83" s="80">
        <v>0</v>
      </c>
      <c r="BL83" s="80">
        <v>0</v>
      </c>
      <c r="BM83" s="74">
        <v>0</v>
      </c>
      <c r="BN83" s="80"/>
      <c r="BO83" s="80"/>
      <c r="BP83" s="133"/>
      <c r="BQ83" s="25">
        <v>0</v>
      </c>
      <c r="BR83" s="82" t="s">
        <v>2473</v>
      </c>
      <c r="BS83" s="82" t="s">
        <v>2473</v>
      </c>
      <c r="BT83" s="134" t="s">
        <v>2473</v>
      </c>
      <c r="BU83" s="26"/>
    </row>
    <row r="84" spans="1:73" ht="54.9" customHeight="1">
      <c r="A84" s="15">
        <v>83</v>
      </c>
      <c r="B84" s="16">
        <v>2</v>
      </c>
      <c r="C84" s="17" t="s">
        <v>413</v>
      </c>
      <c r="D84" s="16">
        <v>1</v>
      </c>
      <c r="E84" s="18" t="s">
        <v>2378</v>
      </c>
      <c r="F84" s="16">
        <v>20</v>
      </c>
      <c r="G84" s="18" t="s">
        <v>2551</v>
      </c>
      <c r="H84" s="19">
        <v>83</v>
      </c>
      <c r="I84" s="30" t="s">
        <v>3046</v>
      </c>
      <c r="J84" s="31">
        <v>1845</v>
      </c>
      <c r="K84" s="18" t="s">
        <v>3047</v>
      </c>
      <c r="L84" s="20" t="s">
        <v>2562</v>
      </c>
      <c r="M84" s="17" t="s">
        <v>37</v>
      </c>
      <c r="N84" s="15">
        <v>18452</v>
      </c>
      <c r="O84" s="17" t="s">
        <v>2563</v>
      </c>
      <c r="P84" s="73">
        <v>400</v>
      </c>
      <c r="Q84" s="18" t="s">
        <v>2401</v>
      </c>
      <c r="R84" s="18" t="s">
        <v>2564</v>
      </c>
      <c r="S84" s="18" t="s">
        <v>3046</v>
      </c>
      <c r="T84" s="18" t="s">
        <v>32</v>
      </c>
      <c r="U84" s="16">
        <v>7</v>
      </c>
      <c r="V84" s="20" t="s">
        <v>2480</v>
      </c>
      <c r="W84" s="20" t="s">
        <v>2565</v>
      </c>
      <c r="X84" s="16">
        <v>93</v>
      </c>
      <c r="Y84" s="20" t="s">
        <v>153</v>
      </c>
      <c r="Z84" s="20">
        <v>7</v>
      </c>
      <c r="AA84" s="20" t="s">
        <v>2556</v>
      </c>
      <c r="AB84" s="20">
        <v>11</v>
      </c>
      <c r="AC84" s="18" t="s">
        <v>2566</v>
      </c>
      <c r="AD84" s="79">
        <v>0</v>
      </c>
      <c r="AE84" s="79">
        <v>216000000</v>
      </c>
      <c r="AF84" s="79">
        <v>0</v>
      </c>
      <c r="AG84" s="79">
        <v>219000000</v>
      </c>
      <c r="AH84" s="79">
        <v>435000000</v>
      </c>
      <c r="AI84" s="63">
        <v>1</v>
      </c>
      <c r="AJ84" s="64">
        <v>400</v>
      </c>
      <c r="AK84" s="130">
        <v>1</v>
      </c>
      <c r="AL84" s="64">
        <v>700</v>
      </c>
      <c r="AM84" s="130">
        <v>1.75</v>
      </c>
      <c r="AN84" s="131" t="s">
        <v>2391</v>
      </c>
      <c r="AO84" s="131" t="s">
        <v>2391</v>
      </c>
      <c r="AP84" s="132" t="s">
        <v>2392</v>
      </c>
      <c r="AQ84" s="77">
        <v>0</v>
      </c>
      <c r="AR84" s="77">
        <v>199</v>
      </c>
      <c r="AS84" s="77">
        <v>201</v>
      </c>
      <c r="AT84" s="77">
        <v>0</v>
      </c>
      <c r="AU84" s="77">
        <v>0</v>
      </c>
      <c r="AV84" s="77">
        <v>250</v>
      </c>
      <c r="AW84" s="77">
        <v>450</v>
      </c>
      <c r="AX84" s="76">
        <v>0</v>
      </c>
      <c r="AY84" s="78" t="s">
        <v>2473</v>
      </c>
      <c r="AZ84" s="78" t="s">
        <v>2393</v>
      </c>
      <c r="BA84" s="78" t="s">
        <v>2394</v>
      </c>
      <c r="BB84" s="78"/>
      <c r="BC84" s="79">
        <v>370000000</v>
      </c>
      <c r="BD84" s="79">
        <v>0</v>
      </c>
      <c r="BE84" s="80">
        <v>316000000</v>
      </c>
      <c r="BF84" s="80">
        <v>370000000</v>
      </c>
      <c r="BG84" s="80">
        <v>0</v>
      </c>
      <c r="BH84" s="80"/>
      <c r="BI84" s="80">
        <v>422733577.5</v>
      </c>
      <c r="BJ84" s="80">
        <v>306299000</v>
      </c>
      <c r="BK84" s="80">
        <v>0</v>
      </c>
      <c r="BL84" s="80">
        <v>729032577.5</v>
      </c>
      <c r="BM84" s="74">
        <v>52178634</v>
      </c>
      <c r="BN84" s="80"/>
      <c r="BO84" s="80">
        <v>118698666.5</v>
      </c>
      <c r="BP84" s="133">
        <v>52178634</v>
      </c>
      <c r="BQ84" s="25">
        <v>0</v>
      </c>
      <c r="BR84" s="82" t="s">
        <v>2473</v>
      </c>
      <c r="BS84" s="82" t="s">
        <v>3048</v>
      </c>
      <c r="BT84" s="134" t="s">
        <v>3049</v>
      </c>
      <c r="BU84" s="26"/>
    </row>
    <row r="85" spans="1:73" ht="54.9" customHeight="1">
      <c r="A85" s="15">
        <v>84</v>
      </c>
      <c r="B85" s="16">
        <v>2</v>
      </c>
      <c r="C85" s="17" t="s">
        <v>413</v>
      </c>
      <c r="D85" s="16">
        <v>1</v>
      </c>
      <c r="E85" s="18" t="s">
        <v>2378</v>
      </c>
      <c r="F85" s="16">
        <v>20</v>
      </c>
      <c r="G85" s="18" t="s">
        <v>2551</v>
      </c>
      <c r="H85" s="19">
        <v>84</v>
      </c>
      <c r="I85" s="27" t="s">
        <v>3050</v>
      </c>
      <c r="J85" s="31">
        <v>1845</v>
      </c>
      <c r="K85" s="18" t="s">
        <v>3047</v>
      </c>
      <c r="L85" s="20" t="s">
        <v>172</v>
      </c>
      <c r="M85" s="17" t="s">
        <v>37</v>
      </c>
      <c r="N85" s="15">
        <v>18451</v>
      </c>
      <c r="O85" s="17" t="s">
        <v>2504</v>
      </c>
      <c r="P85" s="73">
        <v>3000</v>
      </c>
      <c r="Q85" s="18" t="s">
        <v>2401</v>
      </c>
      <c r="R85" s="18" t="s">
        <v>2554</v>
      </c>
      <c r="S85" s="18" t="s">
        <v>3050</v>
      </c>
      <c r="T85" s="18" t="s">
        <v>32</v>
      </c>
      <c r="U85" s="16">
        <v>7</v>
      </c>
      <c r="V85" s="20" t="s">
        <v>2480</v>
      </c>
      <c r="W85" s="20" t="s">
        <v>2555</v>
      </c>
      <c r="X85" s="16">
        <v>93</v>
      </c>
      <c r="Y85" s="20" t="s">
        <v>153</v>
      </c>
      <c r="Z85" s="20">
        <v>7</v>
      </c>
      <c r="AA85" s="20" t="s">
        <v>2556</v>
      </c>
      <c r="AB85" s="20">
        <v>10</v>
      </c>
      <c r="AC85" s="18" t="s">
        <v>2557</v>
      </c>
      <c r="AD85" s="79">
        <v>279000000</v>
      </c>
      <c r="AE85" s="79">
        <v>279000000</v>
      </c>
      <c r="AF85" s="79">
        <v>279000000</v>
      </c>
      <c r="AG85" s="79">
        <v>280000000</v>
      </c>
      <c r="AH85" s="79">
        <v>1117000000</v>
      </c>
      <c r="AI85" s="63">
        <v>1</v>
      </c>
      <c r="AJ85" s="64">
        <v>1498</v>
      </c>
      <c r="AK85" s="130">
        <v>0.49933333333333335</v>
      </c>
      <c r="AL85" s="64">
        <v>1750</v>
      </c>
      <c r="AM85" s="130">
        <v>0.58333333333333337</v>
      </c>
      <c r="AN85" s="131" t="s">
        <v>2406</v>
      </c>
      <c r="AO85" s="131" t="s">
        <v>2406</v>
      </c>
      <c r="AP85" s="132" t="s">
        <v>2392</v>
      </c>
      <c r="AQ85" s="77">
        <v>749</v>
      </c>
      <c r="AR85" s="77">
        <v>749</v>
      </c>
      <c r="AS85" s="77">
        <v>0</v>
      </c>
      <c r="AT85" s="77">
        <v>0</v>
      </c>
      <c r="AU85" s="77">
        <v>750</v>
      </c>
      <c r="AV85" s="77">
        <v>1000</v>
      </c>
      <c r="AW85" s="77">
        <v>0</v>
      </c>
      <c r="AX85" s="76">
        <v>0</v>
      </c>
      <c r="AY85" s="78" t="s">
        <v>2393</v>
      </c>
      <c r="AZ85" s="78" t="s">
        <v>2393</v>
      </c>
      <c r="BA85" s="78" t="s">
        <v>2848</v>
      </c>
      <c r="BB85" s="78"/>
      <c r="BC85" s="79">
        <v>374087000</v>
      </c>
      <c r="BD85" s="79">
        <v>256807000</v>
      </c>
      <c r="BE85" s="80">
        <v>316747000</v>
      </c>
      <c r="BF85" s="80">
        <v>374087000</v>
      </c>
      <c r="BG85" s="80">
        <v>0</v>
      </c>
      <c r="BH85" s="80">
        <v>256805700</v>
      </c>
      <c r="BI85" s="80">
        <v>205747897.5</v>
      </c>
      <c r="BJ85" s="80">
        <v>136498000</v>
      </c>
      <c r="BK85" s="80">
        <v>0</v>
      </c>
      <c r="BL85" s="80">
        <v>599051597.5</v>
      </c>
      <c r="BM85" s="74">
        <v>52178632</v>
      </c>
      <c r="BN85" s="80">
        <v>189322320</v>
      </c>
      <c r="BO85" s="80">
        <v>75301530.5</v>
      </c>
      <c r="BP85" s="133">
        <v>52178632</v>
      </c>
      <c r="BQ85" s="25">
        <v>0</v>
      </c>
      <c r="BR85" s="82" t="s">
        <v>3051</v>
      </c>
      <c r="BS85" s="82" t="s">
        <v>3052</v>
      </c>
      <c r="BT85" s="134" t="s">
        <v>2971</v>
      </c>
      <c r="BU85" s="26"/>
    </row>
    <row r="86" spans="1:73" ht="54.9" customHeight="1">
      <c r="A86" s="15">
        <v>85</v>
      </c>
      <c r="B86" s="16">
        <v>2</v>
      </c>
      <c r="C86" s="17" t="s">
        <v>413</v>
      </c>
      <c r="D86" s="16">
        <v>1</v>
      </c>
      <c r="E86" s="18" t="s">
        <v>2378</v>
      </c>
      <c r="F86" s="16">
        <v>21</v>
      </c>
      <c r="G86" s="18" t="s">
        <v>2576</v>
      </c>
      <c r="H86" s="19">
        <v>85</v>
      </c>
      <c r="I86" s="18" t="s">
        <v>3053</v>
      </c>
      <c r="J86" s="15">
        <v>1848</v>
      </c>
      <c r="K86" s="18" t="s">
        <v>3054</v>
      </c>
      <c r="L86" s="20" t="s">
        <v>36</v>
      </c>
      <c r="M86" s="17" t="s">
        <v>37</v>
      </c>
      <c r="N86" s="15">
        <v>18483</v>
      </c>
      <c r="O86" s="17" t="s">
        <v>2478</v>
      </c>
      <c r="P86" s="73">
        <v>500</v>
      </c>
      <c r="Q86" s="18" t="s">
        <v>2401</v>
      </c>
      <c r="R86" s="18" t="s">
        <v>3055</v>
      </c>
      <c r="S86" s="18" t="s">
        <v>3053</v>
      </c>
      <c r="T86" s="18" t="s">
        <v>32</v>
      </c>
      <c r="U86" s="16">
        <v>7</v>
      </c>
      <c r="V86" s="20" t="s">
        <v>2480</v>
      </c>
      <c r="W86" s="20" t="s">
        <v>2565</v>
      </c>
      <c r="X86" s="16">
        <v>93</v>
      </c>
      <c r="Y86" s="20" t="s">
        <v>153</v>
      </c>
      <c r="Z86" s="20">
        <v>10</v>
      </c>
      <c r="AA86" s="20" t="s">
        <v>2580</v>
      </c>
      <c r="AB86" s="20">
        <v>15</v>
      </c>
      <c r="AC86" s="18" t="s">
        <v>2581</v>
      </c>
      <c r="AD86" s="79">
        <v>216000000</v>
      </c>
      <c r="AE86" s="79">
        <v>0</v>
      </c>
      <c r="AF86" s="79">
        <v>216000000</v>
      </c>
      <c r="AG86" s="79">
        <v>0</v>
      </c>
      <c r="AH86" s="79">
        <v>432000000</v>
      </c>
      <c r="AI86" s="63">
        <v>1</v>
      </c>
      <c r="AJ86" s="64">
        <v>250</v>
      </c>
      <c r="AK86" s="130">
        <v>0.5</v>
      </c>
      <c r="AL86" s="64">
        <v>250</v>
      </c>
      <c r="AM86" s="130">
        <v>0.5</v>
      </c>
      <c r="AN86" s="131" t="s">
        <v>2406</v>
      </c>
      <c r="AO86" s="131" t="s">
        <v>2406</v>
      </c>
      <c r="AP86" s="132" t="s">
        <v>2392</v>
      </c>
      <c r="AQ86" s="77">
        <v>250</v>
      </c>
      <c r="AR86" s="77">
        <v>0</v>
      </c>
      <c r="AS86" s="77">
        <v>0</v>
      </c>
      <c r="AT86" s="77">
        <v>0</v>
      </c>
      <c r="AU86" s="77">
        <v>250</v>
      </c>
      <c r="AV86" s="77">
        <v>0</v>
      </c>
      <c r="AW86" s="77">
        <v>0</v>
      </c>
      <c r="AX86" s="76">
        <v>0</v>
      </c>
      <c r="AY86" s="78" t="s">
        <v>2393</v>
      </c>
      <c r="AZ86" s="78" t="s">
        <v>2473</v>
      </c>
      <c r="BA86" s="78" t="s">
        <v>2848</v>
      </c>
      <c r="BB86" s="78"/>
      <c r="BC86" s="79">
        <v>450000000</v>
      </c>
      <c r="BD86" s="79">
        <v>198819000</v>
      </c>
      <c r="BE86" s="80">
        <v>0</v>
      </c>
      <c r="BF86" s="80">
        <v>450000000</v>
      </c>
      <c r="BG86" s="80">
        <v>0</v>
      </c>
      <c r="BH86" s="80">
        <v>198819000</v>
      </c>
      <c r="BI86" s="80"/>
      <c r="BJ86" s="80">
        <v>103666670</v>
      </c>
      <c r="BK86" s="80">
        <v>0</v>
      </c>
      <c r="BL86" s="80">
        <v>302485670</v>
      </c>
      <c r="BM86" s="74">
        <v>38424447</v>
      </c>
      <c r="BN86" s="80">
        <v>181566667</v>
      </c>
      <c r="BO86" s="80"/>
      <c r="BP86" s="133">
        <v>38424447</v>
      </c>
      <c r="BQ86" s="25">
        <v>0</v>
      </c>
      <c r="BR86" s="82" t="s">
        <v>3056</v>
      </c>
      <c r="BS86" s="82" t="s">
        <v>2473</v>
      </c>
      <c r="BT86" s="134" t="s">
        <v>2971</v>
      </c>
      <c r="BU86" s="26"/>
    </row>
    <row r="87" spans="1:73" ht="54.9" customHeight="1">
      <c r="A87" s="15">
        <v>86</v>
      </c>
      <c r="B87" s="16">
        <v>2</v>
      </c>
      <c r="C87" s="17" t="s">
        <v>413</v>
      </c>
      <c r="D87" s="16">
        <v>1</v>
      </c>
      <c r="E87" s="18" t="s">
        <v>2378</v>
      </c>
      <c r="F87" s="16">
        <v>21</v>
      </c>
      <c r="G87" s="18" t="s">
        <v>2576</v>
      </c>
      <c r="H87" s="19">
        <v>86</v>
      </c>
      <c r="I87" s="29" t="s">
        <v>3057</v>
      </c>
      <c r="J87" s="15">
        <v>1848</v>
      </c>
      <c r="K87" s="18" t="s">
        <v>3054</v>
      </c>
      <c r="L87" s="20" t="s">
        <v>2596</v>
      </c>
      <c r="M87" s="17" t="s">
        <v>37</v>
      </c>
      <c r="N87" s="15">
        <v>18484</v>
      </c>
      <c r="O87" s="17" t="s">
        <v>2597</v>
      </c>
      <c r="P87" s="73">
        <v>1</v>
      </c>
      <c r="Q87" s="18" t="s">
        <v>2489</v>
      </c>
      <c r="R87" s="18" t="s">
        <v>3058</v>
      </c>
      <c r="S87" s="18" t="s">
        <v>3057</v>
      </c>
      <c r="T87" s="18" t="s">
        <v>32</v>
      </c>
      <c r="U87" s="16">
        <v>6</v>
      </c>
      <c r="V87" s="20" t="s">
        <v>2467</v>
      </c>
      <c r="W87" s="20" t="s">
        <v>2599</v>
      </c>
      <c r="X87" s="16">
        <v>93</v>
      </c>
      <c r="Y87" s="20" t="s">
        <v>153</v>
      </c>
      <c r="Z87" s="20">
        <v>11</v>
      </c>
      <c r="AA87" s="20" t="s">
        <v>2600</v>
      </c>
      <c r="AB87" s="20">
        <v>16</v>
      </c>
      <c r="AC87" s="18" t="s">
        <v>2601</v>
      </c>
      <c r="AD87" s="79">
        <v>0</v>
      </c>
      <c r="AE87" s="79">
        <v>0</v>
      </c>
      <c r="AF87" s="79">
        <v>546000000</v>
      </c>
      <c r="AG87" s="79">
        <v>0</v>
      </c>
      <c r="AH87" s="79">
        <v>546000000</v>
      </c>
      <c r="AI87" s="63">
        <v>1</v>
      </c>
      <c r="AJ87" s="64">
        <v>0</v>
      </c>
      <c r="AK87" s="130">
        <v>0</v>
      </c>
      <c r="AL87" s="64">
        <v>0</v>
      </c>
      <c r="AM87" s="130">
        <v>0</v>
      </c>
      <c r="AN87" s="131" t="s">
        <v>2471</v>
      </c>
      <c r="AO87" s="131" t="s">
        <v>2471</v>
      </c>
      <c r="AP87" s="132" t="s">
        <v>2392</v>
      </c>
      <c r="AQ87" s="77">
        <v>0</v>
      </c>
      <c r="AR87" s="77">
        <v>0</v>
      </c>
      <c r="AS87" s="77">
        <v>0</v>
      </c>
      <c r="AT87" s="77">
        <v>0</v>
      </c>
      <c r="AU87" s="77">
        <v>0</v>
      </c>
      <c r="AV87" s="77">
        <v>0</v>
      </c>
      <c r="AW87" s="77">
        <v>0</v>
      </c>
      <c r="AX87" s="76">
        <v>0</v>
      </c>
      <c r="AY87" s="78" t="s">
        <v>2473</v>
      </c>
      <c r="AZ87" s="78" t="s">
        <v>2473</v>
      </c>
      <c r="BA87" s="78" t="s">
        <v>2473</v>
      </c>
      <c r="BB87" s="78"/>
      <c r="BC87" s="79">
        <v>0</v>
      </c>
      <c r="BD87" s="79">
        <v>0</v>
      </c>
      <c r="BE87" s="80">
        <v>0</v>
      </c>
      <c r="BF87" s="80">
        <v>0</v>
      </c>
      <c r="BG87" s="80">
        <v>0</v>
      </c>
      <c r="BH87" s="80"/>
      <c r="BI87" s="80"/>
      <c r="BJ87" s="80"/>
      <c r="BK87" s="80">
        <v>0</v>
      </c>
      <c r="BL87" s="80">
        <v>0</v>
      </c>
      <c r="BM87" s="74">
        <v>0</v>
      </c>
      <c r="BN87" s="80"/>
      <c r="BO87" s="80"/>
      <c r="BP87" s="133"/>
      <c r="BQ87" s="25">
        <v>0</v>
      </c>
      <c r="BR87" s="82" t="s">
        <v>2473</v>
      </c>
      <c r="BS87" s="82" t="s">
        <v>2473</v>
      </c>
      <c r="BT87" s="134" t="s">
        <v>2473</v>
      </c>
      <c r="BU87" s="26"/>
    </row>
    <row r="88" spans="1:73" ht="54.9" customHeight="1">
      <c r="A88" s="15">
        <v>87</v>
      </c>
      <c r="B88" s="16">
        <v>2</v>
      </c>
      <c r="C88" s="17" t="s">
        <v>413</v>
      </c>
      <c r="D88" s="16">
        <v>1</v>
      </c>
      <c r="E88" s="18" t="s">
        <v>2378</v>
      </c>
      <c r="F88" s="16">
        <v>21</v>
      </c>
      <c r="G88" s="18" t="s">
        <v>2576</v>
      </c>
      <c r="H88" s="19">
        <v>87</v>
      </c>
      <c r="I88" s="29" t="s">
        <v>3059</v>
      </c>
      <c r="J88" s="15">
        <v>1848</v>
      </c>
      <c r="K88" s="18" t="s">
        <v>3054</v>
      </c>
      <c r="L88" s="20" t="s">
        <v>182</v>
      </c>
      <c r="M88" s="17" t="s">
        <v>37</v>
      </c>
      <c r="N88" s="15">
        <v>18482</v>
      </c>
      <c r="O88" s="17" t="s">
        <v>2606</v>
      </c>
      <c r="P88" s="73">
        <v>40</v>
      </c>
      <c r="Q88" s="18" t="s">
        <v>2607</v>
      </c>
      <c r="R88" s="18" t="s">
        <v>2608</v>
      </c>
      <c r="S88" s="18" t="s">
        <v>3059</v>
      </c>
      <c r="T88" s="18" t="s">
        <v>32</v>
      </c>
      <c r="U88" s="16">
        <v>7</v>
      </c>
      <c r="V88" s="20" t="s">
        <v>2480</v>
      </c>
      <c r="W88" s="20" t="s">
        <v>2609</v>
      </c>
      <c r="X88" s="16">
        <v>93</v>
      </c>
      <c r="Y88" s="20" t="s">
        <v>153</v>
      </c>
      <c r="Z88" s="20">
        <v>9</v>
      </c>
      <c r="AA88" s="20" t="s">
        <v>2610</v>
      </c>
      <c r="AB88" s="20">
        <v>14</v>
      </c>
      <c r="AC88" s="18" t="s">
        <v>179</v>
      </c>
      <c r="AD88" s="79">
        <v>0</v>
      </c>
      <c r="AE88" s="79">
        <v>406000000</v>
      </c>
      <c r="AF88" s="79">
        <v>0</v>
      </c>
      <c r="AG88" s="79">
        <v>406000000</v>
      </c>
      <c r="AH88" s="79">
        <v>812000000</v>
      </c>
      <c r="AI88" s="63">
        <v>1</v>
      </c>
      <c r="AJ88" s="64">
        <v>40</v>
      </c>
      <c r="AK88" s="130">
        <v>1</v>
      </c>
      <c r="AL88" s="64">
        <v>20</v>
      </c>
      <c r="AM88" s="130">
        <v>0.5</v>
      </c>
      <c r="AN88" s="131" t="s">
        <v>2391</v>
      </c>
      <c r="AO88" s="131" t="s">
        <v>2406</v>
      </c>
      <c r="AP88" s="132" t="s">
        <v>2392</v>
      </c>
      <c r="AQ88" s="77">
        <v>0</v>
      </c>
      <c r="AR88" s="77">
        <v>20</v>
      </c>
      <c r="AS88" s="77">
        <v>20</v>
      </c>
      <c r="AT88" s="77">
        <v>0</v>
      </c>
      <c r="AU88" s="77">
        <v>0</v>
      </c>
      <c r="AV88" s="77">
        <v>20</v>
      </c>
      <c r="AW88" s="77">
        <v>0</v>
      </c>
      <c r="AX88" s="76">
        <v>0</v>
      </c>
      <c r="AY88" s="78" t="s">
        <v>2473</v>
      </c>
      <c r="AZ88" s="78" t="s">
        <v>2393</v>
      </c>
      <c r="BA88" s="78" t="s">
        <v>2394</v>
      </c>
      <c r="BB88" s="78"/>
      <c r="BC88" s="79">
        <v>550000000</v>
      </c>
      <c r="BD88" s="79">
        <v>0</v>
      </c>
      <c r="BE88" s="80">
        <v>531000000</v>
      </c>
      <c r="BF88" s="80">
        <v>550000000</v>
      </c>
      <c r="BG88" s="80">
        <v>0</v>
      </c>
      <c r="BH88" s="80"/>
      <c r="BI88" s="80">
        <v>522916667</v>
      </c>
      <c r="BJ88" s="80">
        <v>532766665</v>
      </c>
      <c r="BK88" s="80">
        <v>0</v>
      </c>
      <c r="BL88" s="80">
        <v>1055683332</v>
      </c>
      <c r="BM88" s="74">
        <v>479024443</v>
      </c>
      <c r="BN88" s="80"/>
      <c r="BO88" s="80">
        <v>515609334</v>
      </c>
      <c r="BP88" s="133">
        <v>479024443</v>
      </c>
      <c r="BQ88" s="25">
        <v>0</v>
      </c>
      <c r="BR88" s="82" t="s">
        <v>2473</v>
      </c>
      <c r="BS88" s="82" t="s">
        <v>3060</v>
      </c>
      <c r="BT88" s="134" t="s">
        <v>2971</v>
      </c>
      <c r="BU88" s="26"/>
    </row>
    <row r="89" spans="1:73" ht="54.9" customHeight="1">
      <c r="A89" s="15">
        <v>88</v>
      </c>
      <c r="B89" s="16">
        <v>2</v>
      </c>
      <c r="C89" s="17" t="s">
        <v>413</v>
      </c>
      <c r="D89" s="16">
        <v>1</v>
      </c>
      <c r="E89" s="18" t="s">
        <v>2378</v>
      </c>
      <c r="F89" s="16">
        <v>21</v>
      </c>
      <c r="G89" s="18" t="s">
        <v>2576</v>
      </c>
      <c r="H89" s="19">
        <v>88</v>
      </c>
      <c r="I89" s="29" t="s">
        <v>3061</v>
      </c>
      <c r="J89" s="15">
        <v>1848</v>
      </c>
      <c r="K89" s="18" t="s">
        <v>3054</v>
      </c>
      <c r="L89" s="20" t="s">
        <v>172</v>
      </c>
      <c r="M89" s="17" t="s">
        <v>37</v>
      </c>
      <c r="N89" s="15">
        <v>18481</v>
      </c>
      <c r="O89" s="17" t="s">
        <v>2586</v>
      </c>
      <c r="P89" s="73">
        <v>6</v>
      </c>
      <c r="Q89" s="18" t="s">
        <v>2587</v>
      </c>
      <c r="R89" s="18" t="s">
        <v>2588</v>
      </c>
      <c r="S89" s="18" t="s">
        <v>3061</v>
      </c>
      <c r="T89" s="18" t="s">
        <v>32</v>
      </c>
      <c r="U89" s="16">
        <v>7</v>
      </c>
      <c r="V89" s="20" t="s">
        <v>2480</v>
      </c>
      <c r="W89" s="20" t="s">
        <v>2589</v>
      </c>
      <c r="X89" s="16">
        <v>93</v>
      </c>
      <c r="Y89" s="20" t="s">
        <v>153</v>
      </c>
      <c r="Z89" s="20">
        <v>8</v>
      </c>
      <c r="AA89" s="20" t="s">
        <v>2590</v>
      </c>
      <c r="AB89" s="20">
        <v>13</v>
      </c>
      <c r="AC89" s="18" t="s">
        <v>2591</v>
      </c>
      <c r="AD89" s="79">
        <v>0</v>
      </c>
      <c r="AE89" s="79">
        <v>196000000</v>
      </c>
      <c r="AF89" s="79">
        <v>200000000</v>
      </c>
      <c r="AG89" s="79">
        <v>0</v>
      </c>
      <c r="AH89" s="79">
        <v>396000000</v>
      </c>
      <c r="AI89" s="63">
        <v>1</v>
      </c>
      <c r="AJ89" s="64">
        <v>6</v>
      </c>
      <c r="AK89" s="130">
        <v>1</v>
      </c>
      <c r="AL89" s="64">
        <v>5</v>
      </c>
      <c r="AM89" s="130">
        <v>0.83333333333333337</v>
      </c>
      <c r="AN89" s="131" t="s">
        <v>2391</v>
      </c>
      <c r="AO89" s="131" t="s">
        <v>2390</v>
      </c>
      <c r="AP89" s="132" t="s">
        <v>2392</v>
      </c>
      <c r="AQ89" s="77">
        <v>0</v>
      </c>
      <c r="AR89" s="77">
        <v>3</v>
      </c>
      <c r="AS89" s="77">
        <v>3</v>
      </c>
      <c r="AT89" s="77">
        <v>0</v>
      </c>
      <c r="AU89" s="77">
        <v>0</v>
      </c>
      <c r="AV89" s="77">
        <v>4</v>
      </c>
      <c r="AW89" s="77">
        <v>1</v>
      </c>
      <c r="AX89" s="76">
        <v>0</v>
      </c>
      <c r="AY89" s="78" t="s">
        <v>2473</v>
      </c>
      <c r="AZ89" s="78" t="s">
        <v>2393</v>
      </c>
      <c r="BA89" s="78" t="s">
        <v>2394</v>
      </c>
      <c r="BB89" s="78"/>
      <c r="BC89" s="79">
        <v>450000000</v>
      </c>
      <c r="BD89" s="79">
        <v>0</v>
      </c>
      <c r="BE89" s="80">
        <v>346000000</v>
      </c>
      <c r="BF89" s="80">
        <v>450000000</v>
      </c>
      <c r="BG89" s="80">
        <v>0</v>
      </c>
      <c r="BH89" s="80"/>
      <c r="BI89" s="80">
        <v>453999598</v>
      </c>
      <c r="BJ89" s="80">
        <v>596616665</v>
      </c>
      <c r="BK89" s="80">
        <v>0</v>
      </c>
      <c r="BL89" s="80">
        <v>1050616263</v>
      </c>
      <c r="BM89" s="74">
        <v>200824443</v>
      </c>
      <c r="BN89" s="80"/>
      <c r="BO89" s="80">
        <v>344575679</v>
      </c>
      <c r="BP89" s="133">
        <v>200824443</v>
      </c>
      <c r="BQ89" s="25">
        <v>0</v>
      </c>
      <c r="BR89" s="82" t="s">
        <v>2473</v>
      </c>
      <c r="BS89" s="82" t="s">
        <v>3062</v>
      </c>
      <c r="BT89" s="134" t="s">
        <v>2971</v>
      </c>
      <c r="BU89" s="26"/>
    </row>
    <row r="90" spans="1:73" ht="54.9" customHeight="1">
      <c r="A90" s="15">
        <v>89</v>
      </c>
      <c r="B90" s="16">
        <v>2</v>
      </c>
      <c r="C90" s="17" t="s">
        <v>413</v>
      </c>
      <c r="D90" s="16">
        <v>1</v>
      </c>
      <c r="E90" s="18" t="s">
        <v>2378</v>
      </c>
      <c r="F90" s="16">
        <v>23</v>
      </c>
      <c r="G90" s="18" t="s">
        <v>3063</v>
      </c>
      <c r="H90" s="19">
        <v>89</v>
      </c>
      <c r="I90" s="29" t="s">
        <v>3064</v>
      </c>
      <c r="J90" s="15">
        <v>1827</v>
      </c>
      <c r="K90" s="18" t="s">
        <v>3065</v>
      </c>
      <c r="L90" s="20" t="s">
        <v>3066</v>
      </c>
      <c r="M90" s="17" t="s">
        <v>37</v>
      </c>
      <c r="N90" s="15">
        <v>18271</v>
      </c>
      <c r="O90" s="17" t="s">
        <v>2504</v>
      </c>
      <c r="P90" s="73">
        <v>24</v>
      </c>
      <c r="Q90" s="18" t="s">
        <v>2383</v>
      </c>
      <c r="R90" s="18" t="s">
        <v>3067</v>
      </c>
      <c r="S90" s="18" t="s">
        <v>3064</v>
      </c>
      <c r="T90" s="18" t="s">
        <v>32</v>
      </c>
      <c r="U90" s="16">
        <v>9</v>
      </c>
      <c r="V90" s="20" t="s">
        <v>3043</v>
      </c>
      <c r="W90" s="20" t="s">
        <v>3068</v>
      </c>
      <c r="X90" s="16" t="s">
        <v>3069</v>
      </c>
      <c r="Y90" s="51" t="s">
        <v>3070</v>
      </c>
      <c r="Z90" s="20">
        <v>12</v>
      </c>
      <c r="AA90" s="20" t="s">
        <v>3071</v>
      </c>
      <c r="AB90" s="20">
        <v>18</v>
      </c>
      <c r="AC90" s="18" t="s">
        <v>240</v>
      </c>
      <c r="AD90" s="79">
        <v>0</v>
      </c>
      <c r="AE90" s="79">
        <v>293000000</v>
      </c>
      <c r="AF90" s="79">
        <v>0</v>
      </c>
      <c r="AG90" s="79">
        <v>294000000</v>
      </c>
      <c r="AH90" s="79">
        <v>587000000</v>
      </c>
      <c r="AI90" s="63">
        <v>1</v>
      </c>
      <c r="AJ90" s="64">
        <v>12</v>
      </c>
      <c r="AK90" s="130">
        <v>0.5</v>
      </c>
      <c r="AL90" s="64">
        <v>16</v>
      </c>
      <c r="AM90" s="130">
        <v>0.66666666666666663</v>
      </c>
      <c r="AN90" s="131" t="s">
        <v>2406</v>
      </c>
      <c r="AO90" s="131" t="s">
        <v>2406</v>
      </c>
      <c r="AP90" s="132" t="s">
        <v>2392</v>
      </c>
      <c r="AQ90" s="77">
        <v>0</v>
      </c>
      <c r="AR90" s="77">
        <v>12</v>
      </c>
      <c r="AS90" s="77">
        <v>0</v>
      </c>
      <c r="AT90" s="77">
        <v>0</v>
      </c>
      <c r="AU90" s="77">
        <v>0</v>
      </c>
      <c r="AV90" s="77">
        <v>16</v>
      </c>
      <c r="AW90" s="77">
        <v>0</v>
      </c>
      <c r="AX90" s="76">
        <v>0</v>
      </c>
      <c r="AY90" s="78" t="s">
        <v>2473</v>
      </c>
      <c r="AZ90" s="78" t="s">
        <v>2394</v>
      </c>
      <c r="BA90" s="78" t="s">
        <v>2472</v>
      </c>
      <c r="BB90" s="78"/>
      <c r="BC90" s="79">
        <v>400000000</v>
      </c>
      <c r="BD90" s="79">
        <v>0</v>
      </c>
      <c r="BE90" s="80">
        <v>293000000</v>
      </c>
      <c r="BF90" s="80">
        <v>400000000</v>
      </c>
      <c r="BG90" s="80">
        <v>0</v>
      </c>
      <c r="BH90" s="80"/>
      <c r="BI90" s="80">
        <v>292967912</v>
      </c>
      <c r="BJ90" s="80">
        <v>165200000</v>
      </c>
      <c r="BK90" s="80">
        <v>0</v>
      </c>
      <c r="BL90" s="80">
        <v>458167912</v>
      </c>
      <c r="BM90" s="74">
        <v>66166666</v>
      </c>
      <c r="BN90" s="80"/>
      <c r="BO90" s="80">
        <v>67090000</v>
      </c>
      <c r="BP90" s="133">
        <v>66166666</v>
      </c>
      <c r="BQ90" s="25">
        <v>0</v>
      </c>
      <c r="BR90" s="82" t="s">
        <v>2473</v>
      </c>
      <c r="BS90" s="82" t="s">
        <v>3072</v>
      </c>
      <c r="BT90" s="134" t="s">
        <v>3073</v>
      </c>
      <c r="BU90" s="26"/>
    </row>
    <row r="91" spans="1:73" ht="54.9" customHeight="1">
      <c r="A91" s="15">
        <v>90</v>
      </c>
      <c r="B91" s="16">
        <v>2</v>
      </c>
      <c r="C91" s="17" t="s">
        <v>413</v>
      </c>
      <c r="D91" s="16">
        <v>1</v>
      </c>
      <c r="E91" s="18" t="s">
        <v>2378</v>
      </c>
      <c r="F91" s="16">
        <v>24</v>
      </c>
      <c r="G91" s="18" t="s">
        <v>2614</v>
      </c>
      <c r="H91" s="19">
        <v>90</v>
      </c>
      <c r="I91" s="18" t="s">
        <v>3074</v>
      </c>
      <c r="J91" s="15">
        <v>1631</v>
      </c>
      <c r="K91" s="18" t="s">
        <v>3075</v>
      </c>
      <c r="L91" s="20" t="s">
        <v>2617</v>
      </c>
      <c r="M91" s="17" t="s">
        <v>37</v>
      </c>
      <c r="N91" s="15">
        <v>16311</v>
      </c>
      <c r="O91" s="17" t="s">
        <v>2516</v>
      </c>
      <c r="P91" s="73">
        <v>12</v>
      </c>
      <c r="Q91" s="18" t="s">
        <v>2618</v>
      </c>
      <c r="R91" s="18" t="s">
        <v>2619</v>
      </c>
      <c r="S91" s="18" t="s">
        <v>3074</v>
      </c>
      <c r="T91" s="18" t="s">
        <v>32</v>
      </c>
      <c r="U91" s="16">
        <v>8</v>
      </c>
      <c r="V91" s="20" t="s">
        <v>2620</v>
      </c>
      <c r="W91" s="20" t="s">
        <v>2621</v>
      </c>
      <c r="X91" s="16">
        <v>94</v>
      </c>
      <c r="Y91" s="20" t="s">
        <v>183</v>
      </c>
      <c r="Z91" s="20">
        <v>13</v>
      </c>
      <c r="AA91" s="20" t="s">
        <v>2622</v>
      </c>
      <c r="AB91" s="20">
        <v>19</v>
      </c>
      <c r="AC91" s="18" t="s">
        <v>2623</v>
      </c>
      <c r="AD91" s="79">
        <v>247000000</v>
      </c>
      <c r="AE91" s="79">
        <v>247000000</v>
      </c>
      <c r="AF91" s="79">
        <v>247000000</v>
      </c>
      <c r="AG91" s="79">
        <v>250000000</v>
      </c>
      <c r="AH91" s="79">
        <v>991000000</v>
      </c>
      <c r="AI91" s="63">
        <v>1</v>
      </c>
      <c r="AJ91" s="64">
        <v>6</v>
      </c>
      <c r="AK91" s="130">
        <v>0.5</v>
      </c>
      <c r="AL91" s="64">
        <v>5</v>
      </c>
      <c r="AM91" s="130">
        <v>0.41666666666666669</v>
      </c>
      <c r="AN91" s="131" t="s">
        <v>2406</v>
      </c>
      <c r="AO91" s="131" t="s">
        <v>2406</v>
      </c>
      <c r="AP91" s="132" t="s">
        <v>2392</v>
      </c>
      <c r="AQ91" s="77">
        <v>3</v>
      </c>
      <c r="AR91" s="77">
        <v>3</v>
      </c>
      <c r="AS91" s="77">
        <v>0</v>
      </c>
      <c r="AT91" s="77">
        <v>0</v>
      </c>
      <c r="AU91" s="77">
        <v>3</v>
      </c>
      <c r="AV91" s="77">
        <v>2</v>
      </c>
      <c r="AW91" s="77">
        <v>0</v>
      </c>
      <c r="AX91" s="76">
        <v>0</v>
      </c>
      <c r="AY91" s="78" t="s">
        <v>2393</v>
      </c>
      <c r="AZ91" s="78" t="s">
        <v>2394</v>
      </c>
      <c r="BA91" s="78" t="s">
        <v>2472</v>
      </c>
      <c r="BB91" s="78"/>
      <c r="BC91" s="79">
        <v>360000000</v>
      </c>
      <c r="BD91" s="79">
        <v>227353000</v>
      </c>
      <c r="BE91" s="80">
        <v>260000000</v>
      </c>
      <c r="BF91" s="80">
        <v>360000000</v>
      </c>
      <c r="BG91" s="80">
        <v>0</v>
      </c>
      <c r="BH91" s="80">
        <v>227241337</v>
      </c>
      <c r="BI91" s="80">
        <v>260000000</v>
      </c>
      <c r="BJ91" s="80">
        <v>76800000</v>
      </c>
      <c r="BK91" s="80">
        <v>0</v>
      </c>
      <c r="BL91" s="80">
        <v>564041337</v>
      </c>
      <c r="BM91" s="74">
        <v>44000000</v>
      </c>
      <c r="BN91" s="80">
        <v>42720000</v>
      </c>
      <c r="BO91" s="80">
        <v>69733333</v>
      </c>
      <c r="BP91" s="133">
        <v>44000000</v>
      </c>
      <c r="BQ91" s="25">
        <v>0</v>
      </c>
      <c r="BR91" s="82" t="s">
        <v>3076</v>
      </c>
      <c r="BS91" s="82" t="s">
        <v>3077</v>
      </c>
      <c r="BT91" s="134" t="s">
        <v>3078</v>
      </c>
      <c r="BU91" s="26"/>
    </row>
    <row r="92" spans="1:73" ht="54.9" customHeight="1">
      <c r="A92" s="15">
        <v>91</v>
      </c>
      <c r="B92" s="16">
        <v>2</v>
      </c>
      <c r="C92" s="17" t="s">
        <v>413</v>
      </c>
      <c r="D92" s="16">
        <v>1</v>
      </c>
      <c r="E92" s="18" t="s">
        <v>2378</v>
      </c>
      <c r="F92" s="16">
        <v>24</v>
      </c>
      <c r="G92" s="18" t="s">
        <v>2614</v>
      </c>
      <c r="H92" s="19">
        <v>91</v>
      </c>
      <c r="I92" s="18" t="s">
        <v>3079</v>
      </c>
      <c r="J92" s="15">
        <v>1853</v>
      </c>
      <c r="K92" s="18" t="s">
        <v>3080</v>
      </c>
      <c r="L92" s="20" t="s">
        <v>2629</v>
      </c>
      <c r="M92" s="17" t="s">
        <v>37</v>
      </c>
      <c r="N92" s="15">
        <v>18531</v>
      </c>
      <c r="O92" s="17" t="s">
        <v>2630</v>
      </c>
      <c r="P92" s="73">
        <v>20</v>
      </c>
      <c r="Q92" s="18" t="s">
        <v>2517</v>
      </c>
      <c r="R92" s="18" t="s">
        <v>2631</v>
      </c>
      <c r="S92" s="18" t="s">
        <v>3079</v>
      </c>
      <c r="T92" s="18" t="s">
        <v>32</v>
      </c>
      <c r="U92" s="16">
        <v>7</v>
      </c>
      <c r="V92" s="20" t="s">
        <v>2480</v>
      </c>
      <c r="W92" s="20" t="s">
        <v>2632</v>
      </c>
      <c r="X92" s="16">
        <v>93</v>
      </c>
      <c r="Y92" s="20" t="s">
        <v>153</v>
      </c>
      <c r="Z92" s="20">
        <v>9</v>
      </c>
      <c r="AA92" s="20" t="s">
        <v>2610</v>
      </c>
      <c r="AB92" s="20">
        <v>20</v>
      </c>
      <c r="AC92" s="18" t="s">
        <v>251</v>
      </c>
      <c r="AD92" s="79">
        <v>276000000</v>
      </c>
      <c r="AE92" s="79">
        <v>0</v>
      </c>
      <c r="AF92" s="79">
        <v>276000000</v>
      </c>
      <c r="AG92" s="79">
        <v>0</v>
      </c>
      <c r="AH92" s="79">
        <v>552000000</v>
      </c>
      <c r="AI92" s="63">
        <v>1</v>
      </c>
      <c r="AJ92" s="64">
        <v>20</v>
      </c>
      <c r="AK92" s="130">
        <v>1</v>
      </c>
      <c r="AL92" s="64">
        <v>20</v>
      </c>
      <c r="AM92" s="130">
        <v>1</v>
      </c>
      <c r="AN92" s="131" t="s">
        <v>2391</v>
      </c>
      <c r="AO92" s="131" t="s">
        <v>2391</v>
      </c>
      <c r="AP92" s="132" t="s">
        <v>2392</v>
      </c>
      <c r="AQ92" s="77">
        <v>10</v>
      </c>
      <c r="AR92" s="77">
        <v>0</v>
      </c>
      <c r="AS92" s="77">
        <v>10</v>
      </c>
      <c r="AT92" s="77">
        <v>0</v>
      </c>
      <c r="AU92" s="77">
        <v>10</v>
      </c>
      <c r="AV92" s="77">
        <v>0</v>
      </c>
      <c r="AW92" s="77">
        <v>10</v>
      </c>
      <c r="AX92" s="76">
        <v>0</v>
      </c>
      <c r="AY92" s="78" t="s">
        <v>2393</v>
      </c>
      <c r="AZ92" s="78" t="s">
        <v>2473</v>
      </c>
      <c r="BA92" s="78" t="s">
        <v>2394</v>
      </c>
      <c r="BB92" s="78"/>
      <c r="BC92" s="79">
        <v>300000000</v>
      </c>
      <c r="BD92" s="79">
        <v>254046000</v>
      </c>
      <c r="BE92" s="80">
        <v>0</v>
      </c>
      <c r="BF92" s="80">
        <v>300000000</v>
      </c>
      <c r="BG92" s="80">
        <v>0</v>
      </c>
      <c r="BH92" s="80">
        <v>254000000</v>
      </c>
      <c r="BI92" s="80"/>
      <c r="BJ92" s="80">
        <v>300000000</v>
      </c>
      <c r="BK92" s="80">
        <v>0</v>
      </c>
      <c r="BL92" s="80">
        <v>554000000</v>
      </c>
      <c r="BM92" s="74">
        <v>300000000</v>
      </c>
      <c r="BN92" s="80">
        <v>249050000</v>
      </c>
      <c r="BO92" s="80"/>
      <c r="BP92" s="133">
        <v>300000000</v>
      </c>
      <c r="BQ92" s="25">
        <v>0</v>
      </c>
      <c r="BR92" s="82" t="s">
        <v>3081</v>
      </c>
      <c r="BS92" s="82" t="s">
        <v>2473</v>
      </c>
      <c r="BT92" s="134" t="s">
        <v>3082</v>
      </c>
      <c r="BU92" s="26"/>
    </row>
    <row r="93" spans="1:73" ht="54.9" customHeight="1">
      <c r="A93" s="15">
        <v>92</v>
      </c>
      <c r="B93" s="16">
        <v>2</v>
      </c>
      <c r="C93" s="17" t="s">
        <v>413</v>
      </c>
      <c r="D93" s="16">
        <v>2</v>
      </c>
      <c r="E93" s="18" t="s">
        <v>2636</v>
      </c>
      <c r="F93" s="16">
        <v>27</v>
      </c>
      <c r="G93" s="18" t="s">
        <v>2637</v>
      </c>
      <c r="H93" s="19">
        <v>92</v>
      </c>
      <c r="I93" s="29" t="s">
        <v>3083</v>
      </c>
      <c r="J93" s="15">
        <v>1712</v>
      </c>
      <c r="K93" s="18" t="s">
        <v>3084</v>
      </c>
      <c r="L93" s="20" t="s">
        <v>2640</v>
      </c>
      <c r="M93" s="17" t="s">
        <v>37</v>
      </c>
      <c r="N93" s="15">
        <v>17122</v>
      </c>
      <c r="O93" s="17" t="s">
        <v>2641</v>
      </c>
      <c r="P93" s="73">
        <v>500</v>
      </c>
      <c r="Q93" s="18" t="s">
        <v>2642</v>
      </c>
      <c r="R93" s="18" t="s">
        <v>2643</v>
      </c>
      <c r="S93" s="18" t="s">
        <v>3083</v>
      </c>
      <c r="T93" s="18" t="s">
        <v>32</v>
      </c>
      <c r="U93" s="16">
        <v>8</v>
      </c>
      <c r="V93" s="20" t="s">
        <v>2620</v>
      </c>
      <c r="W93" s="20" t="s">
        <v>2644</v>
      </c>
      <c r="X93" s="16">
        <v>94</v>
      </c>
      <c r="Y93" s="20" t="s">
        <v>183</v>
      </c>
      <c r="Z93" s="20">
        <v>17</v>
      </c>
      <c r="AA93" s="20" t="s">
        <v>2645</v>
      </c>
      <c r="AB93" s="20">
        <v>39</v>
      </c>
      <c r="AC93" s="18" t="s">
        <v>2646</v>
      </c>
      <c r="AD93" s="79">
        <v>0</v>
      </c>
      <c r="AE93" s="79">
        <v>0</v>
      </c>
      <c r="AF93" s="79">
        <v>0</v>
      </c>
      <c r="AG93" s="79">
        <v>382000000</v>
      </c>
      <c r="AH93" s="79">
        <v>382000000</v>
      </c>
      <c r="AI93" s="63">
        <v>1</v>
      </c>
      <c r="AJ93" s="64">
        <v>0</v>
      </c>
      <c r="AK93" s="130">
        <v>0</v>
      </c>
      <c r="AL93" s="64">
        <v>0</v>
      </c>
      <c r="AM93" s="130">
        <v>0</v>
      </c>
      <c r="AN93" s="131" t="s">
        <v>2471</v>
      </c>
      <c r="AO93" s="131" t="s">
        <v>2471</v>
      </c>
      <c r="AP93" s="132" t="s">
        <v>2392</v>
      </c>
      <c r="AQ93" s="77">
        <v>0</v>
      </c>
      <c r="AR93" s="77">
        <v>0</v>
      </c>
      <c r="AS93" s="77">
        <v>0</v>
      </c>
      <c r="AT93" s="77">
        <v>0</v>
      </c>
      <c r="AU93" s="77">
        <v>0</v>
      </c>
      <c r="AV93" s="77">
        <v>0</v>
      </c>
      <c r="AW93" s="77">
        <v>0</v>
      </c>
      <c r="AX93" s="76">
        <v>0</v>
      </c>
      <c r="AY93" s="78" t="s">
        <v>2473</v>
      </c>
      <c r="AZ93" s="78" t="s">
        <v>2473</v>
      </c>
      <c r="BA93" s="78" t="s">
        <v>2473</v>
      </c>
      <c r="BB93" s="78"/>
      <c r="BC93" s="79">
        <v>0</v>
      </c>
      <c r="BD93" s="79">
        <v>0</v>
      </c>
      <c r="BE93" s="80">
        <v>0</v>
      </c>
      <c r="BF93" s="80">
        <v>0</v>
      </c>
      <c r="BG93" s="80">
        <v>0</v>
      </c>
      <c r="BH93" s="80"/>
      <c r="BI93" s="80"/>
      <c r="BJ93" s="80"/>
      <c r="BK93" s="80">
        <v>0</v>
      </c>
      <c r="BL93" s="80">
        <v>0</v>
      </c>
      <c r="BM93" s="74">
        <v>0</v>
      </c>
      <c r="BN93" s="80"/>
      <c r="BO93" s="80"/>
      <c r="BP93" s="133"/>
      <c r="BQ93" s="25">
        <v>0</v>
      </c>
      <c r="BR93" s="82" t="s">
        <v>2473</v>
      </c>
      <c r="BS93" s="82" t="s">
        <v>2473</v>
      </c>
      <c r="BT93" s="134" t="s">
        <v>2473</v>
      </c>
      <c r="BU93" s="26"/>
    </row>
    <row r="94" spans="1:73" ht="54.9" customHeight="1">
      <c r="A94" s="15">
        <v>93</v>
      </c>
      <c r="B94" s="16">
        <v>2</v>
      </c>
      <c r="C94" s="17" t="s">
        <v>413</v>
      </c>
      <c r="D94" s="16">
        <v>2</v>
      </c>
      <c r="E94" s="18" t="s">
        <v>2636</v>
      </c>
      <c r="F94" s="16">
        <v>27</v>
      </c>
      <c r="G94" s="18" t="s">
        <v>2637</v>
      </c>
      <c r="H94" s="19">
        <v>93</v>
      </c>
      <c r="I94" s="29" t="s">
        <v>3085</v>
      </c>
      <c r="J94" s="15">
        <v>1712</v>
      </c>
      <c r="K94" s="18" t="s">
        <v>3084</v>
      </c>
      <c r="L94" s="20" t="s">
        <v>289</v>
      </c>
      <c r="M94" s="17" t="s">
        <v>37</v>
      </c>
      <c r="N94" s="15">
        <v>17121</v>
      </c>
      <c r="O94" s="17" t="s">
        <v>2516</v>
      </c>
      <c r="P94" s="73">
        <v>15</v>
      </c>
      <c r="Q94" s="18" t="s">
        <v>2650</v>
      </c>
      <c r="R94" s="18"/>
      <c r="S94" s="18" t="s">
        <v>3085</v>
      </c>
      <c r="T94" s="18" t="s">
        <v>32</v>
      </c>
      <c r="U94" s="16">
        <v>8</v>
      </c>
      <c r="V94" s="20" t="s">
        <v>2620</v>
      </c>
      <c r="W94" s="20" t="s">
        <v>2651</v>
      </c>
      <c r="X94" s="16">
        <v>94</v>
      </c>
      <c r="Y94" s="20" t="s">
        <v>183</v>
      </c>
      <c r="Z94" s="20">
        <v>17</v>
      </c>
      <c r="AA94" s="20" t="s">
        <v>2645</v>
      </c>
      <c r="AB94" s="20">
        <v>38</v>
      </c>
      <c r="AC94" s="18" t="s">
        <v>2652</v>
      </c>
      <c r="AD94" s="79">
        <v>0</v>
      </c>
      <c r="AE94" s="79">
        <v>235000000</v>
      </c>
      <c r="AF94" s="79">
        <v>235000000</v>
      </c>
      <c r="AG94" s="79">
        <v>235000000</v>
      </c>
      <c r="AH94" s="79">
        <v>705000000</v>
      </c>
      <c r="AI94" s="63">
        <v>1</v>
      </c>
      <c r="AJ94" s="64">
        <v>10</v>
      </c>
      <c r="AK94" s="130">
        <v>0.66666666666666663</v>
      </c>
      <c r="AL94" s="64">
        <v>5</v>
      </c>
      <c r="AM94" s="130">
        <v>0.33333333333333331</v>
      </c>
      <c r="AN94" s="131" t="s">
        <v>2406</v>
      </c>
      <c r="AO94" s="131" t="s">
        <v>2471</v>
      </c>
      <c r="AP94" s="132" t="s">
        <v>2392</v>
      </c>
      <c r="AQ94" s="77">
        <v>0</v>
      </c>
      <c r="AR94" s="77">
        <v>5</v>
      </c>
      <c r="AS94" s="77">
        <v>5</v>
      </c>
      <c r="AT94" s="77">
        <v>0</v>
      </c>
      <c r="AU94" s="77">
        <v>0</v>
      </c>
      <c r="AV94" s="77">
        <v>5</v>
      </c>
      <c r="AW94" s="77">
        <v>0</v>
      </c>
      <c r="AX94" s="76">
        <v>0</v>
      </c>
      <c r="AY94" s="78" t="s">
        <v>2473</v>
      </c>
      <c r="AZ94" s="78" t="s">
        <v>2393</v>
      </c>
      <c r="BA94" s="78" t="s">
        <v>2394</v>
      </c>
      <c r="BB94" s="78"/>
      <c r="BC94" s="79">
        <v>350000000</v>
      </c>
      <c r="BD94" s="79">
        <v>0</v>
      </c>
      <c r="BE94" s="80">
        <v>257000000</v>
      </c>
      <c r="BF94" s="80">
        <v>350000000</v>
      </c>
      <c r="BG94" s="80">
        <v>0</v>
      </c>
      <c r="BH94" s="80"/>
      <c r="BI94" s="80">
        <v>246329000</v>
      </c>
      <c r="BJ94" s="80">
        <v>330516668</v>
      </c>
      <c r="BK94" s="80">
        <v>0</v>
      </c>
      <c r="BL94" s="80">
        <v>576845668</v>
      </c>
      <c r="BM94" s="74">
        <v>45520000</v>
      </c>
      <c r="BN94" s="80"/>
      <c r="BO94" s="80">
        <v>75016667</v>
      </c>
      <c r="BP94" s="133">
        <v>45520000</v>
      </c>
      <c r="BQ94" s="25">
        <v>0</v>
      </c>
      <c r="BR94" s="82" t="s">
        <v>2473</v>
      </c>
      <c r="BS94" s="82" t="s">
        <v>3086</v>
      </c>
      <c r="BT94" s="134" t="s">
        <v>3087</v>
      </c>
      <c r="BU94" s="26"/>
    </row>
    <row r="95" spans="1:73" ht="54.9" customHeight="1">
      <c r="A95" s="15">
        <v>94</v>
      </c>
      <c r="B95" s="16">
        <v>2</v>
      </c>
      <c r="C95" s="17" t="s">
        <v>413</v>
      </c>
      <c r="D95" s="16">
        <v>2</v>
      </c>
      <c r="E95" s="18" t="s">
        <v>2636</v>
      </c>
      <c r="F95" s="16">
        <v>28</v>
      </c>
      <c r="G95" s="18" t="s">
        <v>2661</v>
      </c>
      <c r="H95" s="19">
        <v>94</v>
      </c>
      <c r="I95" s="18" t="s">
        <v>3088</v>
      </c>
      <c r="J95" s="15">
        <v>1715</v>
      </c>
      <c r="K95" s="18" t="s">
        <v>3089</v>
      </c>
      <c r="L95" s="20" t="s">
        <v>271</v>
      </c>
      <c r="M95" s="17" t="s">
        <v>37</v>
      </c>
      <c r="N95" s="15">
        <v>17151</v>
      </c>
      <c r="O95" s="17" t="s">
        <v>2597</v>
      </c>
      <c r="P95" s="73">
        <v>8</v>
      </c>
      <c r="Q95" s="18" t="s">
        <v>2664</v>
      </c>
      <c r="R95" s="18" t="s">
        <v>2665</v>
      </c>
      <c r="S95" s="18" t="s">
        <v>3088</v>
      </c>
      <c r="T95" s="18" t="s">
        <v>32</v>
      </c>
      <c r="U95" s="16">
        <v>8</v>
      </c>
      <c r="V95" s="20" t="s">
        <v>2620</v>
      </c>
      <c r="W95" s="20" t="s">
        <v>2666</v>
      </c>
      <c r="X95" s="16">
        <v>94</v>
      </c>
      <c r="Y95" s="20" t="s">
        <v>183</v>
      </c>
      <c r="Z95" s="20">
        <v>17</v>
      </c>
      <c r="AA95" s="20" t="s">
        <v>2645</v>
      </c>
      <c r="AB95" s="20">
        <v>41</v>
      </c>
      <c r="AC95" s="18" t="s">
        <v>2667</v>
      </c>
      <c r="AD95" s="79">
        <v>252000000</v>
      </c>
      <c r="AE95" s="79">
        <v>252000000</v>
      </c>
      <c r="AF95" s="79">
        <v>252000000</v>
      </c>
      <c r="AG95" s="79">
        <v>254000000</v>
      </c>
      <c r="AH95" s="79">
        <v>1010000000</v>
      </c>
      <c r="AI95" s="63">
        <v>1</v>
      </c>
      <c r="AJ95" s="64">
        <v>4.3</v>
      </c>
      <c r="AK95" s="130">
        <v>0.53749999999999998</v>
      </c>
      <c r="AL95" s="64">
        <v>4</v>
      </c>
      <c r="AM95" s="130">
        <v>0.5</v>
      </c>
      <c r="AN95" s="131" t="s">
        <v>2406</v>
      </c>
      <c r="AO95" s="131" t="s">
        <v>2406</v>
      </c>
      <c r="AP95" s="132" t="s">
        <v>2392</v>
      </c>
      <c r="AQ95" s="77">
        <v>2</v>
      </c>
      <c r="AR95" s="77">
        <v>2.2999999999999998</v>
      </c>
      <c r="AS95" s="77">
        <v>0</v>
      </c>
      <c r="AT95" s="77">
        <v>0</v>
      </c>
      <c r="AU95" s="77">
        <v>1.7</v>
      </c>
      <c r="AV95" s="77">
        <v>2.2999999999999998</v>
      </c>
      <c r="AW95" s="77">
        <v>0</v>
      </c>
      <c r="AX95" s="76">
        <v>0</v>
      </c>
      <c r="AY95" s="78" t="s">
        <v>2393</v>
      </c>
      <c r="AZ95" s="78" t="s">
        <v>2393</v>
      </c>
      <c r="BA95" s="78" t="s">
        <v>2472</v>
      </c>
      <c r="BB95" s="78"/>
      <c r="BC95" s="79">
        <v>290559000</v>
      </c>
      <c r="BD95" s="79">
        <v>231955000</v>
      </c>
      <c r="BE95" s="80">
        <v>252000000</v>
      </c>
      <c r="BF95" s="80">
        <v>290559000</v>
      </c>
      <c r="BG95" s="80">
        <v>0</v>
      </c>
      <c r="BH95" s="80">
        <v>231955000</v>
      </c>
      <c r="BI95" s="80">
        <v>252000000</v>
      </c>
      <c r="BJ95" s="80">
        <v>72200000</v>
      </c>
      <c r="BK95" s="80">
        <v>0</v>
      </c>
      <c r="BL95" s="80">
        <v>556155000</v>
      </c>
      <c r="BM95" s="74">
        <v>52380000</v>
      </c>
      <c r="BN95" s="80">
        <v>42446667</v>
      </c>
      <c r="BO95" s="80">
        <v>73600000</v>
      </c>
      <c r="BP95" s="133">
        <v>52380000</v>
      </c>
      <c r="BQ95" s="25">
        <v>0</v>
      </c>
      <c r="BR95" s="82" t="s">
        <v>3090</v>
      </c>
      <c r="BS95" s="82" t="s">
        <v>3091</v>
      </c>
      <c r="BT95" s="134" t="s">
        <v>2971</v>
      </c>
      <c r="BU95" s="26"/>
    </row>
    <row r="96" spans="1:73" ht="54.9" customHeight="1">
      <c r="A96" s="15">
        <v>95</v>
      </c>
      <c r="B96" s="16">
        <v>2</v>
      </c>
      <c r="C96" s="17" t="s">
        <v>413</v>
      </c>
      <c r="D96" s="16">
        <v>2</v>
      </c>
      <c r="E96" s="18" t="s">
        <v>2636</v>
      </c>
      <c r="F96" s="16">
        <v>30</v>
      </c>
      <c r="G96" s="18" t="s">
        <v>2670</v>
      </c>
      <c r="H96" s="19">
        <v>95</v>
      </c>
      <c r="I96" s="29" t="s">
        <v>3092</v>
      </c>
      <c r="J96" s="15">
        <v>1719</v>
      </c>
      <c r="K96" s="18" t="s">
        <v>3093</v>
      </c>
      <c r="L96" s="20" t="s">
        <v>2673</v>
      </c>
      <c r="M96" s="17" t="s">
        <v>37</v>
      </c>
      <c r="N96" s="15">
        <v>17192</v>
      </c>
      <c r="O96" s="17" t="s">
        <v>2674</v>
      </c>
      <c r="P96" s="73">
        <v>1</v>
      </c>
      <c r="Q96" s="18" t="s">
        <v>2675</v>
      </c>
      <c r="R96" s="18" t="s">
        <v>3094</v>
      </c>
      <c r="S96" s="18" t="s">
        <v>3092</v>
      </c>
      <c r="T96" s="18" t="s">
        <v>32</v>
      </c>
      <c r="U96" s="16">
        <v>8</v>
      </c>
      <c r="V96" s="20" t="s">
        <v>2620</v>
      </c>
      <c r="W96" s="20" t="s">
        <v>3095</v>
      </c>
      <c r="X96" s="16">
        <v>94</v>
      </c>
      <c r="Y96" s="20" t="s">
        <v>183</v>
      </c>
      <c r="Z96" s="20">
        <v>18</v>
      </c>
      <c r="AA96" s="20" t="s">
        <v>2678</v>
      </c>
      <c r="AB96" s="20">
        <v>43</v>
      </c>
      <c r="AC96" s="18" t="s">
        <v>2679</v>
      </c>
      <c r="AD96" s="79">
        <v>0</v>
      </c>
      <c r="AE96" s="79">
        <v>0</v>
      </c>
      <c r="AF96" s="79">
        <v>1050000000</v>
      </c>
      <c r="AG96" s="79">
        <v>0</v>
      </c>
      <c r="AH96" s="79">
        <v>1050000000</v>
      </c>
      <c r="AI96" s="63">
        <v>1</v>
      </c>
      <c r="AJ96" s="64">
        <v>0</v>
      </c>
      <c r="AK96" s="130">
        <v>0</v>
      </c>
      <c r="AL96" s="64">
        <v>0</v>
      </c>
      <c r="AM96" s="130">
        <v>0</v>
      </c>
      <c r="AN96" s="131" t="s">
        <v>2471</v>
      </c>
      <c r="AO96" s="131" t="s">
        <v>2471</v>
      </c>
      <c r="AP96" s="132" t="s">
        <v>2392</v>
      </c>
      <c r="AQ96" s="77">
        <v>0</v>
      </c>
      <c r="AR96" s="77">
        <v>0</v>
      </c>
      <c r="AS96" s="77">
        <v>0</v>
      </c>
      <c r="AT96" s="77">
        <v>0</v>
      </c>
      <c r="AU96" s="77">
        <v>0</v>
      </c>
      <c r="AV96" s="77">
        <v>0</v>
      </c>
      <c r="AW96" s="77">
        <v>0</v>
      </c>
      <c r="AX96" s="76">
        <v>0</v>
      </c>
      <c r="AY96" s="78" t="s">
        <v>2473</v>
      </c>
      <c r="AZ96" s="78" t="s">
        <v>2473</v>
      </c>
      <c r="BA96" s="78" t="s">
        <v>2473</v>
      </c>
      <c r="BB96" s="78"/>
      <c r="BC96" s="79">
        <v>0</v>
      </c>
      <c r="BD96" s="79">
        <v>0</v>
      </c>
      <c r="BE96" s="80">
        <v>0</v>
      </c>
      <c r="BF96" s="80">
        <v>0</v>
      </c>
      <c r="BG96" s="80">
        <v>0</v>
      </c>
      <c r="BH96" s="80"/>
      <c r="BI96" s="80"/>
      <c r="BJ96" s="80"/>
      <c r="BK96" s="80">
        <v>0</v>
      </c>
      <c r="BL96" s="80">
        <v>0</v>
      </c>
      <c r="BM96" s="74">
        <v>0</v>
      </c>
      <c r="BN96" s="80"/>
      <c r="BO96" s="80"/>
      <c r="BP96" s="133"/>
      <c r="BQ96" s="25">
        <v>0</v>
      </c>
      <c r="BR96" s="82" t="s">
        <v>2473</v>
      </c>
      <c r="BS96" s="82" t="s">
        <v>2473</v>
      </c>
      <c r="BT96" s="134" t="s">
        <v>2473</v>
      </c>
      <c r="BU96" s="26"/>
    </row>
    <row r="97" spans="1:73" ht="54.9" customHeight="1">
      <c r="A97" s="15">
        <v>96</v>
      </c>
      <c r="B97" s="16">
        <v>2</v>
      </c>
      <c r="C97" s="17" t="s">
        <v>413</v>
      </c>
      <c r="D97" s="16">
        <v>2</v>
      </c>
      <c r="E97" s="18" t="s">
        <v>2636</v>
      </c>
      <c r="F97" s="16">
        <v>30</v>
      </c>
      <c r="G97" s="18" t="s">
        <v>2670</v>
      </c>
      <c r="H97" s="19">
        <v>96</v>
      </c>
      <c r="I97" s="29" t="s">
        <v>3096</v>
      </c>
      <c r="J97" s="15">
        <v>1719</v>
      </c>
      <c r="K97" s="18" t="s">
        <v>3093</v>
      </c>
      <c r="L97" s="20" t="s">
        <v>2683</v>
      </c>
      <c r="M97" s="17" t="s">
        <v>37</v>
      </c>
      <c r="N97" s="15">
        <v>17191</v>
      </c>
      <c r="O97" s="17" t="s">
        <v>2586</v>
      </c>
      <c r="P97" s="73">
        <v>5</v>
      </c>
      <c r="Q97" s="18" t="s">
        <v>2618</v>
      </c>
      <c r="R97" s="18" t="s">
        <v>3097</v>
      </c>
      <c r="S97" s="18" t="s">
        <v>3096</v>
      </c>
      <c r="T97" s="18" t="s">
        <v>32</v>
      </c>
      <c r="U97" s="16">
        <v>8</v>
      </c>
      <c r="V97" s="20" t="s">
        <v>2620</v>
      </c>
      <c r="W97" s="20" t="s">
        <v>2685</v>
      </c>
      <c r="X97" s="16">
        <v>94</v>
      </c>
      <c r="Y97" s="20" t="s">
        <v>183</v>
      </c>
      <c r="Z97" s="20">
        <v>18</v>
      </c>
      <c r="AA97" s="20" t="s">
        <v>2678</v>
      </c>
      <c r="AB97" s="20">
        <v>42</v>
      </c>
      <c r="AC97" s="18" t="s">
        <v>2686</v>
      </c>
      <c r="AD97" s="79">
        <v>0</v>
      </c>
      <c r="AE97" s="79">
        <v>353000000</v>
      </c>
      <c r="AF97" s="79">
        <v>0</v>
      </c>
      <c r="AG97" s="79">
        <v>0</v>
      </c>
      <c r="AH97" s="79">
        <v>353000000</v>
      </c>
      <c r="AI97" s="63">
        <v>1</v>
      </c>
      <c r="AJ97" s="64">
        <v>5</v>
      </c>
      <c r="AK97" s="130">
        <v>1</v>
      </c>
      <c r="AL97" s="64">
        <v>5</v>
      </c>
      <c r="AM97" s="130">
        <v>1</v>
      </c>
      <c r="AN97" s="131" t="s">
        <v>2391</v>
      </c>
      <c r="AO97" s="131" t="s">
        <v>2391</v>
      </c>
      <c r="AP97" s="132" t="s">
        <v>2392</v>
      </c>
      <c r="AQ97" s="77">
        <v>0</v>
      </c>
      <c r="AR97" s="77">
        <v>5</v>
      </c>
      <c r="AS97" s="77">
        <v>0</v>
      </c>
      <c r="AT97" s="77">
        <v>0</v>
      </c>
      <c r="AU97" s="77">
        <v>0</v>
      </c>
      <c r="AV97" s="77">
        <v>5</v>
      </c>
      <c r="AW97" s="77">
        <v>0</v>
      </c>
      <c r="AX97" s="76">
        <v>0</v>
      </c>
      <c r="AY97" s="78" t="s">
        <v>2473</v>
      </c>
      <c r="AZ97" s="78" t="s">
        <v>2393</v>
      </c>
      <c r="BA97" s="78" t="s">
        <v>2473</v>
      </c>
      <c r="BB97" s="78"/>
      <c r="BC97" s="79">
        <v>0</v>
      </c>
      <c r="BD97" s="79">
        <v>0</v>
      </c>
      <c r="BE97" s="80">
        <v>291000000</v>
      </c>
      <c r="BF97" s="80">
        <v>0</v>
      </c>
      <c r="BG97" s="80">
        <v>0</v>
      </c>
      <c r="BH97" s="80"/>
      <c r="BI97" s="80">
        <v>290907320</v>
      </c>
      <c r="BJ97" s="80"/>
      <c r="BK97" s="80">
        <v>0</v>
      </c>
      <c r="BL97" s="80">
        <v>290907320</v>
      </c>
      <c r="BM97" s="74">
        <v>0</v>
      </c>
      <c r="BN97" s="80"/>
      <c r="BO97" s="80">
        <v>81040000</v>
      </c>
      <c r="BP97" s="133"/>
      <c r="BQ97" s="25">
        <v>0</v>
      </c>
      <c r="BR97" s="82" t="s">
        <v>2473</v>
      </c>
      <c r="BS97" s="82" t="s">
        <v>3098</v>
      </c>
      <c r="BT97" s="134" t="s">
        <v>2473</v>
      </c>
      <c r="BU97" s="26"/>
    </row>
    <row r="98" spans="1:73" ht="54.9" customHeight="1">
      <c r="A98" s="15">
        <v>97</v>
      </c>
      <c r="B98" s="16">
        <v>2</v>
      </c>
      <c r="C98" s="17" t="s">
        <v>413</v>
      </c>
      <c r="D98" s="16">
        <v>2</v>
      </c>
      <c r="E98" s="18" t="s">
        <v>2636</v>
      </c>
      <c r="F98" s="16">
        <v>33</v>
      </c>
      <c r="G98" s="18" t="s">
        <v>2689</v>
      </c>
      <c r="H98" s="19">
        <v>97</v>
      </c>
      <c r="I98" s="29" t="s">
        <v>3099</v>
      </c>
      <c r="J98" s="15">
        <v>1721</v>
      </c>
      <c r="K98" s="18" t="s">
        <v>3100</v>
      </c>
      <c r="L98" s="20" t="s">
        <v>2692</v>
      </c>
      <c r="M98" s="17" t="s">
        <v>37</v>
      </c>
      <c r="N98" s="15">
        <v>17211</v>
      </c>
      <c r="O98" s="17" t="s">
        <v>2693</v>
      </c>
      <c r="P98" s="73">
        <v>1000</v>
      </c>
      <c r="Q98" s="18" t="s">
        <v>2694</v>
      </c>
      <c r="R98" s="18" t="s">
        <v>2695</v>
      </c>
      <c r="S98" s="18" t="s">
        <v>3099</v>
      </c>
      <c r="T98" s="18" t="s">
        <v>32</v>
      </c>
      <c r="U98" s="16">
        <v>8</v>
      </c>
      <c r="V98" s="20" t="s">
        <v>2620</v>
      </c>
      <c r="W98" s="20" t="s">
        <v>2696</v>
      </c>
      <c r="X98" s="16">
        <v>94</v>
      </c>
      <c r="Y98" s="20" t="s">
        <v>183</v>
      </c>
      <c r="Z98" s="20">
        <v>19</v>
      </c>
      <c r="AA98" s="20" t="s">
        <v>2697</v>
      </c>
      <c r="AB98" s="20">
        <v>44</v>
      </c>
      <c r="AC98" s="18" t="s">
        <v>2698</v>
      </c>
      <c r="AD98" s="79">
        <v>0</v>
      </c>
      <c r="AE98" s="79">
        <v>0</v>
      </c>
      <c r="AF98" s="79">
        <v>200000000</v>
      </c>
      <c r="AG98" s="79">
        <v>200000000</v>
      </c>
      <c r="AH98" s="79">
        <v>400000000</v>
      </c>
      <c r="AI98" s="63">
        <v>1</v>
      </c>
      <c r="AJ98" s="64">
        <v>0</v>
      </c>
      <c r="AK98" s="130">
        <v>0</v>
      </c>
      <c r="AL98" s="64">
        <v>0</v>
      </c>
      <c r="AM98" s="130">
        <v>0</v>
      </c>
      <c r="AN98" s="131" t="s">
        <v>2471</v>
      </c>
      <c r="AO98" s="131" t="s">
        <v>2471</v>
      </c>
      <c r="AP98" s="132" t="s">
        <v>2392</v>
      </c>
      <c r="AQ98" s="77">
        <v>0</v>
      </c>
      <c r="AR98" s="77">
        <v>0</v>
      </c>
      <c r="AS98" s="77">
        <v>0</v>
      </c>
      <c r="AT98" s="77">
        <v>0</v>
      </c>
      <c r="AU98" s="77">
        <v>0</v>
      </c>
      <c r="AV98" s="77">
        <v>0</v>
      </c>
      <c r="AW98" s="77">
        <v>0</v>
      </c>
      <c r="AX98" s="76">
        <v>0</v>
      </c>
      <c r="AY98" s="78" t="s">
        <v>2473</v>
      </c>
      <c r="AZ98" s="78" t="s">
        <v>2473</v>
      </c>
      <c r="BA98" s="78" t="s">
        <v>2848</v>
      </c>
      <c r="BB98" s="78"/>
      <c r="BC98" s="79">
        <v>200000000</v>
      </c>
      <c r="BD98" s="79">
        <v>0</v>
      </c>
      <c r="BE98" s="80">
        <v>0</v>
      </c>
      <c r="BF98" s="80">
        <v>200000000</v>
      </c>
      <c r="BG98" s="80">
        <v>0</v>
      </c>
      <c r="BH98" s="80"/>
      <c r="BI98" s="80"/>
      <c r="BJ98" s="80">
        <v>31598000</v>
      </c>
      <c r="BK98" s="80">
        <v>0</v>
      </c>
      <c r="BL98" s="80">
        <v>31598000</v>
      </c>
      <c r="BM98" s="74">
        <v>14595267</v>
      </c>
      <c r="BN98" s="80"/>
      <c r="BO98" s="80"/>
      <c r="BP98" s="133">
        <v>14595267</v>
      </c>
      <c r="BQ98" s="25">
        <v>0</v>
      </c>
      <c r="BR98" s="82" t="s">
        <v>2473</v>
      </c>
      <c r="BS98" s="82" t="s">
        <v>2473</v>
      </c>
      <c r="BT98" s="134" t="s">
        <v>2971</v>
      </c>
      <c r="BU98" s="26"/>
    </row>
    <row r="99" spans="1:73" ht="54.9" customHeight="1">
      <c r="A99" s="15">
        <v>98</v>
      </c>
      <c r="B99" s="16">
        <v>2</v>
      </c>
      <c r="C99" s="17" t="s">
        <v>413</v>
      </c>
      <c r="D99" s="16">
        <v>2</v>
      </c>
      <c r="E99" s="18" t="s">
        <v>2636</v>
      </c>
      <c r="F99" s="16">
        <v>33</v>
      </c>
      <c r="G99" s="18" t="s">
        <v>2689</v>
      </c>
      <c r="H99" s="19">
        <v>98</v>
      </c>
      <c r="I99" s="29" t="s">
        <v>3101</v>
      </c>
      <c r="J99" s="15">
        <v>1721</v>
      </c>
      <c r="K99" s="18" t="s">
        <v>3100</v>
      </c>
      <c r="L99" s="20" t="s">
        <v>2692</v>
      </c>
      <c r="M99" s="17" t="s">
        <v>37</v>
      </c>
      <c r="N99" s="15">
        <v>17212</v>
      </c>
      <c r="O99" s="18" t="s">
        <v>2703</v>
      </c>
      <c r="P99" s="73">
        <v>1000</v>
      </c>
      <c r="Q99" s="18" t="s">
        <v>2694</v>
      </c>
      <c r="R99" s="18" t="s">
        <v>2695</v>
      </c>
      <c r="S99" s="18" t="s">
        <v>3101</v>
      </c>
      <c r="T99" s="18" t="s">
        <v>32</v>
      </c>
      <c r="U99" s="16">
        <v>8</v>
      </c>
      <c r="V99" s="20" t="s">
        <v>2620</v>
      </c>
      <c r="W99" s="20" t="s">
        <v>2696</v>
      </c>
      <c r="X99" s="16">
        <v>94</v>
      </c>
      <c r="Y99" s="20" t="s">
        <v>183</v>
      </c>
      <c r="Z99" s="20">
        <v>19</v>
      </c>
      <c r="AA99" s="20" t="s">
        <v>2697</v>
      </c>
      <c r="AB99" s="20">
        <v>45</v>
      </c>
      <c r="AC99" s="18" t="s">
        <v>2704</v>
      </c>
      <c r="AD99" s="79">
        <v>0</v>
      </c>
      <c r="AE99" s="79">
        <v>282000000</v>
      </c>
      <c r="AF99" s="79">
        <v>0</v>
      </c>
      <c r="AG99" s="79">
        <v>0</v>
      </c>
      <c r="AH99" s="79">
        <v>282000000</v>
      </c>
      <c r="AI99" s="63">
        <v>1</v>
      </c>
      <c r="AJ99" s="64">
        <v>0</v>
      </c>
      <c r="AK99" s="130">
        <v>0</v>
      </c>
      <c r="AL99" s="64">
        <v>0</v>
      </c>
      <c r="AM99" s="130">
        <v>0</v>
      </c>
      <c r="AN99" s="131" t="s">
        <v>2471</v>
      </c>
      <c r="AO99" s="131" t="s">
        <v>2471</v>
      </c>
      <c r="AP99" s="132" t="s">
        <v>2392</v>
      </c>
      <c r="AQ99" s="77">
        <v>0</v>
      </c>
      <c r="AR99" s="77">
        <v>0</v>
      </c>
      <c r="AS99" s="77">
        <v>0</v>
      </c>
      <c r="AT99" s="77">
        <v>0</v>
      </c>
      <c r="AU99" s="77">
        <v>0</v>
      </c>
      <c r="AV99" s="77">
        <v>0</v>
      </c>
      <c r="AW99" s="77">
        <v>0</v>
      </c>
      <c r="AX99" s="76">
        <v>0</v>
      </c>
      <c r="AY99" s="78" t="s">
        <v>2473</v>
      </c>
      <c r="AZ99" s="78" t="s">
        <v>2473</v>
      </c>
      <c r="BA99" s="78" t="s">
        <v>2473</v>
      </c>
      <c r="BB99" s="78"/>
      <c r="BC99" s="79">
        <v>0</v>
      </c>
      <c r="BD99" s="79">
        <v>0</v>
      </c>
      <c r="BE99" s="80">
        <v>0</v>
      </c>
      <c r="BF99" s="80">
        <v>0</v>
      </c>
      <c r="BG99" s="80">
        <v>0</v>
      </c>
      <c r="BH99" s="80"/>
      <c r="BI99" s="80"/>
      <c r="BJ99" s="80"/>
      <c r="BK99" s="80">
        <v>0</v>
      </c>
      <c r="BL99" s="80">
        <v>0</v>
      </c>
      <c r="BM99" s="74">
        <v>0</v>
      </c>
      <c r="BN99" s="80"/>
      <c r="BO99" s="80"/>
      <c r="BP99" s="133"/>
      <c r="BQ99" s="25">
        <v>0</v>
      </c>
      <c r="BR99" s="82" t="s">
        <v>2473</v>
      </c>
      <c r="BS99" s="82" t="s">
        <v>2473</v>
      </c>
      <c r="BT99" s="134" t="s">
        <v>2473</v>
      </c>
      <c r="BU99" s="26"/>
    </row>
    <row r="100" spans="1:73" ht="54.9" customHeight="1">
      <c r="A100" s="15">
        <v>99</v>
      </c>
      <c r="B100" s="16">
        <v>2</v>
      </c>
      <c r="C100" s="17" t="s">
        <v>413</v>
      </c>
      <c r="D100" s="16">
        <v>2</v>
      </c>
      <c r="E100" s="18" t="s">
        <v>2636</v>
      </c>
      <c r="F100" s="16">
        <v>33</v>
      </c>
      <c r="G100" s="18" t="s">
        <v>2689</v>
      </c>
      <c r="H100" s="19">
        <v>99</v>
      </c>
      <c r="I100" s="18" t="s">
        <v>3102</v>
      </c>
      <c r="J100" s="15">
        <v>1723</v>
      </c>
      <c r="K100" s="18" t="s">
        <v>3103</v>
      </c>
      <c r="L100" s="20" t="s">
        <v>494</v>
      </c>
      <c r="M100" s="17" t="s">
        <v>37</v>
      </c>
      <c r="N100" s="15">
        <v>17231</v>
      </c>
      <c r="O100" s="17" t="s">
        <v>2641</v>
      </c>
      <c r="P100" s="73">
        <v>1200</v>
      </c>
      <c r="Q100" s="18" t="s">
        <v>2642</v>
      </c>
      <c r="R100" s="18" t="s">
        <v>3104</v>
      </c>
      <c r="S100" s="18" t="s">
        <v>3102</v>
      </c>
      <c r="T100" s="18" t="s">
        <v>32</v>
      </c>
      <c r="U100" s="16">
        <v>6</v>
      </c>
      <c r="V100" s="20" t="s">
        <v>2467</v>
      </c>
      <c r="W100" s="20" t="s">
        <v>2711</v>
      </c>
      <c r="X100" s="16">
        <v>93</v>
      </c>
      <c r="Y100" s="20" t="s">
        <v>153</v>
      </c>
      <c r="Z100" s="20">
        <v>20</v>
      </c>
      <c r="AA100" s="20" t="s">
        <v>2712</v>
      </c>
      <c r="AB100" s="20">
        <v>46</v>
      </c>
      <c r="AC100" s="18" t="s">
        <v>3105</v>
      </c>
      <c r="AD100" s="79">
        <v>1192000000</v>
      </c>
      <c r="AE100" s="79">
        <v>0</v>
      </c>
      <c r="AF100" s="79">
        <v>0</v>
      </c>
      <c r="AG100" s="79">
        <v>0</v>
      </c>
      <c r="AH100" s="79">
        <v>1192000000</v>
      </c>
      <c r="AI100" s="63">
        <v>1</v>
      </c>
      <c r="AJ100" s="64">
        <v>1400</v>
      </c>
      <c r="AK100" s="130">
        <v>1.1666666666666667</v>
      </c>
      <c r="AL100" s="64">
        <v>1400</v>
      </c>
      <c r="AM100" s="130">
        <v>1.1666666666666667</v>
      </c>
      <c r="AN100" s="131" t="s">
        <v>2391</v>
      </c>
      <c r="AO100" s="131" t="s">
        <v>2391</v>
      </c>
      <c r="AP100" s="132" t="s">
        <v>2392</v>
      </c>
      <c r="AQ100" s="77">
        <v>1200</v>
      </c>
      <c r="AR100" s="77">
        <v>200</v>
      </c>
      <c r="AS100" s="77">
        <v>0</v>
      </c>
      <c r="AT100" s="77">
        <v>0</v>
      </c>
      <c r="AU100" s="77">
        <v>1200</v>
      </c>
      <c r="AV100" s="77">
        <v>200</v>
      </c>
      <c r="AW100" s="77">
        <v>0</v>
      </c>
      <c r="AX100" s="76">
        <v>0</v>
      </c>
      <c r="AY100" s="78" t="s">
        <v>2393</v>
      </c>
      <c r="AZ100" s="78" t="s">
        <v>2393</v>
      </c>
      <c r="BA100" s="78" t="s">
        <v>2473</v>
      </c>
      <c r="BB100" s="78"/>
      <c r="BC100" s="79">
        <v>0</v>
      </c>
      <c r="BD100" s="79">
        <v>1097184000</v>
      </c>
      <c r="BE100" s="80">
        <v>1070000000</v>
      </c>
      <c r="BF100" s="80">
        <v>0</v>
      </c>
      <c r="BG100" s="80">
        <v>0</v>
      </c>
      <c r="BH100" s="80">
        <v>1367839442</v>
      </c>
      <c r="BI100" s="80">
        <v>255230073</v>
      </c>
      <c r="BJ100" s="80"/>
      <c r="BK100" s="80">
        <v>0</v>
      </c>
      <c r="BL100" s="80">
        <v>1623069515</v>
      </c>
      <c r="BM100" s="74">
        <v>0</v>
      </c>
      <c r="BN100" s="80">
        <v>54816667</v>
      </c>
      <c r="BO100" s="80">
        <v>85178667</v>
      </c>
      <c r="BP100" s="133"/>
      <c r="BQ100" s="25">
        <v>0</v>
      </c>
      <c r="BR100" s="82" t="s">
        <v>3106</v>
      </c>
      <c r="BS100" s="82" t="s">
        <v>3107</v>
      </c>
      <c r="BT100" s="134" t="s">
        <v>2473</v>
      </c>
      <c r="BU100" s="26"/>
    </row>
    <row r="101" spans="1:73" ht="54.9" customHeight="1">
      <c r="A101" s="15">
        <v>100</v>
      </c>
      <c r="B101" s="16">
        <v>2</v>
      </c>
      <c r="C101" s="17" t="s">
        <v>413</v>
      </c>
      <c r="D101" s="16">
        <v>2</v>
      </c>
      <c r="E101" s="18" t="s">
        <v>2636</v>
      </c>
      <c r="F101" s="20">
        <v>34</v>
      </c>
      <c r="G101" s="18" t="s">
        <v>2717</v>
      </c>
      <c r="H101" s="19">
        <v>100</v>
      </c>
      <c r="I101" s="18" t="s">
        <v>3108</v>
      </c>
      <c r="J101" s="15">
        <v>1731</v>
      </c>
      <c r="K101" s="18" t="s">
        <v>3109</v>
      </c>
      <c r="L101" s="20" t="s">
        <v>192</v>
      </c>
      <c r="M101" s="17" t="s">
        <v>37</v>
      </c>
      <c r="N101" s="15">
        <v>17311</v>
      </c>
      <c r="O101" s="17" t="s">
        <v>2382</v>
      </c>
      <c r="P101" s="73">
        <v>8000</v>
      </c>
      <c r="Q101" s="18" t="s">
        <v>2720</v>
      </c>
      <c r="R101" s="18" t="s">
        <v>2721</v>
      </c>
      <c r="S101" s="18" t="s">
        <v>3108</v>
      </c>
      <c r="T101" s="18" t="s">
        <v>32</v>
      </c>
      <c r="U101" s="16">
        <v>8</v>
      </c>
      <c r="V101" s="20" t="s">
        <v>2620</v>
      </c>
      <c r="W101" s="20" t="s">
        <v>3110</v>
      </c>
      <c r="X101" s="16">
        <v>94</v>
      </c>
      <c r="Y101" s="20" t="s">
        <v>183</v>
      </c>
      <c r="Z101" s="20">
        <v>21</v>
      </c>
      <c r="AA101" s="20" t="s">
        <v>2723</v>
      </c>
      <c r="AB101" s="20">
        <v>48</v>
      </c>
      <c r="AC101" s="27" t="s">
        <v>2724</v>
      </c>
      <c r="AD101" s="79">
        <v>422000000</v>
      </c>
      <c r="AE101" s="79">
        <v>422000000</v>
      </c>
      <c r="AF101" s="79">
        <v>322000000</v>
      </c>
      <c r="AG101" s="79">
        <v>522000000</v>
      </c>
      <c r="AH101" s="79">
        <v>1688000000</v>
      </c>
      <c r="AI101" s="63">
        <v>1</v>
      </c>
      <c r="AJ101" s="64">
        <v>6000</v>
      </c>
      <c r="AK101" s="130">
        <v>0.75</v>
      </c>
      <c r="AL101" s="64">
        <v>4072</v>
      </c>
      <c r="AM101" s="130">
        <v>0.50900000000000001</v>
      </c>
      <c r="AN101" s="131" t="s">
        <v>2390</v>
      </c>
      <c r="AO101" s="131" t="s">
        <v>2406</v>
      </c>
      <c r="AP101" s="132" t="s">
        <v>2392</v>
      </c>
      <c r="AQ101" s="77">
        <v>2000</v>
      </c>
      <c r="AR101" s="77">
        <v>2000</v>
      </c>
      <c r="AS101" s="77">
        <v>2000</v>
      </c>
      <c r="AT101" s="77">
        <v>0</v>
      </c>
      <c r="AU101" s="77">
        <v>2072</v>
      </c>
      <c r="AV101" s="77">
        <v>2000</v>
      </c>
      <c r="AW101" s="77">
        <v>0</v>
      </c>
      <c r="AX101" s="76">
        <v>0</v>
      </c>
      <c r="AY101" s="78" t="s">
        <v>2393</v>
      </c>
      <c r="AZ101" s="78" t="s">
        <v>2393</v>
      </c>
      <c r="BA101" s="78" t="s">
        <v>2394</v>
      </c>
      <c r="BB101" s="78"/>
      <c r="BC101" s="79">
        <v>500000000</v>
      </c>
      <c r="BD101" s="79">
        <v>388433000</v>
      </c>
      <c r="BE101" s="80">
        <v>400000000</v>
      </c>
      <c r="BF101" s="80">
        <v>500000000</v>
      </c>
      <c r="BG101" s="80">
        <v>0</v>
      </c>
      <c r="BH101" s="80">
        <v>388132872</v>
      </c>
      <c r="BI101" s="80">
        <v>399929700</v>
      </c>
      <c r="BJ101" s="80">
        <v>480590000</v>
      </c>
      <c r="BK101" s="80">
        <v>0</v>
      </c>
      <c r="BL101" s="80">
        <v>1268652572</v>
      </c>
      <c r="BM101" s="74">
        <v>48283334</v>
      </c>
      <c r="BN101" s="80">
        <v>75716666</v>
      </c>
      <c r="BO101" s="80">
        <v>92378133</v>
      </c>
      <c r="BP101" s="133">
        <v>48283334</v>
      </c>
      <c r="BQ101" s="25">
        <v>0</v>
      </c>
      <c r="BR101" s="82" t="s">
        <v>3111</v>
      </c>
      <c r="BS101" s="82" t="s">
        <v>3112</v>
      </c>
      <c r="BT101" s="134" t="s">
        <v>3113</v>
      </c>
      <c r="BU101" s="26"/>
    </row>
    <row r="102" spans="1:73" ht="54.9" customHeight="1">
      <c r="A102" s="15">
        <v>101</v>
      </c>
      <c r="B102" s="16">
        <v>2</v>
      </c>
      <c r="C102" s="17" t="s">
        <v>413</v>
      </c>
      <c r="D102" s="16">
        <v>2</v>
      </c>
      <c r="E102" s="18" t="s">
        <v>2636</v>
      </c>
      <c r="F102" s="16">
        <v>37</v>
      </c>
      <c r="G102" s="18" t="s">
        <v>3114</v>
      </c>
      <c r="H102" s="19">
        <v>101</v>
      </c>
      <c r="I102" s="29" t="s">
        <v>3115</v>
      </c>
      <c r="J102" s="15">
        <v>1829</v>
      </c>
      <c r="K102" s="18" t="s">
        <v>3116</v>
      </c>
      <c r="L102" s="20" t="s">
        <v>518</v>
      </c>
      <c r="M102" s="17" t="s">
        <v>202</v>
      </c>
      <c r="N102" s="15">
        <v>18291</v>
      </c>
      <c r="O102" s="17" t="s">
        <v>2891</v>
      </c>
      <c r="P102" s="73">
        <v>1</v>
      </c>
      <c r="Q102" s="18" t="s">
        <v>3117</v>
      </c>
      <c r="R102" s="18" t="s">
        <v>3118</v>
      </c>
      <c r="S102" s="18" t="s">
        <v>3115</v>
      </c>
      <c r="T102" s="18" t="s">
        <v>32</v>
      </c>
      <c r="U102" s="16">
        <v>9</v>
      </c>
      <c r="V102" s="20" t="s">
        <v>3043</v>
      </c>
      <c r="W102" s="20" t="s">
        <v>515</v>
      </c>
      <c r="X102" s="16">
        <v>96</v>
      </c>
      <c r="Y102" s="20" t="s">
        <v>293</v>
      </c>
      <c r="Z102" s="20">
        <v>22</v>
      </c>
      <c r="AA102" s="20" t="s">
        <v>3119</v>
      </c>
      <c r="AB102" s="20">
        <v>49</v>
      </c>
      <c r="AC102" s="18" t="s">
        <v>3120</v>
      </c>
      <c r="AD102" s="79">
        <v>0</v>
      </c>
      <c r="AE102" s="79">
        <v>0</v>
      </c>
      <c r="AF102" s="79">
        <v>464000000</v>
      </c>
      <c r="AG102" s="79">
        <v>200000000</v>
      </c>
      <c r="AH102" s="79">
        <v>664000000</v>
      </c>
      <c r="AI102" s="63">
        <v>1</v>
      </c>
      <c r="AJ102" s="64">
        <v>0</v>
      </c>
      <c r="AK102" s="130">
        <v>0</v>
      </c>
      <c r="AL102" s="64">
        <v>0</v>
      </c>
      <c r="AM102" s="130">
        <v>0</v>
      </c>
      <c r="AN102" s="131" t="s">
        <v>2471</v>
      </c>
      <c r="AO102" s="131" t="s">
        <v>2471</v>
      </c>
      <c r="AP102" s="132" t="s">
        <v>2392</v>
      </c>
      <c r="AQ102" s="77">
        <v>0</v>
      </c>
      <c r="AR102" s="77">
        <v>0</v>
      </c>
      <c r="AS102" s="77">
        <v>0</v>
      </c>
      <c r="AT102" s="77">
        <v>0</v>
      </c>
      <c r="AU102" s="77">
        <v>0</v>
      </c>
      <c r="AV102" s="77">
        <v>0</v>
      </c>
      <c r="AW102" s="77">
        <v>0</v>
      </c>
      <c r="AX102" s="76">
        <v>0</v>
      </c>
      <c r="AY102" s="78" t="s">
        <v>2473</v>
      </c>
      <c r="AZ102" s="78" t="s">
        <v>2473</v>
      </c>
      <c r="BA102" s="78" t="s">
        <v>2848</v>
      </c>
      <c r="BB102" s="78"/>
      <c r="BC102" s="79">
        <v>500000000</v>
      </c>
      <c r="BD102" s="79">
        <v>0</v>
      </c>
      <c r="BE102" s="80">
        <v>0</v>
      </c>
      <c r="BF102" s="80">
        <v>500000000</v>
      </c>
      <c r="BG102" s="80">
        <v>0</v>
      </c>
      <c r="BH102" s="80"/>
      <c r="BI102" s="80"/>
      <c r="BJ102" s="80">
        <v>48000000</v>
      </c>
      <c r="BK102" s="80">
        <v>0</v>
      </c>
      <c r="BL102" s="80">
        <v>48000000</v>
      </c>
      <c r="BM102" s="74">
        <v>34400000</v>
      </c>
      <c r="BN102" s="80"/>
      <c r="BO102" s="80"/>
      <c r="BP102" s="133">
        <v>34400000</v>
      </c>
      <c r="BQ102" s="25">
        <v>0</v>
      </c>
      <c r="BR102" s="82" t="s">
        <v>2473</v>
      </c>
      <c r="BS102" s="82" t="s">
        <v>2473</v>
      </c>
      <c r="BT102" s="134" t="s">
        <v>2971</v>
      </c>
      <c r="BU102" s="26"/>
    </row>
    <row r="103" spans="1:73" ht="54.9" customHeight="1">
      <c r="A103" s="15">
        <v>102</v>
      </c>
      <c r="B103" s="16">
        <v>2</v>
      </c>
      <c r="C103" s="17" t="s">
        <v>413</v>
      </c>
      <c r="D103" s="16">
        <v>2</v>
      </c>
      <c r="E103" s="18" t="s">
        <v>2636</v>
      </c>
      <c r="F103" s="16">
        <v>38</v>
      </c>
      <c r="G103" s="18" t="s">
        <v>2728</v>
      </c>
      <c r="H103" s="19">
        <v>102</v>
      </c>
      <c r="I103" s="29" t="s">
        <v>3121</v>
      </c>
      <c r="J103" s="15">
        <v>1728</v>
      </c>
      <c r="K103" s="18" t="s">
        <v>3122</v>
      </c>
      <c r="L103" s="20" t="s">
        <v>2264</v>
      </c>
      <c r="M103" s="17" t="s">
        <v>37</v>
      </c>
      <c r="N103" s="15">
        <v>17282</v>
      </c>
      <c r="O103" s="17" t="s">
        <v>3123</v>
      </c>
      <c r="P103" s="73">
        <v>4</v>
      </c>
      <c r="Q103" s="18" t="s">
        <v>2618</v>
      </c>
      <c r="R103" s="18" t="s">
        <v>3124</v>
      </c>
      <c r="S103" s="18" t="s">
        <v>3121</v>
      </c>
      <c r="T103" s="18" t="s">
        <v>32</v>
      </c>
      <c r="U103" s="16">
        <v>9</v>
      </c>
      <c r="V103" s="20" t="s">
        <v>3043</v>
      </c>
      <c r="W103" s="20" t="s">
        <v>3125</v>
      </c>
      <c r="X103" s="16">
        <v>96</v>
      </c>
      <c r="Y103" s="20" t="s">
        <v>293</v>
      </c>
      <c r="Z103" s="20">
        <v>24</v>
      </c>
      <c r="AA103" s="20" t="s">
        <v>3126</v>
      </c>
      <c r="AB103" s="20">
        <v>51</v>
      </c>
      <c r="AC103" s="18" t="s">
        <v>2261</v>
      </c>
      <c r="AD103" s="79">
        <v>0</v>
      </c>
      <c r="AE103" s="79">
        <v>0</v>
      </c>
      <c r="AF103" s="79">
        <v>200000000</v>
      </c>
      <c r="AG103" s="79">
        <v>245000000</v>
      </c>
      <c r="AH103" s="79">
        <v>445000000</v>
      </c>
      <c r="AI103" s="63">
        <v>1</v>
      </c>
      <c r="AJ103" s="64">
        <v>0</v>
      </c>
      <c r="AK103" s="130">
        <v>0</v>
      </c>
      <c r="AL103" s="64">
        <v>0</v>
      </c>
      <c r="AM103" s="130">
        <v>0</v>
      </c>
      <c r="AN103" s="131" t="s">
        <v>2471</v>
      </c>
      <c r="AO103" s="131" t="s">
        <v>2471</v>
      </c>
      <c r="AP103" s="132" t="s">
        <v>2392</v>
      </c>
      <c r="AQ103" s="77">
        <v>0</v>
      </c>
      <c r="AR103" s="77">
        <v>0</v>
      </c>
      <c r="AS103" s="77">
        <v>0</v>
      </c>
      <c r="AT103" s="77">
        <v>0</v>
      </c>
      <c r="AU103" s="77">
        <v>0</v>
      </c>
      <c r="AV103" s="77">
        <v>0</v>
      </c>
      <c r="AW103" s="77">
        <v>0</v>
      </c>
      <c r="AX103" s="76">
        <v>0</v>
      </c>
      <c r="AY103" s="78" t="s">
        <v>2473</v>
      </c>
      <c r="AZ103" s="78" t="s">
        <v>2473</v>
      </c>
      <c r="BA103" s="78" t="s">
        <v>2472</v>
      </c>
      <c r="BB103" s="78"/>
      <c r="BC103" s="79">
        <v>0</v>
      </c>
      <c r="BD103" s="79">
        <v>0</v>
      </c>
      <c r="BE103" s="80">
        <v>0</v>
      </c>
      <c r="BF103" s="80">
        <v>0</v>
      </c>
      <c r="BG103" s="80">
        <v>0</v>
      </c>
      <c r="BH103" s="80"/>
      <c r="BI103" s="80"/>
      <c r="BJ103" s="80"/>
      <c r="BK103" s="80">
        <v>0</v>
      </c>
      <c r="BL103" s="80">
        <v>0</v>
      </c>
      <c r="BM103" s="74">
        <v>0</v>
      </c>
      <c r="BN103" s="80"/>
      <c r="BO103" s="80"/>
      <c r="BP103" s="133"/>
      <c r="BQ103" s="25">
        <v>0</v>
      </c>
      <c r="BR103" s="82" t="s">
        <v>2473</v>
      </c>
      <c r="BS103" s="82" t="s">
        <v>2473</v>
      </c>
      <c r="BT103" s="134" t="s">
        <v>3127</v>
      </c>
      <c r="BU103" s="26"/>
    </row>
    <row r="104" spans="1:73" ht="54.9" customHeight="1">
      <c r="A104" s="15">
        <v>103</v>
      </c>
      <c r="B104" s="16">
        <v>2</v>
      </c>
      <c r="C104" s="17" t="s">
        <v>413</v>
      </c>
      <c r="D104" s="16">
        <v>2</v>
      </c>
      <c r="E104" s="18" t="s">
        <v>2636</v>
      </c>
      <c r="F104" s="16">
        <v>38</v>
      </c>
      <c r="G104" s="18" t="s">
        <v>2728</v>
      </c>
      <c r="H104" s="19">
        <v>103</v>
      </c>
      <c r="I104" s="29" t="s">
        <v>3128</v>
      </c>
      <c r="J104" s="15">
        <v>1728</v>
      </c>
      <c r="K104" s="18" t="s">
        <v>3122</v>
      </c>
      <c r="L104" s="20" t="s">
        <v>2731</v>
      </c>
      <c r="M104" s="17" t="s">
        <v>37</v>
      </c>
      <c r="N104" s="15">
        <v>17281</v>
      </c>
      <c r="O104" s="17" t="s">
        <v>2478</v>
      </c>
      <c r="P104" s="73">
        <v>900</v>
      </c>
      <c r="Q104" s="18" t="s">
        <v>2401</v>
      </c>
      <c r="R104" s="18" t="s">
        <v>3129</v>
      </c>
      <c r="S104" s="18" t="s">
        <v>3128</v>
      </c>
      <c r="T104" s="18" t="s">
        <v>32</v>
      </c>
      <c r="U104" s="16">
        <v>8</v>
      </c>
      <c r="V104" s="20" t="s">
        <v>2620</v>
      </c>
      <c r="W104" s="20" t="s">
        <v>295</v>
      </c>
      <c r="X104" s="16">
        <v>96</v>
      </c>
      <c r="Y104" s="20" t="s">
        <v>293</v>
      </c>
      <c r="Z104" s="20">
        <v>23</v>
      </c>
      <c r="AA104" s="20" t="s">
        <v>2733</v>
      </c>
      <c r="AB104" s="20">
        <v>50</v>
      </c>
      <c r="AC104" s="18" t="s">
        <v>294</v>
      </c>
      <c r="AD104" s="79">
        <v>247000000</v>
      </c>
      <c r="AE104" s="79">
        <v>247000000</v>
      </c>
      <c r="AF104" s="79">
        <v>0</v>
      </c>
      <c r="AG104" s="79">
        <v>247000000</v>
      </c>
      <c r="AH104" s="79">
        <v>741000000</v>
      </c>
      <c r="AI104" s="63">
        <v>1</v>
      </c>
      <c r="AJ104" s="64">
        <v>600</v>
      </c>
      <c r="AK104" s="130">
        <v>0.66666666666666663</v>
      </c>
      <c r="AL104" s="64">
        <v>600</v>
      </c>
      <c r="AM104" s="130">
        <v>0.66666666666666663</v>
      </c>
      <c r="AN104" s="131" t="s">
        <v>2406</v>
      </c>
      <c r="AO104" s="131" t="s">
        <v>2406</v>
      </c>
      <c r="AP104" s="132" t="s">
        <v>2392</v>
      </c>
      <c r="AQ104" s="77">
        <v>300</v>
      </c>
      <c r="AR104" s="77">
        <v>300</v>
      </c>
      <c r="AS104" s="77">
        <v>0</v>
      </c>
      <c r="AT104" s="77">
        <v>0</v>
      </c>
      <c r="AU104" s="77">
        <v>300</v>
      </c>
      <c r="AV104" s="77">
        <v>300</v>
      </c>
      <c r="AW104" s="77">
        <v>0</v>
      </c>
      <c r="AX104" s="76">
        <v>0</v>
      </c>
      <c r="AY104" s="78" t="s">
        <v>2393</v>
      </c>
      <c r="AZ104" s="78" t="s">
        <v>2393</v>
      </c>
      <c r="BA104" s="78" t="s">
        <v>2473</v>
      </c>
      <c r="BB104" s="78"/>
      <c r="BC104" s="79">
        <v>0</v>
      </c>
      <c r="BD104" s="79">
        <v>227353000</v>
      </c>
      <c r="BE104" s="80">
        <v>233000000</v>
      </c>
      <c r="BF104" s="80">
        <v>0</v>
      </c>
      <c r="BG104" s="80">
        <v>0</v>
      </c>
      <c r="BH104" s="80">
        <v>227353000</v>
      </c>
      <c r="BI104" s="80">
        <v>232929000</v>
      </c>
      <c r="BJ104" s="80"/>
      <c r="BK104" s="80">
        <v>0</v>
      </c>
      <c r="BL104" s="80">
        <v>460282000</v>
      </c>
      <c r="BM104" s="74">
        <v>0</v>
      </c>
      <c r="BN104" s="80">
        <v>47360000</v>
      </c>
      <c r="BO104" s="80">
        <v>64183334</v>
      </c>
      <c r="BP104" s="133"/>
      <c r="BQ104" s="25">
        <v>0</v>
      </c>
      <c r="BR104" s="82" t="s">
        <v>3090</v>
      </c>
      <c r="BS104" s="82" t="s">
        <v>3130</v>
      </c>
      <c r="BT104" s="134" t="s">
        <v>2473</v>
      </c>
      <c r="BU104" s="26"/>
    </row>
    <row r="105" spans="1:73" ht="54.9" customHeight="1">
      <c r="A105" s="15">
        <v>104</v>
      </c>
      <c r="B105" s="16">
        <v>2</v>
      </c>
      <c r="C105" s="17" t="s">
        <v>413</v>
      </c>
      <c r="D105" s="16">
        <v>3</v>
      </c>
      <c r="E105" s="18" t="s">
        <v>2737</v>
      </c>
      <c r="F105" s="16">
        <v>39</v>
      </c>
      <c r="G105" s="18" t="s">
        <v>2738</v>
      </c>
      <c r="H105" s="19">
        <v>104</v>
      </c>
      <c r="I105" s="29" t="s">
        <v>3131</v>
      </c>
      <c r="J105" s="15">
        <v>2028</v>
      </c>
      <c r="K105" s="18" t="s">
        <v>3132</v>
      </c>
      <c r="L105" s="20" t="s">
        <v>2741</v>
      </c>
      <c r="M105" s="17" t="s">
        <v>37</v>
      </c>
      <c r="N105" s="15">
        <v>20281</v>
      </c>
      <c r="O105" s="17" t="s">
        <v>2504</v>
      </c>
      <c r="P105" s="73">
        <v>100</v>
      </c>
      <c r="Q105" s="18" t="s">
        <v>2401</v>
      </c>
      <c r="R105" s="18" t="s">
        <v>2742</v>
      </c>
      <c r="S105" s="18" t="s">
        <v>3131</v>
      </c>
      <c r="T105" s="18" t="s">
        <v>32</v>
      </c>
      <c r="U105" s="16">
        <v>7</v>
      </c>
      <c r="V105" s="20" t="s">
        <v>2480</v>
      </c>
      <c r="W105" s="20" t="s">
        <v>2743</v>
      </c>
      <c r="X105" s="16">
        <v>85</v>
      </c>
      <c r="Y105" s="20" t="s">
        <v>142</v>
      </c>
      <c r="Z105" s="20">
        <v>25</v>
      </c>
      <c r="AA105" s="20" t="s">
        <v>2744</v>
      </c>
      <c r="AB105" s="20">
        <v>52</v>
      </c>
      <c r="AC105" s="18" t="s">
        <v>2745</v>
      </c>
      <c r="AD105" s="79">
        <v>0</v>
      </c>
      <c r="AE105" s="79">
        <v>244000000</v>
      </c>
      <c r="AF105" s="79">
        <v>0</v>
      </c>
      <c r="AG105" s="79">
        <v>0</v>
      </c>
      <c r="AH105" s="79">
        <v>244000000</v>
      </c>
      <c r="AI105" s="63">
        <v>1</v>
      </c>
      <c r="AJ105" s="64">
        <v>100</v>
      </c>
      <c r="AK105" s="130">
        <v>1</v>
      </c>
      <c r="AL105" s="64">
        <v>100</v>
      </c>
      <c r="AM105" s="130">
        <v>1</v>
      </c>
      <c r="AN105" s="131" t="s">
        <v>2391</v>
      </c>
      <c r="AO105" s="131" t="s">
        <v>2391</v>
      </c>
      <c r="AP105" s="132" t="s">
        <v>2392</v>
      </c>
      <c r="AQ105" s="77">
        <v>0</v>
      </c>
      <c r="AR105" s="77">
        <v>100</v>
      </c>
      <c r="AS105" s="77">
        <v>0</v>
      </c>
      <c r="AT105" s="77">
        <v>0</v>
      </c>
      <c r="AU105" s="77">
        <v>0</v>
      </c>
      <c r="AV105" s="77">
        <v>100</v>
      </c>
      <c r="AW105" s="77">
        <v>0</v>
      </c>
      <c r="AX105" s="76">
        <v>0</v>
      </c>
      <c r="AY105" s="78" t="s">
        <v>2473</v>
      </c>
      <c r="AZ105" s="78" t="s">
        <v>2393</v>
      </c>
      <c r="BA105" s="78" t="s">
        <v>2473</v>
      </c>
      <c r="BB105" s="78"/>
      <c r="BC105" s="79">
        <v>0</v>
      </c>
      <c r="BD105" s="79">
        <v>0</v>
      </c>
      <c r="BE105" s="80">
        <v>244000000</v>
      </c>
      <c r="BF105" s="80">
        <v>0</v>
      </c>
      <c r="BG105" s="80">
        <v>0</v>
      </c>
      <c r="BH105" s="80"/>
      <c r="BI105" s="80">
        <v>243991908</v>
      </c>
      <c r="BJ105" s="80"/>
      <c r="BK105" s="80">
        <v>0</v>
      </c>
      <c r="BL105" s="80">
        <v>243991908</v>
      </c>
      <c r="BM105" s="74">
        <v>0</v>
      </c>
      <c r="BN105" s="80"/>
      <c r="BO105" s="80">
        <v>73675334</v>
      </c>
      <c r="BP105" s="133"/>
      <c r="BQ105" s="25">
        <v>0</v>
      </c>
      <c r="BR105" s="82" t="s">
        <v>2473</v>
      </c>
      <c r="BS105" s="82" t="s">
        <v>3133</v>
      </c>
      <c r="BT105" s="134" t="s">
        <v>2473</v>
      </c>
      <c r="BU105" s="26"/>
    </row>
    <row r="106" spans="1:73" ht="54.9" customHeight="1">
      <c r="A106" s="15">
        <v>105</v>
      </c>
      <c r="B106" s="16">
        <v>2</v>
      </c>
      <c r="C106" s="17" t="s">
        <v>413</v>
      </c>
      <c r="D106" s="16">
        <v>3</v>
      </c>
      <c r="E106" s="18" t="s">
        <v>2737</v>
      </c>
      <c r="F106" s="16">
        <v>40</v>
      </c>
      <c r="G106" s="18" t="s">
        <v>2749</v>
      </c>
      <c r="H106" s="19">
        <v>105</v>
      </c>
      <c r="I106" s="18" t="s">
        <v>3134</v>
      </c>
      <c r="J106" s="15">
        <v>2035</v>
      </c>
      <c r="K106" s="18" t="s">
        <v>3135</v>
      </c>
      <c r="L106" s="20" t="s">
        <v>2752</v>
      </c>
      <c r="M106" s="17" t="s">
        <v>37</v>
      </c>
      <c r="N106" s="15">
        <v>20351</v>
      </c>
      <c r="O106" s="17" t="s">
        <v>2563</v>
      </c>
      <c r="P106" s="73">
        <v>1200</v>
      </c>
      <c r="Q106" s="18" t="s">
        <v>2401</v>
      </c>
      <c r="R106" s="18" t="s">
        <v>2753</v>
      </c>
      <c r="S106" s="18" t="s">
        <v>3134</v>
      </c>
      <c r="T106" s="18" t="s">
        <v>32</v>
      </c>
      <c r="U106" s="16">
        <v>7</v>
      </c>
      <c r="V106" s="20" t="s">
        <v>2480</v>
      </c>
      <c r="W106" s="20" t="s">
        <v>2754</v>
      </c>
      <c r="X106" s="16">
        <v>100</v>
      </c>
      <c r="Y106" s="51" t="s">
        <v>45</v>
      </c>
      <c r="Z106" s="20">
        <v>26</v>
      </c>
      <c r="AA106" s="20" t="s">
        <v>2755</v>
      </c>
      <c r="AB106" s="20">
        <v>53</v>
      </c>
      <c r="AC106" s="18" t="s">
        <v>2756</v>
      </c>
      <c r="AD106" s="79">
        <v>200000000</v>
      </c>
      <c r="AE106" s="79">
        <v>200000000</v>
      </c>
      <c r="AF106" s="79">
        <v>200000000</v>
      </c>
      <c r="AG106" s="79">
        <v>221000000</v>
      </c>
      <c r="AH106" s="79">
        <v>821000000</v>
      </c>
      <c r="AI106" s="63">
        <v>1</v>
      </c>
      <c r="AJ106" s="64">
        <v>584</v>
      </c>
      <c r="AK106" s="130">
        <v>0.48666666666666669</v>
      </c>
      <c r="AL106" s="64">
        <v>600</v>
      </c>
      <c r="AM106" s="130">
        <v>0.5</v>
      </c>
      <c r="AN106" s="131" t="s">
        <v>2406</v>
      </c>
      <c r="AO106" s="131" t="s">
        <v>2406</v>
      </c>
      <c r="AP106" s="132" t="s">
        <v>2392</v>
      </c>
      <c r="AQ106" s="77">
        <v>292</v>
      </c>
      <c r="AR106" s="77">
        <v>292</v>
      </c>
      <c r="AS106" s="77">
        <v>0</v>
      </c>
      <c r="AT106" s="77">
        <v>0</v>
      </c>
      <c r="AU106" s="77">
        <v>300</v>
      </c>
      <c r="AV106" s="77">
        <v>300</v>
      </c>
      <c r="AW106" s="77">
        <v>0</v>
      </c>
      <c r="AX106" s="76">
        <v>0</v>
      </c>
      <c r="AY106" s="78" t="s">
        <v>2393</v>
      </c>
      <c r="AZ106" s="78" t="s">
        <v>2393</v>
      </c>
      <c r="BA106" s="78" t="s">
        <v>2848</v>
      </c>
      <c r="BB106" s="78"/>
      <c r="BC106" s="79">
        <v>220000000</v>
      </c>
      <c r="BD106" s="79">
        <v>184091000</v>
      </c>
      <c r="BE106" s="80">
        <v>200000000</v>
      </c>
      <c r="BF106" s="80">
        <v>220000000</v>
      </c>
      <c r="BG106" s="80">
        <v>0</v>
      </c>
      <c r="BH106" s="80">
        <v>250326330</v>
      </c>
      <c r="BI106" s="80">
        <v>280396666</v>
      </c>
      <c r="BJ106" s="80">
        <v>50200000</v>
      </c>
      <c r="BK106" s="80">
        <v>0</v>
      </c>
      <c r="BL106" s="80">
        <v>580922996</v>
      </c>
      <c r="BM106" s="74">
        <v>33333333</v>
      </c>
      <c r="BN106" s="80">
        <v>105675586</v>
      </c>
      <c r="BO106" s="80">
        <v>55073466</v>
      </c>
      <c r="BP106" s="133">
        <v>33333333</v>
      </c>
      <c r="BQ106" s="25">
        <v>0</v>
      </c>
      <c r="BR106" s="82" t="s">
        <v>3136</v>
      </c>
      <c r="BS106" s="82" t="s">
        <v>3137</v>
      </c>
      <c r="BT106" s="134" t="s">
        <v>2971</v>
      </c>
      <c r="BU106" s="26"/>
    </row>
    <row r="107" spans="1:73" ht="54.9" customHeight="1">
      <c r="A107" s="15">
        <v>106</v>
      </c>
      <c r="B107" s="16">
        <v>2</v>
      </c>
      <c r="C107" s="17" t="s">
        <v>413</v>
      </c>
      <c r="D107" s="16">
        <v>3</v>
      </c>
      <c r="E107" s="18" t="s">
        <v>2737</v>
      </c>
      <c r="F107" s="16">
        <v>40</v>
      </c>
      <c r="G107" s="18" t="s">
        <v>2749</v>
      </c>
      <c r="H107" s="19">
        <v>106</v>
      </c>
      <c r="I107" s="18" t="s">
        <v>3138</v>
      </c>
      <c r="J107" s="15">
        <v>2035</v>
      </c>
      <c r="K107" s="18" t="s">
        <v>3135</v>
      </c>
      <c r="L107" s="20" t="s">
        <v>51</v>
      </c>
      <c r="M107" s="17" t="s">
        <v>37</v>
      </c>
      <c r="N107" s="15">
        <v>20352</v>
      </c>
      <c r="O107" s="17" t="s">
        <v>2504</v>
      </c>
      <c r="P107" s="73">
        <v>2000</v>
      </c>
      <c r="Q107" s="18" t="s">
        <v>2401</v>
      </c>
      <c r="R107" s="18" t="s">
        <v>2761</v>
      </c>
      <c r="S107" s="18" t="s">
        <v>3138</v>
      </c>
      <c r="T107" s="18" t="s">
        <v>32</v>
      </c>
      <c r="U107" s="16">
        <v>7</v>
      </c>
      <c r="V107" s="20" t="s">
        <v>2480</v>
      </c>
      <c r="W107" s="20" t="s">
        <v>2762</v>
      </c>
      <c r="X107" s="16">
        <v>100</v>
      </c>
      <c r="Y107" s="51" t="s">
        <v>45</v>
      </c>
      <c r="Z107" s="20">
        <v>27</v>
      </c>
      <c r="AA107" s="20" t="s">
        <v>2763</v>
      </c>
      <c r="AB107" s="20">
        <v>54</v>
      </c>
      <c r="AC107" s="18" t="s">
        <v>46</v>
      </c>
      <c r="AD107" s="79">
        <v>361000000</v>
      </c>
      <c r="AE107" s="79">
        <v>361000000</v>
      </c>
      <c r="AF107" s="79">
        <v>300000000</v>
      </c>
      <c r="AG107" s="79">
        <v>424000000</v>
      </c>
      <c r="AH107" s="79">
        <v>1446000000</v>
      </c>
      <c r="AI107" s="63">
        <v>1</v>
      </c>
      <c r="AJ107" s="64">
        <v>998</v>
      </c>
      <c r="AK107" s="130">
        <v>0.499</v>
      </c>
      <c r="AL107" s="64">
        <v>1300</v>
      </c>
      <c r="AM107" s="130">
        <v>0.65</v>
      </c>
      <c r="AN107" s="131" t="s">
        <v>2406</v>
      </c>
      <c r="AO107" s="131" t="s">
        <v>2406</v>
      </c>
      <c r="AP107" s="132" t="s">
        <v>2392</v>
      </c>
      <c r="AQ107" s="77">
        <v>499</v>
      </c>
      <c r="AR107" s="77">
        <v>499</v>
      </c>
      <c r="AS107" s="77">
        <v>0</v>
      </c>
      <c r="AT107" s="77">
        <v>0</v>
      </c>
      <c r="AU107" s="77">
        <v>500</v>
      </c>
      <c r="AV107" s="77">
        <v>800</v>
      </c>
      <c r="AW107" s="77">
        <v>0</v>
      </c>
      <c r="AX107" s="76">
        <v>0</v>
      </c>
      <c r="AY107" s="78" t="s">
        <v>2393</v>
      </c>
      <c r="AZ107" s="78" t="s">
        <v>2393</v>
      </c>
      <c r="BA107" s="78" t="s">
        <v>2848</v>
      </c>
      <c r="BB107" s="78"/>
      <c r="BC107" s="79">
        <v>361000000</v>
      </c>
      <c r="BD107" s="79">
        <v>332285000</v>
      </c>
      <c r="BE107" s="80">
        <v>361000000</v>
      </c>
      <c r="BF107" s="80">
        <v>361000000</v>
      </c>
      <c r="BG107" s="80">
        <v>0</v>
      </c>
      <c r="BH107" s="80">
        <v>266032989</v>
      </c>
      <c r="BI107" s="80">
        <v>280396667</v>
      </c>
      <c r="BJ107" s="80">
        <v>50200000</v>
      </c>
      <c r="BK107" s="80">
        <v>0</v>
      </c>
      <c r="BL107" s="80">
        <v>596629656</v>
      </c>
      <c r="BM107" s="74">
        <v>33333334</v>
      </c>
      <c r="BN107" s="80">
        <v>118802250</v>
      </c>
      <c r="BO107" s="80">
        <v>55073467</v>
      </c>
      <c r="BP107" s="133">
        <v>33333334</v>
      </c>
      <c r="BQ107" s="25">
        <v>0</v>
      </c>
      <c r="BR107" s="82" t="s">
        <v>3139</v>
      </c>
      <c r="BS107" s="82" t="s">
        <v>3140</v>
      </c>
      <c r="BT107" s="134" t="s">
        <v>2971</v>
      </c>
      <c r="BU107" s="26"/>
    </row>
    <row r="108" spans="1:73" ht="54.9" customHeight="1">
      <c r="A108" s="15">
        <v>107</v>
      </c>
      <c r="B108" s="16">
        <v>2</v>
      </c>
      <c r="C108" s="17" t="s">
        <v>413</v>
      </c>
      <c r="D108" s="16">
        <v>3</v>
      </c>
      <c r="E108" s="18" t="s">
        <v>2737</v>
      </c>
      <c r="F108" s="16">
        <v>43</v>
      </c>
      <c r="G108" s="18" t="s">
        <v>2766</v>
      </c>
      <c r="H108" s="19">
        <v>107</v>
      </c>
      <c r="I108" s="29" t="s">
        <v>3141</v>
      </c>
      <c r="J108" s="15">
        <v>1735</v>
      </c>
      <c r="K108" s="18" t="s">
        <v>3142</v>
      </c>
      <c r="L108" s="20" t="s">
        <v>3143</v>
      </c>
      <c r="M108" s="17" t="s">
        <v>37</v>
      </c>
      <c r="N108" s="15">
        <v>17351</v>
      </c>
      <c r="O108" s="17" t="s">
        <v>2478</v>
      </c>
      <c r="P108" s="73">
        <v>1500</v>
      </c>
      <c r="Q108" s="18" t="s">
        <v>2401</v>
      </c>
      <c r="R108" s="18" t="s">
        <v>3144</v>
      </c>
      <c r="S108" s="18" t="s">
        <v>3141</v>
      </c>
      <c r="T108" s="18" t="s">
        <v>32</v>
      </c>
      <c r="U108" s="16">
        <v>7</v>
      </c>
      <c r="V108" s="20" t="s">
        <v>2480</v>
      </c>
      <c r="W108" s="20" t="s">
        <v>2772</v>
      </c>
      <c r="X108" s="16">
        <v>102</v>
      </c>
      <c r="Y108" s="20" t="s">
        <v>28</v>
      </c>
      <c r="Z108" s="20">
        <v>27</v>
      </c>
      <c r="AA108" s="20" t="s">
        <v>2763</v>
      </c>
      <c r="AB108" s="20">
        <v>56</v>
      </c>
      <c r="AC108" s="18" t="s">
        <v>3145</v>
      </c>
      <c r="AD108" s="79">
        <v>0</v>
      </c>
      <c r="AE108" s="79">
        <v>248000000</v>
      </c>
      <c r="AF108" s="79">
        <v>0</v>
      </c>
      <c r="AG108" s="79">
        <v>0</v>
      </c>
      <c r="AH108" s="79">
        <v>248000000</v>
      </c>
      <c r="AI108" s="63">
        <v>1</v>
      </c>
      <c r="AJ108" s="64">
        <v>1500</v>
      </c>
      <c r="AK108" s="130">
        <v>1</v>
      </c>
      <c r="AL108" s="64">
        <v>1500</v>
      </c>
      <c r="AM108" s="130">
        <v>1</v>
      </c>
      <c r="AN108" s="131" t="s">
        <v>2391</v>
      </c>
      <c r="AO108" s="131" t="s">
        <v>2391</v>
      </c>
      <c r="AP108" s="132" t="s">
        <v>2392</v>
      </c>
      <c r="AQ108" s="77">
        <v>0</v>
      </c>
      <c r="AR108" s="77">
        <v>1500</v>
      </c>
      <c r="AS108" s="77">
        <v>0</v>
      </c>
      <c r="AT108" s="77">
        <v>0</v>
      </c>
      <c r="AU108" s="77">
        <v>0</v>
      </c>
      <c r="AV108" s="77">
        <v>1500</v>
      </c>
      <c r="AW108" s="77">
        <v>0</v>
      </c>
      <c r="AX108" s="76">
        <v>0</v>
      </c>
      <c r="AY108" s="78" t="s">
        <v>2473</v>
      </c>
      <c r="AZ108" s="78" t="s">
        <v>2393</v>
      </c>
      <c r="BA108" s="78" t="s">
        <v>2473</v>
      </c>
      <c r="BB108" s="78"/>
      <c r="BC108" s="79">
        <v>0</v>
      </c>
      <c r="BD108" s="79">
        <v>0</v>
      </c>
      <c r="BE108" s="80">
        <v>283000000</v>
      </c>
      <c r="BF108" s="80">
        <v>0</v>
      </c>
      <c r="BG108" s="80">
        <v>0</v>
      </c>
      <c r="BH108" s="80"/>
      <c r="BI108" s="80">
        <v>282985051</v>
      </c>
      <c r="BJ108" s="80"/>
      <c r="BK108" s="80">
        <v>0</v>
      </c>
      <c r="BL108" s="80">
        <v>282985051</v>
      </c>
      <c r="BM108" s="74">
        <v>0</v>
      </c>
      <c r="BN108" s="80"/>
      <c r="BO108" s="80">
        <v>75826933</v>
      </c>
      <c r="BP108" s="133"/>
      <c r="BQ108" s="25">
        <v>0</v>
      </c>
      <c r="BR108" s="82" t="s">
        <v>2473</v>
      </c>
      <c r="BS108" s="82" t="s">
        <v>3146</v>
      </c>
      <c r="BT108" s="134" t="s">
        <v>2473</v>
      </c>
      <c r="BU108" s="26"/>
    </row>
    <row r="109" spans="1:73" ht="54.9" customHeight="1">
      <c r="A109" s="15">
        <v>108</v>
      </c>
      <c r="B109" s="16">
        <v>2</v>
      </c>
      <c r="C109" s="17" t="s">
        <v>413</v>
      </c>
      <c r="D109" s="16">
        <v>3</v>
      </c>
      <c r="E109" s="18" t="s">
        <v>2737</v>
      </c>
      <c r="F109" s="16">
        <v>43</v>
      </c>
      <c r="G109" s="18" t="s">
        <v>2766</v>
      </c>
      <c r="H109" s="19">
        <v>108</v>
      </c>
      <c r="I109" s="18" t="s">
        <v>3147</v>
      </c>
      <c r="J109" s="15">
        <v>1735</v>
      </c>
      <c r="K109" s="18" t="s">
        <v>3142</v>
      </c>
      <c r="L109" s="20" t="s">
        <v>51</v>
      </c>
      <c r="M109" s="17" t="s">
        <v>37</v>
      </c>
      <c r="N109" s="15">
        <v>17352</v>
      </c>
      <c r="O109" s="17" t="s">
        <v>3148</v>
      </c>
      <c r="P109" s="73">
        <v>1000</v>
      </c>
      <c r="Q109" s="18" t="s">
        <v>2401</v>
      </c>
      <c r="R109" s="18" t="s">
        <v>3149</v>
      </c>
      <c r="S109" s="18" t="s">
        <v>3147</v>
      </c>
      <c r="T109" s="18" t="s">
        <v>32</v>
      </c>
      <c r="U109" s="16">
        <v>7</v>
      </c>
      <c r="V109" s="20" t="s">
        <v>2480</v>
      </c>
      <c r="W109" s="20" t="s">
        <v>2772</v>
      </c>
      <c r="X109" s="16">
        <v>102</v>
      </c>
      <c r="Y109" s="20" t="s">
        <v>28</v>
      </c>
      <c r="Z109" s="20">
        <v>27</v>
      </c>
      <c r="AA109" s="20" t="s">
        <v>2763</v>
      </c>
      <c r="AB109" s="20">
        <v>57</v>
      </c>
      <c r="AC109" s="18" t="s">
        <v>3150</v>
      </c>
      <c r="AD109" s="79">
        <v>248000000</v>
      </c>
      <c r="AE109" s="79">
        <v>0</v>
      </c>
      <c r="AF109" s="79">
        <v>0</v>
      </c>
      <c r="AG109" s="79">
        <v>0</v>
      </c>
      <c r="AH109" s="79">
        <v>248000000</v>
      </c>
      <c r="AI109" s="63">
        <v>1</v>
      </c>
      <c r="AJ109" s="64">
        <v>1000</v>
      </c>
      <c r="AK109" s="130">
        <v>1</v>
      </c>
      <c r="AL109" s="64">
        <v>1031</v>
      </c>
      <c r="AM109" s="130">
        <v>1.0309999999999999</v>
      </c>
      <c r="AN109" s="131" t="s">
        <v>2391</v>
      </c>
      <c r="AO109" s="131" t="s">
        <v>2391</v>
      </c>
      <c r="AP109" s="132" t="s">
        <v>2392</v>
      </c>
      <c r="AQ109" s="77">
        <v>1000</v>
      </c>
      <c r="AR109" s="77">
        <v>0</v>
      </c>
      <c r="AS109" s="77">
        <v>0</v>
      </c>
      <c r="AT109" s="77">
        <v>0</v>
      </c>
      <c r="AU109" s="77">
        <v>1031</v>
      </c>
      <c r="AV109" s="77">
        <v>0</v>
      </c>
      <c r="AW109" s="77">
        <v>0</v>
      </c>
      <c r="AX109" s="76">
        <v>0</v>
      </c>
      <c r="AY109" s="78" t="s">
        <v>2393</v>
      </c>
      <c r="AZ109" s="78" t="s">
        <v>2473</v>
      </c>
      <c r="BA109" s="78" t="s">
        <v>2473</v>
      </c>
      <c r="BB109" s="78"/>
      <c r="BC109" s="79">
        <v>0</v>
      </c>
      <c r="BD109" s="79">
        <v>228273000</v>
      </c>
      <c r="BE109" s="80">
        <v>0</v>
      </c>
      <c r="BF109" s="80">
        <v>0</v>
      </c>
      <c r="BG109" s="80">
        <v>0</v>
      </c>
      <c r="BH109" s="80">
        <v>228180276</v>
      </c>
      <c r="BI109" s="80"/>
      <c r="BJ109" s="80"/>
      <c r="BK109" s="80">
        <v>0</v>
      </c>
      <c r="BL109" s="80">
        <v>228180276</v>
      </c>
      <c r="BM109" s="74">
        <v>0</v>
      </c>
      <c r="BN109" s="80">
        <v>65498433</v>
      </c>
      <c r="BO109" s="80"/>
      <c r="BP109" s="133"/>
      <c r="BQ109" s="25">
        <v>0</v>
      </c>
      <c r="BR109" s="82" t="s">
        <v>3151</v>
      </c>
      <c r="BS109" s="82" t="s">
        <v>3152</v>
      </c>
      <c r="BT109" s="134" t="s">
        <v>2473</v>
      </c>
      <c r="BU109" s="26"/>
    </row>
    <row r="110" spans="1:73" ht="54.9" customHeight="1">
      <c r="A110" s="15">
        <v>109</v>
      </c>
      <c r="B110" s="16">
        <v>2</v>
      </c>
      <c r="C110" s="17" t="s">
        <v>413</v>
      </c>
      <c r="D110" s="16">
        <v>3</v>
      </c>
      <c r="E110" s="18" t="s">
        <v>2737</v>
      </c>
      <c r="F110" s="16">
        <v>45</v>
      </c>
      <c r="G110" s="18" t="s">
        <v>2777</v>
      </c>
      <c r="H110" s="19">
        <v>109</v>
      </c>
      <c r="I110" s="27" t="s">
        <v>3153</v>
      </c>
      <c r="J110" s="31">
        <v>1736</v>
      </c>
      <c r="K110" s="18" t="s">
        <v>3154</v>
      </c>
      <c r="L110" s="20" t="s">
        <v>2780</v>
      </c>
      <c r="M110" s="17" t="s">
        <v>37</v>
      </c>
      <c r="N110" s="15">
        <v>17361</v>
      </c>
      <c r="O110" s="17" t="s">
        <v>2586</v>
      </c>
      <c r="P110" s="73">
        <v>1</v>
      </c>
      <c r="Q110" s="18" t="s">
        <v>2781</v>
      </c>
      <c r="R110" s="18" t="s">
        <v>2789</v>
      </c>
      <c r="S110" s="18" t="s">
        <v>3153</v>
      </c>
      <c r="T110" s="18" t="s">
        <v>32</v>
      </c>
      <c r="U110" s="16">
        <v>7</v>
      </c>
      <c r="V110" s="20" t="s">
        <v>2480</v>
      </c>
      <c r="W110" s="20" t="s">
        <v>2790</v>
      </c>
      <c r="X110" s="16">
        <v>98</v>
      </c>
      <c r="Y110" s="20" t="s">
        <v>343</v>
      </c>
      <c r="Z110" s="20">
        <v>28</v>
      </c>
      <c r="AA110" s="20" t="s">
        <v>2784</v>
      </c>
      <c r="AB110" s="20">
        <v>58</v>
      </c>
      <c r="AC110" s="18" t="s">
        <v>2791</v>
      </c>
      <c r="AD110" s="79">
        <v>206000000</v>
      </c>
      <c r="AE110" s="79">
        <v>0</v>
      </c>
      <c r="AF110" s="79">
        <v>0</v>
      </c>
      <c r="AG110" s="79">
        <v>0</v>
      </c>
      <c r="AH110" s="79">
        <v>206000000</v>
      </c>
      <c r="AI110" s="63">
        <v>1</v>
      </c>
      <c r="AJ110" s="64">
        <v>1</v>
      </c>
      <c r="AK110" s="130">
        <v>1</v>
      </c>
      <c r="AL110" s="64">
        <v>1</v>
      </c>
      <c r="AM110" s="130">
        <v>1</v>
      </c>
      <c r="AN110" s="131" t="s">
        <v>2391</v>
      </c>
      <c r="AO110" s="131" t="s">
        <v>2391</v>
      </c>
      <c r="AP110" s="132" t="s">
        <v>2392</v>
      </c>
      <c r="AQ110" s="77">
        <v>1</v>
      </c>
      <c r="AR110" s="77">
        <v>0</v>
      </c>
      <c r="AS110" s="77">
        <v>0</v>
      </c>
      <c r="AT110" s="77">
        <v>0</v>
      </c>
      <c r="AU110" s="77">
        <v>1</v>
      </c>
      <c r="AV110" s="77">
        <v>0</v>
      </c>
      <c r="AW110" s="77">
        <v>0</v>
      </c>
      <c r="AX110" s="76">
        <v>0</v>
      </c>
      <c r="AY110" s="78" t="s">
        <v>2393</v>
      </c>
      <c r="AZ110" s="78" t="s">
        <v>2473</v>
      </c>
      <c r="BA110" s="78" t="s">
        <v>2473</v>
      </c>
      <c r="BB110" s="78"/>
      <c r="BC110" s="79">
        <v>0</v>
      </c>
      <c r="BD110" s="79">
        <v>189614000</v>
      </c>
      <c r="BE110" s="80">
        <v>0</v>
      </c>
      <c r="BF110" s="80">
        <v>0</v>
      </c>
      <c r="BG110" s="80">
        <v>0</v>
      </c>
      <c r="BH110" s="80">
        <v>189485113</v>
      </c>
      <c r="BI110" s="80"/>
      <c r="BJ110" s="80"/>
      <c r="BK110" s="80">
        <v>0</v>
      </c>
      <c r="BL110" s="80">
        <v>189485113</v>
      </c>
      <c r="BM110" s="74">
        <v>0</v>
      </c>
      <c r="BN110" s="80">
        <v>106368066</v>
      </c>
      <c r="BO110" s="80"/>
      <c r="BP110" s="133"/>
      <c r="BQ110" s="25">
        <v>0</v>
      </c>
      <c r="BR110" s="82" t="s">
        <v>3155</v>
      </c>
      <c r="BS110" s="82" t="s">
        <v>3156</v>
      </c>
      <c r="BT110" s="134" t="s">
        <v>2473</v>
      </c>
      <c r="BU110" s="26"/>
    </row>
    <row r="111" spans="1:73" ht="54.9" customHeight="1">
      <c r="A111" s="15">
        <v>110</v>
      </c>
      <c r="B111" s="16">
        <v>2</v>
      </c>
      <c r="C111" s="17" t="s">
        <v>413</v>
      </c>
      <c r="D111" s="16">
        <v>3</v>
      </c>
      <c r="E111" s="18" t="s">
        <v>2737</v>
      </c>
      <c r="F111" s="16">
        <v>45</v>
      </c>
      <c r="G111" s="18" t="s">
        <v>2777</v>
      </c>
      <c r="H111" s="19">
        <v>110</v>
      </c>
      <c r="I111" s="30" t="s">
        <v>3157</v>
      </c>
      <c r="J111" s="31">
        <v>1736</v>
      </c>
      <c r="K111" s="18" t="s">
        <v>3154</v>
      </c>
      <c r="L111" s="20" t="s">
        <v>2780</v>
      </c>
      <c r="M111" s="17" t="s">
        <v>37</v>
      </c>
      <c r="N111" s="15">
        <v>17362</v>
      </c>
      <c r="O111" s="17" t="s">
        <v>2586</v>
      </c>
      <c r="P111" s="73">
        <v>1</v>
      </c>
      <c r="Q111" s="18" t="s">
        <v>2781</v>
      </c>
      <c r="R111" s="18" t="s">
        <v>3158</v>
      </c>
      <c r="S111" s="18" t="s">
        <v>3157</v>
      </c>
      <c r="T111" s="18" t="s">
        <v>32</v>
      </c>
      <c r="U111" s="16">
        <v>7</v>
      </c>
      <c r="V111" s="20" t="s">
        <v>2480</v>
      </c>
      <c r="W111" s="20" t="s">
        <v>2797</v>
      </c>
      <c r="X111" s="16">
        <v>98</v>
      </c>
      <c r="Y111" s="20" t="s">
        <v>228</v>
      </c>
      <c r="Z111" s="20">
        <v>28</v>
      </c>
      <c r="AA111" s="20" t="s">
        <v>2784</v>
      </c>
      <c r="AB111" s="20">
        <v>59</v>
      </c>
      <c r="AC111" s="18" t="s">
        <v>2798</v>
      </c>
      <c r="AD111" s="79">
        <v>0</v>
      </c>
      <c r="AE111" s="79">
        <v>275000000</v>
      </c>
      <c r="AF111" s="79">
        <v>0</v>
      </c>
      <c r="AG111" s="79">
        <v>0</v>
      </c>
      <c r="AH111" s="79">
        <v>275000000</v>
      </c>
      <c r="AI111" s="63">
        <v>1</v>
      </c>
      <c r="AJ111" s="64">
        <v>1</v>
      </c>
      <c r="AK111" s="130">
        <v>1</v>
      </c>
      <c r="AL111" s="64">
        <v>1</v>
      </c>
      <c r="AM111" s="130">
        <v>1</v>
      </c>
      <c r="AN111" s="131" t="s">
        <v>2391</v>
      </c>
      <c r="AO111" s="131" t="s">
        <v>2391</v>
      </c>
      <c r="AP111" s="132" t="s">
        <v>2392</v>
      </c>
      <c r="AQ111" s="77">
        <v>0</v>
      </c>
      <c r="AR111" s="77">
        <v>1</v>
      </c>
      <c r="AS111" s="77">
        <v>0</v>
      </c>
      <c r="AT111" s="77">
        <v>0</v>
      </c>
      <c r="AU111" s="77">
        <v>0</v>
      </c>
      <c r="AV111" s="77">
        <v>1</v>
      </c>
      <c r="AW111" s="77">
        <v>0</v>
      </c>
      <c r="AX111" s="76">
        <v>0</v>
      </c>
      <c r="AY111" s="78" t="s">
        <v>2473</v>
      </c>
      <c r="AZ111" s="78" t="s">
        <v>2394</v>
      </c>
      <c r="BA111" s="78" t="s">
        <v>2473</v>
      </c>
      <c r="BB111" s="78"/>
      <c r="BC111" s="79">
        <v>0</v>
      </c>
      <c r="BD111" s="79">
        <v>0</v>
      </c>
      <c r="BE111" s="80">
        <v>275000000</v>
      </c>
      <c r="BF111" s="80">
        <v>0</v>
      </c>
      <c r="BG111" s="80">
        <v>0</v>
      </c>
      <c r="BH111" s="80"/>
      <c r="BI111" s="80">
        <v>275000000</v>
      </c>
      <c r="BJ111" s="80"/>
      <c r="BK111" s="80">
        <v>0</v>
      </c>
      <c r="BL111" s="80">
        <v>275000000</v>
      </c>
      <c r="BM111" s="74">
        <v>0</v>
      </c>
      <c r="BN111" s="80"/>
      <c r="BO111" s="80">
        <v>148589734</v>
      </c>
      <c r="BP111" s="133"/>
      <c r="BQ111" s="25">
        <v>0</v>
      </c>
      <c r="BR111" s="82" t="s">
        <v>2473</v>
      </c>
      <c r="BS111" s="82" t="s">
        <v>3159</v>
      </c>
      <c r="BT111" s="134" t="s">
        <v>3160</v>
      </c>
      <c r="BU111" s="26"/>
    </row>
    <row r="112" spans="1:73" ht="54.9" customHeight="1">
      <c r="A112" s="15">
        <v>111</v>
      </c>
      <c r="B112" s="16">
        <v>2</v>
      </c>
      <c r="C112" s="17" t="s">
        <v>413</v>
      </c>
      <c r="D112" s="16">
        <v>3</v>
      </c>
      <c r="E112" s="18" t="s">
        <v>2737</v>
      </c>
      <c r="F112" s="16">
        <v>45</v>
      </c>
      <c r="G112" s="18" t="s">
        <v>2777</v>
      </c>
      <c r="H112" s="19">
        <v>111</v>
      </c>
      <c r="I112" s="30" t="s">
        <v>3161</v>
      </c>
      <c r="J112" s="31">
        <v>1736</v>
      </c>
      <c r="K112" s="18" t="s">
        <v>3154</v>
      </c>
      <c r="L112" s="20" t="s">
        <v>2780</v>
      </c>
      <c r="M112" s="17" t="s">
        <v>37</v>
      </c>
      <c r="N112" s="15">
        <v>17363</v>
      </c>
      <c r="O112" s="17" t="s">
        <v>2586</v>
      </c>
      <c r="P112" s="73">
        <v>1</v>
      </c>
      <c r="Q112" s="18" t="s">
        <v>2781</v>
      </c>
      <c r="R112" s="18" t="s">
        <v>2782</v>
      </c>
      <c r="S112" s="18" t="s">
        <v>3161</v>
      </c>
      <c r="T112" s="18" t="s">
        <v>32</v>
      </c>
      <c r="U112" s="16">
        <v>7</v>
      </c>
      <c r="V112" s="20" t="s">
        <v>2480</v>
      </c>
      <c r="W112" s="20" t="s">
        <v>2783</v>
      </c>
      <c r="X112" s="16">
        <v>98</v>
      </c>
      <c r="Y112" s="20" t="s">
        <v>91</v>
      </c>
      <c r="Z112" s="20">
        <v>28</v>
      </c>
      <c r="AA112" s="20" t="s">
        <v>2784</v>
      </c>
      <c r="AB112" s="20">
        <v>60</v>
      </c>
      <c r="AC112" s="18" t="s">
        <v>2785</v>
      </c>
      <c r="AD112" s="79">
        <v>0</v>
      </c>
      <c r="AE112" s="79">
        <v>0</v>
      </c>
      <c r="AF112" s="79">
        <v>206000000</v>
      </c>
      <c r="AG112" s="79">
        <v>0</v>
      </c>
      <c r="AH112" s="79">
        <v>206000000</v>
      </c>
      <c r="AI112" s="63">
        <v>1</v>
      </c>
      <c r="AJ112" s="64">
        <v>0</v>
      </c>
      <c r="AK112" s="130">
        <v>0</v>
      </c>
      <c r="AL112" s="64">
        <v>0</v>
      </c>
      <c r="AM112" s="130">
        <v>0</v>
      </c>
      <c r="AN112" s="131" t="s">
        <v>2471</v>
      </c>
      <c r="AO112" s="131" t="s">
        <v>2471</v>
      </c>
      <c r="AP112" s="132" t="s">
        <v>2392</v>
      </c>
      <c r="AQ112" s="77">
        <v>0</v>
      </c>
      <c r="AR112" s="77">
        <v>0</v>
      </c>
      <c r="AS112" s="77">
        <v>0</v>
      </c>
      <c r="AT112" s="77">
        <v>0</v>
      </c>
      <c r="AU112" s="77">
        <v>0</v>
      </c>
      <c r="AV112" s="77">
        <v>0</v>
      </c>
      <c r="AW112" s="77">
        <v>0</v>
      </c>
      <c r="AX112" s="76">
        <v>0</v>
      </c>
      <c r="AY112" s="78" t="s">
        <v>2473</v>
      </c>
      <c r="AZ112" s="78" t="s">
        <v>2473</v>
      </c>
      <c r="BA112" s="78" t="s">
        <v>2848</v>
      </c>
      <c r="BB112" s="78"/>
      <c r="BC112" s="79">
        <v>206000000</v>
      </c>
      <c r="BD112" s="79">
        <v>0</v>
      </c>
      <c r="BE112" s="80">
        <v>0</v>
      </c>
      <c r="BF112" s="80">
        <v>206000000</v>
      </c>
      <c r="BG112" s="80">
        <v>0</v>
      </c>
      <c r="BH112" s="80"/>
      <c r="BI112" s="80"/>
      <c r="BJ112" s="80">
        <v>125000000</v>
      </c>
      <c r="BK112" s="80">
        <v>0</v>
      </c>
      <c r="BL112" s="80">
        <v>125000000</v>
      </c>
      <c r="BM112" s="74">
        <v>90666667</v>
      </c>
      <c r="BN112" s="80"/>
      <c r="BO112" s="80"/>
      <c r="BP112" s="133">
        <v>90666667</v>
      </c>
      <c r="BQ112" s="25">
        <v>0</v>
      </c>
      <c r="BR112" s="82" t="s">
        <v>2473</v>
      </c>
      <c r="BS112" s="82" t="s">
        <v>2473</v>
      </c>
      <c r="BT112" s="134" t="s">
        <v>2971</v>
      </c>
      <c r="BU112" s="26"/>
    </row>
    <row r="113" spans="1:73" ht="54.9" customHeight="1">
      <c r="A113" s="15">
        <v>112</v>
      </c>
      <c r="B113" s="16">
        <v>2</v>
      </c>
      <c r="C113" s="17" t="s">
        <v>413</v>
      </c>
      <c r="D113" s="16">
        <v>3</v>
      </c>
      <c r="E113" s="18" t="s">
        <v>2737</v>
      </c>
      <c r="F113" s="16">
        <v>48</v>
      </c>
      <c r="G113" s="18" t="s">
        <v>2802</v>
      </c>
      <c r="H113" s="19">
        <v>112</v>
      </c>
      <c r="I113" s="29" t="s">
        <v>3162</v>
      </c>
      <c r="J113" s="15">
        <v>1738</v>
      </c>
      <c r="K113" s="18" t="s">
        <v>3163</v>
      </c>
      <c r="L113" s="20" t="s">
        <v>2811</v>
      </c>
      <c r="M113" s="17" t="s">
        <v>37</v>
      </c>
      <c r="N113" s="15">
        <v>17381</v>
      </c>
      <c r="O113" s="17" t="s">
        <v>2382</v>
      </c>
      <c r="P113" s="73">
        <v>1000</v>
      </c>
      <c r="Q113" s="18" t="s">
        <v>2401</v>
      </c>
      <c r="R113" s="18" t="s">
        <v>3164</v>
      </c>
      <c r="S113" s="18" t="s">
        <v>3162</v>
      </c>
      <c r="T113" s="18" t="s">
        <v>32</v>
      </c>
      <c r="U113" s="16">
        <v>7</v>
      </c>
      <c r="V113" s="20" t="s">
        <v>2480</v>
      </c>
      <c r="W113" s="20" t="s">
        <v>2806</v>
      </c>
      <c r="X113" s="16">
        <v>102</v>
      </c>
      <c r="Y113" s="20" t="s">
        <v>28</v>
      </c>
      <c r="Z113" s="20">
        <v>29</v>
      </c>
      <c r="AA113" s="20" t="s">
        <v>2813</v>
      </c>
      <c r="AB113" s="20">
        <v>62</v>
      </c>
      <c r="AC113" s="18" t="s">
        <v>2814</v>
      </c>
      <c r="AD113" s="79">
        <v>0</v>
      </c>
      <c r="AE113" s="79">
        <v>0</v>
      </c>
      <c r="AF113" s="79">
        <v>250000000</v>
      </c>
      <c r="AG113" s="79">
        <v>0</v>
      </c>
      <c r="AH113" s="79">
        <v>250000000</v>
      </c>
      <c r="AI113" s="63">
        <v>1</v>
      </c>
      <c r="AJ113" s="64">
        <v>487</v>
      </c>
      <c r="AK113" s="130">
        <v>0.48699999999999999</v>
      </c>
      <c r="AL113" s="64">
        <v>0</v>
      </c>
      <c r="AM113" s="130">
        <v>0</v>
      </c>
      <c r="AN113" s="131" t="s">
        <v>2406</v>
      </c>
      <c r="AO113" s="131" t="s">
        <v>2471</v>
      </c>
      <c r="AP113" s="132" t="s">
        <v>2392</v>
      </c>
      <c r="AQ113" s="77">
        <v>0</v>
      </c>
      <c r="AR113" s="77">
        <v>0</v>
      </c>
      <c r="AS113" s="77">
        <v>487</v>
      </c>
      <c r="AT113" s="77">
        <v>0</v>
      </c>
      <c r="AU113" s="77">
        <v>0</v>
      </c>
      <c r="AV113" s="77">
        <v>0</v>
      </c>
      <c r="AW113" s="77">
        <v>0</v>
      </c>
      <c r="AX113" s="76">
        <v>0</v>
      </c>
      <c r="AY113" s="78" t="s">
        <v>2473</v>
      </c>
      <c r="AZ113" s="78" t="s">
        <v>2473</v>
      </c>
      <c r="BA113" s="78" t="s">
        <v>2394</v>
      </c>
      <c r="BB113" s="78"/>
      <c r="BC113" s="79">
        <v>430000000</v>
      </c>
      <c r="BD113" s="79">
        <v>0</v>
      </c>
      <c r="BE113" s="80">
        <v>0</v>
      </c>
      <c r="BF113" s="80">
        <v>430000000</v>
      </c>
      <c r="BG113" s="80">
        <v>0</v>
      </c>
      <c r="BH113" s="80"/>
      <c r="BI113" s="80"/>
      <c r="BJ113" s="80">
        <v>367084587</v>
      </c>
      <c r="BK113" s="80">
        <v>0</v>
      </c>
      <c r="BL113" s="80">
        <v>367084587</v>
      </c>
      <c r="BM113" s="74">
        <v>113750000</v>
      </c>
      <c r="BN113" s="80"/>
      <c r="BO113" s="80"/>
      <c r="BP113" s="133">
        <v>113750000</v>
      </c>
      <c r="BQ113" s="25">
        <v>0</v>
      </c>
      <c r="BR113" s="82" t="s">
        <v>2473</v>
      </c>
      <c r="BS113" s="82" t="s">
        <v>2473</v>
      </c>
      <c r="BT113" s="134" t="s">
        <v>3165</v>
      </c>
      <c r="BU113" s="26"/>
    </row>
    <row r="114" spans="1:73" ht="54.9" customHeight="1">
      <c r="A114" s="15">
        <v>113</v>
      </c>
      <c r="B114" s="16">
        <v>2</v>
      </c>
      <c r="C114" s="17" t="s">
        <v>413</v>
      </c>
      <c r="D114" s="16">
        <v>3</v>
      </c>
      <c r="E114" s="18" t="s">
        <v>2737</v>
      </c>
      <c r="F114" s="16">
        <v>48</v>
      </c>
      <c r="G114" s="18" t="s">
        <v>2802</v>
      </c>
      <c r="H114" s="19">
        <v>113</v>
      </c>
      <c r="I114" s="29" t="s">
        <v>3166</v>
      </c>
      <c r="J114" s="15">
        <v>1738</v>
      </c>
      <c r="K114" s="18" t="s">
        <v>3163</v>
      </c>
      <c r="L114" s="20" t="s">
        <v>81</v>
      </c>
      <c r="M114" s="17" t="s">
        <v>37</v>
      </c>
      <c r="N114" s="15">
        <v>17383</v>
      </c>
      <c r="O114" s="17" t="s">
        <v>2516</v>
      </c>
      <c r="P114" s="73">
        <v>1</v>
      </c>
      <c r="Q114" s="18" t="s">
        <v>2770</v>
      </c>
      <c r="R114" s="18" t="s">
        <v>2805</v>
      </c>
      <c r="S114" s="18" t="s">
        <v>3166</v>
      </c>
      <c r="T114" s="18" t="s">
        <v>32</v>
      </c>
      <c r="U114" s="16">
        <v>7</v>
      </c>
      <c r="V114" s="20" t="s">
        <v>2480</v>
      </c>
      <c r="W114" s="20" t="s">
        <v>2806</v>
      </c>
      <c r="X114" s="16">
        <v>102</v>
      </c>
      <c r="Y114" s="20" t="s">
        <v>28</v>
      </c>
      <c r="Z114" s="20">
        <v>27</v>
      </c>
      <c r="AA114" s="20" t="s">
        <v>2763</v>
      </c>
      <c r="AB114" s="20">
        <v>64</v>
      </c>
      <c r="AC114" s="18" t="s">
        <v>2807</v>
      </c>
      <c r="AD114" s="79">
        <v>0</v>
      </c>
      <c r="AE114" s="79">
        <v>0</v>
      </c>
      <c r="AF114" s="79">
        <v>0</v>
      </c>
      <c r="AG114" s="79">
        <v>229000000</v>
      </c>
      <c r="AH114" s="79">
        <v>229000000</v>
      </c>
      <c r="AI114" s="63">
        <v>1</v>
      </c>
      <c r="AJ114" s="64">
        <v>1</v>
      </c>
      <c r="AK114" s="130">
        <v>1</v>
      </c>
      <c r="AL114" s="64">
        <v>1</v>
      </c>
      <c r="AM114" s="130">
        <v>1</v>
      </c>
      <c r="AN114" s="131" t="s">
        <v>2391</v>
      </c>
      <c r="AO114" s="131" t="s">
        <v>2391</v>
      </c>
      <c r="AP114" s="132" t="s">
        <v>2392</v>
      </c>
      <c r="AQ114" s="77">
        <v>0</v>
      </c>
      <c r="AR114" s="77">
        <v>1</v>
      </c>
      <c r="AS114" s="77">
        <v>0</v>
      </c>
      <c r="AT114" s="77">
        <v>0</v>
      </c>
      <c r="AU114" s="77">
        <v>0</v>
      </c>
      <c r="AV114" s="77">
        <v>1</v>
      </c>
      <c r="AW114" s="77">
        <v>0</v>
      </c>
      <c r="AX114" s="76">
        <v>0</v>
      </c>
      <c r="AY114" s="78" t="s">
        <v>2473</v>
      </c>
      <c r="AZ114" s="78" t="s">
        <v>2393</v>
      </c>
      <c r="BA114" s="78" t="s">
        <v>2473</v>
      </c>
      <c r="BB114" s="78"/>
      <c r="BC114" s="79">
        <v>0</v>
      </c>
      <c r="BD114" s="79">
        <v>0</v>
      </c>
      <c r="BE114" s="80">
        <v>283000000</v>
      </c>
      <c r="BF114" s="80">
        <v>0</v>
      </c>
      <c r="BG114" s="80">
        <v>0</v>
      </c>
      <c r="BH114" s="80"/>
      <c r="BI114" s="80">
        <v>282985053</v>
      </c>
      <c r="BJ114" s="80"/>
      <c r="BK114" s="80">
        <v>0</v>
      </c>
      <c r="BL114" s="80">
        <v>282985053</v>
      </c>
      <c r="BM114" s="74">
        <v>0</v>
      </c>
      <c r="BN114" s="80"/>
      <c r="BO114" s="80">
        <v>74243333</v>
      </c>
      <c r="BP114" s="133"/>
      <c r="BQ114" s="25">
        <v>0</v>
      </c>
      <c r="BR114" s="82" t="s">
        <v>2473</v>
      </c>
      <c r="BS114" s="82" t="s">
        <v>3167</v>
      </c>
      <c r="BT114" s="134" t="s">
        <v>2473</v>
      </c>
      <c r="BU114" s="26"/>
    </row>
    <row r="115" spans="1:73" ht="54.9" customHeight="1">
      <c r="A115" s="15">
        <v>114</v>
      </c>
      <c r="B115" s="16">
        <v>2</v>
      </c>
      <c r="C115" s="17" t="s">
        <v>413</v>
      </c>
      <c r="D115" s="16">
        <v>3</v>
      </c>
      <c r="E115" s="18" t="s">
        <v>2737</v>
      </c>
      <c r="F115" s="16">
        <v>48</v>
      </c>
      <c r="G115" s="18" t="s">
        <v>2802</v>
      </c>
      <c r="H115" s="19">
        <v>114</v>
      </c>
      <c r="I115" s="18" t="s">
        <v>3168</v>
      </c>
      <c r="J115" s="15">
        <v>1738</v>
      </c>
      <c r="K115" s="18" t="s">
        <v>3163</v>
      </c>
      <c r="L115" s="20" t="s">
        <v>3169</v>
      </c>
      <c r="M115" s="17" t="s">
        <v>37</v>
      </c>
      <c r="N115" s="15">
        <v>17382</v>
      </c>
      <c r="O115" s="17" t="s">
        <v>2504</v>
      </c>
      <c r="P115" s="73">
        <v>3</v>
      </c>
      <c r="Q115" s="18" t="s">
        <v>3170</v>
      </c>
      <c r="R115" s="18" t="s">
        <v>3171</v>
      </c>
      <c r="S115" s="18" t="s">
        <v>3168</v>
      </c>
      <c r="T115" s="18" t="s">
        <v>32</v>
      </c>
      <c r="U115" s="16">
        <v>7</v>
      </c>
      <c r="V115" s="20" t="s">
        <v>2480</v>
      </c>
      <c r="W115" s="20" t="s">
        <v>2806</v>
      </c>
      <c r="X115" s="16">
        <v>102</v>
      </c>
      <c r="Y115" s="20" t="s">
        <v>28</v>
      </c>
      <c r="Z115" s="20">
        <v>27</v>
      </c>
      <c r="AA115" s="20" t="s">
        <v>2763</v>
      </c>
      <c r="AB115" s="20">
        <v>63</v>
      </c>
      <c r="AC115" s="18" t="s">
        <v>3172</v>
      </c>
      <c r="AD115" s="79">
        <v>264000000</v>
      </c>
      <c r="AE115" s="79">
        <v>0</v>
      </c>
      <c r="AF115" s="79">
        <v>0</v>
      </c>
      <c r="AG115" s="79">
        <v>0</v>
      </c>
      <c r="AH115" s="79">
        <v>264000000</v>
      </c>
      <c r="AI115" s="63">
        <v>1</v>
      </c>
      <c r="AJ115" s="64">
        <v>3</v>
      </c>
      <c r="AK115" s="130">
        <v>1</v>
      </c>
      <c r="AL115" s="64">
        <v>3</v>
      </c>
      <c r="AM115" s="130">
        <v>1</v>
      </c>
      <c r="AN115" s="131" t="s">
        <v>2391</v>
      </c>
      <c r="AO115" s="131" t="s">
        <v>2391</v>
      </c>
      <c r="AP115" s="132" t="s">
        <v>2392</v>
      </c>
      <c r="AQ115" s="77">
        <v>3</v>
      </c>
      <c r="AR115" s="77">
        <v>0</v>
      </c>
      <c r="AS115" s="77">
        <v>0</v>
      </c>
      <c r="AT115" s="77">
        <v>0</v>
      </c>
      <c r="AU115" s="77">
        <v>3</v>
      </c>
      <c r="AV115" s="77">
        <v>0</v>
      </c>
      <c r="AW115" s="77">
        <v>0</v>
      </c>
      <c r="AX115" s="76">
        <v>0</v>
      </c>
      <c r="AY115" s="78" t="s">
        <v>2393</v>
      </c>
      <c r="AZ115" s="78" t="s">
        <v>2473</v>
      </c>
      <c r="BA115" s="78" t="s">
        <v>2473</v>
      </c>
      <c r="BB115" s="78"/>
      <c r="BC115" s="79">
        <v>0</v>
      </c>
      <c r="BD115" s="79">
        <v>243000000</v>
      </c>
      <c r="BE115" s="80">
        <v>0</v>
      </c>
      <c r="BF115" s="80">
        <v>0</v>
      </c>
      <c r="BG115" s="80">
        <v>0</v>
      </c>
      <c r="BH115" s="80">
        <v>241020575</v>
      </c>
      <c r="BI115" s="80"/>
      <c r="BJ115" s="80"/>
      <c r="BK115" s="80">
        <v>0</v>
      </c>
      <c r="BL115" s="80">
        <v>241020575</v>
      </c>
      <c r="BM115" s="74">
        <v>0</v>
      </c>
      <c r="BN115" s="80">
        <v>95685568</v>
      </c>
      <c r="BO115" s="80"/>
      <c r="BP115" s="133"/>
      <c r="BQ115" s="25">
        <v>0</v>
      </c>
      <c r="BR115" s="82" t="s">
        <v>3173</v>
      </c>
      <c r="BS115" s="82" t="s">
        <v>3174</v>
      </c>
      <c r="BT115" s="134" t="s">
        <v>2473</v>
      </c>
      <c r="BU115" s="26"/>
    </row>
    <row r="116" spans="1:73" ht="54.9" customHeight="1">
      <c r="A116" s="15">
        <v>115</v>
      </c>
      <c r="B116" s="16">
        <v>2</v>
      </c>
      <c r="C116" s="17" t="s">
        <v>413</v>
      </c>
      <c r="D116" s="16">
        <v>3</v>
      </c>
      <c r="E116" s="18" t="s">
        <v>2737</v>
      </c>
      <c r="F116" s="16">
        <v>48</v>
      </c>
      <c r="G116" s="18" t="s">
        <v>2802</v>
      </c>
      <c r="H116" s="19">
        <v>115</v>
      </c>
      <c r="I116" s="29" t="s">
        <v>3175</v>
      </c>
      <c r="J116" s="16">
        <v>1740</v>
      </c>
      <c r="K116" s="18" t="s">
        <v>3176</v>
      </c>
      <c r="L116" s="20" t="s">
        <v>60</v>
      </c>
      <c r="M116" s="17" t="s">
        <v>37</v>
      </c>
      <c r="N116" s="15">
        <v>17403</v>
      </c>
      <c r="O116" s="17" t="s">
        <v>2819</v>
      </c>
      <c r="P116" s="73">
        <v>1</v>
      </c>
      <c r="Q116" s="18" t="s">
        <v>2820</v>
      </c>
      <c r="R116" s="18" t="s">
        <v>3177</v>
      </c>
      <c r="S116" s="18" t="s">
        <v>3175</v>
      </c>
      <c r="T116" s="18" t="s">
        <v>32</v>
      </c>
      <c r="U116" s="16">
        <v>7</v>
      </c>
      <c r="V116" s="20" t="s">
        <v>2480</v>
      </c>
      <c r="W116" s="20" t="s">
        <v>2822</v>
      </c>
      <c r="X116" s="16">
        <v>102</v>
      </c>
      <c r="Y116" s="20" t="s">
        <v>28</v>
      </c>
      <c r="Z116" s="20">
        <v>30</v>
      </c>
      <c r="AA116" s="20" t="s">
        <v>2823</v>
      </c>
      <c r="AB116" s="20">
        <v>67</v>
      </c>
      <c r="AC116" s="18" t="s">
        <v>3178</v>
      </c>
      <c r="AD116" s="79">
        <v>0</v>
      </c>
      <c r="AE116" s="79">
        <v>0</v>
      </c>
      <c r="AF116" s="79">
        <v>300000000</v>
      </c>
      <c r="AG116" s="79">
        <v>0</v>
      </c>
      <c r="AH116" s="79">
        <v>300000000</v>
      </c>
      <c r="AI116" s="63">
        <v>1</v>
      </c>
      <c r="AJ116" s="64">
        <v>0</v>
      </c>
      <c r="AK116" s="130">
        <v>0</v>
      </c>
      <c r="AL116" s="64">
        <v>0</v>
      </c>
      <c r="AM116" s="130">
        <v>0</v>
      </c>
      <c r="AN116" s="131" t="s">
        <v>2471</v>
      </c>
      <c r="AO116" s="131" t="s">
        <v>2471</v>
      </c>
      <c r="AP116" s="132" t="s">
        <v>2392</v>
      </c>
      <c r="AQ116" s="77">
        <v>0</v>
      </c>
      <c r="AR116" s="77">
        <v>0</v>
      </c>
      <c r="AS116" s="77">
        <v>0</v>
      </c>
      <c r="AT116" s="77">
        <v>0</v>
      </c>
      <c r="AU116" s="77">
        <v>0</v>
      </c>
      <c r="AV116" s="77">
        <v>0</v>
      </c>
      <c r="AW116" s="77">
        <v>0</v>
      </c>
      <c r="AX116" s="76">
        <v>0</v>
      </c>
      <c r="AY116" s="78" t="s">
        <v>2473</v>
      </c>
      <c r="AZ116" s="78" t="s">
        <v>2473</v>
      </c>
      <c r="BA116" s="78" t="s">
        <v>2472</v>
      </c>
      <c r="BB116" s="78"/>
      <c r="BC116" s="79">
        <v>270000000</v>
      </c>
      <c r="BD116" s="79">
        <v>0</v>
      </c>
      <c r="BE116" s="80">
        <v>0</v>
      </c>
      <c r="BF116" s="80">
        <v>270000000</v>
      </c>
      <c r="BG116" s="80">
        <v>0</v>
      </c>
      <c r="BH116" s="80"/>
      <c r="BI116" s="80"/>
      <c r="BJ116" s="80">
        <v>48400000</v>
      </c>
      <c r="BK116" s="80">
        <v>0</v>
      </c>
      <c r="BL116" s="80">
        <v>48400000</v>
      </c>
      <c r="BM116" s="74">
        <v>26900000</v>
      </c>
      <c r="BN116" s="80"/>
      <c r="BO116" s="80"/>
      <c r="BP116" s="133">
        <v>26900000</v>
      </c>
      <c r="BQ116" s="25">
        <v>0</v>
      </c>
      <c r="BR116" s="82" t="s">
        <v>2473</v>
      </c>
      <c r="BS116" s="82" t="s">
        <v>2473</v>
      </c>
      <c r="BT116" s="134" t="s">
        <v>2971</v>
      </c>
      <c r="BU116" s="26"/>
    </row>
    <row r="117" spans="1:73" ht="54.9" customHeight="1">
      <c r="A117" s="15">
        <v>116</v>
      </c>
      <c r="B117" s="16">
        <v>2</v>
      </c>
      <c r="C117" s="17" t="s">
        <v>413</v>
      </c>
      <c r="D117" s="16">
        <v>3</v>
      </c>
      <c r="E117" s="18" t="s">
        <v>2737</v>
      </c>
      <c r="F117" s="16">
        <v>48</v>
      </c>
      <c r="G117" s="18" t="s">
        <v>2802</v>
      </c>
      <c r="H117" s="19">
        <v>116</v>
      </c>
      <c r="I117" s="29" t="s">
        <v>3179</v>
      </c>
      <c r="J117" s="16">
        <v>1740</v>
      </c>
      <c r="K117" s="18" t="s">
        <v>3176</v>
      </c>
      <c r="L117" s="20" t="s">
        <v>60</v>
      </c>
      <c r="M117" s="17" t="s">
        <v>37</v>
      </c>
      <c r="N117" s="15">
        <v>17404</v>
      </c>
      <c r="O117" s="17" t="s">
        <v>2819</v>
      </c>
      <c r="P117" s="73">
        <v>1</v>
      </c>
      <c r="Q117" s="18" t="s">
        <v>2820</v>
      </c>
      <c r="R117" s="18" t="s">
        <v>3180</v>
      </c>
      <c r="S117" s="18" t="s">
        <v>3179</v>
      </c>
      <c r="T117" s="18" t="s">
        <v>32</v>
      </c>
      <c r="U117" s="16">
        <v>7</v>
      </c>
      <c r="V117" s="20" t="s">
        <v>2480</v>
      </c>
      <c r="W117" s="20" t="s">
        <v>2822</v>
      </c>
      <c r="X117" s="16">
        <v>102</v>
      </c>
      <c r="Y117" s="20" t="s">
        <v>28</v>
      </c>
      <c r="Z117" s="20">
        <v>30</v>
      </c>
      <c r="AA117" s="20" t="s">
        <v>2823</v>
      </c>
      <c r="AB117" s="20">
        <v>68</v>
      </c>
      <c r="AC117" s="18" t="s">
        <v>3181</v>
      </c>
      <c r="AD117" s="79">
        <v>0</v>
      </c>
      <c r="AE117" s="79">
        <v>0</v>
      </c>
      <c r="AF117" s="79">
        <v>0</v>
      </c>
      <c r="AG117" s="79">
        <v>303000000</v>
      </c>
      <c r="AH117" s="79">
        <v>303000000</v>
      </c>
      <c r="AI117" s="63">
        <v>1</v>
      </c>
      <c r="AJ117" s="64">
        <v>1</v>
      </c>
      <c r="AK117" s="130">
        <v>1</v>
      </c>
      <c r="AL117" s="64">
        <v>1</v>
      </c>
      <c r="AM117" s="130">
        <v>1</v>
      </c>
      <c r="AN117" s="131" t="s">
        <v>2391</v>
      </c>
      <c r="AO117" s="131" t="s">
        <v>2391</v>
      </c>
      <c r="AP117" s="132" t="s">
        <v>2392</v>
      </c>
      <c r="AQ117" s="77">
        <v>1</v>
      </c>
      <c r="AR117" s="77">
        <v>0</v>
      </c>
      <c r="AS117" s="77">
        <v>0</v>
      </c>
      <c r="AT117" s="77">
        <v>0</v>
      </c>
      <c r="AU117" s="77">
        <v>1</v>
      </c>
      <c r="AV117" s="77">
        <v>0</v>
      </c>
      <c r="AW117" s="77">
        <v>0</v>
      </c>
      <c r="AX117" s="76">
        <v>0</v>
      </c>
      <c r="AY117" s="78" t="s">
        <v>2393</v>
      </c>
      <c r="AZ117" s="78" t="s">
        <v>2473</v>
      </c>
      <c r="BA117" s="78" t="s">
        <v>2473</v>
      </c>
      <c r="BB117" s="78"/>
      <c r="BC117" s="79">
        <v>0</v>
      </c>
      <c r="BD117" s="79">
        <v>0</v>
      </c>
      <c r="BE117" s="80">
        <v>0</v>
      </c>
      <c r="BF117" s="80">
        <v>0</v>
      </c>
      <c r="BG117" s="80">
        <v>0</v>
      </c>
      <c r="BH117" s="80">
        <v>147511115</v>
      </c>
      <c r="BI117" s="80"/>
      <c r="BJ117" s="80"/>
      <c r="BK117" s="80">
        <v>0</v>
      </c>
      <c r="BL117" s="80">
        <v>147511115</v>
      </c>
      <c r="BM117" s="74">
        <v>0</v>
      </c>
      <c r="BN117" s="80">
        <v>0</v>
      </c>
      <c r="BO117" s="80"/>
      <c r="BP117" s="133"/>
      <c r="BQ117" s="25">
        <v>0</v>
      </c>
      <c r="BR117" s="82" t="s">
        <v>3182</v>
      </c>
      <c r="BS117" s="82" t="s">
        <v>3183</v>
      </c>
      <c r="BT117" s="134" t="s">
        <v>2473</v>
      </c>
      <c r="BU117" s="26"/>
    </row>
    <row r="118" spans="1:73" ht="54.9" customHeight="1">
      <c r="A118" s="15">
        <v>117</v>
      </c>
      <c r="B118" s="16">
        <v>2</v>
      </c>
      <c r="C118" s="17" t="s">
        <v>413</v>
      </c>
      <c r="D118" s="16">
        <v>3</v>
      </c>
      <c r="E118" s="18" t="s">
        <v>2737</v>
      </c>
      <c r="F118" s="16">
        <v>48</v>
      </c>
      <c r="G118" s="18" t="s">
        <v>2802</v>
      </c>
      <c r="H118" s="19">
        <v>117</v>
      </c>
      <c r="I118" s="29" t="s">
        <v>3184</v>
      </c>
      <c r="J118" s="15">
        <v>1740</v>
      </c>
      <c r="K118" s="18" t="s">
        <v>3176</v>
      </c>
      <c r="L118" s="20" t="s">
        <v>60</v>
      </c>
      <c r="M118" s="17" t="s">
        <v>37</v>
      </c>
      <c r="N118" s="15">
        <v>17402</v>
      </c>
      <c r="O118" s="17" t="s">
        <v>2819</v>
      </c>
      <c r="P118" s="73">
        <v>1</v>
      </c>
      <c r="Q118" s="18" t="s">
        <v>2820</v>
      </c>
      <c r="R118" s="18" t="s">
        <v>2821</v>
      </c>
      <c r="S118" s="18" t="s">
        <v>3184</v>
      </c>
      <c r="T118" s="18" t="s">
        <v>32</v>
      </c>
      <c r="U118" s="16">
        <v>7</v>
      </c>
      <c r="V118" s="20" t="s">
        <v>2480</v>
      </c>
      <c r="W118" s="20" t="s">
        <v>2822</v>
      </c>
      <c r="X118" s="16">
        <v>102</v>
      </c>
      <c r="Y118" s="20" t="s">
        <v>28</v>
      </c>
      <c r="Z118" s="20">
        <v>30</v>
      </c>
      <c r="AA118" s="20" t="s">
        <v>2823</v>
      </c>
      <c r="AB118" s="20">
        <v>66</v>
      </c>
      <c r="AC118" s="18" t="s">
        <v>2824</v>
      </c>
      <c r="AD118" s="79">
        <v>0</v>
      </c>
      <c r="AE118" s="79">
        <v>300000000</v>
      </c>
      <c r="AF118" s="79">
        <v>0</v>
      </c>
      <c r="AG118" s="79">
        <v>0</v>
      </c>
      <c r="AH118" s="79">
        <v>300000000</v>
      </c>
      <c r="AI118" s="63">
        <v>1</v>
      </c>
      <c r="AJ118" s="64">
        <v>1</v>
      </c>
      <c r="AK118" s="130">
        <v>1</v>
      </c>
      <c r="AL118" s="64">
        <v>1</v>
      </c>
      <c r="AM118" s="130">
        <v>1</v>
      </c>
      <c r="AN118" s="131" t="s">
        <v>2391</v>
      </c>
      <c r="AO118" s="131" t="s">
        <v>2391</v>
      </c>
      <c r="AP118" s="132" t="s">
        <v>2392</v>
      </c>
      <c r="AQ118" s="77">
        <v>0</v>
      </c>
      <c r="AR118" s="77">
        <v>1</v>
      </c>
      <c r="AS118" s="77">
        <v>0</v>
      </c>
      <c r="AT118" s="77">
        <v>0</v>
      </c>
      <c r="AU118" s="77">
        <v>0</v>
      </c>
      <c r="AV118" s="77">
        <v>1</v>
      </c>
      <c r="AW118" s="77">
        <v>0</v>
      </c>
      <c r="AX118" s="76">
        <v>0</v>
      </c>
      <c r="AY118" s="78" t="s">
        <v>2473</v>
      </c>
      <c r="AZ118" s="78" t="s">
        <v>2393</v>
      </c>
      <c r="BA118" s="78" t="s">
        <v>2473</v>
      </c>
      <c r="BB118" s="78"/>
      <c r="BC118" s="79">
        <v>0</v>
      </c>
      <c r="BD118" s="79">
        <v>0</v>
      </c>
      <c r="BE118" s="80">
        <v>300000000</v>
      </c>
      <c r="BF118" s="80">
        <v>0</v>
      </c>
      <c r="BG118" s="80">
        <v>0</v>
      </c>
      <c r="BH118" s="80"/>
      <c r="BI118" s="80">
        <v>300000000</v>
      </c>
      <c r="BJ118" s="80"/>
      <c r="BK118" s="80">
        <v>0</v>
      </c>
      <c r="BL118" s="80">
        <v>300000000</v>
      </c>
      <c r="BM118" s="74">
        <v>0</v>
      </c>
      <c r="BN118" s="80"/>
      <c r="BO118" s="80">
        <v>58330000</v>
      </c>
      <c r="BP118" s="133"/>
      <c r="BQ118" s="25">
        <v>0</v>
      </c>
      <c r="BR118" s="82" t="s">
        <v>2473</v>
      </c>
      <c r="BS118" s="82" t="s">
        <v>3185</v>
      </c>
      <c r="BT118" s="134" t="s">
        <v>2473</v>
      </c>
      <c r="BU118" s="26"/>
    </row>
    <row r="119" spans="1:73" ht="54.9" customHeight="1">
      <c r="A119" s="15">
        <v>118</v>
      </c>
      <c r="B119" s="16">
        <v>2</v>
      </c>
      <c r="C119" s="17" t="s">
        <v>413</v>
      </c>
      <c r="D119" s="16">
        <v>3</v>
      </c>
      <c r="E119" s="18" t="s">
        <v>2737</v>
      </c>
      <c r="F119" s="16">
        <v>48</v>
      </c>
      <c r="G119" s="18" t="s">
        <v>2802</v>
      </c>
      <c r="H119" s="19">
        <v>118</v>
      </c>
      <c r="I119" s="18" t="s">
        <v>3186</v>
      </c>
      <c r="J119" s="15">
        <v>1740</v>
      </c>
      <c r="K119" s="18" t="s">
        <v>3176</v>
      </c>
      <c r="L119" s="20" t="s">
        <v>60</v>
      </c>
      <c r="M119" s="17" t="s">
        <v>37</v>
      </c>
      <c r="N119" s="15">
        <v>17401</v>
      </c>
      <c r="O119" s="17" t="s">
        <v>2819</v>
      </c>
      <c r="P119" s="73">
        <v>2</v>
      </c>
      <c r="Q119" s="18" t="s">
        <v>2820</v>
      </c>
      <c r="R119" s="18" t="s">
        <v>2828</v>
      </c>
      <c r="S119" s="18" t="s">
        <v>3187</v>
      </c>
      <c r="T119" s="18" t="s">
        <v>32</v>
      </c>
      <c r="U119" s="16">
        <v>7</v>
      </c>
      <c r="V119" s="20" t="s">
        <v>2480</v>
      </c>
      <c r="W119" s="20" t="s">
        <v>2822</v>
      </c>
      <c r="X119" s="16">
        <v>102</v>
      </c>
      <c r="Y119" s="20" t="s">
        <v>28</v>
      </c>
      <c r="Z119" s="20">
        <v>30</v>
      </c>
      <c r="AA119" s="20" t="s">
        <v>2823</v>
      </c>
      <c r="AB119" s="20">
        <v>65</v>
      </c>
      <c r="AC119" s="18" t="s">
        <v>2829</v>
      </c>
      <c r="AD119" s="79">
        <v>300000000</v>
      </c>
      <c r="AE119" s="79">
        <v>0</v>
      </c>
      <c r="AF119" s="79">
        <v>0</v>
      </c>
      <c r="AG119" s="79">
        <v>0</v>
      </c>
      <c r="AH119" s="79">
        <v>300000000</v>
      </c>
      <c r="AI119" s="63">
        <v>1</v>
      </c>
      <c r="AJ119" s="64">
        <v>2</v>
      </c>
      <c r="AK119" s="130">
        <v>1</v>
      </c>
      <c r="AL119" s="64">
        <v>1</v>
      </c>
      <c r="AM119" s="130">
        <v>0.5</v>
      </c>
      <c r="AN119" s="131" t="s">
        <v>2391</v>
      </c>
      <c r="AO119" s="131" t="s">
        <v>2406</v>
      </c>
      <c r="AP119" s="132" t="s">
        <v>2392</v>
      </c>
      <c r="AQ119" s="77">
        <v>1</v>
      </c>
      <c r="AR119" s="77">
        <v>0</v>
      </c>
      <c r="AS119" s="77">
        <v>1</v>
      </c>
      <c r="AT119" s="77">
        <v>0</v>
      </c>
      <c r="AU119" s="77">
        <v>1</v>
      </c>
      <c r="AV119" s="77">
        <v>0</v>
      </c>
      <c r="AW119" s="77">
        <v>0</v>
      </c>
      <c r="AX119" s="76">
        <v>0</v>
      </c>
      <c r="AY119" s="78" t="s">
        <v>2393</v>
      </c>
      <c r="AZ119" s="78" t="s">
        <v>2473</v>
      </c>
      <c r="BA119" s="78" t="s">
        <v>2394</v>
      </c>
      <c r="BB119" s="78"/>
      <c r="BC119" s="79">
        <v>0</v>
      </c>
      <c r="BD119" s="79">
        <v>276137000</v>
      </c>
      <c r="BE119" s="80">
        <v>0</v>
      </c>
      <c r="BF119" s="80">
        <v>0</v>
      </c>
      <c r="BG119" s="80">
        <v>0</v>
      </c>
      <c r="BH119" s="80">
        <v>324809000</v>
      </c>
      <c r="BI119" s="80"/>
      <c r="BJ119" s="80">
        <v>385000000</v>
      </c>
      <c r="BK119" s="80">
        <v>0</v>
      </c>
      <c r="BL119" s="80">
        <v>709809000</v>
      </c>
      <c r="BM119" s="74">
        <v>0</v>
      </c>
      <c r="BN119" s="80">
        <v>47506667</v>
      </c>
      <c r="BO119" s="80"/>
      <c r="BP119" s="133">
        <v>0</v>
      </c>
      <c r="BQ119" s="25">
        <v>0</v>
      </c>
      <c r="BR119" s="82" t="s">
        <v>3188</v>
      </c>
      <c r="BS119" s="82" t="s">
        <v>3189</v>
      </c>
      <c r="BT119" s="134" t="s">
        <v>3190</v>
      </c>
      <c r="BU119" s="26"/>
    </row>
    <row r="120" spans="1:73" ht="54.9" customHeight="1">
      <c r="A120" s="15">
        <v>119</v>
      </c>
      <c r="B120" s="16">
        <v>2</v>
      </c>
      <c r="C120" s="17" t="s">
        <v>413</v>
      </c>
      <c r="D120" s="16">
        <v>4</v>
      </c>
      <c r="E120" s="18" t="s">
        <v>2833</v>
      </c>
      <c r="F120" s="16">
        <v>49</v>
      </c>
      <c r="G120" s="18" t="s">
        <v>2834</v>
      </c>
      <c r="H120" s="19">
        <v>119</v>
      </c>
      <c r="I120" s="29" t="s">
        <v>3191</v>
      </c>
      <c r="J120" s="15">
        <v>1734</v>
      </c>
      <c r="K120" s="18" t="s">
        <v>3192</v>
      </c>
      <c r="L120" s="20" t="s">
        <v>313</v>
      </c>
      <c r="M120" s="17" t="s">
        <v>37</v>
      </c>
      <c r="N120" s="15">
        <v>17343</v>
      </c>
      <c r="O120" s="17" t="s">
        <v>2597</v>
      </c>
      <c r="P120" s="73">
        <v>0.8</v>
      </c>
      <c r="Q120" s="18" t="s">
        <v>2852</v>
      </c>
      <c r="R120" s="18" t="s">
        <v>2853</v>
      </c>
      <c r="S120" s="18" t="s">
        <v>3193</v>
      </c>
      <c r="T120" s="18" t="s">
        <v>32</v>
      </c>
      <c r="U120" s="16">
        <v>6</v>
      </c>
      <c r="V120" s="20" t="s">
        <v>2467</v>
      </c>
      <c r="W120" s="20" t="s">
        <v>306</v>
      </c>
      <c r="X120" s="16">
        <v>95</v>
      </c>
      <c r="Y120" s="20" t="s">
        <v>91</v>
      </c>
      <c r="Z120" s="20">
        <v>32</v>
      </c>
      <c r="AA120" s="20" t="s">
        <v>2854</v>
      </c>
      <c r="AB120" s="20">
        <v>71</v>
      </c>
      <c r="AC120" s="18" t="s">
        <v>311</v>
      </c>
      <c r="AD120" s="79">
        <v>0</v>
      </c>
      <c r="AE120" s="79">
        <v>938000000</v>
      </c>
      <c r="AF120" s="79">
        <v>0</v>
      </c>
      <c r="AG120" s="79">
        <v>0</v>
      </c>
      <c r="AH120" s="79">
        <v>938000000</v>
      </c>
      <c r="AI120" s="63">
        <v>1</v>
      </c>
      <c r="AJ120" s="64">
        <v>0.4</v>
      </c>
      <c r="AK120" s="130">
        <v>0.5</v>
      </c>
      <c r="AL120" s="64">
        <v>0</v>
      </c>
      <c r="AM120" s="130">
        <v>0</v>
      </c>
      <c r="AN120" s="131" t="s">
        <v>2406</v>
      </c>
      <c r="AO120" s="131" t="s">
        <v>2471</v>
      </c>
      <c r="AP120" s="132" t="s">
        <v>2392</v>
      </c>
      <c r="AQ120" s="77">
        <v>0</v>
      </c>
      <c r="AR120" s="77">
        <v>0.4</v>
      </c>
      <c r="AS120" s="77">
        <v>0</v>
      </c>
      <c r="AT120" s="77">
        <v>0</v>
      </c>
      <c r="AU120" s="77">
        <v>0</v>
      </c>
      <c r="AV120" s="77">
        <v>0</v>
      </c>
      <c r="AW120" s="77">
        <v>0</v>
      </c>
      <c r="AX120" s="76">
        <v>0</v>
      </c>
      <c r="AY120" s="78" t="s">
        <v>2473</v>
      </c>
      <c r="AZ120" s="78" t="s">
        <v>2394</v>
      </c>
      <c r="BA120" s="78" t="s">
        <v>2472</v>
      </c>
      <c r="BB120" s="78"/>
      <c r="BC120" s="79">
        <v>5135000000</v>
      </c>
      <c r="BD120" s="79">
        <v>0</v>
      </c>
      <c r="BE120" s="80">
        <v>3658473000</v>
      </c>
      <c r="BF120" s="80">
        <v>5135000000</v>
      </c>
      <c r="BG120" s="80">
        <v>0</v>
      </c>
      <c r="BH120" s="80"/>
      <c r="BI120" s="80">
        <v>4997602130</v>
      </c>
      <c r="BJ120" s="80">
        <v>201060000</v>
      </c>
      <c r="BK120" s="80">
        <v>0</v>
      </c>
      <c r="BL120" s="80">
        <v>5198662130</v>
      </c>
      <c r="BM120" s="74">
        <v>121023089</v>
      </c>
      <c r="BN120" s="80"/>
      <c r="BO120" s="80">
        <v>446983734</v>
      </c>
      <c r="BP120" s="133">
        <v>121023089</v>
      </c>
      <c r="BQ120" s="25">
        <v>0</v>
      </c>
      <c r="BR120" s="82" t="s">
        <v>2473</v>
      </c>
      <c r="BS120" s="82" t="s">
        <v>3194</v>
      </c>
      <c r="BT120" s="134" t="s">
        <v>3195</v>
      </c>
      <c r="BU120" s="26"/>
    </row>
    <row r="121" spans="1:73" ht="54.9" customHeight="1">
      <c r="A121" s="15">
        <v>120</v>
      </c>
      <c r="B121" s="16">
        <v>2</v>
      </c>
      <c r="C121" s="17" t="s">
        <v>413</v>
      </c>
      <c r="D121" s="16">
        <v>4</v>
      </c>
      <c r="E121" s="18" t="s">
        <v>2833</v>
      </c>
      <c r="F121" s="16">
        <v>49</v>
      </c>
      <c r="G121" s="18" t="s">
        <v>2834</v>
      </c>
      <c r="H121" s="19">
        <v>120</v>
      </c>
      <c r="I121" s="18" t="s">
        <v>3196</v>
      </c>
      <c r="J121" s="15">
        <v>1734</v>
      </c>
      <c r="K121" s="18" t="s">
        <v>3192</v>
      </c>
      <c r="L121" s="20" t="s">
        <v>309</v>
      </c>
      <c r="M121" s="17" t="s">
        <v>37</v>
      </c>
      <c r="N121" s="15">
        <v>17344</v>
      </c>
      <c r="O121" s="17" t="s">
        <v>2597</v>
      </c>
      <c r="P121" s="73">
        <v>2.5</v>
      </c>
      <c r="Q121" s="18" t="s">
        <v>2852</v>
      </c>
      <c r="R121" s="18" t="s">
        <v>2853</v>
      </c>
      <c r="S121" s="18" t="s">
        <v>3197</v>
      </c>
      <c r="T121" s="18" t="s">
        <v>32</v>
      </c>
      <c r="U121" s="16">
        <v>6</v>
      </c>
      <c r="V121" s="20" t="s">
        <v>2467</v>
      </c>
      <c r="W121" s="20" t="s">
        <v>306</v>
      </c>
      <c r="X121" s="16">
        <v>95</v>
      </c>
      <c r="Y121" s="20" t="s">
        <v>91</v>
      </c>
      <c r="Z121" s="20">
        <v>32</v>
      </c>
      <c r="AA121" s="20" t="s">
        <v>2854</v>
      </c>
      <c r="AB121" s="20">
        <v>72</v>
      </c>
      <c r="AC121" s="18" t="s">
        <v>305</v>
      </c>
      <c r="AD121" s="79">
        <v>2000000000</v>
      </c>
      <c r="AE121" s="79">
        <v>0</v>
      </c>
      <c r="AF121" s="79">
        <v>0</v>
      </c>
      <c r="AG121" s="79">
        <v>0</v>
      </c>
      <c r="AH121" s="79">
        <v>2000000000</v>
      </c>
      <c r="AI121" s="63">
        <v>1</v>
      </c>
      <c r="AJ121" s="64">
        <v>2.1</v>
      </c>
      <c r="AK121" s="130">
        <v>0.84000000000000008</v>
      </c>
      <c r="AL121" s="64">
        <v>2.7</v>
      </c>
      <c r="AM121" s="130">
        <v>1.08</v>
      </c>
      <c r="AN121" s="131" t="s">
        <v>2390</v>
      </c>
      <c r="AO121" s="131" t="s">
        <v>2391</v>
      </c>
      <c r="AP121" s="132" t="s">
        <v>2392</v>
      </c>
      <c r="AQ121" s="77">
        <v>2</v>
      </c>
      <c r="AR121" s="77">
        <v>0.1</v>
      </c>
      <c r="AS121" s="77">
        <v>0</v>
      </c>
      <c r="AT121" s="77">
        <v>0</v>
      </c>
      <c r="AU121" s="77">
        <v>2</v>
      </c>
      <c r="AV121" s="77">
        <v>0.7</v>
      </c>
      <c r="AW121" s="77">
        <v>0</v>
      </c>
      <c r="AX121" s="76">
        <v>0</v>
      </c>
      <c r="AY121" s="78" t="s">
        <v>2393</v>
      </c>
      <c r="AZ121" s="78" t="s">
        <v>2393</v>
      </c>
      <c r="BA121" s="78" t="s">
        <v>2848</v>
      </c>
      <c r="BB121" s="78"/>
      <c r="BC121" s="79">
        <v>500000000</v>
      </c>
      <c r="BD121" s="79">
        <v>1840912000</v>
      </c>
      <c r="BE121" s="80">
        <v>0</v>
      </c>
      <c r="BF121" s="80">
        <v>500000000</v>
      </c>
      <c r="BG121" s="80">
        <v>0</v>
      </c>
      <c r="BH121" s="80">
        <v>2487192610</v>
      </c>
      <c r="BI121" s="80">
        <v>190000000</v>
      </c>
      <c r="BJ121" s="80">
        <v>201060000</v>
      </c>
      <c r="BK121" s="80">
        <v>0</v>
      </c>
      <c r="BL121" s="80">
        <v>2878252610</v>
      </c>
      <c r="BM121" s="74">
        <v>121023088</v>
      </c>
      <c r="BN121" s="80">
        <v>252745711</v>
      </c>
      <c r="BO121" s="80">
        <v>0</v>
      </c>
      <c r="BP121" s="133">
        <v>121023088</v>
      </c>
      <c r="BQ121" s="25">
        <v>0</v>
      </c>
      <c r="BR121" s="82" t="s">
        <v>3106</v>
      </c>
      <c r="BS121" s="82" t="s">
        <v>3198</v>
      </c>
      <c r="BT121" s="134" t="s">
        <v>3199</v>
      </c>
      <c r="BU121" s="26"/>
    </row>
    <row r="122" spans="1:73" ht="54.9" customHeight="1">
      <c r="A122" s="15">
        <v>121</v>
      </c>
      <c r="B122" s="16">
        <v>2</v>
      </c>
      <c r="C122" s="17" t="s">
        <v>413</v>
      </c>
      <c r="D122" s="16">
        <v>4</v>
      </c>
      <c r="E122" s="18" t="s">
        <v>2833</v>
      </c>
      <c r="F122" s="16">
        <v>49</v>
      </c>
      <c r="G122" s="18" t="s">
        <v>2834</v>
      </c>
      <c r="H122" s="19">
        <v>121</v>
      </c>
      <c r="I122" s="29" t="s">
        <v>3200</v>
      </c>
      <c r="J122" s="15">
        <v>1734</v>
      </c>
      <c r="K122" s="18" t="s">
        <v>3192</v>
      </c>
      <c r="L122" s="20" t="s">
        <v>2859</v>
      </c>
      <c r="M122" s="17" t="s">
        <v>37</v>
      </c>
      <c r="N122" s="15">
        <v>17345</v>
      </c>
      <c r="O122" s="17" t="s">
        <v>2597</v>
      </c>
      <c r="P122" s="73">
        <v>500</v>
      </c>
      <c r="Q122" s="18" t="s">
        <v>2860</v>
      </c>
      <c r="R122" s="18" t="s">
        <v>2861</v>
      </c>
      <c r="S122" s="18" t="s">
        <v>3200</v>
      </c>
      <c r="T122" s="18" t="s">
        <v>32</v>
      </c>
      <c r="U122" s="16">
        <v>6</v>
      </c>
      <c r="V122" s="20" t="s">
        <v>2467</v>
      </c>
      <c r="W122" s="20" t="s">
        <v>2862</v>
      </c>
      <c r="X122" s="16">
        <v>95</v>
      </c>
      <c r="Y122" s="20" t="s">
        <v>91</v>
      </c>
      <c r="Z122" s="20">
        <v>33</v>
      </c>
      <c r="AA122" s="20" t="s">
        <v>2863</v>
      </c>
      <c r="AB122" s="20">
        <v>73</v>
      </c>
      <c r="AC122" s="18" t="s">
        <v>2864</v>
      </c>
      <c r="AD122" s="79">
        <v>0</v>
      </c>
      <c r="AE122" s="79">
        <v>0</v>
      </c>
      <c r="AF122" s="79">
        <v>0</v>
      </c>
      <c r="AG122" s="79">
        <v>575000000</v>
      </c>
      <c r="AH122" s="79">
        <v>575000000</v>
      </c>
      <c r="AI122" s="63">
        <v>1</v>
      </c>
      <c r="AJ122" s="64">
        <v>0</v>
      </c>
      <c r="AK122" s="130">
        <v>0</v>
      </c>
      <c r="AL122" s="64">
        <v>0</v>
      </c>
      <c r="AM122" s="130">
        <v>0</v>
      </c>
      <c r="AN122" s="131" t="s">
        <v>2471</v>
      </c>
      <c r="AO122" s="131" t="s">
        <v>2471</v>
      </c>
      <c r="AP122" s="132" t="s">
        <v>2392</v>
      </c>
      <c r="AQ122" s="77">
        <v>0</v>
      </c>
      <c r="AR122" s="77">
        <v>0</v>
      </c>
      <c r="AS122" s="77">
        <v>0</v>
      </c>
      <c r="AT122" s="77">
        <v>0</v>
      </c>
      <c r="AU122" s="77">
        <v>0</v>
      </c>
      <c r="AV122" s="77">
        <v>0</v>
      </c>
      <c r="AW122" s="77">
        <v>0</v>
      </c>
      <c r="AX122" s="76">
        <v>0</v>
      </c>
      <c r="AY122" s="78" t="s">
        <v>2473</v>
      </c>
      <c r="AZ122" s="78" t="s">
        <v>2473</v>
      </c>
      <c r="BA122" s="78" t="s">
        <v>2473</v>
      </c>
      <c r="BB122" s="78"/>
      <c r="BC122" s="79">
        <v>0</v>
      </c>
      <c r="BD122" s="79">
        <v>0</v>
      </c>
      <c r="BE122" s="80">
        <v>0</v>
      </c>
      <c r="BF122" s="80">
        <v>0</v>
      </c>
      <c r="BG122" s="80">
        <v>0</v>
      </c>
      <c r="BH122" s="80"/>
      <c r="BI122" s="80"/>
      <c r="BJ122" s="80"/>
      <c r="BK122" s="80">
        <v>0</v>
      </c>
      <c r="BL122" s="80">
        <v>0</v>
      </c>
      <c r="BM122" s="74">
        <v>0</v>
      </c>
      <c r="BN122" s="80"/>
      <c r="BO122" s="80"/>
      <c r="BP122" s="133"/>
      <c r="BQ122" s="25">
        <v>0</v>
      </c>
      <c r="BR122" s="82" t="s">
        <v>2473</v>
      </c>
      <c r="BS122" s="82" t="s">
        <v>2473</v>
      </c>
      <c r="BT122" s="134" t="s">
        <v>2473</v>
      </c>
      <c r="BU122" s="26"/>
    </row>
    <row r="123" spans="1:73" ht="54.9" customHeight="1">
      <c r="A123" s="15">
        <v>122</v>
      </c>
      <c r="B123" s="16">
        <v>2</v>
      </c>
      <c r="C123" s="17" t="s">
        <v>413</v>
      </c>
      <c r="D123" s="16">
        <v>4</v>
      </c>
      <c r="E123" s="18" t="s">
        <v>2833</v>
      </c>
      <c r="F123" s="16">
        <v>49</v>
      </c>
      <c r="G123" s="18" t="s">
        <v>2834</v>
      </c>
      <c r="H123" s="19">
        <v>122</v>
      </c>
      <c r="I123" s="29" t="s">
        <v>3201</v>
      </c>
      <c r="J123" s="15">
        <v>1734</v>
      </c>
      <c r="K123" s="32" t="s">
        <v>3192</v>
      </c>
      <c r="L123" s="20" t="s">
        <v>2844</v>
      </c>
      <c r="M123" s="17" t="s">
        <v>37</v>
      </c>
      <c r="N123" s="15">
        <v>17342</v>
      </c>
      <c r="O123" s="17" t="s">
        <v>2597</v>
      </c>
      <c r="P123" s="73">
        <v>75</v>
      </c>
      <c r="Q123" s="18" t="s">
        <v>2642</v>
      </c>
      <c r="R123" s="18" t="s">
        <v>2845</v>
      </c>
      <c r="S123" s="18" t="s">
        <v>3201</v>
      </c>
      <c r="T123" s="18" t="s">
        <v>32</v>
      </c>
      <c r="U123" s="16">
        <v>6</v>
      </c>
      <c r="V123" s="20" t="s">
        <v>2467</v>
      </c>
      <c r="W123" s="20" t="s">
        <v>2846</v>
      </c>
      <c r="X123" s="16">
        <v>95</v>
      </c>
      <c r="Y123" s="20" t="s">
        <v>91</v>
      </c>
      <c r="Z123" s="20">
        <v>31</v>
      </c>
      <c r="AA123" s="20" t="s">
        <v>2840</v>
      </c>
      <c r="AB123" s="20">
        <v>70</v>
      </c>
      <c r="AC123" s="18" t="s">
        <v>2847</v>
      </c>
      <c r="AD123" s="79">
        <v>0</v>
      </c>
      <c r="AE123" s="79">
        <v>0</v>
      </c>
      <c r="AF123" s="79">
        <v>0</v>
      </c>
      <c r="AG123" s="79">
        <v>414000000</v>
      </c>
      <c r="AH123" s="79">
        <v>414000000</v>
      </c>
      <c r="AI123" s="63">
        <v>1</v>
      </c>
      <c r="AJ123" s="64">
        <v>0</v>
      </c>
      <c r="AK123" s="130">
        <v>0</v>
      </c>
      <c r="AL123" s="64">
        <v>0</v>
      </c>
      <c r="AM123" s="130">
        <v>0</v>
      </c>
      <c r="AN123" s="131" t="s">
        <v>2471</v>
      </c>
      <c r="AO123" s="131" t="s">
        <v>2471</v>
      </c>
      <c r="AP123" s="132" t="s">
        <v>2392</v>
      </c>
      <c r="AQ123" s="77">
        <v>0</v>
      </c>
      <c r="AR123" s="77">
        <v>0</v>
      </c>
      <c r="AS123" s="77">
        <v>0</v>
      </c>
      <c r="AT123" s="77">
        <v>0</v>
      </c>
      <c r="AU123" s="77">
        <v>0</v>
      </c>
      <c r="AV123" s="77">
        <v>0</v>
      </c>
      <c r="AW123" s="77">
        <v>0</v>
      </c>
      <c r="AX123" s="76">
        <v>0</v>
      </c>
      <c r="AY123" s="78" t="s">
        <v>2473</v>
      </c>
      <c r="AZ123" s="78" t="s">
        <v>2473</v>
      </c>
      <c r="BA123" s="78" t="s">
        <v>2473</v>
      </c>
      <c r="BB123" s="78"/>
      <c r="BC123" s="79">
        <v>0</v>
      </c>
      <c r="BD123" s="79">
        <v>0</v>
      </c>
      <c r="BE123" s="80">
        <v>0</v>
      </c>
      <c r="BF123" s="80">
        <v>0</v>
      </c>
      <c r="BG123" s="80">
        <v>0</v>
      </c>
      <c r="BH123" s="80"/>
      <c r="BI123" s="80"/>
      <c r="BJ123" s="80"/>
      <c r="BK123" s="80">
        <v>0</v>
      </c>
      <c r="BL123" s="80">
        <v>0</v>
      </c>
      <c r="BM123" s="74">
        <v>0</v>
      </c>
      <c r="BN123" s="80"/>
      <c r="BO123" s="80"/>
      <c r="BP123" s="133"/>
      <c r="BQ123" s="25">
        <v>0</v>
      </c>
      <c r="BR123" s="82" t="s">
        <v>2473</v>
      </c>
      <c r="BS123" s="82" t="s">
        <v>2473</v>
      </c>
      <c r="BT123" s="134" t="s">
        <v>2473</v>
      </c>
      <c r="BU123" s="26"/>
    </row>
    <row r="124" spans="1:73" ht="54.9" customHeight="1">
      <c r="A124" s="15">
        <v>123</v>
      </c>
      <c r="B124" s="16">
        <v>2</v>
      </c>
      <c r="C124" s="17" t="s">
        <v>413</v>
      </c>
      <c r="D124" s="16">
        <v>4</v>
      </c>
      <c r="E124" s="18" t="s">
        <v>2833</v>
      </c>
      <c r="F124" s="16">
        <v>49</v>
      </c>
      <c r="G124" s="18" t="s">
        <v>2834</v>
      </c>
      <c r="H124" s="19">
        <v>123</v>
      </c>
      <c r="I124" s="29" t="s">
        <v>3202</v>
      </c>
      <c r="J124" s="16">
        <v>1734</v>
      </c>
      <c r="K124" s="18" t="s">
        <v>3192</v>
      </c>
      <c r="L124" s="20" t="s">
        <v>3203</v>
      </c>
      <c r="M124" s="17" t="s">
        <v>37</v>
      </c>
      <c r="N124" s="15">
        <v>17341</v>
      </c>
      <c r="O124" s="17" t="s">
        <v>2597</v>
      </c>
      <c r="P124" s="73">
        <v>900</v>
      </c>
      <c r="Q124" s="18" t="s">
        <v>2642</v>
      </c>
      <c r="R124" s="18" t="s">
        <v>2838</v>
      </c>
      <c r="S124" s="18" t="s">
        <v>3202</v>
      </c>
      <c r="T124" s="18" t="s">
        <v>32</v>
      </c>
      <c r="U124" s="16">
        <v>6</v>
      </c>
      <c r="V124" s="20" t="s">
        <v>2467</v>
      </c>
      <c r="W124" s="20" t="s">
        <v>2839</v>
      </c>
      <c r="X124" s="16">
        <v>95</v>
      </c>
      <c r="Y124" s="20" t="s">
        <v>91</v>
      </c>
      <c r="Z124" s="20">
        <v>31</v>
      </c>
      <c r="AA124" s="20" t="s">
        <v>2840</v>
      </c>
      <c r="AB124" s="20">
        <v>69</v>
      </c>
      <c r="AC124" s="18" t="s">
        <v>92</v>
      </c>
      <c r="AD124" s="79">
        <v>0</v>
      </c>
      <c r="AE124" s="79">
        <v>0</v>
      </c>
      <c r="AF124" s="79">
        <v>1150000000</v>
      </c>
      <c r="AG124" s="79">
        <v>0</v>
      </c>
      <c r="AH124" s="79">
        <v>1150000000</v>
      </c>
      <c r="AI124" s="63">
        <v>1</v>
      </c>
      <c r="AJ124" s="64">
        <v>50</v>
      </c>
      <c r="AK124" s="130">
        <v>5.5555555555555552E-2</v>
      </c>
      <c r="AL124" s="64">
        <v>50</v>
      </c>
      <c r="AM124" s="130">
        <v>5.5555555555555552E-2</v>
      </c>
      <c r="AN124" s="131" t="s">
        <v>2471</v>
      </c>
      <c r="AO124" s="131" t="s">
        <v>2471</v>
      </c>
      <c r="AP124" s="132" t="s">
        <v>2392</v>
      </c>
      <c r="AQ124" s="77">
        <v>0</v>
      </c>
      <c r="AR124" s="77">
        <v>50</v>
      </c>
      <c r="AS124" s="77">
        <v>0</v>
      </c>
      <c r="AT124" s="77">
        <v>0</v>
      </c>
      <c r="AU124" s="77">
        <v>0</v>
      </c>
      <c r="AV124" s="77">
        <v>50</v>
      </c>
      <c r="AW124" s="77">
        <v>0</v>
      </c>
      <c r="AX124" s="76">
        <v>0</v>
      </c>
      <c r="AY124" s="78" t="s">
        <v>2473</v>
      </c>
      <c r="AZ124" s="78" t="s">
        <v>2393</v>
      </c>
      <c r="BA124" s="78" t="s">
        <v>2848</v>
      </c>
      <c r="BB124" s="78"/>
      <c r="BC124" s="79">
        <v>1663962000</v>
      </c>
      <c r="BD124" s="79">
        <v>0</v>
      </c>
      <c r="BE124" s="80">
        <v>0</v>
      </c>
      <c r="BF124" s="80">
        <v>1663962000</v>
      </c>
      <c r="BG124" s="80">
        <v>0</v>
      </c>
      <c r="BH124" s="80"/>
      <c r="BI124" s="80">
        <v>28000000</v>
      </c>
      <c r="BJ124" s="80">
        <v>201060000</v>
      </c>
      <c r="BK124" s="80">
        <v>0</v>
      </c>
      <c r="BL124" s="80">
        <v>229060000</v>
      </c>
      <c r="BM124" s="74">
        <v>121023088</v>
      </c>
      <c r="BN124" s="80"/>
      <c r="BO124" s="80">
        <v>0</v>
      </c>
      <c r="BP124" s="133">
        <v>121023088</v>
      </c>
      <c r="BQ124" s="25">
        <v>0</v>
      </c>
      <c r="BR124" s="82" t="s">
        <v>2473</v>
      </c>
      <c r="BS124" s="82" t="s">
        <v>3204</v>
      </c>
      <c r="BT124" s="134" t="s">
        <v>3205</v>
      </c>
      <c r="BU124" s="26"/>
    </row>
    <row r="125" spans="1:73" ht="54.9" customHeight="1">
      <c r="A125" s="15">
        <v>124</v>
      </c>
      <c r="B125" s="16">
        <v>2</v>
      </c>
      <c r="C125" s="17" t="s">
        <v>413</v>
      </c>
      <c r="D125" s="16">
        <v>5</v>
      </c>
      <c r="E125" s="18" t="s">
        <v>2868</v>
      </c>
      <c r="F125" s="16">
        <v>54</v>
      </c>
      <c r="G125" s="18" t="s">
        <v>3206</v>
      </c>
      <c r="H125" s="19">
        <v>124</v>
      </c>
      <c r="I125" s="29" t="s">
        <v>3207</v>
      </c>
      <c r="J125" s="15">
        <v>1737</v>
      </c>
      <c r="K125" s="18" t="s">
        <v>3208</v>
      </c>
      <c r="L125" s="20" t="s">
        <v>365</v>
      </c>
      <c r="M125" s="17" t="s">
        <v>37</v>
      </c>
      <c r="N125" s="15">
        <v>17371</v>
      </c>
      <c r="O125" s="17" t="s">
        <v>3209</v>
      </c>
      <c r="P125" s="73">
        <v>1</v>
      </c>
      <c r="Q125" s="18" t="s">
        <v>3210</v>
      </c>
      <c r="R125" s="18" t="s">
        <v>3211</v>
      </c>
      <c r="S125" s="18" t="s">
        <v>3207</v>
      </c>
      <c r="T125" s="18" t="s">
        <v>32</v>
      </c>
      <c r="U125" s="16">
        <v>9</v>
      </c>
      <c r="V125" s="20" t="s">
        <v>3043</v>
      </c>
      <c r="W125" s="20" t="s">
        <v>362</v>
      </c>
      <c r="X125" s="16">
        <v>85</v>
      </c>
      <c r="Y125" s="20" t="s">
        <v>142</v>
      </c>
      <c r="Z125" s="20">
        <v>34</v>
      </c>
      <c r="AA125" s="20" t="s">
        <v>3212</v>
      </c>
      <c r="AB125" s="20">
        <v>74</v>
      </c>
      <c r="AC125" s="18" t="s">
        <v>3213</v>
      </c>
      <c r="AD125" s="79">
        <v>0</v>
      </c>
      <c r="AE125" s="79">
        <v>0</v>
      </c>
      <c r="AF125" s="79">
        <v>283000000</v>
      </c>
      <c r="AG125" s="79">
        <v>420000000</v>
      </c>
      <c r="AH125" s="79">
        <v>703000000</v>
      </c>
      <c r="AI125" s="63">
        <v>1</v>
      </c>
      <c r="AJ125" s="64">
        <v>0</v>
      </c>
      <c r="AK125" s="130">
        <v>0</v>
      </c>
      <c r="AL125" s="64">
        <v>0</v>
      </c>
      <c r="AM125" s="130">
        <v>0</v>
      </c>
      <c r="AN125" s="131" t="s">
        <v>2471</v>
      </c>
      <c r="AO125" s="131" t="s">
        <v>2471</v>
      </c>
      <c r="AP125" s="132" t="s">
        <v>2392</v>
      </c>
      <c r="AQ125" s="77">
        <v>0</v>
      </c>
      <c r="AR125" s="77">
        <v>0</v>
      </c>
      <c r="AS125" s="77">
        <v>0</v>
      </c>
      <c r="AT125" s="77">
        <v>0</v>
      </c>
      <c r="AU125" s="77">
        <v>0</v>
      </c>
      <c r="AV125" s="77">
        <v>0</v>
      </c>
      <c r="AW125" s="77">
        <v>0</v>
      </c>
      <c r="AX125" s="76">
        <v>0</v>
      </c>
      <c r="AY125" s="78" t="s">
        <v>2473</v>
      </c>
      <c r="AZ125" s="78" t="s">
        <v>2473</v>
      </c>
      <c r="BA125" s="78" t="s">
        <v>2473</v>
      </c>
      <c r="BB125" s="78"/>
      <c r="BC125" s="79">
        <v>0</v>
      </c>
      <c r="BD125" s="79">
        <v>0</v>
      </c>
      <c r="BE125" s="80">
        <v>0</v>
      </c>
      <c r="BF125" s="80">
        <v>0</v>
      </c>
      <c r="BG125" s="80">
        <v>0</v>
      </c>
      <c r="BH125" s="80"/>
      <c r="BI125" s="80"/>
      <c r="BJ125" s="80"/>
      <c r="BK125" s="80">
        <v>0</v>
      </c>
      <c r="BL125" s="80">
        <v>0</v>
      </c>
      <c r="BM125" s="74">
        <v>0</v>
      </c>
      <c r="BN125" s="80"/>
      <c r="BO125" s="80"/>
      <c r="BP125" s="133"/>
      <c r="BQ125" s="25">
        <v>0</v>
      </c>
      <c r="BR125" s="82" t="s">
        <v>2473</v>
      </c>
      <c r="BS125" s="82" t="s">
        <v>2473</v>
      </c>
      <c r="BT125" s="134" t="s">
        <v>2473</v>
      </c>
      <c r="BU125" s="26"/>
    </row>
    <row r="126" spans="1:73" ht="54.9" customHeight="1">
      <c r="A126" s="15">
        <v>125</v>
      </c>
      <c r="B126" s="16">
        <v>2</v>
      </c>
      <c r="C126" s="17" t="s">
        <v>413</v>
      </c>
      <c r="D126" s="16">
        <v>5</v>
      </c>
      <c r="E126" s="18" t="s">
        <v>2868</v>
      </c>
      <c r="F126" s="16">
        <v>55</v>
      </c>
      <c r="G126" s="18" t="s">
        <v>2869</v>
      </c>
      <c r="H126" s="19">
        <v>125</v>
      </c>
      <c r="I126" s="29" t="s">
        <v>3214</v>
      </c>
      <c r="J126" s="15">
        <v>1739</v>
      </c>
      <c r="K126" s="18" t="s">
        <v>3215</v>
      </c>
      <c r="L126" s="20" t="s">
        <v>36</v>
      </c>
      <c r="M126" s="17" t="s">
        <v>37</v>
      </c>
      <c r="N126" s="15">
        <v>17393</v>
      </c>
      <c r="O126" s="17" t="s">
        <v>2563</v>
      </c>
      <c r="P126" s="73">
        <v>450</v>
      </c>
      <c r="Q126" s="18" t="s">
        <v>2401</v>
      </c>
      <c r="R126" s="18" t="s">
        <v>2872</v>
      </c>
      <c r="S126" s="18" t="s">
        <v>3214</v>
      </c>
      <c r="T126" s="18" t="s">
        <v>32</v>
      </c>
      <c r="U126" s="51">
        <v>7</v>
      </c>
      <c r="V126" s="20" t="s">
        <v>2480</v>
      </c>
      <c r="W126" s="20" t="s">
        <v>2873</v>
      </c>
      <c r="X126" s="16">
        <v>98</v>
      </c>
      <c r="Y126" s="20" t="s">
        <v>343</v>
      </c>
      <c r="Z126" s="20">
        <v>35</v>
      </c>
      <c r="AA126" s="20" t="s">
        <v>2874</v>
      </c>
      <c r="AB126" s="20">
        <v>78</v>
      </c>
      <c r="AC126" s="18" t="s">
        <v>2875</v>
      </c>
      <c r="AD126" s="79">
        <v>0</v>
      </c>
      <c r="AE126" s="79">
        <v>280000000</v>
      </c>
      <c r="AF126" s="79">
        <v>0</v>
      </c>
      <c r="AG126" s="79">
        <v>295000000</v>
      </c>
      <c r="AH126" s="79">
        <v>575000000</v>
      </c>
      <c r="AI126" s="63">
        <v>1</v>
      </c>
      <c r="AJ126" s="64">
        <v>219</v>
      </c>
      <c r="AK126" s="130">
        <v>0.48666666666666669</v>
      </c>
      <c r="AL126" s="64">
        <v>197</v>
      </c>
      <c r="AM126" s="130">
        <v>0.43777777777777777</v>
      </c>
      <c r="AN126" s="131" t="s">
        <v>2406</v>
      </c>
      <c r="AO126" s="131" t="s">
        <v>2406</v>
      </c>
      <c r="AP126" s="132" t="s">
        <v>2392</v>
      </c>
      <c r="AQ126" s="77">
        <v>0</v>
      </c>
      <c r="AR126" s="77">
        <v>219</v>
      </c>
      <c r="AS126" s="77">
        <v>0</v>
      </c>
      <c r="AT126" s="77">
        <v>0</v>
      </c>
      <c r="AU126" s="77">
        <v>0</v>
      </c>
      <c r="AV126" s="77">
        <v>197</v>
      </c>
      <c r="AW126" s="77">
        <v>0</v>
      </c>
      <c r="AX126" s="76">
        <v>0</v>
      </c>
      <c r="AY126" s="78" t="s">
        <v>2473</v>
      </c>
      <c r="AZ126" s="78" t="s">
        <v>2393</v>
      </c>
      <c r="BA126" s="78" t="s">
        <v>2473</v>
      </c>
      <c r="BB126" s="78"/>
      <c r="BC126" s="79">
        <v>0</v>
      </c>
      <c r="BD126" s="79">
        <v>0</v>
      </c>
      <c r="BE126" s="80">
        <v>80000000</v>
      </c>
      <c r="BF126" s="80">
        <v>0</v>
      </c>
      <c r="BG126" s="80">
        <v>0</v>
      </c>
      <c r="BH126" s="80"/>
      <c r="BI126" s="80">
        <v>156540000.5</v>
      </c>
      <c r="BJ126" s="80"/>
      <c r="BK126" s="80">
        <v>0</v>
      </c>
      <c r="BL126" s="80">
        <v>156540000.5</v>
      </c>
      <c r="BM126" s="74">
        <v>0</v>
      </c>
      <c r="BN126" s="80"/>
      <c r="BO126" s="80">
        <v>11710000.5</v>
      </c>
      <c r="BP126" s="133"/>
      <c r="BQ126" s="25">
        <v>0</v>
      </c>
      <c r="BR126" s="82" t="s">
        <v>2473</v>
      </c>
      <c r="BS126" s="82" t="s">
        <v>3216</v>
      </c>
      <c r="BT126" s="134" t="s">
        <v>3217</v>
      </c>
      <c r="BU126" s="26"/>
    </row>
    <row r="127" spans="1:73" ht="54.9" customHeight="1">
      <c r="A127" s="15">
        <v>126</v>
      </c>
      <c r="B127" s="16">
        <v>2</v>
      </c>
      <c r="C127" s="17" t="s">
        <v>413</v>
      </c>
      <c r="D127" s="16">
        <v>5</v>
      </c>
      <c r="E127" s="18" t="s">
        <v>2868</v>
      </c>
      <c r="F127" s="16">
        <v>55</v>
      </c>
      <c r="G127" s="18" t="s">
        <v>2869</v>
      </c>
      <c r="H127" s="19">
        <v>126</v>
      </c>
      <c r="I127" s="29" t="s">
        <v>3218</v>
      </c>
      <c r="J127" s="15">
        <v>1739</v>
      </c>
      <c r="K127" s="18" t="s">
        <v>3215</v>
      </c>
      <c r="L127" s="20" t="s">
        <v>494</v>
      </c>
      <c r="M127" s="17" t="s">
        <v>37</v>
      </c>
      <c r="N127" s="15">
        <v>17392</v>
      </c>
      <c r="O127" s="17" t="s">
        <v>2641</v>
      </c>
      <c r="P127" s="73">
        <v>1</v>
      </c>
      <c r="Q127" s="18" t="s">
        <v>2489</v>
      </c>
      <c r="R127" s="18" t="s">
        <v>2880</v>
      </c>
      <c r="S127" s="18" t="s">
        <v>3218</v>
      </c>
      <c r="T127" s="18" t="s">
        <v>32</v>
      </c>
      <c r="U127" s="16">
        <v>6</v>
      </c>
      <c r="V127" s="20" t="s">
        <v>2467</v>
      </c>
      <c r="W127" s="20" t="s">
        <v>2881</v>
      </c>
      <c r="X127" s="16">
        <v>98</v>
      </c>
      <c r="Y127" s="20" t="s">
        <v>343</v>
      </c>
      <c r="Z127" s="20">
        <v>35</v>
      </c>
      <c r="AA127" s="20" t="s">
        <v>2874</v>
      </c>
      <c r="AB127" s="20">
        <v>77</v>
      </c>
      <c r="AC127" s="18" t="s">
        <v>3219</v>
      </c>
      <c r="AD127" s="79">
        <v>0</v>
      </c>
      <c r="AE127" s="79">
        <v>0</v>
      </c>
      <c r="AF127" s="79">
        <v>881000000</v>
      </c>
      <c r="AG127" s="79">
        <v>0</v>
      </c>
      <c r="AH127" s="79">
        <v>881000000</v>
      </c>
      <c r="AI127" s="63">
        <v>1</v>
      </c>
      <c r="AJ127" s="64">
        <v>0.5</v>
      </c>
      <c r="AK127" s="130">
        <v>0.5</v>
      </c>
      <c r="AL127" s="64">
        <v>0</v>
      </c>
      <c r="AM127" s="130">
        <v>0</v>
      </c>
      <c r="AN127" s="131" t="s">
        <v>2406</v>
      </c>
      <c r="AO127" s="131" t="s">
        <v>2471</v>
      </c>
      <c r="AP127" s="132" t="s">
        <v>2392</v>
      </c>
      <c r="AQ127" s="77">
        <v>0</v>
      </c>
      <c r="AR127" s="77">
        <v>0</v>
      </c>
      <c r="AS127" s="77">
        <v>0.5</v>
      </c>
      <c r="AT127" s="77">
        <v>0</v>
      </c>
      <c r="AU127" s="77">
        <v>0</v>
      </c>
      <c r="AV127" s="77">
        <v>0</v>
      </c>
      <c r="AW127" s="77">
        <v>0</v>
      </c>
      <c r="AX127" s="76">
        <v>0</v>
      </c>
      <c r="AY127" s="78" t="s">
        <v>2473</v>
      </c>
      <c r="AZ127" s="78" t="s">
        <v>2473</v>
      </c>
      <c r="BA127" s="78" t="s">
        <v>2394</v>
      </c>
      <c r="BB127" s="78"/>
      <c r="BC127" s="79">
        <v>300000000</v>
      </c>
      <c r="BD127" s="79">
        <v>0</v>
      </c>
      <c r="BE127" s="80">
        <v>0</v>
      </c>
      <c r="BF127" s="80">
        <v>300000000</v>
      </c>
      <c r="BG127" s="80">
        <v>0</v>
      </c>
      <c r="BH127" s="80"/>
      <c r="BI127" s="80"/>
      <c r="BJ127" s="80">
        <v>172391624</v>
      </c>
      <c r="BK127" s="80">
        <v>0</v>
      </c>
      <c r="BL127" s="80">
        <v>172391624</v>
      </c>
      <c r="BM127" s="74">
        <v>29150000</v>
      </c>
      <c r="BN127" s="80"/>
      <c r="BO127" s="80"/>
      <c r="BP127" s="133">
        <v>29150000</v>
      </c>
      <c r="BQ127" s="25">
        <v>0</v>
      </c>
      <c r="BR127" s="82" t="s">
        <v>2473</v>
      </c>
      <c r="BS127" s="82" t="s">
        <v>2473</v>
      </c>
      <c r="BT127" s="134" t="s">
        <v>3220</v>
      </c>
      <c r="BU127" s="26"/>
    </row>
    <row r="128" spans="1:73" ht="54.9" customHeight="1">
      <c r="A128" s="15">
        <v>127</v>
      </c>
      <c r="B128" s="16">
        <v>2</v>
      </c>
      <c r="C128" s="17" t="s">
        <v>413</v>
      </c>
      <c r="D128" s="16">
        <v>5</v>
      </c>
      <c r="E128" s="18" t="s">
        <v>2868</v>
      </c>
      <c r="F128" s="16">
        <v>55</v>
      </c>
      <c r="G128" s="18" t="s">
        <v>2869</v>
      </c>
      <c r="H128" s="19">
        <v>127</v>
      </c>
      <c r="I128" s="18" t="s">
        <v>3221</v>
      </c>
      <c r="J128" s="15">
        <v>1739</v>
      </c>
      <c r="K128" s="18" t="s">
        <v>3215</v>
      </c>
      <c r="L128" s="20" t="s">
        <v>60</v>
      </c>
      <c r="M128" s="17" t="s">
        <v>37</v>
      </c>
      <c r="N128" s="15">
        <v>17391</v>
      </c>
      <c r="O128" s="17" t="s">
        <v>2464</v>
      </c>
      <c r="P128" s="73">
        <v>17</v>
      </c>
      <c r="Q128" s="18" t="s">
        <v>2892</v>
      </c>
      <c r="R128" s="18" t="s">
        <v>3222</v>
      </c>
      <c r="S128" s="18" t="s">
        <v>3221</v>
      </c>
      <c r="T128" s="18" t="s">
        <v>32</v>
      </c>
      <c r="U128" s="16">
        <v>6</v>
      </c>
      <c r="V128" s="20" t="s">
        <v>2467</v>
      </c>
      <c r="W128" s="20" t="s">
        <v>2881</v>
      </c>
      <c r="X128" s="16">
        <v>98</v>
      </c>
      <c r="Y128" s="20" t="s">
        <v>343</v>
      </c>
      <c r="Z128" s="20">
        <v>35</v>
      </c>
      <c r="AA128" s="20" t="s">
        <v>2874</v>
      </c>
      <c r="AB128" s="20">
        <v>76</v>
      </c>
      <c r="AC128" s="18" t="s">
        <v>2886</v>
      </c>
      <c r="AD128" s="79">
        <v>275000000</v>
      </c>
      <c r="AE128" s="79">
        <v>0</v>
      </c>
      <c r="AF128" s="79">
        <v>0</v>
      </c>
      <c r="AG128" s="79">
        <v>0</v>
      </c>
      <c r="AH128" s="79">
        <v>275000000</v>
      </c>
      <c r="AI128" s="63">
        <v>1</v>
      </c>
      <c r="AJ128" s="64">
        <v>17</v>
      </c>
      <c r="AK128" s="130">
        <v>1</v>
      </c>
      <c r="AL128" s="64">
        <v>18</v>
      </c>
      <c r="AM128" s="130">
        <v>1.0588235294117647</v>
      </c>
      <c r="AN128" s="131" t="s">
        <v>2391</v>
      </c>
      <c r="AO128" s="131" t="s">
        <v>2391</v>
      </c>
      <c r="AP128" s="132" t="s">
        <v>2392</v>
      </c>
      <c r="AQ128" s="77">
        <v>17</v>
      </c>
      <c r="AR128" s="77">
        <v>0</v>
      </c>
      <c r="AS128" s="77">
        <v>0</v>
      </c>
      <c r="AT128" s="77">
        <v>0</v>
      </c>
      <c r="AU128" s="77">
        <v>18</v>
      </c>
      <c r="AV128" s="77">
        <v>0</v>
      </c>
      <c r="AW128" s="77">
        <v>0</v>
      </c>
      <c r="AX128" s="76">
        <v>0</v>
      </c>
      <c r="AY128" s="78" t="s">
        <v>2393</v>
      </c>
      <c r="AZ128" s="78" t="s">
        <v>2473</v>
      </c>
      <c r="BA128" s="78" t="s">
        <v>2473</v>
      </c>
      <c r="BB128" s="78"/>
      <c r="BC128" s="79">
        <v>0</v>
      </c>
      <c r="BD128" s="79">
        <v>253125000</v>
      </c>
      <c r="BE128" s="80">
        <v>0</v>
      </c>
      <c r="BF128" s="80">
        <v>0</v>
      </c>
      <c r="BG128" s="80">
        <v>0</v>
      </c>
      <c r="BH128" s="80">
        <v>248076704</v>
      </c>
      <c r="BI128" s="80"/>
      <c r="BJ128" s="80"/>
      <c r="BK128" s="80">
        <v>0</v>
      </c>
      <c r="BL128" s="80">
        <v>248076704</v>
      </c>
      <c r="BM128" s="74">
        <v>0</v>
      </c>
      <c r="BN128" s="80">
        <v>238015204</v>
      </c>
      <c r="BO128" s="80"/>
      <c r="BP128" s="133"/>
      <c r="BQ128" s="25">
        <v>0</v>
      </c>
      <c r="BR128" s="82" t="s">
        <v>3223</v>
      </c>
      <c r="BS128" s="82" t="s">
        <v>3224</v>
      </c>
      <c r="BT128" s="134" t="s">
        <v>2473</v>
      </c>
      <c r="BU128" s="26"/>
    </row>
    <row r="129" spans="1:73" ht="54.9" customHeight="1">
      <c r="A129" s="15">
        <v>128</v>
      </c>
      <c r="B129" s="16">
        <v>2</v>
      </c>
      <c r="C129" s="17" t="s">
        <v>413</v>
      </c>
      <c r="D129" s="16">
        <v>5</v>
      </c>
      <c r="E129" s="18" t="s">
        <v>2868</v>
      </c>
      <c r="F129" s="16">
        <v>55</v>
      </c>
      <c r="G129" s="18" t="s">
        <v>2869</v>
      </c>
      <c r="H129" s="19">
        <v>128</v>
      </c>
      <c r="I129" s="29" t="s">
        <v>3225</v>
      </c>
      <c r="J129" s="15">
        <v>1739</v>
      </c>
      <c r="K129" s="18" t="s">
        <v>3215</v>
      </c>
      <c r="L129" s="20" t="s">
        <v>2890</v>
      </c>
      <c r="M129" s="17" t="s">
        <v>37</v>
      </c>
      <c r="N129" s="15">
        <v>17394</v>
      </c>
      <c r="O129" s="17" t="s">
        <v>2891</v>
      </c>
      <c r="P129" s="73">
        <v>40</v>
      </c>
      <c r="Q129" s="18" t="s">
        <v>2892</v>
      </c>
      <c r="R129" s="18" t="s">
        <v>2893</v>
      </c>
      <c r="S129" s="18" t="s">
        <v>3225</v>
      </c>
      <c r="T129" s="18" t="s">
        <v>32</v>
      </c>
      <c r="U129" s="51">
        <v>7</v>
      </c>
      <c r="V129" s="20" t="s">
        <v>2480</v>
      </c>
      <c r="W129" s="20" t="s">
        <v>2894</v>
      </c>
      <c r="X129" s="16">
        <v>98</v>
      </c>
      <c r="Y129" s="20" t="s">
        <v>343</v>
      </c>
      <c r="Z129" s="20">
        <v>35</v>
      </c>
      <c r="AA129" s="20" t="s">
        <v>2874</v>
      </c>
      <c r="AB129" s="20">
        <v>79</v>
      </c>
      <c r="AC129" s="18" t="s">
        <v>2895</v>
      </c>
      <c r="AD129" s="79">
        <v>0</v>
      </c>
      <c r="AE129" s="79">
        <v>259000000</v>
      </c>
      <c r="AF129" s="79">
        <v>259000000</v>
      </c>
      <c r="AG129" s="79">
        <v>260000000</v>
      </c>
      <c r="AH129" s="79">
        <v>778000000</v>
      </c>
      <c r="AI129" s="63">
        <v>1</v>
      </c>
      <c r="AJ129" s="64">
        <v>13</v>
      </c>
      <c r="AK129" s="130">
        <v>0.32500000000000001</v>
      </c>
      <c r="AL129" s="64">
        <v>10</v>
      </c>
      <c r="AM129" s="130">
        <v>0.25</v>
      </c>
      <c r="AN129" s="131" t="s">
        <v>2471</v>
      </c>
      <c r="AO129" s="131" t="s">
        <v>2471</v>
      </c>
      <c r="AP129" s="132" t="s">
        <v>2392</v>
      </c>
      <c r="AQ129" s="77">
        <v>0</v>
      </c>
      <c r="AR129" s="77">
        <v>13</v>
      </c>
      <c r="AS129" s="77">
        <v>0</v>
      </c>
      <c r="AT129" s="77">
        <v>0</v>
      </c>
      <c r="AU129" s="77">
        <v>0</v>
      </c>
      <c r="AV129" s="77">
        <v>10</v>
      </c>
      <c r="AW129" s="77">
        <v>0</v>
      </c>
      <c r="AX129" s="76">
        <v>0</v>
      </c>
      <c r="AY129" s="78" t="s">
        <v>2473</v>
      </c>
      <c r="AZ129" s="78" t="s">
        <v>2393</v>
      </c>
      <c r="BA129" s="78" t="s">
        <v>2848</v>
      </c>
      <c r="BB129" s="78"/>
      <c r="BC129" s="79">
        <v>350000000</v>
      </c>
      <c r="BD129" s="79">
        <v>0</v>
      </c>
      <c r="BE129" s="80">
        <v>200000000</v>
      </c>
      <c r="BF129" s="80">
        <v>350000000</v>
      </c>
      <c r="BG129" s="80">
        <v>0</v>
      </c>
      <c r="BH129" s="80"/>
      <c r="BI129" s="80">
        <v>156540000.5</v>
      </c>
      <c r="BJ129" s="80">
        <v>73000000</v>
      </c>
      <c r="BK129" s="80">
        <v>0</v>
      </c>
      <c r="BL129" s="80">
        <v>229540000.5</v>
      </c>
      <c r="BM129" s="74">
        <v>48850000</v>
      </c>
      <c r="BN129" s="80"/>
      <c r="BO129" s="80">
        <v>11710000.5</v>
      </c>
      <c r="BP129" s="133">
        <v>48850000</v>
      </c>
      <c r="BQ129" s="25">
        <v>0</v>
      </c>
      <c r="BR129" s="82" t="s">
        <v>2473</v>
      </c>
      <c r="BS129" s="82" t="s">
        <v>3226</v>
      </c>
      <c r="BT129" s="134" t="s">
        <v>3227</v>
      </c>
      <c r="BU129" s="26"/>
    </row>
    <row r="130" spans="1:73" ht="54.9" customHeight="1">
      <c r="A130" s="15">
        <v>129</v>
      </c>
      <c r="B130" s="16">
        <v>2</v>
      </c>
      <c r="C130" s="17" t="s">
        <v>413</v>
      </c>
      <c r="D130" s="16">
        <v>5</v>
      </c>
      <c r="E130" s="18" t="s">
        <v>2868</v>
      </c>
      <c r="F130" s="16">
        <v>57</v>
      </c>
      <c r="G130" s="18" t="s">
        <v>56</v>
      </c>
      <c r="H130" s="19">
        <v>129</v>
      </c>
      <c r="I130" s="18" t="s">
        <v>3228</v>
      </c>
      <c r="J130" s="15">
        <v>1741</v>
      </c>
      <c r="K130" s="18" t="s">
        <v>3229</v>
      </c>
      <c r="L130" s="20" t="s">
        <v>2908</v>
      </c>
      <c r="M130" s="17" t="s">
        <v>202</v>
      </c>
      <c r="N130" s="15">
        <v>17412</v>
      </c>
      <c r="O130" s="17" t="s">
        <v>2586</v>
      </c>
      <c r="P130" s="73">
        <v>1</v>
      </c>
      <c r="Q130" s="18" t="s">
        <v>2909</v>
      </c>
      <c r="R130" s="18" t="s">
        <v>2910</v>
      </c>
      <c r="S130" s="18" t="s">
        <v>3228</v>
      </c>
      <c r="T130" s="18" t="s">
        <v>2453</v>
      </c>
      <c r="U130" s="16">
        <v>10</v>
      </c>
      <c r="V130" s="20" t="s">
        <v>2911</v>
      </c>
      <c r="W130" s="20" t="s">
        <v>2912</v>
      </c>
      <c r="X130" s="16">
        <v>98</v>
      </c>
      <c r="Y130" s="20" t="s">
        <v>343</v>
      </c>
      <c r="Z130" s="20">
        <v>35</v>
      </c>
      <c r="AA130" s="20" t="s">
        <v>2874</v>
      </c>
      <c r="AB130" s="20">
        <v>83</v>
      </c>
      <c r="AC130" s="18" t="s">
        <v>2913</v>
      </c>
      <c r="AD130" s="79">
        <v>69000000</v>
      </c>
      <c r="AE130" s="79">
        <v>72000000</v>
      </c>
      <c r="AF130" s="79">
        <v>72000000</v>
      </c>
      <c r="AG130" s="79">
        <v>74000000</v>
      </c>
      <c r="AH130" s="79">
        <v>287000000</v>
      </c>
      <c r="AI130" s="63">
        <v>1</v>
      </c>
      <c r="AJ130" s="64">
        <v>0.5</v>
      </c>
      <c r="AK130" s="130">
        <v>0.5</v>
      </c>
      <c r="AL130" s="64">
        <v>0.5</v>
      </c>
      <c r="AM130" s="130">
        <v>0.5</v>
      </c>
      <c r="AN130" s="131" t="s">
        <v>2406</v>
      </c>
      <c r="AO130" s="131" t="s">
        <v>2406</v>
      </c>
      <c r="AP130" s="132" t="s">
        <v>2392</v>
      </c>
      <c r="AQ130" s="77">
        <v>1</v>
      </c>
      <c r="AR130" s="77">
        <v>1</v>
      </c>
      <c r="AS130" s="77">
        <v>0</v>
      </c>
      <c r="AT130" s="77">
        <v>0</v>
      </c>
      <c r="AU130" s="77">
        <v>1</v>
      </c>
      <c r="AV130" s="77">
        <v>1</v>
      </c>
      <c r="AW130" s="77">
        <v>0</v>
      </c>
      <c r="AX130" s="76">
        <v>0</v>
      </c>
      <c r="AY130" s="78" t="s">
        <v>2393</v>
      </c>
      <c r="AZ130" s="78" t="s">
        <v>2393</v>
      </c>
      <c r="BA130" s="78" t="s">
        <v>2848</v>
      </c>
      <c r="BB130" s="78"/>
      <c r="BC130" s="79">
        <v>110000000</v>
      </c>
      <c r="BD130" s="79">
        <v>63512000</v>
      </c>
      <c r="BE130" s="80">
        <v>56458000</v>
      </c>
      <c r="BF130" s="80">
        <v>110000000</v>
      </c>
      <c r="BG130" s="80">
        <v>0</v>
      </c>
      <c r="BH130" s="80">
        <v>54000000</v>
      </c>
      <c r="BI130" s="80">
        <v>75000000</v>
      </c>
      <c r="BJ130" s="80"/>
      <c r="BK130" s="80">
        <v>0</v>
      </c>
      <c r="BL130" s="80">
        <v>129000000</v>
      </c>
      <c r="BM130" s="74">
        <v>0</v>
      </c>
      <c r="BN130" s="80">
        <v>0</v>
      </c>
      <c r="BO130" s="80">
        <v>15000000</v>
      </c>
      <c r="BP130" s="133"/>
      <c r="BQ130" s="25">
        <v>0</v>
      </c>
      <c r="BR130" s="82" t="s">
        <v>3230</v>
      </c>
      <c r="BS130" s="82" t="s">
        <v>3231</v>
      </c>
      <c r="BT130" s="134" t="s">
        <v>2473</v>
      </c>
      <c r="BU130" s="26"/>
    </row>
    <row r="131" spans="1:73" ht="54.9" customHeight="1">
      <c r="A131" s="15">
        <v>130</v>
      </c>
      <c r="B131" s="16">
        <v>2</v>
      </c>
      <c r="C131" s="17" t="s">
        <v>413</v>
      </c>
      <c r="D131" s="16">
        <v>5</v>
      </c>
      <c r="E131" s="18" t="s">
        <v>2868</v>
      </c>
      <c r="F131" s="16">
        <v>57</v>
      </c>
      <c r="G131" s="18" t="s">
        <v>56</v>
      </c>
      <c r="H131" s="19">
        <v>130</v>
      </c>
      <c r="I131" s="18" t="s">
        <v>2899</v>
      </c>
      <c r="J131" s="15">
        <v>1741</v>
      </c>
      <c r="K131" s="18" t="s">
        <v>3229</v>
      </c>
      <c r="L131" s="20" t="s">
        <v>2901</v>
      </c>
      <c r="M131" s="17" t="s">
        <v>37</v>
      </c>
      <c r="N131" s="15">
        <v>17411</v>
      </c>
      <c r="O131" s="17" t="s">
        <v>2586</v>
      </c>
      <c r="P131" s="73">
        <v>4</v>
      </c>
      <c r="Q131" s="18" t="s">
        <v>2770</v>
      </c>
      <c r="R131" s="18" t="s">
        <v>2902</v>
      </c>
      <c r="S131" s="18" t="s">
        <v>2899</v>
      </c>
      <c r="T131" s="18" t="s">
        <v>2385</v>
      </c>
      <c r="U131" s="16">
        <v>1</v>
      </c>
      <c r="V131" s="20" t="s">
        <v>2903</v>
      </c>
      <c r="W131" s="20" t="s">
        <v>2904</v>
      </c>
      <c r="X131" s="16">
        <v>98</v>
      </c>
      <c r="Y131" s="20" t="s">
        <v>343</v>
      </c>
      <c r="Z131" s="20">
        <v>37</v>
      </c>
      <c r="AA131" s="20" t="s">
        <v>2904</v>
      </c>
      <c r="AB131" s="20">
        <v>82</v>
      </c>
      <c r="AC131" s="18" t="s">
        <v>344</v>
      </c>
      <c r="AD131" s="79">
        <v>1554000000</v>
      </c>
      <c r="AE131" s="79">
        <v>1601000000</v>
      </c>
      <c r="AF131" s="79">
        <v>1651000000</v>
      </c>
      <c r="AG131" s="79">
        <v>1704000000</v>
      </c>
      <c r="AH131" s="79">
        <v>6510000000</v>
      </c>
      <c r="AI131" s="63">
        <v>1</v>
      </c>
      <c r="AJ131" s="64">
        <v>3</v>
      </c>
      <c r="AK131" s="130">
        <v>0.75</v>
      </c>
      <c r="AL131" s="64">
        <v>2.75</v>
      </c>
      <c r="AM131" s="130">
        <v>0.6875</v>
      </c>
      <c r="AN131" s="131" t="s">
        <v>2390</v>
      </c>
      <c r="AO131" s="131" t="s">
        <v>2406</v>
      </c>
      <c r="AP131" s="132" t="s">
        <v>2392</v>
      </c>
      <c r="AQ131" s="77">
        <v>1</v>
      </c>
      <c r="AR131" s="77">
        <v>1</v>
      </c>
      <c r="AS131" s="77">
        <v>1</v>
      </c>
      <c r="AT131" s="77">
        <v>0</v>
      </c>
      <c r="AU131" s="77">
        <v>1</v>
      </c>
      <c r="AV131" s="77">
        <v>1</v>
      </c>
      <c r="AW131" s="77">
        <v>0.75</v>
      </c>
      <c r="AX131" s="76">
        <v>0</v>
      </c>
      <c r="AY131" s="78" t="s">
        <v>2393</v>
      </c>
      <c r="AZ131" s="78" t="s">
        <v>2393</v>
      </c>
      <c r="BA131" s="78" t="s">
        <v>2394</v>
      </c>
      <c r="BB131" s="78"/>
      <c r="BC131" s="79">
        <v>2700000000</v>
      </c>
      <c r="BD131" s="79">
        <v>1430389000</v>
      </c>
      <c r="BE131" s="80">
        <v>2106514000</v>
      </c>
      <c r="BF131" s="80">
        <v>2700000000</v>
      </c>
      <c r="BG131" s="80">
        <v>0</v>
      </c>
      <c r="BH131" s="80">
        <v>1439849665</v>
      </c>
      <c r="BI131" s="80">
        <v>2490965213</v>
      </c>
      <c r="BJ131" s="80">
        <v>2371213659</v>
      </c>
      <c r="BK131" s="80">
        <v>0</v>
      </c>
      <c r="BL131" s="80">
        <v>6302028537</v>
      </c>
      <c r="BM131" s="74">
        <v>1477788442</v>
      </c>
      <c r="BN131" s="80">
        <v>1277150231</v>
      </c>
      <c r="BO131" s="80">
        <v>1973815047</v>
      </c>
      <c r="BP131" s="133">
        <v>1477788442</v>
      </c>
      <c r="BQ131" s="25">
        <v>0</v>
      </c>
      <c r="BR131" s="82" t="s">
        <v>3232</v>
      </c>
      <c r="BS131" s="82" t="s">
        <v>3233</v>
      </c>
      <c r="BT131" s="134" t="s">
        <v>3234</v>
      </c>
      <c r="BU131" s="26"/>
    </row>
    <row r="132" spans="1:73" ht="54.9" customHeight="1">
      <c r="A132" s="15">
        <v>131</v>
      </c>
      <c r="B132" s="16">
        <v>2</v>
      </c>
      <c r="C132" s="17" t="s">
        <v>413</v>
      </c>
      <c r="D132" s="16">
        <v>5</v>
      </c>
      <c r="E132" s="18" t="s">
        <v>2868</v>
      </c>
      <c r="F132" s="16">
        <v>57</v>
      </c>
      <c r="G132" s="18" t="s">
        <v>56</v>
      </c>
      <c r="H132" s="19">
        <v>131</v>
      </c>
      <c r="I132" s="18" t="s">
        <v>2917</v>
      </c>
      <c r="J132" s="15">
        <v>1841</v>
      </c>
      <c r="K132" s="18" t="s">
        <v>3235</v>
      </c>
      <c r="L132" s="20" t="s">
        <v>359</v>
      </c>
      <c r="M132" s="17" t="s">
        <v>37</v>
      </c>
      <c r="N132" s="15">
        <v>18411</v>
      </c>
      <c r="O132" s="17" t="s">
        <v>2586</v>
      </c>
      <c r="P132" s="73">
        <v>4</v>
      </c>
      <c r="Q132" s="18" t="s">
        <v>2618</v>
      </c>
      <c r="R132" s="18" t="s">
        <v>2919</v>
      </c>
      <c r="S132" s="18" t="s">
        <v>2917</v>
      </c>
      <c r="T132" s="18" t="s">
        <v>2385</v>
      </c>
      <c r="U132" s="16">
        <v>2</v>
      </c>
      <c r="V132" s="20" t="s">
        <v>2920</v>
      </c>
      <c r="W132" s="20" t="s">
        <v>357</v>
      </c>
      <c r="X132" s="16">
        <v>98</v>
      </c>
      <c r="Y132" s="20" t="s">
        <v>343</v>
      </c>
      <c r="Z132" s="20">
        <v>38</v>
      </c>
      <c r="AA132" s="20" t="s">
        <v>2921</v>
      </c>
      <c r="AB132" s="20">
        <v>84</v>
      </c>
      <c r="AC132" s="18" t="s">
        <v>2922</v>
      </c>
      <c r="AD132" s="79">
        <v>1295000000</v>
      </c>
      <c r="AE132" s="79">
        <v>1335000000</v>
      </c>
      <c r="AF132" s="79">
        <v>1377000000</v>
      </c>
      <c r="AG132" s="79">
        <v>1422000000</v>
      </c>
      <c r="AH132" s="79">
        <v>5429000000</v>
      </c>
      <c r="AI132" s="63">
        <v>1</v>
      </c>
      <c r="AJ132" s="64">
        <v>3</v>
      </c>
      <c r="AK132" s="130">
        <v>0.75</v>
      </c>
      <c r="AL132" s="64">
        <v>2.75</v>
      </c>
      <c r="AM132" s="130">
        <v>0.6875</v>
      </c>
      <c r="AN132" s="131" t="s">
        <v>2390</v>
      </c>
      <c r="AO132" s="131" t="s">
        <v>2406</v>
      </c>
      <c r="AP132" s="132" t="s">
        <v>2392</v>
      </c>
      <c r="AQ132" s="77">
        <v>1</v>
      </c>
      <c r="AR132" s="77">
        <v>1</v>
      </c>
      <c r="AS132" s="77">
        <v>1</v>
      </c>
      <c r="AT132" s="77">
        <v>0</v>
      </c>
      <c r="AU132" s="77">
        <v>1</v>
      </c>
      <c r="AV132" s="77">
        <v>1</v>
      </c>
      <c r="AW132" s="77">
        <v>0.75</v>
      </c>
      <c r="AX132" s="76">
        <v>0</v>
      </c>
      <c r="AY132" s="78" t="s">
        <v>2393</v>
      </c>
      <c r="AZ132" s="78" t="s">
        <v>2393</v>
      </c>
      <c r="BA132" s="78" t="s">
        <v>2394</v>
      </c>
      <c r="BB132" s="78"/>
      <c r="BC132" s="79">
        <v>2050000000</v>
      </c>
      <c r="BD132" s="79">
        <v>1191991000</v>
      </c>
      <c r="BE132" s="80">
        <v>1412220000</v>
      </c>
      <c r="BF132" s="80">
        <v>2050000000</v>
      </c>
      <c r="BG132" s="80">
        <v>0</v>
      </c>
      <c r="BH132" s="80">
        <v>1191855865</v>
      </c>
      <c r="BI132" s="80">
        <v>1632142862</v>
      </c>
      <c r="BJ132" s="80">
        <v>1608139333</v>
      </c>
      <c r="BK132" s="80">
        <v>0</v>
      </c>
      <c r="BL132" s="80">
        <v>4432138060</v>
      </c>
      <c r="BM132" s="74">
        <v>979150467</v>
      </c>
      <c r="BN132" s="80">
        <v>1028092336</v>
      </c>
      <c r="BO132" s="80">
        <v>1403826700</v>
      </c>
      <c r="BP132" s="133">
        <v>979150467</v>
      </c>
      <c r="BQ132" s="25">
        <v>0</v>
      </c>
      <c r="BR132" s="82" t="s">
        <v>3236</v>
      </c>
      <c r="BS132" s="82" t="s">
        <v>3237</v>
      </c>
      <c r="BT132" s="134" t="s">
        <v>3238</v>
      </c>
      <c r="BU132" s="26"/>
    </row>
    <row r="133" spans="1:73" ht="54.9" customHeight="1">
      <c r="A133" s="33">
        <v>132</v>
      </c>
      <c r="B133" s="34">
        <v>3</v>
      </c>
      <c r="C133" s="35" t="s">
        <v>544</v>
      </c>
      <c r="D133" s="34">
        <v>1</v>
      </c>
      <c r="E133" s="36" t="s">
        <v>2378</v>
      </c>
      <c r="F133" s="34">
        <v>1</v>
      </c>
      <c r="G133" s="36" t="s">
        <v>2379</v>
      </c>
      <c r="H133" s="37">
        <v>132</v>
      </c>
      <c r="I133" s="36" t="s">
        <v>3239</v>
      </c>
      <c r="J133" s="33">
        <v>2081</v>
      </c>
      <c r="K133" s="36" t="s">
        <v>3240</v>
      </c>
      <c r="L133" s="38" t="s">
        <v>207</v>
      </c>
      <c r="M133" s="17" t="s">
        <v>202</v>
      </c>
      <c r="N133" s="15">
        <v>20812</v>
      </c>
      <c r="O133" s="17" t="s">
        <v>2382</v>
      </c>
      <c r="P133" s="73">
        <v>7086</v>
      </c>
      <c r="Q133" s="18" t="s">
        <v>2383</v>
      </c>
      <c r="R133" s="36" t="s">
        <v>2384</v>
      </c>
      <c r="S133" s="39" t="s">
        <v>3241</v>
      </c>
      <c r="T133" s="18" t="s">
        <v>2385</v>
      </c>
      <c r="U133" s="16">
        <v>3</v>
      </c>
      <c r="V133" s="20" t="s">
        <v>2386</v>
      </c>
      <c r="W133" s="20" t="s">
        <v>2387</v>
      </c>
      <c r="X133" s="16">
        <v>92</v>
      </c>
      <c r="Y133" s="20" t="s">
        <v>138</v>
      </c>
      <c r="Z133" s="20">
        <v>1</v>
      </c>
      <c r="AA133" s="20" t="s">
        <v>2388</v>
      </c>
      <c r="AB133" s="20">
        <v>1</v>
      </c>
      <c r="AC133" s="27" t="s">
        <v>2389</v>
      </c>
      <c r="AD133" s="79">
        <v>570000000</v>
      </c>
      <c r="AE133" s="136">
        <v>1242000000</v>
      </c>
      <c r="AF133" s="136">
        <v>1197000000</v>
      </c>
      <c r="AG133" s="136">
        <v>0</v>
      </c>
      <c r="AH133" s="79">
        <v>3009000000</v>
      </c>
      <c r="AI133" s="63">
        <v>1</v>
      </c>
      <c r="AJ133" s="64">
        <v>3543</v>
      </c>
      <c r="AK133" s="130">
        <v>0.5</v>
      </c>
      <c r="AL133" s="64">
        <v>4012.75</v>
      </c>
      <c r="AM133" s="130">
        <v>0.56629268981089476</v>
      </c>
      <c r="AN133" s="131" t="s">
        <v>2406</v>
      </c>
      <c r="AO133" s="131" t="s">
        <v>2406</v>
      </c>
      <c r="AP133" s="132" t="s">
        <v>2392</v>
      </c>
      <c r="AQ133" s="77">
        <v>7086</v>
      </c>
      <c r="AR133" s="77">
        <v>7086</v>
      </c>
      <c r="AS133" s="77">
        <v>0</v>
      </c>
      <c r="AT133" s="77">
        <v>0</v>
      </c>
      <c r="AU133" s="77">
        <v>7086</v>
      </c>
      <c r="AV133" s="77">
        <v>8965</v>
      </c>
      <c r="AW133" s="77">
        <v>0</v>
      </c>
      <c r="AX133" s="76">
        <v>0</v>
      </c>
      <c r="AY133" s="78" t="s">
        <v>2393</v>
      </c>
      <c r="AZ133" s="78" t="s">
        <v>2393</v>
      </c>
      <c r="BA133" s="78" t="s">
        <v>2473</v>
      </c>
      <c r="BB133" s="78"/>
      <c r="BC133" s="137">
        <v>2000000000</v>
      </c>
      <c r="BD133" s="137">
        <v>570000000</v>
      </c>
      <c r="BE133" s="80">
        <v>1853000000</v>
      </c>
      <c r="BF133" s="80">
        <v>2000000000</v>
      </c>
      <c r="BG133" s="80">
        <v>0</v>
      </c>
      <c r="BH133" s="80">
        <v>1626905617</v>
      </c>
      <c r="BI133" s="80">
        <v>1853000000</v>
      </c>
      <c r="BJ133" s="80"/>
      <c r="BK133" s="80">
        <v>0</v>
      </c>
      <c r="BL133" s="80">
        <v>3479905617</v>
      </c>
      <c r="BM133" s="74">
        <v>0</v>
      </c>
      <c r="BN133" s="80">
        <v>1626905617</v>
      </c>
      <c r="BO133" s="80">
        <v>1853000000</v>
      </c>
      <c r="BP133" s="133"/>
      <c r="BQ133" s="25">
        <v>0</v>
      </c>
      <c r="BR133" s="82" t="s">
        <v>3242</v>
      </c>
      <c r="BS133" s="82" t="s">
        <v>3243</v>
      </c>
      <c r="BT133" s="134" t="s">
        <v>3244</v>
      </c>
      <c r="BU133" s="26"/>
    </row>
    <row r="134" spans="1:73" ht="54.9" customHeight="1">
      <c r="A134" s="33">
        <v>133</v>
      </c>
      <c r="B134" s="34">
        <v>3</v>
      </c>
      <c r="C134" s="35" t="s">
        <v>544</v>
      </c>
      <c r="D134" s="34">
        <v>1</v>
      </c>
      <c r="E134" s="36" t="s">
        <v>2378</v>
      </c>
      <c r="F134" s="38">
        <v>1</v>
      </c>
      <c r="G134" s="36" t="s">
        <v>2379</v>
      </c>
      <c r="H134" s="37">
        <v>133</v>
      </c>
      <c r="I134" s="36" t="s">
        <v>3245</v>
      </c>
      <c r="J134" s="33">
        <v>2081</v>
      </c>
      <c r="K134" s="36" t="s">
        <v>3240</v>
      </c>
      <c r="L134" s="38" t="s">
        <v>2399</v>
      </c>
      <c r="M134" s="17" t="s">
        <v>202</v>
      </c>
      <c r="N134" s="15">
        <v>20811</v>
      </c>
      <c r="O134" s="17" t="s">
        <v>2400</v>
      </c>
      <c r="P134" s="73">
        <v>2500</v>
      </c>
      <c r="Q134" s="18" t="s">
        <v>2401</v>
      </c>
      <c r="R134" s="36" t="s">
        <v>2402</v>
      </c>
      <c r="S134" s="39" t="s">
        <v>3245</v>
      </c>
      <c r="T134" s="18" t="s">
        <v>2385</v>
      </c>
      <c r="U134" s="16">
        <v>3</v>
      </c>
      <c r="V134" s="20" t="s">
        <v>2386</v>
      </c>
      <c r="W134" s="38" t="s">
        <v>2404</v>
      </c>
      <c r="X134" s="16">
        <v>92</v>
      </c>
      <c r="Y134" s="20" t="s">
        <v>138</v>
      </c>
      <c r="Z134" s="20">
        <v>1</v>
      </c>
      <c r="AA134" s="20" t="s">
        <v>2388</v>
      </c>
      <c r="AB134" s="20">
        <v>2</v>
      </c>
      <c r="AC134" s="18" t="s">
        <v>2405</v>
      </c>
      <c r="AD134" s="79">
        <v>4474000000</v>
      </c>
      <c r="AE134" s="136">
        <v>4636000000</v>
      </c>
      <c r="AF134" s="136">
        <v>5265000000</v>
      </c>
      <c r="AG134" s="136">
        <v>5647000000</v>
      </c>
      <c r="AH134" s="79">
        <v>20022000000</v>
      </c>
      <c r="AI134" s="63">
        <v>1</v>
      </c>
      <c r="AJ134" s="64">
        <v>1875</v>
      </c>
      <c r="AK134" s="130">
        <v>0.75</v>
      </c>
      <c r="AL134" s="64">
        <v>1875</v>
      </c>
      <c r="AM134" s="130">
        <v>0.75</v>
      </c>
      <c r="AN134" s="131" t="s">
        <v>2390</v>
      </c>
      <c r="AO134" s="131" t="s">
        <v>2390</v>
      </c>
      <c r="AP134" s="132" t="s">
        <v>2392</v>
      </c>
      <c r="AQ134" s="77">
        <v>2500</v>
      </c>
      <c r="AR134" s="77">
        <v>2500</v>
      </c>
      <c r="AS134" s="77">
        <v>2500</v>
      </c>
      <c r="AT134" s="77">
        <v>0</v>
      </c>
      <c r="AU134" s="77">
        <v>2500</v>
      </c>
      <c r="AV134" s="77">
        <v>2500</v>
      </c>
      <c r="AW134" s="77">
        <v>2500</v>
      </c>
      <c r="AX134" s="76">
        <v>0</v>
      </c>
      <c r="AY134" s="78" t="s">
        <v>2393</v>
      </c>
      <c r="AZ134" s="78" t="s">
        <v>2393</v>
      </c>
      <c r="BA134" s="78" t="s">
        <v>2394</v>
      </c>
      <c r="BB134" s="78"/>
      <c r="BC134" s="137">
        <v>5265000000</v>
      </c>
      <c r="BD134" s="137">
        <v>4474000000</v>
      </c>
      <c r="BE134" s="80">
        <v>4636000000</v>
      </c>
      <c r="BF134" s="80">
        <v>5265000000</v>
      </c>
      <c r="BG134" s="80">
        <v>0</v>
      </c>
      <c r="BH134" s="80">
        <v>4260961577</v>
      </c>
      <c r="BI134" s="80">
        <v>4441000000</v>
      </c>
      <c r="BJ134" s="80">
        <v>4269198900</v>
      </c>
      <c r="BK134" s="80">
        <v>0</v>
      </c>
      <c r="BL134" s="80">
        <v>12971160477</v>
      </c>
      <c r="BM134" s="74">
        <v>3185080777</v>
      </c>
      <c r="BN134" s="80">
        <v>4193512459</v>
      </c>
      <c r="BO134" s="80">
        <v>4298631720</v>
      </c>
      <c r="BP134" s="133">
        <v>3185080777</v>
      </c>
      <c r="BQ134" s="25">
        <v>0</v>
      </c>
      <c r="BR134" s="82" t="s">
        <v>2473</v>
      </c>
      <c r="BS134" s="82" t="s">
        <v>3246</v>
      </c>
      <c r="BT134" s="134" t="s">
        <v>3247</v>
      </c>
      <c r="BU134" s="26"/>
    </row>
    <row r="135" spans="1:73" ht="54.9" customHeight="1">
      <c r="A135" s="33">
        <v>134</v>
      </c>
      <c r="B135" s="16">
        <v>3</v>
      </c>
      <c r="C135" s="17" t="s">
        <v>544</v>
      </c>
      <c r="D135" s="16">
        <v>1</v>
      </c>
      <c r="E135" s="18" t="s">
        <v>2378</v>
      </c>
      <c r="F135" s="20">
        <v>6</v>
      </c>
      <c r="G135" s="18" t="s">
        <v>2410</v>
      </c>
      <c r="H135" s="19">
        <v>134</v>
      </c>
      <c r="I135" s="18" t="s">
        <v>3248</v>
      </c>
      <c r="J135" s="15">
        <v>2188</v>
      </c>
      <c r="K135" s="18" t="s">
        <v>3249</v>
      </c>
      <c r="L135" s="38" t="s">
        <v>2434</v>
      </c>
      <c r="M135" s="17" t="s">
        <v>37</v>
      </c>
      <c r="N135" s="15">
        <v>21882</v>
      </c>
      <c r="O135" s="17" t="s">
        <v>2435</v>
      </c>
      <c r="P135" s="73">
        <v>50</v>
      </c>
      <c r="Q135" s="18" t="s">
        <v>2415</v>
      </c>
      <c r="R135" s="36" t="s">
        <v>2945</v>
      </c>
      <c r="S135" s="39" t="s">
        <v>3248</v>
      </c>
      <c r="T135" s="18" t="s">
        <v>32</v>
      </c>
      <c r="U135" s="16">
        <v>5</v>
      </c>
      <c r="V135" s="20" t="s">
        <v>2417</v>
      </c>
      <c r="W135" s="38" t="s">
        <v>2437</v>
      </c>
      <c r="X135" s="16">
        <v>89</v>
      </c>
      <c r="Y135" s="51" t="s">
        <v>228</v>
      </c>
      <c r="Z135" s="20">
        <v>14</v>
      </c>
      <c r="AA135" s="20" t="s">
        <v>2419</v>
      </c>
      <c r="AB135" s="20">
        <v>21</v>
      </c>
      <c r="AC135" s="27" t="s">
        <v>2438</v>
      </c>
      <c r="AD135" s="79">
        <v>316000000</v>
      </c>
      <c r="AE135" s="136">
        <v>326000000</v>
      </c>
      <c r="AF135" s="136">
        <v>336000000</v>
      </c>
      <c r="AG135" s="136">
        <v>347000000</v>
      </c>
      <c r="AH135" s="79">
        <v>1325000000</v>
      </c>
      <c r="AI135" s="63">
        <v>1</v>
      </c>
      <c r="AJ135" s="64">
        <v>26</v>
      </c>
      <c r="AK135" s="130">
        <v>0.52</v>
      </c>
      <c r="AL135" s="64">
        <v>11</v>
      </c>
      <c r="AM135" s="130">
        <v>0.22</v>
      </c>
      <c r="AN135" s="131" t="s">
        <v>2406</v>
      </c>
      <c r="AO135" s="131" t="s">
        <v>2471</v>
      </c>
      <c r="AP135" s="132" t="s">
        <v>2392</v>
      </c>
      <c r="AQ135" s="77">
        <v>13</v>
      </c>
      <c r="AR135" s="77">
        <v>13</v>
      </c>
      <c r="AS135" s="77">
        <v>0</v>
      </c>
      <c r="AT135" s="77">
        <v>0</v>
      </c>
      <c r="AU135" s="77">
        <v>11</v>
      </c>
      <c r="AV135" s="77">
        <v>0</v>
      </c>
      <c r="AW135" s="77">
        <v>0</v>
      </c>
      <c r="AX135" s="76">
        <v>0</v>
      </c>
      <c r="AY135" s="78" t="s">
        <v>2394</v>
      </c>
      <c r="AZ135" s="78" t="s">
        <v>2394</v>
      </c>
      <c r="BA135" s="78" t="s">
        <v>2473</v>
      </c>
      <c r="BB135" s="78"/>
      <c r="BC135" s="137">
        <v>484000000</v>
      </c>
      <c r="BD135" s="137">
        <v>310000000</v>
      </c>
      <c r="BE135" s="80">
        <v>366000000</v>
      </c>
      <c r="BF135" s="80">
        <v>484000000</v>
      </c>
      <c r="BG135" s="80">
        <v>0</v>
      </c>
      <c r="BH135" s="80">
        <v>275640398</v>
      </c>
      <c r="BI135" s="80">
        <v>366000000</v>
      </c>
      <c r="BJ135" s="80"/>
      <c r="BK135" s="80">
        <v>0</v>
      </c>
      <c r="BL135" s="80">
        <v>641640398</v>
      </c>
      <c r="BM135" s="74">
        <v>0</v>
      </c>
      <c r="BN135" s="80">
        <v>275640398</v>
      </c>
      <c r="BO135" s="80">
        <v>363283004</v>
      </c>
      <c r="BP135" s="133"/>
      <c r="BQ135" s="25">
        <v>0</v>
      </c>
      <c r="BR135" s="82" t="s">
        <v>3250</v>
      </c>
      <c r="BS135" s="82" t="s">
        <v>3251</v>
      </c>
      <c r="BT135" s="134" t="s">
        <v>3252</v>
      </c>
      <c r="BU135" s="26"/>
    </row>
    <row r="136" spans="1:73" ht="54.9" customHeight="1">
      <c r="A136" s="33">
        <v>135</v>
      </c>
      <c r="B136" s="16">
        <v>3</v>
      </c>
      <c r="C136" s="17" t="s">
        <v>544</v>
      </c>
      <c r="D136" s="16">
        <v>1</v>
      </c>
      <c r="E136" s="18" t="s">
        <v>2378</v>
      </c>
      <c r="F136" s="16">
        <v>6</v>
      </c>
      <c r="G136" s="18" t="s">
        <v>2410</v>
      </c>
      <c r="H136" s="19">
        <v>135</v>
      </c>
      <c r="I136" s="18" t="s">
        <v>3253</v>
      </c>
      <c r="J136" s="15">
        <v>2188</v>
      </c>
      <c r="K136" s="18" t="s">
        <v>3249</v>
      </c>
      <c r="L136" s="38" t="s">
        <v>106</v>
      </c>
      <c r="M136" s="17" t="s">
        <v>37</v>
      </c>
      <c r="N136" s="15">
        <v>218811</v>
      </c>
      <c r="O136" s="17" t="s">
        <v>2400</v>
      </c>
      <c r="P136" s="73">
        <v>700</v>
      </c>
      <c r="Q136" s="18" t="s">
        <v>2401</v>
      </c>
      <c r="R136" s="36" t="s">
        <v>2977</v>
      </c>
      <c r="S136" s="39" t="s">
        <v>3254</v>
      </c>
      <c r="T136" s="18" t="s">
        <v>2453</v>
      </c>
      <c r="U136" s="16">
        <v>11</v>
      </c>
      <c r="V136" s="20" t="s">
        <v>2454</v>
      </c>
      <c r="W136" s="38" t="s">
        <v>2455</v>
      </c>
      <c r="X136" s="16">
        <v>91</v>
      </c>
      <c r="Y136" s="51" t="s">
        <v>98</v>
      </c>
      <c r="Z136" s="20">
        <v>16</v>
      </c>
      <c r="AA136" s="20" t="s">
        <v>2456</v>
      </c>
      <c r="AB136" s="20">
        <v>33</v>
      </c>
      <c r="AC136" s="18" t="s">
        <v>2457</v>
      </c>
      <c r="AD136" s="79">
        <v>222000000</v>
      </c>
      <c r="AE136" s="136">
        <v>236000000</v>
      </c>
      <c r="AF136" s="136">
        <v>236000000</v>
      </c>
      <c r="AG136" s="136">
        <v>250000000</v>
      </c>
      <c r="AH136" s="79">
        <v>944000000</v>
      </c>
      <c r="AI136" s="63">
        <v>1</v>
      </c>
      <c r="AJ136" s="64">
        <v>385</v>
      </c>
      <c r="AK136" s="130">
        <v>0.55000000000000004</v>
      </c>
      <c r="AL136" s="64">
        <v>77</v>
      </c>
      <c r="AM136" s="130">
        <v>0.11</v>
      </c>
      <c r="AN136" s="131" t="s">
        <v>2406</v>
      </c>
      <c r="AO136" s="131" t="s">
        <v>2471</v>
      </c>
      <c r="AP136" s="132" t="s">
        <v>2392</v>
      </c>
      <c r="AQ136" s="77">
        <v>70</v>
      </c>
      <c r="AR136" s="77">
        <v>145</v>
      </c>
      <c r="AS136" s="77">
        <v>170</v>
      </c>
      <c r="AT136" s="77">
        <v>0</v>
      </c>
      <c r="AU136" s="77">
        <v>77</v>
      </c>
      <c r="AV136" s="77">
        <v>0</v>
      </c>
      <c r="AW136" s="77">
        <v>0</v>
      </c>
      <c r="AX136" s="76">
        <v>0</v>
      </c>
      <c r="AY136" s="78" t="s">
        <v>2393</v>
      </c>
      <c r="AZ136" s="78" t="s">
        <v>2394</v>
      </c>
      <c r="BA136" s="78" t="s">
        <v>2394</v>
      </c>
      <c r="BB136" s="78"/>
      <c r="BC136" s="137">
        <v>1196000000</v>
      </c>
      <c r="BD136" s="137">
        <v>222000000</v>
      </c>
      <c r="BE136" s="80">
        <v>456000000</v>
      </c>
      <c r="BF136" s="80">
        <v>1196000000</v>
      </c>
      <c r="BG136" s="80">
        <v>0</v>
      </c>
      <c r="BH136" s="80">
        <v>211096000</v>
      </c>
      <c r="BI136" s="80">
        <v>446719000</v>
      </c>
      <c r="BJ136" s="80">
        <v>581582600</v>
      </c>
      <c r="BK136" s="80">
        <v>0</v>
      </c>
      <c r="BL136" s="80">
        <v>1239397600</v>
      </c>
      <c r="BM136" s="74">
        <v>0</v>
      </c>
      <c r="BN136" s="80">
        <v>0</v>
      </c>
      <c r="BO136" s="80">
        <v>0</v>
      </c>
      <c r="BP136" s="133">
        <v>0</v>
      </c>
      <c r="BQ136" s="25">
        <v>0</v>
      </c>
      <c r="BR136" s="82" t="s">
        <v>3255</v>
      </c>
      <c r="BS136" s="82" t="s">
        <v>3256</v>
      </c>
      <c r="BT136" s="134" t="s">
        <v>3257</v>
      </c>
      <c r="BU136" s="26"/>
    </row>
    <row r="137" spans="1:73" ht="54.9" customHeight="1">
      <c r="A137" s="33">
        <v>136</v>
      </c>
      <c r="B137" s="16">
        <v>3</v>
      </c>
      <c r="C137" s="17" t="s">
        <v>544</v>
      </c>
      <c r="D137" s="16">
        <v>1</v>
      </c>
      <c r="E137" s="18" t="s">
        <v>2378</v>
      </c>
      <c r="F137" s="16">
        <v>6</v>
      </c>
      <c r="G137" s="18" t="s">
        <v>2410</v>
      </c>
      <c r="H137" s="19">
        <v>136</v>
      </c>
      <c r="I137" s="18" t="s">
        <v>2495</v>
      </c>
      <c r="J137" s="15">
        <v>2188</v>
      </c>
      <c r="K137" s="18" t="s">
        <v>3249</v>
      </c>
      <c r="L137" s="38" t="s">
        <v>2496</v>
      </c>
      <c r="M137" s="17" t="s">
        <v>37</v>
      </c>
      <c r="N137" s="15">
        <v>21887</v>
      </c>
      <c r="O137" s="17" t="s">
        <v>2464</v>
      </c>
      <c r="P137" s="73">
        <v>1</v>
      </c>
      <c r="Q137" s="18" t="s">
        <v>2465</v>
      </c>
      <c r="R137" s="36" t="s">
        <v>2966</v>
      </c>
      <c r="S137" s="39" t="s">
        <v>2495</v>
      </c>
      <c r="T137" s="18" t="s">
        <v>32</v>
      </c>
      <c r="U137" s="16">
        <v>6</v>
      </c>
      <c r="V137" s="20" t="s">
        <v>2467</v>
      </c>
      <c r="W137" s="38" t="s">
        <v>2498</v>
      </c>
      <c r="X137" s="16">
        <v>92</v>
      </c>
      <c r="Y137" s="20" t="s">
        <v>138</v>
      </c>
      <c r="Z137" s="20">
        <v>5</v>
      </c>
      <c r="AA137" s="20" t="s">
        <v>2469</v>
      </c>
      <c r="AB137" s="20">
        <v>27</v>
      </c>
      <c r="AC137" s="18" t="s">
        <v>2499</v>
      </c>
      <c r="AD137" s="79">
        <v>0</v>
      </c>
      <c r="AE137" s="136">
        <v>0</v>
      </c>
      <c r="AF137" s="136">
        <v>0</v>
      </c>
      <c r="AG137" s="136">
        <v>248000000</v>
      </c>
      <c r="AH137" s="79">
        <v>248000000</v>
      </c>
      <c r="AI137" s="63">
        <v>1</v>
      </c>
      <c r="AJ137" s="64">
        <v>0</v>
      </c>
      <c r="AK137" s="130">
        <v>0</v>
      </c>
      <c r="AL137" s="64">
        <v>0</v>
      </c>
      <c r="AM137" s="130">
        <v>0</v>
      </c>
      <c r="AN137" s="131" t="s">
        <v>2471</v>
      </c>
      <c r="AO137" s="131" t="s">
        <v>2471</v>
      </c>
      <c r="AP137" s="132" t="s">
        <v>2392</v>
      </c>
      <c r="AQ137" s="77">
        <v>0</v>
      </c>
      <c r="AR137" s="77">
        <v>0</v>
      </c>
      <c r="AS137" s="77">
        <v>0</v>
      </c>
      <c r="AT137" s="77">
        <v>0</v>
      </c>
      <c r="AU137" s="77">
        <v>0</v>
      </c>
      <c r="AV137" s="77">
        <v>0</v>
      </c>
      <c r="AW137" s="77">
        <v>0</v>
      </c>
      <c r="AX137" s="76">
        <v>0</v>
      </c>
      <c r="AY137" s="78" t="s">
        <v>2473</v>
      </c>
      <c r="AZ137" s="78" t="s">
        <v>2473</v>
      </c>
      <c r="BA137" s="78" t="s">
        <v>2473</v>
      </c>
      <c r="BB137" s="78"/>
      <c r="BC137" s="137">
        <v>0</v>
      </c>
      <c r="BD137" s="137">
        <v>0</v>
      </c>
      <c r="BE137" s="80">
        <v>0</v>
      </c>
      <c r="BF137" s="80">
        <v>0</v>
      </c>
      <c r="BG137" s="80">
        <v>0</v>
      </c>
      <c r="BH137" s="80"/>
      <c r="BI137" s="80"/>
      <c r="BJ137" s="80"/>
      <c r="BK137" s="80">
        <v>0</v>
      </c>
      <c r="BL137" s="80">
        <v>0</v>
      </c>
      <c r="BM137" s="74">
        <v>0</v>
      </c>
      <c r="BN137" s="80"/>
      <c r="BO137" s="80"/>
      <c r="BP137" s="133"/>
      <c r="BQ137" s="25">
        <v>0</v>
      </c>
      <c r="BR137" s="82" t="s">
        <v>2473</v>
      </c>
      <c r="BS137" s="82" t="s">
        <v>3258</v>
      </c>
      <c r="BT137" s="134" t="s">
        <v>2473</v>
      </c>
      <c r="BU137" s="26"/>
    </row>
    <row r="138" spans="1:73" ht="54.9" customHeight="1">
      <c r="A138" s="33">
        <v>137</v>
      </c>
      <c r="B138" s="16">
        <v>3</v>
      </c>
      <c r="C138" s="17" t="s">
        <v>544</v>
      </c>
      <c r="D138" s="16">
        <v>1</v>
      </c>
      <c r="E138" s="18" t="s">
        <v>2378</v>
      </c>
      <c r="F138" s="16">
        <v>6</v>
      </c>
      <c r="G138" s="18" t="s">
        <v>2410</v>
      </c>
      <c r="H138" s="19">
        <v>137</v>
      </c>
      <c r="I138" s="18" t="s">
        <v>3259</v>
      </c>
      <c r="J138" s="15">
        <v>2188</v>
      </c>
      <c r="K138" s="18" t="s">
        <v>3249</v>
      </c>
      <c r="L138" s="38" t="s">
        <v>2488</v>
      </c>
      <c r="M138" s="17" t="s">
        <v>37</v>
      </c>
      <c r="N138" s="15">
        <v>21886</v>
      </c>
      <c r="O138" s="17" t="s">
        <v>2464</v>
      </c>
      <c r="P138" s="73">
        <v>10</v>
      </c>
      <c r="Q138" s="18" t="s">
        <v>2489</v>
      </c>
      <c r="R138" s="36" t="s">
        <v>3260</v>
      </c>
      <c r="S138" s="39" t="s">
        <v>3259</v>
      </c>
      <c r="T138" s="18" t="s">
        <v>32</v>
      </c>
      <c r="U138" s="16">
        <v>6</v>
      </c>
      <c r="V138" s="20" t="s">
        <v>2467</v>
      </c>
      <c r="W138" s="38" t="s">
        <v>2491</v>
      </c>
      <c r="X138" s="16">
        <v>92</v>
      </c>
      <c r="Y138" s="20" t="s">
        <v>138</v>
      </c>
      <c r="Z138" s="20">
        <v>2</v>
      </c>
      <c r="AA138" s="20" t="s">
        <v>2482</v>
      </c>
      <c r="AB138" s="20">
        <v>28</v>
      </c>
      <c r="AC138" s="18" t="s">
        <v>2492</v>
      </c>
      <c r="AD138" s="79">
        <v>0</v>
      </c>
      <c r="AE138" s="136">
        <v>0</v>
      </c>
      <c r="AF138" s="136">
        <v>0</v>
      </c>
      <c r="AG138" s="136">
        <v>338000000</v>
      </c>
      <c r="AH138" s="79">
        <v>338000000</v>
      </c>
      <c r="AI138" s="63">
        <v>1</v>
      </c>
      <c r="AJ138" s="64">
        <v>0</v>
      </c>
      <c r="AK138" s="130">
        <v>0</v>
      </c>
      <c r="AL138" s="64">
        <v>0</v>
      </c>
      <c r="AM138" s="130">
        <v>0</v>
      </c>
      <c r="AN138" s="131" t="s">
        <v>2471</v>
      </c>
      <c r="AO138" s="131" t="s">
        <v>2471</v>
      </c>
      <c r="AP138" s="132" t="s">
        <v>2392</v>
      </c>
      <c r="AQ138" s="77">
        <v>0</v>
      </c>
      <c r="AR138" s="77">
        <v>0</v>
      </c>
      <c r="AS138" s="77">
        <v>0</v>
      </c>
      <c r="AT138" s="77">
        <v>0</v>
      </c>
      <c r="AU138" s="77">
        <v>0</v>
      </c>
      <c r="AV138" s="77">
        <v>0</v>
      </c>
      <c r="AW138" s="77">
        <v>0</v>
      </c>
      <c r="AX138" s="76">
        <v>0</v>
      </c>
      <c r="AY138" s="78" t="s">
        <v>2473</v>
      </c>
      <c r="AZ138" s="78" t="s">
        <v>2473</v>
      </c>
      <c r="BA138" s="78" t="s">
        <v>2473</v>
      </c>
      <c r="BB138" s="78"/>
      <c r="BC138" s="137">
        <v>0</v>
      </c>
      <c r="BD138" s="137">
        <v>0</v>
      </c>
      <c r="BE138" s="80">
        <v>0</v>
      </c>
      <c r="BF138" s="80">
        <v>0</v>
      </c>
      <c r="BG138" s="80">
        <v>0</v>
      </c>
      <c r="BH138" s="80"/>
      <c r="BI138" s="80"/>
      <c r="BJ138" s="80"/>
      <c r="BK138" s="80">
        <v>0</v>
      </c>
      <c r="BL138" s="80">
        <v>0</v>
      </c>
      <c r="BM138" s="74">
        <v>0</v>
      </c>
      <c r="BN138" s="80"/>
      <c r="BO138" s="80"/>
      <c r="BP138" s="133"/>
      <c r="BQ138" s="25">
        <v>0</v>
      </c>
      <c r="BR138" s="82" t="s">
        <v>2473</v>
      </c>
      <c r="BS138" s="82" t="s">
        <v>3258</v>
      </c>
      <c r="BT138" s="134" t="s">
        <v>2473</v>
      </c>
      <c r="BU138" s="26"/>
    </row>
    <row r="139" spans="1:73" ht="54.9" customHeight="1">
      <c r="A139" s="33">
        <v>138</v>
      </c>
      <c r="B139" s="16">
        <v>3</v>
      </c>
      <c r="C139" s="17" t="s">
        <v>544</v>
      </c>
      <c r="D139" s="16">
        <v>1</v>
      </c>
      <c r="E139" s="18" t="s">
        <v>2378</v>
      </c>
      <c r="F139" s="16">
        <v>6</v>
      </c>
      <c r="G139" s="18" t="s">
        <v>2410</v>
      </c>
      <c r="H139" s="19">
        <v>138</v>
      </c>
      <c r="I139" s="18" t="s">
        <v>3261</v>
      </c>
      <c r="J139" s="15">
        <v>2188</v>
      </c>
      <c r="K139" s="18" t="s">
        <v>3249</v>
      </c>
      <c r="L139" s="38" t="s">
        <v>2477</v>
      </c>
      <c r="M139" s="17" t="s">
        <v>37</v>
      </c>
      <c r="N139" s="15">
        <v>21881</v>
      </c>
      <c r="O139" s="17" t="s">
        <v>2478</v>
      </c>
      <c r="P139" s="73">
        <v>1200</v>
      </c>
      <c r="Q139" s="18" t="s">
        <v>2401</v>
      </c>
      <c r="R139" s="36" t="s">
        <v>2479</v>
      </c>
      <c r="S139" s="39" t="s">
        <v>3261</v>
      </c>
      <c r="T139" s="18" t="s">
        <v>32</v>
      </c>
      <c r="U139" s="16">
        <v>7</v>
      </c>
      <c r="V139" s="20" t="s">
        <v>2480</v>
      </c>
      <c r="W139" s="38" t="s">
        <v>2481</v>
      </c>
      <c r="X139" s="16">
        <v>92</v>
      </c>
      <c r="Y139" s="20" t="s">
        <v>138</v>
      </c>
      <c r="Z139" s="20">
        <v>2</v>
      </c>
      <c r="AA139" s="20" t="s">
        <v>2482</v>
      </c>
      <c r="AB139" s="20">
        <v>25</v>
      </c>
      <c r="AC139" s="18" t="s">
        <v>2483</v>
      </c>
      <c r="AD139" s="79">
        <v>313000000</v>
      </c>
      <c r="AE139" s="136">
        <v>323000000</v>
      </c>
      <c r="AF139" s="136">
        <v>333000000</v>
      </c>
      <c r="AG139" s="136">
        <v>344000000</v>
      </c>
      <c r="AH139" s="79">
        <v>1313000000</v>
      </c>
      <c r="AI139" s="63">
        <v>1</v>
      </c>
      <c r="AJ139" s="64">
        <v>875</v>
      </c>
      <c r="AK139" s="130">
        <v>0.72916666666666663</v>
      </c>
      <c r="AL139" s="64">
        <v>917</v>
      </c>
      <c r="AM139" s="130">
        <v>0.76416666666666666</v>
      </c>
      <c r="AN139" s="131" t="s">
        <v>2390</v>
      </c>
      <c r="AO139" s="131" t="s">
        <v>2390</v>
      </c>
      <c r="AP139" s="132" t="s">
        <v>2392</v>
      </c>
      <c r="AQ139" s="77">
        <v>575</v>
      </c>
      <c r="AR139" s="77">
        <v>300</v>
      </c>
      <c r="AS139" s="77">
        <v>0</v>
      </c>
      <c r="AT139" s="77">
        <v>0</v>
      </c>
      <c r="AU139" s="77">
        <v>617</v>
      </c>
      <c r="AV139" s="77">
        <v>300</v>
      </c>
      <c r="AW139" s="77">
        <v>0</v>
      </c>
      <c r="AX139" s="76">
        <v>0</v>
      </c>
      <c r="AY139" s="78" t="s">
        <v>2393</v>
      </c>
      <c r="AZ139" s="78" t="s">
        <v>2394</v>
      </c>
      <c r="BA139" s="78" t="s">
        <v>2473</v>
      </c>
      <c r="BB139" s="78"/>
      <c r="BC139" s="137">
        <v>130000000</v>
      </c>
      <c r="BD139" s="137">
        <v>300000000</v>
      </c>
      <c r="BE139" s="80">
        <v>180948000</v>
      </c>
      <c r="BF139" s="80">
        <v>130000000</v>
      </c>
      <c r="BG139" s="80">
        <v>0</v>
      </c>
      <c r="BH139" s="80">
        <v>113984863</v>
      </c>
      <c r="BI139" s="80">
        <v>123828194</v>
      </c>
      <c r="BJ139" s="80"/>
      <c r="BK139" s="80">
        <v>0</v>
      </c>
      <c r="BL139" s="80">
        <v>237813057</v>
      </c>
      <c r="BM139" s="74">
        <v>0</v>
      </c>
      <c r="BN139" s="80">
        <v>0</v>
      </c>
      <c r="BO139" s="80">
        <v>0</v>
      </c>
      <c r="BP139" s="133"/>
      <c r="BQ139" s="25">
        <v>0</v>
      </c>
      <c r="BR139" s="82" t="s">
        <v>3262</v>
      </c>
      <c r="BS139" s="82" t="s">
        <v>3263</v>
      </c>
      <c r="BT139" s="134" t="s">
        <v>3264</v>
      </c>
      <c r="BU139" s="26"/>
    </row>
    <row r="140" spans="1:73" ht="54.9" customHeight="1">
      <c r="A140" s="33">
        <v>139</v>
      </c>
      <c r="B140" s="16">
        <v>3</v>
      </c>
      <c r="C140" s="17" t="s">
        <v>544</v>
      </c>
      <c r="D140" s="16">
        <v>1</v>
      </c>
      <c r="E140" s="18" t="s">
        <v>2378</v>
      </c>
      <c r="F140" s="16">
        <v>6</v>
      </c>
      <c r="G140" s="18" t="s">
        <v>2410</v>
      </c>
      <c r="H140" s="19">
        <v>139</v>
      </c>
      <c r="I140" s="18" t="s">
        <v>3265</v>
      </c>
      <c r="J140" s="15">
        <v>2188</v>
      </c>
      <c r="K140" s="18" t="s">
        <v>3249</v>
      </c>
      <c r="L140" s="38" t="s">
        <v>2413</v>
      </c>
      <c r="M140" s="17" t="s">
        <v>37</v>
      </c>
      <c r="N140" s="15">
        <v>21884</v>
      </c>
      <c r="O140" s="17" t="s">
        <v>2414</v>
      </c>
      <c r="P140" s="73">
        <v>130</v>
      </c>
      <c r="Q140" s="18" t="s">
        <v>2415</v>
      </c>
      <c r="R140" s="36" t="s">
        <v>3266</v>
      </c>
      <c r="S140" s="39" t="s">
        <v>3267</v>
      </c>
      <c r="T140" s="18" t="s">
        <v>32</v>
      </c>
      <c r="U140" s="16">
        <v>5</v>
      </c>
      <c r="V140" s="20" t="s">
        <v>2417</v>
      </c>
      <c r="W140" s="38" t="s">
        <v>2418</v>
      </c>
      <c r="X140" s="16">
        <v>89</v>
      </c>
      <c r="Y140" s="51" t="s">
        <v>228</v>
      </c>
      <c r="Z140" s="20">
        <v>14</v>
      </c>
      <c r="AA140" s="20" t="s">
        <v>2419</v>
      </c>
      <c r="AB140" s="20">
        <v>23</v>
      </c>
      <c r="AC140" s="18" t="s">
        <v>2420</v>
      </c>
      <c r="AD140" s="79">
        <v>651000000</v>
      </c>
      <c r="AE140" s="136">
        <v>671000000</v>
      </c>
      <c r="AF140" s="136">
        <v>692000000</v>
      </c>
      <c r="AG140" s="136">
        <v>714000000</v>
      </c>
      <c r="AH140" s="79">
        <v>2728000000</v>
      </c>
      <c r="AI140" s="63">
        <v>1</v>
      </c>
      <c r="AJ140" s="64">
        <v>101</v>
      </c>
      <c r="AK140" s="130">
        <v>0.77692307692307694</v>
      </c>
      <c r="AL140" s="64">
        <v>60</v>
      </c>
      <c r="AM140" s="130">
        <v>0.46153846153846156</v>
      </c>
      <c r="AN140" s="131" t="s">
        <v>2390</v>
      </c>
      <c r="AO140" s="131" t="s">
        <v>2406</v>
      </c>
      <c r="AP140" s="132" t="s">
        <v>2392</v>
      </c>
      <c r="AQ140" s="77">
        <v>30</v>
      </c>
      <c r="AR140" s="77">
        <v>52</v>
      </c>
      <c r="AS140" s="77">
        <v>19</v>
      </c>
      <c r="AT140" s="77">
        <v>0</v>
      </c>
      <c r="AU140" s="77">
        <v>30</v>
      </c>
      <c r="AV140" s="77">
        <v>30</v>
      </c>
      <c r="AW140" s="77">
        <v>0</v>
      </c>
      <c r="AX140" s="76">
        <v>0</v>
      </c>
      <c r="AY140" s="78" t="s">
        <v>2393</v>
      </c>
      <c r="AZ140" s="78" t="s">
        <v>2394</v>
      </c>
      <c r="BA140" s="78" t="s">
        <v>2394</v>
      </c>
      <c r="BB140" s="78"/>
      <c r="BC140" s="137">
        <v>450000000</v>
      </c>
      <c r="BD140" s="137">
        <v>640000000</v>
      </c>
      <c r="BE140" s="80">
        <v>751000000</v>
      </c>
      <c r="BF140" s="80">
        <v>450000000</v>
      </c>
      <c r="BG140" s="80">
        <v>0</v>
      </c>
      <c r="BH140" s="80">
        <v>609839623</v>
      </c>
      <c r="BI140" s="80">
        <v>797090400</v>
      </c>
      <c r="BJ140" s="80">
        <v>238400000</v>
      </c>
      <c r="BK140" s="80">
        <v>0</v>
      </c>
      <c r="BL140" s="80">
        <v>1645330023</v>
      </c>
      <c r="BM140" s="74">
        <v>62560000</v>
      </c>
      <c r="BN140" s="80">
        <v>487871698</v>
      </c>
      <c r="BO140" s="80">
        <v>359719996</v>
      </c>
      <c r="BP140" s="133">
        <v>62560000</v>
      </c>
      <c r="BQ140" s="25">
        <v>0</v>
      </c>
      <c r="BR140" s="82" t="s">
        <v>3268</v>
      </c>
      <c r="BS140" s="82" t="s">
        <v>3256</v>
      </c>
      <c r="BT140" s="134" t="s">
        <v>3244</v>
      </c>
      <c r="BU140" s="26"/>
    </row>
    <row r="141" spans="1:73" ht="54.9" customHeight="1">
      <c r="A141" s="33">
        <v>140</v>
      </c>
      <c r="B141" s="16">
        <v>3</v>
      </c>
      <c r="C141" s="17" t="s">
        <v>544</v>
      </c>
      <c r="D141" s="16">
        <v>1</v>
      </c>
      <c r="E141" s="18" t="s">
        <v>2378</v>
      </c>
      <c r="F141" s="16">
        <v>6</v>
      </c>
      <c r="G141" s="18" t="s">
        <v>2410</v>
      </c>
      <c r="H141" s="19">
        <v>140</v>
      </c>
      <c r="I141" s="18" t="s">
        <v>3269</v>
      </c>
      <c r="J141" s="15">
        <v>2188</v>
      </c>
      <c r="K141" s="18" t="s">
        <v>3249</v>
      </c>
      <c r="L141" s="38" t="s">
        <v>2443</v>
      </c>
      <c r="M141" s="17" t="s">
        <v>37</v>
      </c>
      <c r="N141" s="15">
        <v>21883</v>
      </c>
      <c r="O141" s="17" t="s">
        <v>2414</v>
      </c>
      <c r="P141" s="73">
        <v>50</v>
      </c>
      <c r="Q141" s="18" t="s">
        <v>2415</v>
      </c>
      <c r="R141" s="36" t="s">
        <v>2950</v>
      </c>
      <c r="S141" s="39" t="s">
        <v>3269</v>
      </c>
      <c r="T141" s="18" t="s">
        <v>32</v>
      </c>
      <c r="U141" s="16">
        <v>5</v>
      </c>
      <c r="V141" s="20" t="s">
        <v>2417</v>
      </c>
      <c r="W141" s="38" t="s">
        <v>2445</v>
      </c>
      <c r="X141" s="16">
        <v>89</v>
      </c>
      <c r="Y141" s="51" t="s">
        <v>228</v>
      </c>
      <c r="Z141" s="20">
        <v>14</v>
      </c>
      <c r="AA141" s="20" t="s">
        <v>2419</v>
      </c>
      <c r="AB141" s="20">
        <v>22</v>
      </c>
      <c r="AC141" s="18" t="s">
        <v>2446</v>
      </c>
      <c r="AD141" s="79">
        <v>0</v>
      </c>
      <c r="AE141" s="136">
        <v>391000000</v>
      </c>
      <c r="AF141" s="136">
        <v>205000000</v>
      </c>
      <c r="AG141" s="136">
        <v>211000000</v>
      </c>
      <c r="AH141" s="79">
        <v>807000000</v>
      </c>
      <c r="AI141" s="63">
        <v>1</v>
      </c>
      <c r="AJ141" s="64">
        <v>36</v>
      </c>
      <c r="AK141" s="130">
        <v>0.72</v>
      </c>
      <c r="AL141" s="64">
        <v>0</v>
      </c>
      <c r="AM141" s="130">
        <v>0</v>
      </c>
      <c r="AN141" s="131" t="s">
        <v>2390</v>
      </c>
      <c r="AO141" s="131" t="s">
        <v>2471</v>
      </c>
      <c r="AP141" s="132" t="s">
        <v>2392</v>
      </c>
      <c r="AQ141" s="77">
        <v>0</v>
      </c>
      <c r="AR141" s="77">
        <v>25</v>
      </c>
      <c r="AS141" s="77">
        <v>11</v>
      </c>
      <c r="AT141" s="77">
        <v>0</v>
      </c>
      <c r="AU141" s="77">
        <v>0</v>
      </c>
      <c r="AV141" s="77">
        <v>0</v>
      </c>
      <c r="AW141" s="77">
        <v>0</v>
      </c>
      <c r="AX141" s="76">
        <v>0</v>
      </c>
      <c r="AY141" s="78" t="s">
        <v>2473</v>
      </c>
      <c r="AZ141" s="78" t="s">
        <v>2394</v>
      </c>
      <c r="BA141" s="78" t="s">
        <v>2394</v>
      </c>
      <c r="BB141" s="78"/>
      <c r="BC141" s="137">
        <v>200000000</v>
      </c>
      <c r="BD141" s="137">
        <v>0</v>
      </c>
      <c r="BE141" s="80">
        <v>391000000</v>
      </c>
      <c r="BF141" s="80">
        <v>200000000</v>
      </c>
      <c r="BG141" s="80">
        <v>0</v>
      </c>
      <c r="BH141" s="80"/>
      <c r="BI141" s="80">
        <v>362516280</v>
      </c>
      <c r="BJ141" s="80">
        <v>139750000</v>
      </c>
      <c r="BK141" s="80">
        <v>0</v>
      </c>
      <c r="BL141" s="80">
        <v>502266280</v>
      </c>
      <c r="BM141" s="74">
        <v>27950000</v>
      </c>
      <c r="BN141" s="80"/>
      <c r="BO141" s="80">
        <v>0</v>
      </c>
      <c r="BP141" s="133">
        <v>27950000</v>
      </c>
      <c r="BQ141" s="25">
        <v>0</v>
      </c>
      <c r="BR141" s="82" t="s">
        <v>2473</v>
      </c>
      <c r="BS141" s="82" t="s">
        <v>3263</v>
      </c>
      <c r="BT141" s="134" t="s">
        <v>3244</v>
      </c>
      <c r="BU141" s="26"/>
    </row>
    <row r="142" spans="1:73" ht="54.9" customHeight="1">
      <c r="A142" s="33">
        <v>141</v>
      </c>
      <c r="B142" s="16">
        <v>3</v>
      </c>
      <c r="C142" s="17" t="s">
        <v>544</v>
      </c>
      <c r="D142" s="16">
        <v>1</v>
      </c>
      <c r="E142" s="18" t="s">
        <v>2378</v>
      </c>
      <c r="F142" s="16">
        <v>6</v>
      </c>
      <c r="G142" s="18" t="s">
        <v>2410</v>
      </c>
      <c r="H142" s="19">
        <v>141</v>
      </c>
      <c r="I142" s="18" t="s">
        <v>3270</v>
      </c>
      <c r="J142" s="15">
        <v>2188</v>
      </c>
      <c r="K142" s="18" t="s">
        <v>3249</v>
      </c>
      <c r="L142" s="38" t="s">
        <v>2425</v>
      </c>
      <c r="M142" s="17" t="s">
        <v>37</v>
      </c>
      <c r="N142" s="15">
        <v>21885</v>
      </c>
      <c r="O142" s="17" t="s">
        <v>2426</v>
      </c>
      <c r="P142" s="73">
        <v>174</v>
      </c>
      <c r="Q142" s="18" t="s">
        <v>2415</v>
      </c>
      <c r="R142" s="36" t="s">
        <v>3271</v>
      </c>
      <c r="S142" s="39" t="s">
        <v>3272</v>
      </c>
      <c r="T142" s="18" t="s">
        <v>32</v>
      </c>
      <c r="U142" s="16">
        <v>5</v>
      </c>
      <c r="V142" s="20" t="s">
        <v>2417</v>
      </c>
      <c r="W142" s="38" t="s">
        <v>2428</v>
      </c>
      <c r="X142" s="16">
        <v>89</v>
      </c>
      <c r="Y142" s="51" t="s">
        <v>228</v>
      </c>
      <c r="Z142" s="20">
        <v>14</v>
      </c>
      <c r="AA142" s="20" t="s">
        <v>2419</v>
      </c>
      <c r="AB142" s="20">
        <v>24</v>
      </c>
      <c r="AC142" s="18" t="s">
        <v>2429</v>
      </c>
      <c r="AD142" s="79">
        <v>509000000</v>
      </c>
      <c r="AE142" s="136">
        <v>525000000</v>
      </c>
      <c r="AF142" s="136">
        <v>542000000</v>
      </c>
      <c r="AG142" s="136">
        <v>559000000</v>
      </c>
      <c r="AH142" s="79">
        <v>2135000000</v>
      </c>
      <c r="AI142" s="63">
        <v>1</v>
      </c>
      <c r="AJ142" s="64">
        <v>194</v>
      </c>
      <c r="AK142" s="130">
        <v>1.1149425287356323</v>
      </c>
      <c r="AL142" s="64">
        <v>152</v>
      </c>
      <c r="AM142" s="130">
        <v>0.87356321839080464</v>
      </c>
      <c r="AN142" s="131" t="s">
        <v>2391</v>
      </c>
      <c r="AO142" s="131" t="s">
        <v>2390</v>
      </c>
      <c r="AP142" s="132" t="s">
        <v>2392</v>
      </c>
      <c r="AQ142" s="77">
        <v>122</v>
      </c>
      <c r="AR142" s="77">
        <v>52</v>
      </c>
      <c r="AS142" s="77">
        <v>20</v>
      </c>
      <c r="AT142" s="77">
        <v>0</v>
      </c>
      <c r="AU142" s="77">
        <v>122</v>
      </c>
      <c r="AV142" s="77">
        <v>30</v>
      </c>
      <c r="AW142" s="77">
        <v>0</v>
      </c>
      <c r="AX142" s="76">
        <v>0</v>
      </c>
      <c r="AY142" s="78" t="s">
        <v>2393</v>
      </c>
      <c r="AZ142" s="78" t="s">
        <v>2394</v>
      </c>
      <c r="BA142" s="78" t="s">
        <v>2394</v>
      </c>
      <c r="BB142" s="78"/>
      <c r="BC142" s="137">
        <v>630000000</v>
      </c>
      <c r="BD142" s="137">
        <v>493000000</v>
      </c>
      <c r="BE142" s="80">
        <v>595000000</v>
      </c>
      <c r="BF142" s="80">
        <v>630000000</v>
      </c>
      <c r="BG142" s="80">
        <v>0</v>
      </c>
      <c r="BH142" s="80">
        <v>454172382</v>
      </c>
      <c r="BI142" s="80">
        <v>601100000</v>
      </c>
      <c r="BJ142" s="80">
        <v>264916666</v>
      </c>
      <c r="BK142" s="80">
        <v>0</v>
      </c>
      <c r="BL142" s="80">
        <v>1320189048</v>
      </c>
      <c r="BM142" s="74">
        <v>109996667</v>
      </c>
      <c r="BN142" s="80">
        <v>286477858</v>
      </c>
      <c r="BO142" s="80">
        <v>300614728</v>
      </c>
      <c r="BP142" s="133">
        <v>109996667</v>
      </c>
      <c r="BQ142" s="25">
        <v>0</v>
      </c>
      <c r="BR142" s="82" t="s">
        <v>3273</v>
      </c>
      <c r="BS142" s="82" t="s">
        <v>3274</v>
      </c>
      <c r="BT142" s="134" t="s">
        <v>3275</v>
      </c>
      <c r="BU142" s="26"/>
    </row>
    <row r="143" spans="1:73" ht="54.9" customHeight="1">
      <c r="A143" s="33">
        <v>142</v>
      </c>
      <c r="B143" s="16">
        <v>3</v>
      </c>
      <c r="C143" s="17" t="s">
        <v>544</v>
      </c>
      <c r="D143" s="16">
        <v>1</v>
      </c>
      <c r="E143" s="18" t="s">
        <v>2378</v>
      </c>
      <c r="F143" s="16">
        <v>6</v>
      </c>
      <c r="G143" s="18" t="s">
        <v>2410</v>
      </c>
      <c r="H143" s="19">
        <v>142</v>
      </c>
      <c r="I143" s="18" t="s">
        <v>3276</v>
      </c>
      <c r="J143" s="15">
        <v>2188</v>
      </c>
      <c r="K143" s="18" t="s">
        <v>3249</v>
      </c>
      <c r="L143" s="38" t="s">
        <v>111</v>
      </c>
      <c r="M143" s="17" t="s">
        <v>37</v>
      </c>
      <c r="N143" s="15">
        <v>21889</v>
      </c>
      <c r="O143" s="17" t="s">
        <v>2504</v>
      </c>
      <c r="P143" s="73">
        <v>200</v>
      </c>
      <c r="Q143" s="18" t="s">
        <v>2401</v>
      </c>
      <c r="R143" s="36" t="s">
        <v>3277</v>
      </c>
      <c r="S143" s="39" t="s">
        <v>3276</v>
      </c>
      <c r="T143" s="18" t="s">
        <v>2453</v>
      </c>
      <c r="U143" s="16">
        <v>11</v>
      </c>
      <c r="V143" s="20" t="s">
        <v>2454</v>
      </c>
      <c r="W143" s="38" t="s">
        <v>2989</v>
      </c>
      <c r="X143" s="16">
        <v>91</v>
      </c>
      <c r="Y143" s="51" t="s">
        <v>98</v>
      </c>
      <c r="Z143" s="20">
        <v>16</v>
      </c>
      <c r="AA143" s="20" t="s">
        <v>2456</v>
      </c>
      <c r="AB143" s="20">
        <v>31</v>
      </c>
      <c r="AC143" s="18" t="s">
        <v>2990</v>
      </c>
      <c r="AD143" s="79">
        <v>60000000</v>
      </c>
      <c r="AE143" s="136">
        <v>60000000</v>
      </c>
      <c r="AF143" s="136">
        <v>60000000</v>
      </c>
      <c r="AG143" s="136">
        <v>60000000</v>
      </c>
      <c r="AH143" s="79">
        <v>240000000</v>
      </c>
      <c r="AI143" s="63">
        <v>1</v>
      </c>
      <c r="AJ143" s="64">
        <v>160</v>
      </c>
      <c r="AK143" s="130">
        <v>0.8</v>
      </c>
      <c r="AL143" s="64">
        <v>160</v>
      </c>
      <c r="AM143" s="130">
        <v>0.8</v>
      </c>
      <c r="AN143" s="131" t="s">
        <v>2390</v>
      </c>
      <c r="AO143" s="131" t="s">
        <v>2390</v>
      </c>
      <c r="AP143" s="132" t="s">
        <v>2392</v>
      </c>
      <c r="AQ143" s="77">
        <v>80</v>
      </c>
      <c r="AR143" s="77">
        <v>80</v>
      </c>
      <c r="AS143" s="77">
        <v>0</v>
      </c>
      <c r="AT143" s="77">
        <v>0</v>
      </c>
      <c r="AU143" s="77">
        <v>80</v>
      </c>
      <c r="AV143" s="77">
        <v>80</v>
      </c>
      <c r="AW143" s="77">
        <v>0</v>
      </c>
      <c r="AX143" s="76">
        <v>0</v>
      </c>
      <c r="AY143" s="78" t="s">
        <v>2393</v>
      </c>
      <c r="AZ143" s="78" t="s">
        <v>2393</v>
      </c>
      <c r="BA143" s="78" t="s">
        <v>2473</v>
      </c>
      <c r="BB143" s="78"/>
      <c r="BC143" s="137">
        <v>0</v>
      </c>
      <c r="BD143" s="137">
        <v>60000000</v>
      </c>
      <c r="BE143" s="80">
        <v>90000000</v>
      </c>
      <c r="BF143" s="80">
        <v>0</v>
      </c>
      <c r="BG143" s="80">
        <v>0</v>
      </c>
      <c r="BH143" s="80">
        <v>56201468</v>
      </c>
      <c r="BI143" s="80">
        <v>93404921</v>
      </c>
      <c r="BJ143" s="80"/>
      <c r="BK143" s="80">
        <v>0</v>
      </c>
      <c r="BL143" s="80">
        <v>149606389</v>
      </c>
      <c r="BM143" s="74">
        <v>0</v>
      </c>
      <c r="BN143" s="80">
        <v>0</v>
      </c>
      <c r="BO143" s="80">
        <v>0</v>
      </c>
      <c r="BP143" s="133"/>
      <c r="BQ143" s="25">
        <v>0</v>
      </c>
      <c r="BR143" s="82" t="s">
        <v>3278</v>
      </c>
      <c r="BS143" s="82" t="s">
        <v>3256</v>
      </c>
      <c r="BT143" s="134" t="s">
        <v>2473</v>
      </c>
      <c r="BU143" s="26"/>
    </row>
    <row r="144" spans="1:73" ht="54.9" customHeight="1">
      <c r="A144" s="33">
        <v>143</v>
      </c>
      <c r="B144" s="16">
        <v>3</v>
      </c>
      <c r="C144" s="17" t="s">
        <v>544</v>
      </c>
      <c r="D144" s="16">
        <v>1</v>
      </c>
      <c r="E144" s="18" t="s">
        <v>2378</v>
      </c>
      <c r="F144" s="16">
        <v>6</v>
      </c>
      <c r="G144" s="18" t="s">
        <v>2410</v>
      </c>
      <c r="H144" s="19">
        <v>143</v>
      </c>
      <c r="I144" s="18" t="s">
        <v>3279</v>
      </c>
      <c r="J144" s="15">
        <v>2188</v>
      </c>
      <c r="K144" s="18" t="s">
        <v>3249</v>
      </c>
      <c r="L144" s="38" t="s">
        <v>133</v>
      </c>
      <c r="M144" s="17" t="s">
        <v>37</v>
      </c>
      <c r="N144" s="15">
        <v>21888</v>
      </c>
      <c r="O144" s="17" t="s">
        <v>2504</v>
      </c>
      <c r="P144" s="73">
        <v>500</v>
      </c>
      <c r="Q144" s="18" t="s">
        <v>2505</v>
      </c>
      <c r="R144" s="36" t="s">
        <v>2506</v>
      </c>
      <c r="S144" s="39" t="s">
        <v>3279</v>
      </c>
      <c r="T144" s="18" t="s">
        <v>32</v>
      </c>
      <c r="U144" s="16">
        <v>7</v>
      </c>
      <c r="V144" s="20" t="s">
        <v>2480</v>
      </c>
      <c r="W144" s="38" t="s">
        <v>2507</v>
      </c>
      <c r="X144" s="16">
        <v>100</v>
      </c>
      <c r="Y144" s="51" t="s">
        <v>45</v>
      </c>
      <c r="Z144" s="20">
        <v>15</v>
      </c>
      <c r="AA144" s="20" t="s">
        <v>2508</v>
      </c>
      <c r="AB144" s="20">
        <v>30</v>
      </c>
      <c r="AC144" s="18" t="s">
        <v>128</v>
      </c>
      <c r="AD144" s="79">
        <v>294000000</v>
      </c>
      <c r="AE144" s="136">
        <v>303000000</v>
      </c>
      <c r="AF144" s="136">
        <v>313000000</v>
      </c>
      <c r="AG144" s="136">
        <v>323000000</v>
      </c>
      <c r="AH144" s="79">
        <v>1233000000</v>
      </c>
      <c r="AI144" s="63">
        <v>1</v>
      </c>
      <c r="AJ144" s="64">
        <v>490</v>
      </c>
      <c r="AK144" s="130">
        <v>0.98</v>
      </c>
      <c r="AL144" s="64">
        <v>925</v>
      </c>
      <c r="AM144" s="130">
        <v>1.85</v>
      </c>
      <c r="AN144" s="131" t="s">
        <v>2391</v>
      </c>
      <c r="AO144" s="131" t="s">
        <v>2391</v>
      </c>
      <c r="AP144" s="132" t="s">
        <v>2392</v>
      </c>
      <c r="AQ144" s="77">
        <v>240</v>
      </c>
      <c r="AR144" s="77">
        <v>125</v>
      </c>
      <c r="AS144" s="77">
        <v>125</v>
      </c>
      <c r="AT144" s="77">
        <v>0</v>
      </c>
      <c r="AU144" s="77">
        <v>805</v>
      </c>
      <c r="AV144" s="77">
        <v>120</v>
      </c>
      <c r="AW144" s="77">
        <v>0</v>
      </c>
      <c r="AX144" s="76">
        <v>0</v>
      </c>
      <c r="AY144" s="78" t="s">
        <v>2393</v>
      </c>
      <c r="AZ144" s="78" t="s">
        <v>2394</v>
      </c>
      <c r="BA144" s="78" t="s">
        <v>2394</v>
      </c>
      <c r="BB144" s="78"/>
      <c r="BC144" s="137">
        <v>454000000</v>
      </c>
      <c r="BD144" s="137">
        <v>294000000</v>
      </c>
      <c r="BE144" s="80">
        <v>321949000</v>
      </c>
      <c r="BF144" s="80">
        <v>454000000</v>
      </c>
      <c r="BG144" s="80">
        <v>0</v>
      </c>
      <c r="BH144" s="80">
        <v>257832000</v>
      </c>
      <c r="BI144" s="80">
        <v>321949000</v>
      </c>
      <c r="BJ144" s="80">
        <v>433336000</v>
      </c>
      <c r="BK144" s="80">
        <v>0</v>
      </c>
      <c r="BL144" s="80">
        <v>1013117000</v>
      </c>
      <c r="BM144" s="74">
        <v>0</v>
      </c>
      <c r="BN144" s="80">
        <v>0</v>
      </c>
      <c r="BO144" s="80">
        <v>96584700</v>
      </c>
      <c r="BP144" s="133">
        <v>0</v>
      </c>
      <c r="BQ144" s="25">
        <v>0</v>
      </c>
      <c r="BR144" s="82" t="s">
        <v>3280</v>
      </c>
      <c r="BS144" s="82" t="s">
        <v>3281</v>
      </c>
      <c r="BT144" s="134" t="s">
        <v>3282</v>
      </c>
      <c r="BU144" s="26"/>
    </row>
    <row r="145" spans="1:73" ht="54.9" customHeight="1">
      <c r="A145" s="33">
        <v>144</v>
      </c>
      <c r="B145" s="16">
        <v>3</v>
      </c>
      <c r="C145" s="17" t="s">
        <v>544</v>
      </c>
      <c r="D145" s="16">
        <v>1</v>
      </c>
      <c r="E145" s="18" t="s">
        <v>2378</v>
      </c>
      <c r="F145" s="16">
        <v>6</v>
      </c>
      <c r="G145" s="18" t="s">
        <v>2410</v>
      </c>
      <c r="H145" s="19">
        <v>144</v>
      </c>
      <c r="I145" s="18" t="s">
        <v>3283</v>
      </c>
      <c r="J145" s="15">
        <v>2188</v>
      </c>
      <c r="K145" s="18" t="s">
        <v>3249</v>
      </c>
      <c r="L145" s="38" t="s">
        <v>2998</v>
      </c>
      <c r="M145" s="17" t="s">
        <v>37</v>
      </c>
      <c r="N145" s="15">
        <v>218812</v>
      </c>
      <c r="O145" s="17" t="s">
        <v>2504</v>
      </c>
      <c r="P145" s="73">
        <v>500</v>
      </c>
      <c r="Q145" s="18" t="s">
        <v>2401</v>
      </c>
      <c r="R145" s="36" t="s">
        <v>2999</v>
      </c>
      <c r="S145" s="39" t="s">
        <v>3283</v>
      </c>
      <c r="T145" s="18" t="s">
        <v>2453</v>
      </c>
      <c r="U145" s="16">
        <v>11</v>
      </c>
      <c r="V145" s="20" t="s">
        <v>2454</v>
      </c>
      <c r="W145" s="38" t="s">
        <v>3000</v>
      </c>
      <c r="X145" s="16">
        <v>91</v>
      </c>
      <c r="Y145" s="51" t="s">
        <v>98</v>
      </c>
      <c r="Z145" s="20">
        <v>16</v>
      </c>
      <c r="AA145" s="20" t="s">
        <v>2456</v>
      </c>
      <c r="AB145" s="20">
        <v>34</v>
      </c>
      <c r="AC145" s="18" t="s">
        <v>3001</v>
      </c>
      <c r="AD145" s="79">
        <v>0</v>
      </c>
      <c r="AE145" s="136">
        <v>200000000</v>
      </c>
      <c r="AF145" s="136">
        <v>0</v>
      </c>
      <c r="AG145" s="136">
        <v>0</v>
      </c>
      <c r="AH145" s="79">
        <v>200000000</v>
      </c>
      <c r="AI145" s="63">
        <v>1</v>
      </c>
      <c r="AJ145" s="64">
        <v>500</v>
      </c>
      <c r="AK145" s="130">
        <v>1</v>
      </c>
      <c r="AL145" s="64">
        <v>250</v>
      </c>
      <c r="AM145" s="130">
        <v>0.5</v>
      </c>
      <c r="AN145" s="131" t="s">
        <v>2391</v>
      </c>
      <c r="AO145" s="131" t="s">
        <v>2406</v>
      </c>
      <c r="AP145" s="132" t="s">
        <v>2392</v>
      </c>
      <c r="AQ145" s="77">
        <v>0</v>
      </c>
      <c r="AR145" s="77">
        <v>500</v>
      </c>
      <c r="AS145" s="77">
        <v>0</v>
      </c>
      <c r="AT145" s="77">
        <v>0</v>
      </c>
      <c r="AU145" s="77">
        <v>0</v>
      </c>
      <c r="AV145" s="77">
        <v>250</v>
      </c>
      <c r="AW145" s="77">
        <v>0</v>
      </c>
      <c r="AX145" s="76">
        <v>0</v>
      </c>
      <c r="AY145" s="78" t="s">
        <v>2473</v>
      </c>
      <c r="AZ145" s="78" t="s">
        <v>2394</v>
      </c>
      <c r="BA145" s="78" t="s">
        <v>2473</v>
      </c>
      <c r="BB145" s="78"/>
      <c r="BC145" s="137">
        <v>0</v>
      </c>
      <c r="BD145" s="137">
        <v>0</v>
      </c>
      <c r="BE145" s="80">
        <v>259607000</v>
      </c>
      <c r="BF145" s="80">
        <v>0</v>
      </c>
      <c r="BG145" s="80">
        <v>0</v>
      </c>
      <c r="BH145" s="80"/>
      <c r="BI145" s="80">
        <v>259151057</v>
      </c>
      <c r="BJ145" s="80"/>
      <c r="BK145" s="80">
        <v>0</v>
      </c>
      <c r="BL145" s="80">
        <v>259151057</v>
      </c>
      <c r="BM145" s="74">
        <v>0</v>
      </c>
      <c r="BN145" s="80"/>
      <c r="BO145" s="80">
        <v>0</v>
      </c>
      <c r="BP145" s="133"/>
      <c r="BQ145" s="25">
        <v>0</v>
      </c>
      <c r="BR145" s="82" t="s">
        <v>2473</v>
      </c>
      <c r="BS145" s="82" t="s">
        <v>3263</v>
      </c>
      <c r="BT145" s="134" t="s">
        <v>3264</v>
      </c>
      <c r="BU145" s="26"/>
    </row>
    <row r="146" spans="1:73" ht="54.9" customHeight="1">
      <c r="A146" s="33">
        <v>145</v>
      </c>
      <c r="B146" s="16">
        <v>3</v>
      </c>
      <c r="C146" s="17" t="s">
        <v>544</v>
      </c>
      <c r="D146" s="16">
        <v>1</v>
      </c>
      <c r="E146" s="18" t="s">
        <v>2378</v>
      </c>
      <c r="F146" s="16">
        <v>6</v>
      </c>
      <c r="G146" s="18" t="s">
        <v>2410</v>
      </c>
      <c r="H146" s="19">
        <v>145</v>
      </c>
      <c r="I146" s="18" t="s">
        <v>3284</v>
      </c>
      <c r="J146" s="15">
        <v>2188</v>
      </c>
      <c r="K146" s="18" t="s">
        <v>3249</v>
      </c>
      <c r="L146" s="38" t="s">
        <v>123</v>
      </c>
      <c r="M146" s="17" t="s">
        <v>37</v>
      </c>
      <c r="N146" s="15">
        <v>218810</v>
      </c>
      <c r="O146" s="17" t="s">
        <v>2504</v>
      </c>
      <c r="P146" s="73">
        <v>800</v>
      </c>
      <c r="Q146" s="18" t="s">
        <v>2401</v>
      </c>
      <c r="R146" s="36" t="s">
        <v>2993</v>
      </c>
      <c r="S146" s="39" t="s">
        <v>3284</v>
      </c>
      <c r="T146" s="18" t="s">
        <v>2453</v>
      </c>
      <c r="U146" s="16">
        <v>11</v>
      </c>
      <c r="V146" s="20" t="s">
        <v>2454</v>
      </c>
      <c r="W146" s="38" t="s">
        <v>121</v>
      </c>
      <c r="X146" s="16">
        <v>91</v>
      </c>
      <c r="Y146" s="51" t="s">
        <v>98</v>
      </c>
      <c r="Z146" s="20">
        <v>16</v>
      </c>
      <c r="AA146" s="20" t="s">
        <v>2456</v>
      </c>
      <c r="AB146" s="20">
        <v>32</v>
      </c>
      <c r="AC146" s="18" t="s">
        <v>2994</v>
      </c>
      <c r="AD146" s="79">
        <v>180000000</v>
      </c>
      <c r="AE146" s="136">
        <v>189000000</v>
      </c>
      <c r="AF146" s="136">
        <v>189000000</v>
      </c>
      <c r="AG146" s="136">
        <v>190000000</v>
      </c>
      <c r="AH146" s="79">
        <v>748000000</v>
      </c>
      <c r="AI146" s="63">
        <v>1</v>
      </c>
      <c r="AJ146" s="64">
        <v>400</v>
      </c>
      <c r="AK146" s="130">
        <v>0.5</v>
      </c>
      <c r="AL146" s="64">
        <v>418</v>
      </c>
      <c r="AM146" s="130">
        <v>0.52249999999999996</v>
      </c>
      <c r="AN146" s="131" t="s">
        <v>2406</v>
      </c>
      <c r="AO146" s="131" t="s">
        <v>2406</v>
      </c>
      <c r="AP146" s="132" t="s">
        <v>2392</v>
      </c>
      <c r="AQ146" s="77">
        <v>200</v>
      </c>
      <c r="AR146" s="77">
        <v>200</v>
      </c>
      <c r="AS146" s="77">
        <v>0</v>
      </c>
      <c r="AT146" s="77">
        <v>0</v>
      </c>
      <c r="AU146" s="77">
        <v>218</v>
      </c>
      <c r="AV146" s="77">
        <v>200</v>
      </c>
      <c r="AW146" s="77">
        <v>0</v>
      </c>
      <c r="AX146" s="76">
        <v>0</v>
      </c>
      <c r="AY146" s="78" t="s">
        <v>2393</v>
      </c>
      <c r="AZ146" s="78" t="s">
        <v>2394</v>
      </c>
      <c r="BA146" s="78" t="s">
        <v>2473</v>
      </c>
      <c r="BB146" s="78"/>
      <c r="BC146" s="137">
        <v>100000000</v>
      </c>
      <c r="BD146" s="137">
        <v>120000000</v>
      </c>
      <c r="BE146" s="80">
        <v>189000000</v>
      </c>
      <c r="BF146" s="80">
        <v>100000000</v>
      </c>
      <c r="BG146" s="80">
        <v>0</v>
      </c>
      <c r="BH146" s="80">
        <v>108183663</v>
      </c>
      <c r="BI146" s="80">
        <v>187552857</v>
      </c>
      <c r="BJ146" s="80"/>
      <c r="BK146" s="80">
        <v>0</v>
      </c>
      <c r="BL146" s="80">
        <v>295736520</v>
      </c>
      <c r="BM146" s="74">
        <v>0</v>
      </c>
      <c r="BN146" s="80">
        <v>0</v>
      </c>
      <c r="BO146" s="80">
        <v>0</v>
      </c>
      <c r="BP146" s="133"/>
      <c r="BQ146" s="25">
        <v>0</v>
      </c>
      <c r="BR146" s="82" t="s">
        <v>3285</v>
      </c>
      <c r="BS146" s="82" t="s">
        <v>3286</v>
      </c>
      <c r="BT146" s="134" t="s">
        <v>3264</v>
      </c>
      <c r="BU146" s="26"/>
    </row>
    <row r="147" spans="1:73" ht="54.9" customHeight="1">
      <c r="A147" s="33">
        <v>146</v>
      </c>
      <c r="B147" s="16">
        <v>3</v>
      </c>
      <c r="C147" s="17" t="s">
        <v>544</v>
      </c>
      <c r="D147" s="16">
        <v>1</v>
      </c>
      <c r="E147" s="18" t="s">
        <v>2378</v>
      </c>
      <c r="F147" s="16">
        <v>7</v>
      </c>
      <c r="G147" s="18" t="s">
        <v>3287</v>
      </c>
      <c r="H147" s="19">
        <v>146</v>
      </c>
      <c r="I147" s="18" t="s">
        <v>3288</v>
      </c>
      <c r="J147" s="15">
        <v>2104</v>
      </c>
      <c r="K147" s="18" t="s">
        <v>3289</v>
      </c>
      <c r="L147" s="38" t="s">
        <v>3003</v>
      </c>
      <c r="M147" s="17" t="s">
        <v>37</v>
      </c>
      <c r="N147" s="15">
        <v>21041</v>
      </c>
      <c r="O147" s="17" t="s">
        <v>2504</v>
      </c>
      <c r="P147" s="73">
        <v>1100</v>
      </c>
      <c r="Q147" s="18" t="s">
        <v>2401</v>
      </c>
      <c r="R147" s="36" t="s">
        <v>3290</v>
      </c>
      <c r="S147" s="39" t="s">
        <v>3291</v>
      </c>
      <c r="T147" s="18" t="s">
        <v>2453</v>
      </c>
      <c r="U147" s="16">
        <v>11</v>
      </c>
      <c r="V147" s="20" t="s">
        <v>2454</v>
      </c>
      <c r="W147" s="38" t="s">
        <v>3005</v>
      </c>
      <c r="X147" s="16">
        <v>91</v>
      </c>
      <c r="Y147" s="20" t="s">
        <v>98</v>
      </c>
      <c r="Z147" s="20">
        <v>16</v>
      </c>
      <c r="AA147" s="20" t="s">
        <v>2456</v>
      </c>
      <c r="AB147" s="20">
        <v>36</v>
      </c>
      <c r="AC147" s="18" t="s">
        <v>3006</v>
      </c>
      <c r="AD147" s="79">
        <v>180000000</v>
      </c>
      <c r="AE147" s="79">
        <v>180000000</v>
      </c>
      <c r="AF147" s="79">
        <v>180000000</v>
      </c>
      <c r="AG147" s="136">
        <v>200000000</v>
      </c>
      <c r="AH147" s="79">
        <v>740000000</v>
      </c>
      <c r="AI147" s="63">
        <v>1</v>
      </c>
      <c r="AJ147" s="64">
        <v>1000</v>
      </c>
      <c r="AK147" s="130">
        <v>0.90909090909090906</v>
      </c>
      <c r="AL147" s="64">
        <v>1650</v>
      </c>
      <c r="AM147" s="130">
        <v>1.5</v>
      </c>
      <c r="AN147" s="131" t="s">
        <v>2391</v>
      </c>
      <c r="AO147" s="131" t="s">
        <v>2391</v>
      </c>
      <c r="AP147" s="132" t="s">
        <v>2392</v>
      </c>
      <c r="AQ147" s="77">
        <v>200</v>
      </c>
      <c r="AR147" s="77">
        <v>800</v>
      </c>
      <c r="AS147" s="77">
        <v>0</v>
      </c>
      <c r="AT147" s="77">
        <v>0</v>
      </c>
      <c r="AU147" s="77">
        <v>210</v>
      </c>
      <c r="AV147" s="77">
        <v>1440</v>
      </c>
      <c r="AW147" s="77">
        <v>0</v>
      </c>
      <c r="AX147" s="76">
        <v>0</v>
      </c>
      <c r="AY147" s="78" t="s">
        <v>2393</v>
      </c>
      <c r="AZ147" s="78" t="s">
        <v>2393</v>
      </c>
      <c r="BA147" s="78" t="s">
        <v>2473</v>
      </c>
      <c r="BB147" s="78"/>
      <c r="BC147" s="137">
        <v>0</v>
      </c>
      <c r="BD147" s="137">
        <v>144000000</v>
      </c>
      <c r="BE147" s="80">
        <v>180000000</v>
      </c>
      <c r="BF147" s="80">
        <v>0</v>
      </c>
      <c r="BG147" s="80">
        <v>0</v>
      </c>
      <c r="BH147" s="80">
        <v>84369124</v>
      </c>
      <c r="BI147" s="80">
        <v>176708850</v>
      </c>
      <c r="BJ147" s="80"/>
      <c r="BK147" s="80">
        <v>0</v>
      </c>
      <c r="BL147" s="80">
        <v>261077974</v>
      </c>
      <c r="BM147" s="74">
        <v>0</v>
      </c>
      <c r="BN147" s="80">
        <v>16873824</v>
      </c>
      <c r="BO147" s="80">
        <v>45024250</v>
      </c>
      <c r="BP147" s="133"/>
      <c r="BQ147" s="25">
        <v>0</v>
      </c>
      <c r="BR147" s="82" t="s">
        <v>3292</v>
      </c>
      <c r="BS147" s="82" t="s">
        <v>3256</v>
      </c>
      <c r="BT147" s="134" t="s">
        <v>3293</v>
      </c>
      <c r="BU147" s="26"/>
    </row>
    <row r="148" spans="1:73" ht="54.9" customHeight="1">
      <c r="A148" s="33">
        <v>147</v>
      </c>
      <c r="B148" s="16">
        <v>3</v>
      </c>
      <c r="C148" s="17" t="s">
        <v>544</v>
      </c>
      <c r="D148" s="16">
        <v>1</v>
      </c>
      <c r="E148" s="18" t="s">
        <v>2378</v>
      </c>
      <c r="F148" s="16">
        <v>8</v>
      </c>
      <c r="G148" s="18" t="s">
        <v>3008</v>
      </c>
      <c r="H148" s="19">
        <v>147</v>
      </c>
      <c r="I148" s="18" t="s">
        <v>3294</v>
      </c>
      <c r="J148" s="15">
        <v>2064</v>
      </c>
      <c r="K148" s="18" t="s">
        <v>3295</v>
      </c>
      <c r="L148" s="38" t="s">
        <v>51</v>
      </c>
      <c r="M148" s="17" t="s">
        <v>37</v>
      </c>
      <c r="N148" s="15">
        <v>20641</v>
      </c>
      <c r="O148" s="17" t="s">
        <v>2504</v>
      </c>
      <c r="P148" s="73">
        <v>800</v>
      </c>
      <c r="Q148" s="18" t="s">
        <v>2401</v>
      </c>
      <c r="R148" s="36" t="s">
        <v>3011</v>
      </c>
      <c r="S148" s="39" t="s">
        <v>3294</v>
      </c>
      <c r="T148" s="18" t="s">
        <v>2453</v>
      </c>
      <c r="U148" s="16">
        <v>11</v>
      </c>
      <c r="V148" s="20" t="s">
        <v>2454</v>
      </c>
      <c r="W148" s="38" t="s">
        <v>3012</v>
      </c>
      <c r="X148" s="16">
        <v>91</v>
      </c>
      <c r="Y148" s="20" t="s">
        <v>98</v>
      </c>
      <c r="Z148" s="20">
        <v>16</v>
      </c>
      <c r="AA148" s="20" t="s">
        <v>2456</v>
      </c>
      <c r="AB148" s="20">
        <v>37</v>
      </c>
      <c r="AC148" s="18" t="s">
        <v>3013</v>
      </c>
      <c r="AD148" s="79">
        <v>225000000</v>
      </c>
      <c r="AE148" s="136">
        <v>242000000</v>
      </c>
      <c r="AF148" s="136">
        <v>244000000</v>
      </c>
      <c r="AG148" s="136">
        <v>243000000</v>
      </c>
      <c r="AH148" s="79">
        <v>954000000</v>
      </c>
      <c r="AI148" s="63">
        <v>1</v>
      </c>
      <c r="AJ148" s="64">
        <v>1130</v>
      </c>
      <c r="AK148" s="130">
        <v>1.4125000000000001</v>
      </c>
      <c r="AL148" s="64">
        <v>1406</v>
      </c>
      <c r="AM148" s="130">
        <v>1.7575000000000001</v>
      </c>
      <c r="AN148" s="131" t="s">
        <v>2391</v>
      </c>
      <c r="AO148" s="131" t="s">
        <v>2391</v>
      </c>
      <c r="AP148" s="132" t="s">
        <v>2392</v>
      </c>
      <c r="AQ148" s="77">
        <v>770</v>
      </c>
      <c r="AR148" s="77">
        <v>360</v>
      </c>
      <c r="AS148" s="77">
        <v>0</v>
      </c>
      <c r="AT148" s="77">
        <v>0</v>
      </c>
      <c r="AU148" s="77">
        <v>888</v>
      </c>
      <c r="AV148" s="77">
        <v>518</v>
      </c>
      <c r="AW148" s="77">
        <v>0</v>
      </c>
      <c r="AX148" s="76">
        <v>0</v>
      </c>
      <c r="AY148" s="78" t="s">
        <v>2393</v>
      </c>
      <c r="AZ148" s="78" t="s">
        <v>2394</v>
      </c>
      <c r="BA148" s="78" t="s">
        <v>2473</v>
      </c>
      <c r="BB148" s="78"/>
      <c r="BC148" s="137">
        <v>0</v>
      </c>
      <c r="BD148" s="137">
        <v>144000000</v>
      </c>
      <c r="BE148" s="80">
        <v>292000000</v>
      </c>
      <c r="BF148" s="80">
        <v>0</v>
      </c>
      <c r="BG148" s="80">
        <v>0</v>
      </c>
      <c r="BH148" s="80">
        <v>128313900</v>
      </c>
      <c r="BI148" s="80">
        <v>282083147</v>
      </c>
      <c r="BJ148" s="80"/>
      <c r="BK148" s="80">
        <v>0</v>
      </c>
      <c r="BL148" s="80">
        <v>410397047</v>
      </c>
      <c r="BM148" s="74">
        <v>0</v>
      </c>
      <c r="BN148" s="80">
        <v>13000000</v>
      </c>
      <c r="BO148" s="80">
        <v>0</v>
      </c>
      <c r="BP148" s="133"/>
      <c r="BQ148" s="25">
        <v>0</v>
      </c>
      <c r="BR148" s="82" t="s">
        <v>3296</v>
      </c>
      <c r="BS148" s="82" t="s">
        <v>3297</v>
      </c>
      <c r="BT148" s="134" t="s">
        <v>3298</v>
      </c>
      <c r="BU148" s="26"/>
    </row>
    <row r="149" spans="1:73" ht="54.9" customHeight="1">
      <c r="A149" s="33">
        <v>148</v>
      </c>
      <c r="B149" s="34">
        <v>3</v>
      </c>
      <c r="C149" s="35" t="s">
        <v>544</v>
      </c>
      <c r="D149" s="34">
        <v>1</v>
      </c>
      <c r="E149" s="36" t="s">
        <v>2378</v>
      </c>
      <c r="F149" s="34">
        <v>12</v>
      </c>
      <c r="G149" s="36" t="s">
        <v>2512</v>
      </c>
      <c r="H149" s="37">
        <v>148</v>
      </c>
      <c r="I149" s="36" t="s">
        <v>3299</v>
      </c>
      <c r="J149" s="33">
        <v>2102</v>
      </c>
      <c r="K149" s="36" t="s">
        <v>3300</v>
      </c>
      <c r="L149" s="38" t="s">
        <v>2515</v>
      </c>
      <c r="M149" s="17" t="s">
        <v>37</v>
      </c>
      <c r="N149" s="15">
        <v>21021</v>
      </c>
      <c r="O149" s="17" t="s">
        <v>2516</v>
      </c>
      <c r="P149" s="73">
        <v>4</v>
      </c>
      <c r="Q149" s="18" t="s">
        <v>2517</v>
      </c>
      <c r="R149" s="36" t="s">
        <v>2518</v>
      </c>
      <c r="S149" s="39" t="s">
        <v>3299</v>
      </c>
      <c r="T149" s="18" t="s">
        <v>2385</v>
      </c>
      <c r="U149" s="16">
        <v>4</v>
      </c>
      <c r="V149" s="20" t="s">
        <v>2519</v>
      </c>
      <c r="W149" s="38" t="s">
        <v>2520</v>
      </c>
      <c r="X149" s="16">
        <v>90</v>
      </c>
      <c r="Y149" s="20" t="s">
        <v>212</v>
      </c>
      <c r="Z149" s="20">
        <v>2</v>
      </c>
      <c r="AA149" s="20" t="s">
        <v>2482</v>
      </c>
      <c r="AB149" s="20">
        <v>3</v>
      </c>
      <c r="AC149" s="18" t="s">
        <v>2229</v>
      </c>
      <c r="AD149" s="79">
        <v>513000000</v>
      </c>
      <c r="AE149" s="136">
        <v>529000000</v>
      </c>
      <c r="AF149" s="136">
        <v>545000000</v>
      </c>
      <c r="AG149" s="136">
        <v>563000000</v>
      </c>
      <c r="AH149" s="79">
        <v>2150000000</v>
      </c>
      <c r="AI149" s="63">
        <v>1</v>
      </c>
      <c r="AJ149" s="64">
        <v>3</v>
      </c>
      <c r="AK149" s="130">
        <v>0.75</v>
      </c>
      <c r="AL149" s="64">
        <v>0.33</v>
      </c>
      <c r="AM149" s="130">
        <v>8.2500000000000004E-2</v>
      </c>
      <c r="AN149" s="131" t="s">
        <v>2390</v>
      </c>
      <c r="AO149" s="131" t="s">
        <v>2471</v>
      </c>
      <c r="AP149" s="132" t="s">
        <v>2392</v>
      </c>
      <c r="AQ149" s="77">
        <v>1</v>
      </c>
      <c r="AR149" s="77">
        <v>1</v>
      </c>
      <c r="AS149" s="77">
        <v>1</v>
      </c>
      <c r="AT149" s="77">
        <v>0</v>
      </c>
      <c r="AU149" s="77">
        <v>0.33</v>
      </c>
      <c r="AV149" s="77">
        <v>0</v>
      </c>
      <c r="AW149" s="77">
        <v>0</v>
      </c>
      <c r="AX149" s="76">
        <v>0</v>
      </c>
      <c r="AY149" s="78" t="s">
        <v>2394</v>
      </c>
      <c r="AZ149" s="78" t="s">
        <v>2394</v>
      </c>
      <c r="BA149" s="78" t="s">
        <v>2394</v>
      </c>
      <c r="BB149" s="78"/>
      <c r="BC149" s="137">
        <v>220000000</v>
      </c>
      <c r="BD149" s="137">
        <v>470011000</v>
      </c>
      <c r="BE149" s="80">
        <v>529000000</v>
      </c>
      <c r="BF149" s="80">
        <v>220000000</v>
      </c>
      <c r="BG149" s="80">
        <v>0</v>
      </c>
      <c r="BH149" s="80">
        <v>447861455</v>
      </c>
      <c r="BI149" s="80">
        <v>527530880</v>
      </c>
      <c r="BJ149" s="80">
        <v>220000000</v>
      </c>
      <c r="BK149" s="80">
        <v>0</v>
      </c>
      <c r="BL149" s="80">
        <v>1195392335</v>
      </c>
      <c r="BM149" s="74">
        <v>0</v>
      </c>
      <c r="BN149" s="80">
        <v>0</v>
      </c>
      <c r="BO149" s="80">
        <v>158259264</v>
      </c>
      <c r="BP149" s="133">
        <v>0</v>
      </c>
      <c r="BQ149" s="25">
        <v>0</v>
      </c>
      <c r="BR149" s="82" t="s">
        <v>3301</v>
      </c>
      <c r="BS149" s="82" t="s">
        <v>3263</v>
      </c>
      <c r="BT149" s="134" t="s">
        <v>3302</v>
      </c>
      <c r="BU149" s="26"/>
    </row>
    <row r="150" spans="1:73" ht="54.9" customHeight="1">
      <c r="A150" s="33">
        <v>149</v>
      </c>
      <c r="B150" s="34">
        <v>3</v>
      </c>
      <c r="C150" s="35" t="s">
        <v>544</v>
      </c>
      <c r="D150" s="34">
        <v>1</v>
      </c>
      <c r="E150" s="36" t="s">
        <v>2378</v>
      </c>
      <c r="F150" s="34">
        <v>14</v>
      </c>
      <c r="G150" s="36" t="s">
        <v>2524</v>
      </c>
      <c r="H150" s="37">
        <v>149</v>
      </c>
      <c r="I150" s="36" t="s">
        <v>3303</v>
      </c>
      <c r="J150" s="33">
        <v>2091</v>
      </c>
      <c r="K150" s="36" t="s">
        <v>3304</v>
      </c>
      <c r="L150" s="38" t="s">
        <v>60</v>
      </c>
      <c r="M150" s="17" t="s">
        <v>37</v>
      </c>
      <c r="N150" s="15">
        <v>20911</v>
      </c>
      <c r="O150" s="17" t="s">
        <v>2464</v>
      </c>
      <c r="P150" s="73">
        <v>9</v>
      </c>
      <c r="Q150" s="18" t="s">
        <v>2489</v>
      </c>
      <c r="R150" s="36" t="s">
        <v>3305</v>
      </c>
      <c r="S150" s="39" t="s">
        <v>3303</v>
      </c>
      <c r="T150" s="18" t="s">
        <v>32</v>
      </c>
      <c r="U150" s="16">
        <v>6</v>
      </c>
      <c r="V150" s="20" t="s">
        <v>2467</v>
      </c>
      <c r="W150" s="38" t="s">
        <v>2528</v>
      </c>
      <c r="X150" s="16">
        <v>90</v>
      </c>
      <c r="Y150" s="20" t="s">
        <v>212</v>
      </c>
      <c r="Z150" s="20">
        <v>3</v>
      </c>
      <c r="AA150" s="20" t="s">
        <v>2529</v>
      </c>
      <c r="AB150" s="20">
        <v>4</v>
      </c>
      <c r="AC150" s="18" t="s">
        <v>2530</v>
      </c>
      <c r="AD150" s="79">
        <v>230000000</v>
      </c>
      <c r="AE150" s="136">
        <v>237000000</v>
      </c>
      <c r="AF150" s="136">
        <v>245000000</v>
      </c>
      <c r="AG150" s="136">
        <v>253000000</v>
      </c>
      <c r="AH150" s="79">
        <v>965000000</v>
      </c>
      <c r="AI150" s="63">
        <v>1</v>
      </c>
      <c r="AJ150" s="64">
        <v>6</v>
      </c>
      <c r="AK150" s="130">
        <v>0.66666666666666663</v>
      </c>
      <c r="AL150" s="64">
        <v>6</v>
      </c>
      <c r="AM150" s="130">
        <v>0.66666666666666663</v>
      </c>
      <c r="AN150" s="131" t="s">
        <v>2406</v>
      </c>
      <c r="AO150" s="131" t="s">
        <v>2406</v>
      </c>
      <c r="AP150" s="132" t="s">
        <v>2392</v>
      </c>
      <c r="AQ150" s="77">
        <v>2</v>
      </c>
      <c r="AR150" s="77">
        <v>4</v>
      </c>
      <c r="AS150" s="77">
        <v>0</v>
      </c>
      <c r="AT150" s="77">
        <v>0</v>
      </c>
      <c r="AU150" s="77">
        <v>2</v>
      </c>
      <c r="AV150" s="77">
        <v>4</v>
      </c>
      <c r="AW150" s="77">
        <v>0</v>
      </c>
      <c r="AX150" s="76">
        <v>0</v>
      </c>
      <c r="AY150" s="78" t="s">
        <v>2393</v>
      </c>
      <c r="AZ150" s="78" t="s">
        <v>2393</v>
      </c>
      <c r="BA150" s="78" t="s">
        <v>2473</v>
      </c>
      <c r="BB150" s="78"/>
      <c r="BC150" s="137">
        <v>185000000</v>
      </c>
      <c r="BD150" s="137">
        <v>230000000</v>
      </c>
      <c r="BE150" s="80">
        <v>267000000</v>
      </c>
      <c r="BF150" s="80">
        <v>185000000</v>
      </c>
      <c r="BG150" s="80">
        <v>0</v>
      </c>
      <c r="BH150" s="80">
        <v>219161115</v>
      </c>
      <c r="BI150" s="80">
        <v>265554092</v>
      </c>
      <c r="BJ150" s="80"/>
      <c r="BK150" s="80">
        <v>0</v>
      </c>
      <c r="BL150" s="80">
        <v>484715207</v>
      </c>
      <c r="BM150" s="74">
        <v>0</v>
      </c>
      <c r="BN150" s="80">
        <v>0</v>
      </c>
      <c r="BO150" s="80">
        <v>0</v>
      </c>
      <c r="BP150" s="133"/>
      <c r="BQ150" s="25">
        <v>0</v>
      </c>
      <c r="BR150" s="82" t="s">
        <v>3306</v>
      </c>
      <c r="BS150" s="82" t="s">
        <v>3307</v>
      </c>
      <c r="BT150" s="134" t="s">
        <v>3244</v>
      </c>
      <c r="BU150" s="26"/>
    </row>
    <row r="151" spans="1:73" ht="54.9" customHeight="1">
      <c r="A151" s="33">
        <v>150</v>
      </c>
      <c r="B151" s="34">
        <v>3</v>
      </c>
      <c r="C151" s="35" t="s">
        <v>544</v>
      </c>
      <c r="D151" s="34">
        <v>1</v>
      </c>
      <c r="E151" s="36" t="s">
        <v>2378</v>
      </c>
      <c r="F151" s="38">
        <v>17</v>
      </c>
      <c r="G151" s="36" t="s">
        <v>2533</v>
      </c>
      <c r="H151" s="37">
        <v>150</v>
      </c>
      <c r="I151" s="36" t="s">
        <v>3308</v>
      </c>
      <c r="J151" s="33">
        <v>2095</v>
      </c>
      <c r="K151" s="36" t="s">
        <v>3309</v>
      </c>
      <c r="L151" s="38" t="s">
        <v>224</v>
      </c>
      <c r="M151" s="17" t="s">
        <v>37</v>
      </c>
      <c r="N151" s="15">
        <v>20952</v>
      </c>
      <c r="O151" s="17" t="s">
        <v>2400</v>
      </c>
      <c r="P151" s="73">
        <v>60</v>
      </c>
      <c r="Q151" s="18" t="s">
        <v>2536</v>
      </c>
      <c r="R151" s="36" t="s">
        <v>2537</v>
      </c>
      <c r="S151" s="39" t="s">
        <v>3308</v>
      </c>
      <c r="T151" s="18" t="s">
        <v>2385</v>
      </c>
      <c r="U151" s="16">
        <v>4</v>
      </c>
      <c r="V151" s="20" t="s">
        <v>2519</v>
      </c>
      <c r="W151" s="38" t="s">
        <v>2538</v>
      </c>
      <c r="X151" s="16">
        <v>90</v>
      </c>
      <c r="Y151" s="20" t="s">
        <v>212</v>
      </c>
      <c r="Z151" s="20">
        <v>4</v>
      </c>
      <c r="AA151" s="20" t="s">
        <v>2539</v>
      </c>
      <c r="AB151" s="20">
        <v>6</v>
      </c>
      <c r="AC151" s="27" t="s">
        <v>2540</v>
      </c>
      <c r="AD151" s="79">
        <v>615000000</v>
      </c>
      <c r="AE151" s="136">
        <v>634000000</v>
      </c>
      <c r="AF151" s="136">
        <v>654000000</v>
      </c>
      <c r="AG151" s="136">
        <v>675000000</v>
      </c>
      <c r="AH151" s="79">
        <v>2578000000</v>
      </c>
      <c r="AI151" s="63">
        <v>1</v>
      </c>
      <c r="AJ151" s="64">
        <v>45</v>
      </c>
      <c r="AK151" s="130">
        <v>0.75</v>
      </c>
      <c r="AL151" s="64">
        <v>30</v>
      </c>
      <c r="AM151" s="130">
        <v>0.5</v>
      </c>
      <c r="AN151" s="131" t="s">
        <v>2390</v>
      </c>
      <c r="AO151" s="131" t="s">
        <v>2406</v>
      </c>
      <c r="AP151" s="132" t="s">
        <v>2392</v>
      </c>
      <c r="AQ151" s="77">
        <v>15</v>
      </c>
      <c r="AR151" s="77">
        <v>15</v>
      </c>
      <c r="AS151" s="77">
        <v>15</v>
      </c>
      <c r="AT151" s="77">
        <v>0</v>
      </c>
      <c r="AU151" s="77">
        <v>15</v>
      </c>
      <c r="AV151" s="77">
        <v>15</v>
      </c>
      <c r="AW151" s="77">
        <v>0</v>
      </c>
      <c r="AX151" s="76">
        <v>0</v>
      </c>
      <c r="AY151" s="78" t="s">
        <v>2394</v>
      </c>
      <c r="AZ151" s="78" t="s">
        <v>2394</v>
      </c>
      <c r="BA151" s="78" t="s">
        <v>2394</v>
      </c>
      <c r="BB151" s="78"/>
      <c r="BC151" s="137">
        <v>264000000</v>
      </c>
      <c r="BD151" s="137">
        <v>297315900</v>
      </c>
      <c r="BE151" s="80">
        <v>350000000</v>
      </c>
      <c r="BF151" s="80">
        <v>264000000</v>
      </c>
      <c r="BG151" s="80">
        <v>0</v>
      </c>
      <c r="BH151" s="80">
        <v>254387280</v>
      </c>
      <c r="BI151" s="80">
        <v>175923621</v>
      </c>
      <c r="BJ151" s="80">
        <v>191975641</v>
      </c>
      <c r="BK151" s="80">
        <v>0</v>
      </c>
      <c r="BL151" s="80">
        <v>622286542</v>
      </c>
      <c r="BM151" s="74">
        <v>191975641</v>
      </c>
      <c r="BN151" s="80">
        <v>254387280</v>
      </c>
      <c r="BO151" s="80">
        <v>175923621</v>
      </c>
      <c r="BP151" s="133">
        <v>191975641</v>
      </c>
      <c r="BQ151" s="25">
        <v>0</v>
      </c>
      <c r="BR151" s="82" t="s">
        <v>3310</v>
      </c>
      <c r="BS151" s="82" t="s">
        <v>3311</v>
      </c>
      <c r="BT151" s="134" t="s">
        <v>3312</v>
      </c>
      <c r="BU151" s="26"/>
    </row>
    <row r="152" spans="1:73" ht="54.9" customHeight="1">
      <c r="A152" s="33">
        <v>151</v>
      </c>
      <c r="B152" s="34">
        <v>3</v>
      </c>
      <c r="C152" s="35" t="s">
        <v>544</v>
      </c>
      <c r="D152" s="34">
        <v>1</v>
      </c>
      <c r="E152" s="36" t="s">
        <v>2378</v>
      </c>
      <c r="F152" s="38">
        <v>17</v>
      </c>
      <c r="G152" s="36" t="s">
        <v>2533</v>
      </c>
      <c r="H152" s="37">
        <v>151</v>
      </c>
      <c r="I152" s="36" t="s">
        <v>3313</v>
      </c>
      <c r="J152" s="33">
        <v>2095</v>
      </c>
      <c r="K152" s="36" t="s">
        <v>3309</v>
      </c>
      <c r="L152" s="38" t="s">
        <v>2545</v>
      </c>
      <c r="M152" s="17" t="s">
        <v>37</v>
      </c>
      <c r="N152" s="15">
        <v>20951</v>
      </c>
      <c r="O152" s="17" t="s">
        <v>2400</v>
      </c>
      <c r="P152" s="73">
        <v>80</v>
      </c>
      <c r="Q152" s="18" t="s">
        <v>2401</v>
      </c>
      <c r="R152" s="36" t="s">
        <v>3314</v>
      </c>
      <c r="S152" s="39" t="s">
        <v>3313</v>
      </c>
      <c r="T152" s="18" t="s">
        <v>2385</v>
      </c>
      <c r="U152" s="16">
        <v>4</v>
      </c>
      <c r="V152" s="20" t="s">
        <v>2519</v>
      </c>
      <c r="W152" s="38" t="s">
        <v>2538</v>
      </c>
      <c r="X152" s="16">
        <v>90</v>
      </c>
      <c r="Y152" s="20" t="s">
        <v>212</v>
      </c>
      <c r="Z152" s="20">
        <v>4</v>
      </c>
      <c r="AA152" s="20" t="s">
        <v>2539</v>
      </c>
      <c r="AB152" s="20">
        <v>5</v>
      </c>
      <c r="AC152" s="18" t="s">
        <v>2547</v>
      </c>
      <c r="AD152" s="79">
        <v>1436000000</v>
      </c>
      <c r="AE152" s="136">
        <v>1480000000</v>
      </c>
      <c r="AF152" s="136">
        <v>1527000000</v>
      </c>
      <c r="AG152" s="136">
        <v>1576000000</v>
      </c>
      <c r="AH152" s="79">
        <v>6019000000</v>
      </c>
      <c r="AI152" s="63">
        <v>1</v>
      </c>
      <c r="AJ152" s="64">
        <v>49</v>
      </c>
      <c r="AK152" s="130">
        <v>0.61250000000000004</v>
      </c>
      <c r="AL152" s="64">
        <v>73</v>
      </c>
      <c r="AM152" s="130">
        <v>0.91249999999999998</v>
      </c>
      <c r="AN152" s="131" t="s">
        <v>2406</v>
      </c>
      <c r="AO152" s="131" t="s">
        <v>2391</v>
      </c>
      <c r="AP152" s="132" t="s">
        <v>2392</v>
      </c>
      <c r="AQ152" s="77">
        <v>20</v>
      </c>
      <c r="AR152" s="77">
        <v>20</v>
      </c>
      <c r="AS152" s="77">
        <v>9</v>
      </c>
      <c r="AT152" s="77">
        <v>0</v>
      </c>
      <c r="AU152" s="77">
        <v>38</v>
      </c>
      <c r="AV152" s="77">
        <v>35</v>
      </c>
      <c r="AW152" s="77">
        <v>0</v>
      </c>
      <c r="AX152" s="76">
        <v>0</v>
      </c>
      <c r="AY152" s="78" t="s">
        <v>2394</v>
      </c>
      <c r="AZ152" s="78" t="s">
        <v>2394</v>
      </c>
      <c r="BA152" s="78" t="s">
        <v>2394</v>
      </c>
      <c r="BB152" s="78"/>
      <c r="BC152" s="137">
        <v>1540000000</v>
      </c>
      <c r="BD152" s="137">
        <v>1753684100</v>
      </c>
      <c r="BE152" s="80">
        <v>2080000000</v>
      </c>
      <c r="BF152" s="80">
        <v>1540000000</v>
      </c>
      <c r="BG152" s="80">
        <v>0</v>
      </c>
      <c r="BH152" s="80">
        <v>1653517320</v>
      </c>
      <c r="BI152" s="80">
        <v>1083689505</v>
      </c>
      <c r="BJ152" s="80">
        <v>460908365</v>
      </c>
      <c r="BK152" s="80">
        <v>0</v>
      </c>
      <c r="BL152" s="80">
        <v>3198115190</v>
      </c>
      <c r="BM152" s="74">
        <v>460908365</v>
      </c>
      <c r="BN152" s="80">
        <v>1653517320</v>
      </c>
      <c r="BO152" s="80">
        <v>1083689505</v>
      </c>
      <c r="BP152" s="133">
        <v>460908365</v>
      </c>
      <c r="BQ152" s="25">
        <v>0</v>
      </c>
      <c r="BR152" s="82" t="s">
        <v>2473</v>
      </c>
      <c r="BS152" s="82" t="s">
        <v>3315</v>
      </c>
      <c r="BT152" s="134" t="s">
        <v>3244</v>
      </c>
      <c r="BU152" s="26"/>
    </row>
    <row r="153" spans="1:73" ht="54.9" customHeight="1">
      <c r="A153" s="33">
        <v>152</v>
      </c>
      <c r="B153" s="34">
        <v>3</v>
      </c>
      <c r="C153" s="35" t="s">
        <v>544</v>
      </c>
      <c r="D153" s="34">
        <v>1</v>
      </c>
      <c r="E153" s="36" t="s">
        <v>2378</v>
      </c>
      <c r="F153" s="34">
        <v>19</v>
      </c>
      <c r="G153" s="36" t="s">
        <v>3037</v>
      </c>
      <c r="H153" s="37">
        <v>152</v>
      </c>
      <c r="I153" s="36" t="s">
        <v>3316</v>
      </c>
      <c r="J153" s="33">
        <v>2112</v>
      </c>
      <c r="K153" s="36" t="s">
        <v>3317</v>
      </c>
      <c r="L153" s="38" t="s">
        <v>341</v>
      </c>
      <c r="M153" s="17" t="s">
        <v>37</v>
      </c>
      <c r="N153" s="15">
        <v>21121</v>
      </c>
      <c r="O153" s="17" t="s">
        <v>3040</v>
      </c>
      <c r="P153" s="73">
        <v>130</v>
      </c>
      <c r="Q153" s="18" t="s">
        <v>3041</v>
      </c>
      <c r="R153" s="36" t="s">
        <v>3042</v>
      </c>
      <c r="S153" s="39" t="s">
        <v>3316</v>
      </c>
      <c r="T153" s="18" t="s">
        <v>32</v>
      </c>
      <c r="U153" s="16">
        <v>9</v>
      </c>
      <c r="V153" s="20" t="s">
        <v>3043</v>
      </c>
      <c r="W153" s="38" t="s">
        <v>3044</v>
      </c>
      <c r="X153" s="16">
        <v>96</v>
      </c>
      <c r="Y153" s="20" t="s">
        <v>293</v>
      </c>
      <c r="Z153" s="20">
        <v>6</v>
      </c>
      <c r="AA153" s="20" t="s">
        <v>3045</v>
      </c>
      <c r="AB153" s="20">
        <v>9</v>
      </c>
      <c r="AC153" s="18" t="s">
        <v>336</v>
      </c>
      <c r="AD153" s="79">
        <v>512000000</v>
      </c>
      <c r="AE153" s="136">
        <v>528000000</v>
      </c>
      <c r="AF153" s="136">
        <v>544000000</v>
      </c>
      <c r="AG153" s="136">
        <v>562000000</v>
      </c>
      <c r="AH153" s="79">
        <v>2146000000</v>
      </c>
      <c r="AI153" s="63">
        <v>1</v>
      </c>
      <c r="AJ153" s="64">
        <v>63</v>
      </c>
      <c r="AK153" s="130">
        <v>0.48461538461538461</v>
      </c>
      <c r="AL153" s="64">
        <v>56</v>
      </c>
      <c r="AM153" s="130">
        <v>0.43076923076923079</v>
      </c>
      <c r="AN153" s="131" t="s">
        <v>2406</v>
      </c>
      <c r="AO153" s="131" t="s">
        <v>2406</v>
      </c>
      <c r="AP153" s="132" t="s">
        <v>2392</v>
      </c>
      <c r="AQ153" s="77">
        <v>33</v>
      </c>
      <c r="AR153" s="77">
        <v>30</v>
      </c>
      <c r="AS153" s="77">
        <v>0</v>
      </c>
      <c r="AT153" s="77">
        <v>0</v>
      </c>
      <c r="AU153" s="77">
        <v>26</v>
      </c>
      <c r="AV153" s="77">
        <v>30</v>
      </c>
      <c r="AW153" s="77">
        <v>0</v>
      </c>
      <c r="AX153" s="76">
        <v>0</v>
      </c>
      <c r="AY153" s="78" t="s">
        <v>2394</v>
      </c>
      <c r="AZ153" s="78" t="s">
        <v>2393</v>
      </c>
      <c r="BA153" s="78" t="s">
        <v>2848</v>
      </c>
      <c r="BB153" s="78"/>
      <c r="BC153" s="137">
        <v>600000000</v>
      </c>
      <c r="BD153" s="137">
        <v>500000000</v>
      </c>
      <c r="BE153" s="80">
        <v>588000000</v>
      </c>
      <c r="BF153" s="80">
        <v>600000000</v>
      </c>
      <c r="BG153" s="80">
        <v>0</v>
      </c>
      <c r="BH153" s="80">
        <v>476437204</v>
      </c>
      <c r="BI153" s="80">
        <v>587308017</v>
      </c>
      <c r="BJ153" s="80">
        <v>69000000</v>
      </c>
      <c r="BK153" s="80">
        <v>0</v>
      </c>
      <c r="BL153" s="80">
        <v>1132745221</v>
      </c>
      <c r="BM153" s="74">
        <v>32940000</v>
      </c>
      <c r="BN153" s="80">
        <v>0</v>
      </c>
      <c r="BO153" s="80">
        <v>0</v>
      </c>
      <c r="BP153" s="133">
        <v>32940000</v>
      </c>
      <c r="BQ153" s="25">
        <v>0</v>
      </c>
      <c r="BR153" s="82" t="s">
        <v>3318</v>
      </c>
      <c r="BS153" s="82" t="s">
        <v>3319</v>
      </c>
      <c r="BT153" s="134" t="s">
        <v>3320</v>
      </c>
      <c r="BU153" s="26"/>
    </row>
    <row r="154" spans="1:73" ht="54.9" customHeight="1">
      <c r="A154" s="33">
        <v>153</v>
      </c>
      <c r="B154" s="34">
        <v>3</v>
      </c>
      <c r="C154" s="35" t="s">
        <v>544</v>
      </c>
      <c r="D154" s="34">
        <v>1</v>
      </c>
      <c r="E154" s="36" t="s">
        <v>2378</v>
      </c>
      <c r="F154" s="34">
        <v>20</v>
      </c>
      <c r="G154" s="36" t="s">
        <v>2551</v>
      </c>
      <c r="H154" s="37">
        <v>153</v>
      </c>
      <c r="I154" s="36" t="s">
        <v>3321</v>
      </c>
      <c r="J154" s="33">
        <v>2100</v>
      </c>
      <c r="K154" s="36" t="s">
        <v>3322</v>
      </c>
      <c r="L154" s="38" t="s">
        <v>2562</v>
      </c>
      <c r="M154" s="17" t="s">
        <v>37</v>
      </c>
      <c r="N154" s="15">
        <v>21002</v>
      </c>
      <c r="O154" s="17" t="s">
        <v>2563</v>
      </c>
      <c r="P154" s="73">
        <v>1400</v>
      </c>
      <c r="Q154" s="18" t="s">
        <v>2401</v>
      </c>
      <c r="R154" s="36" t="s">
        <v>2564</v>
      </c>
      <c r="S154" s="39" t="s">
        <v>3321</v>
      </c>
      <c r="T154" s="18" t="s">
        <v>32</v>
      </c>
      <c r="U154" s="16">
        <v>7</v>
      </c>
      <c r="V154" s="20" t="s">
        <v>2480</v>
      </c>
      <c r="W154" s="38" t="s">
        <v>2565</v>
      </c>
      <c r="X154" s="16">
        <v>93</v>
      </c>
      <c r="Y154" s="20" t="s">
        <v>153</v>
      </c>
      <c r="Z154" s="20">
        <v>7</v>
      </c>
      <c r="AA154" s="20" t="s">
        <v>2556</v>
      </c>
      <c r="AB154" s="20">
        <v>11</v>
      </c>
      <c r="AC154" s="18" t="s">
        <v>2566</v>
      </c>
      <c r="AD154" s="79">
        <v>241000000</v>
      </c>
      <c r="AE154" s="136">
        <v>248000000</v>
      </c>
      <c r="AF154" s="136">
        <v>256000000</v>
      </c>
      <c r="AG154" s="136">
        <v>264000000</v>
      </c>
      <c r="AH154" s="79">
        <v>1009000000</v>
      </c>
      <c r="AI154" s="63">
        <v>1</v>
      </c>
      <c r="AJ154" s="64">
        <v>1600</v>
      </c>
      <c r="AK154" s="130">
        <v>1.1428571428571428</v>
      </c>
      <c r="AL154" s="64">
        <v>1541</v>
      </c>
      <c r="AM154" s="130">
        <v>1.1007142857142858</v>
      </c>
      <c r="AN154" s="131" t="s">
        <v>2391</v>
      </c>
      <c r="AO154" s="131" t="s">
        <v>2391</v>
      </c>
      <c r="AP154" s="132" t="s">
        <v>2392</v>
      </c>
      <c r="AQ154" s="77">
        <v>540</v>
      </c>
      <c r="AR154" s="77">
        <v>600</v>
      </c>
      <c r="AS154" s="77">
        <v>460</v>
      </c>
      <c r="AT154" s="77">
        <v>0</v>
      </c>
      <c r="AU154" s="77">
        <v>541</v>
      </c>
      <c r="AV154" s="77">
        <v>540</v>
      </c>
      <c r="AW154" s="77">
        <v>460</v>
      </c>
      <c r="AX154" s="76">
        <v>0</v>
      </c>
      <c r="AY154" s="78" t="s">
        <v>2393</v>
      </c>
      <c r="AZ154" s="78" t="s">
        <v>2394</v>
      </c>
      <c r="BA154" s="78" t="s">
        <v>2394</v>
      </c>
      <c r="BB154" s="78"/>
      <c r="BC154" s="137">
        <v>600000000</v>
      </c>
      <c r="BD154" s="137">
        <v>241000000</v>
      </c>
      <c r="BE154" s="80">
        <v>318000000</v>
      </c>
      <c r="BF154" s="80">
        <v>600000000</v>
      </c>
      <c r="BG154" s="80">
        <v>0</v>
      </c>
      <c r="BH154" s="80">
        <v>163198518</v>
      </c>
      <c r="BI154" s="80">
        <v>598000000</v>
      </c>
      <c r="BJ154" s="80">
        <v>513568100</v>
      </c>
      <c r="BK154" s="80">
        <v>0</v>
      </c>
      <c r="BL154" s="80">
        <v>1274766618</v>
      </c>
      <c r="BM154" s="74">
        <v>288921349</v>
      </c>
      <c r="BN154" s="80">
        <v>0</v>
      </c>
      <c r="BO154" s="80">
        <v>232402668</v>
      </c>
      <c r="BP154" s="133">
        <v>288921349</v>
      </c>
      <c r="BQ154" s="25">
        <v>0</v>
      </c>
      <c r="BR154" s="82" t="s">
        <v>3323</v>
      </c>
      <c r="BS154" s="82" t="s">
        <v>3324</v>
      </c>
      <c r="BT154" s="134" t="s">
        <v>3325</v>
      </c>
      <c r="BU154" s="26"/>
    </row>
    <row r="155" spans="1:73" ht="54.9" customHeight="1">
      <c r="A155" s="33">
        <v>154</v>
      </c>
      <c r="B155" s="34">
        <v>3</v>
      </c>
      <c r="C155" s="35" t="s">
        <v>544</v>
      </c>
      <c r="D155" s="34">
        <v>1</v>
      </c>
      <c r="E155" s="36" t="s">
        <v>2378</v>
      </c>
      <c r="F155" s="34">
        <v>20</v>
      </c>
      <c r="G155" s="36" t="s">
        <v>2551</v>
      </c>
      <c r="H155" s="37">
        <v>154</v>
      </c>
      <c r="I155" s="36" t="s">
        <v>3326</v>
      </c>
      <c r="J155" s="33">
        <v>2100</v>
      </c>
      <c r="K155" s="36" t="s">
        <v>3322</v>
      </c>
      <c r="L155" s="38" t="s">
        <v>172</v>
      </c>
      <c r="M155" s="17" t="s">
        <v>37</v>
      </c>
      <c r="N155" s="15">
        <v>21001</v>
      </c>
      <c r="O155" s="17" t="s">
        <v>2504</v>
      </c>
      <c r="P155" s="73">
        <v>18000</v>
      </c>
      <c r="Q155" s="18" t="s">
        <v>2401</v>
      </c>
      <c r="R155" s="36" t="s">
        <v>2554</v>
      </c>
      <c r="S155" s="39" t="s">
        <v>3326</v>
      </c>
      <c r="T155" s="18" t="s">
        <v>32</v>
      </c>
      <c r="U155" s="16">
        <v>7</v>
      </c>
      <c r="V155" s="20" t="s">
        <v>2480</v>
      </c>
      <c r="W155" s="38" t="s">
        <v>2555</v>
      </c>
      <c r="X155" s="16">
        <v>93</v>
      </c>
      <c r="Y155" s="20" t="s">
        <v>153</v>
      </c>
      <c r="Z155" s="20">
        <v>7</v>
      </c>
      <c r="AA155" s="20" t="s">
        <v>2556</v>
      </c>
      <c r="AB155" s="20">
        <v>10</v>
      </c>
      <c r="AC155" s="18" t="s">
        <v>2557</v>
      </c>
      <c r="AD155" s="79">
        <v>495000000</v>
      </c>
      <c r="AE155" s="136">
        <v>510000000</v>
      </c>
      <c r="AF155" s="136">
        <v>526000000</v>
      </c>
      <c r="AG155" s="136">
        <v>543000000</v>
      </c>
      <c r="AH155" s="79">
        <v>2074000000</v>
      </c>
      <c r="AI155" s="63">
        <v>1</v>
      </c>
      <c r="AJ155" s="64">
        <v>3146</v>
      </c>
      <c r="AK155" s="130">
        <v>0.17477777777777778</v>
      </c>
      <c r="AL155" s="64">
        <v>4446</v>
      </c>
      <c r="AM155" s="130">
        <v>0.247</v>
      </c>
      <c r="AN155" s="131" t="s">
        <v>2471</v>
      </c>
      <c r="AO155" s="131" t="s">
        <v>2471</v>
      </c>
      <c r="AP155" s="132" t="s">
        <v>2392</v>
      </c>
      <c r="AQ155" s="77">
        <v>760</v>
      </c>
      <c r="AR155" s="77">
        <v>1445</v>
      </c>
      <c r="AS155" s="77">
        <v>941</v>
      </c>
      <c r="AT155" s="77">
        <v>0</v>
      </c>
      <c r="AU155" s="77">
        <v>2126</v>
      </c>
      <c r="AV155" s="77">
        <v>1379</v>
      </c>
      <c r="AW155" s="77">
        <v>941</v>
      </c>
      <c r="AX155" s="76">
        <v>0</v>
      </c>
      <c r="AY155" s="78" t="s">
        <v>2393</v>
      </c>
      <c r="AZ155" s="78" t="s">
        <v>2394</v>
      </c>
      <c r="BA155" s="78" t="s">
        <v>2394</v>
      </c>
      <c r="BB155" s="78"/>
      <c r="BC155" s="137">
        <v>800000000</v>
      </c>
      <c r="BD155" s="137">
        <v>480000000</v>
      </c>
      <c r="BE155" s="80">
        <v>770000000</v>
      </c>
      <c r="BF155" s="80">
        <v>800000000</v>
      </c>
      <c r="BG155" s="80">
        <v>0</v>
      </c>
      <c r="BH155" s="80">
        <v>427995255</v>
      </c>
      <c r="BI155" s="80">
        <v>678095427</v>
      </c>
      <c r="BJ155" s="80">
        <v>423368100</v>
      </c>
      <c r="BK155" s="80">
        <v>0</v>
      </c>
      <c r="BL155" s="80">
        <v>1529458782</v>
      </c>
      <c r="BM155" s="74">
        <v>243581434</v>
      </c>
      <c r="BN155" s="80">
        <v>65195699</v>
      </c>
      <c r="BO155" s="80">
        <v>328095997</v>
      </c>
      <c r="BP155" s="133">
        <v>243581434</v>
      </c>
      <c r="BQ155" s="25">
        <v>0</v>
      </c>
      <c r="BR155" s="82" t="s">
        <v>3323</v>
      </c>
      <c r="BS155" s="82" t="s">
        <v>3327</v>
      </c>
      <c r="BT155" s="134" t="s">
        <v>3325</v>
      </c>
      <c r="BU155" s="26"/>
    </row>
    <row r="156" spans="1:73" ht="54.9" customHeight="1">
      <c r="A156" s="33">
        <v>155</v>
      </c>
      <c r="B156" s="34">
        <v>3</v>
      </c>
      <c r="C156" s="35" t="s">
        <v>544</v>
      </c>
      <c r="D156" s="34">
        <v>1</v>
      </c>
      <c r="E156" s="36" t="s">
        <v>2378</v>
      </c>
      <c r="F156" s="34">
        <v>21</v>
      </c>
      <c r="G156" s="36" t="s">
        <v>2576</v>
      </c>
      <c r="H156" s="37">
        <v>155</v>
      </c>
      <c r="I156" s="36" t="s">
        <v>3328</v>
      </c>
      <c r="J156" s="33">
        <v>2110</v>
      </c>
      <c r="K156" s="36" t="s">
        <v>3329</v>
      </c>
      <c r="L156" s="38" t="s">
        <v>36</v>
      </c>
      <c r="M156" s="17" t="s">
        <v>37</v>
      </c>
      <c r="N156" s="15">
        <v>21103</v>
      </c>
      <c r="O156" s="17" t="s">
        <v>2563</v>
      </c>
      <c r="P156" s="73">
        <v>1400</v>
      </c>
      <c r="Q156" s="18" t="s">
        <v>2401</v>
      </c>
      <c r="R156" s="36" t="s">
        <v>3330</v>
      </c>
      <c r="S156" s="39" t="s">
        <v>3328</v>
      </c>
      <c r="T156" s="18" t="s">
        <v>32</v>
      </c>
      <c r="U156" s="16">
        <v>7</v>
      </c>
      <c r="V156" s="20" t="s">
        <v>2480</v>
      </c>
      <c r="W156" s="38" t="s">
        <v>2565</v>
      </c>
      <c r="X156" s="16">
        <v>93</v>
      </c>
      <c r="Y156" s="20" t="s">
        <v>153</v>
      </c>
      <c r="Z156" s="20">
        <v>10</v>
      </c>
      <c r="AA156" s="20" t="s">
        <v>2580</v>
      </c>
      <c r="AB156" s="20">
        <v>15</v>
      </c>
      <c r="AC156" s="18" t="s">
        <v>2581</v>
      </c>
      <c r="AD156" s="79">
        <v>241000000</v>
      </c>
      <c r="AE156" s="136">
        <v>248000000</v>
      </c>
      <c r="AF156" s="136">
        <v>256000000</v>
      </c>
      <c r="AG156" s="136">
        <v>264000000</v>
      </c>
      <c r="AH156" s="79">
        <v>1009000000</v>
      </c>
      <c r="AI156" s="63">
        <v>1</v>
      </c>
      <c r="AJ156" s="64">
        <v>1110</v>
      </c>
      <c r="AK156" s="130">
        <v>0.79285714285714282</v>
      </c>
      <c r="AL156" s="64">
        <v>600</v>
      </c>
      <c r="AM156" s="130">
        <v>0.42857142857142855</v>
      </c>
      <c r="AN156" s="131" t="s">
        <v>2390</v>
      </c>
      <c r="AO156" s="131" t="s">
        <v>2406</v>
      </c>
      <c r="AP156" s="132" t="s">
        <v>2392</v>
      </c>
      <c r="AQ156" s="77">
        <v>350</v>
      </c>
      <c r="AR156" s="77">
        <v>360</v>
      </c>
      <c r="AS156" s="77">
        <v>400</v>
      </c>
      <c r="AT156" s="77">
        <v>0</v>
      </c>
      <c r="AU156" s="77">
        <v>360</v>
      </c>
      <c r="AV156" s="77">
        <v>240</v>
      </c>
      <c r="AW156" s="77">
        <v>0</v>
      </c>
      <c r="AX156" s="76">
        <v>0</v>
      </c>
      <c r="AY156" s="78" t="s">
        <v>2393</v>
      </c>
      <c r="AZ156" s="78" t="s">
        <v>2394</v>
      </c>
      <c r="BA156" s="78" t="s">
        <v>2394</v>
      </c>
      <c r="BB156" s="78"/>
      <c r="BC156" s="137">
        <v>300000000</v>
      </c>
      <c r="BD156" s="137">
        <v>241000000</v>
      </c>
      <c r="BE156" s="80">
        <v>318000000</v>
      </c>
      <c r="BF156" s="80">
        <v>300000000</v>
      </c>
      <c r="BG156" s="80">
        <v>0</v>
      </c>
      <c r="BH156" s="80">
        <v>229642732</v>
      </c>
      <c r="BI156" s="80">
        <v>318000000</v>
      </c>
      <c r="BJ156" s="80">
        <v>215000000</v>
      </c>
      <c r="BK156" s="80">
        <v>0</v>
      </c>
      <c r="BL156" s="80">
        <v>762642732</v>
      </c>
      <c r="BM156" s="74">
        <v>204927680</v>
      </c>
      <c r="BN156" s="80">
        <v>229642732</v>
      </c>
      <c r="BO156" s="80">
        <v>284891257</v>
      </c>
      <c r="BP156" s="133">
        <v>204927680</v>
      </c>
      <c r="BQ156" s="25">
        <v>0</v>
      </c>
      <c r="BR156" s="82" t="s">
        <v>3331</v>
      </c>
      <c r="BS156" s="82" t="s">
        <v>3332</v>
      </c>
      <c r="BT156" s="134" t="s">
        <v>3257</v>
      </c>
      <c r="BU156" s="26"/>
    </row>
    <row r="157" spans="1:73" ht="54.9" customHeight="1">
      <c r="A157" s="33">
        <v>156</v>
      </c>
      <c r="B157" s="34">
        <v>3</v>
      </c>
      <c r="C157" s="35" t="s">
        <v>544</v>
      </c>
      <c r="D157" s="34">
        <v>1</v>
      </c>
      <c r="E157" s="36" t="s">
        <v>2378</v>
      </c>
      <c r="F157" s="34">
        <v>21</v>
      </c>
      <c r="G157" s="36" t="s">
        <v>2576</v>
      </c>
      <c r="H157" s="37">
        <v>156</v>
      </c>
      <c r="I157" s="36" t="s">
        <v>3333</v>
      </c>
      <c r="J157" s="33">
        <v>2110</v>
      </c>
      <c r="K157" s="36" t="s">
        <v>3329</v>
      </c>
      <c r="L157" s="38" t="s">
        <v>2596</v>
      </c>
      <c r="M157" s="17" t="s">
        <v>37</v>
      </c>
      <c r="N157" s="15">
        <v>21104</v>
      </c>
      <c r="O157" s="17" t="s">
        <v>2597</v>
      </c>
      <c r="P157" s="73">
        <v>13</v>
      </c>
      <c r="Q157" s="18" t="s">
        <v>2489</v>
      </c>
      <c r="R157" s="36" t="s">
        <v>2598</v>
      </c>
      <c r="S157" s="39" t="s">
        <v>3334</v>
      </c>
      <c r="T157" s="18" t="s">
        <v>32</v>
      </c>
      <c r="U157" s="16">
        <v>6</v>
      </c>
      <c r="V157" s="20" t="s">
        <v>2467</v>
      </c>
      <c r="W157" s="38" t="s">
        <v>2599</v>
      </c>
      <c r="X157" s="16">
        <v>93</v>
      </c>
      <c r="Y157" s="20" t="s">
        <v>153</v>
      </c>
      <c r="Z157" s="20">
        <v>11</v>
      </c>
      <c r="AA157" s="20" t="s">
        <v>2600</v>
      </c>
      <c r="AB157" s="20">
        <v>16</v>
      </c>
      <c r="AC157" s="18" t="s">
        <v>2601</v>
      </c>
      <c r="AD157" s="79">
        <v>357000000</v>
      </c>
      <c r="AE157" s="136">
        <v>368000000</v>
      </c>
      <c r="AF157" s="136">
        <v>379000000</v>
      </c>
      <c r="AG157" s="136">
        <v>391000000</v>
      </c>
      <c r="AH157" s="79">
        <v>1495000000</v>
      </c>
      <c r="AI157" s="63">
        <v>1</v>
      </c>
      <c r="AJ157" s="64">
        <v>9</v>
      </c>
      <c r="AK157" s="130">
        <v>0.69230769230769229</v>
      </c>
      <c r="AL157" s="64">
        <v>0</v>
      </c>
      <c r="AM157" s="130">
        <v>0</v>
      </c>
      <c r="AN157" s="131" t="s">
        <v>2406</v>
      </c>
      <c r="AO157" s="131" t="s">
        <v>2471</v>
      </c>
      <c r="AP157" s="132" t="s">
        <v>2392</v>
      </c>
      <c r="AQ157" s="77">
        <v>0</v>
      </c>
      <c r="AR157" s="77">
        <v>8</v>
      </c>
      <c r="AS157" s="77">
        <v>1</v>
      </c>
      <c r="AT157" s="77">
        <v>0</v>
      </c>
      <c r="AU157" s="77">
        <v>0</v>
      </c>
      <c r="AV157" s="77">
        <v>0</v>
      </c>
      <c r="AW157" s="77">
        <v>0</v>
      </c>
      <c r="AX157" s="76">
        <v>0</v>
      </c>
      <c r="AY157" s="78" t="s">
        <v>2472</v>
      </c>
      <c r="AZ157" s="78" t="s">
        <v>2394</v>
      </c>
      <c r="BA157" s="78" t="s">
        <v>2394</v>
      </c>
      <c r="BB157" s="78"/>
      <c r="BC157" s="137">
        <v>150000000</v>
      </c>
      <c r="BD157" s="137">
        <v>350000000</v>
      </c>
      <c r="BE157" s="80">
        <v>408000000</v>
      </c>
      <c r="BF157" s="80">
        <v>150000000</v>
      </c>
      <c r="BG157" s="80">
        <v>0</v>
      </c>
      <c r="BH157" s="80"/>
      <c r="BI157" s="80">
        <v>407024499</v>
      </c>
      <c r="BJ157" s="80">
        <v>150000000</v>
      </c>
      <c r="BK157" s="80">
        <v>0</v>
      </c>
      <c r="BL157" s="80">
        <v>557024499</v>
      </c>
      <c r="BM157" s="74">
        <v>0</v>
      </c>
      <c r="BN157" s="80"/>
      <c r="BO157" s="80">
        <v>0</v>
      </c>
      <c r="BP157" s="133">
        <v>0</v>
      </c>
      <c r="BQ157" s="25">
        <v>0</v>
      </c>
      <c r="BR157" s="82" t="s">
        <v>3335</v>
      </c>
      <c r="BS157" s="82" t="s">
        <v>3336</v>
      </c>
      <c r="BT157" s="134" t="s">
        <v>3257</v>
      </c>
      <c r="BU157" s="26"/>
    </row>
    <row r="158" spans="1:73" ht="54.9" customHeight="1">
      <c r="A158" s="33">
        <v>157</v>
      </c>
      <c r="B158" s="34">
        <v>3</v>
      </c>
      <c r="C158" s="35" t="s">
        <v>544</v>
      </c>
      <c r="D158" s="34">
        <v>1</v>
      </c>
      <c r="E158" s="36" t="s">
        <v>2378</v>
      </c>
      <c r="F158" s="34">
        <v>21</v>
      </c>
      <c r="G158" s="36" t="s">
        <v>2576</v>
      </c>
      <c r="H158" s="37">
        <v>157</v>
      </c>
      <c r="I158" s="36" t="s">
        <v>3337</v>
      </c>
      <c r="J158" s="33">
        <v>2110</v>
      </c>
      <c r="K158" s="36" t="s">
        <v>3329</v>
      </c>
      <c r="L158" s="38" t="s">
        <v>182</v>
      </c>
      <c r="M158" s="17" t="s">
        <v>37</v>
      </c>
      <c r="N158" s="15">
        <v>21102</v>
      </c>
      <c r="O158" s="17" t="s">
        <v>2606</v>
      </c>
      <c r="P158" s="73">
        <v>60</v>
      </c>
      <c r="Q158" s="18" t="s">
        <v>2607</v>
      </c>
      <c r="R158" s="36" t="s">
        <v>2608</v>
      </c>
      <c r="S158" s="39" t="s">
        <v>3337</v>
      </c>
      <c r="T158" s="18" t="s">
        <v>32</v>
      </c>
      <c r="U158" s="16">
        <v>7</v>
      </c>
      <c r="V158" s="20" t="s">
        <v>2480</v>
      </c>
      <c r="W158" s="38" t="s">
        <v>2609</v>
      </c>
      <c r="X158" s="16">
        <v>93</v>
      </c>
      <c r="Y158" s="20" t="s">
        <v>153</v>
      </c>
      <c r="Z158" s="20">
        <v>9</v>
      </c>
      <c r="AA158" s="20" t="s">
        <v>2610</v>
      </c>
      <c r="AB158" s="20">
        <v>14</v>
      </c>
      <c r="AC158" s="18" t="s">
        <v>179</v>
      </c>
      <c r="AD158" s="79">
        <v>212000000</v>
      </c>
      <c r="AE158" s="136">
        <v>219000000</v>
      </c>
      <c r="AF158" s="136">
        <v>226000000</v>
      </c>
      <c r="AG158" s="136">
        <v>233000000</v>
      </c>
      <c r="AH158" s="79">
        <v>890000000</v>
      </c>
      <c r="AI158" s="63">
        <v>1</v>
      </c>
      <c r="AJ158" s="64">
        <v>54</v>
      </c>
      <c r="AK158" s="130">
        <v>0.9</v>
      </c>
      <c r="AL158" s="64">
        <v>15</v>
      </c>
      <c r="AM158" s="130">
        <v>0.25</v>
      </c>
      <c r="AN158" s="131" t="s">
        <v>2390</v>
      </c>
      <c r="AO158" s="131" t="s">
        <v>2471</v>
      </c>
      <c r="AP158" s="132" t="s">
        <v>2392</v>
      </c>
      <c r="AQ158" s="77">
        <v>24</v>
      </c>
      <c r="AR158" s="77">
        <v>15</v>
      </c>
      <c r="AS158" s="77">
        <v>15</v>
      </c>
      <c r="AT158" s="77">
        <v>0</v>
      </c>
      <c r="AU158" s="77">
        <v>15</v>
      </c>
      <c r="AV158" s="77">
        <v>0</v>
      </c>
      <c r="AW158" s="77">
        <v>0</v>
      </c>
      <c r="AX158" s="76">
        <v>0</v>
      </c>
      <c r="AY158" s="78" t="s">
        <v>2394</v>
      </c>
      <c r="AZ158" s="78" t="s">
        <v>2394</v>
      </c>
      <c r="BA158" s="78" t="s">
        <v>2394</v>
      </c>
      <c r="BB158" s="78"/>
      <c r="BC158" s="137">
        <v>380000000</v>
      </c>
      <c r="BD158" s="137">
        <v>200000000</v>
      </c>
      <c r="BE158" s="80">
        <v>249000000</v>
      </c>
      <c r="BF158" s="80">
        <v>380000000</v>
      </c>
      <c r="BG158" s="80">
        <v>0</v>
      </c>
      <c r="BH158" s="80">
        <v>303915124</v>
      </c>
      <c r="BI158" s="80">
        <v>249000000</v>
      </c>
      <c r="BJ158" s="80">
        <v>285000000</v>
      </c>
      <c r="BK158" s="80">
        <v>0</v>
      </c>
      <c r="BL158" s="80">
        <v>837915124</v>
      </c>
      <c r="BM158" s="74">
        <v>285000000</v>
      </c>
      <c r="BN158" s="80">
        <v>190574882</v>
      </c>
      <c r="BO158" s="80">
        <v>247151552</v>
      </c>
      <c r="BP158" s="133">
        <v>285000000</v>
      </c>
      <c r="BQ158" s="25">
        <v>0</v>
      </c>
      <c r="BR158" s="82" t="s">
        <v>3338</v>
      </c>
      <c r="BS158" s="82" t="s">
        <v>3339</v>
      </c>
      <c r="BT158" s="134" t="s">
        <v>3244</v>
      </c>
      <c r="BU158" s="26"/>
    </row>
    <row r="159" spans="1:73" ht="54.9" customHeight="1">
      <c r="A159" s="33">
        <v>158</v>
      </c>
      <c r="B159" s="34">
        <v>3</v>
      </c>
      <c r="C159" s="35" t="s">
        <v>544</v>
      </c>
      <c r="D159" s="34">
        <v>1</v>
      </c>
      <c r="E159" s="36" t="s">
        <v>2378</v>
      </c>
      <c r="F159" s="34">
        <v>21</v>
      </c>
      <c r="G159" s="36" t="s">
        <v>2576</v>
      </c>
      <c r="H159" s="37">
        <v>158</v>
      </c>
      <c r="I159" s="36" t="s">
        <v>3340</v>
      </c>
      <c r="J159" s="33">
        <v>2110</v>
      </c>
      <c r="K159" s="36" t="s">
        <v>3329</v>
      </c>
      <c r="L159" s="38" t="s">
        <v>172</v>
      </c>
      <c r="M159" s="17" t="s">
        <v>37</v>
      </c>
      <c r="N159" s="15">
        <v>21101</v>
      </c>
      <c r="O159" s="17" t="s">
        <v>2586</v>
      </c>
      <c r="P159" s="73">
        <v>24</v>
      </c>
      <c r="Q159" s="18" t="s">
        <v>2587</v>
      </c>
      <c r="R159" s="36" t="s">
        <v>2588</v>
      </c>
      <c r="S159" s="39" t="s">
        <v>3340</v>
      </c>
      <c r="T159" s="18" t="s">
        <v>32</v>
      </c>
      <c r="U159" s="16">
        <v>7</v>
      </c>
      <c r="V159" s="20" t="s">
        <v>2480</v>
      </c>
      <c r="W159" s="38" t="s">
        <v>2589</v>
      </c>
      <c r="X159" s="16">
        <v>93</v>
      </c>
      <c r="Y159" s="20" t="s">
        <v>153</v>
      </c>
      <c r="Z159" s="20">
        <v>8</v>
      </c>
      <c r="AA159" s="20" t="s">
        <v>2590</v>
      </c>
      <c r="AB159" s="20">
        <v>13</v>
      </c>
      <c r="AC159" s="18" t="s">
        <v>2591</v>
      </c>
      <c r="AD159" s="79">
        <v>278000000</v>
      </c>
      <c r="AE159" s="136">
        <v>286000000</v>
      </c>
      <c r="AF159" s="136">
        <v>296000000</v>
      </c>
      <c r="AG159" s="136">
        <v>305000000</v>
      </c>
      <c r="AH159" s="79">
        <v>1165000000</v>
      </c>
      <c r="AI159" s="63">
        <v>1</v>
      </c>
      <c r="AJ159" s="64">
        <v>27</v>
      </c>
      <c r="AK159" s="130">
        <v>1.125</v>
      </c>
      <c r="AL159" s="64">
        <v>18</v>
      </c>
      <c r="AM159" s="130">
        <v>0.75</v>
      </c>
      <c r="AN159" s="131" t="s">
        <v>2391</v>
      </c>
      <c r="AO159" s="131" t="s">
        <v>2390</v>
      </c>
      <c r="AP159" s="132" t="s">
        <v>2392</v>
      </c>
      <c r="AQ159" s="77">
        <v>14</v>
      </c>
      <c r="AR159" s="77">
        <v>4</v>
      </c>
      <c r="AS159" s="77">
        <v>9</v>
      </c>
      <c r="AT159" s="77">
        <v>0</v>
      </c>
      <c r="AU159" s="77">
        <v>13</v>
      </c>
      <c r="AV159" s="77">
        <v>5</v>
      </c>
      <c r="AW159" s="77">
        <v>0</v>
      </c>
      <c r="AX159" s="76">
        <v>0</v>
      </c>
      <c r="AY159" s="78" t="s">
        <v>2394</v>
      </c>
      <c r="AZ159" s="78" t="s">
        <v>2394</v>
      </c>
      <c r="BA159" s="78" t="s">
        <v>2394</v>
      </c>
      <c r="BB159" s="78"/>
      <c r="BC159" s="137">
        <v>400000000</v>
      </c>
      <c r="BD159" s="137">
        <v>283000000</v>
      </c>
      <c r="BE159" s="80">
        <v>470000000</v>
      </c>
      <c r="BF159" s="80">
        <v>400000000</v>
      </c>
      <c r="BG159" s="80">
        <v>0</v>
      </c>
      <c r="BH159" s="80">
        <v>489829262</v>
      </c>
      <c r="BI159" s="80">
        <v>570885411</v>
      </c>
      <c r="BJ159" s="80">
        <v>3542400000</v>
      </c>
      <c r="BK159" s="80">
        <v>0</v>
      </c>
      <c r="BL159" s="80">
        <v>4603114673</v>
      </c>
      <c r="BM159" s="74">
        <v>3056944701</v>
      </c>
      <c r="BN159" s="80">
        <v>269663456</v>
      </c>
      <c r="BO159" s="80">
        <v>254706763</v>
      </c>
      <c r="BP159" s="133">
        <v>3056944701</v>
      </c>
      <c r="BQ159" s="25">
        <v>0</v>
      </c>
      <c r="BR159" s="82" t="s">
        <v>3338</v>
      </c>
      <c r="BS159" s="82" t="s">
        <v>3341</v>
      </c>
      <c r="BT159" s="134" t="s">
        <v>3257</v>
      </c>
      <c r="BU159" s="26"/>
    </row>
    <row r="160" spans="1:73" ht="54.9" customHeight="1">
      <c r="A160" s="33">
        <v>159</v>
      </c>
      <c r="B160" s="34">
        <v>3</v>
      </c>
      <c r="C160" s="35" t="s">
        <v>544</v>
      </c>
      <c r="D160" s="34">
        <v>1</v>
      </c>
      <c r="E160" s="36" t="s">
        <v>2378</v>
      </c>
      <c r="F160" s="38">
        <v>23</v>
      </c>
      <c r="G160" s="36" t="s">
        <v>3063</v>
      </c>
      <c r="H160" s="37">
        <v>159</v>
      </c>
      <c r="I160" s="36" t="s">
        <v>3342</v>
      </c>
      <c r="J160" s="33">
        <v>2108</v>
      </c>
      <c r="K160" s="36" t="s">
        <v>3343</v>
      </c>
      <c r="L160" s="38" t="s">
        <v>3344</v>
      </c>
      <c r="M160" s="17" t="s">
        <v>37</v>
      </c>
      <c r="N160" s="15">
        <v>21081</v>
      </c>
      <c r="O160" s="17" t="s">
        <v>2435</v>
      </c>
      <c r="P160" s="73">
        <v>60</v>
      </c>
      <c r="Q160" s="18" t="s">
        <v>3345</v>
      </c>
      <c r="R160" s="36" t="s">
        <v>3346</v>
      </c>
      <c r="S160" s="39" t="s">
        <v>3342</v>
      </c>
      <c r="T160" s="18" t="s">
        <v>32</v>
      </c>
      <c r="U160" s="16">
        <v>9</v>
      </c>
      <c r="V160" s="20" t="s">
        <v>3043</v>
      </c>
      <c r="W160" s="38" t="s">
        <v>3068</v>
      </c>
      <c r="X160" s="16" t="s">
        <v>3069</v>
      </c>
      <c r="Y160" s="20" t="s">
        <v>3070</v>
      </c>
      <c r="Z160" s="20">
        <v>12</v>
      </c>
      <c r="AA160" s="20" t="s">
        <v>3071</v>
      </c>
      <c r="AB160" s="20">
        <v>17</v>
      </c>
      <c r="AC160" s="27" t="s">
        <v>3347</v>
      </c>
      <c r="AD160" s="79">
        <v>251000000</v>
      </c>
      <c r="AE160" s="136">
        <v>259000000</v>
      </c>
      <c r="AF160" s="136">
        <v>267000000</v>
      </c>
      <c r="AG160" s="136">
        <v>276000000</v>
      </c>
      <c r="AH160" s="79">
        <v>1053000000</v>
      </c>
      <c r="AI160" s="63">
        <v>1</v>
      </c>
      <c r="AJ160" s="64">
        <v>21</v>
      </c>
      <c r="AK160" s="130">
        <v>0.35</v>
      </c>
      <c r="AL160" s="64">
        <v>19</v>
      </c>
      <c r="AM160" s="130">
        <v>0.31666666666666665</v>
      </c>
      <c r="AN160" s="131" t="s">
        <v>2471</v>
      </c>
      <c r="AO160" s="131" t="s">
        <v>2471</v>
      </c>
      <c r="AP160" s="132" t="s">
        <v>2392</v>
      </c>
      <c r="AQ160" s="77">
        <v>10</v>
      </c>
      <c r="AR160" s="77">
        <v>11</v>
      </c>
      <c r="AS160" s="77">
        <v>0</v>
      </c>
      <c r="AT160" s="77">
        <v>0</v>
      </c>
      <c r="AU160" s="77">
        <v>10</v>
      </c>
      <c r="AV160" s="77">
        <v>9</v>
      </c>
      <c r="AW160" s="77">
        <v>0</v>
      </c>
      <c r="AX160" s="76">
        <v>0</v>
      </c>
      <c r="AY160" s="78" t="s">
        <v>2393</v>
      </c>
      <c r="AZ160" s="78" t="s">
        <v>2394</v>
      </c>
      <c r="BA160" s="78" t="s">
        <v>2473</v>
      </c>
      <c r="BB160" s="78"/>
      <c r="BC160" s="137">
        <v>300000000</v>
      </c>
      <c r="BD160" s="137">
        <v>172000000</v>
      </c>
      <c r="BE160" s="80">
        <v>289000000</v>
      </c>
      <c r="BF160" s="80">
        <v>300000000</v>
      </c>
      <c r="BG160" s="80">
        <v>0</v>
      </c>
      <c r="BH160" s="80">
        <v>159600361</v>
      </c>
      <c r="BI160" s="80">
        <v>276008288</v>
      </c>
      <c r="BJ160" s="80"/>
      <c r="BK160" s="80">
        <v>0</v>
      </c>
      <c r="BL160" s="80">
        <v>435608649</v>
      </c>
      <c r="BM160" s="74">
        <v>0</v>
      </c>
      <c r="BN160" s="80">
        <v>0</v>
      </c>
      <c r="BO160" s="80">
        <v>0</v>
      </c>
      <c r="BP160" s="133"/>
      <c r="BQ160" s="25">
        <v>0</v>
      </c>
      <c r="BR160" s="82" t="s">
        <v>3348</v>
      </c>
      <c r="BS160" s="82" t="s">
        <v>3263</v>
      </c>
      <c r="BT160" s="134" t="s">
        <v>3349</v>
      </c>
      <c r="BU160" s="26"/>
    </row>
    <row r="161" spans="1:73" ht="54.9" customHeight="1">
      <c r="A161" s="33">
        <v>160</v>
      </c>
      <c r="B161" s="34">
        <v>3</v>
      </c>
      <c r="C161" s="35" t="s">
        <v>544</v>
      </c>
      <c r="D161" s="34">
        <v>1</v>
      </c>
      <c r="E161" s="36" t="s">
        <v>2378</v>
      </c>
      <c r="F161" s="34">
        <v>23</v>
      </c>
      <c r="G161" s="36" t="s">
        <v>3063</v>
      </c>
      <c r="H161" s="37">
        <v>160</v>
      </c>
      <c r="I161" s="36" t="s">
        <v>3350</v>
      </c>
      <c r="J161" s="33">
        <v>2108</v>
      </c>
      <c r="K161" s="36" t="s">
        <v>3343</v>
      </c>
      <c r="L161" s="38" t="s">
        <v>3066</v>
      </c>
      <c r="M161" s="17" t="s">
        <v>37</v>
      </c>
      <c r="N161" s="15">
        <v>21082</v>
      </c>
      <c r="O161" s="17" t="s">
        <v>2504</v>
      </c>
      <c r="P161" s="73">
        <v>60</v>
      </c>
      <c r="Q161" s="18" t="s">
        <v>2383</v>
      </c>
      <c r="R161" s="36" t="s">
        <v>3067</v>
      </c>
      <c r="S161" s="39" t="s">
        <v>3350</v>
      </c>
      <c r="T161" s="18" t="s">
        <v>32</v>
      </c>
      <c r="U161" s="16">
        <v>9</v>
      </c>
      <c r="V161" s="20" t="s">
        <v>3043</v>
      </c>
      <c r="W161" s="38" t="s">
        <v>3068</v>
      </c>
      <c r="X161" s="16" t="s">
        <v>3069</v>
      </c>
      <c r="Y161" s="20" t="s">
        <v>3070</v>
      </c>
      <c r="Z161" s="20">
        <v>12</v>
      </c>
      <c r="AA161" s="20" t="s">
        <v>3071</v>
      </c>
      <c r="AB161" s="20">
        <v>18</v>
      </c>
      <c r="AC161" s="18" t="s">
        <v>240</v>
      </c>
      <c r="AD161" s="79">
        <v>251000000</v>
      </c>
      <c r="AE161" s="136">
        <v>259000000</v>
      </c>
      <c r="AF161" s="136">
        <v>267000000</v>
      </c>
      <c r="AG161" s="136">
        <v>276000000</v>
      </c>
      <c r="AH161" s="79">
        <v>1053000000</v>
      </c>
      <c r="AI161" s="63">
        <v>1</v>
      </c>
      <c r="AJ161" s="64">
        <v>63</v>
      </c>
      <c r="AK161" s="130">
        <v>1.05</v>
      </c>
      <c r="AL161" s="64">
        <v>59</v>
      </c>
      <c r="AM161" s="130">
        <v>0.98333333333333328</v>
      </c>
      <c r="AN161" s="131" t="s">
        <v>2391</v>
      </c>
      <c r="AO161" s="131" t="s">
        <v>2391</v>
      </c>
      <c r="AP161" s="132" t="s">
        <v>2392</v>
      </c>
      <c r="AQ161" s="77">
        <v>30</v>
      </c>
      <c r="AR161" s="77">
        <v>33</v>
      </c>
      <c r="AS161" s="77">
        <v>0</v>
      </c>
      <c r="AT161" s="77">
        <v>0</v>
      </c>
      <c r="AU161" s="77">
        <v>32</v>
      </c>
      <c r="AV161" s="77">
        <v>27</v>
      </c>
      <c r="AW161" s="77">
        <v>0</v>
      </c>
      <c r="AX161" s="76">
        <v>0</v>
      </c>
      <c r="AY161" s="78" t="s">
        <v>2393</v>
      </c>
      <c r="AZ161" s="78" t="s">
        <v>2394</v>
      </c>
      <c r="BA161" s="78" t="s">
        <v>2473</v>
      </c>
      <c r="BB161" s="78"/>
      <c r="BC161" s="137">
        <v>300000000</v>
      </c>
      <c r="BD161" s="137">
        <v>172000000</v>
      </c>
      <c r="BE161" s="80">
        <v>289000000</v>
      </c>
      <c r="BF161" s="80">
        <v>300000000</v>
      </c>
      <c r="BG161" s="80">
        <v>0</v>
      </c>
      <c r="BH161" s="80">
        <v>159600361</v>
      </c>
      <c r="BI161" s="80">
        <v>274550223</v>
      </c>
      <c r="BJ161" s="80"/>
      <c r="BK161" s="80">
        <v>0</v>
      </c>
      <c r="BL161" s="80">
        <v>434150584</v>
      </c>
      <c r="BM161" s="74">
        <v>0</v>
      </c>
      <c r="BN161" s="80">
        <v>0</v>
      </c>
      <c r="BO161" s="80">
        <v>0</v>
      </c>
      <c r="BP161" s="133"/>
      <c r="BQ161" s="25">
        <v>0</v>
      </c>
      <c r="BR161" s="82" t="s">
        <v>3351</v>
      </c>
      <c r="BS161" s="82" t="s">
        <v>3263</v>
      </c>
      <c r="BT161" s="134" t="s">
        <v>3349</v>
      </c>
      <c r="BU161" s="26"/>
    </row>
    <row r="162" spans="1:73" ht="54.9" customHeight="1">
      <c r="A162" s="33">
        <v>161</v>
      </c>
      <c r="B162" s="34">
        <v>3</v>
      </c>
      <c r="C162" s="35" t="s">
        <v>544</v>
      </c>
      <c r="D162" s="34">
        <v>1</v>
      </c>
      <c r="E162" s="36" t="s">
        <v>2378</v>
      </c>
      <c r="F162" s="34">
        <v>24</v>
      </c>
      <c r="G162" s="36" t="s">
        <v>2614</v>
      </c>
      <c r="H162" s="37">
        <v>161</v>
      </c>
      <c r="I162" s="36" t="s">
        <v>3352</v>
      </c>
      <c r="J162" s="33">
        <v>2123</v>
      </c>
      <c r="K162" s="36" t="s">
        <v>3353</v>
      </c>
      <c r="L162" s="38" t="s">
        <v>2629</v>
      </c>
      <c r="M162" s="17" t="s">
        <v>37</v>
      </c>
      <c r="N162" s="15">
        <v>21232</v>
      </c>
      <c r="O162" s="17" t="s">
        <v>2630</v>
      </c>
      <c r="P162" s="73">
        <v>64</v>
      </c>
      <c r="Q162" s="18" t="s">
        <v>2517</v>
      </c>
      <c r="R162" s="36" t="s">
        <v>2631</v>
      </c>
      <c r="S162" s="39" t="s">
        <v>3352</v>
      </c>
      <c r="T162" s="18" t="s">
        <v>32</v>
      </c>
      <c r="U162" s="16">
        <v>7</v>
      </c>
      <c r="V162" s="20" t="s">
        <v>2480</v>
      </c>
      <c r="W162" s="38" t="s">
        <v>2632</v>
      </c>
      <c r="X162" s="16">
        <v>93</v>
      </c>
      <c r="Y162" s="20" t="s">
        <v>153</v>
      </c>
      <c r="Z162" s="20">
        <v>9</v>
      </c>
      <c r="AA162" s="20" t="s">
        <v>2610</v>
      </c>
      <c r="AB162" s="20">
        <v>20</v>
      </c>
      <c r="AC162" s="18" t="s">
        <v>251</v>
      </c>
      <c r="AD162" s="79">
        <v>286000000</v>
      </c>
      <c r="AE162" s="136">
        <v>295000000</v>
      </c>
      <c r="AF162" s="136">
        <v>305000000</v>
      </c>
      <c r="AG162" s="136">
        <v>314000000</v>
      </c>
      <c r="AH162" s="79">
        <v>1200000000</v>
      </c>
      <c r="AI162" s="63">
        <v>1</v>
      </c>
      <c r="AJ162" s="64">
        <v>82</v>
      </c>
      <c r="AK162" s="130">
        <v>1.28125</v>
      </c>
      <c r="AL162" s="64">
        <v>7</v>
      </c>
      <c r="AM162" s="130">
        <v>0.109375</v>
      </c>
      <c r="AN162" s="131" t="s">
        <v>2391</v>
      </c>
      <c r="AO162" s="131" t="s">
        <v>2471</v>
      </c>
      <c r="AP162" s="132" t="s">
        <v>2392</v>
      </c>
      <c r="AQ162" s="77">
        <v>16</v>
      </c>
      <c r="AR162" s="77">
        <v>21</v>
      </c>
      <c r="AS162" s="77">
        <v>45</v>
      </c>
      <c r="AT162" s="77">
        <v>0</v>
      </c>
      <c r="AU162" s="77">
        <v>7</v>
      </c>
      <c r="AV162" s="77">
        <v>0</v>
      </c>
      <c r="AW162" s="77">
        <v>0</v>
      </c>
      <c r="AX162" s="76">
        <v>0</v>
      </c>
      <c r="AY162" s="78" t="s">
        <v>2394</v>
      </c>
      <c r="AZ162" s="78" t="s">
        <v>2394</v>
      </c>
      <c r="BA162" s="78" t="s">
        <v>2394</v>
      </c>
      <c r="BB162" s="78"/>
      <c r="BC162" s="137">
        <v>484000000</v>
      </c>
      <c r="BD162" s="137">
        <v>280000000</v>
      </c>
      <c r="BE162" s="80">
        <v>589086000</v>
      </c>
      <c r="BF162" s="80">
        <v>484000000</v>
      </c>
      <c r="BG162" s="80">
        <v>0</v>
      </c>
      <c r="BH162" s="80">
        <v>266804835</v>
      </c>
      <c r="BI162" s="80">
        <v>589086000</v>
      </c>
      <c r="BJ162" s="80">
        <v>410000000</v>
      </c>
      <c r="BK162" s="80">
        <v>0</v>
      </c>
      <c r="BL162" s="80">
        <v>1265890835</v>
      </c>
      <c r="BM162" s="74">
        <v>390792320</v>
      </c>
      <c r="BN162" s="80">
        <v>266804835</v>
      </c>
      <c r="BO162" s="80">
        <v>555093224</v>
      </c>
      <c r="BP162" s="133">
        <v>390792320</v>
      </c>
      <c r="BQ162" s="25">
        <v>0</v>
      </c>
      <c r="BR162" s="82" t="s">
        <v>3354</v>
      </c>
      <c r="BS162" s="82" t="s">
        <v>3355</v>
      </c>
      <c r="BT162" s="134" t="s">
        <v>3244</v>
      </c>
      <c r="BU162" s="26"/>
    </row>
    <row r="163" spans="1:73" ht="54.9" customHeight="1">
      <c r="A163" s="33">
        <v>162</v>
      </c>
      <c r="B163" s="34">
        <v>3</v>
      </c>
      <c r="C163" s="35" t="s">
        <v>544</v>
      </c>
      <c r="D163" s="34">
        <v>1</v>
      </c>
      <c r="E163" s="36" t="s">
        <v>2378</v>
      </c>
      <c r="F163" s="34">
        <v>24</v>
      </c>
      <c r="G163" s="36" t="s">
        <v>2614</v>
      </c>
      <c r="H163" s="37">
        <v>162</v>
      </c>
      <c r="I163" s="36" t="s">
        <v>3356</v>
      </c>
      <c r="J163" s="34">
        <v>2123</v>
      </c>
      <c r="K163" s="36" t="s">
        <v>3353</v>
      </c>
      <c r="L163" s="38" t="s">
        <v>2617</v>
      </c>
      <c r="M163" s="17" t="s">
        <v>37</v>
      </c>
      <c r="N163" s="15">
        <v>21231</v>
      </c>
      <c r="O163" s="17" t="s">
        <v>2516</v>
      </c>
      <c r="P163" s="73">
        <v>5</v>
      </c>
      <c r="Q163" s="18" t="s">
        <v>2618</v>
      </c>
      <c r="R163" s="36" t="s">
        <v>2619</v>
      </c>
      <c r="S163" s="39" t="s">
        <v>3356</v>
      </c>
      <c r="T163" s="18" t="s">
        <v>32</v>
      </c>
      <c r="U163" s="16">
        <v>8</v>
      </c>
      <c r="V163" s="20" t="s">
        <v>2620</v>
      </c>
      <c r="W163" s="38" t="s">
        <v>2621</v>
      </c>
      <c r="X163" s="16">
        <v>94</v>
      </c>
      <c r="Y163" s="51" t="s">
        <v>183</v>
      </c>
      <c r="Z163" s="20">
        <v>13</v>
      </c>
      <c r="AA163" s="20" t="s">
        <v>2622</v>
      </c>
      <c r="AB163" s="20">
        <v>19</v>
      </c>
      <c r="AC163" s="18" t="s">
        <v>2623</v>
      </c>
      <c r="AD163" s="79">
        <v>209000000</v>
      </c>
      <c r="AE163" s="136">
        <v>215000000</v>
      </c>
      <c r="AF163" s="136">
        <v>222000000</v>
      </c>
      <c r="AG163" s="136">
        <v>229000000</v>
      </c>
      <c r="AH163" s="79">
        <v>875000000</v>
      </c>
      <c r="AI163" s="63">
        <v>1</v>
      </c>
      <c r="AJ163" s="64">
        <v>7</v>
      </c>
      <c r="AK163" s="130">
        <v>1.4</v>
      </c>
      <c r="AL163" s="64">
        <v>7</v>
      </c>
      <c r="AM163" s="130">
        <v>1.4</v>
      </c>
      <c r="AN163" s="131" t="s">
        <v>2391</v>
      </c>
      <c r="AO163" s="131" t="s">
        <v>2391</v>
      </c>
      <c r="AP163" s="132" t="s">
        <v>2392</v>
      </c>
      <c r="AQ163" s="77">
        <v>3</v>
      </c>
      <c r="AR163" s="77">
        <v>2</v>
      </c>
      <c r="AS163" s="77">
        <v>2</v>
      </c>
      <c r="AT163" s="77">
        <v>0</v>
      </c>
      <c r="AU163" s="77">
        <v>6</v>
      </c>
      <c r="AV163" s="77">
        <v>1</v>
      </c>
      <c r="AW163" s="77">
        <v>0</v>
      </c>
      <c r="AX163" s="76">
        <v>0</v>
      </c>
      <c r="AY163" s="78" t="s">
        <v>2393</v>
      </c>
      <c r="AZ163" s="78" t="s">
        <v>2394</v>
      </c>
      <c r="BA163" s="78" t="s">
        <v>2394</v>
      </c>
      <c r="BB163" s="78"/>
      <c r="BC163" s="137">
        <v>300000000</v>
      </c>
      <c r="BD163" s="137">
        <v>200000000</v>
      </c>
      <c r="BE163" s="80">
        <v>285000000</v>
      </c>
      <c r="BF163" s="80">
        <v>300000000</v>
      </c>
      <c r="BG163" s="80">
        <v>0</v>
      </c>
      <c r="BH163" s="80">
        <v>172697286</v>
      </c>
      <c r="BI163" s="80">
        <v>284963543</v>
      </c>
      <c r="BJ163" s="80">
        <v>359200000</v>
      </c>
      <c r="BK163" s="80">
        <v>0</v>
      </c>
      <c r="BL163" s="80">
        <v>816860829</v>
      </c>
      <c r="BM163" s="74">
        <v>184636663</v>
      </c>
      <c r="BN163" s="80">
        <v>704000</v>
      </c>
      <c r="BO163" s="80">
        <v>102367497</v>
      </c>
      <c r="BP163" s="133">
        <v>184636663</v>
      </c>
      <c r="BQ163" s="25">
        <v>0</v>
      </c>
      <c r="BR163" s="82" t="s">
        <v>3357</v>
      </c>
      <c r="BS163" s="82" t="s">
        <v>3358</v>
      </c>
      <c r="BT163" s="134" t="s">
        <v>3359</v>
      </c>
      <c r="BU163" s="26"/>
    </row>
    <row r="164" spans="1:73" ht="54.9" customHeight="1">
      <c r="A164" s="33">
        <v>163</v>
      </c>
      <c r="B164" s="34">
        <v>3</v>
      </c>
      <c r="C164" s="35" t="s">
        <v>544</v>
      </c>
      <c r="D164" s="34">
        <v>2</v>
      </c>
      <c r="E164" s="36" t="s">
        <v>2636</v>
      </c>
      <c r="F164" s="40">
        <v>27</v>
      </c>
      <c r="G164" s="36" t="s">
        <v>2637</v>
      </c>
      <c r="H164" s="37">
        <v>163</v>
      </c>
      <c r="I164" s="36" t="s">
        <v>3360</v>
      </c>
      <c r="J164" s="34">
        <v>2122</v>
      </c>
      <c r="K164" s="36" t="s">
        <v>3361</v>
      </c>
      <c r="L164" s="38" t="s">
        <v>289</v>
      </c>
      <c r="M164" s="17" t="s">
        <v>37</v>
      </c>
      <c r="N164" s="15">
        <v>21221</v>
      </c>
      <c r="O164" s="17" t="s">
        <v>2516</v>
      </c>
      <c r="P164" s="73">
        <v>19</v>
      </c>
      <c r="Q164" s="18" t="s">
        <v>2650</v>
      </c>
      <c r="R164" s="36"/>
      <c r="S164" s="39" t="s">
        <v>3362</v>
      </c>
      <c r="T164" s="18" t="s">
        <v>32</v>
      </c>
      <c r="U164" s="16">
        <v>8</v>
      </c>
      <c r="V164" s="20" t="s">
        <v>2620</v>
      </c>
      <c r="W164" s="38" t="s">
        <v>2651</v>
      </c>
      <c r="X164" s="16">
        <v>94</v>
      </c>
      <c r="Y164" s="20" t="s">
        <v>183</v>
      </c>
      <c r="Z164" s="20">
        <v>17</v>
      </c>
      <c r="AA164" s="20" t="s">
        <v>2645</v>
      </c>
      <c r="AB164" s="20">
        <v>38</v>
      </c>
      <c r="AC164" s="18" t="s">
        <v>2652</v>
      </c>
      <c r="AD164" s="79">
        <v>359000000</v>
      </c>
      <c r="AE164" s="136">
        <v>0</v>
      </c>
      <c r="AF164" s="136">
        <v>0</v>
      </c>
      <c r="AG164" s="136">
        <v>382000000</v>
      </c>
      <c r="AH164" s="79">
        <v>741000000</v>
      </c>
      <c r="AI164" s="63">
        <v>1</v>
      </c>
      <c r="AJ164" s="64">
        <v>19</v>
      </c>
      <c r="AK164" s="130">
        <v>1</v>
      </c>
      <c r="AL164" s="64">
        <v>16</v>
      </c>
      <c r="AM164" s="130">
        <v>0.84210526315789469</v>
      </c>
      <c r="AN164" s="131" t="s">
        <v>2391</v>
      </c>
      <c r="AO164" s="131" t="s">
        <v>2390</v>
      </c>
      <c r="AP164" s="132" t="s">
        <v>2392</v>
      </c>
      <c r="AQ164" s="77">
        <v>19</v>
      </c>
      <c r="AR164" s="77">
        <v>0</v>
      </c>
      <c r="AS164" s="77">
        <v>0</v>
      </c>
      <c r="AT164" s="77">
        <v>0</v>
      </c>
      <c r="AU164" s="77">
        <v>16</v>
      </c>
      <c r="AV164" s="77">
        <v>0</v>
      </c>
      <c r="AW164" s="77">
        <v>0</v>
      </c>
      <c r="AX164" s="76">
        <v>0</v>
      </c>
      <c r="AY164" s="78" t="s">
        <v>2394</v>
      </c>
      <c r="AZ164" s="78" t="s">
        <v>2473</v>
      </c>
      <c r="BA164" s="78" t="s">
        <v>2473</v>
      </c>
      <c r="BB164" s="78"/>
      <c r="BC164" s="137">
        <v>0</v>
      </c>
      <c r="BD164" s="137">
        <v>356000000</v>
      </c>
      <c r="BE164" s="80">
        <v>0</v>
      </c>
      <c r="BF164" s="80">
        <v>0</v>
      </c>
      <c r="BG164" s="80">
        <v>0</v>
      </c>
      <c r="BH164" s="80">
        <v>331901453</v>
      </c>
      <c r="BI164" s="80"/>
      <c r="BJ164" s="80"/>
      <c r="BK164" s="80">
        <v>0</v>
      </c>
      <c r="BL164" s="80">
        <v>331901453</v>
      </c>
      <c r="BM164" s="74">
        <v>0</v>
      </c>
      <c r="BN164" s="80">
        <v>0</v>
      </c>
      <c r="BO164" s="80"/>
      <c r="BP164" s="133"/>
      <c r="BQ164" s="25">
        <v>0</v>
      </c>
      <c r="BR164" s="82" t="s">
        <v>3363</v>
      </c>
      <c r="BS164" s="82" t="s">
        <v>3364</v>
      </c>
      <c r="BT164" s="134" t="s">
        <v>2473</v>
      </c>
      <c r="BU164" s="26"/>
    </row>
    <row r="165" spans="1:73" ht="54.9" customHeight="1">
      <c r="A165" s="41">
        <v>164</v>
      </c>
      <c r="B165" s="40">
        <v>3</v>
      </c>
      <c r="C165" s="42" t="s">
        <v>544</v>
      </c>
      <c r="D165" s="40">
        <v>2</v>
      </c>
      <c r="E165" s="43" t="s">
        <v>2636</v>
      </c>
      <c r="F165" s="40">
        <v>27</v>
      </c>
      <c r="G165" s="36" t="s">
        <v>2637</v>
      </c>
      <c r="H165" s="37">
        <v>164</v>
      </c>
      <c r="I165" s="36" t="s">
        <v>3365</v>
      </c>
      <c r="J165" s="33">
        <v>2122</v>
      </c>
      <c r="K165" s="36" t="s">
        <v>3361</v>
      </c>
      <c r="L165" s="38" t="s">
        <v>286</v>
      </c>
      <c r="M165" s="17" t="s">
        <v>37</v>
      </c>
      <c r="N165" s="15">
        <v>21222</v>
      </c>
      <c r="O165" s="17" t="s">
        <v>2597</v>
      </c>
      <c r="P165" s="73">
        <v>6500</v>
      </c>
      <c r="Q165" s="18" t="s">
        <v>2642</v>
      </c>
      <c r="R165" s="36" t="s">
        <v>2657</v>
      </c>
      <c r="S165" s="39" t="s">
        <v>3365</v>
      </c>
      <c r="T165" s="18" t="s">
        <v>32</v>
      </c>
      <c r="U165" s="16">
        <v>8</v>
      </c>
      <c r="V165" s="20" t="s">
        <v>2620</v>
      </c>
      <c r="W165" s="38" t="s">
        <v>2644</v>
      </c>
      <c r="X165" s="16">
        <v>94</v>
      </c>
      <c r="Y165" s="20" t="s">
        <v>183</v>
      </c>
      <c r="Z165" s="20">
        <v>17</v>
      </c>
      <c r="AA165" s="20" t="s">
        <v>2645</v>
      </c>
      <c r="AB165" s="20">
        <v>40</v>
      </c>
      <c r="AC165" s="18" t="s">
        <v>2658</v>
      </c>
      <c r="AD165" s="79">
        <v>327000000</v>
      </c>
      <c r="AE165" s="136">
        <v>0</v>
      </c>
      <c r="AF165" s="136">
        <v>0</v>
      </c>
      <c r="AG165" s="136">
        <v>347000000</v>
      </c>
      <c r="AH165" s="79">
        <v>674000000</v>
      </c>
      <c r="AI165" s="63">
        <v>1</v>
      </c>
      <c r="AJ165" s="64">
        <v>3250</v>
      </c>
      <c r="AK165" s="130">
        <v>0.5</v>
      </c>
      <c r="AL165" s="64">
        <v>3311</v>
      </c>
      <c r="AM165" s="130">
        <v>0.50938461538461544</v>
      </c>
      <c r="AN165" s="131" t="s">
        <v>2406</v>
      </c>
      <c r="AO165" s="131" t="s">
        <v>2406</v>
      </c>
      <c r="AP165" s="132" t="s">
        <v>2392</v>
      </c>
      <c r="AQ165" s="77">
        <v>3250</v>
      </c>
      <c r="AR165" s="77">
        <v>0</v>
      </c>
      <c r="AS165" s="77">
        <v>0</v>
      </c>
      <c r="AT165" s="77">
        <v>0</v>
      </c>
      <c r="AU165" s="77">
        <v>3311</v>
      </c>
      <c r="AV165" s="77">
        <v>0</v>
      </c>
      <c r="AW165" s="77">
        <v>0</v>
      </c>
      <c r="AX165" s="76">
        <v>0</v>
      </c>
      <c r="AY165" s="78" t="s">
        <v>2393</v>
      </c>
      <c r="AZ165" s="78" t="s">
        <v>2473</v>
      </c>
      <c r="BA165" s="78" t="s">
        <v>2473</v>
      </c>
      <c r="BB165" s="78"/>
      <c r="BC165" s="137">
        <v>0</v>
      </c>
      <c r="BD165" s="137">
        <v>166000000</v>
      </c>
      <c r="BE165" s="80">
        <v>0</v>
      </c>
      <c r="BF165" s="80">
        <v>0</v>
      </c>
      <c r="BG165" s="80">
        <v>0</v>
      </c>
      <c r="BH165" s="80">
        <v>125136480</v>
      </c>
      <c r="BI165" s="80"/>
      <c r="BJ165" s="80"/>
      <c r="BK165" s="80">
        <v>0</v>
      </c>
      <c r="BL165" s="80">
        <v>125136480</v>
      </c>
      <c r="BM165" s="74">
        <v>0</v>
      </c>
      <c r="BN165" s="80">
        <v>2674666</v>
      </c>
      <c r="BO165" s="80"/>
      <c r="BP165" s="133"/>
      <c r="BQ165" s="25">
        <v>0</v>
      </c>
      <c r="BR165" s="82" t="s">
        <v>3366</v>
      </c>
      <c r="BS165" s="82" t="s">
        <v>3364</v>
      </c>
      <c r="BT165" s="134" t="s">
        <v>2473</v>
      </c>
      <c r="BU165" s="26"/>
    </row>
    <row r="166" spans="1:73" ht="54.9" customHeight="1">
      <c r="A166" s="33">
        <v>165</v>
      </c>
      <c r="B166" s="34">
        <v>3</v>
      </c>
      <c r="C166" s="35" t="s">
        <v>544</v>
      </c>
      <c r="D166" s="34">
        <v>2</v>
      </c>
      <c r="E166" s="36" t="s">
        <v>2636</v>
      </c>
      <c r="F166" s="34">
        <v>28</v>
      </c>
      <c r="G166" s="36" t="s">
        <v>2661</v>
      </c>
      <c r="H166" s="37">
        <v>165</v>
      </c>
      <c r="I166" s="36" t="s">
        <v>3367</v>
      </c>
      <c r="J166" s="33">
        <v>2117</v>
      </c>
      <c r="K166" s="36" t="s">
        <v>3368</v>
      </c>
      <c r="L166" s="38" t="s">
        <v>271</v>
      </c>
      <c r="M166" s="17" t="s">
        <v>37</v>
      </c>
      <c r="N166" s="15">
        <v>21171</v>
      </c>
      <c r="O166" s="17" t="s">
        <v>2597</v>
      </c>
      <c r="P166" s="73">
        <v>20</v>
      </c>
      <c r="Q166" s="18" t="s">
        <v>2664</v>
      </c>
      <c r="R166" s="36" t="s">
        <v>2665</v>
      </c>
      <c r="S166" s="39" t="s">
        <v>3367</v>
      </c>
      <c r="T166" s="18" t="s">
        <v>32</v>
      </c>
      <c r="U166" s="16">
        <v>8</v>
      </c>
      <c r="V166" s="20" t="s">
        <v>2620</v>
      </c>
      <c r="W166" s="38" t="s">
        <v>2666</v>
      </c>
      <c r="X166" s="16">
        <v>94</v>
      </c>
      <c r="Y166" s="20" t="s">
        <v>183</v>
      </c>
      <c r="Z166" s="20">
        <v>17</v>
      </c>
      <c r="AA166" s="20" t="s">
        <v>2645</v>
      </c>
      <c r="AB166" s="20">
        <v>41</v>
      </c>
      <c r="AC166" s="18" t="s">
        <v>2667</v>
      </c>
      <c r="AD166" s="79">
        <v>0</v>
      </c>
      <c r="AE166" s="136">
        <v>248000000</v>
      </c>
      <c r="AF166" s="136">
        <v>264000000</v>
      </c>
      <c r="AG166" s="136">
        <v>0</v>
      </c>
      <c r="AH166" s="79">
        <v>512000000</v>
      </c>
      <c r="AI166" s="63">
        <v>1</v>
      </c>
      <c r="AJ166" s="64">
        <v>0</v>
      </c>
      <c r="AK166" s="130">
        <v>0</v>
      </c>
      <c r="AL166" s="64">
        <v>0</v>
      </c>
      <c r="AM166" s="130">
        <v>0</v>
      </c>
      <c r="AN166" s="131" t="s">
        <v>2471</v>
      </c>
      <c r="AO166" s="131" t="s">
        <v>2471</v>
      </c>
      <c r="AP166" s="132" t="s">
        <v>2392</v>
      </c>
      <c r="AQ166" s="77">
        <v>0</v>
      </c>
      <c r="AR166" s="77">
        <v>0</v>
      </c>
      <c r="AS166" s="77">
        <v>0</v>
      </c>
      <c r="AT166" s="77">
        <v>0</v>
      </c>
      <c r="AU166" s="77">
        <v>0</v>
      </c>
      <c r="AV166" s="77">
        <v>0</v>
      </c>
      <c r="AW166" s="77">
        <v>0</v>
      </c>
      <c r="AX166" s="76">
        <v>0</v>
      </c>
      <c r="AY166" s="78" t="s">
        <v>2473</v>
      </c>
      <c r="AZ166" s="78" t="s">
        <v>2473</v>
      </c>
      <c r="BA166" s="78" t="s">
        <v>2473</v>
      </c>
      <c r="BB166" s="78"/>
      <c r="BC166" s="137">
        <v>0</v>
      </c>
      <c r="BD166" s="137">
        <v>0</v>
      </c>
      <c r="BE166" s="80">
        <v>110000000</v>
      </c>
      <c r="BF166" s="80">
        <v>0</v>
      </c>
      <c r="BG166" s="80">
        <v>0</v>
      </c>
      <c r="BH166" s="80"/>
      <c r="BI166" s="80"/>
      <c r="BJ166" s="80"/>
      <c r="BK166" s="80">
        <v>0</v>
      </c>
      <c r="BL166" s="80">
        <v>0</v>
      </c>
      <c r="BM166" s="74">
        <v>0</v>
      </c>
      <c r="BN166" s="80"/>
      <c r="BO166" s="80"/>
      <c r="BP166" s="133"/>
      <c r="BQ166" s="25">
        <v>0</v>
      </c>
      <c r="BR166" s="82" t="s">
        <v>2473</v>
      </c>
      <c r="BS166" s="82" t="s">
        <v>3369</v>
      </c>
      <c r="BT166" s="134" t="s">
        <v>2473</v>
      </c>
      <c r="BU166" s="26"/>
    </row>
    <row r="167" spans="1:73" ht="54.9" customHeight="1">
      <c r="A167" s="33">
        <v>166</v>
      </c>
      <c r="B167" s="34">
        <v>3</v>
      </c>
      <c r="C167" s="35" t="s">
        <v>544</v>
      </c>
      <c r="D167" s="34">
        <v>2</v>
      </c>
      <c r="E167" s="36" t="s">
        <v>2636</v>
      </c>
      <c r="F167" s="34">
        <v>30</v>
      </c>
      <c r="G167" s="36" t="s">
        <v>2670</v>
      </c>
      <c r="H167" s="37">
        <v>166</v>
      </c>
      <c r="I167" s="36" t="s">
        <v>3370</v>
      </c>
      <c r="J167" s="33">
        <v>2159</v>
      </c>
      <c r="K167" s="36" t="s">
        <v>3371</v>
      </c>
      <c r="L167" s="38" t="s">
        <v>2673</v>
      </c>
      <c r="M167" s="17" t="s">
        <v>37</v>
      </c>
      <c r="N167" s="15">
        <v>21592</v>
      </c>
      <c r="O167" s="17" t="s">
        <v>2674</v>
      </c>
      <c r="P167" s="73">
        <v>1</v>
      </c>
      <c r="Q167" s="18" t="s">
        <v>2675</v>
      </c>
      <c r="R167" s="36" t="s">
        <v>2676</v>
      </c>
      <c r="S167" s="39" t="s">
        <v>3370</v>
      </c>
      <c r="T167" s="18" t="s">
        <v>32</v>
      </c>
      <c r="U167" s="16">
        <v>8</v>
      </c>
      <c r="V167" s="20" t="s">
        <v>2620</v>
      </c>
      <c r="W167" s="38" t="s">
        <v>2677</v>
      </c>
      <c r="X167" s="16">
        <v>94</v>
      </c>
      <c r="Y167" s="20" t="s">
        <v>183</v>
      </c>
      <c r="Z167" s="20">
        <v>18</v>
      </c>
      <c r="AA167" s="20" t="s">
        <v>2678</v>
      </c>
      <c r="AB167" s="20">
        <v>43</v>
      </c>
      <c r="AC167" s="18" t="s">
        <v>2679</v>
      </c>
      <c r="AD167" s="79">
        <v>0</v>
      </c>
      <c r="AE167" s="136">
        <v>0</v>
      </c>
      <c r="AF167" s="136">
        <v>323000000</v>
      </c>
      <c r="AG167" s="136">
        <v>0</v>
      </c>
      <c r="AH167" s="79">
        <v>323000000</v>
      </c>
      <c r="AI167" s="63">
        <v>1</v>
      </c>
      <c r="AJ167" s="64">
        <v>1</v>
      </c>
      <c r="AK167" s="130">
        <v>1</v>
      </c>
      <c r="AL167" s="64">
        <v>0</v>
      </c>
      <c r="AM167" s="130">
        <v>0</v>
      </c>
      <c r="AN167" s="131" t="s">
        <v>2391</v>
      </c>
      <c r="AO167" s="131" t="s">
        <v>2471</v>
      </c>
      <c r="AP167" s="132" t="s">
        <v>2392</v>
      </c>
      <c r="AQ167" s="77">
        <v>0</v>
      </c>
      <c r="AR167" s="77">
        <v>0</v>
      </c>
      <c r="AS167" s="77">
        <v>1</v>
      </c>
      <c r="AT167" s="77">
        <v>0</v>
      </c>
      <c r="AU167" s="77">
        <v>0</v>
      </c>
      <c r="AV167" s="77">
        <v>0</v>
      </c>
      <c r="AW167" s="77">
        <v>0</v>
      </c>
      <c r="AX167" s="76">
        <v>0</v>
      </c>
      <c r="AY167" s="78" t="s">
        <v>2473</v>
      </c>
      <c r="AZ167" s="78" t="s">
        <v>2473</v>
      </c>
      <c r="BA167" s="78" t="s">
        <v>2394</v>
      </c>
      <c r="BB167" s="78"/>
      <c r="BC167" s="137">
        <v>927845000</v>
      </c>
      <c r="BD167" s="137">
        <v>0</v>
      </c>
      <c r="BE167" s="80">
        <v>0</v>
      </c>
      <c r="BF167" s="80">
        <v>927845000</v>
      </c>
      <c r="BG167" s="80">
        <v>0</v>
      </c>
      <c r="BH167" s="80"/>
      <c r="BI167" s="80"/>
      <c r="BJ167" s="80">
        <v>370625400</v>
      </c>
      <c r="BK167" s="80">
        <v>0</v>
      </c>
      <c r="BL167" s="80">
        <v>370625400</v>
      </c>
      <c r="BM167" s="74">
        <v>113965398</v>
      </c>
      <c r="BN167" s="80"/>
      <c r="BO167" s="80"/>
      <c r="BP167" s="133">
        <v>113965398</v>
      </c>
      <c r="BQ167" s="25">
        <v>0</v>
      </c>
      <c r="BR167" s="82" t="s">
        <v>2473</v>
      </c>
      <c r="BS167" s="82" t="s">
        <v>3372</v>
      </c>
      <c r="BT167" s="134" t="s">
        <v>3247</v>
      </c>
      <c r="BU167" s="26"/>
    </row>
    <row r="168" spans="1:73" ht="54.9" customHeight="1">
      <c r="A168" s="33">
        <v>167</v>
      </c>
      <c r="B168" s="34">
        <v>3</v>
      </c>
      <c r="C168" s="35" t="s">
        <v>544</v>
      </c>
      <c r="D168" s="34">
        <v>2</v>
      </c>
      <c r="E168" s="36" t="s">
        <v>2636</v>
      </c>
      <c r="F168" s="34">
        <v>30</v>
      </c>
      <c r="G168" s="36" t="s">
        <v>2670</v>
      </c>
      <c r="H168" s="37">
        <v>167</v>
      </c>
      <c r="I168" s="36" t="s">
        <v>3373</v>
      </c>
      <c r="J168" s="33">
        <v>2159</v>
      </c>
      <c r="K168" s="36" t="s">
        <v>3371</v>
      </c>
      <c r="L168" s="38" t="s">
        <v>2683</v>
      </c>
      <c r="M168" s="17" t="s">
        <v>37</v>
      </c>
      <c r="N168" s="15">
        <v>21591</v>
      </c>
      <c r="O168" s="17" t="s">
        <v>2586</v>
      </c>
      <c r="P168" s="73">
        <v>4</v>
      </c>
      <c r="Q168" s="18" t="s">
        <v>2618</v>
      </c>
      <c r="R168" s="36" t="s">
        <v>3374</v>
      </c>
      <c r="S168" s="39" t="s">
        <v>3373</v>
      </c>
      <c r="T168" s="18" t="s">
        <v>32</v>
      </c>
      <c r="U168" s="16">
        <v>8</v>
      </c>
      <c r="V168" s="20" t="s">
        <v>2620</v>
      </c>
      <c r="W168" s="38" t="s">
        <v>2685</v>
      </c>
      <c r="X168" s="16">
        <v>94</v>
      </c>
      <c r="Y168" s="20" t="s">
        <v>183</v>
      </c>
      <c r="Z168" s="20">
        <v>18</v>
      </c>
      <c r="AA168" s="20" t="s">
        <v>2678</v>
      </c>
      <c r="AB168" s="20">
        <v>42</v>
      </c>
      <c r="AC168" s="18" t="s">
        <v>2686</v>
      </c>
      <c r="AD168" s="79">
        <v>329000000</v>
      </c>
      <c r="AE168" s="136">
        <v>0</v>
      </c>
      <c r="AF168" s="136">
        <v>0</v>
      </c>
      <c r="AG168" s="136">
        <v>0</v>
      </c>
      <c r="AH168" s="79">
        <v>329000000</v>
      </c>
      <c r="AI168" s="63">
        <v>1</v>
      </c>
      <c r="AJ168" s="64">
        <v>4</v>
      </c>
      <c r="AK168" s="130">
        <v>1</v>
      </c>
      <c r="AL168" s="64">
        <v>1</v>
      </c>
      <c r="AM168" s="130">
        <v>0.25</v>
      </c>
      <c r="AN168" s="131" t="s">
        <v>2391</v>
      </c>
      <c r="AO168" s="131" t="s">
        <v>2471</v>
      </c>
      <c r="AP168" s="132" t="s">
        <v>2392</v>
      </c>
      <c r="AQ168" s="77">
        <v>4</v>
      </c>
      <c r="AR168" s="77">
        <v>0</v>
      </c>
      <c r="AS168" s="77">
        <v>0</v>
      </c>
      <c r="AT168" s="77">
        <v>0</v>
      </c>
      <c r="AU168" s="77">
        <v>1</v>
      </c>
      <c r="AV168" s="77">
        <v>0</v>
      </c>
      <c r="AW168" s="77">
        <v>0</v>
      </c>
      <c r="AX168" s="76">
        <v>0</v>
      </c>
      <c r="AY168" s="78" t="s">
        <v>2394</v>
      </c>
      <c r="AZ168" s="78" t="s">
        <v>2473</v>
      </c>
      <c r="BA168" s="78" t="s">
        <v>2473</v>
      </c>
      <c r="BB168" s="78"/>
      <c r="BC168" s="137">
        <v>0</v>
      </c>
      <c r="BD168" s="137">
        <v>330000000</v>
      </c>
      <c r="BE168" s="80">
        <v>0</v>
      </c>
      <c r="BF168" s="80">
        <v>0</v>
      </c>
      <c r="BG168" s="80">
        <v>0</v>
      </c>
      <c r="BH168" s="80">
        <v>289741806</v>
      </c>
      <c r="BI168" s="80"/>
      <c r="BJ168" s="80"/>
      <c r="BK168" s="80">
        <v>0</v>
      </c>
      <c r="BL168" s="80">
        <v>289741806</v>
      </c>
      <c r="BM168" s="74">
        <v>0</v>
      </c>
      <c r="BN168" s="80">
        <v>0</v>
      </c>
      <c r="BO168" s="80"/>
      <c r="BP168" s="133"/>
      <c r="BQ168" s="25">
        <v>0</v>
      </c>
      <c r="BR168" s="82" t="s">
        <v>3375</v>
      </c>
      <c r="BS168" s="82" t="s">
        <v>3376</v>
      </c>
      <c r="BT168" s="134" t="s">
        <v>2473</v>
      </c>
      <c r="BU168" s="26"/>
    </row>
    <row r="169" spans="1:73" ht="54.9" customHeight="1">
      <c r="A169" s="33">
        <v>168</v>
      </c>
      <c r="B169" s="34">
        <v>3</v>
      </c>
      <c r="C169" s="35" t="s">
        <v>544</v>
      </c>
      <c r="D169" s="34">
        <v>2</v>
      </c>
      <c r="E169" s="36" t="s">
        <v>2636</v>
      </c>
      <c r="F169" s="34">
        <v>33</v>
      </c>
      <c r="G169" s="36" t="s">
        <v>2689</v>
      </c>
      <c r="H169" s="37">
        <v>168</v>
      </c>
      <c r="I169" s="36" t="s">
        <v>3377</v>
      </c>
      <c r="J169" s="34">
        <v>2138</v>
      </c>
      <c r="K169" s="36" t="s">
        <v>3378</v>
      </c>
      <c r="L169" s="38" t="s">
        <v>64</v>
      </c>
      <c r="M169" s="17" t="s">
        <v>37</v>
      </c>
      <c r="N169" s="15">
        <v>21381</v>
      </c>
      <c r="O169" s="17" t="s">
        <v>2597</v>
      </c>
      <c r="P169" s="73">
        <v>12</v>
      </c>
      <c r="Q169" s="18" t="s">
        <v>2709</v>
      </c>
      <c r="R169" s="36" t="s">
        <v>2710</v>
      </c>
      <c r="S169" s="39" t="s">
        <v>3377</v>
      </c>
      <c r="T169" s="18" t="s">
        <v>32</v>
      </c>
      <c r="U169" s="16">
        <v>6</v>
      </c>
      <c r="V169" s="20" t="s">
        <v>2467</v>
      </c>
      <c r="W169" s="38" t="s">
        <v>2711</v>
      </c>
      <c r="X169" s="16">
        <v>93</v>
      </c>
      <c r="Y169" s="20" t="s">
        <v>153</v>
      </c>
      <c r="Z169" s="20">
        <v>20</v>
      </c>
      <c r="AA169" s="20" t="s">
        <v>2712</v>
      </c>
      <c r="AB169" s="20">
        <v>47</v>
      </c>
      <c r="AC169" s="18" t="s">
        <v>2713</v>
      </c>
      <c r="AD169" s="79">
        <v>562000000</v>
      </c>
      <c r="AE169" s="136">
        <v>595000000</v>
      </c>
      <c r="AF169" s="136">
        <v>1197000000</v>
      </c>
      <c r="AG169" s="136">
        <v>0</v>
      </c>
      <c r="AH169" s="79">
        <v>2354000000</v>
      </c>
      <c r="AI169" s="63">
        <v>1</v>
      </c>
      <c r="AJ169" s="64">
        <v>6</v>
      </c>
      <c r="AK169" s="130">
        <v>0.5</v>
      </c>
      <c r="AL169" s="64">
        <v>6</v>
      </c>
      <c r="AM169" s="130">
        <v>0.5</v>
      </c>
      <c r="AN169" s="131" t="s">
        <v>2406</v>
      </c>
      <c r="AO169" s="131" t="s">
        <v>2406</v>
      </c>
      <c r="AP169" s="132" t="s">
        <v>2392</v>
      </c>
      <c r="AQ169" s="77">
        <v>3</v>
      </c>
      <c r="AR169" s="77">
        <v>3</v>
      </c>
      <c r="AS169" s="77">
        <v>0</v>
      </c>
      <c r="AT169" s="77">
        <v>0</v>
      </c>
      <c r="AU169" s="77">
        <v>4</v>
      </c>
      <c r="AV169" s="77">
        <v>2</v>
      </c>
      <c r="AW169" s="77">
        <v>0</v>
      </c>
      <c r="AX169" s="76">
        <v>0</v>
      </c>
      <c r="AY169" s="78" t="s">
        <v>2393</v>
      </c>
      <c r="AZ169" s="78" t="s">
        <v>2394</v>
      </c>
      <c r="BA169" s="78" t="s">
        <v>2848</v>
      </c>
      <c r="BB169" s="78"/>
      <c r="BC169" s="137">
        <v>1070000000</v>
      </c>
      <c r="BD169" s="137">
        <v>560000000</v>
      </c>
      <c r="BE169" s="80">
        <v>595000000</v>
      </c>
      <c r="BF169" s="80">
        <v>1070000000</v>
      </c>
      <c r="BG169" s="80">
        <v>0</v>
      </c>
      <c r="BH169" s="80">
        <v>488211930</v>
      </c>
      <c r="BI169" s="80">
        <v>584447911</v>
      </c>
      <c r="BJ169" s="80">
        <v>43200000</v>
      </c>
      <c r="BK169" s="80">
        <v>0</v>
      </c>
      <c r="BL169" s="80">
        <v>1115859841</v>
      </c>
      <c r="BM169" s="74">
        <v>22560000</v>
      </c>
      <c r="BN169" s="80">
        <v>0</v>
      </c>
      <c r="BO169" s="80">
        <v>8504857</v>
      </c>
      <c r="BP169" s="133">
        <v>22560000</v>
      </c>
      <c r="BQ169" s="25">
        <v>0</v>
      </c>
      <c r="BR169" s="82" t="s">
        <v>3379</v>
      </c>
      <c r="BS169" s="82" t="s">
        <v>3380</v>
      </c>
      <c r="BT169" s="134" t="s">
        <v>3381</v>
      </c>
      <c r="BU169" s="26"/>
    </row>
    <row r="170" spans="1:73" ht="54.9" customHeight="1">
      <c r="A170" s="33">
        <v>169</v>
      </c>
      <c r="B170" s="34">
        <v>3</v>
      </c>
      <c r="C170" s="35" t="s">
        <v>544</v>
      </c>
      <c r="D170" s="34">
        <v>2</v>
      </c>
      <c r="E170" s="36" t="s">
        <v>2636</v>
      </c>
      <c r="F170" s="34">
        <v>33</v>
      </c>
      <c r="G170" s="36" t="s">
        <v>2689</v>
      </c>
      <c r="H170" s="37">
        <v>169</v>
      </c>
      <c r="I170" s="36" t="s">
        <v>3382</v>
      </c>
      <c r="J170" s="34">
        <v>2138</v>
      </c>
      <c r="K170" s="36" t="s">
        <v>3378</v>
      </c>
      <c r="L170" s="38" t="s">
        <v>2692</v>
      </c>
      <c r="M170" s="17" t="s">
        <v>37</v>
      </c>
      <c r="N170" s="15">
        <v>21382</v>
      </c>
      <c r="O170" s="17" t="s">
        <v>2693</v>
      </c>
      <c r="P170" s="73">
        <v>5000</v>
      </c>
      <c r="Q170" s="18" t="s">
        <v>2694</v>
      </c>
      <c r="R170" s="36" t="s">
        <v>2695</v>
      </c>
      <c r="S170" s="39" t="s">
        <v>3382</v>
      </c>
      <c r="T170" s="18" t="s">
        <v>32</v>
      </c>
      <c r="U170" s="16">
        <v>8</v>
      </c>
      <c r="V170" s="20" t="s">
        <v>2620</v>
      </c>
      <c r="W170" s="38" t="s">
        <v>2696</v>
      </c>
      <c r="X170" s="16">
        <v>94</v>
      </c>
      <c r="Y170" s="51" t="s">
        <v>183</v>
      </c>
      <c r="Z170" s="20">
        <v>19</v>
      </c>
      <c r="AA170" s="20" t="s">
        <v>2697</v>
      </c>
      <c r="AB170" s="20">
        <v>44</v>
      </c>
      <c r="AC170" s="18" t="s">
        <v>2698</v>
      </c>
      <c r="AD170" s="79">
        <v>0</v>
      </c>
      <c r="AE170" s="136">
        <v>251000000</v>
      </c>
      <c r="AF170" s="136">
        <v>0</v>
      </c>
      <c r="AG170" s="136">
        <v>267000000</v>
      </c>
      <c r="AH170" s="79">
        <v>518000000</v>
      </c>
      <c r="AI170" s="63">
        <v>1</v>
      </c>
      <c r="AJ170" s="64">
        <v>1300</v>
      </c>
      <c r="AK170" s="130">
        <v>0.26</v>
      </c>
      <c r="AL170" s="64">
        <v>0</v>
      </c>
      <c r="AM170" s="130">
        <v>0</v>
      </c>
      <c r="AN170" s="131" t="s">
        <v>2471</v>
      </c>
      <c r="AO170" s="131" t="s">
        <v>2471</v>
      </c>
      <c r="AP170" s="132" t="s">
        <v>2392</v>
      </c>
      <c r="AQ170" s="77">
        <v>0</v>
      </c>
      <c r="AR170" s="77">
        <v>1300</v>
      </c>
      <c r="AS170" s="77">
        <v>0</v>
      </c>
      <c r="AT170" s="77">
        <v>0</v>
      </c>
      <c r="AU170" s="77">
        <v>0</v>
      </c>
      <c r="AV170" s="77">
        <v>0</v>
      </c>
      <c r="AW170" s="77">
        <v>0</v>
      </c>
      <c r="AX170" s="76">
        <v>0</v>
      </c>
      <c r="AY170" s="78" t="s">
        <v>2473</v>
      </c>
      <c r="AZ170" s="78" t="s">
        <v>2394</v>
      </c>
      <c r="BA170" s="78" t="s">
        <v>2473</v>
      </c>
      <c r="BB170" s="78"/>
      <c r="BC170" s="137">
        <v>0</v>
      </c>
      <c r="BD170" s="137">
        <v>0</v>
      </c>
      <c r="BE170" s="80">
        <v>240000000</v>
      </c>
      <c r="BF170" s="80">
        <v>0</v>
      </c>
      <c r="BG170" s="80">
        <v>0</v>
      </c>
      <c r="BH170" s="80"/>
      <c r="BI170" s="80">
        <v>240000000</v>
      </c>
      <c r="BJ170" s="80"/>
      <c r="BK170" s="80">
        <v>0</v>
      </c>
      <c r="BL170" s="80">
        <v>240000000</v>
      </c>
      <c r="BM170" s="74">
        <v>0</v>
      </c>
      <c r="BN170" s="80"/>
      <c r="BO170" s="80">
        <v>0</v>
      </c>
      <c r="BP170" s="133"/>
      <c r="BQ170" s="25">
        <v>0</v>
      </c>
      <c r="BR170" s="82" t="s">
        <v>2473</v>
      </c>
      <c r="BS170" s="82" t="s">
        <v>3263</v>
      </c>
      <c r="BT170" s="134" t="s">
        <v>2473</v>
      </c>
      <c r="BU170" s="26"/>
    </row>
    <row r="171" spans="1:73" ht="54.9" customHeight="1">
      <c r="A171" s="33">
        <v>170</v>
      </c>
      <c r="B171" s="34">
        <v>3</v>
      </c>
      <c r="C171" s="35" t="s">
        <v>544</v>
      </c>
      <c r="D171" s="34">
        <v>2</v>
      </c>
      <c r="E171" s="36" t="s">
        <v>2636</v>
      </c>
      <c r="F171" s="38">
        <v>34</v>
      </c>
      <c r="G171" s="36" t="s">
        <v>2717</v>
      </c>
      <c r="H171" s="37">
        <v>170</v>
      </c>
      <c r="I171" s="36" t="s">
        <v>3383</v>
      </c>
      <c r="J171" s="33">
        <v>2074</v>
      </c>
      <c r="K171" s="36" t="s">
        <v>3384</v>
      </c>
      <c r="L171" s="38" t="s">
        <v>192</v>
      </c>
      <c r="M171" s="17" t="s">
        <v>37</v>
      </c>
      <c r="N171" s="15">
        <v>20741</v>
      </c>
      <c r="O171" s="17" t="s">
        <v>2382</v>
      </c>
      <c r="P171" s="73">
        <v>15000</v>
      </c>
      <c r="Q171" s="18" t="s">
        <v>2720</v>
      </c>
      <c r="R171" s="36" t="s">
        <v>2721</v>
      </c>
      <c r="S171" s="39" t="s">
        <v>3383</v>
      </c>
      <c r="T171" s="18" t="s">
        <v>32</v>
      </c>
      <c r="U171" s="16">
        <v>8</v>
      </c>
      <c r="V171" s="20" t="s">
        <v>2620</v>
      </c>
      <c r="W171" s="38" t="s">
        <v>2722</v>
      </c>
      <c r="X171" s="16">
        <v>94</v>
      </c>
      <c r="Y171" s="20" t="s">
        <v>183</v>
      </c>
      <c r="Z171" s="20">
        <v>21</v>
      </c>
      <c r="AA171" s="20" t="s">
        <v>2723</v>
      </c>
      <c r="AB171" s="20">
        <v>48</v>
      </c>
      <c r="AC171" s="27" t="s">
        <v>2724</v>
      </c>
      <c r="AD171" s="79">
        <v>350000000</v>
      </c>
      <c r="AE171" s="136">
        <v>361000000</v>
      </c>
      <c r="AF171" s="136">
        <v>372000000</v>
      </c>
      <c r="AG171" s="136">
        <v>384000000</v>
      </c>
      <c r="AH171" s="79">
        <v>1467000000</v>
      </c>
      <c r="AI171" s="63">
        <v>1</v>
      </c>
      <c r="AJ171" s="64">
        <v>5500</v>
      </c>
      <c r="AK171" s="130">
        <v>0.36666666666666664</v>
      </c>
      <c r="AL171" s="64">
        <v>5373</v>
      </c>
      <c r="AM171" s="130">
        <v>0.35820000000000002</v>
      </c>
      <c r="AN171" s="131" t="s">
        <v>2471</v>
      </c>
      <c r="AO171" s="131" t="s">
        <v>2471</v>
      </c>
      <c r="AP171" s="132" t="s">
        <v>2392</v>
      </c>
      <c r="AQ171" s="77">
        <v>3500</v>
      </c>
      <c r="AR171" s="77">
        <v>2000</v>
      </c>
      <c r="AS171" s="77">
        <v>0</v>
      </c>
      <c r="AT171" s="77">
        <v>0</v>
      </c>
      <c r="AU171" s="77">
        <v>4004</v>
      </c>
      <c r="AV171" s="77">
        <v>1369</v>
      </c>
      <c r="AW171" s="77">
        <v>0</v>
      </c>
      <c r="AX171" s="76">
        <v>0</v>
      </c>
      <c r="AY171" s="78" t="s">
        <v>2393</v>
      </c>
      <c r="AZ171" s="78" t="s">
        <v>2394</v>
      </c>
      <c r="BA171" s="78" t="s">
        <v>2848</v>
      </c>
      <c r="BB171" s="78"/>
      <c r="BC171" s="137">
        <v>530000000</v>
      </c>
      <c r="BD171" s="137">
        <v>336000000</v>
      </c>
      <c r="BE171" s="80">
        <v>200000000</v>
      </c>
      <c r="BF171" s="80">
        <v>530000000</v>
      </c>
      <c r="BG171" s="80">
        <v>0</v>
      </c>
      <c r="BH171" s="80">
        <v>311158345</v>
      </c>
      <c r="BI171" s="80">
        <v>195200000</v>
      </c>
      <c r="BJ171" s="80">
        <v>56100000</v>
      </c>
      <c r="BK171" s="80">
        <v>0</v>
      </c>
      <c r="BL171" s="80">
        <v>562458345</v>
      </c>
      <c r="BM171" s="74">
        <v>29580000</v>
      </c>
      <c r="BN171" s="80">
        <v>27864331</v>
      </c>
      <c r="BO171" s="80">
        <v>47840000</v>
      </c>
      <c r="BP171" s="133">
        <v>29580000</v>
      </c>
      <c r="BQ171" s="25">
        <v>0</v>
      </c>
      <c r="BR171" s="82" t="s">
        <v>3385</v>
      </c>
      <c r="BS171" s="82" t="s">
        <v>3386</v>
      </c>
      <c r="BT171" s="134" t="s">
        <v>3244</v>
      </c>
      <c r="BU171" s="26"/>
    </row>
    <row r="172" spans="1:73" ht="54.9" customHeight="1">
      <c r="A172" s="33">
        <v>171</v>
      </c>
      <c r="B172" s="34">
        <v>3</v>
      </c>
      <c r="C172" s="35" t="s">
        <v>544</v>
      </c>
      <c r="D172" s="34">
        <v>2</v>
      </c>
      <c r="E172" s="36" t="s">
        <v>2636</v>
      </c>
      <c r="F172" s="34">
        <v>37</v>
      </c>
      <c r="G172" s="36" t="s">
        <v>3114</v>
      </c>
      <c r="H172" s="37">
        <v>171</v>
      </c>
      <c r="I172" s="36" t="s">
        <v>3387</v>
      </c>
      <c r="J172" s="33">
        <v>2129</v>
      </c>
      <c r="K172" s="36" t="s">
        <v>3388</v>
      </c>
      <c r="L172" s="38" t="s">
        <v>518</v>
      </c>
      <c r="M172" s="17" t="s">
        <v>37</v>
      </c>
      <c r="N172" s="15">
        <v>21291</v>
      </c>
      <c r="O172" s="17" t="s">
        <v>2891</v>
      </c>
      <c r="P172" s="73">
        <v>4</v>
      </c>
      <c r="Q172" s="18" t="s">
        <v>3117</v>
      </c>
      <c r="R172" s="36" t="s">
        <v>3118</v>
      </c>
      <c r="S172" s="39" t="s">
        <v>3387</v>
      </c>
      <c r="T172" s="18" t="s">
        <v>32</v>
      </c>
      <c r="U172" s="16">
        <v>9</v>
      </c>
      <c r="V172" s="20" t="s">
        <v>3043</v>
      </c>
      <c r="W172" s="38" t="s">
        <v>515</v>
      </c>
      <c r="X172" s="16">
        <v>96</v>
      </c>
      <c r="Y172" s="20" t="s">
        <v>293</v>
      </c>
      <c r="Z172" s="20">
        <v>22</v>
      </c>
      <c r="AA172" s="20" t="s">
        <v>3119</v>
      </c>
      <c r="AB172" s="20">
        <v>49</v>
      </c>
      <c r="AC172" s="18" t="s">
        <v>3120</v>
      </c>
      <c r="AD172" s="79">
        <v>203000000</v>
      </c>
      <c r="AE172" s="136">
        <v>209000000</v>
      </c>
      <c r="AF172" s="136">
        <v>216000000</v>
      </c>
      <c r="AG172" s="136">
        <v>223000000</v>
      </c>
      <c r="AH172" s="79">
        <v>851000000</v>
      </c>
      <c r="AI172" s="63">
        <v>1</v>
      </c>
      <c r="AJ172" s="64">
        <v>1</v>
      </c>
      <c r="AK172" s="130">
        <v>0.25</v>
      </c>
      <c r="AL172" s="64">
        <v>0</v>
      </c>
      <c r="AM172" s="130">
        <v>0</v>
      </c>
      <c r="AN172" s="131" t="s">
        <v>2471</v>
      </c>
      <c r="AO172" s="131" t="s">
        <v>2471</v>
      </c>
      <c r="AP172" s="132" t="s">
        <v>2392</v>
      </c>
      <c r="AQ172" s="77">
        <v>1</v>
      </c>
      <c r="AR172" s="77">
        <v>0</v>
      </c>
      <c r="AS172" s="77">
        <v>0</v>
      </c>
      <c r="AT172" s="77">
        <v>0</v>
      </c>
      <c r="AU172" s="77">
        <v>0</v>
      </c>
      <c r="AV172" s="77">
        <v>0</v>
      </c>
      <c r="AW172" s="77">
        <v>0</v>
      </c>
      <c r="AX172" s="76">
        <v>0</v>
      </c>
      <c r="AY172" s="78" t="s">
        <v>2394</v>
      </c>
      <c r="AZ172" s="78" t="s">
        <v>2473</v>
      </c>
      <c r="BA172" s="78" t="s">
        <v>2473</v>
      </c>
      <c r="BB172" s="78"/>
      <c r="BC172" s="137">
        <v>2200000000</v>
      </c>
      <c r="BD172" s="137">
        <v>206000000</v>
      </c>
      <c r="BE172" s="80">
        <v>240000000</v>
      </c>
      <c r="BF172" s="80">
        <v>2200000000</v>
      </c>
      <c r="BG172" s="80">
        <v>0</v>
      </c>
      <c r="BH172" s="80">
        <v>196289030</v>
      </c>
      <c r="BI172" s="80"/>
      <c r="BJ172" s="80"/>
      <c r="BK172" s="80">
        <v>0</v>
      </c>
      <c r="BL172" s="80">
        <v>196289030</v>
      </c>
      <c r="BM172" s="74">
        <v>0</v>
      </c>
      <c r="BN172" s="80">
        <v>0</v>
      </c>
      <c r="BO172" s="80"/>
      <c r="BP172" s="133"/>
      <c r="BQ172" s="25">
        <v>0</v>
      </c>
      <c r="BR172" s="82" t="s">
        <v>3389</v>
      </c>
      <c r="BS172" s="82" t="s">
        <v>3390</v>
      </c>
      <c r="BT172" s="134" t="s">
        <v>3391</v>
      </c>
      <c r="BU172" s="26"/>
    </row>
    <row r="173" spans="1:73" ht="54.9" customHeight="1">
      <c r="A173" s="33">
        <v>172</v>
      </c>
      <c r="B173" s="34">
        <v>3</v>
      </c>
      <c r="C173" s="35" t="s">
        <v>544</v>
      </c>
      <c r="D173" s="34">
        <v>2</v>
      </c>
      <c r="E173" s="36" t="s">
        <v>2636</v>
      </c>
      <c r="F173" s="34">
        <v>38</v>
      </c>
      <c r="G173" s="36" t="s">
        <v>2728</v>
      </c>
      <c r="H173" s="37">
        <v>172</v>
      </c>
      <c r="I173" s="36" t="s">
        <v>3392</v>
      </c>
      <c r="J173" s="33">
        <v>2131</v>
      </c>
      <c r="K173" s="36" t="s">
        <v>3393</v>
      </c>
      <c r="L173" s="38" t="s">
        <v>2731</v>
      </c>
      <c r="M173" s="17" t="s">
        <v>37</v>
      </c>
      <c r="N173" s="15">
        <v>21311</v>
      </c>
      <c r="O173" s="17" t="s">
        <v>2563</v>
      </c>
      <c r="P173" s="73">
        <v>1200</v>
      </c>
      <c r="Q173" s="18" t="s">
        <v>2401</v>
      </c>
      <c r="R173" s="36" t="s">
        <v>2732</v>
      </c>
      <c r="S173" s="39" t="s">
        <v>3392</v>
      </c>
      <c r="T173" s="18" t="s">
        <v>32</v>
      </c>
      <c r="U173" s="16">
        <v>8</v>
      </c>
      <c r="V173" s="20" t="s">
        <v>2620</v>
      </c>
      <c r="W173" s="38" t="s">
        <v>295</v>
      </c>
      <c r="X173" s="16">
        <v>96</v>
      </c>
      <c r="Y173" s="20" t="s">
        <v>293</v>
      </c>
      <c r="Z173" s="20">
        <v>23</v>
      </c>
      <c r="AA173" s="20" t="s">
        <v>2733</v>
      </c>
      <c r="AB173" s="20">
        <v>50</v>
      </c>
      <c r="AC173" s="18" t="s">
        <v>294</v>
      </c>
      <c r="AD173" s="79">
        <v>271000000</v>
      </c>
      <c r="AE173" s="136">
        <v>279000000</v>
      </c>
      <c r="AF173" s="136">
        <v>288000000</v>
      </c>
      <c r="AG173" s="136">
        <v>297000000</v>
      </c>
      <c r="AH173" s="79">
        <v>1135000000</v>
      </c>
      <c r="AI173" s="63">
        <v>1</v>
      </c>
      <c r="AJ173" s="64">
        <v>1430</v>
      </c>
      <c r="AK173" s="130">
        <v>1.1916666666666667</v>
      </c>
      <c r="AL173" s="64">
        <v>1754</v>
      </c>
      <c r="AM173" s="130">
        <v>1.4616666666666667</v>
      </c>
      <c r="AN173" s="131" t="s">
        <v>2391</v>
      </c>
      <c r="AO173" s="131" t="s">
        <v>2391</v>
      </c>
      <c r="AP173" s="132" t="s">
        <v>2392</v>
      </c>
      <c r="AQ173" s="77">
        <v>300</v>
      </c>
      <c r="AR173" s="77">
        <v>300</v>
      </c>
      <c r="AS173" s="77">
        <v>830</v>
      </c>
      <c r="AT173" s="77">
        <v>0</v>
      </c>
      <c r="AU173" s="77">
        <v>322</v>
      </c>
      <c r="AV173" s="77">
        <v>602</v>
      </c>
      <c r="AW173" s="77">
        <v>830</v>
      </c>
      <c r="AX173" s="76">
        <v>0</v>
      </c>
      <c r="AY173" s="78" t="s">
        <v>2393</v>
      </c>
      <c r="AZ173" s="78" t="s">
        <v>2393</v>
      </c>
      <c r="BA173" s="78" t="s">
        <v>2394</v>
      </c>
      <c r="BB173" s="78"/>
      <c r="BC173" s="137">
        <v>50000000</v>
      </c>
      <c r="BD173" s="137">
        <v>260000000</v>
      </c>
      <c r="BE173" s="80">
        <v>159000000</v>
      </c>
      <c r="BF173" s="80">
        <v>50000000</v>
      </c>
      <c r="BG173" s="80">
        <v>0</v>
      </c>
      <c r="BH173" s="80">
        <v>241699900</v>
      </c>
      <c r="BI173" s="80">
        <v>156660000</v>
      </c>
      <c r="BJ173" s="80">
        <v>49200000</v>
      </c>
      <c r="BK173" s="80">
        <v>0</v>
      </c>
      <c r="BL173" s="80">
        <v>447559900</v>
      </c>
      <c r="BM173" s="74">
        <v>27760000</v>
      </c>
      <c r="BN173" s="80">
        <v>0</v>
      </c>
      <c r="BO173" s="80">
        <v>10140000</v>
      </c>
      <c r="BP173" s="133">
        <v>27760000</v>
      </c>
      <c r="BQ173" s="25">
        <v>0</v>
      </c>
      <c r="BR173" s="82" t="s">
        <v>3394</v>
      </c>
      <c r="BS173" s="82" t="s">
        <v>3395</v>
      </c>
      <c r="BT173" s="134" t="s">
        <v>3247</v>
      </c>
      <c r="BU173" s="26"/>
    </row>
    <row r="174" spans="1:73" ht="54.9" customHeight="1">
      <c r="A174" s="33">
        <v>173</v>
      </c>
      <c r="B174" s="34">
        <v>3</v>
      </c>
      <c r="C174" s="35" t="s">
        <v>544</v>
      </c>
      <c r="D174" s="34">
        <v>2</v>
      </c>
      <c r="E174" s="36" t="s">
        <v>2636</v>
      </c>
      <c r="F174" s="34">
        <v>38</v>
      </c>
      <c r="G174" s="36" t="s">
        <v>2728</v>
      </c>
      <c r="H174" s="37">
        <v>173</v>
      </c>
      <c r="I174" s="36" t="s">
        <v>3396</v>
      </c>
      <c r="J174" s="33">
        <v>2131</v>
      </c>
      <c r="K174" s="36" t="s">
        <v>3393</v>
      </c>
      <c r="L174" s="38" t="s">
        <v>2264</v>
      </c>
      <c r="M174" s="17" t="s">
        <v>37</v>
      </c>
      <c r="N174" s="15">
        <v>21312</v>
      </c>
      <c r="O174" s="17" t="s">
        <v>2586</v>
      </c>
      <c r="P174" s="73">
        <v>3</v>
      </c>
      <c r="Q174" s="18" t="s">
        <v>2618</v>
      </c>
      <c r="R174" s="36" t="s">
        <v>3397</v>
      </c>
      <c r="S174" s="39" t="s">
        <v>3396</v>
      </c>
      <c r="T174" s="18" t="s">
        <v>32</v>
      </c>
      <c r="U174" s="16">
        <v>9</v>
      </c>
      <c r="V174" s="20" t="s">
        <v>3043</v>
      </c>
      <c r="W174" s="38" t="s">
        <v>3125</v>
      </c>
      <c r="X174" s="16">
        <v>96</v>
      </c>
      <c r="Y174" s="20" t="s">
        <v>293</v>
      </c>
      <c r="Z174" s="20">
        <v>24</v>
      </c>
      <c r="AA174" s="20" t="s">
        <v>3126</v>
      </c>
      <c r="AB174" s="20">
        <v>51</v>
      </c>
      <c r="AC174" s="18" t="s">
        <v>2261</v>
      </c>
      <c r="AD174" s="79">
        <v>378000000</v>
      </c>
      <c r="AE174" s="136">
        <v>0</v>
      </c>
      <c r="AF174" s="136">
        <v>402000000</v>
      </c>
      <c r="AG174" s="136">
        <v>0</v>
      </c>
      <c r="AH174" s="79">
        <v>780000000</v>
      </c>
      <c r="AI174" s="63">
        <v>1</v>
      </c>
      <c r="AJ174" s="64">
        <v>1</v>
      </c>
      <c r="AK174" s="130">
        <v>0.33333333333333331</v>
      </c>
      <c r="AL174" s="64">
        <v>1</v>
      </c>
      <c r="AM174" s="130">
        <v>0.33333333333333331</v>
      </c>
      <c r="AN174" s="131" t="s">
        <v>2471</v>
      </c>
      <c r="AO174" s="131" t="s">
        <v>2471</v>
      </c>
      <c r="AP174" s="132" t="s">
        <v>2392</v>
      </c>
      <c r="AQ174" s="77">
        <v>1</v>
      </c>
      <c r="AR174" s="77">
        <v>0</v>
      </c>
      <c r="AS174" s="77">
        <v>0</v>
      </c>
      <c r="AT174" s="77">
        <v>0</v>
      </c>
      <c r="AU174" s="77">
        <v>1</v>
      </c>
      <c r="AV174" s="77">
        <v>0</v>
      </c>
      <c r="AW174" s="77">
        <v>0</v>
      </c>
      <c r="AX174" s="76">
        <v>0</v>
      </c>
      <c r="AY174" s="78" t="s">
        <v>2393</v>
      </c>
      <c r="AZ174" s="78" t="s">
        <v>2848</v>
      </c>
      <c r="BA174" s="78" t="s">
        <v>2473</v>
      </c>
      <c r="BB174" s="78"/>
      <c r="BC174" s="137">
        <v>328000000</v>
      </c>
      <c r="BD174" s="137">
        <v>360000000</v>
      </c>
      <c r="BE174" s="80">
        <v>0</v>
      </c>
      <c r="BF174" s="80">
        <v>328000000</v>
      </c>
      <c r="BG174" s="80">
        <v>0</v>
      </c>
      <c r="BH174" s="80">
        <v>343034787</v>
      </c>
      <c r="BI174" s="80"/>
      <c r="BJ174" s="80">
        <v>14400000</v>
      </c>
      <c r="BK174" s="80">
        <v>0</v>
      </c>
      <c r="BL174" s="80">
        <v>357434787</v>
      </c>
      <c r="BM174" s="74">
        <v>14400000</v>
      </c>
      <c r="BN174" s="80">
        <v>0</v>
      </c>
      <c r="BO174" s="80"/>
      <c r="BP174" s="133">
        <v>14400000</v>
      </c>
      <c r="BQ174" s="25">
        <v>0</v>
      </c>
      <c r="BR174" s="82" t="s">
        <v>3398</v>
      </c>
      <c r="BS174" s="82" t="s">
        <v>3399</v>
      </c>
      <c r="BT174" s="134" t="s">
        <v>3400</v>
      </c>
      <c r="BU174" s="26"/>
    </row>
    <row r="175" spans="1:73" ht="54.9" customHeight="1">
      <c r="A175" s="33">
        <v>174</v>
      </c>
      <c r="B175" s="34">
        <v>3</v>
      </c>
      <c r="C175" s="35" t="s">
        <v>544</v>
      </c>
      <c r="D175" s="34">
        <v>3</v>
      </c>
      <c r="E175" s="36" t="s">
        <v>2737</v>
      </c>
      <c r="F175" s="34">
        <v>39</v>
      </c>
      <c r="G175" s="36" t="s">
        <v>2738</v>
      </c>
      <c r="H175" s="37">
        <v>174</v>
      </c>
      <c r="I175" s="36" t="s">
        <v>3401</v>
      </c>
      <c r="J175" s="33">
        <v>2187</v>
      </c>
      <c r="K175" s="36" t="s">
        <v>3402</v>
      </c>
      <c r="L175" s="20" t="s">
        <v>2741</v>
      </c>
      <c r="M175" s="17" t="s">
        <v>37</v>
      </c>
      <c r="N175" s="15">
        <v>21871</v>
      </c>
      <c r="O175" s="17" t="s">
        <v>2504</v>
      </c>
      <c r="P175" s="73">
        <v>500</v>
      </c>
      <c r="Q175" s="18" t="s">
        <v>2401</v>
      </c>
      <c r="R175" s="36" t="s">
        <v>2742</v>
      </c>
      <c r="S175" s="39" t="s">
        <v>3401</v>
      </c>
      <c r="T175" s="18" t="s">
        <v>32</v>
      </c>
      <c r="U175" s="16">
        <v>7</v>
      </c>
      <c r="V175" s="20" t="s">
        <v>2480</v>
      </c>
      <c r="W175" s="38" t="s">
        <v>2743</v>
      </c>
      <c r="X175" s="16">
        <v>85</v>
      </c>
      <c r="Y175" s="20" t="s">
        <v>142</v>
      </c>
      <c r="Z175" s="20">
        <v>25</v>
      </c>
      <c r="AA175" s="20" t="s">
        <v>2744</v>
      </c>
      <c r="AB175" s="20">
        <v>52</v>
      </c>
      <c r="AC175" s="18" t="s">
        <v>2745</v>
      </c>
      <c r="AD175" s="79">
        <v>0</v>
      </c>
      <c r="AE175" s="136">
        <v>212000000</v>
      </c>
      <c r="AF175" s="136">
        <v>0</v>
      </c>
      <c r="AG175" s="136">
        <v>225000000</v>
      </c>
      <c r="AH175" s="79">
        <v>437000000</v>
      </c>
      <c r="AI175" s="63">
        <v>1</v>
      </c>
      <c r="AJ175" s="64">
        <v>250</v>
      </c>
      <c r="AK175" s="130">
        <v>0.5</v>
      </c>
      <c r="AL175" s="64">
        <v>260</v>
      </c>
      <c r="AM175" s="130">
        <v>0.52</v>
      </c>
      <c r="AN175" s="131" t="s">
        <v>2406</v>
      </c>
      <c r="AO175" s="131" t="s">
        <v>2406</v>
      </c>
      <c r="AP175" s="132" t="s">
        <v>2392</v>
      </c>
      <c r="AQ175" s="77">
        <v>0</v>
      </c>
      <c r="AR175" s="77">
        <v>250</v>
      </c>
      <c r="AS175" s="77">
        <v>0</v>
      </c>
      <c r="AT175" s="77">
        <v>0</v>
      </c>
      <c r="AU175" s="77">
        <v>0</v>
      </c>
      <c r="AV175" s="77">
        <v>260</v>
      </c>
      <c r="AW175" s="77">
        <v>0</v>
      </c>
      <c r="AX175" s="76">
        <v>0</v>
      </c>
      <c r="AY175" s="78" t="s">
        <v>2473</v>
      </c>
      <c r="AZ175" s="78" t="s">
        <v>2393</v>
      </c>
      <c r="BA175" s="78" t="s">
        <v>2473</v>
      </c>
      <c r="BB175" s="78"/>
      <c r="BC175" s="137">
        <v>0</v>
      </c>
      <c r="BD175" s="137">
        <v>0</v>
      </c>
      <c r="BE175" s="80">
        <v>120000000</v>
      </c>
      <c r="BF175" s="80">
        <v>0</v>
      </c>
      <c r="BG175" s="80">
        <v>0</v>
      </c>
      <c r="BH175" s="80"/>
      <c r="BI175" s="80">
        <v>116853029</v>
      </c>
      <c r="BJ175" s="80"/>
      <c r="BK175" s="80">
        <v>0</v>
      </c>
      <c r="BL175" s="80">
        <v>116853029</v>
      </c>
      <c r="BM175" s="74">
        <v>0</v>
      </c>
      <c r="BN175" s="80"/>
      <c r="BO175" s="80">
        <v>0</v>
      </c>
      <c r="BP175" s="133"/>
      <c r="BQ175" s="25">
        <v>0</v>
      </c>
      <c r="BR175" s="82" t="s">
        <v>2473</v>
      </c>
      <c r="BS175" s="82" t="s">
        <v>3263</v>
      </c>
      <c r="BT175" s="134" t="s">
        <v>2473</v>
      </c>
      <c r="BU175" s="26"/>
    </row>
    <row r="176" spans="1:73" ht="54.9" customHeight="1">
      <c r="A176" s="33">
        <v>175</v>
      </c>
      <c r="B176" s="34">
        <v>3</v>
      </c>
      <c r="C176" s="35" t="s">
        <v>544</v>
      </c>
      <c r="D176" s="34">
        <v>3</v>
      </c>
      <c r="E176" s="36" t="s">
        <v>2737</v>
      </c>
      <c r="F176" s="34">
        <v>40</v>
      </c>
      <c r="G176" s="36" t="s">
        <v>2749</v>
      </c>
      <c r="H176" s="37">
        <v>175</v>
      </c>
      <c r="I176" s="36" t="s">
        <v>3403</v>
      </c>
      <c r="J176" s="33">
        <v>2161</v>
      </c>
      <c r="K176" s="36" t="s">
        <v>3404</v>
      </c>
      <c r="L176" s="38" t="s">
        <v>2752</v>
      </c>
      <c r="M176" s="17" t="s">
        <v>37</v>
      </c>
      <c r="N176" s="15">
        <v>21611</v>
      </c>
      <c r="O176" s="17" t="s">
        <v>2563</v>
      </c>
      <c r="P176" s="73">
        <v>1020</v>
      </c>
      <c r="Q176" s="18" t="s">
        <v>2401</v>
      </c>
      <c r="R176" s="36" t="s">
        <v>2753</v>
      </c>
      <c r="S176" s="39" t="s">
        <v>3403</v>
      </c>
      <c r="T176" s="18" t="s">
        <v>32</v>
      </c>
      <c r="U176" s="16">
        <v>7</v>
      </c>
      <c r="V176" s="20" t="s">
        <v>2480</v>
      </c>
      <c r="W176" s="38" t="s">
        <v>2754</v>
      </c>
      <c r="X176" s="16">
        <v>100</v>
      </c>
      <c r="Y176" s="51" t="s">
        <v>45</v>
      </c>
      <c r="Z176" s="20">
        <v>26</v>
      </c>
      <c r="AA176" s="20" t="s">
        <v>2755</v>
      </c>
      <c r="AB176" s="20">
        <v>53</v>
      </c>
      <c r="AC176" s="18" t="s">
        <v>2756</v>
      </c>
      <c r="AD176" s="79">
        <v>366000000</v>
      </c>
      <c r="AE176" s="136">
        <v>0</v>
      </c>
      <c r="AF176" s="136">
        <v>0</v>
      </c>
      <c r="AG176" s="136">
        <v>389000000</v>
      </c>
      <c r="AH176" s="79">
        <v>755000000</v>
      </c>
      <c r="AI176" s="63">
        <v>1</v>
      </c>
      <c r="AJ176" s="64">
        <v>510</v>
      </c>
      <c r="AK176" s="130">
        <v>0.5</v>
      </c>
      <c r="AL176" s="64">
        <v>246</v>
      </c>
      <c r="AM176" s="130">
        <v>0.2411764705882353</v>
      </c>
      <c r="AN176" s="131" t="s">
        <v>2406</v>
      </c>
      <c r="AO176" s="131" t="s">
        <v>2471</v>
      </c>
      <c r="AP176" s="132" t="s">
        <v>2392</v>
      </c>
      <c r="AQ176" s="77">
        <v>510</v>
      </c>
      <c r="AR176" s="77">
        <v>0</v>
      </c>
      <c r="AS176" s="77">
        <v>0</v>
      </c>
      <c r="AT176" s="77">
        <v>0</v>
      </c>
      <c r="AU176" s="77">
        <v>246</v>
      </c>
      <c r="AV176" s="77">
        <v>0</v>
      </c>
      <c r="AW176" s="77">
        <v>0</v>
      </c>
      <c r="AX176" s="76">
        <v>0</v>
      </c>
      <c r="AY176" s="78" t="s">
        <v>2394</v>
      </c>
      <c r="AZ176" s="78" t="s">
        <v>2473</v>
      </c>
      <c r="BA176" s="78" t="s">
        <v>2473</v>
      </c>
      <c r="BB176" s="78"/>
      <c r="BC176" s="137">
        <v>0</v>
      </c>
      <c r="BD176" s="137">
        <v>350000000</v>
      </c>
      <c r="BE176" s="80">
        <v>0</v>
      </c>
      <c r="BF176" s="80">
        <v>0</v>
      </c>
      <c r="BG176" s="80">
        <v>0</v>
      </c>
      <c r="BH176" s="80">
        <v>326014000</v>
      </c>
      <c r="BI176" s="80"/>
      <c r="BJ176" s="80"/>
      <c r="BK176" s="80">
        <v>0</v>
      </c>
      <c r="BL176" s="80">
        <v>326014000</v>
      </c>
      <c r="BM176" s="74">
        <v>0</v>
      </c>
      <c r="BN176" s="80">
        <v>0</v>
      </c>
      <c r="BO176" s="80"/>
      <c r="BP176" s="133"/>
      <c r="BQ176" s="25">
        <v>0</v>
      </c>
      <c r="BR176" s="82" t="s">
        <v>3280</v>
      </c>
      <c r="BS176" s="82" t="s">
        <v>3405</v>
      </c>
      <c r="BT176" s="134" t="s">
        <v>2473</v>
      </c>
      <c r="BU176" s="26"/>
    </row>
    <row r="177" spans="1:73" ht="54.9" customHeight="1">
      <c r="A177" s="33">
        <v>176</v>
      </c>
      <c r="B177" s="34">
        <v>3</v>
      </c>
      <c r="C177" s="35" t="s">
        <v>544</v>
      </c>
      <c r="D177" s="34">
        <v>3</v>
      </c>
      <c r="E177" s="36" t="s">
        <v>2737</v>
      </c>
      <c r="F177" s="34">
        <v>40</v>
      </c>
      <c r="G177" s="36" t="s">
        <v>2749</v>
      </c>
      <c r="H177" s="37">
        <v>176</v>
      </c>
      <c r="I177" s="36" t="s">
        <v>3406</v>
      </c>
      <c r="J177" s="33">
        <v>2161</v>
      </c>
      <c r="K177" s="36" t="s">
        <v>3404</v>
      </c>
      <c r="L177" s="38" t="s">
        <v>51</v>
      </c>
      <c r="M177" s="17" t="s">
        <v>37</v>
      </c>
      <c r="N177" s="15">
        <v>21612</v>
      </c>
      <c r="O177" s="17" t="s">
        <v>2504</v>
      </c>
      <c r="P177" s="73">
        <v>1800</v>
      </c>
      <c r="Q177" s="18" t="s">
        <v>2401</v>
      </c>
      <c r="R177" s="36" t="s">
        <v>2761</v>
      </c>
      <c r="S177" s="39" t="s">
        <v>3406</v>
      </c>
      <c r="T177" s="18" t="s">
        <v>32</v>
      </c>
      <c r="U177" s="16">
        <v>7</v>
      </c>
      <c r="V177" s="20" t="s">
        <v>2480</v>
      </c>
      <c r="W177" s="38" t="s">
        <v>2762</v>
      </c>
      <c r="X177" s="16">
        <v>100</v>
      </c>
      <c r="Y177" s="51" t="s">
        <v>45</v>
      </c>
      <c r="Z177" s="20">
        <v>27</v>
      </c>
      <c r="AA177" s="20" t="s">
        <v>2763</v>
      </c>
      <c r="AB177" s="20">
        <v>54</v>
      </c>
      <c r="AC177" s="18" t="s">
        <v>46</v>
      </c>
      <c r="AD177" s="79">
        <v>316000000</v>
      </c>
      <c r="AE177" s="136">
        <v>326000000</v>
      </c>
      <c r="AF177" s="136">
        <v>336000000</v>
      </c>
      <c r="AG177" s="136">
        <v>347000000</v>
      </c>
      <c r="AH177" s="79">
        <v>1325000000</v>
      </c>
      <c r="AI177" s="63">
        <v>1</v>
      </c>
      <c r="AJ177" s="64">
        <v>2189</v>
      </c>
      <c r="AK177" s="130">
        <v>1.2161111111111111</v>
      </c>
      <c r="AL177" s="64">
        <v>842</v>
      </c>
      <c r="AM177" s="130">
        <v>0.46777777777777779</v>
      </c>
      <c r="AN177" s="131" t="s">
        <v>2391</v>
      </c>
      <c r="AO177" s="131" t="s">
        <v>2406</v>
      </c>
      <c r="AP177" s="132" t="s">
        <v>2392</v>
      </c>
      <c r="AQ177" s="77">
        <v>1289</v>
      </c>
      <c r="AR177" s="77">
        <v>450</v>
      </c>
      <c r="AS177" s="77">
        <v>450</v>
      </c>
      <c r="AT177" s="77">
        <v>0</v>
      </c>
      <c r="AU177" s="77">
        <v>642</v>
      </c>
      <c r="AV177" s="77">
        <v>200</v>
      </c>
      <c r="AW177" s="77">
        <v>0</v>
      </c>
      <c r="AX177" s="76">
        <v>0</v>
      </c>
      <c r="AY177" s="78" t="s">
        <v>2394</v>
      </c>
      <c r="AZ177" s="78" t="s">
        <v>2394</v>
      </c>
      <c r="BA177" s="78" t="s">
        <v>2394</v>
      </c>
      <c r="BB177" s="78"/>
      <c r="BC177" s="137">
        <v>351000000</v>
      </c>
      <c r="BD177" s="137">
        <v>310000000</v>
      </c>
      <c r="BE177" s="80">
        <v>366000000</v>
      </c>
      <c r="BF177" s="80">
        <v>351000000</v>
      </c>
      <c r="BG177" s="80">
        <v>0</v>
      </c>
      <c r="BH177" s="80">
        <v>291785198</v>
      </c>
      <c r="BI177" s="80">
        <v>366000000</v>
      </c>
      <c r="BJ177" s="80">
        <v>262541600</v>
      </c>
      <c r="BK177" s="80">
        <v>0</v>
      </c>
      <c r="BL177" s="80">
        <v>920326798</v>
      </c>
      <c r="BM177" s="74">
        <v>0</v>
      </c>
      <c r="BN177" s="80">
        <v>49117040</v>
      </c>
      <c r="BO177" s="80">
        <v>109800000</v>
      </c>
      <c r="BP177" s="133">
        <v>0</v>
      </c>
      <c r="BQ177" s="25">
        <v>0</v>
      </c>
      <c r="BR177" s="82" t="s">
        <v>3407</v>
      </c>
      <c r="BS177" s="82" t="s">
        <v>3408</v>
      </c>
      <c r="BT177" s="134" t="s">
        <v>3409</v>
      </c>
      <c r="BU177" s="26"/>
    </row>
    <row r="178" spans="1:73" ht="54.9" customHeight="1">
      <c r="A178" s="33">
        <v>177</v>
      </c>
      <c r="B178" s="34">
        <v>3</v>
      </c>
      <c r="C178" s="35" t="s">
        <v>544</v>
      </c>
      <c r="D178" s="34">
        <v>3</v>
      </c>
      <c r="E178" s="36" t="s">
        <v>2737</v>
      </c>
      <c r="F178" s="34">
        <v>43</v>
      </c>
      <c r="G178" s="36" t="s">
        <v>2766</v>
      </c>
      <c r="H178" s="37">
        <v>177</v>
      </c>
      <c r="I178" s="36" t="s">
        <v>3410</v>
      </c>
      <c r="J178" s="33">
        <v>2128</v>
      </c>
      <c r="K178" s="36" t="s">
        <v>3411</v>
      </c>
      <c r="L178" s="38" t="s">
        <v>2769</v>
      </c>
      <c r="M178" s="17" t="s">
        <v>37</v>
      </c>
      <c r="N178" s="15">
        <v>21281</v>
      </c>
      <c r="O178" s="17" t="s">
        <v>2516</v>
      </c>
      <c r="P178" s="73">
        <v>4</v>
      </c>
      <c r="Q178" s="18" t="s">
        <v>2770</v>
      </c>
      <c r="R178" s="36" t="s">
        <v>2771</v>
      </c>
      <c r="S178" s="39" t="s">
        <v>2767</v>
      </c>
      <c r="T178" s="18" t="s">
        <v>32</v>
      </c>
      <c r="U178" s="16">
        <v>7</v>
      </c>
      <c r="V178" s="20" t="s">
        <v>2480</v>
      </c>
      <c r="W178" s="38" t="s">
        <v>2772</v>
      </c>
      <c r="X178" s="16">
        <v>102</v>
      </c>
      <c r="Y178" s="20" t="s">
        <v>28</v>
      </c>
      <c r="Z178" s="20">
        <v>27</v>
      </c>
      <c r="AA178" s="20" t="s">
        <v>2763</v>
      </c>
      <c r="AB178" s="20">
        <v>55</v>
      </c>
      <c r="AC178" s="18" t="s">
        <v>2773</v>
      </c>
      <c r="AD178" s="79">
        <v>0</v>
      </c>
      <c r="AE178" s="136">
        <v>311000000</v>
      </c>
      <c r="AF178" s="136">
        <v>0</v>
      </c>
      <c r="AG178" s="136">
        <v>331000000</v>
      </c>
      <c r="AH178" s="79">
        <v>642000000</v>
      </c>
      <c r="AI178" s="63">
        <v>1</v>
      </c>
      <c r="AJ178" s="64">
        <v>2.75</v>
      </c>
      <c r="AK178" s="130">
        <v>0.6875</v>
      </c>
      <c r="AL178" s="64">
        <v>2.75</v>
      </c>
      <c r="AM178" s="130">
        <v>0.6875</v>
      </c>
      <c r="AN178" s="131" t="s">
        <v>2406</v>
      </c>
      <c r="AO178" s="131" t="s">
        <v>2406</v>
      </c>
      <c r="AP178" s="132" t="s">
        <v>2392</v>
      </c>
      <c r="AQ178" s="77">
        <v>1</v>
      </c>
      <c r="AR178" s="77">
        <v>1</v>
      </c>
      <c r="AS178" s="77">
        <v>0.75</v>
      </c>
      <c r="AT178" s="77">
        <v>0</v>
      </c>
      <c r="AU178" s="77">
        <v>1</v>
      </c>
      <c r="AV178" s="77">
        <v>1</v>
      </c>
      <c r="AW178" s="77">
        <v>0.75</v>
      </c>
      <c r="AX178" s="76">
        <v>0</v>
      </c>
      <c r="AY178" s="78" t="s">
        <v>2393</v>
      </c>
      <c r="AZ178" s="78" t="s">
        <v>2393</v>
      </c>
      <c r="BA178" s="78" t="s">
        <v>2394</v>
      </c>
      <c r="BB178" s="78"/>
      <c r="BC178" s="137">
        <v>880000000</v>
      </c>
      <c r="BD178" s="137">
        <v>247000000</v>
      </c>
      <c r="BE178" s="80">
        <v>454550000</v>
      </c>
      <c r="BF178" s="80">
        <v>880000000</v>
      </c>
      <c r="BG178" s="80">
        <v>0</v>
      </c>
      <c r="BH178" s="80">
        <v>256872534</v>
      </c>
      <c r="BI178" s="80">
        <v>494068750</v>
      </c>
      <c r="BJ178" s="80">
        <v>1040871700</v>
      </c>
      <c r="BK178" s="80">
        <v>0</v>
      </c>
      <c r="BL178" s="80">
        <v>1791812984</v>
      </c>
      <c r="BM178" s="74">
        <v>722991712</v>
      </c>
      <c r="BN178" s="80">
        <v>202241189</v>
      </c>
      <c r="BO178" s="80">
        <v>384402085</v>
      </c>
      <c r="BP178" s="133">
        <v>722991712</v>
      </c>
      <c r="BQ178" s="25">
        <v>0</v>
      </c>
      <c r="BR178" s="82" t="s">
        <v>2473</v>
      </c>
      <c r="BS178" s="82" t="s">
        <v>3412</v>
      </c>
      <c r="BT178" s="134" t="s">
        <v>3247</v>
      </c>
      <c r="BU178" s="26"/>
    </row>
    <row r="179" spans="1:73" ht="54.9" customHeight="1">
      <c r="A179" s="33">
        <v>178</v>
      </c>
      <c r="B179" s="34">
        <v>3</v>
      </c>
      <c r="C179" s="35" t="s">
        <v>544</v>
      </c>
      <c r="D179" s="34">
        <v>3</v>
      </c>
      <c r="E179" s="36" t="s">
        <v>2737</v>
      </c>
      <c r="F179" s="34">
        <v>45</v>
      </c>
      <c r="G179" s="36" t="s">
        <v>2777</v>
      </c>
      <c r="H179" s="37">
        <v>178</v>
      </c>
      <c r="I179" s="36" t="s">
        <v>3413</v>
      </c>
      <c r="J179" s="33">
        <v>2130</v>
      </c>
      <c r="K179" s="36" t="s">
        <v>3414</v>
      </c>
      <c r="L179" s="38" t="s">
        <v>2780</v>
      </c>
      <c r="M179" s="17" t="s">
        <v>37</v>
      </c>
      <c r="N179" s="15">
        <v>21303</v>
      </c>
      <c r="O179" s="17" t="s">
        <v>2586</v>
      </c>
      <c r="P179" s="73">
        <v>2</v>
      </c>
      <c r="Q179" s="18" t="s">
        <v>2781</v>
      </c>
      <c r="R179" s="36" t="s">
        <v>2782</v>
      </c>
      <c r="S179" s="39" t="s">
        <v>3413</v>
      </c>
      <c r="T179" s="18" t="s">
        <v>32</v>
      </c>
      <c r="U179" s="16">
        <v>7</v>
      </c>
      <c r="V179" s="20" t="s">
        <v>2480</v>
      </c>
      <c r="W179" s="38" t="s">
        <v>2783</v>
      </c>
      <c r="X179" s="16">
        <v>98</v>
      </c>
      <c r="Y179" s="20" t="s">
        <v>91</v>
      </c>
      <c r="Z179" s="20">
        <v>28</v>
      </c>
      <c r="AA179" s="20" t="s">
        <v>2784</v>
      </c>
      <c r="AB179" s="20">
        <v>60</v>
      </c>
      <c r="AC179" s="18" t="s">
        <v>2785</v>
      </c>
      <c r="AD179" s="79">
        <v>0</v>
      </c>
      <c r="AE179" s="136">
        <v>411000000</v>
      </c>
      <c r="AF179" s="136">
        <v>0</v>
      </c>
      <c r="AG179" s="136">
        <v>0</v>
      </c>
      <c r="AH179" s="79">
        <v>411000000</v>
      </c>
      <c r="AI179" s="63">
        <v>1</v>
      </c>
      <c r="AJ179" s="64">
        <v>2</v>
      </c>
      <c r="AK179" s="130">
        <v>1</v>
      </c>
      <c r="AL179" s="64">
        <v>2</v>
      </c>
      <c r="AM179" s="130">
        <v>1</v>
      </c>
      <c r="AN179" s="131" t="s">
        <v>2391</v>
      </c>
      <c r="AO179" s="131" t="s">
        <v>2391</v>
      </c>
      <c r="AP179" s="132" t="s">
        <v>2392</v>
      </c>
      <c r="AQ179" s="77">
        <v>0</v>
      </c>
      <c r="AR179" s="77">
        <v>2</v>
      </c>
      <c r="AS179" s="77">
        <v>0</v>
      </c>
      <c r="AT179" s="77">
        <v>0</v>
      </c>
      <c r="AU179" s="77">
        <v>0</v>
      </c>
      <c r="AV179" s="77">
        <v>2</v>
      </c>
      <c r="AW179" s="77">
        <v>0</v>
      </c>
      <c r="AX179" s="76">
        <v>0</v>
      </c>
      <c r="AY179" s="78" t="s">
        <v>2473</v>
      </c>
      <c r="AZ179" s="78" t="s">
        <v>2393</v>
      </c>
      <c r="BA179" s="78" t="s">
        <v>2473</v>
      </c>
      <c r="BB179" s="78"/>
      <c r="BC179" s="137">
        <v>0</v>
      </c>
      <c r="BD179" s="137">
        <v>0</v>
      </c>
      <c r="BE179" s="80">
        <v>411000000</v>
      </c>
      <c r="BF179" s="80">
        <v>0</v>
      </c>
      <c r="BG179" s="80">
        <v>0</v>
      </c>
      <c r="BH179" s="80"/>
      <c r="BI179" s="80">
        <v>311007500</v>
      </c>
      <c r="BJ179" s="80"/>
      <c r="BK179" s="80">
        <v>0</v>
      </c>
      <c r="BL179" s="80">
        <v>311007500</v>
      </c>
      <c r="BM179" s="74">
        <v>0</v>
      </c>
      <c r="BN179" s="80"/>
      <c r="BO179" s="80">
        <v>95659865.5</v>
      </c>
      <c r="BP179" s="133"/>
      <c r="BQ179" s="25">
        <v>0</v>
      </c>
      <c r="BR179" s="82" t="s">
        <v>2473</v>
      </c>
      <c r="BS179" s="82" t="s">
        <v>3415</v>
      </c>
      <c r="BT179" s="134" t="s">
        <v>3416</v>
      </c>
      <c r="BU179" s="26"/>
    </row>
    <row r="180" spans="1:73" ht="54.9" customHeight="1">
      <c r="A180" s="33">
        <v>179</v>
      </c>
      <c r="B180" s="34">
        <v>3</v>
      </c>
      <c r="C180" s="35" t="s">
        <v>544</v>
      </c>
      <c r="D180" s="34">
        <v>3</v>
      </c>
      <c r="E180" s="36" t="s">
        <v>2737</v>
      </c>
      <c r="F180" s="34">
        <v>45</v>
      </c>
      <c r="G180" s="36" t="s">
        <v>2777</v>
      </c>
      <c r="H180" s="37">
        <v>179</v>
      </c>
      <c r="I180" s="36" t="s">
        <v>2788</v>
      </c>
      <c r="J180" s="33">
        <v>2130</v>
      </c>
      <c r="K180" s="36" t="s">
        <v>3414</v>
      </c>
      <c r="L180" s="38" t="s">
        <v>2780</v>
      </c>
      <c r="M180" s="17" t="s">
        <v>37</v>
      </c>
      <c r="N180" s="15">
        <v>21301</v>
      </c>
      <c r="O180" s="17" t="s">
        <v>2586</v>
      </c>
      <c r="P180" s="73">
        <v>4</v>
      </c>
      <c r="Q180" s="18" t="s">
        <v>2781</v>
      </c>
      <c r="R180" s="36" t="s">
        <v>2789</v>
      </c>
      <c r="S180" s="39" t="s">
        <v>2788</v>
      </c>
      <c r="T180" s="18" t="s">
        <v>32</v>
      </c>
      <c r="U180" s="16">
        <v>7</v>
      </c>
      <c r="V180" s="20" t="s">
        <v>2480</v>
      </c>
      <c r="W180" s="38" t="s">
        <v>2790</v>
      </c>
      <c r="X180" s="16">
        <v>98</v>
      </c>
      <c r="Y180" s="20" t="s">
        <v>343</v>
      </c>
      <c r="Z180" s="20">
        <v>28</v>
      </c>
      <c r="AA180" s="20" t="s">
        <v>2784</v>
      </c>
      <c r="AB180" s="20">
        <v>58</v>
      </c>
      <c r="AC180" s="18" t="s">
        <v>2791</v>
      </c>
      <c r="AD180" s="79">
        <v>399000000</v>
      </c>
      <c r="AE180" s="136">
        <v>0</v>
      </c>
      <c r="AF180" s="136">
        <v>0</v>
      </c>
      <c r="AG180" s="136">
        <v>425000000</v>
      </c>
      <c r="AH180" s="79">
        <v>824000000</v>
      </c>
      <c r="AI180" s="63">
        <v>1</v>
      </c>
      <c r="AJ180" s="64">
        <v>2</v>
      </c>
      <c r="AK180" s="130">
        <v>0.5</v>
      </c>
      <c r="AL180" s="64">
        <v>2</v>
      </c>
      <c r="AM180" s="130">
        <v>0.5</v>
      </c>
      <c r="AN180" s="131" t="s">
        <v>2406</v>
      </c>
      <c r="AO180" s="131" t="s">
        <v>2406</v>
      </c>
      <c r="AP180" s="132" t="s">
        <v>2392</v>
      </c>
      <c r="AQ180" s="77">
        <v>2</v>
      </c>
      <c r="AR180" s="77">
        <v>0</v>
      </c>
      <c r="AS180" s="77">
        <v>0</v>
      </c>
      <c r="AT180" s="77">
        <v>0</v>
      </c>
      <c r="AU180" s="77">
        <v>2</v>
      </c>
      <c r="AV180" s="77">
        <v>0</v>
      </c>
      <c r="AW180" s="77">
        <v>0</v>
      </c>
      <c r="AX180" s="76">
        <v>0</v>
      </c>
      <c r="AY180" s="78" t="s">
        <v>2393</v>
      </c>
      <c r="AZ180" s="78" t="s">
        <v>2473</v>
      </c>
      <c r="BA180" s="78" t="s">
        <v>2473</v>
      </c>
      <c r="BB180" s="78"/>
      <c r="BC180" s="137">
        <v>0</v>
      </c>
      <c r="BD180" s="137">
        <v>390000000</v>
      </c>
      <c r="BE180" s="80">
        <v>0</v>
      </c>
      <c r="BF180" s="80">
        <v>0</v>
      </c>
      <c r="BG180" s="80">
        <v>0</v>
      </c>
      <c r="BH180" s="80">
        <v>361131520</v>
      </c>
      <c r="BI180" s="80"/>
      <c r="BJ180" s="80"/>
      <c r="BK180" s="80">
        <v>0</v>
      </c>
      <c r="BL180" s="80">
        <v>361131520</v>
      </c>
      <c r="BM180" s="74">
        <v>0</v>
      </c>
      <c r="BN180" s="80">
        <v>210900</v>
      </c>
      <c r="BO180" s="80"/>
      <c r="BP180" s="133"/>
      <c r="BQ180" s="25">
        <v>0</v>
      </c>
      <c r="BR180" s="82" t="s">
        <v>3417</v>
      </c>
      <c r="BS180" s="82" t="s">
        <v>3418</v>
      </c>
      <c r="BT180" s="134" t="s">
        <v>2473</v>
      </c>
      <c r="BU180" s="26"/>
    </row>
    <row r="181" spans="1:73" ht="54.9" customHeight="1">
      <c r="A181" s="33">
        <v>180</v>
      </c>
      <c r="B181" s="34">
        <v>3</v>
      </c>
      <c r="C181" s="35" t="s">
        <v>544</v>
      </c>
      <c r="D181" s="34">
        <v>3</v>
      </c>
      <c r="E181" s="36" t="s">
        <v>2737</v>
      </c>
      <c r="F181" s="34">
        <v>45</v>
      </c>
      <c r="G181" s="36" t="s">
        <v>2777</v>
      </c>
      <c r="H181" s="37">
        <v>180</v>
      </c>
      <c r="I181" s="44" t="s">
        <v>3419</v>
      </c>
      <c r="J181" s="33">
        <v>2130</v>
      </c>
      <c r="K181" s="36" t="s">
        <v>3414</v>
      </c>
      <c r="L181" s="38" t="s">
        <v>2780</v>
      </c>
      <c r="M181" s="17" t="s">
        <v>37</v>
      </c>
      <c r="N181" s="15">
        <v>21302</v>
      </c>
      <c r="O181" s="17" t="s">
        <v>2586</v>
      </c>
      <c r="P181" s="73">
        <v>4</v>
      </c>
      <c r="Q181" s="18" t="s">
        <v>2781</v>
      </c>
      <c r="R181" s="36" t="s">
        <v>3420</v>
      </c>
      <c r="S181" s="39" t="s">
        <v>3419</v>
      </c>
      <c r="T181" s="18" t="s">
        <v>32</v>
      </c>
      <c r="U181" s="16">
        <v>7</v>
      </c>
      <c r="V181" s="20" t="s">
        <v>2480</v>
      </c>
      <c r="W181" s="38" t="s">
        <v>2797</v>
      </c>
      <c r="X181" s="16">
        <v>98</v>
      </c>
      <c r="Y181" s="20" t="s">
        <v>228</v>
      </c>
      <c r="Z181" s="20">
        <v>28</v>
      </c>
      <c r="AA181" s="20" t="s">
        <v>2784</v>
      </c>
      <c r="AB181" s="20">
        <v>59</v>
      </c>
      <c r="AC181" s="18" t="s">
        <v>2798</v>
      </c>
      <c r="AD181" s="79">
        <v>259000000</v>
      </c>
      <c r="AE181" s="136">
        <v>267000000</v>
      </c>
      <c r="AF181" s="136">
        <v>276000000</v>
      </c>
      <c r="AG181" s="136">
        <v>284000000</v>
      </c>
      <c r="AH181" s="79">
        <v>1086000000</v>
      </c>
      <c r="AI181" s="63">
        <v>1</v>
      </c>
      <c r="AJ181" s="64">
        <v>2</v>
      </c>
      <c r="AK181" s="130">
        <v>0.5</v>
      </c>
      <c r="AL181" s="64">
        <v>1</v>
      </c>
      <c r="AM181" s="130">
        <v>0.25</v>
      </c>
      <c r="AN181" s="131" t="s">
        <v>2406</v>
      </c>
      <c r="AO181" s="131" t="s">
        <v>2471</v>
      </c>
      <c r="AP181" s="132" t="s">
        <v>2392</v>
      </c>
      <c r="AQ181" s="77">
        <v>1</v>
      </c>
      <c r="AR181" s="77">
        <v>1</v>
      </c>
      <c r="AS181" s="77">
        <v>0</v>
      </c>
      <c r="AT181" s="77">
        <v>0</v>
      </c>
      <c r="AU181" s="77">
        <v>1</v>
      </c>
      <c r="AV181" s="77">
        <v>0</v>
      </c>
      <c r="AW181" s="77">
        <v>0</v>
      </c>
      <c r="AX181" s="76">
        <v>0</v>
      </c>
      <c r="AY181" s="78" t="s">
        <v>2393</v>
      </c>
      <c r="AZ181" s="78" t="s">
        <v>2394</v>
      </c>
      <c r="BA181" s="78" t="s">
        <v>2848</v>
      </c>
      <c r="BB181" s="78"/>
      <c r="BC181" s="137">
        <v>338000000</v>
      </c>
      <c r="BD181" s="137">
        <v>253000000</v>
      </c>
      <c r="BE181" s="80">
        <v>300000000</v>
      </c>
      <c r="BF181" s="80">
        <v>338000000</v>
      </c>
      <c r="BG181" s="80">
        <v>0</v>
      </c>
      <c r="BH181" s="80">
        <v>233968000</v>
      </c>
      <c r="BI181" s="80">
        <v>399980566</v>
      </c>
      <c r="BJ181" s="80">
        <v>48400000</v>
      </c>
      <c r="BK181" s="80">
        <v>0</v>
      </c>
      <c r="BL181" s="80">
        <v>682348566</v>
      </c>
      <c r="BM181" s="74">
        <v>28746667</v>
      </c>
      <c r="BN181" s="80">
        <v>0</v>
      </c>
      <c r="BO181" s="80">
        <v>147292036.5</v>
      </c>
      <c r="BP181" s="133">
        <v>28746667</v>
      </c>
      <c r="BQ181" s="25">
        <v>0</v>
      </c>
      <c r="BR181" s="82" t="s">
        <v>3421</v>
      </c>
      <c r="BS181" s="82" t="s">
        <v>3422</v>
      </c>
      <c r="BT181" s="134" t="s">
        <v>3423</v>
      </c>
      <c r="BU181" s="26"/>
    </row>
    <row r="182" spans="1:73" ht="54.9" customHeight="1">
      <c r="A182" s="33">
        <v>181</v>
      </c>
      <c r="B182" s="34">
        <v>3</v>
      </c>
      <c r="C182" s="35" t="s">
        <v>544</v>
      </c>
      <c r="D182" s="34">
        <v>3</v>
      </c>
      <c r="E182" s="36" t="s">
        <v>2737</v>
      </c>
      <c r="F182" s="34">
        <v>48</v>
      </c>
      <c r="G182" s="36" t="s">
        <v>2802</v>
      </c>
      <c r="H182" s="37">
        <v>181</v>
      </c>
      <c r="I182" s="36" t="s">
        <v>3424</v>
      </c>
      <c r="J182" s="33">
        <v>2163</v>
      </c>
      <c r="K182" s="36" t="s">
        <v>3425</v>
      </c>
      <c r="L182" s="38" t="s">
        <v>2811</v>
      </c>
      <c r="M182" s="17" t="s">
        <v>37</v>
      </c>
      <c r="N182" s="15">
        <v>21631</v>
      </c>
      <c r="O182" s="17" t="s">
        <v>2382</v>
      </c>
      <c r="P182" s="73">
        <v>750</v>
      </c>
      <c r="Q182" s="18" t="s">
        <v>2401</v>
      </c>
      <c r="R182" s="36" t="s">
        <v>3164</v>
      </c>
      <c r="S182" s="39" t="s">
        <v>3424</v>
      </c>
      <c r="T182" s="18" t="s">
        <v>32</v>
      </c>
      <c r="U182" s="16">
        <v>7</v>
      </c>
      <c r="V182" s="20" t="s">
        <v>2480</v>
      </c>
      <c r="W182" s="38" t="s">
        <v>2806</v>
      </c>
      <c r="X182" s="16">
        <v>102</v>
      </c>
      <c r="Y182" s="20" t="s">
        <v>28</v>
      </c>
      <c r="Z182" s="20">
        <v>29</v>
      </c>
      <c r="AA182" s="20" t="s">
        <v>2813</v>
      </c>
      <c r="AB182" s="20">
        <v>62</v>
      </c>
      <c r="AC182" s="18" t="s">
        <v>2814</v>
      </c>
      <c r="AD182" s="79">
        <v>328000000</v>
      </c>
      <c r="AE182" s="136">
        <v>0</v>
      </c>
      <c r="AF182" s="136">
        <v>0</v>
      </c>
      <c r="AG182" s="136">
        <v>349000000</v>
      </c>
      <c r="AH182" s="79">
        <v>677000000</v>
      </c>
      <c r="AI182" s="63">
        <v>1</v>
      </c>
      <c r="AJ182" s="64">
        <v>390</v>
      </c>
      <c r="AK182" s="130">
        <v>0.52</v>
      </c>
      <c r="AL182" s="64">
        <v>390</v>
      </c>
      <c r="AM182" s="130">
        <v>0.52</v>
      </c>
      <c r="AN182" s="131" t="s">
        <v>2406</v>
      </c>
      <c r="AO182" s="131" t="s">
        <v>2406</v>
      </c>
      <c r="AP182" s="132" t="s">
        <v>2392</v>
      </c>
      <c r="AQ182" s="77">
        <v>390</v>
      </c>
      <c r="AR182" s="77">
        <v>0</v>
      </c>
      <c r="AS182" s="77">
        <v>0</v>
      </c>
      <c r="AT182" s="77">
        <v>0</v>
      </c>
      <c r="AU182" s="77">
        <v>390</v>
      </c>
      <c r="AV182" s="77">
        <v>0</v>
      </c>
      <c r="AW182" s="77">
        <v>0</v>
      </c>
      <c r="AX182" s="76">
        <v>0</v>
      </c>
      <c r="AY182" s="78" t="s">
        <v>2393</v>
      </c>
      <c r="AZ182" s="78" t="s">
        <v>2473</v>
      </c>
      <c r="BA182" s="78" t="s">
        <v>2473</v>
      </c>
      <c r="BB182" s="78"/>
      <c r="BC182" s="137">
        <v>0</v>
      </c>
      <c r="BD182" s="137">
        <v>310000000</v>
      </c>
      <c r="BE182" s="80">
        <v>0</v>
      </c>
      <c r="BF182" s="80">
        <v>0</v>
      </c>
      <c r="BG182" s="80">
        <v>0</v>
      </c>
      <c r="BH182" s="80">
        <v>246605165</v>
      </c>
      <c r="BI182" s="80"/>
      <c r="BJ182" s="80"/>
      <c r="BK182" s="80">
        <v>0</v>
      </c>
      <c r="BL182" s="80">
        <v>246605165</v>
      </c>
      <c r="BM182" s="74">
        <v>0</v>
      </c>
      <c r="BN182" s="80">
        <v>0</v>
      </c>
      <c r="BO182" s="80"/>
      <c r="BP182" s="133"/>
      <c r="BQ182" s="25">
        <v>0</v>
      </c>
      <c r="BR182" s="82" t="s">
        <v>3426</v>
      </c>
      <c r="BS182" s="82" t="s">
        <v>3364</v>
      </c>
      <c r="BT182" s="134" t="s">
        <v>2473</v>
      </c>
      <c r="BU182" s="26"/>
    </row>
    <row r="183" spans="1:73" ht="54.9" customHeight="1">
      <c r="A183" s="33">
        <v>182</v>
      </c>
      <c r="B183" s="34">
        <v>3</v>
      </c>
      <c r="C183" s="35" t="s">
        <v>544</v>
      </c>
      <c r="D183" s="34">
        <v>3</v>
      </c>
      <c r="E183" s="36" t="s">
        <v>2737</v>
      </c>
      <c r="F183" s="34">
        <v>48</v>
      </c>
      <c r="G183" s="36" t="s">
        <v>2802</v>
      </c>
      <c r="H183" s="37">
        <v>182</v>
      </c>
      <c r="I183" s="36" t="s">
        <v>3427</v>
      </c>
      <c r="J183" s="33">
        <v>2163</v>
      </c>
      <c r="K183" s="36" t="s">
        <v>3425</v>
      </c>
      <c r="L183" s="38" t="s">
        <v>60</v>
      </c>
      <c r="M183" s="17" t="s">
        <v>37</v>
      </c>
      <c r="N183" s="15">
        <v>21632</v>
      </c>
      <c r="O183" s="17" t="s">
        <v>2819</v>
      </c>
      <c r="P183" s="73">
        <v>48</v>
      </c>
      <c r="Q183" s="18" t="s">
        <v>2820</v>
      </c>
      <c r="R183" s="36" t="s">
        <v>2828</v>
      </c>
      <c r="S183" s="39" t="s">
        <v>3427</v>
      </c>
      <c r="T183" s="18" t="s">
        <v>32</v>
      </c>
      <c r="U183" s="16">
        <v>7</v>
      </c>
      <c r="V183" s="20" t="s">
        <v>2480</v>
      </c>
      <c r="W183" s="38" t="s">
        <v>2822</v>
      </c>
      <c r="X183" s="16">
        <v>102</v>
      </c>
      <c r="Y183" s="20" t="s">
        <v>28</v>
      </c>
      <c r="Z183" s="20">
        <v>30</v>
      </c>
      <c r="AA183" s="20" t="s">
        <v>2823</v>
      </c>
      <c r="AB183" s="20">
        <v>65</v>
      </c>
      <c r="AC183" s="18" t="s">
        <v>2829</v>
      </c>
      <c r="AD183" s="79">
        <v>397000000</v>
      </c>
      <c r="AE183" s="136">
        <v>0</v>
      </c>
      <c r="AF183" s="136">
        <v>208000000</v>
      </c>
      <c r="AG183" s="136">
        <v>214000000</v>
      </c>
      <c r="AH183" s="79">
        <v>819000000</v>
      </c>
      <c r="AI183" s="63">
        <v>1</v>
      </c>
      <c r="AJ183" s="64">
        <v>36</v>
      </c>
      <c r="AK183" s="130">
        <v>0.75</v>
      </c>
      <c r="AL183" s="64">
        <v>38</v>
      </c>
      <c r="AM183" s="130">
        <v>0.79166666666666663</v>
      </c>
      <c r="AN183" s="131" t="s">
        <v>2390</v>
      </c>
      <c r="AO183" s="131" t="s">
        <v>2390</v>
      </c>
      <c r="AP183" s="132" t="s">
        <v>2392</v>
      </c>
      <c r="AQ183" s="77">
        <v>0</v>
      </c>
      <c r="AR183" s="77">
        <v>35</v>
      </c>
      <c r="AS183" s="77">
        <v>1</v>
      </c>
      <c r="AT183" s="77">
        <v>0</v>
      </c>
      <c r="AU183" s="77">
        <v>0</v>
      </c>
      <c r="AV183" s="77">
        <v>38</v>
      </c>
      <c r="AW183" s="77">
        <v>0</v>
      </c>
      <c r="AX183" s="76">
        <v>0</v>
      </c>
      <c r="AY183" s="78" t="s">
        <v>2473</v>
      </c>
      <c r="AZ183" s="78" t="s">
        <v>2393</v>
      </c>
      <c r="BA183" s="78" t="s">
        <v>2394</v>
      </c>
      <c r="BB183" s="78"/>
      <c r="BC183" s="137">
        <v>354000000</v>
      </c>
      <c r="BD183" s="137">
        <v>390000000</v>
      </c>
      <c r="BE183" s="80">
        <v>450000000</v>
      </c>
      <c r="BF183" s="80">
        <v>354000000</v>
      </c>
      <c r="BG183" s="80">
        <v>0</v>
      </c>
      <c r="BH183" s="80"/>
      <c r="BI183" s="80">
        <v>450000000</v>
      </c>
      <c r="BJ183" s="80">
        <v>355000000</v>
      </c>
      <c r="BK183" s="80">
        <v>0</v>
      </c>
      <c r="BL183" s="80">
        <v>805000000</v>
      </c>
      <c r="BM183" s="74">
        <v>0</v>
      </c>
      <c r="BN183" s="80"/>
      <c r="BO183" s="80">
        <v>0</v>
      </c>
      <c r="BP183" s="133">
        <v>0</v>
      </c>
      <c r="BQ183" s="25">
        <v>0</v>
      </c>
      <c r="BR183" s="82" t="s">
        <v>3428</v>
      </c>
      <c r="BS183" s="82" t="s">
        <v>3429</v>
      </c>
      <c r="BT183" s="134" t="s">
        <v>3430</v>
      </c>
      <c r="BU183" s="26"/>
    </row>
    <row r="184" spans="1:73" ht="54.9" customHeight="1">
      <c r="A184" s="33">
        <v>183</v>
      </c>
      <c r="B184" s="34">
        <v>3</v>
      </c>
      <c r="C184" s="35" t="s">
        <v>544</v>
      </c>
      <c r="D184" s="34">
        <v>4</v>
      </c>
      <c r="E184" s="36" t="s">
        <v>2833</v>
      </c>
      <c r="F184" s="34">
        <v>49</v>
      </c>
      <c r="G184" s="36" t="s">
        <v>2834</v>
      </c>
      <c r="H184" s="37">
        <v>183</v>
      </c>
      <c r="I184" s="36" t="s">
        <v>3431</v>
      </c>
      <c r="J184" s="33">
        <v>2145</v>
      </c>
      <c r="K184" s="36" t="s">
        <v>3432</v>
      </c>
      <c r="L184" s="38" t="s">
        <v>313</v>
      </c>
      <c r="M184" s="17" t="s">
        <v>37</v>
      </c>
      <c r="N184" s="15">
        <v>21453</v>
      </c>
      <c r="O184" s="17" t="s">
        <v>2597</v>
      </c>
      <c r="P184" s="138">
        <v>5.32</v>
      </c>
      <c r="Q184" s="18" t="s">
        <v>2852</v>
      </c>
      <c r="R184" s="36" t="s">
        <v>2853</v>
      </c>
      <c r="S184" s="39" t="s">
        <v>3433</v>
      </c>
      <c r="T184" s="18" t="s">
        <v>32</v>
      </c>
      <c r="U184" s="16">
        <v>6</v>
      </c>
      <c r="V184" s="20" t="s">
        <v>2467</v>
      </c>
      <c r="W184" s="38" t="s">
        <v>306</v>
      </c>
      <c r="X184" s="16">
        <v>95</v>
      </c>
      <c r="Y184" s="20" t="s">
        <v>91</v>
      </c>
      <c r="Z184" s="20">
        <v>32</v>
      </c>
      <c r="AA184" s="20" t="s">
        <v>2854</v>
      </c>
      <c r="AB184" s="20">
        <v>71</v>
      </c>
      <c r="AC184" s="18" t="s">
        <v>311</v>
      </c>
      <c r="AD184" s="79">
        <v>841000000</v>
      </c>
      <c r="AE184" s="136">
        <v>0</v>
      </c>
      <c r="AF184" s="136">
        <v>950000000</v>
      </c>
      <c r="AG184" s="136">
        <v>0</v>
      </c>
      <c r="AH184" s="79">
        <v>1791000000</v>
      </c>
      <c r="AI184" s="63">
        <v>1</v>
      </c>
      <c r="AJ184" s="64">
        <v>3.2355</v>
      </c>
      <c r="AK184" s="130">
        <v>0.60817669172932332</v>
      </c>
      <c r="AL184" s="64">
        <v>1.65</v>
      </c>
      <c r="AM184" s="130">
        <v>0.31015037593984957</v>
      </c>
      <c r="AN184" s="131" t="s">
        <v>2406</v>
      </c>
      <c r="AO184" s="131" t="s">
        <v>2471</v>
      </c>
      <c r="AP184" s="132" t="s">
        <v>2392</v>
      </c>
      <c r="AQ184" s="77">
        <v>0.43</v>
      </c>
      <c r="AR184" s="77">
        <v>2.0699999999999998</v>
      </c>
      <c r="AS184" s="77">
        <v>0.73550000000000004</v>
      </c>
      <c r="AT184" s="77">
        <v>0</v>
      </c>
      <c r="AU184" s="77">
        <v>0.43</v>
      </c>
      <c r="AV184" s="77">
        <v>1.22</v>
      </c>
      <c r="AW184" s="77">
        <v>0</v>
      </c>
      <c r="AX184" s="76">
        <v>0</v>
      </c>
      <c r="AY184" s="78" t="s">
        <v>2393</v>
      </c>
      <c r="AZ184" s="78" t="s">
        <v>2394</v>
      </c>
      <c r="BA184" s="78" t="s">
        <v>2394</v>
      </c>
      <c r="BB184" s="78"/>
      <c r="BC184" s="137">
        <v>4751569000</v>
      </c>
      <c r="BD184" s="137">
        <v>964000000</v>
      </c>
      <c r="BE184" s="80">
        <v>1941692000</v>
      </c>
      <c r="BF184" s="80">
        <v>4751569000</v>
      </c>
      <c r="BG184" s="80">
        <v>0</v>
      </c>
      <c r="BH184" s="80">
        <v>914576237</v>
      </c>
      <c r="BI184" s="80">
        <v>2747155462</v>
      </c>
      <c r="BJ184" s="80">
        <v>1739281450</v>
      </c>
      <c r="BK184" s="80">
        <v>0</v>
      </c>
      <c r="BL184" s="80">
        <v>5401013149</v>
      </c>
      <c r="BM184" s="74">
        <v>61566666</v>
      </c>
      <c r="BN184" s="80">
        <v>547020555</v>
      </c>
      <c r="BO184" s="80">
        <v>0</v>
      </c>
      <c r="BP184" s="133">
        <v>61566666</v>
      </c>
      <c r="BQ184" s="25">
        <v>0</v>
      </c>
      <c r="BR184" s="82" t="s">
        <v>3434</v>
      </c>
      <c r="BS184" s="82" t="s">
        <v>3435</v>
      </c>
      <c r="BT184" s="134" t="s">
        <v>3409</v>
      </c>
      <c r="BU184" s="26"/>
    </row>
    <row r="185" spans="1:73" ht="54.9" customHeight="1">
      <c r="A185" s="33">
        <v>184</v>
      </c>
      <c r="B185" s="34">
        <v>3</v>
      </c>
      <c r="C185" s="35" t="s">
        <v>544</v>
      </c>
      <c r="D185" s="34">
        <v>4</v>
      </c>
      <c r="E185" s="36" t="s">
        <v>2833</v>
      </c>
      <c r="F185" s="34">
        <v>49</v>
      </c>
      <c r="G185" s="36" t="s">
        <v>2834</v>
      </c>
      <c r="H185" s="37">
        <v>184</v>
      </c>
      <c r="I185" s="36" t="s">
        <v>3436</v>
      </c>
      <c r="J185" s="33">
        <v>2145</v>
      </c>
      <c r="K185" s="36" t="s">
        <v>3432</v>
      </c>
      <c r="L185" s="38" t="s">
        <v>309</v>
      </c>
      <c r="M185" s="17" t="s">
        <v>37</v>
      </c>
      <c r="N185" s="15">
        <v>21454</v>
      </c>
      <c r="O185" s="17" t="s">
        <v>2597</v>
      </c>
      <c r="P185" s="73">
        <v>2.5</v>
      </c>
      <c r="Q185" s="18" t="s">
        <v>2852</v>
      </c>
      <c r="R185" s="36" t="s">
        <v>3437</v>
      </c>
      <c r="S185" s="39" t="s">
        <v>3197</v>
      </c>
      <c r="T185" s="18" t="s">
        <v>32</v>
      </c>
      <c r="U185" s="16">
        <v>6</v>
      </c>
      <c r="V185" s="20" t="s">
        <v>2467</v>
      </c>
      <c r="W185" s="38" t="s">
        <v>306</v>
      </c>
      <c r="X185" s="16">
        <v>95</v>
      </c>
      <c r="Y185" s="20" t="s">
        <v>91</v>
      </c>
      <c r="Z185" s="20">
        <v>32</v>
      </c>
      <c r="AA185" s="20" t="s">
        <v>2854</v>
      </c>
      <c r="AB185" s="20">
        <v>72</v>
      </c>
      <c r="AC185" s="18" t="s">
        <v>305</v>
      </c>
      <c r="AD185" s="79">
        <v>0</v>
      </c>
      <c r="AE185" s="136">
        <v>0</v>
      </c>
      <c r="AF185" s="136">
        <v>0</v>
      </c>
      <c r="AG185" s="136">
        <v>999000000</v>
      </c>
      <c r="AH185" s="79">
        <v>999000000</v>
      </c>
      <c r="AI185" s="63">
        <v>1</v>
      </c>
      <c r="AJ185" s="64">
        <v>0</v>
      </c>
      <c r="AK185" s="130">
        <v>0</v>
      </c>
      <c r="AL185" s="64">
        <v>0</v>
      </c>
      <c r="AM185" s="130">
        <v>0</v>
      </c>
      <c r="AN185" s="131" t="s">
        <v>2471</v>
      </c>
      <c r="AO185" s="131" t="s">
        <v>2471</v>
      </c>
      <c r="AP185" s="132" t="s">
        <v>2392</v>
      </c>
      <c r="AQ185" s="77">
        <v>0</v>
      </c>
      <c r="AR185" s="77">
        <v>0</v>
      </c>
      <c r="AS185" s="77">
        <v>0</v>
      </c>
      <c r="AT185" s="77">
        <v>0</v>
      </c>
      <c r="AU185" s="77">
        <v>0</v>
      </c>
      <c r="AV185" s="77">
        <v>0</v>
      </c>
      <c r="AW185" s="77">
        <v>0</v>
      </c>
      <c r="AX185" s="76">
        <v>0</v>
      </c>
      <c r="AY185" s="78" t="s">
        <v>2473</v>
      </c>
      <c r="AZ185" s="78" t="s">
        <v>2848</v>
      </c>
      <c r="BA185" s="78" t="s">
        <v>2473</v>
      </c>
      <c r="BB185" s="78"/>
      <c r="BC185" s="137">
        <v>4000000000</v>
      </c>
      <c r="BD185" s="137">
        <v>0</v>
      </c>
      <c r="BE185" s="80">
        <v>400000000</v>
      </c>
      <c r="BF185" s="80">
        <v>4000000000</v>
      </c>
      <c r="BG185" s="80">
        <v>0</v>
      </c>
      <c r="BH185" s="80"/>
      <c r="BI185" s="80">
        <v>175565561</v>
      </c>
      <c r="BJ185" s="80"/>
      <c r="BK185" s="80">
        <v>0</v>
      </c>
      <c r="BL185" s="80">
        <v>175565561</v>
      </c>
      <c r="BM185" s="74">
        <v>0</v>
      </c>
      <c r="BN185" s="80"/>
      <c r="BO185" s="80">
        <v>0</v>
      </c>
      <c r="BP185" s="133"/>
      <c r="BQ185" s="25">
        <v>0</v>
      </c>
      <c r="BR185" s="82" t="s">
        <v>2473</v>
      </c>
      <c r="BS185" s="82" t="s">
        <v>3435</v>
      </c>
      <c r="BT185" s="134" t="s">
        <v>3438</v>
      </c>
      <c r="BU185" s="26"/>
    </row>
    <row r="186" spans="1:73" ht="54.9" customHeight="1">
      <c r="A186" s="33">
        <v>185</v>
      </c>
      <c r="B186" s="34">
        <v>3</v>
      </c>
      <c r="C186" s="35" t="s">
        <v>544</v>
      </c>
      <c r="D186" s="34">
        <v>4</v>
      </c>
      <c r="E186" s="36" t="s">
        <v>2833</v>
      </c>
      <c r="F186" s="34">
        <v>49</v>
      </c>
      <c r="G186" s="36" t="s">
        <v>2834</v>
      </c>
      <c r="H186" s="37">
        <v>185</v>
      </c>
      <c r="I186" s="36" t="s">
        <v>3439</v>
      </c>
      <c r="J186" s="33">
        <v>2145</v>
      </c>
      <c r="K186" s="36" t="s">
        <v>3432</v>
      </c>
      <c r="L186" s="38" t="s">
        <v>2859</v>
      </c>
      <c r="M186" s="17" t="s">
        <v>37</v>
      </c>
      <c r="N186" s="15">
        <v>21455</v>
      </c>
      <c r="O186" s="17" t="s">
        <v>2597</v>
      </c>
      <c r="P186" s="73">
        <v>1600</v>
      </c>
      <c r="Q186" s="18" t="s">
        <v>2860</v>
      </c>
      <c r="R186" s="36" t="s">
        <v>2861</v>
      </c>
      <c r="S186" s="39" t="s">
        <v>3439</v>
      </c>
      <c r="T186" s="18" t="s">
        <v>32</v>
      </c>
      <c r="U186" s="16">
        <v>6</v>
      </c>
      <c r="V186" s="20" t="s">
        <v>2467</v>
      </c>
      <c r="W186" s="38" t="s">
        <v>2862</v>
      </c>
      <c r="X186" s="16">
        <v>95</v>
      </c>
      <c r="Y186" s="20" t="s">
        <v>91</v>
      </c>
      <c r="Z186" s="20">
        <v>33</v>
      </c>
      <c r="AA186" s="20" t="s">
        <v>2863</v>
      </c>
      <c r="AB186" s="20">
        <v>73</v>
      </c>
      <c r="AC186" s="18" t="s">
        <v>2864</v>
      </c>
      <c r="AD186" s="79">
        <v>206000000</v>
      </c>
      <c r="AE186" s="136">
        <v>0</v>
      </c>
      <c r="AF186" s="136">
        <v>219000000</v>
      </c>
      <c r="AG186" s="136">
        <v>0</v>
      </c>
      <c r="AH186" s="79">
        <v>425000000</v>
      </c>
      <c r="AI186" s="63">
        <v>1</v>
      </c>
      <c r="AJ186" s="64">
        <v>400</v>
      </c>
      <c r="AK186" s="130">
        <v>0.25</v>
      </c>
      <c r="AL186" s="64">
        <v>400</v>
      </c>
      <c r="AM186" s="130">
        <v>0.25</v>
      </c>
      <c r="AN186" s="131" t="s">
        <v>2471</v>
      </c>
      <c r="AO186" s="131" t="s">
        <v>2471</v>
      </c>
      <c r="AP186" s="132" t="s">
        <v>2392</v>
      </c>
      <c r="AQ186" s="77">
        <v>400</v>
      </c>
      <c r="AR186" s="77">
        <v>0</v>
      </c>
      <c r="AS186" s="77">
        <v>0</v>
      </c>
      <c r="AT186" s="77">
        <v>0</v>
      </c>
      <c r="AU186" s="77">
        <v>400</v>
      </c>
      <c r="AV186" s="77">
        <v>0</v>
      </c>
      <c r="AW186" s="77">
        <v>0</v>
      </c>
      <c r="AX186" s="76">
        <v>0</v>
      </c>
      <c r="AY186" s="78" t="s">
        <v>2393</v>
      </c>
      <c r="AZ186" s="78" t="s">
        <v>2473</v>
      </c>
      <c r="BA186" s="78" t="s">
        <v>2473</v>
      </c>
      <c r="BB186" s="78"/>
      <c r="BC186" s="137">
        <v>275000000</v>
      </c>
      <c r="BD186" s="137">
        <v>202000000</v>
      </c>
      <c r="BE186" s="80">
        <v>0</v>
      </c>
      <c r="BF186" s="80">
        <v>275000000</v>
      </c>
      <c r="BG186" s="80">
        <v>0</v>
      </c>
      <c r="BH186" s="80">
        <v>191278171</v>
      </c>
      <c r="BI186" s="80"/>
      <c r="BJ186" s="80"/>
      <c r="BK186" s="80">
        <v>0</v>
      </c>
      <c r="BL186" s="80">
        <v>191278171</v>
      </c>
      <c r="BM186" s="74">
        <v>0</v>
      </c>
      <c r="BN186" s="80">
        <v>114284560</v>
      </c>
      <c r="BO186" s="80"/>
      <c r="BP186" s="133"/>
      <c r="BQ186" s="25">
        <v>0</v>
      </c>
      <c r="BR186" s="82" t="s">
        <v>3440</v>
      </c>
      <c r="BS186" s="82" t="s">
        <v>3372</v>
      </c>
      <c r="BT186" s="134" t="s">
        <v>3438</v>
      </c>
      <c r="BU186" s="26"/>
    </row>
    <row r="187" spans="1:73" ht="54.9" customHeight="1">
      <c r="A187" s="33">
        <v>186</v>
      </c>
      <c r="B187" s="34">
        <v>3</v>
      </c>
      <c r="C187" s="35" t="s">
        <v>544</v>
      </c>
      <c r="D187" s="34">
        <v>4</v>
      </c>
      <c r="E187" s="36" t="s">
        <v>2833</v>
      </c>
      <c r="F187" s="34">
        <v>49</v>
      </c>
      <c r="G187" s="36" t="s">
        <v>2834</v>
      </c>
      <c r="H187" s="37">
        <v>186</v>
      </c>
      <c r="I187" s="36" t="s">
        <v>3441</v>
      </c>
      <c r="J187" s="33">
        <v>2145</v>
      </c>
      <c r="K187" s="36" t="s">
        <v>3432</v>
      </c>
      <c r="L187" s="38" t="s">
        <v>2844</v>
      </c>
      <c r="M187" s="17" t="s">
        <v>37</v>
      </c>
      <c r="N187" s="15">
        <v>21452</v>
      </c>
      <c r="O187" s="17" t="s">
        <v>2597</v>
      </c>
      <c r="P187" s="73">
        <v>2000</v>
      </c>
      <c r="Q187" s="18" t="s">
        <v>2642</v>
      </c>
      <c r="R187" s="36" t="s">
        <v>2845</v>
      </c>
      <c r="S187" s="39" t="s">
        <v>3441</v>
      </c>
      <c r="T187" s="18" t="s">
        <v>32</v>
      </c>
      <c r="U187" s="16">
        <v>6</v>
      </c>
      <c r="V187" s="20" t="s">
        <v>2467</v>
      </c>
      <c r="W187" s="38" t="s">
        <v>2846</v>
      </c>
      <c r="X187" s="16">
        <v>95</v>
      </c>
      <c r="Y187" s="20" t="s">
        <v>91</v>
      </c>
      <c r="Z187" s="20">
        <v>31</v>
      </c>
      <c r="AA187" s="20" t="s">
        <v>2840</v>
      </c>
      <c r="AB187" s="20">
        <v>70</v>
      </c>
      <c r="AC187" s="18" t="s">
        <v>2847</v>
      </c>
      <c r="AD187" s="79">
        <v>0</v>
      </c>
      <c r="AE187" s="136">
        <v>317000000</v>
      </c>
      <c r="AF187" s="136">
        <v>0</v>
      </c>
      <c r="AG187" s="136">
        <v>0</v>
      </c>
      <c r="AH187" s="79">
        <v>317000000</v>
      </c>
      <c r="AI187" s="63">
        <v>1</v>
      </c>
      <c r="AJ187" s="64">
        <v>0</v>
      </c>
      <c r="AK187" s="130">
        <v>0</v>
      </c>
      <c r="AL187" s="64">
        <v>0</v>
      </c>
      <c r="AM187" s="130">
        <v>0</v>
      </c>
      <c r="AN187" s="131" t="s">
        <v>2471</v>
      </c>
      <c r="AO187" s="131" t="s">
        <v>2471</v>
      </c>
      <c r="AP187" s="132" t="s">
        <v>2392</v>
      </c>
      <c r="AQ187" s="77">
        <v>0</v>
      </c>
      <c r="AR187" s="77">
        <v>0</v>
      </c>
      <c r="AS187" s="77">
        <v>0</v>
      </c>
      <c r="AT187" s="77">
        <v>0</v>
      </c>
      <c r="AU187" s="77">
        <v>0</v>
      </c>
      <c r="AV187" s="77">
        <v>0</v>
      </c>
      <c r="AW187" s="77">
        <v>0</v>
      </c>
      <c r="AX187" s="76">
        <v>0</v>
      </c>
      <c r="AY187" s="78" t="s">
        <v>2473</v>
      </c>
      <c r="AZ187" s="78" t="s">
        <v>2848</v>
      </c>
      <c r="BA187" s="78" t="s">
        <v>2473</v>
      </c>
      <c r="BB187" s="78"/>
      <c r="BC187" s="137">
        <v>818431000</v>
      </c>
      <c r="BD187" s="137">
        <v>0</v>
      </c>
      <c r="BE187" s="80">
        <v>508739000</v>
      </c>
      <c r="BF187" s="80">
        <v>818431000</v>
      </c>
      <c r="BG187" s="80">
        <v>0</v>
      </c>
      <c r="BH187" s="80"/>
      <c r="BI187" s="80">
        <v>175565560</v>
      </c>
      <c r="BJ187" s="80"/>
      <c r="BK187" s="80">
        <v>0</v>
      </c>
      <c r="BL187" s="80">
        <v>175565560</v>
      </c>
      <c r="BM187" s="74">
        <v>0</v>
      </c>
      <c r="BN187" s="80"/>
      <c r="BO187" s="80">
        <v>0</v>
      </c>
      <c r="BP187" s="133"/>
      <c r="BQ187" s="25">
        <v>0</v>
      </c>
      <c r="BR187" s="82" t="s">
        <v>2473</v>
      </c>
      <c r="BS187" s="82" t="s">
        <v>3435</v>
      </c>
      <c r="BT187" s="134" t="s">
        <v>3438</v>
      </c>
      <c r="BU187" s="26"/>
    </row>
    <row r="188" spans="1:73" ht="54.9" customHeight="1">
      <c r="A188" s="33">
        <v>187</v>
      </c>
      <c r="B188" s="34">
        <v>3</v>
      </c>
      <c r="C188" s="35" t="s">
        <v>544</v>
      </c>
      <c r="D188" s="34">
        <v>4</v>
      </c>
      <c r="E188" s="36" t="s">
        <v>2833</v>
      </c>
      <c r="F188" s="34">
        <v>49</v>
      </c>
      <c r="G188" s="36" t="s">
        <v>2834</v>
      </c>
      <c r="H188" s="37">
        <v>187</v>
      </c>
      <c r="I188" s="36" t="s">
        <v>3442</v>
      </c>
      <c r="J188" s="33">
        <v>2145</v>
      </c>
      <c r="K188" s="36" t="s">
        <v>3432</v>
      </c>
      <c r="L188" s="38" t="s">
        <v>2837</v>
      </c>
      <c r="M188" s="17" t="s">
        <v>37</v>
      </c>
      <c r="N188" s="15">
        <v>21451</v>
      </c>
      <c r="O188" s="17" t="s">
        <v>2597</v>
      </c>
      <c r="P188" s="73">
        <v>16275</v>
      </c>
      <c r="Q188" s="18" t="s">
        <v>2642</v>
      </c>
      <c r="R188" s="36" t="s">
        <v>2838</v>
      </c>
      <c r="S188" s="39" t="s">
        <v>3443</v>
      </c>
      <c r="T188" s="18" t="s">
        <v>32</v>
      </c>
      <c r="U188" s="16">
        <v>6</v>
      </c>
      <c r="V188" s="20" t="s">
        <v>2467</v>
      </c>
      <c r="W188" s="38" t="s">
        <v>2839</v>
      </c>
      <c r="X188" s="16">
        <v>95</v>
      </c>
      <c r="Y188" s="20" t="s">
        <v>91</v>
      </c>
      <c r="Z188" s="20">
        <v>31</v>
      </c>
      <c r="AA188" s="20" t="s">
        <v>2840</v>
      </c>
      <c r="AB188" s="20">
        <v>69</v>
      </c>
      <c r="AC188" s="18" t="s">
        <v>92</v>
      </c>
      <c r="AD188" s="79">
        <v>0</v>
      </c>
      <c r="AE188" s="136">
        <v>949000000</v>
      </c>
      <c r="AF188" s="136">
        <v>0</v>
      </c>
      <c r="AG188" s="136">
        <v>0</v>
      </c>
      <c r="AH188" s="79">
        <v>949000000</v>
      </c>
      <c r="AI188" s="63">
        <v>1</v>
      </c>
      <c r="AJ188" s="64">
        <v>16055</v>
      </c>
      <c r="AK188" s="130">
        <v>0.9864823348694316</v>
      </c>
      <c r="AL188" s="64">
        <v>15875</v>
      </c>
      <c r="AM188" s="130">
        <v>0.97542242703533022</v>
      </c>
      <c r="AN188" s="131" t="s">
        <v>2391</v>
      </c>
      <c r="AO188" s="131" t="s">
        <v>2391</v>
      </c>
      <c r="AP188" s="132" t="s">
        <v>2392</v>
      </c>
      <c r="AQ188" s="77">
        <v>0</v>
      </c>
      <c r="AR188" s="77">
        <v>15875</v>
      </c>
      <c r="AS188" s="77">
        <v>180</v>
      </c>
      <c r="AT188" s="77">
        <v>0</v>
      </c>
      <c r="AU188" s="77">
        <v>0</v>
      </c>
      <c r="AV188" s="77">
        <v>15875</v>
      </c>
      <c r="AW188" s="77">
        <v>0</v>
      </c>
      <c r="AX188" s="76">
        <v>0</v>
      </c>
      <c r="AY188" s="78" t="s">
        <v>2473</v>
      </c>
      <c r="AZ188" s="78" t="s">
        <v>2394</v>
      </c>
      <c r="BA188" s="78" t="s">
        <v>2394</v>
      </c>
      <c r="BB188" s="78"/>
      <c r="BC188" s="137">
        <v>436000000</v>
      </c>
      <c r="BD188" s="137">
        <v>0</v>
      </c>
      <c r="BE188" s="80">
        <v>949000000</v>
      </c>
      <c r="BF188" s="80">
        <v>436000000</v>
      </c>
      <c r="BG188" s="80">
        <v>0</v>
      </c>
      <c r="BH188" s="80"/>
      <c r="BI188" s="80">
        <v>1181944038</v>
      </c>
      <c r="BJ188" s="80">
        <v>215780286</v>
      </c>
      <c r="BK188" s="80">
        <v>0</v>
      </c>
      <c r="BL188" s="80">
        <v>1397724324</v>
      </c>
      <c r="BM188" s="74">
        <v>0</v>
      </c>
      <c r="BN188" s="80"/>
      <c r="BO188" s="80">
        <v>0</v>
      </c>
      <c r="BP188" s="133">
        <v>0</v>
      </c>
      <c r="BQ188" s="25">
        <v>0</v>
      </c>
      <c r="BR188" s="82" t="s">
        <v>2473</v>
      </c>
      <c r="BS188" s="82" t="s">
        <v>3444</v>
      </c>
      <c r="BT188" s="134" t="s">
        <v>3409</v>
      </c>
      <c r="BU188" s="26"/>
    </row>
    <row r="189" spans="1:73" ht="54.9" customHeight="1">
      <c r="A189" s="33">
        <v>188</v>
      </c>
      <c r="B189" s="34">
        <v>3</v>
      </c>
      <c r="C189" s="35" t="s">
        <v>544</v>
      </c>
      <c r="D189" s="34">
        <v>5</v>
      </c>
      <c r="E189" s="36" t="s">
        <v>2868</v>
      </c>
      <c r="F189" s="34">
        <v>54</v>
      </c>
      <c r="G189" s="36" t="s">
        <v>3206</v>
      </c>
      <c r="H189" s="37">
        <v>188</v>
      </c>
      <c r="I189" s="36" t="s">
        <v>3445</v>
      </c>
      <c r="J189" s="33">
        <v>2114</v>
      </c>
      <c r="K189" s="36" t="s">
        <v>3446</v>
      </c>
      <c r="L189" s="38" t="s">
        <v>365</v>
      </c>
      <c r="M189" s="17" t="s">
        <v>37</v>
      </c>
      <c r="N189" s="15">
        <v>21141</v>
      </c>
      <c r="O189" s="17" t="s">
        <v>3447</v>
      </c>
      <c r="P189" s="73">
        <v>60</v>
      </c>
      <c r="Q189" s="17" t="s">
        <v>2465</v>
      </c>
      <c r="R189" s="36" t="s">
        <v>3211</v>
      </c>
      <c r="S189" s="39" t="s">
        <v>3445</v>
      </c>
      <c r="T189" s="18" t="s">
        <v>32</v>
      </c>
      <c r="U189" s="16">
        <v>9</v>
      </c>
      <c r="V189" s="20" t="s">
        <v>3043</v>
      </c>
      <c r="W189" s="38" t="s">
        <v>362</v>
      </c>
      <c r="X189" s="16">
        <v>85</v>
      </c>
      <c r="Y189" s="20" t="s">
        <v>142</v>
      </c>
      <c r="Z189" s="20">
        <v>34</v>
      </c>
      <c r="AA189" s="20" t="s">
        <v>3212</v>
      </c>
      <c r="AB189" s="20">
        <v>74</v>
      </c>
      <c r="AC189" s="18" t="s">
        <v>3213</v>
      </c>
      <c r="AD189" s="79">
        <v>522000000</v>
      </c>
      <c r="AE189" s="136">
        <v>538000000</v>
      </c>
      <c r="AF189" s="136">
        <v>555000000</v>
      </c>
      <c r="AG189" s="136">
        <v>572000000</v>
      </c>
      <c r="AH189" s="79">
        <v>2187000000</v>
      </c>
      <c r="AI189" s="63">
        <v>1</v>
      </c>
      <c r="AJ189" s="64">
        <v>31</v>
      </c>
      <c r="AK189" s="130">
        <v>0.51666666666666672</v>
      </c>
      <c r="AL189" s="64">
        <v>8</v>
      </c>
      <c r="AM189" s="130">
        <v>0.13333333333333333</v>
      </c>
      <c r="AN189" s="131" t="s">
        <v>2406</v>
      </c>
      <c r="AO189" s="131" t="s">
        <v>2471</v>
      </c>
      <c r="AP189" s="132" t="s">
        <v>2392</v>
      </c>
      <c r="AQ189" s="77">
        <v>16</v>
      </c>
      <c r="AR189" s="77">
        <v>15</v>
      </c>
      <c r="AS189" s="77">
        <v>0</v>
      </c>
      <c r="AT189" s="77">
        <v>0</v>
      </c>
      <c r="AU189" s="77">
        <v>8</v>
      </c>
      <c r="AV189" s="77">
        <v>0</v>
      </c>
      <c r="AW189" s="77">
        <v>0</v>
      </c>
      <c r="AX189" s="76">
        <v>0</v>
      </c>
      <c r="AY189" s="78" t="s">
        <v>2394</v>
      </c>
      <c r="AZ189" s="78" t="s">
        <v>2394</v>
      </c>
      <c r="BA189" s="78" t="s">
        <v>2848</v>
      </c>
      <c r="BB189" s="78"/>
      <c r="BC189" s="137">
        <v>298000000</v>
      </c>
      <c r="BD189" s="137">
        <v>520000000</v>
      </c>
      <c r="BE189" s="80">
        <v>605000000</v>
      </c>
      <c r="BF189" s="80">
        <v>298000000</v>
      </c>
      <c r="BG189" s="80">
        <v>0</v>
      </c>
      <c r="BH189" s="80">
        <v>474257088</v>
      </c>
      <c r="BI189" s="80">
        <v>605000000</v>
      </c>
      <c r="BJ189" s="80">
        <v>27000000</v>
      </c>
      <c r="BK189" s="80">
        <v>0</v>
      </c>
      <c r="BL189" s="80">
        <v>1106257088</v>
      </c>
      <c r="BM189" s="74">
        <v>15600000</v>
      </c>
      <c r="BN189" s="80">
        <v>0</v>
      </c>
      <c r="BO189" s="80">
        <v>0</v>
      </c>
      <c r="BP189" s="133">
        <v>15600000</v>
      </c>
      <c r="BQ189" s="25">
        <v>0</v>
      </c>
      <c r="BR189" s="82" t="s">
        <v>3448</v>
      </c>
      <c r="BS189" s="82" t="s">
        <v>3263</v>
      </c>
      <c r="BT189" s="134" t="s">
        <v>3449</v>
      </c>
      <c r="BU189" s="26"/>
    </row>
    <row r="190" spans="1:73" ht="54.9" customHeight="1">
      <c r="A190" s="33">
        <v>189</v>
      </c>
      <c r="B190" s="34">
        <v>3</v>
      </c>
      <c r="C190" s="35" t="s">
        <v>544</v>
      </c>
      <c r="D190" s="34">
        <v>5</v>
      </c>
      <c r="E190" s="36" t="s">
        <v>2868</v>
      </c>
      <c r="F190" s="34">
        <v>55</v>
      </c>
      <c r="G190" s="36" t="s">
        <v>2869</v>
      </c>
      <c r="H190" s="37">
        <v>189</v>
      </c>
      <c r="I190" s="36" t="s">
        <v>3450</v>
      </c>
      <c r="J190" s="33">
        <v>2156</v>
      </c>
      <c r="K190" s="36" t="s">
        <v>3451</v>
      </c>
      <c r="L190" s="38" t="s">
        <v>36</v>
      </c>
      <c r="M190" s="17" t="s">
        <v>37</v>
      </c>
      <c r="N190" s="15">
        <v>21562</v>
      </c>
      <c r="O190" s="17" t="s">
        <v>2563</v>
      </c>
      <c r="P190" s="73">
        <v>1000</v>
      </c>
      <c r="Q190" s="18" t="s">
        <v>2401</v>
      </c>
      <c r="R190" s="36" t="s">
        <v>2872</v>
      </c>
      <c r="S190" s="39" t="s">
        <v>3450</v>
      </c>
      <c r="T190" s="18" t="s">
        <v>32</v>
      </c>
      <c r="U190" s="51">
        <v>7</v>
      </c>
      <c r="V190" s="20" t="s">
        <v>2480</v>
      </c>
      <c r="W190" s="38" t="s">
        <v>2873</v>
      </c>
      <c r="X190" s="16">
        <v>98</v>
      </c>
      <c r="Y190" s="20" t="s">
        <v>343</v>
      </c>
      <c r="Z190" s="20">
        <v>35</v>
      </c>
      <c r="AA190" s="20" t="s">
        <v>2874</v>
      </c>
      <c r="AB190" s="20">
        <v>78</v>
      </c>
      <c r="AC190" s="18" t="s">
        <v>2875</v>
      </c>
      <c r="AD190" s="79">
        <v>219000000</v>
      </c>
      <c r="AE190" s="136">
        <v>226000000</v>
      </c>
      <c r="AF190" s="136">
        <v>233000000</v>
      </c>
      <c r="AG190" s="136">
        <v>240000000</v>
      </c>
      <c r="AH190" s="79">
        <v>918000000</v>
      </c>
      <c r="AI190" s="63">
        <v>1</v>
      </c>
      <c r="AJ190" s="64">
        <v>433</v>
      </c>
      <c r="AK190" s="130">
        <v>0.433</v>
      </c>
      <c r="AL190" s="64">
        <v>353</v>
      </c>
      <c r="AM190" s="130">
        <v>0.35299999999999998</v>
      </c>
      <c r="AN190" s="131" t="s">
        <v>2406</v>
      </c>
      <c r="AO190" s="131" t="s">
        <v>2471</v>
      </c>
      <c r="AP190" s="132" t="s">
        <v>2392</v>
      </c>
      <c r="AQ190" s="77">
        <v>273</v>
      </c>
      <c r="AR190" s="77">
        <v>160</v>
      </c>
      <c r="AS190" s="77">
        <v>0</v>
      </c>
      <c r="AT190" s="77">
        <v>0</v>
      </c>
      <c r="AU190" s="77">
        <v>193</v>
      </c>
      <c r="AV190" s="77">
        <v>160</v>
      </c>
      <c r="AW190" s="77">
        <v>0</v>
      </c>
      <c r="AX190" s="76">
        <v>0</v>
      </c>
      <c r="AY190" s="78" t="s">
        <v>2393</v>
      </c>
      <c r="AZ190" s="78" t="s">
        <v>2393</v>
      </c>
      <c r="BA190" s="78" t="s">
        <v>2473</v>
      </c>
      <c r="BB190" s="78"/>
      <c r="BC190" s="137">
        <v>141000000</v>
      </c>
      <c r="BD190" s="137">
        <v>210000000</v>
      </c>
      <c r="BE190" s="80">
        <v>80000000</v>
      </c>
      <c r="BF190" s="80">
        <v>141000000</v>
      </c>
      <c r="BG190" s="80">
        <v>0</v>
      </c>
      <c r="BH190" s="80">
        <v>156599781</v>
      </c>
      <c r="BI190" s="80">
        <v>76640105</v>
      </c>
      <c r="BJ190" s="80"/>
      <c r="BK190" s="80">
        <v>0</v>
      </c>
      <c r="BL190" s="80">
        <v>233239886</v>
      </c>
      <c r="BM190" s="74">
        <v>0</v>
      </c>
      <c r="BN190" s="80">
        <v>0</v>
      </c>
      <c r="BO190" s="80">
        <v>0</v>
      </c>
      <c r="BP190" s="133"/>
      <c r="BQ190" s="25">
        <v>0</v>
      </c>
      <c r="BR190" s="82" t="s">
        <v>3452</v>
      </c>
      <c r="BS190" s="82" t="s">
        <v>3453</v>
      </c>
      <c r="BT190" s="134" t="s">
        <v>3454</v>
      </c>
      <c r="BU190" s="26"/>
    </row>
    <row r="191" spans="1:73" ht="54.9" customHeight="1">
      <c r="A191" s="33">
        <v>190</v>
      </c>
      <c r="B191" s="34">
        <v>3</v>
      </c>
      <c r="C191" s="35" t="s">
        <v>544</v>
      </c>
      <c r="D191" s="34">
        <v>5</v>
      </c>
      <c r="E191" s="36" t="s">
        <v>2868</v>
      </c>
      <c r="F191" s="34">
        <v>55</v>
      </c>
      <c r="G191" s="36" t="s">
        <v>2869</v>
      </c>
      <c r="H191" s="37">
        <v>190</v>
      </c>
      <c r="I191" s="36" t="s">
        <v>3455</v>
      </c>
      <c r="J191" s="33">
        <v>2156</v>
      </c>
      <c r="K191" s="36" t="s">
        <v>3451</v>
      </c>
      <c r="L191" s="38" t="s">
        <v>2890</v>
      </c>
      <c r="M191" s="17" t="s">
        <v>37</v>
      </c>
      <c r="N191" s="15">
        <v>21563</v>
      </c>
      <c r="O191" s="17" t="s">
        <v>2891</v>
      </c>
      <c r="P191" s="73">
        <v>120</v>
      </c>
      <c r="Q191" s="18" t="s">
        <v>2892</v>
      </c>
      <c r="R191" s="36" t="s">
        <v>2893</v>
      </c>
      <c r="S191" s="39" t="s">
        <v>3455</v>
      </c>
      <c r="T191" s="18" t="s">
        <v>32</v>
      </c>
      <c r="U191" s="51">
        <v>7</v>
      </c>
      <c r="V191" s="20" t="s">
        <v>2480</v>
      </c>
      <c r="W191" s="38" t="s">
        <v>2894</v>
      </c>
      <c r="X191" s="16">
        <v>98</v>
      </c>
      <c r="Y191" s="20" t="s">
        <v>343</v>
      </c>
      <c r="Z191" s="20">
        <v>35</v>
      </c>
      <c r="AA191" s="20" t="s">
        <v>2874</v>
      </c>
      <c r="AB191" s="20">
        <v>79</v>
      </c>
      <c r="AC191" s="18" t="s">
        <v>2895</v>
      </c>
      <c r="AD191" s="79">
        <v>417000000</v>
      </c>
      <c r="AE191" s="136">
        <v>836000000</v>
      </c>
      <c r="AF191" s="136">
        <v>656000000</v>
      </c>
      <c r="AG191" s="136">
        <v>677000000</v>
      </c>
      <c r="AH191" s="79">
        <v>2586000000</v>
      </c>
      <c r="AI191" s="63">
        <v>1</v>
      </c>
      <c r="AJ191" s="64">
        <v>72</v>
      </c>
      <c r="AK191" s="130">
        <v>0.6</v>
      </c>
      <c r="AL191" s="64">
        <v>73</v>
      </c>
      <c r="AM191" s="130">
        <v>0.60833333333333328</v>
      </c>
      <c r="AN191" s="131" t="s">
        <v>2406</v>
      </c>
      <c r="AO191" s="131" t="s">
        <v>2406</v>
      </c>
      <c r="AP191" s="132" t="s">
        <v>2392</v>
      </c>
      <c r="AQ191" s="77">
        <v>60</v>
      </c>
      <c r="AR191" s="77">
        <v>12</v>
      </c>
      <c r="AS191" s="77">
        <v>0</v>
      </c>
      <c r="AT191" s="77">
        <v>0</v>
      </c>
      <c r="AU191" s="77">
        <v>61</v>
      </c>
      <c r="AV191" s="77">
        <v>12</v>
      </c>
      <c r="AW191" s="77">
        <v>0</v>
      </c>
      <c r="AX191" s="76">
        <v>0</v>
      </c>
      <c r="AY191" s="78" t="s">
        <v>2393</v>
      </c>
      <c r="AZ191" s="78" t="s">
        <v>2393</v>
      </c>
      <c r="BA191" s="78" t="s">
        <v>2848</v>
      </c>
      <c r="BB191" s="78"/>
      <c r="BC191" s="137">
        <v>1006000000</v>
      </c>
      <c r="BD191" s="137">
        <v>400000000</v>
      </c>
      <c r="BE191" s="80">
        <v>166000000</v>
      </c>
      <c r="BF191" s="80">
        <v>1006000000</v>
      </c>
      <c r="BG191" s="80">
        <v>0</v>
      </c>
      <c r="BH191" s="80">
        <v>400416912</v>
      </c>
      <c r="BI191" s="80">
        <v>180812906</v>
      </c>
      <c r="BJ191" s="80">
        <v>153600000</v>
      </c>
      <c r="BK191" s="80">
        <v>0</v>
      </c>
      <c r="BL191" s="80">
        <v>734829818</v>
      </c>
      <c r="BM191" s="74">
        <v>89600000</v>
      </c>
      <c r="BN191" s="80">
        <v>21840000</v>
      </c>
      <c r="BO191" s="80">
        <v>0</v>
      </c>
      <c r="BP191" s="133">
        <v>89600000</v>
      </c>
      <c r="BQ191" s="25">
        <v>0</v>
      </c>
      <c r="BR191" s="82" t="s">
        <v>3456</v>
      </c>
      <c r="BS191" s="82" t="s">
        <v>3457</v>
      </c>
      <c r="BT191" s="134" t="s">
        <v>3458</v>
      </c>
      <c r="BU191" s="26"/>
    </row>
    <row r="192" spans="1:73" ht="54.9" customHeight="1">
      <c r="A192" s="33">
        <v>191</v>
      </c>
      <c r="B192" s="34">
        <v>3</v>
      </c>
      <c r="C192" s="35" t="s">
        <v>544</v>
      </c>
      <c r="D192" s="34">
        <v>5</v>
      </c>
      <c r="E192" s="36" t="s">
        <v>2868</v>
      </c>
      <c r="F192" s="34">
        <v>55</v>
      </c>
      <c r="G192" s="36" t="s">
        <v>2869</v>
      </c>
      <c r="H192" s="37">
        <v>191</v>
      </c>
      <c r="I192" s="36" t="s">
        <v>3459</v>
      </c>
      <c r="J192" s="33">
        <v>2156</v>
      </c>
      <c r="K192" s="36" t="s">
        <v>3451</v>
      </c>
      <c r="L192" s="38" t="s">
        <v>64</v>
      </c>
      <c r="M192" s="17" t="s">
        <v>37</v>
      </c>
      <c r="N192" s="15">
        <v>21561</v>
      </c>
      <c r="O192" s="17" t="s">
        <v>2597</v>
      </c>
      <c r="P192" s="73">
        <v>24</v>
      </c>
      <c r="Q192" s="18" t="s">
        <v>2489</v>
      </c>
      <c r="R192" s="36" t="s">
        <v>2880</v>
      </c>
      <c r="S192" s="39" t="s">
        <v>3459</v>
      </c>
      <c r="T192" s="18" t="s">
        <v>32</v>
      </c>
      <c r="U192" s="16">
        <v>6</v>
      </c>
      <c r="V192" s="20" t="s">
        <v>2467</v>
      </c>
      <c r="W192" s="38" t="s">
        <v>2881</v>
      </c>
      <c r="X192" s="16">
        <v>98</v>
      </c>
      <c r="Y192" s="20" t="s">
        <v>343</v>
      </c>
      <c r="Z192" s="20">
        <v>35</v>
      </c>
      <c r="AA192" s="20" t="s">
        <v>2874</v>
      </c>
      <c r="AB192" s="20">
        <v>75</v>
      </c>
      <c r="AC192" s="27" t="s">
        <v>2882</v>
      </c>
      <c r="AD192" s="79">
        <v>441000000</v>
      </c>
      <c r="AE192" s="136">
        <v>454000000</v>
      </c>
      <c r="AF192" s="136">
        <v>469000000</v>
      </c>
      <c r="AG192" s="136">
        <v>484000000</v>
      </c>
      <c r="AH192" s="79">
        <v>1848000000</v>
      </c>
      <c r="AI192" s="63">
        <v>1</v>
      </c>
      <c r="AJ192" s="64">
        <v>12</v>
      </c>
      <c r="AK192" s="130">
        <v>0.5</v>
      </c>
      <c r="AL192" s="64">
        <v>6</v>
      </c>
      <c r="AM192" s="130">
        <v>0.25</v>
      </c>
      <c r="AN192" s="131" t="s">
        <v>2406</v>
      </c>
      <c r="AO192" s="131" t="s">
        <v>2471</v>
      </c>
      <c r="AP192" s="132" t="s">
        <v>2392</v>
      </c>
      <c r="AQ192" s="77">
        <v>6</v>
      </c>
      <c r="AR192" s="77">
        <v>6</v>
      </c>
      <c r="AS192" s="77">
        <v>0</v>
      </c>
      <c r="AT192" s="77">
        <v>0</v>
      </c>
      <c r="AU192" s="77">
        <v>6</v>
      </c>
      <c r="AV192" s="77">
        <v>0</v>
      </c>
      <c r="AW192" s="77">
        <v>0</v>
      </c>
      <c r="AX192" s="76">
        <v>0</v>
      </c>
      <c r="AY192" s="78" t="s">
        <v>2393</v>
      </c>
      <c r="AZ192" s="78" t="s">
        <v>2394</v>
      </c>
      <c r="BA192" s="78" t="s">
        <v>2848</v>
      </c>
      <c r="BB192" s="78"/>
      <c r="BC192" s="137">
        <v>680000000</v>
      </c>
      <c r="BD192" s="137">
        <v>430000000</v>
      </c>
      <c r="BE192" s="80">
        <v>3881787000</v>
      </c>
      <c r="BF192" s="80">
        <v>680000000</v>
      </c>
      <c r="BG192" s="80">
        <v>0</v>
      </c>
      <c r="BH192" s="80">
        <v>421109444</v>
      </c>
      <c r="BI192" s="80">
        <v>3676162400</v>
      </c>
      <c r="BJ192" s="80">
        <v>81669644</v>
      </c>
      <c r="BK192" s="80">
        <v>0</v>
      </c>
      <c r="BL192" s="80">
        <v>4178941488</v>
      </c>
      <c r="BM192" s="74">
        <v>46283027</v>
      </c>
      <c r="BN192" s="80">
        <v>0</v>
      </c>
      <c r="BO192" s="80">
        <v>5440000</v>
      </c>
      <c r="BP192" s="133">
        <v>46283027</v>
      </c>
      <c r="BQ192" s="25">
        <v>0</v>
      </c>
      <c r="BR192" s="82" t="s">
        <v>3460</v>
      </c>
      <c r="BS192" s="82" t="s">
        <v>3461</v>
      </c>
      <c r="BT192" s="134" t="s">
        <v>3462</v>
      </c>
      <c r="BU192" s="26"/>
    </row>
    <row r="193" spans="1:73" ht="54.9" customHeight="1">
      <c r="A193" s="33">
        <v>192</v>
      </c>
      <c r="B193" s="34">
        <v>3</v>
      </c>
      <c r="C193" s="35" t="s">
        <v>544</v>
      </c>
      <c r="D193" s="34">
        <v>5</v>
      </c>
      <c r="E193" s="36" t="s">
        <v>2868</v>
      </c>
      <c r="F193" s="34">
        <v>56</v>
      </c>
      <c r="G193" s="36" t="s">
        <v>3463</v>
      </c>
      <c r="H193" s="37">
        <v>192</v>
      </c>
      <c r="I193" s="36" t="s">
        <v>3464</v>
      </c>
      <c r="J193" s="33">
        <v>2136</v>
      </c>
      <c r="K193" s="36" t="s">
        <v>3465</v>
      </c>
      <c r="L193" s="38" t="s">
        <v>3466</v>
      </c>
      <c r="M193" s="17" t="s">
        <v>202</v>
      </c>
      <c r="N193" s="15">
        <v>21361</v>
      </c>
      <c r="O193" s="17" t="s">
        <v>2641</v>
      </c>
      <c r="P193" s="73">
        <v>1</v>
      </c>
      <c r="Q193" s="18" t="s">
        <v>2489</v>
      </c>
      <c r="R193" s="36" t="s">
        <v>3467</v>
      </c>
      <c r="S193" s="39" t="s">
        <v>3464</v>
      </c>
      <c r="T193" s="18" t="s">
        <v>2385</v>
      </c>
      <c r="U193" s="16">
        <v>1</v>
      </c>
      <c r="V193" s="20" t="s">
        <v>2903</v>
      </c>
      <c r="W193" s="38" t="s">
        <v>3468</v>
      </c>
      <c r="X193" s="16">
        <v>98</v>
      </c>
      <c r="Y193" s="20" t="s">
        <v>343</v>
      </c>
      <c r="Z193" s="20">
        <v>36</v>
      </c>
      <c r="AA193" s="20" t="s">
        <v>3469</v>
      </c>
      <c r="AB193" s="20">
        <v>81</v>
      </c>
      <c r="AC193" s="18" t="s">
        <v>657</v>
      </c>
      <c r="AD193" s="79">
        <v>1000000</v>
      </c>
      <c r="AE193" s="136">
        <v>1000000</v>
      </c>
      <c r="AF193" s="136">
        <v>1000000</v>
      </c>
      <c r="AG193" s="136">
        <v>1000000</v>
      </c>
      <c r="AH193" s="79">
        <v>4000000</v>
      </c>
      <c r="AI193" s="63">
        <v>1</v>
      </c>
      <c r="AJ193" s="64">
        <v>0</v>
      </c>
      <c r="AK193" s="130">
        <v>0</v>
      </c>
      <c r="AL193" s="64">
        <v>0</v>
      </c>
      <c r="AM193" s="130">
        <v>0</v>
      </c>
      <c r="AN193" s="131" t="s">
        <v>2471</v>
      </c>
      <c r="AO193" s="131" t="s">
        <v>2471</v>
      </c>
      <c r="AP193" s="132" t="s">
        <v>2392</v>
      </c>
      <c r="AQ193" s="77">
        <v>0</v>
      </c>
      <c r="AR193" s="77">
        <v>0</v>
      </c>
      <c r="AS193" s="77">
        <v>0</v>
      </c>
      <c r="AT193" s="77">
        <v>0</v>
      </c>
      <c r="AU193" s="77">
        <v>0</v>
      </c>
      <c r="AV193" s="77">
        <v>0</v>
      </c>
      <c r="AW193" s="77">
        <v>0</v>
      </c>
      <c r="AX193" s="76">
        <v>0</v>
      </c>
      <c r="AY193" s="78" t="s">
        <v>2473</v>
      </c>
      <c r="AZ193" s="78" t="s">
        <v>2473</v>
      </c>
      <c r="BA193" s="78" t="s">
        <v>2473</v>
      </c>
      <c r="BB193" s="78"/>
      <c r="BC193" s="137">
        <v>1000000</v>
      </c>
      <c r="BD193" s="137">
        <v>1000000</v>
      </c>
      <c r="BE193" s="80">
        <v>1000000</v>
      </c>
      <c r="BF193" s="80">
        <v>1000000</v>
      </c>
      <c r="BG193" s="80">
        <v>0</v>
      </c>
      <c r="BH193" s="80"/>
      <c r="BI193" s="80"/>
      <c r="BJ193" s="80"/>
      <c r="BK193" s="80">
        <v>0</v>
      </c>
      <c r="BL193" s="80">
        <v>0</v>
      </c>
      <c r="BM193" s="74">
        <v>0</v>
      </c>
      <c r="BN193" s="80"/>
      <c r="BO193" s="80"/>
      <c r="BP193" s="133"/>
      <c r="BQ193" s="25">
        <v>0</v>
      </c>
      <c r="BR193" s="82" t="s">
        <v>2473</v>
      </c>
      <c r="BS193" s="82" t="s">
        <v>3470</v>
      </c>
      <c r="BT193" s="134" t="s">
        <v>3471</v>
      </c>
      <c r="BU193" s="26"/>
    </row>
    <row r="194" spans="1:73" ht="54.9" customHeight="1">
      <c r="A194" s="33">
        <v>193</v>
      </c>
      <c r="B194" s="34">
        <v>3</v>
      </c>
      <c r="C194" s="35" t="s">
        <v>544</v>
      </c>
      <c r="D194" s="34">
        <v>5</v>
      </c>
      <c r="E194" s="36" t="s">
        <v>2868</v>
      </c>
      <c r="F194" s="40">
        <v>57</v>
      </c>
      <c r="G194" s="43" t="s">
        <v>56</v>
      </c>
      <c r="H194" s="37">
        <v>193</v>
      </c>
      <c r="I194" s="36" t="s">
        <v>3472</v>
      </c>
      <c r="J194" s="33">
        <v>1822</v>
      </c>
      <c r="K194" s="36" t="s">
        <v>3473</v>
      </c>
      <c r="L194" s="38" t="s">
        <v>2908</v>
      </c>
      <c r="M194" s="17" t="s">
        <v>202</v>
      </c>
      <c r="N194" s="15">
        <v>18221</v>
      </c>
      <c r="O194" s="17" t="s">
        <v>2586</v>
      </c>
      <c r="P194" s="73">
        <v>1</v>
      </c>
      <c r="Q194" s="17" t="s">
        <v>2909</v>
      </c>
      <c r="R194" s="36" t="s">
        <v>2910</v>
      </c>
      <c r="S194" s="39" t="s">
        <v>3472</v>
      </c>
      <c r="T194" s="18" t="s">
        <v>2453</v>
      </c>
      <c r="U194" s="16">
        <v>10</v>
      </c>
      <c r="V194" s="20" t="s">
        <v>2911</v>
      </c>
      <c r="W194" s="38" t="s">
        <v>2912</v>
      </c>
      <c r="X194" s="16">
        <v>98</v>
      </c>
      <c r="Y194" s="20" t="s">
        <v>343</v>
      </c>
      <c r="Z194" s="20">
        <v>35</v>
      </c>
      <c r="AA194" s="20" t="s">
        <v>2874</v>
      </c>
      <c r="AB194" s="20">
        <v>83</v>
      </c>
      <c r="AC194" s="18" t="s">
        <v>2913</v>
      </c>
      <c r="AD194" s="79">
        <v>20000000</v>
      </c>
      <c r="AE194" s="136">
        <v>20000000</v>
      </c>
      <c r="AF194" s="136">
        <v>20000000</v>
      </c>
      <c r="AG194" s="136">
        <v>20000000</v>
      </c>
      <c r="AH194" s="79">
        <v>80000000</v>
      </c>
      <c r="AI194" s="63">
        <v>1</v>
      </c>
      <c r="AJ194" s="64">
        <v>0.75</v>
      </c>
      <c r="AK194" s="130">
        <v>0.75</v>
      </c>
      <c r="AL194" s="64">
        <v>0.75</v>
      </c>
      <c r="AM194" s="130">
        <v>0.75</v>
      </c>
      <c r="AN194" s="131" t="s">
        <v>2390</v>
      </c>
      <c r="AO194" s="131" t="s">
        <v>2390</v>
      </c>
      <c r="AP194" s="132" t="s">
        <v>2392</v>
      </c>
      <c r="AQ194" s="77">
        <v>1</v>
      </c>
      <c r="AR194" s="77">
        <v>1</v>
      </c>
      <c r="AS194" s="77">
        <v>1</v>
      </c>
      <c r="AT194" s="77">
        <v>0</v>
      </c>
      <c r="AU194" s="77">
        <v>1</v>
      </c>
      <c r="AV194" s="77">
        <v>1</v>
      </c>
      <c r="AW194" s="77">
        <v>1</v>
      </c>
      <c r="AX194" s="76">
        <v>0</v>
      </c>
      <c r="AY194" s="78" t="s">
        <v>2393</v>
      </c>
      <c r="AZ194" s="78" t="s">
        <v>2393</v>
      </c>
      <c r="BA194" s="78" t="s">
        <v>2393</v>
      </c>
      <c r="BB194" s="78"/>
      <c r="BC194" s="137">
        <v>28000000</v>
      </c>
      <c r="BD194" s="137">
        <v>20000000</v>
      </c>
      <c r="BE194" s="80">
        <v>20000000</v>
      </c>
      <c r="BF194" s="80">
        <v>28000000</v>
      </c>
      <c r="BG194" s="80">
        <v>0</v>
      </c>
      <c r="BH194" s="80">
        <v>19000000</v>
      </c>
      <c r="BI194" s="80">
        <v>20000000</v>
      </c>
      <c r="BJ194" s="80">
        <v>28000000</v>
      </c>
      <c r="BK194" s="80">
        <v>0</v>
      </c>
      <c r="BL194" s="80">
        <v>67000000</v>
      </c>
      <c r="BM194" s="74">
        <v>0</v>
      </c>
      <c r="BN194" s="80">
        <v>3511804</v>
      </c>
      <c r="BO194" s="80">
        <v>0</v>
      </c>
      <c r="BP194" s="133">
        <v>0</v>
      </c>
      <c r="BQ194" s="25">
        <v>0</v>
      </c>
      <c r="BR194" s="82" t="s">
        <v>3474</v>
      </c>
      <c r="BS194" s="82" t="s">
        <v>3475</v>
      </c>
      <c r="BT194" s="134" t="s">
        <v>3476</v>
      </c>
      <c r="BU194" s="26"/>
    </row>
    <row r="195" spans="1:73" ht="54.9" customHeight="1">
      <c r="A195" s="33">
        <v>194</v>
      </c>
      <c r="B195" s="34">
        <v>3</v>
      </c>
      <c r="C195" s="35" t="s">
        <v>544</v>
      </c>
      <c r="D195" s="34">
        <v>5</v>
      </c>
      <c r="E195" s="36" t="s">
        <v>2868</v>
      </c>
      <c r="F195" s="34">
        <v>57</v>
      </c>
      <c r="G195" s="36" t="s">
        <v>56</v>
      </c>
      <c r="H195" s="37">
        <v>194</v>
      </c>
      <c r="I195" s="36" t="s">
        <v>2917</v>
      </c>
      <c r="J195" s="33">
        <v>2105</v>
      </c>
      <c r="K195" s="36" t="s">
        <v>3477</v>
      </c>
      <c r="L195" s="38" t="s">
        <v>359</v>
      </c>
      <c r="M195" s="17" t="s">
        <v>37</v>
      </c>
      <c r="N195" s="15">
        <v>21052</v>
      </c>
      <c r="O195" s="17" t="s">
        <v>2586</v>
      </c>
      <c r="P195" s="73">
        <v>4</v>
      </c>
      <c r="Q195" s="18" t="s">
        <v>2618</v>
      </c>
      <c r="R195" s="36" t="s">
        <v>2919</v>
      </c>
      <c r="S195" s="39" t="s">
        <v>2917</v>
      </c>
      <c r="T195" s="18" t="s">
        <v>2385</v>
      </c>
      <c r="U195" s="16">
        <v>2</v>
      </c>
      <c r="V195" s="20" t="s">
        <v>2920</v>
      </c>
      <c r="W195" s="38" t="s">
        <v>357</v>
      </c>
      <c r="X195" s="16">
        <v>98</v>
      </c>
      <c r="Y195" s="20" t="s">
        <v>343</v>
      </c>
      <c r="Z195" s="20">
        <v>38</v>
      </c>
      <c r="AA195" s="20" t="s">
        <v>2921</v>
      </c>
      <c r="AB195" s="20">
        <v>84</v>
      </c>
      <c r="AC195" s="18" t="s">
        <v>2922</v>
      </c>
      <c r="AD195" s="79">
        <v>998000000</v>
      </c>
      <c r="AE195" s="136">
        <v>680000000</v>
      </c>
      <c r="AF195" s="136">
        <v>783000000</v>
      </c>
      <c r="AG195" s="136">
        <v>982000000</v>
      </c>
      <c r="AH195" s="79">
        <v>3443000000</v>
      </c>
      <c r="AI195" s="63">
        <v>1</v>
      </c>
      <c r="AJ195" s="64">
        <v>2.75</v>
      </c>
      <c r="AK195" s="130">
        <v>0.6875</v>
      </c>
      <c r="AL195" s="64">
        <v>2.75</v>
      </c>
      <c r="AM195" s="130">
        <v>0.6875</v>
      </c>
      <c r="AN195" s="131" t="s">
        <v>2406</v>
      </c>
      <c r="AO195" s="131" t="s">
        <v>2406</v>
      </c>
      <c r="AP195" s="132" t="s">
        <v>2392</v>
      </c>
      <c r="AQ195" s="77">
        <v>1</v>
      </c>
      <c r="AR195" s="77">
        <v>1</v>
      </c>
      <c r="AS195" s="77">
        <v>0.75</v>
      </c>
      <c r="AT195" s="77">
        <v>0</v>
      </c>
      <c r="AU195" s="77">
        <v>1</v>
      </c>
      <c r="AV195" s="77">
        <v>1</v>
      </c>
      <c r="AW195" s="77">
        <v>0.75</v>
      </c>
      <c r="AX195" s="76">
        <v>0</v>
      </c>
      <c r="AY195" s="78" t="s">
        <v>2393</v>
      </c>
      <c r="AZ195" s="78" t="s">
        <v>2393</v>
      </c>
      <c r="BA195" s="78" t="s">
        <v>2394</v>
      </c>
      <c r="BB195" s="78"/>
      <c r="BC195" s="137">
        <v>1490000000</v>
      </c>
      <c r="BD195" s="137">
        <v>998000000</v>
      </c>
      <c r="BE195" s="80">
        <v>1501500000</v>
      </c>
      <c r="BF195" s="80">
        <v>1490000000</v>
      </c>
      <c r="BG195" s="80">
        <v>0</v>
      </c>
      <c r="BH195" s="80">
        <v>845641631</v>
      </c>
      <c r="BI195" s="80">
        <v>1336245959</v>
      </c>
      <c r="BJ195" s="80">
        <v>1925709972.5401001</v>
      </c>
      <c r="BK195" s="80">
        <v>0</v>
      </c>
      <c r="BL195" s="80">
        <v>4107597562.5401001</v>
      </c>
      <c r="BM195" s="74">
        <v>1140529967.5401001</v>
      </c>
      <c r="BN195" s="80">
        <v>745375627</v>
      </c>
      <c r="BO195" s="80">
        <v>1140874961</v>
      </c>
      <c r="BP195" s="133">
        <v>1140529967.5401001</v>
      </c>
      <c r="BQ195" s="25">
        <v>0</v>
      </c>
      <c r="BR195" s="82" t="s">
        <v>2473</v>
      </c>
      <c r="BS195" s="82" t="s">
        <v>3478</v>
      </c>
      <c r="BT195" s="134" t="s">
        <v>3479</v>
      </c>
      <c r="BU195" s="26"/>
    </row>
    <row r="196" spans="1:73" ht="54.9" customHeight="1">
      <c r="A196" s="33">
        <v>195</v>
      </c>
      <c r="B196" s="34">
        <v>3</v>
      </c>
      <c r="C196" s="35" t="s">
        <v>544</v>
      </c>
      <c r="D196" s="34">
        <v>5</v>
      </c>
      <c r="E196" s="36" t="s">
        <v>2868</v>
      </c>
      <c r="F196" s="45">
        <v>57</v>
      </c>
      <c r="G196" s="36" t="s">
        <v>56</v>
      </c>
      <c r="H196" s="37">
        <v>195</v>
      </c>
      <c r="I196" s="36" t="s">
        <v>2899</v>
      </c>
      <c r="J196" s="33">
        <v>2105</v>
      </c>
      <c r="K196" s="36" t="s">
        <v>3477</v>
      </c>
      <c r="L196" s="38" t="s">
        <v>2901</v>
      </c>
      <c r="M196" s="17" t="s">
        <v>37</v>
      </c>
      <c r="N196" s="15">
        <v>21051</v>
      </c>
      <c r="O196" s="17" t="s">
        <v>2586</v>
      </c>
      <c r="P196" s="73">
        <v>4</v>
      </c>
      <c r="Q196" s="18" t="s">
        <v>2770</v>
      </c>
      <c r="R196" s="36" t="s">
        <v>2902</v>
      </c>
      <c r="S196" s="39" t="s">
        <v>2899</v>
      </c>
      <c r="T196" s="18" t="s">
        <v>2385</v>
      </c>
      <c r="U196" s="16">
        <v>1</v>
      </c>
      <c r="V196" s="20" t="s">
        <v>2903</v>
      </c>
      <c r="W196" s="38" t="s">
        <v>2904</v>
      </c>
      <c r="X196" s="16">
        <v>98</v>
      </c>
      <c r="Y196" s="20" t="s">
        <v>343</v>
      </c>
      <c r="Z196" s="20">
        <v>37</v>
      </c>
      <c r="AA196" s="20" t="s">
        <v>2904</v>
      </c>
      <c r="AB196" s="20">
        <v>82</v>
      </c>
      <c r="AC196" s="18" t="s">
        <v>344</v>
      </c>
      <c r="AD196" s="79">
        <v>3036000000</v>
      </c>
      <c r="AE196" s="136">
        <v>3123000000</v>
      </c>
      <c r="AF196" s="136">
        <v>3214000000</v>
      </c>
      <c r="AG196" s="136">
        <v>3320000000</v>
      </c>
      <c r="AH196" s="79">
        <v>12693000000</v>
      </c>
      <c r="AI196" s="63">
        <v>1</v>
      </c>
      <c r="AJ196" s="64">
        <v>2.75</v>
      </c>
      <c r="AK196" s="130">
        <v>0.6875</v>
      </c>
      <c r="AL196" s="64">
        <v>2.75</v>
      </c>
      <c r="AM196" s="130">
        <v>0.6875</v>
      </c>
      <c r="AN196" s="131" t="s">
        <v>2406</v>
      </c>
      <c r="AO196" s="131" t="s">
        <v>2406</v>
      </c>
      <c r="AP196" s="132" t="s">
        <v>2392</v>
      </c>
      <c r="AQ196" s="77">
        <v>1</v>
      </c>
      <c r="AR196" s="77">
        <v>1</v>
      </c>
      <c r="AS196" s="77">
        <v>0.75</v>
      </c>
      <c r="AT196" s="77">
        <v>0</v>
      </c>
      <c r="AU196" s="77">
        <v>1</v>
      </c>
      <c r="AV196" s="77">
        <v>1</v>
      </c>
      <c r="AW196" s="77">
        <v>0.75</v>
      </c>
      <c r="AX196" s="76">
        <v>0</v>
      </c>
      <c r="AY196" s="78" t="s">
        <v>2393</v>
      </c>
      <c r="AZ196" s="78" t="s">
        <v>2393</v>
      </c>
      <c r="BA196" s="78" t="s">
        <v>2394</v>
      </c>
      <c r="BB196" s="78"/>
      <c r="BC196" s="137">
        <v>5072000000</v>
      </c>
      <c r="BD196" s="137">
        <v>3014000000</v>
      </c>
      <c r="BE196" s="80">
        <v>3526056000</v>
      </c>
      <c r="BF196" s="80">
        <v>5072000000</v>
      </c>
      <c r="BG196" s="80">
        <v>0</v>
      </c>
      <c r="BH196" s="80">
        <v>3111635274</v>
      </c>
      <c r="BI196" s="80">
        <v>5347268647</v>
      </c>
      <c r="BJ196" s="80">
        <v>5780410243.4598999</v>
      </c>
      <c r="BK196" s="80">
        <v>0</v>
      </c>
      <c r="BL196" s="80">
        <v>14239314164.4599</v>
      </c>
      <c r="BM196" s="74">
        <v>3553630574.4598999</v>
      </c>
      <c r="BN196" s="80">
        <v>2683243773</v>
      </c>
      <c r="BO196" s="80">
        <v>3825612126</v>
      </c>
      <c r="BP196" s="133">
        <v>3553630574.4598999</v>
      </c>
      <c r="BQ196" s="25">
        <v>0</v>
      </c>
      <c r="BR196" s="82" t="s">
        <v>2473</v>
      </c>
      <c r="BS196" s="82" t="s">
        <v>3480</v>
      </c>
      <c r="BT196" s="134" t="s">
        <v>3479</v>
      </c>
      <c r="BU196" s="26"/>
    </row>
    <row r="197" spans="1:73" ht="54.9" customHeight="1">
      <c r="A197" s="15">
        <v>196</v>
      </c>
      <c r="B197" s="16">
        <v>4</v>
      </c>
      <c r="C197" s="17" t="s">
        <v>676</v>
      </c>
      <c r="D197" s="16">
        <v>1</v>
      </c>
      <c r="E197" s="18" t="s">
        <v>2378</v>
      </c>
      <c r="F197" s="16">
        <v>1</v>
      </c>
      <c r="G197" s="18" t="s">
        <v>2379</v>
      </c>
      <c r="H197" s="19">
        <v>196</v>
      </c>
      <c r="I197" s="18" t="s">
        <v>3481</v>
      </c>
      <c r="J197" s="15">
        <v>1852</v>
      </c>
      <c r="K197" s="18" t="s">
        <v>3482</v>
      </c>
      <c r="L197" s="20" t="s">
        <v>207</v>
      </c>
      <c r="M197" s="17" t="s">
        <v>202</v>
      </c>
      <c r="N197" s="15">
        <v>18522</v>
      </c>
      <c r="O197" s="17" t="s">
        <v>2382</v>
      </c>
      <c r="P197" s="73">
        <v>40122</v>
      </c>
      <c r="Q197" s="18" t="s">
        <v>2383</v>
      </c>
      <c r="R197" s="18" t="s">
        <v>2384</v>
      </c>
      <c r="S197" s="18" t="s">
        <v>3481</v>
      </c>
      <c r="T197" s="18" t="s">
        <v>2385</v>
      </c>
      <c r="U197" s="16">
        <v>3</v>
      </c>
      <c r="V197" s="20" t="s">
        <v>2386</v>
      </c>
      <c r="W197" s="20" t="s">
        <v>2387</v>
      </c>
      <c r="X197" s="16">
        <v>92</v>
      </c>
      <c r="Y197" s="20" t="s">
        <v>138</v>
      </c>
      <c r="Z197" s="20">
        <v>1</v>
      </c>
      <c r="AA197" s="20" t="s">
        <v>2388</v>
      </c>
      <c r="AB197" s="20">
        <v>1</v>
      </c>
      <c r="AC197" s="27" t="s">
        <v>2389</v>
      </c>
      <c r="AD197" s="79">
        <v>2343000000</v>
      </c>
      <c r="AE197" s="79">
        <v>2343000000</v>
      </c>
      <c r="AF197" s="79">
        <v>2343000000</v>
      </c>
      <c r="AG197" s="79">
        <v>2344000000</v>
      </c>
      <c r="AH197" s="79">
        <v>9373000000</v>
      </c>
      <c r="AI197" s="63">
        <v>1</v>
      </c>
      <c r="AJ197" s="64">
        <v>30091.5</v>
      </c>
      <c r="AK197" s="130">
        <v>0.75</v>
      </c>
      <c r="AL197" s="64">
        <v>19422.5</v>
      </c>
      <c r="AM197" s="130">
        <v>0.48408603758536461</v>
      </c>
      <c r="AN197" s="131" t="s">
        <v>2390</v>
      </c>
      <c r="AO197" s="131" t="s">
        <v>2406</v>
      </c>
      <c r="AP197" s="132" t="s">
        <v>2392</v>
      </c>
      <c r="AQ197" s="77">
        <v>40122</v>
      </c>
      <c r="AR197" s="77">
        <v>40122</v>
      </c>
      <c r="AS197" s="77">
        <v>40122</v>
      </c>
      <c r="AT197" s="77">
        <v>0</v>
      </c>
      <c r="AU197" s="77">
        <v>40122</v>
      </c>
      <c r="AV197" s="77">
        <v>37568</v>
      </c>
      <c r="AW197" s="77">
        <v>0</v>
      </c>
      <c r="AX197" s="76">
        <v>0</v>
      </c>
      <c r="AY197" s="78" t="s">
        <v>2393</v>
      </c>
      <c r="AZ197" s="78" t="s">
        <v>2393</v>
      </c>
      <c r="BA197" s="78" t="s">
        <v>2394</v>
      </c>
      <c r="BB197" s="78"/>
      <c r="BC197" s="79">
        <v>6189025000</v>
      </c>
      <c r="BD197" s="79">
        <v>3013900000</v>
      </c>
      <c r="BE197" s="80">
        <v>5589025000</v>
      </c>
      <c r="BF197" s="80">
        <v>6189025000</v>
      </c>
      <c r="BG197" s="80">
        <v>0</v>
      </c>
      <c r="BH197" s="80">
        <v>7729399956</v>
      </c>
      <c r="BI197" s="80">
        <v>6189025000</v>
      </c>
      <c r="BJ197" s="80">
        <v>5986468000</v>
      </c>
      <c r="BK197" s="80">
        <v>0</v>
      </c>
      <c r="BL197" s="80">
        <v>19904892956</v>
      </c>
      <c r="BM197" s="74">
        <v>5986468000</v>
      </c>
      <c r="BN197" s="80">
        <v>7729399956</v>
      </c>
      <c r="BO197" s="80">
        <v>6189025000</v>
      </c>
      <c r="BP197" s="133">
        <v>5986468000</v>
      </c>
      <c r="BQ197" s="25">
        <v>0</v>
      </c>
      <c r="BR197" s="82" t="s">
        <v>3483</v>
      </c>
      <c r="BS197" s="82" t="s">
        <v>3484</v>
      </c>
      <c r="BT197" s="134" t="s">
        <v>3485</v>
      </c>
      <c r="BU197" s="26"/>
    </row>
    <row r="198" spans="1:73" ht="54.9" customHeight="1">
      <c r="A198" s="15">
        <v>197</v>
      </c>
      <c r="B198" s="16">
        <v>4</v>
      </c>
      <c r="C198" s="17" t="s">
        <v>676</v>
      </c>
      <c r="D198" s="16">
        <v>1</v>
      </c>
      <c r="E198" s="18" t="s">
        <v>2378</v>
      </c>
      <c r="F198" s="20">
        <v>1</v>
      </c>
      <c r="G198" s="18" t="s">
        <v>2379</v>
      </c>
      <c r="H198" s="19">
        <v>197</v>
      </c>
      <c r="I198" s="18" t="s">
        <v>3486</v>
      </c>
      <c r="J198" s="15">
        <v>1852</v>
      </c>
      <c r="K198" s="18" t="s">
        <v>3482</v>
      </c>
      <c r="L198" s="20" t="s">
        <v>2399</v>
      </c>
      <c r="M198" s="17" t="s">
        <v>202</v>
      </c>
      <c r="N198" s="15">
        <v>18521</v>
      </c>
      <c r="O198" s="17" t="s">
        <v>2400</v>
      </c>
      <c r="P198" s="73">
        <v>6250</v>
      </c>
      <c r="Q198" s="18" t="s">
        <v>2401</v>
      </c>
      <c r="R198" s="18" t="s">
        <v>2402</v>
      </c>
      <c r="S198" s="18" t="s">
        <v>3487</v>
      </c>
      <c r="T198" s="18" t="s">
        <v>2385</v>
      </c>
      <c r="U198" s="16">
        <v>3</v>
      </c>
      <c r="V198" s="20" t="s">
        <v>2386</v>
      </c>
      <c r="W198" s="20" t="s">
        <v>2404</v>
      </c>
      <c r="X198" s="16">
        <v>92</v>
      </c>
      <c r="Y198" s="20" t="s">
        <v>138</v>
      </c>
      <c r="Z198" s="20">
        <v>1</v>
      </c>
      <c r="AA198" s="20" t="s">
        <v>2388</v>
      </c>
      <c r="AB198" s="20">
        <v>2</v>
      </c>
      <c r="AC198" s="18" t="s">
        <v>2405</v>
      </c>
      <c r="AD198" s="79">
        <v>9000000000</v>
      </c>
      <c r="AE198" s="79">
        <v>9275000000</v>
      </c>
      <c r="AF198" s="79">
        <v>10362000000</v>
      </c>
      <c r="AG198" s="79">
        <v>13477000000</v>
      </c>
      <c r="AH198" s="79">
        <v>42114000000</v>
      </c>
      <c r="AI198" s="63">
        <v>1</v>
      </c>
      <c r="AJ198" s="64">
        <v>4037.5</v>
      </c>
      <c r="AK198" s="130">
        <v>0.64600000000000002</v>
      </c>
      <c r="AL198" s="64">
        <v>3761.5</v>
      </c>
      <c r="AM198" s="130">
        <v>0.60184000000000004</v>
      </c>
      <c r="AN198" s="131" t="s">
        <v>2406</v>
      </c>
      <c r="AO198" s="131" t="s">
        <v>2406</v>
      </c>
      <c r="AP198" s="132" t="s">
        <v>2392</v>
      </c>
      <c r="AQ198" s="77">
        <v>4950</v>
      </c>
      <c r="AR198" s="77">
        <v>4950</v>
      </c>
      <c r="AS198" s="77">
        <v>6250</v>
      </c>
      <c r="AT198" s="77">
        <v>0</v>
      </c>
      <c r="AU198" s="77">
        <v>4950</v>
      </c>
      <c r="AV198" s="77">
        <v>4950</v>
      </c>
      <c r="AW198" s="77">
        <v>5146</v>
      </c>
      <c r="AX198" s="76">
        <v>0</v>
      </c>
      <c r="AY198" s="78" t="s">
        <v>2393</v>
      </c>
      <c r="AZ198" s="78" t="s">
        <v>2393</v>
      </c>
      <c r="BA198" s="78" t="s">
        <v>2394</v>
      </c>
      <c r="BB198" s="78"/>
      <c r="BC198" s="79">
        <v>9769883000</v>
      </c>
      <c r="BD198" s="79">
        <v>9061391000</v>
      </c>
      <c r="BE198" s="80">
        <v>10423834000</v>
      </c>
      <c r="BF198" s="80">
        <v>9769883000</v>
      </c>
      <c r="BG198" s="80">
        <v>0</v>
      </c>
      <c r="BH198" s="80">
        <v>8288092800</v>
      </c>
      <c r="BI198" s="80">
        <v>8672596731</v>
      </c>
      <c r="BJ198" s="80">
        <v>9403700000</v>
      </c>
      <c r="BK198" s="80">
        <v>0</v>
      </c>
      <c r="BL198" s="80">
        <v>26364389531</v>
      </c>
      <c r="BM198" s="74">
        <v>6423503284</v>
      </c>
      <c r="BN198" s="80">
        <v>8168753837</v>
      </c>
      <c r="BO198" s="80">
        <v>8446103754</v>
      </c>
      <c r="BP198" s="133">
        <v>6423503284</v>
      </c>
      <c r="BQ198" s="25">
        <v>0</v>
      </c>
      <c r="BR198" s="82" t="s">
        <v>3488</v>
      </c>
      <c r="BS198" s="82" t="s">
        <v>3489</v>
      </c>
      <c r="BT198" s="134" t="s">
        <v>3490</v>
      </c>
      <c r="BU198" s="26"/>
    </row>
    <row r="199" spans="1:73" ht="54.9" customHeight="1">
      <c r="A199" s="15">
        <v>198</v>
      </c>
      <c r="B199" s="16">
        <v>4</v>
      </c>
      <c r="C199" s="17" t="s">
        <v>676</v>
      </c>
      <c r="D199" s="16">
        <v>1</v>
      </c>
      <c r="E199" s="18" t="s">
        <v>2378</v>
      </c>
      <c r="F199" s="16">
        <v>6</v>
      </c>
      <c r="G199" s="18" t="s">
        <v>2410</v>
      </c>
      <c r="H199" s="19">
        <v>198</v>
      </c>
      <c r="I199" s="18" t="s">
        <v>3491</v>
      </c>
      <c r="J199" s="15">
        <v>1811</v>
      </c>
      <c r="K199" s="18" t="s">
        <v>3492</v>
      </c>
      <c r="L199" s="20" t="s">
        <v>2463</v>
      </c>
      <c r="M199" s="17" t="s">
        <v>37</v>
      </c>
      <c r="N199" s="15">
        <v>18111</v>
      </c>
      <c r="O199" s="17" t="s">
        <v>2464</v>
      </c>
      <c r="P199" s="73">
        <v>2</v>
      </c>
      <c r="Q199" s="18" t="s">
        <v>2465</v>
      </c>
      <c r="R199" s="18" t="s">
        <v>2466</v>
      </c>
      <c r="S199" s="18" t="s">
        <v>3491</v>
      </c>
      <c r="T199" s="18" t="s">
        <v>32</v>
      </c>
      <c r="U199" s="16">
        <v>6</v>
      </c>
      <c r="V199" s="20" t="s">
        <v>2467</v>
      </c>
      <c r="W199" s="20" t="s">
        <v>2468</v>
      </c>
      <c r="X199" s="16">
        <v>92</v>
      </c>
      <c r="Y199" s="20" t="s">
        <v>138</v>
      </c>
      <c r="Z199" s="20">
        <v>5</v>
      </c>
      <c r="AA199" s="20" t="s">
        <v>2469</v>
      </c>
      <c r="AB199" s="20">
        <v>26</v>
      </c>
      <c r="AC199" s="18" t="s">
        <v>2470</v>
      </c>
      <c r="AD199" s="79">
        <v>0</v>
      </c>
      <c r="AE199" s="79">
        <v>400000000</v>
      </c>
      <c r="AF199" s="79">
        <v>0</v>
      </c>
      <c r="AG199" s="79">
        <v>0</v>
      </c>
      <c r="AH199" s="79">
        <v>400000000</v>
      </c>
      <c r="AI199" s="63">
        <v>1</v>
      </c>
      <c r="AJ199" s="64">
        <v>2</v>
      </c>
      <c r="AK199" s="130">
        <v>1</v>
      </c>
      <c r="AL199" s="64">
        <v>2</v>
      </c>
      <c r="AM199" s="130">
        <v>1</v>
      </c>
      <c r="AN199" s="131" t="s">
        <v>2391</v>
      </c>
      <c r="AO199" s="131" t="s">
        <v>2391</v>
      </c>
      <c r="AP199" s="132" t="s">
        <v>2392</v>
      </c>
      <c r="AQ199" s="77">
        <v>0</v>
      </c>
      <c r="AR199" s="77">
        <v>2</v>
      </c>
      <c r="AS199" s="77">
        <v>0</v>
      </c>
      <c r="AT199" s="77">
        <v>0</v>
      </c>
      <c r="AU199" s="77">
        <v>0</v>
      </c>
      <c r="AV199" s="77">
        <v>2</v>
      </c>
      <c r="AW199" s="77">
        <v>0</v>
      </c>
      <c r="AX199" s="76">
        <v>0</v>
      </c>
      <c r="AY199" s="78" t="s">
        <v>2472</v>
      </c>
      <c r="AZ199" s="78" t="s">
        <v>2393</v>
      </c>
      <c r="BA199" s="78" t="s">
        <v>2472</v>
      </c>
      <c r="BB199" s="78"/>
      <c r="BC199" s="79">
        <v>0</v>
      </c>
      <c r="BD199" s="79">
        <v>0</v>
      </c>
      <c r="BE199" s="80">
        <v>448260000</v>
      </c>
      <c r="BF199" s="80">
        <v>0</v>
      </c>
      <c r="BG199" s="80">
        <v>0</v>
      </c>
      <c r="BH199" s="80"/>
      <c r="BI199" s="80">
        <v>448220412</v>
      </c>
      <c r="BJ199" s="80"/>
      <c r="BK199" s="80">
        <v>0</v>
      </c>
      <c r="BL199" s="80">
        <v>448220412</v>
      </c>
      <c r="BM199" s="74">
        <v>0</v>
      </c>
      <c r="BN199" s="80"/>
      <c r="BO199" s="80">
        <v>0</v>
      </c>
      <c r="BP199" s="133"/>
      <c r="BQ199" s="25">
        <v>0</v>
      </c>
      <c r="BR199" s="82" t="s">
        <v>2473</v>
      </c>
      <c r="BS199" s="82" t="s">
        <v>3493</v>
      </c>
      <c r="BT199" s="134" t="s">
        <v>2473</v>
      </c>
      <c r="BU199" s="26"/>
    </row>
    <row r="200" spans="1:73" ht="54.9" customHeight="1">
      <c r="A200" s="15">
        <v>199</v>
      </c>
      <c r="B200" s="16">
        <v>4</v>
      </c>
      <c r="C200" s="17" t="s">
        <v>676</v>
      </c>
      <c r="D200" s="16">
        <v>1</v>
      </c>
      <c r="E200" s="18" t="s">
        <v>2378</v>
      </c>
      <c r="F200" s="16">
        <v>6</v>
      </c>
      <c r="G200" s="18" t="s">
        <v>2410</v>
      </c>
      <c r="H200" s="19">
        <v>199</v>
      </c>
      <c r="I200" s="18" t="s">
        <v>3494</v>
      </c>
      <c r="J200" s="15">
        <v>1811</v>
      </c>
      <c r="K200" s="18" t="s">
        <v>3492</v>
      </c>
      <c r="L200" s="20" t="s">
        <v>2496</v>
      </c>
      <c r="M200" s="17" t="s">
        <v>37</v>
      </c>
      <c r="N200" s="15">
        <v>18112</v>
      </c>
      <c r="O200" s="18" t="s">
        <v>2464</v>
      </c>
      <c r="P200" s="73">
        <v>2</v>
      </c>
      <c r="Q200" s="18" t="s">
        <v>2465</v>
      </c>
      <c r="R200" s="18" t="s">
        <v>2966</v>
      </c>
      <c r="S200" s="18" t="s">
        <v>3494</v>
      </c>
      <c r="T200" s="18" t="s">
        <v>32</v>
      </c>
      <c r="U200" s="16">
        <v>6</v>
      </c>
      <c r="V200" s="20" t="s">
        <v>2467</v>
      </c>
      <c r="W200" s="20" t="s">
        <v>2498</v>
      </c>
      <c r="X200" s="16">
        <v>92</v>
      </c>
      <c r="Y200" s="20" t="s">
        <v>138</v>
      </c>
      <c r="Z200" s="20">
        <v>5</v>
      </c>
      <c r="AA200" s="20" t="s">
        <v>2469</v>
      </c>
      <c r="AB200" s="20">
        <v>27</v>
      </c>
      <c r="AC200" s="18" t="s">
        <v>2499</v>
      </c>
      <c r="AD200" s="79">
        <v>0</v>
      </c>
      <c r="AE200" s="79">
        <v>589000000</v>
      </c>
      <c r="AF200" s="79">
        <v>0</v>
      </c>
      <c r="AG200" s="79">
        <v>531000000</v>
      </c>
      <c r="AH200" s="79">
        <v>1120000000</v>
      </c>
      <c r="AI200" s="63">
        <v>1</v>
      </c>
      <c r="AJ200" s="64">
        <v>1</v>
      </c>
      <c r="AK200" s="130">
        <v>0.5</v>
      </c>
      <c r="AL200" s="64">
        <v>1</v>
      </c>
      <c r="AM200" s="130">
        <v>0.5</v>
      </c>
      <c r="AN200" s="131" t="s">
        <v>2406</v>
      </c>
      <c r="AO200" s="131" t="s">
        <v>2406</v>
      </c>
      <c r="AP200" s="132" t="s">
        <v>2392</v>
      </c>
      <c r="AQ200" s="77">
        <v>0</v>
      </c>
      <c r="AR200" s="77">
        <v>1</v>
      </c>
      <c r="AS200" s="77">
        <v>0</v>
      </c>
      <c r="AT200" s="77">
        <v>0</v>
      </c>
      <c r="AU200" s="77">
        <v>0</v>
      </c>
      <c r="AV200" s="77">
        <v>1</v>
      </c>
      <c r="AW200" s="77">
        <v>0</v>
      </c>
      <c r="AX200" s="76">
        <v>0</v>
      </c>
      <c r="AY200" s="78" t="s">
        <v>2472</v>
      </c>
      <c r="AZ200" s="78" t="s">
        <v>2393</v>
      </c>
      <c r="BA200" s="78" t="s">
        <v>2472</v>
      </c>
      <c r="BB200" s="78"/>
      <c r="BC200" s="79">
        <v>0</v>
      </c>
      <c r="BD200" s="79">
        <v>0</v>
      </c>
      <c r="BE200" s="80">
        <v>661718000</v>
      </c>
      <c r="BF200" s="80">
        <v>0</v>
      </c>
      <c r="BG200" s="80">
        <v>0</v>
      </c>
      <c r="BH200" s="80"/>
      <c r="BI200" s="80">
        <v>661714867</v>
      </c>
      <c r="BJ200" s="80"/>
      <c r="BK200" s="80">
        <v>0</v>
      </c>
      <c r="BL200" s="80">
        <v>661714867</v>
      </c>
      <c r="BM200" s="74">
        <v>0</v>
      </c>
      <c r="BN200" s="80"/>
      <c r="BO200" s="80">
        <v>0</v>
      </c>
      <c r="BP200" s="133"/>
      <c r="BQ200" s="25">
        <v>0</v>
      </c>
      <c r="BR200" s="82" t="s">
        <v>2473</v>
      </c>
      <c r="BS200" s="82" t="s">
        <v>3495</v>
      </c>
      <c r="BT200" s="134" t="s">
        <v>2473</v>
      </c>
      <c r="BU200" s="26"/>
    </row>
    <row r="201" spans="1:73" ht="54.9" customHeight="1">
      <c r="A201" s="15">
        <v>200</v>
      </c>
      <c r="B201" s="16">
        <v>4</v>
      </c>
      <c r="C201" s="17" t="s">
        <v>676</v>
      </c>
      <c r="D201" s="16">
        <v>1</v>
      </c>
      <c r="E201" s="18" t="s">
        <v>2378</v>
      </c>
      <c r="F201" s="16">
        <v>6</v>
      </c>
      <c r="G201" s="18" t="s">
        <v>2410</v>
      </c>
      <c r="H201" s="19">
        <v>200</v>
      </c>
      <c r="I201" s="18" t="s">
        <v>3496</v>
      </c>
      <c r="J201" s="15">
        <v>1811</v>
      </c>
      <c r="K201" s="18" t="s">
        <v>3492</v>
      </c>
      <c r="L201" s="20" t="s">
        <v>2488</v>
      </c>
      <c r="M201" s="17" t="s">
        <v>37</v>
      </c>
      <c r="N201" s="15">
        <v>18113</v>
      </c>
      <c r="O201" s="17" t="s">
        <v>2464</v>
      </c>
      <c r="P201" s="73">
        <v>22</v>
      </c>
      <c r="Q201" s="18" t="s">
        <v>2489</v>
      </c>
      <c r="R201" s="18" t="s">
        <v>2490</v>
      </c>
      <c r="S201" s="18" t="s">
        <v>3496</v>
      </c>
      <c r="T201" s="18" t="s">
        <v>32</v>
      </c>
      <c r="U201" s="16">
        <v>6</v>
      </c>
      <c r="V201" s="20" t="s">
        <v>2467</v>
      </c>
      <c r="W201" s="20" t="s">
        <v>2491</v>
      </c>
      <c r="X201" s="16">
        <v>92</v>
      </c>
      <c r="Y201" s="20" t="s">
        <v>138</v>
      </c>
      <c r="Z201" s="20">
        <v>2</v>
      </c>
      <c r="AA201" s="20" t="s">
        <v>2482</v>
      </c>
      <c r="AB201" s="20">
        <v>28</v>
      </c>
      <c r="AC201" s="18" t="s">
        <v>2492</v>
      </c>
      <c r="AD201" s="79">
        <v>389000000</v>
      </c>
      <c r="AE201" s="79">
        <v>389000000</v>
      </c>
      <c r="AF201" s="79">
        <v>389000000</v>
      </c>
      <c r="AG201" s="79">
        <v>0</v>
      </c>
      <c r="AH201" s="79">
        <v>1167000000</v>
      </c>
      <c r="AI201" s="63">
        <v>1</v>
      </c>
      <c r="AJ201" s="64">
        <v>10</v>
      </c>
      <c r="AK201" s="130">
        <v>0.45454545454545453</v>
      </c>
      <c r="AL201" s="64">
        <v>10</v>
      </c>
      <c r="AM201" s="130">
        <v>0.45454545454545453</v>
      </c>
      <c r="AN201" s="131" t="s">
        <v>2406</v>
      </c>
      <c r="AO201" s="131" t="s">
        <v>2406</v>
      </c>
      <c r="AP201" s="132" t="s">
        <v>2392</v>
      </c>
      <c r="AQ201" s="77">
        <v>0</v>
      </c>
      <c r="AR201" s="77">
        <v>10</v>
      </c>
      <c r="AS201" s="77">
        <v>0</v>
      </c>
      <c r="AT201" s="77">
        <v>0</v>
      </c>
      <c r="AU201" s="77">
        <v>0</v>
      </c>
      <c r="AV201" s="77">
        <v>10</v>
      </c>
      <c r="AW201" s="77">
        <v>0</v>
      </c>
      <c r="AX201" s="76">
        <v>0</v>
      </c>
      <c r="AY201" s="78" t="s">
        <v>2848</v>
      </c>
      <c r="AZ201" s="78" t="s">
        <v>2393</v>
      </c>
      <c r="BA201" s="78" t="s">
        <v>2394</v>
      </c>
      <c r="BB201" s="78"/>
      <c r="BC201" s="79">
        <v>600000000</v>
      </c>
      <c r="BD201" s="79">
        <v>391653000</v>
      </c>
      <c r="BE201" s="80">
        <v>441145000</v>
      </c>
      <c r="BF201" s="80">
        <v>600000000</v>
      </c>
      <c r="BG201" s="80">
        <v>0</v>
      </c>
      <c r="BH201" s="80"/>
      <c r="BI201" s="80">
        <v>441145000</v>
      </c>
      <c r="BJ201" s="80"/>
      <c r="BK201" s="80">
        <v>0</v>
      </c>
      <c r="BL201" s="80">
        <v>441145000</v>
      </c>
      <c r="BM201" s="74">
        <v>0</v>
      </c>
      <c r="BN201" s="80"/>
      <c r="BO201" s="80">
        <v>0</v>
      </c>
      <c r="BP201" s="133"/>
      <c r="BQ201" s="25">
        <v>0</v>
      </c>
      <c r="BR201" s="82" t="s">
        <v>2473</v>
      </c>
      <c r="BS201" s="82" t="s">
        <v>3497</v>
      </c>
      <c r="BT201" s="134" t="s">
        <v>2473</v>
      </c>
      <c r="BU201" s="26"/>
    </row>
    <row r="202" spans="1:73" ht="54.9" customHeight="1">
      <c r="A202" s="15">
        <v>201</v>
      </c>
      <c r="B202" s="16">
        <v>4</v>
      </c>
      <c r="C202" s="17" t="s">
        <v>676</v>
      </c>
      <c r="D202" s="16">
        <v>1</v>
      </c>
      <c r="E202" s="18" t="s">
        <v>2378</v>
      </c>
      <c r="F202" s="16">
        <v>6</v>
      </c>
      <c r="G202" s="18" t="s">
        <v>2410</v>
      </c>
      <c r="H202" s="19">
        <v>201</v>
      </c>
      <c r="I202" s="18" t="s">
        <v>3498</v>
      </c>
      <c r="J202" s="15">
        <v>1811</v>
      </c>
      <c r="K202" s="18" t="s">
        <v>3492</v>
      </c>
      <c r="L202" s="20" t="s">
        <v>2477</v>
      </c>
      <c r="M202" s="17" t="s">
        <v>37</v>
      </c>
      <c r="N202" s="15">
        <v>18114</v>
      </c>
      <c r="O202" s="17" t="s">
        <v>2478</v>
      </c>
      <c r="P202" s="73">
        <v>4000</v>
      </c>
      <c r="Q202" s="18" t="s">
        <v>2401</v>
      </c>
      <c r="R202" s="18" t="s">
        <v>2479</v>
      </c>
      <c r="S202" s="18" t="s">
        <v>3498</v>
      </c>
      <c r="T202" s="18" t="s">
        <v>32</v>
      </c>
      <c r="U202" s="16">
        <v>7</v>
      </c>
      <c r="V202" s="20" t="s">
        <v>2480</v>
      </c>
      <c r="W202" s="20" t="s">
        <v>2481</v>
      </c>
      <c r="X202" s="16">
        <v>92</v>
      </c>
      <c r="Y202" s="20" t="s">
        <v>138</v>
      </c>
      <c r="Z202" s="20">
        <v>2</v>
      </c>
      <c r="AA202" s="20" t="s">
        <v>2482</v>
      </c>
      <c r="AB202" s="20">
        <v>25</v>
      </c>
      <c r="AC202" s="18" t="s">
        <v>2483</v>
      </c>
      <c r="AD202" s="79">
        <v>1119000000</v>
      </c>
      <c r="AE202" s="79">
        <v>1119000000</v>
      </c>
      <c r="AF202" s="79">
        <v>1119000000</v>
      </c>
      <c r="AG202" s="79">
        <v>1120000000</v>
      </c>
      <c r="AH202" s="79">
        <v>4477000000</v>
      </c>
      <c r="AI202" s="63">
        <v>1</v>
      </c>
      <c r="AJ202" s="64">
        <v>3371</v>
      </c>
      <c r="AK202" s="130">
        <v>0.84275</v>
      </c>
      <c r="AL202" s="64">
        <v>2987</v>
      </c>
      <c r="AM202" s="130">
        <v>0.74675000000000002</v>
      </c>
      <c r="AN202" s="131" t="s">
        <v>2390</v>
      </c>
      <c r="AO202" s="131" t="s">
        <v>2390</v>
      </c>
      <c r="AP202" s="132" t="s">
        <v>2392</v>
      </c>
      <c r="AQ202" s="77">
        <v>1000</v>
      </c>
      <c r="AR202" s="77">
        <v>1371</v>
      </c>
      <c r="AS202" s="77">
        <v>1000</v>
      </c>
      <c r="AT202" s="77">
        <v>0</v>
      </c>
      <c r="AU202" s="77">
        <v>1451</v>
      </c>
      <c r="AV202" s="77">
        <v>831</v>
      </c>
      <c r="AW202" s="77">
        <v>705</v>
      </c>
      <c r="AX202" s="76">
        <v>0</v>
      </c>
      <c r="AY202" s="78" t="s">
        <v>2393</v>
      </c>
      <c r="AZ202" s="78" t="s">
        <v>2394</v>
      </c>
      <c r="BA202" s="78" t="s">
        <v>2394</v>
      </c>
      <c r="BB202" s="78"/>
      <c r="BC202" s="79">
        <v>1240000000</v>
      </c>
      <c r="BD202" s="79">
        <v>1126633000</v>
      </c>
      <c r="BE202" s="80">
        <v>1252283000</v>
      </c>
      <c r="BF202" s="80">
        <v>1240000000</v>
      </c>
      <c r="BG202" s="80">
        <v>0</v>
      </c>
      <c r="BH202" s="80">
        <v>750659728</v>
      </c>
      <c r="BI202" s="80">
        <v>1050031279</v>
      </c>
      <c r="BJ202" s="80">
        <v>826895862</v>
      </c>
      <c r="BK202" s="80">
        <v>0</v>
      </c>
      <c r="BL202" s="80">
        <v>2627586869</v>
      </c>
      <c r="BM202" s="74">
        <v>151620000</v>
      </c>
      <c r="BN202" s="80">
        <v>160388347</v>
      </c>
      <c r="BO202" s="80">
        <v>322623166</v>
      </c>
      <c r="BP202" s="133">
        <v>151620000</v>
      </c>
      <c r="BQ202" s="25">
        <v>0</v>
      </c>
      <c r="BR202" s="82" t="s">
        <v>3499</v>
      </c>
      <c r="BS202" s="82" t="s">
        <v>3500</v>
      </c>
      <c r="BT202" s="134" t="s">
        <v>3501</v>
      </c>
      <c r="BU202" s="26"/>
    </row>
    <row r="203" spans="1:73" ht="54.9" customHeight="1">
      <c r="A203" s="15">
        <v>202</v>
      </c>
      <c r="B203" s="16">
        <v>4</v>
      </c>
      <c r="C203" s="17" t="s">
        <v>676</v>
      </c>
      <c r="D203" s="16">
        <v>1</v>
      </c>
      <c r="E203" s="18" t="s">
        <v>2378</v>
      </c>
      <c r="F203" s="16">
        <v>6</v>
      </c>
      <c r="G203" s="18" t="s">
        <v>2410</v>
      </c>
      <c r="H203" s="19">
        <v>202</v>
      </c>
      <c r="I203" s="18" t="s">
        <v>3502</v>
      </c>
      <c r="J203" s="15">
        <v>1811</v>
      </c>
      <c r="K203" s="18" t="s">
        <v>3492</v>
      </c>
      <c r="L203" s="20" t="s">
        <v>133</v>
      </c>
      <c r="M203" s="17" t="s">
        <v>37</v>
      </c>
      <c r="N203" s="15">
        <v>18115</v>
      </c>
      <c r="O203" s="17" t="s">
        <v>2504</v>
      </c>
      <c r="P203" s="73">
        <v>3600</v>
      </c>
      <c r="Q203" s="18" t="s">
        <v>2505</v>
      </c>
      <c r="R203" s="18" t="s">
        <v>2506</v>
      </c>
      <c r="S203" s="18" t="s">
        <v>3502</v>
      </c>
      <c r="T203" s="18" t="s">
        <v>32</v>
      </c>
      <c r="U203" s="16">
        <v>7</v>
      </c>
      <c r="V203" s="20" t="s">
        <v>2480</v>
      </c>
      <c r="W203" s="20" t="s">
        <v>2507</v>
      </c>
      <c r="X203" s="16">
        <v>100</v>
      </c>
      <c r="Y203" s="51" t="s">
        <v>45</v>
      </c>
      <c r="Z203" s="20">
        <v>15</v>
      </c>
      <c r="AA203" s="20" t="s">
        <v>2508</v>
      </c>
      <c r="AB203" s="20">
        <v>30</v>
      </c>
      <c r="AC203" s="18" t="s">
        <v>128</v>
      </c>
      <c r="AD203" s="79">
        <v>708000000</v>
      </c>
      <c r="AE203" s="79">
        <v>707000000</v>
      </c>
      <c r="AF203" s="79">
        <v>708000000</v>
      </c>
      <c r="AG203" s="79">
        <v>708000000</v>
      </c>
      <c r="AH203" s="79">
        <v>2831000000</v>
      </c>
      <c r="AI203" s="63">
        <v>1</v>
      </c>
      <c r="AJ203" s="64">
        <v>2700</v>
      </c>
      <c r="AK203" s="130">
        <v>0.75</v>
      </c>
      <c r="AL203" s="64">
        <v>1408</v>
      </c>
      <c r="AM203" s="130">
        <v>0.39111111111111113</v>
      </c>
      <c r="AN203" s="131" t="s">
        <v>2390</v>
      </c>
      <c r="AO203" s="131" t="s">
        <v>2471</v>
      </c>
      <c r="AP203" s="132" t="s">
        <v>2392</v>
      </c>
      <c r="AQ203" s="77">
        <v>900</v>
      </c>
      <c r="AR203" s="77">
        <v>900</v>
      </c>
      <c r="AS203" s="77">
        <v>900</v>
      </c>
      <c r="AT203" s="77">
        <v>0</v>
      </c>
      <c r="AU203" s="77">
        <v>949</v>
      </c>
      <c r="AV203" s="77">
        <v>459</v>
      </c>
      <c r="AW203" s="77">
        <v>0</v>
      </c>
      <c r="AX203" s="76">
        <v>0</v>
      </c>
      <c r="AY203" s="78" t="s">
        <v>2393</v>
      </c>
      <c r="AZ203" s="78" t="s">
        <v>2394</v>
      </c>
      <c r="BA203" s="78" t="s">
        <v>2394</v>
      </c>
      <c r="BB203" s="78"/>
      <c r="BC203" s="79">
        <v>920746000</v>
      </c>
      <c r="BD203" s="79">
        <v>712829000</v>
      </c>
      <c r="BE203" s="80">
        <v>796907000</v>
      </c>
      <c r="BF203" s="80">
        <v>920746000</v>
      </c>
      <c r="BG203" s="80">
        <v>0</v>
      </c>
      <c r="BH203" s="80">
        <v>710405632</v>
      </c>
      <c r="BI203" s="80">
        <v>999201442</v>
      </c>
      <c r="BJ203" s="80">
        <v>227123172</v>
      </c>
      <c r="BK203" s="80">
        <v>0</v>
      </c>
      <c r="BL203" s="80">
        <v>1936730246</v>
      </c>
      <c r="BM203" s="74">
        <v>0</v>
      </c>
      <c r="BN203" s="80">
        <v>75259936</v>
      </c>
      <c r="BO203" s="80">
        <v>30000000</v>
      </c>
      <c r="BP203" s="133">
        <v>0</v>
      </c>
      <c r="BQ203" s="25">
        <v>0</v>
      </c>
      <c r="BR203" s="82" t="s">
        <v>3503</v>
      </c>
      <c r="BS203" s="82" t="s">
        <v>3504</v>
      </c>
      <c r="BT203" s="134" t="s">
        <v>3505</v>
      </c>
      <c r="BU203" s="26"/>
    </row>
    <row r="204" spans="1:73" ht="54.9" customHeight="1">
      <c r="A204" s="15">
        <v>203</v>
      </c>
      <c r="B204" s="16">
        <v>4</v>
      </c>
      <c r="C204" s="17" t="s">
        <v>676</v>
      </c>
      <c r="D204" s="16">
        <v>1</v>
      </c>
      <c r="E204" s="18" t="s">
        <v>2378</v>
      </c>
      <c r="F204" s="16">
        <v>6</v>
      </c>
      <c r="G204" s="18" t="s">
        <v>2410</v>
      </c>
      <c r="H204" s="19">
        <v>203</v>
      </c>
      <c r="I204" s="18" t="s">
        <v>3506</v>
      </c>
      <c r="J204" s="15">
        <v>1843</v>
      </c>
      <c r="K204" s="18" t="s">
        <v>3507</v>
      </c>
      <c r="L204" s="20" t="s">
        <v>106</v>
      </c>
      <c r="M204" s="17" t="s">
        <v>37</v>
      </c>
      <c r="N204" s="15">
        <v>18432</v>
      </c>
      <c r="O204" s="18" t="s">
        <v>2400</v>
      </c>
      <c r="P204" s="73">
        <v>1600</v>
      </c>
      <c r="Q204" s="18" t="s">
        <v>2401</v>
      </c>
      <c r="R204" s="18" t="s">
        <v>2977</v>
      </c>
      <c r="S204" s="18" t="s">
        <v>3506</v>
      </c>
      <c r="T204" s="18" t="s">
        <v>2453</v>
      </c>
      <c r="U204" s="16">
        <v>11</v>
      </c>
      <c r="V204" s="20" t="s">
        <v>2454</v>
      </c>
      <c r="W204" s="20" t="s">
        <v>2455</v>
      </c>
      <c r="X204" s="16">
        <v>91</v>
      </c>
      <c r="Y204" s="20" t="s">
        <v>98</v>
      </c>
      <c r="Z204" s="20">
        <v>16</v>
      </c>
      <c r="AA204" s="20" t="s">
        <v>2456</v>
      </c>
      <c r="AB204" s="20">
        <v>33</v>
      </c>
      <c r="AC204" s="18" t="s">
        <v>2457</v>
      </c>
      <c r="AD204" s="79">
        <v>1000000000</v>
      </c>
      <c r="AE204" s="79">
        <v>1031000000</v>
      </c>
      <c r="AF204" s="79">
        <v>1060000000</v>
      </c>
      <c r="AG204" s="79">
        <v>1089000000</v>
      </c>
      <c r="AH204" s="79">
        <v>4180000000</v>
      </c>
      <c r="AI204" s="63">
        <v>1</v>
      </c>
      <c r="AJ204" s="64">
        <v>800</v>
      </c>
      <c r="AK204" s="130">
        <v>0.5</v>
      </c>
      <c r="AL204" s="64">
        <v>771</v>
      </c>
      <c r="AM204" s="130">
        <v>0.481875</v>
      </c>
      <c r="AN204" s="131" t="s">
        <v>2406</v>
      </c>
      <c r="AO204" s="131" t="s">
        <v>2406</v>
      </c>
      <c r="AP204" s="132" t="s">
        <v>2392</v>
      </c>
      <c r="AQ204" s="77">
        <v>400</v>
      </c>
      <c r="AR204" s="77">
        <v>400</v>
      </c>
      <c r="AS204" s="77">
        <v>0</v>
      </c>
      <c r="AT204" s="77">
        <v>0</v>
      </c>
      <c r="AU204" s="77">
        <v>385</v>
      </c>
      <c r="AV204" s="77">
        <v>386</v>
      </c>
      <c r="AW204" s="77">
        <v>0</v>
      </c>
      <c r="AX204" s="76">
        <v>0</v>
      </c>
      <c r="AY204" s="78" t="s">
        <v>2393</v>
      </c>
      <c r="AZ204" s="78" t="s">
        <v>2393</v>
      </c>
      <c r="BA204" s="78" t="s">
        <v>2394</v>
      </c>
      <c r="BB204" s="78"/>
      <c r="BC204" s="79">
        <v>2312142000</v>
      </c>
      <c r="BD204" s="79">
        <v>1026577000</v>
      </c>
      <c r="BE204" s="80">
        <v>1159785000</v>
      </c>
      <c r="BF204" s="80">
        <v>2312142000</v>
      </c>
      <c r="BG204" s="80">
        <v>0</v>
      </c>
      <c r="BH204" s="80">
        <v>1026577000</v>
      </c>
      <c r="BI204" s="80">
        <v>1159785000</v>
      </c>
      <c r="BJ204" s="80"/>
      <c r="BK204" s="80">
        <v>0</v>
      </c>
      <c r="BL204" s="80">
        <v>2186362000</v>
      </c>
      <c r="BM204" s="74">
        <v>0</v>
      </c>
      <c r="BN204" s="80">
        <v>0</v>
      </c>
      <c r="BO204" s="80">
        <v>0</v>
      </c>
      <c r="BP204" s="133"/>
      <c r="BQ204" s="25">
        <v>0</v>
      </c>
      <c r="BR204" s="82" t="s">
        <v>3508</v>
      </c>
      <c r="BS204" s="82" t="s">
        <v>3509</v>
      </c>
      <c r="BT204" s="134" t="s">
        <v>2473</v>
      </c>
      <c r="BU204" s="26"/>
    </row>
    <row r="205" spans="1:73" ht="54.9" customHeight="1">
      <c r="A205" s="15">
        <v>204</v>
      </c>
      <c r="B205" s="16">
        <v>4</v>
      </c>
      <c r="C205" s="17" t="s">
        <v>676</v>
      </c>
      <c r="D205" s="16">
        <v>1</v>
      </c>
      <c r="E205" s="18" t="s">
        <v>2378</v>
      </c>
      <c r="F205" s="16">
        <v>6</v>
      </c>
      <c r="G205" s="18" t="s">
        <v>2410</v>
      </c>
      <c r="H205" s="19">
        <v>204</v>
      </c>
      <c r="I205" s="18" t="s">
        <v>3510</v>
      </c>
      <c r="J205" s="15">
        <v>1843</v>
      </c>
      <c r="K205" s="18" t="s">
        <v>3507</v>
      </c>
      <c r="L205" s="20" t="s">
        <v>2998</v>
      </c>
      <c r="M205" s="17" t="s">
        <v>37</v>
      </c>
      <c r="N205" s="15">
        <v>18433</v>
      </c>
      <c r="O205" s="17" t="s">
        <v>2504</v>
      </c>
      <c r="P205" s="73">
        <v>1000</v>
      </c>
      <c r="Q205" s="18" t="s">
        <v>2401</v>
      </c>
      <c r="R205" s="18" t="s">
        <v>2999</v>
      </c>
      <c r="S205" s="18" t="s">
        <v>3510</v>
      </c>
      <c r="T205" s="18" t="s">
        <v>2453</v>
      </c>
      <c r="U205" s="16">
        <v>11</v>
      </c>
      <c r="V205" s="20" t="s">
        <v>2454</v>
      </c>
      <c r="W205" s="20" t="s">
        <v>3000</v>
      </c>
      <c r="X205" s="16">
        <v>91</v>
      </c>
      <c r="Y205" s="20" t="s">
        <v>98</v>
      </c>
      <c r="Z205" s="20">
        <v>16</v>
      </c>
      <c r="AA205" s="20" t="s">
        <v>2456</v>
      </c>
      <c r="AB205" s="20">
        <v>34</v>
      </c>
      <c r="AC205" s="18" t="s">
        <v>3001</v>
      </c>
      <c r="AD205" s="79">
        <v>200000000</v>
      </c>
      <c r="AE205" s="79">
        <v>209000000</v>
      </c>
      <c r="AF205" s="79">
        <v>215000000</v>
      </c>
      <c r="AG205" s="79">
        <v>222000000</v>
      </c>
      <c r="AH205" s="79">
        <v>846000000</v>
      </c>
      <c r="AI205" s="63">
        <v>1</v>
      </c>
      <c r="AJ205" s="64">
        <v>500</v>
      </c>
      <c r="AK205" s="130">
        <v>0.5</v>
      </c>
      <c r="AL205" s="64">
        <v>500</v>
      </c>
      <c r="AM205" s="130">
        <v>0.5</v>
      </c>
      <c r="AN205" s="131" t="s">
        <v>2406</v>
      </c>
      <c r="AO205" s="131" t="s">
        <v>2406</v>
      </c>
      <c r="AP205" s="132" t="s">
        <v>2392</v>
      </c>
      <c r="AQ205" s="77">
        <v>250</v>
      </c>
      <c r="AR205" s="77">
        <v>250</v>
      </c>
      <c r="AS205" s="77">
        <v>0</v>
      </c>
      <c r="AT205" s="77">
        <v>0</v>
      </c>
      <c r="AU205" s="77">
        <v>250</v>
      </c>
      <c r="AV205" s="77">
        <v>250</v>
      </c>
      <c r="AW205" s="77">
        <v>0</v>
      </c>
      <c r="AX205" s="76">
        <v>0</v>
      </c>
      <c r="AY205" s="78" t="s">
        <v>2393</v>
      </c>
      <c r="AZ205" s="78" t="s">
        <v>2393</v>
      </c>
      <c r="BA205" s="78" t="s">
        <v>2394</v>
      </c>
      <c r="BB205" s="78"/>
      <c r="BC205" s="79">
        <v>215000000</v>
      </c>
      <c r="BD205" s="79">
        <v>201364000</v>
      </c>
      <c r="BE205" s="80">
        <v>234803000</v>
      </c>
      <c r="BF205" s="80">
        <v>215000000</v>
      </c>
      <c r="BG205" s="80">
        <v>0</v>
      </c>
      <c r="BH205" s="80">
        <v>201364000</v>
      </c>
      <c r="BI205" s="80">
        <v>194195000</v>
      </c>
      <c r="BJ205" s="80"/>
      <c r="BK205" s="80">
        <v>0</v>
      </c>
      <c r="BL205" s="80">
        <v>395559000</v>
      </c>
      <c r="BM205" s="74">
        <v>0</v>
      </c>
      <c r="BN205" s="80">
        <v>0</v>
      </c>
      <c r="BO205" s="80">
        <v>0</v>
      </c>
      <c r="BP205" s="133"/>
      <c r="BQ205" s="25">
        <v>0</v>
      </c>
      <c r="BR205" s="82" t="s">
        <v>3508</v>
      </c>
      <c r="BS205" s="82" t="s">
        <v>3511</v>
      </c>
      <c r="BT205" s="134" t="s">
        <v>2473</v>
      </c>
      <c r="BU205" s="26"/>
    </row>
    <row r="206" spans="1:73" ht="54.9" customHeight="1">
      <c r="A206" s="15">
        <v>205</v>
      </c>
      <c r="B206" s="16">
        <v>4</v>
      </c>
      <c r="C206" s="17" t="s">
        <v>676</v>
      </c>
      <c r="D206" s="16">
        <v>1</v>
      </c>
      <c r="E206" s="18" t="s">
        <v>2378</v>
      </c>
      <c r="F206" s="16">
        <v>6</v>
      </c>
      <c r="G206" s="18" t="s">
        <v>2410</v>
      </c>
      <c r="H206" s="19">
        <v>205</v>
      </c>
      <c r="I206" s="18" t="s">
        <v>3512</v>
      </c>
      <c r="J206" s="15">
        <v>1843</v>
      </c>
      <c r="K206" s="18" t="s">
        <v>3507</v>
      </c>
      <c r="L206" s="20" t="s">
        <v>2987</v>
      </c>
      <c r="M206" s="17" t="s">
        <v>37</v>
      </c>
      <c r="N206" s="15">
        <v>18431</v>
      </c>
      <c r="O206" s="17" t="s">
        <v>2504</v>
      </c>
      <c r="P206" s="73">
        <v>1000</v>
      </c>
      <c r="Q206" s="18" t="s">
        <v>2401</v>
      </c>
      <c r="R206" s="18" t="s">
        <v>3277</v>
      </c>
      <c r="S206" s="18" t="s">
        <v>3512</v>
      </c>
      <c r="T206" s="18" t="s">
        <v>2453</v>
      </c>
      <c r="U206" s="16">
        <v>11</v>
      </c>
      <c r="V206" s="20" t="s">
        <v>2454</v>
      </c>
      <c r="W206" s="20" t="s">
        <v>2989</v>
      </c>
      <c r="X206" s="16">
        <v>91</v>
      </c>
      <c r="Y206" s="20" t="s">
        <v>98</v>
      </c>
      <c r="Z206" s="20">
        <v>16</v>
      </c>
      <c r="AA206" s="20" t="s">
        <v>2456</v>
      </c>
      <c r="AB206" s="20">
        <v>31</v>
      </c>
      <c r="AC206" s="18" t="s">
        <v>2990</v>
      </c>
      <c r="AD206" s="79">
        <v>500000000</v>
      </c>
      <c r="AE206" s="79">
        <v>513000000</v>
      </c>
      <c r="AF206" s="79">
        <v>529000000</v>
      </c>
      <c r="AG206" s="79">
        <v>546000000</v>
      </c>
      <c r="AH206" s="79">
        <v>2088000000</v>
      </c>
      <c r="AI206" s="63">
        <v>1</v>
      </c>
      <c r="AJ206" s="64">
        <v>500</v>
      </c>
      <c r="AK206" s="130">
        <v>0.5</v>
      </c>
      <c r="AL206" s="64">
        <v>500</v>
      </c>
      <c r="AM206" s="130">
        <v>0.5</v>
      </c>
      <c r="AN206" s="131" t="s">
        <v>2406</v>
      </c>
      <c r="AO206" s="131" t="s">
        <v>2406</v>
      </c>
      <c r="AP206" s="132" t="s">
        <v>2392</v>
      </c>
      <c r="AQ206" s="77">
        <v>250</v>
      </c>
      <c r="AR206" s="77">
        <v>250</v>
      </c>
      <c r="AS206" s="77">
        <v>0</v>
      </c>
      <c r="AT206" s="77">
        <v>0</v>
      </c>
      <c r="AU206" s="77">
        <v>250</v>
      </c>
      <c r="AV206" s="77">
        <v>250</v>
      </c>
      <c r="AW206" s="77">
        <v>0</v>
      </c>
      <c r="AX206" s="76">
        <v>0</v>
      </c>
      <c r="AY206" s="78" t="s">
        <v>2393</v>
      </c>
      <c r="AZ206" s="78" t="s">
        <v>2393</v>
      </c>
      <c r="BA206" s="78" t="s">
        <v>2394</v>
      </c>
      <c r="BB206" s="78"/>
      <c r="BC206" s="79">
        <v>518000000</v>
      </c>
      <c r="BD206" s="79">
        <v>503411000</v>
      </c>
      <c r="BE206" s="80">
        <v>576335000</v>
      </c>
      <c r="BF206" s="80">
        <v>518000000</v>
      </c>
      <c r="BG206" s="80">
        <v>0</v>
      </c>
      <c r="BH206" s="80">
        <v>494817560</v>
      </c>
      <c r="BI206" s="80">
        <v>576335000</v>
      </c>
      <c r="BJ206" s="80"/>
      <c r="BK206" s="80">
        <v>0</v>
      </c>
      <c r="BL206" s="80">
        <v>1071152560</v>
      </c>
      <c r="BM206" s="74">
        <v>0</v>
      </c>
      <c r="BN206" s="80">
        <v>0</v>
      </c>
      <c r="BO206" s="80">
        <v>0</v>
      </c>
      <c r="BP206" s="133"/>
      <c r="BQ206" s="25">
        <v>0</v>
      </c>
      <c r="BR206" s="82" t="s">
        <v>3508</v>
      </c>
      <c r="BS206" s="82" t="s">
        <v>3513</v>
      </c>
      <c r="BT206" s="134" t="s">
        <v>2473</v>
      </c>
      <c r="BU206" s="26"/>
    </row>
    <row r="207" spans="1:73" ht="54.9" customHeight="1">
      <c r="A207" s="15">
        <v>206</v>
      </c>
      <c r="B207" s="16">
        <v>4</v>
      </c>
      <c r="C207" s="17" t="s">
        <v>676</v>
      </c>
      <c r="D207" s="16">
        <v>1</v>
      </c>
      <c r="E207" s="18" t="s">
        <v>2378</v>
      </c>
      <c r="F207" s="16">
        <v>6</v>
      </c>
      <c r="G207" s="18" t="s">
        <v>2410</v>
      </c>
      <c r="H207" s="19">
        <v>206</v>
      </c>
      <c r="I207" s="18" t="s">
        <v>3514</v>
      </c>
      <c r="J207" s="15">
        <v>1843</v>
      </c>
      <c r="K207" s="18" t="s">
        <v>3507</v>
      </c>
      <c r="L207" s="20" t="s">
        <v>123</v>
      </c>
      <c r="M207" s="17" t="s">
        <v>37</v>
      </c>
      <c r="N207" s="15">
        <v>18434</v>
      </c>
      <c r="O207" s="17" t="s">
        <v>2504</v>
      </c>
      <c r="P207" s="73">
        <v>1100</v>
      </c>
      <c r="Q207" s="18" t="s">
        <v>2401</v>
      </c>
      <c r="R207" s="18" t="s">
        <v>2993</v>
      </c>
      <c r="S207" s="18" t="s">
        <v>3514</v>
      </c>
      <c r="T207" s="18" t="s">
        <v>2453</v>
      </c>
      <c r="U207" s="16">
        <v>11</v>
      </c>
      <c r="V207" s="20" t="s">
        <v>2454</v>
      </c>
      <c r="W207" s="20" t="s">
        <v>121</v>
      </c>
      <c r="X207" s="16">
        <v>91</v>
      </c>
      <c r="Y207" s="20" t="s">
        <v>98</v>
      </c>
      <c r="Z207" s="20">
        <v>16</v>
      </c>
      <c r="AA207" s="20" t="s">
        <v>2456</v>
      </c>
      <c r="AB207" s="20">
        <v>32</v>
      </c>
      <c r="AC207" s="18" t="s">
        <v>2994</v>
      </c>
      <c r="AD207" s="79">
        <v>293000000</v>
      </c>
      <c r="AE207" s="79">
        <v>293000000</v>
      </c>
      <c r="AF207" s="79">
        <v>293000000</v>
      </c>
      <c r="AG207" s="79">
        <v>294000000</v>
      </c>
      <c r="AH207" s="79">
        <v>1173000000</v>
      </c>
      <c r="AI207" s="63">
        <v>1</v>
      </c>
      <c r="AJ207" s="64">
        <v>550</v>
      </c>
      <c r="AK207" s="130">
        <v>0.5</v>
      </c>
      <c r="AL207" s="64">
        <v>550</v>
      </c>
      <c r="AM207" s="130">
        <v>0.5</v>
      </c>
      <c r="AN207" s="131" t="s">
        <v>2406</v>
      </c>
      <c r="AO207" s="131" t="s">
        <v>2406</v>
      </c>
      <c r="AP207" s="132" t="s">
        <v>2392</v>
      </c>
      <c r="AQ207" s="77">
        <v>275</v>
      </c>
      <c r="AR207" s="77">
        <v>275</v>
      </c>
      <c r="AS207" s="77">
        <v>0</v>
      </c>
      <c r="AT207" s="77">
        <v>0</v>
      </c>
      <c r="AU207" s="77">
        <v>275</v>
      </c>
      <c r="AV207" s="77">
        <v>275</v>
      </c>
      <c r="AW207" s="77">
        <v>0</v>
      </c>
      <c r="AX207" s="76">
        <v>0</v>
      </c>
      <c r="AY207" s="78" t="s">
        <v>2393</v>
      </c>
      <c r="AZ207" s="78" t="s">
        <v>2393</v>
      </c>
      <c r="BA207" s="78" t="s">
        <v>2394</v>
      </c>
      <c r="BB207" s="78"/>
      <c r="BC207" s="79">
        <v>280000000</v>
      </c>
      <c r="BD207" s="79">
        <v>294999000</v>
      </c>
      <c r="BE207" s="80">
        <v>327301000</v>
      </c>
      <c r="BF207" s="80">
        <v>280000000</v>
      </c>
      <c r="BG207" s="80">
        <v>0</v>
      </c>
      <c r="BH207" s="80">
        <v>218345000</v>
      </c>
      <c r="BI207" s="80">
        <v>327301000</v>
      </c>
      <c r="BJ207" s="80"/>
      <c r="BK207" s="80">
        <v>0</v>
      </c>
      <c r="BL207" s="80">
        <v>545646000</v>
      </c>
      <c r="BM207" s="74">
        <v>0</v>
      </c>
      <c r="BN207" s="80">
        <v>0</v>
      </c>
      <c r="BO207" s="80">
        <v>0</v>
      </c>
      <c r="BP207" s="133"/>
      <c r="BQ207" s="25">
        <v>0</v>
      </c>
      <c r="BR207" s="82" t="s">
        <v>3508</v>
      </c>
      <c r="BS207" s="82" t="s">
        <v>3513</v>
      </c>
      <c r="BT207" s="134" t="s">
        <v>2473</v>
      </c>
      <c r="BU207" s="26"/>
    </row>
    <row r="208" spans="1:73" ht="54.9" customHeight="1">
      <c r="A208" s="15">
        <v>207</v>
      </c>
      <c r="B208" s="16">
        <v>4</v>
      </c>
      <c r="C208" s="17" t="s">
        <v>676</v>
      </c>
      <c r="D208" s="16">
        <v>1</v>
      </c>
      <c r="E208" s="18" t="s">
        <v>2378</v>
      </c>
      <c r="F208" s="16">
        <v>6</v>
      </c>
      <c r="G208" s="18" t="s">
        <v>2410</v>
      </c>
      <c r="H208" s="19">
        <v>207</v>
      </c>
      <c r="I208" s="18" t="s">
        <v>3515</v>
      </c>
      <c r="J208" s="15">
        <v>1843</v>
      </c>
      <c r="K208" s="18" t="s">
        <v>3507</v>
      </c>
      <c r="L208" s="20" t="s">
        <v>3003</v>
      </c>
      <c r="M208" s="17" t="s">
        <v>37</v>
      </c>
      <c r="N208" s="15">
        <v>18435</v>
      </c>
      <c r="O208" s="17" t="s">
        <v>2504</v>
      </c>
      <c r="P208" s="73">
        <v>2400</v>
      </c>
      <c r="Q208" s="18" t="s">
        <v>2401</v>
      </c>
      <c r="R208" s="18" t="s">
        <v>3516</v>
      </c>
      <c r="S208" s="18" t="s">
        <v>3515</v>
      </c>
      <c r="T208" s="18" t="s">
        <v>2453</v>
      </c>
      <c r="U208" s="16">
        <v>11</v>
      </c>
      <c r="V208" s="20" t="s">
        <v>2454</v>
      </c>
      <c r="W208" s="20" t="s">
        <v>3005</v>
      </c>
      <c r="X208" s="16">
        <v>91</v>
      </c>
      <c r="Y208" s="20" t="s">
        <v>98</v>
      </c>
      <c r="Z208" s="20">
        <v>16</v>
      </c>
      <c r="AA208" s="20" t="s">
        <v>2456</v>
      </c>
      <c r="AB208" s="20">
        <v>36</v>
      </c>
      <c r="AC208" s="18" t="s">
        <v>3006</v>
      </c>
      <c r="AD208" s="79">
        <v>656000000</v>
      </c>
      <c r="AE208" s="79">
        <v>671000000</v>
      </c>
      <c r="AF208" s="79">
        <v>692000000</v>
      </c>
      <c r="AG208" s="79">
        <v>710000000</v>
      </c>
      <c r="AH208" s="79">
        <v>2729000000</v>
      </c>
      <c r="AI208" s="63">
        <v>1</v>
      </c>
      <c r="AJ208" s="64">
        <v>1200</v>
      </c>
      <c r="AK208" s="130">
        <v>0.5</v>
      </c>
      <c r="AL208" s="64">
        <v>1200</v>
      </c>
      <c r="AM208" s="130">
        <v>0.5</v>
      </c>
      <c r="AN208" s="131" t="s">
        <v>2406</v>
      </c>
      <c r="AO208" s="131" t="s">
        <v>2406</v>
      </c>
      <c r="AP208" s="132" t="s">
        <v>2392</v>
      </c>
      <c r="AQ208" s="77">
        <v>600</v>
      </c>
      <c r="AR208" s="77">
        <v>600</v>
      </c>
      <c r="AS208" s="77">
        <v>0</v>
      </c>
      <c r="AT208" s="77">
        <v>0</v>
      </c>
      <c r="AU208" s="77">
        <v>600</v>
      </c>
      <c r="AV208" s="77">
        <v>600</v>
      </c>
      <c r="AW208" s="77">
        <v>0</v>
      </c>
      <c r="AX208" s="76">
        <v>0</v>
      </c>
      <c r="AY208" s="78" t="s">
        <v>2393</v>
      </c>
      <c r="AZ208" s="78" t="s">
        <v>2393</v>
      </c>
      <c r="BA208" s="78" t="s">
        <v>2848</v>
      </c>
      <c r="BB208" s="78"/>
      <c r="BC208" s="79">
        <v>680000000</v>
      </c>
      <c r="BD208" s="79">
        <v>660475000</v>
      </c>
      <c r="BE208" s="80">
        <v>754216000</v>
      </c>
      <c r="BF208" s="80">
        <v>680000000</v>
      </c>
      <c r="BG208" s="80">
        <v>0</v>
      </c>
      <c r="BH208" s="80">
        <v>630102499</v>
      </c>
      <c r="BI208" s="80">
        <v>790924000</v>
      </c>
      <c r="BJ208" s="80">
        <v>302550000</v>
      </c>
      <c r="BK208" s="80">
        <v>0</v>
      </c>
      <c r="BL208" s="80">
        <v>1723576499</v>
      </c>
      <c r="BM208" s="74">
        <v>135090000</v>
      </c>
      <c r="BN208" s="80">
        <v>221863334</v>
      </c>
      <c r="BO208" s="80">
        <v>194249733</v>
      </c>
      <c r="BP208" s="133">
        <v>135090000</v>
      </c>
      <c r="BQ208" s="25">
        <v>0</v>
      </c>
      <c r="BR208" s="82" t="s">
        <v>3517</v>
      </c>
      <c r="BS208" s="82" t="s">
        <v>3518</v>
      </c>
      <c r="BT208" s="134" t="s">
        <v>3519</v>
      </c>
      <c r="BU208" s="26"/>
    </row>
    <row r="209" spans="1:73" ht="54.9" customHeight="1">
      <c r="A209" s="15">
        <v>208</v>
      </c>
      <c r="B209" s="16">
        <v>4</v>
      </c>
      <c r="C209" s="17" t="s">
        <v>676</v>
      </c>
      <c r="D209" s="16">
        <v>1</v>
      </c>
      <c r="E209" s="18" t="s">
        <v>2378</v>
      </c>
      <c r="F209" s="20">
        <v>6</v>
      </c>
      <c r="G209" s="18" t="s">
        <v>2410</v>
      </c>
      <c r="H209" s="19">
        <v>208</v>
      </c>
      <c r="I209" s="18" t="s">
        <v>3520</v>
      </c>
      <c r="J209" s="15">
        <v>1865</v>
      </c>
      <c r="K209" s="18" t="s">
        <v>3521</v>
      </c>
      <c r="L209" s="20" t="s">
        <v>2434</v>
      </c>
      <c r="M209" s="17" t="s">
        <v>37</v>
      </c>
      <c r="N209" s="15">
        <v>18651</v>
      </c>
      <c r="O209" s="17" t="s">
        <v>2435</v>
      </c>
      <c r="P209" s="73">
        <v>600</v>
      </c>
      <c r="Q209" s="18" t="s">
        <v>2415</v>
      </c>
      <c r="R209" s="18" t="s">
        <v>2945</v>
      </c>
      <c r="S209" s="18" t="s">
        <v>3520</v>
      </c>
      <c r="T209" s="18" t="s">
        <v>32</v>
      </c>
      <c r="U209" s="16">
        <v>5</v>
      </c>
      <c r="V209" s="20" t="s">
        <v>2417</v>
      </c>
      <c r="W209" s="20" t="s">
        <v>2437</v>
      </c>
      <c r="X209" s="16">
        <v>89</v>
      </c>
      <c r="Y209" s="20" t="s">
        <v>228</v>
      </c>
      <c r="Z209" s="20">
        <v>14</v>
      </c>
      <c r="AA209" s="20" t="s">
        <v>2419</v>
      </c>
      <c r="AB209" s="20">
        <v>21</v>
      </c>
      <c r="AC209" s="27" t="s">
        <v>2438</v>
      </c>
      <c r="AD209" s="79">
        <v>1537000000</v>
      </c>
      <c r="AE209" s="79">
        <v>1537000000</v>
      </c>
      <c r="AF209" s="79">
        <v>1537000000</v>
      </c>
      <c r="AG209" s="79">
        <v>1537000000</v>
      </c>
      <c r="AH209" s="79">
        <v>6148000000</v>
      </c>
      <c r="AI209" s="63">
        <v>1</v>
      </c>
      <c r="AJ209" s="64">
        <v>552</v>
      </c>
      <c r="AK209" s="130">
        <v>0.92</v>
      </c>
      <c r="AL209" s="64">
        <v>150</v>
      </c>
      <c r="AM209" s="130">
        <v>0.25</v>
      </c>
      <c r="AN209" s="131" t="s">
        <v>2391</v>
      </c>
      <c r="AO209" s="131" t="s">
        <v>2471</v>
      </c>
      <c r="AP209" s="132" t="s">
        <v>2392</v>
      </c>
      <c r="AQ209" s="77">
        <v>150</v>
      </c>
      <c r="AR209" s="77">
        <v>200</v>
      </c>
      <c r="AS209" s="77">
        <v>202</v>
      </c>
      <c r="AT209" s="77">
        <v>0</v>
      </c>
      <c r="AU209" s="77">
        <v>150</v>
      </c>
      <c r="AV209" s="77">
        <v>0</v>
      </c>
      <c r="AW209" s="77">
        <v>0</v>
      </c>
      <c r="AX209" s="76">
        <v>0</v>
      </c>
      <c r="AY209" s="78" t="s">
        <v>2393</v>
      </c>
      <c r="AZ209" s="78" t="s">
        <v>2394</v>
      </c>
      <c r="BA209" s="78" t="s">
        <v>2394</v>
      </c>
      <c r="BB209" s="78"/>
      <c r="BC209" s="79">
        <v>1650000000</v>
      </c>
      <c r="BD209" s="79">
        <v>1360523000</v>
      </c>
      <c r="BE209" s="80">
        <v>1615161000</v>
      </c>
      <c r="BF209" s="80">
        <v>1650000000</v>
      </c>
      <c r="BG209" s="80">
        <v>0</v>
      </c>
      <c r="BH209" s="80">
        <v>1360523000</v>
      </c>
      <c r="BI209" s="80">
        <v>1515173164</v>
      </c>
      <c r="BJ209" s="80">
        <v>1175285630</v>
      </c>
      <c r="BK209" s="80">
        <v>0</v>
      </c>
      <c r="BL209" s="80">
        <v>4050981794</v>
      </c>
      <c r="BM209" s="74">
        <v>42690804</v>
      </c>
      <c r="BN209" s="80">
        <v>1350377000</v>
      </c>
      <c r="BO209" s="80">
        <v>0</v>
      </c>
      <c r="BP209" s="133">
        <v>42690804</v>
      </c>
      <c r="BQ209" s="25">
        <v>0</v>
      </c>
      <c r="BR209" s="82" t="s">
        <v>3522</v>
      </c>
      <c r="BS209" s="82" t="s">
        <v>3523</v>
      </c>
      <c r="BT209" s="134" t="s">
        <v>3524</v>
      </c>
      <c r="BU209" s="26"/>
    </row>
    <row r="210" spans="1:73" ht="54.9" customHeight="1">
      <c r="A210" s="15">
        <v>209</v>
      </c>
      <c r="B210" s="16">
        <v>4</v>
      </c>
      <c r="C210" s="17" t="s">
        <v>676</v>
      </c>
      <c r="D210" s="16">
        <v>1</v>
      </c>
      <c r="E210" s="18" t="s">
        <v>2378</v>
      </c>
      <c r="F210" s="16">
        <v>6</v>
      </c>
      <c r="G210" s="18" t="s">
        <v>2410</v>
      </c>
      <c r="H210" s="19">
        <v>209</v>
      </c>
      <c r="I210" s="18" t="s">
        <v>3525</v>
      </c>
      <c r="J210" s="15">
        <v>1865</v>
      </c>
      <c r="K210" s="18" t="s">
        <v>3521</v>
      </c>
      <c r="L210" s="20" t="s">
        <v>2443</v>
      </c>
      <c r="M210" s="17" t="s">
        <v>37</v>
      </c>
      <c r="N210" s="15">
        <v>18652</v>
      </c>
      <c r="O210" s="17" t="s">
        <v>2414</v>
      </c>
      <c r="P210" s="73">
        <v>400</v>
      </c>
      <c r="Q210" s="18" t="s">
        <v>2415</v>
      </c>
      <c r="R210" s="18" t="s">
        <v>2950</v>
      </c>
      <c r="S210" s="18" t="s">
        <v>3525</v>
      </c>
      <c r="T210" s="18" t="s">
        <v>32</v>
      </c>
      <c r="U210" s="16">
        <v>5</v>
      </c>
      <c r="V210" s="20" t="s">
        <v>2417</v>
      </c>
      <c r="W210" s="20" t="s">
        <v>2445</v>
      </c>
      <c r="X210" s="16">
        <v>89</v>
      </c>
      <c r="Y210" s="20" t="s">
        <v>228</v>
      </c>
      <c r="Z210" s="20">
        <v>14</v>
      </c>
      <c r="AA210" s="20" t="s">
        <v>2419</v>
      </c>
      <c r="AB210" s="20">
        <v>22</v>
      </c>
      <c r="AC210" s="18" t="s">
        <v>2446</v>
      </c>
      <c r="AD210" s="79">
        <v>788000000</v>
      </c>
      <c r="AE210" s="79">
        <v>788000000</v>
      </c>
      <c r="AF210" s="79">
        <v>791000000</v>
      </c>
      <c r="AG210" s="79">
        <v>788000000</v>
      </c>
      <c r="AH210" s="79">
        <v>3155000000</v>
      </c>
      <c r="AI210" s="63">
        <v>1</v>
      </c>
      <c r="AJ210" s="64">
        <v>333</v>
      </c>
      <c r="AK210" s="130">
        <v>0.83250000000000002</v>
      </c>
      <c r="AL210" s="64">
        <v>200</v>
      </c>
      <c r="AM210" s="130">
        <v>0.5</v>
      </c>
      <c r="AN210" s="131" t="s">
        <v>2390</v>
      </c>
      <c r="AO210" s="131" t="s">
        <v>2406</v>
      </c>
      <c r="AP210" s="132" t="s">
        <v>2392</v>
      </c>
      <c r="AQ210" s="77">
        <v>100</v>
      </c>
      <c r="AR210" s="77">
        <v>100</v>
      </c>
      <c r="AS210" s="77">
        <v>133</v>
      </c>
      <c r="AT210" s="77">
        <v>0</v>
      </c>
      <c r="AU210" s="77">
        <v>100</v>
      </c>
      <c r="AV210" s="77">
        <v>100</v>
      </c>
      <c r="AW210" s="77">
        <v>0</v>
      </c>
      <c r="AX210" s="76">
        <v>0</v>
      </c>
      <c r="AY210" s="78" t="s">
        <v>2393</v>
      </c>
      <c r="AZ210" s="78" t="s">
        <v>2393</v>
      </c>
      <c r="BA210" s="78" t="s">
        <v>2394</v>
      </c>
      <c r="BB210" s="78"/>
      <c r="BC210" s="79">
        <v>883427000</v>
      </c>
      <c r="BD210" s="79">
        <v>793375000</v>
      </c>
      <c r="BE210" s="80">
        <v>818253000</v>
      </c>
      <c r="BF210" s="80">
        <v>883427000</v>
      </c>
      <c r="BG210" s="80">
        <v>0</v>
      </c>
      <c r="BH210" s="80">
        <v>703116500</v>
      </c>
      <c r="BI210" s="80">
        <v>21504000</v>
      </c>
      <c r="BJ210" s="80">
        <v>878730000</v>
      </c>
      <c r="BK210" s="80">
        <v>0</v>
      </c>
      <c r="BL210" s="80">
        <v>1603350500</v>
      </c>
      <c r="BM210" s="74">
        <v>95900000</v>
      </c>
      <c r="BN210" s="80">
        <v>569838200</v>
      </c>
      <c r="BO210" s="80">
        <v>4940000</v>
      </c>
      <c r="BP210" s="133">
        <v>95900000</v>
      </c>
      <c r="BQ210" s="25">
        <v>0</v>
      </c>
      <c r="BR210" s="82" t="s">
        <v>3526</v>
      </c>
      <c r="BS210" s="82" t="s">
        <v>3527</v>
      </c>
      <c r="BT210" s="134" t="s">
        <v>3528</v>
      </c>
      <c r="BU210" s="26"/>
    </row>
    <row r="211" spans="1:73" ht="54.9" customHeight="1">
      <c r="A211" s="15">
        <v>210</v>
      </c>
      <c r="B211" s="16">
        <v>4</v>
      </c>
      <c r="C211" s="17" t="s">
        <v>676</v>
      </c>
      <c r="D211" s="16">
        <v>1</v>
      </c>
      <c r="E211" s="18" t="s">
        <v>2378</v>
      </c>
      <c r="F211" s="16">
        <v>6</v>
      </c>
      <c r="G211" s="18" t="s">
        <v>2410</v>
      </c>
      <c r="H211" s="19">
        <v>210</v>
      </c>
      <c r="I211" s="18" t="s">
        <v>3529</v>
      </c>
      <c r="J211" s="15">
        <v>1865</v>
      </c>
      <c r="K211" s="18" t="s">
        <v>3521</v>
      </c>
      <c r="L211" s="20" t="s">
        <v>2413</v>
      </c>
      <c r="M211" s="17" t="s">
        <v>37</v>
      </c>
      <c r="N211" s="15">
        <v>18653</v>
      </c>
      <c r="O211" s="17" t="s">
        <v>2414</v>
      </c>
      <c r="P211" s="73">
        <v>800</v>
      </c>
      <c r="Q211" s="18" t="s">
        <v>2415</v>
      </c>
      <c r="R211" s="18" t="s">
        <v>3266</v>
      </c>
      <c r="S211" s="18" t="s">
        <v>3529</v>
      </c>
      <c r="T211" s="18" t="s">
        <v>32</v>
      </c>
      <c r="U211" s="16">
        <v>5</v>
      </c>
      <c r="V211" s="20" t="s">
        <v>2417</v>
      </c>
      <c r="W211" s="20" t="s">
        <v>2418</v>
      </c>
      <c r="X211" s="16">
        <v>89</v>
      </c>
      <c r="Y211" s="20" t="s">
        <v>228</v>
      </c>
      <c r="Z211" s="20">
        <v>14</v>
      </c>
      <c r="AA211" s="20" t="s">
        <v>2419</v>
      </c>
      <c r="AB211" s="20">
        <v>23</v>
      </c>
      <c r="AC211" s="18" t="s">
        <v>2420</v>
      </c>
      <c r="AD211" s="79">
        <v>1490000000</v>
      </c>
      <c r="AE211" s="79">
        <v>1490000000</v>
      </c>
      <c r="AF211" s="79">
        <v>1490000000</v>
      </c>
      <c r="AG211" s="79">
        <v>1491000000</v>
      </c>
      <c r="AH211" s="79">
        <v>5961000000</v>
      </c>
      <c r="AI211" s="63">
        <v>1</v>
      </c>
      <c r="AJ211" s="64">
        <v>607</v>
      </c>
      <c r="AK211" s="130">
        <v>0.75875000000000004</v>
      </c>
      <c r="AL211" s="64">
        <v>400</v>
      </c>
      <c r="AM211" s="130">
        <v>0.5</v>
      </c>
      <c r="AN211" s="131" t="s">
        <v>2390</v>
      </c>
      <c r="AO211" s="131" t="s">
        <v>2406</v>
      </c>
      <c r="AP211" s="132" t="s">
        <v>2392</v>
      </c>
      <c r="AQ211" s="77">
        <v>200</v>
      </c>
      <c r="AR211" s="77">
        <v>200</v>
      </c>
      <c r="AS211" s="77">
        <v>207</v>
      </c>
      <c r="AT211" s="77">
        <v>0</v>
      </c>
      <c r="AU211" s="77">
        <v>200</v>
      </c>
      <c r="AV211" s="77">
        <v>200</v>
      </c>
      <c r="AW211" s="77">
        <v>0</v>
      </c>
      <c r="AX211" s="76">
        <v>0</v>
      </c>
      <c r="AY211" s="78" t="s">
        <v>2393</v>
      </c>
      <c r="AZ211" s="78" t="s">
        <v>2393</v>
      </c>
      <c r="BA211" s="78" t="s">
        <v>2394</v>
      </c>
      <c r="BB211" s="78"/>
      <c r="BC211" s="79">
        <v>1244158000</v>
      </c>
      <c r="BD211" s="79">
        <v>1500163000</v>
      </c>
      <c r="BE211" s="80">
        <v>1565354000</v>
      </c>
      <c r="BF211" s="80">
        <v>1244158000</v>
      </c>
      <c r="BG211" s="80">
        <v>0</v>
      </c>
      <c r="BH211" s="80">
        <v>1473202830</v>
      </c>
      <c r="BI211" s="80">
        <v>2979208971</v>
      </c>
      <c r="BJ211" s="80">
        <v>1205570000</v>
      </c>
      <c r="BK211" s="80">
        <v>0</v>
      </c>
      <c r="BL211" s="80">
        <v>5657981801</v>
      </c>
      <c r="BM211" s="74">
        <v>229190000</v>
      </c>
      <c r="BN211" s="80">
        <v>1219326567</v>
      </c>
      <c r="BO211" s="80">
        <v>1207362265</v>
      </c>
      <c r="BP211" s="133">
        <v>229190000</v>
      </c>
      <c r="BQ211" s="25">
        <v>0</v>
      </c>
      <c r="BR211" s="82" t="s">
        <v>3526</v>
      </c>
      <c r="BS211" s="82" t="s">
        <v>3530</v>
      </c>
      <c r="BT211" s="134" t="s">
        <v>3528</v>
      </c>
      <c r="BU211" s="26"/>
    </row>
    <row r="212" spans="1:73" ht="54.9" customHeight="1">
      <c r="A212" s="15">
        <v>211</v>
      </c>
      <c r="B212" s="16">
        <v>4</v>
      </c>
      <c r="C212" s="17" t="s">
        <v>676</v>
      </c>
      <c r="D212" s="16">
        <v>1</v>
      </c>
      <c r="E212" s="18" t="s">
        <v>2378</v>
      </c>
      <c r="F212" s="16">
        <v>6</v>
      </c>
      <c r="G212" s="18" t="s">
        <v>2410</v>
      </c>
      <c r="H212" s="19">
        <v>211</v>
      </c>
      <c r="I212" s="18" t="s">
        <v>3531</v>
      </c>
      <c r="J212" s="15">
        <v>1865</v>
      </c>
      <c r="K212" s="18" t="s">
        <v>3521</v>
      </c>
      <c r="L212" s="20" t="s">
        <v>2425</v>
      </c>
      <c r="M212" s="17" t="s">
        <v>37</v>
      </c>
      <c r="N212" s="15">
        <v>18654</v>
      </c>
      <c r="O212" s="17" t="s">
        <v>2426</v>
      </c>
      <c r="P212" s="73">
        <v>500</v>
      </c>
      <c r="Q212" s="18" t="s">
        <v>2415</v>
      </c>
      <c r="R212" s="18" t="s">
        <v>3271</v>
      </c>
      <c r="S212" s="18" t="s">
        <v>3531</v>
      </c>
      <c r="T212" s="18" t="s">
        <v>32</v>
      </c>
      <c r="U212" s="16">
        <v>5</v>
      </c>
      <c r="V212" s="20" t="s">
        <v>2417</v>
      </c>
      <c r="W212" s="20" t="s">
        <v>2428</v>
      </c>
      <c r="X212" s="16">
        <v>89</v>
      </c>
      <c r="Y212" s="20" t="s">
        <v>228</v>
      </c>
      <c r="Z212" s="20">
        <v>14</v>
      </c>
      <c r="AA212" s="20" t="s">
        <v>2419</v>
      </c>
      <c r="AB212" s="20">
        <v>24</v>
      </c>
      <c r="AC212" s="18" t="s">
        <v>2429</v>
      </c>
      <c r="AD212" s="79">
        <v>997000000</v>
      </c>
      <c r="AE212" s="79">
        <v>998000000</v>
      </c>
      <c r="AF212" s="79">
        <v>998000000</v>
      </c>
      <c r="AG212" s="79">
        <v>997000000</v>
      </c>
      <c r="AH212" s="79">
        <v>3990000000</v>
      </c>
      <c r="AI212" s="63">
        <v>1</v>
      </c>
      <c r="AJ212" s="64">
        <v>457</v>
      </c>
      <c r="AK212" s="130">
        <v>0.91400000000000003</v>
      </c>
      <c r="AL212" s="64">
        <v>231</v>
      </c>
      <c r="AM212" s="130">
        <v>0.46200000000000002</v>
      </c>
      <c r="AN212" s="131" t="s">
        <v>2391</v>
      </c>
      <c r="AO212" s="131" t="s">
        <v>2406</v>
      </c>
      <c r="AP212" s="132" t="s">
        <v>2392</v>
      </c>
      <c r="AQ212" s="77">
        <v>125</v>
      </c>
      <c r="AR212" s="77">
        <v>132</v>
      </c>
      <c r="AS212" s="77">
        <v>200</v>
      </c>
      <c r="AT212" s="77">
        <v>0</v>
      </c>
      <c r="AU212" s="77">
        <v>93</v>
      </c>
      <c r="AV212" s="77">
        <v>138</v>
      </c>
      <c r="AW212" s="77">
        <v>0</v>
      </c>
      <c r="AX212" s="76">
        <v>0</v>
      </c>
      <c r="AY212" s="78" t="s">
        <v>2393</v>
      </c>
      <c r="AZ212" s="78" t="s">
        <v>2393</v>
      </c>
      <c r="BA212" s="78" t="s">
        <v>2394</v>
      </c>
      <c r="BB212" s="78"/>
      <c r="BC212" s="79">
        <v>1859579000</v>
      </c>
      <c r="BD212" s="79">
        <v>1003801000</v>
      </c>
      <c r="BE212" s="80">
        <v>1067287000</v>
      </c>
      <c r="BF212" s="80">
        <v>1859579000</v>
      </c>
      <c r="BG212" s="80">
        <v>0</v>
      </c>
      <c r="BH212" s="80">
        <v>987921000</v>
      </c>
      <c r="BI212" s="80">
        <v>83200000</v>
      </c>
      <c r="BJ212" s="80">
        <v>1459000000</v>
      </c>
      <c r="BK212" s="80">
        <v>0</v>
      </c>
      <c r="BL212" s="80">
        <v>2530121000</v>
      </c>
      <c r="BM212" s="74">
        <v>103066667</v>
      </c>
      <c r="BN212" s="80">
        <v>796320800</v>
      </c>
      <c r="BO212" s="80">
        <v>83200000</v>
      </c>
      <c r="BP212" s="133">
        <v>103066667</v>
      </c>
      <c r="BQ212" s="25">
        <v>0</v>
      </c>
      <c r="BR212" s="82" t="s">
        <v>3526</v>
      </c>
      <c r="BS212" s="82" t="s">
        <v>3532</v>
      </c>
      <c r="BT212" s="134" t="s">
        <v>3528</v>
      </c>
      <c r="BU212" s="26"/>
    </row>
    <row r="213" spans="1:73" ht="54.9" customHeight="1">
      <c r="A213" s="15">
        <v>212</v>
      </c>
      <c r="B213" s="16">
        <v>4</v>
      </c>
      <c r="C213" s="17" t="s">
        <v>676</v>
      </c>
      <c r="D213" s="16">
        <v>1</v>
      </c>
      <c r="E213" s="18" t="s">
        <v>2378</v>
      </c>
      <c r="F213" s="16">
        <v>8</v>
      </c>
      <c r="G213" s="18" t="s">
        <v>3008</v>
      </c>
      <c r="H213" s="19">
        <v>212</v>
      </c>
      <c r="I213" s="18" t="s">
        <v>3533</v>
      </c>
      <c r="J213" s="15">
        <v>1861</v>
      </c>
      <c r="K213" s="18" t="s">
        <v>3534</v>
      </c>
      <c r="L213" s="20" t="s">
        <v>51</v>
      </c>
      <c r="M213" s="17" t="s">
        <v>37</v>
      </c>
      <c r="N213" s="15">
        <v>18611</v>
      </c>
      <c r="O213" s="17" t="s">
        <v>2504</v>
      </c>
      <c r="P213" s="73">
        <v>1600</v>
      </c>
      <c r="Q213" s="18" t="s">
        <v>2401</v>
      </c>
      <c r="R213" s="18" t="s">
        <v>3011</v>
      </c>
      <c r="S213" s="18" t="s">
        <v>3533</v>
      </c>
      <c r="T213" s="18" t="s">
        <v>2453</v>
      </c>
      <c r="U213" s="16">
        <v>11</v>
      </c>
      <c r="V213" s="20" t="s">
        <v>2454</v>
      </c>
      <c r="W213" s="20" t="s">
        <v>3012</v>
      </c>
      <c r="X213" s="16">
        <v>91</v>
      </c>
      <c r="Y213" s="20" t="s">
        <v>98</v>
      </c>
      <c r="Z213" s="20">
        <v>16</v>
      </c>
      <c r="AA213" s="20" t="s">
        <v>2456</v>
      </c>
      <c r="AB213" s="20">
        <v>37</v>
      </c>
      <c r="AC213" s="18" t="s">
        <v>3013</v>
      </c>
      <c r="AD213" s="79">
        <v>400000000</v>
      </c>
      <c r="AE213" s="79">
        <v>411000000</v>
      </c>
      <c r="AF213" s="79">
        <v>424000000</v>
      </c>
      <c r="AG213" s="79">
        <v>438000000</v>
      </c>
      <c r="AH213" s="79">
        <v>1673000000</v>
      </c>
      <c r="AI213" s="63">
        <v>1</v>
      </c>
      <c r="AJ213" s="64">
        <v>800</v>
      </c>
      <c r="AK213" s="130">
        <v>0.5</v>
      </c>
      <c r="AL213" s="64">
        <v>910</v>
      </c>
      <c r="AM213" s="130">
        <v>0.56874999999999998</v>
      </c>
      <c r="AN213" s="131" t="s">
        <v>2406</v>
      </c>
      <c r="AO213" s="131" t="s">
        <v>2406</v>
      </c>
      <c r="AP213" s="132" t="s">
        <v>2392</v>
      </c>
      <c r="AQ213" s="77">
        <v>400</v>
      </c>
      <c r="AR213" s="77">
        <v>400</v>
      </c>
      <c r="AS213" s="77">
        <v>0</v>
      </c>
      <c r="AT213" s="77">
        <v>0</v>
      </c>
      <c r="AU213" s="77">
        <v>400</v>
      </c>
      <c r="AV213" s="77">
        <v>510</v>
      </c>
      <c r="AW213" s="77">
        <v>0</v>
      </c>
      <c r="AX213" s="76">
        <v>0</v>
      </c>
      <c r="AY213" s="78" t="s">
        <v>2393</v>
      </c>
      <c r="AZ213" s="78" t="s">
        <v>2393</v>
      </c>
      <c r="BA213" s="78" t="s">
        <v>2394</v>
      </c>
      <c r="BB213" s="78"/>
      <c r="BC213" s="79">
        <v>400000000</v>
      </c>
      <c r="BD213" s="79">
        <v>402728000</v>
      </c>
      <c r="BE213" s="80">
        <v>462491000</v>
      </c>
      <c r="BF213" s="80">
        <v>400000000</v>
      </c>
      <c r="BG213" s="80">
        <v>0</v>
      </c>
      <c r="BH213" s="80">
        <v>402728000</v>
      </c>
      <c r="BI213" s="80">
        <v>462444200</v>
      </c>
      <c r="BJ213" s="80"/>
      <c r="BK213" s="80">
        <v>0</v>
      </c>
      <c r="BL213" s="80">
        <v>865172200</v>
      </c>
      <c r="BM213" s="74">
        <v>0</v>
      </c>
      <c r="BN213" s="80">
        <v>0</v>
      </c>
      <c r="BO213" s="80">
        <v>0</v>
      </c>
      <c r="BP213" s="133"/>
      <c r="BQ213" s="25">
        <v>0</v>
      </c>
      <c r="BR213" s="82" t="s">
        <v>3535</v>
      </c>
      <c r="BS213" s="82" t="s">
        <v>3513</v>
      </c>
      <c r="BT213" s="134" t="s">
        <v>2473</v>
      </c>
      <c r="BU213" s="26"/>
    </row>
    <row r="214" spans="1:73" ht="54.9" customHeight="1">
      <c r="A214" s="15">
        <v>213</v>
      </c>
      <c r="B214" s="16">
        <v>4</v>
      </c>
      <c r="C214" s="17" t="s">
        <v>676</v>
      </c>
      <c r="D214" s="16">
        <v>1</v>
      </c>
      <c r="E214" s="18" t="s">
        <v>2378</v>
      </c>
      <c r="F214" s="16">
        <v>12</v>
      </c>
      <c r="G214" s="18" t="s">
        <v>2512</v>
      </c>
      <c r="H214" s="19">
        <v>213</v>
      </c>
      <c r="I214" s="18" t="s">
        <v>3536</v>
      </c>
      <c r="J214" s="15">
        <v>1724</v>
      </c>
      <c r="K214" s="18" t="s">
        <v>3537</v>
      </c>
      <c r="L214" s="20" t="s">
        <v>2515</v>
      </c>
      <c r="M214" s="17" t="s">
        <v>37</v>
      </c>
      <c r="N214" s="15">
        <v>17241</v>
      </c>
      <c r="O214" s="18" t="s">
        <v>2516</v>
      </c>
      <c r="P214" s="73">
        <v>34</v>
      </c>
      <c r="Q214" s="18" t="s">
        <v>2517</v>
      </c>
      <c r="R214" s="18" t="s">
        <v>2518</v>
      </c>
      <c r="S214" s="18" t="s">
        <v>3536</v>
      </c>
      <c r="T214" s="18" t="s">
        <v>2385</v>
      </c>
      <c r="U214" s="16">
        <v>4</v>
      </c>
      <c r="V214" s="20" t="s">
        <v>2519</v>
      </c>
      <c r="W214" s="20" t="s">
        <v>2520</v>
      </c>
      <c r="X214" s="16">
        <v>90</v>
      </c>
      <c r="Y214" s="20" t="s">
        <v>212</v>
      </c>
      <c r="Z214" s="20">
        <v>2</v>
      </c>
      <c r="AA214" s="20" t="s">
        <v>2482</v>
      </c>
      <c r="AB214" s="20">
        <v>3</v>
      </c>
      <c r="AC214" s="18" t="s">
        <v>2229</v>
      </c>
      <c r="AD214" s="79">
        <v>1500000000</v>
      </c>
      <c r="AE214" s="79">
        <v>1500000000</v>
      </c>
      <c r="AF214" s="79">
        <v>1500000000</v>
      </c>
      <c r="AG214" s="79">
        <v>1500000000</v>
      </c>
      <c r="AH214" s="79">
        <v>6000000000</v>
      </c>
      <c r="AI214" s="63">
        <v>1</v>
      </c>
      <c r="AJ214" s="64">
        <v>13</v>
      </c>
      <c r="AK214" s="130">
        <v>0.38235294117647056</v>
      </c>
      <c r="AL214" s="64">
        <v>13</v>
      </c>
      <c r="AM214" s="130">
        <v>0.38235294117647056</v>
      </c>
      <c r="AN214" s="131" t="s">
        <v>2471</v>
      </c>
      <c r="AO214" s="131" t="s">
        <v>2471</v>
      </c>
      <c r="AP214" s="132" t="s">
        <v>2392</v>
      </c>
      <c r="AQ214" s="77">
        <v>0</v>
      </c>
      <c r="AR214" s="77">
        <v>13</v>
      </c>
      <c r="AS214" s="77">
        <v>0</v>
      </c>
      <c r="AT214" s="77">
        <v>0</v>
      </c>
      <c r="AU214" s="77">
        <v>0</v>
      </c>
      <c r="AV214" s="77">
        <v>13</v>
      </c>
      <c r="AW214" s="77">
        <v>0</v>
      </c>
      <c r="AX214" s="76">
        <v>0</v>
      </c>
      <c r="AY214" s="78" t="s">
        <v>2472</v>
      </c>
      <c r="AZ214" s="78" t="s">
        <v>2393</v>
      </c>
      <c r="BA214" s="78" t="s">
        <v>2394</v>
      </c>
      <c r="BB214" s="78"/>
      <c r="BC214" s="79">
        <v>1907262000</v>
      </c>
      <c r="BD214" s="79">
        <v>1510232000</v>
      </c>
      <c r="BE214" s="80">
        <v>1650737000</v>
      </c>
      <c r="BF214" s="80">
        <v>1907262000</v>
      </c>
      <c r="BG214" s="80">
        <v>0</v>
      </c>
      <c r="BH214" s="80"/>
      <c r="BI214" s="80">
        <v>1650737000</v>
      </c>
      <c r="BJ214" s="80"/>
      <c r="BK214" s="80">
        <v>0</v>
      </c>
      <c r="BL214" s="80">
        <v>1650737000</v>
      </c>
      <c r="BM214" s="74">
        <v>0</v>
      </c>
      <c r="BN214" s="80"/>
      <c r="BO214" s="80">
        <v>1650731023</v>
      </c>
      <c r="BP214" s="133"/>
      <c r="BQ214" s="25">
        <v>0</v>
      </c>
      <c r="BR214" s="82" t="s">
        <v>2473</v>
      </c>
      <c r="BS214" s="82" t="s">
        <v>3538</v>
      </c>
      <c r="BT214" s="134" t="s">
        <v>2473</v>
      </c>
      <c r="BU214" s="26"/>
    </row>
    <row r="215" spans="1:73" ht="54.9" customHeight="1">
      <c r="A215" s="15">
        <v>214</v>
      </c>
      <c r="B215" s="16">
        <v>4</v>
      </c>
      <c r="C215" s="17" t="s">
        <v>676</v>
      </c>
      <c r="D215" s="16">
        <v>1</v>
      </c>
      <c r="E215" s="18" t="s">
        <v>2378</v>
      </c>
      <c r="F215" s="16">
        <v>14</v>
      </c>
      <c r="G215" s="18" t="s">
        <v>2524</v>
      </c>
      <c r="H215" s="19">
        <v>214</v>
      </c>
      <c r="I215" s="18" t="s">
        <v>3539</v>
      </c>
      <c r="J215" s="15">
        <v>1790</v>
      </c>
      <c r="K215" s="18" t="s">
        <v>3540</v>
      </c>
      <c r="L215" s="20" t="s">
        <v>60</v>
      </c>
      <c r="M215" s="17" t="s">
        <v>37</v>
      </c>
      <c r="N215" s="15">
        <v>17901</v>
      </c>
      <c r="O215" s="17" t="s">
        <v>2464</v>
      </c>
      <c r="P215" s="73">
        <v>35</v>
      </c>
      <c r="Q215" s="18" t="s">
        <v>2489</v>
      </c>
      <c r="R215" s="18" t="s">
        <v>3305</v>
      </c>
      <c r="S215" s="18" t="s">
        <v>3539</v>
      </c>
      <c r="T215" s="18" t="s">
        <v>32</v>
      </c>
      <c r="U215" s="16">
        <v>6</v>
      </c>
      <c r="V215" s="20" t="s">
        <v>2467</v>
      </c>
      <c r="W215" s="20" t="s">
        <v>2528</v>
      </c>
      <c r="X215" s="16">
        <v>90</v>
      </c>
      <c r="Y215" s="20" t="s">
        <v>212</v>
      </c>
      <c r="Z215" s="20">
        <v>3</v>
      </c>
      <c r="AA215" s="20" t="s">
        <v>2529</v>
      </c>
      <c r="AB215" s="20">
        <v>4</v>
      </c>
      <c r="AC215" s="18" t="s">
        <v>2530</v>
      </c>
      <c r="AD215" s="79">
        <v>999000000</v>
      </c>
      <c r="AE215" s="79">
        <v>715000000</v>
      </c>
      <c r="AF215" s="79">
        <v>645000000</v>
      </c>
      <c r="AG215" s="79">
        <v>1120000000</v>
      </c>
      <c r="AH215" s="79">
        <v>3479000000</v>
      </c>
      <c r="AI215" s="63">
        <v>1</v>
      </c>
      <c r="AJ215" s="64">
        <v>13</v>
      </c>
      <c r="AK215" s="130">
        <v>0.37142857142857144</v>
      </c>
      <c r="AL215" s="64">
        <v>13</v>
      </c>
      <c r="AM215" s="130">
        <v>0.37142857142857144</v>
      </c>
      <c r="AN215" s="131" t="s">
        <v>2471</v>
      </c>
      <c r="AO215" s="131" t="s">
        <v>2471</v>
      </c>
      <c r="AP215" s="132" t="s">
        <v>2392</v>
      </c>
      <c r="AQ215" s="77">
        <v>0</v>
      </c>
      <c r="AR215" s="77">
        <v>13</v>
      </c>
      <c r="AS215" s="77">
        <v>0</v>
      </c>
      <c r="AT215" s="77">
        <v>0</v>
      </c>
      <c r="AU215" s="77">
        <v>0</v>
      </c>
      <c r="AV215" s="77">
        <v>13</v>
      </c>
      <c r="AW215" s="77">
        <v>0</v>
      </c>
      <c r="AX215" s="76">
        <v>0</v>
      </c>
      <c r="AY215" s="78" t="s">
        <v>2472</v>
      </c>
      <c r="AZ215" s="78" t="s">
        <v>2393</v>
      </c>
      <c r="BA215" s="78" t="s">
        <v>2394</v>
      </c>
      <c r="BB215" s="78"/>
      <c r="BC215" s="79">
        <v>1300000000</v>
      </c>
      <c r="BD215" s="79">
        <v>1005814000</v>
      </c>
      <c r="BE215" s="80">
        <v>804023000</v>
      </c>
      <c r="BF215" s="80">
        <v>1300000000</v>
      </c>
      <c r="BG215" s="80">
        <v>0</v>
      </c>
      <c r="BH215" s="80"/>
      <c r="BI215" s="80">
        <v>1168892086</v>
      </c>
      <c r="BJ215" s="80"/>
      <c r="BK215" s="80">
        <v>0</v>
      </c>
      <c r="BL215" s="80">
        <v>1168892086</v>
      </c>
      <c r="BM215" s="74">
        <v>0</v>
      </c>
      <c r="BN215" s="80"/>
      <c r="BO215" s="80">
        <v>804022990</v>
      </c>
      <c r="BP215" s="133"/>
      <c r="BQ215" s="25">
        <v>0</v>
      </c>
      <c r="BR215" s="82" t="s">
        <v>2473</v>
      </c>
      <c r="BS215" s="82" t="s">
        <v>3541</v>
      </c>
      <c r="BT215" s="134" t="s">
        <v>2473</v>
      </c>
      <c r="BU215" s="26"/>
    </row>
    <row r="216" spans="1:73" ht="54.9" customHeight="1">
      <c r="A216" s="15">
        <v>215</v>
      </c>
      <c r="B216" s="16">
        <v>4</v>
      </c>
      <c r="C216" s="17" t="s">
        <v>676</v>
      </c>
      <c r="D216" s="16">
        <v>1</v>
      </c>
      <c r="E216" s="18" t="s">
        <v>2378</v>
      </c>
      <c r="F216" s="20">
        <v>17</v>
      </c>
      <c r="G216" s="18" t="s">
        <v>2533</v>
      </c>
      <c r="H216" s="19">
        <v>215</v>
      </c>
      <c r="I216" s="18" t="s">
        <v>3542</v>
      </c>
      <c r="J216" s="15">
        <v>1792</v>
      </c>
      <c r="K216" s="18" t="s">
        <v>3543</v>
      </c>
      <c r="L216" s="20" t="s">
        <v>2545</v>
      </c>
      <c r="M216" s="17" t="s">
        <v>37</v>
      </c>
      <c r="N216" s="15">
        <v>17921</v>
      </c>
      <c r="O216" s="17" t="s">
        <v>2400</v>
      </c>
      <c r="P216" s="73">
        <v>530</v>
      </c>
      <c r="Q216" s="18" t="s">
        <v>2401</v>
      </c>
      <c r="R216" s="18" t="s">
        <v>2546</v>
      </c>
      <c r="S216" s="18" t="s">
        <v>3542</v>
      </c>
      <c r="T216" s="18" t="s">
        <v>2385</v>
      </c>
      <c r="U216" s="16">
        <v>4</v>
      </c>
      <c r="V216" s="20" t="s">
        <v>2519</v>
      </c>
      <c r="W216" s="20" t="s">
        <v>2538</v>
      </c>
      <c r="X216" s="16">
        <v>90</v>
      </c>
      <c r="Y216" s="20" t="s">
        <v>212</v>
      </c>
      <c r="Z216" s="20">
        <v>4</v>
      </c>
      <c r="AA216" s="20" t="s">
        <v>2539</v>
      </c>
      <c r="AB216" s="20">
        <v>5</v>
      </c>
      <c r="AC216" s="18" t="s">
        <v>2547</v>
      </c>
      <c r="AD216" s="79">
        <v>3625000000</v>
      </c>
      <c r="AE216" s="79">
        <v>3625000000</v>
      </c>
      <c r="AF216" s="79">
        <v>3625000000</v>
      </c>
      <c r="AG216" s="79">
        <v>3625000000</v>
      </c>
      <c r="AH216" s="79">
        <v>14500000000</v>
      </c>
      <c r="AI216" s="63">
        <v>1</v>
      </c>
      <c r="AJ216" s="64">
        <v>398</v>
      </c>
      <c r="AK216" s="130">
        <v>0.75094339622641515</v>
      </c>
      <c r="AL216" s="64">
        <v>325</v>
      </c>
      <c r="AM216" s="130">
        <v>0.6132075471698113</v>
      </c>
      <c r="AN216" s="131" t="s">
        <v>2390</v>
      </c>
      <c r="AO216" s="131" t="s">
        <v>2406</v>
      </c>
      <c r="AP216" s="132" t="s">
        <v>2392</v>
      </c>
      <c r="AQ216" s="77">
        <v>133</v>
      </c>
      <c r="AR216" s="77">
        <v>133</v>
      </c>
      <c r="AS216" s="77">
        <v>132</v>
      </c>
      <c r="AT216" s="77">
        <v>0</v>
      </c>
      <c r="AU216" s="77">
        <v>168</v>
      </c>
      <c r="AV216" s="77">
        <v>157</v>
      </c>
      <c r="AW216" s="77">
        <v>0</v>
      </c>
      <c r="AX216" s="76">
        <v>0</v>
      </c>
      <c r="AY216" s="78" t="s">
        <v>2393</v>
      </c>
      <c r="AZ216" s="78" t="s">
        <v>2393</v>
      </c>
      <c r="BA216" s="78" t="s">
        <v>2394</v>
      </c>
      <c r="BB216" s="78"/>
      <c r="BC216" s="79">
        <v>4469086000</v>
      </c>
      <c r="BD216" s="79">
        <v>3649727000</v>
      </c>
      <c r="BE216" s="80">
        <v>4062805000</v>
      </c>
      <c r="BF216" s="80">
        <v>4469086000</v>
      </c>
      <c r="BG216" s="80">
        <v>0</v>
      </c>
      <c r="BH216" s="80">
        <v>3633009832</v>
      </c>
      <c r="BI216" s="80">
        <v>107500000</v>
      </c>
      <c r="BJ216" s="80">
        <v>4357786000</v>
      </c>
      <c r="BK216" s="80">
        <v>0</v>
      </c>
      <c r="BL216" s="80">
        <v>8098295832</v>
      </c>
      <c r="BM216" s="74">
        <v>4286486000</v>
      </c>
      <c r="BN216" s="80">
        <v>3628067366</v>
      </c>
      <c r="BO216" s="80">
        <v>95166666</v>
      </c>
      <c r="BP216" s="133">
        <v>4286486000</v>
      </c>
      <c r="BQ216" s="25">
        <v>0</v>
      </c>
      <c r="BR216" s="82" t="s">
        <v>3544</v>
      </c>
      <c r="BS216" s="82" t="s">
        <v>3545</v>
      </c>
      <c r="BT216" s="134" t="s">
        <v>3546</v>
      </c>
      <c r="BU216" s="26"/>
    </row>
    <row r="217" spans="1:73" ht="54.9" customHeight="1">
      <c r="A217" s="15">
        <v>216</v>
      </c>
      <c r="B217" s="16">
        <v>4</v>
      </c>
      <c r="C217" s="17" t="s">
        <v>676</v>
      </c>
      <c r="D217" s="16">
        <v>1</v>
      </c>
      <c r="E217" s="18" t="s">
        <v>2378</v>
      </c>
      <c r="F217" s="20">
        <v>17</v>
      </c>
      <c r="G217" s="18" t="s">
        <v>2533</v>
      </c>
      <c r="H217" s="19">
        <v>216</v>
      </c>
      <c r="I217" s="18" t="s">
        <v>3547</v>
      </c>
      <c r="J217" s="15">
        <v>1792</v>
      </c>
      <c r="K217" s="18" t="s">
        <v>3543</v>
      </c>
      <c r="L217" s="20" t="s">
        <v>224</v>
      </c>
      <c r="M217" s="17" t="s">
        <v>37</v>
      </c>
      <c r="N217" s="15">
        <v>17922</v>
      </c>
      <c r="O217" s="17" t="s">
        <v>2400</v>
      </c>
      <c r="P217" s="73">
        <v>730</v>
      </c>
      <c r="Q217" s="18" t="s">
        <v>2536</v>
      </c>
      <c r="R217" s="18" t="s">
        <v>2537</v>
      </c>
      <c r="S217" s="18" t="s">
        <v>3547</v>
      </c>
      <c r="T217" s="18" t="s">
        <v>2385</v>
      </c>
      <c r="U217" s="16">
        <v>4</v>
      </c>
      <c r="V217" s="20" t="s">
        <v>2519</v>
      </c>
      <c r="W217" s="20" t="s">
        <v>2538</v>
      </c>
      <c r="X217" s="16">
        <v>90</v>
      </c>
      <c r="Y217" s="20" t="s">
        <v>212</v>
      </c>
      <c r="Z217" s="20">
        <v>4</v>
      </c>
      <c r="AA217" s="20" t="s">
        <v>2539</v>
      </c>
      <c r="AB217" s="20">
        <v>6</v>
      </c>
      <c r="AC217" s="27" t="s">
        <v>2540</v>
      </c>
      <c r="AD217" s="79">
        <v>1310000000</v>
      </c>
      <c r="AE217" s="79">
        <v>1310000000</v>
      </c>
      <c r="AF217" s="79">
        <v>1311000000</v>
      </c>
      <c r="AG217" s="79">
        <v>1311000000</v>
      </c>
      <c r="AH217" s="79">
        <v>5242000000</v>
      </c>
      <c r="AI217" s="63">
        <v>1</v>
      </c>
      <c r="AJ217" s="64">
        <v>548</v>
      </c>
      <c r="AK217" s="130">
        <v>0.75068493150684934</v>
      </c>
      <c r="AL217" s="64">
        <v>352</v>
      </c>
      <c r="AM217" s="130">
        <v>0.48219178082191783</v>
      </c>
      <c r="AN217" s="131" t="s">
        <v>2390</v>
      </c>
      <c r="AO217" s="131" t="s">
        <v>2406</v>
      </c>
      <c r="AP217" s="132" t="s">
        <v>2392</v>
      </c>
      <c r="AQ217" s="77">
        <v>183</v>
      </c>
      <c r="AR217" s="77">
        <v>183</v>
      </c>
      <c r="AS217" s="77">
        <v>182</v>
      </c>
      <c r="AT217" s="77">
        <v>0</v>
      </c>
      <c r="AU217" s="77">
        <v>168</v>
      </c>
      <c r="AV217" s="77">
        <v>184</v>
      </c>
      <c r="AW217" s="77">
        <v>0</v>
      </c>
      <c r="AX217" s="76">
        <v>0</v>
      </c>
      <c r="AY217" s="78" t="s">
        <v>2393</v>
      </c>
      <c r="AZ217" s="78" t="s">
        <v>2393</v>
      </c>
      <c r="BA217" s="78" t="s">
        <v>2394</v>
      </c>
      <c r="BB217" s="78"/>
      <c r="BC217" s="79">
        <v>1620142000</v>
      </c>
      <c r="BD217" s="79">
        <v>1318936000</v>
      </c>
      <c r="BE217" s="80">
        <v>1472856000</v>
      </c>
      <c r="BF217" s="80">
        <v>1620142000</v>
      </c>
      <c r="BG217" s="80">
        <v>0</v>
      </c>
      <c r="BH217" s="80">
        <v>1318936000</v>
      </c>
      <c r="BI217" s="80">
        <v>5426161000</v>
      </c>
      <c r="BJ217" s="80">
        <v>1620142000</v>
      </c>
      <c r="BK217" s="80">
        <v>0</v>
      </c>
      <c r="BL217" s="80">
        <v>8365239000</v>
      </c>
      <c r="BM217" s="74">
        <v>1620142000</v>
      </c>
      <c r="BN217" s="80">
        <v>1318936000</v>
      </c>
      <c r="BO217" s="80">
        <v>5426161000</v>
      </c>
      <c r="BP217" s="133">
        <v>1620142000</v>
      </c>
      <c r="BQ217" s="25">
        <v>0</v>
      </c>
      <c r="BR217" s="82" t="s">
        <v>3548</v>
      </c>
      <c r="BS217" s="82" t="s">
        <v>3549</v>
      </c>
      <c r="BT217" s="134" t="s">
        <v>3550</v>
      </c>
      <c r="BU217" s="26"/>
    </row>
    <row r="218" spans="1:73" ht="54.9" customHeight="1">
      <c r="A218" s="15">
        <v>217</v>
      </c>
      <c r="B218" s="16">
        <v>4</v>
      </c>
      <c r="C218" s="17" t="s">
        <v>676</v>
      </c>
      <c r="D218" s="16">
        <v>1</v>
      </c>
      <c r="E218" s="18" t="s">
        <v>2378</v>
      </c>
      <c r="F218" s="16">
        <v>17</v>
      </c>
      <c r="G218" s="18" t="s">
        <v>2533</v>
      </c>
      <c r="H218" s="19">
        <v>217</v>
      </c>
      <c r="I218" s="18" t="s">
        <v>3551</v>
      </c>
      <c r="J218" s="15">
        <v>1792</v>
      </c>
      <c r="K218" s="18" t="s">
        <v>3552</v>
      </c>
      <c r="L218" s="20" t="s">
        <v>60</v>
      </c>
      <c r="M218" s="17" t="s">
        <v>37</v>
      </c>
      <c r="N218" s="15">
        <v>17923</v>
      </c>
      <c r="O218" s="17" t="s">
        <v>2464</v>
      </c>
      <c r="P218" s="73">
        <v>1</v>
      </c>
      <c r="Q218" s="18" t="s">
        <v>2489</v>
      </c>
      <c r="R218" s="18" t="s">
        <v>3024</v>
      </c>
      <c r="S218" s="18" t="s">
        <v>3551</v>
      </c>
      <c r="T218" s="18" t="s">
        <v>32</v>
      </c>
      <c r="U218" s="16">
        <v>6</v>
      </c>
      <c r="V218" s="20" t="s">
        <v>2467</v>
      </c>
      <c r="W218" s="20" t="s">
        <v>3025</v>
      </c>
      <c r="X218" s="16">
        <v>92</v>
      </c>
      <c r="Y218" s="20" t="s">
        <v>138</v>
      </c>
      <c r="Z218" s="20">
        <v>5</v>
      </c>
      <c r="AA218" s="20" t="s">
        <v>2469</v>
      </c>
      <c r="AB218" s="20">
        <v>7</v>
      </c>
      <c r="AC218" s="18" t="s">
        <v>3026</v>
      </c>
      <c r="AD218" s="79">
        <v>0</v>
      </c>
      <c r="AE218" s="79">
        <v>485000000</v>
      </c>
      <c r="AF218" s="79">
        <v>0</v>
      </c>
      <c r="AG218" s="79">
        <v>0</v>
      </c>
      <c r="AH218" s="79">
        <v>485000000</v>
      </c>
      <c r="AI218" s="63">
        <v>1</v>
      </c>
      <c r="AJ218" s="64">
        <v>1</v>
      </c>
      <c r="AK218" s="130">
        <v>1</v>
      </c>
      <c r="AL218" s="64">
        <v>1</v>
      </c>
      <c r="AM218" s="130">
        <v>1</v>
      </c>
      <c r="AN218" s="131" t="s">
        <v>2391</v>
      </c>
      <c r="AO218" s="131" t="s">
        <v>2391</v>
      </c>
      <c r="AP218" s="132" t="s">
        <v>2392</v>
      </c>
      <c r="AQ218" s="77">
        <v>0</v>
      </c>
      <c r="AR218" s="77">
        <v>1</v>
      </c>
      <c r="AS218" s="77">
        <v>0</v>
      </c>
      <c r="AT218" s="77">
        <v>0</v>
      </c>
      <c r="AU218" s="77">
        <v>0</v>
      </c>
      <c r="AV218" s="77">
        <v>1</v>
      </c>
      <c r="AW218" s="77">
        <v>0</v>
      </c>
      <c r="AX218" s="76">
        <v>0</v>
      </c>
      <c r="AY218" s="78" t="s">
        <v>2472</v>
      </c>
      <c r="AZ218" s="78" t="s">
        <v>2393</v>
      </c>
      <c r="BA218" s="78" t="s">
        <v>2472</v>
      </c>
      <c r="BB218" s="78"/>
      <c r="BC218" s="79">
        <v>0</v>
      </c>
      <c r="BD218" s="79">
        <v>0</v>
      </c>
      <c r="BE218" s="80">
        <v>547874000</v>
      </c>
      <c r="BF218" s="80">
        <v>0</v>
      </c>
      <c r="BG218" s="80">
        <v>0</v>
      </c>
      <c r="BH218" s="80"/>
      <c r="BI218" s="80">
        <v>542255000</v>
      </c>
      <c r="BJ218" s="80"/>
      <c r="BK218" s="80">
        <v>0</v>
      </c>
      <c r="BL218" s="80">
        <v>542255000</v>
      </c>
      <c r="BM218" s="74">
        <v>0</v>
      </c>
      <c r="BN218" s="80"/>
      <c r="BO218" s="80">
        <v>0</v>
      </c>
      <c r="BP218" s="133"/>
      <c r="BQ218" s="25">
        <v>0</v>
      </c>
      <c r="BR218" s="82" t="s">
        <v>2473</v>
      </c>
      <c r="BS218" s="82" t="s">
        <v>3553</v>
      </c>
      <c r="BT218" s="134" t="s">
        <v>2473</v>
      </c>
      <c r="BU218" s="26"/>
    </row>
    <row r="219" spans="1:73" ht="54.9" customHeight="1">
      <c r="A219" s="15">
        <v>218</v>
      </c>
      <c r="B219" s="16">
        <v>4</v>
      </c>
      <c r="C219" s="17" t="s">
        <v>676</v>
      </c>
      <c r="D219" s="16">
        <v>1</v>
      </c>
      <c r="E219" s="18" t="s">
        <v>2378</v>
      </c>
      <c r="F219" s="16">
        <v>20</v>
      </c>
      <c r="G219" s="18" t="s">
        <v>2551</v>
      </c>
      <c r="H219" s="19">
        <v>218</v>
      </c>
      <c r="I219" s="18" t="s">
        <v>3554</v>
      </c>
      <c r="J219" s="15">
        <v>1801</v>
      </c>
      <c r="K219" s="18" t="s">
        <v>3555</v>
      </c>
      <c r="L219" s="20" t="s">
        <v>60</v>
      </c>
      <c r="M219" s="17" t="s">
        <v>37</v>
      </c>
      <c r="N219" s="15">
        <v>18013</v>
      </c>
      <c r="O219" s="18" t="s">
        <v>2400</v>
      </c>
      <c r="P219" s="73">
        <v>3200</v>
      </c>
      <c r="Q219" s="18" t="s">
        <v>2401</v>
      </c>
      <c r="R219" s="18" t="s">
        <v>2571</v>
      </c>
      <c r="S219" s="18" t="s">
        <v>3554</v>
      </c>
      <c r="T219" s="18" t="s">
        <v>32</v>
      </c>
      <c r="U219" s="16">
        <v>7</v>
      </c>
      <c r="V219" s="20" t="s">
        <v>2480</v>
      </c>
      <c r="W219" s="20" t="s">
        <v>2565</v>
      </c>
      <c r="X219" s="16">
        <v>93</v>
      </c>
      <c r="Y219" s="20" t="s">
        <v>153</v>
      </c>
      <c r="Z219" s="20">
        <v>7</v>
      </c>
      <c r="AA219" s="20" t="s">
        <v>2556</v>
      </c>
      <c r="AB219" s="20">
        <v>12</v>
      </c>
      <c r="AC219" s="18" t="s">
        <v>2572</v>
      </c>
      <c r="AD219" s="79">
        <v>240000000</v>
      </c>
      <c r="AE219" s="79">
        <v>240000000</v>
      </c>
      <c r="AF219" s="79">
        <v>240000000</v>
      </c>
      <c r="AG219" s="79">
        <v>240000000</v>
      </c>
      <c r="AH219" s="79">
        <v>960000000</v>
      </c>
      <c r="AI219" s="63">
        <v>1</v>
      </c>
      <c r="AJ219" s="64">
        <v>1750</v>
      </c>
      <c r="AK219" s="130">
        <v>0.546875</v>
      </c>
      <c r="AL219" s="64">
        <v>1805</v>
      </c>
      <c r="AM219" s="130">
        <v>0.56406250000000002</v>
      </c>
      <c r="AN219" s="131" t="s">
        <v>2406</v>
      </c>
      <c r="AO219" s="131" t="s">
        <v>2406</v>
      </c>
      <c r="AP219" s="132" t="s">
        <v>2392</v>
      </c>
      <c r="AQ219" s="77">
        <v>0</v>
      </c>
      <c r="AR219" s="77">
        <v>1600</v>
      </c>
      <c r="AS219" s="77">
        <v>150</v>
      </c>
      <c r="AT219" s="77">
        <v>0</v>
      </c>
      <c r="AU219" s="77">
        <v>0</v>
      </c>
      <c r="AV219" s="77">
        <v>1805</v>
      </c>
      <c r="AW219" s="77">
        <v>0</v>
      </c>
      <c r="AX219" s="76">
        <v>0</v>
      </c>
      <c r="AY219" s="78" t="s">
        <v>2848</v>
      </c>
      <c r="AZ219" s="78" t="s">
        <v>2393</v>
      </c>
      <c r="BA219" s="78" t="s">
        <v>2394</v>
      </c>
      <c r="BB219" s="78"/>
      <c r="BC219" s="79">
        <v>620000000</v>
      </c>
      <c r="BD219" s="79">
        <v>241637000</v>
      </c>
      <c r="BE219" s="80">
        <v>480636000</v>
      </c>
      <c r="BF219" s="80">
        <v>620000000</v>
      </c>
      <c r="BG219" s="80">
        <v>0</v>
      </c>
      <c r="BH219" s="80"/>
      <c r="BI219" s="80">
        <v>530642205</v>
      </c>
      <c r="BJ219" s="80">
        <v>53927739</v>
      </c>
      <c r="BK219" s="80">
        <v>0</v>
      </c>
      <c r="BL219" s="80">
        <v>584569944</v>
      </c>
      <c r="BM219" s="74">
        <v>0</v>
      </c>
      <c r="BN219" s="80"/>
      <c r="BO219" s="80">
        <v>0</v>
      </c>
      <c r="BP219" s="133">
        <v>0</v>
      </c>
      <c r="BQ219" s="25">
        <v>0</v>
      </c>
      <c r="BR219" s="82" t="s">
        <v>3556</v>
      </c>
      <c r="BS219" s="82" t="s">
        <v>3557</v>
      </c>
      <c r="BT219" s="134" t="s">
        <v>3558</v>
      </c>
      <c r="BU219" s="26"/>
    </row>
    <row r="220" spans="1:73" ht="54.9" customHeight="1">
      <c r="A220" s="15">
        <v>219</v>
      </c>
      <c r="B220" s="16">
        <v>4</v>
      </c>
      <c r="C220" s="17" t="s">
        <v>676</v>
      </c>
      <c r="D220" s="16">
        <v>1</v>
      </c>
      <c r="E220" s="18" t="s">
        <v>2378</v>
      </c>
      <c r="F220" s="16">
        <v>20</v>
      </c>
      <c r="G220" s="18" t="s">
        <v>2551</v>
      </c>
      <c r="H220" s="19">
        <v>219</v>
      </c>
      <c r="I220" s="18" t="s">
        <v>3559</v>
      </c>
      <c r="J220" s="15">
        <v>1801</v>
      </c>
      <c r="K220" s="18" t="s">
        <v>3555</v>
      </c>
      <c r="L220" s="20" t="s">
        <v>2562</v>
      </c>
      <c r="M220" s="17" t="s">
        <v>37</v>
      </c>
      <c r="N220" s="15">
        <v>18012</v>
      </c>
      <c r="O220" s="17" t="s">
        <v>2563</v>
      </c>
      <c r="P220" s="73">
        <v>3200</v>
      </c>
      <c r="Q220" s="18" t="s">
        <v>2401</v>
      </c>
      <c r="R220" s="18" t="s">
        <v>2564</v>
      </c>
      <c r="S220" s="18" t="s">
        <v>3559</v>
      </c>
      <c r="T220" s="18" t="s">
        <v>32</v>
      </c>
      <c r="U220" s="16">
        <v>7</v>
      </c>
      <c r="V220" s="20" t="s">
        <v>2480</v>
      </c>
      <c r="W220" s="20" t="s">
        <v>2565</v>
      </c>
      <c r="X220" s="16">
        <v>93</v>
      </c>
      <c r="Y220" s="20" t="s">
        <v>153</v>
      </c>
      <c r="Z220" s="20">
        <v>7</v>
      </c>
      <c r="AA220" s="20" t="s">
        <v>2556</v>
      </c>
      <c r="AB220" s="20">
        <v>11</v>
      </c>
      <c r="AC220" s="18" t="s">
        <v>2566</v>
      </c>
      <c r="AD220" s="79">
        <v>547000000</v>
      </c>
      <c r="AE220" s="79">
        <v>451000000</v>
      </c>
      <c r="AF220" s="79">
        <v>573000000</v>
      </c>
      <c r="AG220" s="79">
        <v>496000000</v>
      </c>
      <c r="AH220" s="79">
        <v>2067000000</v>
      </c>
      <c r="AI220" s="63">
        <v>1</v>
      </c>
      <c r="AJ220" s="64">
        <v>2535</v>
      </c>
      <c r="AK220" s="130">
        <v>0.79218750000000004</v>
      </c>
      <c r="AL220" s="64">
        <v>3024</v>
      </c>
      <c r="AM220" s="130">
        <v>0.94499999999999995</v>
      </c>
      <c r="AN220" s="131" t="s">
        <v>2390</v>
      </c>
      <c r="AO220" s="131" t="s">
        <v>2391</v>
      </c>
      <c r="AP220" s="132" t="s">
        <v>2392</v>
      </c>
      <c r="AQ220" s="77">
        <v>800</v>
      </c>
      <c r="AR220" s="77">
        <v>1360</v>
      </c>
      <c r="AS220" s="77">
        <v>375</v>
      </c>
      <c r="AT220" s="77">
        <v>0</v>
      </c>
      <c r="AU220" s="77">
        <v>1868</v>
      </c>
      <c r="AV220" s="77">
        <v>1136</v>
      </c>
      <c r="AW220" s="77">
        <v>20</v>
      </c>
      <c r="AX220" s="76">
        <v>0</v>
      </c>
      <c r="AY220" s="78" t="s">
        <v>2393</v>
      </c>
      <c r="AZ220" s="78" t="s">
        <v>2394</v>
      </c>
      <c r="BA220" s="78" t="s">
        <v>2394</v>
      </c>
      <c r="BB220" s="78"/>
      <c r="BC220" s="79">
        <v>720000000</v>
      </c>
      <c r="BD220" s="79">
        <v>550731000</v>
      </c>
      <c r="BE220" s="80">
        <v>715439000</v>
      </c>
      <c r="BF220" s="80">
        <v>720000000</v>
      </c>
      <c r="BG220" s="80">
        <v>0</v>
      </c>
      <c r="BH220" s="80">
        <v>404776012</v>
      </c>
      <c r="BI220" s="80">
        <v>709708811</v>
      </c>
      <c r="BJ220" s="80">
        <v>249785020</v>
      </c>
      <c r="BK220" s="80">
        <v>0</v>
      </c>
      <c r="BL220" s="80">
        <v>1364269843</v>
      </c>
      <c r="BM220" s="74">
        <v>0</v>
      </c>
      <c r="BN220" s="80">
        <v>0</v>
      </c>
      <c r="BO220" s="80">
        <v>0</v>
      </c>
      <c r="BP220" s="133">
        <v>0</v>
      </c>
      <c r="BQ220" s="25">
        <v>0</v>
      </c>
      <c r="BR220" s="82" t="s">
        <v>3560</v>
      </c>
      <c r="BS220" s="82" t="s">
        <v>3561</v>
      </c>
      <c r="BT220" s="134" t="s">
        <v>3562</v>
      </c>
      <c r="BU220" s="26"/>
    </row>
    <row r="221" spans="1:73" ht="54.9" customHeight="1">
      <c r="A221" s="15">
        <v>220</v>
      </c>
      <c r="B221" s="16">
        <v>4</v>
      </c>
      <c r="C221" s="17" t="s">
        <v>676</v>
      </c>
      <c r="D221" s="16">
        <v>1</v>
      </c>
      <c r="E221" s="18" t="s">
        <v>2378</v>
      </c>
      <c r="F221" s="16">
        <v>20</v>
      </c>
      <c r="G221" s="18" t="s">
        <v>2551</v>
      </c>
      <c r="H221" s="19">
        <v>220</v>
      </c>
      <c r="I221" s="18" t="s">
        <v>3563</v>
      </c>
      <c r="J221" s="15">
        <v>1801</v>
      </c>
      <c r="K221" s="18" t="s">
        <v>3555</v>
      </c>
      <c r="L221" s="20" t="s">
        <v>172</v>
      </c>
      <c r="M221" s="17" t="s">
        <v>37</v>
      </c>
      <c r="N221" s="15">
        <v>18011</v>
      </c>
      <c r="O221" s="17" t="s">
        <v>2504</v>
      </c>
      <c r="P221" s="73">
        <v>8000</v>
      </c>
      <c r="Q221" s="18" t="s">
        <v>2401</v>
      </c>
      <c r="R221" s="18" t="s">
        <v>2554</v>
      </c>
      <c r="S221" s="18" t="s">
        <v>3563</v>
      </c>
      <c r="T221" s="18" t="s">
        <v>32</v>
      </c>
      <c r="U221" s="16">
        <v>7</v>
      </c>
      <c r="V221" s="20" t="s">
        <v>2480</v>
      </c>
      <c r="W221" s="20" t="s">
        <v>2555</v>
      </c>
      <c r="X221" s="16">
        <v>93</v>
      </c>
      <c r="Y221" s="20" t="s">
        <v>153</v>
      </c>
      <c r="Z221" s="20">
        <v>7</v>
      </c>
      <c r="AA221" s="20" t="s">
        <v>2556</v>
      </c>
      <c r="AB221" s="20">
        <v>10</v>
      </c>
      <c r="AC221" s="18" t="s">
        <v>2557</v>
      </c>
      <c r="AD221" s="79">
        <v>835000000</v>
      </c>
      <c r="AE221" s="79">
        <v>836000000</v>
      </c>
      <c r="AF221" s="79">
        <v>836000000</v>
      </c>
      <c r="AG221" s="79">
        <v>835000000</v>
      </c>
      <c r="AH221" s="79">
        <v>3342000000</v>
      </c>
      <c r="AI221" s="63">
        <v>1</v>
      </c>
      <c r="AJ221" s="64">
        <v>6030</v>
      </c>
      <c r="AK221" s="130">
        <v>0.75375000000000003</v>
      </c>
      <c r="AL221" s="64">
        <v>7107</v>
      </c>
      <c r="AM221" s="130">
        <v>0.88837500000000003</v>
      </c>
      <c r="AN221" s="131" t="s">
        <v>2390</v>
      </c>
      <c r="AO221" s="131" t="s">
        <v>2390</v>
      </c>
      <c r="AP221" s="132" t="s">
        <v>2392</v>
      </c>
      <c r="AQ221" s="77">
        <v>2000</v>
      </c>
      <c r="AR221" s="77">
        <v>2550</v>
      </c>
      <c r="AS221" s="77">
        <v>1480</v>
      </c>
      <c r="AT221" s="77">
        <v>0</v>
      </c>
      <c r="AU221" s="77">
        <v>4277</v>
      </c>
      <c r="AV221" s="77">
        <v>2480</v>
      </c>
      <c r="AW221" s="77">
        <v>350</v>
      </c>
      <c r="AX221" s="76">
        <v>0</v>
      </c>
      <c r="AY221" s="78" t="s">
        <v>2393</v>
      </c>
      <c r="AZ221" s="78" t="s">
        <v>2394</v>
      </c>
      <c r="BA221" s="78" t="s">
        <v>2394</v>
      </c>
      <c r="BB221" s="78"/>
      <c r="BC221" s="79">
        <v>1150000000</v>
      </c>
      <c r="BD221" s="79">
        <v>840696000</v>
      </c>
      <c r="BE221" s="80">
        <v>1142353000</v>
      </c>
      <c r="BF221" s="80">
        <v>1150000000</v>
      </c>
      <c r="BG221" s="80">
        <v>0</v>
      </c>
      <c r="BH221" s="80">
        <v>770467779</v>
      </c>
      <c r="BI221" s="80">
        <v>728810223</v>
      </c>
      <c r="BJ221" s="80">
        <v>789785829</v>
      </c>
      <c r="BK221" s="80">
        <v>0</v>
      </c>
      <c r="BL221" s="80">
        <v>2289063831</v>
      </c>
      <c r="BM221" s="74">
        <v>109174999</v>
      </c>
      <c r="BN221" s="80">
        <v>0</v>
      </c>
      <c r="BO221" s="80">
        <v>152735117</v>
      </c>
      <c r="BP221" s="133">
        <v>109174999</v>
      </c>
      <c r="BQ221" s="25">
        <v>0</v>
      </c>
      <c r="BR221" s="82" t="s">
        <v>3564</v>
      </c>
      <c r="BS221" s="82" t="s">
        <v>3565</v>
      </c>
      <c r="BT221" s="134" t="s">
        <v>3566</v>
      </c>
      <c r="BU221" s="26"/>
    </row>
    <row r="222" spans="1:73" ht="54.9" customHeight="1">
      <c r="A222" s="15">
        <v>221</v>
      </c>
      <c r="B222" s="16">
        <v>4</v>
      </c>
      <c r="C222" s="17" t="s">
        <v>676</v>
      </c>
      <c r="D222" s="16">
        <v>1</v>
      </c>
      <c r="E222" s="18" t="s">
        <v>2378</v>
      </c>
      <c r="F222" s="16">
        <v>21</v>
      </c>
      <c r="G222" s="18" t="s">
        <v>2576</v>
      </c>
      <c r="H222" s="19">
        <v>221</v>
      </c>
      <c r="I222" s="18" t="s">
        <v>3567</v>
      </c>
      <c r="J222" s="15">
        <v>1803</v>
      </c>
      <c r="K222" s="18" t="s">
        <v>3568</v>
      </c>
      <c r="L222" s="20" t="s">
        <v>36</v>
      </c>
      <c r="M222" s="17" t="s">
        <v>37</v>
      </c>
      <c r="N222" s="15">
        <v>18033</v>
      </c>
      <c r="O222" s="17" t="s">
        <v>2563</v>
      </c>
      <c r="P222" s="73">
        <v>1200</v>
      </c>
      <c r="Q222" s="18" t="s">
        <v>2401</v>
      </c>
      <c r="R222" s="18" t="s">
        <v>3330</v>
      </c>
      <c r="S222" s="18" t="s">
        <v>3567</v>
      </c>
      <c r="T222" s="18" t="s">
        <v>32</v>
      </c>
      <c r="U222" s="16">
        <v>7</v>
      </c>
      <c r="V222" s="20" t="s">
        <v>2480</v>
      </c>
      <c r="W222" s="20" t="s">
        <v>2565</v>
      </c>
      <c r="X222" s="16">
        <v>93</v>
      </c>
      <c r="Y222" s="20" t="s">
        <v>153</v>
      </c>
      <c r="Z222" s="20">
        <v>10</v>
      </c>
      <c r="AA222" s="20" t="s">
        <v>2580</v>
      </c>
      <c r="AB222" s="20">
        <v>15</v>
      </c>
      <c r="AC222" s="18" t="s">
        <v>2581</v>
      </c>
      <c r="AD222" s="79">
        <v>450000000</v>
      </c>
      <c r="AE222" s="79">
        <v>472000000</v>
      </c>
      <c r="AF222" s="79">
        <v>495000000</v>
      </c>
      <c r="AG222" s="79">
        <v>519000000</v>
      </c>
      <c r="AH222" s="79">
        <v>1936000000</v>
      </c>
      <c r="AI222" s="63">
        <v>1</v>
      </c>
      <c r="AJ222" s="64">
        <v>900</v>
      </c>
      <c r="AK222" s="130">
        <v>0.75</v>
      </c>
      <c r="AL222" s="64">
        <v>680</v>
      </c>
      <c r="AM222" s="130">
        <v>0.56666666666666665</v>
      </c>
      <c r="AN222" s="131" t="s">
        <v>2390</v>
      </c>
      <c r="AO222" s="131" t="s">
        <v>2406</v>
      </c>
      <c r="AP222" s="132" t="s">
        <v>2392</v>
      </c>
      <c r="AQ222" s="77">
        <v>300</v>
      </c>
      <c r="AR222" s="77">
        <v>300</v>
      </c>
      <c r="AS222" s="77">
        <v>300</v>
      </c>
      <c r="AT222" s="77">
        <v>0</v>
      </c>
      <c r="AU222" s="77">
        <v>300</v>
      </c>
      <c r="AV222" s="77">
        <v>380</v>
      </c>
      <c r="AW222" s="77">
        <v>0</v>
      </c>
      <c r="AX222" s="76">
        <v>0</v>
      </c>
      <c r="AY222" s="78" t="s">
        <v>2393</v>
      </c>
      <c r="AZ222" s="78" t="s">
        <v>2393</v>
      </c>
      <c r="BA222" s="78" t="s">
        <v>2394</v>
      </c>
      <c r="BB222" s="78"/>
      <c r="BC222" s="79">
        <v>800000000</v>
      </c>
      <c r="BD222" s="79">
        <v>453069000</v>
      </c>
      <c r="BE222" s="80">
        <v>743900000</v>
      </c>
      <c r="BF222" s="80">
        <v>800000000</v>
      </c>
      <c r="BG222" s="80">
        <v>0</v>
      </c>
      <c r="BH222" s="80">
        <v>453069000</v>
      </c>
      <c r="BI222" s="80">
        <v>1500740036</v>
      </c>
      <c r="BJ222" s="80">
        <v>580929120</v>
      </c>
      <c r="BK222" s="80">
        <v>0</v>
      </c>
      <c r="BL222" s="80">
        <v>2534738156</v>
      </c>
      <c r="BM222" s="74">
        <v>462631444</v>
      </c>
      <c r="BN222" s="80">
        <v>453069000</v>
      </c>
      <c r="BO222" s="80">
        <v>967464896</v>
      </c>
      <c r="BP222" s="133">
        <v>462631444</v>
      </c>
      <c r="BQ222" s="25">
        <v>0</v>
      </c>
      <c r="BR222" s="82" t="s">
        <v>3569</v>
      </c>
      <c r="BS222" s="82" t="s">
        <v>3570</v>
      </c>
      <c r="BT222" s="134" t="s">
        <v>3571</v>
      </c>
      <c r="BU222" s="26"/>
    </row>
    <row r="223" spans="1:73" ht="54.9" customHeight="1">
      <c r="A223" s="15">
        <v>222</v>
      </c>
      <c r="B223" s="16">
        <v>4</v>
      </c>
      <c r="C223" s="17" t="s">
        <v>676</v>
      </c>
      <c r="D223" s="16">
        <v>1</v>
      </c>
      <c r="E223" s="18" t="s">
        <v>2378</v>
      </c>
      <c r="F223" s="16">
        <v>21</v>
      </c>
      <c r="G223" s="18" t="s">
        <v>2576</v>
      </c>
      <c r="H223" s="19">
        <v>222</v>
      </c>
      <c r="I223" s="18" t="s">
        <v>3572</v>
      </c>
      <c r="J223" s="15">
        <v>1803</v>
      </c>
      <c r="K223" s="18" t="s">
        <v>3568</v>
      </c>
      <c r="L223" s="20" t="s">
        <v>2596</v>
      </c>
      <c r="M223" s="17" t="s">
        <v>37</v>
      </c>
      <c r="N223" s="15">
        <v>18034</v>
      </c>
      <c r="O223" s="17" t="s">
        <v>2597</v>
      </c>
      <c r="P223" s="73">
        <v>3</v>
      </c>
      <c r="Q223" s="18" t="s">
        <v>2489</v>
      </c>
      <c r="R223" s="18" t="s">
        <v>2598</v>
      </c>
      <c r="S223" s="18" t="s">
        <v>3572</v>
      </c>
      <c r="T223" s="18" t="s">
        <v>32</v>
      </c>
      <c r="U223" s="16">
        <v>6</v>
      </c>
      <c r="V223" s="20" t="s">
        <v>2467</v>
      </c>
      <c r="W223" s="20" t="s">
        <v>2599</v>
      </c>
      <c r="X223" s="16">
        <v>93</v>
      </c>
      <c r="Y223" s="20" t="s">
        <v>153</v>
      </c>
      <c r="Z223" s="20">
        <v>11</v>
      </c>
      <c r="AA223" s="20" t="s">
        <v>2600</v>
      </c>
      <c r="AB223" s="20">
        <v>16</v>
      </c>
      <c r="AC223" s="18" t="s">
        <v>2601</v>
      </c>
      <c r="AD223" s="79">
        <v>600000000</v>
      </c>
      <c r="AE223" s="79">
        <v>600000000</v>
      </c>
      <c r="AF223" s="79">
        <v>600000000</v>
      </c>
      <c r="AG223" s="79">
        <v>0</v>
      </c>
      <c r="AH223" s="79">
        <v>1800000000</v>
      </c>
      <c r="AI223" s="63">
        <v>1</v>
      </c>
      <c r="AJ223" s="64">
        <v>3</v>
      </c>
      <c r="AK223" s="130">
        <v>1</v>
      </c>
      <c r="AL223" s="64">
        <v>2</v>
      </c>
      <c r="AM223" s="130">
        <v>0.66666666666666663</v>
      </c>
      <c r="AN223" s="131" t="s">
        <v>2391</v>
      </c>
      <c r="AO223" s="131" t="s">
        <v>2406</v>
      </c>
      <c r="AP223" s="132" t="s">
        <v>2392</v>
      </c>
      <c r="AQ223" s="77">
        <v>0</v>
      </c>
      <c r="AR223" s="77">
        <v>2</v>
      </c>
      <c r="AS223" s="77">
        <v>1</v>
      </c>
      <c r="AT223" s="77">
        <v>0</v>
      </c>
      <c r="AU223" s="77">
        <v>0</v>
      </c>
      <c r="AV223" s="77">
        <v>2</v>
      </c>
      <c r="AW223" s="77">
        <v>0</v>
      </c>
      <c r="AX223" s="76">
        <v>0</v>
      </c>
      <c r="AY223" s="78" t="s">
        <v>2472</v>
      </c>
      <c r="AZ223" s="78" t="s">
        <v>2393</v>
      </c>
      <c r="BA223" s="78" t="s">
        <v>2394</v>
      </c>
      <c r="BB223" s="78"/>
      <c r="BC223" s="79">
        <v>600000000</v>
      </c>
      <c r="BD223" s="79">
        <v>604093000</v>
      </c>
      <c r="BE223" s="80">
        <v>675948000</v>
      </c>
      <c r="BF223" s="80">
        <v>600000000</v>
      </c>
      <c r="BG223" s="80">
        <v>0</v>
      </c>
      <c r="BH223" s="80"/>
      <c r="BI223" s="80">
        <v>631262897</v>
      </c>
      <c r="BJ223" s="80">
        <v>161000000</v>
      </c>
      <c r="BK223" s="80">
        <v>0</v>
      </c>
      <c r="BL223" s="80">
        <v>792262897</v>
      </c>
      <c r="BM223" s="74">
        <v>0</v>
      </c>
      <c r="BN223" s="80"/>
      <c r="BO223" s="80">
        <v>0</v>
      </c>
      <c r="BP223" s="133">
        <v>0</v>
      </c>
      <c r="BQ223" s="25">
        <v>0</v>
      </c>
      <c r="BR223" s="82" t="s">
        <v>3573</v>
      </c>
      <c r="BS223" s="82" t="s">
        <v>3574</v>
      </c>
      <c r="BT223" s="134" t="s">
        <v>3575</v>
      </c>
      <c r="BU223" s="26"/>
    </row>
    <row r="224" spans="1:73" ht="54.9" customHeight="1">
      <c r="A224" s="15">
        <v>223</v>
      </c>
      <c r="B224" s="16">
        <v>4</v>
      </c>
      <c r="C224" s="17" t="s">
        <v>676</v>
      </c>
      <c r="D224" s="16">
        <v>1</v>
      </c>
      <c r="E224" s="18" t="s">
        <v>2378</v>
      </c>
      <c r="F224" s="16">
        <v>21</v>
      </c>
      <c r="G224" s="18" t="s">
        <v>2576</v>
      </c>
      <c r="H224" s="19">
        <v>223</v>
      </c>
      <c r="I224" s="18" t="s">
        <v>3576</v>
      </c>
      <c r="J224" s="15">
        <v>1803</v>
      </c>
      <c r="K224" s="18" t="s">
        <v>3568</v>
      </c>
      <c r="L224" s="20" t="s">
        <v>182</v>
      </c>
      <c r="M224" s="17" t="s">
        <v>37</v>
      </c>
      <c r="N224" s="15">
        <v>18032</v>
      </c>
      <c r="O224" s="17" t="s">
        <v>2606</v>
      </c>
      <c r="P224" s="73">
        <v>80</v>
      </c>
      <c r="Q224" s="18" t="s">
        <v>2607</v>
      </c>
      <c r="R224" s="18" t="s">
        <v>2608</v>
      </c>
      <c r="S224" s="18" t="s">
        <v>3576</v>
      </c>
      <c r="T224" s="18" t="s">
        <v>32</v>
      </c>
      <c r="U224" s="16">
        <v>7</v>
      </c>
      <c r="V224" s="20" t="s">
        <v>2480</v>
      </c>
      <c r="W224" s="20" t="s">
        <v>2609</v>
      </c>
      <c r="X224" s="16">
        <v>93</v>
      </c>
      <c r="Y224" s="20" t="s">
        <v>153</v>
      </c>
      <c r="Z224" s="20">
        <v>9</v>
      </c>
      <c r="AA224" s="20" t="s">
        <v>2610</v>
      </c>
      <c r="AB224" s="20">
        <v>14</v>
      </c>
      <c r="AC224" s="18" t="s">
        <v>179</v>
      </c>
      <c r="AD224" s="79">
        <v>869000000</v>
      </c>
      <c r="AE224" s="79">
        <v>870000000</v>
      </c>
      <c r="AF224" s="79">
        <v>870000000</v>
      </c>
      <c r="AG224" s="79">
        <v>870000000</v>
      </c>
      <c r="AH224" s="79">
        <v>3479000000</v>
      </c>
      <c r="AI224" s="63">
        <v>1</v>
      </c>
      <c r="AJ224" s="64">
        <v>60</v>
      </c>
      <c r="AK224" s="130">
        <v>0.75</v>
      </c>
      <c r="AL224" s="64">
        <v>26</v>
      </c>
      <c r="AM224" s="130">
        <v>0.32500000000000001</v>
      </c>
      <c r="AN224" s="131" t="s">
        <v>2390</v>
      </c>
      <c r="AO224" s="131" t="s">
        <v>2471</v>
      </c>
      <c r="AP224" s="132" t="s">
        <v>2392</v>
      </c>
      <c r="AQ224" s="77">
        <v>20</v>
      </c>
      <c r="AR224" s="77">
        <v>20</v>
      </c>
      <c r="AS224" s="77">
        <v>20</v>
      </c>
      <c r="AT224" s="77">
        <v>0</v>
      </c>
      <c r="AU224" s="77">
        <v>26</v>
      </c>
      <c r="AV224" s="77">
        <v>0</v>
      </c>
      <c r="AW224" s="77">
        <v>0</v>
      </c>
      <c r="AX224" s="76">
        <v>0</v>
      </c>
      <c r="AY224" s="78" t="s">
        <v>2393</v>
      </c>
      <c r="AZ224" s="78" t="s">
        <v>2394</v>
      </c>
      <c r="BA224" s="78" t="s">
        <v>2394</v>
      </c>
      <c r="BB224" s="78"/>
      <c r="BC224" s="79">
        <v>957000000</v>
      </c>
      <c r="BD224" s="79">
        <v>874928000</v>
      </c>
      <c r="BE224" s="80">
        <v>1177930000</v>
      </c>
      <c r="BF224" s="80">
        <v>957000000</v>
      </c>
      <c r="BG224" s="80">
        <v>0</v>
      </c>
      <c r="BH224" s="80">
        <v>874928000</v>
      </c>
      <c r="BI224" s="80">
        <v>780349101</v>
      </c>
      <c r="BJ224" s="80">
        <v>500000000</v>
      </c>
      <c r="BK224" s="80">
        <v>0</v>
      </c>
      <c r="BL224" s="80">
        <v>2155277101</v>
      </c>
      <c r="BM224" s="74">
        <v>0</v>
      </c>
      <c r="BN224" s="80">
        <v>874928000</v>
      </c>
      <c r="BO224" s="80">
        <v>28816667</v>
      </c>
      <c r="BP224" s="133">
        <v>0</v>
      </c>
      <c r="BQ224" s="25">
        <v>0</v>
      </c>
      <c r="BR224" s="82" t="s">
        <v>3577</v>
      </c>
      <c r="BS224" s="82" t="s">
        <v>3578</v>
      </c>
      <c r="BT224" s="134" t="s">
        <v>3579</v>
      </c>
      <c r="BU224" s="26"/>
    </row>
    <row r="225" spans="1:73" ht="54.9" customHeight="1">
      <c r="A225" s="15">
        <v>224</v>
      </c>
      <c r="B225" s="16">
        <v>4</v>
      </c>
      <c r="C225" s="17" t="s">
        <v>676</v>
      </c>
      <c r="D225" s="16">
        <v>1</v>
      </c>
      <c r="E225" s="18" t="s">
        <v>2378</v>
      </c>
      <c r="F225" s="16">
        <v>21</v>
      </c>
      <c r="G225" s="18" t="s">
        <v>2576</v>
      </c>
      <c r="H225" s="19">
        <v>224</v>
      </c>
      <c r="I225" s="18" t="s">
        <v>3580</v>
      </c>
      <c r="J225" s="15">
        <v>1803</v>
      </c>
      <c r="K225" s="18" t="s">
        <v>3568</v>
      </c>
      <c r="L225" s="20" t="s">
        <v>172</v>
      </c>
      <c r="M225" s="17" t="s">
        <v>37</v>
      </c>
      <c r="N225" s="15">
        <v>18031</v>
      </c>
      <c r="O225" s="17" t="s">
        <v>2586</v>
      </c>
      <c r="P225" s="73">
        <v>48</v>
      </c>
      <c r="Q225" s="18" t="s">
        <v>2587</v>
      </c>
      <c r="R225" s="18" t="s">
        <v>2588</v>
      </c>
      <c r="S225" s="18" t="s">
        <v>3580</v>
      </c>
      <c r="T225" s="18" t="s">
        <v>32</v>
      </c>
      <c r="U225" s="16">
        <v>7</v>
      </c>
      <c r="V225" s="20" t="s">
        <v>2480</v>
      </c>
      <c r="W225" s="20" t="s">
        <v>2589</v>
      </c>
      <c r="X225" s="16">
        <v>93</v>
      </c>
      <c r="Y225" s="20" t="s">
        <v>153</v>
      </c>
      <c r="Z225" s="20">
        <v>8</v>
      </c>
      <c r="AA225" s="20" t="s">
        <v>2590</v>
      </c>
      <c r="AB225" s="20">
        <v>13</v>
      </c>
      <c r="AC225" s="18" t="s">
        <v>2591</v>
      </c>
      <c r="AD225" s="79">
        <v>623000000</v>
      </c>
      <c r="AE225" s="79">
        <v>624000000</v>
      </c>
      <c r="AF225" s="79">
        <v>624000000</v>
      </c>
      <c r="AG225" s="79">
        <v>623000000</v>
      </c>
      <c r="AH225" s="79">
        <v>2494000000</v>
      </c>
      <c r="AI225" s="63">
        <v>1</v>
      </c>
      <c r="AJ225" s="64">
        <v>34</v>
      </c>
      <c r="AK225" s="130">
        <v>0.70833333333333337</v>
      </c>
      <c r="AL225" s="64">
        <v>26</v>
      </c>
      <c r="AM225" s="130">
        <v>0.54166666666666663</v>
      </c>
      <c r="AN225" s="131" t="s">
        <v>2390</v>
      </c>
      <c r="AO225" s="131" t="s">
        <v>2406</v>
      </c>
      <c r="AP225" s="132" t="s">
        <v>2392</v>
      </c>
      <c r="AQ225" s="77">
        <v>12</v>
      </c>
      <c r="AR225" s="77">
        <v>14</v>
      </c>
      <c r="AS225" s="77">
        <v>8</v>
      </c>
      <c r="AT225" s="77">
        <v>0</v>
      </c>
      <c r="AU225" s="77">
        <v>12</v>
      </c>
      <c r="AV225" s="77">
        <v>14</v>
      </c>
      <c r="AW225" s="77">
        <v>0</v>
      </c>
      <c r="AX225" s="76">
        <v>0</v>
      </c>
      <c r="AY225" s="78" t="s">
        <v>2393</v>
      </c>
      <c r="AZ225" s="78" t="s">
        <v>2393</v>
      </c>
      <c r="BA225" s="78" t="s">
        <v>2394</v>
      </c>
      <c r="BB225" s="78"/>
      <c r="BC225" s="79">
        <v>950000000</v>
      </c>
      <c r="BD225" s="79">
        <v>627250000</v>
      </c>
      <c r="BE225" s="80">
        <v>907550000</v>
      </c>
      <c r="BF225" s="80">
        <v>950000000</v>
      </c>
      <c r="BG225" s="80">
        <v>0</v>
      </c>
      <c r="BH225" s="80">
        <v>974167166</v>
      </c>
      <c r="BI225" s="80">
        <v>692948016</v>
      </c>
      <c r="BJ225" s="80">
        <v>1099706000</v>
      </c>
      <c r="BK225" s="80">
        <v>0</v>
      </c>
      <c r="BL225" s="80">
        <v>2766821182</v>
      </c>
      <c r="BM225" s="74">
        <v>756598559</v>
      </c>
      <c r="BN225" s="80">
        <v>594372667</v>
      </c>
      <c r="BO225" s="80">
        <v>136177395</v>
      </c>
      <c r="BP225" s="133">
        <v>756598559</v>
      </c>
      <c r="BQ225" s="25">
        <v>0</v>
      </c>
      <c r="BR225" s="82" t="s">
        <v>3499</v>
      </c>
      <c r="BS225" s="82" t="s">
        <v>3581</v>
      </c>
      <c r="BT225" s="134" t="s">
        <v>3582</v>
      </c>
      <c r="BU225" s="26"/>
    </row>
    <row r="226" spans="1:73" ht="54.9" customHeight="1">
      <c r="A226" s="15">
        <v>225</v>
      </c>
      <c r="B226" s="16">
        <v>4</v>
      </c>
      <c r="C226" s="17" t="s">
        <v>676</v>
      </c>
      <c r="D226" s="16">
        <v>1</v>
      </c>
      <c r="E226" s="18" t="s">
        <v>2378</v>
      </c>
      <c r="F226" s="16">
        <v>24</v>
      </c>
      <c r="G226" s="18" t="s">
        <v>2614</v>
      </c>
      <c r="H226" s="19">
        <v>225</v>
      </c>
      <c r="I226" s="18" t="s">
        <v>3583</v>
      </c>
      <c r="J226" s="15">
        <v>1813</v>
      </c>
      <c r="K226" s="18" t="s">
        <v>3584</v>
      </c>
      <c r="L226" s="20" t="s">
        <v>2617</v>
      </c>
      <c r="M226" s="17" t="s">
        <v>37</v>
      </c>
      <c r="N226" s="15">
        <v>18131</v>
      </c>
      <c r="O226" s="17" t="s">
        <v>2516</v>
      </c>
      <c r="P226" s="73">
        <v>20</v>
      </c>
      <c r="Q226" s="18" t="s">
        <v>2618</v>
      </c>
      <c r="R226" s="18" t="s">
        <v>2619</v>
      </c>
      <c r="S226" s="18" t="s">
        <v>3583</v>
      </c>
      <c r="T226" s="18" t="s">
        <v>32</v>
      </c>
      <c r="U226" s="16">
        <v>8</v>
      </c>
      <c r="V226" s="20" t="s">
        <v>2620</v>
      </c>
      <c r="W226" s="20" t="s">
        <v>2621</v>
      </c>
      <c r="X226" s="16">
        <v>94</v>
      </c>
      <c r="Y226" s="20" t="s">
        <v>183</v>
      </c>
      <c r="Z226" s="20">
        <v>13</v>
      </c>
      <c r="AA226" s="20" t="s">
        <v>2622</v>
      </c>
      <c r="AB226" s="20">
        <v>19</v>
      </c>
      <c r="AC226" s="18" t="s">
        <v>2623</v>
      </c>
      <c r="AD226" s="79">
        <v>779000000</v>
      </c>
      <c r="AE226" s="79">
        <v>779000000</v>
      </c>
      <c r="AF226" s="79">
        <v>779000000</v>
      </c>
      <c r="AG226" s="79">
        <v>780000000</v>
      </c>
      <c r="AH226" s="79">
        <v>3117000000</v>
      </c>
      <c r="AI226" s="63">
        <v>1</v>
      </c>
      <c r="AJ226" s="64">
        <v>10</v>
      </c>
      <c r="AK226" s="130">
        <v>0.5</v>
      </c>
      <c r="AL226" s="64">
        <v>10</v>
      </c>
      <c r="AM226" s="130">
        <v>0.5</v>
      </c>
      <c r="AN226" s="131" t="s">
        <v>2406</v>
      </c>
      <c r="AO226" s="131" t="s">
        <v>2406</v>
      </c>
      <c r="AP226" s="132" t="s">
        <v>2392</v>
      </c>
      <c r="AQ226" s="77">
        <v>5</v>
      </c>
      <c r="AR226" s="77">
        <v>5</v>
      </c>
      <c r="AS226" s="77">
        <v>0</v>
      </c>
      <c r="AT226" s="77">
        <v>0</v>
      </c>
      <c r="AU226" s="77">
        <v>5</v>
      </c>
      <c r="AV226" s="77">
        <v>5</v>
      </c>
      <c r="AW226" s="77">
        <v>0</v>
      </c>
      <c r="AX226" s="76">
        <v>0</v>
      </c>
      <c r="AY226" s="78" t="s">
        <v>2393</v>
      </c>
      <c r="AZ226" s="78" t="s">
        <v>2393</v>
      </c>
      <c r="BA226" s="78" t="s">
        <v>2848</v>
      </c>
      <c r="BB226" s="78"/>
      <c r="BC226" s="79">
        <v>901212000</v>
      </c>
      <c r="BD226" s="79">
        <v>784314000</v>
      </c>
      <c r="BE226" s="80">
        <v>455000000</v>
      </c>
      <c r="BF226" s="80">
        <v>901212000</v>
      </c>
      <c r="BG226" s="80">
        <v>0</v>
      </c>
      <c r="BH226" s="80">
        <v>303216644</v>
      </c>
      <c r="BI226" s="80">
        <v>440489577</v>
      </c>
      <c r="BJ226" s="80">
        <v>169145281</v>
      </c>
      <c r="BK226" s="80">
        <v>0</v>
      </c>
      <c r="BL226" s="80">
        <v>912851502</v>
      </c>
      <c r="BM226" s="74">
        <v>87180000</v>
      </c>
      <c r="BN226" s="80">
        <v>43610000</v>
      </c>
      <c r="BO226" s="80">
        <v>102525833</v>
      </c>
      <c r="BP226" s="133">
        <v>87180000</v>
      </c>
      <c r="BQ226" s="25">
        <v>0</v>
      </c>
      <c r="BR226" s="82" t="s">
        <v>3585</v>
      </c>
      <c r="BS226" s="82" t="s">
        <v>3586</v>
      </c>
      <c r="BT226" s="134" t="s">
        <v>3587</v>
      </c>
      <c r="BU226" s="26"/>
    </row>
    <row r="227" spans="1:73" ht="54.9" customHeight="1">
      <c r="A227" s="15">
        <v>226</v>
      </c>
      <c r="B227" s="16">
        <v>4</v>
      </c>
      <c r="C227" s="17" t="s">
        <v>676</v>
      </c>
      <c r="D227" s="16">
        <v>1</v>
      </c>
      <c r="E227" s="18" t="s">
        <v>2378</v>
      </c>
      <c r="F227" s="16">
        <v>24</v>
      </c>
      <c r="G227" s="18" t="s">
        <v>2614</v>
      </c>
      <c r="H227" s="19">
        <v>226</v>
      </c>
      <c r="I227" s="18" t="s">
        <v>3588</v>
      </c>
      <c r="J227" s="16">
        <v>1858</v>
      </c>
      <c r="K227" s="18" t="s">
        <v>3589</v>
      </c>
      <c r="L227" s="20" t="s">
        <v>2629</v>
      </c>
      <c r="M227" s="17" t="s">
        <v>37</v>
      </c>
      <c r="N227" s="15">
        <v>18581</v>
      </c>
      <c r="O227" s="17" t="s">
        <v>2630</v>
      </c>
      <c r="P227" s="73">
        <v>100</v>
      </c>
      <c r="Q227" s="18" t="s">
        <v>2517</v>
      </c>
      <c r="R227" s="18" t="s">
        <v>2631</v>
      </c>
      <c r="S227" s="18" t="s">
        <v>3588</v>
      </c>
      <c r="T227" s="18" t="s">
        <v>32</v>
      </c>
      <c r="U227" s="16">
        <v>7</v>
      </c>
      <c r="V227" s="20" t="s">
        <v>2480</v>
      </c>
      <c r="W227" s="20" t="s">
        <v>2632</v>
      </c>
      <c r="X227" s="16">
        <v>93</v>
      </c>
      <c r="Y227" s="20" t="s">
        <v>153</v>
      </c>
      <c r="Z227" s="20">
        <v>9</v>
      </c>
      <c r="AA227" s="20" t="s">
        <v>2610</v>
      </c>
      <c r="AB227" s="20">
        <v>20</v>
      </c>
      <c r="AC227" s="18" t="s">
        <v>251</v>
      </c>
      <c r="AD227" s="79">
        <v>826000000</v>
      </c>
      <c r="AE227" s="79">
        <v>826000000</v>
      </c>
      <c r="AF227" s="79">
        <v>826000000</v>
      </c>
      <c r="AG227" s="79">
        <v>827000000</v>
      </c>
      <c r="AH227" s="79">
        <v>3305000000</v>
      </c>
      <c r="AI227" s="63">
        <v>1</v>
      </c>
      <c r="AJ227" s="64">
        <v>75</v>
      </c>
      <c r="AK227" s="130">
        <v>0.75</v>
      </c>
      <c r="AL227" s="64">
        <v>50</v>
      </c>
      <c r="AM227" s="130">
        <v>0.5</v>
      </c>
      <c r="AN227" s="131" t="s">
        <v>2390</v>
      </c>
      <c r="AO227" s="131" t="s">
        <v>2406</v>
      </c>
      <c r="AP227" s="132" t="s">
        <v>2392</v>
      </c>
      <c r="AQ227" s="77">
        <v>25</v>
      </c>
      <c r="AR227" s="77">
        <v>25</v>
      </c>
      <c r="AS227" s="77">
        <v>25</v>
      </c>
      <c r="AT227" s="77">
        <v>0</v>
      </c>
      <c r="AU227" s="77">
        <v>25</v>
      </c>
      <c r="AV227" s="77">
        <v>25</v>
      </c>
      <c r="AW227" s="77">
        <v>0</v>
      </c>
      <c r="AX227" s="76">
        <v>0</v>
      </c>
      <c r="AY227" s="78" t="s">
        <v>2393</v>
      </c>
      <c r="AZ227" s="78" t="s">
        <v>2393</v>
      </c>
      <c r="BA227" s="78" t="s">
        <v>2394</v>
      </c>
      <c r="BB227" s="78"/>
      <c r="BC227" s="79">
        <v>910000000</v>
      </c>
      <c r="BD227" s="79">
        <v>831634000</v>
      </c>
      <c r="BE227" s="80">
        <v>1128123000</v>
      </c>
      <c r="BF227" s="80">
        <v>910000000</v>
      </c>
      <c r="BG227" s="80">
        <v>0</v>
      </c>
      <c r="BH227" s="80">
        <v>831634000</v>
      </c>
      <c r="BI227" s="80">
        <v>1127983250</v>
      </c>
      <c r="BJ227" s="80">
        <v>705496000</v>
      </c>
      <c r="BK227" s="80">
        <v>0</v>
      </c>
      <c r="BL227" s="80">
        <v>2665113250</v>
      </c>
      <c r="BM227" s="74">
        <v>695762345</v>
      </c>
      <c r="BN227" s="80">
        <v>831634000</v>
      </c>
      <c r="BO227" s="80">
        <v>664427500</v>
      </c>
      <c r="BP227" s="133">
        <v>695762345</v>
      </c>
      <c r="BQ227" s="25">
        <v>0</v>
      </c>
      <c r="BR227" s="82" t="s">
        <v>3590</v>
      </c>
      <c r="BS227" s="82" t="s">
        <v>3591</v>
      </c>
      <c r="BT227" s="134" t="s">
        <v>3592</v>
      </c>
      <c r="BU227" s="26"/>
    </row>
    <row r="228" spans="1:73" ht="54.9" customHeight="1">
      <c r="A228" s="15">
        <v>227</v>
      </c>
      <c r="B228" s="16">
        <v>4</v>
      </c>
      <c r="C228" s="17" t="s">
        <v>676</v>
      </c>
      <c r="D228" s="16">
        <v>2</v>
      </c>
      <c r="E228" s="18" t="s">
        <v>2636</v>
      </c>
      <c r="F228" s="16">
        <v>27</v>
      </c>
      <c r="G228" s="18" t="s">
        <v>2637</v>
      </c>
      <c r="H228" s="19">
        <v>227</v>
      </c>
      <c r="I228" s="18" t="s">
        <v>3593</v>
      </c>
      <c r="J228" s="15">
        <v>1859</v>
      </c>
      <c r="K228" s="18" t="s">
        <v>3594</v>
      </c>
      <c r="L228" s="20" t="s">
        <v>2640</v>
      </c>
      <c r="M228" s="17" t="s">
        <v>37</v>
      </c>
      <c r="N228" s="15">
        <v>18592</v>
      </c>
      <c r="O228" s="17" t="s">
        <v>2641</v>
      </c>
      <c r="P228" s="73">
        <v>50</v>
      </c>
      <c r="Q228" s="18" t="s">
        <v>2642</v>
      </c>
      <c r="R228" s="18" t="s">
        <v>2643</v>
      </c>
      <c r="S228" s="18" t="s">
        <v>3593</v>
      </c>
      <c r="T228" s="18" t="s">
        <v>32</v>
      </c>
      <c r="U228" s="16">
        <v>8</v>
      </c>
      <c r="V228" s="20" t="s">
        <v>2620</v>
      </c>
      <c r="W228" s="20" t="s">
        <v>2644</v>
      </c>
      <c r="X228" s="16">
        <v>94</v>
      </c>
      <c r="Y228" s="20" t="s">
        <v>183</v>
      </c>
      <c r="Z228" s="20">
        <v>17</v>
      </c>
      <c r="AA228" s="20" t="s">
        <v>2645</v>
      </c>
      <c r="AB228" s="20">
        <v>39</v>
      </c>
      <c r="AC228" s="18" t="s">
        <v>2646</v>
      </c>
      <c r="AD228" s="79">
        <v>136000000</v>
      </c>
      <c r="AE228" s="79">
        <v>0</v>
      </c>
      <c r="AF228" s="79">
        <v>0</v>
      </c>
      <c r="AG228" s="79">
        <v>0</v>
      </c>
      <c r="AH228" s="79">
        <v>136000000</v>
      </c>
      <c r="AI228" s="63">
        <v>1</v>
      </c>
      <c r="AJ228" s="64">
        <v>50</v>
      </c>
      <c r="AK228" s="130">
        <v>1</v>
      </c>
      <c r="AL228" s="64">
        <v>50</v>
      </c>
      <c r="AM228" s="130">
        <v>1</v>
      </c>
      <c r="AN228" s="131" t="s">
        <v>2391</v>
      </c>
      <c r="AO228" s="131" t="s">
        <v>2391</v>
      </c>
      <c r="AP228" s="132" t="s">
        <v>2392</v>
      </c>
      <c r="AQ228" s="77">
        <v>50</v>
      </c>
      <c r="AR228" s="77">
        <v>0</v>
      </c>
      <c r="AS228" s="77">
        <v>0</v>
      </c>
      <c r="AT228" s="77">
        <v>0</v>
      </c>
      <c r="AU228" s="77">
        <v>50</v>
      </c>
      <c r="AV228" s="77">
        <v>0</v>
      </c>
      <c r="AW228" s="77">
        <v>0</v>
      </c>
      <c r="AX228" s="76">
        <v>0</v>
      </c>
      <c r="AY228" s="78" t="s">
        <v>2393</v>
      </c>
      <c r="AZ228" s="78" t="s">
        <v>2472</v>
      </c>
      <c r="BA228" s="78" t="s">
        <v>2472</v>
      </c>
      <c r="BB228" s="78"/>
      <c r="BC228" s="79">
        <v>0</v>
      </c>
      <c r="BD228" s="79">
        <v>136928000</v>
      </c>
      <c r="BE228" s="80">
        <v>0</v>
      </c>
      <c r="BF228" s="80">
        <v>0</v>
      </c>
      <c r="BG228" s="80">
        <v>0</v>
      </c>
      <c r="BH228" s="80">
        <v>44923743</v>
      </c>
      <c r="BI228" s="80"/>
      <c r="BJ228" s="80"/>
      <c r="BK228" s="80">
        <v>0</v>
      </c>
      <c r="BL228" s="80">
        <v>44923743</v>
      </c>
      <c r="BM228" s="74">
        <v>0</v>
      </c>
      <c r="BN228" s="80">
        <v>37266667</v>
      </c>
      <c r="BO228" s="80"/>
      <c r="BP228" s="133"/>
      <c r="BQ228" s="25">
        <v>0</v>
      </c>
      <c r="BR228" s="82" t="s">
        <v>3595</v>
      </c>
      <c r="BS228" s="82" t="s">
        <v>2473</v>
      </c>
      <c r="BT228" s="134" t="s">
        <v>2473</v>
      </c>
      <c r="BU228" s="26"/>
    </row>
    <row r="229" spans="1:73" ht="54.9" customHeight="1">
      <c r="A229" s="15">
        <v>228</v>
      </c>
      <c r="B229" s="16">
        <v>4</v>
      </c>
      <c r="C229" s="17" t="s">
        <v>676</v>
      </c>
      <c r="D229" s="16">
        <v>2</v>
      </c>
      <c r="E229" s="18" t="s">
        <v>2636</v>
      </c>
      <c r="F229" s="16">
        <v>27</v>
      </c>
      <c r="G229" s="18" t="s">
        <v>2637</v>
      </c>
      <c r="H229" s="19">
        <v>228</v>
      </c>
      <c r="I229" s="18" t="s">
        <v>3596</v>
      </c>
      <c r="J229" s="15">
        <v>1859</v>
      </c>
      <c r="K229" s="18" t="s">
        <v>3594</v>
      </c>
      <c r="L229" s="20" t="s">
        <v>289</v>
      </c>
      <c r="M229" s="17" t="s">
        <v>37</v>
      </c>
      <c r="N229" s="15">
        <v>18591</v>
      </c>
      <c r="O229" s="17" t="s">
        <v>2516</v>
      </c>
      <c r="P229" s="73">
        <v>8</v>
      </c>
      <c r="Q229" s="18" t="s">
        <v>2650</v>
      </c>
      <c r="R229" s="18"/>
      <c r="S229" s="18" t="s">
        <v>3596</v>
      </c>
      <c r="T229" s="18" t="s">
        <v>32</v>
      </c>
      <c r="U229" s="16">
        <v>8</v>
      </c>
      <c r="V229" s="20" t="s">
        <v>2620</v>
      </c>
      <c r="W229" s="20" t="s">
        <v>2651</v>
      </c>
      <c r="X229" s="16">
        <v>94</v>
      </c>
      <c r="Y229" s="20" t="s">
        <v>183</v>
      </c>
      <c r="Z229" s="20">
        <v>17</v>
      </c>
      <c r="AA229" s="20" t="s">
        <v>2645</v>
      </c>
      <c r="AB229" s="20">
        <v>38</v>
      </c>
      <c r="AC229" s="18" t="s">
        <v>2652</v>
      </c>
      <c r="AD229" s="79">
        <v>848000000</v>
      </c>
      <c r="AE229" s="79">
        <v>848000000</v>
      </c>
      <c r="AF229" s="79">
        <v>848000000</v>
      </c>
      <c r="AG229" s="79">
        <v>848000000</v>
      </c>
      <c r="AH229" s="79">
        <v>3392000000</v>
      </c>
      <c r="AI229" s="63">
        <v>1</v>
      </c>
      <c r="AJ229" s="64">
        <v>3</v>
      </c>
      <c r="AK229" s="130">
        <v>0.375</v>
      </c>
      <c r="AL229" s="64">
        <v>3</v>
      </c>
      <c r="AM229" s="130">
        <v>0.375</v>
      </c>
      <c r="AN229" s="131" t="s">
        <v>2471</v>
      </c>
      <c r="AO229" s="131" t="s">
        <v>2471</v>
      </c>
      <c r="AP229" s="132" t="s">
        <v>2392</v>
      </c>
      <c r="AQ229" s="77">
        <v>1</v>
      </c>
      <c r="AR229" s="77">
        <v>2</v>
      </c>
      <c r="AS229" s="77">
        <v>0</v>
      </c>
      <c r="AT229" s="77">
        <v>0</v>
      </c>
      <c r="AU229" s="77">
        <v>1</v>
      </c>
      <c r="AV229" s="77">
        <v>2</v>
      </c>
      <c r="AW229" s="77">
        <v>0</v>
      </c>
      <c r="AX229" s="76">
        <v>0</v>
      </c>
      <c r="AY229" s="78" t="s">
        <v>2393</v>
      </c>
      <c r="AZ229" s="78" t="s">
        <v>2393</v>
      </c>
      <c r="BA229" s="78" t="s">
        <v>2394</v>
      </c>
      <c r="BB229" s="78"/>
      <c r="BC229" s="79">
        <v>979779000</v>
      </c>
      <c r="BD229" s="79">
        <v>780000000</v>
      </c>
      <c r="BE229" s="80">
        <v>284381000</v>
      </c>
      <c r="BF229" s="80">
        <v>979779000</v>
      </c>
      <c r="BG229" s="80">
        <v>0</v>
      </c>
      <c r="BH229" s="80">
        <v>463999827</v>
      </c>
      <c r="BI229" s="80">
        <v>367739905</v>
      </c>
      <c r="BJ229" s="80"/>
      <c r="BK229" s="80">
        <v>0</v>
      </c>
      <c r="BL229" s="80">
        <v>831739732</v>
      </c>
      <c r="BM229" s="74">
        <v>0</v>
      </c>
      <c r="BN229" s="80">
        <v>191986199</v>
      </c>
      <c r="BO229" s="80">
        <v>40000000</v>
      </c>
      <c r="BP229" s="133"/>
      <c r="BQ229" s="25">
        <v>0</v>
      </c>
      <c r="BR229" s="82" t="s">
        <v>3597</v>
      </c>
      <c r="BS229" s="82" t="s">
        <v>3598</v>
      </c>
      <c r="BT229" s="134" t="s">
        <v>2473</v>
      </c>
      <c r="BU229" s="26"/>
    </row>
    <row r="230" spans="1:73" ht="54.9" customHeight="1">
      <c r="A230" s="15">
        <v>229</v>
      </c>
      <c r="B230" s="16">
        <v>4</v>
      </c>
      <c r="C230" s="17" t="s">
        <v>676</v>
      </c>
      <c r="D230" s="16">
        <v>2</v>
      </c>
      <c r="E230" s="18" t="s">
        <v>2636</v>
      </c>
      <c r="F230" s="16">
        <v>27</v>
      </c>
      <c r="G230" s="18" t="s">
        <v>2637</v>
      </c>
      <c r="H230" s="19">
        <v>229</v>
      </c>
      <c r="I230" s="18" t="s">
        <v>3599</v>
      </c>
      <c r="J230" s="15">
        <v>1859</v>
      </c>
      <c r="K230" s="18" t="s">
        <v>3594</v>
      </c>
      <c r="L230" s="20" t="s">
        <v>286</v>
      </c>
      <c r="M230" s="17" t="s">
        <v>37</v>
      </c>
      <c r="N230" s="15">
        <v>18593</v>
      </c>
      <c r="O230" s="17" t="s">
        <v>2597</v>
      </c>
      <c r="P230" s="73">
        <v>4000</v>
      </c>
      <c r="Q230" s="18" t="s">
        <v>2642</v>
      </c>
      <c r="R230" s="18" t="s">
        <v>2657</v>
      </c>
      <c r="S230" s="18" t="s">
        <v>3599</v>
      </c>
      <c r="T230" s="18" t="s">
        <v>32</v>
      </c>
      <c r="U230" s="16">
        <v>8</v>
      </c>
      <c r="V230" s="20" t="s">
        <v>2620</v>
      </c>
      <c r="W230" s="20" t="s">
        <v>2644</v>
      </c>
      <c r="X230" s="16">
        <v>94</v>
      </c>
      <c r="Y230" s="20" t="s">
        <v>183</v>
      </c>
      <c r="Z230" s="20">
        <v>17</v>
      </c>
      <c r="AA230" s="20" t="s">
        <v>2645</v>
      </c>
      <c r="AB230" s="20">
        <v>40</v>
      </c>
      <c r="AC230" s="18" t="s">
        <v>2658</v>
      </c>
      <c r="AD230" s="79">
        <v>309000000</v>
      </c>
      <c r="AE230" s="79">
        <v>309000000</v>
      </c>
      <c r="AF230" s="79">
        <v>309000000</v>
      </c>
      <c r="AG230" s="79">
        <v>309000000</v>
      </c>
      <c r="AH230" s="79">
        <v>1236000000</v>
      </c>
      <c r="AI230" s="63">
        <v>1</v>
      </c>
      <c r="AJ230" s="64">
        <v>1600</v>
      </c>
      <c r="AK230" s="130">
        <v>0.4</v>
      </c>
      <c r="AL230" s="64">
        <v>2017</v>
      </c>
      <c r="AM230" s="130">
        <v>0.50424999999999998</v>
      </c>
      <c r="AN230" s="131" t="s">
        <v>2471</v>
      </c>
      <c r="AO230" s="131" t="s">
        <v>2406</v>
      </c>
      <c r="AP230" s="132" t="s">
        <v>2392</v>
      </c>
      <c r="AQ230" s="77">
        <v>600</v>
      </c>
      <c r="AR230" s="77">
        <v>1000</v>
      </c>
      <c r="AS230" s="77">
        <v>0</v>
      </c>
      <c r="AT230" s="77">
        <v>0</v>
      </c>
      <c r="AU230" s="77">
        <v>980</v>
      </c>
      <c r="AV230" s="77">
        <v>1037</v>
      </c>
      <c r="AW230" s="77">
        <v>0</v>
      </c>
      <c r="AX230" s="76">
        <v>0</v>
      </c>
      <c r="AY230" s="78" t="s">
        <v>2393</v>
      </c>
      <c r="AZ230" s="78" t="s">
        <v>2393</v>
      </c>
      <c r="BA230" s="78" t="s">
        <v>2394</v>
      </c>
      <c r="BB230" s="78"/>
      <c r="BC230" s="79">
        <v>357019000</v>
      </c>
      <c r="BD230" s="79">
        <v>311108000</v>
      </c>
      <c r="BE230" s="80">
        <v>110593000</v>
      </c>
      <c r="BF230" s="80">
        <v>357019000</v>
      </c>
      <c r="BG230" s="80">
        <v>0</v>
      </c>
      <c r="BH230" s="80">
        <v>244897104</v>
      </c>
      <c r="BI230" s="80">
        <v>89474239</v>
      </c>
      <c r="BJ230" s="80"/>
      <c r="BK230" s="80">
        <v>0</v>
      </c>
      <c r="BL230" s="80">
        <v>334371343</v>
      </c>
      <c r="BM230" s="74">
        <v>0</v>
      </c>
      <c r="BN230" s="80">
        <v>0</v>
      </c>
      <c r="BO230" s="80">
        <v>0</v>
      </c>
      <c r="BP230" s="133"/>
      <c r="BQ230" s="25">
        <v>0</v>
      </c>
      <c r="BR230" s="82" t="s">
        <v>3600</v>
      </c>
      <c r="BS230" s="82" t="s">
        <v>3601</v>
      </c>
      <c r="BT230" s="134" t="s">
        <v>2473</v>
      </c>
      <c r="BU230" s="26"/>
    </row>
    <row r="231" spans="1:73" ht="54.9" customHeight="1">
      <c r="A231" s="15">
        <v>230</v>
      </c>
      <c r="B231" s="16">
        <v>4</v>
      </c>
      <c r="C231" s="17" t="s">
        <v>676</v>
      </c>
      <c r="D231" s="16">
        <v>2</v>
      </c>
      <c r="E231" s="18" t="s">
        <v>2636</v>
      </c>
      <c r="F231" s="16">
        <v>28</v>
      </c>
      <c r="G231" s="18" t="s">
        <v>2661</v>
      </c>
      <c r="H231" s="19">
        <v>230</v>
      </c>
      <c r="I231" s="18" t="s">
        <v>3602</v>
      </c>
      <c r="J231" s="15">
        <v>1819</v>
      </c>
      <c r="K231" s="18" t="s">
        <v>3603</v>
      </c>
      <c r="L231" s="20" t="s">
        <v>271</v>
      </c>
      <c r="M231" s="17" t="s">
        <v>37</v>
      </c>
      <c r="N231" s="15">
        <v>18191</v>
      </c>
      <c r="O231" s="17" t="s">
        <v>2597</v>
      </c>
      <c r="P231" s="73">
        <v>30</v>
      </c>
      <c r="Q231" s="18" t="s">
        <v>2664</v>
      </c>
      <c r="R231" s="18" t="s">
        <v>2665</v>
      </c>
      <c r="S231" s="18" t="s">
        <v>3602</v>
      </c>
      <c r="T231" s="18" t="s">
        <v>32</v>
      </c>
      <c r="U231" s="16">
        <v>8</v>
      </c>
      <c r="V231" s="20" t="s">
        <v>2620</v>
      </c>
      <c r="W231" s="20" t="s">
        <v>2666</v>
      </c>
      <c r="X231" s="16">
        <v>94</v>
      </c>
      <c r="Y231" s="20" t="s">
        <v>183</v>
      </c>
      <c r="Z231" s="20">
        <v>17</v>
      </c>
      <c r="AA231" s="20" t="s">
        <v>2645</v>
      </c>
      <c r="AB231" s="20">
        <v>41</v>
      </c>
      <c r="AC231" s="18" t="s">
        <v>2667</v>
      </c>
      <c r="AD231" s="79">
        <v>835000000</v>
      </c>
      <c r="AE231" s="79">
        <v>835000000</v>
      </c>
      <c r="AF231" s="79">
        <v>836000000</v>
      </c>
      <c r="AG231" s="79">
        <v>836000000</v>
      </c>
      <c r="AH231" s="79">
        <v>3342000000</v>
      </c>
      <c r="AI231" s="63">
        <v>1</v>
      </c>
      <c r="AJ231" s="64">
        <v>31.3</v>
      </c>
      <c r="AK231" s="130">
        <v>1.0433333333333334</v>
      </c>
      <c r="AL231" s="64">
        <v>21.3</v>
      </c>
      <c r="AM231" s="130">
        <v>0.71000000000000008</v>
      </c>
      <c r="AN231" s="131" t="s">
        <v>2391</v>
      </c>
      <c r="AO231" s="131" t="s">
        <v>2390</v>
      </c>
      <c r="AP231" s="132" t="s">
        <v>2392</v>
      </c>
      <c r="AQ231" s="77">
        <v>7.5</v>
      </c>
      <c r="AR231" s="77">
        <v>8.8000000000000007</v>
      </c>
      <c r="AS231" s="77">
        <v>15</v>
      </c>
      <c r="AT231" s="77">
        <v>0</v>
      </c>
      <c r="AU231" s="77">
        <v>8.5</v>
      </c>
      <c r="AV231" s="77">
        <v>8.8000000000000007</v>
      </c>
      <c r="AW231" s="77">
        <v>4</v>
      </c>
      <c r="AX231" s="76">
        <v>0</v>
      </c>
      <c r="AY231" s="78" t="s">
        <v>2393</v>
      </c>
      <c r="AZ231" s="78" t="s">
        <v>2393</v>
      </c>
      <c r="BA231" s="78" t="s">
        <v>2394</v>
      </c>
      <c r="BB231" s="78"/>
      <c r="BC231" s="79">
        <v>965914000</v>
      </c>
      <c r="BD231" s="79">
        <v>840696000</v>
      </c>
      <c r="BE231" s="80">
        <v>714935000</v>
      </c>
      <c r="BF231" s="80">
        <v>965914000</v>
      </c>
      <c r="BG231" s="80">
        <v>0</v>
      </c>
      <c r="BH231" s="80">
        <v>840403820</v>
      </c>
      <c r="BI231" s="80">
        <v>712116333</v>
      </c>
      <c r="BJ231" s="80">
        <v>892714000</v>
      </c>
      <c r="BK231" s="80">
        <v>0</v>
      </c>
      <c r="BL231" s="80">
        <v>2445234153</v>
      </c>
      <c r="BM231" s="74">
        <v>97760000</v>
      </c>
      <c r="BN231" s="80">
        <v>151960000</v>
      </c>
      <c r="BO231" s="80">
        <v>238781532</v>
      </c>
      <c r="BP231" s="133">
        <v>97760000</v>
      </c>
      <c r="BQ231" s="25">
        <v>0</v>
      </c>
      <c r="BR231" s="82" t="s">
        <v>3604</v>
      </c>
      <c r="BS231" s="82" t="s">
        <v>3605</v>
      </c>
      <c r="BT231" s="134" t="s">
        <v>3606</v>
      </c>
      <c r="BU231" s="26"/>
    </row>
    <row r="232" spans="1:73" ht="54.9" customHeight="1">
      <c r="A232" s="15">
        <v>231</v>
      </c>
      <c r="B232" s="16">
        <v>4</v>
      </c>
      <c r="C232" s="17" t="s">
        <v>676</v>
      </c>
      <c r="D232" s="16">
        <v>2</v>
      </c>
      <c r="E232" s="18" t="s">
        <v>2636</v>
      </c>
      <c r="F232" s="16">
        <v>30</v>
      </c>
      <c r="G232" s="18" t="s">
        <v>2670</v>
      </c>
      <c r="H232" s="19">
        <v>231</v>
      </c>
      <c r="I232" s="18" t="s">
        <v>3607</v>
      </c>
      <c r="J232" s="15">
        <v>1866</v>
      </c>
      <c r="K232" s="18" t="s">
        <v>3608</v>
      </c>
      <c r="L232" s="20" t="s">
        <v>2673</v>
      </c>
      <c r="M232" s="17" t="s">
        <v>37</v>
      </c>
      <c r="N232" s="15">
        <v>18662</v>
      </c>
      <c r="O232" s="17" t="s">
        <v>2674</v>
      </c>
      <c r="P232" s="73">
        <v>4</v>
      </c>
      <c r="Q232" s="18" t="s">
        <v>2675</v>
      </c>
      <c r="R232" s="18" t="s">
        <v>2676</v>
      </c>
      <c r="S232" s="18" t="s">
        <v>3607</v>
      </c>
      <c r="T232" s="18" t="s">
        <v>32</v>
      </c>
      <c r="U232" s="16">
        <v>8</v>
      </c>
      <c r="V232" s="20" t="s">
        <v>2620</v>
      </c>
      <c r="W232" s="20" t="s">
        <v>3095</v>
      </c>
      <c r="X232" s="16">
        <v>94</v>
      </c>
      <c r="Y232" s="20" t="s">
        <v>183</v>
      </c>
      <c r="Z232" s="20">
        <v>18</v>
      </c>
      <c r="AA232" s="20" t="s">
        <v>2678</v>
      </c>
      <c r="AB232" s="20">
        <v>43</v>
      </c>
      <c r="AC232" s="18" t="s">
        <v>2679</v>
      </c>
      <c r="AD232" s="79">
        <v>390000000</v>
      </c>
      <c r="AE232" s="79">
        <v>390000000</v>
      </c>
      <c r="AF232" s="79">
        <v>390000000</v>
      </c>
      <c r="AG232" s="79">
        <v>391000000</v>
      </c>
      <c r="AH232" s="79">
        <v>1561000000</v>
      </c>
      <c r="AI232" s="63">
        <v>1</v>
      </c>
      <c r="AJ232" s="64">
        <v>3</v>
      </c>
      <c r="AK232" s="130">
        <v>0.75</v>
      </c>
      <c r="AL232" s="64">
        <v>2</v>
      </c>
      <c r="AM232" s="130">
        <v>0.5</v>
      </c>
      <c r="AN232" s="131" t="s">
        <v>2390</v>
      </c>
      <c r="AO232" s="131" t="s">
        <v>2406</v>
      </c>
      <c r="AP232" s="132" t="s">
        <v>2392</v>
      </c>
      <c r="AQ232" s="77">
        <v>1</v>
      </c>
      <c r="AR232" s="77">
        <v>1</v>
      </c>
      <c r="AS232" s="77">
        <v>1</v>
      </c>
      <c r="AT232" s="77">
        <v>0</v>
      </c>
      <c r="AU232" s="77">
        <v>1</v>
      </c>
      <c r="AV232" s="77">
        <v>1</v>
      </c>
      <c r="AW232" s="77">
        <v>0</v>
      </c>
      <c r="AX232" s="76">
        <v>0</v>
      </c>
      <c r="AY232" s="78" t="s">
        <v>2393</v>
      </c>
      <c r="AZ232" s="78" t="s">
        <v>2393</v>
      </c>
      <c r="BA232" s="78" t="s">
        <v>2394</v>
      </c>
      <c r="BB232" s="78"/>
      <c r="BC232" s="79">
        <v>7374900000</v>
      </c>
      <c r="BD232" s="79">
        <v>392660000</v>
      </c>
      <c r="BE232" s="80">
        <v>625672000</v>
      </c>
      <c r="BF232" s="80">
        <v>7374900000</v>
      </c>
      <c r="BG232" s="80">
        <v>0</v>
      </c>
      <c r="BH232" s="80">
        <v>543040593</v>
      </c>
      <c r="BI232" s="80">
        <v>247734998</v>
      </c>
      <c r="BJ232" s="80">
        <v>7548965475</v>
      </c>
      <c r="BK232" s="80">
        <v>0</v>
      </c>
      <c r="BL232" s="80">
        <v>8339741066</v>
      </c>
      <c r="BM232" s="74">
        <v>2106161368</v>
      </c>
      <c r="BN232" s="80">
        <v>190968300</v>
      </c>
      <c r="BO232" s="80">
        <v>156739241</v>
      </c>
      <c r="BP232" s="133">
        <v>2106161368</v>
      </c>
      <c r="BQ232" s="25">
        <v>0</v>
      </c>
      <c r="BR232" s="82" t="s">
        <v>3609</v>
      </c>
      <c r="BS232" s="82" t="s">
        <v>3610</v>
      </c>
      <c r="BT232" s="134" t="s">
        <v>3611</v>
      </c>
      <c r="BU232" s="26"/>
    </row>
    <row r="233" spans="1:73" ht="54.9" customHeight="1">
      <c r="A233" s="15">
        <v>232</v>
      </c>
      <c r="B233" s="16">
        <v>4</v>
      </c>
      <c r="C233" s="17" t="s">
        <v>676</v>
      </c>
      <c r="D233" s="16">
        <v>2</v>
      </c>
      <c r="E233" s="18" t="s">
        <v>2636</v>
      </c>
      <c r="F233" s="16">
        <v>30</v>
      </c>
      <c r="G233" s="18" t="s">
        <v>2670</v>
      </c>
      <c r="H233" s="19">
        <v>232</v>
      </c>
      <c r="I233" s="18" t="s">
        <v>3373</v>
      </c>
      <c r="J233" s="15">
        <v>1866</v>
      </c>
      <c r="K233" s="18" t="s">
        <v>3608</v>
      </c>
      <c r="L233" s="20" t="s">
        <v>2683</v>
      </c>
      <c r="M233" s="17" t="s">
        <v>37</v>
      </c>
      <c r="N233" s="15">
        <v>18661</v>
      </c>
      <c r="O233" s="17" t="s">
        <v>2586</v>
      </c>
      <c r="P233" s="73">
        <v>4</v>
      </c>
      <c r="Q233" s="18" t="s">
        <v>2618</v>
      </c>
      <c r="R233" s="18" t="s">
        <v>3612</v>
      </c>
      <c r="S233" s="18" t="s">
        <v>3373</v>
      </c>
      <c r="T233" s="18" t="s">
        <v>32</v>
      </c>
      <c r="U233" s="16">
        <v>8</v>
      </c>
      <c r="V233" s="20" t="s">
        <v>2620</v>
      </c>
      <c r="W233" s="20" t="s">
        <v>2685</v>
      </c>
      <c r="X233" s="16">
        <v>94</v>
      </c>
      <c r="Y233" s="20" t="s">
        <v>183</v>
      </c>
      <c r="Z233" s="20">
        <v>18</v>
      </c>
      <c r="AA233" s="20" t="s">
        <v>2678</v>
      </c>
      <c r="AB233" s="20">
        <v>42</v>
      </c>
      <c r="AC233" s="18" t="s">
        <v>2686</v>
      </c>
      <c r="AD233" s="79">
        <v>450000000</v>
      </c>
      <c r="AE233" s="79">
        <v>450000000</v>
      </c>
      <c r="AF233" s="79">
        <v>450000000</v>
      </c>
      <c r="AG233" s="79">
        <v>451000000</v>
      </c>
      <c r="AH233" s="79">
        <v>1801000000</v>
      </c>
      <c r="AI233" s="63">
        <v>1</v>
      </c>
      <c r="AJ233" s="64">
        <v>3</v>
      </c>
      <c r="AK233" s="130">
        <v>0.75</v>
      </c>
      <c r="AL233" s="64">
        <v>2.75</v>
      </c>
      <c r="AM233" s="130">
        <v>0.6875</v>
      </c>
      <c r="AN233" s="131" t="s">
        <v>2390</v>
      </c>
      <c r="AO233" s="131" t="s">
        <v>2406</v>
      </c>
      <c r="AP233" s="132" t="s">
        <v>2392</v>
      </c>
      <c r="AQ233" s="77">
        <v>1</v>
      </c>
      <c r="AR233" s="77">
        <v>1</v>
      </c>
      <c r="AS233" s="77">
        <v>1</v>
      </c>
      <c r="AT233" s="77">
        <v>0</v>
      </c>
      <c r="AU233" s="77">
        <v>1</v>
      </c>
      <c r="AV233" s="77">
        <v>1</v>
      </c>
      <c r="AW233" s="77">
        <v>0.75</v>
      </c>
      <c r="AX233" s="76">
        <v>0</v>
      </c>
      <c r="AY233" s="78" t="s">
        <v>2393</v>
      </c>
      <c r="AZ233" s="78" t="s">
        <v>2393</v>
      </c>
      <c r="BA233" s="78" t="s">
        <v>2394</v>
      </c>
      <c r="BB233" s="78"/>
      <c r="BC233" s="79">
        <v>827838000</v>
      </c>
      <c r="BD233" s="79">
        <v>453070000</v>
      </c>
      <c r="BE233" s="80">
        <v>716495000</v>
      </c>
      <c r="BF233" s="80">
        <v>827838000</v>
      </c>
      <c r="BG233" s="80">
        <v>0</v>
      </c>
      <c r="BH233" s="80">
        <v>55637733</v>
      </c>
      <c r="BI233" s="80">
        <v>1077600533</v>
      </c>
      <c r="BJ233" s="80">
        <v>358905222</v>
      </c>
      <c r="BK233" s="80">
        <v>0</v>
      </c>
      <c r="BL233" s="80">
        <v>1492143488</v>
      </c>
      <c r="BM233" s="74">
        <v>105666667</v>
      </c>
      <c r="BN233" s="80">
        <v>27724100</v>
      </c>
      <c r="BO233" s="80">
        <v>348347731</v>
      </c>
      <c r="BP233" s="133">
        <v>105666667</v>
      </c>
      <c r="BQ233" s="25">
        <v>0</v>
      </c>
      <c r="BR233" s="82" t="s">
        <v>3613</v>
      </c>
      <c r="BS233" s="82" t="s">
        <v>3614</v>
      </c>
      <c r="BT233" s="134" t="s">
        <v>3615</v>
      </c>
      <c r="BU233" s="26"/>
    </row>
    <row r="234" spans="1:73" ht="54.9" customHeight="1">
      <c r="A234" s="15">
        <v>233</v>
      </c>
      <c r="B234" s="16">
        <v>4</v>
      </c>
      <c r="C234" s="17" t="s">
        <v>676</v>
      </c>
      <c r="D234" s="16">
        <v>2</v>
      </c>
      <c r="E234" s="18" t="s">
        <v>2636</v>
      </c>
      <c r="F234" s="16">
        <v>33</v>
      </c>
      <c r="G234" s="18" t="s">
        <v>2689</v>
      </c>
      <c r="H234" s="19">
        <v>233</v>
      </c>
      <c r="I234" s="18" t="s">
        <v>3616</v>
      </c>
      <c r="J234" s="15">
        <v>1863</v>
      </c>
      <c r="K234" s="18" t="s">
        <v>3617</v>
      </c>
      <c r="L234" s="20" t="s">
        <v>494</v>
      </c>
      <c r="M234" s="17" t="s">
        <v>37</v>
      </c>
      <c r="N234" s="15">
        <v>18631</v>
      </c>
      <c r="O234" s="17" t="s">
        <v>2641</v>
      </c>
      <c r="P234" s="73">
        <v>26524</v>
      </c>
      <c r="Q234" s="18" t="s">
        <v>2642</v>
      </c>
      <c r="R234" s="18" t="s">
        <v>3104</v>
      </c>
      <c r="S234" s="18" t="s">
        <v>3618</v>
      </c>
      <c r="T234" s="18" t="s">
        <v>32</v>
      </c>
      <c r="U234" s="16">
        <v>6</v>
      </c>
      <c r="V234" s="20" t="s">
        <v>2467</v>
      </c>
      <c r="W234" s="20" t="s">
        <v>2711</v>
      </c>
      <c r="X234" s="16">
        <v>93</v>
      </c>
      <c r="Y234" s="20" t="s">
        <v>153</v>
      </c>
      <c r="Z234" s="20">
        <v>20</v>
      </c>
      <c r="AA234" s="20" t="s">
        <v>2712</v>
      </c>
      <c r="AB234" s="20">
        <v>46</v>
      </c>
      <c r="AC234" s="18" t="s">
        <v>3105</v>
      </c>
      <c r="AD234" s="79">
        <v>375000000</v>
      </c>
      <c r="AE234" s="79">
        <v>375000000</v>
      </c>
      <c r="AF234" s="79">
        <v>375000000</v>
      </c>
      <c r="AG234" s="79">
        <v>375000000</v>
      </c>
      <c r="AH234" s="79">
        <v>1500000000</v>
      </c>
      <c r="AI234" s="63">
        <v>1</v>
      </c>
      <c r="AJ234" s="64">
        <v>32871</v>
      </c>
      <c r="AK234" s="130">
        <v>1.2392927160307645</v>
      </c>
      <c r="AL234" s="64">
        <v>6256</v>
      </c>
      <c r="AM234" s="130">
        <v>0.23586186095611522</v>
      </c>
      <c r="AN234" s="131" t="s">
        <v>2391</v>
      </c>
      <c r="AO234" s="131" t="s">
        <v>2471</v>
      </c>
      <c r="AP234" s="132" t="s">
        <v>2392</v>
      </c>
      <c r="AQ234" s="77">
        <v>0</v>
      </c>
      <c r="AR234" s="77">
        <v>25024</v>
      </c>
      <c r="AS234" s="77">
        <v>7847</v>
      </c>
      <c r="AT234" s="77">
        <v>0</v>
      </c>
      <c r="AU234" s="77">
        <v>0</v>
      </c>
      <c r="AV234" s="77">
        <v>6256</v>
      </c>
      <c r="AW234" s="77">
        <v>0</v>
      </c>
      <c r="AX234" s="76">
        <v>0</v>
      </c>
      <c r="AY234" s="78" t="s">
        <v>2848</v>
      </c>
      <c r="AZ234" s="78" t="s">
        <v>2394</v>
      </c>
      <c r="BA234" s="78" t="s">
        <v>2394</v>
      </c>
      <c r="BB234" s="78"/>
      <c r="BC234" s="79">
        <v>4200000000</v>
      </c>
      <c r="BD234" s="79">
        <v>377558000</v>
      </c>
      <c r="BE234" s="80">
        <v>12194153000</v>
      </c>
      <c r="BF234" s="80">
        <v>4200000000</v>
      </c>
      <c r="BG234" s="80">
        <v>0</v>
      </c>
      <c r="BH234" s="80"/>
      <c r="BI234" s="80">
        <v>16458410401</v>
      </c>
      <c r="BJ234" s="80">
        <v>4200000000</v>
      </c>
      <c r="BK234" s="80">
        <v>0</v>
      </c>
      <c r="BL234" s="80">
        <v>20658410401</v>
      </c>
      <c r="BM234" s="74">
        <v>0</v>
      </c>
      <c r="BN234" s="80"/>
      <c r="BO234" s="80">
        <v>4712304746</v>
      </c>
      <c r="BP234" s="133">
        <v>0</v>
      </c>
      <c r="BQ234" s="25">
        <v>0</v>
      </c>
      <c r="BR234" s="82" t="s">
        <v>3619</v>
      </c>
      <c r="BS234" s="82" t="s">
        <v>3620</v>
      </c>
      <c r="BT234" s="134" t="s">
        <v>3621</v>
      </c>
      <c r="BU234" s="26"/>
    </row>
    <row r="235" spans="1:73" ht="54.9" customHeight="1">
      <c r="A235" s="15">
        <v>234</v>
      </c>
      <c r="B235" s="16">
        <v>4</v>
      </c>
      <c r="C235" s="17" t="s">
        <v>676</v>
      </c>
      <c r="D235" s="16">
        <v>2</v>
      </c>
      <c r="E235" s="18" t="s">
        <v>2636</v>
      </c>
      <c r="F235" s="16">
        <v>33</v>
      </c>
      <c r="G235" s="18" t="s">
        <v>2689</v>
      </c>
      <c r="H235" s="19">
        <v>234</v>
      </c>
      <c r="I235" s="18" t="s">
        <v>3622</v>
      </c>
      <c r="J235" s="15">
        <v>1863</v>
      </c>
      <c r="K235" s="18" t="s">
        <v>3617</v>
      </c>
      <c r="L235" s="20" t="s">
        <v>64</v>
      </c>
      <c r="M235" s="17" t="s">
        <v>37</v>
      </c>
      <c r="N235" s="15">
        <v>18632</v>
      </c>
      <c r="O235" s="17" t="s">
        <v>2597</v>
      </c>
      <c r="P235" s="73">
        <v>71</v>
      </c>
      <c r="Q235" s="18" t="s">
        <v>2709</v>
      </c>
      <c r="R235" s="18" t="s">
        <v>2710</v>
      </c>
      <c r="S235" s="18" t="s">
        <v>3623</v>
      </c>
      <c r="T235" s="18" t="s">
        <v>32</v>
      </c>
      <c r="U235" s="16">
        <v>6</v>
      </c>
      <c r="V235" s="20" t="s">
        <v>2467</v>
      </c>
      <c r="W235" s="20" t="s">
        <v>2711</v>
      </c>
      <c r="X235" s="16">
        <v>93</v>
      </c>
      <c r="Y235" s="20" t="s">
        <v>153</v>
      </c>
      <c r="Z235" s="20">
        <v>20</v>
      </c>
      <c r="AA235" s="20" t="s">
        <v>2712</v>
      </c>
      <c r="AB235" s="20">
        <v>47</v>
      </c>
      <c r="AC235" s="18" t="s">
        <v>2713</v>
      </c>
      <c r="AD235" s="79">
        <v>1124000000</v>
      </c>
      <c r="AE235" s="79">
        <v>1125000000</v>
      </c>
      <c r="AF235" s="79">
        <v>1124000000</v>
      </c>
      <c r="AG235" s="79">
        <v>1125000000</v>
      </c>
      <c r="AH235" s="79">
        <v>4498000000</v>
      </c>
      <c r="AI235" s="63">
        <v>1</v>
      </c>
      <c r="AJ235" s="64">
        <v>71</v>
      </c>
      <c r="AK235" s="130">
        <v>1</v>
      </c>
      <c r="AL235" s="64">
        <v>66</v>
      </c>
      <c r="AM235" s="130">
        <v>0.92957746478873238</v>
      </c>
      <c r="AN235" s="131" t="s">
        <v>2391</v>
      </c>
      <c r="AO235" s="131" t="s">
        <v>2391</v>
      </c>
      <c r="AP235" s="132" t="s">
        <v>2392</v>
      </c>
      <c r="AQ235" s="77">
        <v>55</v>
      </c>
      <c r="AR235" s="77">
        <v>16</v>
      </c>
      <c r="AS235" s="77">
        <v>0</v>
      </c>
      <c r="AT235" s="77">
        <v>0</v>
      </c>
      <c r="AU235" s="77">
        <v>50</v>
      </c>
      <c r="AV235" s="77">
        <v>16</v>
      </c>
      <c r="AW235" s="77">
        <v>0</v>
      </c>
      <c r="AX235" s="76">
        <v>0</v>
      </c>
      <c r="AY235" s="78" t="s">
        <v>2393</v>
      </c>
      <c r="AZ235" s="78" t="s">
        <v>2393</v>
      </c>
      <c r="BA235" s="78" t="s">
        <v>2472</v>
      </c>
      <c r="BB235" s="78"/>
      <c r="BC235" s="79">
        <v>30000000</v>
      </c>
      <c r="BD235" s="79">
        <v>1131667000</v>
      </c>
      <c r="BE235" s="80">
        <v>1266514000</v>
      </c>
      <c r="BF235" s="80">
        <v>30000000</v>
      </c>
      <c r="BG235" s="80">
        <v>0</v>
      </c>
      <c r="BH235" s="80">
        <v>1509224999</v>
      </c>
      <c r="BI235" s="80">
        <v>32136000</v>
      </c>
      <c r="BJ235" s="80"/>
      <c r="BK235" s="80">
        <v>0</v>
      </c>
      <c r="BL235" s="80">
        <v>1541360999</v>
      </c>
      <c r="BM235" s="74">
        <v>0</v>
      </c>
      <c r="BN235" s="80">
        <v>34537658</v>
      </c>
      <c r="BO235" s="80">
        <v>31198700</v>
      </c>
      <c r="BP235" s="133"/>
      <c r="BQ235" s="25">
        <v>0</v>
      </c>
      <c r="BR235" s="82" t="s">
        <v>3624</v>
      </c>
      <c r="BS235" s="82" t="s">
        <v>3625</v>
      </c>
      <c r="BT235" s="134" t="s">
        <v>2473</v>
      </c>
      <c r="BU235" s="26"/>
    </row>
    <row r="236" spans="1:73" ht="54.9" customHeight="1">
      <c r="A236" s="15">
        <v>235</v>
      </c>
      <c r="B236" s="16">
        <v>4</v>
      </c>
      <c r="C236" s="17" t="s">
        <v>676</v>
      </c>
      <c r="D236" s="16">
        <v>2</v>
      </c>
      <c r="E236" s="18" t="s">
        <v>2636</v>
      </c>
      <c r="F236" s="16">
        <v>33</v>
      </c>
      <c r="G236" s="18" t="s">
        <v>2689</v>
      </c>
      <c r="H236" s="19">
        <v>235</v>
      </c>
      <c r="I236" s="18" t="s">
        <v>3626</v>
      </c>
      <c r="J236" s="15">
        <v>1867</v>
      </c>
      <c r="K236" s="18" t="s">
        <v>3627</v>
      </c>
      <c r="L236" s="20" t="s">
        <v>2692</v>
      </c>
      <c r="M236" s="17" t="s">
        <v>37</v>
      </c>
      <c r="N236" s="15">
        <v>18671</v>
      </c>
      <c r="O236" s="17" t="s">
        <v>2693</v>
      </c>
      <c r="P236" s="73">
        <v>2000</v>
      </c>
      <c r="Q236" s="18" t="s">
        <v>2694</v>
      </c>
      <c r="R236" s="18" t="s">
        <v>2695</v>
      </c>
      <c r="S236" s="18" t="s">
        <v>3626</v>
      </c>
      <c r="T236" s="18" t="s">
        <v>32</v>
      </c>
      <c r="U236" s="16">
        <v>8</v>
      </c>
      <c r="V236" s="20" t="s">
        <v>2620</v>
      </c>
      <c r="W236" s="20" t="s">
        <v>2696</v>
      </c>
      <c r="X236" s="16">
        <v>94</v>
      </c>
      <c r="Y236" s="20" t="s">
        <v>183</v>
      </c>
      <c r="Z236" s="20">
        <v>19</v>
      </c>
      <c r="AA236" s="20" t="s">
        <v>2697</v>
      </c>
      <c r="AB236" s="20">
        <v>44</v>
      </c>
      <c r="AC236" s="18" t="s">
        <v>2698</v>
      </c>
      <c r="AD236" s="79">
        <v>349000000</v>
      </c>
      <c r="AE236" s="79">
        <v>349000000</v>
      </c>
      <c r="AF236" s="79">
        <v>349000000</v>
      </c>
      <c r="AG236" s="79">
        <v>350000000</v>
      </c>
      <c r="AH236" s="79">
        <v>1397000000</v>
      </c>
      <c r="AI236" s="63">
        <v>1</v>
      </c>
      <c r="AJ236" s="64">
        <v>1130</v>
      </c>
      <c r="AK236" s="130">
        <v>0.56499999999999995</v>
      </c>
      <c r="AL236" s="64">
        <v>1220</v>
      </c>
      <c r="AM236" s="130">
        <v>0.61</v>
      </c>
      <c r="AN236" s="131" t="s">
        <v>2406</v>
      </c>
      <c r="AO236" s="131" t="s">
        <v>2406</v>
      </c>
      <c r="AP236" s="132" t="s">
        <v>2392</v>
      </c>
      <c r="AQ236" s="77">
        <v>500</v>
      </c>
      <c r="AR236" s="77">
        <v>500</v>
      </c>
      <c r="AS236" s="77">
        <v>130</v>
      </c>
      <c r="AT236" s="77">
        <v>0</v>
      </c>
      <c r="AU236" s="77">
        <v>590</v>
      </c>
      <c r="AV236" s="77">
        <v>500</v>
      </c>
      <c r="AW236" s="77">
        <v>130</v>
      </c>
      <c r="AX236" s="76">
        <v>0</v>
      </c>
      <c r="AY236" s="78" t="s">
        <v>2393</v>
      </c>
      <c r="AZ236" s="78" t="s">
        <v>2393</v>
      </c>
      <c r="BA236" s="78" t="s">
        <v>2394</v>
      </c>
      <c r="BB236" s="78"/>
      <c r="BC236" s="79">
        <v>403235000</v>
      </c>
      <c r="BD236" s="79">
        <v>351381000</v>
      </c>
      <c r="BE236" s="80">
        <v>127635000</v>
      </c>
      <c r="BF236" s="80">
        <v>403235000</v>
      </c>
      <c r="BG236" s="80">
        <v>0</v>
      </c>
      <c r="BH236" s="80">
        <v>74362200</v>
      </c>
      <c r="BI236" s="80">
        <v>104014995</v>
      </c>
      <c r="BJ236" s="80">
        <v>89700000</v>
      </c>
      <c r="BK236" s="80">
        <v>0</v>
      </c>
      <c r="BL236" s="80">
        <v>268077195</v>
      </c>
      <c r="BM236" s="74">
        <v>35880000</v>
      </c>
      <c r="BN236" s="80">
        <v>25000000</v>
      </c>
      <c r="BO236" s="80">
        <v>0</v>
      </c>
      <c r="BP236" s="133">
        <v>35880000</v>
      </c>
      <c r="BQ236" s="25">
        <v>0</v>
      </c>
      <c r="BR236" s="82" t="s">
        <v>3628</v>
      </c>
      <c r="BS236" s="82" t="s">
        <v>3629</v>
      </c>
      <c r="BT236" s="134" t="s">
        <v>3630</v>
      </c>
      <c r="BU236" s="26"/>
    </row>
    <row r="237" spans="1:73" ht="54.9" customHeight="1">
      <c r="A237" s="15">
        <v>236</v>
      </c>
      <c r="B237" s="16">
        <v>4</v>
      </c>
      <c r="C237" s="17" t="s">
        <v>676</v>
      </c>
      <c r="D237" s="16">
        <v>2</v>
      </c>
      <c r="E237" s="18" t="s">
        <v>2636</v>
      </c>
      <c r="F237" s="16">
        <v>33</v>
      </c>
      <c r="G237" s="18" t="s">
        <v>2689</v>
      </c>
      <c r="H237" s="19">
        <v>236</v>
      </c>
      <c r="I237" s="18" t="s">
        <v>3631</v>
      </c>
      <c r="J237" s="15">
        <v>1867</v>
      </c>
      <c r="K237" s="18" t="s">
        <v>3627</v>
      </c>
      <c r="L237" s="20" t="s">
        <v>2692</v>
      </c>
      <c r="M237" s="17" t="s">
        <v>37</v>
      </c>
      <c r="N237" s="15">
        <v>18672</v>
      </c>
      <c r="O237" s="17" t="s">
        <v>2703</v>
      </c>
      <c r="P237" s="73">
        <v>2000</v>
      </c>
      <c r="Q237" s="18" t="s">
        <v>2694</v>
      </c>
      <c r="R237" s="18" t="s">
        <v>2695</v>
      </c>
      <c r="S237" s="18" t="s">
        <v>3631</v>
      </c>
      <c r="T237" s="18" t="s">
        <v>32</v>
      </c>
      <c r="U237" s="16">
        <v>8</v>
      </c>
      <c r="V237" s="20" t="s">
        <v>2620</v>
      </c>
      <c r="W237" s="20" t="s">
        <v>2696</v>
      </c>
      <c r="X237" s="16">
        <v>94</v>
      </c>
      <c r="Y237" s="20" t="s">
        <v>183</v>
      </c>
      <c r="Z237" s="20">
        <v>19</v>
      </c>
      <c r="AA237" s="20" t="s">
        <v>2697</v>
      </c>
      <c r="AB237" s="20">
        <v>45</v>
      </c>
      <c r="AC237" s="18" t="s">
        <v>2704</v>
      </c>
      <c r="AD237" s="79">
        <v>349000000</v>
      </c>
      <c r="AE237" s="79">
        <v>349000000</v>
      </c>
      <c r="AF237" s="79">
        <v>349000000</v>
      </c>
      <c r="AG237" s="79">
        <v>349000000</v>
      </c>
      <c r="AH237" s="79">
        <v>1396000000</v>
      </c>
      <c r="AI237" s="63">
        <v>1</v>
      </c>
      <c r="AJ237" s="64">
        <v>1097</v>
      </c>
      <c r="AK237" s="130">
        <v>0.54849999999999999</v>
      </c>
      <c r="AL237" s="64">
        <v>1127</v>
      </c>
      <c r="AM237" s="130">
        <v>0.5635</v>
      </c>
      <c r="AN237" s="131" t="s">
        <v>2406</v>
      </c>
      <c r="AO237" s="131" t="s">
        <v>2406</v>
      </c>
      <c r="AP237" s="132" t="s">
        <v>2392</v>
      </c>
      <c r="AQ237" s="77">
        <v>500</v>
      </c>
      <c r="AR237" s="77">
        <v>597</v>
      </c>
      <c r="AS237" s="77">
        <v>0</v>
      </c>
      <c r="AT237" s="77">
        <v>0</v>
      </c>
      <c r="AU237" s="77">
        <v>600</v>
      </c>
      <c r="AV237" s="77">
        <v>527</v>
      </c>
      <c r="AW237" s="77">
        <v>0</v>
      </c>
      <c r="AX237" s="76">
        <v>0</v>
      </c>
      <c r="AY237" s="78" t="s">
        <v>2393</v>
      </c>
      <c r="AZ237" s="78" t="s">
        <v>2394</v>
      </c>
      <c r="BA237" s="78" t="s">
        <v>2394</v>
      </c>
      <c r="BB237" s="78"/>
      <c r="BC237" s="79">
        <v>403235000</v>
      </c>
      <c r="BD237" s="79">
        <v>351381000</v>
      </c>
      <c r="BE237" s="80">
        <v>297815000</v>
      </c>
      <c r="BF237" s="80">
        <v>403235000</v>
      </c>
      <c r="BG237" s="80">
        <v>0</v>
      </c>
      <c r="BH237" s="80">
        <v>210721933</v>
      </c>
      <c r="BI237" s="80">
        <v>320615000</v>
      </c>
      <c r="BJ237" s="80"/>
      <c r="BK237" s="80">
        <v>0</v>
      </c>
      <c r="BL237" s="80">
        <v>531336933</v>
      </c>
      <c r="BM237" s="74">
        <v>0</v>
      </c>
      <c r="BN237" s="80">
        <v>0</v>
      </c>
      <c r="BO237" s="80">
        <v>83200000</v>
      </c>
      <c r="BP237" s="133"/>
      <c r="BQ237" s="25">
        <v>0</v>
      </c>
      <c r="BR237" s="82" t="s">
        <v>3632</v>
      </c>
      <c r="BS237" s="82" t="s">
        <v>3633</v>
      </c>
      <c r="BT237" s="134" t="s">
        <v>2473</v>
      </c>
      <c r="BU237" s="26"/>
    </row>
    <row r="238" spans="1:73" ht="54.9" customHeight="1">
      <c r="A238" s="15">
        <v>237</v>
      </c>
      <c r="B238" s="16">
        <v>4</v>
      </c>
      <c r="C238" s="17" t="s">
        <v>676</v>
      </c>
      <c r="D238" s="16">
        <v>2</v>
      </c>
      <c r="E238" s="18" t="s">
        <v>2636</v>
      </c>
      <c r="F238" s="20">
        <v>34</v>
      </c>
      <c r="G238" s="18" t="s">
        <v>2717</v>
      </c>
      <c r="H238" s="19">
        <v>237</v>
      </c>
      <c r="I238" s="18" t="s">
        <v>3634</v>
      </c>
      <c r="J238" s="15">
        <v>1826</v>
      </c>
      <c r="K238" s="18" t="s">
        <v>3635</v>
      </c>
      <c r="L238" s="20" t="s">
        <v>192</v>
      </c>
      <c r="M238" s="17" t="s">
        <v>37</v>
      </c>
      <c r="N238" s="15">
        <v>18261</v>
      </c>
      <c r="O238" s="17" t="s">
        <v>2382</v>
      </c>
      <c r="P238" s="73">
        <v>12000</v>
      </c>
      <c r="Q238" s="18" t="s">
        <v>2720</v>
      </c>
      <c r="R238" s="18" t="s">
        <v>2721</v>
      </c>
      <c r="S238" s="18" t="s">
        <v>3634</v>
      </c>
      <c r="T238" s="18" t="s">
        <v>32</v>
      </c>
      <c r="U238" s="16">
        <v>8</v>
      </c>
      <c r="V238" s="20" t="s">
        <v>2620</v>
      </c>
      <c r="W238" s="20" t="s">
        <v>3110</v>
      </c>
      <c r="X238" s="16">
        <v>94</v>
      </c>
      <c r="Y238" s="20" t="s">
        <v>183</v>
      </c>
      <c r="Z238" s="20">
        <v>21</v>
      </c>
      <c r="AA238" s="20" t="s">
        <v>2723</v>
      </c>
      <c r="AB238" s="20">
        <v>48</v>
      </c>
      <c r="AC238" s="27" t="s">
        <v>2724</v>
      </c>
      <c r="AD238" s="79">
        <v>1025000000</v>
      </c>
      <c r="AE238" s="79">
        <v>1026000000</v>
      </c>
      <c r="AF238" s="79">
        <v>1026000000</v>
      </c>
      <c r="AG238" s="79">
        <v>1026000000</v>
      </c>
      <c r="AH238" s="79">
        <v>4103000000</v>
      </c>
      <c r="AI238" s="63">
        <v>1</v>
      </c>
      <c r="AJ238" s="64">
        <v>7832</v>
      </c>
      <c r="AK238" s="130">
        <v>0.65266666666666662</v>
      </c>
      <c r="AL238" s="64">
        <v>7843</v>
      </c>
      <c r="AM238" s="130">
        <v>0.65358333333333329</v>
      </c>
      <c r="AN238" s="131" t="s">
        <v>2406</v>
      </c>
      <c r="AO238" s="131" t="s">
        <v>2406</v>
      </c>
      <c r="AP238" s="132" t="s">
        <v>2392</v>
      </c>
      <c r="AQ238" s="77">
        <v>3000</v>
      </c>
      <c r="AR238" s="77">
        <v>2134</v>
      </c>
      <c r="AS238" s="77">
        <v>2698</v>
      </c>
      <c r="AT238" s="77">
        <v>0</v>
      </c>
      <c r="AU238" s="77">
        <v>3011</v>
      </c>
      <c r="AV238" s="77">
        <v>2134</v>
      </c>
      <c r="AW238" s="77">
        <v>2698</v>
      </c>
      <c r="AX238" s="76">
        <v>0</v>
      </c>
      <c r="AY238" s="78" t="s">
        <v>2393</v>
      </c>
      <c r="AZ238" s="78" t="s">
        <v>2393</v>
      </c>
      <c r="BA238" s="78" t="s">
        <v>2394</v>
      </c>
      <c r="BB238" s="78"/>
      <c r="BC238" s="79">
        <v>1185440000</v>
      </c>
      <c r="BD238" s="79">
        <v>1008024000</v>
      </c>
      <c r="BE238" s="80">
        <v>587000000</v>
      </c>
      <c r="BF238" s="80">
        <v>1185440000</v>
      </c>
      <c r="BG238" s="80">
        <v>0</v>
      </c>
      <c r="BH238" s="80">
        <v>942739023</v>
      </c>
      <c r="BI238" s="80">
        <v>270588167</v>
      </c>
      <c r="BJ238" s="80">
        <v>1020374300</v>
      </c>
      <c r="BK238" s="80">
        <v>0</v>
      </c>
      <c r="BL238" s="80">
        <v>2233701490</v>
      </c>
      <c r="BM238" s="74">
        <v>160746667</v>
      </c>
      <c r="BN238" s="80">
        <v>192513333</v>
      </c>
      <c r="BO238" s="80">
        <v>223073166</v>
      </c>
      <c r="BP238" s="133">
        <v>160746667</v>
      </c>
      <c r="BQ238" s="25">
        <v>0</v>
      </c>
      <c r="BR238" s="82" t="s">
        <v>3636</v>
      </c>
      <c r="BS238" s="82" t="s">
        <v>3637</v>
      </c>
      <c r="BT238" s="134" t="s">
        <v>3638</v>
      </c>
      <c r="BU238" s="26"/>
    </row>
    <row r="239" spans="1:73" ht="54.9" customHeight="1">
      <c r="A239" s="15">
        <v>238</v>
      </c>
      <c r="B239" s="16">
        <v>4</v>
      </c>
      <c r="C239" s="17" t="s">
        <v>676</v>
      </c>
      <c r="D239" s="16">
        <v>2</v>
      </c>
      <c r="E239" s="18" t="s">
        <v>2636</v>
      </c>
      <c r="F239" s="16">
        <v>38</v>
      </c>
      <c r="G239" s="18" t="s">
        <v>2728</v>
      </c>
      <c r="H239" s="19">
        <v>238</v>
      </c>
      <c r="I239" s="18" t="s">
        <v>3639</v>
      </c>
      <c r="J239" s="15">
        <v>1868</v>
      </c>
      <c r="K239" s="18" t="s">
        <v>3640</v>
      </c>
      <c r="L239" s="20" t="s">
        <v>2731</v>
      </c>
      <c r="M239" s="17" t="s">
        <v>37</v>
      </c>
      <c r="N239" s="15">
        <v>18681</v>
      </c>
      <c r="O239" s="17" t="s">
        <v>2563</v>
      </c>
      <c r="P239" s="73">
        <v>4500</v>
      </c>
      <c r="Q239" s="18" t="s">
        <v>2401</v>
      </c>
      <c r="R239" s="18" t="s">
        <v>2732</v>
      </c>
      <c r="S239" s="18" t="s">
        <v>3639</v>
      </c>
      <c r="T239" s="18" t="s">
        <v>32</v>
      </c>
      <c r="U239" s="16">
        <v>8</v>
      </c>
      <c r="V239" s="20" t="s">
        <v>2620</v>
      </c>
      <c r="W239" s="20" t="s">
        <v>295</v>
      </c>
      <c r="X239" s="16">
        <v>96</v>
      </c>
      <c r="Y239" s="20" t="s">
        <v>293</v>
      </c>
      <c r="Z239" s="20">
        <v>23</v>
      </c>
      <c r="AA239" s="20" t="s">
        <v>2733</v>
      </c>
      <c r="AB239" s="20">
        <v>50</v>
      </c>
      <c r="AC239" s="18" t="s">
        <v>294</v>
      </c>
      <c r="AD239" s="79">
        <v>1050000000</v>
      </c>
      <c r="AE239" s="79">
        <v>1050000000</v>
      </c>
      <c r="AF239" s="79">
        <v>1051000000</v>
      </c>
      <c r="AG239" s="79">
        <v>1051000000</v>
      </c>
      <c r="AH239" s="79">
        <v>4202000000</v>
      </c>
      <c r="AI239" s="63">
        <v>1</v>
      </c>
      <c r="AJ239" s="64">
        <v>2250</v>
      </c>
      <c r="AK239" s="130">
        <v>0.5</v>
      </c>
      <c r="AL239" s="64">
        <v>2413</v>
      </c>
      <c r="AM239" s="130">
        <v>0.53622222222222227</v>
      </c>
      <c r="AN239" s="131" t="s">
        <v>2406</v>
      </c>
      <c r="AO239" s="131" t="s">
        <v>2406</v>
      </c>
      <c r="AP239" s="132" t="s">
        <v>2392</v>
      </c>
      <c r="AQ239" s="77">
        <v>1125</v>
      </c>
      <c r="AR239" s="77">
        <v>1125</v>
      </c>
      <c r="AS239" s="77">
        <v>0</v>
      </c>
      <c r="AT239" s="77">
        <v>0</v>
      </c>
      <c r="AU239" s="77">
        <v>1318</v>
      </c>
      <c r="AV239" s="77">
        <v>1095</v>
      </c>
      <c r="AW239" s="77">
        <v>0</v>
      </c>
      <c r="AX239" s="76">
        <v>0</v>
      </c>
      <c r="AY239" s="78" t="s">
        <v>2393</v>
      </c>
      <c r="AZ239" s="78" t="s">
        <v>2394</v>
      </c>
      <c r="BA239" s="78" t="s">
        <v>2848</v>
      </c>
      <c r="BB239" s="78"/>
      <c r="BC239" s="79">
        <v>1214325000</v>
      </c>
      <c r="BD239" s="79">
        <v>1032761000</v>
      </c>
      <c r="BE239" s="80">
        <v>620000000</v>
      </c>
      <c r="BF239" s="80">
        <v>1214325000</v>
      </c>
      <c r="BG239" s="80">
        <v>0</v>
      </c>
      <c r="BH239" s="80">
        <v>622570700</v>
      </c>
      <c r="BI239" s="80">
        <v>720000000</v>
      </c>
      <c r="BJ239" s="80">
        <v>294826875</v>
      </c>
      <c r="BK239" s="80">
        <v>0</v>
      </c>
      <c r="BL239" s="80">
        <v>1637397575</v>
      </c>
      <c r="BM239" s="74">
        <v>188166667</v>
      </c>
      <c r="BN239" s="80">
        <v>363141399</v>
      </c>
      <c r="BO239" s="80">
        <v>396724135</v>
      </c>
      <c r="BP239" s="133">
        <v>188166667</v>
      </c>
      <c r="BQ239" s="25">
        <v>0</v>
      </c>
      <c r="BR239" s="82" t="s">
        <v>3641</v>
      </c>
      <c r="BS239" s="82" t="s">
        <v>3642</v>
      </c>
      <c r="BT239" s="134" t="s">
        <v>3643</v>
      </c>
      <c r="BU239" s="26"/>
    </row>
    <row r="240" spans="1:73" ht="54.9" customHeight="1">
      <c r="A240" s="15">
        <v>239</v>
      </c>
      <c r="B240" s="16">
        <v>4</v>
      </c>
      <c r="C240" s="17" t="s">
        <v>676</v>
      </c>
      <c r="D240" s="16">
        <v>3</v>
      </c>
      <c r="E240" s="18" t="s">
        <v>2737</v>
      </c>
      <c r="F240" s="16">
        <v>39</v>
      </c>
      <c r="G240" s="18" t="s">
        <v>2738</v>
      </c>
      <c r="H240" s="19">
        <v>239</v>
      </c>
      <c r="I240" s="18" t="s">
        <v>3644</v>
      </c>
      <c r="J240" s="15">
        <v>1869</v>
      </c>
      <c r="K240" s="18" t="s">
        <v>3645</v>
      </c>
      <c r="L240" s="20" t="s">
        <v>2741</v>
      </c>
      <c r="M240" s="17" t="s">
        <v>37</v>
      </c>
      <c r="N240" s="15">
        <v>18691</v>
      </c>
      <c r="O240" s="17" t="s">
        <v>2504</v>
      </c>
      <c r="P240" s="73">
        <v>2000</v>
      </c>
      <c r="Q240" s="18" t="s">
        <v>2401</v>
      </c>
      <c r="R240" s="18" t="s">
        <v>2742</v>
      </c>
      <c r="S240" s="18" t="s">
        <v>3644</v>
      </c>
      <c r="T240" s="18" t="s">
        <v>32</v>
      </c>
      <c r="U240" s="16">
        <v>7</v>
      </c>
      <c r="V240" s="20" t="s">
        <v>2480</v>
      </c>
      <c r="W240" s="20" t="s">
        <v>2743</v>
      </c>
      <c r="X240" s="16">
        <v>85</v>
      </c>
      <c r="Y240" s="20" t="s">
        <v>142</v>
      </c>
      <c r="Z240" s="20">
        <v>25</v>
      </c>
      <c r="AA240" s="20" t="s">
        <v>2744</v>
      </c>
      <c r="AB240" s="20">
        <v>52</v>
      </c>
      <c r="AC240" s="18" t="s">
        <v>2745</v>
      </c>
      <c r="AD240" s="79">
        <v>660000000</v>
      </c>
      <c r="AE240" s="79">
        <v>660000000</v>
      </c>
      <c r="AF240" s="79">
        <v>660000000</v>
      </c>
      <c r="AG240" s="79">
        <v>659000000</v>
      </c>
      <c r="AH240" s="79">
        <v>2639000000</v>
      </c>
      <c r="AI240" s="63">
        <v>1</v>
      </c>
      <c r="AJ240" s="64">
        <v>1500</v>
      </c>
      <c r="AK240" s="130">
        <v>0.75</v>
      </c>
      <c r="AL240" s="64">
        <v>630</v>
      </c>
      <c r="AM240" s="130">
        <v>0.315</v>
      </c>
      <c r="AN240" s="131" t="s">
        <v>2390</v>
      </c>
      <c r="AO240" s="131" t="s">
        <v>2471</v>
      </c>
      <c r="AP240" s="132" t="s">
        <v>2392</v>
      </c>
      <c r="AQ240" s="77">
        <v>500</v>
      </c>
      <c r="AR240" s="77">
        <v>500</v>
      </c>
      <c r="AS240" s="77">
        <v>500</v>
      </c>
      <c r="AT240" s="77">
        <v>0</v>
      </c>
      <c r="AU240" s="77">
        <v>500</v>
      </c>
      <c r="AV240" s="77">
        <v>0</v>
      </c>
      <c r="AW240" s="77">
        <v>130</v>
      </c>
      <c r="AX240" s="76">
        <v>0</v>
      </c>
      <c r="AY240" s="78" t="s">
        <v>2393</v>
      </c>
      <c r="AZ240" s="78" t="s">
        <v>2394</v>
      </c>
      <c r="BA240" s="78" t="s">
        <v>2394</v>
      </c>
      <c r="BB240" s="78"/>
      <c r="BC240" s="79">
        <v>1100000000</v>
      </c>
      <c r="BD240" s="79">
        <v>643157000</v>
      </c>
      <c r="BE240" s="80">
        <v>732870000</v>
      </c>
      <c r="BF240" s="80">
        <v>1100000000</v>
      </c>
      <c r="BG240" s="80">
        <v>0</v>
      </c>
      <c r="BH240" s="80">
        <v>295097681</v>
      </c>
      <c r="BI240" s="80">
        <v>727877800</v>
      </c>
      <c r="BJ240" s="80">
        <v>315592889</v>
      </c>
      <c r="BK240" s="80">
        <v>0</v>
      </c>
      <c r="BL240" s="80">
        <v>1338568370</v>
      </c>
      <c r="BM240" s="74">
        <v>52550000</v>
      </c>
      <c r="BN240" s="80">
        <v>92666666</v>
      </c>
      <c r="BO240" s="80">
        <v>156422933</v>
      </c>
      <c r="BP240" s="133">
        <v>52550000</v>
      </c>
      <c r="BQ240" s="25">
        <v>0</v>
      </c>
      <c r="BR240" s="82" t="s">
        <v>3646</v>
      </c>
      <c r="BS240" s="82" t="s">
        <v>3647</v>
      </c>
      <c r="BT240" s="134" t="s">
        <v>3648</v>
      </c>
      <c r="BU240" s="26"/>
    </row>
    <row r="241" spans="1:73" ht="54.9" customHeight="1">
      <c r="A241" s="15">
        <v>240</v>
      </c>
      <c r="B241" s="16">
        <v>4</v>
      </c>
      <c r="C241" s="17" t="s">
        <v>676</v>
      </c>
      <c r="D241" s="16">
        <v>3</v>
      </c>
      <c r="E241" s="18" t="s">
        <v>2737</v>
      </c>
      <c r="F241" s="16">
        <v>40</v>
      </c>
      <c r="G241" s="18" t="s">
        <v>2749</v>
      </c>
      <c r="H241" s="19">
        <v>240</v>
      </c>
      <c r="I241" s="18" t="s">
        <v>3649</v>
      </c>
      <c r="J241" s="15">
        <v>1870</v>
      </c>
      <c r="K241" s="18" t="s">
        <v>3650</v>
      </c>
      <c r="L241" s="20" t="s">
        <v>2752</v>
      </c>
      <c r="M241" s="17" t="s">
        <v>37</v>
      </c>
      <c r="N241" s="15">
        <v>18701</v>
      </c>
      <c r="O241" s="17" t="s">
        <v>2563</v>
      </c>
      <c r="P241" s="73">
        <v>3000</v>
      </c>
      <c r="Q241" s="18" t="s">
        <v>2401</v>
      </c>
      <c r="R241" s="18" t="s">
        <v>2753</v>
      </c>
      <c r="S241" s="18" t="s">
        <v>3649</v>
      </c>
      <c r="T241" s="18" t="s">
        <v>32</v>
      </c>
      <c r="U241" s="16">
        <v>7</v>
      </c>
      <c r="V241" s="20" t="s">
        <v>2480</v>
      </c>
      <c r="W241" s="20" t="s">
        <v>2754</v>
      </c>
      <c r="X241" s="16">
        <v>100</v>
      </c>
      <c r="Y241" s="51" t="s">
        <v>45</v>
      </c>
      <c r="Z241" s="20">
        <v>26</v>
      </c>
      <c r="AA241" s="20" t="s">
        <v>2755</v>
      </c>
      <c r="AB241" s="20">
        <v>53</v>
      </c>
      <c r="AC241" s="18" t="s">
        <v>2756</v>
      </c>
      <c r="AD241" s="79">
        <v>449000000</v>
      </c>
      <c r="AE241" s="79">
        <v>449000000</v>
      </c>
      <c r="AF241" s="79">
        <v>449000000</v>
      </c>
      <c r="AG241" s="79">
        <v>449000000</v>
      </c>
      <c r="AH241" s="79">
        <v>1796000000</v>
      </c>
      <c r="AI241" s="63">
        <v>1</v>
      </c>
      <c r="AJ241" s="64">
        <v>1760</v>
      </c>
      <c r="AK241" s="130">
        <v>0.58666666666666667</v>
      </c>
      <c r="AL241" s="64">
        <v>1460</v>
      </c>
      <c r="AM241" s="130">
        <v>0.48666666666666669</v>
      </c>
      <c r="AN241" s="131" t="s">
        <v>2406</v>
      </c>
      <c r="AO241" s="131" t="s">
        <v>2406</v>
      </c>
      <c r="AP241" s="132" t="s">
        <v>2392</v>
      </c>
      <c r="AQ241" s="77">
        <v>750</v>
      </c>
      <c r="AR241" s="77">
        <v>750</v>
      </c>
      <c r="AS241" s="77">
        <v>260</v>
      </c>
      <c r="AT241" s="77">
        <v>0</v>
      </c>
      <c r="AU241" s="77">
        <v>750</v>
      </c>
      <c r="AV241" s="77">
        <v>450</v>
      </c>
      <c r="AW241" s="77">
        <v>260</v>
      </c>
      <c r="AX241" s="76">
        <v>0</v>
      </c>
      <c r="AY241" s="78" t="s">
        <v>2393</v>
      </c>
      <c r="AZ241" s="78" t="s">
        <v>2393</v>
      </c>
      <c r="BA241" s="78" t="s">
        <v>2394</v>
      </c>
      <c r="BB241" s="78"/>
      <c r="BC241" s="79">
        <v>575467000</v>
      </c>
      <c r="BD241" s="79">
        <v>452063000</v>
      </c>
      <c r="BE241" s="80">
        <v>498067000</v>
      </c>
      <c r="BF241" s="80">
        <v>575467000</v>
      </c>
      <c r="BG241" s="80">
        <v>0</v>
      </c>
      <c r="BH241" s="80">
        <v>398327431</v>
      </c>
      <c r="BI241" s="80">
        <v>498067000</v>
      </c>
      <c r="BJ241" s="80">
        <v>301740226</v>
      </c>
      <c r="BK241" s="80">
        <v>0</v>
      </c>
      <c r="BL241" s="80">
        <v>1198134657</v>
      </c>
      <c r="BM241" s="74">
        <v>162043099</v>
      </c>
      <c r="BN241" s="80">
        <v>84246670</v>
      </c>
      <c r="BO241" s="80">
        <v>21375000</v>
      </c>
      <c r="BP241" s="133">
        <v>162043099</v>
      </c>
      <c r="BQ241" s="25">
        <v>0</v>
      </c>
      <c r="BR241" s="82" t="s">
        <v>3651</v>
      </c>
      <c r="BS241" s="82" t="s">
        <v>3652</v>
      </c>
      <c r="BT241" s="134" t="s">
        <v>3653</v>
      </c>
      <c r="BU241" s="26"/>
    </row>
    <row r="242" spans="1:73" ht="54.9" customHeight="1">
      <c r="A242" s="15">
        <v>241</v>
      </c>
      <c r="B242" s="16">
        <v>4</v>
      </c>
      <c r="C242" s="17" t="s">
        <v>676</v>
      </c>
      <c r="D242" s="16">
        <v>3</v>
      </c>
      <c r="E242" s="18" t="s">
        <v>2737</v>
      </c>
      <c r="F242" s="16">
        <v>40</v>
      </c>
      <c r="G242" s="18" t="s">
        <v>2749</v>
      </c>
      <c r="H242" s="19">
        <v>241</v>
      </c>
      <c r="I242" s="18" t="s">
        <v>3654</v>
      </c>
      <c r="J242" s="15">
        <v>1870</v>
      </c>
      <c r="K242" s="18" t="s">
        <v>3650</v>
      </c>
      <c r="L242" s="20" t="s">
        <v>51</v>
      </c>
      <c r="M242" s="17" t="s">
        <v>37</v>
      </c>
      <c r="N242" s="15">
        <v>18702</v>
      </c>
      <c r="O242" s="17" t="s">
        <v>2504</v>
      </c>
      <c r="P242" s="73">
        <v>4300</v>
      </c>
      <c r="Q242" s="18" t="s">
        <v>2401</v>
      </c>
      <c r="R242" s="18" t="s">
        <v>2761</v>
      </c>
      <c r="S242" s="18" t="s">
        <v>3654</v>
      </c>
      <c r="T242" s="18" t="s">
        <v>32</v>
      </c>
      <c r="U242" s="16">
        <v>7</v>
      </c>
      <c r="V242" s="20" t="s">
        <v>2480</v>
      </c>
      <c r="W242" s="20" t="s">
        <v>2762</v>
      </c>
      <c r="X242" s="16">
        <v>100</v>
      </c>
      <c r="Y242" s="51" t="s">
        <v>45</v>
      </c>
      <c r="Z242" s="20">
        <v>27</v>
      </c>
      <c r="AA242" s="20" t="s">
        <v>2763</v>
      </c>
      <c r="AB242" s="20">
        <v>54</v>
      </c>
      <c r="AC242" s="18" t="s">
        <v>46</v>
      </c>
      <c r="AD242" s="79">
        <v>738000000</v>
      </c>
      <c r="AE242" s="79">
        <v>739000000</v>
      </c>
      <c r="AF242" s="79">
        <v>739000000</v>
      </c>
      <c r="AG242" s="79">
        <v>739000000</v>
      </c>
      <c r="AH242" s="79">
        <v>2955000000</v>
      </c>
      <c r="AI242" s="63">
        <v>1</v>
      </c>
      <c r="AJ242" s="64">
        <v>2500</v>
      </c>
      <c r="AK242" s="130">
        <v>0.58139534883720934</v>
      </c>
      <c r="AL242" s="64">
        <v>1740</v>
      </c>
      <c r="AM242" s="130">
        <v>0.40465116279069768</v>
      </c>
      <c r="AN242" s="131" t="s">
        <v>2406</v>
      </c>
      <c r="AO242" s="131" t="s">
        <v>2406</v>
      </c>
      <c r="AP242" s="132" t="s">
        <v>2392</v>
      </c>
      <c r="AQ242" s="77">
        <v>1075</v>
      </c>
      <c r="AR242" s="77">
        <v>1175</v>
      </c>
      <c r="AS242" s="77">
        <v>250</v>
      </c>
      <c r="AT242" s="77">
        <v>0</v>
      </c>
      <c r="AU242" s="77">
        <v>1090</v>
      </c>
      <c r="AV242" s="77">
        <v>450</v>
      </c>
      <c r="AW242" s="77">
        <v>200</v>
      </c>
      <c r="AX242" s="76">
        <v>0</v>
      </c>
      <c r="AY242" s="78" t="s">
        <v>2393</v>
      </c>
      <c r="AZ242" s="78" t="s">
        <v>2394</v>
      </c>
      <c r="BA242" s="78" t="s">
        <v>2394</v>
      </c>
      <c r="BB242" s="78"/>
      <c r="BC242" s="79">
        <v>953630000</v>
      </c>
      <c r="BD242" s="79">
        <v>686446000</v>
      </c>
      <c r="BE242" s="80">
        <v>825368000</v>
      </c>
      <c r="BF242" s="80">
        <v>953630000</v>
      </c>
      <c r="BG242" s="80">
        <v>0</v>
      </c>
      <c r="BH242" s="80">
        <v>666313107</v>
      </c>
      <c r="BI242" s="80">
        <v>825368000</v>
      </c>
      <c r="BJ242" s="80">
        <v>86328602</v>
      </c>
      <c r="BK242" s="80">
        <v>0</v>
      </c>
      <c r="BL242" s="80">
        <v>1578009709</v>
      </c>
      <c r="BM242" s="74">
        <v>0</v>
      </c>
      <c r="BN242" s="80">
        <v>71380333</v>
      </c>
      <c r="BO242" s="80">
        <v>116870000</v>
      </c>
      <c r="BP242" s="133">
        <v>0</v>
      </c>
      <c r="BQ242" s="25">
        <v>0</v>
      </c>
      <c r="BR242" s="82" t="s">
        <v>3655</v>
      </c>
      <c r="BS242" s="82" t="s">
        <v>3656</v>
      </c>
      <c r="BT242" s="134" t="s">
        <v>3653</v>
      </c>
      <c r="BU242" s="26"/>
    </row>
    <row r="243" spans="1:73" ht="54.9" customHeight="1">
      <c r="A243" s="15">
        <v>242</v>
      </c>
      <c r="B243" s="16">
        <v>4</v>
      </c>
      <c r="C243" s="17" t="s">
        <v>676</v>
      </c>
      <c r="D243" s="16">
        <v>3</v>
      </c>
      <c r="E243" s="18" t="s">
        <v>2737</v>
      </c>
      <c r="F243" s="16">
        <v>43</v>
      </c>
      <c r="G243" s="18" t="s">
        <v>2766</v>
      </c>
      <c r="H243" s="19">
        <v>242</v>
      </c>
      <c r="I243" s="18" t="s">
        <v>3657</v>
      </c>
      <c r="J243" s="16">
        <v>1824</v>
      </c>
      <c r="K243" s="18" t="s">
        <v>3658</v>
      </c>
      <c r="L243" s="20" t="s">
        <v>3143</v>
      </c>
      <c r="M243" s="17" t="s">
        <v>37</v>
      </c>
      <c r="N243" s="15">
        <v>18242</v>
      </c>
      <c r="O243" s="17" t="s">
        <v>2478</v>
      </c>
      <c r="P243" s="73">
        <v>1000</v>
      </c>
      <c r="Q243" s="18" t="s">
        <v>2401</v>
      </c>
      <c r="R243" s="18" t="s">
        <v>3659</v>
      </c>
      <c r="S243" s="18" t="s">
        <v>3657</v>
      </c>
      <c r="T243" s="18" t="s">
        <v>32</v>
      </c>
      <c r="U243" s="16">
        <v>7</v>
      </c>
      <c r="V243" s="20" t="s">
        <v>2480</v>
      </c>
      <c r="W243" s="20" t="s">
        <v>2772</v>
      </c>
      <c r="X243" s="16">
        <v>102</v>
      </c>
      <c r="Y243" s="20" t="s">
        <v>28</v>
      </c>
      <c r="Z243" s="20">
        <v>27</v>
      </c>
      <c r="AA243" s="20" t="s">
        <v>2763</v>
      </c>
      <c r="AB243" s="20">
        <v>56</v>
      </c>
      <c r="AC243" s="18" t="s">
        <v>3145</v>
      </c>
      <c r="AD243" s="79">
        <v>200000000</v>
      </c>
      <c r="AE243" s="79">
        <v>200000000</v>
      </c>
      <c r="AF243" s="79">
        <v>0</v>
      </c>
      <c r="AG243" s="79">
        <v>0</v>
      </c>
      <c r="AH243" s="79">
        <v>400000000</v>
      </c>
      <c r="AI243" s="63">
        <v>1</v>
      </c>
      <c r="AJ243" s="64">
        <v>1000</v>
      </c>
      <c r="AK243" s="130">
        <v>1</v>
      </c>
      <c r="AL243" s="64">
        <v>715</v>
      </c>
      <c r="AM243" s="130">
        <v>0.71499999999999997</v>
      </c>
      <c r="AN243" s="131" t="s">
        <v>2391</v>
      </c>
      <c r="AO243" s="131" t="s">
        <v>2390</v>
      </c>
      <c r="AP243" s="132" t="s">
        <v>2392</v>
      </c>
      <c r="AQ243" s="77">
        <v>500</v>
      </c>
      <c r="AR243" s="77">
        <v>500</v>
      </c>
      <c r="AS243" s="77">
        <v>0</v>
      </c>
      <c r="AT243" s="77">
        <v>0</v>
      </c>
      <c r="AU243" s="77">
        <v>595</v>
      </c>
      <c r="AV243" s="77">
        <v>120</v>
      </c>
      <c r="AW243" s="77">
        <v>0</v>
      </c>
      <c r="AX243" s="76">
        <v>0</v>
      </c>
      <c r="AY243" s="78" t="s">
        <v>2393</v>
      </c>
      <c r="AZ243" s="78" t="s">
        <v>2394</v>
      </c>
      <c r="BA243" s="78" t="s">
        <v>2472</v>
      </c>
      <c r="BB243" s="78"/>
      <c r="BC243" s="79">
        <v>0</v>
      </c>
      <c r="BD243" s="79">
        <v>201364000</v>
      </c>
      <c r="BE243" s="80">
        <v>227688000</v>
      </c>
      <c r="BF243" s="80">
        <v>0</v>
      </c>
      <c r="BG243" s="80">
        <v>0</v>
      </c>
      <c r="BH243" s="80">
        <v>197214580</v>
      </c>
      <c r="BI243" s="80">
        <v>397584353</v>
      </c>
      <c r="BJ243" s="80"/>
      <c r="BK243" s="80">
        <v>0</v>
      </c>
      <c r="BL243" s="80">
        <v>594798933</v>
      </c>
      <c r="BM243" s="74">
        <v>0</v>
      </c>
      <c r="BN243" s="80">
        <v>0</v>
      </c>
      <c r="BO243" s="80">
        <v>0</v>
      </c>
      <c r="BP243" s="133"/>
      <c r="BQ243" s="25">
        <v>0</v>
      </c>
      <c r="BR243" s="82" t="s">
        <v>3660</v>
      </c>
      <c r="BS243" s="82" t="s">
        <v>3661</v>
      </c>
      <c r="BT243" s="134" t="s">
        <v>2473</v>
      </c>
      <c r="BU243" s="26"/>
    </row>
    <row r="244" spans="1:73" ht="54.9" customHeight="1">
      <c r="A244" s="15">
        <v>243</v>
      </c>
      <c r="B244" s="16">
        <v>4</v>
      </c>
      <c r="C244" s="17" t="s">
        <v>676</v>
      </c>
      <c r="D244" s="16">
        <v>3</v>
      </c>
      <c r="E244" s="18" t="s">
        <v>2737</v>
      </c>
      <c r="F244" s="16">
        <v>43</v>
      </c>
      <c r="G244" s="18" t="s">
        <v>2766</v>
      </c>
      <c r="H244" s="19">
        <v>243</v>
      </c>
      <c r="I244" s="18" t="s">
        <v>2767</v>
      </c>
      <c r="J244" s="15">
        <v>1824</v>
      </c>
      <c r="K244" s="18" t="s">
        <v>3658</v>
      </c>
      <c r="L244" s="20" t="s">
        <v>2769</v>
      </c>
      <c r="M244" s="17" t="s">
        <v>37</v>
      </c>
      <c r="N244" s="15">
        <v>18241</v>
      </c>
      <c r="O244" s="17" t="s">
        <v>2516</v>
      </c>
      <c r="P244" s="73">
        <v>4</v>
      </c>
      <c r="Q244" s="18" t="s">
        <v>2770</v>
      </c>
      <c r="R244" s="18" t="s">
        <v>2771</v>
      </c>
      <c r="S244" s="18" t="s">
        <v>2767</v>
      </c>
      <c r="T244" s="18" t="s">
        <v>32</v>
      </c>
      <c r="U244" s="16">
        <v>7</v>
      </c>
      <c r="V244" s="20" t="s">
        <v>2480</v>
      </c>
      <c r="W244" s="20" t="s">
        <v>2772</v>
      </c>
      <c r="X244" s="16">
        <v>102</v>
      </c>
      <c r="Y244" s="20" t="s">
        <v>28</v>
      </c>
      <c r="Z244" s="20">
        <v>27</v>
      </c>
      <c r="AA244" s="20" t="s">
        <v>2763</v>
      </c>
      <c r="AB244" s="20">
        <v>55</v>
      </c>
      <c r="AC244" s="18" t="s">
        <v>2773</v>
      </c>
      <c r="AD244" s="79">
        <v>644000000</v>
      </c>
      <c r="AE244" s="79">
        <v>644000000</v>
      </c>
      <c r="AF244" s="79">
        <v>643000000</v>
      </c>
      <c r="AG244" s="79">
        <v>643000000</v>
      </c>
      <c r="AH244" s="79">
        <v>2574000000</v>
      </c>
      <c r="AI244" s="63">
        <v>1</v>
      </c>
      <c r="AJ244" s="64">
        <v>3</v>
      </c>
      <c r="AK244" s="130">
        <v>0.75</v>
      </c>
      <c r="AL244" s="64">
        <v>2.75</v>
      </c>
      <c r="AM244" s="130">
        <v>0.6875</v>
      </c>
      <c r="AN244" s="131" t="s">
        <v>2390</v>
      </c>
      <c r="AO244" s="131" t="s">
        <v>2406</v>
      </c>
      <c r="AP244" s="132" t="s">
        <v>2392</v>
      </c>
      <c r="AQ244" s="77">
        <v>1</v>
      </c>
      <c r="AR244" s="77">
        <v>1</v>
      </c>
      <c r="AS244" s="77">
        <v>1</v>
      </c>
      <c r="AT244" s="77">
        <v>0</v>
      </c>
      <c r="AU244" s="77">
        <v>1</v>
      </c>
      <c r="AV244" s="77">
        <v>1</v>
      </c>
      <c r="AW244" s="77">
        <v>0.75</v>
      </c>
      <c r="AX244" s="76">
        <v>0</v>
      </c>
      <c r="AY244" s="78" t="s">
        <v>2393</v>
      </c>
      <c r="AZ244" s="78" t="s">
        <v>2393</v>
      </c>
      <c r="BA244" s="78" t="s">
        <v>2394</v>
      </c>
      <c r="BB244" s="78"/>
      <c r="BC244" s="79">
        <v>650000000</v>
      </c>
      <c r="BD244" s="79">
        <v>648393000</v>
      </c>
      <c r="BE244" s="80">
        <v>718640000</v>
      </c>
      <c r="BF244" s="80">
        <v>650000000</v>
      </c>
      <c r="BG244" s="80">
        <v>0</v>
      </c>
      <c r="BH244" s="80">
        <v>350846331</v>
      </c>
      <c r="BI244" s="80">
        <v>535088666</v>
      </c>
      <c r="BJ244" s="80">
        <v>364160000</v>
      </c>
      <c r="BK244" s="80">
        <v>0</v>
      </c>
      <c r="BL244" s="80">
        <v>1250094997</v>
      </c>
      <c r="BM244" s="74">
        <v>209360000</v>
      </c>
      <c r="BN244" s="80">
        <v>266840002</v>
      </c>
      <c r="BO244" s="80">
        <v>446403934</v>
      </c>
      <c r="BP244" s="133">
        <v>209360000</v>
      </c>
      <c r="BQ244" s="25">
        <v>0</v>
      </c>
      <c r="BR244" s="82" t="s">
        <v>3662</v>
      </c>
      <c r="BS244" s="82" t="s">
        <v>3663</v>
      </c>
      <c r="BT244" s="134" t="s">
        <v>3664</v>
      </c>
      <c r="BU244" s="26"/>
    </row>
    <row r="245" spans="1:73" ht="54.9" customHeight="1">
      <c r="A245" s="15">
        <v>244</v>
      </c>
      <c r="B245" s="16">
        <v>4</v>
      </c>
      <c r="C245" s="17" t="s">
        <v>676</v>
      </c>
      <c r="D245" s="16">
        <v>3</v>
      </c>
      <c r="E245" s="18" t="s">
        <v>2737</v>
      </c>
      <c r="F245" s="16">
        <v>43</v>
      </c>
      <c r="G245" s="18" t="s">
        <v>2766</v>
      </c>
      <c r="H245" s="19">
        <v>244</v>
      </c>
      <c r="I245" s="18" t="s">
        <v>3147</v>
      </c>
      <c r="J245" s="16">
        <v>1824</v>
      </c>
      <c r="K245" s="18" t="s">
        <v>3658</v>
      </c>
      <c r="L245" s="20" t="s">
        <v>51</v>
      </c>
      <c r="M245" s="17" t="s">
        <v>37</v>
      </c>
      <c r="N245" s="15">
        <v>18243</v>
      </c>
      <c r="O245" s="17" t="s">
        <v>3148</v>
      </c>
      <c r="P245" s="73">
        <v>1000</v>
      </c>
      <c r="Q245" s="18" t="s">
        <v>2401</v>
      </c>
      <c r="R245" s="18" t="s">
        <v>3149</v>
      </c>
      <c r="S245" s="18" t="s">
        <v>3147</v>
      </c>
      <c r="T245" s="18" t="s">
        <v>32</v>
      </c>
      <c r="U245" s="16">
        <v>7</v>
      </c>
      <c r="V245" s="20" t="s">
        <v>2480</v>
      </c>
      <c r="W245" s="20" t="s">
        <v>2772</v>
      </c>
      <c r="X245" s="16">
        <v>102</v>
      </c>
      <c r="Y245" s="20" t="s">
        <v>28</v>
      </c>
      <c r="Z245" s="20">
        <v>27</v>
      </c>
      <c r="AA245" s="20" t="s">
        <v>2763</v>
      </c>
      <c r="AB245" s="20">
        <v>57</v>
      </c>
      <c r="AC245" s="18" t="s">
        <v>3150</v>
      </c>
      <c r="AD245" s="79">
        <v>0</v>
      </c>
      <c r="AE245" s="79">
        <v>0</v>
      </c>
      <c r="AF245" s="79">
        <v>200000000</v>
      </c>
      <c r="AG245" s="79">
        <v>200000000</v>
      </c>
      <c r="AH245" s="79">
        <v>400000000</v>
      </c>
      <c r="AI245" s="63">
        <v>1</v>
      </c>
      <c r="AJ245" s="64">
        <v>0</v>
      </c>
      <c r="AK245" s="130">
        <v>0</v>
      </c>
      <c r="AL245" s="64">
        <v>0</v>
      </c>
      <c r="AM245" s="130">
        <v>0</v>
      </c>
      <c r="AN245" s="131" t="s">
        <v>2471</v>
      </c>
      <c r="AO245" s="131" t="s">
        <v>2471</v>
      </c>
      <c r="AP245" s="132" t="s">
        <v>2392</v>
      </c>
      <c r="AQ245" s="77">
        <v>0</v>
      </c>
      <c r="AR245" s="77">
        <v>0</v>
      </c>
      <c r="AS245" s="77">
        <v>0</v>
      </c>
      <c r="AT245" s="77">
        <v>0</v>
      </c>
      <c r="AU245" s="77">
        <v>0</v>
      </c>
      <c r="AV245" s="77">
        <v>0</v>
      </c>
      <c r="AW245" s="77">
        <v>0</v>
      </c>
      <c r="AX245" s="76">
        <v>0</v>
      </c>
      <c r="AY245" s="78" t="s">
        <v>2472</v>
      </c>
      <c r="AZ245" s="78" t="s">
        <v>2472</v>
      </c>
      <c r="BA245" s="78" t="s">
        <v>2394</v>
      </c>
      <c r="BB245" s="78"/>
      <c r="BC245" s="79">
        <v>350000000</v>
      </c>
      <c r="BD245" s="79">
        <v>0</v>
      </c>
      <c r="BE245" s="80">
        <v>0</v>
      </c>
      <c r="BF245" s="80">
        <v>350000000</v>
      </c>
      <c r="BG245" s="80">
        <v>0</v>
      </c>
      <c r="BH245" s="80"/>
      <c r="BI245" s="80"/>
      <c r="BJ245" s="80"/>
      <c r="BK245" s="80">
        <v>0</v>
      </c>
      <c r="BL245" s="80">
        <v>0</v>
      </c>
      <c r="BM245" s="74">
        <v>0</v>
      </c>
      <c r="BN245" s="80"/>
      <c r="BO245" s="80"/>
      <c r="BP245" s="133"/>
      <c r="BQ245" s="25">
        <v>0</v>
      </c>
      <c r="BR245" s="82" t="s">
        <v>2473</v>
      </c>
      <c r="BS245" s="82" t="s">
        <v>2473</v>
      </c>
      <c r="BT245" s="134" t="s">
        <v>2473</v>
      </c>
      <c r="BU245" s="26"/>
    </row>
    <row r="246" spans="1:73" ht="54.9" customHeight="1">
      <c r="A246" s="15">
        <v>245</v>
      </c>
      <c r="B246" s="16">
        <v>4</v>
      </c>
      <c r="C246" s="17" t="s">
        <v>676</v>
      </c>
      <c r="D246" s="16">
        <v>3</v>
      </c>
      <c r="E246" s="18" t="s">
        <v>2737</v>
      </c>
      <c r="F246" s="16">
        <v>45</v>
      </c>
      <c r="G246" s="18" t="s">
        <v>2777</v>
      </c>
      <c r="H246" s="19">
        <v>245</v>
      </c>
      <c r="I246" s="18" t="s">
        <v>3665</v>
      </c>
      <c r="J246" s="16">
        <v>1835</v>
      </c>
      <c r="K246" s="18" t="s">
        <v>3666</v>
      </c>
      <c r="L246" s="20" t="s">
        <v>2780</v>
      </c>
      <c r="M246" s="17" t="s">
        <v>37</v>
      </c>
      <c r="N246" s="15">
        <v>18352</v>
      </c>
      <c r="O246" s="17" t="s">
        <v>2586</v>
      </c>
      <c r="P246" s="73">
        <v>3</v>
      </c>
      <c r="Q246" s="18" t="s">
        <v>2781</v>
      </c>
      <c r="R246" s="18" t="s">
        <v>3420</v>
      </c>
      <c r="S246" s="18" t="s">
        <v>3665</v>
      </c>
      <c r="T246" s="18" t="s">
        <v>32</v>
      </c>
      <c r="U246" s="16">
        <v>7</v>
      </c>
      <c r="V246" s="20" t="s">
        <v>2480</v>
      </c>
      <c r="W246" s="20" t="s">
        <v>2797</v>
      </c>
      <c r="X246" s="16">
        <v>98</v>
      </c>
      <c r="Y246" s="20" t="s">
        <v>228</v>
      </c>
      <c r="Z246" s="20">
        <v>28</v>
      </c>
      <c r="AA246" s="20" t="s">
        <v>2784</v>
      </c>
      <c r="AB246" s="20">
        <v>59</v>
      </c>
      <c r="AC246" s="18" t="s">
        <v>2798</v>
      </c>
      <c r="AD246" s="79">
        <v>0</v>
      </c>
      <c r="AE246" s="79">
        <v>245000000</v>
      </c>
      <c r="AF246" s="79">
        <v>245000000</v>
      </c>
      <c r="AG246" s="79">
        <v>246000000</v>
      </c>
      <c r="AH246" s="79">
        <v>736000000</v>
      </c>
      <c r="AI246" s="63">
        <v>1</v>
      </c>
      <c r="AJ246" s="64">
        <v>1</v>
      </c>
      <c r="AK246" s="130">
        <v>0.33333333333333331</v>
      </c>
      <c r="AL246" s="64">
        <v>1</v>
      </c>
      <c r="AM246" s="130">
        <v>0.33333333333333331</v>
      </c>
      <c r="AN246" s="131" t="s">
        <v>2471</v>
      </c>
      <c r="AO246" s="131" t="s">
        <v>2471</v>
      </c>
      <c r="AP246" s="132" t="s">
        <v>2392</v>
      </c>
      <c r="AQ246" s="77">
        <v>0</v>
      </c>
      <c r="AR246" s="77">
        <v>1</v>
      </c>
      <c r="AS246" s="77">
        <v>0</v>
      </c>
      <c r="AT246" s="77">
        <v>0</v>
      </c>
      <c r="AU246" s="77">
        <v>0</v>
      </c>
      <c r="AV246" s="77">
        <v>1</v>
      </c>
      <c r="AW246" s="77">
        <v>0</v>
      </c>
      <c r="AX246" s="76">
        <v>0</v>
      </c>
      <c r="AY246" s="78" t="s">
        <v>2472</v>
      </c>
      <c r="AZ246" s="78" t="s">
        <v>2393</v>
      </c>
      <c r="BA246" s="78" t="s">
        <v>2394</v>
      </c>
      <c r="BB246" s="78"/>
      <c r="BC246" s="79">
        <v>270000000</v>
      </c>
      <c r="BD246" s="79">
        <v>0</v>
      </c>
      <c r="BE246" s="80">
        <v>270379000</v>
      </c>
      <c r="BF246" s="80">
        <v>270000000</v>
      </c>
      <c r="BG246" s="80">
        <v>0</v>
      </c>
      <c r="BH246" s="80"/>
      <c r="BI246" s="80">
        <v>86772000</v>
      </c>
      <c r="BJ246" s="80"/>
      <c r="BK246" s="80">
        <v>0</v>
      </c>
      <c r="BL246" s="80">
        <v>86772000</v>
      </c>
      <c r="BM246" s="74">
        <v>0</v>
      </c>
      <c r="BN246" s="80"/>
      <c r="BO246" s="80">
        <v>46288933</v>
      </c>
      <c r="BP246" s="133"/>
      <c r="BQ246" s="25">
        <v>0</v>
      </c>
      <c r="BR246" s="82" t="s">
        <v>2473</v>
      </c>
      <c r="BS246" s="82" t="s">
        <v>3667</v>
      </c>
      <c r="BT246" s="134" t="s">
        <v>2473</v>
      </c>
      <c r="BU246" s="26"/>
    </row>
    <row r="247" spans="1:73" ht="54.9" customHeight="1">
      <c r="A247" s="15">
        <v>246</v>
      </c>
      <c r="B247" s="16">
        <v>4</v>
      </c>
      <c r="C247" s="17" t="s">
        <v>676</v>
      </c>
      <c r="D247" s="16">
        <v>3</v>
      </c>
      <c r="E247" s="18" t="s">
        <v>2737</v>
      </c>
      <c r="F247" s="16">
        <v>45</v>
      </c>
      <c r="G247" s="18" t="s">
        <v>2777</v>
      </c>
      <c r="H247" s="19">
        <v>246</v>
      </c>
      <c r="I247" s="18" t="s">
        <v>3668</v>
      </c>
      <c r="J247" s="16">
        <v>1835</v>
      </c>
      <c r="K247" s="18" t="s">
        <v>3666</v>
      </c>
      <c r="L247" s="20" t="s">
        <v>2780</v>
      </c>
      <c r="M247" s="17" t="s">
        <v>37</v>
      </c>
      <c r="N247" s="15">
        <v>18351</v>
      </c>
      <c r="O247" s="17" t="s">
        <v>2586</v>
      </c>
      <c r="P247" s="73">
        <v>8</v>
      </c>
      <c r="Q247" s="18" t="s">
        <v>2781</v>
      </c>
      <c r="R247" s="18" t="s">
        <v>2789</v>
      </c>
      <c r="S247" s="18" t="s">
        <v>3668</v>
      </c>
      <c r="T247" s="18" t="s">
        <v>32</v>
      </c>
      <c r="U247" s="16">
        <v>7</v>
      </c>
      <c r="V247" s="20" t="s">
        <v>2480</v>
      </c>
      <c r="W247" s="20" t="s">
        <v>2790</v>
      </c>
      <c r="X247" s="16">
        <v>98</v>
      </c>
      <c r="Y247" s="20" t="s">
        <v>343</v>
      </c>
      <c r="Z247" s="20">
        <v>28</v>
      </c>
      <c r="AA247" s="20" t="s">
        <v>2784</v>
      </c>
      <c r="AB247" s="20">
        <v>58</v>
      </c>
      <c r="AC247" s="18" t="s">
        <v>2791</v>
      </c>
      <c r="AD247" s="79">
        <v>206000000</v>
      </c>
      <c r="AE247" s="79">
        <v>206000000</v>
      </c>
      <c r="AF247" s="79">
        <v>206000000</v>
      </c>
      <c r="AG247" s="79">
        <v>206000000</v>
      </c>
      <c r="AH247" s="79">
        <v>824000000</v>
      </c>
      <c r="AI247" s="63">
        <v>1</v>
      </c>
      <c r="AJ247" s="64">
        <v>6</v>
      </c>
      <c r="AK247" s="130">
        <v>0.75</v>
      </c>
      <c r="AL247" s="64">
        <v>7</v>
      </c>
      <c r="AM247" s="130">
        <v>0.875</v>
      </c>
      <c r="AN247" s="131" t="s">
        <v>2390</v>
      </c>
      <c r="AO247" s="131" t="s">
        <v>2390</v>
      </c>
      <c r="AP247" s="132" t="s">
        <v>2392</v>
      </c>
      <c r="AQ247" s="77">
        <v>2</v>
      </c>
      <c r="AR247" s="77">
        <v>2</v>
      </c>
      <c r="AS247" s="77">
        <v>2</v>
      </c>
      <c r="AT247" s="77">
        <v>0</v>
      </c>
      <c r="AU247" s="77">
        <v>2</v>
      </c>
      <c r="AV247" s="77">
        <v>2</v>
      </c>
      <c r="AW247" s="77">
        <v>3</v>
      </c>
      <c r="AX247" s="76">
        <v>0</v>
      </c>
      <c r="AY247" s="78" t="s">
        <v>2393</v>
      </c>
      <c r="AZ247" s="78" t="s">
        <v>2393</v>
      </c>
      <c r="BA247" s="78" t="s">
        <v>2394</v>
      </c>
      <c r="BB247" s="78"/>
      <c r="BC247" s="79">
        <v>230000000</v>
      </c>
      <c r="BD247" s="79">
        <v>207405000</v>
      </c>
      <c r="BE247" s="80">
        <v>227688000</v>
      </c>
      <c r="BF247" s="80">
        <v>230000000</v>
      </c>
      <c r="BG247" s="80">
        <v>0</v>
      </c>
      <c r="BH247" s="80">
        <v>170011333</v>
      </c>
      <c r="BI247" s="80">
        <v>117112000</v>
      </c>
      <c r="BJ247" s="80">
        <v>70200000</v>
      </c>
      <c r="BK247" s="80">
        <v>0</v>
      </c>
      <c r="BL247" s="80">
        <v>357323333</v>
      </c>
      <c r="BM247" s="74">
        <v>28600000</v>
      </c>
      <c r="BN247" s="80">
        <v>117149933</v>
      </c>
      <c r="BO247" s="80">
        <v>56904666</v>
      </c>
      <c r="BP247" s="133">
        <v>28600000</v>
      </c>
      <c r="BQ247" s="25">
        <v>0</v>
      </c>
      <c r="BR247" s="82" t="s">
        <v>3669</v>
      </c>
      <c r="BS247" s="82" t="s">
        <v>3670</v>
      </c>
      <c r="BT247" s="134" t="s">
        <v>3671</v>
      </c>
      <c r="BU247" s="26"/>
    </row>
    <row r="248" spans="1:73" ht="54.9" customHeight="1">
      <c r="A248" s="15">
        <v>247</v>
      </c>
      <c r="B248" s="16">
        <v>4</v>
      </c>
      <c r="C248" s="17" t="s">
        <v>676</v>
      </c>
      <c r="D248" s="16">
        <v>3</v>
      </c>
      <c r="E248" s="18" t="s">
        <v>2737</v>
      </c>
      <c r="F248" s="16">
        <v>45</v>
      </c>
      <c r="G248" s="18" t="s">
        <v>2777</v>
      </c>
      <c r="H248" s="19">
        <v>247</v>
      </c>
      <c r="I248" s="18" t="s">
        <v>3672</v>
      </c>
      <c r="J248" s="16">
        <v>1835</v>
      </c>
      <c r="K248" s="18" t="s">
        <v>3666</v>
      </c>
      <c r="L248" s="20" t="s">
        <v>2780</v>
      </c>
      <c r="M248" s="17" t="s">
        <v>37</v>
      </c>
      <c r="N248" s="15">
        <v>18353</v>
      </c>
      <c r="O248" s="17" t="s">
        <v>2586</v>
      </c>
      <c r="P248" s="73">
        <v>8</v>
      </c>
      <c r="Q248" s="18" t="s">
        <v>2781</v>
      </c>
      <c r="R248" s="18" t="s">
        <v>2782</v>
      </c>
      <c r="S248" s="18" t="s">
        <v>3672</v>
      </c>
      <c r="T248" s="18" t="s">
        <v>32</v>
      </c>
      <c r="U248" s="16">
        <v>7</v>
      </c>
      <c r="V248" s="20" t="s">
        <v>2480</v>
      </c>
      <c r="W248" s="20" t="s">
        <v>2783</v>
      </c>
      <c r="X248" s="16">
        <v>98</v>
      </c>
      <c r="Y248" s="20" t="s">
        <v>91</v>
      </c>
      <c r="Z248" s="20">
        <v>28</v>
      </c>
      <c r="AA248" s="20" t="s">
        <v>2784</v>
      </c>
      <c r="AB248" s="20">
        <v>60</v>
      </c>
      <c r="AC248" s="18" t="s">
        <v>2785</v>
      </c>
      <c r="AD248" s="79">
        <v>206000000</v>
      </c>
      <c r="AE248" s="79">
        <v>206000000</v>
      </c>
      <c r="AF248" s="79">
        <v>206000000</v>
      </c>
      <c r="AG248" s="79">
        <v>206000000</v>
      </c>
      <c r="AH248" s="79">
        <v>824000000</v>
      </c>
      <c r="AI248" s="63">
        <v>1</v>
      </c>
      <c r="AJ248" s="64">
        <v>5</v>
      </c>
      <c r="AK248" s="130">
        <v>0.625</v>
      </c>
      <c r="AL248" s="64">
        <v>5</v>
      </c>
      <c r="AM248" s="130">
        <v>0.625</v>
      </c>
      <c r="AN248" s="131" t="s">
        <v>2406</v>
      </c>
      <c r="AO248" s="131" t="s">
        <v>2406</v>
      </c>
      <c r="AP248" s="132" t="s">
        <v>2392</v>
      </c>
      <c r="AQ248" s="77">
        <v>2</v>
      </c>
      <c r="AR248" s="77">
        <v>2</v>
      </c>
      <c r="AS248" s="77">
        <v>1</v>
      </c>
      <c r="AT248" s="77">
        <v>0</v>
      </c>
      <c r="AU248" s="77">
        <v>2</v>
      </c>
      <c r="AV248" s="77">
        <v>2</v>
      </c>
      <c r="AW248" s="77">
        <v>1</v>
      </c>
      <c r="AX248" s="76">
        <v>0</v>
      </c>
      <c r="AY248" s="78" t="s">
        <v>2393</v>
      </c>
      <c r="AZ248" s="78" t="s">
        <v>2393</v>
      </c>
      <c r="BA248" s="78" t="s">
        <v>2394</v>
      </c>
      <c r="BB248" s="78"/>
      <c r="BC248" s="79">
        <v>230000000</v>
      </c>
      <c r="BD248" s="79">
        <v>207405000</v>
      </c>
      <c r="BE248" s="80">
        <v>227688000</v>
      </c>
      <c r="BF248" s="80">
        <v>230000000</v>
      </c>
      <c r="BG248" s="80">
        <v>0</v>
      </c>
      <c r="BH248" s="80">
        <v>119742000</v>
      </c>
      <c r="BI248" s="80">
        <v>457275056</v>
      </c>
      <c r="BJ248" s="80">
        <v>96900000</v>
      </c>
      <c r="BK248" s="80">
        <v>0</v>
      </c>
      <c r="BL248" s="80">
        <v>673917056</v>
      </c>
      <c r="BM248" s="74">
        <v>72770000</v>
      </c>
      <c r="BN248" s="80">
        <v>83295100</v>
      </c>
      <c r="BO248" s="80">
        <v>85314600</v>
      </c>
      <c r="BP248" s="133">
        <v>72770000</v>
      </c>
      <c r="BQ248" s="25">
        <v>0</v>
      </c>
      <c r="BR248" s="82" t="s">
        <v>3673</v>
      </c>
      <c r="BS248" s="82" t="s">
        <v>3674</v>
      </c>
      <c r="BT248" s="134" t="s">
        <v>3675</v>
      </c>
      <c r="BU248" s="26"/>
    </row>
    <row r="249" spans="1:73" ht="54.9" customHeight="1">
      <c r="A249" s="15">
        <v>248</v>
      </c>
      <c r="B249" s="16">
        <v>4</v>
      </c>
      <c r="C249" s="17" t="s">
        <v>676</v>
      </c>
      <c r="D249" s="16">
        <v>3</v>
      </c>
      <c r="E249" s="18" t="s">
        <v>2737</v>
      </c>
      <c r="F249" s="16">
        <v>48</v>
      </c>
      <c r="G249" s="18" t="s">
        <v>2802</v>
      </c>
      <c r="H249" s="19">
        <v>248</v>
      </c>
      <c r="I249" s="18" t="s">
        <v>3676</v>
      </c>
      <c r="J249" s="16">
        <v>1844</v>
      </c>
      <c r="K249" s="18" t="s">
        <v>3677</v>
      </c>
      <c r="L249" s="20" t="s">
        <v>3678</v>
      </c>
      <c r="M249" s="17" t="s">
        <v>37</v>
      </c>
      <c r="N249" s="15">
        <v>18441</v>
      </c>
      <c r="O249" s="17" t="s">
        <v>2400</v>
      </c>
      <c r="P249" s="73">
        <v>1500</v>
      </c>
      <c r="Q249" s="18" t="s">
        <v>2401</v>
      </c>
      <c r="R249" s="18" t="s">
        <v>3679</v>
      </c>
      <c r="S249" s="18" t="s">
        <v>3676</v>
      </c>
      <c r="T249" s="18" t="s">
        <v>32</v>
      </c>
      <c r="U249" s="16">
        <v>7</v>
      </c>
      <c r="V249" s="20" t="s">
        <v>2480</v>
      </c>
      <c r="W249" s="20" t="s">
        <v>2806</v>
      </c>
      <c r="X249" s="16">
        <v>102</v>
      </c>
      <c r="Y249" s="20" t="s">
        <v>28</v>
      </c>
      <c r="Z249" s="20">
        <v>29</v>
      </c>
      <c r="AA249" s="20" t="s">
        <v>2813</v>
      </c>
      <c r="AB249" s="20">
        <v>61</v>
      </c>
      <c r="AC249" s="18" t="s">
        <v>3680</v>
      </c>
      <c r="AD249" s="79">
        <v>430000000</v>
      </c>
      <c r="AE249" s="79">
        <v>430000000</v>
      </c>
      <c r="AF249" s="79">
        <v>430000000</v>
      </c>
      <c r="AG249" s="79">
        <v>430000000</v>
      </c>
      <c r="AH249" s="79">
        <v>1720000000</v>
      </c>
      <c r="AI249" s="63">
        <v>1</v>
      </c>
      <c r="AJ249" s="64">
        <v>750</v>
      </c>
      <c r="AK249" s="130">
        <v>0.5</v>
      </c>
      <c r="AL249" s="64">
        <v>772</v>
      </c>
      <c r="AM249" s="130">
        <v>0.51466666666666672</v>
      </c>
      <c r="AN249" s="131" t="s">
        <v>2406</v>
      </c>
      <c r="AO249" s="131" t="s">
        <v>2406</v>
      </c>
      <c r="AP249" s="132" t="s">
        <v>2392</v>
      </c>
      <c r="AQ249" s="77">
        <v>375</v>
      </c>
      <c r="AR249" s="77">
        <v>375</v>
      </c>
      <c r="AS249" s="77">
        <v>0</v>
      </c>
      <c r="AT249" s="77">
        <v>0</v>
      </c>
      <c r="AU249" s="77">
        <v>397</v>
      </c>
      <c r="AV249" s="77">
        <v>375</v>
      </c>
      <c r="AW249" s="77">
        <v>0</v>
      </c>
      <c r="AX249" s="76">
        <v>0</v>
      </c>
      <c r="AY249" s="78" t="s">
        <v>2393</v>
      </c>
      <c r="AZ249" s="78" t="s">
        <v>2393</v>
      </c>
      <c r="BA249" s="78" t="s">
        <v>2848</v>
      </c>
      <c r="BB249" s="78"/>
      <c r="BC249" s="79">
        <v>490000000</v>
      </c>
      <c r="BD249" s="79">
        <v>432933000</v>
      </c>
      <c r="BE249" s="80">
        <v>483837000</v>
      </c>
      <c r="BF249" s="80">
        <v>490000000</v>
      </c>
      <c r="BG249" s="80">
        <v>0</v>
      </c>
      <c r="BH249" s="80">
        <v>372465000</v>
      </c>
      <c r="BI249" s="80">
        <v>483837000</v>
      </c>
      <c r="BJ249" s="80">
        <v>22914769</v>
      </c>
      <c r="BK249" s="80">
        <v>0</v>
      </c>
      <c r="BL249" s="80">
        <v>879216769</v>
      </c>
      <c r="BM249" s="74">
        <v>0</v>
      </c>
      <c r="BN249" s="80">
        <v>0</v>
      </c>
      <c r="BO249" s="80">
        <v>86333154</v>
      </c>
      <c r="BP249" s="133">
        <v>0</v>
      </c>
      <c r="BQ249" s="25">
        <v>0</v>
      </c>
      <c r="BR249" s="82" t="s">
        <v>3681</v>
      </c>
      <c r="BS249" s="82" t="s">
        <v>3682</v>
      </c>
      <c r="BT249" s="134" t="s">
        <v>3683</v>
      </c>
      <c r="BU249" s="26"/>
    </row>
    <row r="250" spans="1:73" ht="54.9" customHeight="1">
      <c r="A250" s="15">
        <v>249</v>
      </c>
      <c r="B250" s="16">
        <v>4</v>
      </c>
      <c r="C250" s="17" t="s">
        <v>676</v>
      </c>
      <c r="D250" s="16">
        <v>3</v>
      </c>
      <c r="E250" s="18" t="s">
        <v>2737</v>
      </c>
      <c r="F250" s="16">
        <v>48</v>
      </c>
      <c r="G250" s="18" t="s">
        <v>2802</v>
      </c>
      <c r="H250" s="19">
        <v>249</v>
      </c>
      <c r="I250" s="18" t="s">
        <v>3684</v>
      </c>
      <c r="J250" s="16">
        <v>1844</v>
      </c>
      <c r="K250" s="18" t="s">
        <v>3677</v>
      </c>
      <c r="L250" s="20" t="s">
        <v>81</v>
      </c>
      <c r="M250" s="17" t="s">
        <v>37</v>
      </c>
      <c r="N250" s="15">
        <v>18443</v>
      </c>
      <c r="O250" s="17" t="s">
        <v>2516</v>
      </c>
      <c r="P250" s="73">
        <v>4</v>
      </c>
      <c r="Q250" s="18" t="s">
        <v>2770</v>
      </c>
      <c r="R250" s="18" t="s">
        <v>2805</v>
      </c>
      <c r="S250" s="18" t="s">
        <v>3684</v>
      </c>
      <c r="T250" s="18" t="s">
        <v>32</v>
      </c>
      <c r="U250" s="16">
        <v>7</v>
      </c>
      <c r="V250" s="20" t="s">
        <v>2480</v>
      </c>
      <c r="W250" s="20" t="s">
        <v>2806</v>
      </c>
      <c r="X250" s="16">
        <v>102</v>
      </c>
      <c r="Y250" s="20" t="s">
        <v>28</v>
      </c>
      <c r="Z250" s="20">
        <v>27</v>
      </c>
      <c r="AA250" s="20" t="s">
        <v>2763</v>
      </c>
      <c r="AB250" s="20">
        <v>64</v>
      </c>
      <c r="AC250" s="18" t="s">
        <v>2807</v>
      </c>
      <c r="AD250" s="79">
        <v>125000000</v>
      </c>
      <c r="AE250" s="79">
        <v>126000000</v>
      </c>
      <c r="AF250" s="79">
        <v>126000000</v>
      </c>
      <c r="AG250" s="79">
        <v>125000000</v>
      </c>
      <c r="AH250" s="79">
        <v>502000000</v>
      </c>
      <c r="AI250" s="63">
        <v>1</v>
      </c>
      <c r="AJ250" s="64">
        <v>2</v>
      </c>
      <c r="AK250" s="130">
        <v>0.5</v>
      </c>
      <c r="AL250" s="64">
        <v>2</v>
      </c>
      <c r="AM250" s="130">
        <v>0.5</v>
      </c>
      <c r="AN250" s="131" t="s">
        <v>2406</v>
      </c>
      <c r="AO250" s="131" t="s">
        <v>2406</v>
      </c>
      <c r="AP250" s="132" t="s">
        <v>2392</v>
      </c>
      <c r="AQ250" s="77">
        <v>1</v>
      </c>
      <c r="AR250" s="77">
        <v>1</v>
      </c>
      <c r="AS250" s="77">
        <v>0</v>
      </c>
      <c r="AT250" s="77">
        <v>0</v>
      </c>
      <c r="AU250" s="77">
        <v>1</v>
      </c>
      <c r="AV250" s="77">
        <v>1</v>
      </c>
      <c r="AW250" s="77">
        <v>0</v>
      </c>
      <c r="AX250" s="76">
        <v>0</v>
      </c>
      <c r="AY250" s="78" t="s">
        <v>2393</v>
      </c>
      <c r="AZ250" s="78" t="s">
        <v>2393</v>
      </c>
      <c r="BA250" s="78" t="s">
        <v>2394</v>
      </c>
      <c r="BB250" s="78"/>
      <c r="BC250" s="79">
        <v>140000000</v>
      </c>
      <c r="BD250" s="79">
        <v>125853000</v>
      </c>
      <c r="BE250" s="80">
        <v>135190000</v>
      </c>
      <c r="BF250" s="80">
        <v>140000000</v>
      </c>
      <c r="BG250" s="80">
        <v>0</v>
      </c>
      <c r="BH250" s="80">
        <v>122924610</v>
      </c>
      <c r="BI250" s="80">
        <v>478472329</v>
      </c>
      <c r="BJ250" s="80"/>
      <c r="BK250" s="80">
        <v>0</v>
      </c>
      <c r="BL250" s="80">
        <v>601396939</v>
      </c>
      <c r="BM250" s="74">
        <v>0</v>
      </c>
      <c r="BN250" s="80">
        <v>0</v>
      </c>
      <c r="BO250" s="80">
        <v>0</v>
      </c>
      <c r="BP250" s="133"/>
      <c r="BQ250" s="25">
        <v>0</v>
      </c>
      <c r="BR250" s="82" t="s">
        <v>3685</v>
      </c>
      <c r="BS250" s="82" t="s">
        <v>3686</v>
      </c>
      <c r="BT250" s="134" t="s">
        <v>2473</v>
      </c>
      <c r="BU250" s="26"/>
    </row>
    <row r="251" spans="1:73" ht="54.9" customHeight="1">
      <c r="A251" s="15">
        <v>250</v>
      </c>
      <c r="B251" s="16">
        <v>4</v>
      </c>
      <c r="C251" s="17" t="s">
        <v>676</v>
      </c>
      <c r="D251" s="16">
        <v>3</v>
      </c>
      <c r="E251" s="18" t="s">
        <v>2737</v>
      </c>
      <c r="F251" s="16">
        <v>48</v>
      </c>
      <c r="G251" s="18" t="s">
        <v>2802</v>
      </c>
      <c r="H251" s="19">
        <v>250</v>
      </c>
      <c r="I251" s="18" t="s">
        <v>3687</v>
      </c>
      <c r="J251" s="16">
        <v>1844</v>
      </c>
      <c r="K251" s="18" t="s">
        <v>3677</v>
      </c>
      <c r="L251" s="20" t="s">
        <v>60</v>
      </c>
      <c r="M251" s="17" t="s">
        <v>37</v>
      </c>
      <c r="N251" s="15">
        <v>18446</v>
      </c>
      <c r="O251" s="17" t="s">
        <v>2819</v>
      </c>
      <c r="P251" s="73">
        <v>360</v>
      </c>
      <c r="Q251" s="18" t="s">
        <v>2820</v>
      </c>
      <c r="R251" s="18" t="s">
        <v>3177</v>
      </c>
      <c r="S251" s="18" t="s">
        <v>3687</v>
      </c>
      <c r="T251" s="18" t="s">
        <v>32</v>
      </c>
      <c r="U251" s="16">
        <v>7</v>
      </c>
      <c r="V251" s="20" t="s">
        <v>2480</v>
      </c>
      <c r="W251" s="20" t="s">
        <v>2822</v>
      </c>
      <c r="X251" s="16">
        <v>102</v>
      </c>
      <c r="Y251" s="20" t="s">
        <v>28</v>
      </c>
      <c r="Z251" s="20">
        <v>30</v>
      </c>
      <c r="AA251" s="20" t="s">
        <v>2823</v>
      </c>
      <c r="AB251" s="20">
        <v>67</v>
      </c>
      <c r="AC251" s="18" t="s">
        <v>3178</v>
      </c>
      <c r="AD251" s="79">
        <v>0</v>
      </c>
      <c r="AE251" s="79">
        <v>0</v>
      </c>
      <c r="AF251" s="79">
        <v>772000000</v>
      </c>
      <c r="AG251" s="79">
        <v>0</v>
      </c>
      <c r="AH251" s="79">
        <v>772000000</v>
      </c>
      <c r="AI251" s="63">
        <v>1</v>
      </c>
      <c r="AJ251" s="64">
        <v>0</v>
      </c>
      <c r="AK251" s="130">
        <v>0</v>
      </c>
      <c r="AL251" s="64">
        <v>0</v>
      </c>
      <c r="AM251" s="130">
        <v>0</v>
      </c>
      <c r="AN251" s="131" t="s">
        <v>2471</v>
      </c>
      <c r="AO251" s="131" t="s">
        <v>2471</v>
      </c>
      <c r="AP251" s="132" t="s">
        <v>2392</v>
      </c>
      <c r="AQ251" s="77">
        <v>0</v>
      </c>
      <c r="AR251" s="77">
        <v>0</v>
      </c>
      <c r="AS251" s="77">
        <v>0</v>
      </c>
      <c r="AT251" s="77">
        <v>0</v>
      </c>
      <c r="AU251" s="77">
        <v>0</v>
      </c>
      <c r="AV251" s="77">
        <v>0</v>
      </c>
      <c r="AW251" s="77">
        <v>0</v>
      </c>
      <c r="AX251" s="76">
        <v>0</v>
      </c>
      <c r="AY251" s="78" t="s">
        <v>2472</v>
      </c>
      <c r="AZ251" s="78" t="s">
        <v>2472</v>
      </c>
      <c r="BA251" s="78" t="s">
        <v>2394</v>
      </c>
      <c r="BB251" s="78"/>
      <c r="BC251" s="79">
        <v>800000000</v>
      </c>
      <c r="BD251" s="79">
        <v>0</v>
      </c>
      <c r="BE251" s="80">
        <v>0</v>
      </c>
      <c r="BF251" s="80">
        <v>800000000</v>
      </c>
      <c r="BG251" s="80">
        <v>0</v>
      </c>
      <c r="BH251" s="80"/>
      <c r="BI251" s="80"/>
      <c r="BJ251" s="80"/>
      <c r="BK251" s="80">
        <v>0</v>
      </c>
      <c r="BL251" s="80">
        <v>0</v>
      </c>
      <c r="BM251" s="74">
        <v>0</v>
      </c>
      <c r="BN251" s="80"/>
      <c r="BO251" s="80"/>
      <c r="BP251" s="133"/>
      <c r="BQ251" s="25">
        <v>0</v>
      </c>
      <c r="BR251" s="82" t="s">
        <v>2473</v>
      </c>
      <c r="BS251" s="82" t="s">
        <v>2473</v>
      </c>
      <c r="BT251" s="134" t="s">
        <v>2473</v>
      </c>
      <c r="BU251" s="26"/>
    </row>
    <row r="252" spans="1:73" ht="54.9" customHeight="1">
      <c r="A252" s="15">
        <v>251</v>
      </c>
      <c r="B252" s="16">
        <v>4</v>
      </c>
      <c r="C252" s="17" t="s">
        <v>676</v>
      </c>
      <c r="D252" s="16">
        <v>3</v>
      </c>
      <c r="E252" s="18" t="s">
        <v>2737</v>
      </c>
      <c r="F252" s="16">
        <v>48</v>
      </c>
      <c r="G252" s="18" t="s">
        <v>2802</v>
      </c>
      <c r="H252" s="19">
        <v>251</v>
      </c>
      <c r="I252" s="18" t="s">
        <v>3688</v>
      </c>
      <c r="J252" s="16">
        <v>1844</v>
      </c>
      <c r="K252" s="18" t="s">
        <v>3677</v>
      </c>
      <c r="L252" s="20" t="s">
        <v>60</v>
      </c>
      <c r="M252" s="17" t="s">
        <v>37</v>
      </c>
      <c r="N252" s="15">
        <v>18444</v>
      </c>
      <c r="O252" s="17" t="s">
        <v>2819</v>
      </c>
      <c r="P252" s="73">
        <v>45</v>
      </c>
      <c r="Q252" s="18" t="s">
        <v>2820</v>
      </c>
      <c r="R252" s="18" t="s">
        <v>2828</v>
      </c>
      <c r="S252" s="18" t="s">
        <v>3688</v>
      </c>
      <c r="T252" s="18" t="s">
        <v>32</v>
      </c>
      <c r="U252" s="16">
        <v>7</v>
      </c>
      <c r="V252" s="20" t="s">
        <v>2480</v>
      </c>
      <c r="W252" s="20" t="s">
        <v>2822</v>
      </c>
      <c r="X252" s="16">
        <v>102</v>
      </c>
      <c r="Y252" s="20" t="s">
        <v>28</v>
      </c>
      <c r="Z252" s="20">
        <v>30</v>
      </c>
      <c r="AA252" s="20" t="s">
        <v>2823</v>
      </c>
      <c r="AB252" s="20">
        <v>65</v>
      </c>
      <c r="AC252" s="18" t="s">
        <v>2829</v>
      </c>
      <c r="AD252" s="79">
        <v>772000000</v>
      </c>
      <c r="AE252" s="79">
        <v>0</v>
      </c>
      <c r="AF252" s="79">
        <v>0</v>
      </c>
      <c r="AG252" s="79">
        <v>0</v>
      </c>
      <c r="AH252" s="79">
        <v>772000000</v>
      </c>
      <c r="AI252" s="63">
        <v>1</v>
      </c>
      <c r="AJ252" s="64">
        <v>0</v>
      </c>
      <c r="AK252" s="130">
        <v>0</v>
      </c>
      <c r="AL252" s="64">
        <v>0</v>
      </c>
      <c r="AM252" s="130">
        <v>0</v>
      </c>
      <c r="AN252" s="131" t="s">
        <v>2471</v>
      </c>
      <c r="AO252" s="131" t="s">
        <v>2471</v>
      </c>
      <c r="AP252" s="132" t="s">
        <v>2392</v>
      </c>
      <c r="AQ252" s="77">
        <v>0</v>
      </c>
      <c r="AR252" s="77">
        <v>0</v>
      </c>
      <c r="AS252" s="77">
        <v>0</v>
      </c>
      <c r="AT252" s="77">
        <v>0</v>
      </c>
      <c r="AU252" s="77">
        <v>0</v>
      </c>
      <c r="AV252" s="77">
        <v>0</v>
      </c>
      <c r="AW252" s="77">
        <v>0</v>
      </c>
      <c r="AX252" s="76">
        <v>0</v>
      </c>
      <c r="AY252" s="78" t="s">
        <v>2472</v>
      </c>
      <c r="AZ252" s="78" t="s">
        <v>2848</v>
      </c>
      <c r="BA252" s="78" t="s">
        <v>2394</v>
      </c>
      <c r="BB252" s="78"/>
      <c r="BC252" s="79">
        <v>150000000</v>
      </c>
      <c r="BD252" s="79">
        <v>692204000</v>
      </c>
      <c r="BE252" s="80">
        <v>0</v>
      </c>
      <c r="BF252" s="80">
        <v>150000000</v>
      </c>
      <c r="BG252" s="80">
        <v>0</v>
      </c>
      <c r="BH252" s="80"/>
      <c r="BI252" s="80"/>
      <c r="BJ252" s="80"/>
      <c r="BK252" s="80">
        <v>0</v>
      </c>
      <c r="BL252" s="80">
        <v>0</v>
      </c>
      <c r="BM252" s="74">
        <v>0</v>
      </c>
      <c r="BN252" s="80"/>
      <c r="BO252" s="80"/>
      <c r="BP252" s="133"/>
      <c r="BQ252" s="25">
        <v>0</v>
      </c>
      <c r="BR252" s="82" t="s">
        <v>3689</v>
      </c>
      <c r="BS252" s="82" t="s">
        <v>3690</v>
      </c>
      <c r="BT252" s="134" t="s">
        <v>2473</v>
      </c>
      <c r="BU252" s="26"/>
    </row>
    <row r="253" spans="1:73" ht="54.9" customHeight="1">
      <c r="A253" s="15">
        <v>252</v>
      </c>
      <c r="B253" s="16">
        <v>4</v>
      </c>
      <c r="C253" s="17" t="s">
        <v>676</v>
      </c>
      <c r="D253" s="16">
        <v>3</v>
      </c>
      <c r="E253" s="18" t="s">
        <v>2737</v>
      </c>
      <c r="F253" s="16">
        <v>48</v>
      </c>
      <c r="G253" s="18" t="s">
        <v>2802</v>
      </c>
      <c r="H253" s="19">
        <v>252</v>
      </c>
      <c r="I253" s="18" t="s">
        <v>3691</v>
      </c>
      <c r="J253" s="16">
        <v>1844</v>
      </c>
      <c r="K253" s="18" t="s">
        <v>3677</v>
      </c>
      <c r="L253" s="20" t="s">
        <v>60</v>
      </c>
      <c r="M253" s="17" t="s">
        <v>37</v>
      </c>
      <c r="N253" s="15">
        <v>18445</v>
      </c>
      <c r="O253" s="17" t="s">
        <v>2819</v>
      </c>
      <c r="P253" s="73">
        <v>750</v>
      </c>
      <c r="Q253" s="18" t="s">
        <v>2820</v>
      </c>
      <c r="R253" s="18" t="s">
        <v>2821</v>
      </c>
      <c r="S253" s="18" t="s">
        <v>3691</v>
      </c>
      <c r="T253" s="18" t="s">
        <v>32</v>
      </c>
      <c r="U253" s="16">
        <v>7</v>
      </c>
      <c r="V253" s="20" t="s">
        <v>2480</v>
      </c>
      <c r="W253" s="20" t="s">
        <v>2822</v>
      </c>
      <c r="X253" s="16">
        <v>102</v>
      </c>
      <c r="Y253" s="20" t="s">
        <v>28</v>
      </c>
      <c r="Z253" s="20">
        <v>30</v>
      </c>
      <c r="AA253" s="20" t="s">
        <v>2823</v>
      </c>
      <c r="AB253" s="20">
        <v>66</v>
      </c>
      <c r="AC253" s="18" t="s">
        <v>2824</v>
      </c>
      <c r="AD253" s="79">
        <v>0</v>
      </c>
      <c r="AE253" s="79">
        <v>772000000</v>
      </c>
      <c r="AF253" s="79">
        <v>0</v>
      </c>
      <c r="AG253" s="79">
        <v>0</v>
      </c>
      <c r="AH253" s="79">
        <v>772000000</v>
      </c>
      <c r="AI253" s="63">
        <v>1</v>
      </c>
      <c r="AJ253" s="64">
        <v>355</v>
      </c>
      <c r="AK253" s="130">
        <v>0.47333333333333333</v>
      </c>
      <c r="AL253" s="64">
        <v>0</v>
      </c>
      <c r="AM253" s="130">
        <v>0</v>
      </c>
      <c r="AN253" s="131" t="s">
        <v>2406</v>
      </c>
      <c r="AO253" s="131" t="s">
        <v>2471</v>
      </c>
      <c r="AP253" s="132" t="s">
        <v>2392</v>
      </c>
      <c r="AQ253" s="77">
        <v>0</v>
      </c>
      <c r="AR253" s="77">
        <v>355</v>
      </c>
      <c r="AS253" s="77">
        <v>0</v>
      </c>
      <c r="AT253" s="77">
        <v>0</v>
      </c>
      <c r="AU253" s="77">
        <v>0</v>
      </c>
      <c r="AV253" s="77">
        <v>0</v>
      </c>
      <c r="AW253" s="77">
        <v>0</v>
      </c>
      <c r="AX253" s="76">
        <v>0</v>
      </c>
      <c r="AY253" s="78" t="s">
        <v>2472</v>
      </c>
      <c r="AZ253" s="78" t="s">
        <v>2394</v>
      </c>
      <c r="BA253" s="78" t="s">
        <v>2472</v>
      </c>
      <c r="BB253" s="78"/>
      <c r="BC253" s="79">
        <v>0</v>
      </c>
      <c r="BD253" s="79">
        <v>0</v>
      </c>
      <c r="BE253" s="80">
        <v>647487000</v>
      </c>
      <c r="BF253" s="80">
        <v>0</v>
      </c>
      <c r="BG253" s="80">
        <v>0</v>
      </c>
      <c r="BH253" s="80"/>
      <c r="BI253" s="80">
        <v>399185500</v>
      </c>
      <c r="BJ253" s="80"/>
      <c r="BK253" s="80">
        <v>0</v>
      </c>
      <c r="BL253" s="80">
        <v>399185500</v>
      </c>
      <c r="BM253" s="74">
        <v>0</v>
      </c>
      <c r="BN253" s="80"/>
      <c r="BO253" s="80">
        <v>0</v>
      </c>
      <c r="BP253" s="133"/>
      <c r="BQ253" s="25">
        <v>0</v>
      </c>
      <c r="BR253" s="82" t="s">
        <v>2473</v>
      </c>
      <c r="BS253" s="82" t="s">
        <v>3692</v>
      </c>
      <c r="BT253" s="134" t="s">
        <v>2473</v>
      </c>
      <c r="BU253" s="26"/>
    </row>
    <row r="254" spans="1:73" ht="54.9" customHeight="1">
      <c r="A254" s="15">
        <v>253</v>
      </c>
      <c r="B254" s="16">
        <v>4</v>
      </c>
      <c r="C254" s="17" t="s">
        <v>676</v>
      </c>
      <c r="D254" s="16">
        <v>3</v>
      </c>
      <c r="E254" s="18" t="s">
        <v>2737</v>
      </c>
      <c r="F254" s="16">
        <v>48</v>
      </c>
      <c r="G254" s="18" t="s">
        <v>2802</v>
      </c>
      <c r="H254" s="19">
        <v>253</v>
      </c>
      <c r="I254" s="18" t="s">
        <v>3693</v>
      </c>
      <c r="J254" s="16">
        <v>1844</v>
      </c>
      <c r="K254" s="18" t="s">
        <v>3677</v>
      </c>
      <c r="L254" s="20" t="s">
        <v>3169</v>
      </c>
      <c r="M254" s="17" t="s">
        <v>37</v>
      </c>
      <c r="N254" s="15">
        <v>18442</v>
      </c>
      <c r="O254" s="17" t="s">
        <v>2504</v>
      </c>
      <c r="P254" s="73">
        <v>35</v>
      </c>
      <c r="Q254" s="18" t="s">
        <v>3170</v>
      </c>
      <c r="R254" s="18" t="s">
        <v>3171</v>
      </c>
      <c r="S254" s="18" t="s">
        <v>3693</v>
      </c>
      <c r="T254" s="18" t="s">
        <v>32</v>
      </c>
      <c r="U254" s="16">
        <v>7</v>
      </c>
      <c r="V254" s="20" t="s">
        <v>2480</v>
      </c>
      <c r="W254" s="20" t="s">
        <v>2806</v>
      </c>
      <c r="X254" s="16">
        <v>102</v>
      </c>
      <c r="Y254" s="20" t="s">
        <v>28</v>
      </c>
      <c r="Z254" s="20">
        <v>27</v>
      </c>
      <c r="AA254" s="20" t="s">
        <v>2763</v>
      </c>
      <c r="AB254" s="20">
        <v>63</v>
      </c>
      <c r="AC254" s="18" t="s">
        <v>3172</v>
      </c>
      <c r="AD254" s="79">
        <v>175000000</v>
      </c>
      <c r="AE254" s="79">
        <v>175000000</v>
      </c>
      <c r="AF254" s="79">
        <v>175000000</v>
      </c>
      <c r="AG254" s="79">
        <v>175000000</v>
      </c>
      <c r="AH254" s="79">
        <v>700000000</v>
      </c>
      <c r="AI254" s="63">
        <v>1</v>
      </c>
      <c r="AJ254" s="64">
        <v>14</v>
      </c>
      <c r="AK254" s="130">
        <v>0.4</v>
      </c>
      <c r="AL254" s="64">
        <v>14</v>
      </c>
      <c r="AM254" s="130">
        <v>0.4</v>
      </c>
      <c r="AN254" s="131" t="s">
        <v>2471</v>
      </c>
      <c r="AO254" s="131" t="s">
        <v>2471</v>
      </c>
      <c r="AP254" s="132" t="s">
        <v>2392</v>
      </c>
      <c r="AQ254" s="77">
        <v>0</v>
      </c>
      <c r="AR254" s="77">
        <v>14</v>
      </c>
      <c r="AS254" s="77">
        <v>0</v>
      </c>
      <c r="AT254" s="77">
        <v>0</v>
      </c>
      <c r="AU254" s="77">
        <v>0</v>
      </c>
      <c r="AV254" s="77">
        <v>14</v>
      </c>
      <c r="AW254" s="77">
        <v>0</v>
      </c>
      <c r="AX254" s="76">
        <v>0</v>
      </c>
      <c r="AY254" s="78" t="s">
        <v>2848</v>
      </c>
      <c r="AZ254" s="78" t="s">
        <v>2393</v>
      </c>
      <c r="BA254" s="78" t="s">
        <v>2394</v>
      </c>
      <c r="BB254" s="78"/>
      <c r="BC254" s="79">
        <v>200000000</v>
      </c>
      <c r="BD254" s="79">
        <v>176194000</v>
      </c>
      <c r="BE254" s="80">
        <v>184996000</v>
      </c>
      <c r="BF254" s="80">
        <v>200000000</v>
      </c>
      <c r="BG254" s="80">
        <v>0</v>
      </c>
      <c r="BH254" s="80"/>
      <c r="BI254" s="80">
        <v>182654920</v>
      </c>
      <c r="BJ254" s="80"/>
      <c r="BK254" s="80">
        <v>0</v>
      </c>
      <c r="BL254" s="80">
        <v>182654920</v>
      </c>
      <c r="BM254" s="74">
        <v>0</v>
      </c>
      <c r="BN254" s="80"/>
      <c r="BO254" s="80">
        <v>0</v>
      </c>
      <c r="BP254" s="133"/>
      <c r="BQ254" s="25">
        <v>0</v>
      </c>
      <c r="BR254" s="82" t="s">
        <v>3694</v>
      </c>
      <c r="BS254" s="82" t="s">
        <v>3695</v>
      </c>
      <c r="BT254" s="134" t="s">
        <v>2473</v>
      </c>
      <c r="BU254" s="26"/>
    </row>
    <row r="255" spans="1:73" ht="54.9" customHeight="1">
      <c r="A255" s="15">
        <v>254</v>
      </c>
      <c r="B255" s="16">
        <v>4</v>
      </c>
      <c r="C255" s="17" t="s">
        <v>676</v>
      </c>
      <c r="D255" s="16">
        <v>4</v>
      </c>
      <c r="E255" s="18" t="s">
        <v>2833</v>
      </c>
      <c r="F255" s="16">
        <v>49</v>
      </c>
      <c r="G255" s="18" t="s">
        <v>2834</v>
      </c>
      <c r="H255" s="19">
        <v>254</v>
      </c>
      <c r="I255" s="18" t="s">
        <v>3696</v>
      </c>
      <c r="J255" s="16">
        <v>1871</v>
      </c>
      <c r="K255" s="18" t="s">
        <v>3697</v>
      </c>
      <c r="L255" s="20" t="s">
        <v>313</v>
      </c>
      <c r="M255" s="17" t="s">
        <v>37</v>
      </c>
      <c r="N255" s="15">
        <v>18713</v>
      </c>
      <c r="O255" s="17" t="s">
        <v>2597</v>
      </c>
      <c r="P255" s="73">
        <v>4.43</v>
      </c>
      <c r="Q255" s="18" t="s">
        <v>2852</v>
      </c>
      <c r="R255" s="18" t="s">
        <v>2853</v>
      </c>
      <c r="S255" s="18" t="s">
        <v>3698</v>
      </c>
      <c r="T255" s="18" t="s">
        <v>32</v>
      </c>
      <c r="U255" s="16">
        <v>6</v>
      </c>
      <c r="V255" s="20" t="s">
        <v>2467</v>
      </c>
      <c r="W255" s="20" t="s">
        <v>306</v>
      </c>
      <c r="X255" s="16">
        <v>95</v>
      </c>
      <c r="Y255" s="20" t="s">
        <v>91</v>
      </c>
      <c r="Z255" s="20">
        <v>32</v>
      </c>
      <c r="AA255" s="20" t="s">
        <v>2854</v>
      </c>
      <c r="AB255" s="20">
        <v>71</v>
      </c>
      <c r="AC255" s="18" t="s">
        <v>311</v>
      </c>
      <c r="AD255" s="79">
        <v>1866000000</v>
      </c>
      <c r="AE255" s="79">
        <v>1866000000</v>
      </c>
      <c r="AF255" s="79">
        <v>1866000000</v>
      </c>
      <c r="AG255" s="79">
        <v>1867000000</v>
      </c>
      <c r="AH255" s="79">
        <v>7465000000</v>
      </c>
      <c r="AI255" s="63">
        <v>1</v>
      </c>
      <c r="AJ255" s="64">
        <v>6.05</v>
      </c>
      <c r="AK255" s="130">
        <v>1.3656884875846502</v>
      </c>
      <c r="AL255" s="64">
        <v>5.2200000000000006</v>
      </c>
      <c r="AM255" s="130">
        <v>1.178329571106095</v>
      </c>
      <c r="AN255" s="131" t="s">
        <v>2391</v>
      </c>
      <c r="AO255" s="131" t="s">
        <v>2391</v>
      </c>
      <c r="AP255" s="132" t="s">
        <v>2392</v>
      </c>
      <c r="AQ255" s="77">
        <v>1.65</v>
      </c>
      <c r="AR255" s="77">
        <v>2.57</v>
      </c>
      <c r="AS255" s="77">
        <v>1.83</v>
      </c>
      <c r="AT255" s="77">
        <v>0</v>
      </c>
      <c r="AU255" s="77">
        <v>1.65</v>
      </c>
      <c r="AV255" s="77">
        <v>2.66</v>
      </c>
      <c r="AW255" s="77">
        <v>0.91</v>
      </c>
      <c r="AX255" s="76">
        <v>0</v>
      </c>
      <c r="AY255" s="78" t="s">
        <v>2393</v>
      </c>
      <c r="AZ255" s="78" t="s">
        <v>2393</v>
      </c>
      <c r="BA255" s="78" t="s">
        <v>2394</v>
      </c>
      <c r="BB255" s="78"/>
      <c r="BC255" s="79">
        <v>8706200000</v>
      </c>
      <c r="BD255" s="79">
        <v>1878728000</v>
      </c>
      <c r="BE255" s="80">
        <v>4059246000</v>
      </c>
      <c r="BF255" s="80">
        <v>8706200000</v>
      </c>
      <c r="BG255" s="80">
        <v>0</v>
      </c>
      <c r="BH255" s="80">
        <v>2679088117</v>
      </c>
      <c r="BI255" s="80">
        <v>4875915397</v>
      </c>
      <c r="BJ255" s="80">
        <v>8967725242</v>
      </c>
      <c r="BK255" s="80">
        <v>0</v>
      </c>
      <c r="BL255" s="80">
        <v>16522728756</v>
      </c>
      <c r="BM255" s="74">
        <v>2407443060</v>
      </c>
      <c r="BN255" s="80">
        <v>0</v>
      </c>
      <c r="BO255" s="80">
        <v>2329524079</v>
      </c>
      <c r="BP255" s="133">
        <v>2407443060</v>
      </c>
      <c r="BQ255" s="25">
        <v>0</v>
      </c>
      <c r="BR255" s="82" t="s">
        <v>3699</v>
      </c>
      <c r="BS255" s="82" t="s">
        <v>3700</v>
      </c>
      <c r="BT255" s="134" t="s">
        <v>3701</v>
      </c>
      <c r="BU255" s="26"/>
    </row>
    <row r="256" spans="1:73" ht="54.9" customHeight="1">
      <c r="A256" s="15">
        <v>255</v>
      </c>
      <c r="B256" s="16">
        <v>4</v>
      </c>
      <c r="C256" s="17" t="s">
        <v>676</v>
      </c>
      <c r="D256" s="16">
        <v>4</v>
      </c>
      <c r="E256" s="18" t="s">
        <v>2833</v>
      </c>
      <c r="F256" s="16">
        <v>49</v>
      </c>
      <c r="G256" s="18" t="s">
        <v>2834</v>
      </c>
      <c r="H256" s="19">
        <v>255</v>
      </c>
      <c r="I256" s="18" t="s">
        <v>3702</v>
      </c>
      <c r="J256" s="16">
        <v>1871</v>
      </c>
      <c r="K256" s="18" t="s">
        <v>3697</v>
      </c>
      <c r="L256" s="20" t="s">
        <v>2859</v>
      </c>
      <c r="M256" s="17" t="s">
        <v>37</v>
      </c>
      <c r="N256" s="15">
        <v>18714</v>
      </c>
      <c r="O256" s="17" t="s">
        <v>2597</v>
      </c>
      <c r="P256" s="73">
        <v>3200</v>
      </c>
      <c r="Q256" s="18" t="s">
        <v>2860</v>
      </c>
      <c r="R256" s="18" t="s">
        <v>2861</v>
      </c>
      <c r="S256" s="18" t="s">
        <v>3703</v>
      </c>
      <c r="T256" s="18" t="s">
        <v>32</v>
      </c>
      <c r="U256" s="16">
        <v>6</v>
      </c>
      <c r="V256" s="20" t="s">
        <v>2467</v>
      </c>
      <c r="W256" s="20" t="s">
        <v>2862</v>
      </c>
      <c r="X256" s="16">
        <v>95</v>
      </c>
      <c r="Y256" s="20" t="s">
        <v>91</v>
      </c>
      <c r="Z256" s="20">
        <v>33</v>
      </c>
      <c r="AA256" s="20" t="s">
        <v>2863</v>
      </c>
      <c r="AB256" s="20">
        <v>73</v>
      </c>
      <c r="AC256" s="18" t="s">
        <v>2864</v>
      </c>
      <c r="AD256" s="79">
        <v>389000000</v>
      </c>
      <c r="AE256" s="79">
        <v>389000000</v>
      </c>
      <c r="AF256" s="79">
        <v>389000000</v>
      </c>
      <c r="AG256" s="79">
        <v>392000000</v>
      </c>
      <c r="AH256" s="79">
        <v>1559000000</v>
      </c>
      <c r="AI256" s="63">
        <v>1</v>
      </c>
      <c r="AJ256" s="64">
        <v>3000</v>
      </c>
      <c r="AK256" s="130">
        <v>0.9375</v>
      </c>
      <c r="AL256" s="64">
        <v>4093</v>
      </c>
      <c r="AM256" s="130">
        <v>1.2790625</v>
      </c>
      <c r="AN256" s="131" t="s">
        <v>2391</v>
      </c>
      <c r="AO256" s="131" t="s">
        <v>2391</v>
      </c>
      <c r="AP256" s="132" t="s">
        <v>2392</v>
      </c>
      <c r="AQ256" s="77">
        <v>0</v>
      </c>
      <c r="AR256" s="77">
        <v>3000</v>
      </c>
      <c r="AS256" s="77">
        <v>0</v>
      </c>
      <c r="AT256" s="77">
        <v>0</v>
      </c>
      <c r="AU256" s="77">
        <v>0</v>
      </c>
      <c r="AV256" s="77">
        <v>4093</v>
      </c>
      <c r="AW256" s="77">
        <v>0</v>
      </c>
      <c r="AX256" s="76">
        <v>0</v>
      </c>
      <c r="AY256" s="78" t="s">
        <v>2848</v>
      </c>
      <c r="AZ256" s="78" t="s">
        <v>2393</v>
      </c>
      <c r="BA256" s="78" t="s">
        <v>2472</v>
      </c>
      <c r="BB256" s="78"/>
      <c r="BC256" s="79">
        <v>241283000</v>
      </c>
      <c r="BD256" s="79">
        <v>391653000</v>
      </c>
      <c r="BE256" s="80">
        <v>434030000</v>
      </c>
      <c r="BF256" s="80">
        <v>241283000</v>
      </c>
      <c r="BG256" s="80">
        <v>0</v>
      </c>
      <c r="BH256" s="80"/>
      <c r="BI256" s="80">
        <v>208830784</v>
      </c>
      <c r="BJ256" s="80"/>
      <c r="BK256" s="80">
        <v>0</v>
      </c>
      <c r="BL256" s="80">
        <v>208830784</v>
      </c>
      <c r="BM256" s="74">
        <v>0</v>
      </c>
      <c r="BN256" s="80"/>
      <c r="BO256" s="80">
        <v>33106016</v>
      </c>
      <c r="BP256" s="133"/>
      <c r="BQ256" s="25">
        <v>0</v>
      </c>
      <c r="BR256" s="82" t="s">
        <v>3704</v>
      </c>
      <c r="BS256" s="82" t="s">
        <v>3705</v>
      </c>
      <c r="BT256" s="134" t="s">
        <v>2473</v>
      </c>
      <c r="BU256" s="26"/>
    </row>
    <row r="257" spans="1:73" ht="54.9" customHeight="1">
      <c r="A257" s="15">
        <v>256</v>
      </c>
      <c r="B257" s="16">
        <v>4</v>
      </c>
      <c r="C257" s="17" t="s">
        <v>676</v>
      </c>
      <c r="D257" s="16">
        <v>4</v>
      </c>
      <c r="E257" s="18" t="s">
        <v>2833</v>
      </c>
      <c r="F257" s="16">
        <v>49</v>
      </c>
      <c r="G257" s="18" t="s">
        <v>2834</v>
      </c>
      <c r="H257" s="19">
        <v>256</v>
      </c>
      <c r="I257" s="18" t="s">
        <v>3706</v>
      </c>
      <c r="J257" s="16">
        <v>1871</v>
      </c>
      <c r="K257" s="18" t="s">
        <v>3697</v>
      </c>
      <c r="L257" s="20" t="s">
        <v>2844</v>
      </c>
      <c r="M257" s="17" t="s">
        <v>37</v>
      </c>
      <c r="N257" s="15">
        <v>18712</v>
      </c>
      <c r="O257" s="17" t="s">
        <v>2597</v>
      </c>
      <c r="P257" s="73">
        <v>1532</v>
      </c>
      <c r="Q257" s="18" t="s">
        <v>2642</v>
      </c>
      <c r="R257" s="18" t="s">
        <v>2845</v>
      </c>
      <c r="S257" s="18" t="s">
        <v>3707</v>
      </c>
      <c r="T257" s="18" t="s">
        <v>32</v>
      </c>
      <c r="U257" s="16">
        <v>6</v>
      </c>
      <c r="V257" s="20" t="s">
        <v>2467</v>
      </c>
      <c r="W257" s="20" t="s">
        <v>2846</v>
      </c>
      <c r="X257" s="16">
        <v>95</v>
      </c>
      <c r="Y257" s="20" t="s">
        <v>91</v>
      </c>
      <c r="Z257" s="20">
        <v>31</v>
      </c>
      <c r="AA257" s="20" t="s">
        <v>2840</v>
      </c>
      <c r="AB257" s="20">
        <v>70</v>
      </c>
      <c r="AC257" s="18" t="s">
        <v>2847</v>
      </c>
      <c r="AD257" s="79">
        <v>417000000</v>
      </c>
      <c r="AE257" s="79">
        <v>418000000</v>
      </c>
      <c r="AF257" s="79">
        <v>418000000</v>
      </c>
      <c r="AG257" s="79">
        <v>418000000</v>
      </c>
      <c r="AH257" s="79">
        <v>1671000000</v>
      </c>
      <c r="AI257" s="63">
        <v>1</v>
      </c>
      <c r="AJ257" s="64">
        <v>1532</v>
      </c>
      <c r="AK257" s="130">
        <v>1</v>
      </c>
      <c r="AL257" s="64">
        <v>1532</v>
      </c>
      <c r="AM257" s="130">
        <v>1</v>
      </c>
      <c r="AN257" s="131" t="s">
        <v>2391</v>
      </c>
      <c r="AO257" s="131" t="s">
        <v>2391</v>
      </c>
      <c r="AP257" s="132" t="s">
        <v>2392</v>
      </c>
      <c r="AQ257" s="77">
        <v>0</v>
      </c>
      <c r="AR257" s="77">
        <v>1532</v>
      </c>
      <c r="AS257" s="77">
        <v>0</v>
      </c>
      <c r="AT257" s="77">
        <v>0</v>
      </c>
      <c r="AU257" s="77">
        <v>0</v>
      </c>
      <c r="AV257" s="77">
        <v>1532</v>
      </c>
      <c r="AW257" s="77">
        <v>0</v>
      </c>
      <c r="AX257" s="76">
        <v>0</v>
      </c>
      <c r="AY257" s="78" t="s">
        <v>2848</v>
      </c>
      <c r="AZ257" s="78" t="s">
        <v>2393</v>
      </c>
      <c r="BA257" s="78" t="s">
        <v>2472</v>
      </c>
      <c r="BB257" s="78"/>
      <c r="BC257" s="79">
        <v>150000000</v>
      </c>
      <c r="BD257" s="79">
        <v>419844000</v>
      </c>
      <c r="BE257" s="80">
        <v>469606000</v>
      </c>
      <c r="BF257" s="80">
        <v>150000000</v>
      </c>
      <c r="BG257" s="80">
        <v>0</v>
      </c>
      <c r="BH257" s="80"/>
      <c r="BI257" s="80">
        <v>1292533122</v>
      </c>
      <c r="BJ257" s="80"/>
      <c r="BK257" s="80">
        <v>0</v>
      </c>
      <c r="BL257" s="80">
        <v>1292533122</v>
      </c>
      <c r="BM257" s="74">
        <v>0</v>
      </c>
      <c r="BN257" s="80"/>
      <c r="BO257" s="80">
        <v>805023779</v>
      </c>
      <c r="BP257" s="133"/>
      <c r="BQ257" s="25">
        <v>0</v>
      </c>
      <c r="BR257" s="82" t="s">
        <v>3704</v>
      </c>
      <c r="BS257" s="82" t="s">
        <v>3708</v>
      </c>
      <c r="BT257" s="134" t="s">
        <v>2473</v>
      </c>
      <c r="BU257" s="26"/>
    </row>
    <row r="258" spans="1:73" ht="54.9" customHeight="1">
      <c r="A258" s="15">
        <v>257</v>
      </c>
      <c r="B258" s="16">
        <v>4</v>
      </c>
      <c r="C258" s="17" t="s">
        <v>676</v>
      </c>
      <c r="D258" s="16">
        <v>4</v>
      </c>
      <c r="E258" s="18" t="s">
        <v>2833</v>
      </c>
      <c r="F258" s="16">
        <v>49</v>
      </c>
      <c r="G258" s="18" t="s">
        <v>2834</v>
      </c>
      <c r="H258" s="19">
        <v>257</v>
      </c>
      <c r="I258" s="18" t="s">
        <v>3709</v>
      </c>
      <c r="J258" s="16">
        <v>1871</v>
      </c>
      <c r="K258" s="18" t="s">
        <v>3697</v>
      </c>
      <c r="L258" s="20" t="s">
        <v>3203</v>
      </c>
      <c r="M258" s="17" t="s">
        <v>37</v>
      </c>
      <c r="N258" s="15">
        <v>18711</v>
      </c>
      <c r="O258" s="17" t="s">
        <v>2597</v>
      </c>
      <c r="P258" s="73">
        <v>8000</v>
      </c>
      <c r="Q258" s="18" t="s">
        <v>2642</v>
      </c>
      <c r="R258" s="18" t="s">
        <v>2838</v>
      </c>
      <c r="S258" s="18" t="s">
        <v>3709</v>
      </c>
      <c r="T258" s="18" t="s">
        <v>32</v>
      </c>
      <c r="U258" s="16">
        <v>6</v>
      </c>
      <c r="V258" s="20" t="s">
        <v>2467</v>
      </c>
      <c r="W258" s="20" t="s">
        <v>2839</v>
      </c>
      <c r="X258" s="16">
        <v>95</v>
      </c>
      <c r="Y258" s="20" t="s">
        <v>91</v>
      </c>
      <c r="Z258" s="20">
        <v>31</v>
      </c>
      <c r="AA258" s="20" t="s">
        <v>2840</v>
      </c>
      <c r="AB258" s="20">
        <v>69</v>
      </c>
      <c r="AC258" s="18" t="s">
        <v>92</v>
      </c>
      <c r="AD258" s="79">
        <v>710000000</v>
      </c>
      <c r="AE258" s="79">
        <v>710000000</v>
      </c>
      <c r="AF258" s="79">
        <v>710000000</v>
      </c>
      <c r="AG258" s="79">
        <v>714000000</v>
      </c>
      <c r="AH258" s="79">
        <v>2844000000</v>
      </c>
      <c r="AI258" s="63">
        <v>1</v>
      </c>
      <c r="AJ258" s="64">
        <v>19649</v>
      </c>
      <c r="AK258" s="130">
        <v>2.4561250000000001</v>
      </c>
      <c r="AL258" s="64">
        <v>13177.220000000001</v>
      </c>
      <c r="AM258" s="130">
        <v>1.6471525000000002</v>
      </c>
      <c r="AN258" s="131" t="s">
        <v>2391</v>
      </c>
      <c r="AO258" s="131" t="s">
        <v>2391</v>
      </c>
      <c r="AP258" s="132" t="s">
        <v>2392</v>
      </c>
      <c r="AQ258" s="77">
        <v>13254</v>
      </c>
      <c r="AR258" s="77">
        <v>1570</v>
      </c>
      <c r="AS258" s="77">
        <v>4825</v>
      </c>
      <c r="AT258" s="77">
        <v>0</v>
      </c>
      <c r="AU258" s="77">
        <v>9000</v>
      </c>
      <c r="AV258" s="77">
        <v>4177.22</v>
      </c>
      <c r="AW258" s="77">
        <v>0</v>
      </c>
      <c r="AX258" s="76">
        <v>0</v>
      </c>
      <c r="AY258" s="78" t="s">
        <v>2393</v>
      </c>
      <c r="AZ258" s="78" t="s">
        <v>2393</v>
      </c>
      <c r="BA258" s="78" t="s">
        <v>2394</v>
      </c>
      <c r="BB258" s="78"/>
      <c r="BC258" s="79">
        <v>1300000000</v>
      </c>
      <c r="BD258" s="79">
        <v>714843000</v>
      </c>
      <c r="BE258" s="80">
        <v>796907000</v>
      </c>
      <c r="BF258" s="80">
        <v>1300000000</v>
      </c>
      <c r="BG258" s="80">
        <v>0</v>
      </c>
      <c r="BH258" s="80">
        <v>709642056</v>
      </c>
      <c r="BI258" s="80">
        <v>1659337651</v>
      </c>
      <c r="BJ258" s="80">
        <v>1364297632</v>
      </c>
      <c r="BK258" s="80">
        <v>0</v>
      </c>
      <c r="BL258" s="80">
        <v>3733277339</v>
      </c>
      <c r="BM258" s="74">
        <v>166275507</v>
      </c>
      <c r="BN258" s="80">
        <v>74325818</v>
      </c>
      <c r="BO258" s="80">
        <v>566320226</v>
      </c>
      <c r="BP258" s="133">
        <v>166275507</v>
      </c>
      <c r="BQ258" s="25">
        <v>0</v>
      </c>
      <c r="BR258" s="82" t="s">
        <v>3710</v>
      </c>
      <c r="BS258" s="82" t="s">
        <v>3711</v>
      </c>
      <c r="BT258" s="134" t="s">
        <v>3712</v>
      </c>
      <c r="BU258" s="26"/>
    </row>
    <row r="259" spans="1:73" ht="54.9" customHeight="1">
      <c r="A259" s="15">
        <v>258</v>
      </c>
      <c r="B259" s="16">
        <v>4</v>
      </c>
      <c r="C259" s="17" t="s">
        <v>676</v>
      </c>
      <c r="D259" s="16">
        <v>5</v>
      </c>
      <c r="E259" s="18" t="s">
        <v>2868</v>
      </c>
      <c r="F259" s="16">
        <v>55</v>
      </c>
      <c r="G259" s="18" t="s">
        <v>2869</v>
      </c>
      <c r="H259" s="19">
        <v>258</v>
      </c>
      <c r="I259" s="18" t="s">
        <v>3713</v>
      </c>
      <c r="J259" s="16">
        <v>1872</v>
      </c>
      <c r="K259" s="18" t="s">
        <v>3714</v>
      </c>
      <c r="L259" s="20" t="s">
        <v>36</v>
      </c>
      <c r="M259" s="17" t="s">
        <v>37</v>
      </c>
      <c r="N259" s="15">
        <v>18724</v>
      </c>
      <c r="O259" s="17" t="s">
        <v>2563</v>
      </c>
      <c r="P259" s="73">
        <v>2500</v>
      </c>
      <c r="Q259" s="18" t="s">
        <v>2401</v>
      </c>
      <c r="R259" s="18" t="s">
        <v>2872</v>
      </c>
      <c r="S259" s="18" t="s">
        <v>3713</v>
      </c>
      <c r="T259" s="18" t="s">
        <v>32</v>
      </c>
      <c r="U259" s="51">
        <v>7</v>
      </c>
      <c r="V259" s="20" t="s">
        <v>2480</v>
      </c>
      <c r="W259" s="20" t="s">
        <v>2873</v>
      </c>
      <c r="X259" s="16">
        <v>98</v>
      </c>
      <c r="Y259" s="20" t="s">
        <v>343</v>
      </c>
      <c r="Z259" s="20">
        <v>35</v>
      </c>
      <c r="AA259" s="20" t="s">
        <v>2874</v>
      </c>
      <c r="AB259" s="20">
        <v>78</v>
      </c>
      <c r="AC259" s="18" t="s">
        <v>2875</v>
      </c>
      <c r="AD259" s="79">
        <v>754000000</v>
      </c>
      <c r="AE259" s="79">
        <v>755000000</v>
      </c>
      <c r="AF259" s="79">
        <v>755000000</v>
      </c>
      <c r="AG259" s="79">
        <v>754000000</v>
      </c>
      <c r="AH259" s="79">
        <v>3018000000</v>
      </c>
      <c r="AI259" s="63">
        <v>1</v>
      </c>
      <c r="AJ259" s="64">
        <v>1250</v>
      </c>
      <c r="AK259" s="130">
        <v>0.5</v>
      </c>
      <c r="AL259" s="64">
        <v>1295</v>
      </c>
      <c r="AM259" s="130">
        <v>0.51800000000000002</v>
      </c>
      <c r="AN259" s="131" t="s">
        <v>2406</v>
      </c>
      <c r="AO259" s="131" t="s">
        <v>2406</v>
      </c>
      <c r="AP259" s="132" t="s">
        <v>2392</v>
      </c>
      <c r="AQ259" s="77">
        <v>625</v>
      </c>
      <c r="AR259" s="77">
        <v>625</v>
      </c>
      <c r="AS259" s="77">
        <v>0</v>
      </c>
      <c r="AT259" s="77">
        <v>0</v>
      </c>
      <c r="AU259" s="77">
        <v>625</v>
      </c>
      <c r="AV259" s="77">
        <v>670</v>
      </c>
      <c r="AW259" s="77">
        <v>0</v>
      </c>
      <c r="AX259" s="76">
        <v>0</v>
      </c>
      <c r="AY259" s="78" t="s">
        <v>2393</v>
      </c>
      <c r="AZ259" s="78" t="s">
        <v>2393</v>
      </c>
      <c r="BA259" s="78" t="s">
        <v>2394</v>
      </c>
      <c r="BB259" s="78"/>
      <c r="BC259" s="79">
        <v>900000000</v>
      </c>
      <c r="BD259" s="79">
        <v>556578000</v>
      </c>
      <c r="BE259" s="80">
        <v>280000000</v>
      </c>
      <c r="BF259" s="80">
        <v>900000000</v>
      </c>
      <c r="BG259" s="80">
        <v>0</v>
      </c>
      <c r="BH259" s="80">
        <v>356339711</v>
      </c>
      <c r="BI259" s="80">
        <v>51971024</v>
      </c>
      <c r="BJ259" s="80"/>
      <c r="BK259" s="80">
        <v>0</v>
      </c>
      <c r="BL259" s="80">
        <v>408310735</v>
      </c>
      <c r="BM259" s="74">
        <v>0</v>
      </c>
      <c r="BN259" s="80">
        <v>42777666</v>
      </c>
      <c r="BO259" s="80">
        <v>0</v>
      </c>
      <c r="BP259" s="133"/>
      <c r="BQ259" s="25">
        <v>0</v>
      </c>
      <c r="BR259" s="82" t="s">
        <v>3715</v>
      </c>
      <c r="BS259" s="82" t="s">
        <v>3716</v>
      </c>
      <c r="BT259" s="134" t="s">
        <v>2473</v>
      </c>
      <c r="BU259" s="26"/>
    </row>
    <row r="260" spans="1:73" ht="54.9" customHeight="1">
      <c r="A260" s="15">
        <v>259</v>
      </c>
      <c r="B260" s="16">
        <v>4</v>
      </c>
      <c r="C260" s="17" t="s">
        <v>676</v>
      </c>
      <c r="D260" s="16">
        <v>5</v>
      </c>
      <c r="E260" s="18" t="s">
        <v>2868</v>
      </c>
      <c r="F260" s="16">
        <v>55</v>
      </c>
      <c r="G260" s="18" t="s">
        <v>2869</v>
      </c>
      <c r="H260" s="19">
        <v>259</v>
      </c>
      <c r="I260" s="18" t="s">
        <v>3717</v>
      </c>
      <c r="J260" s="16">
        <v>1872</v>
      </c>
      <c r="K260" s="18" t="s">
        <v>3714</v>
      </c>
      <c r="L260" s="20" t="s">
        <v>494</v>
      </c>
      <c r="M260" s="17" t="s">
        <v>37</v>
      </c>
      <c r="N260" s="15">
        <v>18723</v>
      </c>
      <c r="O260" s="17" t="s">
        <v>2641</v>
      </c>
      <c r="P260" s="73">
        <v>3</v>
      </c>
      <c r="Q260" s="18" t="s">
        <v>2489</v>
      </c>
      <c r="R260" s="18" t="s">
        <v>2880</v>
      </c>
      <c r="S260" s="18" t="s">
        <v>3717</v>
      </c>
      <c r="T260" s="18" t="s">
        <v>32</v>
      </c>
      <c r="U260" s="16">
        <v>6</v>
      </c>
      <c r="V260" s="20" t="s">
        <v>2467</v>
      </c>
      <c r="W260" s="20" t="s">
        <v>2881</v>
      </c>
      <c r="X260" s="16">
        <v>98</v>
      </c>
      <c r="Y260" s="20" t="s">
        <v>343</v>
      </c>
      <c r="Z260" s="20">
        <v>35</v>
      </c>
      <c r="AA260" s="20" t="s">
        <v>2874</v>
      </c>
      <c r="AB260" s="20">
        <v>77</v>
      </c>
      <c r="AC260" s="18" t="s">
        <v>3219</v>
      </c>
      <c r="AD260" s="79">
        <v>0</v>
      </c>
      <c r="AE260" s="79">
        <v>0</v>
      </c>
      <c r="AF260" s="79">
        <v>1280000000</v>
      </c>
      <c r="AG260" s="79">
        <v>640000000</v>
      </c>
      <c r="AH260" s="79">
        <v>1920000000</v>
      </c>
      <c r="AI260" s="63">
        <v>1</v>
      </c>
      <c r="AJ260" s="64">
        <v>0.1</v>
      </c>
      <c r="AK260" s="130">
        <v>3.3333333333333333E-2</v>
      </c>
      <c r="AL260" s="64">
        <v>0.1</v>
      </c>
      <c r="AM260" s="130">
        <v>3.3333333333333333E-2</v>
      </c>
      <c r="AN260" s="131" t="s">
        <v>2471</v>
      </c>
      <c r="AO260" s="131" t="s">
        <v>2471</v>
      </c>
      <c r="AP260" s="132" t="s">
        <v>2392</v>
      </c>
      <c r="AQ260" s="77">
        <v>0</v>
      </c>
      <c r="AR260" s="77">
        <v>0.1</v>
      </c>
      <c r="AS260" s="77">
        <v>0</v>
      </c>
      <c r="AT260" s="77">
        <v>0</v>
      </c>
      <c r="AU260" s="77">
        <v>0</v>
      </c>
      <c r="AV260" s="77">
        <v>0.1</v>
      </c>
      <c r="AW260" s="77">
        <v>0</v>
      </c>
      <c r="AX260" s="76">
        <v>0</v>
      </c>
      <c r="AY260" s="78" t="s">
        <v>2472</v>
      </c>
      <c r="AZ260" s="78" t="s">
        <v>2393</v>
      </c>
      <c r="BA260" s="78" t="s">
        <v>2394</v>
      </c>
      <c r="BB260" s="78"/>
      <c r="BC260" s="79">
        <v>2300000000</v>
      </c>
      <c r="BD260" s="79">
        <v>0</v>
      </c>
      <c r="BE260" s="80">
        <v>0</v>
      </c>
      <c r="BF260" s="80">
        <v>2300000000</v>
      </c>
      <c r="BG260" s="80">
        <v>0</v>
      </c>
      <c r="BH260" s="80"/>
      <c r="BI260" s="80">
        <v>199199249</v>
      </c>
      <c r="BJ260" s="80"/>
      <c r="BK260" s="80">
        <v>0</v>
      </c>
      <c r="BL260" s="80">
        <v>199199249</v>
      </c>
      <c r="BM260" s="74">
        <v>0</v>
      </c>
      <c r="BN260" s="80"/>
      <c r="BO260" s="80">
        <v>0</v>
      </c>
      <c r="BP260" s="133"/>
      <c r="BQ260" s="25">
        <v>0</v>
      </c>
      <c r="BR260" s="82" t="s">
        <v>2473</v>
      </c>
      <c r="BS260" s="82" t="s">
        <v>3718</v>
      </c>
      <c r="BT260" s="134" t="s">
        <v>2473</v>
      </c>
      <c r="BU260" s="26"/>
    </row>
    <row r="261" spans="1:73" ht="54.9" customHeight="1">
      <c r="A261" s="15">
        <v>260</v>
      </c>
      <c r="B261" s="16">
        <v>4</v>
      </c>
      <c r="C261" s="17" t="s">
        <v>676</v>
      </c>
      <c r="D261" s="16">
        <v>5</v>
      </c>
      <c r="E261" s="18" t="s">
        <v>2868</v>
      </c>
      <c r="F261" s="16">
        <v>55</v>
      </c>
      <c r="G261" s="18" t="s">
        <v>2869</v>
      </c>
      <c r="H261" s="19">
        <v>260</v>
      </c>
      <c r="I261" s="18" t="s">
        <v>3719</v>
      </c>
      <c r="J261" s="16">
        <v>1872</v>
      </c>
      <c r="K261" s="18" t="s">
        <v>3714</v>
      </c>
      <c r="L261" s="20" t="s">
        <v>60</v>
      </c>
      <c r="M261" s="17" t="s">
        <v>37</v>
      </c>
      <c r="N261" s="15">
        <v>18722</v>
      </c>
      <c r="O261" s="17" t="s">
        <v>2464</v>
      </c>
      <c r="P261" s="73">
        <v>55</v>
      </c>
      <c r="Q261" s="18" t="s">
        <v>2489</v>
      </c>
      <c r="R261" s="18" t="s">
        <v>2880</v>
      </c>
      <c r="S261" s="18" t="s">
        <v>3719</v>
      </c>
      <c r="T261" s="18" t="s">
        <v>32</v>
      </c>
      <c r="U261" s="16">
        <v>6</v>
      </c>
      <c r="V261" s="20" t="s">
        <v>2467</v>
      </c>
      <c r="W261" s="20" t="s">
        <v>2881</v>
      </c>
      <c r="X261" s="16">
        <v>98</v>
      </c>
      <c r="Y261" s="20" t="s">
        <v>343</v>
      </c>
      <c r="Z261" s="20">
        <v>35</v>
      </c>
      <c r="AA261" s="20" t="s">
        <v>2874</v>
      </c>
      <c r="AB261" s="20">
        <v>76</v>
      </c>
      <c r="AC261" s="18" t="s">
        <v>2886</v>
      </c>
      <c r="AD261" s="79">
        <v>287000000</v>
      </c>
      <c r="AE261" s="79">
        <v>287000000</v>
      </c>
      <c r="AF261" s="79">
        <v>287000000</v>
      </c>
      <c r="AG261" s="79">
        <v>288000000</v>
      </c>
      <c r="AH261" s="79">
        <v>1149000000</v>
      </c>
      <c r="AI261" s="63">
        <v>1</v>
      </c>
      <c r="AJ261" s="64">
        <v>17</v>
      </c>
      <c r="AK261" s="130">
        <v>0.30909090909090908</v>
      </c>
      <c r="AL261" s="64">
        <v>15</v>
      </c>
      <c r="AM261" s="130">
        <v>0.27272727272727271</v>
      </c>
      <c r="AN261" s="131" t="s">
        <v>2471</v>
      </c>
      <c r="AO261" s="131" t="s">
        <v>2471</v>
      </c>
      <c r="AP261" s="132" t="s">
        <v>2392</v>
      </c>
      <c r="AQ261" s="77">
        <v>0</v>
      </c>
      <c r="AR261" s="77">
        <v>17</v>
      </c>
      <c r="AS261" s="77">
        <v>0</v>
      </c>
      <c r="AT261" s="77">
        <v>0</v>
      </c>
      <c r="AU261" s="77">
        <v>0</v>
      </c>
      <c r="AV261" s="77">
        <v>15</v>
      </c>
      <c r="AW261" s="77">
        <v>0</v>
      </c>
      <c r="AX261" s="76">
        <v>0</v>
      </c>
      <c r="AY261" s="78" t="s">
        <v>2848</v>
      </c>
      <c r="AZ261" s="78" t="s">
        <v>2393</v>
      </c>
      <c r="BA261" s="78" t="s">
        <v>2394</v>
      </c>
      <c r="BB261" s="78"/>
      <c r="BC261" s="79">
        <v>340000000</v>
      </c>
      <c r="BD261" s="79">
        <v>288958000</v>
      </c>
      <c r="BE261" s="80">
        <v>320186000</v>
      </c>
      <c r="BF261" s="80">
        <v>340000000</v>
      </c>
      <c r="BG261" s="80">
        <v>0</v>
      </c>
      <c r="BH261" s="80"/>
      <c r="BI261" s="80">
        <v>387000000</v>
      </c>
      <c r="BJ261" s="80"/>
      <c r="BK261" s="80">
        <v>0</v>
      </c>
      <c r="BL261" s="80">
        <v>387000000</v>
      </c>
      <c r="BM261" s="74">
        <v>0</v>
      </c>
      <c r="BN261" s="80"/>
      <c r="BO261" s="80">
        <v>111706486</v>
      </c>
      <c r="BP261" s="133"/>
      <c r="BQ261" s="25">
        <v>0</v>
      </c>
      <c r="BR261" s="82" t="s">
        <v>2473</v>
      </c>
      <c r="BS261" s="82" t="s">
        <v>3720</v>
      </c>
      <c r="BT261" s="134" t="s">
        <v>2473</v>
      </c>
      <c r="BU261" s="26"/>
    </row>
    <row r="262" spans="1:73" ht="54.9" customHeight="1">
      <c r="A262" s="15">
        <v>261</v>
      </c>
      <c r="B262" s="16">
        <v>4</v>
      </c>
      <c r="C262" s="17" t="s">
        <v>676</v>
      </c>
      <c r="D262" s="16">
        <v>5</v>
      </c>
      <c r="E262" s="18" t="s">
        <v>2868</v>
      </c>
      <c r="F262" s="16">
        <v>55</v>
      </c>
      <c r="G262" s="18" t="s">
        <v>2869</v>
      </c>
      <c r="H262" s="19">
        <v>261</v>
      </c>
      <c r="I262" s="18" t="s">
        <v>3721</v>
      </c>
      <c r="J262" s="16">
        <v>1872</v>
      </c>
      <c r="K262" s="18" t="s">
        <v>3714</v>
      </c>
      <c r="L262" s="20" t="s">
        <v>2890</v>
      </c>
      <c r="M262" s="17" t="s">
        <v>202</v>
      </c>
      <c r="N262" s="15">
        <v>18725</v>
      </c>
      <c r="O262" s="17" t="s">
        <v>2891</v>
      </c>
      <c r="P262" s="73">
        <v>80</v>
      </c>
      <c r="Q262" s="18" t="s">
        <v>2892</v>
      </c>
      <c r="R262" s="18" t="s">
        <v>2893</v>
      </c>
      <c r="S262" s="18" t="s">
        <v>3721</v>
      </c>
      <c r="T262" s="18" t="s">
        <v>32</v>
      </c>
      <c r="U262" s="51">
        <v>7</v>
      </c>
      <c r="V262" s="20" t="s">
        <v>2480</v>
      </c>
      <c r="W262" s="20" t="s">
        <v>2894</v>
      </c>
      <c r="X262" s="16">
        <v>98</v>
      </c>
      <c r="Y262" s="20" t="s">
        <v>343</v>
      </c>
      <c r="Z262" s="20">
        <v>35</v>
      </c>
      <c r="AA262" s="20" t="s">
        <v>2874</v>
      </c>
      <c r="AB262" s="20">
        <v>79</v>
      </c>
      <c r="AC262" s="18" t="s">
        <v>2895</v>
      </c>
      <c r="AD262" s="79">
        <v>1280000000</v>
      </c>
      <c r="AE262" s="79">
        <v>1290000000</v>
      </c>
      <c r="AF262" s="79">
        <v>1290000000</v>
      </c>
      <c r="AG262" s="79">
        <v>1290000000</v>
      </c>
      <c r="AH262" s="79">
        <v>5150000000</v>
      </c>
      <c r="AI262" s="63">
        <v>1</v>
      </c>
      <c r="AJ262" s="64">
        <v>40</v>
      </c>
      <c r="AK262" s="130">
        <v>0.5</v>
      </c>
      <c r="AL262" s="64">
        <v>20</v>
      </c>
      <c r="AM262" s="130">
        <v>0.25</v>
      </c>
      <c r="AN262" s="131" t="s">
        <v>2406</v>
      </c>
      <c r="AO262" s="131" t="s">
        <v>2471</v>
      </c>
      <c r="AP262" s="132" t="s">
        <v>2392</v>
      </c>
      <c r="AQ262" s="77">
        <v>80</v>
      </c>
      <c r="AR262" s="77">
        <v>80</v>
      </c>
      <c r="AS262" s="77">
        <v>0</v>
      </c>
      <c r="AT262" s="77">
        <v>0</v>
      </c>
      <c r="AU262" s="77">
        <v>80</v>
      </c>
      <c r="AV262" s="77">
        <v>0</v>
      </c>
      <c r="AW262" s="77">
        <v>0</v>
      </c>
      <c r="AX262" s="76">
        <v>0</v>
      </c>
      <c r="AY262" s="78" t="s">
        <v>2393</v>
      </c>
      <c r="AZ262" s="78" t="s">
        <v>2394</v>
      </c>
      <c r="BA262" s="78" t="s">
        <v>2394</v>
      </c>
      <c r="BB262" s="78"/>
      <c r="BC262" s="79">
        <v>2336000000</v>
      </c>
      <c r="BD262" s="79">
        <v>1288731000</v>
      </c>
      <c r="BE262" s="80">
        <v>431525000</v>
      </c>
      <c r="BF262" s="80">
        <v>2336000000</v>
      </c>
      <c r="BG262" s="80">
        <v>0</v>
      </c>
      <c r="BH262" s="80">
        <v>1288731000</v>
      </c>
      <c r="BI262" s="80">
        <v>1604464723</v>
      </c>
      <c r="BJ262" s="80"/>
      <c r="BK262" s="80">
        <v>0</v>
      </c>
      <c r="BL262" s="80">
        <v>2893195723</v>
      </c>
      <c r="BM262" s="74">
        <v>0</v>
      </c>
      <c r="BN262" s="80">
        <v>28450000</v>
      </c>
      <c r="BO262" s="80">
        <v>223234665</v>
      </c>
      <c r="BP262" s="133"/>
      <c r="BQ262" s="25">
        <v>0</v>
      </c>
      <c r="BR262" s="82" t="s">
        <v>3722</v>
      </c>
      <c r="BS262" s="82" t="s">
        <v>3723</v>
      </c>
      <c r="BT262" s="134" t="s">
        <v>2473</v>
      </c>
      <c r="BU262" s="26"/>
    </row>
    <row r="263" spans="1:73" ht="54.9" customHeight="1">
      <c r="A263" s="15">
        <v>262</v>
      </c>
      <c r="B263" s="16">
        <v>4</v>
      </c>
      <c r="C263" s="17" t="s">
        <v>676</v>
      </c>
      <c r="D263" s="16">
        <v>5</v>
      </c>
      <c r="E263" s="18" t="s">
        <v>2868</v>
      </c>
      <c r="F263" s="16">
        <v>55</v>
      </c>
      <c r="G263" s="18" t="s">
        <v>2869</v>
      </c>
      <c r="H263" s="19">
        <v>262</v>
      </c>
      <c r="I263" s="18" t="s">
        <v>3724</v>
      </c>
      <c r="J263" s="16">
        <v>1872</v>
      </c>
      <c r="K263" s="18" t="s">
        <v>3714</v>
      </c>
      <c r="L263" s="20" t="s">
        <v>64</v>
      </c>
      <c r="M263" s="17" t="s">
        <v>37</v>
      </c>
      <c r="N263" s="15">
        <v>18721</v>
      </c>
      <c r="O263" s="17" t="s">
        <v>2597</v>
      </c>
      <c r="P263" s="73">
        <v>16</v>
      </c>
      <c r="Q263" s="18" t="s">
        <v>2489</v>
      </c>
      <c r="R263" s="18" t="s">
        <v>2880</v>
      </c>
      <c r="S263" s="18" t="s">
        <v>3724</v>
      </c>
      <c r="T263" s="18" t="s">
        <v>32</v>
      </c>
      <c r="U263" s="16">
        <v>6</v>
      </c>
      <c r="V263" s="20" t="s">
        <v>2467</v>
      </c>
      <c r="W263" s="20" t="s">
        <v>2881</v>
      </c>
      <c r="X263" s="16">
        <v>98</v>
      </c>
      <c r="Y263" s="20" t="s">
        <v>343</v>
      </c>
      <c r="Z263" s="20">
        <v>35</v>
      </c>
      <c r="AA263" s="20" t="s">
        <v>2874</v>
      </c>
      <c r="AB263" s="20">
        <v>75</v>
      </c>
      <c r="AC263" s="27" t="s">
        <v>2882</v>
      </c>
      <c r="AD263" s="79">
        <v>0</v>
      </c>
      <c r="AE263" s="79">
        <v>0</v>
      </c>
      <c r="AF263" s="79">
        <v>640000000</v>
      </c>
      <c r="AG263" s="79">
        <v>640000000</v>
      </c>
      <c r="AH263" s="79">
        <v>1280000000</v>
      </c>
      <c r="AI263" s="63">
        <v>1</v>
      </c>
      <c r="AJ263" s="64">
        <v>0</v>
      </c>
      <c r="AK263" s="130">
        <v>0</v>
      </c>
      <c r="AL263" s="64">
        <v>0</v>
      </c>
      <c r="AM263" s="130">
        <v>0</v>
      </c>
      <c r="AN263" s="131" t="s">
        <v>2471</v>
      </c>
      <c r="AO263" s="131" t="s">
        <v>2471</v>
      </c>
      <c r="AP263" s="132" t="s">
        <v>2392</v>
      </c>
      <c r="AQ263" s="77">
        <v>0</v>
      </c>
      <c r="AR263" s="77">
        <v>0</v>
      </c>
      <c r="AS263" s="77">
        <v>0</v>
      </c>
      <c r="AT263" s="77">
        <v>0</v>
      </c>
      <c r="AU263" s="77">
        <v>0</v>
      </c>
      <c r="AV263" s="77">
        <v>0</v>
      </c>
      <c r="AW263" s="77">
        <v>0</v>
      </c>
      <c r="AX263" s="76">
        <v>0</v>
      </c>
      <c r="AY263" s="78" t="s">
        <v>2472</v>
      </c>
      <c r="AZ263" s="78" t="s">
        <v>2472</v>
      </c>
      <c r="BA263" s="78" t="s">
        <v>2472</v>
      </c>
      <c r="BB263" s="78"/>
      <c r="BC263" s="79">
        <v>1200000000</v>
      </c>
      <c r="BD263" s="79">
        <v>0</v>
      </c>
      <c r="BE263" s="80">
        <v>0</v>
      </c>
      <c r="BF263" s="80">
        <v>1200000000</v>
      </c>
      <c r="BG263" s="80">
        <v>0</v>
      </c>
      <c r="BH263" s="80"/>
      <c r="BI263" s="80"/>
      <c r="BJ263" s="80"/>
      <c r="BK263" s="80">
        <v>0</v>
      </c>
      <c r="BL263" s="80">
        <v>0</v>
      </c>
      <c r="BM263" s="74">
        <v>0</v>
      </c>
      <c r="BN263" s="80"/>
      <c r="BO263" s="80"/>
      <c r="BP263" s="133"/>
      <c r="BQ263" s="25">
        <v>0</v>
      </c>
      <c r="BR263" s="82" t="s">
        <v>2473</v>
      </c>
      <c r="BS263" s="82" t="s">
        <v>2473</v>
      </c>
      <c r="BT263" s="134" t="s">
        <v>2473</v>
      </c>
      <c r="BU263" s="26"/>
    </row>
    <row r="264" spans="1:73" ht="54.9" customHeight="1">
      <c r="A264" s="15">
        <v>264</v>
      </c>
      <c r="B264" s="16">
        <v>4</v>
      </c>
      <c r="C264" s="17" t="s">
        <v>676</v>
      </c>
      <c r="D264" s="16">
        <v>5</v>
      </c>
      <c r="E264" s="18" t="s">
        <v>2868</v>
      </c>
      <c r="F264" s="16">
        <v>57</v>
      </c>
      <c r="G264" s="18" t="s">
        <v>56</v>
      </c>
      <c r="H264" s="19">
        <v>264</v>
      </c>
      <c r="I264" s="18" t="s">
        <v>3472</v>
      </c>
      <c r="J264" s="16">
        <v>1873</v>
      </c>
      <c r="K264" s="18" t="s">
        <v>3725</v>
      </c>
      <c r="L264" s="20" t="s">
        <v>2908</v>
      </c>
      <c r="M264" s="17" t="s">
        <v>202</v>
      </c>
      <c r="N264" s="15">
        <v>18732</v>
      </c>
      <c r="O264" s="18" t="s">
        <v>2586</v>
      </c>
      <c r="P264" s="73">
        <v>1</v>
      </c>
      <c r="Q264" s="18" t="s">
        <v>2909</v>
      </c>
      <c r="R264" s="18" t="s">
        <v>2910</v>
      </c>
      <c r="S264" s="18" t="s">
        <v>3472</v>
      </c>
      <c r="T264" s="18" t="s">
        <v>2453</v>
      </c>
      <c r="U264" s="16">
        <v>10</v>
      </c>
      <c r="V264" s="20" t="s">
        <v>2911</v>
      </c>
      <c r="W264" s="20" t="s">
        <v>2912</v>
      </c>
      <c r="X264" s="16">
        <v>98</v>
      </c>
      <c r="Y264" s="20" t="s">
        <v>343</v>
      </c>
      <c r="Z264" s="20">
        <v>35</v>
      </c>
      <c r="AA264" s="20" t="s">
        <v>2874</v>
      </c>
      <c r="AB264" s="20">
        <v>83</v>
      </c>
      <c r="AC264" s="18" t="s">
        <v>2913</v>
      </c>
      <c r="AD264" s="79">
        <v>40000000</v>
      </c>
      <c r="AE264" s="79">
        <v>44000000</v>
      </c>
      <c r="AF264" s="79">
        <v>46000000</v>
      </c>
      <c r="AG264" s="79">
        <v>47000000</v>
      </c>
      <c r="AH264" s="79">
        <v>177000000</v>
      </c>
      <c r="AI264" s="63">
        <v>1</v>
      </c>
      <c r="AJ264" s="64">
        <v>0.5</v>
      </c>
      <c r="AK264" s="130">
        <v>0.5</v>
      </c>
      <c r="AL264" s="64">
        <v>0.5</v>
      </c>
      <c r="AM264" s="130">
        <v>0.5</v>
      </c>
      <c r="AN264" s="131" t="s">
        <v>2406</v>
      </c>
      <c r="AO264" s="131" t="s">
        <v>2406</v>
      </c>
      <c r="AP264" s="132" t="s">
        <v>2392</v>
      </c>
      <c r="AQ264" s="77">
        <v>1</v>
      </c>
      <c r="AR264" s="77">
        <v>1</v>
      </c>
      <c r="AS264" s="77">
        <v>0</v>
      </c>
      <c r="AT264" s="77">
        <v>0</v>
      </c>
      <c r="AU264" s="77">
        <v>1</v>
      </c>
      <c r="AV264" s="77">
        <v>1</v>
      </c>
      <c r="AW264" s="77">
        <v>0</v>
      </c>
      <c r="AX264" s="76">
        <v>0</v>
      </c>
      <c r="AY264" s="78" t="s">
        <v>2393</v>
      </c>
      <c r="AZ264" s="78" t="s">
        <v>2393</v>
      </c>
      <c r="BA264" s="78" t="s">
        <v>2394</v>
      </c>
      <c r="BB264" s="78"/>
      <c r="BC264" s="79">
        <v>24248000</v>
      </c>
      <c r="BD264" s="79">
        <v>40273000</v>
      </c>
      <c r="BE264" s="80">
        <v>49807000</v>
      </c>
      <c r="BF264" s="80">
        <v>24248000</v>
      </c>
      <c r="BG264" s="80">
        <v>0</v>
      </c>
      <c r="BH264" s="80"/>
      <c r="BI264" s="80">
        <v>33709650</v>
      </c>
      <c r="BJ264" s="80"/>
      <c r="BK264" s="80">
        <v>0</v>
      </c>
      <c r="BL264" s="80">
        <v>33709650</v>
      </c>
      <c r="BM264" s="74">
        <v>0</v>
      </c>
      <c r="BN264" s="80"/>
      <c r="BO264" s="80">
        <v>33709650</v>
      </c>
      <c r="BP264" s="133"/>
      <c r="BQ264" s="25">
        <v>0</v>
      </c>
      <c r="BR264" s="82" t="s">
        <v>3726</v>
      </c>
      <c r="BS264" s="82" t="s">
        <v>3727</v>
      </c>
      <c r="BT264" s="134" t="s">
        <v>2473</v>
      </c>
      <c r="BU264" s="26"/>
    </row>
    <row r="265" spans="1:73" ht="54.9" customHeight="1">
      <c r="A265" s="15">
        <v>265</v>
      </c>
      <c r="B265" s="16">
        <v>4</v>
      </c>
      <c r="C265" s="17" t="s">
        <v>676</v>
      </c>
      <c r="D265" s="16">
        <v>5</v>
      </c>
      <c r="E265" s="18" t="s">
        <v>2868</v>
      </c>
      <c r="F265" s="16">
        <v>57</v>
      </c>
      <c r="G265" s="18" t="s">
        <v>56</v>
      </c>
      <c r="H265" s="19">
        <v>265</v>
      </c>
      <c r="I265" s="18" t="s">
        <v>2917</v>
      </c>
      <c r="J265" s="16">
        <v>1873</v>
      </c>
      <c r="K265" s="18" t="s">
        <v>3725</v>
      </c>
      <c r="L265" s="20" t="s">
        <v>359</v>
      </c>
      <c r="M265" s="17" t="s">
        <v>37</v>
      </c>
      <c r="N265" s="15">
        <v>18733</v>
      </c>
      <c r="O265" s="17" t="s">
        <v>2586</v>
      </c>
      <c r="P265" s="73">
        <v>4</v>
      </c>
      <c r="Q265" s="18" t="s">
        <v>2618</v>
      </c>
      <c r="R265" s="18" t="s">
        <v>2919</v>
      </c>
      <c r="S265" s="18" t="s">
        <v>2917</v>
      </c>
      <c r="T265" s="18" t="s">
        <v>2385</v>
      </c>
      <c r="U265" s="16">
        <v>2</v>
      </c>
      <c r="V265" s="20" t="s">
        <v>2920</v>
      </c>
      <c r="W265" s="20" t="s">
        <v>357</v>
      </c>
      <c r="X265" s="16">
        <v>98</v>
      </c>
      <c r="Y265" s="20" t="s">
        <v>343</v>
      </c>
      <c r="Z265" s="20">
        <v>38</v>
      </c>
      <c r="AA265" s="20" t="s">
        <v>2921</v>
      </c>
      <c r="AB265" s="20">
        <v>84</v>
      </c>
      <c r="AC265" s="18" t="s">
        <v>2922</v>
      </c>
      <c r="AD265" s="79">
        <v>2148000000</v>
      </c>
      <c r="AE265" s="79">
        <v>2216000000</v>
      </c>
      <c r="AF265" s="79">
        <v>2286000000</v>
      </c>
      <c r="AG265" s="79">
        <v>2360000000</v>
      </c>
      <c r="AH265" s="79">
        <v>9010000000</v>
      </c>
      <c r="AI265" s="63">
        <v>1</v>
      </c>
      <c r="AJ265" s="64">
        <v>3</v>
      </c>
      <c r="AK265" s="130">
        <v>0.75</v>
      </c>
      <c r="AL265" s="64">
        <v>2.75</v>
      </c>
      <c r="AM265" s="130">
        <v>0.6875</v>
      </c>
      <c r="AN265" s="131" t="s">
        <v>2390</v>
      </c>
      <c r="AO265" s="131" t="s">
        <v>2406</v>
      </c>
      <c r="AP265" s="132" t="s">
        <v>2392</v>
      </c>
      <c r="AQ265" s="77">
        <v>1</v>
      </c>
      <c r="AR265" s="77">
        <v>1</v>
      </c>
      <c r="AS265" s="77">
        <v>1</v>
      </c>
      <c r="AT265" s="77">
        <v>0</v>
      </c>
      <c r="AU265" s="77">
        <v>1</v>
      </c>
      <c r="AV265" s="77">
        <v>1</v>
      </c>
      <c r="AW265" s="77">
        <v>0.75</v>
      </c>
      <c r="AX265" s="76">
        <v>0</v>
      </c>
      <c r="AY265" s="78" t="s">
        <v>2393</v>
      </c>
      <c r="AZ265" s="78" t="s">
        <v>2393</v>
      </c>
      <c r="BA265" s="78" t="s">
        <v>2394</v>
      </c>
      <c r="BB265" s="78"/>
      <c r="BC265" s="79">
        <v>2766060000</v>
      </c>
      <c r="BD265" s="79">
        <v>2162652000</v>
      </c>
      <c r="BE265" s="80">
        <v>2490336000</v>
      </c>
      <c r="BF265" s="80">
        <v>2766060000</v>
      </c>
      <c r="BG265" s="80">
        <v>0</v>
      </c>
      <c r="BH265" s="80">
        <v>2071792311</v>
      </c>
      <c r="BI265" s="80">
        <v>2166100564</v>
      </c>
      <c r="BJ265" s="80">
        <v>2322416666</v>
      </c>
      <c r="BK265" s="80">
        <v>0</v>
      </c>
      <c r="BL265" s="80">
        <v>6560309541</v>
      </c>
      <c r="BM265" s="74">
        <v>1044114762</v>
      </c>
      <c r="BN265" s="80">
        <v>1713674998</v>
      </c>
      <c r="BO265" s="80">
        <v>1912669013</v>
      </c>
      <c r="BP265" s="133">
        <v>1044114762</v>
      </c>
      <c r="BQ265" s="25">
        <v>0</v>
      </c>
      <c r="BR265" s="82" t="s">
        <v>3728</v>
      </c>
      <c r="BS265" s="82" t="s">
        <v>3729</v>
      </c>
      <c r="BT265" s="134" t="s">
        <v>3730</v>
      </c>
      <c r="BU265" s="26"/>
    </row>
    <row r="266" spans="1:73" ht="54.9" customHeight="1">
      <c r="A266" s="15">
        <v>266</v>
      </c>
      <c r="B266" s="16">
        <v>4</v>
      </c>
      <c r="C266" s="17" t="s">
        <v>676</v>
      </c>
      <c r="D266" s="16">
        <v>5</v>
      </c>
      <c r="E266" s="18" t="s">
        <v>2868</v>
      </c>
      <c r="F266" s="16">
        <v>57</v>
      </c>
      <c r="G266" s="18" t="s">
        <v>56</v>
      </c>
      <c r="H266" s="19">
        <v>266</v>
      </c>
      <c r="I266" s="18" t="s">
        <v>2899</v>
      </c>
      <c r="J266" s="16">
        <v>1873</v>
      </c>
      <c r="K266" s="18" t="s">
        <v>3725</v>
      </c>
      <c r="L266" s="20" t="s">
        <v>2901</v>
      </c>
      <c r="M266" s="17" t="s">
        <v>37</v>
      </c>
      <c r="N266" s="15">
        <v>18731</v>
      </c>
      <c r="O266" s="17" t="s">
        <v>2586</v>
      </c>
      <c r="P266" s="73">
        <v>4</v>
      </c>
      <c r="Q266" s="18" t="s">
        <v>2770</v>
      </c>
      <c r="R266" s="18" t="s">
        <v>2902</v>
      </c>
      <c r="S266" s="18" t="s">
        <v>2899</v>
      </c>
      <c r="T266" s="18" t="s">
        <v>2385</v>
      </c>
      <c r="U266" s="16">
        <v>1</v>
      </c>
      <c r="V266" s="20" t="s">
        <v>2903</v>
      </c>
      <c r="W266" s="20" t="s">
        <v>2904</v>
      </c>
      <c r="X266" s="16">
        <v>98</v>
      </c>
      <c r="Y266" s="20" t="s">
        <v>343</v>
      </c>
      <c r="Z266" s="20">
        <v>37</v>
      </c>
      <c r="AA266" s="20" t="s">
        <v>2904</v>
      </c>
      <c r="AB266" s="20">
        <v>82</v>
      </c>
      <c r="AC266" s="18" t="s">
        <v>344</v>
      </c>
      <c r="AD266" s="79">
        <v>7064000000</v>
      </c>
      <c r="AE266" s="79">
        <v>7281000000</v>
      </c>
      <c r="AF266" s="79">
        <v>7511000000</v>
      </c>
      <c r="AG266" s="79">
        <v>7749000000</v>
      </c>
      <c r="AH266" s="79">
        <v>29605000000</v>
      </c>
      <c r="AI266" s="63">
        <v>1</v>
      </c>
      <c r="AJ266" s="64">
        <v>3</v>
      </c>
      <c r="AK266" s="130">
        <v>0.75</v>
      </c>
      <c r="AL266" s="64">
        <v>2.75</v>
      </c>
      <c r="AM266" s="130">
        <v>0.6875</v>
      </c>
      <c r="AN266" s="131" t="s">
        <v>2390</v>
      </c>
      <c r="AO266" s="131" t="s">
        <v>2406</v>
      </c>
      <c r="AP266" s="132" t="s">
        <v>2392</v>
      </c>
      <c r="AQ266" s="77">
        <v>1</v>
      </c>
      <c r="AR266" s="77">
        <v>1</v>
      </c>
      <c r="AS266" s="77">
        <v>1</v>
      </c>
      <c r="AT266" s="77">
        <v>0</v>
      </c>
      <c r="AU266" s="77">
        <v>1</v>
      </c>
      <c r="AV266" s="77">
        <v>1</v>
      </c>
      <c r="AW266" s="77">
        <v>0.75</v>
      </c>
      <c r="AX266" s="76">
        <v>0</v>
      </c>
      <c r="AY266" s="78" t="s">
        <v>2393</v>
      </c>
      <c r="AZ266" s="78" t="s">
        <v>2393</v>
      </c>
      <c r="BA266" s="78" t="s">
        <v>2394</v>
      </c>
      <c r="BB266" s="78"/>
      <c r="BC266" s="79">
        <v>14439026000</v>
      </c>
      <c r="BD266" s="79">
        <v>7112185000</v>
      </c>
      <c r="BE266" s="80">
        <v>9654327000</v>
      </c>
      <c r="BF266" s="80">
        <v>14439026000</v>
      </c>
      <c r="BG266" s="80">
        <v>0</v>
      </c>
      <c r="BH266" s="80">
        <v>6082850913</v>
      </c>
      <c r="BI266" s="80">
        <v>9564371139</v>
      </c>
      <c r="BJ266" s="80">
        <v>13887362030</v>
      </c>
      <c r="BK266" s="80">
        <v>0</v>
      </c>
      <c r="BL266" s="80">
        <v>29534584082</v>
      </c>
      <c r="BM266" s="74">
        <v>6089219051</v>
      </c>
      <c r="BN266" s="80">
        <v>4844799364</v>
      </c>
      <c r="BO266" s="80">
        <v>6682334743</v>
      </c>
      <c r="BP266" s="133">
        <v>6089219051</v>
      </c>
      <c r="BQ266" s="25">
        <v>0</v>
      </c>
      <c r="BR266" s="82" t="s">
        <v>3731</v>
      </c>
      <c r="BS266" s="82" t="s">
        <v>3732</v>
      </c>
      <c r="BT266" s="134" t="s">
        <v>3733</v>
      </c>
      <c r="BU266" s="26"/>
    </row>
    <row r="267" spans="1:73" ht="54.9" customHeight="1">
      <c r="A267" s="15">
        <v>1310</v>
      </c>
      <c r="B267" s="16">
        <v>4</v>
      </c>
      <c r="C267" s="17" t="s">
        <v>676</v>
      </c>
      <c r="D267" s="16">
        <v>1</v>
      </c>
      <c r="E267" s="18" t="s">
        <v>2378</v>
      </c>
      <c r="F267" s="16">
        <v>1</v>
      </c>
      <c r="G267" s="18" t="s">
        <v>2379</v>
      </c>
      <c r="H267" s="15">
        <v>1310</v>
      </c>
      <c r="I267" s="18" t="s">
        <v>3734</v>
      </c>
      <c r="J267" s="15">
        <v>1852</v>
      </c>
      <c r="K267" s="18" t="s">
        <v>3482</v>
      </c>
      <c r="L267" s="20" t="s">
        <v>207</v>
      </c>
      <c r="M267" s="17" t="s">
        <v>37</v>
      </c>
      <c r="N267" s="15">
        <v>18524</v>
      </c>
      <c r="O267" s="17" t="s">
        <v>2400</v>
      </c>
      <c r="P267" s="73">
        <v>981</v>
      </c>
      <c r="Q267" s="18" t="s">
        <v>2926</v>
      </c>
      <c r="R267" s="18" t="s">
        <v>2927</v>
      </c>
      <c r="S267" s="18" t="s">
        <v>3735</v>
      </c>
      <c r="T267" s="18" t="s">
        <v>2385</v>
      </c>
      <c r="U267" s="16">
        <v>3</v>
      </c>
      <c r="V267" s="20" t="s">
        <v>2386</v>
      </c>
      <c r="W267" s="20" t="s">
        <v>2929</v>
      </c>
      <c r="X267" s="16">
        <v>92</v>
      </c>
      <c r="Y267" s="20" t="s">
        <v>138</v>
      </c>
      <c r="Z267" s="20">
        <v>1</v>
      </c>
      <c r="AA267" s="20" t="s">
        <v>2388</v>
      </c>
      <c r="AB267" s="20">
        <v>87</v>
      </c>
      <c r="AC267" s="27" t="s">
        <v>2930</v>
      </c>
      <c r="AD267" s="79">
        <v>2004562113</v>
      </c>
      <c r="AE267" s="79">
        <v>0</v>
      </c>
      <c r="AF267" s="79">
        <v>0</v>
      </c>
      <c r="AG267" s="79">
        <v>0</v>
      </c>
      <c r="AH267" s="79">
        <v>2004562113</v>
      </c>
      <c r="AI267" s="63">
        <v>1</v>
      </c>
      <c r="AJ267" s="64">
        <v>1042</v>
      </c>
      <c r="AK267" s="130">
        <v>1.0621814475025484</v>
      </c>
      <c r="AL267" s="64">
        <v>926</v>
      </c>
      <c r="AM267" s="130">
        <v>0.94393476044852187</v>
      </c>
      <c r="AN267" s="131" t="s">
        <v>2391</v>
      </c>
      <c r="AO267" s="131" t="s">
        <v>2391</v>
      </c>
      <c r="AP267" s="132" t="s">
        <v>2392</v>
      </c>
      <c r="AQ267" s="77">
        <v>613</v>
      </c>
      <c r="AR267" s="77">
        <v>62</v>
      </c>
      <c r="AS267" s="77">
        <v>367</v>
      </c>
      <c r="AT267" s="77">
        <v>0</v>
      </c>
      <c r="AU267" s="77">
        <v>552</v>
      </c>
      <c r="AV267" s="77">
        <v>7</v>
      </c>
      <c r="AW267" s="77">
        <v>367</v>
      </c>
      <c r="AX267" s="76">
        <v>0</v>
      </c>
      <c r="AY267" s="78" t="s">
        <v>2393</v>
      </c>
      <c r="AZ267" s="78" t="s">
        <v>2393</v>
      </c>
      <c r="BA267" s="78" t="s">
        <v>2393</v>
      </c>
      <c r="BB267" s="78"/>
      <c r="BC267" s="79">
        <v>1458000000</v>
      </c>
      <c r="BD267" s="79">
        <v>2004562113</v>
      </c>
      <c r="BE267" s="80">
        <v>0</v>
      </c>
      <c r="BF267" s="80">
        <v>1458000000</v>
      </c>
      <c r="BG267" s="80">
        <v>0</v>
      </c>
      <c r="BH267" s="80">
        <v>1984776220</v>
      </c>
      <c r="BI267" s="80">
        <v>141488110</v>
      </c>
      <c r="BJ267" s="80">
        <v>1345269730</v>
      </c>
      <c r="BK267" s="80">
        <v>0</v>
      </c>
      <c r="BL267" s="80">
        <v>3471534060</v>
      </c>
      <c r="BM267" s="74">
        <v>1101000000</v>
      </c>
      <c r="BN267" s="80">
        <v>1738492721</v>
      </c>
      <c r="BO267" s="80">
        <v>101246303</v>
      </c>
      <c r="BP267" s="133">
        <v>1101000000</v>
      </c>
      <c r="BQ267" s="71">
        <v>0</v>
      </c>
      <c r="BR267" s="82" t="s">
        <v>3736</v>
      </c>
      <c r="BS267" s="82" t="s">
        <v>3737</v>
      </c>
      <c r="BT267" s="134" t="s">
        <v>3738</v>
      </c>
      <c r="BU267" s="72"/>
    </row>
    <row r="268" spans="1:73" ht="54.9" customHeight="1">
      <c r="A268" s="15">
        <v>267</v>
      </c>
      <c r="B268" s="16">
        <v>5</v>
      </c>
      <c r="C268" s="17" t="s">
        <v>791</v>
      </c>
      <c r="D268" s="16">
        <v>1</v>
      </c>
      <c r="E268" s="18" t="s">
        <v>2378</v>
      </c>
      <c r="F268" s="16">
        <v>1</v>
      </c>
      <c r="G268" s="18" t="s">
        <v>2379</v>
      </c>
      <c r="H268" s="19">
        <v>267</v>
      </c>
      <c r="I268" s="18" t="s">
        <v>3739</v>
      </c>
      <c r="J268" s="16">
        <v>1707</v>
      </c>
      <c r="K268" s="18" t="s">
        <v>3740</v>
      </c>
      <c r="L268" s="20" t="s">
        <v>207</v>
      </c>
      <c r="M268" s="17" t="s">
        <v>202</v>
      </c>
      <c r="N268" s="15">
        <v>17072</v>
      </c>
      <c r="O268" s="17" t="s">
        <v>2382</v>
      </c>
      <c r="P268" s="73">
        <v>41290</v>
      </c>
      <c r="Q268" s="18" t="s">
        <v>2383</v>
      </c>
      <c r="R268" s="18" t="s">
        <v>2384</v>
      </c>
      <c r="S268" s="18" t="s">
        <v>3739</v>
      </c>
      <c r="T268" s="18" t="s">
        <v>2385</v>
      </c>
      <c r="U268" s="16">
        <v>3</v>
      </c>
      <c r="V268" s="20" t="s">
        <v>2386</v>
      </c>
      <c r="W268" s="20" t="s">
        <v>2387</v>
      </c>
      <c r="X268" s="16">
        <v>92</v>
      </c>
      <c r="Y268" s="20" t="s">
        <v>138</v>
      </c>
      <c r="Z268" s="20">
        <v>1</v>
      </c>
      <c r="AA268" s="20" t="s">
        <v>2388</v>
      </c>
      <c r="AB268" s="20">
        <v>1</v>
      </c>
      <c r="AC268" s="27" t="s">
        <v>2389</v>
      </c>
      <c r="AD268" s="79">
        <v>5351000000</v>
      </c>
      <c r="AE268" s="79">
        <v>5515000000</v>
      </c>
      <c r="AF268" s="79">
        <v>5689000000</v>
      </c>
      <c r="AG268" s="79">
        <v>5870000000</v>
      </c>
      <c r="AH268" s="79">
        <v>22425000000</v>
      </c>
      <c r="AI268" s="63">
        <v>1</v>
      </c>
      <c r="AJ268" s="64">
        <v>30967.5</v>
      </c>
      <c r="AK268" s="130">
        <v>0.75</v>
      </c>
      <c r="AL268" s="64">
        <v>31130.5</v>
      </c>
      <c r="AM268" s="130">
        <v>0.75394768709130544</v>
      </c>
      <c r="AN268" s="131" t="s">
        <v>2390</v>
      </c>
      <c r="AO268" s="131" t="s">
        <v>2390</v>
      </c>
      <c r="AP268" s="132" t="s">
        <v>2392</v>
      </c>
      <c r="AQ268" s="77">
        <v>41290</v>
      </c>
      <c r="AR268" s="77">
        <v>41290</v>
      </c>
      <c r="AS268" s="77">
        <v>41290</v>
      </c>
      <c r="AT268" s="77">
        <v>0</v>
      </c>
      <c r="AU268" s="139">
        <v>42635</v>
      </c>
      <c r="AV268" s="77">
        <v>40597</v>
      </c>
      <c r="AW268" s="77">
        <v>41290</v>
      </c>
      <c r="AX268" s="76">
        <v>0</v>
      </c>
      <c r="AY268" s="78" t="s">
        <v>2393</v>
      </c>
      <c r="AZ268" s="78" t="s">
        <v>2393</v>
      </c>
      <c r="BA268" s="78" t="s">
        <v>2393</v>
      </c>
      <c r="BB268" s="78"/>
      <c r="BC268" s="79">
        <v>11000000000</v>
      </c>
      <c r="BD268" s="79">
        <v>5944120000</v>
      </c>
      <c r="BE268" s="80">
        <v>8311166000</v>
      </c>
      <c r="BF268" s="80">
        <v>11000000000</v>
      </c>
      <c r="BG268" s="80">
        <v>0</v>
      </c>
      <c r="BH268" s="80">
        <v>8484751869</v>
      </c>
      <c r="BI268" s="80">
        <v>8961166000</v>
      </c>
      <c r="BJ268" s="80">
        <v>10500000000</v>
      </c>
      <c r="BK268" s="80">
        <v>0</v>
      </c>
      <c r="BL268" s="80">
        <v>27945917869</v>
      </c>
      <c r="BM268" s="74">
        <v>10500000000</v>
      </c>
      <c r="BN268" s="80">
        <v>8484751869</v>
      </c>
      <c r="BO268" s="80">
        <v>8961166000</v>
      </c>
      <c r="BP268" s="133">
        <v>10500000000</v>
      </c>
      <c r="BQ268" s="25">
        <v>0</v>
      </c>
      <c r="BR268" s="82" t="s">
        <v>3741</v>
      </c>
      <c r="BS268" s="82" t="s">
        <v>3742</v>
      </c>
      <c r="BT268" s="134" t="s">
        <v>3743</v>
      </c>
      <c r="BU268" s="26"/>
    </row>
    <row r="269" spans="1:73" ht="54.9" customHeight="1">
      <c r="A269" s="15">
        <v>268</v>
      </c>
      <c r="B269" s="16">
        <v>5</v>
      </c>
      <c r="C269" s="17" t="s">
        <v>791</v>
      </c>
      <c r="D269" s="16">
        <v>1</v>
      </c>
      <c r="E269" s="18" t="s">
        <v>2378</v>
      </c>
      <c r="F269" s="20">
        <v>1</v>
      </c>
      <c r="G269" s="27" t="s">
        <v>2379</v>
      </c>
      <c r="H269" s="19">
        <v>268</v>
      </c>
      <c r="I269" s="18" t="s">
        <v>3744</v>
      </c>
      <c r="J269" s="16">
        <v>1707</v>
      </c>
      <c r="K269" s="18" t="s">
        <v>3740</v>
      </c>
      <c r="L269" s="20" t="s">
        <v>2399</v>
      </c>
      <c r="M269" s="17" t="s">
        <v>202</v>
      </c>
      <c r="N269" s="15">
        <v>17071</v>
      </c>
      <c r="O269" s="17" t="s">
        <v>2400</v>
      </c>
      <c r="P269" s="73">
        <v>3107</v>
      </c>
      <c r="Q269" s="18" t="s">
        <v>2401</v>
      </c>
      <c r="R269" s="18" t="s">
        <v>2402</v>
      </c>
      <c r="S269" s="18" t="s">
        <v>3744</v>
      </c>
      <c r="T269" s="18" t="s">
        <v>2385</v>
      </c>
      <c r="U269" s="16">
        <v>3</v>
      </c>
      <c r="V269" s="20" t="s">
        <v>2386</v>
      </c>
      <c r="W269" s="20" t="s">
        <v>2404</v>
      </c>
      <c r="X269" s="16">
        <v>92</v>
      </c>
      <c r="Y269" s="20" t="s">
        <v>138</v>
      </c>
      <c r="Z269" s="20">
        <v>1</v>
      </c>
      <c r="AA269" s="20" t="s">
        <v>2388</v>
      </c>
      <c r="AB269" s="20">
        <v>2</v>
      </c>
      <c r="AC269" s="18" t="s">
        <v>2405</v>
      </c>
      <c r="AD269" s="140">
        <v>5730000000</v>
      </c>
      <c r="AE269" s="79">
        <v>6124000000</v>
      </c>
      <c r="AF269" s="79">
        <v>7100000000</v>
      </c>
      <c r="AG269" s="79">
        <v>8270000000</v>
      </c>
      <c r="AH269" s="79">
        <v>27224000000</v>
      </c>
      <c r="AI269" s="63">
        <v>1</v>
      </c>
      <c r="AJ269" s="64">
        <v>2330.25</v>
      </c>
      <c r="AK269" s="130">
        <v>0.75</v>
      </c>
      <c r="AL269" s="64">
        <v>2718.75</v>
      </c>
      <c r="AM269" s="130">
        <v>0.8750402317347924</v>
      </c>
      <c r="AN269" s="131" t="s">
        <v>2390</v>
      </c>
      <c r="AO269" s="131" t="s">
        <v>2390</v>
      </c>
      <c r="AP269" s="132" t="s">
        <v>2392</v>
      </c>
      <c r="AQ269" s="77">
        <v>3107</v>
      </c>
      <c r="AR269" s="77">
        <v>3107</v>
      </c>
      <c r="AS269" s="77">
        <v>3107</v>
      </c>
      <c r="AT269" s="77">
        <v>0</v>
      </c>
      <c r="AU269" s="139">
        <v>3107</v>
      </c>
      <c r="AV269" s="77">
        <v>3107</v>
      </c>
      <c r="AW269" s="77">
        <v>4661</v>
      </c>
      <c r="AX269" s="76">
        <v>0</v>
      </c>
      <c r="AY269" s="78" t="s">
        <v>2393</v>
      </c>
      <c r="AZ269" s="78" t="s">
        <v>2393</v>
      </c>
      <c r="BA269" s="78" t="s">
        <v>2393</v>
      </c>
      <c r="BB269" s="78"/>
      <c r="BC269" s="79">
        <v>8800000000</v>
      </c>
      <c r="BD269" s="79">
        <v>5944119000</v>
      </c>
      <c r="BE269" s="80">
        <v>6820828000</v>
      </c>
      <c r="BF269" s="80">
        <v>8800000000</v>
      </c>
      <c r="BG269" s="80">
        <v>0</v>
      </c>
      <c r="BH269" s="80">
        <v>5919964566</v>
      </c>
      <c r="BI269" s="80">
        <v>5513039036</v>
      </c>
      <c r="BJ269" s="80">
        <v>8563925000</v>
      </c>
      <c r="BK269" s="80">
        <v>0</v>
      </c>
      <c r="BL269" s="80">
        <v>19996928602</v>
      </c>
      <c r="BM269" s="74">
        <v>5240777653</v>
      </c>
      <c r="BN269" s="80">
        <v>5297875950</v>
      </c>
      <c r="BO269" s="80">
        <v>5006012897</v>
      </c>
      <c r="BP269" s="133">
        <v>5240777653</v>
      </c>
      <c r="BQ269" s="25">
        <v>0</v>
      </c>
      <c r="BR269" s="82" t="s">
        <v>3745</v>
      </c>
      <c r="BS269" s="82" t="s">
        <v>3746</v>
      </c>
      <c r="BT269" s="134" t="s">
        <v>3747</v>
      </c>
      <c r="BU269" s="26"/>
    </row>
    <row r="270" spans="1:73" ht="54.9" customHeight="1">
      <c r="A270" s="15">
        <v>269</v>
      </c>
      <c r="B270" s="16">
        <v>5</v>
      </c>
      <c r="C270" s="17" t="s">
        <v>791</v>
      </c>
      <c r="D270" s="16">
        <v>1</v>
      </c>
      <c r="E270" s="18" t="s">
        <v>2378</v>
      </c>
      <c r="F270" s="20">
        <v>6</v>
      </c>
      <c r="G270" s="27" t="s">
        <v>2410</v>
      </c>
      <c r="H270" s="19">
        <v>269</v>
      </c>
      <c r="I270" s="18" t="s">
        <v>3748</v>
      </c>
      <c r="J270" s="15">
        <v>1732</v>
      </c>
      <c r="K270" s="18" t="s">
        <v>3749</v>
      </c>
      <c r="L270" s="20" t="s">
        <v>2434</v>
      </c>
      <c r="M270" s="17" t="s">
        <v>37</v>
      </c>
      <c r="N270" s="15">
        <v>17321</v>
      </c>
      <c r="O270" s="17" t="s">
        <v>2435</v>
      </c>
      <c r="P270" s="73">
        <v>200</v>
      </c>
      <c r="Q270" s="18" t="s">
        <v>2415</v>
      </c>
      <c r="R270" s="18" t="s">
        <v>2945</v>
      </c>
      <c r="S270" s="18" t="s">
        <v>3748</v>
      </c>
      <c r="T270" s="18" t="s">
        <v>32</v>
      </c>
      <c r="U270" s="16">
        <v>5</v>
      </c>
      <c r="V270" s="20" t="s">
        <v>2417</v>
      </c>
      <c r="W270" s="20" t="s">
        <v>2437</v>
      </c>
      <c r="X270" s="16">
        <v>89</v>
      </c>
      <c r="Y270" s="20" t="s">
        <v>228</v>
      </c>
      <c r="Z270" s="20">
        <v>14</v>
      </c>
      <c r="AA270" s="20" t="s">
        <v>2419</v>
      </c>
      <c r="AB270" s="20">
        <v>21</v>
      </c>
      <c r="AC270" s="27" t="s">
        <v>2438</v>
      </c>
      <c r="AD270" s="79">
        <v>710000000</v>
      </c>
      <c r="AE270" s="79">
        <v>821000000</v>
      </c>
      <c r="AF270" s="79">
        <v>847000000</v>
      </c>
      <c r="AG270" s="79">
        <v>959000000</v>
      </c>
      <c r="AH270" s="79">
        <v>3337000000</v>
      </c>
      <c r="AI270" s="63">
        <v>1</v>
      </c>
      <c r="AJ270" s="64">
        <v>151</v>
      </c>
      <c r="AK270" s="130">
        <v>0.755</v>
      </c>
      <c r="AL270" s="64">
        <v>131</v>
      </c>
      <c r="AM270" s="130">
        <v>0.65500000000000003</v>
      </c>
      <c r="AN270" s="131" t="s">
        <v>2390</v>
      </c>
      <c r="AO270" s="131" t="s">
        <v>2406</v>
      </c>
      <c r="AP270" s="132" t="s">
        <v>2392</v>
      </c>
      <c r="AQ270" s="77">
        <v>41</v>
      </c>
      <c r="AR270" s="77">
        <v>90</v>
      </c>
      <c r="AS270" s="77">
        <v>20</v>
      </c>
      <c r="AT270" s="77">
        <v>0</v>
      </c>
      <c r="AU270" s="139">
        <v>41</v>
      </c>
      <c r="AV270" s="77">
        <v>90</v>
      </c>
      <c r="AW270" s="77">
        <v>0</v>
      </c>
      <c r="AX270" s="76">
        <v>0</v>
      </c>
      <c r="AY270" s="78" t="s">
        <v>2393</v>
      </c>
      <c r="AZ270" s="78" t="s">
        <v>2393</v>
      </c>
      <c r="BA270" s="78" t="s">
        <v>2394</v>
      </c>
      <c r="BB270" s="78"/>
      <c r="BC270" s="79">
        <v>200000000</v>
      </c>
      <c r="BD270" s="79">
        <v>675360000</v>
      </c>
      <c r="BE270" s="80">
        <v>889760000</v>
      </c>
      <c r="BF270" s="80">
        <v>200000000</v>
      </c>
      <c r="BG270" s="80">
        <v>0</v>
      </c>
      <c r="BH270" s="80">
        <v>675360000</v>
      </c>
      <c r="BI270" s="80">
        <v>318685590</v>
      </c>
      <c r="BJ270" s="80">
        <v>200000000</v>
      </c>
      <c r="BK270" s="80">
        <v>0</v>
      </c>
      <c r="BL270" s="80">
        <v>1194045590</v>
      </c>
      <c r="BM270" s="74">
        <v>29870000</v>
      </c>
      <c r="BN270" s="80">
        <v>588548670</v>
      </c>
      <c r="BO270" s="80">
        <v>318685590</v>
      </c>
      <c r="BP270" s="133">
        <v>29870000</v>
      </c>
      <c r="BQ270" s="25">
        <v>0</v>
      </c>
      <c r="BR270" s="82" t="s">
        <v>3750</v>
      </c>
      <c r="BS270" s="82" t="s">
        <v>3751</v>
      </c>
      <c r="BT270" s="134" t="s">
        <v>3752</v>
      </c>
      <c r="BU270" s="26"/>
    </row>
    <row r="271" spans="1:73" ht="54.9" customHeight="1">
      <c r="A271" s="15">
        <v>270</v>
      </c>
      <c r="B271" s="16">
        <v>5</v>
      </c>
      <c r="C271" s="17" t="s">
        <v>791</v>
      </c>
      <c r="D271" s="16">
        <v>1</v>
      </c>
      <c r="E271" s="18" t="s">
        <v>2378</v>
      </c>
      <c r="F271" s="16">
        <v>6</v>
      </c>
      <c r="G271" s="18" t="s">
        <v>2410</v>
      </c>
      <c r="H271" s="19">
        <v>270</v>
      </c>
      <c r="I271" s="18" t="s">
        <v>3753</v>
      </c>
      <c r="J271" s="15">
        <v>1732</v>
      </c>
      <c r="K271" s="18" t="s">
        <v>3749</v>
      </c>
      <c r="L271" s="20" t="s">
        <v>2413</v>
      </c>
      <c r="M271" s="17" t="s">
        <v>37</v>
      </c>
      <c r="N271" s="15">
        <v>17323</v>
      </c>
      <c r="O271" s="17" t="s">
        <v>2414</v>
      </c>
      <c r="P271" s="73">
        <v>1500</v>
      </c>
      <c r="Q271" s="18" t="s">
        <v>2415</v>
      </c>
      <c r="R271" s="18" t="s">
        <v>3266</v>
      </c>
      <c r="S271" s="18" t="s">
        <v>3753</v>
      </c>
      <c r="T271" s="18" t="s">
        <v>32</v>
      </c>
      <c r="U271" s="16">
        <v>5</v>
      </c>
      <c r="V271" s="20" t="s">
        <v>2417</v>
      </c>
      <c r="W271" s="20" t="s">
        <v>2418</v>
      </c>
      <c r="X271" s="16">
        <v>89</v>
      </c>
      <c r="Y271" s="20" t="s">
        <v>228</v>
      </c>
      <c r="Z271" s="20">
        <v>14</v>
      </c>
      <c r="AA271" s="20" t="s">
        <v>2419</v>
      </c>
      <c r="AB271" s="20">
        <v>23</v>
      </c>
      <c r="AC271" s="18" t="s">
        <v>2420</v>
      </c>
      <c r="AD271" s="79">
        <v>1739000000</v>
      </c>
      <c r="AE271" s="79">
        <v>1898000000</v>
      </c>
      <c r="AF271" s="79">
        <v>1958000000</v>
      </c>
      <c r="AG271" s="79">
        <v>2121000000</v>
      </c>
      <c r="AH271" s="79">
        <v>7716000000</v>
      </c>
      <c r="AI271" s="63">
        <v>1</v>
      </c>
      <c r="AJ271" s="64">
        <v>1138</v>
      </c>
      <c r="AK271" s="130">
        <v>0.75866666666666671</v>
      </c>
      <c r="AL271" s="64">
        <v>617</v>
      </c>
      <c r="AM271" s="130">
        <v>0.41133333333333333</v>
      </c>
      <c r="AN271" s="131" t="s">
        <v>2390</v>
      </c>
      <c r="AO271" s="131" t="s">
        <v>2406</v>
      </c>
      <c r="AP271" s="132" t="s">
        <v>2392</v>
      </c>
      <c r="AQ271" s="77">
        <v>325</v>
      </c>
      <c r="AR271" s="77">
        <v>713</v>
      </c>
      <c r="AS271" s="77">
        <v>100</v>
      </c>
      <c r="AT271" s="77">
        <v>0</v>
      </c>
      <c r="AU271" s="139">
        <v>325</v>
      </c>
      <c r="AV271" s="77">
        <v>292</v>
      </c>
      <c r="AW271" s="77">
        <v>0</v>
      </c>
      <c r="AX271" s="76">
        <v>0</v>
      </c>
      <c r="AY271" s="78" t="s">
        <v>2393</v>
      </c>
      <c r="AZ271" s="78" t="s">
        <v>2394</v>
      </c>
      <c r="BA271" s="78" t="s">
        <v>2394</v>
      </c>
      <c r="BB271" s="78"/>
      <c r="BC271" s="79">
        <v>500000000</v>
      </c>
      <c r="BD271" s="79">
        <v>1654157000</v>
      </c>
      <c r="BE271" s="80">
        <v>2056959000</v>
      </c>
      <c r="BF271" s="80">
        <v>500000000</v>
      </c>
      <c r="BG271" s="80">
        <v>0</v>
      </c>
      <c r="BH271" s="80">
        <v>1646820266</v>
      </c>
      <c r="BI271" s="80">
        <v>2524698063</v>
      </c>
      <c r="BJ271" s="80">
        <v>236600000</v>
      </c>
      <c r="BK271" s="80">
        <v>0</v>
      </c>
      <c r="BL271" s="80">
        <v>4408118329</v>
      </c>
      <c r="BM271" s="74">
        <v>117996667</v>
      </c>
      <c r="BN271" s="80">
        <v>1469966777</v>
      </c>
      <c r="BO271" s="80">
        <v>1548103010</v>
      </c>
      <c r="BP271" s="133">
        <v>117996667</v>
      </c>
      <c r="BQ271" s="25">
        <v>0</v>
      </c>
      <c r="BR271" s="82" t="s">
        <v>3750</v>
      </c>
      <c r="BS271" s="82" t="s">
        <v>3751</v>
      </c>
      <c r="BT271" s="134" t="s">
        <v>3754</v>
      </c>
      <c r="BU271" s="26"/>
    </row>
    <row r="272" spans="1:73" ht="54.9" customHeight="1">
      <c r="A272" s="15">
        <v>271</v>
      </c>
      <c r="B272" s="16">
        <v>5</v>
      </c>
      <c r="C272" s="17" t="s">
        <v>791</v>
      </c>
      <c r="D272" s="16">
        <v>1</v>
      </c>
      <c r="E272" s="18" t="s">
        <v>2378</v>
      </c>
      <c r="F272" s="16">
        <v>6</v>
      </c>
      <c r="G272" s="18" t="s">
        <v>2410</v>
      </c>
      <c r="H272" s="19">
        <v>271</v>
      </c>
      <c r="I272" s="18" t="s">
        <v>3755</v>
      </c>
      <c r="J272" s="15">
        <v>1732</v>
      </c>
      <c r="K272" s="18" t="s">
        <v>3749</v>
      </c>
      <c r="L272" s="20" t="s">
        <v>2443</v>
      </c>
      <c r="M272" s="17" t="s">
        <v>37</v>
      </c>
      <c r="N272" s="15">
        <v>17322</v>
      </c>
      <c r="O272" s="17" t="s">
        <v>2414</v>
      </c>
      <c r="P272" s="73">
        <v>500</v>
      </c>
      <c r="Q272" s="18" t="s">
        <v>2415</v>
      </c>
      <c r="R272" s="18" t="s">
        <v>2950</v>
      </c>
      <c r="S272" s="18" t="s">
        <v>3755</v>
      </c>
      <c r="T272" s="18" t="s">
        <v>32</v>
      </c>
      <c r="U272" s="16">
        <v>5</v>
      </c>
      <c r="V272" s="20" t="s">
        <v>2417</v>
      </c>
      <c r="W272" s="20" t="s">
        <v>2445</v>
      </c>
      <c r="X272" s="16">
        <v>89</v>
      </c>
      <c r="Y272" s="20" t="s">
        <v>228</v>
      </c>
      <c r="Z272" s="20">
        <v>14</v>
      </c>
      <c r="AA272" s="20" t="s">
        <v>2419</v>
      </c>
      <c r="AB272" s="20">
        <v>22</v>
      </c>
      <c r="AC272" s="18" t="s">
        <v>2446</v>
      </c>
      <c r="AD272" s="79">
        <v>578000000</v>
      </c>
      <c r="AE272" s="79">
        <v>684000000</v>
      </c>
      <c r="AF272" s="79">
        <v>706000000</v>
      </c>
      <c r="AG272" s="79">
        <v>815000000</v>
      </c>
      <c r="AH272" s="79">
        <v>2783000000</v>
      </c>
      <c r="AI272" s="63">
        <v>1</v>
      </c>
      <c r="AJ272" s="64">
        <v>354</v>
      </c>
      <c r="AK272" s="130">
        <v>0.70799999999999996</v>
      </c>
      <c r="AL272" s="64">
        <v>254</v>
      </c>
      <c r="AM272" s="130">
        <v>0.50800000000000001</v>
      </c>
      <c r="AN272" s="131" t="s">
        <v>2390</v>
      </c>
      <c r="AO272" s="131" t="s">
        <v>2406</v>
      </c>
      <c r="AP272" s="132" t="s">
        <v>2392</v>
      </c>
      <c r="AQ272" s="77">
        <v>100</v>
      </c>
      <c r="AR272" s="77">
        <v>154</v>
      </c>
      <c r="AS272" s="77">
        <v>100</v>
      </c>
      <c r="AT272" s="77">
        <v>0</v>
      </c>
      <c r="AU272" s="139">
        <v>100</v>
      </c>
      <c r="AV272" s="77">
        <v>154</v>
      </c>
      <c r="AW272" s="77">
        <v>0</v>
      </c>
      <c r="AX272" s="76">
        <v>0</v>
      </c>
      <c r="AY272" s="78" t="s">
        <v>2393</v>
      </c>
      <c r="AZ272" s="78" t="s">
        <v>2393</v>
      </c>
      <c r="BA272" s="78" t="s">
        <v>2394</v>
      </c>
      <c r="BB272" s="78"/>
      <c r="BC272" s="79">
        <v>800000000</v>
      </c>
      <c r="BD272" s="79">
        <v>549800000</v>
      </c>
      <c r="BE272" s="80">
        <v>741286000</v>
      </c>
      <c r="BF272" s="80">
        <v>800000000</v>
      </c>
      <c r="BG272" s="80">
        <v>0</v>
      </c>
      <c r="BH272" s="80">
        <v>549800000</v>
      </c>
      <c r="BI272" s="80">
        <v>545306454</v>
      </c>
      <c r="BJ272" s="80">
        <v>449350000</v>
      </c>
      <c r="BK272" s="80">
        <v>0</v>
      </c>
      <c r="BL272" s="80">
        <v>1544456454</v>
      </c>
      <c r="BM272" s="74">
        <v>100000000</v>
      </c>
      <c r="BN272" s="80">
        <v>429684094</v>
      </c>
      <c r="BO272" s="80">
        <v>545306454</v>
      </c>
      <c r="BP272" s="133">
        <v>100000000</v>
      </c>
      <c r="BQ272" s="25">
        <v>0</v>
      </c>
      <c r="BR272" s="82" t="s">
        <v>3750</v>
      </c>
      <c r="BS272" s="82" t="s">
        <v>3751</v>
      </c>
      <c r="BT272" s="134" t="s">
        <v>3756</v>
      </c>
      <c r="BU272" s="26"/>
    </row>
    <row r="273" spans="1:73" ht="54.9" customHeight="1">
      <c r="A273" s="15">
        <v>272</v>
      </c>
      <c r="B273" s="16">
        <v>5</v>
      </c>
      <c r="C273" s="17" t="s">
        <v>791</v>
      </c>
      <c r="D273" s="16">
        <v>1</v>
      </c>
      <c r="E273" s="18" t="s">
        <v>2378</v>
      </c>
      <c r="F273" s="16">
        <v>6</v>
      </c>
      <c r="G273" s="18" t="s">
        <v>2410</v>
      </c>
      <c r="H273" s="19">
        <v>272</v>
      </c>
      <c r="I273" s="18" t="s">
        <v>3757</v>
      </c>
      <c r="J273" s="15">
        <v>1732</v>
      </c>
      <c r="K273" s="18" t="s">
        <v>3749</v>
      </c>
      <c r="L273" s="20" t="s">
        <v>2425</v>
      </c>
      <c r="M273" s="17" t="s">
        <v>37</v>
      </c>
      <c r="N273" s="15">
        <v>17324</v>
      </c>
      <c r="O273" s="17" t="s">
        <v>2426</v>
      </c>
      <c r="P273" s="73">
        <v>600</v>
      </c>
      <c r="Q273" s="18" t="s">
        <v>2415</v>
      </c>
      <c r="R273" s="18" t="s">
        <v>3271</v>
      </c>
      <c r="S273" s="18" t="s">
        <v>3757</v>
      </c>
      <c r="T273" s="18" t="s">
        <v>32</v>
      </c>
      <c r="U273" s="16">
        <v>5</v>
      </c>
      <c r="V273" s="20" t="s">
        <v>2417</v>
      </c>
      <c r="W273" s="20" t="s">
        <v>2428</v>
      </c>
      <c r="X273" s="16">
        <v>89</v>
      </c>
      <c r="Y273" s="20" t="s">
        <v>228</v>
      </c>
      <c r="Z273" s="20">
        <v>14</v>
      </c>
      <c r="AA273" s="20" t="s">
        <v>2419</v>
      </c>
      <c r="AB273" s="20">
        <v>24</v>
      </c>
      <c r="AC273" s="18" t="s">
        <v>2429</v>
      </c>
      <c r="AD273" s="79">
        <v>824000000</v>
      </c>
      <c r="AE273" s="79">
        <v>938000000</v>
      </c>
      <c r="AF273" s="79">
        <v>968000000</v>
      </c>
      <c r="AG273" s="79">
        <v>1085000000</v>
      </c>
      <c r="AH273" s="79">
        <v>3815000000</v>
      </c>
      <c r="AI273" s="63">
        <v>1</v>
      </c>
      <c r="AJ273" s="64">
        <v>551</v>
      </c>
      <c r="AK273" s="130">
        <v>0.91833333333333333</v>
      </c>
      <c r="AL273" s="64">
        <v>472</v>
      </c>
      <c r="AM273" s="130">
        <v>0.78666666666666663</v>
      </c>
      <c r="AN273" s="131" t="s">
        <v>2391</v>
      </c>
      <c r="AO273" s="131" t="s">
        <v>2390</v>
      </c>
      <c r="AP273" s="132" t="s">
        <v>2392</v>
      </c>
      <c r="AQ273" s="77">
        <v>125</v>
      </c>
      <c r="AR273" s="77">
        <v>272</v>
      </c>
      <c r="AS273" s="77">
        <v>154</v>
      </c>
      <c r="AT273" s="77">
        <v>0</v>
      </c>
      <c r="AU273" s="139">
        <v>125</v>
      </c>
      <c r="AV273" s="77">
        <v>297</v>
      </c>
      <c r="AW273" s="77">
        <v>50</v>
      </c>
      <c r="AX273" s="76">
        <v>0</v>
      </c>
      <c r="AY273" s="78" t="s">
        <v>2393</v>
      </c>
      <c r="AZ273" s="78" t="s">
        <v>2393</v>
      </c>
      <c r="BA273" s="78" t="s">
        <v>2394</v>
      </c>
      <c r="BB273" s="78"/>
      <c r="BC273" s="79">
        <v>1000000000</v>
      </c>
      <c r="BD273" s="79">
        <v>783798000</v>
      </c>
      <c r="BE273" s="80">
        <v>1016558000</v>
      </c>
      <c r="BF273" s="80">
        <v>1000000000</v>
      </c>
      <c r="BG273" s="80">
        <v>0</v>
      </c>
      <c r="BH273" s="80">
        <v>716140157</v>
      </c>
      <c r="BI273" s="80">
        <v>2408293893</v>
      </c>
      <c r="BJ273" s="80">
        <v>637450000</v>
      </c>
      <c r="BK273" s="80">
        <v>0</v>
      </c>
      <c r="BL273" s="80">
        <v>3761884050</v>
      </c>
      <c r="BM273" s="74">
        <v>425695331</v>
      </c>
      <c r="BN273" s="80">
        <v>429684094</v>
      </c>
      <c r="BO273" s="80">
        <v>0</v>
      </c>
      <c r="BP273" s="133">
        <v>425695331</v>
      </c>
      <c r="BQ273" s="25">
        <v>0</v>
      </c>
      <c r="BR273" s="82" t="s">
        <v>3750</v>
      </c>
      <c r="BS273" s="82" t="s">
        <v>3758</v>
      </c>
      <c r="BT273" s="134" t="s">
        <v>3759</v>
      </c>
      <c r="BU273" s="26"/>
    </row>
    <row r="274" spans="1:73" ht="54.9" customHeight="1">
      <c r="A274" s="15">
        <v>273</v>
      </c>
      <c r="B274" s="16">
        <v>5</v>
      </c>
      <c r="C274" s="17" t="s">
        <v>791</v>
      </c>
      <c r="D274" s="16">
        <v>1</v>
      </c>
      <c r="E274" s="18" t="s">
        <v>2378</v>
      </c>
      <c r="F274" s="16">
        <v>6</v>
      </c>
      <c r="G274" s="18" t="s">
        <v>2410</v>
      </c>
      <c r="H274" s="19">
        <v>273</v>
      </c>
      <c r="I274" s="18" t="s">
        <v>3760</v>
      </c>
      <c r="J274" s="15">
        <v>1793</v>
      </c>
      <c r="K274" s="18" t="s">
        <v>3761</v>
      </c>
      <c r="L274" s="20" t="s">
        <v>2463</v>
      </c>
      <c r="M274" s="17" t="s">
        <v>37</v>
      </c>
      <c r="N274" s="15">
        <v>17932</v>
      </c>
      <c r="O274" s="17" t="s">
        <v>2464</v>
      </c>
      <c r="P274" s="73">
        <v>1</v>
      </c>
      <c r="Q274" s="18" t="s">
        <v>2465</v>
      </c>
      <c r="R274" s="18" t="s">
        <v>3762</v>
      </c>
      <c r="S274" s="18" t="s">
        <v>3760</v>
      </c>
      <c r="T274" s="18" t="s">
        <v>32</v>
      </c>
      <c r="U274" s="16">
        <v>6</v>
      </c>
      <c r="V274" s="20" t="s">
        <v>2467</v>
      </c>
      <c r="W274" s="20" t="s">
        <v>2468</v>
      </c>
      <c r="X274" s="16">
        <v>92</v>
      </c>
      <c r="Y274" s="20" t="s">
        <v>138</v>
      </c>
      <c r="Z274" s="20">
        <v>5</v>
      </c>
      <c r="AA274" s="20" t="s">
        <v>2469</v>
      </c>
      <c r="AB274" s="20">
        <v>26</v>
      </c>
      <c r="AC274" s="18" t="s">
        <v>2470</v>
      </c>
      <c r="AD274" s="79">
        <v>114000000</v>
      </c>
      <c r="AE274" s="79">
        <v>0</v>
      </c>
      <c r="AF274" s="79">
        <v>0</v>
      </c>
      <c r="AG274" s="79">
        <v>86000000</v>
      </c>
      <c r="AH274" s="79">
        <v>200000000</v>
      </c>
      <c r="AI274" s="63">
        <v>1</v>
      </c>
      <c r="AJ274" s="64">
        <v>0.6</v>
      </c>
      <c r="AK274" s="130">
        <v>0.6</v>
      </c>
      <c r="AL274" s="64">
        <v>0</v>
      </c>
      <c r="AM274" s="130">
        <v>0</v>
      </c>
      <c r="AN274" s="131" t="s">
        <v>2406</v>
      </c>
      <c r="AO274" s="131" t="s">
        <v>2471</v>
      </c>
      <c r="AP274" s="132" t="s">
        <v>2392</v>
      </c>
      <c r="AQ274" s="77">
        <v>0.6</v>
      </c>
      <c r="AR274" s="77">
        <v>0</v>
      </c>
      <c r="AS274" s="77">
        <v>0</v>
      </c>
      <c r="AT274" s="77">
        <v>0</v>
      </c>
      <c r="AU274" s="139">
        <v>0</v>
      </c>
      <c r="AV274" s="77">
        <v>0</v>
      </c>
      <c r="AW274" s="77">
        <v>0</v>
      </c>
      <c r="AX274" s="76">
        <v>0</v>
      </c>
      <c r="AY274" s="78" t="s">
        <v>2394</v>
      </c>
      <c r="AZ274" s="78" t="s">
        <v>2472</v>
      </c>
      <c r="BA274" s="78" t="s">
        <v>2472</v>
      </c>
      <c r="BB274" s="78"/>
      <c r="BC274" s="79">
        <v>0</v>
      </c>
      <c r="BD274" s="79">
        <v>108438000</v>
      </c>
      <c r="BE274" s="80">
        <v>0</v>
      </c>
      <c r="BF274" s="80">
        <v>0</v>
      </c>
      <c r="BG274" s="80">
        <v>0</v>
      </c>
      <c r="BH274" s="80">
        <v>108438000</v>
      </c>
      <c r="BI274" s="80"/>
      <c r="BJ274" s="80"/>
      <c r="BK274" s="80">
        <v>0</v>
      </c>
      <c r="BL274" s="80">
        <v>108438000</v>
      </c>
      <c r="BM274" s="74">
        <v>0</v>
      </c>
      <c r="BN274" s="80">
        <v>0</v>
      </c>
      <c r="BO274" s="80"/>
      <c r="BP274" s="133"/>
      <c r="BQ274" s="25">
        <v>0</v>
      </c>
      <c r="BR274" s="82" t="s">
        <v>3763</v>
      </c>
      <c r="BS274" s="82" t="s">
        <v>3764</v>
      </c>
      <c r="BT274" s="134" t="s">
        <v>3765</v>
      </c>
      <c r="BU274" s="26"/>
    </row>
    <row r="275" spans="1:73" ht="54.9" customHeight="1">
      <c r="A275" s="15">
        <v>274</v>
      </c>
      <c r="B275" s="16">
        <v>5</v>
      </c>
      <c r="C275" s="17" t="s">
        <v>791</v>
      </c>
      <c r="D275" s="16">
        <v>1</v>
      </c>
      <c r="E275" s="18" t="s">
        <v>2378</v>
      </c>
      <c r="F275" s="16">
        <v>6</v>
      </c>
      <c r="G275" s="18" t="s">
        <v>2410</v>
      </c>
      <c r="H275" s="19">
        <v>274</v>
      </c>
      <c r="I275" s="18" t="s">
        <v>3766</v>
      </c>
      <c r="J275" s="15">
        <v>1793</v>
      </c>
      <c r="K275" s="18" t="s">
        <v>3761</v>
      </c>
      <c r="L275" s="20" t="s">
        <v>2496</v>
      </c>
      <c r="M275" s="17" t="s">
        <v>37</v>
      </c>
      <c r="N275" s="15">
        <v>17933</v>
      </c>
      <c r="O275" s="17" t="s">
        <v>2464</v>
      </c>
      <c r="P275" s="73">
        <v>1</v>
      </c>
      <c r="Q275" s="18" t="s">
        <v>2465</v>
      </c>
      <c r="R275" s="18" t="s">
        <v>3767</v>
      </c>
      <c r="S275" s="18" t="s">
        <v>3766</v>
      </c>
      <c r="T275" s="18" t="s">
        <v>32</v>
      </c>
      <c r="U275" s="16">
        <v>6</v>
      </c>
      <c r="V275" s="20" t="s">
        <v>2467</v>
      </c>
      <c r="W275" s="20" t="s">
        <v>2498</v>
      </c>
      <c r="X275" s="16">
        <v>92</v>
      </c>
      <c r="Y275" s="20" t="s">
        <v>138</v>
      </c>
      <c r="Z275" s="20">
        <v>5</v>
      </c>
      <c r="AA275" s="20" t="s">
        <v>2469</v>
      </c>
      <c r="AB275" s="20">
        <v>27</v>
      </c>
      <c r="AC275" s="18" t="s">
        <v>2499</v>
      </c>
      <c r="AD275" s="79">
        <v>640000000</v>
      </c>
      <c r="AE275" s="79">
        <v>0</v>
      </c>
      <c r="AF275" s="79">
        <v>0</v>
      </c>
      <c r="AG275" s="79">
        <v>0</v>
      </c>
      <c r="AH275" s="79">
        <v>640000000</v>
      </c>
      <c r="AI275" s="63">
        <v>1</v>
      </c>
      <c r="AJ275" s="64">
        <v>1</v>
      </c>
      <c r="AK275" s="130">
        <v>1</v>
      </c>
      <c r="AL275" s="64">
        <v>0</v>
      </c>
      <c r="AM275" s="130">
        <v>0</v>
      </c>
      <c r="AN275" s="131" t="s">
        <v>2391</v>
      </c>
      <c r="AO275" s="131" t="s">
        <v>2471</v>
      </c>
      <c r="AP275" s="132" t="s">
        <v>2392</v>
      </c>
      <c r="AQ275" s="77">
        <v>1</v>
      </c>
      <c r="AR275" s="77">
        <v>0</v>
      </c>
      <c r="AS275" s="77">
        <v>0</v>
      </c>
      <c r="AT275" s="77">
        <v>0</v>
      </c>
      <c r="AU275" s="139">
        <v>0</v>
      </c>
      <c r="AV275" s="77">
        <v>0</v>
      </c>
      <c r="AW275" s="77">
        <v>0</v>
      </c>
      <c r="AX275" s="76">
        <v>0</v>
      </c>
      <c r="AY275" s="78" t="s">
        <v>2394</v>
      </c>
      <c r="AZ275" s="78" t="s">
        <v>2472</v>
      </c>
      <c r="BA275" s="78" t="s">
        <v>2472</v>
      </c>
      <c r="BB275" s="78"/>
      <c r="BC275" s="79">
        <v>0</v>
      </c>
      <c r="BD275" s="79">
        <v>608775000</v>
      </c>
      <c r="BE275" s="80">
        <v>0</v>
      </c>
      <c r="BF275" s="80">
        <v>0</v>
      </c>
      <c r="BG275" s="80">
        <v>0</v>
      </c>
      <c r="BH275" s="80">
        <v>608775000</v>
      </c>
      <c r="BI275" s="80"/>
      <c r="BJ275" s="80"/>
      <c r="BK275" s="80">
        <v>0</v>
      </c>
      <c r="BL275" s="80">
        <v>608775000</v>
      </c>
      <c r="BM275" s="74">
        <v>0</v>
      </c>
      <c r="BN275" s="80">
        <v>0</v>
      </c>
      <c r="BO275" s="80"/>
      <c r="BP275" s="133"/>
      <c r="BQ275" s="25">
        <v>0</v>
      </c>
      <c r="BR275" s="82" t="s">
        <v>3768</v>
      </c>
      <c r="BS275" s="82" t="s">
        <v>3769</v>
      </c>
      <c r="BT275" s="134" t="s">
        <v>3765</v>
      </c>
      <c r="BU275" s="26"/>
    </row>
    <row r="276" spans="1:73" ht="54.9" customHeight="1">
      <c r="A276" s="15">
        <v>275</v>
      </c>
      <c r="B276" s="16">
        <v>5</v>
      </c>
      <c r="C276" s="17" t="s">
        <v>791</v>
      </c>
      <c r="D276" s="16">
        <v>1</v>
      </c>
      <c r="E276" s="18" t="s">
        <v>2378</v>
      </c>
      <c r="F276" s="16">
        <v>6</v>
      </c>
      <c r="G276" s="18" t="s">
        <v>2410</v>
      </c>
      <c r="H276" s="37">
        <v>275</v>
      </c>
      <c r="I276" s="18" t="s">
        <v>3770</v>
      </c>
      <c r="J276" s="15">
        <v>1793</v>
      </c>
      <c r="K276" s="18" t="s">
        <v>3761</v>
      </c>
      <c r="L276" s="51" t="s">
        <v>2488</v>
      </c>
      <c r="M276" s="17" t="s">
        <v>37</v>
      </c>
      <c r="N276" s="15">
        <v>17934</v>
      </c>
      <c r="O276" s="17" t="s">
        <v>2464</v>
      </c>
      <c r="P276" s="73">
        <v>8</v>
      </c>
      <c r="Q276" s="18" t="s">
        <v>2489</v>
      </c>
      <c r="R276" s="36" t="s">
        <v>2490</v>
      </c>
      <c r="S276" s="36" t="s">
        <v>3770</v>
      </c>
      <c r="T276" s="18" t="s">
        <v>32</v>
      </c>
      <c r="U276" s="16">
        <v>6</v>
      </c>
      <c r="V276" s="20" t="s">
        <v>2467</v>
      </c>
      <c r="W276" s="40" t="s">
        <v>2491</v>
      </c>
      <c r="X276" s="16">
        <v>92</v>
      </c>
      <c r="Y276" s="51" t="s">
        <v>138</v>
      </c>
      <c r="Z276" s="20">
        <v>2</v>
      </c>
      <c r="AA276" s="20" t="s">
        <v>2482</v>
      </c>
      <c r="AB276" s="20">
        <v>28</v>
      </c>
      <c r="AC276" s="18" t="s">
        <v>2492</v>
      </c>
      <c r="AD276" s="79">
        <v>102000000</v>
      </c>
      <c r="AE276" s="79">
        <v>194000000</v>
      </c>
      <c r="AF276" s="79">
        <v>200000000</v>
      </c>
      <c r="AG276" s="79">
        <v>292000000</v>
      </c>
      <c r="AH276" s="79">
        <v>788000000</v>
      </c>
      <c r="AI276" s="63">
        <v>1</v>
      </c>
      <c r="AJ276" s="64">
        <v>6</v>
      </c>
      <c r="AK276" s="130">
        <v>0.75</v>
      </c>
      <c r="AL276" s="64">
        <v>3</v>
      </c>
      <c r="AM276" s="130">
        <v>0.375</v>
      </c>
      <c r="AN276" s="131" t="s">
        <v>2390</v>
      </c>
      <c r="AO276" s="131" t="s">
        <v>2471</v>
      </c>
      <c r="AP276" s="132" t="s">
        <v>2392</v>
      </c>
      <c r="AQ276" s="77">
        <v>1</v>
      </c>
      <c r="AR276" s="77">
        <v>3</v>
      </c>
      <c r="AS276" s="77">
        <v>2</v>
      </c>
      <c r="AT276" s="77">
        <v>0</v>
      </c>
      <c r="AU276" s="139">
        <v>0</v>
      </c>
      <c r="AV276" s="77">
        <v>3</v>
      </c>
      <c r="AW276" s="77">
        <v>0</v>
      </c>
      <c r="AX276" s="76">
        <v>0</v>
      </c>
      <c r="AY276" s="78" t="s">
        <v>2394</v>
      </c>
      <c r="AZ276" s="78" t="s">
        <v>2393</v>
      </c>
      <c r="BA276" s="78" t="s">
        <v>2394</v>
      </c>
      <c r="BB276" s="78"/>
      <c r="BC276" s="79">
        <v>312900000</v>
      </c>
      <c r="BD276" s="79">
        <v>97024000</v>
      </c>
      <c r="BE276" s="80">
        <v>210248000</v>
      </c>
      <c r="BF276" s="80">
        <v>312900000</v>
      </c>
      <c r="BG276" s="80">
        <v>0</v>
      </c>
      <c r="BH276" s="80">
        <v>97024000</v>
      </c>
      <c r="BI276" s="80">
        <v>305326376</v>
      </c>
      <c r="BJ276" s="80">
        <v>9958600</v>
      </c>
      <c r="BK276" s="80">
        <v>0</v>
      </c>
      <c r="BL276" s="80">
        <v>412308976</v>
      </c>
      <c r="BM276" s="74">
        <v>0</v>
      </c>
      <c r="BN276" s="80">
        <v>0</v>
      </c>
      <c r="BO276" s="80">
        <v>0</v>
      </c>
      <c r="BP276" s="133">
        <v>0</v>
      </c>
      <c r="BQ276" s="25">
        <v>0</v>
      </c>
      <c r="BR276" s="82" t="s">
        <v>3768</v>
      </c>
      <c r="BS276" s="82" t="s">
        <v>3771</v>
      </c>
      <c r="BT276" s="134" t="s">
        <v>3772</v>
      </c>
      <c r="BU276" s="26"/>
    </row>
    <row r="277" spans="1:73" ht="54.9" customHeight="1">
      <c r="A277" s="15">
        <v>276</v>
      </c>
      <c r="B277" s="16">
        <v>5</v>
      </c>
      <c r="C277" s="17" t="s">
        <v>791</v>
      </c>
      <c r="D277" s="16">
        <v>1</v>
      </c>
      <c r="E277" s="18" t="s">
        <v>2378</v>
      </c>
      <c r="F277" s="16">
        <v>6</v>
      </c>
      <c r="G277" s="18" t="s">
        <v>2410</v>
      </c>
      <c r="H277" s="19">
        <v>276</v>
      </c>
      <c r="I277" s="18" t="s">
        <v>3773</v>
      </c>
      <c r="J277" s="15">
        <v>1793</v>
      </c>
      <c r="K277" s="18" t="s">
        <v>3761</v>
      </c>
      <c r="L277" s="20" t="s">
        <v>2477</v>
      </c>
      <c r="M277" s="17" t="s">
        <v>37</v>
      </c>
      <c r="N277" s="15">
        <v>17931</v>
      </c>
      <c r="O277" s="17" t="s">
        <v>2478</v>
      </c>
      <c r="P277" s="73">
        <v>1600</v>
      </c>
      <c r="Q277" s="18" t="s">
        <v>2401</v>
      </c>
      <c r="R277" s="18" t="s">
        <v>2479</v>
      </c>
      <c r="S277" s="18" t="s">
        <v>3773</v>
      </c>
      <c r="T277" s="18" t="s">
        <v>32</v>
      </c>
      <c r="U277" s="16">
        <v>7</v>
      </c>
      <c r="V277" s="20" t="s">
        <v>2480</v>
      </c>
      <c r="W277" s="20" t="s">
        <v>2481</v>
      </c>
      <c r="X277" s="16">
        <v>92</v>
      </c>
      <c r="Y277" s="20" t="s">
        <v>138</v>
      </c>
      <c r="Z277" s="20">
        <v>2</v>
      </c>
      <c r="AA277" s="20" t="s">
        <v>2482</v>
      </c>
      <c r="AB277" s="20">
        <v>25</v>
      </c>
      <c r="AC277" s="18" t="s">
        <v>2483</v>
      </c>
      <c r="AD277" s="79">
        <v>373000000</v>
      </c>
      <c r="AE277" s="79">
        <v>473000000</v>
      </c>
      <c r="AF277" s="79">
        <v>488000000</v>
      </c>
      <c r="AG277" s="79">
        <v>591000000</v>
      </c>
      <c r="AH277" s="79">
        <v>1925000000</v>
      </c>
      <c r="AI277" s="63">
        <v>1</v>
      </c>
      <c r="AJ277" s="64">
        <v>698</v>
      </c>
      <c r="AK277" s="130">
        <v>0.43625000000000003</v>
      </c>
      <c r="AL277" s="64">
        <v>698</v>
      </c>
      <c r="AM277" s="130">
        <v>0.43625000000000003</v>
      </c>
      <c r="AN277" s="131" t="s">
        <v>2406</v>
      </c>
      <c r="AO277" s="131" t="s">
        <v>2406</v>
      </c>
      <c r="AP277" s="132" t="s">
        <v>2392</v>
      </c>
      <c r="AQ277" s="77">
        <v>298</v>
      </c>
      <c r="AR277" s="77">
        <v>400</v>
      </c>
      <c r="AS277" s="77">
        <v>0</v>
      </c>
      <c r="AT277" s="77">
        <v>0</v>
      </c>
      <c r="AU277" s="139">
        <v>298</v>
      </c>
      <c r="AV277" s="77">
        <v>400</v>
      </c>
      <c r="AW277" s="77">
        <v>0</v>
      </c>
      <c r="AX277" s="76">
        <v>0</v>
      </c>
      <c r="AY277" s="78" t="s">
        <v>2393</v>
      </c>
      <c r="AZ277" s="78" t="s">
        <v>2393</v>
      </c>
      <c r="BA277" s="78" t="s">
        <v>2472</v>
      </c>
      <c r="BB277" s="78"/>
      <c r="BC277" s="79">
        <v>520000000</v>
      </c>
      <c r="BD277" s="79">
        <v>354802000</v>
      </c>
      <c r="BE277" s="80">
        <v>512614000</v>
      </c>
      <c r="BF277" s="80">
        <v>520000000</v>
      </c>
      <c r="BG277" s="80">
        <v>0</v>
      </c>
      <c r="BH277" s="80">
        <v>346902000</v>
      </c>
      <c r="BI277" s="80">
        <v>413556221</v>
      </c>
      <c r="BJ277" s="80"/>
      <c r="BK277" s="80">
        <v>0</v>
      </c>
      <c r="BL277" s="80">
        <v>760458221</v>
      </c>
      <c r="BM277" s="74">
        <v>0</v>
      </c>
      <c r="BN277" s="80">
        <v>0</v>
      </c>
      <c r="BO277" s="80">
        <v>0</v>
      </c>
      <c r="BP277" s="133"/>
      <c r="BQ277" s="25">
        <v>0</v>
      </c>
      <c r="BR277" s="82" t="s">
        <v>3774</v>
      </c>
      <c r="BS277" s="82" t="s">
        <v>3775</v>
      </c>
      <c r="BT277" s="134" t="s">
        <v>3776</v>
      </c>
      <c r="BU277" s="26"/>
    </row>
    <row r="278" spans="1:73" ht="54.9" customHeight="1">
      <c r="A278" s="15">
        <v>277</v>
      </c>
      <c r="B278" s="16">
        <v>5</v>
      </c>
      <c r="C278" s="17" t="s">
        <v>791</v>
      </c>
      <c r="D278" s="16">
        <v>1</v>
      </c>
      <c r="E278" s="18" t="s">
        <v>2378</v>
      </c>
      <c r="F278" s="16">
        <v>6</v>
      </c>
      <c r="G278" s="18" t="s">
        <v>2410</v>
      </c>
      <c r="H278" s="19">
        <v>277</v>
      </c>
      <c r="I278" s="18" t="s">
        <v>3777</v>
      </c>
      <c r="J278" s="15">
        <v>1795</v>
      </c>
      <c r="K278" s="18" t="s">
        <v>3778</v>
      </c>
      <c r="L278" s="20" t="s">
        <v>133</v>
      </c>
      <c r="M278" s="17" t="s">
        <v>37</v>
      </c>
      <c r="N278" s="15">
        <v>17951</v>
      </c>
      <c r="O278" s="17" t="s">
        <v>2504</v>
      </c>
      <c r="P278" s="73">
        <v>1800</v>
      </c>
      <c r="Q278" s="18" t="s">
        <v>2505</v>
      </c>
      <c r="R278" s="18" t="s">
        <v>3779</v>
      </c>
      <c r="S278" s="18" t="s">
        <v>3777</v>
      </c>
      <c r="T278" s="18" t="s">
        <v>32</v>
      </c>
      <c r="U278" s="16">
        <v>7</v>
      </c>
      <c r="V278" s="20" t="s">
        <v>2480</v>
      </c>
      <c r="W278" s="20" t="s">
        <v>2507</v>
      </c>
      <c r="X278" s="16">
        <v>100</v>
      </c>
      <c r="Y278" s="51" t="s">
        <v>45</v>
      </c>
      <c r="Z278" s="20">
        <v>15</v>
      </c>
      <c r="AA278" s="20" t="s">
        <v>2508</v>
      </c>
      <c r="AB278" s="20">
        <v>30</v>
      </c>
      <c r="AC278" s="18" t="s">
        <v>128</v>
      </c>
      <c r="AD278" s="79">
        <v>419000000</v>
      </c>
      <c r="AE278" s="79">
        <v>520000000</v>
      </c>
      <c r="AF278" s="79">
        <v>537000000</v>
      </c>
      <c r="AG278" s="79">
        <v>640000000</v>
      </c>
      <c r="AH278" s="79">
        <v>2116000000</v>
      </c>
      <c r="AI278" s="63">
        <v>1</v>
      </c>
      <c r="AJ278" s="64">
        <v>789</v>
      </c>
      <c r="AK278" s="130">
        <v>0.43833333333333335</v>
      </c>
      <c r="AL278" s="64">
        <v>522</v>
      </c>
      <c r="AM278" s="130">
        <v>0.28999999999999998</v>
      </c>
      <c r="AN278" s="131" t="s">
        <v>2406</v>
      </c>
      <c r="AO278" s="131" t="s">
        <v>2471</v>
      </c>
      <c r="AP278" s="132" t="s">
        <v>2392</v>
      </c>
      <c r="AQ278" s="77">
        <v>342</v>
      </c>
      <c r="AR278" s="77">
        <v>447</v>
      </c>
      <c r="AS278" s="77">
        <v>0</v>
      </c>
      <c r="AT278" s="77">
        <v>0</v>
      </c>
      <c r="AU278" s="139">
        <v>342</v>
      </c>
      <c r="AV278" s="77">
        <v>180</v>
      </c>
      <c r="AW278" s="77">
        <v>0</v>
      </c>
      <c r="AX278" s="76">
        <v>0</v>
      </c>
      <c r="AY278" s="78" t="s">
        <v>2393</v>
      </c>
      <c r="AZ278" s="78" t="s">
        <v>2394</v>
      </c>
      <c r="BA278" s="78" t="s">
        <v>2472</v>
      </c>
      <c r="BB278" s="78"/>
      <c r="BC278" s="79">
        <v>838000000</v>
      </c>
      <c r="BD278" s="79">
        <v>398557000</v>
      </c>
      <c r="BE278" s="80">
        <v>563551000</v>
      </c>
      <c r="BF278" s="80">
        <v>838000000</v>
      </c>
      <c r="BG278" s="80">
        <v>0</v>
      </c>
      <c r="BH278" s="80">
        <v>390586785</v>
      </c>
      <c r="BI278" s="80">
        <v>563549601</v>
      </c>
      <c r="BJ278" s="80"/>
      <c r="BK278" s="80">
        <v>0</v>
      </c>
      <c r="BL278" s="80">
        <v>954136386</v>
      </c>
      <c r="BM278" s="74">
        <v>0</v>
      </c>
      <c r="BN278" s="80">
        <v>0</v>
      </c>
      <c r="BO278" s="80">
        <v>0</v>
      </c>
      <c r="BP278" s="133"/>
      <c r="BQ278" s="25">
        <v>0</v>
      </c>
      <c r="BR278" s="82" t="s">
        <v>3780</v>
      </c>
      <c r="BS278" s="82" t="s">
        <v>3781</v>
      </c>
      <c r="BT278" s="134" t="s">
        <v>3782</v>
      </c>
      <c r="BU278" s="26"/>
    </row>
    <row r="279" spans="1:73" ht="54.9" customHeight="1">
      <c r="A279" s="15">
        <v>278</v>
      </c>
      <c r="B279" s="16">
        <v>5</v>
      </c>
      <c r="C279" s="17" t="s">
        <v>791</v>
      </c>
      <c r="D279" s="16">
        <v>1</v>
      </c>
      <c r="E279" s="18" t="s">
        <v>2378</v>
      </c>
      <c r="F279" s="16">
        <v>6</v>
      </c>
      <c r="G279" s="18" t="s">
        <v>2410</v>
      </c>
      <c r="H279" s="19">
        <v>278</v>
      </c>
      <c r="I279" s="18" t="s">
        <v>3783</v>
      </c>
      <c r="J279" s="15">
        <v>1797</v>
      </c>
      <c r="K279" s="18" t="s">
        <v>3784</v>
      </c>
      <c r="L279" s="20" t="s">
        <v>106</v>
      </c>
      <c r="M279" s="17" t="s">
        <v>37</v>
      </c>
      <c r="N279" s="15">
        <v>17973</v>
      </c>
      <c r="O279" s="17" t="s">
        <v>2400</v>
      </c>
      <c r="P279" s="73">
        <v>1200</v>
      </c>
      <c r="Q279" s="18" t="s">
        <v>2401</v>
      </c>
      <c r="R279" s="18" t="s">
        <v>2977</v>
      </c>
      <c r="S279" s="18" t="s">
        <v>3783</v>
      </c>
      <c r="T279" s="18" t="s">
        <v>2453</v>
      </c>
      <c r="U279" s="16">
        <v>11</v>
      </c>
      <c r="V279" s="20" t="s">
        <v>2454</v>
      </c>
      <c r="W279" s="20" t="s">
        <v>2455</v>
      </c>
      <c r="X279" s="16">
        <v>91</v>
      </c>
      <c r="Y279" s="20" t="s">
        <v>98</v>
      </c>
      <c r="Z279" s="20">
        <v>16</v>
      </c>
      <c r="AA279" s="20" t="s">
        <v>2456</v>
      </c>
      <c r="AB279" s="20">
        <v>33</v>
      </c>
      <c r="AC279" s="18" t="s">
        <v>2457</v>
      </c>
      <c r="AD279" s="79">
        <v>587000000</v>
      </c>
      <c r="AE279" s="79">
        <v>694000000</v>
      </c>
      <c r="AF279" s="79">
        <v>715000000</v>
      </c>
      <c r="AG279" s="79">
        <v>824000000</v>
      </c>
      <c r="AH279" s="79">
        <v>2820000000</v>
      </c>
      <c r="AI279" s="63">
        <v>1</v>
      </c>
      <c r="AJ279" s="64">
        <v>580</v>
      </c>
      <c r="AK279" s="130">
        <v>0.48333333333333334</v>
      </c>
      <c r="AL279" s="64">
        <v>700</v>
      </c>
      <c r="AM279" s="130">
        <v>0.58333333333333337</v>
      </c>
      <c r="AN279" s="131" t="s">
        <v>2406</v>
      </c>
      <c r="AO279" s="131" t="s">
        <v>2406</v>
      </c>
      <c r="AP279" s="132" t="s">
        <v>2392</v>
      </c>
      <c r="AQ279" s="77">
        <v>301</v>
      </c>
      <c r="AR279" s="77">
        <v>279</v>
      </c>
      <c r="AS279" s="77">
        <v>0</v>
      </c>
      <c r="AT279" s="77">
        <v>0</v>
      </c>
      <c r="AU279" s="139">
        <v>470</v>
      </c>
      <c r="AV279" s="77">
        <v>230</v>
      </c>
      <c r="AW279" s="77">
        <v>0</v>
      </c>
      <c r="AX279" s="76">
        <v>0</v>
      </c>
      <c r="AY279" s="78" t="s">
        <v>2393</v>
      </c>
      <c r="AZ279" s="78" t="s">
        <v>2394</v>
      </c>
      <c r="BA279" s="78" t="s">
        <v>2472</v>
      </c>
      <c r="BB279" s="78"/>
      <c r="BC279" s="79">
        <v>1116922000</v>
      </c>
      <c r="BD279" s="79">
        <v>748434000</v>
      </c>
      <c r="BE279" s="80">
        <v>835687000</v>
      </c>
      <c r="BF279" s="80">
        <v>1116922000</v>
      </c>
      <c r="BG279" s="80">
        <v>0</v>
      </c>
      <c r="BH279" s="80">
        <v>748434000</v>
      </c>
      <c r="BI279" s="80">
        <v>565640400</v>
      </c>
      <c r="BJ279" s="80"/>
      <c r="BK279" s="80">
        <v>0</v>
      </c>
      <c r="BL279" s="80">
        <v>1314074400</v>
      </c>
      <c r="BM279" s="74">
        <v>0</v>
      </c>
      <c r="BN279" s="80">
        <v>0</v>
      </c>
      <c r="BO279" s="80">
        <v>0</v>
      </c>
      <c r="BP279" s="133"/>
      <c r="BQ279" s="25">
        <v>0</v>
      </c>
      <c r="BR279" s="82" t="s">
        <v>3785</v>
      </c>
      <c r="BS279" s="82" t="s">
        <v>3786</v>
      </c>
      <c r="BT279" s="134" t="s">
        <v>3787</v>
      </c>
      <c r="BU279" s="26"/>
    </row>
    <row r="280" spans="1:73" ht="54.9" customHeight="1">
      <c r="A280" s="15">
        <v>279</v>
      </c>
      <c r="B280" s="16">
        <v>5</v>
      </c>
      <c r="C280" s="17" t="s">
        <v>791</v>
      </c>
      <c r="D280" s="16">
        <v>1</v>
      </c>
      <c r="E280" s="18" t="s">
        <v>2378</v>
      </c>
      <c r="F280" s="16">
        <v>6</v>
      </c>
      <c r="G280" s="18" t="s">
        <v>2410</v>
      </c>
      <c r="H280" s="19">
        <v>279</v>
      </c>
      <c r="I280" s="18" t="s">
        <v>3512</v>
      </c>
      <c r="J280" s="15">
        <v>1797</v>
      </c>
      <c r="K280" s="18" t="s">
        <v>3784</v>
      </c>
      <c r="L280" s="20" t="s">
        <v>111</v>
      </c>
      <c r="M280" s="17" t="s">
        <v>37</v>
      </c>
      <c r="N280" s="15">
        <v>17971</v>
      </c>
      <c r="O280" s="17" t="s">
        <v>2504</v>
      </c>
      <c r="P280" s="73">
        <v>1000</v>
      </c>
      <c r="Q280" s="18" t="s">
        <v>2401</v>
      </c>
      <c r="R280" s="18" t="s">
        <v>3788</v>
      </c>
      <c r="S280" s="18" t="s">
        <v>3512</v>
      </c>
      <c r="T280" s="18" t="s">
        <v>2453</v>
      </c>
      <c r="U280" s="16">
        <v>11</v>
      </c>
      <c r="V280" s="20" t="s">
        <v>2454</v>
      </c>
      <c r="W280" s="20" t="s">
        <v>2989</v>
      </c>
      <c r="X280" s="16">
        <v>91</v>
      </c>
      <c r="Y280" s="20" t="s">
        <v>98</v>
      </c>
      <c r="Z280" s="20">
        <v>16</v>
      </c>
      <c r="AA280" s="20" t="s">
        <v>2456</v>
      </c>
      <c r="AB280" s="20">
        <v>31</v>
      </c>
      <c r="AC280" s="18" t="s">
        <v>2990</v>
      </c>
      <c r="AD280" s="79">
        <v>388000000</v>
      </c>
      <c r="AE280" s="79">
        <v>487000000</v>
      </c>
      <c r="AF280" s="79">
        <v>503000000</v>
      </c>
      <c r="AG280" s="79">
        <v>604000000</v>
      </c>
      <c r="AH280" s="79">
        <v>1982000000</v>
      </c>
      <c r="AI280" s="63">
        <v>1</v>
      </c>
      <c r="AJ280" s="64">
        <v>470</v>
      </c>
      <c r="AK280" s="130">
        <v>0.47</v>
      </c>
      <c r="AL280" s="64">
        <v>327</v>
      </c>
      <c r="AM280" s="130">
        <v>0.32700000000000001</v>
      </c>
      <c r="AN280" s="131" t="s">
        <v>2406</v>
      </c>
      <c r="AO280" s="131" t="s">
        <v>2471</v>
      </c>
      <c r="AP280" s="132" t="s">
        <v>2392</v>
      </c>
      <c r="AQ280" s="77">
        <v>237</v>
      </c>
      <c r="AR280" s="77">
        <v>233</v>
      </c>
      <c r="AS280" s="77">
        <v>0</v>
      </c>
      <c r="AT280" s="77">
        <v>0</v>
      </c>
      <c r="AU280" s="139">
        <v>237</v>
      </c>
      <c r="AV280" s="77">
        <v>90</v>
      </c>
      <c r="AW280" s="77">
        <v>0</v>
      </c>
      <c r="AX280" s="76">
        <v>0</v>
      </c>
      <c r="AY280" s="78" t="s">
        <v>2393</v>
      </c>
      <c r="AZ280" s="78" t="s">
        <v>2394</v>
      </c>
      <c r="BA280" s="78" t="s">
        <v>2472</v>
      </c>
      <c r="BB280" s="78"/>
      <c r="BC280" s="79">
        <v>507689000</v>
      </c>
      <c r="BD280" s="79">
        <v>494705000</v>
      </c>
      <c r="BE280" s="80">
        <v>544177000</v>
      </c>
      <c r="BF280" s="80">
        <v>507689000</v>
      </c>
      <c r="BG280" s="80">
        <v>0</v>
      </c>
      <c r="BH280" s="80">
        <v>494705000</v>
      </c>
      <c r="BI280" s="80">
        <v>565640400</v>
      </c>
      <c r="BJ280" s="80"/>
      <c r="BK280" s="80">
        <v>0</v>
      </c>
      <c r="BL280" s="80">
        <v>1060345400</v>
      </c>
      <c r="BM280" s="74">
        <v>0</v>
      </c>
      <c r="BN280" s="80">
        <v>0</v>
      </c>
      <c r="BO280" s="80">
        <v>0</v>
      </c>
      <c r="BP280" s="133"/>
      <c r="BQ280" s="25">
        <v>0</v>
      </c>
      <c r="BR280" s="82" t="s">
        <v>3789</v>
      </c>
      <c r="BS280" s="82" t="s">
        <v>3786</v>
      </c>
      <c r="BT280" s="134" t="s">
        <v>3790</v>
      </c>
      <c r="BU280" s="26"/>
    </row>
    <row r="281" spans="1:73" ht="54.9" customHeight="1">
      <c r="A281" s="15">
        <v>280</v>
      </c>
      <c r="B281" s="16">
        <v>5</v>
      </c>
      <c r="C281" s="17" t="s">
        <v>791</v>
      </c>
      <c r="D281" s="16">
        <v>1</v>
      </c>
      <c r="E281" s="18" t="s">
        <v>2378</v>
      </c>
      <c r="F281" s="16">
        <v>6</v>
      </c>
      <c r="G281" s="18" t="s">
        <v>2410</v>
      </c>
      <c r="H281" s="19">
        <v>280</v>
      </c>
      <c r="I281" s="18" t="s">
        <v>3791</v>
      </c>
      <c r="J281" s="15">
        <v>1797</v>
      </c>
      <c r="K281" s="18" t="s">
        <v>3784</v>
      </c>
      <c r="L281" s="20" t="s">
        <v>84</v>
      </c>
      <c r="M281" s="17" t="s">
        <v>37</v>
      </c>
      <c r="N281" s="15">
        <v>17975</v>
      </c>
      <c r="O281" s="17" t="s">
        <v>2504</v>
      </c>
      <c r="P281" s="73">
        <v>1200</v>
      </c>
      <c r="Q281" s="18" t="s">
        <v>2505</v>
      </c>
      <c r="R281" s="18" t="s">
        <v>3792</v>
      </c>
      <c r="S281" s="18" t="s">
        <v>3791</v>
      </c>
      <c r="T281" s="18" t="s">
        <v>2453</v>
      </c>
      <c r="U281" s="16">
        <v>11</v>
      </c>
      <c r="V281" s="20" t="s">
        <v>2454</v>
      </c>
      <c r="W281" s="20" t="s">
        <v>2983</v>
      </c>
      <c r="X281" s="16">
        <v>91</v>
      </c>
      <c r="Y281" s="20" t="s">
        <v>98</v>
      </c>
      <c r="Z281" s="20">
        <v>16</v>
      </c>
      <c r="AA281" s="20" t="s">
        <v>2456</v>
      </c>
      <c r="AB281" s="20">
        <v>35</v>
      </c>
      <c r="AC281" s="18" t="s">
        <v>2984</v>
      </c>
      <c r="AD281" s="79">
        <v>353000000</v>
      </c>
      <c r="AE281" s="79">
        <v>452000000</v>
      </c>
      <c r="AF281" s="79">
        <v>467000000</v>
      </c>
      <c r="AG281" s="79">
        <v>567000000</v>
      </c>
      <c r="AH281" s="79">
        <v>1839000000</v>
      </c>
      <c r="AI281" s="63">
        <v>1</v>
      </c>
      <c r="AJ281" s="64">
        <v>559</v>
      </c>
      <c r="AK281" s="130">
        <v>0.46583333333333332</v>
      </c>
      <c r="AL281" s="64">
        <v>399</v>
      </c>
      <c r="AM281" s="130">
        <v>0.33250000000000002</v>
      </c>
      <c r="AN281" s="131" t="s">
        <v>2406</v>
      </c>
      <c r="AO281" s="131" t="s">
        <v>2471</v>
      </c>
      <c r="AP281" s="132" t="s">
        <v>2392</v>
      </c>
      <c r="AQ281" s="77">
        <v>279</v>
      </c>
      <c r="AR281" s="77">
        <v>280</v>
      </c>
      <c r="AS281" s="77">
        <v>0</v>
      </c>
      <c r="AT281" s="77">
        <v>0</v>
      </c>
      <c r="AU281" s="139">
        <v>279</v>
      </c>
      <c r="AV281" s="77">
        <v>120</v>
      </c>
      <c r="AW281" s="77">
        <v>0</v>
      </c>
      <c r="AX281" s="76">
        <v>0</v>
      </c>
      <c r="AY281" s="78" t="s">
        <v>2393</v>
      </c>
      <c r="AZ281" s="78" t="s">
        <v>2394</v>
      </c>
      <c r="BA281" s="78" t="s">
        <v>2472</v>
      </c>
      <c r="BB281" s="78"/>
      <c r="BC281" s="79">
        <v>304613000</v>
      </c>
      <c r="BD281" s="79">
        <v>450080000</v>
      </c>
      <c r="BE281" s="80">
        <v>495088000</v>
      </c>
      <c r="BF281" s="80">
        <v>304613000</v>
      </c>
      <c r="BG281" s="80">
        <v>0</v>
      </c>
      <c r="BH281" s="80">
        <v>442033016</v>
      </c>
      <c r="BI281" s="80">
        <v>565640400</v>
      </c>
      <c r="BJ281" s="80"/>
      <c r="BK281" s="80">
        <v>0</v>
      </c>
      <c r="BL281" s="80">
        <v>1007673416</v>
      </c>
      <c r="BM281" s="74">
        <v>0</v>
      </c>
      <c r="BN281" s="80">
        <v>0</v>
      </c>
      <c r="BO281" s="80">
        <v>0</v>
      </c>
      <c r="BP281" s="133"/>
      <c r="BQ281" s="25">
        <v>0</v>
      </c>
      <c r="BR281" s="82" t="s">
        <v>3793</v>
      </c>
      <c r="BS281" s="82" t="s">
        <v>3786</v>
      </c>
      <c r="BT281" s="134" t="s">
        <v>3794</v>
      </c>
      <c r="BU281" s="26"/>
    </row>
    <row r="282" spans="1:73" ht="54.9" customHeight="1">
      <c r="A282" s="15">
        <v>281</v>
      </c>
      <c r="B282" s="16">
        <v>5</v>
      </c>
      <c r="C282" s="17" t="s">
        <v>791</v>
      </c>
      <c r="D282" s="16">
        <v>1</v>
      </c>
      <c r="E282" s="18" t="s">
        <v>2378</v>
      </c>
      <c r="F282" s="16">
        <v>6</v>
      </c>
      <c r="G282" s="18" t="s">
        <v>2410</v>
      </c>
      <c r="H282" s="19">
        <v>281</v>
      </c>
      <c r="I282" s="18" t="s">
        <v>3795</v>
      </c>
      <c r="J282" s="15">
        <v>1797</v>
      </c>
      <c r="K282" s="18" t="s">
        <v>3784</v>
      </c>
      <c r="L282" s="20" t="s">
        <v>3003</v>
      </c>
      <c r="M282" s="17" t="s">
        <v>37</v>
      </c>
      <c r="N282" s="15">
        <v>17976</v>
      </c>
      <c r="O282" s="17" t="s">
        <v>2504</v>
      </c>
      <c r="P282" s="73">
        <v>1200</v>
      </c>
      <c r="Q282" s="18" t="s">
        <v>2401</v>
      </c>
      <c r="R282" s="18" t="s">
        <v>3290</v>
      </c>
      <c r="S282" s="18" t="s">
        <v>3795</v>
      </c>
      <c r="T282" s="18" t="s">
        <v>2453</v>
      </c>
      <c r="U282" s="16">
        <v>11</v>
      </c>
      <c r="V282" s="20" t="s">
        <v>2454</v>
      </c>
      <c r="W282" s="20" t="s">
        <v>3005</v>
      </c>
      <c r="X282" s="16">
        <v>91</v>
      </c>
      <c r="Y282" s="20" t="s">
        <v>98</v>
      </c>
      <c r="Z282" s="20">
        <v>16</v>
      </c>
      <c r="AA282" s="20" t="s">
        <v>2456</v>
      </c>
      <c r="AB282" s="20">
        <v>36</v>
      </c>
      <c r="AC282" s="18" t="s">
        <v>3006</v>
      </c>
      <c r="AD282" s="79">
        <v>196000000</v>
      </c>
      <c r="AE282" s="79">
        <v>290000000</v>
      </c>
      <c r="AF282" s="79">
        <v>300000000</v>
      </c>
      <c r="AG282" s="79">
        <v>397000000</v>
      </c>
      <c r="AH282" s="79">
        <v>1183000000</v>
      </c>
      <c r="AI282" s="63">
        <v>1</v>
      </c>
      <c r="AJ282" s="64">
        <v>524</v>
      </c>
      <c r="AK282" s="130">
        <v>0.43666666666666665</v>
      </c>
      <c r="AL282" s="64">
        <v>293</v>
      </c>
      <c r="AM282" s="130">
        <v>0.24416666666666667</v>
      </c>
      <c r="AN282" s="131" t="s">
        <v>2406</v>
      </c>
      <c r="AO282" s="131" t="s">
        <v>2471</v>
      </c>
      <c r="AP282" s="132" t="s">
        <v>2392</v>
      </c>
      <c r="AQ282" s="77">
        <v>243</v>
      </c>
      <c r="AR282" s="77">
        <v>281</v>
      </c>
      <c r="AS282" s="77">
        <v>0</v>
      </c>
      <c r="AT282" s="77">
        <v>0</v>
      </c>
      <c r="AU282" s="139">
        <v>243</v>
      </c>
      <c r="AV282" s="77">
        <v>50</v>
      </c>
      <c r="AW282" s="77">
        <v>0</v>
      </c>
      <c r="AX282" s="76">
        <v>0</v>
      </c>
      <c r="AY282" s="78" t="s">
        <v>2393</v>
      </c>
      <c r="AZ282" s="78" t="s">
        <v>2394</v>
      </c>
      <c r="BA282" s="78" t="s">
        <v>2472</v>
      </c>
      <c r="BB282" s="78"/>
      <c r="BC282" s="79">
        <v>203075000</v>
      </c>
      <c r="BD282" s="79">
        <v>249903000</v>
      </c>
      <c r="BE282" s="80">
        <v>298700000</v>
      </c>
      <c r="BF282" s="80">
        <v>203075000</v>
      </c>
      <c r="BG282" s="80">
        <v>0</v>
      </c>
      <c r="BH282" s="80">
        <v>160397314</v>
      </c>
      <c r="BI282" s="80">
        <v>565640400</v>
      </c>
      <c r="BJ282" s="80"/>
      <c r="BK282" s="80">
        <v>0</v>
      </c>
      <c r="BL282" s="80">
        <v>726037714</v>
      </c>
      <c r="BM282" s="74">
        <v>0</v>
      </c>
      <c r="BN282" s="80">
        <v>0</v>
      </c>
      <c r="BO282" s="80">
        <v>0</v>
      </c>
      <c r="BP282" s="133"/>
      <c r="BQ282" s="25">
        <v>0</v>
      </c>
      <c r="BR282" s="82" t="s">
        <v>3796</v>
      </c>
      <c r="BS282" s="82" t="s">
        <v>3786</v>
      </c>
      <c r="BT282" s="134" t="s">
        <v>3797</v>
      </c>
      <c r="BU282" s="26"/>
    </row>
    <row r="283" spans="1:73" ht="54.9" customHeight="1">
      <c r="A283" s="15">
        <v>282</v>
      </c>
      <c r="B283" s="16">
        <v>5</v>
      </c>
      <c r="C283" s="17" t="s">
        <v>791</v>
      </c>
      <c r="D283" s="16">
        <v>1</v>
      </c>
      <c r="E283" s="18" t="s">
        <v>2378</v>
      </c>
      <c r="F283" s="16">
        <v>6</v>
      </c>
      <c r="G283" s="18" t="s">
        <v>2410</v>
      </c>
      <c r="H283" s="19">
        <v>282</v>
      </c>
      <c r="I283" s="18" t="s">
        <v>3798</v>
      </c>
      <c r="J283" s="15">
        <v>1797</v>
      </c>
      <c r="K283" s="18" t="s">
        <v>3784</v>
      </c>
      <c r="L283" s="20" t="s">
        <v>123</v>
      </c>
      <c r="M283" s="17" t="s">
        <v>37</v>
      </c>
      <c r="N283" s="15">
        <v>17972</v>
      </c>
      <c r="O283" s="17" t="s">
        <v>2504</v>
      </c>
      <c r="P283" s="73">
        <v>2400</v>
      </c>
      <c r="Q283" s="18" t="s">
        <v>2401</v>
      </c>
      <c r="R283" s="18" t="s">
        <v>2993</v>
      </c>
      <c r="S283" s="18" t="s">
        <v>3798</v>
      </c>
      <c r="T283" s="18" t="s">
        <v>2453</v>
      </c>
      <c r="U283" s="16">
        <v>11</v>
      </c>
      <c r="V283" s="20" t="s">
        <v>2454</v>
      </c>
      <c r="W283" s="20" t="s">
        <v>121</v>
      </c>
      <c r="X283" s="16">
        <v>91</v>
      </c>
      <c r="Y283" s="20" t="s">
        <v>98</v>
      </c>
      <c r="Z283" s="20">
        <v>16</v>
      </c>
      <c r="AA283" s="20" t="s">
        <v>2456</v>
      </c>
      <c r="AB283" s="20">
        <v>32</v>
      </c>
      <c r="AC283" s="18" t="s">
        <v>2994</v>
      </c>
      <c r="AD283" s="79">
        <v>457000000</v>
      </c>
      <c r="AE283" s="79">
        <v>560000000</v>
      </c>
      <c r="AF283" s="79">
        <v>577000000</v>
      </c>
      <c r="AG283" s="79">
        <v>682000000</v>
      </c>
      <c r="AH283" s="79">
        <v>2276000000</v>
      </c>
      <c r="AI283" s="63">
        <v>1</v>
      </c>
      <c r="AJ283" s="64">
        <v>1142</v>
      </c>
      <c r="AK283" s="130">
        <v>0.47583333333333333</v>
      </c>
      <c r="AL283" s="64">
        <v>932</v>
      </c>
      <c r="AM283" s="130">
        <v>0.38833333333333331</v>
      </c>
      <c r="AN283" s="131" t="s">
        <v>2406</v>
      </c>
      <c r="AO283" s="131" t="s">
        <v>2471</v>
      </c>
      <c r="AP283" s="132" t="s">
        <v>2392</v>
      </c>
      <c r="AQ283" s="77">
        <v>582</v>
      </c>
      <c r="AR283" s="77">
        <v>560</v>
      </c>
      <c r="AS283" s="77">
        <v>0</v>
      </c>
      <c r="AT283" s="77">
        <v>0</v>
      </c>
      <c r="AU283" s="139">
        <v>582</v>
      </c>
      <c r="AV283" s="77">
        <v>350</v>
      </c>
      <c r="AW283" s="77">
        <v>0</v>
      </c>
      <c r="AX283" s="76">
        <v>0</v>
      </c>
      <c r="AY283" s="78" t="s">
        <v>2393</v>
      </c>
      <c r="AZ283" s="78" t="s">
        <v>2394</v>
      </c>
      <c r="BA283" s="78" t="s">
        <v>2472</v>
      </c>
      <c r="BB283" s="78"/>
      <c r="BC283" s="79">
        <v>406151000</v>
      </c>
      <c r="BD283" s="79">
        <v>582682000</v>
      </c>
      <c r="BE283" s="80">
        <v>640950000</v>
      </c>
      <c r="BF283" s="80">
        <v>406151000</v>
      </c>
      <c r="BG283" s="80">
        <v>0</v>
      </c>
      <c r="BH283" s="80">
        <v>571339248</v>
      </c>
      <c r="BI283" s="80">
        <v>565640400</v>
      </c>
      <c r="BJ283" s="80"/>
      <c r="BK283" s="80">
        <v>0</v>
      </c>
      <c r="BL283" s="80">
        <v>1136979648</v>
      </c>
      <c r="BM283" s="74">
        <v>0</v>
      </c>
      <c r="BN283" s="80">
        <v>0</v>
      </c>
      <c r="BO283" s="80">
        <v>0</v>
      </c>
      <c r="BP283" s="133"/>
      <c r="BQ283" s="25">
        <v>0</v>
      </c>
      <c r="BR283" s="82" t="s">
        <v>3799</v>
      </c>
      <c r="BS283" s="82" t="s">
        <v>3786</v>
      </c>
      <c r="BT283" s="134" t="s">
        <v>3800</v>
      </c>
      <c r="BU283" s="26"/>
    </row>
    <row r="284" spans="1:73" ht="54.9" customHeight="1">
      <c r="A284" s="15">
        <v>283</v>
      </c>
      <c r="B284" s="16">
        <v>5</v>
      </c>
      <c r="C284" s="17" t="s">
        <v>791</v>
      </c>
      <c r="D284" s="16">
        <v>1</v>
      </c>
      <c r="E284" s="18" t="s">
        <v>2378</v>
      </c>
      <c r="F284" s="16">
        <v>6</v>
      </c>
      <c r="G284" s="18" t="s">
        <v>2410</v>
      </c>
      <c r="H284" s="19">
        <v>283</v>
      </c>
      <c r="I284" s="18" t="s">
        <v>3801</v>
      </c>
      <c r="J284" s="15">
        <v>1797</v>
      </c>
      <c r="K284" s="18" t="s">
        <v>3784</v>
      </c>
      <c r="L284" s="20" t="s">
        <v>2998</v>
      </c>
      <c r="M284" s="17" t="s">
        <v>37</v>
      </c>
      <c r="N284" s="15">
        <v>17974</v>
      </c>
      <c r="O284" s="17" t="s">
        <v>2504</v>
      </c>
      <c r="P284" s="73">
        <v>800</v>
      </c>
      <c r="Q284" s="18" t="s">
        <v>2401</v>
      </c>
      <c r="R284" s="18" t="s">
        <v>2999</v>
      </c>
      <c r="S284" s="18" t="s">
        <v>3801</v>
      </c>
      <c r="T284" s="18" t="s">
        <v>2453</v>
      </c>
      <c r="U284" s="16">
        <v>11</v>
      </c>
      <c r="V284" s="20" t="s">
        <v>2454</v>
      </c>
      <c r="W284" s="20" t="s">
        <v>3000</v>
      </c>
      <c r="X284" s="16">
        <v>91</v>
      </c>
      <c r="Y284" s="20" t="s">
        <v>98</v>
      </c>
      <c r="Z284" s="20">
        <v>16</v>
      </c>
      <c r="AA284" s="20" t="s">
        <v>2456</v>
      </c>
      <c r="AB284" s="20">
        <v>34</v>
      </c>
      <c r="AC284" s="18" t="s">
        <v>3001</v>
      </c>
      <c r="AD284" s="79">
        <v>60000000</v>
      </c>
      <c r="AE284" s="79">
        <v>152000000</v>
      </c>
      <c r="AF284" s="79">
        <v>155000000</v>
      </c>
      <c r="AG284" s="79">
        <v>244000000</v>
      </c>
      <c r="AH284" s="79">
        <v>611000000</v>
      </c>
      <c r="AI284" s="63">
        <v>1</v>
      </c>
      <c r="AJ284" s="64">
        <v>490</v>
      </c>
      <c r="AK284" s="130">
        <v>0.61250000000000004</v>
      </c>
      <c r="AL284" s="64">
        <v>835</v>
      </c>
      <c r="AM284" s="130">
        <v>1.04375</v>
      </c>
      <c r="AN284" s="131" t="s">
        <v>2406</v>
      </c>
      <c r="AO284" s="131" t="s">
        <v>2391</v>
      </c>
      <c r="AP284" s="132" t="s">
        <v>2392</v>
      </c>
      <c r="AQ284" s="77">
        <v>98</v>
      </c>
      <c r="AR284" s="77">
        <v>194</v>
      </c>
      <c r="AS284" s="77">
        <v>198</v>
      </c>
      <c r="AT284" s="77">
        <v>0</v>
      </c>
      <c r="AU284" s="139">
        <v>98</v>
      </c>
      <c r="AV284" s="77">
        <v>737</v>
      </c>
      <c r="AW284" s="77">
        <v>0</v>
      </c>
      <c r="AX284" s="76">
        <v>0</v>
      </c>
      <c r="AY284" s="78" t="s">
        <v>2393</v>
      </c>
      <c r="AZ284" s="78" t="s">
        <v>2393</v>
      </c>
      <c r="BA284" s="78" t="s">
        <v>2394</v>
      </c>
      <c r="BB284" s="78"/>
      <c r="BC284" s="79">
        <v>233062000</v>
      </c>
      <c r="BD284" s="79">
        <v>76501000</v>
      </c>
      <c r="BE284" s="80">
        <v>156560000</v>
      </c>
      <c r="BF284" s="80">
        <v>233062000</v>
      </c>
      <c r="BG284" s="80">
        <v>0</v>
      </c>
      <c r="BH284" s="80">
        <v>18868799</v>
      </c>
      <c r="BI284" s="80">
        <v>142633666</v>
      </c>
      <c r="BJ284" s="80">
        <v>194320000</v>
      </c>
      <c r="BK284" s="80">
        <v>0</v>
      </c>
      <c r="BL284" s="80">
        <v>355822465</v>
      </c>
      <c r="BM284" s="74">
        <v>128598667</v>
      </c>
      <c r="BN284" s="80">
        <v>8239200</v>
      </c>
      <c r="BO284" s="80">
        <v>134094916</v>
      </c>
      <c r="BP284" s="133">
        <v>128598667</v>
      </c>
      <c r="BQ284" s="25">
        <v>0</v>
      </c>
      <c r="BR284" s="82" t="s">
        <v>3802</v>
      </c>
      <c r="BS284" s="82" t="s">
        <v>3803</v>
      </c>
      <c r="BT284" s="134" t="s">
        <v>3804</v>
      </c>
      <c r="BU284" s="26"/>
    </row>
    <row r="285" spans="1:73" ht="54.9" customHeight="1">
      <c r="A285" s="15">
        <v>284</v>
      </c>
      <c r="B285" s="16">
        <v>5</v>
      </c>
      <c r="C285" s="17" t="s">
        <v>791</v>
      </c>
      <c r="D285" s="16">
        <v>1</v>
      </c>
      <c r="E285" s="18" t="s">
        <v>2378</v>
      </c>
      <c r="F285" s="16">
        <v>8</v>
      </c>
      <c r="G285" s="18" t="s">
        <v>3008</v>
      </c>
      <c r="H285" s="19">
        <v>284</v>
      </c>
      <c r="I285" s="18" t="s">
        <v>3533</v>
      </c>
      <c r="J285" s="15">
        <v>1799</v>
      </c>
      <c r="K285" s="18" t="s">
        <v>3008</v>
      </c>
      <c r="L285" s="20" t="s">
        <v>51</v>
      </c>
      <c r="M285" s="17" t="s">
        <v>37</v>
      </c>
      <c r="N285" s="15">
        <v>17991</v>
      </c>
      <c r="O285" s="17" t="s">
        <v>2504</v>
      </c>
      <c r="P285" s="73">
        <v>1600</v>
      </c>
      <c r="Q285" s="18" t="s">
        <v>2401</v>
      </c>
      <c r="R285" s="18" t="s">
        <v>3011</v>
      </c>
      <c r="S285" s="18" t="s">
        <v>3533</v>
      </c>
      <c r="T285" s="18" t="s">
        <v>2453</v>
      </c>
      <c r="U285" s="16">
        <v>11</v>
      </c>
      <c r="V285" s="20" t="s">
        <v>2454</v>
      </c>
      <c r="W285" s="20" t="s">
        <v>3012</v>
      </c>
      <c r="X285" s="16">
        <v>91</v>
      </c>
      <c r="Y285" s="20" t="s">
        <v>98</v>
      </c>
      <c r="Z285" s="20">
        <v>16</v>
      </c>
      <c r="AA285" s="20" t="s">
        <v>2456</v>
      </c>
      <c r="AB285" s="20">
        <v>37</v>
      </c>
      <c r="AC285" s="18" t="s">
        <v>3013</v>
      </c>
      <c r="AD285" s="79">
        <v>290000000</v>
      </c>
      <c r="AE285" s="79">
        <v>388000000</v>
      </c>
      <c r="AF285" s="79">
        <v>400000000</v>
      </c>
      <c r="AG285" s="79">
        <v>499000000</v>
      </c>
      <c r="AH285" s="79">
        <v>1577000000</v>
      </c>
      <c r="AI285" s="63">
        <v>1</v>
      </c>
      <c r="AJ285" s="64">
        <v>732</v>
      </c>
      <c r="AK285" s="130">
        <v>0.45750000000000002</v>
      </c>
      <c r="AL285" s="64">
        <v>807</v>
      </c>
      <c r="AM285" s="130">
        <v>0.50437500000000002</v>
      </c>
      <c r="AN285" s="131" t="s">
        <v>2406</v>
      </c>
      <c r="AO285" s="131" t="s">
        <v>2406</v>
      </c>
      <c r="AP285" s="132" t="s">
        <v>2392</v>
      </c>
      <c r="AQ285" s="77">
        <v>357</v>
      </c>
      <c r="AR285" s="77">
        <v>375</v>
      </c>
      <c r="AS285" s="77">
        <v>0</v>
      </c>
      <c r="AT285" s="77">
        <v>0</v>
      </c>
      <c r="AU285" s="139">
        <v>357</v>
      </c>
      <c r="AV285" s="77">
        <v>450</v>
      </c>
      <c r="AW285" s="77">
        <v>0</v>
      </c>
      <c r="AX285" s="76">
        <v>0</v>
      </c>
      <c r="AY285" s="78" t="s">
        <v>2393</v>
      </c>
      <c r="AZ285" s="78" t="s">
        <v>2393</v>
      </c>
      <c r="BA285" s="78" t="s">
        <v>2472</v>
      </c>
      <c r="BB285" s="78"/>
      <c r="BC285" s="79">
        <v>304613000</v>
      </c>
      <c r="BD285" s="79">
        <v>369754000</v>
      </c>
      <c r="BE285" s="80">
        <v>406729000</v>
      </c>
      <c r="BF285" s="80">
        <v>304613000</v>
      </c>
      <c r="BG285" s="80">
        <v>0</v>
      </c>
      <c r="BH285" s="80">
        <v>369754000</v>
      </c>
      <c r="BI285" s="80">
        <v>406729000</v>
      </c>
      <c r="BJ285" s="80"/>
      <c r="BK285" s="80">
        <v>0</v>
      </c>
      <c r="BL285" s="80">
        <v>776483000</v>
      </c>
      <c r="BM285" s="74">
        <v>0</v>
      </c>
      <c r="BN285" s="80">
        <v>0</v>
      </c>
      <c r="BO285" s="80">
        <v>0</v>
      </c>
      <c r="BP285" s="133"/>
      <c r="BQ285" s="25">
        <v>0</v>
      </c>
      <c r="BR285" s="82" t="s">
        <v>3789</v>
      </c>
      <c r="BS285" s="82" t="s">
        <v>3786</v>
      </c>
      <c r="BT285" s="134" t="s">
        <v>3805</v>
      </c>
      <c r="BU285" s="26"/>
    </row>
    <row r="286" spans="1:73" ht="54.9" customHeight="1">
      <c r="A286" s="15">
        <v>285</v>
      </c>
      <c r="B286" s="16">
        <v>5</v>
      </c>
      <c r="C286" s="17" t="s">
        <v>791</v>
      </c>
      <c r="D286" s="16">
        <v>1</v>
      </c>
      <c r="E286" s="18" t="s">
        <v>2378</v>
      </c>
      <c r="F286" s="16">
        <v>12</v>
      </c>
      <c r="G286" s="18" t="s">
        <v>2512</v>
      </c>
      <c r="H286" s="19">
        <v>285</v>
      </c>
      <c r="I286" s="18" t="s">
        <v>3806</v>
      </c>
      <c r="J286" s="16">
        <v>1709</v>
      </c>
      <c r="K286" s="18" t="s">
        <v>3807</v>
      </c>
      <c r="L286" s="20" t="s">
        <v>2515</v>
      </c>
      <c r="M286" s="17" t="s">
        <v>37</v>
      </c>
      <c r="N286" s="15">
        <v>17091</v>
      </c>
      <c r="O286" s="17" t="s">
        <v>2516</v>
      </c>
      <c r="P286" s="73">
        <v>51</v>
      </c>
      <c r="Q286" s="18" t="s">
        <v>2517</v>
      </c>
      <c r="R286" s="18" t="s">
        <v>2518</v>
      </c>
      <c r="S286" s="18" t="s">
        <v>3806</v>
      </c>
      <c r="T286" s="18" t="s">
        <v>2385</v>
      </c>
      <c r="U286" s="16">
        <v>4</v>
      </c>
      <c r="V286" s="20" t="s">
        <v>2519</v>
      </c>
      <c r="W286" s="20" t="s">
        <v>2520</v>
      </c>
      <c r="X286" s="16">
        <v>90</v>
      </c>
      <c r="Y286" s="20" t="s">
        <v>212</v>
      </c>
      <c r="Z286" s="20">
        <v>2</v>
      </c>
      <c r="AA286" s="20" t="s">
        <v>2482</v>
      </c>
      <c r="AB286" s="20">
        <v>3</v>
      </c>
      <c r="AC286" s="18" t="s">
        <v>2229</v>
      </c>
      <c r="AD286" s="79">
        <v>1374000000</v>
      </c>
      <c r="AE286" s="79">
        <v>1505000000</v>
      </c>
      <c r="AF286" s="79">
        <v>1553000000</v>
      </c>
      <c r="AG286" s="79">
        <v>1688000000</v>
      </c>
      <c r="AH286" s="79">
        <v>6120000000</v>
      </c>
      <c r="AI286" s="63">
        <v>1</v>
      </c>
      <c r="AJ286" s="64">
        <v>37</v>
      </c>
      <c r="AK286" s="130">
        <v>0.72549019607843135</v>
      </c>
      <c r="AL286" s="64">
        <v>29</v>
      </c>
      <c r="AM286" s="130">
        <v>0.56862745098039214</v>
      </c>
      <c r="AN286" s="131" t="s">
        <v>2390</v>
      </c>
      <c r="AO286" s="131" t="s">
        <v>2406</v>
      </c>
      <c r="AP286" s="132" t="s">
        <v>2392</v>
      </c>
      <c r="AQ286" s="77">
        <v>12</v>
      </c>
      <c r="AR286" s="77">
        <v>12</v>
      </c>
      <c r="AS286" s="77">
        <v>13</v>
      </c>
      <c r="AT286" s="77">
        <v>0</v>
      </c>
      <c r="AU286" s="139">
        <v>11</v>
      </c>
      <c r="AV286" s="77">
        <v>12</v>
      </c>
      <c r="AW286" s="77">
        <v>6</v>
      </c>
      <c r="AX286" s="76">
        <v>0</v>
      </c>
      <c r="AY286" s="78" t="s">
        <v>2394</v>
      </c>
      <c r="AZ286" s="78" t="s">
        <v>2393</v>
      </c>
      <c r="BA286" s="78" t="s">
        <v>2394</v>
      </c>
      <c r="BB286" s="78"/>
      <c r="BC286" s="79">
        <v>2293822000</v>
      </c>
      <c r="BD286" s="79">
        <v>1400799000</v>
      </c>
      <c r="BE286" s="80">
        <v>1540879000</v>
      </c>
      <c r="BF286" s="80">
        <v>2293822000</v>
      </c>
      <c r="BG286" s="80">
        <v>0</v>
      </c>
      <c r="BH286" s="80">
        <v>1386577317</v>
      </c>
      <c r="BI286" s="80">
        <v>1540726115</v>
      </c>
      <c r="BJ286" s="80">
        <v>2097683764</v>
      </c>
      <c r="BK286" s="80">
        <v>0</v>
      </c>
      <c r="BL286" s="80">
        <v>5024987196</v>
      </c>
      <c r="BM286" s="74">
        <v>23100323</v>
      </c>
      <c r="BN286" s="80">
        <v>0</v>
      </c>
      <c r="BO286" s="80">
        <v>0</v>
      </c>
      <c r="BP286" s="133">
        <v>23100323</v>
      </c>
      <c r="BQ286" s="25">
        <v>0</v>
      </c>
      <c r="BR286" s="82" t="s">
        <v>3808</v>
      </c>
      <c r="BS286" s="82" t="s">
        <v>3809</v>
      </c>
      <c r="BT286" s="134" t="s">
        <v>3810</v>
      </c>
      <c r="BU286" s="26"/>
    </row>
    <row r="287" spans="1:73" ht="54.9" customHeight="1">
      <c r="A287" s="15">
        <v>286</v>
      </c>
      <c r="B287" s="16">
        <v>5</v>
      </c>
      <c r="C287" s="17" t="s">
        <v>791</v>
      </c>
      <c r="D287" s="16">
        <v>1</v>
      </c>
      <c r="E287" s="18" t="s">
        <v>2378</v>
      </c>
      <c r="F287" s="16">
        <v>14</v>
      </c>
      <c r="G287" s="18" t="s">
        <v>2524</v>
      </c>
      <c r="H287" s="19">
        <v>286</v>
      </c>
      <c r="I287" s="18" t="s">
        <v>3811</v>
      </c>
      <c r="J287" s="16">
        <v>1711</v>
      </c>
      <c r="K287" s="18" t="s">
        <v>3812</v>
      </c>
      <c r="L287" s="20" t="s">
        <v>60</v>
      </c>
      <c r="M287" s="17" t="s">
        <v>37</v>
      </c>
      <c r="N287" s="15">
        <v>17111</v>
      </c>
      <c r="O287" s="17" t="s">
        <v>2464</v>
      </c>
      <c r="P287" s="73">
        <v>30</v>
      </c>
      <c r="Q287" s="18" t="s">
        <v>2489</v>
      </c>
      <c r="R287" s="18" t="s">
        <v>3305</v>
      </c>
      <c r="S287" s="18" t="s">
        <v>3811</v>
      </c>
      <c r="T287" s="18" t="s">
        <v>32</v>
      </c>
      <c r="U287" s="16">
        <v>6</v>
      </c>
      <c r="V287" s="20" t="s">
        <v>2467</v>
      </c>
      <c r="W287" s="20" t="s">
        <v>2528</v>
      </c>
      <c r="X287" s="16">
        <v>90</v>
      </c>
      <c r="Y287" s="20" t="s">
        <v>212</v>
      </c>
      <c r="Z287" s="20">
        <v>3</v>
      </c>
      <c r="AA287" s="20" t="s">
        <v>2529</v>
      </c>
      <c r="AB287" s="20">
        <v>4</v>
      </c>
      <c r="AC287" s="18" t="s">
        <v>2530</v>
      </c>
      <c r="AD287" s="79">
        <v>409000000</v>
      </c>
      <c r="AE287" s="79">
        <v>510000000</v>
      </c>
      <c r="AF287" s="79">
        <v>526000000</v>
      </c>
      <c r="AG287" s="79">
        <v>628000000</v>
      </c>
      <c r="AH287" s="79">
        <v>2073000000</v>
      </c>
      <c r="AI287" s="63">
        <v>1</v>
      </c>
      <c r="AJ287" s="64">
        <v>13</v>
      </c>
      <c r="AK287" s="130">
        <v>0.43333333333333335</v>
      </c>
      <c r="AL287" s="64">
        <v>14</v>
      </c>
      <c r="AM287" s="130">
        <v>0.46666666666666667</v>
      </c>
      <c r="AN287" s="131" t="s">
        <v>2406</v>
      </c>
      <c r="AO287" s="131" t="s">
        <v>2406</v>
      </c>
      <c r="AP287" s="132" t="s">
        <v>2392</v>
      </c>
      <c r="AQ287" s="77">
        <v>6</v>
      </c>
      <c r="AR287" s="77">
        <v>7</v>
      </c>
      <c r="AS287" s="77">
        <v>0</v>
      </c>
      <c r="AT287" s="77">
        <v>0</v>
      </c>
      <c r="AU287" s="139">
        <v>6</v>
      </c>
      <c r="AV287" s="77">
        <v>8</v>
      </c>
      <c r="AW287" s="77">
        <v>0</v>
      </c>
      <c r="AX287" s="76">
        <v>0</v>
      </c>
      <c r="AY287" s="78" t="s">
        <v>2393</v>
      </c>
      <c r="AZ287" s="78" t="s">
        <v>2393</v>
      </c>
      <c r="BA287" s="78" t="s">
        <v>2472</v>
      </c>
      <c r="BB287" s="78"/>
      <c r="BC287" s="79">
        <v>822793000</v>
      </c>
      <c r="BD287" s="79">
        <v>389045000</v>
      </c>
      <c r="BE287" s="80">
        <v>552713000</v>
      </c>
      <c r="BF287" s="80">
        <v>822793000</v>
      </c>
      <c r="BG287" s="80">
        <v>0</v>
      </c>
      <c r="BH287" s="80">
        <v>389045000</v>
      </c>
      <c r="BI287" s="80">
        <v>552713000</v>
      </c>
      <c r="BJ287" s="80"/>
      <c r="BK287" s="80">
        <v>0</v>
      </c>
      <c r="BL287" s="80">
        <v>941758000</v>
      </c>
      <c r="BM287" s="74">
        <v>0</v>
      </c>
      <c r="BN287" s="80">
        <v>0</v>
      </c>
      <c r="BO287" s="80">
        <v>0</v>
      </c>
      <c r="BP287" s="133"/>
      <c r="BQ287" s="25">
        <v>0</v>
      </c>
      <c r="BR287" s="82" t="s">
        <v>3813</v>
      </c>
      <c r="BS287" s="82" t="s">
        <v>3814</v>
      </c>
      <c r="BT287" s="134" t="s">
        <v>3815</v>
      </c>
      <c r="BU287" s="26"/>
    </row>
    <row r="288" spans="1:73" ht="54.9" customHeight="1">
      <c r="A288" s="15">
        <v>287</v>
      </c>
      <c r="B288" s="16">
        <v>5</v>
      </c>
      <c r="C288" s="17" t="s">
        <v>791</v>
      </c>
      <c r="D288" s="16">
        <v>1</v>
      </c>
      <c r="E288" s="18" t="s">
        <v>2378</v>
      </c>
      <c r="F288" s="20">
        <v>17</v>
      </c>
      <c r="G288" s="27" t="s">
        <v>2533</v>
      </c>
      <c r="H288" s="19">
        <v>287</v>
      </c>
      <c r="I288" s="18" t="s">
        <v>3816</v>
      </c>
      <c r="J288" s="16">
        <v>1714</v>
      </c>
      <c r="K288" s="18" t="s">
        <v>3817</v>
      </c>
      <c r="L288" s="20" t="s">
        <v>2545</v>
      </c>
      <c r="M288" s="17" t="s">
        <v>37</v>
      </c>
      <c r="N288" s="15">
        <v>17141</v>
      </c>
      <c r="O288" s="17" t="s">
        <v>2400</v>
      </c>
      <c r="P288" s="73">
        <v>120</v>
      </c>
      <c r="Q288" s="18" t="s">
        <v>2401</v>
      </c>
      <c r="R288" s="18" t="s">
        <v>2546</v>
      </c>
      <c r="S288" s="18" t="s">
        <v>3816</v>
      </c>
      <c r="T288" s="18" t="s">
        <v>2385</v>
      </c>
      <c r="U288" s="16">
        <v>4</v>
      </c>
      <c r="V288" s="20" t="s">
        <v>2519</v>
      </c>
      <c r="W288" s="20" t="s">
        <v>2538</v>
      </c>
      <c r="X288" s="16">
        <v>90</v>
      </c>
      <c r="Y288" s="20" t="s">
        <v>212</v>
      </c>
      <c r="Z288" s="20">
        <v>4</v>
      </c>
      <c r="AA288" s="20" t="s">
        <v>2539</v>
      </c>
      <c r="AB288" s="20">
        <v>5</v>
      </c>
      <c r="AC288" s="18" t="s">
        <v>2547</v>
      </c>
      <c r="AD288" s="79">
        <v>1485000000</v>
      </c>
      <c r="AE288" s="79">
        <v>1619000000</v>
      </c>
      <c r="AF288" s="79">
        <v>1670000000</v>
      </c>
      <c r="AG288" s="79">
        <v>1809000000</v>
      </c>
      <c r="AH288" s="79">
        <v>6583000000</v>
      </c>
      <c r="AI288" s="63">
        <v>1</v>
      </c>
      <c r="AJ288" s="64">
        <v>87</v>
      </c>
      <c r="AK288" s="130">
        <v>0.72499999999999998</v>
      </c>
      <c r="AL288" s="64">
        <v>99</v>
      </c>
      <c r="AM288" s="130">
        <v>0.82499999999999996</v>
      </c>
      <c r="AN288" s="131" t="s">
        <v>2390</v>
      </c>
      <c r="AO288" s="131" t="s">
        <v>2390</v>
      </c>
      <c r="AP288" s="132" t="s">
        <v>2392</v>
      </c>
      <c r="AQ288" s="77">
        <v>27</v>
      </c>
      <c r="AR288" s="77">
        <v>30</v>
      </c>
      <c r="AS288" s="77">
        <v>30</v>
      </c>
      <c r="AT288" s="77">
        <v>0</v>
      </c>
      <c r="AU288" s="139">
        <v>27</v>
      </c>
      <c r="AV288" s="77">
        <v>42</v>
      </c>
      <c r="AW288" s="77">
        <v>30</v>
      </c>
      <c r="AX288" s="76">
        <v>0</v>
      </c>
      <c r="AY288" s="78" t="s">
        <v>2393</v>
      </c>
      <c r="AZ288" s="78" t="s">
        <v>2393</v>
      </c>
      <c r="BA288" s="78" t="s">
        <v>2393</v>
      </c>
      <c r="BB288" s="78"/>
      <c r="BC288" s="79">
        <v>1624607000</v>
      </c>
      <c r="BD288" s="79">
        <v>1513964000</v>
      </c>
      <c r="BE288" s="80">
        <v>2428202000</v>
      </c>
      <c r="BF288" s="80">
        <v>1624607000</v>
      </c>
      <c r="BG288" s="80">
        <v>0</v>
      </c>
      <c r="BH288" s="80">
        <v>1513964000</v>
      </c>
      <c r="BI288" s="80">
        <v>1348785880</v>
      </c>
      <c r="BJ288" s="80">
        <v>1462121955</v>
      </c>
      <c r="BK288" s="80">
        <v>0</v>
      </c>
      <c r="BL288" s="80">
        <v>4324871835</v>
      </c>
      <c r="BM288" s="74">
        <v>1462121955</v>
      </c>
      <c r="BN288" s="80">
        <v>1513964000</v>
      </c>
      <c r="BO288" s="80">
        <v>1348785880</v>
      </c>
      <c r="BP288" s="133">
        <v>1462121955</v>
      </c>
      <c r="BQ288" s="25">
        <v>0</v>
      </c>
      <c r="BR288" s="82" t="s">
        <v>3818</v>
      </c>
      <c r="BS288" s="82" t="s">
        <v>3819</v>
      </c>
      <c r="BT288" s="134" t="s">
        <v>3820</v>
      </c>
      <c r="BU288" s="26"/>
    </row>
    <row r="289" spans="1:73" ht="54.9" customHeight="1">
      <c r="A289" s="15">
        <v>288</v>
      </c>
      <c r="B289" s="16">
        <v>5</v>
      </c>
      <c r="C289" s="17" t="s">
        <v>791</v>
      </c>
      <c r="D289" s="16">
        <v>1</v>
      </c>
      <c r="E289" s="18" t="s">
        <v>2378</v>
      </c>
      <c r="F289" s="20">
        <v>17</v>
      </c>
      <c r="G289" s="27" t="s">
        <v>2533</v>
      </c>
      <c r="H289" s="19">
        <v>288</v>
      </c>
      <c r="I289" s="18" t="s">
        <v>3821</v>
      </c>
      <c r="J289" s="16">
        <v>1714</v>
      </c>
      <c r="K289" s="18" t="s">
        <v>3817</v>
      </c>
      <c r="L289" s="20" t="s">
        <v>224</v>
      </c>
      <c r="M289" s="17" t="s">
        <v>37</v>
      </c>
      <c r="N289" s="15">
        <v>17142</v>
      </c>
      <c r="O289" s="17" t="s">
        <v>2400</v>
      </c>
      <c r="P289" s="73">
        <v>500</v>
      </c>
      <c r="Q289" s="18" t="s">
        <v>2536</v>
      </c>
      <c r="R289" s="18" t="s">
        <v>2537</v>
      </c>
      <c r="S289" s="18" t="s">
        <v>3821</v>
      </c>
      <c r="T289" s="18" t="s">
        <v>2385</v>
      </c>
      <c r="U289" s="16">
        <v>4</v>
      </c>
      <c r="V289" s="20" t="s">
        <v>2519</v>
      </c>
      <c r="W289" s="20" t="s">
        <v>2538</v>
      </c>
      <c r="X289" s="16">
        <v>90</v>
      </c>
      <c r="Y289" s="20" t="s">
        <v>212</v>
      </c>
      <c r="Z289" s="20">
        <v>4</v>
      </c>
      <c r="AA289" s="20" t="s">
        <v>2539</v>
      </c>
      <c r="AB289" s="20">
        <v>6</v>
      </c>
      <c r="AC289" s="27" t="s">
        <v>2540</v>
      </c>
      <c r="AD289" s="79">
        <v>2806000000</v>
      </c>
      <c r="AE289" s="79">
        <v>2981000000</v>
      </c>
      <c r="AF289" s="79">
        <v>3075000000</v>
      </c>
      <c r="AG289" s="79">
        <v>3260000000</v>
      </c>
      <c r="AH289" s="79">
        <v>12122000000</v>
      </c>
      <c r="AI289" s="63">
        <v>1</v>
      </c>
      <c r="AJ289" s="64">
        <v>366</v>
      </c>
      <c r="AK289" s="130">
        <v>0.73199999999999998</v>
      </c>
      <c r="AL289" s="64">
        <v>746</v>
      </c>
      <c r="AM289" s="130">
        <v>1.492</v>
      </c>
      <c r="AN289" s="131" t="s">
        <v>2390</v>
      </c>
      <c r="AO289" s="131" t="s">
        <v>2391</v>
      </c>
      <c r="AP289" s="132" t="s">
        <v>2392</v>
      </c>
      <c r="AQ289" s="77">
        <v>117</v>
      </c>
      <c r="AR289" s="77">
        <v>123</v>
      </c>
      <c r="AS289" s="77">
        <v>126</v>
      </c>
      <c r="AT289" s="77">
        <v>0</v>
      </c>
      <c r="AU289" s="139">
        <v>497</v>
      </c>
      <c r="AV289" s="77">
        <v>123</v>
      </c>
      <c r="AW289" s="77">
        <v>126</v>
      </c>
      <c r="AX289" s="76">
        <v>0</v>
      </c>
      <c r="AY289" s="78" t="s">
        <v>2393</v>
      </c>
      <c r="AZ289" s="78" t="s">
        <v>2393</v>
      </c>
      <c r="BA289" s="78" t="s">
        <v>2393</v>
      </c>
      <c r="BB289" s="78"/>
      <c r="BC289" s="79">
        <v>1523069000</v>
      </c>
      <c r="BD289" s="79">
        <v>2860730000</v>
      </c>
      <c r="BE289" s="80">
        <v>3122226000</v>
      </c>
      <c r="BF289" s="80">
        <v>1523069000</v>
      </c>
      <c r="BG289" s="80">
        <v>0</v>
      </c>
      <c r="BH289" s="80">
        <v>2860730000</v>
      </c>
      <c r="BI289" s="80">
        <v>1404316550</v>
      </c>
      <c r="BJ289" s="80">
        <v>1272280713</v>
      </c>
      <c r="BK289" s="80">
        <v>0</v>
      </c>
      <c r="BL289" s="80">
        <v>5537327263</v>
      </c>
      <c r="BM289" s="74">
        <v>1272280713</v>
      </c>
      <c r="BN289" s="80">
        <v>2860730000</v>
      </c>
      <c r="BO289" s="80">
        <v>1404316550</v>
      </c>
      <c r="BP289" s="133">
        <v>1272280713</v>
      </c>
      <c r="BQ289" s="25">
        <v>0</v>
      </c>
      <c r="BR289" s="82" t="s">
        <v>3822</v>
      </c>
      <c r="BS289" s="82" t="s">
        <v>3823</v>
      </c>
      <c r="BT289" s="134" t="s">
        <v>3820</v>
      </c>
      <c r="BU289" s="26"/>
    </row>
    <row r="290" spans="1:73" ht="54.9" customHeight="1">
      <c r="A290" s="15">
        <v>290</v>
      </c>
      <c r="B290" s="16">
        <v>5</v>
      </c>
      <c r="C290" s="17" t="s">
        <v>791</v>
      </c>
      <c r="D290" s="16">
        <v>1</v>
      </c>
      <c r="E290" s="18" t="s">
        <v>2378</v>
      </c>
      <c r="F290" s="16">
        <v>19</v>
      </c>
      <c r="G290" s="18" t="s">
        <v>3037</v>
      </c>
      <c r="H290" s="19">
        <v>290</v>
      </c>
      <c r="I290" s="18" t="s">
        <v>3824</v>
      </c>
      <c r="J290" s="16">
        <v>1717</v>
      </c>
      <c r="K290" s="18" t="s">
        <v>3825</v>
      </c>
      <c r="L290" s="20" t="s">
        <v>341</v>
      </c>
      <c r="M290" s="17" t="s">
        <v>37</v>
      </c>
      <c r="N290" s="15">
        <v>17171</v>
      </c>
      <c r="O290" s="17" t="s">
        <v>3040</v>
      </c>
      <c r="P290" s="73">
        <v>180</v>
      </c>
      <c r="Q290" s="18" t="s">
        <v>3041</v>
      </c>
      <c r="R290" s="18" t="s">
        <v>3042</v>
      </c>
      <c r="S290" s="18" t="s">
        <v>3824</v>
      </c>
      <c r="T290" s="18" t="s">
        <v>32</v>
      </c>
      <c r="U290" s="16">
        <v>9</v>
      </c>
      <c r="V290" s="20" t="s">
        <v>3043</v>
      </c>
      <c r="W290" s="20" t="s">
        <v>3044</v>
      </c>
      <c r="X290" s="16">
        <v>96</v>
      </c>
      <c r="Y290" s="20" t="s">
        <v>293</v>
      </c>
      <c r="Z290" s="20">
        <v>6</v>
      </c>
      <c r="AA290" s="20" t="s">
        <v>3045</v>
      </c>
      <c r="AB290" s="20">
        <v>9</v>
      </c>
      <c r="AC290" s="18" t="s">
        <v>336</v>
      </c>
      <c r="AD290" s="79">
        <v>637000000</v>
      </c>
      <c r="AE290" s="79">
        <v>745000000</v>
      </c>
      <c r="AF290" s="79">
        <v>768000000</v>
      </c>
      <c r="AG290" s="79">
        <v>878000000</v>
      </c>
      <c r="AH290" s="79">
        <v>3028000000</v>
      </c>
      <c r="AI290" s="63">
        <v>1</v>
      </c>
      <c r="AJ290" s="64">
        <v>45</v>
      </c>
      <c r="AK290" s="130">
        <v>0.25</v>
      </c>
      <c r="AL290" s="64">
        <v>45</v>
      </c>
      <c r="AM290" s="130">
        <v>0.25</v>
      </c>
      <c r="AN290" s="131" t="s">
        <v>2471</v>
      </c>
      <c r="AO290" s="131" t="s">
        <v>2471</v>
      </c>
      <c r="AP290" s="132" t="s">
        <v>2392</v>
      </c>
      <c r="AQ290" s="77">
        <v>0</v>
      </c>
      <c r="AR290" s="77">
        <v>45</v>
      </c>
      <c r="AS290" s="77">
        <v>0</v>
      </c>
      <c r="AT290" s="77">
        <v>0</v>
      </c>
      <c r="AU290" s="139">
        <v>0</v>
      </c>
      <c r="AV290" s="77">
        <v>45</v>
      </c>
      <c r="AW290" s="77">
        <v>0</v>
      </c>
      <c r="AX290" s="76">
        <v>0</v>
      </c>
      <c r="AY290" s="78" t="s">
        <v>2472</v>
      </c>
      <c r="AZ290" s="78" t="s">
        <v>2393</v>
      </c>
      <c r="BA290" s="78" t="s">
        <v>2472</v>
      </c>
      <c r="BB290" s="78"/>
      <c r="BC290" s="79">
        <v>1015000000</v>
      </c>
      <c r="BD290" s="79">
        <v>605922000</v>
      </c>
      <c r="BE290" s="80">
        <v>807394000</v>
      </c>
      <c r="BF290" s="80">
        <v>1015000000</v>
      </c>
      <c r="BG290" s="80">
        <v>0</v>
      </c>
      <c r="BH290" s="80"/>
      <c r="BI290" s="80">
        <v>807387006</v>
      </c>
      <c r="BJ290" s="80"/>
      <c r="BK290" s="80">
        <v>0</v>
      </c>
      <c r="BL290" s="80">
        <v>807387006</v>
      </c>
      <c r="BM290" s="74">
        <v>0</v>
      </c>
      <c r="BN290" s="80"/>
      <c r="BO290" s="80">
        <v>66450895</v>
      </c>
      <c r="BP290" s="133"/>
      <c r="BQ290" s="25">
        <v>0</v>
      </c>
      <c r="BR290" s="82" t="s">
        <v>2473</v>
      </c>
      <c r="BS290" s="82" t="s">
        <v>3826</v>
      </c>
      <c r="BT290" s="134" t="s">
        <v>3827</v>
      </c>
      <c r="BU290" s="26"/>
    </row>
    <row r="291" spans="1:73" ht="54.9" customHeight="1">
      <c r="A291" s="15">
        <v>291</v>
      </c>
      <c r="B291" s="16">
        <v>5</v>
      </c>
      <c r="C291" s="17" t="s">
        <v>791</v>
      </c>
      <c r="D291" s="16">
        <v>1</v>
      </c>
      <c r="E291" s="18" t="s">
        <v>2378</v>
      </c>
      <c r="F291" s="16">
        <v>20</v>
      </c>
      <c r="G291" s="18" t="s">
        <v>2551</v>
      </c>
      <c r="H291" s="19">
        <v>291</v>
      </c>
      <c r="I291" s="18" t="s">
        <v>3554</v>
      </c>
      <c r="J291" s="15">
        <v>1718</v>
      </c>
      <c r="K291" s="18" t="s">
        <v>3828</v>
      </c>
      <c r="L291" s="20" t="s">
        <v>60</v>
      </c>
      <c r="M291" s="17" t="s">
        <v>37</v>
      </c>
      <c r="N291" s="15">
        <v>17182</v>
      </c>
      <c r="O291" s="17" t="s">
        <v>2400</v>
      </c>
      <c r="P291" s="73">
        <v>3200</v>
      </c>
      <c r="Q291" s="18" t="s">
        <v>2401</v>
      </c>
      <c r="R291" s="18" t="s">
        <v>2571</v>
      </c>
      <c r="S291" s="18" t="s">
        <v>3554</v>
      </c>
      <c r="T291" s="18" t="s">
        <v>32</v>
      </c>
      <c r="U291" s="16">
        <v>7</v>
      </c>
      <c r="V291" s="20" t="s">
        <v>2480</v>
      </c>
      <c r="W291" s="20" t="s">
        <v>2565</v>
      </c>
      <c r="X291" s="16">
        <v>93</v>
      </c>
      <c r="Y291" s="20" t="s">
        <v>153</v>
      </c>
      <c r="Z291" s="20">
        <v>7</v>
      </c>
      <c r="AA291" s="20" t="s">
        <v>2556</v>
      </c>
      <c r="AB291" s="20">
        <v>12</v>
      </c>
      <c r="AC291" s="18" t="s">
        <v>2572</v>
      </c>
      <c r="AD291" s="79">
        <v>458000000</v>
      </c>
      <c r="AE291" s="79">
        <v>560000000</v>
      </c>
      <c r="AF291" s="79">
        <v>578000000</v>
      </c>
      <c r="AG291" s="79">
        <v>682000000</v>
      </c>
      <c r="AH291" s="79">
        <v>2278000000</v>
      </c>
      <c r="AI291" s="63">
        <v>1</v>
      </c>
      <c r="AJ291" s="64">
        <v>1418</v>
      </c>
      <c r="AK291" s="130">
        <v>0.44312499999999999</v>
      </c>
      <c r="AL291" s="64">
        <v>1418</v>
      </c>
      <c r="AM291" s="130">
        <v>0.44312499999999999</v>
      </c>
      <c r="AN291" s="131" t="s">
        <v>2406</v>
      </c>
      <c r="AO291" s="131" t="s">
        <v>2406</v>
      </c>
      <c r="AP291" s="132" t="s">
        <v>2392</v>
      </c>
      <c r="AQ291" s="77">
        <v>618</v>
      </c>
      <c r="AR291" s="77">
        <v>800</v>
      </c>
      <c r="AS291" s="77">
        <v>0</v>
      </c>
      <c r="AT291" s="77">
        <v>0</v>
      </c>
      <c r="AU291" s="139">
        <v>618</v>
      </c>
      <c r="AV291" s="77">
        <v>800</v>
      </c>
      <c r="AW291" s="77">
        <v>0</v>
      </c>
      <c r="AX291" s="76">
        <v>0</v>
      </c>
      <c r="AY291" s="78" t="s">
        <v>2393</v>
      </c>
      <c r="AZ291" s="78" t="s">
        <v>2393</v>
      </c>
      <c r="BA291" s="78" t="s">
        <v>2472</v>
      </c>
      <c r="BB291" s="78"/>
      <c r="BC291" s="79">
        <v>950000000</v>
      </c>
      <c r="BD291" s="79">
        <v>435655000</v>
      </c>
      <c r="BE291" s="80">
        <v>856900000</v>
      </c>
      <c r="BF291" s="80">
        <v>950000000</v>
      </c>
      <c r="BG291" s="80">
        <v>0</v>
      </c>
      <c r="BH291" s="80">
        <v>435655000</v>
      </c>
      <c r="BI291" s="80">
        <v>988245812</v>
      </c>
      <c r="BJ291" s="80"/>
      <c r="BK291" s="80">
        <v>0</v>
      </c>
      <c r="BL291" s="80">
        <v>1423900812</v>
      </c>
      <c r="BM291" s="74">
        <v>0</v>
      </c>
      <c r="BN291" s="80">
        <v>382506641</v>
      </c>
      <c r="BO291" s="80">
        <v>0</v>
      </c>
      <c r="BP291" s="133"/>
      <c r="BQ291" s="25">
        <v>0</v>
      </c>
      <c r="BR291" s="82" t="s">
        <v>3829</v>
      </c>
      <c r="BS291" s="82" t="s">
        <v>3830</v>
      </c>
      <c r="BT291" s="134" t="s">
        <v>3831</v>
      </c>
      <c r="BU291" s="26"/>
    </row>
    <row r="292" spans="1:73" ht="54.9" customHeight="1">
      <c r="A292" s="15">
        <v>292</v>
      </c>
      <c r="B292" s="16">
        <v>5</v>
      </c>
      <c r="C292" s="17" t="s">
        <v>791</v>
      </c>
      <c r="D292" s="16">
        <v>1</v>
      </c>
      <c r="E292" s="18" t="s">
        <v>2378</v>
      </c>
      <c r="F292" s="16">
        <v>20</v>
      </c>
      <c r="G292" s="18" t="s">
        <v>2551</v>
      </c>
      <c r="H292" s="19">
        <v>292</v>
      </c>
      <c r="I292" s="18" t="s">
        <v>3832</v>
      </c>
      <c r="J292" s="15">
        <v>1718</v>
      </c>
      <c r="K292" s="18" t="s">
        <v>3833</v>
      </c>
      <c r="L292" s="20" t="s">
        <v>2562</v>
      </c>
      <c r="M292" s="17" t="s">
        <v>37</v>
      </c>
      <c r="N292" s="15">
        <v>17183</v>
      </c>
      <c r="O292" s="17" t="s">
        <v>2563</v>
      </c>
      <c r="P292" s="73">
        <v>3200</v>
      </c>
      <c r="Q292" s="18" t="s">
        <v>2401</v>
      </c>
      <c r="R292" s="18" t="s">
        <v>2564</v>
      </c>
      <c r="S292" s="18" t="s">
        <v>3832</v>
      </c>
      <c r="T292" s="18" t="s">
        <v>32</v>
      </c>
      <c r="U292" s="16">
        <v>7</v>
      </c>
      <c r="V292" s="20" t="s">
        <v>2480</v>
      </c>
      <c r="W292" s="20" t="s">
        <v>2565</v>
      </c>
      <c r="X292" s="16">
        <v>93</v>
      </c>
      <c r="Y292" s="20" t="s">
        <v>153</v>
      </c>
      <c r="Z292" s="20">
        <v>7</v>
      </c>
      <c r="AA292" s="20" t="s">
        <v>2556</v>
      </c>
      <c r="AB292" s="20">
        <v>11</v>
      </c>
      <c r="AC292" s="18" t="s">
        <v>2566</v>
      </c>
      <c r="AD292" s="79">
        <v>458000000</v>
      </c>
      <c r="AE292" s="79">
        <v>560000000</v>
      </c>
      <c r="AF292" s="79">
        <v>578000000</v>
      </c>
      <c r="AG292" s="79">
        <v>682000000</v>
      </c>
      <c r="AH292" s="79">
        <v>2278000000</v>
      </c>
      <c r="AI292" s="63">
        <v>1</v>
      </c>
      <c r="AJ292" s="64">
        <v>1518</v>
      </c>
      <c r="AK292" s="130">
        <v>0.47437499999999999</v>
      </c>
      <c r="AL292" s="64">
        <v>1518</v>
      </c>
      <c r="AM292" s="130">
        <v>0.47437499999999999</v>
      </c>
      <c r="AN292" s="131" t="s">
        <v>2406</v>
      </c>
      <c r="AO292" s="131" t="s">
        <v>2406</v>
      </c>
      <c r="AP292" s="132" t="s">
        <v>2392</v>
      </c>
      <c r="AQ292" s="77">
        <v>618</v>
      </c>
      <c r="AR292" s="77">
        <v>900</v>
      </c>
      <c r="AS292" s="77">
        <v>0</v>
      </c>
      <c r="AT292" s="77">
        <v>0</v>
      </c>
      <c r="AU292" s="139">
        <v>618</v>
      </c>
      <c r="AV292" s="77">
        <v>900</v>
      </c>
      <c r="AW292" s="77">
        <v>0</v>
      </c>
      <c r="AX292" s="76">
        <v>0</v>
      </c>
      <c r="AY292" s="78" t="s">
        <v>2393</v>
      </c>
      <c r="AZ292" s="78" t="s">
        <v>2393</v>
      </c>
      <c r="BA292" s="78" t="s">
        <v>2472</v>
      </c>
      <c r="BB292" s="78"/>
      <c r="BC292" s="79">
        <v>850000000</v>
      </c>
      <c r="BD292" s="79">
        <v>435655000</v>
      </c>
      <c r="BE292" s="80">
        <v>856900000</v>
      </c>
      <c r="BF292" s="80">
        <v>850000000</v>
      </c>
      <c r="BG292" s="80">
        <v>0</v>
      </c>
      <c r="BH292" s="80">
        <v>375775018</v>
      </c>
      <c r="BI292" s="80">
        <v>607940161</v>
      </c>
      <c r="BJ292" s="80">
        <v>377650000</v>
      </c>
      <c r="BK292" s="80">
        <v>0</v>
      </c>
      <c r="BL292" s="80">
        <v>1361365179</v>
      </c>
      <c r="BM292" s="74">
        <v>229203335</v>
      </c>
      <c r="BN292" s="80">
        <v>104974016</v>
      </c>
      <c r="BO292" s="80">
        <v>522473866.5</v>
      </c>
      <c r="BP292" s="133">
        <v>229203335</v>
      </c>
      <c r="BQ292" s="25">
        <v>0</v>
      </c>
      <c r="BR292" s="82" t="s">
        <v>3834</v>
      </c>
      <c r="BS292" s="82" t="s">
        <v>3835</v>
      </c>
      <c r="BT292" s="134" t="s">
        <v>3831</v>
      </c>
      <c r="BU292" s="26"/>
    </row>
    <row r="293" spans="1:73" ht="54.9" customHeight="1">
      <c r="A293" s="15">
        <v>293</v>
      </c>
      <c r="B293" s="16">
        <v>5</v>
      </c>
      <c r="C293" s="17" t="s">
        <v>791</v>
      </c>
      <c r="D293" s="16">
        <v>1</v>
      </c>
      <c r="E293" s="18" t="s">
        <v>2378</v>
      </c>
      <c r="F293" s="16">
        <v>20</v>
      </c>
      <c r="G293" s="18" t="s">
        <v>2551</v>
      </c>
      <c r="H293" s="19">
        <v>293</v>
      </c>
      <c r="I293" s="18" t="s">
        <v>3836</v>
      </c>
      <c r="J293" s="15">
        <v>1718</v>
      </c>
      <c r="K293" s="18" t="s">
        <v>3837</v>
      </c>
      <c r="L293" s="20" t="s">
        <v>172</v>
      </c>
      <c r="M293" s="17" t="s">
        <v>37</v>
      </c>
      <c r="N293" s="15">
        <v>17181</v>
      </c>
      <c r="O293" s="17" t="s">
        <v>2504</v>
      </c>
      <c r="P293" s="73">
        <v>3200</v>
      </c>
      <c r="Q293" s="18" t="s">
        <v>2401</v>
      </c>
      <c r="R293" s="18" t="s">
        <v>2554</v>
      </c>
      <c r="S293" s="18" t="s">
        <v>3836</v>
      </c>
      <c r="T293" s="18" t="s">
        <v>32</v>
      </c>
      <c r="U293" s="16">
        <v>7</v>
      </c>
      <c r="V293" s="20" t="s">
        <v>2480</v>
      </c>
      <c r="W293" s="20" t="s">
        <v>2555</v>
      </c>
      <c r="X293" s="16">
        <v>93</v>
      </c>
      <c r="Y293" s="20" t="s">
        <v>153</v>
      </c>
      <c r="Z293" s="20">
        <v>7</v>
      </c>
      <c r="AA293" s="20" t="s">
        <v>2556</v>
      </c>
      <c r="AB293" s="20">
        <v>10</v>
      </c>
      <c r="AC293" s="18" t="s">
        <v>2557</v>
      </c>
      <c r="AD293" s="79">
        <v>1074000000</v>
      </c>
      <c r="AE293" s="79">
        <v>1196000000</v>
      </c>
      <c r="AF293" s="79">
        <v>1234000000</v>
      </c>
      <c r="AG293" s="79">
        <v>1359000000</v>
      </c>
      <c r="AH293" s="79">
        <v>4863000000</v>
      </c>
      <c r="AI293" s="63">
        <v>1</v>
      </c>
      <c r="AJ293" s="64">
        <v>1476</v>
      </c>
      <c r="AK293" s="130">
        <v>0.46124999999999999</v>
      </c>
      <c r="AL293" s="64">
        <v>680</v>
      </c>
      <c r="AM293" s="130">
        <v>0.21249999999999999</v>
      </c>
      <c r="AN293" s="131" t="s">
        <v>2406</v>
      </c>
      <c r="AO293" s="131" t="s">
        <v>2471</v>
      </c>
      <c r="AP293" s="132" t="s">
        <v>2392</v>
      </c>
      <c r="AQ293" s="77">
        <v>680</v>
      </c>
      <c r="AR293" s="77">
        <v>796</v>
      </c>
      <c r="AS293" s="77">
        <v>0</v>
      </c>
      <c r="AT293" s="77">
        <v>0</v>
      </c>
      <c r="AU293" s="139">
        <v>680</v>
      </c>
      <c r="AV293" s="77">
        <v>0</v>
      </c>
      <c r="AW293" s="77">
        <v>0</v>
      </c>
      <c r="AX293" s="76">
        <v>0</v>
      </c>
      <c r="AY293" s="78" t="s">
        <v>2393</v>
      </c>
      <c r="AZ293" s="78" t="s">
        <v>2394</v>
      </c>
      <c r="BA293" s="78" t="s">
        <v>2472</v>
      </c>
      <c r="BB293" s="78"/>
      <c r="BC293" s="79">
        <v>1321000000</v>
      </c>
      <c r="BD293" s="79">
        <v>1021600000</v>
      </c>
      <c r="BE293" s="80">
        <v>1432405000</v>
      </c>
      <c r="BF293" s="80">
        <v>1321000000</v>
      </c>
      <c r="BG293" s="80">
        <v>0</v>
      </c>
      <c r="BH293" s="80">
        <v>1021600000</v>
      </c>
      <c r="BI293" s="80">
        <v>1550013231</v>
      </c>
      <c r="BJ293" s="80">
        <v>134100000</v>
      </c>
      <c r="BK293" s="80">
        <v>0</v>
      </c>
      <c r="BL293" s="80">
        <v>2705713231</v>
      </c>
      <c r="BM293" s="74">
        <v>88838667</v>
      </c>
      <c r="BN293" s="80">
        <v>189094261</v>
      </c>
      <c r="BO293" s="80">
        <v>522473866.5</v>
      </c>
      <c r="BP293" s="133">
        <v>88838667</v>
      </c>
      <c r="BQ293" s="25">
        <v>0</v>
      </c>
      <c r="BR293" s="82" t="s">
        <v>3838</v>
      </c>
      <c r="BS293" s="82" t="s">
        <v>3839</v>
      </c>
      <c r="BT293" s="134" t="s">
        <v>3831</v>
      </c>
      <c r="BU293" s="26"/>
    </row>
    <row r="294" spans="1:73" ht="54.9" customHeight="1">
      <c r="A294" s="15">
        <v>294</v>
      </c>
      <c r="B294" s="16">
        <v>5</v>
      </c>
      <c r="C294" s="17" t="s">
        <v>791</v>
      </c>
      <c r="D294" s="16">
        <v>1</v>
      </c>
      <c r="E294" s="18" t="s">
        <v>2378</v>
      </c>
      <c r="F294" s="16">
        <v>21</v>
      </c>
      <c r="G294" s="18" t="s">
        <v>2576</v>
      </c>
      <c r="H294" s="19">
        <v>294</v>
      </c>
      <c r="I294" s="18" t="s">
        <v>3840</v>
      </c>
      <c r="J294" s="15">
        <v>1722</v>
      </c>
      <c r="K294" s="18" t="s">
        <v>3841</v>
      </c>
      <c r="L294" s="20" t="s">
        <v>36</v>
      </c>
      <c r="M294" s="17" t="s">
        <v>37</v>
      </c>
      <c r="N294" s="15">
        <v>17223</v>
      </c>
      <c r="O294" s="17" t="s">
        <v>2563</v>
      </c>
      <c r="P294" s="73">
        <v>3200</v>
      </c>
      <c r="Q294" s="18" t="s">
        <v>2401</v>
      </c>
      <c r="R294" s="18" t="s">
        <v>2579</v>
      </c>
      <c r="S294" s="18" t="s">
        <v>3840</v>
      </c>
      <c r="T294" s="18" t="s">
        <v>32</v>
      </c>
      <c r="U294" s="16">
        <v>7</v>
      </c>
      <c r="V294" s="20" t="s">
        <v>2480</v>
      </c>
      <c r="W294" s="20" t="s">
        <v>2565</v>
      </c>
      <c r="X294" s="16">
        <v>93</v>
      </c>
      <c r="Y294" s="20" t="s">
        <v>153</v>
      </c>
      <c r="Z294" s="20">
        <v>10</v>
      </c>
      <c r="AA294" s="20" t="s">
        <v>2580</v>
      </c>
      <c r="AB294" s="20">
        <v>15</v>
      </c>
      <c r="AC294" s="18" t="s">
        <v>2581</v>
      </c>
      <c r="AD294" s="79">
        <v>458000000</v>
      </c>
      <c r="AE294" s="79">
        <v>560000000</v>
      </c>
      <c r="AF294" s="79">
        <v>578000000</v>
      </c>
      <c r="AG294" s="79">
        <v>683000000</v>
      </c>
      <c r="AH294" s="79">
        <v>2279000000</v>
      </c>
      <c r="AI294" s="63">
        <v>1</v>
      </c>
      <c r="AJ294" s="64">
        <v>2232</v>
      </c>
      <c r="AK294" s="130">
        <v>0.69750000000000001</v>
      </c>
      <c r="AL294" s="64">
        <v>1929</v>
      </c>
      <c r="AM294" s="130">
        <v>0.60281249999999997</v>
      </c>
      <c r="AN294" s="131" t="s">
        <v>2406</v>
      </c>
      <c r="AO294" s="131" t="s">
        <v>2406</v>
      </c>
      <c r="AP294" s="132" t="s">
        <v>2392</v>
      </c>
      <c r="AQ294" s="77">
        <v>618</v>
      </c>
      <c r="AR294" s="77">
        <v>794</v>
      </c>
      <c r="AS294" s="77">
        <v>820</v>
      </c>
      <c r="AT294" s="77">
        <v>0</v>
      </c>
      <c r="AU294" s="139">
        <v>635</v>
      </c>
      <c r="AV294" s="77">
        <v>794</v>
      </c>
      <c r="AW294" s="77">
        <v>500</v>
      </c>
      <c r="AX294" s="76">
        <v>0</v>
      </c>
      <c r="AY294" s="78" t="s">
        <v>2393</v>
      </c>
      <c r="AZ294" s="78" t="s">
        <v>2393</v>
      </c>
      <c r="BA294" s="78" t="s">
        <v>2394</v>
      </c>
      <c r="BB294" s="78"/>
      <c r="BC294" s="79">
        <v>1000000000</v>
      </c>
      <c r="BD294" s="79">
        <v>435655000</v>
      </c>
      <c r="BE294" s="80">
        <v>776347000</v>
      </c>
      <c r="BF294" s="80">
        <v>1000000000</v>
      </c>
      <c r="BG294" s="80">
        <v>0</v>
      </c>
      <c r="BH294" s="80">
        <v>388514512</v>
      </c>
      <c r="BI294" s="80">
        <v>1959214155</v>
      </c>
      <c r="BJ294" s="80">
        <v>676865000</v>
      </c>
      <c r="BK294" s="80">
        <v>0</v>
      </c>
      <c r="BL294" s="80">
        <v>3024593667</v>
      </c>
      <c r="BM294" s="74">
        <v>492985999</v>
      </c>
      <c r="BN294" s="80">
        <v>18360000</v>
      </c>
      <c r="BO294" s="80">
        <v>324078290</v>
      </c>
      <c r="BP294" s="133">
        <v>492985999</v>
      </c>
      <c r="BQ294" s="25">
        <v>0</v>
      </c>
      <c r="BR294" s="82" t="s">
        <v>3842</v>
      </c>
      <c r="BS294" s="82" t="s">
        <v>3843</v>
      </c>
      <c r="BT294" s="134" t="s">
        <v>3844</v>
      </c>
      <c r="BU294" s="26"/>
    </row>
    <row r="295" spans="1:73" ht="54.9" customHeight="1">
      <c r="A295" s="15">
        <v>295</v>
      </c>
      <c r="B295" s="16">
        <v>5</v>
      </c>
      <c r="C295" s="17" t="s">
        <v>791</v>
      </c>
      <c r="D295" s="16">
        <v>1</v>
      </c>
      <c r="E295" s="18" t="s">
        <v>2378</v>
      </c>
      <c r="F295" s="16">
        <v>21</v>
      </c>
      <c r="G295" s="18" t="s">
        <v>2576</v>
      </c>
      <c r="H295" s="19">
        <v>295</v>
      </c>
      <c r="I295" s="18" t="s">
        <v>3845</v>
      </c>
      <c r="J295" s="15">
        <v>1722</v>
      </c>
      <c r="K295" s="18" t="s">
        <v>3841</v>
      </c>
      <c r="L295" s="20" t="s">
        <v>2596</v>
      </c>
      <c r="M295" s="17" t="s">
        <v>37</v>
      </c>
      <c r="N295" s="15">
        <v>17224</v>
      </c>
      <c r="O295" s="17" t="s">
        <v>2597</v>
      </c>
      <c r="P295" s="73">
        <v>1</v>
      </c>
      <c r="Q295" s="18" t="s">
        <v>2489</v>
      </c>
      <c r="R295" s="18" t="s">
        <v>2598</v>
      </c>
      <c r="S295" s="18" t="s">
        <v>3845</v>
      </c>
      <c r="T295" s="18" t="s">
        <v>32</v>
      </c>
      <c r="U295" s="16">
        <v>6</v>
      </c>
      <c r="V295" s="20" t="s">
        <v>2467</v>
      </c>
      <c r="W295" s="20" t="s">
        <v>2599</v>
      </c>
      <c r="X295" s="16">
        <v>93</v>
      </c>
      <c r="Y295" s="20" t="s">
        <v>153</v>
      </c>
      <c r="Z295" s="20">
        <v>11</v>
      </c>
      <c r="AA295" s="20" t="s">
        <v>2600</v>
      </c>
      <c r="AB295" s="20">
        <v>16</v>
      </c>
      <c r="AC295" s="18" t="s">
        <v>2601</v>
      </c>
      <c r="AD295" s="79">
        <v>1956000000</v>
      </c>
      <c r="AE295" s="79">
        <v>0</v>
      </c>
      <c r="AF295" s="79">
        <v>0</v>
      </c>
      <c r="AG295" s="79">
        <v>0</v>
      </c>
      <c r="AH295" s="79">
        <v>1956000000</v>
      </c>
      <c r="AI295" s="63">
        <v>1</v>
      </c>
      <c r="AJ295" s="64">
        <v>1.25</v>
      </c>
      <c r="AK295" s="130">
        <v>1.25</v>
      </c>
      <c r="AL295" s="64">
        <v>1.25</v>
      </c>
      <c r="AM295" s="130">
        <v>1.25</v>
      </c>
      <c r="AN295" s="131" t="s">
        <v>2391</v>
      </c>
      <c r="AO295" s="131" t="s">
        <v>2391</v>
      </c>
      <c r="AP295" s="132" t="s">
        <v>2392</v>
      </c>
      <c r="AQ295" s="77">
        <v>1</v>
      </c>
      <c r="AR295" s="77">
        <v>0.25</v>
      </c>
      <c r="AS295" s="77">
        <v>0</v>
      </c>
      <c r="AT295" s="77">
        <v>0</v>
      </c>
      <c r="AU295" s="139">
        <v>1</v>
      </c>
      <c r="AV295" s="77">
        <v>0.25</v>
      </c>
      <c r="AW295" s="77">
        <v>0</v>
      </c>
      <c r="AX295" s="76">
        <v>0</v>
      </c>
      <c r="AY295" s="78" t="s">
        <v>2393</v>
      </c>
      <c r="AZ295" s="78" t="s">
        <v>2393</v>
      </c>
      <c r="BA295" s="78" t="s">
        <v>2472</v>
      </c>
      <c r="BB295" s="78"/>
      <c r="BC295" s="79">
        <v>0</v>
      </c>
      <c r="BD295" s="79">
        <v>1860569000</v>
      </c>
      <c r="BE295" s="80">
        <v>300000000</v>
      </c>
      <c r="BF295" s="80">
        <v>0</v>
      </c>
      <c r="BG295" s="80">
        <v>0</v>
      </c>
      <c r="BH295" s="80">
        <v>1860569000</v>
      </c>
      <c r="BI295" s="80">
        <v>2509519</v>
      </c>
      <c r="BJ295" s="80"/>
      <c r="BK295" s="80">
        <v>0</v>
      </c>
      <c r="BL295" s="80">
        <v>1863078519</v>
      </c>
      <c r="BM295" s="74">
        <v>0</v>
      </c>
      <c r="BN295" s="80">
        <v>0</v>
      </c>
      <c r="BO295" s="80">
        <v>0</v>
      </c>
      <c r="BP295" s="133"/>
      <c r="BQ295" s="25">
        <v>0</v>
      </c>
      <c r="BR295" s="82" t="s">
        <v>3846</v>
      </c>
      <c r="BS295" s="82" t="s">
        <v>3847</v>
      </c>
      <c r="BT295" s="134" t="s">
        <v>3848</v>
      </c>
      <c r="BU295" s="26"/>
    </row>
    <row r="296" spans="1:73" ht="54.9" customHeight="1">
      <c r="A296" s="15">
        <v>296</v>
      </c>
      <c r="B296" s="16">
        <v>5</v>
      </c>
      <c r="C296" s="17" t="s">
        <v>791</v>
      </c>
      <c r="D296" s="16">
        <v>1</v>
      </c>
      <c r="E296" s="18" t="s">
        <v>2378</v>
      </c>
      <c r="F296" s="16">
        <v>21</v>
      </c>
      <c r="G296" s="18" t="s">
        <v>2576</v>
      </c>
      <c r="H296" s="19">
        <v>296</v>
      </c>
      <c r="I296" s="18" t="s">
        <v>3337</v>
      </c>
      <c r="J296" s="15">
        <v>1722</v>
      </c>
      <c r="K296" s="18" t="s">
        <v>3841</v>
      </c>
      <c r="L296" s="20" t="s">
        <v>182</v>
      </c>
      <c r="M296" s="17" t="s">
        <v>37</v>
      </c>
      <c r="N296" s="15">
        <v>17222</v>
      </c>
      <c r="O296" s="17" t="s">
        <v>2606</v>
      </c>
      <c r="P296" s="73">
        <v>60</v>
      </c>
      <c r="Q296" s="18" t="s">
        <v>2607</v>
      </c>
      <c r="R296" s="18" t="s">
        <v>2608</v>
      </c>
      <c r="S296" s="18" t="s">
        <v>3337</v>
      </c>
      <c r="T296" s="18" t="s">
        <v>32</v>
      </c>
      <c r="U296" s="16">
        <v>7</v>
      </c>
      <c r="V296" s="20" t="s">
        <v>2480</v>
      </c>
      <c r="W296" s="20" t="s">
        <v>2609</v>
      </c>
      <c r="X296" s="16">
        <v>93</v>
      </c>
      <c r="Y296" s="20" t="s">
        <v>153</v>
      </c>
      <c r="Z296" s="20">
        <v>9</v>
      </c>
      <c r="AA296" s="20" t="s">
        <v>2610</v>
      </c>
      <c r="AB296" s="20">
        <v>14</v>
      </c>
      <c r="AC296" s="18" t="s">
        <v>179</v>
      </c>
      <c r="AD296" s="79">
        <v>1516000000</v>
      </c>
      <c r="AE296" s="79">
        <v>1651000000</v>
      </c>
      <c r="AF296" s="79">
        <v>1703000000</v>
      </c>
      <c r="AG296" s="79">
        <v>1844000000</v>
      </c>
      <c r="AH296" s="79">
        <v>6714000000</v>
      </c>
      <c r="AI296" s="63">
        <v>1</v>
      </c>
      <c r="AJ296" s="64">
        <v>45</v>
      </c>
      <c r="AK296" s="130">
        <v>0.75</v>
      </c>
      <c r="AL296" s="64">
        <v>45</v>
      </c>
      <c r="AM296" s="130">
        <v>0.75</v>
      </c>
      <c r="AN296" s="131" t="s">
        <v>2390</v>
      </c>
      <c r="AO296" s="131" t="s">
        <v>2390</v>
      </c>
      <c r="AP296" s="132" t="s">
        <v>2392</v>
      </c>
      <c r="AQ296" s="77">
        <v>15</v>
      </c>
      <c r="AR296" s="77">
        <v>15</v>
      </c>
      <c r="AS296" s="77">
        <v>15</v>
      </c>
      <c r="AT296" s="77">
        <v>0</v>
      </c>
      <c r="AU296" s="139">
        <v>15</v>
      </c>
      <c r="AV296" s="77">
        <v>15</v>
      </c>
      <c r="AW296" s="77">
        <v>15</v>
      </c>
      <c r="AX296" s="76">
        <v>0</v>
      </c>
      <c r="AY296" s="78" t="s">
        <v>2393</v>
      </c>
      <c r="AZ296" s="78" t="s">
        <v>2393</v>
      </c>
      <c r="BA296" s="78" t="s">
        <v>2393</v>
      </c>
      <c r="BB296" s="78"/>
      <c r="BC296" s="79">
        <v>400000000</v>
      </c>
      <c r="BD296" s="79">
        <v>1442036000</v>
      </c>
      <c r="BE296" s="80">
        <v>1789273000</v>
      </c>
      <c r="BF296" s="80">
        <v>400000000</v>
      </c>
      <c r="BG296" s="80">
        <v>0</v>
      </c>
      <c r="BH296" s="80">
        <v>1435224000</v>
      </c>
      <c r="BI296" s="80">
        <v>959315000</v>
      </c>
      <c r="BJ296" s="80">
        <v>323375000</v>
      </c>
      <c r="BK296" s="80">
        <v>0</v>
      </c>
      <c r="BL296" s="80">
        <v>2717914000</v>
      </c>
      <c r="BM296" s="74">
        <v>323375000</v>
      </c>
      <c r="BN296" s="80">
        <v>220000000</v>
      </c>
      <c r="BO296" s="80">
        <v>959315000</v>
      </c>
      <c r="BP296" s="133">
        <v>323375000</v>
      </c>
      <c r="BQ296" s="25">
        <v>0</v>
      </c>
      <c r="BR296" s="82" t="s">
        <v>3849</v>
      </c>
      <c r="BS296" s="82" t="s">
        <v>3850</v>
      </c>
      <c r="BT296" s="134" t="s">
        <v>3851</v>
      </c>
      <c r="BU296" s="26"/>
    </row>
    <row r="297" spans="1:73" ht="54.9" customHeight="1">
      <c r="A297" s="15">
        <v>297</v>
      </c>
      <c r="B297" s="16">
        <v>5</v>
      </c>
      <c r="C297" s="17" t="s">
        <v>791</v>
      </c>
      <c r="D297" s="16">
        <v>1</v>
      </c>
      <c r="E297" s="18" t="s">
        <v>2378</v>
      </c>
      <c r="F297" s="16">
        <v>21</v>
      </c>
      <c r="G297" s="18" t="s">
        <v>2576</v>
      </c>
      <c r="H297" s="19">
        <v>297</v>
      </c>
      <c r="I297" s="18" t="s">
        <v>3852</v>
      </c>
      <c r="J297" s="15">
        <v>1722</v>
      </c>
      <c r="K297" s="18" t="s">
        <v>3841</v>
      </c>
      <c r="L297" s="20" t="s">
        <v>172</v>
      </c>
      <c r="M297" s="17" t="s">
        <v>37</v>
      </c>
      <c r="N297" s="15">
        <v>17221</v>
      </c>
      <c r="O297" s="17" t="s">
        <v>2586</v>
      </c>
      <c r="P297" s="73">
        <v>80</v>
      </c>
      <c r="Q297" s="18" t="s">
        <v>2587</v>
      </c>
      <c r="R297" s="18" t="s">
        <v>2588</v>
      </c>
      <c r="S297" s="18" t="s">
        <v>3852</v>
      </c>
      <c r="T297" s="18" t="s">
        <v>32</v>
      </c>
      <c r="U297" s="16">
        <v>7</v>
      </c>
      <c r="V297" s="20" t="s">
        <v>2480</v>
      </c>
      <c r="W297" s="20" t="s">
        <v>2589</v>
      </c>
      <c r="X297" s="16">
        <v>93</v>
      </c>
      <c r="Y297" s="20" t="s">
        <v>153</v>
      </c>
      <c r="Z297" s="20">
        <v>8</v>
      </c>
      <c r="AA297" s="20" t="s">
        <v>2590</v>
      </c>
      <c r="AB297" s="20">
        <v>13</v>
      </c>
      <c r="AC297" s="18" t="s">
        <v>2591</v>
      </c>
      <c r="AD297" s="79">
        <v>232000000</v>
      </c>
      <c r="AE297" s="79">
        <v>328000000</v>
      </c>
      <c r="AF297" s="79">
        <v>338000000</v>
      </c>
      <c r="AG297" s="79">
        <v>435000000</v>
      </c>
      <c r="AH297" s="79">
        <v>1333000000</v>
      </c>
      <c r="AI297" s="63">
        <v>1</v>
      </c>
      <c r="AJ297" s="64">
        <v>54</v>
      </c>
      <c r="AK297" s="130">
        <v>0.67500000000000004</v>
      </c>
      <c r="AL297" s="64">
        <v>46</v>
      </c>
      <c r="AM297" s="130">
        <v>0.57499999999999996</v>
      </c>
      <c r="AN297" s="131" t="s">
        <v>2406</v>
      </c>
      <c r="AO297" s="131" t="s">
        <v>2406</v>
      </c>
      <c r="AP297" s="132" t="s">
        <v>2392</v>
      </c>
      <c r="AQ297" s="77">
        <v>14</v>
      </c>
      <c r="AR297" s="77">
        <v>20</v>
      </c>
      <c r="AS297" s="77">
        <v>20</v>
      </c>
      <c r="AT297" s="77">
        <v>0</v>
      </c>
      <c r="AU297" s="139">
        <v>20</v>
      </c>
      <c r="AV297" s="77">
        <v>17</v>
      </c>
      <c r="AW297" s="77">
        <v>9</v>
      </c>
      <c r="AX297" s="76">
        <v>0</v>
      </c>
      <c r="AY297" s="78" t="s">
        <v>2393</v>
      </c>
      <c r="AZ297" s="78" t="s">
        <v>2394</v>
      </c>
      <c r="BA297" s="78" t="s">
        <v>2394</v>
      </c>
      <c r="BB297" s="78"/>
      <c r="BC297" s="79">
        <v>1100000000</v>
      </c>
      <c r="BD297" s="79">
        <v>220681000</v>
      </c>
      <c r="BE297" s="80">
        <v>855470000</v>
      </c>
      <c r="BF297" s="80">
        <v>1100000000</v>
      </c>
      <c r="BG297" s="80">
        <v>0</v>
      </c>
      <c r="BH297" s="80">
        <v>220681000</v>
      </c>
      <c r="BI297" s="80">
        <v>900000000</v>
      </c>
      <c r="BJ297" s="80">
        <v>903214405</v>
      </c>
      <c r="BK297" s="80">
        <v>0</v>
      </c>
      <c r="BL297" s="80">
        <v>2023895405</v>
      </c>
      <c r="BM297" s="74">
        <v>420045333</v>
      </c>
      <c r="BN297" s="80">
        <v>0</v>
      </c>
      <c r="BO297" s="80">
        <v>14166666</v>
      </c>
      <c r="BP297" s="133">
        <v>420045333</v>
      </c>
      <c r="BQ297" s="25">
        <v>0</v>
      </c>
      <c r="BR297" s="82" t="s">
        <v>3853</v>
      </c>
      <c r="BS297" s="82" t="s">
        <v>3854</v>
      </c>
      <c r="BT297" s="134" t="s">
        <v>3855</v>
      </c>
      <c r="BU297" s="26"/>
    </row>
    <row r="298" spans="1:73" ht="54.9" customHeight="1">
      <c r="A298" s="15">
        <v>298</v>
      </c>
      <c r="B298" s="16">
        <v>5</v>
      </c>
      <c r="C298" s="17" t="s">
        <v>791</v>
      </c>
      <c r="D298" s="16">
        <v>1</v>
      </c>
      <c r="E298" s="18" t="s">
        <v>2378</v>
      </c>
      <c r="F298" s="20">
        <v>23</v>
      </c>
      <c r="G298" s="27" t="s">
        <v>3063</v>
      </c>
      <c r="H298" s="19">
        <v>298</v>
      </c>
      <c r="I298" s="18" t="s">
        <v>3856</v>
      </c>
      <c r="J298" s="15">
        <v>1726</v>
      </c>
      <c r="K298" s="18" t="s">
        <v>3857</v>
      </c>
      <c r="L298" s="20" t="s">
        <v>3344</v>
      </c>
      <c r="M298" s="17" t="s">
        <v>37</v>
      </c>
      <c r="N298" s="15">
        <v>17261</v>
      </c>
      <c r="O298" s="17" t="s">
        <v>2435</v>
      </c>
      <c r="P298" s="73">
        <v>400</v>
      </c>
      <c r="Q298" s="18" t="s">
        <v>3345</v>
      </c>
      <c r="R298" s="18" t="s">
        <v>3346</v>
      </c>
      <c r="S298" s="18" t="s">
        <v>3856</v>
      </c>
      <c r="T298" s="18" t="s">
        <v>32</v>
      </c>
      <c r="U298" s="16">
        <v>9</v>
      </c>
      <c r="V298" s="20" t="s">
        <v>3043</v>
      </c>
      <c r="W298" s="20" t="s">
        <v>3068</v>
      </c>
      <c r="X298" s="16" t="s">
        <v>3069</v>
      </c>
      <c r="Y298" s="51" t="s">
        <v>3070</v>
      </c>
      <c r="Z298" s="20">
        <v>12</v>
      </c>
      <c r="AA298" s="20" t="s">
        <v>3071</v>
      </c>
      <c r="AB298" s="20">
        <v>17</v>
      </c>
      <c r="AC298" s="27" t="s">
        <v>3347</v>
      </c>
      <c r="AD298" s="79">
        <v>332000000</v>
      </c>
      <c r="AE298" s="79">
        <v>430000000</v>
      </c>
      <c r="AF298" s="79">
        <v>444000000</v>
      </c>
      <c r="AG298" s="79">
        <v>544000000</v>
      </c>
      <c r="AH298" s="79">
        <v>1750000000</v>
      </c>
      <c r="AI298" s="63">
        <v>1</v>
      </c>
      <c r="AJ298" s="64">
        <v>273</v>
      </c>
      <c r="AK298" s="130">
        <v>0.6825</v>
      </c>
      <c r="AL298" s="64">
        <v>273</v>
      </c>
      <c r="AM298" s="130">
        <v>0.6825</v>
      </c>
      <c r="AN298" s="131" t="s">
        <v>2406</v>
      </c>
      <c r="AO298" s="131" t="s">
        <v>2406</v>
      </c>
      <c r="AP298" s="132" t="s">
        <v>2392</v>
      </c>
      <c r="AQ298" s="77">
        <v>73</v>
      </c>
      <c r="AR298" s="77">
        <v>100</v>
      </c>
      <c r="AS298" s="77">
        <v>100</v>
      </c>
      <c r="AT298" s="77">
        <v>0</v>
      </c>
      <c r="AU298" s="139">
        <v>73</v>
      </c>
      <c r="AV298" s="77">
        <v>100</v>
      </c>
      <c r="AW298" s="77">
        <v>100</v>
      </c>
      <c r="AX298" s="76">
        <v>0</v>
      </c>
      <c r="AY298" s="78" t="s">
        <v>2393</v>
      </c>
      <c r="AZ298" s="78" t="s">
        <v>2393</v>
      </c>
      <c r="BA298" s="78" t="s">
        <v>2393</v>
      </c>
      <c r="BB298" s="78"/>
      <c r="BC298" s="79">
        <v>693730000</v>
      </c>
      <c r="BD298" s="79">
        <v>315802000</v>
      </c>
      <c r="BE298" s="80">
        <v>466013000</v>
      </c>
      <c r="BF298" s="80">
        <v>693730000</v>
      </c>
      <c r="BG298" s="80">
        <v>0</v>
      </c>
      <c r="BH298" s="80">
        <v>292624431</v>
      </c>
      <c r="BI298" s="80">
        <v>466013000</v>
      </c>
      <c r="BJ298" s="80">
        <v>603753616</v>
      </c>
      <c r="BK298" s="80">
        <v>0</v>
      </c>
      <c r="BL298" s="80">
        <v>1362391047</v>
      </c>
      <c r="BM298" s="74">
        <v>384479316</v>
      </c>
      <c r="BN298" s="80">
        <v>180532001</v>
      </c>
      <c r="BO298" s="80">
        <v>367790353.5</v>
      </c>
      <c r="BP298" s="133">
        <v>384479316</v>
      </c>
      <c r="BQ298" s="25">
        <v>0</v>
      </c>
      <c r="BR298" s="82" t="s">
        <v>3858</v>
      </c>
      <c r="BS298" s="82" t="s">
        <v>3859</v>
      </c>
      <c r="BT298" s="134" t="s">
        <v>3860</v>
      </c>
      <c r="BU298" s="26"/>
    </row>
    <row r="299" spans="1:73" ht="54.9" customHeight="1">
      <c r="A299" s="15">
        <v>299</v>
      </c>
      <c r="B299" s="16">
        <v>5</v>
      </c>
      <c r="C299" s="17" t="s">
        <v>791</v>
      </c>
      <c r="D299" s="16">
        <v>1</v>
      </c>
      <c r="E299" s="18" t="s">
        <v>2378</v>
      </c>
      <c r="F299" s="16">
        <v>23</v>
      </c>
      <c r="G299" s="18" t="s">
        <v>3063</v>
      </c>
      <c r="H299" s="19">
        <v>299</v>
      </c>
      <c r="I299" s="18" t="s">
        <v>3861</v>
      </c>
      <c r="J299" s="15">
        <v>1726</v>
      </c>
      <c r="K299" s="18" t="s">
        <v>3857</v>
      </c>
      <c r="L299" s="20" t="s">
        <v>3066</v>
      </c>
      <c r="M299" s="17" t="s">
        <v>37</v>
      </c>
      <c r="N299" s="15">
        <v>17262</v>
      </c>
      <c r="O299" s="17" t="s">
        <v>2504</v>
      </c>
      <c r="P299" s="73">
        <v>80</v>
      </c>
      <c r="Q299" s="18" t="s">
        <v>2383</v>
      </c>
      <c r="R299" s="18" t="s">
        <v>3067</v>
      </c>
      <c r="S299" s="18" t="s">
        <v>3861</v>
      </c>
      <c r="T299" s="18" t="s">
        <v>32</v>
      </c>
      <c r="U299" s="16">
        <v>9</v>
      </c>
      <c r="V299" s="20" t="s">
        <v>3043</v>
      </c>
      <c r="W299" s="20" t="s">
        <v>3068</v>
      </c>
      <c r="X299" s="16" t="s">
        <v>3069</v>
      </c>
      <c r="Y299" s="51" t="s">
        <v>3070</v>
      </c>
      <c r="Z299" s="20">
        <v>12</v>
      </c>
      <c r="AA299" s="20" t="s">
        <v>3071</v>
      </c>
      <c r="AB299" s="20">
        <v>18</v>
      </c>
      <c r="AC299" s="18" t="s">
        <v>240</v>
      </c>
      <c r="AD299" s="79">
        <v>332000000</v>
      </c>
      <c r="AE299" s="79">
        <v>430000000</v>
      </c>
      <c r="AF299" s="79">
        <v>444000000</v>
      </c>
      <c r="AG299" s="79">
        <v>544000000</v>
      </c>
      <c r="AH299" s="79">
        <v>1750000000</v>
      </c>
      <c r="AI299" s="63">
        <v>1</v>
      </c>
      <c r="AJ299" s="64">
        <v>60</v>
      </c>
      <c r="AK299" s="130">
        <v>0.75</v>
      </c>
      <c r="AL299" s="64">
        <v>51</v>
      </c>
      <c r="AM299" s="130">
        <v>0.63749999999999996</v>
      </c>
      <c r="AN299" s="131" t="s">
        <v>2390</v>
      </c>
      <c r="AO299" s="131" t="s">
        <v>2406</v>
      </c>
      <c r="AP299" s="132" t="s">
        <v>2392</v>
      </c>
      <c r="AQ299" s="77">
        <v>20</v>
      </c>
      <c r="AR299" s="77">
        <v>20</v>
      </c>
      <c r="AS299" s="77">
        <v>20</v>
      </c>
      <c r="AT299" s="77">
        <v>0</v>
      </c>
      <c r="AU299" s="139">
        <v>20</v>
      </c>
      <c r="AV299" s="77">
        <v>20</v>
      </c>
      <c r="AW299" s="77">
        <v>11</v>
      </c>
      <c r="AX299" s="76">
        <v>0</v>
      </c>
      <c r="AY299" s="78" t="s">
        <v>2393</v>
      </c>
      <c r="AZ299" s="78" t="s">
        <v>2393</v>
      </c>
      <c r="BA299" s="78" t="s">
        <v>2394</v>
      </c>
      <c r="BB299" s="78"/>
      <c r="BC299" s="79">
        <v>693730000</v>
      </c>
      <c r="BD299" s="79">
        <v>315802000</v>
      </c>
      <c r="BE299" s="80">
        <v>466013000</v>
      </c>
      <c r="BF299" s="80">
        <v>693730000</v>
      </c>
      <c r="BG299" s="80">
        <v>0</v>
      </c>
      <c r="BH299" s="80">
        <v>290591100</v>
      </c>
      <c r="BI299" s="80">
        <v>466013000</v>
      </c>
      <c r="BJ299" s="80">
        <v>176424250</v>
      </c>
      <c r="BK299" s="80">
        <v>0</v>
      </c>
      <c r="BL299" s="80">
        <v>933028350</v>
      </c>
      <c r="BM299" s="74">
        <v>120304317</v>
      </c>
      <c r="BN299" s="80">
        <v>180532004</v>
      </c>
      <c r="BO299" s="80">
        <v>367790353.5</v>
      </c>
      <c r="BP299" s="133">
        <v>120304317</v>
      </c>
      <c r="BQ299" s="25">
        <v>0</v>
      </c>
      <c r="BR299" s="82" t="s">
        <v>3862</v>
      </c>
      <c r="BS299" s="82" t="s">
        <v>3863</v>
      </c>
      <c r="BT299" s="134" t="s">
        <v>3864</v>
      </c>
      <c r="BU299" s="26"/>
    </row>
    <row r="300" spans="1:73" ht="54.9" customHeight="1">
      <c r="A300" s="15">
        <v>300</v>
      </c>
      <c r="B300" s="16">
        <v>5</v>
      </c>
      <c r="C300" s="17" t="s">
        <v>791</v>
      </c>
      <c r="D300" s="16">
        <v>1</v>
      </c>
      <c r="E300" s="18" t="s">
        <v>2378</v>
      </c>
      <c r="F300" s="16">
        <v>24</v>
      </c>
      <c r="G300" s="18" t="s">
        <v>2614</v>
      </c>
      <c r="H300" s="19">
        <v>300</v>
      </c>
      <c r="I300" s="18" t="s">
        <v>3865</v>
      </c>
      <c r="J300" s="15">
        <v>1727</v>
      </c>
      <c r="K300" s="18" t="s">
        <v>3866</v>
      </c>
      <c r="L300" s="20" t="s">
        <v>2617</v>
      </c>
      <c r="M300" s="17" t="s">
        <v>37</v>
      </c>
      <c r="N300" s="15">
        <v>17271</v>
      </c>
      <c r="O300" s="17" t="s">
        <v>2516</v>
      </c>
      <c r="P300" s="73">
        <v>4</v>
      </c>
      <c r="Q300" s="18" t="s">
        <v>2618</v>
      </c>
      <c r="R300" s="18" t="s">
        <v>2619</v>
      </c>
      <c r="S300" s="18" t="s">
        <v>3865</v>
      </c>
      <c r="T300" s="18" t="s">
        <v>32</v>
      </c>
      <c r="U300" s="16">
        <v>8</v>
      </c>
      <c r="V300" s="20" t="s">
        <v>2620</v>
      </c>
      <c r="W300" s="20" t="s">
        <v>2621</v>
      </c>
      <c r="X300" s="16">
        <v>94</v>
      </c>
      <c r="Y300" s="20" t="s">
        <v>183</v>
      </c>
      <c r="Z300" s="20">
        <v>13</v>
      </c>
      <c r="AA300" s="20" t="s">
        <v>2622</v>
      </c>
      <c r="AB300" s="20">
        <v>19</v>
      </c>
      <c r="AC300" s="18" t="s">
        <v>2623</v>
      </c>
      <c r="AD300" s="79">
        <v>552000000</v>
      </c>
      <c r="AE300" s="79">
        <v>660000000</v>
      </c>
      <c r="AF300" s="79">
        <v>681000000</v>
      </c>
      <c r="AG300" s="79">
        <v>791000000</v>
      </c>
      <c r="AH300" s="79">
        <v>2684000000</v>
      </c>
      <c r="AI300" s="63">
        <v>1</v>
      </c>
      <c r="AJ300" s="64">
        <v>3</v>
      </c>
      <c r="AK300" s="130">
        <v>0.75</v>
      </c>
      <c r="AL300" s="64">
        <v>2</v>
      </c>
      <c r="AM300" s="130">
        <v>0.5</v>
      </c>
      <c r="AN300" s="131" t="s">
        <v>2390</v>
      </c>
      <c r="AO300" s="131" t="s">
        <v>2406</v>
      </c>
      <c r="AP300" s="132" t="s">
        <v>2392</v>
      </c>
      <c r="AQ300" s="77">
        <v>1</v>
      </c>
      <c r="AR300" s="77">
        <v>1</v>
      </c>
      <c r="AS300" s="77">
        <v>1</v>
      </c>
      <c r="AT300" s="77">
        <v>0</v>
      </c>
      <c r="AU300" s="139">
        <v>1</v>
      </c>
      <c r="AV300" s="77">
        <v>1</v>
      </c>
      <c r="AW300" s="77">
        <v>0</v>
      </c>
      <c r="AX300" s="76">
        <v>0</v>
      </c>
      <c r="AY300" s="78" t="s">
        <v>2393</v>
      </c>
      <c r="AZ300" s="78" t="s">
        <v>2393</v>
      </c>
      <c r="BA300" s="78" t="s">
        <v>2394</v>
      </c>
      <c r="BB300" s="78"/>
      <c r="BC300" s="79">
        <v>524735000</v>
      </c>
      <c r="BD300" s="79">
        <v>525069000</v>
      </c>
      <c r="BE300" s="80">
        <v>352492000</v>
      </c>
      <c r="BF300" s="80">
        <v>524735000</v>
      </c>
      <c r="BG300" s="80">
        <v>0</v>
      </c>
      <c r="BH300" s="80">
        <v>517648500</v>
      </c>
      <c r="BI300" s="80">
        <v>351656550</v>
      </c>
      <c r="BJ300" s="80">
        <v>281015900</v>
      </c>
      <c r="BK300" s="80">
        <v>0</v>
      </c>
      <c r="BL300" s="80">
        <v>1150320950</v>
      </c>
      <c r="BM300" s="74">
        <v>194004898</v>
      </c>
      <c r="BN300" s="80">
        <v>108448666</v>
      </c>
      <c r="BO300" s="80">
        <v>328978545</v>
      </c>
      <c r="BP300" s="133">
        <v>194004898</v>
      </c>
      <c r="BQ300" s="25">
        <v>0</v>
      </c>
      <c r="BR300" s="82" t="s">
        <v>3867</v>
      </c>
      <c r="BS300" s="82" t="s">
        <v>3868</v>
      </c>
      <c r="BT300" s="134" t="s">
        <v>3869</v>
      </c>
      <c r="BU300" s="26"/>
    </row>
    <row r="301" spans="1:73" ht="54.9" customHeight="1">
      <c r="A301" s="15">
        <v>301</v>
      </c>
      <c r="B301" s="16">
        <v>5</v>
      </c>
      <c r="C301" s="17" t="s">
        <v>791</v>
      </c>
      <c r="D301" s="16">
        <v>1</v>
      </c>
      <c r="E301" s="18" t="s">
        <v>2378</v>
      </c>
      <c r="F301" s="16">
        <v>24</v>
      </c>
      <c r="G301" s="18" t="s">
        <v>2614</v>
      </c>
      <c r="H301" s="19">
        <v>301</v>
      </c>
      <c r="I301" s="18" t="s">
        <v>3870</v>
      </c>
      <c r="J301" s="15">
        <v>1730</v>
      </c>
      <c r="K301" s="18" t="s">
        <v>3871</v>
      </c>
      <c r="L301" s="20" t="s">
        <v>2629</v>
      </c>
      <c r="M301" s="17" t="s">
        <v>37</v>
      </c>
      <c r="N301" s="15">
        <v>17301</v>
      </c>
      <c r="O301" s="17" t="s">
        <v>2630</v>
      </c>
      <c r="P301" s="73">
        <v>30</v>
      </c>
      <c r="Q301" s="18" t="s">
        <v>2517</v>
      </c>
      <c r="R301" s="18" t="s">
        <v>2631</v>
      </c>
      <c r="S301" s="18" t="s">
        <v>3870</v>
      </c>
      <c r="T301" s="18" t="s">
        <v>32</v>
      </c>
      <c r="U301" s="16">
        <v>7</v>
      </c>
      <c r="V301" s="20" t="s">
        <v>2480</v>
      </c>
      <c r="W301" s="20" t="s">
        <v>2632</v>
      </c>
      <c r="X301" s="16">
        <v>93</v>
      </c>
      <c r="Y301" s="20" t="s">
        <v>153</v>
      </c>
      <c r="Z301" s="20">
        <v>9</v>
      </c>
      <c r="AA301" s="20" t="s">
        <v>2610</v>
      </c>
      <c r="AB301" s="20">
        <v>20</v>
      </c>
      <c r="AC301" s="18" t="s">
        <v>251</v>
      </c>
      <c r="AD301" s="79">
        <v>263000000</v>
      </c>
      <c r="AE301" s="79">
        <v>360000000</v>
      </c>
      <c r="AF301" s="79">
        <v>371000000</v>
      </c>
      <c r="AG301" s="79">
        <v>469000000</v>
      </c>
      <c r="AH301" s="79">
        <v>1463000000</v>
      </c>
      <c r="AI301" s="63">
        <v>1</v>
      </c>
      <c r="AJ301" s="64">
        <v>20</v>
      </c>
      <c r="AK301" s="130">
        <v>0.66666666666666663</v>
      </c>
      <c r="AL301" s="64">
        <v>14</v>
      </c>
      <c r="AM301" s="130">
        <v>0.46666666666666667</v>
      </c>
      <c r="AN301" s="131" t="s">
        <v>2406</v>
      </c>
      <c r="AO301" s="131" t="s">
        <v>2406</v>
      </c>
      <c r="AP301" s="132" t="s">
        <v>2392</v>
      </c>
      <c r="AQ301" s="77">
        <v>5</v>
      </c>
      <c r="AR301" s="77">
        <v>7</v>
      </c>
      <c r="AS301" s="77">
        <v>8</v>
      </c>
      <c r="AT301" s="77">
        <v>0</v>
      </c>
      <c r="AU301" s="139">
        <v>7</v>
      </c>
      <c r="AV301" s="77">
        <v>7</v>
      </c>
      <c r="AW301" s="77">
        <v>0</v>
      </c>
      <c r="AX301" s="76">
        <v>0</v>
      </c>
      <c r="AY301" s="78" t="s">
        <v>2393</v>
      </c>
      <c r="AZ301" s="78" t="s">
        <v>2393</v>
      </c>
      <c r="BA301" s="78" t="s">
        <v>2394</v>
      </c>
      <c r="BB301" s="78"/>
      <c r="BC301" s="79">
        <v>500000000</v>
      </c>
      <c r="BD301" s="79">
        <v>250169000</v>
      </c>
      <c r="BE301" s="80">
        <v>390150000</v>
      </c>
      <c r="BF301" s="80">
        <v>500000000</v>
      </c>
      <c r="BG301" s="80">
        <v>0</v>
      </c>
      <c r="BH301" s="80">
        <v>240169776</v>
      </c>
      <c r="BI301" s="80">
        <v>350000000</v>
      </c>
      <c r="BJ301" s="80">
        <v>500000000</v>
      </c>
      <c r="BK301" s="80">
        <v>0</v>
      </c>
      <c r="BL301" s="80">
        <v>1090169776</v>
      </c>
      <c r="BM301" s="74">
        <v>500000000</v>
      </c>
      <c r="BN301" s="80">
        <v>0</v>
      </c>
      <c r="BO301" s="80">
        <v>245220000</v>
      </c>
      <c r="BP301" s="133">
        <v>500000000</v>
      </c>
      <c r="BQ301" s="25">
        <v>0</v>
      </c>
      <c r="BR301" s="82" t="s">
        <v>3872</v>
      </c>
      <c r="BS301" s="82" t="s">
        <v>3873</v>
      </c>
      <c r="BT301" s="134" t="s">
        <v>3874</v>
      </c>
      <c r="BU301" s="26"/>
    </row>
    <row r="302" spans="1:73" ht="54.9" customHeight="1">
      <c r="A302" s="15">
        <v>302</v>
      </c>
      <c r="B302" s="16">
        <v>5</v>
      </c>
      <c r="C302" s="17" t="s">
        <v>791</v>
      </c>
      <c r="D302" s="16">
        <v>2</v>
      </c>
      <c r="E302" s="18" t="s">
        <v>2636</v>
      </c>
      <c r="F302" s="16">
        <v>27</v>
      </c>
      <c r="G302" s="18" t="s">
        <v>2637</v>
      </c>
      <c r="H302" s="19">
        <v>302</v>
      </c>
      <c r="I302" s="18" t="s">
        <v>3875</v>
      </c>
      <c r="J302" s="16">
        <v>1802</v>
      </c>
      <c r="K302" s="18" t="s">
        <v>3876</v>
      </c>
      <c r="L302" s="20" t="s">
        <v>2640</v>
      </c>
      <c r="M302" s="17" t="s">
        <v>37</v>
      </c>
      <c r="N302" s="15">
        <v>18022</v>
      </c>
      <c r="O302" s="17" t="s">
        <v>2641</v>
      </c>
      <c r="P302" s="73">
        <v>400</v>
      </c>
      <c r="Q302" s="18" t="s">
        <v>2642</v>
      </c>
      <c r="R302" s="18" t="s">
        <v>3877</v>
      </c>
      <c r="S302" s="18" t="s">
        <v>3875</v>
      </c>
      <c r="T302" s="18" t="s">
        <v>32</v>
      </c>
      <c r="U302" s="16">
        <v>8</v>
      </c>
      <c r="V302" s="20" t="s">
        <v>2620</v>
      </c>
      <c r="W302" s="20" t="s">
        <v>2644</v>
      </c>
      <c r="X302" s="16">
        <v>94</v>
      </c>
      <c r="Y302" s="20" t="s">
        <v>183</v>
      </c>
      <c r="Z302" s="20">
        <v>17</v>
      </c>
      <c r="AA302" s="20" t="s">
        <v>2645</v>
      </c>
      <c r="AB302" s="20">
        <v>39</v>
      </c>
      <c r="AC302" s="18" t="s">
        <v>2646</v>
      </c>
      <c r="AD302" s="79">
        <v>12000000</v>
      </c>
      <c r="AE302" s="79">
        <v>89000000</v>
      </c>
      <c r="AF302" s="79">
        <v>87000000</v>
      </c>
      <c r="AG302" s="79">
        <v>174000000</v>
      </c>
      <c r="AH302" s="79">
        <v>362000000</v>
      </c>
      <c r="AI302" s="63">
        <v>1</v>
      </c>
      <c r="AJ302" s="64">
        <v>200</v>
      </c>
      <c r="AK302" s="130">
        <v>0.5</v>
      </c>
      <c r="AL302" s="64">
        <v>100</v>
      </c>
      <c r="AM302" s="130">
        <v>0.25</v>
      </c>
      <c r="AN302" s="131" t="s">
        <v>2406</v>
      </c>
      <c r="AO302" s="131" t="s">
        <v>2471</v>
      </c>
      <c r="AP302" s="132" t="s">
        <v>2392</v>
      </c>
      <c r="AQ302" s="77">
        <v>0</v>
      </c>
      <c r="AR302" s="77">
        <v>200</v>
      </c>
      <c r="AS302" s="77">
        <v>0</v>
      </c>
      <c r="AT302" s="77">
        <v>0</v>
      </c>
      <c r="AU302" s="139">
        <v>0</v>
      </c>
      <c r="AV302" s="77">
        <v>100</v>
      </c>
      <c r="AW302" s="77">
        <v>0</v>
      </c>
      <c r="AX302" s="76">
        <v>0</v>
      </c>
      <c r="AY302" s="78" t="s">
        <v>2472</v>
      </c>
      <c r="AZ302" s="78" t="s">
        <v>2394</v>
      </c>
      <c r="BA302" s="78" t="s">
        <v>2472</v>
      </c>
      <c r="BB302" s="78"/>
      <c r="BC302" s="79">
        <v>100000000</v>
      </c>
      <c r="BD302" s="79">
        <v>11415000</v>
      </c>
      <c r="BE302" s="80">
        <v>61018000</v>
      </c>
      <c r="BF302" s="80">
        <v>100000000</v>
      </c>
      <c r="BG302" s="80">
        <v>0</v>
      </c>
      <c r="BH302" s="80"/>
      <c r="BI302" s="80">
        <v>100760356</v>
      </c>
      <c r="BJ302" s="80"/>
      <c r="BK302" s="80">
        <v>0</v>
      </c>
      <c r="BL302" s="80">
        <v>100760356</v>
      </c>
      <c r="BM302" s="74">
        <v>0</v>
      </c>
      <c r="BN302" s="80"/>
      <c r="BO302" s="80">
        <v>0</v>
      </c>
      <c r="BP302" s="133"/>
      <c r="BQ302" s="25">
        <v>0</v>
      </c>
      <c r="BR302" s="82" t="s">
        <v>3878</v>
      </c>
      <c r="BS302" s="82" t="s">
        <v>3879</v>
      </c>
      <c r="BT302" s="134" t="s">
        <v>3880</v>
      </c>
      <c r="BU302" s="26"/>
    </row>
    <row r="303" spans="1:73" ht="54.9" customHeight="1">
      <c r="A303" s="15">
        <v>303</v>
      </c>
      <c r="B303" s="16">
        <v>5</v>
      </c>
      <c r="C303" s="17" t="s">
        <v>791</v>
      </c>
      <c r="D303" s="16">
        <v>2</v>
      </c>
      <c r="E303" s="18" t="s">
        <v>2636</v>
      </c>
      <c r="F303" s="16">
        <v>27</v>
      </c>
      <c r="G303" s="18" t="s">
        <v>2637</v>
      </c>
      <c r="H303" s="19">
        <v>303</v>
      </c>
      <c r="I303" s="18" t="s">
        <v>3881</v>
      </c>
      <c r="J303" s="16">
        <v>1802</v>
      </c>
      <c r="K303" s="18" t="s">
        <v>3876</v>
      </c>
      <c r="L303" s="20" t="s">
        <v>289</v>
      </c>
      <c r="M303" s="17" t="s">
        <v>37</v>
      </c>
      <c r="N303" s="15">
        <v>18021</v>
      </c>
      <c r="O303" s="17" t="s">
        <v>2516</v>
      </c>
      <c r="P303" s="73">
        <v>20</v>
      </c>
      <c r="Q303" s="18" t="s">
        <v>2650</v>
      </c>
      <c r="R303" s="18"/>
      <c r="S303" s="18" t="s">
        <v>3881</v>
      </c>
      <c r="T303" s="18" t="s">
        <v>32</v>
      </c>
      <c r="U303" s="16">
        <v>8</v>
      </c>
      <c r="V303" s="20" t="s">
        <v>2620</v>
      </c>
      <c r="W303" s="20" t="s">
        <v>2651</v>
      </c>
      <c r="X303" s="16">
        <v>94</v>
      </c>
      <c r="Y303" s="20" t="s">
        <v>183</v>
      </c>
      <c r="Z303" s="20">
        <v>17</v>
      </c>
      <c r="AA303" s="20" t="s">
        <v>2645</v>
      </c>
      <c r="AB303" s="20">
        <v>38</v>
      </c>
      <c r="AC303" s="18" t="s">
        <v>2652</v>
      </c>
      <c r="AD303" s="79">
        <v>221000000</v>
      </c>
      <c r="AE303" s="79">
        <v>313000000</v>
      </c>
      <c r="AF303" s="79">
        <v>323000000</v>
      </c>
      <c r="AG303" s="79">
        <v>415000000</v>
      </c>
      <c r="AH303" s="79">
        <v>1272000000</v>
      </c>
      <c r="AI303" s="63">
        <v>1</v>
      </c>
      <c r="AJ303" s="64">
        <v>8</v>
      </c>
      <c r="AK303" s="130">
        <v>0.4</v>
      </c>
      <c r="AL303" s="64">
        <v>9</v>
      </c>
      <c r="AM303" s="130">
        <v>0.45</v>
      </c>
      <c r="AN303" s="131" t="s">
        <v>2471</v>
      </c>
      <c r="AO303" s="131" t="s">
        <v>2406</v>
      </c>
      <c r="AP303" s="132" t="s">
        <v>2392</v>
      </c>
      <c r="AQ303" s="77">
        <v>3</v>
      </c>
      <c r="AR303" s="77">
        <v>5</v>
      </c>
      <c r="AS303" s="77">
        <v>0</v>
      </c>
      <c r="AT303" s="77">
        <v>0</v>
      </c>
      <c r="AU303" s="139">
        <v>5</v>
      </c>
      <c r="AV303" s="77">
        <v>4</v>
      </c>
      <c r="AW303" s="77">
        <v>0</v>
      </c>
      <c r="AX303" s="76">
        <v>0</v>
      </c>
      <c r="AY303" s="78" t="s">
        <v>2393</v>
      </c>
      <c r="AZ303" s="78" t="s">
        <v>2394</v>
      </c>
      <c r="BA303" s="78" t="s">
        <v>2472</v>
      </c>
      <c r="BB303" s="78"/>
      <c r="BC303" s="79">
        <v>468314000</v>
      </c>
      <c r="BD303" s="79">
        <v>210217000</v>
      </c>
      <c r="BE303" s="80">
        <v>314591000</v>
      </c>
      <c r="BF303" s="80">
        <v>468314000</v>
      </c>
      <c r="BG303" s="80">
        <v>0</v>
      </c>
      <c r="BH303" s="80">
        <v>199675400</v>
      </c>
      <c r="BI303" s="80">
        <v>235106287</v>
      </c>
      <c r="BJ303" s="80"/>
      <c r="BK303" s="80">
        <v>0</v>
      </c>
      <c r="BL303" s="80">
        <v>434781687</v>
      </c>
      <c r="BM303" s="74">
        <v>0</v>
      </c>
      <c r="BN303" s="80">
        <v>62040000</v>
      </c>
      <c r="BO303" s="80">
        <v>0</v>
      </c>
      <c r="BP303" s="133"/>
      <c r="BQ303" s="25">
        <v>0</v>
      </c>
      <c r="BR303" s="82" t="s">
        <v>3882</v>
      </c>
      <c r="BS303" s="82" t="s">
        <v>3883</v>
      </c>
      <c r="BT303" s="134" t="s">
        <v>3884</v>
      </c>
      <c r="BU303" s="26"/>
    </row>
    <row r="304" spans="1:73" ht="54.9" customHeight="1">
      <c r="A304" s="15">
        <v>304</v>
      </c>
      <c r="B304" s="16">
        <v>5</v>
      </c>
      <c r="C304" s="17" t="s">
        <v>791</v>
      </c>
      <c r="D304" s="16">
        <v>2</v>
      </c>
      <c r="E304" s="18" t="s">
        <v>2636</v>
      </c>
      <c r="F304" s="16">
        <v>27</v>
      </c>
      <c r="G304" s="18" t="s">
        <v>2637</v>
      </c>
      <c r="H304" s="19">
        <v>304</v>
      </c>
      <c r="I304" s="18" t="s">
        <v>3885</v>
      </c>
      <c r="J304" s="16">
        <v>1802</v>
      </c>
      <c r="K304" s="18" t="s">
        <v>3876</v>
      </c>
      <c r="L304" s="20" t="s">
        <v>286</v>
      </c>
      <c r="M304" s="17" t="s">
        <v>37</v>
      </c>
      <c r="N304" s="15">
        <v>18023</v>
      </c>
      <c r="O304" s="17" t="s">
        <v>2597</v>
      </c>
      <c r="P304" s="73">
        <v>1500</v>
      </c>
      <c r="Q304" s="18" t="s">
        <v>2642</v>
      </c>
      <c r="R304" s="18" t="s">
        <v>3886</v>
      </c>
      <c r="S304" s="18" t="s">
        <v>3885</v>
      </c>
      <c r="T304" s="18" t="s">
        <v>32</v>
      </c>
      <c r="U304" s="16">
        <v>8</v>
      </c>
      <c r="V304" s="20" t="s">
        <v>2620</v>
      </c>
      <c r="W304" s="20" t="s">
        <v>2644</v>
      </c>
      <c r="X304" s="16">
        <v>94</v>
      </c>
      <c r="Y304" s="20" t="s">
        <v>183</v>
      </c>
      <c r="Z304" s="20">
        <v>17</v>
      </c>
      <c r="AA304" s="20" t="s">
        <v>2645</v>
      </c>
      <c r="AB304" s="20">
        <v>40</v>
      </c>
      <c r="AC304" s="18" t="s">
        <v>2658</v>
      </c>
      <c r="AD304" s="79">
        <v>12000000</v>
      </c>
      <c r="AE304" s="79">
        <v>89000000</v>
      </c>
      <c r="AF304" s="79">
        <v>92000000</v>
      </c>
      <c r="AG304" s="79">
        <v>168000000</v>
      </c>
      <c r="AH304" s="79">
        <v>361000000</v>
      </c>
      <c r="AI304" s="63">
        <v>1</v>
      </c>
      <c r="AJ304" s="64">
        <v>618</v>
      </c>
      <c r="AK304" s="130">
        <v>0.41199999999999998</v>
      </c>
      <c r="AL304" s="64">
        <v>720</v>
      </c>
      <c r="AM304" s="130">
        <v>0.48</v>
      </c>
      <c r="AN304" s="131" t="s">
        <v>2406</v>
      </c>
      <c r="AO304" s="131" t="s">
        <v>2406</v>
      </c>
      <c r="AP304" s="132" t="s">
        <v>2392</v>
      </c>
      <c r="AQ304" s="77">
        <v>248</v>
      </c>
      <c r="AR304" s="77">
        <v>370</v>
      </c>
      <c r="AS304" s="77">
        <v>0</v>
      </c>
      <c r="AT304" s="77">
        <v>0</v>
      </c>
      <c r="AU304" s="139">
        <v>350</v>
      </c>
      <c r="AV304" s="77">
        <v>370</v>
      </c>
      <c r="AW304" s="77">
        <v>0</v>
      </c>
      <c r="AX304" s="76">
        <v>0</v>
      </c>
      <c r="AY304" s="78" t="s">
        <v>2393</v>
      </c>
      <c r="AZ304" s="78" t="s">
        <v>2393</v>
      </c>
      <c r="BA304" s="78" t="s">
        <v>2472</v>
      </c>
      <c r="BB304" s="78"/>
      <c r="BC304" s="79">
        <v>120000000</v>
      </c>
      <c r="BD304" s="79">
        <v>11415000</v>
      </c>
      <c r="BE304" s="80">
        <v>61018000</v>
      </c>
      <c r="BF304" s="80">
        <v>120000000</v>
      </c>
      <c r="BG304" s="80">
        <v>0</v>
      </c>
      <c r="BH304" s="80">
        <v>11415000</v>
      </c>
      <c r="BI304" s="80">
        <v>100760356</v>
      </c>
      <c r="BJ304" s="80"/>
      <c r="BK304" s="80">
        <v>0</v>
      </c>
      <c r="BL304" s="80">
        <v>112175356</v>
      </c>
      <c r="BM304" s="74">
        <v>0</v>
      </c>
      <c r="BN304" s="80">
        <v>0</v>
      </c>
      <c r="BO304" s="80">
        <v>0</v>
      </c>
      <c r="BP304" s="133"/>
      <c r="BQ304" s="25">
        <v>0</v>
      </c>
      <c r="BR304" s="82" t="s">
        <v>3887</v>
      </c>
      <c r="BS304" s="82" t="s">
        <v>3879</v>
      </c>
      <c r="BT304" s="134" t="s">
        <v>3880</v>
      </c>
      <c r="BU304" s="26"/>
    </row>
    <row r="305" spans="1:73" ht="54.9" customHeight="1">
      <c r="A305" s="15">
        <v>305</v>
      </c>
      <c r="B305" s="16">
        <v>5</v>
      </c>
      <c r="C305" s="17" t="s">
        <v>791</v>
      </c>
      <c r="D305" s="16">
        <v>2</v>
      </c>
      <c r="E305" s="18" t="s">
        <v>2636</v>
      </c>
      <c r="F305" s="16">
        <v>28</v>
      </c>
      <c r="G305" s="18" t="s">
        <v>2661</v>
      </c>
      <c r="H305" s="19">
        <v>305</v>
      </c>
      <c r="I305" s="18" t="s">
        <v>3888</v>
      </c>
      <c r="J305" s="16">
        <v>1805</v>
      </c>
      <c r="K305" s="18" t="s">
        <v>2620</v>
      </c>
      <c r="L305" s="20" t="s">
        <v>271</v>
      </c>
      <c r="M305" s="17" t="s">
        <v>37</v>
      </c>
      <c r="N305" s="15">
        <v>18051</v>
      </c>
      <c r="O305" s="17" t="s">
        <v>2597</v>
      </c>
      <c r="P305" s="73">
        <v>25</v>
      </c>
      <c r="Q305" s="18" t="s">
        <v>2664</v>
      </c>
      <c r="R305" s="18" t="s">
        <v>2665</v>
      </c>
      <c r="S305" s="18" t="s">
        <v>3888</v>
      </c>
      <c r="T305" s="18" t="s">
        <v>32</v>
      </c>
      <c r="U305" s="16">
        <v>8</v>
      </c>
      <c r="V305" s="20" t="s">
        <v>2620</v>
      </c>
      <c r="W305" s="20" t="s">
        <v>2666</v>
      </c>
      <c r="X305" s="16">
        <v>94</v>
      </c>
      <c r="Y305" s="20" t="s">
        <v>183</v>
      </c>
      <c r="Z305" s="20">
        <v>17</v>
      </c>
      <c r="AA305" s="20" t="s">
        <v>2645</v>
      </c>
      <c r="AB305" s="20">
        <v>41</v>
      </c>
      <c r="AC305" s="18" t="s">
        <v>2667</v>
      </c>
      <c r="AD305" s="79">
        <v>412000000</v>
      </c>
      <c r="AE305" s="79">
        <v>501000000</v>
      </c>
      <c r="AF305" s="79">
        <v>517000000</v>
      </c>
      <c r="AG305" s="79">
        <v>607000000</v>
      </c>
      <c r="AH305" s="79">
        <v>2037000000</v>
      </c>
      <c r="AI305" s="63">
        <v>1</v>
      </c>
      <c r="AJ305" s="64">
        <v>10</v>
      </c>
      <c r="AK305" s="130">
        <v>0.4</v>
      </c>
      <c r="AL305" s="64">
        <v>10</v>
      </c>
      <c r="AM305" s="130">
        <v>0.4</v>
      </c>
      <c r="AN305" s="131" t="s">
        <v>2471</v>
      </c>
      <c r="AO305" s="131" t="s">
        <v>2471</v>
      </c>
      <c r="AP305" s="132" t="s">
        <v>2392</v>
      </c>
      <c r="AQ305" s="77">
        <v>5</v>
      </c>
      <c r="AR305" s="77">
        <v>5</v>
      </c>
      <c r="AS305" s="77">
        <v>0</v>
      </c>
      <c r="AT305" s="77">
        <v>0</v>
      </c>
      <c r="AU305" s="139">
        <v>5</v>
      </c>
      <c r="AV305" s="77">
        <v>5</v>
      </c>
      <c r="AW305" s="77">
        <v>0</v>
      </c>
      <c r="AX305" s="76">
        <v>0</v>
      </c>
      <c r="AY305" s="78" t="s">
        <v>2393</v>
      </c>
      <c r="AZ305" s="78" t="s">
        <v>2393</v>
      </c>
      <c r="BA305" s="78" t="s">
        <v>2472</v>
      </c>
      <c r="BB305" s="78"/>
      <c r="BC305" s="79">
        <v>600000000</v>
      </c>
      <c r="BD305" s="79">
        <v>391899000</v>
      </c>
      <c r="BE305" s="80">
        <v>343483000</v>
      </c>
      <c r="BF305" s="80">
        <v>600000000</v>
      </c>
      <c r="BG305" s="80">
        <v>0</v>
      </c>
      <c r="BH305" s="80">
        <v>391899000</v>
      </c>
      <c r="BI305" s="80">
        <v>343483000</v>
      </c>
      <c r="BJ305" s="80"/>
      <c r="BK305" s="80">
        <v>0</v>
      </c>
      <c r="BL305" s="80">
        <v>735382000</v>
      </c>
      <c r="BM305" s="74">
        <v>0</v>
      </c>
      <c r="BN305" s="80">
        <v>0</v>
      </c>
      <c r="BO305" s="80">
        <v>0</v>
      </c>
      <c r="BP305" s="133"/>
      <c r="BQ305" s="25">
        <v>0</v>
      </c>
      <c r="BR305" s="82" t="s">
        <v>3889</v>
      </c>
      <c r="BS305" s="82" t="s">
        <v>3890</v>
      </c>
      <c r="BT305" s="134" t="s">
        <v>3891</v>
      </c>
      <c r="BU305" s="26"/>
    </row>
    <row r="306" spans="1:73" ht="54.9" customHeight="1">
      <c r="A306" s="15">
        <v>306</v>
      </c>
      <c r="B306" s="16">
        <v>5</v>
      </c>
      <c r="C306" s="17" t="s">
        <v>791</v>
      </c>
      <c r="D306" s="16">
        <v>2</v>
      </c>
      <c r="E306" s="18" t="s">
        <v>2636</v>
      </c>
      <c r="F306" s="16">
        <v>30</v>
      </c>
      <c r="G306" s="18" t="s">
        <v>2670</v>
      </c>
      <c r="H306" s="19">
        <v>306</v>
      </c>
      <c r="I306" s="18" t="s">
        <v>3370</v>
      </c>
      <c r="J306" s="16">
        <v>1806</v>
      </c>
      <c r="K306" s="18" t="s">
        <v>3892</v>
      </c>
      <c r="L306" s="20" t="s">
        <v>2673</v>
      </c>
      <c r="M306" s="17" t="s">
        <v>37</v>
      </c>
      <c r="N306" s="15">
        <v>18062</v>
      </c>
      <c r="O306" s="17" t="s">
        <v>2674</v>
      </c>
      <c r="P306" s="73">
        <v>1</v>
      </c>
      <c r="Q306" s="18" t="s">
        <v>2675</v>
      </c>
      <c r="R306" s="18" t="s">
        <v>3893</v>
      </c>
      <c r="S306" s="18" t="s">
        <v>3370</v>
      </c>
      <c r="T306" s="18" t="s">
        <v>32</v>
      </c>
      <c r="U306" s="16">
        <v>8</v>
      </c>
      <c r="V306" s="20" t="s">
        <v>2620</v>
      </c>
      <c r="W306" s="20" t="s">
        <v>2677</v>
      </c>
      <c r="X306" s="16">
        <v>94</v>
      </c>
      <c r="Y306" s="20" t="s">
        <v>183</v>
      </c>
      <c r="Z306" s="20">
        <v>18</v>
      </c>
      <c r="AA306" s="20" t="s">
        <v>2678</v>
      </c>
      <c r="AB306" s="20">
        <v>43</v>
      </c>
      <c r="AC306" s="18" t="s">
        <v>2679</v>
      </c>
      <c r="AD306" s="79">
        <v>896000000</v>
      </c>
      <c r="AE306" s="79">
        <v>0</v>
      </c>
      <c r="AF306" s="79">
        <v>0</v>
      </c>
      <c r="AG306" s="79">
        <v>0</v>
      </c>
      <c r="AH306" s="79">
        <v>896000000</v>
      </c>
      <c r="AI306" s="63">
        <v>1</v>
      </c>
      <c r="AJ306" s="64">
        <v>1</v>
      </c>
      <c r="AK306" s="130">
        <v>1</v>
      </c>
      <c r="AL306" s="64">
        <v>1</v>
      </c>
      <c r="AM306" s="130">
        <v>1</v>
      </c>
      <c r="AN306" s="131" t="s">
        <v>2391</v>
      </c>
      <c r="AO306" s="131" t="s">
        <v>2391</v>
      </c>
      <c r="AP306" s="132" t="s">
        <v>2392</v>
      </c>
      <c r="AQ306" s="77">
        <v>1</v>
      </c>
      <c r="AR306" s="77">
        <v>0</v>
      </c>
      <c r="AS306" s="77">
        <v>0</v>
      </c>
      <c r="AT306" s="77">
        <v>0</v>
      </c>
      <c r="AU306" s="139">
        <v>1</v>
      </c>
      <c r="AV306" s="77">
        <v>0</v>
      </c>
      <c r="AW306" s="77">
        <v>0</v>
      </c>
      <c r="AX306" s="76">
        <v>0</v>
      </c>
      <c r="AY306" s="78" t="s">
        <v>2393</v>
      </c>
      <c r="AZ306" s="78" t="s">
        <v>2472</v>
      </c>
      <c r="BA306" s="78" t="s">
        <v>2472</v>
      </c>
      <c r="BB306" s="78"/>
      <c r="BC306" s="79">
        <v>0</v>
      </c>
      <c r="BD306" s="79">
        <v>852285000</v>
      </c>
      <c r="BE306" s="80">
        <v>0</v>
      </c>
      <c r="BF306" s="80">
        <v>0</v>
      </c>
      <c r="BG306" s="80">
        <v>0</v>
      </c>
      <c r="BH306" s="80">
        <v>660932717</v>
      </c>
      <c r="BI306" s="80"/>
      <c r="BJ306" s="80"/>
      <c r="BK306" s="80">
        <v>0</v>
      </c>
      <c r="BL306" s="80">
        <v>660932717</v>
      </c>
      <c r="BM306" s="74">
        <v>0</v>
      </c>
      <c r="BN306" s="80">
        <v>98149051</v>
      </c>
      <c r="BO306" s="80"/>
      <c r="BP306" s="133"/>
      <c r="BQ306" s="25">
        <v>0</v>
      </c>
      <c r="BR306" s="82" t="s">
        <v>3894</v>
      </c>
      <c r="BS306" s="82" t="s">
        <v>2473</v>
      </c>
      <c r="BT306" s="134" t="s">
        <v>3895</v>
      </c>
      <c r="BU306" s="26"/>
    </row>
    <row r="307" spans="1:73" ht="54.9" customHeight="1">
      <c r="A307" s="15">
        <v>307</v>
      </c>
      <c r="B307" s="16">
        <v>5</v>
      </c>
      <c r="C307" s="17" t="s">
        <v>791</v>
      </c>
      <c r="D307" s="16">
        <v>2</v>
      </c>
      <c r="E307" s="18" t="s">
        <v>2636</v>
      </c>
      <c r="F307" s="16">
        <v>30</v>
      </c>
      <c r="G307" s="18" t="s">
        <v>2670</v>
      </c>
      <c r="H307" s="19">
        <v>307</v>
      </c>
      <c r="I307" s="18" t="s">
        <v>3373</v>
      </c>
      <c r="J307" s="16">
        <v>1806</v>
      </c>
      <c r="K307" s="18" t="s">
        <v>3892</v>
      </c>
      <c r="L307" s="20" t="s">
        <v>2683</v>
      </c>
      <c r="M307" s="17" t="s">
        <v>37</v>
      </c>
      <c r="N307" s="15">
        <v>18061</v>
      </c>
      <c r="O307" s="17" t="s">
        <v>2586</v>
      </c>
      <c r="P307" s="73">
        <v>4</v>
      </c>
      <c r="Q307" s="18" t="s">
        <v>2618</v>
      </c>
      <c r="R307" s="18" t="s">
        <v>3896</v>
      </c>
      <c r="S307" s="18" t="s">
        <v>3373</v>
      </c>
      <c r="T307" s="18" t="s">
        <v>32</v>
      </c>
      <c r="U307" s="16">
        <v>8</v>
      </c>
      <c r="V307" s="20" t="s">
        <v>2620</v>
      </c>
      <c r="W307" s="20" t="s">
        <v>2685</v>
      </c>
      <c r="X307" s="16">
        <v>94</v>
      </c>
      <c r="Y307" s="20" t="s">
        <v>183</v>
      </c>
      <c r="Z307" s="20">
        <v>18</v>
      </c>
      <c r="AA307" s="20" t="s">
        <v>2678</v>
      </c>
      <c r="AB307" s="20">
        <v>42</v>
      </c>
      <c r="AC307" s="18" t="s">
        <v>2686</v>
      </c>
      <c r="AD307" s="79">
        <v>140000000</v>
      </c>
      <c r="AE307" s="79">
        <v>221000000</v>
      </c>
      <c r="AF307" s="79">
        <v>228000000</v>
      </c>
      <c r="AG307" s="79">
        <v>309000000</v>
      </c>
      <c r="AH307" s="79">
        <v>898000000</v>
      </c>
      <c r="AI307" s="63">
        <v>1</v>
      </c>
      <c r="AJ307" s="64">
        <v>2</v>
      </c>
      <c r="AK307" s="130">
        <v>0.5</v>
      </c>
      <c r="AL307" s="64">
        <v>2</v>
      </c>
      <c r="AM307" s="130">
        <v>0.5</v>
      </c>
      <c r="AN307" s="131" t="s">
        <v>2406</v>
      </c>
      <c r="AO307" s="131" t="s">
        <v>2406</v>
      </c>
      <c r="AP307" s="132" t="s">
        <v>2392</v>
      </c>
      <c r="AQ307" s="77">
        <v>1</v>
      </c>
      <c r="AR307" s="77">
        <v>1</v>
      </c>
      <c r="AS307" s="77">
        <v>0</v>
      </c>
      <c r="AT307" s="77">
        <v>0</v>
      </c>
      <c r="AU307" s="139">
        <v>1</v>
      </c>
      <c r="AV307" s="77">
        <v>1</v>
      </c>
      <c r="AW307" s="77">
        <v>0</v>
      </c>
      <c r="AX307" s="76">
        <v>0</v>
      </c>
      <c r="AY307" s="78" t="s">
        <v>2393</v>
      </c>
      <c r="AZ307" s="78" t="s">
        <v>2393</v>
      </c>
      <c r="BA307" s="78" t="s">
        <v>2848</v>
      </c>
      <c r="BB307" s="78"/>
      <c r="BC307" s="79">
        <v>356500000</v>
      </c>
      <c r="BD307" s="79">
        <v>133170000</v>
      </c>
      <c r="BE307" s="80">
        <v>239509000</v>
      </c>
      <c r="BF307" s="80">
        <v>356500000</v>
      </c>
      <c r="BG307" s="80">
        <v>0</v>
      </c>
      <c r="BH307" s="80">
        <v>154710000</v>
      </c>
      <c r="BI307" s="80">
        <v>239501554</v>
      </c>
      <c r="BJ307" s="80">
        <v>57968000</v>
      </c>
      <c r="BK307" s="80">
        <v>0</v>
      </c>
      <c r="BL307" s="80">
        <v>452179554</v>
      </c>
      <c r="BM307" s="74">
        <v>57968000</v>
      </c>
      <c r="BN307" s="80">
        <v>115149899</v>
      </c>
      <c r="BO307" s="80">
        <v>0</v>
      </c>
      <c r="BP307" s="133">
        <v>57968000</v>
      </c>
      <c r="BQ307" s="25">
        <v>0</v>
      </c>
      <c r="BR307" s="82" t="s">
        <v>3897</v>
      </c>
      <c r="BS307" s="82" t="s">
        <v>3898</v>
      </c>
      <c r="BT307" s="134" t="s">
        <v>3899</v>
      </c>
      <c r="BU307" s="26"/>
    </row>
    <row r="308" spans="1:73" ht="54.9" customHeight="1">
      <c r="A308" s="15">
        <v>308</v>
      </c>
      <c r="B308" s="16">
        <v>5</v>
      </c>
      <c r="C308" s="17" t="s">
        <v>791</v>
      </c>
      <c r="D308" s="16">
        <v>2</v>
      </c>
      <c r="E308" s="18" t="s">
        <v>2636</v>
      </c>
      <c r="F308" s="16">
        <v>33</v>
      </c>
      <c r="G308" s="18" t="s">
        <v>2689</v>
      </c>
      <c r="H308" s="19">
        <v>308</v>
      </c>
      <c r="I308" s="18" t="s">
        <v>3900</v>
      </c>
      <c r="J308" s="16">
        <v>1808</v>
      </c>
      <c r="K308" s="18" t="s">
        <v>3901</v>
      </c>
      <c r="L308" s="20" t="s">
        <v>2692</v>
      </c>
      <c r="M308" s="17" t="s">
        <v>37</v>
      </c>
      <c r="N308" s="15">
        <v>18081</v>
      </c>
      <c r="O308" s="17" t="s">
        <v>2693</v>
      </c>
      <c r="P308" s="73">
        <v>4040</v>
      </c>
      <c r="Q308" s="18" t="s">
        <v>2694</v>
      </c>
      <c r="R308" s="18" t="s">
        <v>3902</v>
      </c>
      <c r="S308" s="18" t="s">
        <v>3903</v>
      </c>
      <c r="T308" s="18" t="s">
        <v>32</v>
      </c>
      <c r="U308" s="16">
        <v>8</v>
      </c>
      <c r="V308" s="20" t="s">
        <v>2620</v>
      </c>
      <c r="W308" s="20" t="s">
        <v>2696</v>
      </c>
      <c r="X308" s="16">
        <v>94</v>
      </c>
      <c r="Y308" s="20" t="s">
        <v>183</v>
      </c>
      <c r="Z308" s="20">
        <v>19</v>
      </c>
      <c r="AA308" s="20" t="s">
        <v>2697</v>
      </c>
      <c r="AB308" s="20">
        <v>44</v>
      </c>
      <c r="AC308" s="18" t="s">
        <v>2698</v>
      </c>
      <c r="AD308" s="79">
        <v>278000000</v>
      </c>
      <c r="AE308" s="79">
        <v>173000000</v>
      </c>
      <c r="AF308" s="79">
        <v>0</v>
      </c>
      <c r="AG308" s="79">
        <v>252000000</v>
      </c>
      <c r="AH308" s="79">
        <v>703000000</v>
      </c>
      <c r="AI308" s="63">
        <v>1</v>
      </c>
      <c r="AJ308" s="64">
        <v>3038</v>
      </c>
      <c r="AK308" s="130">
        <v>0.75198019801980198</v>
      </c>
      <c r="AL308" s="64">
        <v>2504</v>
      </c>
      <c r="AM308" s="130">
        <v>0.6198019801980198</v>
      </c>
      <c r="AN308" s="131" t="s">
        <v>2390</v>
      </c>
      <c r="AO308" s="131" t="s">
        <v>2406</v>
      </c>
      <c r="AP308" s="132" t="s">
        <v>2392</v>
      </c>
      <c r="AQ308" s="77">
        <v>1534</v>
      </c>
      <c r="AR308" s="77">
        <v>1504</v>
      </c>
      <c r="AS308" s="77">
        <v>0</v>
      </c>
      <c r="AT308" s="77">
        <v>0</v>
      </c>
      <c r="AU308" s="139">
        <v>1000</v>
      </c>
      <c r="AV308" s="77">
        <v>1504</v>
      </c>
      <c r="AW308" s="77">
        <v>0</v>
      </c>
      <c r="AX308" s="76">
        <v>0</v>
      </c>
      <c r="AY308" s="78" t="s">
        <v>2394</v>
      </c>
      <c r="AZ308" s="78" t="s">
        <v>2393</v>
      </c>
      <c r="BA308" s="78" t="s">
        <v>2472</v>
      </c>
      <c r="BB308" s="78"/>
      <c r="BC308" s="79">
        <v>100000000</v>
      </c>
      <c r="BD308" s="79">
        <v>264437000</v>
      </c>
      <c r="BE308" s="80">
        <v>150000000</v>
      </c>
      <c r="BF308" s="80">
        <v>100000000</v>
      </c>
      <c r="BG308" s="80">
        <v>0</v>
      </c>
      <c r="BH308" s="80">
        <v>264437000</v>
      </c>
      <c r="BI308" s="80">
        <v>150000000</v>
      </c>
      <c r="BJ308" s="80"/>
      <c r="BK308" s="80">
        <v>0</v>
      </c>
      <c r="BL308" s="80">
        <v>414437000</v>
      </c>
      <c r="BM308" s="74">
        <v>0</v>
      </c>
      <c r="BN308" s="80">
        <v>111901666</v>
      </c>
      <c r="BO308" s="80">
        <v>0</v>
      </c>
      <c r="BP308" s="133"/>
      <c r="BQ308" s="25">
        <v>0</v>
      </c>
      <c r="BR308" s="82" t="s">
        <v>3904</v>
      </c>
      <c r="BS308" s="82" t="s">
        <v>3890</v>
      </c>
      <c r="BT308" s="134" t="s">
        <v>3905</v>
      </c>
      <c r="BU308" s="26"/>
    </row>
    <row r="309" spans="1:73" ht="54.9" customHeight="1">
      <c r="A309" s="15">
        <v>309</v>
      </c>
      <c r="B309" s="16">
        <v>5</v>
      </c>
      <c r="C309" s="17" t="s">
        <v>791</v>
      </c>
      <c r="D309" s="16">
        <v>2</v>
      </c>
      <c r="E309" s="18" t="s">
        <v>2636</v>
      </c>
      <c r="F309" s="16">
        <v>33</v>
      </c>
      <c r="G309" s="18" t="s">
        <v>2689</v>
      </c>
      <c r="H309" s="19">
        <v>309</v>
      </c>
      <c r="I309" s="18" t="s">
        <v>3906</v>
      </c>
      <c r="J309" s="16">
        <v>1808</v>
      </c>
      <c r="K309" s="18" t="s">
        <v>3901</v>
      </c>
      <c r="L309" s="20" t="s">
        <v>2692</v>
      </c>
      <c r="M309" s="17" t="s">
        <v>37</v>
      </c>
      <c r="N309" s="15">
        <v>18082</v>
      </c>
      <c r="O309" s="17" t="s">
        <v>2703</v>
      </c>
      <c r="P309" s="73">
        <v>4065</v>
      </c>
      <c r="Q309" s="18" t="s">
        <v>2694</v>
      </c>
      <c r="R309" s="18" t="s">
        <v>3902</v>
      </c>
      <c r="S309" s="18" t="s">
        <v>3907</v>
      </c>
      <c r="T309" s="18" t="s">
        <v>32</v>
      </c>
      <c r="U309" s="16">
        <v>8</v>
      </c>
      <c r="V309" s="20" t="s">
        <v>2620</v>
      </c>
      <c r="W309" s="20" t="s">
        <v>2696</v>
      </c>
      <c r="X309" s="16">
        <v>94</v>
      </c>
      <c r="Y309" s="20" t="s">
        <v>183</v>
      </c>
      <c r="Z309" s="20">
        <v>19</v>
      </c>
      <c r="AA309" s="20" t="s">
        <v>2697</v>
      </c>
      <c r="AB309" s="20">
        <v>45</v>
      </c>
      <c r="AC309" s="18" t="s">
        <v>2704</v>
      </c>
      <c r="AD309" s="79">
        <v>277000000</v>
      </c>
      <c r="AE309" s="79">
        <v>179000000</v>
      </c>
      <c r="AF309" s="79">
        <v>174000000</v>
      </c>
      <c r="AG309" s="79">
        <v>74000000</v>
      </c>
      <c r="AH309" s="79">
        <v>704000000</v>
      </c>
      <c r="AI309" s="63">
        <v>1</v>
      </c>
      <c r="AJ309" s="64">
        <v>3063</v>
      </c>
      <c r="AK309" s="130">
        <v>0.75350553505535056</v>
      </c>
      <c r="AL309" s="64">
        <v>2537</v>
      </c>
      <c r="AM309" s="130">
        <v>0.62410824108241081</v>
      </c>
      <c r="AN309" s="131" t="s">
        <v>2390</v>
      </c>
      <c r="AO309" s="131" t="s">
        <v>2406</v>
      </c>
      <c r="AP309" s="132" t="s">
        <v>2392</v>
      </c>
      <c r="AQ309" s="77">
        <v>1526</v>
      </c>
      <c r="AR309" s="77">
        <v>1537</v>
      </c>
      <c r="AS309" s="77">
        <v>0</v>
      </c>
      <c r="AT309" s="77">
        <v>0</v>
      </c>
      <c r="AU309" s="139">
        <v>1000</v>
      </c>
      <c r="AV309" s="77">
        <v>1537</v>
      </c>
      <c r="AW309" s="77">
        <v>0</v>
      </c>
      <c r="AX309" s="76">
        <v>0</v>
      </c>
      <c r="AY309" s="78" t="s">
        <v>2394</v>
      </c>
      <c r="AZ309" s="78" t="s">
        <v>2393</v>
      </c>
      <c r="BA309" s="78" t="s">
        <v>2472</v>
      </c>
      <c r="BB309" s="78"/>
      <c r="BC309" s="79">
        <v>223296000</v>
      </c>
      <c r="BD309" s="79">
        <v>263485000</v>
      </c>
      <c r="BE309" s="80">
        <v>150000000</v>
      </c>
      <c r="BF309" s="80">
        <v>223296000</v>
      </c>
      <c r="BG309" s="80">
        <v>0</v>
      </c>
      <c r="BH309" s="80">
        <v>213183999</v>
      </c>
      <c r="BI309" s="80">
        <v>150000000</v>
      </c>
      <c r="BJ309" s="80"/>
      <c r="BK309" s="80">
        <v>0</v>
      </c>
      <c r="BL309" s="80">
        <v>363183999</v>
      </c>
      <c r="BM309" s="74">
        <v>0</v>
      </c>
      <c r="BN309" s="80">
        <v>15623333</v>
      </c>
      <c r="BO309" s="80">
        <v>0</v>
      </c>
      <c r="BP309" s="133"/>
      <c r="BQ309" s="25">
        <v>0</v>
      </c>
      <c r="BR309" s="82" t="s">
        <v>3904</v>
      </c>
      <c r="BS309" s="82" t="s">
        <v>3890</v>
      </c>
      <c r="BT309" s="134" t="s">
        <v>3880</v>
      </c>
      <c r="BU309" s="26"/>
    </row>
    <row r="310" spans="1:73" ht="54.9" customHeight="1">
      <c r="A310" s="15">
        <v>310</v>
      </c>
      <c r="B310" s="16">
        <v>5</v>
      </c>
      <c r="C310" s="17" t="s">
        <v>791</v>
      </c>
      <c r="D310" s="16">
        <v>2</v>
      </c>
      <c r="E310" s="18" t="s">
        <v>2636</v>
      </c>
      <c r="F310" s="16">
        <v>33</v>
      </c>
      <c r="G310" s="18" t="s">
        <v>2689</v>
      </c>
      <c r="H310" s="19">
        <v>310</v>
      </c>
      <c r="I310" s="18" t="s">
        <v>3908</v>
      </c>
      <c r="J310" s="16">
        <v>1809</v>
      </c>
      <c r="K310" s="18" t="s">
        <v>3909</v>
      </c>
      <c r="L310" s="20" t="s">
        <v>64</v>
      </c>
      <c r="M310" s="17" t="s">
        <v>37</v>
      </c>
      <c r="N310" s="15">
        <v>18091</v>
      </c>
      <c r="O310" s="17" t="s">
        <v>2597</v>
      </c>
      <c r="P310" s="73">
        <v>9</v>
      </c>
      <c r="Q310" s="18" t="s">
        <v>2709</v>
      </c>
      <c r="R310" s="18" t="s">
        <v>3910</v>
      </c>
      <c r="S310" s="18" t="s">
        <v>3908</v>
      </c>
      <c r="T310" s="18" t="s">
        <v>32</v>
      </c>
      <c r="U310" s="16">
        <v>6</v>
      </c>
      <c r="V310" s="20" t="s">
        <v>2467</v>
      </c>
      <c r="W310" s="20" t="s">
        <v>2711</v>
      </c>
      <c r="X310" s="16">
        <v>93</v>
      </c>
      <c r="Y310" s="20" t="s">
        <v>153</v>
      </c>
      <c r="Z310" s="20">
        <v>20</v>
      </c>
      <c r="AA310" s="20" t="s">
        <v>2712</v>
      </c>
      <c r="AB310" s="20">
        <v>47</v>
      </c>
      <c r="AC310" s="18" t="s">
        <v>2713</v>
      </c>
      <c r="AD310" s="79">
        <v>1283000000</v>
      </c>
      <c r="AE310" s="79">
        <v>1399000000</v>
      </c>
      <c r="AF310" s="79">
        <v>1443000000</v>
      </c>
      <c r="AG310" s="79">
        <v>1563000000</v>
      </c>
      <c r="AH310" s="79">
        <v>5688000000</v>
      </c>
      <c r="AI310" s="63">
        <v>1</v>
      </c>
      <c r="AJ310" s="64">
        <v>8</v>
      </c>
      <c r="AK310" s="130">
        <v>0.88888888888888884</v>
      </c>
      <c r="AL310" s="64">
        <v>9</v>
      </c>
      <c r="AM310" s="130">
        <v>1</v>
      </c>
      <c r="AN310" s="131" t="s">
        <v>2390</v>
      </c>
      <c r="AO310" s="131" t="s">
        <v>2391</v>
      </c>
      <c r="AP310" s="132" t="s">
        <v>2392</v>
      </c>
      <c r="AQ310" s="77">
        <v>2</v>
      </c>
      <c r="AR310" s="77">
        <v>5</v>
      </c>
      <c r="AS310" s="77">
        <v>1</v>
      </c>
      <c r="AT310" s="77">
        <v>0</v>
      </c>
      <c r="AU310" s="139">
        <v>2</v>
      </c>
      <c r="AV310" s="77">
        <v>5</v>
      </c>
      <c r="AW310" s="77">
        <v>2</v>
      </c>
      <c r="AX310" s="76">
        <v>0</v>
      </c>
      <c r="AY310" s="78" t="s">
        <v>2393</v>
      </c>
      <c r="AZ310" s="78" t="s">
        <v>2393</v>
      </c>
      <c r="BA310" s="78" t="s">
        <v>2393</v>
      </c>
      <c r="BB310" s="78"/>
      <c r="BC310" s="79">
        <v>1421000000</v>
      </c>
      <c r="BD310" s="79">
        <v>1220404000</v>
      </c>
      <c r="BE310" s="80">
        <v>3016168000</v>
      </c>
      <c r="BF310" s="80">
        <v>1421000000</v>
      </c>
      <c r="BG310" s="80">
        <v>0</v>
      </c>
      <c r="BH310" s="80">
        <v>1219632867</v>
      </c>
      <c r="BI310" s="80">
        <v>3017044233</v>
      </c>
      <c r="BJ310" s="80">
        <v>1425397093</v>
      </c>
      <c r="BK310" s="80">
        <v>0</v>
      </c>
      <c r="BL310" s="80">
        <v>5662074193</v>
      </c>
      <c r="BM310" s="74">
        <v>0</v>
      </c>
      <c r="BN310" s="80">
        <v>121428866</v>
      </c>
      <c r="BO310" s="80">
        <v>150864817</v>
      </c>
      <c r="BP310" s="133">
        <v>0</v>
      </c>
      <c r="BQ310" s="25">
        <v>0</v>
      </c>
      <c r="BR310" s="82" t="s">
        <v>3911</v>
      </c>
      <c r="BS310" s="82" t="s">
        <v>3912</v>
      </c>
      <c r="BT310" s="134" t="s">
        <v>3913</v>
      </c>
      <c r="BU310" s="26"/>
    </row>
    <row r="311" spans="1:73" ht="54.9" customHeight="1">
      <c r="A311" s="15">
        <v>311</v>
      </c>
      <c r="B311" s="16">
        <v>5</v>
      </c>
      <c r="C311" s="17" t="s">
        <v>791</v>
      </c>
      <c r="D311" s="16">
        <v>2</v>
      </c>
      <c r="E311" s="18" t="s">
        <v>2636</v>
      </c>
      <c r="F311" s="20">
        <v>34</v>
      </c>
      <c r="G311" s="47" t="s">
        <v>2717</v>
      </c>
      <c r="H311" s="19">
        <v>311</v>
      </c>
      <c r="I311" s="18" t="s">
        <v>3914</v>
      </c>
      <c r="J311" s="16">
        <v>1810</v>
      </c>
      <c r="K311" s="18" t="s">
        <v>3915</v>
      </c>
      <c r="L311" s="20" t="s">
        <v>192</v>
      </c>
      <c r="M311" s="17" t="s">
        <v>37</v>
      </c>
      <c r="N311" s="15">
        <v>18101</v>
      </c>
      <c r="O311" s="17" t="s">
        <v>2382</v>
      </c>
      <c r="P311" s="73">
        <v>10000</v>
      </c>
      <c r="Q311" s="18" t="s">
        <v>2720</v>
      </c>
      <c r="R311" s="18" t="s">
        <v>3916</v>
      </c>
      <c r="S311" s="18" t="s">
        <v>3914</v>
      </c>
      <c r="T311" s="18" t="s">
        <v>32</v>
      </c>
      <c r="U311" s="16">
        <v>8</v>
      </c>
      <c r="V311" s="20" t="s">
        <v>2620</v>
      </c>
      <c r="W311" s="20" t="s">
        <v>2722</v>
      </c>
      <c r="X311" s="16">
        <v>94</v>
      </c>
      <c r="Y311" s="20" t="s">
        <v>183</v>
      </c>
      <c r="Z311" s="20">
        <v>21</v>
      </c>
      <c r="AA311" s="20" t="s">
        <v>2723</v>
      </c>
      <c r="AB311" s="20">
        <v>48</v>
      </c>
      <c r="AC311" s="27" t="s">
        <v>2724</v>
      </c>
      <c r="AD311" s="79">
        <v>712000000</v>
      </c>
      <c r="AE311" s="79">
        <v>810000000</v>
      </c>
      <c r="AF311" s="79">
        <v>836000000</v>
      </c>
      <c r="AG311" s="79">
        <v>936000000</v>
      </c>
      <c r="AH311" s="79">
        <v>3294000000</v>
      </c>
      <c r="AI311" s="63">
        <v>1</v>
      </c>
      <c r="AJ311" s="64">
        <v>7140</v>
      </c>
      <c r="AK311" s="130">
        <v>0.71399999999999997</v>
      </c>
      <c r="AL311" s="64">
        <v>7969</v>
      </c>
      <c r="AM311" s="130">
        <v>0.79690000000000005</v>
      </c>
      <c r="AN311" s="131" t="s">
        <v>2390</v>
      </c>
      <c r="AO311" s="131" t="s">
        <v>2390</v>
      </c>
      <c r="AP311" s="132" t="s">
        <v>2392</v>
      </c>
      <c r="AQ311" s="77">
        <v>2080</v>
      </c>
      <c r="AR311" s="77">
        <v>2500</v>
      </c>
      <c r="AS311" s="77">
        <v>2560</v>
      </c>
      <c r="AT311" s="77">
        <v>0</v>
      </c>
      <c r="AU311" s="139">
        <v>2080</v>
      </c>
      <c r="AV311" s="77">
        <v>3389</v>
      </c>
      <c r="AW311" s="77">
        <v>2500</v>
      </c>
      <c r="AX311" s="76">
        <v>0</v>
      </c>
      <c r="AY311" s="78" t="s">
        <v>2393</v>
      </c>
      <c r="AZ311" s="78" t="s">
        <v>2393</v>
      </c>
      <c r="BA311" s="78" t="s">
        <v>2394</v>
      </c>
      <c r="BB311" s="78"/>
      <c r="BC311" s="79">
        <v>1800000000</v>
      </c>
      <c r="BD311" s="79">
        <v>677263000</v>
      </c>
      <c r="BE311" s="80">
        <v>641868000</v>
      </c>
      <c r="BF311" s="80">
        <v>1800000000</v>
      </c>
      <c r="BG311" s="80">
        <v>0</v>
      </c>
      <c r="BH311" s="80">
        <v>629653632</v>
      </c>
      <c r="BI311" s="80">
        <v>641406687</v>
      </c>
      <c r="BJ311" s="80">
        <v>1035298939</v>
      </c>
      <c r="BK311" s="80">
        <v>0</v>
      </c>
      <c r="BL311" s="80">
        <v>2306359258</v>
      </c>
      <c r="BM311" s="74">
        <v>427112525</v>
      </c>
      <c r="BN311" s="80">
        <v>148779466</v>
      </c>
      <c r="BO311" s="80">
        <v>168811382</v>
      </c>
      <c r="BP311" s="133">
        <v>427112525</v>
      </c>
      <c r="BQ311" s="25">
        <v>0</v>
      </c>
      <c r="BR311" s="82" t="s">
        <v>3917</v>
      </c>
      <c r="BS311" s="82" t="s">
        <v>3918</v>
      </c>
      <c r="BT311" s="134" t="s">
        <v>3919</v>
      </c>
      <c r="BU311" s="26"/>
    </row>
    <row r="312" spans="1:73" ht="54.9" customHeight="1">
      <c r="A312" s="15">
        <v>312</v>
      </c>
      <c r="B312" s="16">
        <v>5</v>
      </c>
      <c r="C312" s="17" t="s">
        <v>791</v>
      </c>
      <c r="D312" s="16">
        <v>2</v>
      </c>
      <c r="E312" s="18" t="s">
        <v>2636</v>
      </c>
      <c r="F312" s="16">
        <v>37</v>
      </c>
      <c r="G312" s="18" t="s">
        <v>3114</v>
      </c>
      <c r="H312" s="19">
        <v>312</v>
      </c>
      <c r="I312" s="18" t="s">
        <v>3920</v>
      </c>
      <c r="J312" s="16">
        <v>1812</v>
      </c>
      <c r="K312" s="18" t="s">
        <v>3921</v>
      </c>
      <c r="L312" s="20" t="s">
        <v>518</v>
      </c>
      <c r="M312" s="17" t="s">
        <v>37</v>
      </c>
      <c r="N312" s="15">
        <v>18121</v>
      </c>
      <c r="O312" s="17" t="s">
        <v>2891</v>
      </c>
      <c r="P312" s="73">
        <v>7</v>
      </c>
      <c r="Q312" s="18" t="s">
        <v>3117</v>
      </c>
      <c r="R312" s="18" t="s">
        <v>3922</v>
      </c>
      <c r="S312" s="18" t="s">
        <v>3920</v>
      </c>
      <c r="T312" s="18" t="s">
        <v>32</v>
      </c>
      <c r="U312" s="16">
        <v>9</v>
      </c>
      <c r="V312" s="20" t="s">
        <v>3043</v>
      </c>
      <c r="W312" s="20" t="s">
        <v>515</v>
      </c>
      <c r="X312" s="16">
        <v>96</v>
      </c>
      <c r="Y312" s="20" t="s">
        <v>293</v>
      </c>
      <c r="Z312" s="20">
        <v>22</v>
      </c>
      <c r="AA312" s="20" t="s">
        <v>3119</v>
      </c>
      <c r="AB312" s="20">
        <v>49</v>
      </c>
      <c r="AC312" s="18" t="s">
        <v>3120</v>
      </c>
      <c r="AD312" s="79">
        <v>726000000</v>
      </c>
      <c r="AE312" s="79">
        <v>824000000</v>
      </c>
      <c r="AF312" s="79">
        <v>851000000</v>
      </c>
      <c r="AG312" s="79">
        <v>951000000</v>
      </c>
      <c r="AH312" s="79">
        <v>3352000000</v>
      </c>
      <c r="AI312" s="63">
        <v>1</v>
      </c>
      <c r="AJ312" s="64">
        <v>3</v>
      </c>
      <c r="AK312" s="130">
        <v>0.42857142857142855</v>
      </c>
      <c r="AL312" s="64">
        <v>4</v>
      </c>
      <c r="AM312" s="130">
        <v>0.5714285714285714</v>
      </c>
      <c r="AN312" s="131" t="s">
        <v>2406</v>
      </c>
      <c r="AO312" s="131" t="s">
        <v>2406</v>
      </c>
      <c r="AP312" s="132" t="s">
        <v>2392</v>
      </c>
      <c r="AQ312" s="77">
        <v>1</v>
      </c>
      <c r="AR312" s="77">
        <v>2</v>
      </c>
      <c r="AS312" s="77">
        <v>0</v>
      </c>
      <c r="AT312" s="77">
        <v>0</v>
      </c>
      <c r="AU312" s="139">
        <v>2</v>
      </c>
      <c r="AV312" s="77">
        <v>2</v>
      </c>
      <c r="AW312" s="77">
        <v>0</v>
      </c>
      <c r="AX312" s="76">
        <v>0</v>
      </c>
      <c r="AY312" s="78" t="s">
        <v>2393</v>
      </c>
      <c r="AZ312" s="78" t="s">
        <v>2393</v>
      </c>
      <c r="BA312" s="78" t="s">
        <v>2472</v>
      </c>
      <c r="BB312" s="78"/>
      <c r="BC312" s="79">
        <v>1015000000</v>
      </c>
      <c r="BD312" s="79">
        <v>690579000</v>
      </c>
      <c r="BE312" s="80">
        <v>893011000</v>
      </c>
      <c r="BF312" s="80">
        <v>1015000000</v>
      </c>
      <c r="BG312" s="80">
        <v>0</v>
      </c>
      <c r="BH312" s="80">
        <v>690579000</v>
      </c>
      <c r="BI312" s="80">
        <v>893002965</v>
      </c>
      <c r="BJ312" s="80"/>
      <c r="BK312" s="80">
        <v>0</v>
      </c>
      <c r="BL312" s="80">
        <v>1583581965</v>
      </c>
      <c r="BM312" s="74">
        <v>0</v>
      </c>
      <c r="BN312" s="80">
        <v>0</v>
      </c>
      <c r="BO312" s="80">
        <v>66240295</v>
      </c>
      <c r="BP312" s="133"/>
      <c r="BQ312" s="25">
        <v>0</v>
      </c>
      <c r="BR312" s="82" t="s">
        <v>3923</v>
      </c>
      <c r="BS312" s="82" t="s">
        <v>3924</v>
      </c>
      <c r="BT312" s="134" t="s">
        <v>3925</v>
      </c>
      <c r="BU312" s="26"/>
    </row>
    <row r="313" spans="1:73" ht="54.9" customHeight="1">
      <c r="A313" s="15">
        <v>313</v>
      </c>
      <c r="B313" s="16">
        <v>5</v>
      </c>
      <c r="C313" s="17" t="s">
        <v>791</v>
      </c>
      <c r="D313" s="16">
        <v>2</v>
      </c>
      <c r="E313" s="18" t="s">
        <v>2636</v>
      </c>
      <c r="F313" s="16">
        <v>38</v>
      </c>
      <c r="G313" s="18" t="s">
        <v>2728</v>
      </c>
      <c r="H313" s="19">
        <v>313</v>
      </c>
      <c r="I313" s="18" t="s">
        <v>3926</v>
      </c>
      <c r="J313" s="16">
        <v>1816</v>
      </c>
      <c r="K313" s="18" t="s">
        <v>3927</v>
      </c>
      <c r="L313" s="20" t="s">
        <v>2731</v>
      </c>
      <c r="M313" s="17" t="s">
        <v>37</v>
      </c>
      <c r="N313" s="15">
        <v>18161</v>
      </c>
      <c r="O313" s="17" t="s">
        <v>2563</v>
      </c>
      <c r="P313" s="73">
        <v>1000</v>
      </c>
      <c r="Q313" s="18" t="s">
        <v>2401</v>
      </c>
      <c r="R313" s="18" t="s">
        <v>2732</v>
      </c>
      <c r="S313" s="18" t="s">
        <v>3926</v>
      </c>
      <c r="T313" s="18" t="s">
        <v>32</v>
      </c>
      <c r="U313" s="16">
        <v>8</v>
      </c>
      <c r="V313" s="20" t="s">
        <v>2620</v>
      </c>
      <c r="W313" s="20" t="s">
        <v>295</v>
      </c>
      <c r="X313" s="16">
        <v>96</v>
      </c>
      <c r="Y313" s="20" t="s">
        <v>293</v>
      </c>
      <c r="Z313" s="20">
        <v>23</v>
      </c>
      <c r="AA313" s="20" t="s">
        <v>2733</v>
      </c>
      <c r="AB313" s="20">
        <v>50</v>
      </c>
      <c r="AC313" s="18" t="s">
        <v>294</v>
      </c>
      <c r="AD313" s="79">
        <v>273000000</v>
      </c>
      <c r="AE313" s="79">
        <v>357000000</v>
      </c>
      <c r="AF313" s="79">
        <v>369000000</v>
      </c>
      <c r="AG313" s="79">
        <v>454000000</v>
      </c>
      <c r="AH313" s="79">
        <v>1453000000</v>
      </c>
      <c r="AI313" s="63">
        <v>1</v>
      </c>
      <c r="AJ313" s="64">
        <v>430</v>
      </c>
      <c r="AK313" s="130">
        <v>0.43</v>
      </c>
      <c r="AL313" s="64">
        <v>400</v>
      </c>
      <c r="AM313" s="130">
        <v>0.4</v>
      </c>
      <c r="AN313" s="131" t="s">
        <v>2406</v>
      </c>
      <c r="AO313" s="131" t="s">
        <v>2471</v>
      </c>
      <c r="AP313" s="132" t="s">
        <v>2392</v>
      </c>
      <c r="AQ313" s="77">
        <v>180</v>
      </c>
      <c r="AR313" s="77">
        <v>250</v>
      </c>
      <c r="AS313" s="77">
        <v>0</v>
      </c>
      <c r="AT313" s="77">
        <v>0</v>
      </c>
      <c r="AU313" s="139">
        <v>250</v>
      </c>
      <c r="AV313" s="77">
        <v>150</v>
      </c>
      <c r="AW313" s="77">
        <v>0</v>
      </c>
      <c r="AX313" s="76">
        <v>0</v>
      </c>
      <c r="AY313" s="78" t="s">
        <v>2393</v>
      </c>
      <c r="AZ313" s="78" t="s">
        <v>2394</v>
      </c>
      <c r="BA313" s="78" t="s">
        <v>2848</v>
      </c>
      <c r="BB313" s="78"/>
      <c r="BC313" s="79">
        <v>364000000</v>
      </c>
      <c r="BD313" s="79">
        <v>259681000</v>
      </c>
      <c r="BE313" s="80">
        <v>244757000</v>
      </c>
      <c r="BF313" s="80">
        <v>364000000</v>
      </c>
      <c r="BG313" s="80">
        <v>0</v>
      </c>
      <c r="BH313" s="80">
        <v>259681000</v>
      </c>
      <c r="BI313" s="80">
        <v>297642493</v>
      </c>
      <c r="BJ313" s="80">
        <v>80000000</v>
      </c>
      <c r="BK313" s="80">
        <v>0</v>
      </c>
      <c r="BL313" s="80">
        <v>637323493</v>
      </c>
      <c r="BM313" s="74">
        <v>65000000</v>
      </c>
      <c r="BN313" s="80">
        <v>72383334</v>
      </c>
      <c r="BO313" s="80">
        <v>95824056</v>
      </c>
      <c r="BP313" s="133">
        <v>65000000</v>
      </c>
      <c r="BQ313" s="25">
        <v>0</v>
      </c>
      <c r="BR313" s="82" t="s">
        <v>3928</v>
      </c>
      <c r="BS313" s="82" t="s">
        <v>3929</v>
      </c>
      <c r="BT313" s="134" t="s">
        <v>3930</v>
      </c>
      <c r="BU313" s="26"/>
    </row>
    <row r="314" spans="1:73" ht="54.9" customHeight="1">
      <c r="A314" s="15">
        <v>314</v>
      </c>
      <c r="B314" s="16">
        <v>5</v>
      </c>
      <c r="C314" s="17" t="s">
        <v>791</v>
      </c>
      <c r="D314" s="16">
        <v>2</v>
      </c>
      <c r="E314" s="18" t="s">
        <v>2636</v>
      </c>
      <c r="F314" s="16">
        <v>38</v>
      </c>
      <c r="G314" s="18" t="s">
        <v>2728</v>
      </c>
      <c r="H314" s="19">
        <v>314</v>
      </c>
      <c r="I314" s="18" t="s">
        <v>3931</v>
      </c>
      <c r="J314" s="16">
        <v>1816</v>
      </c>
      <c r="K314" s="18" t="s">
        <v>3927</v>
      </c>
      <c r="L314" s="20" t="s">
        <v>2264</v>
      </c>
      <c r="M314" s="17" t="s">
        <v>37</v>
      </c>
      <c r="N314" s="15">
        <v>18162</v>
      </c>
      <c r="O314" s="17" t="s">
        <v>2586</v>
      </c>
      <c r="P314" s="73">
        <v>4</v>
      </c>
      <c r="Q314" s="18" t="s">
        <v>2618</v>
      </c>
      <c r="R314" s="18" t="s">
        <v>3124</v>
      </c>
      <c r="S314" s="18" t="s">
        <v>3931</v>
      </c>
      <c r="T314" s="18" t="s">
        <v>32</v>
      </c>
      <c r="U314" s="16">
        <v>9</v>
      </c>
      <c r="V314" s="20" t="s">
        <v>3043</v>
      </c>
      <c r="W314" s="20" t="s">
        <v>3125</v>
      </c>
      <c r="X314" s="16">
        <v>96</v>
      </c>
      <c r="Y314" s="20" t="s">
        <v>293</v>
      </c>
      <c r="Z314" s="20">
        <v>24</v>
      </c>
      <c r="AA314" s="20" t="s">
        <v>3126</v>
      </c>
      <c r="AB314" s="20">
        <v>51</v>
      </c>
      <c r="AC314" s="18" t="s">
        <v>2261</v>
      </c>
      <c r="AD314" s="79">
        <v>673000000</v>
      </c>
      <c r="AE314" s="79">
        <v>673000000</v>
      </c>
      <c r="AF314" s="79">
        <v>694000000</v>
      </c>
      <c r="AG314" s="79">
        <v>695000000</v>
      </c>
      <c r="AH314" s="79">
        <v>2735000000</v>
      </c>
      <c r="AI314" s="63">
        <v>1</v>
      </c>
      <c r="AJ314" s="64">
        <v>3</v>
      </c>
      <c r="AK314" s="130">
        <v>0.75</v>
      </c>
      <c r="AL314" s="64">
        <v>2</v>
      </c>
      <c r="AM314" s="130">
        <v>0.5</v>
      </c>
      <c r="AN314" s="131" t="s">
        <v>2390</v>
      </c>
      <c r="AO314" s="131" t="s">
        <v>2406</v>
      </c>
      <c r="AP314" s="132" t="s">
        <v>2392</v>
      </c>
      <c r="AQ314" s="77">
        <v>1</v>
      </c>
      <c r="AR314" s="77">
        <v>1</v>
      </c>
      <c r="AS314" s="77">
        <v>1</v>
      </c>
      <c r="AT314" s="77">
        <v>0</v>
      </c>
      <c r="AU314" s="139">
        <v>1</v>
      </c>
      <c r="AV314" s="77">
        <v>1</v>
      </c>
      <c r="AW314" s="77">
        <v>0</v>
      </c>
      <c r="AX314" s="76">
        <v>0</v>
      </c>
      <c r="AY314" s="78" t="s">
        <v>2393</v>
      </c>
      <c r="AZ314" s="78" t="s">
        <v>2393</v>
      </c>
      <c r="BA314" s="78" t="s">
        <v>2394</v>
      </c>
      <c r="BB314" s="78"/>
      <c r="BC314" s="79">
        <v>1015000000</v>
      </c>
      <c r="BD314" s="79">
        <v>640165000</v>
      </c>
      <c r="BE314" s="80">
        <v>740930000</v>
      </c>
      <c r="BF314" s="80">
        <v>1015000000</v>
      </c>
      <c r="BG314" s="80">
        <v>0</v>
      </c>
      <c r="BH314" s="80">
        <v>624631075</v>
      </c>
      <c r="BI314" s="80">
        <v>682354798</v>
      </c>
      <c r="BJ314" s="80"/>
      <c r="BK314" s="80">
        <v>0</v>
      </c>
      <c r="BL314" s="80">
        <v>1306985873</v>
      </c>
      <c r="BM314" s="74">
        <v>0</v>
      </c>
      <c r="BN314" s="80">
        <v>0</v>
      </c>
      <c r="BO314" s="80">
        <v>0</v>
      </c>
      <c r="BP314" s="133"/>
      <c r="BQ314" s="25">
        <v>0</v>
      </c>
      <c r="BR314" s="82" t="s">
        <v>3932</v>
      </c>
      <c r="BS314" s="82" t="s">
        <v>3933</v>
      </c>
      <c r="BT314" s="134" t="s">
        <v>3934</v>
      </c>
      <c r="BU314" s="26"/>
    </row>
    <row r="315" spans="1:73" ht="54.9" customHeight="1">
      <c r="A315" s="15">
        <v>315</v>
      </c>
      <c r="B315" s="16">
        <v>5</v>
      </c>
      <c r="C315" s="17" t="s">
        <v>791</v>
      </c>
      <c r="D315" s="16">
        <v>3</v>
      </c>
      <c r="E315" s="18" t="s">
        <v>2737</v>
      </c>
      <c r="F315" s="16">
        <v>39</v>
      </c>
      <c r="G315" s="18" t="s">
        <v>2738</v>
      </c>
      <c r="H315" s="19">
        <v>315</v>
      </c>
      <c r="I315" s="18" t="s">
        <v>3935</v>
      </c>
      <c r="J315" s="16">
        <v>1817</v>
      </c>
      <c r="K315" s="18" t="s">
        <v>3936</v>
      </c>
      <c r="L315" s="20" t="s">
        <v>2741</v>
      </c>
      <c r="M315" s="17" t="s">
        <v>37</v>
      </c>
      <c r="N315" s="15">
        <v>18171</v>
      </c>
      <c r="O315" s="17" t="s">
        <v>2504</v>
      </c>
      <c r="P315" s="73">
        <v>400</v>
      </c>
      <c r="Q315" s="18" t="s">
        <v>2401</v>
      </c>
      <c r="R315" s="18" t="s">
        <v>2742</v>
      </c>
      <c r="S315" s="18" t="s">
        <v>3935</v>
      </c>
      <c r="T315" s="18" t="s">
        <v>32</v>
      </c>
      <c r="U315" s="16">
        <v>7</v>
      </c>
      <c r="V315" s="20" t="s">
        <v>2480</v>
      </c>
      <c r="W315" s="20" t="s">
        <v>2743</v>
      </c>
      <c r="X315" s="16">
        <v>85</v>
      </c>
      <c r="Y315" s="20" t="s">
        <v>142</v>
      </c>
      <c r="Z315" s="20">
        <v>25</v>
      </c>
      <c r="AA315" s="20" t="s">
        <v>2744</v>
      </c>
      <c r="AB315" s="20">
        <v>52</v>
      </c>
      <c r="AC315" s="18" t="s">
        <v>2745</v>
      </c>
      <c r="AD315" s="79">
        <v>225000000</v>
      </c>
      <c r="AE315" s="79">
        <v>251000000</v>
      </c>
      <c r="AF315" s="79">
        <v>258000000</v>
      </c>
      <c r="AG315" s="79">
        <v>285000000</v>
      </c>
      <c r="AH315" s="79">
        <v>1019000000</v>
      </c>
      <c r="AI315" s="63">
        <v>1</v>
      </c>
      <c r="AJ315" s="64">
        <v>185</v>
      </c>
      <c r="AK315" s="130">
        <v>0.46250000000000002</v>
      </c>
      <c r="AL315" s="64">
        <v>185</v>
      </c>
      <c r="AM315" s="130">
        <v>0.46250000000000002</v>
      </c>
      <c r="AN315" s="131" t="s">
        <v>2406</v>
      </c>
      <c r="AO315" s="131" t="s">
        <v>2406</v>
      </c>
      <c r="AP315" s="132" t="s">
        <v>2392</v>
      </c>
      <c r="AQ315" s="77">
        <v>85</v>
      </c>
      <c r="AR315" s="77">
        <v>100</v>
      </c>
      <c r="AS315" s="77">
        <v>0</v>
      </c>
      <c r="AT315" s="77">
        <v>0</v>
      </c>
      <c r="AU315" s="139">
        <v>85</v>
      </c>
      <c r="AV315" s="77">
        <v>100</v>
      </c>
      <c r="AW315" s="77">
        <v>0</v>
      </c>
      <c r="AX315" s="76">
        <v>0</v>
      </c>
      <c r="AY315" s="78" t="s">
        <v>2393</v>
      </c>
      <c r="AZ315" s="78" t="s">
        <v>2393</v>
      </c>
      <c r="BA315" s="78" t="s">
        <v>2848</v>
      </c>
      <c r="BB315" s="78"/>
      <c r="BC315" s="79">
        <v>500000000</v>
      </c>
      <c r="BD315" s="79">
        <v>214023000</v>
      </c>
      <c r="BE315" s="80">
        <v>272022000</v>
      </c>
      <c r="BF315" s="80">
        <v>500000000</v>
      </c>
      <c r="BG315" s="80">
        <v>0</v>
      </c>
      <c r="BH315" s="80">
        <v>203448101</v>
      </c>
      <c r="BI315" s="80">
        <v>272009439</v>
      </c>
      <c r="BJ315" s="80">
        <v>53296400</v>
      </c>
      <c r="BK315" s="80">
        <v>0</v>
      </c>
      <c r="BL315" s="80">
        <v>528753940</v>
      </c>
      <c r="BM315" s="74">
        <v>38809633</v>
      </c>
      <c r="BN315" s="80">
        <v>22725100</v>
      </c>
      <c r="BO315" s="80">
        <v>48398544</v>
      </c>
      <c r="BP315" s="133">
        <v>38809633</v>
      </c>
      <c r="BQ315" s="25">
        <v>0</v>
      </c>
      <c r="BR315" s="82" t="s">
        <v>3937</v>
      </c>
      <c r="BS315" s="82" t="s">
        <v>3938</v>
      </c>
      <c r="BT315" s="134" t="s">
        <v>3939</v>
      </c>
      <c r="BU315" s="26"/>
    </row>
    <row r="316" spans="1:73" ht="54.9" customHeight="1">
      <c r="A316" s="15">
        <v>316</v>
      </c>
      <c r="B316" s="16">
        <v>5</v>
      </c>
      <c r="C316" s="17" t="s">
        <v>791</v>
      </c>
      <c r="D316" s="16">
        <v>3</v>
      </c>
      <c r="E316" s="18" t="s">
        <v>2737</v>
      </c>
      <c r="F316" s="16">
        <v>40</v>
      </c>
      <c r="G316" s="18" t="s">
        <v>2749</v>
      </c>
      <c r="H316" s="19">
        <v>316</v>
      </c>
      <c r="I316" s="18" t="s">
        <v>3940</v>
      </c>
      <c r="J316" s="16">
        <v>1818</v>
      </c>
      <c r="K316" s="18" t="s">
        <v>3941</v>
      </c>
      <c r="L316" s="20" t="s">
        <v>2752</v>
      </c>
      <c r="M316" s="17" t="s">
        <v>37</v>
      </c>
      <c r="N316" s="15">
        <v>18182</v>
      </c>
      <c r="O316" s="17" t="s">
        <v>2563</v>
      </c>
      <c r="P316" s="73">
        <v>1000</v>
      </c>
      <c r="Q316" s="18" t="s">
        <v>2401</v>
      </c>
      <c r="R316" s="18" t="s">
        <v>3942</v>
      </c>
      <c r="S316" s="18" t="s">
        <v>3940</v>
      </c>
      <c r="T316" s="18" t="s">
        <v>32</v>
      </c>
      <c r="U316" s="16">
        <v>7</v>
      </c>
      <c r="V316" s="20" t="s">
        <v>2480</v>
      </c>
      <c r="W316" s="20" t="s">
        <v>2754</v>
      </c>
      <c r="X316" s="16">
        <v>100</v>
      </c>
      <c r="Y316" s="51" t="s">
        <v>45</v>
      </c>
      <c r="Z316" s="20">
        <v>26</v>
      </c>
      <c r="AA316" s="20" t="s">
        <v>2755</v>
      </c>
      <c r="AB316" s="20">
        <v>53</v>
      </c>
      <c r="AC316" s="18" t="s">
        <v>2756</v>
      </c>
      <c r="AD316" s="79">
        <v>310000000</v>
      </c>
      <c r="AE316" s="79">
        <v>338000000</v>
      </c>
      <c r="AF316" s="79">
        <v>349000000</v>
      </c>
      <c r="AG316" s="79">
        <v>379000000</v>
      </c>
      <c r="AH316" s="79">
        <v>1376000000</v>
      </c>
      <c r="AI316" s="63">
        <v>1</v>
      </c>
      <c r="AJ316" s="64">
        <v>722</v>
      </c>
      <c r="AK316" s="130">
        <v>0.72199999999999998</v>
      </c>
      <c r="AL316" s="64">
        <v>318</v>
      </c>
      <c r="AM316" s="130">
        <v>0.318</v>
      </c>
      <c r="AN316" s="131" t="s">
        <v>2390</v>
      </c>
      <c r="AO316" s="131" t="s">
        <v>2471</v>
      </c>
      <c r="AP316" s="132" t="s">
        <v>2392</v>
      </c>
      <c r="AQ316" s="77">
        <v>218</v>
      </c>
      <c r="AR316" s="77">
        <v>248</v>
      </c>
      <c r="AS316" s="77">
        <v>256</v>
      </c>
      <c r="AT316" s="77">
        <v>0</v>
      </c>
      <c r="AU316" s="139">
        <v>218</v>
      </c>
      <c r="AV316" s="77">
        <v>100</v>
      </c>
      <c r="AW316" s="77">
        <v>0</v>
      </c>
      <c r="AX316" s="76">
        <v>0</v>
      </c>
      <c r="AY316" s="78" t="s">
        <v>2393</v>
      </c>
      <c r="AZ316" s="78" t="s">
        <v>2394</v>
      </c>
      <c r="BA316" s="78" t="s">
        <v>2394</v>
      </c>
      <c r="BB316" s="78"/>
      <c r="BC316" s="79">
        <v>500000000</v>
      </c>
      <c r="BD316" s="79">
        <v>294876000</v>
      </c>
      <c r="BE316" s="80">
        <v>366308000</v>
      </c>
      <c r="BF316" s="80">
        <v>500000000</v>
      </c>
      <c r="BG316" s="80">
        <v>0</v>
      </c>
      <c r="BH316" s="80">
        <v>256351000</v>
      </c>
      <c r="BI316" s="80">
        <v>514757691.5</v>
      </c>
      <c r="BJ316" s="80">
        <v>359608571</v>
      </c>
      <c r="BK316" s="80">
        <v>0</v>
      </c>
      <c r="BL316" s="80">
        <v>1130717262.5</v>
      </c>
      <c r="BM316" s="74">
        <v>235606500</v>
      </c>
      <c r="BN316" s="80">
        <v>216450662</v>
      </c>
      <c r="BO316" s="80">
        <v>124154954</v>
      </c>
      <c r="BP316" s="133">
        <v>235606500</v>
      </c>
      <c r="BQ316" s="25">
        <v>0</v>
      </c>
      <c r="BR316" s="82" t="s">
        <v>3943</v>
      </c>
      <c r="BS316" s="82" t="s">
        <v>3781</v>
      </c>
      <c r="BT316" s="134" t="s">
        <v>3944</v>
      </c>
      <c r="BU316" s="26"/>
    </row>
    <row r="317" spans="1:73" ht="54.9" customHeight="1">
      <c r="A317" s="15">
        <v>317</v>
      </c>
      <c r="B317" s="16">
        <v>5</v>
      </c>
      <c r="C317" s="17" t="s">
        <v>791</v>
      </c>
      <c r="D317" s="16">
        <v>3</v>
      </c>
      <c r="E317" s="18" t="s">
        <v>2737</v>
      </c>
      <c r="F317" s="16">
        <v>40</v>
      </c>
      <c r="G317" s="18" t="s">
        <v>2749</v>
      </c>
      <c r="H317" s="19">
        <v>317</v>
      </c>
      <c r="I317" s="18" t="s">
        <v>3945</v>
      </c>
      <c r="J317" s="16">
        <v>1818</v>
      </c>
      <c r="K317" s="18" t="s">
        <v>3941</v>
      </c>
      <c r="L317" s="20" t="s">
        <v>51</v>
      </c>
      <c r="M317" s="17" t="s">
        <v>37</v>
      </c>
      <c r="N317" s="15">
        <v>18181</v>
      </c>
      <c r="O317" s="17" t="s">
        <v>2504</v>
      </c>
      <c r="P317" s="73">
        <v>1800</v>
      </c>
      <c r="Q317" s="18" t="s">
        <v>2401</v>
      </c>
      <c r="R317" s="18" t="s">
        <v>3946</v>
      </c>
      <c r="S317" s="18" t="s">
        <v>3945</v>
      </c>
      <c r="T317" s="18" t="s">
        <v>32</v>
      </c>
      <c r="U317" s="16">
        <v>7</v>
      </c>
      <c r="V317" s="20" t="s">
        <v>2480</v>
      </c>
      <c r="W317" s="20" t="s">
        <v>2762</v>
      </c>
      <c r="X317" s="16">
        <v>100</v>
      </c>
      <c r="Y317" s="51" t="s">
        <v>45</v>
      </c>
      <c r="Z317" s="20">
        <v>27</v>
      </c>
      <c r="AA317" s="20" t="s">
        <v>2763</v>
      </c>
      <c r="AB317" s="20">
        <v>54</v>
      </c>
      <c r="AC317" s="18" t="s">
        <v>46</v>
      </c>
      <c r="AD317" s="79">
        <v>570000000</v>
      </c>
      <c r="AE317" s="79">
        <v>612000000</v>
      </c>
      <c r="AF317" s="79">
        <v>631000000</v>
      </c>
      <c r="AG317" s="79">
        <v>674000000</v>
      </c>
      <c r="AH317" s="79">
        <v>2487000000</v>
      </c>
      <c r="AI317" s="63">
        <v>1</v>
      </c>
      <c r="AJ317" s="64">
        <v>1307</v>
      </c>
      <c r="AK317" s="130">
        <v>0.72611111111111115</v>
      </c>
      <c r="AL317" s="64">
        <v>916</v>
      </c>
      <c r="AM317" s="130">
        <v>0.50888888888888884</v>
      </c>
      <c r="AN317" s="131" t="s">
        <v>2390</v>
      </c>
      <c r="AO317" s="131" t="s">
        <v>2406</v>
      </c>
      <c r="AP317" s="132" t="s">
        <v>2392</v>
      </c>
      <c r="AQ317" s="77">
        <v>397</v>
      </c>
      <c r="AR317" s="77">
        <v>448</v>
      </c>
      <c r="AS317" s="77">
        <v>462</v>
      </c>
      <c r="AT317" s="77">
        <v>0</v>
      </c>
      <c r="AU317" s="139">
        <v>397</v>
      </c>
      <c r="AV317" s="77">
        <v>519</v>
      </c>
      <c r="AW317" s="77">
        <v>0</v>
      </c>
      <c r="AX317" s="76">
        <v>0</v>
      </c>
      <c r="AY317" s="78" t="s">
        <v>2393</v>
      </c>
      <c r="AZ317" s="78" t="s">
        <v>2393</v>
      </c>
      <c r="BA317" s="78" t="s">
        <v>2394</v>
      </c>
      <c r="BB317" s="78"/>
      <c r="BC317" s="79">
        <v>500000000</v>
      </c>
      <c r="BD317" s="79">
        <v>542190000</v>
      </c>
      <c r="BE317" s="80">
        <v>663256000</v>
      </c>
      <c r="BF317" s="80">
        <v>500000000</v>
      </c>
      <c r="BG317" s="80">
        <v>0</v>
      </c>
      <c r="BH317" s="80">
        <v>542190000</v>
      </c>
      <c r="BI317" s="80">
        <v>514757691.5</v>
      </c>
      <c r="BJ317" s="80"/>
      <c r="BK317" s="80">
        <v>0</v>
      </c>
      <c r="BL317" s="80">
        <v>1056947691.5</v>
      </c>
      <c r="BM317" s="74">
        <v>0</v>
      </c>
      <c r="BN317" s="80">
        <v>0</v>
      </c>
      <c r="BO317" s="80">
        <v>124154954</v>
      </c>
      <c r="BP317" s="133"/>
      <c r="BQ317" s="25">
        <v>0</v>
      </c>
      <c r="BR317" s="82" t="s">
        <v>3947</v>
      </c>
      <c r="BS317" s="82" t="s">
        <v>3781</v>
      </c>
      <c r="BT317" s="134" t="s">
        <v>3948</v>
      </c>
      <c r="BU317" s="26"/>
    </row>
    <row r="318" spans="1:73" ht="54.9" customHeight="1">
      <c r="A318" s="15">
        <v>318</v>
      </c>
      <c r="B318" s="16">
        <v>5</v>
      </c>
      <c r="C318" s="17" t="s">
        <v>791</v>
      </c>
      <c r="D318" s="16">
        <v>3</v>
      </c>
      <c r="E318" s="18" t="s">
        <v>2737</v>
      </c>
      <c r="F318" s="16">
        <v>43</v>
      </c>
      <c r="G318" s="18" t="s">
        <v>2766</v>
      </c>
      <c r="H318" s="19">
        <v>318</v>
      </c>
      <c r="I318" s="18" t="s">
        <v>3949</v>
      </c>
      <c r="J318" s="16">
        <v>1821</v>
      </c>
      <c r="K318" s="18" t="s">
        <v>3950</v>
      </c>
      <c r="L318" s="20" t="s">
        <v>3143</v>
      </c>
      <c r="M318" s="17" t="s">
        <v>37</v>
      </c>
      <c r="N318" s="15">
        <v>18211</v>
      </c>
      <c r="O318" s="17" t="s">
        <v>2478</v>
      </c>
      <c r="P318" s="73">
        <v>600</v>
      </c>
      <c r="Q318" s="18" t="s">
        <v>2401</v>
      </c>
      <c r="R318" s="18" t="s">
        <v>3951</v>
      </c>
      <c r="S318" s="18" t="s">
        <v>3949</v>
      </c>
      <c r="T318" s="18" t="s">
        <v>32</v>
      </c>
      <c r="U318" s="16">
        <v>7</v>
      </c>
      <c r="V318" s="20" t="s">
        <v>2480</v>
      </c>
      <c r="W318" s="20" t="s">
        <v>2772</v>
      </c>
      <c r="X318" s="16">
        <v>102</v>
      </c>
      <c r="Y318" s="20" t="s">
        <v>28</v>
      </c>
      <c r="Z318" s="20">
        <v>27</v>
      </c>
      <c r="AA318" s="20" t="s">
        <v>2763</v>
      </c>
      <c r="AB318" s="20">
        <v>56</v>
      </c>
      <c r="AC318" s="18" t="s">
        <v>3145</v>
      </c>
      <c r="AD318" s="79">
        <v>44000000</v>
      </c>
      <c r="AE318" s="79">
        <v>64000000</v>
      </c>
      <c r="AF318" s="79">
        <v>66000000</v>
      </c>
      <c r="AG318" s="79">
        <v>215000000</v>
      </c>
      <c r="AH318" s="79">
        <v>389000000</v>
      </c>
      <c r="AI318" s="63">
        <v>1</v>
      </c>
      <c r="AJ318" s="64">
        <v>215</v>
      </c>
      <c r="AK318" s="130">
        <v>0.35833333333333334</v>
      </c>
      <c r="AL318" s="64">
        <v>215</v>
      </c>
      <c r="AM318" s="130">
        <v>0.35833333333333334</v>
      </c>
      <c r="AN318" s="131" t="s">
        <v>2471</v>
      </c>
      <c r="AO318" s="131" t="s">
        <v>2471</v>
      </c>
      <c r="AP318" s="132" t="s">
        <v>2392</v>
      </c>
      <c r="AQ318" s="77">
        <v>65</v>
      </c>
      <c r="AR318" s="77">
        <v>150</v>
      </c>
      <c r="AS318" s="77">
        <v>0</v>
      </c>
      <c r="AT318" s="77">
        <v>0</v>
      </c>
      <c r="AU318" s="139">
        <v>65</v>
      </c>
      <c r="AV318" s="77">
        <v>150</v>
      </c>
      <c r="AW318" s="77">
        <v>0</v>
      </c>
      <c r="AX318" s="76">
        <v>0</v>
      </c>
      <c r="AY318" s="78" t="s">
        <v>2393</v>
      </c>
      <c r="AZ318" s="78" t="s">
        <v>2393</v>
      </c>
      <c r="BA318" s="78" t="s">
        <v>2472</v>
      </c>
      <c r="BB318" s="78"/>
      <c r="BC318" s="79">
        <v>103250000</v>
      </c>
      <c r="BD318" s="79">
        <v>41853000</v>
      </c>
      <c r="BE318" s="80">
        <v>69360000</v>
      </c>
      <c r="BF318" s="80">
        <v>103250000</v>
      </c>
      <c r="BG318" s="80">
        <v>0</v>
      </c>
      <c r="BH318" s="80">
        <v>12499999</v>
      </c>
      <c r="BI318" s="80">
        <v>69359885</v>
      </c>
      <c r="BJ318" s="80"/>
      <c r="BK318" s="80">
        <v>0</v>
      </c>
      <c r="BL318" s="80">
        <v>81859884</v>
      </c>
      <c r="BM318" s="74">
        <v>0</v>
      </c>
      <c r="BN318" s="80">
        <v>0</v>
      </c>
      <c r="BO318" s="80">
        <v>20266636</v>
      </c>
      <c r="BP318" s="133"/>
      <c r="BQ318" s="25">
        <v>0</v>
      </c>
      <c r="BR318" s="82" t="s">
        <v>3952</v>
      </c>
      <c r="BS318" s="82" t="s">
        <v>3953</v>
      </c>
      <c r="BT318" s="134" t="s">
        <v>3954</v>
      </c>
      <c r="BU318" s="26"/>
    </row>
    <row r="319" spans="1:73" ht="54.9" customHeight="1">
      <c r="A319" s="15">
        <v>319</v>
      </c>
      <c r="B319" s="16">
        <v>5</v>
      </c>
      <c r="C319" s="17" t="s">
        <v>791</v>
      </c>
      <c r="D319" s="16">
        <v>3</v>
      </c>
      <c r="E319" s="18" t="s">
        <v>2737</v>
      </c>
      <c r="F319" s="16">
        <v>43</v>
      </c>
      <c r="G319" s="18" t="s">
        <v>2766</v>
      </c>
      <c r="H319" s="19">
        <v>319</v>
      </c>
      <c r="I319" s="18" t="s">
        <v>3955</v>
      </c>
      <c r="J319" s="16">
        <v>1821</v>
      </c>
      <c r="K319" s="18" t="s">
        <v>3950</v>
      </c>
      <c r="L319" s="20" t="s">
        <v>51</v>
      </c>
      <c r="M319" s="17" t="s">
        <v>37</v>
      </c>
      <c r="N319" s="15">
        <v>18212</v>
      </c>
      <c r="O319" s="17" t="s">
        <v>3148</v>
      </c>
      <c r="P319" s="73">
        <v>600</v>
      </c>
      <c r="Q319" s="18" t="s">
        <v>2401</v>
      </c>
      <c r="R319" s="18" t="s">
        <v>3149</v>
      </c>
      <c r="S319" s="18" t="s">
        <v>3955</v>
      </c>
      <c r="T319" s="18" t="s">
        <v>32</v>
      </c>
      <c r="U319" s="16">
        <v>7</v>
      </c>
      <c r="V319" s="20" t="s">
        <v>2480</v>
      </c>
      <c r="W319" s="20" t="s">
        <v>2772</v>
      </c>
      <c r="X319" s="16">
        <v>102</v>
      </c>
      <c r="Y319" s="20" t="s">
        <v>28</v>
      </c>
      <c r="Z319" s="20">
        <v>27</v>
      </c>
      <c r="AA319" s="20" t="s">
        <v>2763</v>
      </c>
      <c r="AB319" s="20">
        <v>57</v>
      </c>
      <c r="AC319" s="18" t="s">
        <v>3150</v>
      </c>
      <c r="AD319" s="79">
        <v>45000000</v>
      </c>
      <c r="AE319" s="79">
        <v>64000000</v>
      </c>
      <c r="AF319" s="79">
        <v>65000000</v>
      </c>
      <c r="AG319" s="79">
        <v>216000000</v>
      </c>
      <c r="AH319" s="79">
        <v>390000000</v>
      </c>
      <c r="AI319" s="63">
        <v>1</v>
      </c>
      <c r="AJ319" s="64">
        <v>216</v>
      </c>
      <c r="AK319" s="130">
        <v>0.36</v>
      </c>
      <c r="AL319" s="64">
        <v>216</v>
      </c>
      <c r="AM319" s="130">
        <v>0.36</v>
      </c>
      <c r="AN319" s="131" t="s">
        <v>2471</v>
      </c>
      <c r="AO319" s="131" t="s">
        <v>2471</v>
      </c>
      <c r="AP319" s="132" t="s">
        <v>2392</v>
      </c>
      <c r="AQ319" s="77">
        <v>66</v>
      </c>
      <c r="AR319" s="77">
        <v>150</v>
      </c>
      <c r="AS319" s="77">
        <v>0</v>
      </c>
      <c r="AT319" s="77">
        <v>0</v>
      </c>
      <c r="AU319" s="139">
        <v>66</v>
      </c>
      <c r="AV319" s="77">
        <v>150</v>
      </c>
      <c r="AW319" s="77">
        <v>0</v>
      </c>
      <c r="AX319" s="76">
        <v>0</v>
      </c>
      <c r="AY319" s="78" t="s">
        <v>2393</v>
      </c>
      <c r="AZ319" s="78" t="s">
        <v>2393</v>
      </c>
      <c r="BA319" s="78" t="s">
        <v>2472</v>
      </c>
      <c r="BB319" s="78"/>
      <c r="BC319" s="79">
        <v>103250000</v>
      </c>
      <c r="BD319" s="79">
        <v>42805000</v>
      </c>
      <c r="BE319" s="80">
        <v>69360000</v>
      </c>
      <c r="BF319" s="80">
        <v>103250000</v>
      </c>
      <c r="BG319" s="80">
        <v>0</v>
      </c>
      <c r="BH319" s="80">
        <v>2833334</v>
      </c>
      <c r="BI319" s="80">
        <v>69359885</v>
      </c>
      <c r="BJ319" s="80"/>
      <c r="BK319" s="80">
        <v>0</v>
      </c>
      <c r="BL319" s="80">
        <v>72193219</v>
      </c>
      <c r="BM319" s="74">
        <v>0</v>
      </c>
      <c r="BN319" s="80">
        <v>0</v>
      </c>
      <c r="BO319" s="80">
        <v>20266636</v>
      </c>
      <c r="BP319" s="133"/>
      <c r="BQ319" s="25">
        <v>0</v>
      </c>
      <c r="BR319" s="82" t="s">
        <v>3956</v>
      </c>
      <c r="BS319" s="82" t="s">
        <v>3953</v>
      </c>
      <c r="BT319" s="134" t="s">
        <v>3957</v>
      </c>
      <c r="BU319" s="26"/>
    </row>
    <row r="320" spans="1:73" ht="54.9" customHeight="1">
      <c r="A320" s="15">
        <v>320</v>
      </c>
      <c r="B320" s="16">
        <v>5</v>
      </c>
      <c r="C320" s="17" t="s">
        <v>791</v>
      </c>
      <c r="D320" s="16">
        <v>3</v>
      </c>
      <c r="E320" s="18" t="s">
        <v>2737</v>
      </c>
      <c r="F320" s="16">
        <v>45</v>
      </c>
      <c r="G320" s="18" t="s">
        <v>2777</v>
      </c>
      <c r="H320" s="19">
        <v>320</v>
      </c>
      <c r="I320" s="18" t="s">
        <v>3958</v>
      </c>
      <c r="J320" s="16">
        <v>1823</v>
      </c>
      <c r="K320" s="18" t="s">
        <v>3959</v>
      </c>
      <c r="L320" s="20" t="s">
        <v>2780</v>
      </c>
      <c r="M320" s="17" t="s">
        <v>37</v>
      </c>
      <c r="N320" s="15">
        <v>18232</v>
      </c>
      <c r="O320" s="17" t="s">
        <v>2586</v>
      </c>
      <c r="P320" s="73">
        <v>2</v>
      </c>
      <c r="Q320" s="18" t="s">
        <v>2781</v>
      </c>
      <c r="R320" s="18" t="s">
        <v>3420</v>
      </c>
      <c r="S320" s="18" t="s">
        <v>3958</v>
      </c>
      <c r="T320" s="18" t="s">
        <v>32</v>
      </c>
      <c r="U320" s="16">
        <v>7</v>
      </c>
      <c r="V320" s="20" t="s">
        <v>2480</v>
      </c>
      <c r="W320" s="20" t="s">
        <v>2797</v>
      </c>
      <c r="X320" s="16">
        <v>98</v>
      </c>
      <c r="Y320" s="20" t="s">
        <v>228</v>
      </c>
      <c r="Z320" s="20">
        <v>28</v>
      </c>
      <c r="AA320" s="20" t="s">
        <v>2784</v>
      </c>
      <c r="AB320" s="20">
        <v>59</v>
      </c>
      <c r="AC320" s="18" t="s">
        <v>2798</v>
      </c>
      <c r="AD320" s="79">
        <v>275000000</v>
      </c>
      <c r="AE320" s="79">
        <v>275000000</v>
      </c>
      <c r="AF320" s="79">
        <v>0</v>
      </c>
      <c r="AG320" s="79">
        <v>0</v>
      </c>
      <c r="AH320" s="79">
        <v>550000000</v>
      </c>
      <c r="AI320" s="63">
        <v>1</v>
      </c>
      <c r="AJ320" s="64">
        <v>2</v>
      </c>
      <c r="AK320" s="130">
        <v>1</v>
      </c>
      <c r="AL320" s="64">
        <v>1</v>
      </c>
      <c r="AM320" s="130">
        <v>0.5</v>
      </c>
      <c r="AN320" s="131" t="s">
        <v>2391</v>
      </c>
      <c r="AO320" s="131" t="s">
        <v>2406</v>
      </c>
      <c r="AP320" s="132" t="s">
        <v>2392</v>
      </c>
      <c r="AQ320" s="77">
        <v>1</v>
      </c>
      <c r="AR320" s="77">
        <v>1</v>
      </c>
      <c r="AS320" s="77">
        <v>0</v>
      </c>
      <c r="AT320" s="77">
        <v>0</v>
      </c>
      <c r="AU320" s="139">
        <v>1</v>
      </c>
      <c r="AV320" s="77">
        <v>0</v>
      </c>
      <c r="AW320" s="77">
        <v>0</v>
      </c>
      <c r="AX320" s="76">
        <v>0</v>
      </c>
      <c r="AY320" s="78" t="s">
        <v>2393</v>
      </c>
      <c r="AZ320" s="78" t="s">
        <v>2394</v>
      </c>
      <c r="BA320" s="78" t="s">
        <v>2472</v>
      </c>
      <c r="BB320" s="78"/>
      <c r="BC320" s="79">
        <v>0</v>
      </c>
      <c r="BD320" s="79">
        <v>261583000</v>
      </c>
      <c r="BE320" s="80">
        <v>302757000</v>
      </c>
      <c r="BF320" s="80">
        <v>0</v>
      </c>
      <c r="BG320" s="80">
        <v>0</v>
      </c>
      <c r="BH320" s="80">
        <v>255364963</v>
      </c>
      <c r="BI320" s="80">
        <v>252570333</v>
      </c>
      <c r="BJ320" s="80"/>
      <c r="BK320" s="80">
        <v>0</v>
      </c>
      <c r="BL320" s="80">
        <v>507935296</v>
      </c>
      <c r="BM320" s="74">
        <v>0</v>
      </c>
      <c r="BN320" s="80">
        <v>26292933</v>
      </c>
      <c r="BO320" s="80">
        <v>0</v>
      </c>
      <c r="BP320" s="133"/>
      <c r="BQ320" s="25">
        <v>0</v>
      </c>
      <c r="BR320" s="82" t="s">
        <v>3956</v>
      </c>
      <c r="BS320" s="82" t="s">
        <v>3960</v>
      </c>
      <c r="BT320" s="134" t="s">
        <v>3961</v>
      </c>
      <c r="BU320" s="26"/>
    </row>
    <row r="321" spans="1:73" ht="54.9" customHeight="1">
      <c r="A321" s="15">
        <v>321</v>
      </c>
      <c r="B321" s="16">
        <v>5</v>
      </c>
      <c r="C321" s="17" t="s">
        <v>791</v>
      </c>
      <c r="D321" s="16">
        <v>3</v>
      </c>
      <c r="E321" s="18" t="s">
        <v>2737</v>
      </c>
      <c r="F321" s="16">
        <v>45</v>
      </c>
      <c r="G321" s="18" t="s">
        <v>2777</v>
      </c>
      <c r="H321" s="19">
        <v>321</v>
      </c>
      <c r="I321" s="18" t="s">
        <v>2788</v>
      </c>
      <c r="J321" s="16">
        <v>1823</v>
      </c>
      <c r="K321" s="18" t="s">
        <v>3959</v>
      </c>
      <c r="L321" s="20" t="s">
        <v>2780</v>
      </c>
      <c r="M321" s="17" t="s">
        <v>37</v>
      </c>
      <c r="N321" s="15">
        <v>18231</v>
      </c>
      <c r="O321" s="17" t="s">
        <v>2586</v>
      </c>
      <c r="P321" s="73">
        <v>4</v>
      </c>
      <c r="Q321" s="18" t="s">
        <v>2781</v>
      </c>
      <c r="R321" s="18" t="s">
        <v>2789</v>
      </c>
      <c r="S321" s="18" t="s">
        <v>2788</v>
      </c>
      <c r="T321" s="18" t="s">
        <v>32</v>
      </c>
      <c r="U321" s="16">
        <v>7</v>
      </c>
      <c r="V321" s="20" t="s">
        <v>2480</v>
      </c>
      <c r="W321" s="20" t="s">
        <v>2790</v>
      </c>
      <c r="X321" s="16">
        <v>98</v>
      </c>
      <c r="Y321" s="20" t="s">
        <v>343</v>
      </c>
      <c r="Z321" s="20">
        <v>28</v>
      </c>
      <c r="AA321" s="20" t="s">
        <v>2784</v>
      </c>
      <c r="AB321" s="20">
        <v>58</v>
      </c>
      <c r="AC321" s="18" t="s">
        <v>2791</v>
      </c>
      <c r="AD321" s="79">
        <v>180000000</v>
      </c>
      <c r="AE321" s="79">
        <v>203000000</v>
      </c>
      <c r="AF321" s="79">
        <v>209000000</v>
      </c>
      <c r="AG321" s="79">
        <v>232000000</v>
      </c>
      <c r="AH321" s="79">
        <v>824000000</v>
      </c>
      <c r="AI321" s="63">
        <v>1</v>
      </c>
      <c r="AJ321" s="64">
        <v>2</v>
      </c>
      <c r="AK321" s="130">
        <v>0.5</v>
      </c>
      <c r="AL321" s="64">
        <v>1</v>
      </c>
      <c r="AM321" s="130">
        <v>0.25</v>
      </c>
      <c r="AN321" s="131" t="s">
        <v>2406</v>
      </c>
      <c r="AO321" s="131" t="s">
        <v>2471</v>
      </c>
      <c r="AP321" s="132" t="s">
        <v>2392</v>
      </c>
      <c r="AQ321" s="77">
        <v>1</v>
      </c>
      <c r="AR321" s="77">
        <v>1</v>
      </c>
      <c r="AS321" s="77">
        <v>0</v>
      </c>
      <c r="AT321" s="77">
        <v>0</v>
      </c>
      <c r="AU321" s="139">
        <v>1</v>
      </c>
      <c r="AV321" s="77">
        <v>0</v>
      </c>
      <c r="AW321" s="77">
        <v>0</v>
      </c>
      <c r="AX321" s="76">
        <v>0</v>
      </c>
      <c r="AY321" s="78" t="s">
        <v>2393</v>
      </c>
      <c r="AZ321" s="78" t="s">
        <v>2394</v>
      </c>
      <c r="BA321" s="78" t="s">
        <v>2472</v>
      </c>
      <c r="BB321" s="78"/>
      <c r="BC321" s="79">
        <v>320000000</v>
      </c>
      <c r="BD321" s="79">
        <v>171218000</v>
      </c>
      <c r="BE321" s="80">
        <v>220001000</v>
      </c>
      <c r="BF321" s="80">
        <v>320000000</v>
      </c>
      <c r="BG321" s="80">
        <v>0</v>
      </c>
      <c r="BH321" s="80">
        <v>171218000</v>
      </c>
      <c r="BI321" s="80">
        <v>252570333</v>
      </c>
      <c r="BJ321" s="80"/>
      <c r="BK321" s="80">
        <v>0</v>
      </c>
      <c r="BL321" s="80">
        <v>423788333</v>
      </c>
      <c r="BM321" s="74">
        <v>0</v>
      </c>
      <c r="BN321" s="80">
        <v>0</v>
      </c>
      <c r="BO321" s="80">
        <v>0</v>
      </c>
      <c r="BP321" s="133"/>
      <c r="BQ321" s="25">
        <v>0</v>
      </c>
      <c r="BR321" s="82" t="s">
        <v>3962</v>
      </c>
      <c r="BS321" s="82" t="s">
        <v>3960</v>
      </c>
      <c r="BT321" s="134" t="s">
        <v>3963</v>
      </c>
      <c r="BU321" s="26"/>
    </row>
    <row r="322" spans="1:73" ht="54.9" customHeight="1">
      <c r="A322" s="15">
        <v>322</v>
      </c>
      <c r="B322" s="16">
        <v>5</v>
      </c>
      <c r="C322" s="17" t="s">
        <v>791</v>
      </c>
      <c r="D322" s="16">
        <v>3</v>
      </c>
      <c r="E322" s="18" t="s">
        <v>2737</v>
      </c>
      <c r="F322" s="16">
        <v>45</v>
      </c>
      <c r="G322" s="18" t="s">
        <v>2777</v>
      </c>
      <c r="H322" s="19">
        <v>322</v>
      </c>
      <c r="I322" s="18" t="s">
        <v>2778</v>
      </c>
      <c r="J322" s="16">
        <v>1823</v>
      </c>
      <c r="K322" s="18" t="s">
        <v>3959</v>
      </c>
      <c r="L322" s="20" t="s">
        <v>2780</v>
      </c>
      <c r="M322" s="17" t="s">
        <v>37</v>
      </c>
      <c r="N322" s="15">
        <v>18233</v>
      </c>
      <c r="O322" s="17" t="s">
        <v>2586</v>
      </c>
      <c r="P322" s="73">
        <v>4</v>
      </c>
      <c r="Q322" s="18" t="s">
        <v>2781</v>
      </c>
      <c r="R322" s="18" t="s">
        <v>2782</v>
      </c>
      <c r="S322" s="18" t="s">
        <v>2778</v>
      </c>
      <c r="T322" s="18" t="s">
        <v>32</v>
      </c>
      <c r="U322" s="16">
        <v>7</v>
      </c>
      <c r="V322" s="20" t="s">
        <v>2480</v>
      </c>
      <c r="W322" s="20" t="s">
        <v>2783</v>
      </c>
      <c r="X322" s="16">
        <v>98</v>
      </c>
      <c r="Y322" s="20" t="s">
        <v>91</v>
      </c>
      <c r="Z322" s="20">
        <v>28</v>
      </c>
      <c r="AA322" s="20" t="s">
        <v>2784</v>
      </c>
      <c r="AB322" s="20">
        <v>60</v>
      </c>
      <c r="AC322" s="18" t="s">
        <v>2785</v>
      </c>
      <c r="AD322" s="79">
        <v>179000000</v>
      </c>
      <c r="AE322" s="79">
        <v>203000000</v>
      </c>
      <c r="AF322" s="79">
        <v>209000000</v>
      </c>
      <c r="AG322" s="79">
        <v>233000000</v>
      </c>
      <c r="AH322" s="79">
        <v>824000000</v>
      </c>
      <c r="AI322" s="63">
        <v>1</v>
      </c>
      <c r="AJ322" s="64">
        <v>2</v>
      </c>
      <c r="AK322" s="130">
        <v>0.5</v>
      </c>
      <c r="AL322" s="64">
        <v>1</v>
      </c>
      <c r="AM322" s="130">
        <v>0.25</v>
      </c>
      <c r="AN322" s="131" t="s">
        <v>2406</v>
      </c>
      <c r="AO322" s="131" t="s">
        <v>2471</v>
      </c>
      <c r="AP322" s="132" t="s">
        <v>2392</v>
      </c>
      <c r="AQ322" s="77">
        <v>1</v>
      </c>
      <c r="AR322" s="77">
        <v>1</v>
      </c>
      <c r="AS322" s="77">
        <v>0</v>
      </c>
      <c r="AT322" s="77">
        <v>0</v>
      </c>
      <c r="AU322" s="139">
        <v>1</v>
      </c>
      <c r="AV322" s="77">
        <v>0</v>
      </c>
      <c r="AW322" s="77">
        <v>0</v>
      </c>
      <c r="AX322" s="76">
        <v>0</v>
      </c>
      <c r="AY322" s="78" t="s">
        <v>2393</v>
      </c>
      <c r="AZ322" s="78" t="s">
        <v>2394</v>
      </c>
      <c r="BA322" s="78" t="s">
        <v>2472</v>
      </c>
      <c r="BB322" s="78"/>
      <c r="BC322" s="79">
        <v>349000000</v>
      </c>
      <c r="BD322" s="79">
        <v>170267000</v>
      </c>
      <c r="BE322" s="80">
        <v>234953000</v>
      </c>
      <c r="BF322" s="80">
        <v>349000000</v>
      </c>
      <c r="BG322" s="80">
        <v>0</v>
      </c>
      <c r="BH322" s="80">
        <v>170267000</v>
      </c>
      <c r="BI322" s="80">
        <v>252570334</v>
      </c>
      <c r="BJ322" s="80"/>
      <c r="BK322" s="80">
        <v>0</v>
      </c>
      <c r="BL322" s="80">
        <v>422837334</v>
      </c>
      <c r="BM322" s="74">
        <v>0</v>
      </c>
      <c r="BN322" s="80">
        <v>0</v>
      </c>
      <c r="BO322" s="80">
        <v>0</v>
      </c>
      <c r="BP322" s="133"/>
      <c r="BQ322" s="25">
        <v>0</v>
      </c>
      <c r="BR322" s="82" t="s">
        <v>3962</v>
      </c>
      <c r="BS322" s="82" t="s">
        <v>3960</v>
      </c>
      <c r="BT322" s="134" t="s">
        <v>3963</v>
      </c>
      <c r="BU322" s="26"/>
    </row>
    <row r="323" spans="1:73" ht="54.9" customHeight="1">
      <c r="A323" s="15">
        <v>323</v>
      </c>
      <c r="B323" s="16">
        <v>5</v>
      </c>
      <c r="C323" s="17" t="s">
        <v>791</v>
      </c>
      <c r="D323" s="16">
        <v>3</v>
      </c>
      <c r="E323" s="18" t="s">
        <v>2737</v>
      </c>
      <c r="F323" s="16">
        <v>48</v>
      </c>
      <c r="G323" s="18" t="s">
        <v>2802</v>
      </c>
      <c r="H323" s="19">
        <v>323</v>
      </c>
      <c r="I323" s="18" t="s">
        <v>3964</v>
      </c>
      <c r="J323" s="16">
        <v>1825</v>
      </c>
      <c r="K323" s="18" t="s">
        <v>3965</v>
      </c>
      <c r="L323" s="20" t="s">
        <v>2811</v>
      </c>
      <c r="M323" s="17" t="s">
        <v>37</v>
      </c>
      <c r="N323" s="15">
        <v>18252</v>
      </c>
      <c r="O323" s="17" t="s">
        <v>2382</v>
      </c>
      <c r="P323" s="73">
        <v>800</v>
      </c>
      <c r="Q323" s="18" t="s">
        <v>2401</v>
      </c>
      <c r="R323" s="18" t="s">
        <v>3966</v>
      </c>
      <c r="S323" s="18" t="s">
        <v>3964</v>
      </c>
      <c r="T323" s="18" t="s">
        <v>32</v>
      </c>
      <c r="U323" s="16">
        <v>7</v>
      </c>
      <c r="V323" s="20" t="s">
        <v>2480</v>
      </c>
      <c r="W323" s="20" t="s">
        <v>2806</v>
      </c>
      <c r="X323" s="16">
        <v>102</v>
      </c>
      <c r="Y323" s="20" t="s">
        <v>28</v>
      </c>
      <c r="Z323" s="20">
        <v>29</v>
      </c>
      <c r="AA323" s="20" t="s">
        <v>2813</v>
      </c>
      <c r="AB323" s="20">
        <v>62</v>
      </c>
      <c r="AC323" s="18" t="s">
        <v>2814</v>
      </c>
      <c r="AD323" s="79">
        <v>44000000</v>
      </c>
      <c r="AE323" s="79">
        <v>64000000</v>
      </c>
      <c r="AF323" s="79">
        <v>66000000</v>
      </c>
      <c r="AG323" s="79">
        <v>85000000</v>
      </c>
      <c r="AH323" s="79">
        <v>259000000</v>
      </c>
      <c r="AI323" s="63">
        <v>1</v>
      </c>
      <c r="AJ323" s="64">
        <v>170</v>
      </c>
      <c r="AK323" s="130">
        <v>0.21249999999999999</v>
      </c>
      <c r="AL323" s="64">
        <v>170</v>
      </c>
      <c r="AM323" s="130">
        <v>0.21249999999999999</v>
      </c>
      <c r="AN323" s="131" t="s">
        <v>2471</v>
      </c>
      <c r="AO323" s="131" t="s">
        <v>2471</v>
      </c>
      <c r="AP323" s="132" t="s">
        <v>2392</v>
      </c>
      <c r="AQ323" s="77">
        <v>130</v>
      </c>
      <c r="AR323" s="77">
        <v>40</v>
      </c>
      <c r="AS323" s="77">
        <v>0</v>
      </c>
      <c r="AT323" s="77">
        <v>0</v>
      </c>
      <c r="AU323" s="139">
        <v>130</v>
      </c>
      <c r="AV323" s="77">
        <v>40</v>
      </c>
      <c r="AW323" s="77">
        <v>0</v>
      </c>
      <c r="AX323" s="76">
        <v>0</v>
      </c>
      <c r="AY323" s="78" t="s">
        <v>2393</v>
      </c>
      <c r="AZ323" s="78" t="s">
        <v>2393</v>
      </c>
      <c r="BA323" s="78" t="s">
        <v>2472</v>
      </c>
      <c r="BB323" s="78"/>
      <c r="BC323" s="79">
        <v>278800000</v>
      </c>
      <c r="BD323" s="79">
        <v>41853000</v>
      </c>
      <c r="BE323" s="80">
        <v>74074000</v>
      </c>
      <c r="BF323" s="80">
        <v>278800000</v>
      </c>
      <c r="BG323" s="80">
        <v>0</v>
      </c>
      <c r="BH323" s="80">
        <v>41853000</v>
      </c>
      <c r="BI323" s="80">
        <v>83912000</v>
      </c>
      <c r="BJ323" s="80"/>
      <c r="BK323" s="80">
        <v>0</v>
      </c>
      <c r="BL323" s="80">
        <v>125765000</v>
      </c>
      <c r="BM323" s="74">
        <v>0</v>
      </c>
      <c r="BN323" s="80">
        <v>0</v>
      </c>
      <c r="BO323" s="80">
        <v>0</v>
      </c>
      <c r="BP323" s="133"/>
      <c r="BQ323" s="25">
        <v>0</v>
      </c>
      <c r="BR323" s="82" t="s">
        <v>3967</v>
      </c>
      <c r="BS323" s="82" t="s">
        <v>3953</v>
      </c>
      <c r="BT323" s="134" t="s">
        <v>3968</v>
      </c>
      <c r="BU323" s="26"/>
    </row>
    <row r="324" spans="1:73" ht="54.9" customHeight="1">
      <c r="A324" s="15">
        <v>324</v>
      </c>
      <c r="B324" s="16">
        <v>5</v>
      </c>
      <c r="C324" s="17" t="s">
        <v>791</v>
      </c>
      <c r="D324" s="16">
        <v>3</v>
      </c>
      <c r="E324" s="18" t="s">
        <v>2737</v>
      </c>
      <c r="F324" s="16">
        <v>48</v>
      </c>
      <c r="G324" s="18" t="s">
        <v>2802</v>
      </c>
      <c r="H324" s="19">
        <v>324</v>
      </c>
      <c r="I324" s="18" t="s">
        <v>3969</v>
      </c>
      <c r="J324" s="16">
        <v>1825</v>
      </c>
      <c r="K324" s="18" t="s">
        <v>3965</v>
      </c>
      <c r="L324" s="20" t="s">
        <v>3678</v>
      </c>
      <c r="M324" s="17" t="s">
        <v>37</v>
      </c>
      <c r="N324" s="15">
        <v>18251</v>
      </c>
      <c r="O324" s="17" t="s">
        <v>2400</v>
      </c>
      <c r="P324" s="73">
        <v>800</v>
      </c>
      <c r="Q324" s="18" t="s">
        <v>2401</v>
      </c>
      <c r="R324" s="18" t="s">
        <v>3679</v>
      </c>
      <c r="S324" s="18" t="s">
        <v>3969</v>
      </c>
      <c r="T324" s="18" t="s">
        <v>32</v>
      </c>
      <c r="U324" s="16">
        <v>7</v>
      </c>
      <c r="V324" s="20" t="s">
        <v>2480</v>
      </c>
      <c r="W324" s="20" t="s">
        <v>2806</v>
      </c>
      <c r="X324" s="16">
        <v>102</v>
      </c>
      <c r="Y324" s="20" t="s">
        <v>28</v>
      </c>
      <c r="Z324" s="20">
        <v>29</v>
      </c>
      <c r="AA324" s="20" t="s">
        <v>2813</v>
      </c>
      <c r="AB324" s="20">
        <v>61</v>
      </c>
      <c r="AC324" s="18" t="s">
        <v>3680</v>
      </c>
      <c r="AD324" s="79">
        <v>44000000</v>
      </c>
      <c r="AE324" s="79">
        <v>64000000</v>
      </c>
      <c r="AF324" s="79">
        <v>66000000</v>
      </c>
      <c r="AG324" s="79">
        <v>85000000</v>
      </c>
      <c r="AH324" s="79">
        <v>259000000</v>
      </c>
      <c r="AI324" s="63">
        <v>1</v>
      </c>
      <c r="AJ324" s="64">
        <v>410</v>
      </c>
      <c r="AK324" s="130">
        <v>0.51249999999999996</v>
      </c>
      <c r="AL324" s="64">
        <v>310</v>
      </c>
      <c r="AM324" s="130">
        <v>0.38750000000000001</v>
      </c>
      <c r="AN324" s="131" t="s">
        <v>2406</v>
      </c>
      <c r="AO324" s="131" t="s">
        <v>2471</v>
      </c>
      <c r="AP324" s="132" t="s">
        <v>2392</v>
      </c>
      <c r="AQ324" s="77">
        <v>130</v>
      </c>
      <c r="AR324" s="77">
        <v>280</v>
      </c>
      <c r="AS324" s="77">
        <v>0</v>
      </c>
      <c r="AT324" s="77">
        <v>0</v>
      </c>
      <c r="AU324" s="139">
        <v>130</v>
      </c>
      <c r="AV324" s="77">
        <v>180</v>
      </c>
      <c r="AW324" s="77">
        <v>0</v>
      </c>
      <c r="AX324" s="76">
        <v>0</v>
      </c>
      <c r="AY324" s="78" t="s">
        <v>2393</v>
      </c>
      <c r="AZ324" s="78" t="s">
        <v>2393</v>
      </c>
      <c r="BA324" s="78" t="s">
        <v>2472</v>
      </c>
      <c r="BB324" s="78"/>
      <c r="BC324" s="79">
        <v>190000000</v>
      </c>
      <c r="BD324" s="79">
        <v>41854000</v>
      </c>
      <c r="BE324" s="80">
        <v>74074000</v>
      </c>
      <c r="BF324" s="80">
        <v>190000000</v>
      </c>
      <c r="BG324" s="80">
        <v>0</v>
      </c>
      <c r="BH324" s="80">
        <v>41853000</v>
      </c>
      <c r="BI324" s="80">
        <v>83912000</v>
      </c>
      <c r="BJ324" s="80"/>
      <c r="BK324" s="80">
        <v>0</v>
      </c>
      <c r="BL324" s="80">
        <v>125765000</v>
      </c>
      <c r="BM324" s="74">
        <v>0</v>
      </c>
      <c r="BN324" s="80">
        <v>0</v>
      </c>
      <c r="BO324" s="80">
        <v>0</v>
      </c>
      <c r="BP324" s="133"/>
      <c r="BQ324" s="25">
        <v>0</v>
      </c>
      <c r="BR324" s="82" t="s">
        <v>3967</v>
      </c>
      <c r="BS324" s="82" t="s">
        <v>3953</v>
      </c>
      <c r="BT324" s="134" t="s">
        <v>3970</v>
      </c>
      <c r="BU324" s="26"/>
    </row>
    <row r="325" spans="1:73" ht="54.9" customHeight="1">
      <c r="A325" s="15">
        <v>325</v>
      </c>
      <c r="B325" s="16">
        <v>5</v>
      </c>
      <c r="C325" s="17" t="s">
        <v>791</v>
      </c>
      <c r="D325" s="16">
        <v>3</v>
      </c>
      <c r="E325" s="18" t="s">
        <v>2737</v>
      </c>
      <c r="F325" s="16">
        <v>48</v>
      </c>
      <c r="G325" s="18" t="s">
        <v>2802</v>
      </c>
      <c r="H325" s="19">
        <v>325</v>
      </c>
      <c r="I325" s="18" t="s">
        <v>3971</v>
      </c>
      <c r="J325" s="16">
        <v>1825</v>
      </c>
      <c r="K325" s="18" t="s">
        <v>3965</v>
      </c>
      <c r="L325" s="20" t="s">
        <v>81</v>
      </c>
      <c r="M325" s="17" t="s">
        <v>37</v>
      </c>
      <c r="N325" s="15">
        <v>18254</v>
      </c>
      <c r="O325" s="17" t="s">
        <v>2516</v>
      </c>
      <c r="P325" s="73">
        <v>2</v>
      </c>
      <c r="Q325" s="18" t="s">
        <v>2770</v>
      </c>
      <c r="R325" s="18" t="s">
        <v>3972</v>
      </c>
      <c r="S325" s="18" t="s">
        <v>3971</v>
      </c>
      <c r="T325" s="18" t="s">
        <v>32</v>
      </c>
      <c r="U325" s="16">
        <v>7</v>
      </c>
      <c r="V325" s="20" t="s">
        <v>2480</v>
      </c>
      <c r="W325" s="20" t="s">
        <v>2806</v>
      </c>
      <c r="X325" s="16">
        <v>102</v>
      </c>
      <c r="Y325" s="20" t="s">
        <v>28</v>
      </c>
      <c r="Z325" s="20">
        <v>27</v>
      </c>
      <c r="AA325" s="20" t="s">
        <v>2763</v>
      </c>
      <c r="AB325" s="20">
        <v>64</v>
      </c>
      <c r="AC325" s="18" t="s">
        <v>2807</v>
      </c>
      <c r="AD325" s="79">
        <v>92000000</v>
      </c>
      <c r="AE325" s="79">
        <v>98000000</v>
      </c>
      <c r="AF325" s="140">
        <v>0</v>
      </c>
      <c r="AG325" s="79">
        <v>18000000</v>
      </c>
      <c r="AH325" s="79">
        <v>208000000</v>
      </c>
      <c r="AI325" s="63">
        <v>1</v>
      </c>
      <c r="AJ325" s="64">
        <v>1.9</v>
      </c>
      <c r="AK325" s="130">
        <v>0.95</v>
      </c>
      <c r="AL325" s="64">
        <v>1.45</v>
      </c>
      <c r="AM325" s="130">
        <v>0.72499999999999998</v>
      </c>
      <c r="AN325" s="131" t="s">
        <v>2391</v>
      </c>
      <c r="AO325" s="131" t="s">
        <v>2390</v>
      </c>
      <c r="AP325" s="132" t="s">
        <v>2392</v>
      </c>
      <c r="AQ325" s="77">
        <v>1</v>
      </c>
      <c r="AR325" s="77">
        <v>0.9</v>
      </c>
      <c r="AS325" s="77">
        <v>0</v>
      </c>
      <c r="AT325" s="77">
        <v>0</v>
      </c>
      <c r="AU325" s="139">
        <v>1</v>
      </c>
      <c r="AV325" s="77">
        <v>0.45</v>
      </c>
      <c r="AW325" s="77">
        <v>0</v>
      </c>
      <c r="AX325" s="76">
        <v>0</v>
      </c>
      <c r="AY325" s="78" t="s">
        <v>2393</v>
      </c>
      <c r="AZ325" s="78" t="s">
        <v>2394</v>
      </c>
      <c r="BA325" s="78" t="s">
        <v>2472</v>
      </c>
      <c r="BB325" s="78"/>
      <c r="BC325" s="79">
        <v>0</v>
      </c>
      <c r="BD325" s="79">
        <v>87511000</v>
      </c>
      <c r="BE325" s="80">
        <v>74074000</v>
      </c>
      <c r="BF325" s="80">
        <v>0</v>
      </c>
      <c r="BG325" s="80">
        <v>0</v>
      </c>
      <c r="BH325" s="80">
        <v>84936569</v>
      </c>
      <c r="BI325" s="80">
        <v>83912000</v>
      </c>
      <c r="BJ325" s="80"/>
      <c r="BK325" s="80">
        <v>0</v>
      </c>
      <c r="BL325" s="80">
        <v>168848569</v>
      </c>
      <c r="BM325" s="74">
        <v>0</v>
      </c>
      <c r="BN325" s="80">
        <v>0</v>
      </c>
      <c r="BO325" s="80">
        <v>0</v>
      </c>
      <c r="BP325" s="133"/>
      <c r="BQ325" s="25">
        <v>0</v>
      </c>
      <c r="BR325" s="82" t="s">
        <v>3967</v>
      </c>
      <c r="BS325" s="82" t="s">
        <v>3953</v>
      </c>
      <c r="BT325" s="134" t="s">
        <v>3973</v>
      </c>
      <c r="BU325" s="26"/>
    </row>
    <row r="326" spans="1:73" ht="54.9" customHeight="1">
      <c r="A326" s="15">
        <v>326</v>
      </c>
      <c r="B326" s="16">
        <v>5</v>
      </c>
      <c r="C326" s="17" t="s">
        <v>791</v>
      </c>
      <c r="D326" s="16">
        <v>3</v>
      </c>
      <c r="E326" s="18" t="s">
        <v>2737</v>
      </c>
      <c r="F326" s="16">
        <v>48</v>
      </c>
      <c r="G326" s="18" t="s">
        <v>2802</v>
      </c>
      <c r="H326" s="19">
        <v>326</v>
      </c>
      <c r="I326" s="18" t="s">
        <v>3974</v>
      </c>
      <c r="J326" s="16">
        <v>1825</v>
      </c>
      <c r="K326" s="18" t="s">
        <v>3965</v>
      </c>
      <c r="L326" s="20" t="s">
        <v>3169</v>
      </c>
      <c r="M326" s="17" t="s">
        <v>37</v>
      </c>
      <c r="N326" s="15">
        <v>18253</v>
      </c>
      <c r="O326" s="17" t="s">
        <v>2504</v>
      </c>
      <c r="P326" s="73">
        <v>30</v>
      </c>
      <c r="Q326" s="18" t="s">
        <v>3170</v>
      </c>
      <c r="R326" s="18" t="s">
        <v>3975</v>
      </c>
      <c r="S326" s="18" t="s">
        <v>3974</v>
      </c>
      <c r="T326" s="18" t="s">
        <v>32</v>
      </c>
      <c r="U326" s="16">
        <v>7</v>
      </c>
      <c r="V326" s="20" t="s">
        <v>2480</v>
      </c>
      <c r="W326" s="20" t="s">
        <v>2806</v>
      </c>
      <c r="X326" s="16">
        <v>102</v>
      </c>
      <c r="Y326" s="20" t="s">
        <v>28</v>
      </c>
      <c r="Z326" s="20">
        <v>27</v>
      </c>
      <c r="AA326" s="20" t="s">
        <v>2763</v>
      </c>
      <c r="AB326" s="20">
        <v>63</v>
      </c>
      <c r="AC326" s="18" t="s">
        <v>3172</v>
      </c>
      <c r="AD326" s="79">
        <v>44000000</v>
      </c>
      <c r="AE326" s="79">
        <v>64000000</v>
      </c>
      <c r="AF326" s="79">
        <v>66000000</v>
      </c>
      <c r="AG326" s="79">
        <v>85000000</v>
      </c>
      <c r="AH326" s="79">
        <v>259000000</v>
      </c>
      <c r="AI326" s="63">
        <v>1</v>
      </c>
      <c r="AJ326" s="64">
        <v>13</v>
      </c>
      <c r="AK326" s="130">
        <v>0.43333333333333335</v>
      </c>
      <c r="AL326" s="64">
        <v>13</v>
      </c>
      <c r="AM326" s="130">
        <v>0.43333333333333335</v>
      </c>
      <c r="AN326" s="131" t="s">
        <v>2406</v>
      </c>
      <c r="AO326" s="131" t="s">
        <v>2406</v>
      </c>
      <c r="AP326" s="132" t="s">
        <v>2392</v>
      </c>
      <c r="AQ326" s="77">
        <v>5</v>
      </c>
      <c r="AR326" s="77">
        <v>8</v>
      </c>
      <c r="AS326" s="77">
        <v>0</v>
      </c>
      <c r="AT326" s="77">
        <v>0</v>
      </c>
      <c r="AU326" s="139">
        <v>5</v>
      </c>
      <c r="AV326" s="77">
        <v>8</v>
      </c>
      <c r="AW326" s="77">
        <v>0</v>
      </c>
      <c r="AX326" s="76">
        <v>0</v>
      </c>
      <c r="AY326" s="78" t="s">
        <v>2393</v>
      </c>
      <c r="AZ326" s="78" t="s">
        <v>2393</v>
      </c>
      <c r="BA326" s="78" t="s">
        <v>2472</v>
      </c>
      <c r="BB326" s="78"/>
      <c r="BC326" s="79">
        <v>140000000</v>
      </c>
      <c r="BD326" s="79">
        <v>41853000</v>
      </c>
      <c r="BE326" s="80">
        <v>113426000</v>
      </c>
      <c r="BF326" s="80">
        <v>140000000</v>
      </c>
      <c r="BG326" s="80">
        <v>0</v>
      </c>
      <c r="BH326" s="80">
        <v>41853000</v>
      </c>
      <c r="BI326" s="80">
        <v>83912000</v>
      </c>
      <c r="BJ326" s="80"/>
      <c r="BK326" s="80">
        <v>0</v>
      </c>
      <c r="BL326" s="80">
        <v>125765000</v>
      </c>
      <c r="BM326" s="74">
        <v>0</v>
      </c>
      <c r="BN326" s="80">
        <v>0</v>
      </c>
      <c r="BO326" s="80">
        <v>0</v>
      </c>
      <c r="BP326" s="133"/>
      <c r="BQ326" s="25">
        <v>0</v>
      </c>
      <c r="BR326" s="82" t="s">
        <v>3967</v>
      </c>
      <c r="BS326" s="82" t="s">
        <v>3953</v>
      </c>
      <c r="BT326" s="134" t="s">
        <v>3968</v>
      </c>
      <c r="BU326" s="26"/>
    </row>
    <row r="327" spans="1:73" ht="54.9" customHeight="1">
      <c r="A327" s="15">
        <v>327</v>
      </c>
      <c r="B327" s="16">
        <v>5</v>
      </c>
      <c r="C327" s="17" t="s">
        <v>791</v>
      </c>
      <c r="D327" s="16">
        <v>3</v>
      </c>
      <c r="E327" s="18" t="s">
        <v>2737</v>
      </c>
      <c r="F327" s="16">
        <v>48</v>
      </c>
      <c r="G327" s="18" t="s">
        <v>2802</v>
      </c>
      <c r="H327" s="19">
        <v>327</v>
      </c>
      <c r="I327" s="18" t="s">
        <v>3976</v>
      </c>
      <c r="J327" s="16">
        <v>1846</v>
      </c>
      <c r="K327" s="18" t="s">
        <v>3977</v>
      </c>
      <c r="L327" s="20" t="s">
        <v>60</v>
      </c>
      <c r="M327" s="17" t="s">
        <v>37</v>
      </c>
      <c r="N327" s="15">
        <v>18463</v>
      </c>
      <c r="O327" s="17" t="s">
        <v>2819</v>
      </c>
      <c r="P327" s="73">
        <v>4</v>
      </c>
      <c r="Q327" s="18" t="s">
        <v>2820</v>
      </c>
      <c r="R327" s="18" t="s">
        <v>3978</v>
      </c>
      <c r="S327" s="18" t="s">
        <v>3976</v>
      </c>
      <c r="T327" s="18" t="s">
        <v>32</v>
      </c>
      <c r="U327" s="16">
        <v>7</v>
      </c>
      <c r="V327" s="20" t="s">
        <v>2480</v>
      </c>
      <c r="W327" s="20" t="s">
        <v>2822</v>
      </c>
      <c r="X327" s="16">
        <v>102</v>
      </c>
      <c r="Y327" s="20" t="s">
        <v>28</v>
      </c>
      <c r="Z327" s="20">
        <v>30</v>
      </c>
      <c r="AA327" s="20" t="s">
        <v>2823</v>
      </c>
      <c r="AB327" s="20">
        <v>67</v>
      </c>
      <c r="AC327" s="18" t="s">
        <v>3178</v>
      </c>
      <c r="AD327" s="79">
        <v>89000000</v>
      </c>
      <c r="AE327" s="79">
        <v>111000000</v>
      </c>
      <c r="AF327" s="79">
        <v>114000000</v>
      </c>
      <c r="AG327" s="79">
        <v>136000000</v>
      </c>
      <c r="AH327" s="79">
        <v>450000000</v>
      </c>
      <c r="AI327" s="63">
        <v>1</v>
      </c>
      <c r="AJ327" s="64">
        <v>1</v>
      </c>
      <c r="AK327" s="130">
        <v>0.25</v>
      </c>
      <c r="AL327" s="64">
        <v>1</v>
      </c>
      <c r="AM327" s="130">
        <v>0.25</v>
      </c>
      <c r="AN327" s="131" t="s">
        <v>2471</v>
      </c>
      <c r="AO327" s="131" t="s">
        <v>2471</v>
      </c>
      <c r="AP327" s="132" t="s">
        <v>2392</v>
      </c>
      <c r="AQ327" s="77">
        <v>0</v>
      </c>
      <c r="AR327" s="77">
        <v>1</v>
      </c>
      <c r="AS327" s="77">
        <v>0</v>
      </c>
      <c r="AT327" s="77">
        <v>0</v>
      </c>
      <c r="AU327" s="139">
        <v>0</v>
      </c>
      <c r="AV327" s="77">
        <v>1</v>
      </c>
      <c r="AW327" s="77">
        <v>0</v>
      </c>
      <c r="AX327" s="76">
        <v>0</v>
      </c>
      <c r="AY327" s="78" t="s">
        <v>2472</v>
      </c>
      <c r="AZ327" s="78" t="s">
        <v>2393</v>
      </c>
      <c r="BA327" s="78" t="s">
        <v>2472</v>
      </c>
      <c r="BB327" s="78"/>
      <c r="BC327" s="79">
        <v>203075000</v>
      </c>
      <c r="BD327" s="79">
        <v>84658000</v>
      </c>
      <c r="BE327" s="80">
        <v>128472000</v>
      </c>
      <c r="BF327" s="80">
        <v>203075000</v>
      </c>
      <c r="BG327" s="80">
        <v>0</v>
      </c>
      <c r="BH327" s="80"/>
      <c r="BI327" s="80">
        <v>158380833</v>
      </c>
      <c r="BJ327" s="80"/>
      <c r="BK327" s="80">
        <v>0</v>
      </c>
      <c r="BL327" s="80">
        <v>158380833</v>
      </c>
      <c r="BM327" s="74">
        <v>0</v>
      </c>
      <c r="BN327" s="80"/>
      <c r="BO327" s="80">
        <v>0</v>
      </c>
      <c r="BP327" s="133"/>
      <c r="BQ327" s="25">
        <v>0</v>
      </c>
      <c r="BR327" s="82" t="s">
        <v>3979</v>
      </c>
      <c r="BS327" s="82" t="s">
        <v>3980</v>
      </c>
      <c r="BT327" s="134" t="s">
        <v>3968</v>
      </c>
      <c r="BU327" s="26"/>
    </row>
    <row r="328" spans="1:73" ht="54.9" customHeight="1">
      <c r="A328" s="15">
        <v>328</v>
      </c>
      <c r="B328" s="16">
        <v>5</v>
      </c>
      <c r="C328" s="17" t="s">
        <v>791</v>
      </c>
      <c r="D328" s="16">
        <v>3</v>
      </c>
      <c r="E328" s="18" t="s">
        <v>2737</v>
      </c>
      <c r="F328" s="16">
        <v>48</v>
      </c>
      <c r="G328" s="18" t="s">
        <v>2802</v>
      </c>
      <c r="H328" s="19">
        <v>328</v>
      </c>
      <c r="I328" s="18" t="s">
        <v>3981</v>
      </c>
      <c r="J328" s="16">
        <v>1846</v>
      </c>
      <c r="K328" s="18" t="s">
        <v>3977</v>
      </c>
      <c r="L328" s="20" t="s">
        <v>60</v>
      </c>
      <c r="M328" s="17" t="s">
        <v>37</v>
      </c>
      <c r="N328" s="15">
        <v>18464</v>
      </c>
      <c r="O328" s="17" t="s">
        <v>2819</v>
      </c>
      <c r="P328" s="73">
        <v>4</v>
      </c>
      <c r="Q328" s="18" t="s">
        <v>2820</v>
      </c>
      <c r="R328" s="18" t="s">
        <v>3982</v>
      </c>
      <c r="S328" s="18" t="s">
        <v>3981</v>
      </c>
      <c r="T328" s="18" t="s">
        <v>32</v>
      </c>
      <c r="U328" s="16">
        <v>7</v>
      </c>
      <c r="V328" s="20" t="s">
        <v>2480</v>
      </c>
      <c r="W328" s="20" t="s">
        <v>2822</v>
      </c>
      <c r="X328" s="16">
        <v>102</v>
      </c>
      <c r="Y328" s="20" t="s">
        <v>28</v>
      </c>
      <c r="Z328" s="20">
        <v>30</v>
      </c>
      <c r="AA328" s="20" t="s">
        <v>2823</v>
      </c>
      <c r="AB328" s="20">
        <v>68</v>
      </c>
      <c r="AC328" s="18" t="s">
        <v>3181</v>
      </c>
      <c r="AD328" s="79">
        <v>89000000</v>
      </c>
      <c r="AE328" s="79">
        <v>111000000</v>
      </c>
      <c r="AF328" s="79">
        <v>114000000</v>
      </c>
      <c r="AG328" s="79">
        <v>136000000</v>
      </c>
      <c r="AH328" s="79">
        <v>450000000</v>
      </c>
      <c r="AI328" s="63">
        <v>1</v>
      </c>
      <c r="AJ328" s="64">
        <v>2</v>
      </c>
      <c r="AK328" s="130">
        <v>0.5</v>
      </c>
      <c r="AL328" s="64">
        <v>2</v>
      </c>
      <c r="AM328" s="130">
        <v>0.5</v>
      </c>
      <c r="AN328" s="131" t="s">
        <v>2406</v>
      </c>
      <c r="AO328" s="131" t="s">
        <v>2406</v>
      </c>
      <c r="AP328" s="132" t="s">
        <v>2392</v>
      </c>
      <c r="AQ328" s="77">
        <v>1</v>
      </c>
      <c r="AR328" s="77">
        <v>1</v>
      </c>
      <c r="AS328" s="77">
        <v>0</v>
      </c>
      <c r="AT328" s="77">
        <v>0</v>
      </c>
      <c r="AU328" s="139">
        <v>1</v>
      </c>
      <c r="AV328" s="77">
        <v>1</v>
      </c>
      <c r="AW328" s="77">
        <v>0</v>
      </c>
      <c r="AX328" s="76">
        <v>0</v>
      </c>
      <c r="AY328" s="78" t="s">
        <v>2393</v>
      </c>
      <c r="AZ328" s="78" t="s">
        <v>2393</v>
      </c>
      <c r="BA328" s="78" t="s">
        <v>2472</v>
      </c>
      <c r="BB328" s="78"/>
      <c r="BC328" s="79">
        <v>400000000</v>
      </c>
      <c r="BD328" s="79">
        <v>84658000</v>
      </c>
      <c r="BE328" s="80">
        <v>128472000</v>
      </c>
      <c r="BF328" s="80">
        <v>400000000</v>
      </c>
      <c r="BG328" s="80">
        <v>0</v>
      </c>
      <c r="BH328" s="80">
        <v>84658000</v>
      </c>
      <c r="BI328" s="80">
        <v>142670831</v>
      </c>
      <c r="BJ328" s="80"/>
      <c r="BK328" s="80">
        <v>0</v>
      </c>
      <c r="BL328" s="80">
        <v>227328831</v>
      </c>
      <c r="BM328" s="74">
        <v>0</v>
      </c>
      <c r="BN328" s="80">
        <v>0</v>
      </c>
      <c r="BO328" s="80">
        <v>0</v>
      </c>
      <c r="BP328" s="133"/>
      <c r="BQ328" s="25">
        <v>0</v>
      </c>
      <c r="BR328" s="82" t="s">
        <v>3983</v>
      </c>
      <c r="BS328" s="82" t="s">
        <v>3984</v>
      </c>
      <c r="BT328" s="134" t="s">
        <v>3968</v>
      </c>
      <c r="BU328" s="26"/>
    </row>
    <row r="329" spans="1:73" ht="54.9" customHeight="1">
      <c r="A329" s="15">
        <v>329</v>
      </c>
      <c r="B329" s="16">
        <v>5</v>
      </c>
      <c r="C329" s="17" t="s">
        <v>791</v>
      </c>
      <c r="D329" s="16">
        <v>3</v>
      </c>
      <c r="E329" s="18" t="s">
        <v>2737</v>
      </c>
      <c r="F329" s="16">
        <v>48</v>
      </c>
      <c r="G329" s="18" t="s">
        <v>2802</v>
      </c>
      <c r="H329" s="19">
        <v>329</v>
      </c>
      <c r="I329" s="18" t="s">
        <v>3985</v>
      </c>
      <c r="J329" s="16">
        <v>1846</v>
      </c>
      <c r="K329" s="18" t="s">
        <v>3977</v>
      </c>
      <c r="L329" s="20" t="s">
        <v>60</v>
      </c>
      <c r="M329" s="17" t="s">
        <v>37</v>
      </c>
      <c r="N329" s="15">
        <v>18462</v>
      </c>
      <c r="O329" s="17" t="s">
        <v>2819</v>
      </c>
      <c r="P329" s="73">
        <v>4</v>
      </c>
      <c r="Q329" s="18" t="s">
        <v>2820</v>
      </c>
      <c r="R329" s="18" t="s">
        <v>3986</v>
      </c>
      <c r="S329" s="18" t="s">
        <v>3985</v>
      </c>
      <c r="T329" s="18" t="s">
        <v>32</v>
      </c>
      <c r="U329" s="16">
        <v>7</v>
      </c>
      <c r="V329" s="20" t="s">
        <v>2480</v>
      </c>
      <c r="W329" s="20" t="s">
        <v>2822</v>
      </c>
      <c r="X329" s="16">
        <v>102</v>
      </c>
      <c r="Y329" s="20" t="s">
        <v>28</v>
      </c>
      <c r="Z329" s="20">
        <v>30</v>
      </c>
      <c r="AA329" s="20" t="s">
        <v>2823</v>
      </c>
      <c r="AB329" s="20">
        <v>66</v>
      </c>
      <c r="AC329" s="18" t="s">
        <v>2824</v>
      </c>
      <c r="AD329" s="79">
        <v>89000000</v>
      </c>
      <c r="AE329" s="79">
        <v>111000000</v>
      </c>
      <c r="AF329" s="79">
        <v>114000000</v>
      </c>
      <c r="AG329" s="79">
        <v>135000000</v>
      </c>
      <c r="AH329" s="79">
        <v>449000000</v>
      </c>
      <c r="AI329" s="63">
        <v>1</v>
      </c>
      <c r="AJ329" s="64">
        <v>2</v>
      </c>
      <c r="AK329" s="130">
        <v>0.5</v>
      </c>
      <c r="AL329" s="64">
        <v>1</v>
      </c>
      <c r="AM329" s="130">
        <v>0.25</v>
      </c>
      <c r="AN329" s="131" t="s">
        <v>2406</v>
      </c>
      <c r="AO329" s="131" t="s">
        <v>2471</v>
      </c>
      <c r="AP329" s="132" t="s">
        <v>2392</v>
      </c>
      <c r="AQ329" s="77">
        <v>0</v>
      </c>
      <c r="AR329" s="77">
        <v>1</v>
      </c>
      <c r="AS329" s="77">
        <v>1</v>
      </c>
      <c r="AT329" s="77">
        <v>0</v>
      </c>
      <c r="AU329" s="139">
        <v>0</v>
      </c>
      <c r="AV329" s="77">
        <v>1</v>
      </c>
      <c r="AW329" s="77">
        <v>0</v>
      </c>
      <c r="AX329" s="76">
        <v>0</v>
      </c>
      <c r="AY329" s="78" t="s">
        <v>2473</v>
      </c>
      <c r="AZ329" s="78" t="s">
        <v>2393</v>
      </c>
      <c r="BA329" s="78" t="s">
        <v>2394</v>
      </c>
      <c r="BB329" s="78"/>
      <c r="BC329" s="79">
        <v>203075000</v>
      </c>
      <c r="BD329" s="79">
        <v>84658000</v>
      </c>
      <c r="BE329" s="80">
        <v>128472000</v>
      </c>
      <c r="BF329" s="80">
        <v>203075000</v>
      </c>
      <c r="BG329" s="80">
        <v>0</v>
      </c>
      <c r="BH329" s="80"/>
      <c r="BI329" s="80">
        <v>89394407</v>
      </c>
      <c r="BJ329" s="80">
        <v>35219716</v>
      </c>
      <c r="BK329" s="80">
        <v>0</v>
      </c>
      <c r="BL329" s="80">
        <v>124614123</v>
      </c>
      <c r="BM329" s="74">
        <v>35219716</v>
      </c>
      <c r="BN329" s="80"/>
      <c r="BO329" s="80">
        <v>0</v>
      </c>
      <c r="BP329" s="133">
        <v>35219716</v>
      </c>
      <c r="BQ329" s="25">
        <v>0</v>
      </c>
      <c r="BR329" s="82" t="s">
        <v>3987</v>
      </c>
      <c r="BS329" s="82" t="s">
        <v>3988</v>
      </c>
      <c r="BT329" s="134" t="s">
        <v>3989</v>
      </c>
      <c r="BU329" s="26"/>
    </row>
    <row r="330" spans="1:73" ht="54.9" customHeight="1">
      <c r="A330" s="15">
        <v>330</v>
      </c>
      <c r="B330" s="16">
        <v>5</v>
      </c>
      <c r="C330" s="17" t="s">
        <v>791</v>
      </c>
      <c r="D330" s="16">
        <v>3</v>
      </c>
      <c r="E330" s="18" t="s">
        <v>2737</v>
      </c>
      <c r="F330" s="16">
        <v>48</v>
      </c>
      <c r="G330" s="18" t="s">
        <v>2802</v>
      </c>
      <c r="H330" s="19">
        <v>330</v>
      </c>
      <c r="I330" s="18" t="s">
        <v>3990</v>
      </c>
      <c r="J330" s="16">
        <v>1846</v>
      </c>
      <c r="K330" s="18" t="s">
        <v>3977</v>
      </c>
      <c r="L330" s="20" t="s">
        <v>60</v>
      </c>
      <c r="M330" s="17" t="s">
        <v>37</v>
      </c>
      <c r="N330" s="15">
        <v>18461</v>
      </c>
      <c r="O330" s="17" t="s">
        <v>2819</v>
      </c>
      <c r="P330" s="73">
        <v>4</v>
      </c>
      <c r="Q330" s="18" t="s">
        <v>2820</v>
      </c>
      <c r="R330" s="18" t="s">
        <v>2828</v>
      </c>
      <c r="S330" s="18" t="s">
        <v>3990</v>
      </c>
      <c r="T330" s="18" t="s">
        <v>32</v>
      </c>
      <c r="U330" s="16">
        <v>7</v>
      </c>
      <c r="V330" s="20" t="s">
        <v>2480</v>
      </c>
      <c r="W330" s="20" t="s">
        <v>2822</v>
      </c>
      <c r="X330" s="16">
        <v>102</v>
      </c>
      <c r="Y330" s="20" t="s">
        <v>28</v>
      </c>
      <c r="Z330" s="20">
        <v>30</v>
      </c>
      <c r="AA330" s="20" t="s">
        <v>2823</v>
      </c>
      <c r="AB330" s="20">
        <v>65</v>
      </c>
      <c r="AC330" s="18" t="s">
        <v>2829</v>
      </c>
      <c r="AD330" s="79">
        <v>89000000</v>
      </c>
      <c r="AE330" s="79">
        <v>111000000</v>
      </c>
      <c r="AF330" s="79">
        <v>114000000</v>
      </c>
      <c r="AG330" s="79">
        <v>135000000</v>
      </c>
      <c r="AH330" s="79">
        <v>449000000</v>
      </c>
      <c r="AI330" s="63">
        <v>1</v>
      </c>
      <c r="AJ330" s="64">
        <v>3</v>
      </c>
      <c r="AK330" s="130">
        <v>0.75</v>
      </c>
      <c r="AL330" s="64">
        <v>1</v>
      </c>
      <c r="AM330" s="130">
        <v>0.25</v>
      </c>
      <c r="AN330" s="131" t="s">
        <v>2390</v>
      </c>
      <c r="AO330" s="131" t="s">
        <v>2471</v>
      </c>
      <c r="AP330" s="132" t="s">
        <v>2392</v>
      </c>
      <c r="AQ330" s="77">
        <v>1</v>
      </c>
      <c r="AR330" s="77">
        <v>1</v>
      </c>
      <c r="AS330" s="77">
        <v>1</v>
      </c>
      <c r="AT330" s="77">
        <v>0</v>
      </c>
      <c r="AU330" s="139">
        <v>0</v>
      </c>
      <c r="AV330" s="77">
        <v>1</v>
      </c>
      <c r="AW330" s="77">
        <v>0</v>
      </c>
      <c r="AX330" s="76">
        <v>0</v>
      </c>
      <c r="AY330" s="78" t="s">
        <v>2394</v>
      </c>
      <c r="AZ330" s="78" t="s">
        <v>2393</v>
      </c>
      <c r="BA330" s="78" t="s">
        <v>2394</v>
      </c>
      <c r="BB330" s="78"/>
      <c r="BC330" s="79">
        <v>203075000</v>
      </c>
      <c r="BD330" s="79">
        <v>84657000</v>
      </c>
      <c r="BE330" s="80">
        <v>128472000</v>
      </c>
      <c r="BF330" s="80">
        <v>203075000</v>
      </c>
      <c r="BG330" s="80">
        <v>0</v>
      </c>
      <c r="BH330" s="80">
        <v>79870368</v>
      </c>
      <c r="BI330" s="80">
        <v>122515286</v>
      </c>
      <c r="BJ330" s="80">
        <v>235000000</v>
      </c>
      <c r="BK330" s="80">
        <v>0</v>
      </c>
      <c r="BL330" s="80">
        <v>437385654</v>
      </c>
      <c r="BM330" s="74">
        <v>0</v>
      </c>
      <c r="BN330" s="80">
        <v>0</v>
      </c>
      <c r="BO330" s="80">
        <v>0</v>
      </c>
      <c r="BP330" s="133">
        <v>0</v>
      </c>
      <c r="BQ330" s="25">
        <v>0</v>
      </c>
      <c r="BR330" s="82" t="s">
        <v>3991</v>
      </c>
      <c r="BS330" s="82" t="s">
        <v>3992</v>
      </c>
      <c r="BT330" s="134" t="s">
        <v>3993</v>
      </c>
      <c r="BU330" s="26"/>
    </row>
    <row r="331" spans="1:73" ht="54.9" customHeight="1">
      <c r="A331" s="15">
        <v>331</v>
      </c>
      <c r="B331" s="16">
        <v>5</v>
      </c>
      <c r="C331" s="17" t="s">
        <v>791</v>
      </c>
      <c r="D331" s="16">
        <v>4</v>
      </c>
      <c r="E331" s="18" t="s">
        <v>2833</v>
      </c>
      <c r="F331" s="16">
        <v>49</v>
      </c>
      <c r="G331" s="18" t="s">
        <v>2834</v>
      </c>
      <c r="H331" s="19">
        <v>331</v>
      </c>
      <c r="I331" s="18" t="s">
        <v>3994</v>
      </c>
      <c r="J331" s="16">
        <v>1847</v>
      </c>
      <c r="K331" s="18" t="s">
        <v>3995</v>
      </c>
      <c r="L331" s="20" t="s">
        <v>309</v>
      </c>
      <c r="M331" s="17" t="s">
        <v>37</v>
      </c>
      <c r="N331" s="15">
        <v>18474</v>
      </c>
      <c r="O331" s="17" t="s">
        <v>2597</v>
      </c>
      <c r="P331" s="73">
        <v>3.05</v>
      </c>
      <c r="Q331" s="18" t="s">
        <v>2852</v>
      </c>
      <c r="R331" s="18" t="s">
        <v>3437</v>
      </c>
      <c r="S331" s="18" t="s">
        <v>3996</v>
      </c>
      <c r="T331" s="18" t="s">
        <v>32</v>
      </c>
      <c r="U331" s="16">
        <v>6</v>
      </c>
      <c r="V331" s="20" t="s">
        <v>2467</v>
      </c>
      <c r="W331" s="20" t="s">
        <v>306</v>
      </c>
      <c r="X331" s="16">
        <v>95</v>
      </c>
      <c r="Y331" s="20" t="s">
        <v>91</v>
      </c>
      <c r="Z331" s="20">
        <v>32</v>
      </c>
      <c r="AA331" s="20" t="s">
        <v>2854</v>
      </c>
      <c r="AB331" s="20">
        <v>72</v>
      </c>
      <c r="AC331" s="18" t="s">
        <v>305</v>
      </c>
      <c r="AD331" s="79">
        <v>1395000000</v>
      </c>
      <c r="AE331" s="79">
        <v>1394000000</v>
      </c>
      <c r="AF331" s="79">
        <v>0</v>
      </c>
      <c r="AG331" s="79">
        <v>0</v>
      </c>
      <c r="AH331" s="79">
        <v>2789000000</v>
      </c>
      <c r="AI331" s="63">
        <v>1</v>
      </c>
      <c r="AJ331" s="64">
        <v>3.0999999999999996</v>
      </c>
      <c r="AK331" s="130">
        <v>1.0163934426229508</v>
      </c>
      <c r="AL331" s="64">
        <v>3.0999999999999996</v>
      </c>
      <c r="AM331" s="130">
        <v>1.0163934426229508</v>
      </c>
      <c r="AN331" s="131" t="s">
        <v>2391</v>
      </c>
      <c r="AO331" s="131" t="s">
        <v>2391</v>
      </c>
      <c r="AP331" s="132" t="s">
        <v>2392</v>
      </c>
      <c r="AQ331" s="77">
        <v>0.3</v>
      </c>
      <c r="AR331" s="77">
        <v>1.4</v>
      </c>
      <c r="AS331" s="77">
        <v>1.4</v>
      </c>
      <c r="AT331" s="77">
        <v>0</v>
      </c>
      <c r="AU331" s="139">
        <v>0.3</v>
      </c>
      <c r="AV331" s="77">
        <v>1.4</v>
      </c>
      <c r="AW331" s="77">
        <v>1.4</v>
      </c>
      <c r="AX331" s="76">
        <v>0</v>
      </c>
      <c r="AY331" s="78" t="s">
        <v>2393</v>
      </c>
      <c r="AZ331" s="78" t="s">
        <v>2393</v>
      </c>
      <c r="BA331" s="78" t="s">
        <v>2394</v>
      </c>
      <c r="BB331" s="78"/>
      <c r="BC331" s="79">
        <v>3199214000</v>
      </c>
      <c r="BD331" s="79">
        <v>1326940000</v>
      </c>
      <c r="BE331" s="80">
        <v>7026144000</v>
      </c>
      <c r="BF331" s="80">
        <v>3199214000</v>
      </c>
      <c r="BG331" s="80">
        <v>0</v>
      </c>
      <c r="BH331" s="80">
        <v>1326940000</v>
      </c>
      <c r="BI331" s="80">
        <v>1664781481</v>
      </c>
      <c r="BJ331" s="80">
        <v>2725041353</v>
      </c>
      <c r="BK331" s="80">
        <v>0</v>
      </c>
      <c r="BL331" s="80">
        <v>5716762834</v>
      </c>
      <c r="BM331" s="74">
        <v>1356160256</v>
      </c>
      <c r="BN331" s="80">
        <v>550634125</v>
      </c>
      <c r="BO331" s="80">
        <v>988818058</v>
      </c>
      <c r="BP331" s="133">
        <v>1356160256</v>
      </c>
      <c r="BQ331" s="25">
        <v>0</v>
      </c>
      <c r="BR331" s="82" t="s">
        <v>3997</v>
      </c>
      <c r="BS331" s="82" t="s">
        <v>3998</v>
      </c>
      <c r="BT331" s="134" t="s">
        <v>3999</v>
      </c>
      <c r="BU331" s="26"/>
    </row>
    <row r="332" spans="1:73" ht="54.9" customHeight="1">
      <c r="A332" s="15">
        <v>332</v>
      </c>
      <c r="B332" s="16">
        <v>5</v>
      </c>
      <c r="C332" s="17" t="s">
        <v>791</v>
      </c>
      <c r="D332" s="16">
        <v>4</v>
      </c>
      <c r="E332" s="18" t="s">
        <v>2833</v>
      </c>
      <c r="F332" s="16">
        <v>49</v>
      </c>
      <c r="G332" s="18" t="s">
        <v>2834</v>
      </c>
      <c r="H332" s="19">
        <v>332</v>
      </c>
      <c r="I332" s="18" t="s">
        <v>4000</v>
      </c>
      <c r="J332" s="16">
        <v>1847</v>
      </c>
      <c r="K332" s="18" t="s">
        <v>3995</v>
      </c>
      <c r="L332" s="20" t="s">
        <v>313</v>
      </c>
      <c r="M332" s="17" t="s">
        <v>37</v>
      </c>
      <c r="N332" s="15">
        <v>18473</v>
      </c>
      <c r="O332" s="17" t="s">
        <v>2597</v>
      </c>
      <c r="P332" s="73">
        <v>7</v>
      </c>
      <c r="Q332" s="18" t="s">
        <v>2852</v>
      </c>
      <c r="R332" s="18" t="s">
        <v>4001</v>
      </c>
      <c r="S332" s="18" t="s">
        <v>4002</v>
      </c>
      <c r="T332" s="18" t="s">
        <v>32</v>
      </c>
      <c r="U332" s="16">
        <v>6</v>
      </c>
      <c r="V332" s="20" t="s">
        <v>2467</v>
      </c>
      <c r="W332" s="20" t="s">
        <v>306</v>
      </c>
      <c r="X332" s="16">
        <v>95</v>
      </c>
      <c r="Y332" s="20" t="s">
        <v>91</v>
      </c>
      <c r="Z332" s="20">
        <v>32</v>
      </c>
      <c r="AA332" s="20" t="s">
        <v>2854</v>
      </c>
      <c r="AB332" s="20">
        <v>71</v>
      </c>
      <c r="AC332" s="18" t="s">
        <v>311</v>
      </c>
      <c r="AD332" s="79">
        <v>2790000000</v>
      </c>
      <c r="AE332" s="79">
        <v>0</v>
      </c>
      <c r="AF332" s="79">
        <v>2790000000</v>
      </c>
      <c r="AG332" s="79">
        <v>0</v>
      </c>
      <c r="AH332" s="79">
        <v>5580000000</v>
      </c>
      <c r="AI332" s="63">
        <v>1</v>
      </c>
      <c r="AJ332" s="64">
        <v>7.0169999999999995</v>
      </c>
      <c r="AK332" s="130">
        <v>1.0024285714285714</v>
      </c>
      <c r="AL332" s="64">
        <v>4.0570000000000004</v>
      </c>
      <c r="AM332" s="130">
        <v>0.57957142857142863</v>
      </c>
      <c r="AN332" s="131" t="s">
        <v>2391</v>
      </c>
      <c r="AO332" s="131" t="s">
        <v>2406</v>
      </c>
      <c r="AP332" s="132" t="s">
        <v>2392</v>
      </c>
      <c r="AQ332" s="77">
        <v>0.81699999999999995</v>
      </c>
      <c r="AR332" s="77">
        <v>1.2</v>
      </c>
      <c r="AS332" s="77">
        <v>5</v>
      </c>
      <c r="AT332" s="77">
        <v>0</v>
      </c>
      <c r="AU332" s="139">
        <v>0.81699999999999995</v>
      </c>
      <c r="AV332" s="77">
        <v>1.8</v>
      </c>
      <c r="AW332" s="77">
        <v>1.44</v>
      </c>
      <c r="AX332" s="76">
        <v>0</v>
      </c>
      <c r="AY332" s="78" t="s">
        <v>2393</v>
      </c>
      <c r="AZ332" s="78" t="s">
        <v>2393</v>
      </c>
      <c r="BA332" s="78" t="s">
        <v>2394</v>
      </c>
      <c r="BB332" s="78"/>
      <c r="BC332" s="79">
        <v>17613566000</v>
      </c>
      <c r="BD332" s="79">
        <v>2653880000</v>
      </c>
      <c r="BE332" s="80">
        <v>4000000000</v>
      </c>
      <c r="BF332" s="80">
        <v>17613566000</v>
      </c>
      <c r="BG332" s="80">
        <v>0</v>
      </c>
      <c r="BH332" s="80">
        <v>2551221037</v>
      </c>
      <c r="BI332" s="80">
        <v>16692931546</v>
      </c>
      <c r="BJ332" s="80">
        <v>11886004264</v>
      </c>
      <c r="BK332" s="80">
        <v>0</v>
      </c>
      <c r="BL332" s="80">
        <v>31130156847</v>
      </c>
      <c r="BM332" s="74">
        <v>906783800</v>
      </c>
      <c r="BN332" s="80">
        <v>11142739</v>
      </c>
      <c r="BO332" s="80">
        <v>0</v>
      </c>
      <c r="BP332" s="133">
        <v>906783800</v>
      </c>
      <c r="BQ332" s="25">
        <v>0</v>
      </c>
      <c r="BR332" s="82" t="s">
        <v>3997</v>
      </c>
      <c r="BS332" s="82" t="s">
        <v>4003</v>
      </c>
      <c r="BT332" s="134" t="s">
        <v>3999</v>
      </c>
      <c r="BU332" s="26"/>
    </row>
    <row r="333" spans="1:73" ht="54.9" customHeight="1">
      <c r="A333" s="15">
        <v>333</v>
      </c>
      <c r="B333" s="16">
        <v>5</v>
      </c>
      <c r="C333" s="17" t="s">
        <v>791</v>
      </c>
      <c r="D333" s="16">
        <v>4</v>
      </c>
      <c r="E333" s="18" t="s">
        <v>2833</v>
      </c>
      <c r="F333" s="16">
        <v>49</v>
      </c>
      <c r="G333" s="18" t="s">
        <v>2834</v>
      </c>
      <c r="H333" s="19">
        <v>333</v>
      </c>
      <c r="I333" s="18" t="s">
        <v>4004</v>
      </c>
      <c r="J333" s="16">
        <v>1847</v>
      </c>
      <c r="K333" s="18" t="s">
        <v>3995</v>
      </c>
      <c r="L333" s="20" t="s">
        <v>2837</v>
      </c>
      <c r="M333" s="17" t="s">
        <v>37</v>
      </c>
      <c r="N333" s="15">
        <v>18471</v>
      </c>
      <c r="O333" s="17" t="s">
        <v>2597</v>
      </c>
      <c r="P333" s="73">
        <v>3600</v>
      </c>
      <c r="Q333" s="18" t="s">
        <v>2642</v>
      </c>
      <c r="R333" s="18" t="s">
        <v>2838</v>
      </c>
      <c r="S333" s="18" t="s">
        <v>4004</v>
      </c>
      <c r="T333" s="18" t="s">
        <v>32</v>
      </c>
      <c r="U333" s="16">
        <v>6</v>
      </c>
      <c r="V333" s="20" t="s">
        <v>2467</v>
      </c>
      <c r="W333" s="20" t="s">
        <v>2839</v>
      </c>
      <c r="X333" s="16">
        <v>95</v>
      </c>
      <c r="Y333" s="20" t="s">
        <v>91</v>
      </c>
      <c r="Z333" s="20">
        <v>31</v>
      </c>
      <c r="AA333" s="20" t="s">
        <v>2840</v>
      </c>
      <c r="AB333" s="20">
        <v>69</v>
      </c>
      <c r="AC333" s="18" t="s">
        <v>92</v>
      </c>
      <c r="AD333" s="79">
        <v>492000000</v>
      </c>
      <c r="AE333" s="79">
        <v>300000000</v>
      </c>
      <c r="AF333" s="79">
        <v>0</v>
      </c>
      <c r="AG333" s="79">
        <v>791000000</v>
      </c>
      <c r="AH333" s="79">
        <v>1583000000</v>
      </c>
      <c r="AI333" s="63">
        <v>1</v>
      </c>
      <c r="AJ333" s="64">
        <v>1300</v>
      </c>
      <c r="AK333" s="130">
        <v>0.3611111111111111</v>
      </c>
      <c r="AL333" s="64">
        <v>600</v>
      </c>
      <c r="AM333" s="130">
        <v>0.16666666666666666</v>
      </c>
      <c r="AN333" s="131" t="s">
        <v>2471</v>
      </c>
      <c r="AO333" s="131" t="s">
        <v>2471</v>
      </c>
      <c r="AP333" s="132" t="s">
        <v>2392</v>
      </c>
      <c r="AQ333" s="77">
        <v>0</v>
      </c>
      <c r="AR333" s="77">
        <v>1300</v>
      </c>
      <c r="AS333" s="77">
        <v>0</v>
      </c>
      <c r="AT333" s="77">
        <v>0</v>
      </c>
      <c r="AU333" s="139">
        <v>0</v>
      </c>
      <c r="AV333" s="77">
        <v>600</v>
      </c>
      <c r="AW333" s="77">
        <v>0</v>
      </c>
      <c r="AX333" s="76">
        <v>0</v>
      </c>
      <c r="AY333" s="78" t="s">
        <v>2473</v>
      </c>
      <c r="AZ333" s="78" t="s">
        <v>2394</v>
      </c>
      <c r="BA333" s="78" t="s">
        <v>2472</v>
      </c>
      <c r="BB333" s="78"/>
      <c r="BC333" s="79">
        <v>710000000</v>
      </c>
      <c r="BD333" s="79">
        <v>467996000</v>
      </c>
      <c r="BE333" s="80">
        <v>1397227000</v>
      </c>
      <c r="BF333" s="80">
        <v>710000000</v>
      </c>
      <c r="BG333" s="80">
        <v>0</v>
      </c>
      <c r="BH333" s="80"/>
      <c r="BI333" s="80">
        <v>1443132005</v>
      </c>
      <c r="BJ333" s="80">
        <v>212032059</v>
      </c>
      <c r="BK333" s="80">
        <v>0</v>
      </c>
      <c r="BL333" s="80">
        <v>1655164064</v>
      </c>
      <c r="BM333" s="74">
        <v>90518968</v>
      </c>
      <c r="BN333" s="80"/>
      <c r="BO333" s="80">
        <v>0</v>
      </c>
      <c r="BP333" s="133">
        <v>90518968</v>
      </c>
      <c r="BQ333" s="25">
        <v>0</v>
      </c>
      <c r="BR333" s="82" t="s">
        <v>4005</v>
      </c>
      <c r="BS333" s="82" t="s">
        <v>4006</v>
      </c>
      <c r="BT333" s="134" t="s">
        <v>4007</v>
      </c>
      <c r="BU333" s="26"/>
    </row>
    <row r="334" spans="1:73" ht="54.9" customHeight="1">
      <c r="A334" s="15">
        <v>334</v>
      </c>
      <c r="B334" s="16">
        <v>5</v>
      </c>
      <c r="C334" s="17" t="s">
        <v>791</v>
      </c>
      <c r="D334" s="16">
        <v>4</v>
      </c>
      <c r="E334" s="18" t="s">
        <v>2833</v>
      </c>
      <c r="F334" s="16">
        <v>49</v>
      </c>
      <c r="G334" s="18" t="s">
        <v>2834</v>
      </c>
      <c r="H334" s="19">
        <v>334</v>
      </c>
      <c r="I334" s="18" t="s">
        <v>2843</v>
      </c>
      <c r="J334" s="16">
        <v>1847</v>
      </c>
      <c r="K334" s="18" t="s">
        <v>3995</v>
      </c>
      <c r="L334" s="20" t="s">
        <v>2844</v>
      </c>
      <c r="M334" s="17" t="s">
        <v>37</v>
      </c>
      <c r="N334" s="15">
        <v>18472</v>
      </c>
      <c r="O334" s="17" t="s">
        <v>2597</v>
      </c>
      <c r="P334" s="73">
        <v>500</v>
      </c>
      <c r="Q334" s="18" t="s">
        <v>2642</v>
      </c>
      <c r="R334" s="18" t="s">
        <v>2845</v>
      </c>
      <c r="S334" s="18" t="s">
        <v>2843</v>
      </c>
      <c r="T334" s="18" t="s">
        <v>32</v>
      </c>
      <c r="U334" s="16">
        <v>6</v>
      </c>
      <c r="V334" s="20" t="s">
        <v>2467</v>
      </c>
      <c r="W334" s="20" t="s">
        <v>2846</v>
      </c>
      <c r="X334" s="16">
        <v>95</v>
      </c>
      <c r="Y334" s="20" t="s">
        <v>91</v>
      </c>
      <c r="Z334" s="20">
        <v>31</v>
      </c>
      <c r="AA334" s="20" t="s">
        <v>2840</v>
      </c>
      <c r="AB334" s="20">
        <v>70</v>
      </c>
      <c r="AC334" s="18" t="s">
        <v>2847</v>
      </c>
      <c r="AD334" s="79">
        <v>0</v>
      </c>
      <c r="AE334" s="79">
        <v>1154000000</v>
      </c>
      <c r="AF334" s="79">
        <v>0</v>
      </c>
      <c r="AG334" s="79">
        <v>0</v>
      </c>
      <c r="AH334" s="79">
        <v>1154000000</v>
      </c>
      <c r="AI334" s="63">
        <v>1</v>
      </c>
      <c r="AJ334" s="64">
        <v>500</v>
      </c>
      <c r="AK334" s="130">
        <v>1</v>
      </c>
      <c r="AL334" s="64">
        <v>500</v>
      </c>
      <c r="AM334" s="130">
        <v>1</v>
      </c>
      <c r="AN334" s="131" t="s">
        <v>2391</v>
      </c>
      <c r="AO334" s="131" t="s">
        <v>2391</v>
      </c>
      <c r="AP334" s="132" t="s">
        <v>2392</v>
      </c>
      <c r="AQ334" s="77">
        <v>0</v>
      </c>
      <c r="AR334" s="77">
        <v>500</v>
      </c>
      <c r="AS334" s="77">
        <v>0</v>
      </c>
      <c r="AT334" s="77">
        <v>0</v>
      </c>
      <c r="AU334" s="139">
        <v>0</v>
      </c>
      <c r="AV334" s="77">
        <v>500</v>
      </c>
      <c r="AW334" s="77">
        <v>0</v>
      </c>
      <c r="AX334" s="76">
        <v>0</v>
      </c>
      <c r="AY334" s="78" t="s">
        <v>2473</v>
      </c>
      <c r="AZ334" s="78" t="s">
        <v>2393</v>
      </c>
      <c r="BA334" s="78" t="s">
        <v>2472</v>
      </c>
      <c r="BB334" s="78"/>
      <c r="BC334" s="79">
        <v>0</v>
      </c>
      <c r="BD334" s="79">
        <v>0</v>
      </c>
      <c r="BE334" s="80">
        <v>1250649000</v>
      </c>
      <c r="BF334" s="80">
        <v>0</v>
      </c>
      <c r="BG334" s="80">
        <v>0</v>
      </c>
      <c r="BH334" s="80"/>
      <c r="BI334" s="80">
        <v>1021239486</v>
      </c>
      <c r="BJ334" s="80"/>
      <c r="BK334" s="80">
        <v>0</v>
      </c>
      <c r="BL334" s="80">
        <v>1021239486</v>
      </c>
      <c r="BM334" s="74">
        <v>0</v>
      </c>
      <c r="BN334" s="80"/>
      <c r="BO334" s="80">
        <v>74903666</v>
      </c>
      <c r="BP334" s="133"/>
      <c r="BQ334" s="25">
        <v>0</v>
      </c>
      <c r="BR334" s="82" t="s">
        <v>2473</v>
      </c>
      <c r="BS334" s="82" t="s">
        <v>4008</v>
      </c>
      <c r="BT334" s="134" t="s">
        <v>4009</v>
      </c>
      <c r="BU334" s="26"/>
    </row>
    <row r="335" spans="1:73" ht="54.9" customHeight="1">
      <c r="A335" s="15">
        <v>335</v>
      </c>
      <c r="B335" s="16">
        <v>5</v>
      </c>
      <c r="C335" s="17" t="s">
        <v>791</v>
      </c>
      <c r="D335" s="16">
        <v>4</v>
      </c>
      <c r="E335" s="18" t="s">
        <v>2833</v>
      </c>
      <c r="F335" s="16">
        <v>49</v>
      </c>
      <c r="G335" s="18" t="s">
        <v>2834</v>
      </c>
      <c r="H335" s="19">
        <v>335</v>
      </c>
      <c r="I335" s="18" t="s">
        <v>4010</v>
      </c>
      <c r="J335" s="16">
        <v>1847</v>
      </c>
      <c r="K335" s="18" t="s">
        <v>3995</v>
      </c>
      <c r="L335" s="20" t="s">
        <v>2859</v>
      </c>
      <c r="M335" s="17" t="s">
        <v>37</v>
      </c>
      <c r="N335" s="15">
        <v>18475</v>
      </c>
      <c r="O335" s="17" t="s">
        <v>2597</v>
      </c>
      <c r="P335" s="73">
        <v>6000</v>
      </c>
      <c r="Q335" s="18" t="s">
        <v>2860</v>
      </c>
      <c r="R335" s="18" t="s">
        <v>2861</v>
      </c>
      <c r="S335" s="18" t="s">
        <v>4010</v>
      </c>
      <c r="T335" s="18" t="s">
        <v>32</v>
      </c>
      <c r="U335" s="16">
        <v>6</v>
      </c>
      <c r="V335" s="20" t="s">
        <v>2467</v>
      </c>
      <c r="W335" s="20" t="s">
        <v>2862</v>
      </c>
      <c r="X335" s="16">
        <v>95</v>
      </c>
      <c r="Y335" s="20" t="s">
        <v>91</v>
      </c>
      <c r="Z335" s="20">
        <v>33</v>
      </c>
      <c r="AA335" s="20" t="s">
        <v>2863</v>
      </c>
      <c r="AB335" s="20">
        <v>73</v>
      </c>
      <c r="AC335" s="18" t="s">
        <v>2864</v>
      </c>
      <c r="AD335" s="79">
        <v>300000000</v>
      </c>
      <c r="AE335" s="79">
        <v>2062000000</v>
      </c>
      <c r="AF335" s="79">
        <v>2362000000</v>
      </c>
      <c r="AG335" s="79">
        <v>0</v>
      </c>
      <c r="AH335" s="79">
        <v>4724000000</v>
      </c>
      <c r="AI335" s="63">
        <v>1</v>
      </c>
      <c r="AJ335" s="64">
        <v>2991</v>
      </c>
      <c r="AK335" s="130">
        <v>0.4985</v>
      </c>
      <c r="AL335" s="64">
        <v>0</v>
      </c>
      <c r="AM335" s="130">
        <v>0</v>
      </c>
      <c r="AN335" s="131" t="s">
        <v>2406</v>
      </c>
      <c r="AO335" s="131" t="s">
        <v>2471</v>
      </c>
      <c r="AP335" s="132" t="s">
        <v>2392</v>
      </c>
      <c r="AQ335" s="77">
        <v>364</v>
      </c>
      <c r="AR335" s="77">
        <v>2627</v>
      </c>
      <c r="AS335" s="77">
        <v>0</v>
      </c>
      <c r="AT335" s="77">
        <v>0</v>
      </c>
      <c r="AU335" s="139">
        <v>0</v>
      </c>
      <c r="AV335" s="77">
        <v>0</v>
      </c>
      <c r="AW335" s="77">
        <v>0</v>
      </c>
      <c r="AX335" s="76">
        <v>0</v>
      </c>
      <c r="AY335" s="78" t="s">
        <v>2394</v>
      </c>
      <c r="AZ335" s="78" t="s">
        <v>2394</v>
      </c>
      <c r="BA335" s="78" t="s">
        <v>2472</v>
      </c>
      <c r="BB335" s="78"/>
      <c r="BC335" s="79">
        <v>1624000000</v>
      </c>
      <c r="BD335" s="79">
        <v>285363000</v>
      </c>
      <c r="BE335" s="80">
        <v>2434695000</v>
      </c>
      <c r="BF335" s="80">
        <v>1624000000</v>
      </c>
      <c r="BG335" s="80">
        <v>0</v>
      </c>
      <c r="BH335" s="80">
        <v>285363000</v>
      </c>
      <c r="BI335" s="80">
        <v>131130000</v>
      </c>
      <c r="BJ335" s="80"/>
      <c r="BK335" s="80">
        <v>0</v>
      </c>
      <c r="BL335" s="80">
        <v>416493000</v>
      </c>
      <c r="BM335" s="74">
        <v>0</v>
      </c>
      <c r="BN335" s="80">
        <v>0</v>
      </c>
      <c r="BO335" s="80">
        <v>87979000</v>
      </c>
      <c r="BP335" s="133"/>
      <c r="BQ335" s="25">
        <v>0</v>
      </c>
      <c r="BR335" s="82" t="s">
        <v>3997</v>
      </c>
      <c r="BS335" s="82" t="s">
        <v>4011</v>
      </c>
      <c r="BT335" s="134" t="s">
        <v>4012</v>
      </c>
      <c r="BU335" s="26"/>
    </row>
    <row r="336" spans="1:73" ht="54.9" customHeight="1">
      <c r="A336" s="15">
        <v>336</v>
      </c>
      <c r="B336" s="16">
        <v>5</v>
      </c>
      <c r="C336" s="17" t="s">
        <v>791</v>
      </c>
      <c r="D336" s="16">
        <v>5</v>
      </c>
      <c r="E336" s="18" t="s">
        <v>2868</v>
      </c>
      <c r="F336" s="16">
        <v>54</v>
      </c>
      <c r="G336" s="18" t="s">
        <v>3206</v>
      </c>
      <c r="H336" s="19">
        <v>336</v>
      </c>
      <c r="I336" s="18" t="s">
        <v>4013</v>
      </c>
      <c r="J336" s="16">
        <v>1849</v>
      </c>
      <c r="K336" s="18" t="s">
        <v>4014</v>
      </c>
      <c r="L336" s="20" t="s">
        <v>365</v>
      </c>
      <c r="M336" s="17" t="s">
        <v>37</v>
      </c>
      <c r="N336" s="15">
        <v>18491</v>
      </c>
      <c r="O336" s="17" t="s">
        <v>3447</v>
      </c>
      <c r="P336" s="73">
        <v>2</v>
      </c>
      <c r="Q336" s="18" t="s">
        <v>2465</v>
      </c>
      <c r="R336" s="18" t="s">
        <v>3211</v>
      </c>
      <c r="S336" s="18" t="s">
        <v>4013</v>
      </c>
      <c r="T336" s="18" t="s">
        <v>32</v>
      </c>
      <c r="U336" s="16">
        <v>9</v>
      </c>
      <c r="V336" s="20" t="s">
        <v>3043</v>
      </c>
      <c r="W336" s="20" t="s">
        <v>362</v>
      </c>
      <c r="X336" s="16">
        <v>85</v>
      </c>
      <c r="Y336" s="20" t="s">
        <v>142</v>
      </c>
      <c r="Z336" s="20">
        <v>34</v>
      </c>
      <c r="AA336" s="20" t="s">
        <v>3212</v>
      </c>
      <c r="AB336" s="20">
        <v>74</v>
      </c>
      <c r="AC336" s="18" t="s">
        <v>3213</v>
      </c>
      <c r="AD336" s="79">
        <v>848000000</v>
      </c>
      <c r="AE336" s="79">
        <v>1008000000</v>
      </c>
      <c r="AF336" s="79">
        <v>767000000</v>
      </c>
      <c r="AG336" s="79">
        <v>929000000</v>
      </c>
      <c r="AH336" s="79">
        <v>3552000000</v>
      </c>
      <c r="AI336" s="63">
        <v>1</v>
      </c>
      <c r="AJ336" s="64">
        <v>0.94</v>
      </c>
      <c r="AK336" s="130">
        <v>0.47</v>
      </c>
      <c r="AL336" s="64">
        <v>0.5</v>
      </c>
      <c r="AM336" s="130">
        <v>0.25</v>
      </c>
      <c r="AN336" s="131" t="s">
        <v>2406</v>
      </c>
      <c r="AO336" s="131" t="s">
        <v>2471</v>
      </c>
      <c r="AP336" s="132" t="s">
        <v>2392</v>
      </c>
      <c r="AQ336" s="77">
        <v>0.5</v>
      </c>
      <c r="AR336" s="77">
        <v>0</v>
      </c>
      <c r="AS336" s="77">
        <v>0.44</v>
      </c>
      <c r="AT336" s="77">
        <v>0</v>
      </c>
      <c r="AU336" s="139">
        <v>0.5</v>
      </c>
      <c r="AV336" s="77">
        <v>0</v>
      </c>
      <c r="AW336" s="77">
        <v>0</v>
      </c>
      <c r="AX336" s="76">
        <v>0</v>
      </c>
      <c r="AY336" s="78" t="s">
        <v>2393</v>
      </c>
      <c r="AZ336" s="78" t="s">
        <v>2472</v>
      </c>
      <c r="BA336" s="78" t="s">
        <v>2394</v>
      </c>
      <c r="BB336" s="78"/>
      <c r="BC336" s="79">
        <v>1300000000</v>
      </c>
      <c r="BD336" s="79">
        <v>806627000</v>
      </c>
      <c r="BE336" s="80">
        <v>1092421000</v>
      </c>
      <c r="BF336" s="80">
        <v>1300000000</v>
      </c>
      <c r="BG336" s="80">
        <v>0</v>
      </c>
      <c r="BH336" s="80">
        <v>806503853</v>
      </c>
      <c r="BI336" s="80"/>
      <c r="BJ336" s="80">
        <v>26000000</v>
      </c>
      <c r="BK336" s="80">
        <v>0</v>
      </c>
      <c r="BL336" s="80">
        <v>832503853</v>
      </c>
      <c r="BM336" s="74">
        <v>12350000</v>
      </c>
      <c r="BN336" s="80">
        <v>0</v>
      </c>
      <c r="BO336" s="80"/>
      <c r="BP336" s="133">
        <v>12350000</v>
      </c>
      <c r="BQ336" s="25">
        <v>0</v>
      </c>
      <c r="BR336" s="82" t="s">
        <v>4015</v>
      </c>
      <c r="BS336" s="82" t="s">
        <v>2473</v>
      </c>
      <c r="BT336" s="134" t="s">
        <v>4016</v>
      </c>
      <c r="BU336" s="26"/>
    </row>
    <row r="337" spans="1:73" ht="54.9" customHeight="1">
      <c r="A337" s="15">
        <v>337</v>
      </c>
      <c r="B337" s="16">
        <v>5</v>
      </c>
      <c r="C337" s="17" t="s">
        <v>791</v>
      </c>
      <c r="D337" s="16">
        <v>5</v>
      </c>
      <c r="E337" s="18" t="s">
        <v>2868</v>
      </c>
      <c r="F337" s="16">
        <v>55</v>
      </c>
      <c r="G337" s="18" t="s">
        <v>2869</v>
      </c>
      <c r="H337" s="19">
        <v>337</v>
      </c>
      <c r="I337" s="18" t="s">
        <v>4017</v>
      </c>
      <c r="J337" s="16">
        <v>1854</v>
      </c>
      <c r="K337" s="18" t="s">
        <v>4018</v>
      </c>
      <c r="L337" s="20" t="s">
        <v>36</v>
      </c>
      <c r="M337" s="17" t="s">
        <v>37</v>
      </c>
      <c r="N337" s="15">
        <v>18544</v>
      </c>
      <c r="O337" s="17" t="s">
        <v>2563</v>
      </c>
      <c r="P337" s="73">
        <v>1200</v>
      </c>
      <c r="Q337" s="18" t="s">
        <v>2401</v>
      </c>
      <c r="R337" s="18" t="s">
        <v>2872</v>
      </c>
      <c r="S337" s="18" t="s">
        <v>4017</v>
      </c>
      <c r="T337" s="18" t="s">
        <v>32</v>
      </c>
      <c r="U337" s="51">
        <v>7</v>
      </c>
      <c r="V337" s="20" t="s">
        <v>2480</v>
      </c>
      <c r="W337" s="20" t="s">
        <v>2873</v>
      </c>
      <c r="X337" s="16">
        <v>98</v>
      </c>
      <c r="Y337" s="20" t="s">
        <v>343</v>
      </c>
      <c r="Z337" s="20">
        <v>35</v>
      </c>
      <c r="AA337" s="20" t="s">
        <v>2874</v>
      </c>
      <c r="AB337" s="20">
        <v>78</v>
      </c>
      <c r="AC337" s="18" t="s">
        <v>2875</v>
      </c>
      <c r="AD337" s="79">
        <v>395000000</v>
      </c>
      <c r="AE337" s="79">
        <v>407000000</v>
      </c>
      <c r="AF337" s="79">
        <v>420000000</v>
      </c>
      <c r="AG337" s="79">
        <v>432000000</v>
      </c>
      <c r="AH337" s="79">
        <v>1654000000</v>
      </c>
      <c r="AI337" s="63">
        <v>1</v>
      </c>
      <c r="AJ337" s="64">
        <v>576</v>
      </c>
      <c r="AK337" s="130">
        <v>0.48</v>
      </c>
      <c r="AL337" s="64">
        <v>586</v>
      </c>
      <c r="AM337" s="130">
        <v>0.48833333333333334</v>
      </c>
      <c r="AN337" s="131" t="s">
        <v>2406</v>
      </c>
      <c r="AO337" s="131" t="s">
        <v>2406</v>
      </c>
      <c r="AP337" s="132" t="s">
        <v>2392</v>
      </c>
      <c r="AQ337" s="77">
        <v>276</v>
      </c>
      <c r="AR337" s="77">
        <v>300</v>
      </c>
      <c r="AS337" s="77">
        <v>0</v>
      </c>
      <c r="AT337" s="77">
        <v>0</v>
      </c>
      <c r="AU337" s="139">
        <v>276</v>
      </c>
      <c r="AV337" s="77">
        <v>310</v>
      </c>
      <c r="AW337" s="77">
        <v>0</v>
      </c>
      <c r="AX337" s="76">
        <v>0</v>
      </c>
      <c r="AY337" s="78" t="s">
        <v>2393</v>
      </c>
      <c r="AZ337" s="78" t="s">
        <v>2393</v>
      </c>
      <c r="BA337" s="78" t="s">
        <v>2472</v>
      </c>
      <c r="BB337" s="78"/>
      <c r="BC337" s="79">
        <v>323600000</v>
      </c>
      <c r="BD337" s="79">
        <v>375728000</v>
      </c>
      <c r="BE337" s="80">
        <v>217435000</v>
      </c>
      <c r="BF337" s="80">
        <v>323600000</v>
      </c>
      <c r="BG337" s="80">
        <v>0</v>
      </c>
      <c r="BH337" s="80">
        <v>375728000</v>
      </c>
      <c r="BI337" s="80">
        <v>268024694</v>
      </c>
      <c r="BJ337" s="80"/>
      <c r="BK337" s="80">
        <v>0</v>
      </c>
      <c r="BL337" s="80">
        <v>643752694</v>
      </c>
      <c r="BM337" s="74">
        <v>0</v>
      </c>
      <c r="BN337" s="80">
        <v>108793766</v>
      </c>
      <c r="BO337" s="80">
        <v>51287619</v>
      </c>
      <c r="BP337" s="133"/>
      <c r="BQ337" s="25">
        <v>0</v>
      </c>
      <c r="BR337" s="82" t="s">
        <v>4019</v>
      </c>
      <c r="BS337" s="82" t="s">
        <v>4020</v>
      </c>
      <c r="BT337" s="134" t="s">
        <v>4021</v>
      </c>
      <c r="BU337" s="26"/>
    </row>
    <row r="338" spans="1:73" ht="54.9" customHeight="1">
      <c r="A338" s="15">
        <v>338</v>
      </c>
      <c r="B338" s="16">
        <v>5</v>
      </c>
      <c r="C338" s="17" t="s">
        <v>791</v>
      </c>
      <c r="D338" s="16">
        <v>5</v>
      </c>
      <c r="E338" s="18" t="s">
        <v>2868</v>
      </c>
      <c r="F338" s="16">
        <v>55</v>
      </c>
      <c r="G338" s="18" t="s">
        <v>2869</v>
      </c>
      <c r="H338" s="19">
        <v>338</v>
      </c>
      <c r="I338" s="32" t="s">
        <v>4022</v>
      </c>
      <c r="J338" s="16">
        <v>1854</v>
      </c>
      <c r="K338" s="18" t="s">
        <v>4018</v>
      </c>
      <c r="L338" s="20" t="s">
        <v>494</v>
      </c>
      <c r="M338" s="17" t="s">
        <v>37</v>
      </c>
      <c r="N338" s="15">
        <v>18543</v>
      </c>
      <c r="O338" s="17" t="s">
        <v>2641</v>
      </c>
      <c r="P338" s="73">
        <v>2</v>
      </c>
      <c r="Q338" s="18" t="s">
        <v>2489</v>
      </c>
      <c r="R338" s="18" t="s">
        <v>2880</v>
      </c>
      <c r="S338" s="18" t="s">
        <v>4022</v>
      </c>
      <c r="T338" s="18" t="s">
        <v>32</v>
      </c>
      <c r="U338" s="16">
        <v>6</v>
      </c>
      <c r="V338" s="20" t="s">
        <v>2467</v>
      </c>
      <c r="W338" s="20" t="s">
        <v>2881</v>
      </c>
      <c r="X338" s="16">
        <v>98</v>
      </c>
      <c r="Y338" s="20" t="s">
        <v>343</v>
      </c>
      <c r="Z338" s="20">
        <v>35</v>
      </c>
      <c r="AA338" s="20" t="s">
        <v>2874</v>
      </c>
      <c r="AB338" s="20">
        <v>77</v>
      </c>
      <c r="AC338" s="18" t="s">
        <v>3219</v>
      </c>
      <c r="AD338" s="79">
        <v>200000000</v>
      </c>
      <c r="AE338" s="79">
        <v>488000000</v>
      </c>
      <c r="AF338" s="79">
        <v>488000000</v>
      </c>
      <c r="AG338" s="79">
        <v>0</v>
      </c>
      <c r="AH338" s="79">
        <v>1176000000</v>
      </c>
      <c r="AI338" s="63">
        <v>1</v>
      </c>
      <c r="AJ338" s="64">
        <v>1.98</v>
      </c>
      <c r="AK338" s="130">
        <v>0.99</v>
      </c>
      <c r="AL338" s="64">
        <v>0.32</v>
      </c>
      <c r="AM338" s="130">
        <v>0.16</v>
      </c>
      <c r="AN338" s="131" t="s">
        <v>2391</v>
      </c>
      <c r="AO338" s="131" t="s">
        <v>2471</v>
      </c>
      <c r="AP338" s="132" t="s">
        <v>2392</v>
      </c>
      <c r="AQ338" s="77">
        <v>0.3</v>
      </c>
      <c r="AR338" s="77">
        <v>0</v>
      </c>
      <c r="AS338" s="77">
        <v>1.68</v>
      </c>
      <c r="AT338" s="77">
        <v>0</v>
      </c>
      <c r="AU338" s="139">
        <v>0.32</v>
      </c>
      <c r="AV338" s="77">
        <v>0</v>
      </c>
      <c r="AW338" s="77">
        <v>0</v>
      </c>
      <c r="AX338" s="76">
        <v>0</v>
      </c>
      <c r="AY338" s="78" t="s">
        <v>2393</v>
      </c>
      <c r="AZ338" s="78" t="s">
        <v>2472</v>
      </c>
      <c r="BA338" s="78" t="s">
        <v>2394</v>
      </c>
      <c r="BB338" s="78"/>
      <c r="BC338" s="79">
        <v>2030000000</v>
      </c>
      <c r="BD338" s="79">
        <v>190242000</v>
      </c>
      <c r="BE338" s="80">
        <v>846434000</v>
      </c>
      <c r="BF338" s="80">
        <v>2030000000</v>
      </c>
      <c r="BG338" s="80">
        <v>0</v>
      </c>
      <c r="BH338" s="80">
        <v>190241168</v>
      </c>
      <c r="BI338" s="80"/>
      <c r="BJ338" s="80"/>
      <c r="BK338" s="80">
        <v>0</v>
      </c>
      <c r="BL338" s="80">
        <v>190241168</v>
      </c>
      <c r="BM338" s="74">
        <v>0</v>
      </c>
      <c r="BN338" s="80">
        <v>0</v>
      </c>
      <c r="BO338" s="80"/>
      <c r="BP338" s="133"/>
      <c r="BQ338" s="25">
        <v>0</v>
      </c>
      <c r="BR338" s="82" t="s">
        <v>4019</v>
      </c>
      <c r="BS338" s="82" t="s">
        <v>4023</v>
      </c>
      <c r="BT338" s="134" t="s">
        <v>4024</v>
      </c>
      <c r="BU338" s="26"/>
    </row>
    <row r="339" spans="1:73" ht="54.9" customHeight="1">
      <c r="A339" s="15">
        <v>339</v>
      </c>
      <c r="B339" s="16">
        <v>5</v>
      </c>
      <c r="C339" s="17" t="s">
        <v>791</v>
      </c>
      <c r="D339" s="16">
        <v>5</v>
      </c>
      <c r="E339" s="18" t="s">
        <v>2868</v>
      </c>
      <c r="F339" s="16">
        <v>55</v>
      </c>
      <c r="G339" s="18" t="s">
        <v>2869</v>
      </c>
      <c r="H339" s="19">
        <v>339</v>
      </c>
      <c r="I339" s="18" t="s">
        <v>4025</v>
      </c>
      <c r="J339" s="16">
        <v>1854</v>
      </c>
      <c r="K339" s="18" t="s">
        <v>4018</v>
      </c>
      <c r="L339" s="20" t="s">
        <v>60</v>
      </c>
      <c r="M339" s="17" t="s">
        <v>37</v>
      </c>
      <c r="N339" s="15">
        <v>18542</v>
      </c>
      <c r="O339" s="17" t="s">
        <v>2464</v>
      </c>
      <c r="P339" s="73">
        <v>40</v>
      </c>
      <c r="Q339" s="18" t="s">
        <v>2489</v>
      </c>
      <c r="R339" s="18" t="s">
        <v>4026</v>
      </c>
      <c r="S339" s="18" t="s">
        <v>4025</v>
      </c>
      <c r="T339" s="18" t="s">
        <v>32</v>
      </c>
      <c r="U339" s="16">
        <v>6</v>
      </c>
      <c r="V339" s="20" t="s">
        <v>2467</v>
      </c>
      <c r="W339" s="20" t="s">
        <v>2881</v>
      </c>
      <c r="X339" s="16">
        <v>98</v>
      </c>
      <c r="Y339" s="20" t="s">
        <v>343</v>
      </c>
      <c r="Z339" s="20">
        <v>35</v>
      </c>
      <c r="AA339" s="20" t="s">
        <v>2874</v>
      </c>
      <c r="AB339" s="20">
        <v>76</v>
      </c>
      <c r="AC339" s="18" t="s">
        <v>2886</v>
      </c>
      <c r="AD339" s="79">
        <v>164000000</v>
      </c>
      <c r="AE339" s="79">
        <v>169000000</v>
      </c>
      <c r="AF339" s="79">
        <v>174000000</v>
      </c>
      <c r="AG339" s="79">
        <v>179000000</v>
      </c>
      <c r="AH339" s="79">
        <v>686000000</v>
      </c>
      <c r="AI339" s="63">
        <v>1</v>
      </c>
      <c r="AJ339" s="64">
        <v>22</v>
      </c>
      <c r="AK339" s="130">
        <v>0.55000000000000004</v>
      </c>
      <c r="AL339" s="64">
        <v>19</v>
      </c>
      <c r="AM339" s="130">
        <v>0.47499999999999998</v>
      </c>
      <c r="AN339" s="131" t="s">
        <v>2406</v>
      </c>
      <c r="AO339" s="131" t="s">
        <v>2406</v>
      </c>
      <c r="AP339" s="132" t="s">
        <v>2392</v>
      </c>
      <c r="AQ339" s="77">
        <v>9</v>
      </c>
      <c r="AR339" s="77">
        <v>13</v>
      </c>
      <c r="AS339" s="77">
        <v>0</v>
      </c>
      <c r="AT339" s="77">
        <v>0</v>
      </c>
      <c r="AU339" s="139">
        <v>9</v>
      </c>
      <c r="AV339" s="77">
        <v>10</v>
      </c>
      <c r="AW339" s="77">
        <v>0</v>
      </c>
      <c r="AX339" s="76">
        <v>0</v>
      </c>
      <c r="AY339" s="78" t="s">
        <v>2393</v>
      </c>
      <c r="AZ339" s="78" t="s">
        <v>2394</v>
      </c>
      <c r="BA339" s="78" t="s">
        <v>2472</v>
      </c>
      <c r="BB339" s="78"/>
      <c r="BC339" s="79">
        <v>300000000</v>
      </c>
      <c r="BD339" s="79">
        <v>155998000</v>
      </c>
      <c r="BE339" s="80">
        <v>180553000</v>
      </c>
      <c r="BF339" s="80">
        <v>300000000</v>
      </c>
      <c r="BG339" s="80">
        <v>0</v>
      </c>
      <c r="BH339" s="80">
        <v>155998000</v>
      </c>
      <c r="BI339" s="80">
        <v>180553000</v>
      </c>
      <c r="BJ339" s="80"/>
      <c r="BK339" s="80">
        <v>0</v>
      </c>
      <c r="BL339" s="80">
        <v>336551000</v>
      </c>
      <c r="BM339" s="74">
        <v>0</v>
      </c>
      <c r="BN339" s="80">
        <v>0</v>
      </c>
      <c r="BO339" s="80">
        <v>0</v>
      </c>
      <c r="BP339" s="133"/>
      <c r="BQ339" s="25">
        <v>0</v>
      </c>
      <c r="BR339" s="82" t="s">
        <v>4027</v>
      </c>
      <c r="BS339" s="82" t="s">
        <v>4028</v>
      </c>
      <c r="BT339" s="134" t="s">
        <v>4029</v>
      </c>
      <c r="BU339" s="26"/>
    </row>
    <row r="340" spans="1:73" ht="54.9" customHeight="1">
      <c r="A340" s="15">
        <v>340</v>
      </c>
      <c r="B340" s="16">
        <v>5</v>
      </c>
      <c r="C340" s="17" t="s">
        <v>791</v>
      </c>
      <c r="D340" s="16">
        <v>5</v>
      </c>
      <c r="E340" s="18" t="s">
        <v>2868</v>
      </c>
      <c r="F340" s="16">
        <v>55</v>
      </c>
      <c r="G340" s="18" t="s">
        <v>2869</v>
      </c>
      <c r="H340" s="19">
        <v>340</v>
      </c>
      <c r="I340" s="18" t="s">
        <v>4030</v>
      </c>
      <c r="J340" s="16">
        <v>1854</v>
      </c>
      <c r="K340" s="18" t="s">
        <v>4018</v>
      </c>
      <c r="L340" s="20" t="s">
        <v>2890</v>
      </c>
      <c r="M340" s="17" t="s">
        <v>37</v>
      </c>
      <c r="N340" s="15">
        <v>18545</v>
      </c>
      <c r="O340" s="17" t="s">
        <v>2891</v>
      </c>
      <c r="P340" s="73">
        <v>300</v>
      </c>
      <c r="Q340" s="18" t="s">
        <v>2892</v>
      </c>
      <c r="R340" s="18" t="s">
        <v>4031</v>
      </c>
      <c r="S340" s="18" t="s">
        <v>4030</v>
      </c>
      <c r="T340" s="18" t="s">
        <v>32</v>
      </c>
      <c r="U340" s="51">
        <v>7</v>
      </c>
      <c r="V340" s="20" t="s">
        <v>2480</v>
      </c>
      <c r="W340" s="20" t="s">
        <v>2894</v>
      </c>
      <c r="X340" s="16">
        <v>98</v>
      </c>
      <c r="Y340" s="20" t="s">
        <v>343</v>
      </c>
      <c r="Z340" s="20">
        <v>35</v>
      </c>
      <c r="AA340" s="20" t="s">
        <v>2874</v>
      </c>
      <c r="AB340" s="20">
        <v>79</v>
      </c>
      <c r="AC340" s="18" t="s">
        <v>2895</v>
      </c>
      <c r="AD340" s="79">
        <v>1484000000</v>
      </c>
      <c r="AE340" s="79">
        <v>1530000000</v>
      </c>
      <c r="AF340" s="79">
        <v>1578000000</v>
      </c>
      <c r="AG340" s="79">
        <v>1629000000</v>
      </c>
      <c r="AH340" s="79">
        <v>6221000000</v>
      </c>
      <c r="AI340" s="63">
        <v>1</v>
      </c>
      <c r="AJ340" s="64">
        <v>144</v>
      </c>
      <c r="AK340" s="130">
        <v>0.48</v>
      </c>
      <c r="AL340" s="64">
        <v>103</v>
      </c>
      <c r="AM340" s="130">
        <v>0.34333333333333332</v>
      </c>
      <c r="AN340" s="131" t="s">
        <v>2406</v>
      </c>
      <c r="AO340" s="131" t="s">
        <v>2471</v>
      </c>
      <c r="AP340" s="132" t="s">
        <v>2392</v>
      </c>
      <c r="AQ340" s="77">
        <v>69</v>
      </c>
      <c r="AR340" s="77">
        <v>75</v>
      </c>
      <c r="AS340" s="77">
        <v>0</v>
      </c>
      <c r="AT340" s="77">
        <v>0</v>
      </c>
      <c r="AU340" s="139">
        <v>103</v>
      </c>
      <c r="AV340" s="77">
        <v>0</v>
      </c>
      <c r="AW340" s="77">
        <v>0</v>
      </c>
      <c r="AX340" s="76">
        <v>0</v>
      </c>
      <c r="AY340" s="78" t="s">
        <v>2393</v>
      </c>
      <c r="AZ340" s="78" t="s">
        <v>2394</v>
      </c>
      <c r="BA340" s="78" t="s">
        <v>2472</v>
      </c>
      <c r="BB340" s="78"/>
      <c r="BC340" s="79">
        <v>323600000</v>
      </c>
      <c r="BD340" s="79">
        <v>1411598000</v>
      </c>
      <c r="BE340" s="80">
        <v>217434000</v>
      </c>
      <c r="BF340" s="80">
        <v>323600000</v>
      </c>
      <c r="BG340" s="80">
        <v>0</v>
      </c>
      <c r="BH340" s="80">
        <v>1394539665</v>
      </c>
      <c r="BI340" s="80">
        <v>166741520</v>
      </c>
      <c r="BJ340" s="80"/>
      <c r="BK340" s="80">
        <v>0</v>
      </c>
      <c r="BL340" s="80">
        <v>1561281185</v>
      </c>
      <c r="BM340" s="74">
        <v>0</v>
      </c>
      <c r="BN340" s="80">
        <v>27416666</v>
      </c>
      <c r="BO340" s="80">
        <v>0</v>
      </c>
      <c r="BP340" s="133"/>
      <c r="BQ340" s="25">
        <v>0</v>
      </c>
      <c r="BR340" s="82" t="s">
        <v>4019</v>
      </c>
      <c r="BS340" s="82" t="s">
        <v>4032</v>
      </c>
      <c r="BT340" s="134" t="s">
        <v>4033</v>
      </c>
      <c r="BU340" s="26"/>
    </row>
    <row r="341" spans="1:73" ht="54.9" customHeight="1">
      <c r="A341" s="15">
        <v>341</v>
      </c>
      <c r="B341" s="16">
        <v>5</v>
      </c>
      <c r="C341" s="17" t="s">
        <v>791</v>
      </c>
      <c r="D341" s="16">
        <v>5</v>
      </c>
      <c r="E341" s="18" t="s">
        <v>2868</v>
      </c>
      <c r="F341" s="16">
        <v>55</v>
      </c>
      <c r="G341" s="18" t="s">
        <v>2869</v>
      </c>
      <c r="H341" s="19">
        <v>341</v>
      </c>
      <c r="I341" s="18" t="s">
        <v>4034</v>
      </c>
      <c r="J341" s="16">
        <v>1854</v>
      </c>
      <c r="K341" s="18" t="s">
        <v>4018</v>
      </c>
      <c r="L341" s="20" t="s">
        <v>64</v>
      </c>
      <c r="M341" s="17" t="s">
        <v>37</v>
      </c>
      <c r="N341" s="15">
        <v>18541</v>
      </c>
      <c r="O341" s="17" t="s">
        <v>2597</v>
      </c>
      <c r="P341" s="73">
        <v>40</v>
      </c>
      <c r="Q341" s="18" t="s">
        <v>2489</v>
      </c>
      <c r="R341" s="18" t="s">
        <v>4026</v>
      </c>
      <c r="S341" s="18" t="s">
        <v>4034</v>
      </c>
      <c r="T341" s="18" t="s">
        <v>32</v>
      </c>
      <c r="U341" s="16">
        <v>6</v>
      </c>
      <c r="V341" s="20" t="s">
        <v>2467</v>
      </c>
      <c r="W341" s="20" t="s">
        <v>2881</v>
      </c>
      <c r="X341" s="16">
        <v>98</v>
      </c>
      <c r="Y341" s="20" t="s">
        <v>343</v>
      </c>
      <c r="Z341" s="20">
        <v>35</v>
      </c>
      <c r="AA341" s="20" t="s">
        <v>2874</v>
      </c>
      <c r="AB341" s="20">
        <v>75</v>
      </c>
      <c r="AC341" s="27" t="s">
        <v>2882</v>
      </c>
      <c r="AD341" s="79">
        <v>678000000</v>
      </c>
      <c r="AE341" s="79">
        <v>698000000</v>
      </c>
      <c r="AF341" s="79">
        <v>721000000</v>
      </c>
      <c r="AG341" s="79">
        <v>743000000</v>
      </c>
      <c r="AH341" s="79">
        <v>2840000000</v>
      </c>
      <c r="AI341" s="63">
        <v>1</v>
      </c>
      <c r="AJ341" s="64">
        <v>22</v>
      </c>
      <c r="AK341" s="130">
        <v>0.55000000000000004</v>
      </c>
      <c r="AL341" s="64">
        <v>19</v>
      </c>
      <c r="AM341" s="130">
        <v>0.47499999999999998</v>
      </c>
      <c r="AN341" s="131" t="s">
        <v>2406</v>
      </c>
      <c r="AO341" s="131" t="s">
        <v>2406</v>
      </c>
      <c r="AP341" s="132" t="s">
        <v>2392</v>
      </c>
      <c r="AQ341" s="77">
        <v>9</v>
      </c>
      <c r="AR341" s="77">
        <v>13</v>
      </c>
      <c r="AS341" s="77">
        <v>0</v>
      </c>
      <c r="AT341" s="77">
        <v>0</v>
      </c>
      <c r="AU341" s="139">
        <v>9</v>
      </c>
      <c r="AV341" s="77">
        <v>10</v>
      </c>
      <c r="AW341" s="77">
        <v>0</v>
      </c>
      <c r="AX341" s="76">
        <v>0</v>
      </c>
      <c r="AY341" s="78" t="s">
        <v>2393</v>
      </c>
      <c r="AZ341" s="78" t="s">
        <v>2394</v>
      </c>
      <c r="BA341" s="78" t="s">
        <v>2472</v>
      </c>
      <c r="BB341" s="78"/>
      <c r="BC341" s="79">
        <v>812300000</v>
      </c>
      <c r="BD341" s="79">
        <v>644922000</v>
      </c>
      <c r="BE341" s="80">
        <v>928870000</v>
      </c>
      <c r="BF341" s="80">
        <v>812300000</v>
      </c>
      <c r="BG341" s="80">
        <v>0</v>
      </c>
      <c r="BH341" s="80">
        <v>644428900</v>
      </c>
      <c r="BI341" s="80">
        <v>1775304000</v>
      </c>
      <c r="BJ341" s="80"/>
      <c r="BK341" s="80">
        <v>0</v>
      </c>
      <c r="BL341" s="80">
        <v>2419732900</v>
      </c>
      <c r="BM341" s="74">
        <v>0</v>
      </c>
      <c r="BN341" s="80">
        <v>0</v>
      </c>
      <c r="BO341" s="80">
        <v>0</v>
      </c>
      <c r="BP341" s="133"/>
      <c r="BQ341" s="25">
        <v>0</v>
      </c>
      <c r="BR341" s="82" t="s">
        <v>4035</v>
      </c>
      <c r="BS341" s="82" t="s">
        <v>4036</v>
      </c>
      <c r="BT341" s="134" t="s">
        <v>4037</v>
      </c>
      <c r="BU341" s="26"/>
    </row>
    <row r="342" spans="1:73" ht="54.9" customHeight="1">
      <c r="A342" s="15">
        <v>342</v>
      </c>
      <c r="B342" s="16">
        <v>5</v>
      </c>
      <c r="C342" s="17" t="s">
        <v>791</v>
      </c>
      <c r="D342" s="16">
        <v>5</v>
      </c>
      <c r="E342" s="18" t="s">
        <v>2868</v>
      </c>
      <c r="F342" s="16">
        <v>57</v>
      </c>
      <c r="G342" s="18" t="s">
        <v>56</v>
      </c>
      <c r="H342" s="19">
        <v>342</v>
      </c>
      <c r="I342" s="18" t="s">
        <v>3472</v>
      </c>
      <c r="J342" s="16">
        <v>1856</v>
      </c>
      <c r="K342" s="18" t="s">
        <v>4038</v>
      </c>
      <c r="L342" s="20" t="s">
        <v>2908</v>
      </c>
      <c r="M342" s="17" t="s">
        <v>202</v>
      </c>
      <c r="N342" s="15">
        <v>18562</v>
      </c>
      <c r="O342" s="17" t="s">
        <v>2586</v>
      </c>
      <c r="P342" s="73">
        <v>1</v>
      </c>
      <c r="Q342" s="18" t="s">
        <v>2909</v>
      </c>
      <c r="R342" s="18" t="s">
        <v>4039</v>
      </c>
      <c r="S342" s="18" t="s">
        <v>3472</v>
      </c>
      <c r="T342" s="18" t="s">
        <v>2453</v>
      </c>
      <c r="U342" s="16">
        <v>10</v>
      </c>
      <c r="V342" s="20" t="s">
        <v>2911</v>
      </c>
      <c r="W342" s="20" t="s">
        <v>2912</v>
      </c>
      <c r="X342" s="16">
        <v>98</v>
      </c>
      <c r="Y342" s="20" t="s">
        <v>343</v>
      </c>
      <c r="Z342" s="20">
        <v>35</v>
      </c>
      <c r="AA342" s="20" t="s">
        <v>2874</v>
      </c>
      <c r="AB342" s="20">
        <v>83</v>
      </c>
      <c r="AC342" s="18" t="s">
        <v>2913</v>
      </c>
      <c r="AD342" s="79">
        <v>29000000</v>
      </c>
      <c r="AE342" s="141">
        <v>30000000</v>
      </c>
      <c r="AF342" s="79">
        <v>30000000</v>
      </c>
      <c r="AG342" s="79">
        <v>31000000</v>
      </c>
      <c r="AH342" s="79">
        <v>120000000</v>
      </c>
      <c r="AI342" s="63">
        <v>1</v>
      </c>
      <c r="AJ342" s="64">
        <v>0.5</v>
      </c>
      <c r="AK342" s="130">
        <v>0.5</v>
      </c>
      <c r="AL342" s="64">
        <v>0.5</v>
      </c>
      <c r="AM342" s="130">
        <v>0.5</v>
      </c>
      <c r="AN342" s="131" t="s">
        <v>2406</v>
      </c>
      <c r="AO342" s="131" t="s">
        <v>2406</v>
      </c>
      <c r="AP342" s="132" t="s">
        <v>2392</v>
      </c>
      <c r="AQ342" s="77">
        <v>0</v>
      </c>
      <c r="AR342" s="77">
        <v>1</v>
      </c>
      <c r="AS342" s="77">
        <v>1</v>
      </c>
      <c r="AT342" s="77">
        <v>0</v>
      </c>
      <c r="AU342" s="139">
        <v>0</v>
      </c>
      <c r="AV342" s="77">
        <v>1</v>
      </c>
      <c r="AW342" s="77">
        <v>1</v>
      </c>
      <c r="AX342" s="76">
        <v>0</v>
      </c>
      <c r="AY342" s="78" t="s">
        <v>2473</v>
      </c>
      <c r="AZ342" s="78" t="s">
        <v>2393</v>
      </c>
      <c r="BA342" s="78" t="s">
        <v>2393</v>
      </c>
      <c r="BB342" s="78"/>
      <c r="BC342" s="79">
        <v>48400000</v>
      </c>
      <c r="BD342" s="79">
        <v>29566000</v>
      </c>
      <c r="BE342" s="80">
        <v>32522000</v>
      </c>
      <c r="BF342" s="80">
        <v>48400000</v>
      </c>
      <c r="BG342" s="80">
        <v>0</v>
      </c>
      <c r="BH342" s="80"/>
      <c r="BI342" s="80">
        <v>1397250</v>
      </c>
      <c r="BJ342" s="80">
        <v>32480000</v>
      </c>
      <c r="BK342" s="80">
        <v>0</v>
      </c>
      <c r="BL342" s="80">
        <v>33877250</v>
      </c>
      <c r="BM342" s="74">
        <v>32480000</v>
      </c>
      <c r="BN342" s="80"/>
      <c r="BO342" s="80">
        <v>0</v>
      </c>
      <c r="BP342" s="133">
        <v>32480000</v>
      </c>
      <c r="BQ342" s="25">
        <v>0</v>
      </c>
      <c r="BR342" s="82" t="s">
        <v>4040</v>
      </c>
      <c r="BS342" s="82" t="s">
        <v>2473</v>
      </c>
      <c r="BT342" s="134" t="s">
        <v>4041</v>
      </c>
      <c r="BU342" s="26"/>
    </row>
    <row r="343" spans="1:73" ht="54.9" customHeight="1">
      <c r="A343" s="15">
        <v>343</v>
      </c>
      <c r="B343" s="16">
        <v>5</v>
      </c>
      <c r="C343" s="17" t="s">
        <v>791</v>
      </c>
      <c r="D343" s="16">
        <v>5</v>
      </c>
      <c r="E343" s="18" t="s">
        <v>2868</v>
      </c>
      <c r="F343" s="16">
        <v>57</v>
      </c>
      <c r="G343" s="18" t="s">
        <v>56</v>
      </c>
      <c r="H343" s="19">
        <v>343</v>
      </c>
      <c r="I343" s="18" t="s">
        <v>2899</v>
      </c>
      <c r="J343" s="16">
        <v>1856</v>
      </c>
      <c r="K343" s="18" t="s">
        <v>4038</v>
      </c>
      <c r="L343" s="20" t="s">
        <v>2901</v>
      </c>
      <c r="M343" s="17" t="s">
        <v>37</v>
      </c>
      <c r="N343" s="15">
        <v>18561</v>
      </c>
      <c r="O343" s="17" t="s">
        <v>2586</v>
      </c>
      <c r="P343" s="73">
        <v>4</v>
      </c>
      <c r="Q343" s="18" t="s">
        <v>2770</v>
      </c>
      <c r="R343" s="18" t="s">
        <v>2902</v>
      </c>
      <c r="S343" s="18" t="s">
        <v>2899</v>
      </c>
      <c r="T343" s="18" t="s">
        <v>2385</v>
      </c>
      <c r="U343" s="16">
        <v>1</v>
      </c>
      <c r="V343" s="20" t="s">
        <v>2903</v>
      </c>
      <c r="W343" s="20" t="s">
        <v>2904</v>
      </c>
      <c r="X343" s="16">
        <v>98</v>
      </c>
      <c r="Y343" s="20" t="s">
        <v>343</v>
      </c>
      <c r="Z343" s="20">
        <v>37</v>
      </c>
      <c r="AA343" s="20" t="s">
        <v>2904</v>
      </c>
      <c r="AB343" s="20">
        <v>82</v>
      </c>
      <c r="AC343" s="18" t="s">
        <v>344</v>
      </c>
      <c r="AD343" s="79">
        <v>5923000000</v>
      </c>
      <c r="AE343" s="79">
        <v>6105000000</v>
      </c>
      <c r="AF343" s="79">
        <v>6298000000</v>
      </c>
      <c r="AG343" s="79">
        <v>6502000000</v>
      </c>
      <c r="AH343" s="79">
        <v>24828000000</v>
      </c>
      <c r="AI343" s="63">
        <v>1</v>
      </c>
      <c r="AJ343" s="64">
        <v>3</v>
      </c>
      <c r="AK343" s="130">
        <v>0.75</v>
      </c>
      <c r="AL343" s="64">
        <v>3</v>
      </c>
      <c r="AM343" s="130">
        <v>0.75</v>
      </c>
      <c r="AN343" s="131" t="s">
        <v>2390</v>
      </c>
      <c r="AO343" s="131" t="s">
        <v>2390</v>
      </c>
      <c r="AP343" s="132" t="s">
        <v>2392</v>
      </c>
      <c r="AQ343" s="77">
        <v>1</v>
      </c>
      <c r="AR343" s="77">
        <v>1</v>
      </c>
      <c r="AS343" s="77">
        <v>1</v>
      </c>
      <c r="AT343" s="77">
        <v>0</v>
      </c>
      <c r="AU343" s="139">
        <v>1</v>
      </c>
      <c r="AV343" s="77">
        <v>1</v>
      </c>
      <c r="AW343" s="77">
        <v>1</v>
      </c>
      <c r="AX343" s="76">
        <v>0</v>
      </c>
      <c r="AY343" s="78" t="s">
        <v>2393</v>
      </c>
      <c r="AZ343" s="78" t="s">
        <v>2393</v>
      </c>
      <c r="BA343" s="78" t="s">
        <v>2393</v>
      </c>
      <c r="BB343" s="78"/>
      <c r="BC343" s="79">
        <v>9921948000</v>
      </c>
      <c r="BD343" s="79">
        <v>6038525000</v>
      </c>
      <c r="BE343" s="80">
        <v>8061824000</v>
      </c>
      <c r="BF343" s="80">
        <v>9921948000</v>
      </c>
      <c r="BG343" s="80">
        <v>0</v>
      </c>
      <c r="BH343" s="80">
        <v>5802948383</v>
      </c>
      <c r="BI343" s="80">
        <v>11626563332</v>
      </c>
      <c r="BJ343" s="80">
        <v>9384608223</v>
      </c>
      <c r="BK343" s="80">
        <v>0</v>
      </c>
      <c r="BL343" s="80">
        <v>26814119938</v>
      </c>
      <c r="BM343" s="74">
        <v>6132921033</v>
      </c>
      <c r="BN343" s="80">
        <v>4384834819</v>
      </c>
      <c r="BO343" s="80">
        <v>8005641570</v>
      </c>
      <c r="BP343" s="133">
        <v>6132921033</v>
      </c>
      <c r="BQ343" s="25">
        <v>0</v>
      </c>
      <c r="BR343" s="82" t="s">
        <v>4042</v>
      </c>
      <c r="BS343" s="82" t="s">
        <v>4043</v>
      </c>
      <c r="BT343" s="134" t="s">
        <v>4044</v>
      </c>
      <c r="BU343" s="26"/>
    </row>
    <row r="344" spans="1:73" ht="54.9" customHeight="1">
      <c r="A344" s="15">
        <v>344</v>
      </c>
      <c r="B344" s="16">
        <v>5</v>
      </c>
      <c r="C344" s="17" t="s">
        <v>791</v>
      </c>
      <c r="D344" s="16">
        <v>5</v>
      </c>
      <c r="E344" s="18" t="s">
        <v>2868</v>
      </c>
      <c r="F344" s="16">
        <v>57</v>
      </c>
      <c r="G344" s="18" t="s">
        <v>56</v>
      </c>
      <c r="H344" s="19">
        <v>344</v>
      </c>
      <c r="I344" s="18" t="s">
        <v>2917</v>
      </c>
      <c r="J344" s="16">
        <v>1857</v>
      </c>
      <c r="K344" s="18" t="s">
        <v>4045</v>
      </c>
      <c r="L344" s="20" t="s">
        <v>359</v>
      </c>
      <c r="M344" s="17" t="s">
        <v>37</v>
      </c>
      <c r="N344" s="15">
        <v>18571</v>
      </c>
      <c r="O344" s="17" t="s">
        <v>2586</v>
      </c>
      <c r="P344" s="73">
        <v>4</v>
      </c>
      <c r="Q344" s="18" t="s">
        <v>2618</v>
      </c>
      <c r="R344" s="18" t="s">
        <v>4046</v>
      </c>
      <c r="S344" s="18" t="s">
        <v>2917</v>
      </c>
      <c r="T344" s="18" t="s">
        <v>2385</v>
      </c>
      <c r="U344" s="16">
        <v>2</v>
      </c>
      <c r="V344" s="20" t="s">
        <v>2920</v>
      </c>
      <c r="W344" s="20" t="s">
        <v>357</v>
      </c>
      <c r="X344" s="16">
        <v>98</v>
      </c>
      <c r="Y344" s="20" t="s">
        <v>343</v>
      </c>
      <c r="Z344" s="20">
        <v>38</v>
      </c>
      <c r="AA344" s="20" t="s">
        <v>2921</v>
      </c>
      <c r="AB344" s="20">
        <v>84</v>
      </c>
      <c r="AC344" s="18" t="s">
        <v>2922</v>
      </c>
      <c r="AD344" s="79">
        <v>2959000000</v>
      </c>
      <c r="AE344" s="79">
        <v>3050000000</v>
      </c>
      <c r="AF344" s="79">
        <v>3147000000</v>
      </c>
      <c r="AG344" s="79">
        <v>3258000000</v>
      </c>
      <c r="AH344" s="79">
        <v>12414000000</v>
      </c>
      <c r="AI344" s="63">
        <v>1</v>
      </c>
      <c r="AJ344" s="64">
        <v>3</v>
      </c>
      <c r="AK344" s="130">
        <v>0.75</v>
      </c>
      <c r="AL344" s="64">
        <v>3</v>
      </c>
      <c r="AM344" s="130">
        <v>0.75</v>
      </c>
      <c r="AN344" s="131" t="s">
        <v>2390</v>
      </c>
      <c r="AO344" s="131" t="s">
        <v>2390</v>
      </c>
      <c r="AP344" s="132" t="s">
        <v>2392</v>
      </c>
      <c r="AQ344" s="77">
        <v>1</v>
      </c>
      <c r="AR344" s="77">
        <v>1</v>
      </c>
      <c r="AS344" s="77">
        <v>1</v>
      </c>
      <c r="AT344" s="77">
        <v>0</v>
      </c>
      <c r="AU344" s="139">
        <v>1</v>
      </c>
      <c r="AV344" s="77">
        <v>1</v>
      </c>
      <c r="AW344" s="77">
        <v>1</v>
      </c>
      <c r="AX344" s="76">
        <v>0</v>
      </c>
      <c r="AY344" s="78" t="s">
        <v>2393</v>
      </c>
      <c r="AZ344" s="78" t="s">
        <v>2393</v>
      </c>
      <c r="BA344" s="78" t="s">
        <v>2393</v>
      </c>
      <c r="BB344" s="78"/>
      <c r="BC344" s="79">
        <v>4939800000</v>
      </c>
      <c r="BD344" s="79">
        <v>3016714000</v>
      </c>
      <c r="BE344" s="80">
        <v>3318385000</v>
      </c>
      <c r="BF344" s="80">
        <v>4939800000</v>
      </c>
      <c r="BG344" s="80">
        <v>0</v>
      </c>
      <c r="BH344" s="80">
        <v>2862098528</v>
      </c>
      <c r="BI344" s="80">
        <v>3365494791</v>
      </c>
      <c r="BJ344" s="80">
        <v>4337724696</v>
      </c>
      <c r="BK344" s="80">
        <v>0</v>
      </c>
      <c r="BL344" s="80">
        <v>10565318015</v>
      </c>
      <c r="BM344" s="74">
        <v>2868933357</v>
      </c>
      <c r="BN344" s="80">
        <v>2088830456</v>
      </c>
      <c r="BO344" s="80">
        <v>2980928650</v>
      </c>
      <c r="BP344" s="133">
        <v>2868933357</v>
      </c>
      <c r="BQ344" s="25">
        <v>0</v>
      </c>
      <c r="BR344" s="82" t="s">
        <v>4042</v>
      </c>
      <c r="BS344" s="82" t="s">
        <v>4047</v>
      </c>
      <c r="BT344" s="134" t="s">
        <v>4044</v>
      </c>
      <c r="BU344" s="26"/>
    </row>
    <row r="345" spans="1:73" ht="54.9" customHeight="1">
      <c r="A345" s="15">
        <v>1311</v>
      </c>
      <c r="B345" s="16">
        <v>5</v>
      </c>
      <c r="C345" s="17" t="s">
        <v>791</v>
      </c>
      <c r="D345" s="16">
        <v>1</v>
      </c>
      <c r="E345" s="18" t="s">
        <v>2378</v>
      </c>
      <c r="F345" s="16">
        <v>1</v>
      </c>
      <c r="G345" s="18" t="s">
        <v>2379</v>
      </c>
      <c r="H345" s="15">
        <v>1311</v>
      </c>
      <c r="I345" s="18" t="s">
        <v>4048</v>
      </c>
      <c r="J345" s="16">
        <v>1707</v>
      </c>
      <c r="K345" s="18" t="s">
        <v>3740</v>
      </c>
      <c r="L345" s="20" t="s">
        <v>207</v>
      </c>
      <c r="M345" s="17" t="s">
        <v>37</v>
      </c>
      <c r="N345" s="15">
        <v>17073</v>
      </c>
      <c r="O345" s="17" t="s">
        <v>2400</v>
      </c>
      <c r="P345" s="73">
        <v>1058</v>
      </c>
      <c r="Q345" s="18" t="s">
        <v>2926</v>
      </c>
      <c r="R345" s="18" t="s">
        <v>2927</v>
      </c>
      <c r="S345" s="18" t="s">
        <v>4049</v>
      </c>
      <c r="T345" s="18" t="s">
        <v>2385</v>
      </c>
      <c r="U345" s="16">
        <v>3</v>
      </c>
      <c r="V345" s="20" t="s">
        <v>2386</v>
      </c>
      <c r="W345" s="20" t="s">
        <v>2929</v>
      </c>
      <c r="X345" s="16">
        <v>92</v>
      </c>
      <c r="Y345" s="20" t="s">
        <v>138</v>
      </c>
      <c r="Z345" s="20">
        <v>1</v>
      </c>
      <c r="AA345" s="20" t="s">
        <v>2388</v>
      </c>
      <c r="AB345" s="20">
        <v>87</v>
      </c>
      <c r="AC345" s="27" t="s">
        <v>2930</v>
      </c>
      <c r="AD345" s="79">
        <v>2169936880</v>
      </c>
      <c r="AE345" s="79">
        <v>0</v>
      </c>
      <c r="AF345" s="79">
        <v>0</v>
      </c>
      <c r="AG345" s="79">
        <v>0</v>
      </c>
      <c r="AH345" s="79">
        <v>2169936880</v>
      </c>
      <c r="AI345" s="63">
        <v>1</v>
      </c>
      <c r="AJ345" s="64">
        <v>1058</v>
      </c>
      <c r="AK345" s="130">
        <v>1</v>
      </c>
      <c r="AL345" s="64">
        <v>1135</v>
      </c>
      <c r="AM345" s="130">
        <v>1.0727788279773156</v>
      </c>
      <c r="AN345" s="131" t="s">
        <v>2391</v>
      </c>
      <c r="AO345" s="131" t="s">
        <v>2391</v>
      </c>
      <c r="AP345" s="132" t="s">
        <v>2392</v>
      </c>
      <c r="AQ345" s="77">
        <v>597</v>
      </c>
      <c r="AR345" s="77">
        <v>1</v>
      </c>
      <c r="AS345" s="77">
        <v>460</v>
      </c>
      <c r="AT345" s="77">
        <v>0</v>
      </c>
      <c r="AU345" s="139">
        <v>597</v>
      </c>
      <c r="AV345" s="77">
        <v>1</v>
      </c>
      <c r="AW345" s="77">
        <v>537</v>
      </c>
      <c r="AX345" s="76">
        <v>0</v>
      </c>
      <c r="AY345" s="78" t="s">
        <v>2393</v>
      </c>
      <c r="AZ345" s="78" t="s">
        <v>2393</v>
      </c>
      <c r="BA345" s="78" t="s">
        <v>2393</v>
      </c>
      <c r="BB345" s="78"/>
      <c r="BC345" s="79">
        <v>2120000000</v>
      </c>
      <c r="BD345" s="79">
        <v>2169936880</v>
      </c>
      <c r="BE345" s="80">
        <v>0</v>
      </c>
      <c r="BF345" s="80">
        <v>2120000000</v>
      </c>
      <c r="BG345" s="80">
        <v>0</v>
      </c>
      <c r="BH345" s="80">
        <v>2097485416</v>
      </c>
      <c r="BI345" s="80">
        <v>35719055</v>
      </c>
      <c r="BJ345" s="80">
        <v>1611000000</v>
      </c>
      <c r="BK345" s="80">
        <v>0</v>
      </c>
      <c r="BL345" s="80">
        <v>3744204471</v>
      </c>
      <c r="BM345" s="74">
        <v>1611000000</v>
      </c>
      <c r="BN345" s="80">
        <v>1832734945</v>
      </c>
      <c r="BO345" s="80">
        <v>35542800</v>
      </c>
      <c r="BP345" s="133">
        <v>1611000000</v>
      </c>
      <c r="BQ345" s="71">
        <v>0</v>
      </c>
      <c r="BR345" s="82" t="s">
        <v>4050</v>
      </c>
      <c r="BS345" s="82" t="s">
        <v>4051</v>
      </c>
      <c r="BT345" s="134" t="s">
        <v>4052</v>
      </c>
      <c r="BU345" s="72"/>
    </row>
    <row r="346" spans="1:73" ht="54.9" customHeight="1">
      <c r="A346" s="15">
        <v>1321</v>
      </c>
      <c r="B346" s="16">
        <v>5</v>
      </c>
      <c r="C346" s="17" t="s">
        <v>791</v>
      </c>
      <c r="D346" s="16">
        <v>2</v>
      </c>
      <c r="E346" s="18" t="s">
        <v>2636</v>
      </c>
      <c r="F346" s="16">
        <v>33</v>
      </c>
      <c r="G346" s="18" t="s">
        <v>2689</v>
      </c>
      <c r="H346" s="15">
        <v>1321</v>
      </c>
      <c r="I346" s="18" t="s">
        <v>3908</v>
      </c>
      <c r="J346" s="16">
        <v>1809</v>
      </c>
      <c r="K346" s="18" t="s">
        <v>3909</v>
      </c>
      <c r="L346" s="20" t="s">
        <v>64</v>
      </c>
      <c r="M346" s="17" t="s">
        <v>37</v>
      </c>
      <c r="N346" s="15">
        <v>18092</v>
      </c>
      <c r="O346" s="17" t="s">
        <v>2641</v>
      </c>
      <c r="P346" s="73">
        <v>2</v>
      </c>
      <c r="Q346" s="18" t="s">
        <v>4053</v>
      </c>
      <c r="R346" s="18" t="s">
        <v>4054</v>
      </c>
      <c r="S346" s="18" t="s">
        <v>4055</v>
      </c>
      <c r="T346" s="18" t="s">
        <v>32</v>
      </c>
      <c r="U346" s="16">
        <v>6</v>
      </c>
      <c r="V346" s="20" t="s">
        <v>2467</v>
      </c>
      <c r="W346" s="20" t="s">
        <v>2711</v>
      </c>
      <c r="X346" s="16">
        <v>93</v>
      </c>
      <c r="Y346" s="20" t="s">
        <v>153</v>
      </c>
      <c r="Z346" s="20">
        <v>20</v>
      </c>
      <c r="AA346" s="20" t="s">
        <v>2712</v>
      </c>
      <c r="AB346" s="20">
        <v>46</v>
      </c>
      <c r="AC346" s="18" t="s">
        <v>3105</v>
      </c>
      <c r="AD346" s="79">
        <v>0</v>
      </c>
      <c r="AE346" s="79">
        <v>0</v>
      </c>
      <c r="AF346" s="79">
        <v>0</v>
      </c>
      <c r="AG346" s="79">
        <v>0</v>
      </c>
      <c r="AH346" s="79">
        <v>0</v>
      </c>
      <c r="AI346" s="90">
        <v>1</v>
      </c>
      <c r="AJ346" s="91">
        <v>0</v>
      </c>
      <c r="AK346" s="130">
        <v>0</v>
      </c>
      <c r="AL346" s="91">
        <v>0</v>
      </c>
      <c r="AM346" s="130">
        <v>0</v>
      </c>
      <c r="AN346" s="131" t="s">
        <v>2471</v>
      </c>
      <c r="AO346" s="131" t="s">
        <v>2471</v>
      </c>
      <c r="AP346" s="132" t="s">
        <v>2392</v>
      </c>
      <c r="AQ346" s="77">
        <v>0</v>
      </c>
      <c r="AR346" s="77">
        <v>0</v>
      </c>
      <c r="AS346" s="77">
        <v>0</v>
      </c>
      <c r="AT346" s="77">
        <v>0</v>
      </c>
      <c r="AU346" s="139">
        <v>0</v>
      </c>
      <c r="AV346" s="77">
        <v>0</v>
      </c>
      <c r="AW346" s="77">
        <v>0</v>
      </c>
      <c r="AX346" s="76">
        <v>0</v>
      </c>
      <c r="AY346" s="78" t="s">
        <v>2472</v>
      </c>
      <c r="AZ346" s="78" t="s">
        <v>2472</v>
      </c>
      <c r="BA346" s="78" t="s">
        <v>2848</v>
      </c>
      <c r="BB346" s="78"/>
      <c r="BC346" s="79">
        <v>2335373000</v>
      </c>
      <c r="BD346" s="79">
        <v>0</v>
      </c>
      <c r="BE346" s="80">
        <v>0</v>
      </c>
      <c r="BF346" s="80">
        <v>2335373000</v>
      </c>
      <c r="BG346" s="80">
        <v>0</v>
      </c>
      <c r="BH346" s="80">
        <v>0</v>
      </c>
      <c r="BI346" s="80">
        <v>0</v>
      </c>
      <c r="BJ346" s="80"/>
      <c r="BK346" s="80">
        <v>0</v>
      </c>
      <c r="BL346" s="80">
        <v>0</v>
      </c>
      <c r="BM346" s="74">
        <v>0</v>
      </c>
      <c r="BN346" s="74">
        <v>0</v>
      </c>
      <c r="BO346" s="74">
        <v>0</v>
      </c>
      <c r="BP346" s="133"/>
      <c r="BQ346" s="74">
        <v>0</v>
      </c>
      <c r="BR346" s="97" t="s">
        <v>3911</v>
      </c>
      <c r="BS346" s="97" t="s">
        <v>3912</v>
      </c>
      <c r="BT346" s="134" t="s">
        <v>4056</v>
      </c>
      <c r="BU346" s="98"/>
    </row>
    <row r="347" spans="1:73" ht="54.9" customHeight="1">
      <c r="A347" s="15">
        <v>345</v>
      </c>
      <c r="B347" s="15">
        <v>6</v>
      </c>
      <c r="C347" s="17" t="s">
        <v>928</v>
      </c>
      <c r="D347" s="15">
        <v>1</v>
      </c>
      <c r="E347" s="17" t="s">
        <v>2378</v>
      </c>
      <c r="F347" s="15">
        <v>1</v>
      </c>
      <c r="G347" s="17" t="s">
        <v>2379</v>
      </c>
      <c r="H347" s="48">
        <v>345</v>
      </c>
      <c r="I347" s="17" t="s">
        <v>4057</v>
      </c>
      <c r="J347" s="15">
        <v>1874</v>
      </c>
      <c r="K347" s="17" t="s">
        <v>4058</v>
      </c>
      <c r="L347" s="31" t="s">
        <v>207</v>
      </c>
      <c r="M347" s="17" t="s">
        <v>37</v>
      </c>
      <c r="N347" s="15">
        <v>18741</v>
      </c>
      <c r="O347" s="17" t="s">
        <v>2382</v>
      </c>
      <c r="P347" s="73">
        <v>20925</v>
      </c>
      <c r="Q347" s="17" t="s">
        <v>2383</v>
      </c>
      <c r="R347" s="17" t="s">
        <v>2384</v>
      </c>
      <c r="S347" s="18" t="s">
        <v>4059</v>
      </c>
      <c r="T347" s="18" t="s">
        <v>2385</v>
      </c>
      <c r="U347" s="16">
        <v>3</v>
      </c>
      <c r="V347" s="20" t="s">
        <v>2386</v>
      </c>
      <c r="W347" s="20" t="s">
        <v>2387</v>
      </c>
      <c r="X347" s="16">
        <v>92</v>
      </c>
      <c r="Y347" s="20" t="s">
        <v>138</v>
      </c>
      <c r="Z347" s="20">
        <v>1</v>
      </c>
      <c r="AA347" s="20" t="s">
        <v>2388</v>
      </c>
      <c r="AB347" s="20">
        <v>1</v>
      </c>
      <c r="AC347" s="17" t="s">
        <v>2389</v>
      </c>
      <c r="AD347" s="79">
        <v>2255000000</v>
      </c>
      <c r="AE347" s="79">
        <v>2309000000</v>
      </c>
      <c r="AF347" s="79">
        <v>2070000000</v>
      </c>
      <c r="AG347" s="79">
        <v>1330000000</v>
      </c>
      <c r="AH347" s="79">
        <v>7964000000</v>
      </c>
      <c r="AI347" s="63">
        <v>1</v>
      </c>
      <c r="AJ347" s="64">
        <v>17312</v>
      </c>
      <c r="AK347" s="130">
        <v>0.82733572281959378</v>
      </c>
      <c r="AL347" s="64">
        <v>21791</v>
      </c>
      <c r="AM347" s="130">
        <v>1.0413859020310634</v>
      </c>
      <c r="AN347" s="131" t="s">
        <v>2390</v>
      </c>
      <c r="AO347" s="131" t="s">
        <v>2391</v>
      </c>
      <c r="AP347" s="132" t="s">
        <v>2392</v>
      </c>
      <c r="AQ347" s="77">
        <v>6012</v>
      </c>
      <c r="AR347" s="77">
        <v>6650</v>
      </c>
      <c r="AS347" s="77">
        <v>4650</v>
      </c>
      <c r="AT347" s="77">
        <v>0</v>
      </c>
      <c r="AU347" s="77">
        <v>6021</v>
      </c>
      <c r="AV347" s="77">
        <v>15770</v>
      </c>
      <c r="AW347" s="77">
        <v>0</v>
      </c>
      <c r="AX347" s="76">
        <v>0</v>
      </c>
      <c r="AY347" s="78" t="s">
        <v>2394</v>
      </c>
      <c r="AZ347" s="78" t="s">
        <v>2394</v>
      </c>
      <c r="BA347" s="78" t="s">
        <v>2394</v>
      </c>
      <c r="BB347" s="78"/>
      <c r="BC347" s="79">
        <v>1300000000</v>
      </c>
      <c r="BD347" s="79">
        <v>2178000000</v>
      </c>
      <c r="BE347" s="80">
        <v>3465114000</v>
      </c>
      <c r="BF347" s="80">
        <v>1300000000</v>
      </c>
      <c r="BG347" s="80">
        <v>0</v>
      </c>
      <c r="BH347" s="80">
        <v>2897611150</v>
      </c>
      <c r="BI347" s="80">
        <v>3465114000</v>
      </c>
      <c r="BJ347" s="80">
        <v>1330000000</v>
      </c>
      <c r="BK347" s="80">
        <v>0</v>
      </c>
      <c r="BL347" s="80">
        <v>7692725150</v>
      </c>
      <c r="BM347" s="74">
        <v>1309500000</v>
      </c>
      <c r="BN347" s="80">
        <v>2897611150</v>
      </c>
      <c r="BO347" s="80">
        <v>3465114000</v>
      </c>
      <c r="BP347" s="133">
        <v>1309500000</v>
      </c>
      <c r="BQ347" s="25">
        <v>0</v>
      </c>
      <c r="BR347" s="82" t="s">
        <v>2473</v>
      </c>
      <c r="BS347" s="82" t="s">
        <v>4060</v>
      </c>
      <c r="BT347" s="134" t="s">
        <v>4061</v>
      </c>
      <c r="BU347" s="26"/>
    </row>
    <row r="348" spans="1:73" ht="54.9" customHeight="1">
      <c r="A348" s="15">
        <v>346</v>
      </c>
      <c r="B348" s="15">
        <v>6</v>
      </c>
      <c r="C348" s="17" t="s">
        <v>928</v>
      </c>
      <c r="D348" s="15">
        <v>1</v>
      </c>
      <c r="E348" s="17" t="s">
        <v>2378</v>
      </c>
      <c r="F348" s="31">
        <v>1</v>
      </c>
      <c r="G348" s="17" t="s">
        <v>2379</v>
      </c>
      <c r="H348" s="48">
        <v>346</v>
      </c>
      <c r="I348" s="17" t="s">
        <v>4062</v>
      </c>
      <c r="J348" s="15">
        <v>1874</v>
      </c>
      <c r="K348" s="17" t="s">
        <v>4058</v>
      </c>
      <c r="L348" s="31" t="s">
        <v>2399</v>
      </c>
      <c r="M348" s="17" t="s">
        <v>202</v>
      </c>
      <c r="N348" s="15">
        <v>18742</v>
      </c>
      <c r="O348" s="17" t="s">
        <v>2400</v>
      </c>
      <c r="P348" s="73">
        <v>2111</v>
      </c>
      <c r="Q348" s="17" t="s">
        <v>2401</v>
      </c>
      <c r="R348" s="17" t="s">
        <v>2402</v>
      </c>
      <c r="S348" s="18" t="s">
        <v>4063</v>
      </c>
      <c r="T348" s="18" t="s">
        <v>2385</v>
      </c>
      <c r="U348" s="16">
        <v>3</v>
      </c>
      <c r="V348" s="20" t="s">
        <v>2386</v>
      </c>
      <c r="W348" s="20" t="s">
        <v>2404</v>
      </c>
      <c r="X348" s="16">
        <v>92</v>
      </c>
      <c r="Y348" s="20" t="s">
        <v>138</v>
      </c>
      <c r="Z348" s="20">
        <v>1</v>
      </c>
      <c r="AA348" s="20" t="s">
        <v>2388</v>
      </c>
      <c r="AB348" s="20">
        <v>2</v>
      </c>
      <c r="AC348" s="17" t="s">
        <v>2405</v>
      </c>
      <c r="AD348" s="79">
        <v>2960000000</v>
      </c>
      <c r="AE348" s="79">
        <v>3066000000</v>
      </c>
      <c r="AF348" s="79">
        <v>3475000000</v>
      </c>
      <c r="AG348" s="79">
        <v>4392000000</v>
      </c>
      <c r="AH348" s="79">
        <v>13893000000</v>
      </c>
      <c r="AI348" s="63">
        <v>1</v>
      </c>
      <c r="AJ348" s="64">
        <v>1339.75</v>
      </c>
      <c r="AK348" s="130">
        <v>0.63465182378019891</v>
      </c>
      <c r="AL348" s="64">
        <v>1339.75</v>
      </c>
      <c r="AM348" s="130">
        <v>0.63465182378019891</v>
      </c>
      <c r="AN348" s="131" t="s">
        <v>2406</v>
      </c>
      <c r="AO348" s="131" t="s">
        <v>2406</v>
      </c>
      <c r="AP348" s="132" t="s">
        <v>2392</v>
      </c>
      <c r="AQ348" s="77">
        <v>1624</v>
      </c>
      <c r="AR348" s="77">
        <v>1624</v>
      </c>
      <c r="AS348" s="77">
        <v>2111</v>
      </c>
      <c r="AT348" s="77">
        <v>0</v>
      </c>
      <c r="AU348" s="77">
        <v>1624</v>
      </c>
      <c r="AV348" s="77">
        <v>1624</v>
      </c>
      <c r="AW348" s="77">
        <v>2111</v>
      </c>
      <c r="AX348" s="76">
        <v>0</v>
      </c>
      <c r="AY348" s="78" t="s">
        <v>2393</v>
      </c>
      <c r="AZ348" s="78" t="s">
        <v>2393</v>
      </c>
      <c r="BA348" s="78" t="s">
        <v>2394</v>
      </c>
      <c r="BB348" s="78"/>
      <c r="BC348" s="79">
        <v>3750000000</v>
      </c>
      <c r="BD348" s="79">
        <v>2859000000</v>
      </c>
      <c r="BE348" s="80">
        <v>3361458000</v>
      </c>
      <c r="BF348" s="80">
        <v>3750000000</v>
      </c>
      <c r="BG348" s="80">
        <v>0</v>
      </c>
      <c r="BH348" s="80">
        <v>2664600000</v>
      </c>
      <c r="BI348" s="80">
        <v>3259730000</v>
      </c>
      <c r="BJ348" s="80">
        <v>3610082493</v>
      </c>
      <c r="BK348" s="80">
        <v>0</v>
      </c>
      <c r="BL348" s="80">
        <v>9534412493</v>
      </c>
      <c r="BM348" s="74">
        <v>2540620606</v>
      </c>
      <c r="BN348" s="80">
        <v>2629867489</v>
      </c>
      <c r="BO348" s="80">
        <v>3015357507</v>
      </c>
      <c r="BP348" s="133">
        <v>2540620606</v>
      </c>
      <c r="BQ348" s="25">
        <v>0</v>
      </c>
      <c r="BR348" s="82" t="s">
        <v>2473</v>
      </c>
      <c r="BS348" s="82" t="s">
        <v>2473</v>
      </c>
      <c r="BT348" s="134" t="s">
        <v>4064</v>
      </c>
      <c r="BU348" s="26"/>
    </row>
    <row r="349" spans="1:73" ht="54.9" customHeight="1">
      <c r="A349" s="15">
        <v>347</v>
      </c>
      <c r="B349" s="15">
        <v>6</v>
      </c>
      <c r="C349" s="17" t="s">
        <v>928</v>
      </c>
      <c r="D349" s="15">
        <v>1</v>
      </c>
      <c r="E349" s="17" t="s">
        <v>2378</v>
      </c>
      <c r="F349" s="31">
        <v>6</v>
      </c>
      <c r="G349" s="17" t="s">
        <v>2410</v>
      </c>
      <c r="H349" s="48">
        <v>347</v>
      </c>
      <c r="I349" s="17" t="s">
        <v>3520</v>
      </c>
      <c r="J349" s="15">
        <v>1913</v>
      </c>
      <c r="K349" s="17" t="s">
        <v>4065</v>
      </c>
      <c r="L349" s="31" t="s">
        <v>2434</v>
      </c>
      <c r="M349" s="17" t="s">
        <v>37</v>
      </c>
      <c r="N349" s="15">
        <v>19131</v>
      </c>
      <c r="O349" s="17" t="s">
        <v>2435</v>
      </c>
      <c r="P349" s="73">
        <v>600</v>
      </c>
      <c r="Q349" s="17" t="s">
        <v>2415</v>
      </c>
      <c r="R349" s="17" t="s">
        <v>2945</v>
      </c>
      <c r="S349" s="18" t="s">
        <v>3520</v>
      </c>
      <c r="T349" s="18" t="s">
        <v>32</v>
      </c>
      <c r="U349" s="16">
        <v>5</v>
      </c>
      <c r="V349" s="20" t="s">
        <v>2417</v>
      </c>
      <c r="W349" s="20" t="s">
        <v>2437</v>
      </c>
      <c r="X349" s="16">
        <v>89</v>
      </c>
      <c r="Y349" s="20" t="s">
        <v>228</v>
      </c>
      <c r="Z349" s="20">
        <v>14</v>
      </c>
      <c r="AA349" s="20" t="s">
        <v>2419</v>
      </c>
      <c r="AB349" s="20">
        <v>21</v>
      </c>
      <c r="AC349" s="54" t="s">
        <v>2438</v>
      </c>
      <c r="AD349" s="79">
        <v>685000000</v>
      </c>
      <c r="AE349" s="79">
        <v>694000000</v>
      </c>
      <c r="AF349" s="79">
        <v>694000000</v>
      </c>
      <c r="AG349" s="79">
        <v>698000000</v>
      </c>
      <c r="AH349" s="79">
        <v>2771000000</v>
      </c>
      <c r="AI349" s="63">
        <v>1</v>
      </c>
      <c r="AJ349" s="64">
        <v>420</v>
      </c>
      <c r="AK349" s="130">
        <v>0.7</v>
      </c>
      <c r="AL349" s="64">
        <v>261</v>
      </c>
      <c r="AM349" s="130">
        <v>0.435</v>
      </c>
      <c r="AN349" s="131" t="s">
        <v>2406</v>
      </c>
      <c r="AO349" s="131" t="s">
        <v>2406</v>
      </c>
      <c r="AP349" s="132" t="s">
        <v>2392</v>
      </c>
      <c r="AQ349" s="77">
        <v>150</v>
      </c>
      <c r="AR349" s="77">
        <v>120</v>
      </c>
      <c r="AS349" s="77">
        <v>150</v>
      </c>
      <c r="AT349" s="77">
        <v>0</v>
      </c>
      <c r="AU349" s="77">
        <v>141</v>
      </c>
      <c r="AV349" s="77">
        <v>120</v>
      </c>
      <c r="AW349" s="77">
        <v>0</v>
      </c>
      <c r="AX349" s="76">
        <v>0</v>
      </c>
      <c r="AY349" s="78" t="s">
        <v>2394</v>
      </c>
      <c r="AZ349" s="78" t="s">
        <v>2394</v>
      </c>
      <c r="BA349" s="78" t="s">
        <v>2394</v>
      </c>
      <c r="BB349" s="78"/>
      <c r="BC349" s="79">
        <v>694000000</v>
      </c>
      <c r="BD349" s="79">
        <v>661000000</v>
      </c>
      <c r="BE349" s="80">
        <v>770025000</v>
      </c>
      <c r="BF349" s="80">
        <v>694000000</v>
      </c>
      <c r="BG349" s="80">
        <v>0</v>
      </c>
      <c r="BH349" s="80">
        <v>615882000</v>
      </c>
      <c r="BI349" s="80">
        <v>801344200</v>
      </c>
      <c r="BJ349" s="80">
        <v>696622000</v>
      </c>
      <c r="BK349" s="80">
        <v>0</v>
      </c>
      <c r="BL349" s="80">
        <v>2113848200</v>
      </c>
      <c r="BM349" s="74">
        <v>193810333</v>
      </c>
      <c r="BN349" s="80">
        <v>593394299</v>
      </c>
      <c r="BO349" s="80">
        <v>644580951</v>
      </c>
      <c r="BP349" s="133">
        <v>193810333</v>
      </c>
      <c r="BQ349" s="25">
        <v>0</v>
      </c>
      <c r="BR349" s="82" t="s">
        <v>2473</v>
      </c>
      <c r="BS349" s="82" t="s">
        <v>4066</v>
      </c>
      <c r="BT349" s="134" t="s">
        <v>4067</v>
      </c>
      <c r="BU349" s="26"/>
    </row>
    <row r="350" spans="1:73" ht="54.9" customHeight="1">
      <c r="A350" s="15">
        <v>348</v>
      </c>
      <c r="B350" s="15">
        <v>6</v>
      </c>
      <c r="C350" s="17" t="s">
        <v>928</v>
      </c>
      <c r="D350" s="15">
        <v>1</v>
      </c>
      <c r="E350" s="17" t="s">
        <v>2378</v>
      </c>
      <c r="F350" s="15">
        <v>6</v>
      </c>
      <c r="G350" s="17" t="s">
        <v>2410</v>
      </c>
      <c r="H350" s="48">
        <v>348</v>
      </c>
      <c r="I350" s="17" t="s">
        <v>4068</v>
      </c>
      <c r="J350" s="15">
        <v>1913</v>
      </c>
      <c r="K350" s="17" t="s">
        <v>4065</v>
      </c>
      <c r="L350" s="31" t="s">
        <v>2443</v>
      </c>
      <c r="M350" s="17" t="s">
        <v>37</v>
      </c>
      <c r="N350" s="15">
        <v>19132</v>
      </c>
      <c r="O350" s="17" t="s">
        <v>2414</v>
      </c>
      <c r="P350" s="73">
        <v>280</v>
      </c>
      <c r="Q350" s="17" t="s">
        <v>2415</v>
      </c>
      <c r="R350" s="17" t="s">
        <v>2950</v>
      </c>
      <c r="S350" s="18" t="s">
        <v>4068</v>
      </c>
      <c r="T350" s="18" t="s">
        <v>32</v>
      </c>
      <c r="U350" s="16">
        <v>5</v>
      </c>
      <c r="V350" s="20" t="s">
        <v>2417</v>
      </c>
      <c r="W350" s="20" t="s">
        <v>2445</v>
      </c>
      <c r="X350" s="16">
        <v>89</v>
      </c>
      <c r="Y350" s="20" t="s">
        <v>228</v>
      </c>
      <c r="Z350" s="20">
        <v>14</v>
      </c>
      <c r="AA350" s="20" t="s">
        <v>2419</v>
      </c>
      <c r="AB350" s="20">
        <v>22</v>
      </c>
      <c r="AC350" s="17" t="s">
        <v>2446</v>
      </c>
      <c r="AD350" s="79">
        <v>320000000</v>
      </c>
      <c r="AE350" s="79">
        <v>360000000</v>
      </c>
      <c r="AF350" s="79">
        <v>370000000</v>
      </c>
      <c r="AG350" s="79">
        <v>395000000</v>
      </c>
      <c r="AH350" s="79">
        <v>1445000000</v>
      </c>
      <c r="AI350" s="63">
        <v>1</v>
      </c>
      <c r="AJ350" s="64">
        <v>140</v>
      </c>
      <c r="AK350" s="130">
        <v>0.5</v>
      </c>
      <c r="AL350" s="64">
        <v>140</v>
      </c>
      <c r="AM350" s="130">
        <v>0.5</v>
      </c>
      <c r="AN350" s="131" t="s">
        <v>2406</v>
      </c>
      <c r="AO350" s="131" t="s">
        <v>2406</v>
      </c>
      <c r="AP350" s="132" t="s">
        <v>2392</v>
      </c>
      <c r="AQ350" s="77">
        <v>70</v>
      </c>
      <c r="AR350" s="77">
        <v>70</v>
      </c>
      <c r="AS350" s="77">
        <v>0</v>
      </c>
      <c r="AT350" s="77">
        <v>0</v>
      </c>
      <c r="AU350" s="77">
        <v>70</v>
      </c>
      <c r="AV350" s="77">
        <v>70</v>
      </c>
      <c r="AW350" s="77">
        <v>0</v>
      </c>
      <c r="AX350" s="76">
        <v>0</v>
      </c>
      <c r="AY350" s="78" t="s">
        <v>2393</v>
      </c>
      <c r="AZ350" s="78" t="s">
        <v>2394</v>
      </c>
      <c r="BA350" s="78" t="s">
        <v>4069</v>
      </c>
      <c r="BB350" s="78"/>
      <c r="BC350" s="79">
        <v>400000000</v>
      </c>
      <c r="BD350" s="79">
        <v>309000000</v>
      </c>
      <c r="BE350" s="80">
        <v>355396000</v>
      </c>
      <c r="BF350" s="80">
        <v>400000000</v>
      </c>
      <c r="BG350" s="80">
        <v>0</v>
      </c>
      <c r="BH350" s="80">
        <v>357709450</v>
      </c>
      <c r="BI350" s="80">
        <v>203198935</v>
      </c>
      <c r="BJ350" s="80">
        <v>75500000</v>
      </c>
      <c r="BK350" s="80">
        <v>0</v>
      </c>
      <c r="BL350" s="80">
        <v>636408385</v>
      </c>
      <c r="BM350" s="74">
        <v>32260000</v>
      </c>
      <c r="BN350" s="80">
        <v>286167560</v>
      </c>
      <c r="BO350" s="80">
        <v>71283333</v>
      </c>
      <c r="BP350" s="133">
        <v>32260000</v>
      </c>
      <c r="BQ350" s="25">
        <v>0</v>
      </c>
      <c r="BR350" s="82" t="s">
        <v>4070</v>
      </c>
      <c r="BS350" s="82" t="s">
        <v>4071</v>
      </c>
      <c r="BT350" s="134" t="s">
        <v>4072</v>
      </c>
      <c r="BU350" s="26"/>
    </row>
    <row r="351" spans="1:73" ht="54.9" customHeight="1">
      <c r="A351" s="15">
        <v>349</v>
      </c>
      <c r="B351" s="15">
        <v>6</v>
      </c>
      <c r="C351" s="17" t="s">
        <v>928</v>
      </c>
      <c r="D351" s="15">
        <v>1</v>
      </c>
      <c r="E351" s="17" t="s">
        <v>2378</v>
      </c>
      <c r="F351" s="15">
        <v>6</v>
      </c>
      <c r="G351" s="17" t="s">
        <v>2410</v>
      </c>
      <c r="H351" s="48">
        <v>349</v>
      </c>
      <c r="I351" s="17" t="s">
        <v>4073</v>
      </c>
      <c r="J351" s="15">
        <v>1913</v>
      </c>
      <c r="K351" s="17" t="s">
        <v>4065</v>
      </c>
      <c r="L351" s="31" t="s">
        <v>2413</v>
      </c>
      <c r="M351" s="17" t="s">
        <v>37</v>
      </c>
      <c r="N351" s="15">
        <v>19133</v>
      </c>
      <c r="O351" s="17" t="s">
        <v>2414</v>
      </c>
      <c r="P351" s="73">
        <v>400</v>
      </c>
      <c r="Q351" s="17" t="s">
        <v>2415</v>
      </c>
      <c r="R351" s="17" t="s">
        <v>3266</v>
      </c>
      <c r="S351" s="18" t="s">
        <v>4073</v>
      </c>
      <c r="T351" s="18" t="s">
        <v>32</v>
      </c>
      <c r="U351" s="16">
        <v>5</v>
      </c>
      <c r="V351" s="20" t="s">
        <v>2417</v>
      </c>
      <c r="W351" s="20" t="s">
        <v>2418</v>
      </c>
      <c r="X351" s="16">
        <v>89</v>
      </c>
      <c r="Y351" s="20" t="s">
        <v>228</v>
      </c>
      <c r="Z351" s="20">
        <v>14</v>
      </c>
      <c r="AA351" s="20" t="s">
        <v>2419</v>
      </c>
      <c r="AB351" s="20">
        <v>23</v>
      </c>
      <c r="AC351" s="17" t="s">
        <v>2420</v>
      </c>
      <c r="AD351" s="79">
        <v>440000000</v>
      </c>
      <c r="AE351" s="79">
        <v>490000000</v>
      </c>
      <c r="AF351" s="79">
        <v>500000000</v>
      </c>
      <c r="AG351" s="79">
        <v>530000000</v>
      </c>
      <c r="AH351" s="79">
        <v>1960000000</v>
      </c>
      <c r="AI351" s="63">
        <v>1</v>
      </c>
      <c r="AJ351" s="64">
        <v>300</v>
      </c>
      <c r="AK351" s="130">
        <v>0.75</v>
      </c>
      <c r="AL351" s="64">
        <v>209</v>
      </c>
      <c r="AM351" s="130">
        <v>0.52249999999999996</v>
      </c>
      <c r="AN351" s="131" t="s">
        <v>2390</v>
      </c>
      <c r="AO351" s="131" t="s">
        <v>2406</v>
      </c>
      <c r="AP351" s="132" t="s">
        <v>2392</v>
      </c>
      <c r="AQ351" s="77">
        <v>100</v>
      </c>
      <c r="AR351" s="77">
        <v>100</v>
      </c>
      <c r="AS351" s="77">
        <v>100</v>
      </c>
      <c r="AT351" s="77">
        <v>0</v>
      </c>
      <c r="AU351" s="77">
        <v>100</v>
      </c>
      <c r="AV351" s="77">
        <v>90</v>
      </c>
      <c r="AW351" s="77">
        <v>19</v>
      </c>
      <c r="AX351" s="76">
        <v>0</v>
      </c>
      <c r="AY351" s="78" t="s">
        <v>2393</v>
      </c>
      <c r="AZ351" s="78" t="s">
        <v>2394</v>
      </c>
      <c r="BA351" s="78" t="s">
        <v>2394</v>
      </c>
      <c r="BB351" s="78"/>
      <c r="BC351" s="79">
        <v>320000000</v>
      </c>
      <c r="BD351" s="79">
        <v>425000000</v>
      </c>
      <c r="BE351" s="80">
        <v>503478000</v>
      </c>
      <c r="BF351" s="80">
        <v>320000000</v>
      </c>
      <c r="BG351" s="80">
        <v>0</v>
      </c>
      <c r="BH351" s="80">
        <v>659423500</v>
      </c>
      <c r="BI351" s="80">
        <v>393647965</v>
      </c>
      <c r="BJ351" s="80">
        <v>347614730</v>
      </c>
      <c r="BK351" s="80">
        <v>0</v>
      </c>
      <c r="BL351" s="80">
        <v>1400686195</v>
      </c>
      <c r="BM351" s="74">
        <v>221863771</v>
      </c>
      <c r="BN351" s="80">
        <v>517681800</v>
      </c>
      <c r="BO351" s="80">
        <v>53900000</v>
      </c>
      <c r="BP351" s="133">
        <v>221863771</v>
      </c>
      <c r="BQ351" s="25">
        <v>0</v>
      </c>
      <c r="BR351" s="82" t="s">
        <v>4074</v>
      </c>
      <c r="BS351" s="82" t="s">
        <v>4075</v>
      </c>
      <c r="BT351" s="134" t="s">
        <v>4076</v>
      </c>
      <c r="BU351" s="26"/>
    </row>
    <row r="352" spans="1:73" ht="54.9" customHeight="1">
      <c r="A352" s="15">
        <v>350</v>
      </c>
      <c r="B352" s="15">
        <v>6</v>
      </c>
      <c r="C352" s="17" t="s">
        <v>928</v>
      </c>
      <c r="D352" s="15">
        <v>1</v>
      </c>
      <c r="E352" s="17" t="s">
        <v>2378</v>
      </c>
      <c r="F352" s="15">
        <v>6</v>
      </c>
      <c r="G352" s="17" t="s">
        <v>2410</v>
      </c>
      <c r="H352" s="48">
        <v>350</v>
      </c>
      <c r="I352" s="17" t="s">
        <v>4077</v>
      </c>
      <c r="J352" s="15">
        <v>1913</v>
      </c>
      <c r="K352" s="17" t="s">
        <v>4065</v>
      </c>
      <c r="L352" s="31" t="s">
        <v>2425</v>
      </c>
      <c r="M352" s="17" t="s">
        <v>37</v>
      </c>
      <c r="N352" s="15">
        <v>19134</v>
      </c>
      <c r="O352" s="17" t="s">
        <v>2426</v>
      </c>
      <c r="P352" s="73">
        <v>440</v>
      </c>
      <c r="Q352" s="17" t="s">
        <v>2415</v>
      </c>
      <c r="R352" s="17" t="s">
        <v>3271</v>
      </c>
      <c r="S352" s="18" t="s">
        <v>4077</v>
      </c>
      <c r="T352" s="18" t="s">
        <v>32</v>
      </c>
      <c r="U352" s="16">
        <v>5</v>
      </c>
      <c r="V352" s="20" t="s">
        <v>2417</v>
      </c>
      <c r="W352" s="20" t="s">
        <v>2428</v>
      </c>
      <c r="X352" s="16">
        <v>89</v>
      </c>
      <c r="Y352" s="20" t="s">
        <v>228</v>
      </c>
      <c r="Z352" s="20">
        <v>14</v>
      </c>
      <c r="AA352" s="20" t="s">
        <v>2419</v>
      </c>
      <c r="AB352" s="20">
        <v>24</v>
      </c>
      <c r="AC352" s="17" t="s">
        <v>2429</v>
      </c>
      <c r="AD352" s="79">
        <v>490000000</v>
      </c>
      <c r="AE352" s="79">
        <v>520000000</v>
      </c>
      <c r="AF352" s="79">
        <v>525000000</v>
      </c>
      <c r="AG352" s="79">
        <v>541000000</v>
      </c>
      <c r="AH352" s="79">
        <v>2076000000</v>
      </c>
      <c r="AI352" s="63">
        <v>1</v>
      </c>
      <c r="AJ352" s="64">
        <v>330</v>
      </c>
      <c r="AK352" s="130">
        <v>0.75</v>
      </c>
      <c r="AL352" s="64">
        <v>169</v>
      </c>
      <c r="AM352" s="130">
        <v>0.38409090909090909</v>
      </c>
      <c r="AN352" s="131" t="s">
        <v>2390</v>
      </c>
      <c r="AO352" s="131" t="s">
        <v>2471</v>
      </c>
      <c r="AP352" s="132" t="s">
        <v>2392</v>
      </c>
      <c r="AQ352" s="77">
        <v>110</v>
      </c>
      <c r="AR352" s="77">
        <v>110</v>
      </c>
      <c r="AS352" s="77">
        <v>110</v>
      </c>
      <c r="AT352" s="77">
        <v>0</v>
      </c>
      <c r="AU352" s="77">
        <v>110</v>
      </c>
      <c r="AV352" s="77">
        <v>59</v>
      </c>
      <c r="AW352" s="77">
        <v>0</v>
      </c>
      <c r="AX352" s="76">
        <v>0</v>
      </c>
      <c r="AY352" s="78" t="s">
        <v>2393</v>
      </c>
      <c r="AZ352" s="78" t="s">
        <v>2394</v>
      </c>
      <c r="BA352" s="78" t="s">
        <v>2394</v>
      </c>
      <c r="BB352" s="78"/>
      <c r="BC352" s="79">
        <v>525000000</v>
      </c>
      <c r="BD352" s="79">
        <v>473000000</v>
      </c>
      <c r="BE352" s="80">
        <v>562711000</v>
      </c>
      <c r="BF352" s="80">
        <v>525000000</v>
      </c>
      <c r="BG352" s="80">
        <v>0</v>
      </c>
      <c r="BH352" s="80">
        <v>234985000</v>
      </c>
      <c r="BI352" s="80">
        <v>793418900</v>
      </c>
      <c r="BJ352" s="80">
        <v>525000000</v>
      </c>
      <c r="BK352" s="80">
        <v>0</v>
      </c>
      <c r="BL352" s="80">
        <v>1553403900</v>
      </c>
      <c r="BM352" s="74">
        <v>109005000</v>
      </c>
      <c r="BN352" s="80">
        <v>203777000</v>
      </c>
      <c r="BO352" s="80">
        <v>529805618</v>
      </c>
      <c r="BP352" s="133">
        <v>109005000</v>
      </c>
      <c r="BQ352" s="25">
        <v>0</v>
      </c>
      <c r="BR352" s="82" t="s">
        <v>4078</v>
      </c>
      <c r="BS352" s="82" t="s">
        <v>4079</v>
      </c>
      <c r="BT352" s="134" t="s">
        <v>4080</v>
      </c>
      <c r="BU352" s="26"/>
    </row>
    <row r="353" spans="1:73" ht="54.9" customHeight="1">
      <c r="A353" s="15">
        <v>351</v>
      </c>
      <c r="B353" s="15">
        <v>6</v>
      </c>
      <c r="C353" s="17" t="s">
        <v>928</v>
      </c>
      <c r="D353" s="15">
        <v>1</v>
      </c>
      <c r="E353" s="17" t="s">
        <v>2378</v>
      </c>
      <c r="F353" s="15">
        <v>6</v>
      </c>
      <c r="G353" s="17" t="s">
        <v>2410</v>
      </c>
      <c r="H353" s="48">
        <v>351</v>
      </c>
      <c r="I353" s="17" t="s">
        <v>4081</v>
      </c>
      <c r="J353" s="15">
        <v>1914</v>
      </c>
      <c r="K353" s="17" t="s">
        <v>4082</v>
      </c>
      <c r="L353" s="31" t="s">
        <v>2496</v>
      </c>
      <c r="M353" s="17" t="s">
        <v>37</v>
      </c>
      <c r="N353" s="15">
        <v>19142</v>
      </c>
      <c r="O353" s="17" t="s">
        <v>2464</v>
      </c>
      <c r="P353" s="73">
        <v>1</v>
      </c>
      <c r="Q353" s="17" t="s">
        <v>2465</v>
      </c>
      <c r="R353" s="17" t="s">
        <v>4083</v>
      </c>
      <c r="S353" s="18" t="s">
        <v>4081</v>
      </c>
      <c r="T353" s="18" t="s">
        <v>32</v>
      </c>
      <c r="U353" s="16">
        <v>6</v>
      </c>
      <c r="V353" s="20" t="s">
        <v>2467</v>
      </c>
      <c r="W353" s="20" t="s">
        <v>2498</v>
      </c>
      <c r="X353" s="16">
        <v>92</v>
      </c>
      <c r="Y353" s="20" t="s">
        <v>138</v>
      </c>
      <c r="Z353" s="20">
        <v>5</v>
      </c>
      <c r="AA353" s="20" t="s">
        <v>2469</v>
      </c>
      <c r="AB353" s="20">
        <v>27</v>
      </c>
      <c r="AC353" s="17" t="s">
        <v>2499</v>
      </c>
      <c r="AD353" s="79">
        <v>200000000</v>
      </c>
      <c r="AE353" s="79">
        <v>0</v>
      </c>
      <c r="AF353" s="79">
        <v>0</v>
      </c>
      <c r="AG353" s="79">
        <v>522000000</v>
      </c>
      <c r="AH353" s="79">
        <v>722000000</v>
      </c>
      <c r="AI353" s="63">
        <v>1</v>
      </c>
      <c r="AJ353" s="64">
        <v>0.6</v>
      </c>
      <c r="AK353" s="130">
        <v>0.6</v>
      </c>
      <c r="AL353" s="64">
        <v>1</v>
      </c>
      <c r="AM353" s="130">
        <v>1</v>
      </c>
      <c r="AN353" s="131" t="s">
        <v>2406</v>
      </c>
      <c r="AO353" s="131" t="s">
        <v>2391</v>
      </c>
      <c r="AP353" s="132" t="s">
        <v>2392</v>
      </c>
      <c r="AQ353" s="77">
        <v>0.5</v>
      </c>
      <c r="AR353" s="77">
        <v>0.1</v>
      </c>
      <c r="AS353" s="77">
        <v>0</v>
      </c>
      <c r="AT353" s="77">
        <v>0</v>
      </c>
      <c r="AU353" s="77">
        <v>0.9</v>
      </c>
      <c r="AV353" s="77">
        <v>0.1</v>
      </c>
      <c r="AW353" s="77">
        <v>0</v>
      </c>
      <c r="AX353" s="76">
        <v>0</v>
      </c>
      <c r="AY353" s="78" t="s">
        <v>2393</v>
      </c>
      <c r="AZ353" s="78" t="s">
        <v>2393</v>
      </c>
      <c r="BA353" s="78" t="s">
        <v>2473</v>
      </c>
      <c r="BB353" s="78"/>
      <c r="BC353" s="79">
        <v>0</v>
      </c>
      <c r="BD353" s="79">
        <v>193000000</v>
      </c>
      <c r="BE353" s="80">
        <v>0</v>
      </c>
      <c r="BF353" s="80">
        <v>0</v>
      </c>
      <c r="BG353" s="80">
        <v>0</v>
      </c>
      <c r="BH353" s="80">
        <v>123423660</v>
      </c>
      <c r="BI353" s="80">
        <v>81096120</v>
      </c>
      <c r="BJ353" s="80"/>
      <c r="BK353" s="80">
        <v>0</v>
      </c>
      <c r="BL353" s="80">
        <v>204519780</v>
      </c>
      <c r="BM353" s="74">
        <v>0</v>
      </c>
      <c r="BN353" s="80">
        <v>0</v>
      </c>
      <c r="BO353" s="80">
        <v>0</v>
      </c>
      <c r="BP353" s="133"/>
      <c r="BQ353" s="25">
        <v>0</v>
      </c>
      <c r="BR353" s="82" t="s">
        <v>2473</v>
      </c>
      <c r="BS353" s="82" t="s">
        <v>4084</v>
      </c>
      <c r="BT353" s="134" t="s">
        <v>2473</v>
      </c>
      <c r="BU353" s="26"/>
    </row>
    <row r="354" spans="1:73" ht="54.9" customHeight="1">
      <c r="A354" s="15">
        <v>352</v>
      </c>
      <c r="B354" s="15">
        <v>6</v>
      </c>
      <c r="C354" s="17" t="s">
        <v>928</v>
      </c>
      <c r="D354" s="15">
        <v>1</v>
      </c>
      <c r="E354" s="17" t="s">
        <v>2378</v>
      </c>
      <c r="F354" s="15">
        <v>6</v>
      </c>
      <c r="G354" s="17" t="s">
        <v>2410</v>
      </c>
      <c r="H354" s="48">
        <v>352</v>
      </c>
      <c r="I354" s="17" t="s">
        <v>4085</v>
      </c>
      <c r="J354" s="15">
        <v>1914</v>
      </c>
      <c r="K354" s="17" t="s">
        <v>4082</v>
      </c>
      <c r="L354" s="31" t="s">
        <v>2488</v>
      </c>
      <c r="M354" s="17" t="s">
        <v>37</v>
      </c>
      <c r="N354" s="15">
        <v>19143</v>
      </c>
      <c r="O354" s="17" t="s">
        <v>2464</v>
      </c>
      <c r="P354" s="73">
        <v>9</v>
      </c>
      <c r="Q354" s="17" t="s">
        <v>2489</v>
      </c>
      <c r="R354" s="17" t="s">
        <v>4086</v>
      </c>
      <c r="S354" s="18" t="s">
        <v>4087</v>
      </c>
      <c r="T354" s="18" t="s">
        <v>32</v>
      </c>
      <c r="U354" s="16">
        <v>6</v>
      </c>
      <c r="V354" s="20" t="s">
        <v>2467</v>
      </c>
      <c r="W354" s="20" t="s">
        <v>2491</v>
      </c>
      <c r="X354" s="16">
        <v>92</v>
      </c>
      <c r="Y354" s="20" t="s">
        <v>138</v>
      </c>
      <c r="Z354" s="20">
        <v>2</v>
      </c>
      <c r="AA354" s="20" t="s">
        <v>2482</v>
      </c>
      <c r="AB354" s="20">
        <v>28</v>
      </c>
      <c r="AC354" s="17" t="s">
        <v>2492</v>
      </c>
      <c r="AD354" s="79">
        <v>200000000</v>
      </c>
      <c r="AE354" s="79">
        <v>202000000</v>
      </c>
      <c r="AF354" s="79">
        <v>204000000</v>
      </c>
      <c r="AG354" s="79">
        <v>0</v>
      </c>
      <c r="AH354" s="79">
        <v>606000000</v>
      </c>
      <c r="AI354" s="63">
        <v>1</v>
      </c>
      <c r="AJ354" s="64">
        <v>6</v>
      </c>
      <c r="AK354" s="130">
        <v>0.66666666666666663</v>
      </c>
      <c r="AL354" s="64">
        <v>6</v>
      </c>
      <c r="AM354" s="130">
        <v>0.66666666666666663</v>
      </c>
      <c r="AN354" s="131" t="s">
        <v>2406</v>
      </c>
      <c r="AO354" s="131" t="s">
        <v>2406</v>
      </c>
      <c r="AP354" s="132" t="s">
        <v>2392</v>
      </c>
      <c r="AQ354" s="77">
        <v>3</v>
      </c>
      <c r="AR354" s="77">
        <v>3</v>
      </c>
      <c r="AS354" s="77">
        <v>0</v>
      </c>
      <c r="AT354" s="77">
        <v>0</v>
      </c>
      <c r="AU354" s="77">
        <v>3</v>
      </c>
      <c r="AV354" s="77">
        <v>3</v>
      </c>
      <c r="AW354" s="77">
        <v>0</v>
      </c>
      <c r="AX354" s="76">
        <v>0</v>
      </c>
      <c r="AY354" s="78" t="s">
        <v>2393</v>
      </c>
      <c r="AZ354" s="78" t="s">
        <v>2393</v>
      </c>
      <c r="BA354" s="78" t="s">
        <v>2473</v>
      </c>
      <c r="BB354" s="78"/>
      <c r="BC354" s="79">
        <v>204737000</v>
      </c>
      <c r="BD354" s="79">
        <v>193000000</v>
      </c>
      <c r="BE354" s="80">
        <v>236930000</v>
      </c>
      <c r="BF354" s="80">
        <v>204737000</v>
      </c>
      <c r="BG354" s="80">
        <v>0</v>
      </c>
      <c r="BH354" s="80">
        <v>161243777</v>
      </c>
      <c r="BI354" s="80">
        <v>273170473</v>
      </c>
      <c r="BJ354" s="80"/>
      <c r="BK354" s="80">
        <v>0</v>
      </c>
      <c r="BL354" s="80">
        <v>434414250</v>
      </c>
      <c r="BM354" s="74">
        <v>0</v>
      </c>
      <c r="BN354" s="80">
        <v>0</v>
      </c>
      <c r="BO354" s="80">
        <v>65649999</v>
      </c>
      <c r="BP354" s="133"/>
      <c r="BQ354" s="25">
        <v>0</v>
      </c>
      <c r="BR354" s="82" t="s">
        <v>2473</v>
      </c>
      <c r="BS354" s="82" t="s">
        <v>4088</v>
      </c>
      <c r="BT354" s="134" t="s">
        <v>4089</v>
      </c>
      <c r="BU354" s="26"/>
    </row>
    <row r="355" spans="1:73" ht="54.9" customHeight="1">
      <c r="A355" s="15">
        <v>353</v>
      </c>
      <c r="B355" s="15">
        <v>6</v>
      </c>
      <c r="C355" s="17" t="s">
        <v>928</v>
      </c>
      <c r="D355" s="15">
        <v>1</v>
      </c>
      <c r="E355" s="17" t="s">
        <v>2378</v>
      </c>
      <c r="F355" s="15">
        <v>6</v>
      </c>
      <c r="G355" s="17" t="s">
        <v>2410</v>
      </c>
      <c r="H355" s="48">
        <v>353</v>
      </c>
      <c r="I355" s="17" t="s">
        <v>4090</v>
      </c>
      <c r="J355" s="15">
        <v>1914</v>
      </c>
      <c r="K355" s="17" t="s">
        <v>4082</v>
      </c>
      <c r="L355" s="31" t="s">
        <v>2477</v>
      </c>
      <c r="M355" s="17" t="s">
        <v>37</v>
      </c>
      <c r="N355" s="15">
        <v>19141</v>
      </c>
      <c r="O355" s="17" t="s">
        <v>2478</v>
      </c>
      <c r="P355" s="73">
        <v>2200</v>
      </c>
      <c r="Q355" s="17" t="s">
        <v>2401</v>
      </c>
      <c r="R355" s="17" t="s">
        <v>2479</v>
      </c>
      <c r="S355" s="18" t="s">
        <v>4090</v>
      </c>
      <c r="T355" s="18" t="s">
        <v>32</v>
      </c>
      <c r="U355" s="16">
        <v>7</v>
      </c>
      <c r="V355" s="20" t="s">
        <v>2480</v>
      </c>
      <c r="W355" s="20" t="s">
        <v>2481</v>
      </c>
      <c r="X355" s="16">
        <v>92</v>
      </c>
      <c r="Y355" s="20" t="s">
        <v>138</v>
      </c>
      <c r="Z355" s="20">
        <v>2</v>
      </c>
      <c r="AA355" s="20" t="s">
        <v>2482</v>
      </c>
      <c r="AB355" s="20">
        <v>25</v>
      </c>
      <c r="AC355" s="17" t="s">
        <v>2483</v>
      </c>
      <c r="AD355" s="79">
        <v>490000000</v>
      </c>
      <c r="AE355" s="79">
        <v>519000000</v>
      </c>
      <c r="AF355" s="79">
        <v>523000000</v>
      </c>
      <c r="AG355" s="79">
        <v>550000000</v>
      </c>
      <c r="AH355" s="79">
        <v>2082000000</v>
      </c>
      <c r="AI355" s="63">
        <v>1</v>
      </c>
      <c r="AJ355" s="64">
        <v>1760</v>
      </c>
      <c r="AK355" s="130">
        <v>0.8</v>
      </c>
      <c r="AL355" s="64">
        <v>1965</v>
      </c>
      <c r="AM355" s="130">
        <v>0.89318181818181819</v>
      </c>
      <c r="AN355" s="131" t="s">
        <v>2390</v>
      </c>
      <c r="AO355" s="131" t="s">
        <v>2390</v>
      </c>
      <c r="AP355" s="132" t="s">
        <v>2392</v>
      </c>
      <c r="AQ355" s="77">
        <v>660</v>
      </c>
      <c r="AR355" s="77">
        <v>550</v>
      </c>
      <c r="AS355" s="77">
        <v>550</v>
      </c>
      <c r="AT355" s="77">
        <v>0</v>
      </c>
      <c r="AU355" s="77">
        <v>1335</v>
      </c>
      <c r="AV355" s="77">
        <v>630</v>
      </c>
      <c r="AW355" s="77">
        <v>0</v>
      </c>
      <c r="AX355" s="76">
        <v>0</v>
      </c>
      <c r="AY355" s="78" t="s">
        <v>2393</v>
      </c>
      <c r="AZ355" s="78" t="s">
        <v>2393</v>
      </c>
      <c r="BA355" s="78" t="s">
        <v>2394</v>
      </c>
      <c r="BB355" s="78"/>
      <c r="BC355" s="79">
        <v>523000000</v>
      </c>
      <c r="BD355" s="79">
        <v>473000000</v>
      </c>
      <c r="BE355" s="80">
        <v>561711000</v>
      </c>
      <c r="BF355" s="80">
        <v>523000000</v>
      </c>
      <c r="BG355" s="80">
        <v>0</v>
      </c>
      <c r="BH355" s="80">
        <v>472983205</v>
      </c>
      <c r="BI355" s="80">
        <v>442027267</v>
      </c>
      <c r="BJ355" s="80">
        <v>523000000</v>
      </c>
      <c r="BK355" s="80">
        <v>0</v>
      </c>
      <c r="BL355" s="80">
        <v>1438010472</v>
      </c>
      <c r="BM355" s="74">
        <v>52900000</v>
      </c>
      <c r="BN355" s="80">
        <v>78400000</v>
      </c>
      <c r="BO355" s="80">
        <v>126700000</v>
      </c>
      <c r="BP355" s="133">
        <v>52900000</v>
      </c>
      <c r="BQ355" s="25">
        <v>0</v>
      </c>
      <c r="BR355" s="82" t="s">
        <v>2473</v>
      </c>
      <c r="BS355" s="82" t="s">
        <v>4091</v>
      </c>
      <c r="BT355" s="134" t="s">
        <v>4092</v>
      </c>
      <c r="BU355" s="26"/>
    </row>
    <row r="356" spans="1:73" ht="54.9" customHeight="1">
      <c r="A356" s="15">
        <v>354</v>
      </c>
      <c r="B356" s="49">
        <v>6</v>
      </c>
      <c r="C356" s="17" t="s">
        <v>928</v>
      </c>
      <c r="D356" s="15">
        <v>1</v>
      </c>
      <c r="E356" s="17" t="s">
        <v>2378</v>
      </c>
      <c r="F356" s="15">
        <v>6</v>
      </c>
      <c r="G356" s="17" t="s">
        <v>2410</v>
      </c>
      <c r="H356" s="48">
        <v>354</v>
      </c>
      <c r="I356" s="17" t="s">
        <v>4093</v>
      </c>
      <c r="J356" s="15">
        <v>1915</v>
      </c>
      <c r="K356" s="17" t="s">
        <v>4094</v>
      </c>
      <c r="L356" s="31" t="s">
        <v>133</v>
      </c>
      <c r="M356" s="17" t="s">
        <v>37</v>
      </c>
      <c r="N356" s="15">
        <v>19151</v>
      </c>
      <c r="O356" s="17" t="s">
        <v>2504</v>
      </c>
      <c r="P356" s="73">
        <v>1800</v>
      </c>
      <c r="Q356" s="17" t="s">
        <v>2505</v>
      </c>
      <c r="R356" s="17" t="s">
        <v>3779</v>
      </c>
      <c r="S356" s="18" t="s">
        <v>4093</v>
      </c>
      <c r="T356" s="18" t="s">
        <v>32</v>
      </c>
      <c r="U356" s="16">
        <v>7</v>
      </c>
      <c r="V356" s="20" t="s">
        <v>2480</v>
      </c>
      <c r="W356" s="20" t="s">
        <v>2507</v>
      </c>
      <c r="X356" s="16">
        <v>100</v>
      </c>
      <c r="Y356" s="51" t="s">
        <v>45</v>
      </c>
      <c r="Z356" s="20">
        <v>15</v>
      </c>
      <c r="AA356" s="20" t="s">
        <v>2508</v>
      </c>
      <c r="AB356" s="20">
        <v>30</v>
      </c>
      <c r="AC356" s="17" t="s">
        <v>128</v>
      </c>
      <c r="AD356" s="79">
        <v>300000000</v>
      </c>
      <c r="AE356" s="79">
        <v>347000000</v>
      </c>
      <c r="AF356" s="79">
        <v>349000000</v>
      </c>
      <c r="AG356" s="79">
        <v>346000000</v>
      </c>
      <c r="AH356" s="79">
        <v>1342000000</v>
      </c>
      <c r="AI356" s="63">
        <v>1</v>
      </c>
      <c r="AJ356" s="64">
        <v>700</v>
      </c>
      <c r="AK356" s="130">
        <v>0.3888888888888889</v>
      </c>
      <c r="AL356" s="64">
        <v>700</v>
      </c>
      <c r="AM356" s="130">
        <v>0.3888888888888889</v>
      </c>
      <c r="AN356" s="131" t="s">
        <v>2471</v>
      </c>
      <c r="AO356" s="131" t="s">
        <v>2471</v>
      </c>
      <c r="AP356" s="132" t="s">
        <v>2392</v>
      </c>
      <c r="AQ356" s="77">
        <v>350</v>
      </c>
      <c r="AR356" s="77">
        <v>350</v>
      </c>
      <c r="AS356" s="77">
        <v>0</v>
      </c>
      <c r="AT356" s="77">
        <v>0</v>
      </c>
      <c r="AU356" s="77">
        <v>350</v>
      </c>
      <c r="AV356" s="77">
        <v>350</v>
      </c>
      <c r="AW356" s="77">
        <v>0</v>
      </c>
      <c r="AX356" s="76">
        <v>0</v>
      </c>
      <c r="AY356" s="78" t="s">
        <v>2393</v>
      </c>
      <c r="AZ356" s="78" t="s">
        <v>2393</v>
      </c>
      <c r="BA356" s="78" t="s">
        <v>4069</v>
      </c>
      <c r="BB356" s="78"/>
      <c r="BC356" s="79">
        <v>394021000</v>
      </c>
      <c r="BD356" s="79">
        <v>289000000</v>
      </c>
      <c r="BE356" s="80">
        <v>325780000</v>
      </c>
      <c r="BF356" s="80">
        <v>394021000</v>
      </c>
      <c r="BG356" s="80">
        <v>0</v>
      </c>
      <c r="BH356" s="80">
        <v>283515400</v>
      </c>
      <c r="BI356" s="80">
        <v>325780000</v>
      </c>
      <c r="BJ356" s="80">
        <v>62300000</v>
      </c>
      <c r="BK356" s="80">
        <v>0</v>
      </c>
      <c r="BL356" s="80">
        <v>671595400</v>
      </c>
      <c r="BM356" s="74">
        <v>38686000</v>
      </c>
      <c r="BN356" s="80">
        <v>0</v>
      </c>
      <c r="BO356" s="80">
        <v>41172000</v>
      </c>
      <c r="BP356" s="133">
        <v>38686000</v>
      </c>
      <c r="BQ356" s="25">
        <v>0</v>
      </c>
      <c r="BR356" s="82" t="s">
        <v>4095</v>
      </c>
      <c r="BS356" s="82" t="s">
        <v>4096</v>
      </c>
      <c r="BT356" s="134" t="s">
        <v>4097</v>
      </c>
      <c r="BU356" s="26"/>
    </row>
    <row r="357" spans="1:73" ht="54.9" customHeight="1">
      <c r="A357" s="15">
        <v>355</v>
      </c>
      <c r="B357" s="15">
        <v>6</v>
      </c>
      <c r="C357" s="17" t="s">
        <v>928</v>
      </c>
      <c r="D357" s="15">
        <v>1</v>
      </c>
      <c r="E357" s="17" t="s">
        <v>2378</v>
      </c>
      <c r="F357" s="15">
        <v>6</v>
      </c>
      <c r="G357" s="17" t="s">
        <v>2410</v>
      </c>
      <c r="H357" s="48">
        <v>355</v>
      </c>
      <c r="I357" s="17" t="s">
        <v>4098</v>
      </c>
      <c r="J357" s="15">
        <v>1916</v>
      </c>
      <c r="K357" s="17" t="s">
        <v>4099</v>
      </c>
      <c r="L357" s="31" t="s">
        <v>106</v>
      </c>
      <c r="M357" s="17" t="s">
        <v>37</v>
      </c>
      <c r="N357" s="15">
        <v>19163</v>
      </c>
      <c r="O357" s="17" t="s">
        <v>2400</v>
      </c>
      <c r="P357" s="73">
        <v>400</v>
      </c>
      <c r="Q357" s="17" t="s">
        <v>2401</v>
      </c>
      <c r="R357" s="17" t="s">
        <v>2977</v>
      </c>
      <c r="S357" s="18" t="s">
        <v>4098</v>
      </c>
      <c r="T357" s="18" t="s">
        <v>2453</v>
      </c>
      <c r="U357" s="16">
        <v>11</v>
      </c>
      <c r="V357" s="20" t="s">
        <v>2454</v>
      </c>
      <c r="W357" s="20" t="s">
        <v>2455</v>
      </c>
      <c r="X357" s="16">
        <v>91</v>
      </c>
      <c r="Y357" s="20" t="s">
        <v>98</v>
      </c>
      <c r="Z357" s="20">
        <v>16</v>
      </c>
      <c r="AA357" s="20" t="s">
        <v>2456</v>
      </c>
      <c r="AB357" s="20">
        <v>33</v>
      </c>
      <c r="AC357" s="17" t="s">
        <v>2457</v>
      </c>
      <c r="AD357" s="79">
        <v>300000000</v>
      </c>
      <c r="AE357" s="79">
        <v>309000000</v>
      </c>
      <c r="AF357" s="79">
        <v>319000000</v>
      </c>
      <c r="AG357" s="79">
        <v>329000000</v>
      </c>
      <c r="AH357" s="79">
        <v>1257000000</v>
      </c>
      <c r="AI357" s="63">
        <v>1</v>
      </c>
      <c r="AJ357" s="64">
        <v>320</v>
      </c>
      <c r="AK357" s="130">
        <v>0.8</v>
      </c>
      <c r="AL357" s="64">
        <v>221</v>
      </c>
      <c r="AM357" s="130">
        <v>0.55249999999999999</v>
      </c>
      <c r="AN357" s="131" t="s">
        <v>2390</v>
      </c>
      <c r="AO357" s="131" t="s">
        <v>2406</v>
      </c>
      <c r="AP357" s="132" t="s">
        <v>2392</v>
      </c>
      <c r="AQ357" s="77">
        <v>100</v>
      </c>
      <c r="AR357" s="77">
        <v>100</v>
      </c>
      <c r="AS357" s="77">
        <v>120</v>
      </c>
      <c r="AT357" s="77">
        <v>0</v>
      </c>
      <c r="AU357" s="77">
        <v>111</v>
      </c>
      <c r="AV357" s="77">
        <v>110</v>
      </c>
      <c r="AW357" s="77">
        <v>0</v>
      </c>
      <c r="AX357" s="76">
        <v>0</v>
      </c>
      <c r="AY357" s="78" t="s">
        <v>2393</v>
      </c>
      <c r="AZ357" s="78" t="s">
        <v>2394</v>
      </c>
      <c r="BA357" s="78" t="s">
        <v>2394</v>
      </c>
      <c r="BB357" s="78"/>
      <c r="BC357" s="79">
        <v>340172000</v>
      </c>
      <c r="BD357" s="79">
        <v>289000000</v>
      </c>
      <c r="BE357" s="80">
        <v>325780000</v>
      </c>
      <c r="BF357" s="80">
        <v>340172000</v>
      </c>
      <c r="BG357" s="80">
        <v>0</v>
      </c>
      <c r="BH357" s="80">
        <v>289000000</v>
      </c>
      <c r="BI357" s="80">
        <v>325778475</v>
      </c>
      <c r="BJ357" s="80">
        <v>416672000</v>
      </c>
      <c r="BK357" s="80">
        <v>0</v>
      </c>
      <c r="BL357" s="80">
        <v>1031450475</v>
      </c>
      <c r="BM357" s="74">
        <v>6500000</v>
      </c>
      <c r="BN357" s="80">
        <v>0</v>
      </c>
      <c r="BO357" s="80">
        <v>35100000</v>
      </c>
      <c r="BP357" s="133">
        <v>6500000</v>
      </c>
      <c r="BQ357" s="25">
        <v>0</v>
      </c>
      <c r="BR357" s="82" t="s">
        <v>4100</v>
      </c>
      <c r="BS357" s="82" t="s">
        <v>4101</v>
      </c>
      <c r="BT357" s="134" t="s">
        <v>4102</v>
      </c>
      <c r="BU357" s="26"/>
    </row>
    <row r="358" spans="1:73" ht="54.9" customHeight="1">
      <c r="A358" s="15">
        <v>356</v>
      </c>
      <c r="B358" s="15">
        <v>6</v>
      </c>
      <c r="C358" s="17" t="s">
        <v>928</v>
      </c>
      <c r="D358" s="15">
        <v>1</v>
      </c>
      <c r="E358" s="17" t="s">
        <v>2378</v>
      </c>
      <c r="F358" s="15">
        <v>6</v>
      </c>
      <c r="G358" s="17" t="s">
        <v>2410</v>
      </c>
      <c r="H358" s="48">
        <v>356</v>
      </c>
      <c r="I358" s="17" t="s">
        <v>4103</v>
      </c>
      <c r="J358" s="15">
        <v>1916</v>
      </c>
      <c r="K358" s="17" t="s">
        <v>4099</v>
      </c>
      <c r="L358" s="31" t="s">
        <v>3003</v>
      </c>
      <c r="M358" s="17" t="s">
        <v>37</v>
      </c>
      <c r="N358" s="15">
        <v>19166</v>
      </c>
      <c r="O358" s="17" t="s">
        <v>2504</v>
      </c>
      <c r="P358" s="73">
        <v>120</v>
      </c>
      <c r="Q358" s="17" t="s">
        <v>2401</v>
      </c>
      <c r="R358" s="17" t="s">
        <v>3290</v>
      </c>
      <c r="S358" s="18" t="s">
        <v>4103</v>
      </c>
      <c r="T358" s="18" t="s">
        <v>2453</v>
      </c>
      <c r="U358" s="16">
        <v>11</v>
      </c>
      <c r="V358" s="20" t="s">
        <v>2454</v>
      </c>
      <c r="W358" s="20" t="s">
        <v>3005</v>
      </c>
      <c r="X358" s="16">
        <v>91</v>
      </c>
      <c r="Y358" s="20" t="s">
        <v>98</v>
      </c>
      <c r="Z358" s="20">
        <v>16</v>
      </c>
      <c r="AA358" s="20" t="s">
        <v>2456</v>
      </c>
      <c r="AB358" s="20">
        <v>36</v>
      </c>
      <c r="AC358" s="17" t="s">
        <v>3006</v>
      </c>
      <c r="AD358" s="79">
        <v>34000000</v>
      </c>
      <c r="AE358" s="79">
        <v>35000000</v>
      </c>
      <c r="AF358" s="79">
        <v>36000000</v>
      </c>
      <c r="AG358" s="79">
        <v>39000000</v>
      </c>
      <c r="AH358" s="79">
        <v>144000000</v>
      </c>
      <c r="AI358" s="63">
        <v>1</v>
      </c>
      <c r="AJ358" s="64">
        <v>90</v>
      </c>
      <c r="AK358" s="130">
        <v>0.75</v>
      </c>
      <c r="AL358" s="64">
        <v>60</v>
      </c>
      <c r="AM358" s="130">
        <v>0.5</v>
      </c>
      <c r="AN358" s="131" t="s">
        <v>2390</v>
      </c>
      <c r="AO358" s="131" t="s">
        <v>2406</v>
      </c>
      <c r="AP358" s="132" t="s">
        <v>2392</v>
      </c>
      <c r="AQ358" s="77">
        <v>30</v>
      </c>
      <c r="AR358" s="77">
        <v>30</v>
      </c>
      <c r="AS358" s="77">
        <v>30</v>
      </c>
      <c r="AT358" s="77">
        <v>0</v>
      </c>
      <c r="AU358" s="77">
        <v>30</v>
      </c>
      <c r="AV358" s="77">
        <v>30</v>
      </c>
      <c r="AW358" s="77">
        <v>0</v>
      </c>
      <c r="AX358" s="76">
        <v>0</v>
      </c>
      <c r="AY358" s="78" t="s">
        <v>2393</v>
      </c>
      <c r="AZ358" s="78" t="s">
        <v>2393</v>
      </c>
      <c r="BA358" s="78" t="s">
        <v>2394</v>
      </c>
      <c r="BB358" s="78"/>
      <c r="BC358" s="79">
        <v>33874000</v>
      </c>
      <c r="BD358" s="79">
        <v>32000000</v>
      </c>
      <c r="BE358" s="80">
        <v>29616000</v>
      </c>
      <c r="BF358" s="80">
        <v>33874000</v>
      </c>
      <c r="BG358" s="80">
        <v>0</v>
      </c>
      <c r="BH358" s="80">
        <v>32000000</v>
      </c>
      <c r="BI358" s="80">
        <v>29616000</v>
      </c>
      <c r="BJ358" s="80">
        <v>33874000</v>
      </c>
      <c r="BK358" s="80">
        <v>0</v>
      </c>
      <c r="BL358" s="80">
        <v>95490000</v>
      </c>
      <c r="BM358" s="74">
        <v>0</v>
      </c>
      <c r="BN358" s="80">
        <v>0</v>
      </c>
      <c r="BO358" s="80">
        <v>0</v>
      </c>
      <c r="BP358" s="133">
        <v>0</v>
      </c>
      <c r="BQ358" s="25">
        <v>0</v>
      </c>
      <c r="BR358" s="82" t="s">
        <v>4104</v>
      </c>
      <c r="BS358" s="82" t="s">
        <v>4105</v>
      </c>
      <c r="BT358" s="134" t="s">
        <v>4106</v>
      </c>
      <c r="BU358" s="26"/>
    </row>
    <row r="359" spans="1:73" ht="54.9" customHeight="1">
      <c r="A359" s="15">
        <v>357</v>
      </c>
      <c r="B359" s="15">
        <v>6</v>
      </c>
      <c r="C359" s="17" t="s">
        <v>928</v>
      </c>
      <c r="D359" s="15">
        <v>1</v>
      </c>
      <c r="E359" s="17" t="s">
        <v>2378</v>
      </c>
      <c r="F359" s="15">
        <v>6</v>
      </c>
      <c r="G359" s="17" t="s">
        <v>2410</v>
      </c>
      <c r="H359" s="48">
        <v>357</v>
      </c>
      <c r="I359" s="17" t="s">
        <v>4107</v>
      </c>
      <c r="J359" s="15">
        <v>1916</v>
      </c>
      <c r="K359" s="17" t="s">
        <v>4099</v>
      </c>
      <c r="L359" s="31" t="s">
        <v>2998</v>
      </c>
      <c r="M359" s="17" t="s">
        <v>37</v>
      </c>
      <c r="N359" s="15">
        <v>19164</v>
      </c>
      <c r="O359" s="17" t="s">
        <v>2504</v>
      </c>
      <c r="P359" s="73">
        <v>200</v>
      </c>
      <c r="Q359" s="17" t="s">
        <v>2401</v>
      </c>
      <c r="R359" s="17" t="s">
        <v>2999</v>
      </c>
      <c r="S359" s="18" t="s">
        <v>4107</v>
      </c>
      <c r="T359" s="18" t="s">
        <v>2453</v>
      </c>
      <c r="U359" s="16">
        <v>11</v>
      </c>
      <c r="V359" s="20" t="s">
        <v>2454</v>
      </c>
      <c r="W359" s="20" t="s">
        <v>3000</v>
      </c>
      <c r="X359" s="16">
        <v>91</v>
      </c>
      <c r="Y359" s="20" t="s">
        <v>98</v>
      </c>
      <c r="Z359" s="20">
        <v>16</v>
      </c>
      <c r="AA359" s="20" t="s">
        <v>2456</v>
      </c>
      <c r="AB359" s="20">
        <v>34</v>
      </c>
      <c r="AC359" s="17" t="s">
        <v>3001</v>
      </c>
      <c r="AD359" s="79">
        <v>70000000</v>
      </c>
      <c r="AE359" s="79">
        <v>72000000</v>
      </c>
      <c r="AF359" s="79">
        <v>74000000</v>
      </c>
      <c r="AG359" s="79">
        <v>77000000</v>
      </c>
      <c r="AH359" s="79">
        <v>293000000</v>
      </c>
      <c r="AI359" s="63">
        <v>1</v>
      </c>
      <c r="AJ359" s="64">
        <v>110</v>
      </c>
      <c r="AK359" s="130">
        <v>0.55000000000000004</v>
      </c>
      <c r="AL359" s="64">
        <v>110</v>
      </c>
      <c r="AM359" s="130">
        <v>0.55000000000000004</v>
      </c>
      <c r="AN359" s="131" t="s">
        <v>2406</v>
      </c>
      <c r="AO359" s="131" t="s">
        <v>2406</v>
      </c>
      <c r="AP359" s="132" t="s">
        <v>2392</v>
      </c>
      <c r="AQ359" s="77">
        <v>60</v>
      </c>
      <c r="AR359" s="77">
        <v>50</v>
      </c>
      <c r="AS359" s="77">
        <v>0</v>
      </c>
      <c r="AT359" s="77">
        <v>0</v>
      </c>
      <c r="AU359" s="77">
        <v>60</v>
      </c>
      <c r="AV359" s="77">
        <v>50</v>
      </c>
      <c r="AW359" s="77">
        <v>0</v>
      </c>
      <c r="AX359" s="76">
        <v>0</v>
      </c>
      <c r="AY359" s="78" t="s">
        <v>2393</v>
      </c>
      <c r="AZ359" s="78" t="s">
        <v>2394</v>
      </c>
      <c r="BA359" s="78" t="s">
        <v>2473</v>
      </c>
      <c r="BB359" s="78"/>
      <c r="BC359" s="79">
        <v>74000000</v>
      </c>
      <c r="BD359" s="79">
        <v>67000000</v>
      </c>
      <c r="BE359" s="80">
        <v>88849000</v>
      </c>
      <c r="BF359" s="80">
        <v>74000000</v>
      </c>
      <c r="BG359" s="80">
        <v>0</v>
      </c>
      <c r="BH359" s="80">
        <v>67000000</v>
      </c>
      <c r="BI359" s="80">
        <v>88848750</v>
      </c>
      <c r="BJ359" s="80"/>
      <c r="BK359" s="80">
        <v>0</v>
      </c>
      <c r="BL359" s="80">
        <v>155848750</v>
      </c>
      <c r="BM359" s="74">
        <v>0</v>
      </c>
      <c r="BN359" s="80">
        <v>0</v>
      </c>
      <c r="BO359" s="80">
        <v>0</v>
      </c>
      <c r="BP359" s="133"/>
      <c r="BQ359" s="25">
        <v>0</v>
      </c>
      <c r="BR359" s="82" t="s">
        <v>2473</v>
      </c>
      <c r="BS359" s="82" t="s">
        <v>4108</v>
      </c>
      <c r="BT359" s="134" t="s">
        <v>4109</v>
      </c>
      <c r="BU359" s="26"/>
    </row>
    <row r="360" spans="1:73" ht="54.9" customHeight="1">
      <c r="A360" s="15">
        <v>358</v>
      </c>
      <c r="B360" s="15">
        <v>6</v>
      </c>
      <c r="C360" s="17" t="s">
        <v>928</v>
      </c>
      <c r="D360" s="15">
        <v>1</v>
      </c>
      <c r="E360" s="17" t="s">
        <v>2378</v>
      </c>
      <c r="F360" s="15">
        <v>6</v>
      </c>
      <c r="G360" s="17" t="s">
        <v>2410</v>
      </c>
      <c r="H360" s="48">
        <v>358</v>
      </c>
      <c r="I360" s="17" t="s">
        <v>4110</v>
      </c>
      <c r="J360" s="15">
        <v>1916</v>
      </c>
      <c r="K360" s="17" t="s">
        <v>4099</v>
      </c>
      <c r="L360" s="31" t="s">
        <v>84</v>
      </c>
      <c r="M360" s="17" t="s">
        <v>37</v>
      </c>
      <c r="N360" s="15">
        <v>19165</v>
      </c>
      <c r="O360" s="17" t="s">
        <v>2504</v>
      </c>
      <c r="P360" s="73">
        <v>400</v>
      </c>
      <c r="Q360" s="17" t="s">
        <v>2505</v>
      </c>
      <c r="R360" s="17" t="s">
        <v>3792</v>
      </c>
      <c r="S360" s="18" t="s">
        <v>4110</v>
      </c>
      <c r="T360" s="18" t="s">
        <v>2453</v>
      </c>
      <c r="U360" s="16">
        <v>11</v>
      </c>
      <c r="V360" s="20" t="s">
        <v>2454</v>
      </c>
      <c r="W360" s="20" t="s">
        <v>2983</v>
      </c>
      <c r="X360" s="16">
        <v>91</v>
      </c>
      <c r="Y360" s="20" t="s">
        <v>98</v>
      </c>
      <c r="Z360" s="20">
        <v>16</v>
      </c>
      <c r="AA360" s="20" t="s">
        <v>2456</v>
      </c>
      <c r="AB360" s="20">
        <v>35</v>
      </c>
      <c r="AC360" s="17" t="s">
        <v>2984</v>
      </c>
      <c r="AD360" s="79">
        <v>220000000</v>
      </c>
      <c r="AE360" s="79">
        <v>227000000</v>
      </c>
      <c r="AF360" s="79">
        <v>234000000</v>
      </c>
      <c r="AG360" s="79">
        <v>241000000</v>
      </c>
      <c r="AH360" s="79">
        <v>922000000</v>
      </c>
      <c r="AI360" s="63">
        <v>1</v>
      </c>
      <c r="AJ360" s="64">
        <v>450</v>
      </c>
      <c r="AK360" s="130">
        <v>1.125</v>
      </c>
      <c r="AL360" s="64">
        <v>395</v>
      </c>
      <c r="AM360" s="130">
        <v>0.98750000000000004</v>
      </c>
      <c r="AN360" s="131" t="s">
        <v>2391</v>
      </c>
      <c r="AO360" s="131" t="s">
        <v>2391</v>
      </c>
      <c r="AP360" s="132" t="s">
        <v>2392</v>
      </c>
      <c r="AQ360" s="77">
        <v>250</v>
      </c>
      <c r="AR360" s="77">
        <v>100</v>
      </c>
      <c r="AS360" s="77">
        <v>100</v>
      </c>
      <c r="AT360" s="77">
        <v>0</v>
      </c>
      <c r="AU360" s="77">
        <v>295</v>
      </c>
      <c r="AV360" s="77">
        <v>100</v>
      </c>
      <c r="AW360" s="77">
        <v>0</v>
      </c>
      <c r="AX360" s="76">
        <v>0</v>
      </c>
      <c r="AY360" s="78" t="s">
        <v>2393</v>
      </c>
      <c r="AZ360" s="78" t="s">
        <v>2393</v>
      </c>
      <c r="BA360" s="78" t="s">
        <v>2394</v>
      </c>
      <c r="BB360" s="78"/>
      <c r="BC360" s="79">
        <v>100000000</v>
      </c>
      <c r="BD360" s="79">
        <v>212000000</v>
      </c>
      <c r="BE360" s="80">
        <v>236930000</v>
      </c>
      <c r="BF360" s="80">
        <v>100000000</v>
      </c>
      <c r="BG360" s="80">
        <v>0</v>
      </c>
      <c r="BH360" s="80">
        <v>212000000</v>
      </c>
      <c r="BI360" s="80">
        <v>236930000</v>
      </c>
      <c r="BJ360" s="80">
        <v>109800000</v>
      </c>
      <c r="BK360" s="80">
        <v>0</v>
      </c>
      <c r="BL360" s="80">
        <v>558730000</v>
      </c>
      <c r="BM360" s="74">
        <v>9800000</v>
      </c>
      <c r="BN360" s="80">
        <v>0</v>
      </c>
      <c r="BO360" s="80">
        <v>125480000</v>
      </c>
      <c r="BP360" s="133">
        <v>9800000</v>
      </c>
      <c r="BQ360" s="25">
        <v>0</v>
      </c>
      <c r="BR360" s="82" t="s">
        <v>2473</v>
      </c>
      <c r="BS360" s="82" t="s">
        <v>4111</v>
      </c>
      <c r="BT360" s="134" t="s">
        <v>4112</v>
      </c>
      <c r="BU360" s="26"/>
    </row>
    <row r="361" spans="1:73" ht="54.9" customHeight="1">
      <c r="A361" s="15">
        <v>359</v>
      </c>
      <c r="B361" s="15">
        <v>6</v>
      </c>
      <c r="C361" s="17" t="s">
        <v>928</v>
      </c>
      <c r="D361" s="15">
        <v>1</v>
      </c>
      <c r="E361" s="17" t="s">
        <v>2378</v>
      </c>
      <c r="F361" s="15">
        <v>6</v>
      </c>
      <c r="G361" s="17" t="s">
        <v>2410</v>
      </c>
      <c r="H361" s="48">
        <v>359</v>
      </c>
      <c r="I361" s="17" t="s">
        <v>4113</v>
      </c>
      <c r="J361" s="15">
        <v>1916</v>
      </c>
      <c r="K361" s="17" t="s">
        <v>4099</v>
      </c>
      <c r="L361" s="31" t="s">
        <v>111</v>
      </c>
      <c r="M361" s="17" t="s">
        <v>37</v>
      </c>
      <c r="N361" s="15">
        <v>19161</v>
      </c>
      <c r="O361" s="17" t="s">
        <v>2504</v>
      </c>
      <c r="P361" s="73">
        <v>400</v>
      </c>
      <c r="Q361" s="17" t="s">
        <v>2401</v>
      </c>
      <c r="R361" s="17" t="s">
        <v>3788</v>
      </c>
      <c r="S361" s="18" t="s">
        <v>4113</v>
      </c>
      <c r="T361" s="18" t="s">
        <v>2453</v>
      </c>
      <c r="U361" s="16">
        <v>11</v>
      </c>
      <c r="V361" s="20" t="s">
        <v>2454</v>
      </c>
      <c r="W361" s="20" t="s">
        <v>2989</v>
      </c>
      <c r="X361" s="16">
        <v>91</v>
      </c>
      <c r="Y361" s="20" t="s">
        <v>98</v>
      </c>
      <c r="Z361" s="20">
        <v>16</v>
      </c>
      <c r="AA361" s="20" t="s">
        <v>2456</v>
      </c>
      <c r="AB361" s="20">
        <v>31</v>
      </c>
      <c r="AC361" s="17" t="s">
        <v>2990</v>
      </c>
      <c r="AD361" s="79">
        <v>200000000</v>
      </c>
      <c r="AE361" s="79">
        <v>206000000</v>
      </c>
      <c r="AF361" s="79">
        <v>212000000</v>
      </c>
      <c r="AG361" s="79">
        <v>219000000</v>
      </c>
      <c r="AH361" s="79">
        <v>837000000</v>
      </c>
      <c r="AI361" s="63">
        <v>1</v>
      </c>
      <c r="AJ361" s="64">
        <v>300</v>
      </c>
      <c r="AK361" s="130">
        <v>0.75</v>
      </c>
      <c r="AL361" s="64">
        <v>200</v>
      </c>
      <c r="AM361" s="130">
        <v>0.5</v>
      </c>
      <c r="AN361" s="131" t="s">
        <v>2390</v>
      </c>
      <c r="AO361" s="131" t="s">
        <v>2406</v>
      </c>
      <c r="AP361" s="132" t="s">
        <v>2392</v>
      </c>
      <c r="AQ361" s="77">
        <v>100</v>
      </c>
      <c r="AR361" s="77">
        <v>100</v>
      </c>
      <c r="AS361" s="77">
        <v>100</v>
      </c>
      <c r="AT361" s="77">
        <v>0</v>
      </c>
      <c r="AU361" s="77">
        <v>100</v>
      </c>
      <c r="AV361" s="77">
        <v>100</v>
      </c>
      <c r="AW361" s="77">
        <v>0</v>
      </c>
      <c r="AX361" s="76">
        <v>0</v>
      </c>
      <c r="AY361" s="78" t="s">
        <v>2393</v>
      </c>
      <c r="AZ361" s="78" t="s">
        <v>2394</v>
      </c>
      <c r="BA361" s="78" t="s">
        <v>2394</v>
      </c>
      <c r="BB361" s="78"/>
      <c r="BC361" s="79">
        <v>240000000</v>
      </c>
      <c r="BD361" s="79">
        <v>193000000</v>
      </c>
      <c r="BE361" s="80">
        <v>236930000</v>
      </c>
      <c r="BF361" s="80">
        <v>240000000</v>
      </c>
      <c r="BG361" s="80">
        <v>0</v>
      </c>
      <c r="BH361" s="80">
        <v>192992579</v>
      </c>
      <c r="BI361" s="80">
        <v>236930000</v>
      </c>
      <c r="BJ361" s="80">
        <v>228600000</v>
      </c>
      <c r="BK361" s="80">
        <v>0</v>
      </c>
      <c r="BL361" s="80">
        <v>658522579</v>
      </c>
      <c r="BM361" s="74">
        <v>46040000</v>
      </c>
      <c r="BN361" s="80">
        <v>0</v>
      </c>
      <c r="BO361" s="80">
        <v>53900000</v>
      </c>
      <c r="BP361" s="133">
        <v>46040000</v>
      </c>
      <c r="BQ361" s="25">
        <v>0</v>
      </c>
      <c r="BR361" s="82" t="s">
        <v>2473</v>
      </c>
      <c r="BS361" s="82" t="s">
        <v>4114</v>
      </c>
      <c r="BT361" s="134" t="s">
        <v>4115</v>
      </c>
      <c r="BU361" s="26"/>
    </row>
    <row r="362" spans="1:73" ht="54.9" customHeight="1">
      <c r="A362" s="15">
        <v>360</v>
      </c>
      <c r="B362" s="15">
        <v>6</v>
      </c>
      <c r="C362" s="17" t="s">
        <v>928</v>
      </c>
      <c r="D362" s="15">
        <v>1</v>
      </c>
      <c r="E362" s="17" t="s">
        <v>2378</v>
      </c>
      <c r="F362" s="15">
        <v>6</v>
      </c>
      <c r="G362" s="17" t="s">
        <v>2410</v>
      </c>
      <c r="H362" s="48">
        <v>360</v>
      </c>
      <c r="I362" s="17" t="s">
        <v>3284</v>
      </c>
      <c r="J362" s="15">
        <v>1916</v>
      </c>
      <c r="K362" s="17" t="s">
        <v>4099</v>
      </c>
      <c r="L362" s="31" t="s">
        <v>123</v>
      </c>
      <c r="M362" s="17" t="s">
        <v>37</v>
      </c>
      <c r="N362" s="15">
        <v>19162</v>
      </c>
      <c r="O362" s="17" t="s">
        <v>2504</v>
      </c>
      <c r="P362" s="73">
        <v>800</v>
      </c>
      <c r="Q362" s="17" t="s">
        <v>2401</v>
      </c>
      <c r="R362" s="17" t="s">
        <v>2993</v>
      </c>
      <c r="S362" s="18" t="s">
        <v>3284</v>
      </c>
      <c r="T362" s="18" t="s">
        <v>2453</v>
      </c>
      <c r="U362" s="16">
        <v>11</v>
      </c>
      <c r="V362" s="20" t="s">
        <v>2454</v>
      </c>
      <c r="W362" s="20" t="s">
        <v>121</v>
      </c>
      <c r="X362" s="16">
        <v>91</v>
      </c>
      <c r="Y362" s="20" t="s">
        <v>98</v>
      </c>
      <c r="Z362" s="20">
        <v>16</v>
      </c>
      <c r="AA362" s="20" t="s">
        <v>2456</v>
      </c>
      <c r="AB362" s="20">
        <v>32</v>
      </c>
      <c r="AC362" s="17" t="s">
        <v>2994</v>
      </c>
      <c r="AD362" s="79">
        <v>200000000</v>
      </c>
      <c r="AE362" s="79">
        <v>206000000</v>
      </c>
      <c r="AF362" s="79">
        <v>213000000</v>
      </c>
      <c r="AG362" s="79">
        <v>219000000</v>
      </c>
      <c r="AH362" s="79">
        <v>838000000</v>
      </c>
      <c r="AI362" s="63">
        <v>1</v>
      </c>
      <c r="AJ362" s="64">
        <v>500</v>
      </c>
      <c r="AK362" s="130">
        <v>0.625</v>
      </c>
      <c r="AL362" s="64">
        <v>500</v>
      </c>
      <c r="AM362" s="130">
        <v>0.625</v>
      </c>
      <c r="AN362" s="131" t="s">
        <v>2406</v>
      </c>
      <c r="AO362" s="131" t="s">
        <v>2406</v>
      </c>
      <c r="AP362" s="132" t="s">
        <v>2392</v>
      </c>
      <c r="AQ362" s="77">
        <v>300</v>
      </c>
      <c r="AR362" s="77">
        <v>200</v>
      </c>
      <c r="AS362" s="77">
        <v>0</v>
      </c>
      <c r="AT362" s="77">
        <v>0</v>
      </c>
      <c r="AU362" s="77">
        <v>300</v>
      </c>
      <c r="AV362" s="77">
        <v>200</v>
      </c>
      <c r="AW362" s="77">
        <v>0</v>
      </c>
      <c r="AX362" s="76">
        <v>0</v>
      </c>
      <c r="AY362" s="78" t="s">
        <v>2393</v>
      </c>
      <c r="AZ362" s="78" t="s">
        <v>2394</v>
      </c>
      <c r="BA362" s="78" t="s">
        <v>4069</v>
      </c>
      <c r="BB362" s="78"/>
      <c r="BC362" s="79">
        <v>220000000</v>
      </c>
      <c r="BD362" s="79">
        <v>193000000</v>
      </c>
      <c r="BE362" s="80">
        <v>236930000</v>
      </c>
      <c r="BF362" s="80">
        <v>220000000</v>
      </c>
      <c r="BG362" s="80">
        <v>0</v>
      </c>
      <c r="BH362" s="80">
        <v>193000000</v>
      </c>
      <c r="BI362" s="80">
        <v>231317400</v>
      </c>
      <c r="BJ362" s="80">
        <v>75900000</v>
      </c>
      <c r="BK362" s="80">
        <v>0</v>
      </c>
      <c r="BL362" s="80">
        <v>500217400</v>
      </c>
      <c r="BM362" s="74">
        <v>41580000</v>
      </c>
      <c r="BN362" s="80">
        <v>0</v>
      </c>
      <c r="BO362" s="80">
        <v>17680000</v>
      </c>
      <c r="BP362" s="133">
        <v>41580000</v>
      </c>
      <c r="BQ362" s="25">
        <v>0</v>
      </c>
      <c r="BR362" s="82" t="s">
        <v>2473</v>
      </c>
      <c r="BS362" s="82" t="s">
        <v>4116</v>
      </c>
      <c r="BT362" s="134" t="s">
        <v>4117</v>
      </c>
      <c r="BU362" s="26"/>
    </row>
    <row r="363" spans="1:73" ht="54.9" customHeight="1">
      <c r="A363" s="15">
        <v>361</v>
      </c>
      <c r="B363" s="15">
        <v>6</v>
      </c>
      <c r="C363" s="17" t="s">
        <v>928</v>
      </c>
      <c r="D363" s="15">
        <v>1</v>
      </c>
      <c r="E363" s="17" t="s">
        <v>2378</v>
      </c>
      <c r="F363" s="15">
        <v>8</v>
      </c>
      <c r="G363" s="17" t="s">
        <v>3008</v>
      </c>
      <c r="H363" s="48">
        <v>361</v>
      </c>
      <c r="I363" s="17" t="s">
        <v>3294</v>
      </c>
      <c r="J363" s="15">
        <v>1917</v>
      </c>
      <c r="K363" s="17" t="s">
        <v>4118</v>
      </c>
      <c r="L363" s="31" t="s">
        <v>51</v>
      </c>
      <c r="M363" s="17" t="s">
        <v>37</v>
      </c>
      <c r="N363" s="15">
        <v>19171</v>
      </c>
      <c r="O363" s="17" t="s">
        <v>2504</v>
      </c>
      <c r="P363" s="73">
        <v>800</v>
      </c>
      <c r="Q363" s="17" t="s">
        <v>2401</v>
      </c>
      <c r="R363" s="17" t="s">
        <v>3011</v>
      </c>
      <c r="S363" s="18" t="s">
        <v>3294</v>
      </c>
      <c r="T363" s="18" t="s">
        <v>2453</v>
      </c>
      <c r="U363" s="16">
        <v>11</v>
      </c>
      <c r="V363" s="20" t="s">
        <v>2454</v>
      </c>
      <c r="W363" s="20" t="s">
        <v>3012</v>
      </c>
      <c r="X363" s="16">
        <v>91</v>
      </c>
      <c r="Y363" s="20" t="s">
        <v>98</v>
      </c>
      <c r="Z363" s="20">
        <v>16</v>
      </c>
      <c r="AA363" s="20" t="s">
        <v>2456</v>
      </c>
      <c r="AB363" s="20">
        <v>37</v>
      </c>
      <c r="AC363" s="17" t="s">
        <v>3013</v>
      </c>
      <c r="AD363" s="79">
        <v>250000000</v>
      </c>
      <c r="AE363" s="79">
        <v>258000000</v>
      </c>
      <c r="AF363" s="79">
        <v>266000000</v>
      </c>
      <c r="AG363" s="79">
        <v>274000000</v>
      </c>
      <c r="AH363" s="79">
        <v>1048000000</v>
      </c>
      <c r="AI363" s="63">
        <v>1</v>
      </c>
      <c r="AJ363" s="64">
        <v>1050</v>
      </c>
      <c r="AK363" s="130">
        <v>1.3125</v>
      </c>
      <c r="AL363" s="64">
        <v>910</v>
      </c>
      <c r="AM363" s="130">
        <v>1.1375</v>
      </c>
      <c r="AN363" s="131" t="s">
        <v>2391</v>
      </c>
      <c r="AO363" s="131" t="s">
        <v>2391</v>
      </c>
      <c r="AP363" s="132" t="s">
        <v>2392</v>
      </c>
      <c r="AQ363" s="77">
        <v>650</v>
      </c>
      <c r="AR363" s="77">
        <v>200</v>
      </c>
      <c r="AS363" s="77">
        <v>200</v>
      </c>
      <c r="AT363" s="77">
        <v>0</v>
      </c>
      <c r="AU363" s="77">
        <v>630</v>
      </c>
      <c r="AV363" s="77">
        <v>200</v>
      </c>
      <c r="AW363" s="77">
        <v>80</v>
      </c>
      <c r="AX363" s="76">
        <v>0</v>
      </c>
      <c r="AY363" s="78" t="s">
        <v>2394</v>
      </c>
      <c r="AZ363" s="78" t="s">
        <v>2393</v>
      </c>
      <c r="BA363" s="78" t="s">
        <v>2394</v>
      </c>
      <c r="BB363" s="78"/>
      <c r="BC363" s="79">
        <v>254000000</v>
      </c>
      <c r="BD363" s="79">
        <v>241000000</v>
      </c>
      <c r="BE363" s="80">
        <v>296163000</v>
      </c>
      <c r="BF363" s="80">
        <v>254000000</v>
      </c>
      <c r="BG363" s="80">
        <v>0</v>
      </c>
      <c r="BH363" s="80">
        <v>240984074</v>
      </c>
      <c r="BI363" s="80">
        <v>296163000</v>
      </c>
      <c r="BJ363" s="80">
        <v>102390000</v>
      </c>
      <c r="BK363" s="80">
        <v>0</v>
      </c>
      <c r="BL363" s="80">
        <v>639537074</v>
      </c>
      <c r="BM363" s="74">
        <v>68950000</v>
      </c>
      <c r="BN363" s="80">
        <v>0</v>
      </c>
      <c r="BO363" s="80">
        <v>156536000</v>
      </c>
      <c r="BP363" s="133">
        <v>68950000</v>
      </c>
      <c r="BQ363" s="25">
        <v>0</v>
      </c>
      <c r="BR363" s="82" t="s">
        <v>4119</v>
      </c>
      <c r="BS363" s="82" t="s">
        <v>4120</v>
      </c>
      <c r="BT363" s="134" t="s">
        <v>4121</v>
      </c>
      <c r="BU363" s="26"/>
    </row>
    <row r="364" spans="1:73" ht="54.9" customHeight="1">
      <c r="A364" s="15">
        <v>362</v>
      </c>
      <c r="B364" s="15">
        <v>6</v>
      </c>
      <c r="C364" s="17" t="s">
        <v>928</v>
      </c>
      <c r="D364" s="15">
        <v>1</v>
      </c>
      <c r="E364" s="17" t="s">
        <v>2378</v>
      </c>
      <c r="F364" s="15">
        <v>12</v>
      </c>
      <c r="G364" s="17" t="s">
        <v>2512</v>
      </c>
      <c r="H364" s="48">
        <v>362</v>
      </c>
      <c r="I364" s="17" t="s">
        <v>2513</v>
      </c>
      <c r="J364" s="15">
        <v>1909</v>
      </c>
      <c r="K364" s="17" t="s">
        <v>4122</v>
      </c>
      <c r="L364" s="31" t="s">
        <v>2515</v>
      </c>
      <c r="M364" s="17" t="s">
        <v>37</v>
      </c>
      <c r="N364" s="15">
        <v>19091</v>
      </c>
      <c r="O364" s="17" t="s">
        <v>2516</v>
      </c>
      <c r="P364" s="73">
        <v>12</v>
      </c>
      <c r="Q364" s="17" t="s">
        <v>2517</v>
      </c>
      <c r="R364" s="17" t="s">
        <v>2518</v>
      </c>
      <c r="S364" s="18" t="s">
        <v>2513</v>
      </c>
      <c r="T364" s="18" t="s">
        <v>2385</v>
      </c>
      <c r="U364" s="16">
        <v>4</v>
      </c>
      <c r="V364" s="20" t="s">
        <v>2519</v>
      </c>
      <c r="W364" s="20" t="s">
        <v>2520</v>
      </c>
      <c r="X364" s="16">
        <v>90</v>
      </c>
      <c r="Y364" s="20" t="s">
        <v>212</v>
      </c>
      <c r="Z364" s="20">
        <v>2</v>
      </c>
      <c r="AA364" s="20" t="s">
        <v>2482</v>
      </c>
      <c r="AB364" s="20">
        <v>3</v>
      </c>
      <c r="AC364" s="17" t="s">
        <v>2229</v>
      </c>
      <c r="AD364" s="79">
        <v>575000000</v>
      </c>
      <c r="AE364" s="79">
        <v>594000000</v>
      </c>
      <c r="AF364" s="79">
        <v>613000000</v>
      </c>
      <c r="AG364" s="79">
        <v>633000000</v>
      </c>
      <c r="AH364" s="79">
        <v>2415000000</v>
      </c>
      <c r="AI364" s="63">
        <v>1</v>
      </c>
      <c r="AJ364" s="64">
        <v>7</v>
      </c>
      <c r="AK364" s="130">
        <v>0.58333333333333337</v>
      </c>
      <c r="AL364" s="64">
        <v>6</v>
      </c>
      <c r="AM364" s="130">
        <v>0.5</v>
      </c>
      <c r="AN364" s="131" t="s">
        <v>2406</v>
      </c>
      <c r="AO364" s="131" t="s">
        <v>2406</v>
      </c>
      <c r="AP364" s="132" t="s">
        <v>2392</v>
      </c>
      <c r="AQ364" s="77">
        <v>3</v>
      </c>
      <c r="AR364" s="77">
        <v>3</v>
      </c>
      <c r="AS364" s="77">
        <v>1</v>
      </c>
      <c r="AT364" s="77">
        <v>0</v>
      </c>
      <c r="AU364" s="77">
        <v>3</v>
      </c>
      <c r="AV364" s="77">
        <v>3</v>
      </c>
      <c r="AW364" s="77">
        <v>0</v>
      </c>
      <c r="AX364" s="76">
        <v>0</v>
      </c>
      <c r="AY364" s="78" t="s">
        <v>2393</v>
      </c>
      <c r="AZ364" s="78" t="s">
        <v>2394</v>
      </c>
      <c r="BA364" s="78" t="s">
        <v>2394</v>
      </c>
      <c r="BB364" s="78"/>
      <c r="BC364" s="79">
        <v>750000000</v>
      </c>
      <c r="BD364" s="79">
        <v>555000000</v>
      </c>
      <c r="BE364" s="80">
        <v>651560000</v>
      </c>
      <c r="BF364" s="80">
        <v>750000000</v>
      </c>
      <c r="BG364" s="80">
        <v>0</v>
      </c>
      <c r="BH364" s="80">
        <v>507319920</v>
      </c>
      <c r="BI364" s="80">
        <v>435879810</v>
      </c>
      <c r="BJ364" s="80">
        <v>76064154</v>
      </c>
      <c r="BK364" s="80">
        <v>0</v>
      </c>
      <c r="BL364" s="80">
        <v>1019263884</v>
      </c>
      <c r="BM364" s="74">
        <v>50064153</v>
      </c>
      <c r="BN364" s="80">
        <v>66880000</v>
      </c>
      <c r="BO364" s="80">
        <v>146018500</v>
      </c>
      <c r="BP364" s="133">
        <v>50064153</v>
      </c>
      <c r="BQ364" s="25">
        <v>0</v>
      </c>
      <c r="BR364" s="82" t="s">
        <v>2473</v>
      </c>
      <c r="BS364" s="82" t="s">
        <v>4123</v>
      </c>
      <c r="BT364" s="134" t="s">
        <v>4124</v>
      </c>
      <c r="BU364" s="26"/>
    </row>
    <row r="365" spans="1:73" ht="54.9" customHeight="1">
      <c r="A365" s="15">
        <v>363</v>
      </c>
      <c r="B365" s="15">
        <v>6</v>
      </c>
      <c r="C365" s="17" t="s">
        <v>928</v>
      </c>
      <c r="D365" s="15">
        <v>1</v>
      </c>
      <c r="E365" s="17" t="s">
        <v>2378</v>
      </c>
      <c r="F365" s="15">
        <v>14</v>
      </c>
      <c r="G365" s="17" t="s">
        <v>2524</v>
      </c>
      <c r="H365" s="48">
        <v>363</v>
      </c>
      <c r="I365" s="17" t="s">
        <v>4125</v>
      </c>
      <c r="J365" s="15">
        <v>1910</v>
      </c>
      <c r="K365" s="17" t="s">
        <v>4126</v>
      </c>
      <c r="L365" s="31" t="s">
        <v>60</v>
      </c>
      <c r="M365" s="17" t="s">
        <v>37</v>
      </c>
      <c r="N365" s="15">
        <v>19101</v>
      </c>
      <c r="O365" s="17" t="s">
        <v>2464</v>
      </c>
      <c r="P365" s="73">
        <v>12</v>
      </c>
      <c r="Q365" s="17" t="s">
        <v>2489</v>
      </c>
      <c r="R365" s="17" t="s">
        <v>2527</v>
      </c>
      <c r="S365" s="18" t="s">
        <v>4127</v>
      </c>
      <c r="T365" s="18" t="s">
        <v>32</v>
      </c>
      <c r="U365" s="16">
        <v>6</v>
      </c>
      <c r="V365" s="20" t="s">
        <v>2467</v>
      </c>
      <c r="W365" s="20" t="s">
        <v>2528</v>
      </c>
      <c r="X365" s="16">
        <v>90</v>
      </c>
      <c r="Y365" s="20" t="s">
        <v>212</v>
      </c>
      <c r="Z365" s="20">
        <v>3</v>
      </c>
      <c r="AA365" s="20" t="s">
        <v>2529</v>
      </c>
      <c r="AB365" s="20">
        <v>4</v>
      </c>
      <c r="AC365" s="17" t="s">
        <v>2530</v>
      </c>
      <c r="AD365" s="79">
        <v>520000000</v>
      </c>
      <c r="AE365" s="79">
        <v>590000000</v>
      </c>
      <c r="AF365" s="79">
        <v>600000000</v>
      </c>
      <c r="AG365" s="79">
        <v>610000000</v>
      </c>
      <c r="AH365" s="79">
        <v>2320000000</v>
      </c>
      <c r="AI365" s="63">
        <v>1</v>
      </c>
      <c r="AJ365" s="64">
        <v>6</v>
      </c>
      <c r="AK365" s="130">
        <v>0.5</v>
      </c>
      <c r="AL365" s="64">
        <v>6</v>
      </c>
      <c r="AM365" s="130">
        <v>0.5</v>
      </c>
      <c r="AN365" s="131" t="s">
        <v>2406</v>
      </c>
      <c r="AO365" s="131" t="s">
        <v>2406</v>
      </c>
      <c r="AP365" s="132" t="s">
        <v>2392</v>
      </c>
      <c r="AQ365" s="77">
        <v>3</v>
      </c>
      <c r="AR365" s="77">
        <v>3</v>
      </c>
      <c r="AS365" s="77">
        <v>0</v>
      </c>
      <c r="AT365" s="77">
        <v>0</v>
      </c>
      <c r="AU365" s="77">
        <v>3</v>
      </c>
      <c r="AV365" s="77">
        <v>3</v>
      </c>
      <c r="AW365" s="77">
        <v>0</v>
      </c>
      <c r="AX365" s="76">
        <v>0</v>
      </c>
      <c r="AY365" s="78" t="s">
        <v>2393</v>
      </c>
      <c r="AZ365" s="78" t="s">
        <v>2393</v>
      </c>
      <c r="BA365" s="78" t="s">
        <v>2848</v>
      </c>
      <c r="BB365" s="78"/>
      <c r="BC365" s="79">
        <v>600000000</v>
      </c>
      <c r="BD365" s="79">
        <v>502000000</v>
      </c>
      <c r="BE365" s="80">
        <v>589365000</v>
      </c>
      <c r="BF365" s="80">
        <v>600000000</v>
      </c>
      <c r="BG365" s="80">
        <v>0</v>
      </c>
      <c r="BH365" s="80">
        <v>500762296</v>
      </c>
      <c r="BI365" s="80">
        <v>589365000</v>
      </c>
      <c r="BJ365" s="80">
        <v>92200000</v>
      </c>
      <c r="BK365" s="80">
        <v>0</v>
      </c>
      <c r="BL365" s="80">
        <v>1182327296</v>
      </c>
      <c r="BM365" s="74">
        <v>59420000</v>
      </c>
      <c r="BN365" s="80">
        <v>0</v>
      </c>
      <c r="BO365" s="80">
        <v>180003331</v>
      </c>
      <c r="BP365" s="133">
        <v>59420000</v>
      </c>
      <c r="BQ365" s="25">
        <v>0</v>
      </c>
      <c r="BR365" s="82" t="s">
        <v>2473</v>
      </c>
      <c r="BS365" s="82" t="s">
        <v>4128</v>
      </c>
      <c r="BT365" s="134" t="s">
        <v>4129</v>
      </c>
      <c r="BU365" s="26"/>
    </row>
    <row r="366" spans="1:73" ht="54.9" customHeight="1">
      <c r="A366" s="15">
        <v>364</v>
      </c>
      <c r="B366" s="15">
        <v>6</v>
      </c>
      <c r="C366" s="17" t="s">
        <v>928</v>
      </c>
      <c r="D366" s="15">
        <v>1</v>
      </c>
      <c r="E366" s="17" t="s">
        <v>2378</v>
      </c>
      <c r="F366" s="31">
        <v>17</v>
      </c>
      <c r="G366" s="17" t="s">
        <v>2533</v>
      </c>
      <c r="H366" s="48">
        <v>364</v>
      </c>
      <c r="I366" s="17" t="s">
        <v>4130</v>
      </c>
      <c r="J366" s="15">
        <v>1911</v>
      </c>
      <c r="K366" s="17" t="s">
        <v>4131</v>
      </c>
      <c r="L366" s="31" t="s">
        <v>224</v>
      </c>
      <c r="M366" s="17" t="s">
        <v>37</v>
      </c>
      <c r="N366" s="15">
        <v>19112</v>
      </c>
      <c r="O366" s="17" t="s">
        <v>2400</v>
      </c>
      <c r="P366" s="73">
        <v>180</v>
      </c>
      <c r="Q366" s="17" t="s">
        <v>2536</v>
      </c>
      <c r="R366" s="17" t="s">
        <v>4132</v>
      </c>
      <c r="S366" s="18" t="s">
        <v>4130</v>
      </c>
      <c r="T366" s="18" t="s">
        <v>2385</v>
      </c>
      <c r="U366" s="16">
        <v>4</v>
      </c>
      <c r="V366" s="20" t="s">
        <v>2519</v>
      </c>
      <c r="W366" s="20" t="s">
        <v>2538</v>
      </c>
      <c r="X366" s="16">
        <v>90</v>
      </c>
      <c r="Y366" s="20" t="s">
        <v>212</v>
      </c>
      <c r="Z366" s="20">
        <v>4</v>
      </c>
      <c r="AA366" s="20" t="s">
        <v>2539</v>
      </c>
      <c r="AB366" s="20">
        <v>6</v>
      </c>
      <c r="AC366" s="54" t="s">
        <v>2540</v>
      </c>
      <c r="AD366" s="79">
        <v>305000000</v>
      </c>
      <c r="AE366" s="79">
        <v>314000000</v>
      </c>
      <c r="AF366" s="79">
        <v>324000000</v>
      </c>
      <c r="AG366" s="79">
        <v>334000000</v>
      </c>
      <c r="AH366" s="79">
        <v>1277000000</v>
      </c>
      <c r="AI366" s="63">
        <v>1</v>
      </c>
      <c r="AJ366" s="64">
        <v>90</v>
      </c>
      <c r="AK366" s="130">
        <v>0.5</v>
      </c>
      <c r="AL366" s="64">
        <v>90</v>
      </c>
      <c r="AM366" s="130">
        <v>0.5</v>
      </c>
      <c r="AN366" s="131" t="s">
        <v>2406</v>
      </c>
      <c r="AO366" s="131" t="s">
        <v>2406</v>
      </c>
      <c r="AP366" s="132" t="s">
        <v>2392</v>
      </c>
      <c r="AQ366" s="77">
        <v>45</v>
      </c>
      <c r="AR366" s="77">
        <v>45</v>
      </c>
      <c r="AS366" s="77">
        <v>0</v>
      </c>
      <c r="AT366" s="77">
        <v>0</v>
      </c>
      <c r="AU366" s="77">
        <v>45</v>
      </c>
      <c r="AV366" s="77">
        <v>45</v>
      </c>
      <c r="AW366" s="77">
        <v>0</v>
      </c>
      <c r="AX366" s="76">
        <v>0</v>
      </c>
      <c r="AY366" s="78" t="s">
        <v>2394</v>
      </c>
      <c r="AZ366" s="78" t="s">
        <v>2394</v>
      </c>
      <c r="BA366" s="78" t="s">
        <v>2394</v>
      </c>
      <c r="BB366" s="78"/>
      <c r="BC366" s="79">
        <v>509500000</v>
      </c>
      <c r="BD366" s="79">
        <v>294000000</v>
      </c>
      <c r="BE366" s="80">
        <v>355396000</v>
      </c>
      <c r="BF366" s="80">
        <v>509500000</v>
      </c>
      <c r="BG366" s="80">
        <v>0</v>
      </c>
      <c r="BH366" s="80">
        <v>326017346</v>
      </c>
      <c r="BI366" s="80">
        <v>440326000</v>
      </c>
      <c r="BJ366" s="80">
        <v>509500000</v>
      </c>
      <c r="BK366" s="80">
        <v>0</v>
      </c>
      <c r="BL366" s="80">
        <v>1275843346</v>
      </c>
      <c r="BM366" s="74">
        <v>509500000</v>
      </c>
      <c r="BN366" s="80">
        <v>326017346</v>
      </c>
      <c r="BO366" s="80">
        <v>440326000</v>
      </c>
      <c r="BP366" s="133">
        <v>509500000</v>
      </c>
      <c r="BQ366" s="25">
        <v>0</v>
      </c>
      <c r="BR366" s="82" t="s">
        <v>4133</v>
      </c>
      <c r="BS366" s="82" t="s">
        <v>4134</v>
      </c>
      <c r="BT366" s="134" t="s">
        <v>4135</v>
      </c>
      <c r="BU366" s="26"/>
    </row>
    <row r="367" spans="1:73" ht="54.9" customHeight="1">
      <c r="A367" s="15">
        <v>365</v>
      </c>
      <c r="B367" s="15">
        <v>6</v>
      </c>
      <c r="C367" s="17" t="s">
        <v>928</v>
      </c>
      <c r="D367" s="15">
        <v>1</v>
      </c>
      <c r="E367" s="17" t="s">
        <v>2378</v>
      </c>
      <c r="F367" s="31">
        <v>17</v>
      </c>
      <c r="G367" s="17" t="s">
        <v>2533</v>
      </c>
      <c r="H367" s="48">
        <v>365</v>
      </c>
      <c r="I367" s="17" t="s">
        <v>4136</v>
      </c>
      <c r="J367" s="15">
        <v>1911</v>
      </c>
      <c r="K367" s="17" t="s">
        <v>4131</v>
      </c>
      <c r="L367" s="31" t="s">
        <v>2545</v>
      </c>
      <c r="M367" s="17" t="s">
        <v>37</v>
      </c>
      <c r="N367" s="15">
        <v>19111</v>
      </c>
      <c r="O367" s="17" t="s">
        <v>2400</v>
      </c>
      <c r="P367" s="73">
        <v>180</v>
      </c>
      <c r="Q367" s="17" t="s">
        <v>2401</v>
      </c>
      <c r="R367" s="17" t="s">
        <v>4137</v>
      </c>
      <c r="S367" s="18" t="s">
        <v>4136</v>
      </c>
      <c r="T367" s="18" t="s">
        <v>2385</v>
      </c>
      <c r="U367" s="16">
        <v>4</v>
      </c>
      <c r="V367" s="20" t="s">
        <v>2519</v>
      </c>
      <c r="W367" s="20" t="s">
        <v>2538</v>
      </c>
      <c r="X367" s="16">
        <v>90</v>
      </c>
      <c r="Y367" s="20" t="s">
        <v>212</v>
      </c>
      <c r="Z367" s="20">
        <v>4</v>
      </c>
      <c r="AA367" s="20" t="s">
        <v>2539</v>
      </c>
      <c r="AB367" s="20">
        <v>5</v>
      </c>
      <c r="AC367" s="17" t="s">
        <v>2547</v>
      </c>
      <c r="AD367" s="79">
        <v>1727000000</v>
      </c>
      <c r="AE367" s="79">
        <v>1780000000</v>
      </c>
      <c r="AF367" s="79">
        <v>1836000000</v>
      </c>
      <c r="AG367" s="79">
        <v>1894000000</v>
      </c>
      <c r="AH367" s="79">
        <v>7237000000</v>
      </c>
      <c r="AI367" s="63">
        <v>1</v>
      </c>
      <c r="AJ367" s="64">
        <v>90</v>
      </c>
      <c r="AK367" s="130">
        <v>0.5</v>
      </c>
      <c r="AL367" s="64">
        <v>100</v>
      </c>
      <c r="AM367" s="130">
        <v>0.55555555555555558</v>
      </c>
      <c r="AN367" s="131" t="s">
        <v>2406</v>
      </c>
      <c r="AO367" s="131" t="s">
        <v>2406</v>
      </c>
      <c r="AP367" s="132" t="s">
        <v>2392</v>
      </c>
      <c r="AQ367" s="77">
        <v>45</v>
      </c>
      <c r="AR367" s="77">
        <v>45</v>
      </c>
      <c r="AS367" s="77">
        <v>0</v>
      </c>
      <c r="AT367" s="77">
        <v>0</v>
      </c>
      <c r="AU367" s="77">
        <v>47</v>
      </c>
      <c r="AV367" s="77">
        <v>53</v>
      </c>
      <c r="AW367" s="77">
        <v>0</v>
      </c>
      <c r="AX367" s="76">
        <v>0</v>
      </c>
      <c r="AY367" s="78" t="s">
        <v>2394</v>
      </c>
      <c r="AZ367" s="78" t="s">
        <v>2394</v>
      </c>
      <c r="BA367" s="78" t="s">
        <v>2394</v>
      </c>
      <c r="BB367" s="78"/>
      <c r="BC367" s="79">
        <v>2700000000</v>
      </c>
      <c r="BD367" s="79">
        <v>1668000000</v>
      </c>
      <c r="BE367" s="80">
        <v>1954680000</v>
      </c>
      <c r="BF367" s="80">
        <v>2700000000</v>
      </c>
      <c r="BG367" s="80">
        <v>0</v>
      </c>
      <c r="BH367" s="80">
        <v>1630809405</v>
      </c>
      <c r="BI367" s="80">
        <v>1869750000</v>
      </c>
      <c r="BJ367" s="80">
        <v>2700000000</v>
      </c>
      <c r="BK367" s="80">
        <v>0</v>
      </c>
      <c r="BL367" s="80">
        <v>6200559405</v>
      </c>
      <c r="BM367" s="74">
        <v>2667000000</v>
      </c>
      <c r="BN367" s="80">
        <v>1630809405</v>
      </c>
      <c r="BO367" s="80">
        <v>1866283333</v>
      </c>
      <c r="BP367" s="133">
        <v>2667000000</v>
      </c>
      <c r="BQ367" s="25">
        <v>0</v>
      </c>
      <c r="BR367" s="82" t="s">
        <v>4138</v>
      </c>
      <c r="BS367" s="82" t="s">
        <v>4139</v>
      </c>
      <c r="BT367" s="134" t="s">
        <v>2473</v>
      </c>
      <c r="BU367" s="26"/>
    </row>
    <row r="368" spans="1:73" ht="54.9" customHeight="1">
      <c r="A368" s="15">
        <v>366</v>
      </c>
      <c r="B368" s="15">
        <v>6</v>
      </c>
      <c r="C368" s="17" t="s">
        <v>928</v>
      </c>
      <c r="D368" s="15">
        <v>1</v>
      </c>
      <c r="E368" s="17" t="s">
        <v>2378</v>
      </c>
      <c r="F368" s="15">
        <v>20</v>
      </c>
      <c r="G368" s="17" t="s">
        <v>2551</v>
      </c>
      <c r="H368" s="48">
        <v>366</v>
      </c>
      <c r="I368" s="17" t="s">
        <v>3321</v>
      </c>
      <c r="J368" s="15">
        <v>2037</v>
      </c>
      <c r="K368" s="17" t="s">
        <v>4140</v>
      </c>
      <c r="L368" s="31" t="s">
        <v>2562</v>
      </c>
      <c r="M368" s="17" t="s">
        <v>37</v>
      </c>
      <c r="N368" s="15">
        <v>20372</v>
      </c>
      <c r="O368" s="17" t="s">
        <v>2563</v>
      </c>
      <c r="P368" s="73">
        <v>1400</v>
      </c>
      <c r="Q368" s="17" t="s">
        <v>2401</v>
      </c>
      <c r="R368" s="17" t="s">
        <v>2564</v>
      </c>
      <c r="S368" s="18" t="s">
        <v>3321</v>
      </c>
      <c r="T368" s="18" t="s">
        <v>32</v>
      </c>
      <c r="U368" s="16">
        <v>7</v>
      </c>
      <c r="V368" s="20" t="s">
        <v>2480</v>
      </c>
      <c r="W368" s="20" t="s">
        <v>2565</v>
      </c>
      <c r="X368" s="16">
        <v>93</v>
      </c>
      <c r="Y368" s="20" t="s">
        <v>153</v>
      </c>
      <c r="Z368" s="20">
        <v>7</v>
      </c>
      <c r="AA368" s="20" t="s">
        <v>2556</v>
      </c>
      <c r="AB368" s="20">
        <v>11</v>
      </c>
      <c r="AC368" s="17" t="s">
        <v>2566</v>
      </c>
      <c r="AD368" s="79">
        <v>210000000</v>
      </c>
      <c r="AE368" s="79">
        <v>280000000</v>
      </c>
      <c r="AF368" s="79">
        <v>291000000</v>
      </c>
      <c r="AG368" s="79">
        <v>301000000</v>
      </c>
      <c r="AH368" s="79">
        <v>1082000000</v>
      </c>
      <c r="AI368" s="63">
        <v>1</v>
      </c>
      <c r="AJ368" s="64">
        <v>1220</v>
      </c>
      <c r="AK368" s="130">
        <v>0.87142857142857144</v>
      </c>
      <c r="AL368" s="64">
        <v>1654</v>
      </c>
      <c r="AM368" s="130">
        <v>1.1814285714285715</v>
      </c>
      <c r="AN368" s="131" t="s">
        <v>2390</v>
      </c>
      <c r="AO368" s="131" t="s">
        <v>2391</v>
      </c>
      <c r="AP368" s="132" t="s">
        <v>2392</v>
      </c>
      <c r="AQ368" s="77">
        <v>350</v>
      </c>
      <c r="AR368" s="77">
        <v>350</v>
      </c>
      <c r="AS368" s="77">
        <v>520</v>
      </c>
      <c r="AT368" s="77">
        <v>0</v>
      </c>
      <c r="AU368" s="77">
        <v>534</v>
      </c>
      <c r="AV368" s="77">
        <v>600</v>
      </c>
      <c r="AW368" s="77">
        <v>520</v>
      </c>
      <c r="AX368" s="76">
        <v>0</v>
      </c>
      <c r="AY368" s="78" t="s">
        <v>2393</v>
      </c>
      <c r="AZ368" s="78" t="s">
        <v>2393</v>
      </c>
      <c r="BA368" s="78" t="s">
        <v>2394</v>
      </c>
      <c r="BB368" s="78"/>
      <c r="BC368" s="79">
        <v>488000000</v>
      </c>
      <c r="BD368" s="79">
        <v>202000000</v>
      </c>
      <c r="BE368" s="80">
        <v>436930000</v>
      </c>
      <c r="BF368" s="80">
        <v>488000000</v>
      </c>
      <c r="BG368" s="80">
        <v>0</v>
      </c>
      <c r="BH368" s="80">
        <v>132227000</v>
      </c>
      <c r="BI368" s="80">
        <v>367606833</v>
      </c>
      <c r="BJ368" s="80">
        <v>512033373</v>
      </c>
      <c r="BK368" s="80">
        <v>0</v>
      </c>
      <c r="BL368" s="80">
        <v>1011867206</v>
      </c>
      <c r="BM368" s="74">
        <v>315063168</v>
      </c>
      <c r="BN368" s="80">
        <v>96154835</v>
      </c>
      <c r="BO368" s="80">
        <v>310323208</v>
      </c>
      <c r="BP368" s="133">
        <v>315063168</v>
      </c>
      <c r="BQ368" s="25">
        <v>0</v>
      </c>
      <c r="BR368" s="82" t="s">
        <v>2473</v>
      </c>
      <c r="BS368" s="82" t="s">
        <v>4141</v>
      </c>
      <c r="BT368" s="134" t="s">
        <v>2473</v>
      </c>
      <c r="BU368" s="26"/>
    </row>
    <row r="369" spans="1:73" ht="54.9" customHeight="1">
      <c r="A369" s="15">
        <v>367</v>
      </c>
      <c r="B369" s="15">
        <v>6</v>
      </c>
      <c r="C369" s="17" t="s">
        <v>928</v>
      </c>
      <c r="D369" s="15">
        <v>1</v>
      </c>
      <c r="E369" s="17" t="s">
        <v>2378</v>
      </c>
      <c r="F369" s="15">
        <v>20</v>
      </c>
      <c r="G369" s="17" t="s">
        <v>2551</v>
      </c>
      <c r="H369" s="48">
        <v>367</v>
      </c>
      <c r="I369" s="17" t="s">
        <v>4142</v>
      </c>
      <c r="J369" s="15">
        <v>2037</v>
      </c>
      <c r="K369" s="17" t="s">
        <v>4140</v>
      </c>
      <c r="L369" s="31" t="s">
        <v>172</v>
      </c>
      <c r="M369" s="17" t="s">
        <v>37</v>
      </c>
      <c r="N369" s="15">
        <v>20371</v>
      </c>
      <c r="O369" s="17" t="s">
        <v>2504</v>
      </c>
      <c r="P369" s="73">
        <v>1400</v>
      </c>
      <c r="Q369" s="17" t="s">
        <v>2401</v>
      </c>
      <c r="R369" s="17" t="s">
        <v>4143</v>
      </c>
      <c r="S369" s="18" t="s">
        <v>4142</v>
      </c>
      <c r="T369" s="18" t="s">
        <v>32</v>
      </c>
      <c r="U369" s="16">
        <v>7</v>
      </c>
      <c r="V369" s="20" t="s">
        <v>2480</v>
      </c>
      <c r="W369" s="20" t="s">
        <v>2555</v>
      </c>
      <c r="X369" s="16">
        <v>93</v>
      </c>
      <c r="Y369" s="20" t="s">
        <v>153</v>
      </c>
      <c r="Z369" s="20">
        <v>7</v>
      </c>
      <c r="AA369" s="20" t="s">
        <v>2556</v>
      </c>
      <c r="AB369" s="20">
        <v>10</v>
      </c>
      <c r="AC369" s="17" t="s">
        <v>2557</v>
      </c>
      <c r="AD369" s="79">
        <v>300000000</v>
      </c>
      <c r="AE369" s="79">
        <v>315000000</v>
      </c>
      <c r="AF369" s="79">
        <v>330000000</v>
      </c>
      <c r="AG369" s="79">
        <v>339000000</v>
      </c>
      <c r="AH369" s="79">
        <v>1284000000</v>
      </c>
      <c r="AI369" s="63">
        <v>1</v>
      </c>
      <c r="AJ369" s="64">
        <v>1570</v>
      </c>
      <c r="AK369" s="130">
        <v>1.1214285714285714</v>
      </c>
      <c r="AL369" s="64">
        <v>1824</v>
      </c>
      <c r="AM369" s="130">
        <v>1.3028571428571429</v>
      </c>
      <c r="AN369" s="131" t="s">
        <v>2391</v>
      </c>
      <c r="AO369" s="131" t="s">
        <v>2391</v>
      </c>
      <c r="AP369" s="132" t="s">
        <v>2392</v>
      </c>
      <c r="AQ369" s="77">
        <v>550</v>
      </c>
      <c r="AR369" s="77">
        <v>550</v>
      </c>
      <c r="AS369" s="77">
        <v>470</v>
      </c>
      <c r="AT369" s="77">
        <v>0</v>
      </c>
      <c r="AU369" s="77">
        <v>594</v>
      </c>
      <c r="AV369" s="77">
        <v>760</v>
      </c>
      <c r="AW369" s="77">
        <v>470</v>
      </c>
      <c r="AX369" s="76">
        <v>0</v>
      </c>
      <c r="AY369" s="78" t="s">
        <v>2393</v>
      </c>
      <c r="AZ369" s="78" t="s">
        <v>2394</v>
      </c>
      <c r="BA369" s="78" t="s">
        <v>2394</v>
      </c>
      <c r="BB369" s="78"/>
      <c r="BC369" s="79">
        <v>600000000</v>
      </c>
      <c r="BD369" s="79">
        <v>289000000</v>
      </c>
      <c r="BE369" s="80">
        <v>359933000</v>
      </c>
      <c r="BF369" s="80">
        <v>600000000</v>
      </c>
      <c r="BG369" s="80">
        <v>0</v>
      </c>
      <c r="BH369" s="80">
        <v>358772902</v>
      </c>
      <c r="BI369" s="80">
        <v>429244099</v>
      </c>
      <c r="BJ369" s="80">
        <v>392827200</v>
      </c>
      <c r="BK369" s="80">
        <v>0</v>
      </c>
      <c r="BL369" s="80">
        <v>1180844201</v>
      </c>
      <c r="BM369" s="74">
        <v>146165000</v>
      </c>
      <c r="BN369" s="80">
        <v>184187952</v>
      </c>
      <c r="BO369" s="80">
        <v>247544000</v>
      </c>
      <c r="BP369" s="133">
        <v>146165000</v>
      </c>
      <c r="BQ369" s="25">
        <v>0</v>
      </c>
      <c r="BR369" s="82" t="s">
        <v>2473</v>
      </c>
      <c r="BS369" s="82" t="s">
        <v>4144</v>
      </c>
      <c r="BT369" s="134" t="s">
        <v>2473</v>
      </c>
      <c r="BU369" s="26"/>
    </row>
    <row r="370" spans="1:73" ht="54.9" customHeight="1">
      <c r="A370" s="15">
        <v>368</v>
      </c>
      <c r="B370" s="15">
        <v>6</v>
      </c>
      <c r="C370" s="17" t="s">
        <v>928</v>
      </c>
      <c r="D370" s="15">
        <v>1</v>
      </c>
      <c r="E370" s="17" t="s">
        <v>2378</v>
      </c>
      <c r="F370" s="15">
        <v>21</v>
      </c>
      <c r="G370" s="17" t="s">
        <v>2576</v>
      </c>
      <c r="H370" s="48">
        <v>368</v>
      </c>
      <c r="I370" s="17" t="s">
        <v>4145</v>
      </c>
      <c r="J370" s="15">
        <v>2051</v>
      </c>
      <c r="K370" s="17" t="s">
        <v>4146</v>
      </c>
      <c r="L370" s="31" t="s">
        <v>36</v>
      </c>
      <c r="M370" s="17" t="s">
        <v>37</v>
      </c>
      <c r="N370" s="15">
        <v>20513</v>
      </c>
      <c r="O370" s="17" t="s">
        <v>2563</v>
      </c>
      <c r="P370" s="73">
        <v>800</v>
      </c>
      <c r="Q370" s="17" t="s">
        <v>2401</v>
      </c>
      <c r="R370" s="17" t="s">
        <v>2579</v>
      </c>
      <c r="S370" s="18" t="s">
        <v>4145</v>
      </c>
      <c r="T370" s="18" t="s">
        <v>32</v>
      </c>
      <c r="U370" s="16">
        <v>7</v>
      </c>
      <c r="V370" s="20" t="s">
        <v>2480</v>
      </c>
      <c r="W370" s="20" t="s">
        <v>2565</v>
      </c>
      <c r="X370" s="16">
        <v>93</v>
      </c>
      <c r="Y370" s="20" t="s">
        <v>153</v>
      </c>
      <c r="Z370" s="20">
        <v>10</v>
      </c>
      <c r="AA370" s="20" t="s">
        <v>2580</v>
      </c>
      <c r="AB370" s="20">
        <v>15</v>
      </c>
      <c r="AC370" s="17" t="s">
        <v>2581</v>
      </c>
      <c r="AD370" s="79">
        <v>210000000</v>
      </c>
      <c r="AE370" s="79">
        <v>250000000</v>
      </c>
      <c r="AF370" s="79">
        <v>260000000</v>
      </c>
      <c r="AG370" s="79">
        <v>280000000</v>
      </c>
      <c r="AH370" s="79">
        <v>1000000000</v>
      </c>
      <c r="AI370" s="63">
        <v>1</v>
      </c>
      <c r="AJ370" s="64">
        <v>600</v>
      </c>
      <c r="AK370" s="130">
        <v>0.75</v>
      </c>
      <c r="AL370" s="64">
        <v>410</v>
      </c>
      <c r="AM370" s="130">
        <v>0.51249999999999996</v>
      </c>
      <c r="AN370" s="131" t="s">
        <v>2390</v>
      </c>
      <c r="AO370" s="131" t="s">
        <v>2406</v>
      </c>
      <c r="AP370" s="132" t="s">
        <v>2392</v>
      </c>
      <c r="AQ370" s="77">
        <v>200</v>
      </c>
      <c r="AR370" s="77">
        <v>200</v>
      </c>
      <c r="AS370" s="77">
        <v>200</v>
      </c>
      <c r="AT370" s="77">
        <v>0</v>
      </c>
      <c r="AU370" s="77">
        <v>210</v>
      </c>
      <c r="AV370" s="77">
        <v>200</v>
      </c>
      <c r="AW370" s="77">
        <v>0</v>
      </c>
      <c r="AX370" s="76">
        <v>0</v>
      </c>
      <c r="AY370" s="78" t="s">
        <v>2393</v>
      </c>
      <c r="AZ370" s="78" t="s">
        <v>2393</v>
      </c>
      <c r="BA370" s="78" t="s">
        <v>2394</v>
      </c>
      <c r="BB370" s="78"/>
      <c r="BC370" s="79">
        <v>260000000</v>
      </c>
      <c r="BD370" s="79">
        <v>202000000</v>
      </c>
      <c r="BE370" s="80">
        <v>486930000</v>
      </c>
      <c r="BF370" s="80">
        <v>260000000</v>
      </c>
      <c r="BG370" s="80">
        <v>0</v>
      </c>
      <c r="BH370" s="80">
        <v>198518756</v>
      </c>
      <c r="BI370" s="80">
        <v>486930000</v>
      </c>
      <c r="BJ370" s="80">
        <v>400000000</v>
      </c>
      <c r="BK370" s="80">
        <v>0</v>
      </c>
      <c r="BL370" s="80">
        <v>1085448756</v>
      </c>
      <c r="BM370" s="74">
        <v>400000000</v>
      </c>
      <c r="BN370" s="80">
        <v>194268756</v>
      </c>
      <c r="BO370" s="80">
        <v>486629000</v>
      </c>
      <c r="BP370" s="133">
        <v>400000000</v>
      </c>
      <c r="BQ370" s="25">
        <v>0</v>
      </c>
      <c r="BR370" s="82" t="s">
        <v>2473</v>
      </c>
      <c r="BS370" s="82" t="s">
        <v>4147</v>
      </c>
      <c r="BT370" s="134" t="s">
        <v>4148</v>
      </c>
      <c r="BU370" s="26"/>
    </row>
    <row r="371" spans="1:73" ht="54.9" customHeight="1">
      <c r="A371" s="15">
        <v>369</v>
      </c>
      <c r="B371" s="15">
        <v>6</v>
      </c>
      <c r="C371" s="17" t="s">
        <v>928</v>
      </c>
      <c r="D371" s="15">
        <v>1</v>
      </c>
      <c r="E371" s="17" t="s">
        <v>2378</v>
      </c>
      <c r="F371" s="15">
        <v>21</v>
      </c>
      <c r="G371" s="17" t="s">
        <v>2576</v>
      </c>
      <c r="H371" s="48">
        <v>369</v>
      </c>
      <c r="I371" s="17" t="s">
        <v>4149</v>
      </c>
      <c r="J371" s="15">
        <v>2051</v>
      </c>
      <c r="K371" s="17" t="s">
        <v>4146</v>
      </c>
      <c r="L371" s="31" t="s">
        <v>2596</v>
      </c>
      <c r="M371" s="17" t="s">
        <v>37</v>
      </c>
      <c r="N371" s="15">
        <v>20514</v>
      </c>
      <c r="O371" s="17" t="s">
        <v>2597</v>
      </c>
      <c r="P371" s="73">
        <v>4</v>
      </c>
      <c r="Q371" s="17" t="s">
        <v>2489</v>
      </c>
      <c r="R371" s="17" t="s">
        <v>4150</v>
      </c>
      <c r="S371" s="18" t="s">
        <v>4149</v>
      </c>
      <c r="T371" s="18" t="s">
        <v>32</v>
      </c>
      <c r="U371" s="16">
        <v>6</v>
      </c>
      <c r="V371" s="20" t="s">
        <v>2467</v>
      </c>
      <c r="W371" s="20" t="s">
        <v>2599</v>
      </c>
      <c r="X371" s="16">
        <v>93</v>
      </c>
      <c r="Y371" s="20" t="s">
        <v>153</v>
      </c>
      <c r="Z371" s="20">
        <v>11</v>
      </c>
      <c r="AA371" s="20" t="s">
        <v>2600</v>
      </c>
      <c r="AB371" s="20">
        <v>16</v>
      </c>
      <c r="AC371" s="17" t="s">
        <v>2601</v>
      </c>
      <c r="AD371" s="79">
        <v>550000000</v>
      </c>
      <c r="AE371" s="79">
        <v>618000000</v>
      </c>
      <c r="AF371" s="79">
        <v>628000000</v>
      </c>
      <c r="AG371" s="79">
        <v>614000000</v>
      </c>
      <c r="AH371" s="79">
        <v>2410000000</v>
      </c>
      <c r="AI371" s="63">
        <v>1</v>
      </c>
      <c r="AJ371" s="64">
        <v>1.1000000000000001</v>
      </c>
      <c r="AK371" s="130">
        <v>0.27500000000000002</v>
      </c>
      <c r="AL371" s="64">
        <v>2</v>
      </c>
      <c r="AM371" s="130">
        <v>0.5</v>
      </c>
      <c r="AN371" s="131" t="s">
        <v>2471</v>
      </c>
      <c r="AO371" s="131" t="s">
        <v>2406</v>
      </c>
      <c r="AP371" s="132" t="s">
        <v>2392</v>
      </c>
      <c r="AQ371" s="77">
        <v>1</v>
      </c>
      <c r="AR371" s="77">
        <v>0.1</v>
      </c>
      <c r="AS371" s="77">
        <v>0</v>
      </c>
      <c r="AT371" s="77">
        <v>0</v>
      </c>
      <c r="AU371" s="77">
        <v>1</v>
      </c>
      <c r="AV371" s="77">
        <v>1</v>
      </c>
      <c r="AW371" s="77">
        <v>0</v>
      </c>
      <c r="AX371" s="76">
        <v>0</v>
      </c>
      <c r="AY371" s="78" t="s">
        <v>2393</v>
      </c>
      <c r="AZ371" s="78" t="s">
        <v>2393</v>
      </c>
      <c r="BA371" s="78" t="s">
        <v>4069</v>
      </c>
      <c r="BB371" s="78"/>
      <c r="BC371" s="79">
        <v>628000000</v>
      </c>
      <c r="BD371" s="79">
        <v>531000000</v>
      </c>
      <c r="BE371" s="80">
        <v>621943000</v>
      </c>
      <c r="BF371" s="80">
        <v>628000000</v>
      </c>
      <c r="BG371" s="80">
        <v>0</v>
      </c>
      <c r="BH371" s="80">
        <v>530978792</v>
      </c>
      <c r="BI371" s="80">
        <v>615432169</v>
      </c>
      <c r="BJ371" s="80">
        <v>151530000</v>
      </c>
      <c r="BK371" s="80">
        <v>0</v>
      </c>
      <c r="BL371" s="80">
        <v>1297940961</v>
      </c>
      <c r="BM371" s="74">
        <v>81068333</v>
      </c>
      <c r="BN371" s="80">
        <v>0</v>
      </c>
      <c r="BO371" s="80">
        <v>398925415</v>
      </c>
      <c r="BP371" s="133">
        <v>81068333</v>
      </c>
      <c r="BQ371" s="25">
        <v>0</v>
      </c>
      <c r="BR371" s="82" t="s">
        <v>2473</v>
      </c>
      <c r="BS371" s="82" t="s">
        <v>4151</v>
      </c>
      <c r="BT371" s="134" t="s">
        <v>4152</v>
      </c>
      <c r="BU371" s="26"/>
    </row>
    <row r="372" spans="1:73" ht="54.9" customHeight="1">
      <c r="A372" s="15">
        <v>370</v>
      </c>
      <c r="B372" s="15">
        <v>6</v>
      </c>
      <c r="C372" s="17" t="s">
        <v>928</v>
      </c>
      <c r="D372" s="15">
        <v>1</v>
      </c>
      <c r="E372" s="17" t="s">
        <v>2378</v>
      </c>
      <c r="F372" s="15">
        <v>21</v>
      </c>
      <c r="G372" s="17" t="s">
        <v>2576</v>
      </c>
      <c r="H372" s="48">
        <v>370</v>
      </c>
      <c r="I372" s="17" t="s">
        <v>3576</v>
      </c>
      <c r="J372" s="15">
        <v>2051</v>
      </c>
      <c r="K372" s="17" t="s">
        <v>4146</v>
      </c>
      <c r="L372" s="31" t="s">
        <v>182</v>
      </c>
      <c r="M372" s="17" t="s">
        <v>37</v>
      </c>
      <c r="N372" s="15">
        <v>20512</v>
      </c>
      <c r="O372" s="17" t="s">
        <v>2606</v>
      </c>
      <c r="P372" s="73">
        <v>80</v>
      </c>
      <c r="Q372" s="17" t="s">
        <v>2607</v>
      </c>
      <c r="R372" s="17" t="s">
        <v>4153</v>
      </c>
      <c r="S372" s="18" t="s">
        <v>3576</v>
      </c>
      <c r="T372" s="18" t="s">
        <v>32</v>
      </c>
      <c r="U372" s="16">
        <v>7</v>
      </c>
      <c r="V372" s="20" t="s">
        <v>2480</v>
      </c>
      <c r="W372" s="20" t="s">
        <v>2609</v>
      </c>
      <c r="X372" s="16">
        <v>93</v>
      </c>
      <c r="Y372" s="20" t="s">
        <v>153</v>
      </c>
      <c r="Z372" s="20">
        <v>9</v>
      </c>
      <c r="AA372" s="20" t="s">
        <v>2610</v>
      </c>
      <c r="AB372" s="20">
        <v>14</v>
      </c>
      <c r="AC372" s="17" t="s">
        <v>179</v>
      </c>
      <c r="AD372" s="79">
        <v>470000000</v>
      </c>
      <c r="AE372" s="79">
        <v>494000000</v>
      </c>
      <c r="AF372" s="79">
        <v>496000000</v>
      </c>
      <c r="AG372" s="79">
        <v>507000000</v>
      </c>
      <c r="AH372" s="79">
        <v>1967000000</v>
      </c>
      <c r="AI372" s="63">
        <v>1</v>
      </c>
      <c r="AJ372" s="64">
        <v>60</v>
      </c>
      <c r="AK372" s="130">
        <v>0.75</v>
      </c>
      <c r="AL372" s="64">
        <v>40</v>
      </c>
      <c r="AM372" s="130">
        <v>0.5</v>
      </c>
      <c r="AN372" s="131" t="s">
        <v>2390</v>
      </c>
      <c r="AO372" s="131" t="s">
        <v>2406</v>
      </c>
      <c r="AP372" s="132" t="s">
        <v>2392</v>
      </c>
      <c r="AQ372" s="77">
        <v>20</v>
      </c>
      <c r="AR372" s="77">
        <v>20</v>
      </c>
      <c r="AS372" s="77">
        <v>20</v>
      </c>
      <c r="AT372" s="77">
        <v>0</v>
      </c>
      <c r="AU372" s="77">
        <v>20</v>
      </c>
      <c r="AV372" s="77">
        <v>20</v>
      </c>
      <c r="AW372" s="77">
        <v>0</v>
      </c>
      <c r="AX372" s="76">
        <v>0</v>
      </c>
      <c r="AY372" s="78" t="s">
        <v>2393</v>
      </c>
      <c r="AZ372" s="78" t="s">
        <v>2393</v>
      </c>
      <c r="BA372" s="78" t="s">
        <v>2394</v>
      </c>
      <c r="BB372" s="78"/>
      <c r="BC372" s="79">
        <v>496000000</v>
      </c>
      <c r="BD372" s="79">
        <v>454000000</v>
      </c>
      <c r="BE372" s="80">
        <v>533094000</v>
      </c>
      <c r="BF372" s="80">
        <v>496000000</v>
      </c>
      <c r="BG372" s="80">
        <v>0</v>
      </c>
      <c r="BH372" s="80">
        <v>404916244</v>
      </c>
      <c r="BI372" s="80">
        <v>539594000</v>
      </c>
      <c r="BJ372" s="80">
        <v>992000000</v>
      </c>
      <c r="BK372" s="80">
        <v>0</v>
      </c>
      <c r="BL372" s="80">
        <v>1936510244</v>
      </c>
      <c r="BM372" s="74">
        <v>992000000</v>
      </c>
      <c r="BN372" s="80">
        <v>392322244</v>
      </c>
      <c r="BO372" s="80">
        <v>534394000</v>
      </c>
      <c r="BP372" s="133">
        <v>992000000</v>
      </c>
      <c r="BQ372" s="25">
        <v>0</v>
      </c>
      <c r="BR372" s="82" t="s">
        <v>4154</v>
      </c>
      <c r="BS372" s="82" t="s">
        <v>4155</v>
      </c>
      <c r="BT372" s="134" t="s">
        <v>4156</v>
      </c>
      <c r="BU372" s="26"/>
    </row>
    <row r="373" spans="1:73" ht="54.9" customHeight="1">
      <c r="A373" s="15">
        <v>371</v>
      </c>
      <c r="B373" s="15">
        <v>6</v>
      </c>
      <c r="C373" s="17" t="s">
        <v>928</v>
      </c>
      <c r="D373" s="15">
        <v>1</v>
      </c>
      <c r="E373" s="17" t="s">
        <v>2378</v>
      </c>
      <c r="F373" s="15">
        <v>21</v>
      </c>
      <c r="G373" s="17" t="s">
        <v>2576</v>
      </c>
      <c r="H373" s="48">
        <v>371</v>
      </c>
      <c r="I373" s="17" t="s">
        <v>4157</v>
      </c>
      <c r="J373" s="15">
        <v>2051</v>
      </c>
      <c r="K373" s="17" t="s">
        <v>4146</v>
      </c>
      <c r="L373" s="31" t="s">
        <v>172</v>
      </c>
      <c r="M373" s="17" t="s">
        <v>37</v>
      </c>
      <c r="N373" s="15">
        <v>20511</v>
      </c>
      <c r="O373" s="17" t="s">
        <v>2586</v>
      </c>
      <c r="P373" s="73">
        <v>20</v>
      </c>
      <c r="Q373" s="17" t="s">
        <v>2587</v>
      </c>
      <c r="R373" s="17" t="s">
        <v>4158</v>
      </c>
      <c r="S373" s="18" t="s">
        <v>4157</v>
      </c>
      <c r="T373" s="18" t="s">
        <v>32</v>
      </c>
      <c r="U373" s="16">
        <v>7</v>
      </c>
      <c r="V373" s="20" t="s">
        <v>2480</v>
      </c>
      <c r="W373" s="20" t="s">
        <v>2589</v>
      </c>
      <c r="X373" s="16">
        <v>93</v>
      </c>
      <c r="Y373" s="20" t="s">
        <v>153</v>
      </c>
      <c r="Z373" s="20">
        <v>8</v>
      </c>
      <c r="AA373" s="20" t="s">
        <v>2590</v>
      </c>
      <c r="AB373" s="20">
        <v>13</v>
      </c>
      <c r="AC373" s="17" t="s">
        <v>2591</v>
      </c>
      <c r="AD373" s="79">
        <v>210000000</v>
      </c>
      <c r="AE373" s="79">
        <v>250000000</v>
      </c>
      <c r="AF373" s="79">
        <v>251000000</v>
      </c>
      <c r="AG373" s="79">
        <v>270000000</v>
      </c>
      <c r="AH373" s="79">
        <v>981000000</v>
      </c>
      <c r="AI373" s="63">
        <v>1</v>
      </c>
      <c r="AJ373" s="64">
        <v>11</v>
      </c>
      <c r="AK373" s="130">
        <v>0.55000000000000004</v>
      </c>
      <c r="AL373" s="64">
        <v>11</v>
      </c>
      <c r="AM373" s="130">
        <v>0.55000000000000004</v>
      </c>
      <c r="AN373" s="131" t="s">
        <v>2406</v>
      </c>
      <c r="AO373" s="131" t="s">
        <v>2406</v>
      </c>
      <c r="AP373" s="132" t="s">
        <v>2392</v>
      </c>
      <c r="AQ373" s="77">
        <v>5</v>
      </c>
      <c r="AR373" s="77">
        <v>5</v>
      </c>
      <c r="AS373" s="77">
        <v>1</v>
      </c>
      <c r="AT373" s="77">
        <v>0</v>
      </c>
      <c r="AU373" s="77">
        <v>6</v>
      </c>
      <c r="AV373" s="77">
        <v>5</v>
      </c>
      <c r="AW373" s="77">
        <v>0</v>
      </c>
      <c r="AX373" s="76">
        <v>0</v>
      </c>
      <c r="AY373" s="78" t="s">
        <v>2393</v>
      </c>
      <c r="AZ373" s="78" t="s">
        <v>2394</v>
      </c>
      <c r="BA373" s="78" t="s">
        <v>2394</v>
      </c>
      <c r="BB373" s="78"/>
      <c r="BC373" s="79">
        <v>351000000</v>
      </c>
      <c r="BD373" s="79">
        <v>202000000</v>
      </c>
      <c r="BE373" s="80">
        <v>376930000</v>
      </c>
      <c r="BF373" s="80">
        <v>351000000</v>
      </c>
      <c r="BG373" s="80">
        <v>0</v>
      </c>
      <c r="BH373" s="80">
        <v>254300000</v>
      </c>
      <c r="BI373" s="80">
        <v>476930000</v>
      </c>
      <c r="BJ373" s="80">
        <v>473014000</v>
      </c>
      <c r="BK373" s="80">
        <v>0</v>
      </c>
      <c r="BL373" s="80">
        <v>1204244000</v>
      </c>
      <c r="BM373" s="74">
        <v>243314000</v>
      </c>
      <c r="BN373" s="80">
        <v>0</v>
      </c>
      <c r="BO373" s="80">
        <v>50000000</v>
      </c>
      <c r="BP373" s="133">
        <v>243314000</v>
      </c>
      <c r="BQ373" s="25">
        <v>0</v>
      </c>
      <c r="BR373" s="82" t="s">
        <v>4159</v>
      </c>
      <c r="BS373" s="82" t="s">
        <v>4160</v>
      </c>
      <c r="BT373" s="134" t="s">
        <v>4152</v>
      </c>
      <c r="BU373" s="26"/>
    </row>
    <row r="374" spans="1:73" ht="54.9" customHeight="1">
      <c r="A374" s="15">
        <v>372</v>
      </c>
      <c r="B374" s="15">
        <v>6</v>
      </c>
      <c r="C374" s="17" t="s">
        <v>928</v>
      </c>
      <c r="D374" s="15">
        <v>1</v>
      </c>
      <c r="E374" s="17" t="s">
        <v>2378</v>
      </c>
      <c r="F374" s="15">
        <v>24</v>
      </c>
      <c r="G374" s="17" t="s">
        <v>2614</v>
      </c>
      <c r="H374" s="48">
        <v>372</v>
      </c>
      <c r="I374" s="17" t="s">
        <v>4161</v>
      </c>
      <c r="J374" s="15">
        <v>1912</v>
      </c>
      <c r="K374" s="17" t="s">
        <v>4162</v>
      </c>
      <c r="L374" s="31" t="s">
        <v>2617</v>
      </c>
      <c r="M374" s="17" t="s">
        <v>37</v>
      </c>
      <c r="N374" s="15">
        <v>19121</v>
      </c>
      <c r="O374" s="17" t="s">
        <v>2516</v>
      </c>
      <c r="P374" s="73">
        <v>8</v>
      </c>
      <c r="Q374" s="17" t="s">
        <v>2618</v>
      </c>
      <c r="R374" s="17" t="s">
        <v>4163</v>
      </c>
      <c r="S374" s="18" t="s">
        <v>4161</v>
      </c>
      <c r="T374" s="18" t="s">
        <v>32</v>
      </c>
      <c r="U374" s="16">
        <v>8</v>
      </c>
      <c r="V374" s="20" t="s">
        <v>2620</v>
      </c>
      <c r="W374" s="20" t="s">
        <v>2621</v>
      </c>
      <c r="X374" s="16">
        <v>94</v>
      </c>
      <c r="Y374" s="20" t="s">
        <v>183</v>
      </c>
      <c r="Z374" s="20">
        <v>13</v>
      </c>
      <c r="AA374" s="20" t="s">
        <v>2622</v>
      </c>
      <c r="AB374" s="20">
        <v>19</v>
      </c>
      <c r="AC374" s="17" t="s">
        <v>2623</v>
      </c>
      <c r="AD374" s="79">
        <v>230000000</v>
      </c>
      <c r="AE374" s="79">
        <v>237000000</v>
      </c>
      <c r="AF374" s="79">
        <v>248000000</v>
      </c>
      <c r="AG374" s="79">
        <v>253000000</v>
      </c>
      <c r="AH374" s="79">
        <v>968000000</v>
      </c>
      <c r="AI374" s="63">
        <v>1</v>
      </c>
      <c r="AJ374" s="64">
        <v>6</v>
      </c>
      <c r="AK374" s="130">
        <v>0.75</v>
      </c>
      <c r="AL374" s="64">
        <v>5</v>
      </c>
      <c r="AM374" s="130">
        <v>0.625</v>
      </c>
      <c r="AN374" s="131" t="s">
        <v>2390</v>
      </c>
      <c r="AO374" s="131" t="s">
        <v>2406</v>
      </c>
      <c r="AP374" s="132" t="s">
        <v>2392</v>
      </c>
      <c r="AQ374" s="77">
        <v>2</v>
      </c>
      <c r="AR374" s="77">
        <v>2</v>
      </c>
      <c r="AS374" s="77">
        <v>2</v>
      </c>
      <c r="AT374" s="77">
        <v>0</v>
      </c>
      <c r="AU374" s="77">
        <v>2</v>
      </c>
      <c r="AV374" s="77">
        <v>2</v>
      </c>
      <c r="AW374" s="77">
        <v>1</v>
      </c>
      <c r="AX374" s="76">
        <v>0</v>
      </c>
      <c r="AY374" s="78" t="s">
        <v>2393</v>
      </c>
      <c r="AZ374" s="78" t="s">
        <v>2393</v>
      </c>
      <c r="BA374" s="78" t="s">
        <v>2394</v>
      </c>
      <c r="BB374" s="78"/>
      <c r="BC374" s="79">
        <v>248000000</v>
      </c>
      <c r="BD374" s="79">
        <v>222000000</v>
      </c>
      <c r="BE374" s="80">
        <v>216547000</v>
      </c>
      <c r="BF374" s="80">
        <v>248000000</v>
      </c>
      <c r="BG374" s="80">
        <v>0</v>
      </c>
      <c r="BH374" s="80">
        <v>221702629</v>
      </c>
      <c r="BI374" s="80">
        <v>216528333</v>
      </c>
      <c r="BJ374" s="80">
        <v>248000000</v>
      </c>
      <c r="BK374" s="80">
        <v>0</v>
      </c>
      <c r="BL374" s="80">
        <v>686230962</v>
      </c>
      <c r="BM374" s="74">
        <v>43370090</v>
      </c>
      <c r="BN374" s="80">
        <v>77710683</v>
      </c>
      <c r="BO374" s="80">
        <v>122787999</v>
      </c>
      <c r="BP374" s="133">
        <v>43370090</v>
      </c>
      <c r="BQ374" s="25">
        <v>0</v>
      </c>
      <c r="BR374" s="82" t="s">
        <v>2473</v>
      </c>
      <c r="BS374" s="82" t="s">
        <v>4164</v>
      </c>
      <c r="BT374" s="134" t="s">
        <v>4165</v>
      </c>
      <c r="BU374" s="26"/>
    </row>
    <row r="375" spans="1:73" ht="54.9" customHeight="1">
      <c r="A375" s="15">
        <v>373</v>
      </c>
      <c r="B375" s="15">
        <v>6</v>
      </c>
      <c r="C375" s="17" t="s">
        <v>928</v>
      </c>
      <c r="D375" s="15">
        <v>1</v>
      </c>
      <c r="E375" s="17" t="s">
        <v>2378</v>
      </c>
      <c r="F375" s="15">
        <v>24</v>
      </c>
      <c r="G375" s="17" t="s">
        <v>2614</v>
      </c>
      <c r="H375" s="48">
        <v>373</v>
      </c>
      <c r="I375" s="17" t="s">
        <v>4166</v>
      </c>
      <c r="J375" s="15">
        <v>2050</v>
      </c>
      <c r="K375" s="17" t="s">
        <v>4167</v>
      </c>
      <c r="L375" s="31" t="s">
        <v>2629</v>
      </c>
      <c r="M375" s="17" t="s">
        <v>37</v>
      </c>
      <c r="N375" s="15">
        <v>20501</v>
      </c>
      <c r="O375" s="17" t="s">
        <v>2630</v>
      </c>
      <c r="P375" s="73">
        <v>48</v>
      </c>
      <c r="Q375" s="17" t="s">
        <v>2517</v>
      </c>
      <c r="R375" s="17" t="s">
        <v>4168</v>
      </c>
      <c r="S375" s="18" t="s">
        <v>4166</v>
      </c>
      <c r="T375" s="18" t="s">
        <v>32</v>
      </c>
      <c r="U375" s="16">
        <v>7</v>
      </c>
      <c r="V375" s="20" t="s">
        <v>2480</v>
      </c>
      <c r="W375" s="20" t="s">
        <v>2632</v>
      </c>
      <c r="X375" s="16">
        <v>93</v>
      </c>
      <c r="Y375" s="20" t="s">
        <v>153</v>
      </c>
      <c r="Z375" s="20">
        <v>9</v>
      </c>
      <c r="AA375" s="20" t="s">
        <v>2610</v>
      </c>
      <c r="AB375" s="20">
        <v>20</v>
      </c>
      <c r="AC375" s="17" t="s">
        <v>251</v>
      </c>
      <c r="AD375" s="79">
        <v>320000000</v>
      </c>
      <c r="AE375" s="79">
        <v>358000000</v>
      </c>
      <c r="AF375" s="79">
        <v>360000000</v>
      </c>
      <c r="AG375" s="79">
        <v>374000000</v>
      </c>
      <c r="AH375" s="79">
        <v>1412000000</v>
      </c>
      <c r="AI375" s="63">
        <v>1</v>
      </c>
      <c r="AJ375" s="64">
        <v>36</v>
      </c>
      <c r="AK375" s="130">
        <v>0.75</v>
      </c>
      <c r="AL375" s="64">
        <v>24</v>
      </c>
      <c r="AM375" s="130">
        <v>0.5</v>
      </c>
      <c r="AN375" s="131" t="s">
        <v>2390</v>
      </c>
      <c r="AO375" s="131" t="s">
        <v>2406</v>
      </c>
      <c r="AP375" s="132" t="s">
        <v>2392</v>
      </c>
      <c r="AQ375" s="77">
        <v>12</v>
      </c>
      <c r="AR375" s="77">
        <v>12</v>
      </c>
      <c r="AS375" s="77">
        <v>12</v>
      </c>
      <c r="AT375" s="77">
        <v>0</v>
      </c>
      <c r="AU375" s="77">
        <v>12</v>
      </c>
      <c r="AV375" s="77">
        <v>12</v>
      </c>
      <c r="AW375" s="77">
        <v>0</v>
      </c>
      <c r="AX375" s="76">
        <v>0</v>
      </c>
      <c r="AY375" s="78" t="s">
        <v>2393</v>
      </c>
      <c r="AZ375" s="78" t="s">
        <v>2394</v>
      </c>
      <c r="BA375" s="78" t="s">
        <v>2394</v>
      </c>
      <c r="BB375" s="78"/>
      <c r="BC375" s="79">
        <v>360000000</v>
      </c>
      <c r="BD375" s="79">
        <v>309000000</v>
      </c>
      <c r="BE375" s="80">
        <v>355396000</v>
      </c>
      <c r="BF375" s="80">
        <v>360000000</v>
      </c>
      <c r="BG375" s="80">
        <v>0</v>
      </c>
      <c r="BH375" s="80">
        <v>309000000</v>
      </c>
      <c r="BI375" s="80">
        <v>355396000</v>
      </c>
      <c r="BJ375" s="80">
        <v>560000000</v>
      </c>
      <c r="BK375" s="80">
        <v>0</v>
      </c>
      <c r="BL375" s="80">
        <v>1224396000</v>
      </c>
      <c r="BM375" s="74">
        <v>516095000</v>
      </c>
      <c r="BN375" s="80">
        <v>309000000</v>
      </c>
      <c r="BO375" s="80">
        <v>350496000</v>
      </c>
      <c r="BP375" s="133">
        <v>516095000</v>
      </c>
      <c r="BQ375" s="25">
        <v>0</v>
      </c>
      <c r="BR375" s="82" t="s">
        <v>2473</v>
      </c>
      <c r="BS375" s="82" t="s">
        <v>4169</v>
      </c>
      <c r="BT375" s="134" t="s">
        <v>4152</v>
      </c>
      <c r="BU375" s="26"/>
    </row>
    <row r="376" spans="1:73" ht="54.9" customHeight="1">
      <c r="A376" s="15">
        <v>374</v>
      </c>
      <c r="B376" s="15">
        <v>6</v>
      </c>
      <c r="C376" s="17" t="s">
        <v>928</v>
      </c>
      <c r="D376" s="15">
        <v>2</v>
      </c>
      <c r="E376" s="17" t="s">
        <v>2636</v>
      </c>
      <c r="F376" s="15">
        <v>27</v>
      </c>
      <c r="G376" s="17" t="s">
        <v>2637</v>
      </c>
      <c r="H376" s="48">
        <v>374</v>
      </c>
      <c r="I376" s="17" t="s">
        <v>3881</v>
      </c>
      <c r="J376" s="15">
        <v>1918</v>
      </c>
      <c r="K376" s="17" t="s">
        <v>4170</v>
      </c>
      <c r="L376" s="31" t="s">
        <v>289</v>
      </c>
      <c r="M376" s="17" t="s">
        <v>37</v>
      </c>
      <c r="N376" s="15">
        <v>19181</v>
      </c>
      <c r="O376" s="17" t="s">
        <v>2516</v>
      </c>
      <c r="P376" s="73">
        <v>20</v>
      </c>
      <c r="Q376" s="17" t="s">
        <v>2650</v>
      </c>
      <c r="R376" s="17"/>
      <c r="S376" s="18" t="s">
        <v>3881</v>
      </c>
      <c r="T376" s="18" t="s">
        <v>32</v>
      </c>
      <c r="U376" s="16">
        <v>8</v>
      </c>
      <c r="V376" s="20" t="s">
        <v>2620</v>
      </c>
      <c r="W376" s="20" t="s">
        <v>2651</v>
      </c>
      <c r="X376" s="16">
        <v>94</v>
      </c>
      <c r="Y376" s="20" t="s">
        <v>183</v>
      </c>
      <c r="Z376" s="20">
        <v>17</v>
      </c>
      <c r="AA376" s="20" t="s">
        <v>2645</v>
      </c>
      <c r="AB376" s="20">
        <v>38</v>
      </c>
      <c r="AC376" s="17" t="s">
        <v>2652</v>
      </c>
      <c r="AD376" s="79">
        <v>320000000</v>
      </c>
      <c r="AE376" s="79">
        <v>336000000</v>
      </c>
      <c r="AF376" s="79">
        <v>348000000</v>
      </c>
      <c r="AG376" s="79">
        <v>363000000</v>
      </c>
      <c r="AH376" s="79">
        <v>1367000000</v>
      </c>
      <c r="AI376" s="63">
        <v>1</v>
      </c>
      <c r="AJ376" s="64">
        <v>11</v>
      </c>
      <c r="AK376" s="130">
        <v>0.55000000000000004</v>
      </c>
      <c r="AL376" s="64">
        <v>11</v>
      </c>
      <c r="AM376" s="130">
        <v>0.55000000000000004</v>
      </c>
      <c r="AN376" s="131" t="s">
        <v>2406</v>
      </c>
      <c r="AO376" s="131" t="s">
        <v>2406</v>
      </c>
      <c r="AP376" s="132" t="s">
        <v>2392</v>
      </c>
      <c r="AQ376" s="77">
        <v>1</v>
      </c>
      <c r="AR376" s="77">
        <v>5</v>
      </c>
      <c r="AS376" s="77">
        <v>5</v>
      </c>
      <c r="AT376" s="77">
        <v>0</v>
      </c>
      <c r="AU376" s="77">
        <v>5</v>
      </c>
      <c r="AV376" s="77">
        <v>5</v>
      </c>
      <c r="AW376" s="77">
        <v>1</v>
      </c>
      <c r="AX376" s="76">
        <v>0</v>
      </c>
      <c r="AY376" s="78" t="s">
        <v>2393</v>
      </c>
      <c r="AZ376" s="78" t="s">
        <v>2394</v>
      </c>
      <c r="BA376" s="78" t="s">
        <v>2394</v>
      </c>
      <c r="BB376" s="78"/>
      <c r="BC376" s="79">
        <v>348000000</v>
      </c>
      <c r="BD376" s="79">
        <v>309000000</v>
      </c>
      <c r="BE376" s="80">
        <v>305396000</v>
      </c>
      <c r="BF376" s="80">
        <v>348000000</v>
      </c>
      <c r="BG376" s="80">
        <v>0</v>
      </c>
      <c r="BH376" s="80">
        <v>308996693</v>
      </c>
      <c r="BI376" s="80">
        <v>283593880</v>
      </c>
      <c r="BJ376" s="80">
        <v>348000000</v>
      </c>
      <c r="BK376" s="80">
        <v>0</v>
      </c>
      <c r="BL376" s="80">
        <v>940590573</v>
      </c>
      <c r="BM376" s="74">
        <v>48000000</v>
      </c>
      <c r="BN376" s="80">
        <v>140271889</v>
      </c>
      <c r="BO376" s="80">
        <v>160970847</v>
      </c>
      <c r="BP376" s="133">
        <v>48000000</v>
      </c>
      <c r="BQ376" s="25">
        <v>0</v>
      </c>
      <c r="BR376" s="82" t="s">
        <v>4171</v>
      </c>
      <c r="BS376" s="82" t="s">
        <v>4172</v>
      </c>
      <c r="BT376" s="134" t="s">
        <v>4173</v>
      </c>
      <c r="BU376" s="26"/>
    </row>
    <row r="377" spans="1:73" ht="54.9" customHeight="1">
      <c r="A377" s="15">
        <v>375</v>
      </c>
      <c r="B377" s="15">
        <v>6</v>
      </c>
      <c r="C377" s="17" t="s">
        <v>928</v>
      </c>
      <c r="D377" s="15">
        <v>2</v>
      </c>
      <c r="E377" s="17" t="s">
        <v>2636</v>
      </c>
      <c r="F377" s="15">
        <v>27</v>
      </c>
      <c r="G377" s="17" t="s">
        <v>2637</v>
      </c>
      <c r="H377" s="48">
        <v>375</v>
      </c>
      <c r="I377" s="17" t="s">
        <v>4174</v>
      </c>
      <c r="J377" s="15">
        <v>1918</v>
      </c>
      <c r="K377" s="17" t="s">
        <v>4170</v>
      </c>
      <c r="L377" s="31" t="s">
        <v>286</v>
      </c>
      <c r="M377" s="17" t="s">
        <v>37</v>
      </c>
      <c r="N377" s="15">
        <v>19182</v>
      </c>
      <c r="O377" s="17" t="s">
        <v>2597</v>
      </c>
      <c r="P377" s="73">
        <v>1500</v>
      </c>
      <c r="Q377" s="17" t="s">
        <v>2642</v>
      </c>
      <c r="R377" s="17" t="s">
        <v>3886</v>
      </c>
      <c r="S377" s="18" t="s">
        <v>4174</v>
      </c>
      <c r="T377" s="18" t="s">
        <v>32</v>
      </c>
      <c r="U377" s="16">
        <v>8</v>
      </c>
      <c r="V377" s="20" t="s">
        <v>2620</v>
      </c>
      <c r="W377" s="20" t="s">
        <v>2644</v>
      </c>
      <c r="X377" s="16">
        <v>94</v>
      </c>
      <c r="Y377" s="20" t="s">
        <v>183</v>
      </c>
      <c r="Z377" s="20">
        <v>17</v>
      </c>
      <c r="AA377" s="20" t="s">
        <v>2645</v>
      </c>
      <c r="AB377" s="20">
        <v>40</v>
      </c>
      <c r="AC377" s="17" t="s">
        <v>2658</v>
      </c>
      <c r="AD377" s="79">
        <v>0</v>
      </c>
      <c r="AE377" s="79">
        <v>227000000</v>
      </c>
      <c r="AF377" s="79">
        <v>0</v>
      </c>
      <c r="AG377" s="79">
        <v>200000000</v>
      </c>
      <c r="AH377" s="79">
        <v>427000000</v>
      </c>
      <c r="AI377" s="63">
        <v>1</v>
      </c>
      <c r="AJ377" s="64">
        <v>750</v>
      </c>
      <c r="AK377" s="130">
        <v>0.5</v>
      </c>
      <c r="AL377" s="64">
        <v>25</v>
      </c>
      <c r="AM377" s="130">
        <v>1.6666666666666666E-2</v>
      </c>
      <c r="AN377" s="131" t="s">
        <v>2406</v>
      </c>
      <c r="AO377" s="131" t="s">
        <v>2471</v>
      </c>
      <c r="AP377" s="132" t="s">
        <v>2392</v>
      </c>
      <c r="AQ377" s="77">
        <v>0</v>
      </c>
      <c r="AR377" s="77">
        <v>750</v>
      </c>
      <c r="AS377" s="77">
        <v>0</v>
      </c>
      <c r="AT377" s="77">
        <v>0</v>
      </c>
      <c r="AU377" s="77">
        <v>0</v>
      </c>
      <c r="AV377" s="77">
        <v>25</v>
      </c>
      <c r="AW377" s="77">
        <v>0</v>
      </c>
      <c r="AX377" s="76">
        <v>0</v>
      </c>
      <c r="AY377" s="78" t="s">
        <v>2472</v>
      </c>
      <c r="AZ377" s="78" t="s">
        <v>2394</v>
      </c>
      <c r="BA377" s="78" t="s">
        <v>2473</v>
      </c>
      <c r="BB377" s="78"/>
      <c r="BC377" s="79">
        <v>0</v>
      </c>
      <c r="BD377" s="79">
        <v>0</v>
      </c>
      <c r="BE377" s="80">
        <v>136930000</v>
      </c>
      <c r="BF377" s="80">
        <v>0</v>
      </c>
      <c r="BG377" s="80">
        <v>0</v>
      </c>
      <c r="BH377" s="80"/>
      <c r="BI377" s="80">
        <v>158731891</v>
      </c>
      <c r="BJ377" s="80"/>
      <c r="BK377" s="80">
        <v>0</v>
      </c>
      <c r="BL377" s="80">
        <v>158731891</v>
      </c>
      <c r="BM377" s="74">
        <v>0</v>
      </c>
      <c r="BN377" s="80"/>
      <c r="BO377" s="80">
        <v>0</v>
      </c>
      <c r="BP377" s="133"/>
      <c r="BQ377" s="25">
        <v>0</v>
      </c>
      <c r="BR377" s="82" t="s">
        <v>4171</v>
      </c>
      <c r="BS377" s="82" t="s">
        <v>4175</v>
      </c>
      <c r="BT377" s="134" t="s">
        <v>2473</v>
      </c>
      <c r="BU377" s="26"/>
    </row>
    <row r="378" spans="1:73" ht="54.9" customHeight="1">
      <c r="A378" s="15">
        <v>376</v>
      </c>
      <c r="B378" s="15">
        <v>6</v>
      </c>
      <c r="C378" s="17" t="s">
        <v>928</v>
      </c>
      <c r="D378" s="15">
        <v>2</v>
      </c>
      <c r="E378" s="17" t="s">
        <v>2636</v>
      </c>
      <c r="F378" s="15">
        <v>28</v>
      </c>
      <c r="G378" s="17" t="s">
        <v>2661</v>
      </c>
      <c r="H378" s="48">
        <v>376</v>
      </c>
      <c r="I378" s="17" t="s">
        <v>3088</v>
      </c>
      <c r="J378" s="15">
        <v>1919</v>
      </c>
      <c r="K378" s="17" t="s">
        <v>4176</v>
      </c>
      <c r="L378" s="31" t="s">
        <v>271</v>
      </c>
      <c r="M378" s="17" t="s">
        <v>37</v>
      </c>
      <c r="N378" s="15">
        <v>19191</v>
      </c>
      <c r="O378" s="17" t="s">
        <v>2597</v>
      </c>
      <c r="P378" s="73">
        <v>8</v>
      </c>
      <c r="Q378" s="17" t="s">
        <v>2664</v>
      </c>
      <c r="R378" s="17" t="s">
        <v>2665</v>
      </c>
      <c r="S378" s="18" t="s">
        <v>3088</v>
      </c>
      <c r="T378" s="18" t="s">
        <v>32</v>
      </c>
      <c r="U378" s="16">
        <v>8</v>
      </c>
      <c r="V378" s="20" t="s">
        <v>2620</v>
      </c>
      <c r="W378" s="20" t="s">
        <v>2666</v>
      </c>
      <c r="X378" s="16">
        <v>94</v>
      </c>
      <c r="Y378" s="20" t="s">
        <v>183</v>
      </c>
      <c r="Z378" s="20">
        <v>17</v>
      </c>
      <c r="AA378" s="20" t="s">
        <v>2645</v>
      </c>
      <c r="AB378" s="20">
        <v>41</v>
      </c>
      <c r="AC378" s="17" t="s">
        <v>2667</v>
      </c>
      <c r="AD378" s="79">
        <v>230000000</v>
      </c>
      <c r="AE378" s="79">
        <v>246000000</v>
      </c>
      <c r="AF378" s="79">
        <v>252000000</v>
      </c>
      <c r="AG378" s="79">
        <v>266000000</v>
      </c>
      <c r="AH378" s="79">
        <v>994000000</v>
      </c>
      <c r="AI378" s="63">
        <v>1</v>
      </c>
      <c r="AJ378" s="64">
        <v>2</v>
      </c>
      <c r="AK378" s="130">
        <v>0.25</v>
      </c>
      <c r="AL378" s="64">
        <v>2</v>
      </c>
      <c r="AM378" s="130">
        <v>0.25</v>
      </c>
      <c r="AN378" s="131" t="s">
        <v>2471</v>
      </c>
      <c r="AO378" s="131" t="s">
        <v>2471</v>
      </c>
      <c r="AP378" s="132" t="s">
        <v>2392</v>
      </c>
      <c r="AQ378" s="77">
        <v>2</v>
      </c>
      <c r="AR378" s="77">
        <v>0</v>
      </c>
      <c r="AS378" s="77">
        <v>0</v>
      </c>
      <c r="AT378" s="77">
        <v>0</v>
      </c>
      <c r="AU378" s="77">
        <v>2</v>
      </c>
      <c r="AV378" s="77">
        <v>0</v>
      </c>
      <c r="AW378" s="77">
        <v>0</v>
      </c>
      <c r="AX378" s="76">
        <v>0</v>
      </c>
      <c r="AY378" s="78" t="s">
        <v>2393</v>
      </c>
      <c r="AZ378" s="78" t="s">
        <v>2473</v>
      </c>
      <c r="BA378" s="78" t="s">
        <v>4069</v>
      </c>
      <c r="BB378" s="78"/>
      <c r="BC378" s="79">
        <v>252000000</v>
      </c>
      <c r="BD378" s="79">
        <v>222000000</v>
      </c>
      <c r="BE378" s="80">
        <v>0</v>
      </c>
      <c r="BF378" s="80">
        <v>252000000</v>
      </c>
      <c r="BG378" s="80">
        <v>0</v>
      </c>
      <c r="BH378" s="80">
        <v>222000000</v>
      </c>
      <c r="BI378" s="80"/>
      <c r="BJ378" s="80">
        <v>75900000</v>
      </c>
      <c r="BK378" s="80">
        <v>0</v>
      </c>
      <c r="BL378" s="80">
        <v>297900000</v>
      </c>
      <c r="BM378" s="74">
        <v>45100000</v>
      </c>
      <c r="BN378" s="80">
        <v>40000000</v>
      </c>
      <c r="BO378" s="80"/>
      <c r="BP378" s="133">
        <v>45100000</v>
      </c>
      <c r="BQ378" s="25">
        <v>0</v>
      </c>
      <c r="BR378" s="82" t="s">
        <v>4177</v>
      </c>
      <c r="BS378" s="82" t="s">
        <v>4177</v>
      </c>
      <c r="BT378" s="134" t="s">
        <v>4178</v>
      </c>
      <c r="BU378" s="26"/>
    </row>
    <row r="379" spans="1:73" ht="54.9" customHeight="1">
      <c r="A379" s="15">
        <v>377</v>
      </c>
      <c r="B379" s="15">
        <v>6</v>
      </c>
      <c r="C379" s="17" t="s">
        <v>928</v>
      </c>
      <c r="D379" s="15">
        <v>2</v>
      </c>
      <c r="E379" s="17" t="s">
        <v>2636</v>
      </c>
      <c r="F379" s="15">
        <v>30</v>
      </c>
      <c r="G379" s="17" t="s">
        <v>2670</v>
      </c>
      <c r="H379" s="48">
        <v>377</v>
      </c>
      <c r="I379" s="50" t="s">
        <v>4179</v>
      </c>
      <c r="J379" s="15">
        <v>2218</v>
      </c>
      <c r="K379" s="17" t="s">
        <v>4180</v>
      </c>
      <c r="L379" s="31" t="s">
        <v>2673</v>
      </c>
      <c r="M379" s="17" t="s">
        <v>37</v>
      </c>
      <c r="N379" s="15">
        <v>22182</v>
      </c>
      <c r="O379" s="17" t="s">
        <v>2674</v>
      </c>
      <c r="P379" s="73">
        <v>1</v>
      </c>
      <c r="Q379" s="17" t="s">
        <v>2675</v>
      </c>
      <c r="R379" s="17" t="s">
        <v>3893</v>
      </c>
      <c r="S379" s="18" t="s">
        <v>4179</v>
      </c>
      <c r="T379" s="18" t="s">
        <v>32</v>
      </c>
      <c r="U379" s="16">
        <v>8</v>
      </c>
      <c r="V379" s="20" t="s">
        <v>2620</v>
      </c>
      <c r="W379" s="20" t="s">
        <v>2677</v>
      </c>
      <c r="X379" s="16">
        <v>94</v>
      </c>
      <c r="Y379" s="20" t="s">
        <v>183</v>
      </c>
      <c r="Z379" s="20">
        <v>18</v>
      </c>
      <c r="AA379" s="20" t="s">
        <v>2678</v>
      </c>
      <c r="AB379" s="20">
        <v>43</v>
      </c>
      <c r="AC379" s="17" t="s">
        <v>2679</v>
      </c>
      <c r="AD379" s="79">
        <v>0</v>
      </c>
      <c r="AE379" s="79">
        <v>0</v>
      </c>
      <c r="AF379" s="79">
        <v>278000000</v>
      </c>
      <c r="AG379" s="79">
        <v>0</v>
      </c>
      <c r="AH379" s="79">
        <v>278000000</v>
      </c>
      <c r="AI379" s="63">
        <v>1</v>
      </c>
      <c r="AJ379" s="64">
        <v>0</v>
      </c>
      <c r="AK379" s="130">
        <v>0</v>
      </c>
      <c r="AL379" s="64">
        <v>0</v>
      </c>
      <c r="AM379" s="130">
        <v>0</v>
      </c>
      <c r="AN379" s="131" t="s">
        <v>2471</v>
      </c>
      <c r="AO379" s="131" t="s">
        <v>2471</v>
      </c>
      <c r="AP379" s="132" t="s">
        <v>2392</v>
      </c>
      <c r="AQ379" s="77">
        <v>0</v>
      </c>
      <c r="AR379" s="77">
        <v>0</v>
      </c>
      <c r="AS379" s="77">
        <v>0</v>
      </c>
      <c r="AT379" s="77">
        <v>0</v>
      </c>
      <c r="AU379" s="77">
        <v>0</v>
      </c>
      <c r="AV379" s="77">
        <v>0</v>
      </c>
      <c r="AW379" s="77">
        <v>0</v>
      </c>
      <c r="AX379" s="76">
        <v>0</v>
      </c>
      <c r="AY379" s="78" t="s">
        <v>2473</v>
      </c>
      <c r="AZ379" s="78" t="s">
        <v>2473</v>
      </c>
      <c r="BA379" s="78" t="s">
        <v>2473</v>
      </c>
      <c r="BB379" s="78"/>
      <c r="BC379" s="79">
        <v>278000000</v>
      </c>
      <c r="BD379" s="79">
        <v>0</v>
      </c>
      <c r="BE379" s="80">
        <v>0</v>
      </c>
      <c r="BF379" s="80">
        <v>278000000</v>
      </c>
      <c r="BG379" s="80">
        <v>0</v>
      </c>
      <c r="BH379" s="80"/>
      <c r="BI379" s="80"/>
      <c r="BJ379" s="80">
        <v>73320000</v>
      </c>
      <c r="BK379" s="80">
        <v>0</v>
      </c>
      <c r="BL379" s="80">
        <v>73320000</v>
      </c>
      <c r="BM379" s="74">
        <v>43051992</v>
      </c>
      <c r="BN379" s="80"/>
      <c r="BO379" s="80"/>
      <c r="BP379" s="133">
        <v>43051992</v>
      </c>
      <c r="BQ379" s="25">
        <v>0</v>
      </c>
      <c r="BR379" s="82" t="s">
        <v>2473</v>
      </c>
      <c r="BS379" s="82" t="s">
        <v>2473</v>
      </c>
      <c r="BT379" s="134" t="s">
        <v>2473</v>
      </c>
      <c r="BU379" s="26"/>
    </row>
    <row r="380" spans="1:73" ht="54.9" customHeight="1">
      <c r="A380" s="15">
        <v>378</v>
      </c>
      <c r="B380" s="15">
        <v>6</v>
      </c>
      <c r="C380" s="17" t="s">
        <v>928</v>
      </c>
      <c r="D380" s="15">
        <v>2</v>
      </c>
      <c r="E380" s="17" t="s">
        <v>2636</v>
      </c>
      <c r="F380" s="15">
        <v>30</v>
      </c>
      <c r="G380" s="17" t="s">
        <v>2670</v>
      </c>
      <c r="H380" s="48">
        <v>378</v>
      </c>
      <c r="I380" s="50" t="s">
        <v>4181</v>
      </c>
      <c r="J380" s="15">
        <v>2218</v>
      </c>
      <c r="K380" s="17" t="s">
        <v>4180</v>
      </c>
      <c r="L380" s="31" t="s">
        <v>2683</v>
      </c>
      <c r="M380" s="17" t="s">
        <v>37</v>
      </c>
      <c r="N380" s="15">
        <v>22181</v>
      </c>
      <c r="O380" s="17" t="s">
        <v>2586</v>
      </c>
      <c r="P380" s="73">
        <v>2</v>
      </c>
      <c r="Q380" s="17" t="s">
        <v>2618</v>
      </c>
      <c r="R380" s="17" t="s">
        <v>3896</v>
      </c>
      <c r="S380" s="18" t="s">
        <v>4181</v>
      </c>
      <c r="T380" s="18" t="s">
        <v>32</v>
      </c>
      <c r="U380" s="16">
        <v>8</v>
      </c>
      <c r="V380" s="20" t="s">
        <v>2620</v>
      </c>
      <c r="W380" s="20" t="s">
        <v>2685</v>
      </c>
      <c r="X380" s="16">
        <v>94</v>
      </c>
      <c r="Y380" s="20" t="s">
        <v>183</v>
      </c>
      <c r="Z380" s="20">
        <v>18</v>
      </c>
      <c r="AA380" s="20" t="s">
        <v>2678</v>
      </c>
      <c r="AB380" s="20">
        <v>42</v>
      </c>
      <c r="AC380" s="17" t="s">
        <v>2686</v>
      </c>
      <c r="AD380" s="79">
        <v>0</v>
      </c>
      <c r="AE380" s="79">
        <v>273000000</v>
      </c>
      <c r="AF380" s="79">
        <v>250000000</v>
      </c>
      <c r="AG380" s="79">
        <v>0</v>
      </c>
      <c r="AH380" s="79">
        <v>523000000</v>
      </c>
      <c r="AI380" s="63">
        <v>1</v>
      </c>
      <c r="AJ380" s="64">
        <v>1</v>
      </c>
      <c r="AK380" s="130">
        <v>0.5</v>
      </c>
      <c r="AL380" s="64">
        <v>1</v>
      </c>
      <c r="AM380" s="130">
        <v>0.5</v>
      </c>
      <c r="AN380" s="131" t="s">
        <v>2406</v>
      </c>
      <c r="AO380" s="131" t="s">
        <v>2406</v>
      </c>
      <c r="AP380" s="132" t="s">
        <v>2392</v>
      </c>
      <c r="AQ380" s="77">
        <v>0</v>
      </c>
      <c r="AR380" s="77">
        <v>1</v>
      </c>
      <c r="AS380" s="77">
        <v>0</v>
      </c>
      <c r="AT380" s="77">
        <v>0</v>
      </c>
      <c r="AU380" s="77">
        <v>0</v>
      </c>
      <c r="AV380" s="77">
        <v>1</v>
      </c>
      <c r="AW380" s="77">
        <v>0</v>
      </c>
      <c r="AX380" s="76">
        <v>0</v>
      </c>
      <c r="AY380" s="78" t="s">
        <v>2472</v>
      </c>
      <c r="AZ380" s="78" t="s">
        <v>2394</v>
      </c>
      <c r="BA380" s="78" t="s">
        <v>4069</v>
      </c>
      <c r="BB380" s="78"/>
      <c r="BC380" s="79">
        <v>250000000</v>
      </c>
      <c r="BD380" s="79">
        <v>0</v>
      </c>
      <c r="BE380" s="80">
        <v>259233000</v>
      </c>
      <c r="BF380" s="80">
        <v>250000000</v>
      </c>
      <c r="BG380" s="80">
        <v>0</v>
      </c>
      <c r="BH380" s="80"/>
      <c r="BI380" s="80">
        <v>259232910</v>
      </c>
      <c r="BJ380" s="80">
        <v>142900000</v>
      </c>
      <c r="BK380" s="80">
        <v>0</v>
      </c>
      <c r="BL380" s="80">
        <v>402132910</v>
      </c>
      <c r="BM380" s="74">
        <v>70380000</v>
      </c>
      <c r="BN380" s="80"/>
      <c r="BO380" s="80">
        <v>124641260</v>
      </c>
      <c r="BP380" s="133">
        <v>70380000</v>
      </c>
      <c r="BQ380" s="25">
        <v>0</v>
      </c>
      <c r="BR380" s="82" t="s">
        <v>2473</v>
      </c>
      <c r="BS380" s="82" t="s">
        <v>4182</v>
      </c>
      <c r="BT380" s="134" t="s">
        <v>4183</v>
      </c>
      <c r="BU380" s="26"/>
    </row>
    <row r="381" spans="1:73" ht="54.9" customHeight="1">
      <c r="A381" s="15">
        <v>379</v>
      </c>
      <c r="B381" s="15">
        <v>6</v>
      </c>
      <c r="C381" s="17" t="s">
        <v>928</v>
      </c>
      <c r="D381" s="15">
        <v>2</v>
      </c>
      <c r="E381" s="17" t="s">
        <v>2636</v>
      </c>
      <c r="F381" s="15">
        <v>33</v>
      </c>
      <c r="G381" s="17" t="s">
        <v>2689</v>
      </c>
      <c r="H381" s="48">
        <v>379</v>
      </c>
      <c r="I381" s="50" t="s">
        <v>4184</v>
      </c>
      <c r="J381" s="15">
        <v>1920</v>
      </c>
      <c r="K381" s="17" t="s">
        <v>4185</v>
      </c>
      <c r="L381" s="31" t="s">
        <v>2692</v>
      </c>
      <c r="M381" s="17" t="s">
        <v>37</v>
      </c>
      <c r="N381" s="15">
        <v>19201</v>
      </c>
      <c r="O381" s="17" t="s">
        <v>2693</v>
      </c>
      <c r="P381" s="73">
        <v>1700</v>
      </c>
      <c r="Q381" s="17" t="s">
        <v>2694</v>
      </c>
      <c r="R381" s="17" t="s">
        <v>3902</v>
      </c>
      <c r="S381" s="18" t="s">
        <v>4184</v>
      </c>
      <c r="T381" s="18" t="s">
        <v>32</v>
      </c>
      <c r="U381" s="16">
        <v>8</v>
      </c>
      <c r="V381" s="20" t="s">
        <v>2620</v>
      </c>
      <c r="W381" s="20" t="s">
        <v>2696</v>
      </c>
      <c r="X381" s="16">
        <v>94</v>
      </c>
      <c r="Y381" s="20" t="s">
        <v>183</v>
      </c>
      <c r="Z381" s="20">
        <v>19</v>
      </c>
      <c r="AA381" s="20" t="s">
        <v>2697</v>
      </c>
      <c r="AB381" s="20">
        <v>44</v>
      </c>
      <c r="AC381" s="17" t="s">
        <v>2698</v>
      </c>
      <c r="AD381" s="79">
        <v>0</v>
      </c>
      <c r="AE381" s="79">
        <v>0</v>
      </c>
      <c r="AF381" s="79">
        <v>299000000</v>
      </c>
      <c r="AG381" s="79">
        <v>280000000</v>
      </c>
      <c r="AH381" s="79">
        <v>579000000</v>
      </c>
      <c r="AI381" s="63">
        <v>1</v>
      </c>
      <c r="AJ381" s="64">
        <v>0</v>
      </c>
      <c r="AK381" s="130">
        <v>0</v>
      </c>
      <c r="AL381" s="64">
        <v>0</v>
      </c>
      <c r="AM381" s="130">
        <v>0</v>
      </c>
      <c r="AN381" s="131" t="s">
        <v>2471</v>
      </c>
      <c r="AO381" s="131" t="s">
        <v>2471</v>
      </c>
      <c r="AP381" s="132" t="s">
        <v>2392</v>
      </c>
      <c r="AQ381" s="77">
        <v>0</v>
      </c>
      <c r="AR381" s="77">
        <v>0</v>
      </c>
      <c r="AS381" s="77">
        <v>0</v>
      </c>
      <c r="AT381" s="77">
        <v>0</v>
      </c>
      <c r="AU381" s="77">
        <v>0</v>
      </c>
      <c r="AV381" s="77">
        <v>0</v>
      </c>
      <c r="AW381" s="77">
        <v>0</v>
      </c>
      <c r="AX381" s="76">
        <v>0</v>
      </c>
      <c r="AY381" s="78" t="s">
        <v>2473</v>
      </c>
      <c r="AZ381" s="78" t="s">
        <v>2473</v>
      </c>
      <c r="BA381" s="78" t="s">
        <v>2473</v>
      </c>
      <c r="BB381" s="78"/>
      <c r="BC381" s="79">
        <v>299000000</v>
      </c>
      <c r="BD381" s="79">
        <v>0</v>
      </c>
      <c r="BE381" s="80">
        <v>0</v>
      </c>
      <c r="BF381" s="80">
        <v>299000000</v>
      </c>
      <c r="BG381" s="80">
        <v>0</v>
      </c>
      <c r="BH381" s="80"/>
      <c r="BI381" s="80"/>
      <c r="BJ381" s="80"/>
      <c r="BK381" s="80">
        <v>0</v>
      </c>
      <c r="BL381" s="80">
        <v>0</v>
      </c>
      <c r="BM381" s="74">
        <v>0</v>
      </c>
      <c r="BN381" s="80"/>
      <c r="BO381" s="80"/>
      <c r="BP381" s="133"/>
      <c r="BQ381" s="25">
        <v>0</v>
      </c>
      <c r="BR381" s="82" t="s">
        <v>2473</v>
      </c>
      <c r="BS381" s="82" t="s">
        <v>2473</v>
      </c>
      <c r="BT381" s="134" t="s">
        <v>4178</v>
      </c>
      <c r="BU381" s="26"/>
    </row>
    <row r="382" spans="1:73" ht="54.9" customHeight="1">
      <c r="A382" s="15">
        <v>380</v>
      </c>
      <c r="B382" s="15">
        <v>6</v>
      </c>
      <c r="C382" s="17" t="s">
        <v>928</v>
      </c>
      <c r="D382" s="15">
        <v>2</v>
      </c>
      <c r="E382" s="17" t="s">
        <v>2636</v>
      </c>
      <c r="F382" s="15">
        <v>33</v>
      </c>
      <c r="G382" s="17" t="s">
        <v>2689</v>
      </c>
      <c r="H382" s="48">
        <v>380</v>
      </c>
      <c r="I382" s="17" t="s">
        <v>4186</v>
      </c>
      <c r="J382" s="15">
        <v>1920</v>
      </c>
      <c r="K382" s="17" t="s">
        <v>4185</v>
      </c>
      <c r="L382" s="31" t="s">
        <v>2692</v>
      </c>
      <c r="M382" s="17" t="s">
        <v>37</v>
      </c>
      <c r="N382" s="15">
        <v>19202</v>
      </c>
      <c r="O382" s="17" t="s">
        <v>2703</v>
      </c>
      <c r="P382" s="73">
        <v>1300</v>
      </c>
      <c r="Q382" s="17" t="s">
        <v>2694</v>
      </c>
      <c r="R382" s="17" t="s">
        <v>3902</v>
      </c>
      <c r="S382" s="18" t="s">
        <v>4186</v>
      </c>
      <c r="T382" s="18" t="s">
        <v>32</v>
      </c>
      <c r="U382" s="16">
        <v>8</v>
      </c>
      <c r="V382" s="20" t="s">
        <v>2620</v>
      </c>
      <c r="W382" s="20" t="s">
        <v>2696</v>
      </c>
      <c r="X382" s="16">
        <v>94</v>
      </c>
      <c r="Y382" s="20" t="s">
        <v>183</v>
      </c>
      <c r="Z382" s="20">
        <v>19</v>
      </c>
      <c r="AA382" s="20" t="s">
        <v>2697</v>
      </c>
      <c r="AB382" s="20">
        <v>45</v>
      </c>
      <c r="AC382" s="17" t="s">
        <v>2704</v>
      </c>
      <c r="AD382" s="79">
        <v>0</v>
      </c>
      <c r="AE382" s="79">
        <v>250000000</v>
      </c>
      <c r="AF382" s="79">
        <v>294000000</v>
      </c>
      <c r="AG382" s="79">
        <v>0</v>
      </c>
      <c r="AH382" s="79">
        <v>544000000</v>
      </c>
      <c r="AI382" s="63">
        <v>1</v>
      </c>
      <c r="AJ382" s="64">
        <v>0</v>
      </c>
      <c r="AK382" s="130">
        <v>0</v>
      </c>
      <c r="AL382" s="64">
        <v>0</v>
      </c>
      <c r="AM382" s="130">
        <v>0</v>
      </c>
      <c r="AN382" s="131" t="s">
        <v>2471</v>
      </c>
      <c r="AO382" s="131" t="s">
        <v>2471</v>
      </c>
      <c r="AP382" s="132" t="s">
        <v>2392</v>
      </c>
      <c r="AQ382" s="77">
        <v>0</v>
      </c>
      <c r="AR382" s="77">
        <v>0</v>
      </c>
      <c r="AS382" s="77">
        <v>0</v>
      </c>
      <c r="AT382" s="77">
        <v>0</v>
      </c>
      <c r="AU382" s="77">
        <v>0</v>
      </c>
      <c r="AV382" s="77">
        <v>0</v>
      </c>
      <c r="AW382" s="77">
        <v>0</v>
      </c>
      <c r="AX382" s="76">
        <v>0</v>
      </c>
      <c r="AY382" s="78" t="s">
        <v>2473</v>
      </c>
      <c r="AZ382" s="78" t="s">
        <v>2473</v>
      </c>
      <c r="BA382" s="78" t="s">
        <v>4069</v>
      </c>
      <c r="BB382" s="78"/>
      <c r="BC382" s="79">
        <v>294000000</v>
      </c>
      <c r="BD382" s="79">
        <v>0</v>
      </c>
      <c r="BE382" s="80">
        <v>0</v>
      </c>
      <c r="BF382" s="80">
        <v>294000000</v>
      </c>
      <c r="BG382" s="80">
        <v>0</v>
      </c>
      <c r="BH382" s="80"/>
      <c r="BI382" s="80"/>
      <c r="BJ382" s="80">
        <v>35000000</v>
      </c>
      <c r="BK382" s="80">
        <v>0</v>
      </c>
      <c r="BL382" s="80">
        <v>35000000</v>
      </c>
      <c r="BM382" s="74">
        <v>11666667</v>
      </c>
      <c r="BN382" s="80"/>
      <c r="BO382" s="80"/>
      <c r="BP382" s="133">
        <v>11666667</v>
      </c>
      <c r="BQ382" s="25">
        <v>0</v>
      </c>
      <c r="BR382" s="82" t="s">
        <v>2473</v>
      </c>
      <c r="BS382" s="82" t="s">
        <v>2473</v>
      </c>
      <c r="BT382" s="134" t="s">
        <v>4178</v>
      </c>
      <c r="BU382" s="26"/>
    </row>
    <row r="383" spans="1:73" ht="54.9" customHeight="1">
      <c r="A383" s="15">
        <v>381</v>
      </c>
      <c r="B383" s="15">
        <v>6</v>
      </c>
      <c r="C383" s="17" t="s">
        <v>928</v>
      </c>
      <c r="D383" s="15">
        <v>2</v>
      </c>
      <c r="E383" s="17" t="s">
        <v>2636</v>
      </c>
      <c r="F383" s="15">
        <v>33</v>
      </c>
      <c r="G383" s="17" t="s">
        <v>2689</v>
      </c>
      <c r="H383" s="48">
        <v>381</v>
      </c>
      <c r="I383" s="17" t="s">
        <v>4187</v>
      </c>
      <c r="J383" s="15">
        <v>1921</v>
      </c>
      <c r="K383" s="17" t="s">
        <v>4188</v>
      </c>
      <c r="L383" s="31" t="s">
        <v>494</v>
      </c>
      <c r="M383" s="17" t="s">
        <v>37</v>
      </c>
      <c r="N383" s="15">
        <v>19211</v>
      </c>
      <c r="O383" s="17" t="s">
        <v>2641</v>
      </c>
      <c r="P383" s="73">
        <v>7674</v>
      </c>
      <c r="Q383" s="17" t="s">
        <v>2642</v>
      </c>
      <c r="R383" s="17" t="s">
        <v>4189</v>
      </c>
      <c r="S383" s="18" t="s">
        <v>4190</v>
      </c>
      <c r="T383" s="18" t="s">
        <v>32</v>
      </c>
      <c r="U383" s="16">
        <v>6</v>
      </c>
      <c r="V383" s="20" t="s">
        <v>2467</v>
      </c>
      <c r="W383" s="20" t="s">
        <v>2711</v>
      </c>
      <c r="X383" s="16">
        <v>93</v>
      </c>
      <c r="Y383" s="20" t="s">
        <v>153</v>
      </c>
      <c r="Z383" s="20">
        <v>20</v>
      </c>
      <c r="AA383" s="20" t="s">
        <v>2712</v>
      </c>
      <c r="AB383" s="20">
        <v>46</v>
      </c>
      <c r="AC383" s="17" t="s">
        <v>3105</v>
      </c>
      <c r="AD383" s="79">
        <v>1226000000</v>
      </c>
      <c r="AE383" s="79">
        <v>0</v>
      </c>
      <c r="AF383" s="79">
        <v>0</v>
      </c>
      <c r="AG383" s="79">
        <v>0</v>
      </c>
      <c r="AH383" s="79">
        <v>1226000000</v>
      </c>
      <c r="AI383" s="63">
        <v>1</v>
      </c>
      <c r="AJ383" s="64">
        <v>7228</v>
      </c>
      <c r="AK383" s="130">
        <v>0.94188167839457915</v>
      </c>
      <c r="AL383" s="64">
        <v>11203</v>
      </c>
      <c r="AM383" s="130">
        <v>1.4598644774563461</v>
      </c>
      <c r="AN383" s="131" t="s">
        <v>2391</v>
      </c>
      <c r="AO383" s="131" t="s">
        <v>2391</v>
      </c>
      <c r="AP383" s="132" t="s">
        <v>2392</v>
      </c>
      <c r="AQ383" s="77">
        <v>2354</v>
      </c>
      <c r="AR383" s="77">
        <v>4874</v>
      </c>
      <c r="AS383" s="77">
        <v>0</v>
      </c>
      <c r="AT383" s="77">
        <v>0</v>
      </c>
      <c r="AU383" s="77">
        <v>2354</v>
      </c>
      <c r="AV383" s="77">
        <v>8849</v>
      </c>
      <c r="AW383" s="77">
        <v>0</v>
      </c>
      <c r="AX383" s="76">
        <v>0</v>
      </c>
      <c r="AY383" s="78" t="s">
        <v>2394</v>
      </c>
      <c r="AZ383" s="78" t="s">
        <v>2394</v>
      </c>
      <c r="BA383" s="78" t="s">
        <v>2473</v>
      </c>
      <c r="BB383" s="78"/>
      <c r="BC383" s="79">
        <v>0</v>
      </c>
      <c r="BD383" s="79">
        <v>1184000000</v>
      </c>
      <c r="BE383" s="80">
        <v>3664462000</v>
      </c>
      <c r="BF383" s="80">
        <v>0</v>
      </c>
      <c r="BG383" s="80">
        <v>0</v>
      </c>
      <c r="BH383" s="80">
        <v>1182776041</v>
      </c>
      <c r="BI383" s="80">
        <v>5206215706</v>
      </c>
      <c r="BJ383" s="80">
        <v>106719466</v>
      </c>
      <c r="BK383" s="80">
        <v>0</v>
      </c>
      <c r="BL383" s="80">
        <v>6495711213</v>
      </c>
      <c r="BM383" s="74">
        <v>0</v>
      </c>
      <c r="BN383" s="80">
        <v>117433333</v>
      </c>
      <c r="BO383" s="80">
        <v>19500000</v>
      </c>
      <c r="BP383" s="133">
        <v>0</v>
      </c>
      <c r="BQ383" s="25">
        <v>0</v>
      </c>
      <c r="BR383" s="82" t="s">
        <v>2473</v>
      </c>
      <c r="BS383" s="82" t="s">
        <v>4191</v>
      </c>
      <c r="BT383" s="134" t="s">
        <v>4192</v>
      </c>
      <c r="BU383" s="26"/>
    </row>
    <row r="384" spans="1:73" ht="54.9" customHeight="1">
      <c r="A384" s="15">
        <v>382</v>
      </c>
      <c r="B384" s="15">
        <v>6</v>
      </c>
      <c r="C384" s="17" t="s">
        <v>928</v>
      </c>
      <c r="D384" s="15">
        <v>2</v>
      </c>
      <c r="E384" s="17" t="s">
        <v>2636</v>
      </c>
      <c r="F384" s="31">
        <v>34</v>
      </c>
      <c r="G384" s="17" t="s">
        <v>2717</v>
      </c>
      <c r="H384" s="48">
        <v>382</v>
      </c>
      <c r="I384" s="17" t="s">
        <v>4193</v>
      </c>
      <c r="J384" s="15">
        <v>1922</v>
      </c>
      <c r="K384" s="17" t="s">
        <v>4194</v>
      </c>
      <c r="L384" s="31" t="s">
        <v>192</v>
      </c>
      <c r="M384" s="17" t="s">
        <v>37</v>
      </c>
      <c r="N384" s="15">
        <v>19221</v>
      </c>
      <c r="O384" s="17" t="s">
        <v>2382</v>
      </c>
      <c r="P384" s="73">
        <v>12000</v>
      </c>
      <c r="Q384" s="17" t="s">
        <v>2720</v>
      </c>
      <c r="R384" s="17" t="s">
        <v>3916</v>
      </c>
      <c r="S384" s="18" t="s">
        <v>4193</v>
      </c>
      <c r="T384" s="18" t="s">
        <v>32</v>
      </c>
      <c r="U384" s="16">
        <v>8</v>
      </c>
      <c r="V384" s="20" t="s">
        <v>2620</v>
      </c>
      <c r="W384" s="20" t="s">
        <v>2722</v>
      </c>
      <c r="X384" s="16">
        <v>94</v>
      </c>
      <c r="Y384" s="20" t="s">
        <v>183</v>
      </c>
      <c r="Z384" s="20">
        <v>21</v>
      </c>
      <c r="AA384" s="20" t="s">
        <v>2723</v>
      </c>
      <c r="AB384" s="20">
        <v>48</v>
      </c>
      <c r="AC384" s="54" t="s">
        <v>2724</v>
      </c>
      <c r="AD384" s="79">
        <v>460000000</v>
      </c>
      <c r="AE384" s="79">
        <v>465000000</v>
      </c>
      <c r="AF384" s="79">
        <v>485000000</v>
      </c>
      <c r="AG384" s="79">
        <v>486000000</v>
      </c>
      <c r="AH384" s="79">
        <v>1896000000</v>
      </c>
      <c r="AI384" s="63">
        <v>1</v>
      </c>
      <c r="AJ384" s="64">
        <v>9030</v>
      </c>
      <c r="AK384" s="130">
        <v>0.75249999999999995</v>
      </c>
      <c r="AL384" s="64">
        <v>6238</v>
      </c>
      <c r="AM384" s="130">
        <v>0.51983333333333337</v>
      </c>
      <c r="AN384" s="131" t="s">
        <v>2390</v>
      </c>
      <c r="AO384" s="131" t="s">
        <v>2406</v>
      </c>
      <c r="AP384" s="132" t="s">
        <v>2392</v>
      </c>
      <c r="AQ384" s="77">
        <v>3010</v>
      </c>
      <c r="AR384" s="77">
        <v>3010</v>
      </c>
      <c r="AS384" s="77">
        <v>3010</v>
      </c>
      <c r="AT384" s="77">
        <v>0</v>
      </c>
      <c r="AU384" s="77">
        <v>3010</v>
      </c>
      <c r="AV384" s="77">
        <v>3228</v>
      </c>
      <c r="AW384" s="77">
        <v>0</v>
      </c>
      <c r="AX384" s="76">
        <v>0</v>
      </c>
      <c r="AY384" s="78" t="s">
        <v>2393</v>
      </c>
      <c r="AZ384" s="78" t="s">
        <v>2393</v>
      </c>
      <c r="BA384" s="78" t="s">
        <v>2394</v>
      </c>
      <c r="BB384" s="78"/>
      <c r="BC384" s="79">
        <v>600000000</v>
      </c>
      <c r="BD384" s="79">
        <v>444000000</v>
      </c>
      <c r="BE384" s="80">
        <v>533094000</v>
      </c>
      <c r="BF384" s="80">
        <v>600000000</v>
      </c>
      <c r="BG384" s="80">
        <v>0</v>
      </c>
      <c r="BH384" s="80">
        <v>444000000</v>
      </c>
      <c r="BI384" s="80">
        <v>532594000</v>
      </c>
      <c r="BJ384" s="80">
        <v>582236074</v>
      </c>
      <c r="BK384" s="80">
        <v>0</v>
      </c>
      <c r="BL384" s="80">
        <v>1558830074</v>
      </c>
      <c r="BM384" s="74">
        <v>92940203</v>
      </c>
      <c r="BN384" s="80">
        <v>123132296</v>
      </c>
      <c r="BO384" s="80">
        <v>96000000</v>
      </c>
      <c r="BP384" s="133">
        <v>92940203</v>
      </c>
      <c r="BQ384" s="25">
        <v>0</v>
      </c>
      <c r="BR384" s="82" t="s">
        <v>2473</v>
      </c>
      <c r="BS384" s="82" t="s">
        <v>4195</v>
      </c>
      <c r="BT384" s="134" t="s">
        <v>2473</v>
      </c>
      <c r="BU384" s="26"/>
    </row>
    <row r="385" spans="1:73" ht="54.9" customHeight="1">
      <c r="A385" s="15">
        <v>383</v>
      </c>
      <c r="B385" s="15">
        <v>6</v>
      </c>
      <c r="C385" s="17" t="s">
        <v>928</v>
      </c>
      <c r="D385" s="15">
        <v>2</v>
      </c>
      <c r="E385" s="17" t="s">
        <v>2636</v>
      </c>
      <c r="F385" s="15">
        <v>38</v>
      </c>
      <c r="G385" s="17" t="s">
        <v>2728</v>
      </c>
      <c r="H385" s="48">
        <v>383</v>
      </c>
      <c r="I385" s="17" t="s">
        <v>4196</v>
      </c>
      <c r="J385" s="15">
        <v>1923</v>
      </c>
      <c r="K385" s="17" t="s">
        <v>4197</v>
      </c>
      <c r="L385" s="31" t="s">
        <v>2731</v>
      </c>
      <c r="M385" s="17" t="s">
        <v>37</v>
      </c>
      <c r="N385" s="15">
        <v>19231</v>
      </c>
      <c r="O385" s="17" t="s">
        <v>2563</v>
      </c>
      <c r="P385" s="73">
        <v>2000</v>
      </c>
      <c r="Q385" s="17" t="s">
        <v>2401</v>
      </c>
      <c r="R385" s="17" t="s">
        <v>2732</v>
      </c>
      <c r="S385" s="18" t="s">
        <v>4196</v>
      </c>
      <c r="T385" s="18" t="s">
        <v>32</v>
      </c>
      <c r="U385" s="16">
        <v>8</v>
      </c>
      <c r="V385" s="20" t="s">
        <v>2620</v>
      </c>
      <c r="W385" s="20" t="s">
        <v>295</v>
      </c>
      <c r="X385" s="16">
        <v>96</v>
      </c>
      <c r="Y385" s="20" t="s">
        <v>293</v>
      </c>
      <c r="Z385" s="20">
        <v>23</v>
      </c>
      <c r="AA385" s="20" t="s">
        <v>2733</v>
      </c>
      <c r="AB385" s="20">
        <v>50</v>
      </c>
      <c r="AC385" s="17" t="s">
        <v>294</v>
      </c>
      <c r="AD385" s="79">
        <v>480000000</v>
      </c>
      <c r="AE385" s="79">
        <v>495000000</v>
      </c>
      <c r="AF385" s="79">
        <v>501000000</v>
      </c>
      <c r="AG385" s="79">
        <v>516000000</v>
      </c>
      <c r="AH385" s="79">
        <v>1992000000</v>
      </c>
      <c r="AI385" s="63">
        <v>1</v>
      </c>
      <c r="AJ385" s="64">
        <v>1500</v>
      </c>
      <c r="AK385" s="130">
        <v>0.75</v>
      </c>
      <c r="AL385" s="64">
        <v>1468</v>
      </c>
      <c r="AM385" s="130">
        <v>0.73399999999999999</v>
      </c>
      <c r="AN385" s="131" t="s">
        <v>2390</v>
      </c>
      <c r="AO385" s="131" t="s">
        <v>2390</v>
      </c>
      <c r="AP385" s="132" t="s">
        <v>2392</v>
      </c>
      <c r="AQ385" s="77">
        <v>500</v>
      </c>
      <c r="AR385" s="77">
        <v>500</v>
      </c>
      <c r="AS385" s="77">
        <v>500</v>
      </c>
      <c r="AT385" s="77">
        <v>0</v>
      </c>
      <c r="AU385" s="77">
        <v>615</v>
      </c>
      <c r="AV385" s="77">
        <v>705</v>
      </c>
      <c r="AW385" s="77">
        <v>148</v>
      </c>
      <c r="AX385" s="76">
        <v>0</v>
      </c>
      <c r="AY385" s="78" t="s">
        <v>2393</v>
      </c>
      <c r="AZ385" s="78" t="s">
        <v>2393</v>
      </c>
      <c r="BA385" s="78" t="s">
        <v>2394</v>
      </c>
      <c r="BB385" s="78"/>
      <c r="BC385" s="79">
        <v>850000000</v>
      </c>
      <c r="BD385" s="79">
        <v>463000000</v>
      </c>
      <c r="BE385" s="80">
        <v>533094000</v>
      </c>
      <c r="BF385" s="80">
        <v>850000000</v>
      </c>
      <c r="BG385" s="80">
        <v>0</v>
      </c>
      <c r="BH385" s="80">
        <v>462865941</v>
      </c>
      <c r="BI385" s="80">
        <v>533038633</v>
      </c>
      <c r="BJ385" s="80">
        <v>760204779</v>
      </c>
      <c r="BK385" s="80">
        <v>0</v>
      </c>
      <c r="BL385" s="80">
        <v>1756109353</v>
      </c>
      <c r="BM385" s="74">
        <v>326289328</v>
      </c>
      <c r="BN385" s="80">
        <v>292713086</v>
      </c>
      <c r="BO385" s="80">
        <v>430502667</v>
      </c>
      <c r="BP385" s="133">
        <v>326289328</v>
      </c>
      <c r="BQ385" s="25">
        <v>0</v>
      </c>
      <c r="BR385" s="82" t="s">
        <v>2473</v>
      </c>
      <c r="BS385" s="82" t="s">
        <v>4198</v>
      </c>
      <c r="BT385" s="134" t="s">
        <v>4199</v>
      </c>
      <c r="BU385" s="26"/>
    </row>
    <row r="386" spans="1:73" ht="54.9" customHeight="1">
      <c r="A386" s="15">
        <v>384</v>
      </c>
      <c r="B386" s="15">
        <v>6</v>
      </c>
      <c r="C386" s="17" t="s">
        <v>928</v>
      </c>
      <c r="D386" s="15">
        <v>3</v>
      </c>
      <c r="E386" s="17" t="s">
        <v>2737</v>
      </c>
      <c r="F386" s="15">
        <v>39</v>
      </c>
      <c r="G386" s="17" t="s">
        <v>2738</v>
      </c>
      <c r="H386" s="48">
        <v>384</v>
      </c>
      <c r="I386" s="17" t="s">
        <v>4200</v>
      </c>
      <c r="J386" s="15">
        <v>1924</v>
      </c>
      <c r="K386" s="17" t="s">
        <v>4201</v>
      </c>
      <c r="L386" s="20" t="s">
        <v>2741</v>
      </c>
      <c r="M386" s="17" t="s">
        <v>37</v>
      </c>
      <c r="N386" s="15">
        <v>19241</v>
      </c>
      <c r="O386" s="17" t="s">
        <v>2504</v>
      </c>
      <c r="P386" s="73">
        <v>1200</v>
      </c>
      <c r="Q386" s="17" t="s">
        <v>2401</v>
      </c>
      <c r="R386" s="17" t="s">
        <v>2742</v>
      </c>
      <c r="S386" s="18" t="s">
        <v>4200</v>
      </c>
      <c r="T386" s="18" t="s">
        <v>32</v>
      </c>
      <c r="U386" s="16">
        <v>7</v>
      </c>
      <c r="V386" s="20" t="s">
        <v>2480</v>
      </c>
      <c r="W386" s="20" t="s">
        <v>2743</v>
      </c>
      <c r="X386" s="16">
        <v>85</v>
      </c>
      <c r="Y386" s="20" t="s">
        <v>142</v>
      </c>
      <c r="Z386" s="20">
        <v>25</v>
      </c>
      <c r="AA386" s="20" t="s">
        <v>2744</v>
      </c>
      <c r="AB386" s="20">
        <v>52</v>
      </c>
      <c r="AC386" s="18" t="s">
        <v>2745</v>
      </c>
      <c r="AD386" s="79">
        <v>340000000</v>
      </c>
      <c r="AE386" s="79">
        <v>345000000</v>
      </c>
      <c r="AF386" s="79">
        <v>350000000</v>
      </c>
      <c r="AG386" s="79">
        <v>352000000</v>
      </c>
      <c r="AH386" s="79">
        <v>1387000000</v>
      </c>
      <c r="AI386" s="63">
        <v>1</v>
      </c>
      <c r="AJ386" s="64">
        <v>960</v>
      </c>
      <c r="AK386" s="130">
        <v>0.8</v>
      </c>
      <c r="AL386" s="64">
        <v>671</v>
      </c>
      <c r="AM386" s="130">
        <v>0.5591666666666667</v>
      </c>
      <c r="AN386" s="131" t="s">
        <v>2390</v>
      </c>
      <c r="AO386" s="131" t="s">
        <v>2406</v>
      </c>
      <c r="AP386" s="132" t="s">
        <v>2392</v>
      </c>
      <c r="AQ386" s="77">
        <v>360</v>
      </c>
      <c r="AR386" s="77">
        <v>300</v>
      </c>
      <c r="AS386" s="77">
        <v>300</v>
      </c>
      <c r="AT386" s="77">
        <v>0</v>
      </c>
      <c r="AU386" s="77">
        <v>421</v>
      </c>
      <c r="AV386" s="77">
        <v>250</v>
      </c>
      <c r="AW386" s="77">
        <v>0</v>
      </c>
      <c r="AX386" s="76">
        <v>0</v>
      </c>
      <c r="AY386" s="78" t="s">
        <v>2393</v>
      </c>
      <c r="AZ386" s="78" t="s">
        <v>2394</v>
      </c>
      <c r="BA386" s="78" t="s">
        <v>2394</v>
      </c>
      <c r="BB386" s="78"/>
      <c r="BC386" s="79">
        <v>350000000</v>
      </c>
      <c r="BD386" s="79">
        <v>328000000</v>
      </c>
      <c r="BE386" s="80">
        <v>385012000</v>
      </c>
      <c r="BF386" s="80">
        <v>350000000</v>
      </c>
      <c r="BG386" s="80">
        <v>0</v>
      </c>
      <c r="BH386" s="80">
        <v>328000000</v>
      </c>
      <c r="BI386" s="80">
        <v>385012000</v>
      </c>
      <c r="BJ386" s="80">
        <v>350000000</v>
      </c>
      <c r="BK386" s="80">
        <v>0</v>
      </c>
      <c r="BL386" s="80">
        <v>1063012000</v>
      </c>
      <c r="BM386" s="74">
        <v>44081667</v>
      </c>
      <c r="BN386" s="80">
        <v>202760000</v>
      </c>
      <c r="BO386" s="80">
        <v>75120500</v>
      </c>
      <c r="BP386" s="133">
        <v>44081667</v>
      </c>
      <c r="BQ386" s="25">
        <v>0</v>
      </c>
      <c r="BR386" s="82" t="s">
        <v>2473</v>
      </c>
      <c r="BS386" s="82" t="s">
        <v>4202</v>
      </c>
      <c r="BT386" s="134" t="s">
        <v>2473</v>
      </c>
      <c r="BU386" s="26"/>
    </row>
    <row r="387" spans="1:73" ht="54.9" customHeight="1">
      <c r="A387" s="15">
        <v>385</v>
      </c>
      <c r="B387" s="15">
        <v>6</v>
      </c>
      <c r="C387" s="17" t="s">
        <v>928</v>
      </c>
      <c r="D387" s="15">
        <v>3</v>
      </c>
      <c r="E387" s="17" t="s">
        <v>2737</v>
      </c>
      <c r="F387" s="15">
        <v>40</v>
      </c>
      <c r="G387" s="17" t="s">
        <v>2749</v>
      </c>
      <c r="H387" s="48">
        <v>385</v>
      </c>
      <c r="I387" s="17" t="s">
        <v>4203</v>
      </c>
      <c r="J387" s="15">
        <v>1925</v>
      </c>
      <c r="K387" s="17" t="s">
        <v>4204</v>
      </c>
      <c r="L387" s="31" t="s">
        <v>2752</v>
      </c>
      <c r="M387" s="17" t="s">
        <v>37</v>
      </c>
      <c r="N387" s="15">
        <v>19251</v>
      </c>
      <c r="O387" s="17" t="s">
        <v>2563</v>
      </c>
      <c r="P387" s="73">
        <v>1600</v>
      </c>
      <c r="Q387" s="17" t="s">
        <v>2401</v>
      </c>
      <c r="R387" s="17" t="s">
        <v>3942</v>
      </c>
      <c r="S387" s="18" t="s">
        <v>4203</v>
      </c>
      <c r="T387" s="18" t="s">
        <v>32</v>
      </c>
      <c r="U387" s="16">
        <v>7</v>
      </c>
      <c r="V387" s="20" t="s">
        <v>2480</v>
      </c>
      <c r="W387" s="20" t="s">
        <v>2754</v>
      </c>
      <c r="X387" s="16">
        <v>100</v>
      </c>
      <c r="Y387" s="51" t="s">
        <v>45</v>
      </c>
      <c r="Z387" s="20">
        <v>26</v>
      </c>
      <c r="AA387" s="20" t="s">
        <v>2755</v>
      </c>
      <c r="AB387" s="20">
        <v>53</v>
      </c>
      <c r="AC387" s="17" t="s">
        <v>2756</v>
      </c>
      <c r="AD387" s="79">
        <v>245000000</v>
      </c>
      <c r="AE387" s="79">
        <v>252000000</v>
      </c>
      <c r="AF387" s="79">
        <v>254000000</v>
      </c>
      <c r="AG387" s="79">
        <v>262000000</v>
      </c>
      <c r="AH387" s="79">
        <v>1013000000</v>
      </c>
      <c r="AI387" s="63">
        <v>1</v>
      </c>
      <c r="AJ387" s="64">
        <v>900</v>
      </c>
      <c r="AK387" s="130">
        <v>0.5625</v>
      </c>
      <c r="AL387" s="64">
        <v>961</v>
      </c>
      <c r="AM387" s="130">
        <v>0.60062499999999996</v>
      </c>
      <c r="AN387" s="131" t="s">
        <v>2406</v>
      </c>
      <c r="AO387" s="131" t="s">
        <v>2406</v>
      </c>
      <c r="AP387" s="132" t="s">
        <v>2392</v>
      </c>
      <c r="AQ387" s="77">
        <v>500</v>
      </c>
      <c r="AR387" s="77">
        <v>400</v>
      </c>
      <c r="AS387" s="77">
        <v>0</v>
      </c>
      <c r="AT387" s="77">
        <v>0</v>
      </c>
      <c r="AU387" s="77">
        <v>500</v>
      </c>
      <c r="AV387" s="77">
        <v>461</v>
      </c>
      <c r="AW387" s="77">
        <v>0</v>
      </c>
      <c r="AX387" s="76">
        <v>0</v>
      </c>
      <c r="AY387" s="78" t="s">
        <v>2393</v>
      </c>
      <c r="AZ387" s="78" t="s">
        <v>2394</v>
      </c>
      <c r="BA387" s="78" t="s">
        <v>4069</v>
      </c>
      <c r="BB387" s="78"/>
      <c r="BC387" s="79">
        <v>350000000</v>
      </c>
      <c r="BD387" s="79">
        <v>236000000</v>
      </c>
      <c r="BE387" s="80">
        <v>266547000</v>
      </c>
      <c r="BF387" s="80">
        <v>350000000</v>
      </c>
      <c r="BG387" s="80">
        <v>0</v>
      </c>
      <c r="BH387" s="80">
        <v>340000000</v>
      </c>
      <c r="BI387" s="80">
        <v>507367043</v>
      </c>
      <c r="BJ387" s="80">
        <v>65200000</v>
      </c>
      <c r="BK387" s="80">
        <v>0</v>
      </c>
      <c r="BL387" s="80">
        <v>912567043</v>
      </c>
      <c r="BM387" s="74">
        <v>41700000</v>
      </c>
      <c r="BN387" s="80">
        <v>95666673</v>
      </c>
      <c r="BO387" s="80">
        <v>113900000</v>
      </c>
      <c r="BP387" s="133">
        <v>41700000</v>
      </c>
      <c r="BQ387" s="25">
        <v>0</v>
      </c>
      <c r="BR387" s="82" t="s">
        <v>2473</v>
      </c>
      <c r="BS387" s="82" t="s">
        <v>4205</v>
      </c>
      <c r="BT387" s="134" t="s">
        <v>4206</v>
      </c>
      <c r="BU387" s="26"/>
    </row>
    <row r="388" spans="1:73" ht="54.9" customHeight="1">
      <c r="A388" s="15">
        <v>386</v>
      </c>
      <c r="B388" s="15">
        <v>6</v>
      </c>
      <c r="C388" s="17" t="s">
        <v>928</v>
      </c>
      <c r="D388" s="15">
        <v>3</v>
      </c>
      <c r="E388" s="17" t="s">
        <v>2737</v>
      </c>
      <c r="F388" s="15">
        <v>40</v>
      </c>
      <c r="G388" s="17" t="s">
        <v>2749</v>
      </c>
      <c r="H388" s="48">
        <v>386</v>
      </c>
      <c r="I388" s="17" t="s">
        <v>4207</v>
      </c>
      <c r="J388" s="15">
        <v>1925</v>
      </c>
      <c r="K388" s="17" t="s">
        <v>4208</v>
      </c>
      <c r="L388" s="31" t="s">
        <v>51</v>
      </c>
      <c r="M388" s="17" t="s">
        <v>37</v>
      </c>
      <c r="N388" s="15">
        <v>19252</v>
      </c>
      <c r="O388" s="17" t="s">
        <v>2504</v>
      </c>
      <c r="P388" s="73">
        <v>2400</v>
      </c>
      <c r="Q388" s="17" t="s">
        <v>2401</v>
      </c>
      <c r="R388" s="17" t="s">
        <v>3946</v>
      </c>
      <c r="S388" s="18" t="s">
        <v>4207</v>
      </c>
      <c r="T388" s="18" t="s">
        <v>32</v>
      </c>
      <c r="U388" s="16">
        <v>7</v>
      </c>
      <c r="V388" s="20" t="s">
        <v>2480</v>
      </c>
      <c r="W388" s="20" t="s">
        <v>2762</v>
      </c>
      <c r="X388" s="16">
        <v>100</v>
      </c>
      <c r="Y388" s="51" t="s">
        <v>45</v>
      </c>
      <c r="Z388" s="20">
        <v>27</v>
      </c>
      <c r="AA388" s="20" t="s">
        <v>2763</v>
      </c>
      <c r="AB388" s="20">
        <v>54</v>
      </c>
      <c r="AC388" s="17" t="s">
        <v>46</v>
      </c>
      <c r="AD388" s="79">
        <v>450000000</v>
      </c>
      <c r="AE388" s="79">
        <v>457000000</v>
      </c>
      <c r="AF388" s="79">
        <v>464000000</v>
      </c>
      <c r="AG388" s="79">
        <v>480000000</v>
      </c>
      <c r="AH388" s="79">
        <v>1851000000</v>
      </c>
      <c r="AI388" s="63">
        <v>1</v>
      </c>
      <c r="AJ388" s="64">
        <v>1216</v>
      </c>
      <c r="AK388" s="130">
        <v>0.50666666666666671</v>
      </c>
      <c r="AL388" s="64">
        <v>1116</v>
      </c>
      <c r="AM388" s="130">
        <v>0.46500000000000002</v>
      </c>
      <c r="AN388" s="131" t="s">
        <v>2406</v>
      </c>
      <c r="AO388" s="131" t="s">
        <v>2406</v>
      </c>
      <c r="AP388" s="132" t="s">
        <v>2392</v>
      </c>
      <c r="AQ388" s="77">
        <v>616</v>
      </c>
      <c r="AR388" s="77">
        <v>600</v>
      </c>
      <c r="AS388" s="77">
        <v>0</v>
      </c>
      <c r="AT388" s="77">
        <v>0</v>
      </c>
      <c r="AU388" s="77">
        <v>616</v>
      </c>
      <c r="AV388" s="77">
        <v>500</v>
      </c>
      <c r="AW388" s="77">
        <v>0</v>
      </c>
      <c r="AX388" s="76">
        <v>0</v>
      </c>
      <c r="AY388" s="78" t="s">
        <v>2393</v>
      </c>
      <c r="AZ388" s="78" t="s">
        <v>2394</v>
      </c>
      <c r="BA388" s="78" t="s">
        <v>4069</v>
      </c>
      <c r="BB388" s="78"/>
      <c r="BC388" s="79">
        <v>490000000</v>
      </c>
      <c r="BD388" s="79">
        <v>434000000</v>
      </c>
      <c r="BE388" s="80">
        <v>503478000</v>
      </c>
      <c r="BF388" s="80">
        <v>490000000</v>
      </c>
      <c r="BG388" s="80">
        <v>0</v>
      </c>
      <c r="BH388" s="80">
        <v>329823767</v>
      </c>
      <c r="BI388" s="80">
        <v>262543427</v>
      </c>
      <c r="BJ388" s="80">
        <v>202260000</v>
      </c>
      <c r="BK388" s="80">
        <v>0</v>
      </c>
      <c r="BL388" s="80">
        <v>794627194</v>
      </c>
      <c r="BM388" s="74">
        <v>116595331</v>
      </c>
      <c r="BN388" s="80">
        <v>188848757</v>
      </c>
      <c r="BO388" s="80">
        <v>107800000</v>
      </c>
      <c r="BP388" s="133">
        <v>116595331</v>
      </c>
      <c r="BQ388" s="25">
        <v>0</v>
      </c>
      <c r="BR388" s="82" t="s">
        <v>2473</v>
      </c>
      <c r="BS388" s="82" t="s">
        <v>4209</v>
      </c>
      <c r="BT388" s="134" t="s">
        <v>4210</v>
      </c>
      <c r="BU388" s="26"/>
    </row>
    <row r="389" spans="1:73" ht="54.9" customHeight="1">
      <c r="A389" s="15">
        <v>387</v>
      </c>
      <c r="B389" s="15">
        <v>6</v>
      </c>
      <c r="C389" s="17" t="s">
        <v>928</v>
      </c>
      <c r="D389" s="15">
        <v>3</v>
      </c>
      <c r="E389" s="17" t="s">
        <v>2737</v>
      </c>
      <c r="F389" s="15">
        <v>43</v>
      </c>
      <c r="G389" s="17" t="s">
        <v>2766</v>
      </c>
      <c r="H389" s="48">
        <v>387</v>
      </c>
      <c r="I389" s="17" t="s">
        <v>2767</v>
      </c>
      <c r="J389" s="15">
        <v>2058</v>
      </c>
      <c r="K389" s="17" t="s">
        <v>4211</v>
      </c>
      <c r="L389" s="31" t="s">
        <v>2769</v>
      </c>
      <c r="M389" s="17" t="s">
        <v>37</v>
      </c>
      <c r="N389" s="15">
        <v>20581</v>
      </c>
      <c r="O389" s="17" t="s">
        <v>2516</v>
      </c>
      <c r="P389" s="73">
        <v>4</v>
      </c>
      <c r="Q389" s="17" t="s">
        <v>2770</v>
      </c>
      <c r="R389" s="17" t="s">
        <v>2771</v>
      </c>
      <c r="S389" s="18" t="s">
        <v>2767</v>
      </c>
      <c r="T389" s="18" t="s">
        <v>32</v>
      </c>
      <c r="U389" s="16">
        <v>7</v>
      </c>
      <c r="V389" s="20" t="s">
        <v>2480</v>
      </c>
      <c r="W389" s="20" t="s">
        <v>2772</v>
      </c>
      <c r="X389" s="16">
        <v>102</v>
      </c>
      <c r="Y389" s="20" t="s">
        <v>28</v>
      </c>
      <c r="Z389" s="20">
        <v>27</v>
      </c>
      <c r="AA389" s="20" t="s">
        <v>2763</v>
      </c>
      <c r="AB389" s="20">
        <v>55</v>
      </c>
      <c r="AC389" s="17" t="s">
        <v>2773</v>
      </c>
      <c r="AD389" s="79">
        <v>210000000</v>
      </c>
      <c r="AE389" s="79">
        <v>219000000</v>
      </c>
      <c r="AF389" s="79">
        <v>223000000</v>
      </c>
      <c r="AG389" s="79">
        <v>228000000</v>
      </c>
      <c r="AH389" s="79">
        <v>880000000</v>
      </c>
      <c r="AI389" s="63">
        <v>1</v>
      </c>
      <c r="AJ389" s="64">
        <v>3</v>
      </c>
      <c r="AK389" s="130">
        <v>0.75</v>
      </c>
      <c r="AL389" s="64">
        <v>2.5</v>
      </c>
      <c r="AM389" s="130">
        <v>0.625</v>
      </c>
      <c r="AN389" s="131" t="s">
        <v>2390</v>
      </c>
      <c r="AO389" s="131" t="s">
        <v>2406</v>
      </c>
      <c r="AP389" s="132" t="s">
        <v>2392</v>
      </c>
      <c r="AQ389" s="77">
        <v>1</v>
      </c>
      <c r="AR389" s="77">
        <v>1</v>
      </c>
      <c r="AS389" s="77">
        <v>1</v>
      </c>
      <c r="AT389" s="77">
        <v>0</v>
      </c>
      <c r="AU389" s="77">
        <v>1</v>
      </c>
      <c r="AV389" s="77">
        <v>1</v>
      </c>
      <c r="AW389" s="77">
        <v>0.5</v>
      </c>
      <c r="AX389" s="76">
        <v>0</v>
      </c>
      <c r="AY389" s="78" t="s">
        <v>2393</v>
      </c>
      <c r="AZ389" s="78" t="s">
        <v>2393</v>
      </c>
      <c r="BA389" s="78" t="s">
        <v>2394</v>
      </c>
      <c r="BB389" s="78"/>
      <c r="BC389" s="79">
        <v>532800000</v>
      </c>
      <c r="BD389" s="79">
        <v>202000000</v>
      </c>
      <c r="BE389" s="80">
        <v>236930000</v>
      </c>
      <c r="BF389" s="80">
        <v>532800000</v>
      </c>
      <c r="BG389" s="80">
        <v>0</v>
      </c>
      <c r="BH389" s="80">
        <v>201200000</v>
      </c>
      <c r="BI389" s="80">
        <v>236366000</v>
      </c>
      <c r="BJ389" s="80">
        <v>434300000</v>
      </c>
      <c r="BK389" s="80">
        <v>0</v>
      </c>
      <c r="BL389" s="80">
        <v>871866000</v>
      </c>
      <c r="BM389" s="74">
        <v>261460000</v>
      </c>
      <c r="BN389" s="80">
        <v>177240000</v>
      </c>
      <c r="BO389" s="80">
        <v>213040000</v>
      </c>
      <c r="BP389" s="133">
        <v>261460000</v>
      </c>
      <c r="BQ389" s="25">
        <v>0</v>
      </c>
      <c r="BR389" s="82" t="s">
        <v>4212</v>
      </c>
      <c r="BS389" s="82" t="s">
        <v>4212</v>
      </c>
      <c r="BT389" s="134" t="s">
        <v>2473</v>
      </c>
      <c r="BU389" s="26"/>
    </row>
    <row r="390" spans="1:73" ht="54.9" customHeight="1">
      <c r="A390" s="15">
        <v>388</v>
      </c>
      <c r="B390" s="15">
        <v>6</v>
      </c>
      <c r="C390" s="17" t="s">
        <v>928</v>
      </c>
      <c r="D390" s="15">
        <v>3</v>
      </c>
      <c r="E390" s="17" t="s">
        <v>2737</v>
      </c>
      <c r="F390" s="15">
        <v>43</v>
      </c>
      <c r="G390" s="17" t="s">
        <v>2766</v>
      </c>
      <c r="H390" s="48">
        <v>388</v>
      </c>
      <c r="I390" s="17" t="s">
        <v>4213</v>
      </c>
      <c r="J390" s="15">
        <v>2058</v>
      </c>
      <c r="K390" s="17" t="s">
        <v>4211</v>
      </c>
      <c r="L390" s="31" t="s">
        <v>51</v>
      </c>
      <c r="M390" s="17" t="s">
        <v>37</v>
      </c>
      <c r="N390" s="15">
        <v>20582</v>
      </c>
      <c r="O390" s="17" t="s">
        <v>3148</v>
      </c>
      <c r="P390" s="73">
        <v>250</v>
      </c>
      <c r="Q390" s="17" t="s">
        <v>2401</v>
      </c>
      <c r="R390" s="17" t="s">
        <v>3149</v>
      </c>
      <c r="S390" s="18" t="s">
        <v>4213</v>
      </c>
      <c r="T390" s="18" t="s">
        <v>32</v>
      </c>
      <c r="U390" s="16">
        <v>7</v>
      </c>
      <c r="V390" s="20" t="s">
        <v>2480</v>
      </c>
      <c r="W390" s="20" t="s">
        <v>2772</v>
      </c>
      <c r="X390" s="16">
        <v>102</v>
      </c>
      <c r="Y390" s="20" t="s">
        <v>28</v>
      </c>
      <c r="Z390" s="20">
        <v>27</v>
      </c>
      <c r="AA390" s="20" t="s">
        <v>2763</v>
      </c>
      <c r="AB390" s="20">
        <v>57</v>
      </c>
      <c r="AC390" s="17" t="s">
        <v>3150</v>
      </c>
      <c r="AD390" s="79">
        <v>0</v>
      </c>
      <c r="AE390" s="79">
        <v>0</v>
      </c>
      <c r="AF390" s="79">
        <v>268000000</v>
      </c>
      <c r="AG390" s="79">
        <v>0</v>
      </c>
      <c r="AH390" s="79">
        <v>268000000</v>
      </c>
      <c r="AI390" s="63">
        <v>1</v>
      </c>
      <c r="AJ390" s="64">
        <v>0</v>
      </c>
      <c r="AK390" s="130">
        <v>0</v>
      </c>
      <c r="AL390" s="64">
        <v>0</v>
      </c>
      <c r="AM390" s="130">
        <v>0</v>
      </c>
      <c r="AN390" s="131" t="s">
        <v>2471</v>
      </c>
      <c r="AO390" s="131" t="s">
        <v>2471</v>
      </c>
      <c r="AP390" s="132" t="s">
        <v>2392</v>
      </c>
      <c r="AQ390" s="77">
        <v>0</v>
      </c>
      <c r="AR390" s="77">
        <v>0</v>
      </c>
      <c r="AS390" s="77">
        <v>0</v>
      </c>
      <c r="AT390" s="77">
        <v>0</v>
      </c>
      <c r="AU390" s="77">
        <v>0</v>
      </c>
      <c r="AV390" s="77">
        <v>0</v>
      </c>
      <c r="AW390" s="77">
        <v>0</v>
      </c>
      <c r="AX390" s="76">
        <v>0</v>
      </c>
      <c r="AY390" s="78" t="s">
        <v>2473</v>
      </c>
      <c r="AZ390" s="78" t="s">
        <v>2473</v>
      </c>
      <c r="BA390" s="78" t="s">
        <v>2848</v>
      </c>
      <c r="BB390" s="78"/>
      <c r="BC390" s="79">
        <v>150000000</v>
      </c>
      <c r="BD390" s="79">
        <v>0</v>
      </c>
      <c r="BE390" s="80">
        <v>0</v>
      </c>
      <c r="BF390" s="80">
        <v>150000000</v>
      </c>
      <c r="BG390" s="80">
        <v>0</v>
      </c>
      <c r="BH390" s="80"/>
      <c r="BI390" s="80"/>
      <c r="BJ390" s="80">
        <v>57500000</v>
      </c>
      <c r="BK390" s="80">
        <v>0</v>
      </c>
      <c r="BL390" s="80">
        <v>57500000</v>
      </c>
      <c r="BM390" s="74">
        <v>33500000</v>
      </c>
      <c r="BN390" s="80"/>
      <c r="BO390" s="80"/>
      <c r="BP390" s="133">
        <v>33500000</v>
      </c>
      <c r="BQ390" s="25">
        <v>0</v>
      </c>
      <c r="BR390" s="82" t="s">
        <v>2473</v>
      </c>
      <c r="BS390" s="82" t="s">
        <v>2473</v>
      </c>
      <c r="BT390" s="134" t="s">
        <v>4214</v>
      </c>
      <c r="BU390" s="26"/>
    </row>
    <row r="391" spans="1:73" ht="54.9" customHeight="1">
      <c r="A391" s="15">
        <v>389</v>
      </c>
      <c r="B391" s="15">
        <v>6</v>
      </c>
      <c r="C391" s="17" t="s">
        <v>928</v>
      </c>
      <c r="D391" s="15">
        <v>3</v>
      </c>
      <c r="E391" s="17" t="s">
        <v>2737</v>
      </c>
      <c r="F391" s="15">
        <v>45</v>
      </c>
      <c r="G391" s="17" t="s">
        <v>2777</v>
      </c>
      <c r="H391" s="48">
        <v>389</v>
      </c>
      <c r="I391" s="17" t="s">
        <v>2788</v>
      </c>
      <c r="J391" s="15">
        <v>2055</v>
      </c>
      <c r="K391" s="17" t="s">
        <v>4215</v>
      </c>
      <c r="L391" s="31" t="s">
        <v>2780</v>
      </c>
      <c r="M391" s="17" t="s">
        <v>37</v>
      </c>
      <c r="N391" s="15">
        <v>20551</v>
      </c>
      <c r="O391" s="17" t="s">
        <v>2586</v>
      </c>
      <c r="P391" s="73">
        <v>4</v>
      </c>
      <c r="Q391" s="17" t="s">
        <v>2781</v>
      </c>
      <c r="R391" s="17" t="s">
        <v>2789</v>
      </c>
      <c r="S391" s="18" t="s">
        <v>2788</v>
      </c>
      <c r="T391" s="18" t="s">
        <v>32</v>
      </c>
      <c r="U391" s="16">
        <v>7</v>
      </c>
      <c r="V391" s="20" t="s">
        <v>2480</v>
      </c>
      <c r="W391" s="20" t="s">
        <v>2790</v>
      </c>
      <c r="X391" s="16">
        <v>98</v>
      </c>
      <c r="Y391" s="20" t="s">
        <v>343</v>
      </c>
      <c r="Z391" s="20">
        <v>28</v>
      </c>
      <c r="AA391" s="20" t="s">
        <v>2784</v>
      </c>
      <c r="AB391" s="20">
        <v>58</v>
      </c>
      <c r="AC391" s="17" t="s">
        <v>2791</v>
      </c>
      <c r="AD391" s="79">
        <v>0</v>
      </c>
      <c r="AE391" s="79">
        <v>285000000</v>
      </c>
      <c r="AF391" s="79">
        <v>0</v>
      </c>
      <c r="AG391" s="79">
        <v>290000000</v>
      </c>
      <c r="AH391" s="79">
        <v>575000000</v>
      </c>
      <c r="AI391" s="63">
        <v>1</v>
      </c>
      <c r="AJ391" s="64">
        <v>2</v>
      </c>
      <c r="AK391" s="130">
        <v>0.5</v>
      </c>
      <c r="AL391" s="64">
        <v>1</v>
      </c>
      <c r="AM391" s="130">
        <v>0.25</v>
      </c>
      <c r="AN391" s="131" t="s">
        <v>2406</v>
      </c>
      <c r="AO391" s="131" t="s">
        <v>2471</v>
      </c>
      <c r="AP391" s="132" t="s">
        <v>2392</v>
      </c>
      <c r="AQ391" s="77">
        <v>0</v>
      </c>
      <c r="AR391" s="77">
        <v>2</v>
      </c>
      <c r="AS391" s="77">
        <v>0</v>
      </c>
      <c r="AT391" s="77">
        <v>0</v>
      </c>
      <c r="AU391" s="77">
        <v>0</v>
      </c>
      <c r="AV391" s="77">
        <v>1</v>
      </c>
      <c r="AW391" s="77">
        <v>0</v>
      </c>
      <c r="AX391" s="76">
        <v>0</v>
      </c>
      <c r="AY391" s="78" t="s">
        <v>2473</v>
      </c>
      <c r="AZ391" s="78" t="s">
        <v>2394</v>
      </c>
      <c r="BA391" s="78" t="s">
        <v>2473</v>
      </c>
      <c r="BB391" s="78"/>
      <c r="BC391" s="79">
        <v>0</v>
      </c>
      <c r="BD391" s="79">
        <v>0</v>
      </c>
      <c r="BE391" s="80">
        <v>325780000</v>
      </c>
      <c r="BF391" s="80">
        <v>0</v>
      </c>
      <c r="BG391" s="80">
        <v>0</v>
      </c>
      <c r="BH391" s="80"/>
      <c r="BI391" s="80">
        <v>325779948</v>
      </c>
      <c r="BJ391" s="80"/>
      <c r="BK391" s="80">
        <v>0</v>
      </c>
      <c r="BL391" s="80">
        <v>325779948</v>
      </c>
      <c r="BM391" s="74">
        <v>0</v>
      </c>
      <c r="BN391" s="80"/>
      <c r="BO391" s="80">
        <v>123450000</v>
      </c>
      <c r="BP391" s="133"/>
      <c r="BQ391" s="25">
        <v>0</v>
      </c>
      <c r="BR391" s="82" t="s">
        <v>2473</v>
      </c>
      <c r="BS391" s="82" t="s">
        <v>4216</v>
      </c>
      <c r="BT391" s="134" t="s">
        <v>4217</v>
      </c>
      <c r="BU391" s="26"/>
    </row>
    <row r="392" spans="1:73" ht="54.9" customHeight="1">
      <c r="A392" s="15">
        <v>390</v>
      </c>
      <c r="B392" s="15">
        <v>6</v>
      </c>
      <c r="C392" s="17" t="s">
        <v>928</v>
      </c>
      <c r="D392" s="15">
        <v>3</v>
      </c>
      <c r="E392" s="17" t="s">
        <v>2737</v>
      </c>
      <c r="F392" s="15">
        <v>45</v>
      </c>
      <c r="G392" s="17" t="s">
        <v>2777</v>
      </c>
      <c r="H392" s="48">
        <v>390</v>
      </c>
      <c r="I392" s="17" t="s">
        <v>3419</v>
      </c>
      <c r="J392" s="15">
        <v>2055</v>
      </c>
      <c r="K392" s="17" t="s">
        <v>4215</v>
      </c>
      <c r="L392" s="31" t="s">
        <v>2780</v>
      </c>
      <c r="M392" s="17" t="s">
        <v>37</v>
      </c>
      <c r="N392" s="15">
        <v>20552</v>
      </c>
      <c r="O392" s="17" t="s">
        <v>2586</v>
      </c>
      <c r="P392" s="73">
        <v>4</v>
      </c>
      <c r="Q392" s="17" t="s">
        <v>2781</v>
      </c>
      <c r="R392" s="17" t="s">
        <v>3420</v>
      </c>
      <c r="S392" s="18" t="s">
        <v>3419</v>
      </c>
      <c r="T392" s="18" t="s">
        <v>32</v>
      </c>
      <c r="U392" s="16">
        <v>7</v>
      </c>
      <c r="V392" s="20" t="s">
        <v>2480</v>
      </c>
      <c r="W392" s="20" t="s">
        <v>2797</v>
      </c>
      <c r="X392" s="16">
        <v>98</v>
      </c>
      <c r="Y392" s="20" t="s">
        <v>228</v>
      </c>
      <c r="Z392" s="20">
        <v>28</v>
      </c>
      <c r="AA392" s="20" t="s">
        <v>2784</v>
      </c>
      <c r="AB392" s="20">
        <v>59</v>
      </c>
      <c r="AC392" s="17" t="s">
        <v>2798</v>
      </c>
      <c r="AD392" s="79">
        <v>0</v>
      </c>
      <c r="AE392" s="79">
        <v>0</v>
      </c>
      <c r="AF392" s="79">
        <v>260000000</v>
      </c>
      <c r="AG392" s="79">
        <v>270000000</v>
      </c>
      <c r="AH392" s="79">
        <v>530000000</v>
      </c>
      <c r="AI392" s="63">
        <v>1</v>
      </c>
      <c r="AJ392" s="64">
        <v>0</v>
      </c>
      <c r="AK392" s="130">
        <v>0</v>
      </c>
      <c r="AL392" s="64">
        <v>0</v>
      </c>
      <c r="AM392" s="130">
        <v>0</v>
      </c>
      <c r="AN392" s="131" t="s">
        <v>2471</v>
      </c>
      <c r="AO392" s="131" t="s">
        <v>2471</v>
      </c>
      <c r="AP392" s="132" t="s">
        <v>2392</v>
      </c>
      <c r="AQ392" s="77">
        <v>0</v>
      </c>
      <c r="AR392" s="77">
        <v>0</v>
      </c>
      <c r="AS392" s="77">
        <v>0</v>
      </c>
      <c r="AT392" s="77">
        <v>0</v>
      </c>
      <c r="AU392" s="77">
        <v>0</v>
      </c>
      <c r="AV392" s="77">
        <v>0</v>
      </c>
      <c r="AW392" s="77">
        <v>0</v>
      </c>
      <c r="AX392" s="76">
        <v>0</v>
      </c>
      <c r="AY392" s="78" t="s">
        <v>2473</v>
      </c>
      <c r="AZ392" s="78" t="s">
        <v>2473</v>
      </c>
      <c r="BA392" s="78" t="s">
        <v>4069</v>
      </c>
      <c r="BB392" s="78"/>
      <c r="BC392" s="79">
        <v>400000000</v>
      </c>
      <c r="BD392" s="79">
        <v>0</v>
      </c>
      <c r="BE392" s="80">
        <v>0</v>
      </c>
      <c r="BF392" s="80">
        <v>400000000</v>
      </c>
      <c r="BG392" s="80">
        <v>0</v>
      </c>
      <c r="BH392" s="80"/>
      <c r="BI392" s="80"/>
      <c r="BJ392" s="80">
        <v>220650000</v>
      </c>
      <c r="BK392" s="80">
        <v>0</v>
      </c>
      <c r="BL392" s="80">
        <v>220650000</v>
      </c>
      <c r="BM392" s="74">
        <v>105153332</v>
      </c>
      <c r="BN392" s="80"/>
      <c r="BO392" s="80"/>
      <c r="BP392" s="133">
        <v>105153332</v>
      </c>
      <c r="BQ392" s="25">
        <v>0</v>
      </c>
      <c r="BR392" s="82" t="s">
        <v>2473</v>
      </c>
      <c r="BS392" s="82" t="s">
        <v>2473</v>
      </c>
      <c r="BT392" s="134" t="s">
        <v>2473</v>
      </c>
      <c r="BU392" s="26"/>
    </row>
    <row r="393" spans="1:73" ht="54.9" customHeight="1">
      <c r="A393" s="15">
        <v>391</v>
      </c>
      <c r="B393" s="15">
        <v>6</v>
      </c>
      <c r="C393" s="17" t="s">
        <v>928</v>
      </c>
      <c r="D393" s="15">
        <v>3</v>
      </c>
      <c r="E393" s="17" t="s">
        <v>2737</v>
      </c>
      <c r="F393" s="15">
        <v>45</v>
      </c>
      <c r="G393" s="17" t="s">
        <v>2777</v>
      </c>
      <c r="H393" s="48">
        <v>391</v>
      </c>
      <c r="I393" s="17" t="s">
        <v>4218</v>
      </c>
      <c r="J393" s="15">
        <v>2055</v>
      </c>
      <c r="K393" s="17" t="s">
        <v>4215</v>
      </c>
      <c r="L393" s="31" t="s">
        <v>2780</v>
      </c>
      <c r="M393" s="17" t="s">
        <v>37</v>
      </c>
      <c r="N393" s="15">
        <v>20553</v>
      </c>
      <c r="O393" s="17" t="s">
        <v>2586</v>
      </c>
      <c r="P393" s="73">
        <v>4</v>
      </c>
      <c r="Q393" s="17" t="s">
        <v>2781</v>
      </c>
      <c r="R393" s="17" t="s">
        <v>2782</v>
      </c>
      <c r="S393" s="18" t="s">
        <v>4218</v>
      </c>
      <c r="T393" s="18" t="s">
        <v>32</v>
      </c>
      <c r="U393" s="16">
        <v>7</v>
      </c>
      <c r="V393" s="20" t="s">
        <v>2480</v>
      </c>
      <c r="W393" s="20" t="s">
        <v>2783</v>
      </c>
      <c r="X393" s="16">
        <v>98</v>
      </c>
      <c r="Y393" s="20" t="s">
        <v>91</v>
      </c>
      <c r="Z393" s="20">
        <v>28</v>
      </c>
      <c r="AA393" s="20" t="s">
        <v>2784</v>
      </c>
      <c r="AB393" s="20">
        <v>60</v>
      </c>
      <c r="AC393" s="17" t="s">
        <v>2785</v>
      </c>
      <c r="AD393" s="79">
        <v>0</v>
      </c>
      <c r="AE393" s="79">
        <v>213000000</v>
      </c>
      <c r="AF393" s="79">
        <v>0</v>
      </c>
      <c r="AG393" s="79">
        <v>220000000</v>
      </c>
      <c r="AH393" s="79">
        <v>433000000</v>
      </c>
      <c r="AI393" s="63">
        <v>1</v>
      </c>
      <c r="AJ393" s="64">
        <v>2</v>
      </c>
      <c r="AK393" s="130">
        <v>0.5</v>
      </c>
      <c r="AL393" s="64">
        <v>0</v>
      </c>
      <c r="AM393" s="130">
        <v>0</v>
      </c>
      <c r="AN393" s="131" t="s">
        <v>2406</v>
      </c>
      <c r="AO393" s="131" t="s">
        <v>2471</v>
      </c>
      <c r="AP393" s="132" t="s">
        <v>2392</v>
      </c>
      <c r="AQ393" s="77">
        <v>0</v>
      </c>
      <c r="AR393" s="77">
        <v>2</v>
      </c>
      <c r="AS393" s="77">
        <v>0</v>
      </c>
      <c r="AT393" s="77">
        <v>0</v>
      </c>
      <c r="AU393" s="77">
        <v>0</v>
      </c>
      <c r="AV393" s="77">
        <v>0</v>
      </c>
      <c r="AW393" s="77">
        <v>0</v>
      </c>
      <c r="AX393" s="76">
        <v>0</v>
      </c>
      <c r="AY393" s="78" t="s">
        <v>2473</v>
      </c>
      <c r="AZ393" s="78" t="s">
        <v>2394</v>
      </c>
      <c r="BA393" s="78" t="s">
        <v>2473</v>
      </c>
      <c r="BB393" s="78"/>
      <c r="BC393" s="79">
        <v>0</v>
      </c>
      <c r="BD393" s="79">
        <v>0</v>
      </c>
      <c r="BE393" s="80">
        <v>236930000</v>
      </c>
      <c r="BF393" s="80">
        <v>0</v>
      </c>
      <c r="BG393" s="80">
        <v>0</v>
      </c>
      <c r="BH393" s="80"/>
      <c r="BI393" s="80">
        <v>236916260</v>
      </c>
      <c r="BJ393" s="80"/>
      <c r="BK393" s="80">
        <v>0</v>
      </c>
      <c r="BL393" s="80">
        <v>236916260</v>
      </c>
      <c r="BM393" s="74">
        <v>0</v>
      </c>
      <c r="BN393" s="80"/>
      <c r="BO393" s="80">
        <v>0</v>
      </c>
      <c r="BP393" s="133"/>
      <c r="BQ393" s="25">
        <v>0</v>
      </c>
      <c r="BR393" s="82" t="s">
        <v>2473</v>
      </c>
      <c r="BS393" s="82" t="s">
        <v>4219</v>
      </c>
      <c r="BT393" s="134" t="s">
        <v>2473</v>
      </c>
      <c r="BU393" s="26"/>
    </row>
    <row r="394" spans="1:73" ht="54.9" customHeight="1">
      <c r="A394" s="15">
        <v>392</v>
      </c>
      <c r="B394" s="15">
        <v>6</v>
      </c>
      <c r="C394" s="17" t="s">
        <v>928</v>
      </c>
      <c r="D394" s="15">
        <v>3</v>
      </c>
      <c r="E394" s="17" t="s">
        <v>2737</v>
      </c>
      <c r="F394" s="15">
        <v>48</v>
      </c>
      <c r="G394" s="17" t="s">
        <v>2802</v>
      </c>
      <c r="H394" s="48">
        <v>392</v>
      </c>
      <c r="I394" s="17" t="s">
        <v>4220</v>
      </c>
      <c r="J394" s="15">
        <v>2063</v>
      </c>
      <c r="K394" s="17" t="s">
        <v>4221</v>
      </c>
      <c r="L394" s="31" t="s">
        <v>3169</v>
      </c>
      <c r="M394" s="17" t="s">
        <v>37</v>
      </c>
      <c r="N394" s="15">
        <v>20631</v>
      </c>
      <c r="O394" s="17" t="s">
        <v>2504</v>
      </c>
      <c r="P394" s="73">
        <v>12</v>
      </c>
      <c r="Q394" s="17" t="s">
        <v>3170</v>
      </c>
      <c r="R394" s="17" t="s">
        <v>3975</v>
      </c>
      <c r="S394" s="18" t="s">
        <v>4220</v>
      </c>
      <c r="T394" s="18" t="s">
        <v>32</v>
      </c>
      <c r="U394" s="16">
        <v>7</v>
      </c>
      <c r="V394" s="20" t="s">
        <v>2480</v>
      </c>
      <c r="W394" s="20" t="s">
        <v>2806</v>
      </c>
      <c r="X394" s="16">
        <v>102</v>
      </c>
      <c r="Y394" s="20" t="s">
        <v>28</v>
      </c>
      <c r="Z394" s="20">
        <v>27</v>
      </c>
      <c r="AA394" s="20" t="s">
        <v>2763</v>
      </c>
      <c r="AB394" s="20">
        <v>63</v>
      </c>
      <c r="AC394" s="17" t="s">
        <v>3172</v>
      </c>
      <c r="AD394" s="79">
        <v>0</v>
      </c>
      <c r="AE394" s="79">
        <v>222000000</v>
      </c>
      <c r="AF394" s="79">
        <v>222000000</v>
      </c>
      <c r="AG394" s="79">
        <v>227000000</v>
      </c>
      <c r="AH394" s="79">
        <v>671000000</v>
      </c>
      <c r="AI394" s="63">
        <v>1</v>
      </c>
      <c r="AJ394" s="64">
        <v>8</v>
      </c>
      <c r="AK394" s="130">
        <v>0.66666666666666663</v>
      </c>
      <c r="AL394" s="64">
        <v>8</v>
      </c>
      <c r="AM394" s="130">
        <v>0.66666666666666663</v>
      </c>
      <c r="AN394" s="131" t="s">
        <v>2406</v>
      </c>
      <c r="AO394" s="131" t="s">
        <v>2406</v>
      </c>
      <c r="AP394" s="132" t="s">
        <v>2392</v>
      </c>
      <c r="AQ394" s="77">
        <v>0</v>
      </c>
      <c r="AR394" s="77">
        <v>4</v>
      </c>
      <c r="AS394" s="77">
        <v>4</v>
      </c>
      <c r="AT394" s="77">
        <v>0</v>
      </c>
      <c r="AU394" s="77">
        <v>0</v>
      </c>
      <c r="AV394" s="77">
        <v>4</v>
      </c>
      <c r="AW394" s="77">
        <v>4</v>
      </c>
      <c r="AX394" s="76">
        <v>0</v>
      </c>
      <c r="AY394" s="78" t="s">
        <v>2472</v>
      </c>
      <c r="AZ394" s="78" t="s">
        <v>2394</v>
      </c>
      <c r="BA394" s="78" t="s">
        <v>2394</v>
      </c>
      <c r="BB394" s="78"/>
      <c r="BC394" s="79">
        <v>420000000</v>
      </c>
      <c r="BD394" s="79">
        <v>0</v>
      </c>
      <c r="BE394" s="80">
        <v>355396000</v>
      </c>
      <c r="BF394" s="80">
        <v>420000000</v>
      </c>
      <c r="BG394" s="80">
        <v>0</v>
      </c>
      <c r="BH394" s="80"/>
      <c r="BI394" s="80">
        <v>355389200</v>
      </c>
      <c r="BJ394" s="80">
        <v>183015000</v>
      </c>
      <c r="BK394" s="80">
        <v>0</v>
      </c>
      <c r="BL394" s="80">
        <v>538404200</v>
      </c>
      <c r="BM394" s="74">
        <v>111388333</v>
      </c>
      <c r="BN394" s="80"/>
      <c r="BO394" s="80">
        <v>57066500</v>
      </c>
      <c r="BP394" s="133">
        <v>111388333</v>
      </c>
      <c r="BQ394" s="25">
        <v>0</v>
      </c>
      <c r="BR394" s="82" t="s">
        <v>2473</v>
      </c>
      <c r="BS394" s="82" t="s">
        <v>4222</v>
      </c>
      <c r="BT394" s="134" t="s">
        <v>4223</v>
      </c>
      <c r="BU394" s="26"/>
    </row>
    <row r="395" spans="1:73" ht="54.9" customHeight="1">
      <c r="A395" s="15">
        <v>393</v>
      </c>
      <c r="B395" s="15">
        <v>6</v>
      </c>
      <c r="C395" s="17" t="s">
        <v>928</v>
      </c>
      <c r="D395" s="15">
        <v>3</v>
      </c>
      <c r="E395" s="17" t="s">
        <v>2737</v>
      </c>
      <c r="F395" s="15">
        <v>48</v>
      </c>
      <c r="G395" s="17" t="s">
        <v>2802</v>
      </c>
      <c r="H395" s="48">
        <v>393</v>
      </c>
      <c r="I395" s="17" t="s">
        <v>4224</v>
      </c>
      <c r="J395" s="15">
        <v>2066</v>
      </c>
      <c r="K395" s="17" t="s">
        <v>4225</v>
      </c>
      <c r="L395" s="31" t="s">
        <v>60</v>
      </c>
      <c r="M395" s="17" t="s">
        <v>37</v>
      </c>
      <c r="N395" s="15">
        <v>20662</v>
      </c>
      <c r="O395" s="17" t="s">
        <v>2819</v>
      </c>
      <c r="P395" s="73">
        <v>1</v>
      </c>
      <c r="Q395" s="17" t="s">
        <v>2820</v>
      </c>
      <c r="R395" s="17" t="s">
        <v>3982</v>
      </c>
      <c r="S395" s="18" t="s">
        <v>4224</v>
      </c>
      <c r="T395" s="18" t="s">
        <v>32</v>
      </c>
      <c r="U395" s="16">
        <v>7</v>
      </c>
      <c r="V395" s="20" t="s">
        <v>2480</v>
      </c>
      <c r="W395" s="20" t="s">
        <v>2822</v>
      </c>
      <c r="X395" s="16">
        <v>102</v>
      </c>
      <c r="Y395" s="20" t="s">
        <v>28</v>
      </c>
      <c r="Z395" s="20">
        <v>30</v>
      </c>
      <c r="AA395" s="20" t="s">
        <v>2823</v>
      </c>
      <c r="AB395" s="20">
        <v>68</v>
      </c>
      <c r="AC395" s="17" t="s">
        <v>3181</v>
      </c>
      <c r="AD395" s="79">
        <v>0</v>
      </c>
      <c r="AE395" s="79">
        <v>0</v>
      </c>
      <c r="AF395" s="79">
        <v>0</v>
      </c>
      <c r="AG395" s="79">
        <v>522000000</v>
      </c>
      <c r="AH395" s="79">
        <v>522000000</v>
      </c>
      <c r="AI395" s="63">
        <v>1</v>
      </c>
      <c r="AJ395" s="64">
        <v>1</v>
      </c>
      <c r="AK395" s="130">
        <v>1</v>
      </c>
      <c r="AL395" s="64">
        <v>0</v>
      </c>
      <c r="AM395" s="130">
        <v>0</v>
      </c>
      <c r="AN395" s="131" t="s">
        <v>2391</v>
      </c>
      <c r="AO395" s="131" t="s">
        <v>2471</v>
      </c>
      <c r="AP395" s="132" t="s">
        <v>2392</v>
      </c>
      <c r="AQ395" s="77">
        <v>0</v>
      </c>
      <c r="AR395" s="77">
        <v>1</v>
      </c>
      <c r="AS395" s="77">
        <v>0</v>
      </c>
      <c r="AT395" s="77">
        <v>0</v>
      </c>
      <c r="AU395" s="77">
        <v>0</v>
      </c>
      <c r="AV395" s="77">
        <v>0</v>
      </c>
      <c r="AW395" s="77">
        <v>0</v>
      </c>
      <c r="AX395" s="76">
        <v>0</v>
      </c>
      <c r="AY395" s="78" t="s">
        <v>2473</v>
      </c>
      <c r="AZ395" s="78" t="s">
        <v>2394</v>
      </c>
      <c r="BA395" s="78" t="s">
        <v>2473</v>
      </c>
      <c r="BB395" s="78"/>
      <c r="BC395" s="79">
        <v>0</v>
      </c>
      <c r="BD395" s="79">
        <v>0</v>
      </c>
      <c r="BE395" s="80">
        <v>0</v>
      </c>
      <c r="BF395" s="80">
        <v>0</v>
      </c>
      <c r="BG395" s="80">
        <v>0</v>
      </c>
      <c r="BH395" s="80"/>
      <c r="BI395" s="80">
        <v>542695100</v>
      </c>
      <c r="BJ395" s="80"/>
      <c r="BK395" s="80">
        <v>0</v>
      </c>
      <c r="BL395" s="80">
        <v>542695100</v>
      </c>
      <c r="BM395" s="74">
        <v>0</v>
      </c>
      <c r="BN395" s="80"/>
      <c r="BO395" s="80">
        <v>0</v>
      </c>
      <c r="BP395" s="133"/>
      <c r="BQ395" s="25">
        <v>0</v>
      </c>
      <c r="BR395" s="82" t="s">
        <v>2473</v>
      </c>
      <c r="BS395" s="82" t="s">
        <v>2473</v>
      </c>
      <c r="BT395" s="134" t="s">
        <v>2473</v>
      </c>
      <c r="BU395" s="26"/>
    </row>
    <row r="396" spans="1:73" ht="54.9" customHeight="1">
      <c r="A396" s="15">
        <v>394</v>
      </c>
      <c r="B396" s="15">
        <v>6</v>
      </c>
      <c r="C396" s="17" t="s">
        <v>928</v>
      </c>
      <c r="D396" s="15">
        <v>3</v>
      </c>
      <c r="E396" s="17" t="s">
        <v>2737</v>
      </c>
      <c r="F396" s="15">
        <v>48</v>
      </c>
      <c r="G396" s="17" t="s">
        <v>2802</v>
      </c>
      <c r="H396" s="48">
        <v>394</v>
      </c>
      <c r="I396" s="17" t="s">
        <v>4226</v>
      </c>
      <c r="J396" s="15">
        <v>2066</v>
      </c>
      <c r="K396" s="17" t="s">
        <v>4225</v>
      </c>
      <c r="L396" s="31" t="s">
        <v>60</v>
      </c>
      <c r="M396" s="17" t="s">
        <v>37</v>
      </c>
      <c r="N396" s="15">
        <v>20661</v>
      </c>
      <c r="O396" s="17" t="s">
        <v>2819</v>
      </c>
      <c r="P396" s="73">
        <v>2</v>
      </c>
      <c r="Q396" s="17" t="s">
        <v>2820</v>
      </c>
      <c r="R396" s="17" t="s">
        <v>2828</v>
      </c>
      <c r="S396" s="18" t="s">
        <v>2827</v>
      </c>
      <c r="T396" s="18" t="s">
        <v>32</v>
      </c>
      <c r="U396" s="16">
        <v>7</v>
      </c>
      <c r="V396" s="20" t="s">
        <v>2480</v>
      </c>
      <c r="W396" s="20" t="s">
        <v>2822</v>
      </c>
      <c r="X396" s="16">
        <v>102</v>
      </c>
      <c r="Y396" s="20" t="s">
        <v>28</v>
      </c>
      <c r="Z396" s="20">
        <v>30</v>
      </c>
      <c r="AA396" s="20" t="s">
        <v>2823</v>
      </c>
      <c r="AB396" s="20">
        <v>65</v>
      </c>
      <c r="AC396" s="17" t="s">
        <v>2829</v>
      </c>
      <c r="AD396" s="79">
        <v>0</v>
      </c>
      <c r="AE396" s="79">
        <v>497000000</v>
      </c>
      <c r="AF396" s="79">
        <v>0</v>
      </c>
      <c r="AG396" s="79">
        <v>0</v>
      </c>
      <c r="AH396" s="79">
        <v>497000000</v>
      </c>
      <c r="AI396" s="63">
        <v>1</v>
      </c>
      <c r="AJ396" s="64">
        <v>1.3</v>
      </c>
      <c r="AK396" s="130">
        <v>0.65</v>
      </c>
      <c r="AL396" s="64">
        <v>0</v>
      </c>
      <c r="AM396" s="130">
        <v>0</v>
      </c>
      <c r="AN396" s="131" t="s">
        <v>2406</v>
      </c>
      <c r="AO396" s="131" t="s">
        <v>2471</v>
      </c>
      <c r="AP396" s="132" t="s">
        <v>2392</v>
      </c>
      <c r="AQ396" s="77">
        <v>0</v>
      </c>
      <c r="AR396" s="77">
        <v>0.3</v>
      </c>
      <c r="AS396" s="77">
        <v>1</v>
      </c>
      <c r="AT396" s="77">
        <v>0</v>
      </c>
      <c r="AU396" s="77">
        <v>0</v>
      </c>
      <c r="AV396" s="77">
        <v>0</v>
      </c>
      <c r="AW396" s="77">
        <v>0</v>
      </c>
      <c r="AX396" s="76">
        <v>0</v>
      </c>
      <c r="AY396" s="78" t="s">
        <v>2473</v>
      </c>
      <c r="AZ396" s="78" t="s">
        <v>2394</v>
      </c>
      <c r="BA396" s="78" t="s">
        <v>2394</v>
      </c>
      <c r="BB396" s="78"/>
      <c r="BC396" s="79">
        <v>0</v>
      </c>
      <c r="BD396" s="79">
        <v>0</v>
      </c>
      <c r="BE396" s="80">
        <v>562711000</v>
      </c>
      <c r="BF396" s="80">
        <v>0</v>
      </c>
      <c r="BG396" s="80">
        <v>0</v>
      </c>
      <c r="BH396" s="80"/>
      <c r="BI396" s="80">
        <v>14799600</v>
      </c>
      <c r="BJ396" s="80">
        <v>185000000</v>
      </c>
      <c r="BK396" s="80">
        <v>0</v>
      </c>
      <c r="BL396" s="80">
        <v>199799600</v>
      </c>
      <c r="BM396" s="74">
        <v>0</v>
      </c>
      <c r="BN396" s="80"/>
      <c r="BO396" s="80">
        <v>0</v>
      </c>
      <c r="BP396" s="133">
        <v>0</v>
      </c>
      <c r="BQ396" s="25">
        <v>0</v>
      </c>
      <c r="BR396" s="82" t="s">
        <v>2473</v>
      </c>
      <c r="BS396" s="82" t="s">
        <v>4227</v>
      </c>
      <c r="BT396" s="134" t="s">
        <v>4228</v>
      </c>
      <c r="BU396" s="26"/>
    </row>
    <row r="397" spans="1:73" ht="54.9" customHeight="1">
      <c r="A397" s="15">
        <v>395</v>
      </c>
      <c r="B397" s="15">
        <v>6</v>
      </c>
      <c r="C397" s="17" t="s">
        <v>928</v>
      </c>
      <c r="D397" s="15">
        <v>4</v>
      </c>
      <c r="E397" s="17" t="s">
        <v>2833</v>
      </c>
      <c r="F397" s="15">
        <v>49</v>
      </c>
      <c r="G397" s="17" t="s">
        <v>2834</v>
      </c>
      <c r="H397" s="48">
        <v>395</v>
      </c>
      <c r="I397" s="17" t="s">
        <v>4229</v>
      </c>
      <c r="J397" s="15">
        <v>1993</v>
      </c>
      <c r="K397" s="17" t="s">
        <v>4230</v>
      </c>
      <c r="L397" s="31" t="s">
        <v>2844</v>
      </c>
      <c r="M397" s="17" t="s">
        <v>37</v>
      </c>
      <c r="N397" s="15">
        <v>19932</v>
      </c>
      <c r="O397" s="17" t="s">
        <v>2597</v>
      </c>
      <c r="P397" s="73">
        <v>1022</v>
      </c>
      <c r="Q397" s="17" t="s">
        <v>2642</v>
      </c>
      <c r="R397" s="17" t="s">
        <v>2845</v>
      </c>
      <c r="S397" s="18" t="s">
        <v>4231</v>
      </c>
      <c r="T397" s="18" t="s">
        <v>32</v>
      </c>
      <c r="U397" s="16">
        <v>6</v>
      </c>
      <c r="V397" s="20" t="s">
        <v>2467</v>
      </c>
      <c r="W397" s="20" t="s">
        <v>2846</v>
      </c>
      <c r="X397" s="16">
        <v>95</v>
      </c>
      <c r="Y397" s="20" t="s">
        <v>91</v>
      </c>
      <c r="Z397" s="20">
        <v>31</v>
      </c>
      <c r="AA397" s="20" t="s">
        <v>2840</v>
      </c>
      <c r="AB397" s="20">
        <v>70</v>
      </c>
      <c r="AC397" s="17" t="s">
        <v>2847</v>
      </c>
      <c r="AD397" s="79">
        <v>0</v>
      </c>
      <c r="AE397" s="79">
        <v>0</v>
      </c>
      <c r="AF397" s="79">
        <v>794000000</v>
      </c>
      <c r="AG397" s="79">
        <v>0</v>
      </c>
      <c r="AH397" s="79">
        <v>794000000</v>
      </c>
      <c r="AI397" s="63">
        <v>1</v>
      </c>
      <c r="AJ397" s="64">
        <v>22</v>
      </c>
      <c r="AK397" s="130">
        <v>2.1526418786692758E-2</v>
      </c>
      <c r="AL397" s="64">
        <v>22</v>
      </c>
      <c r="AM397" s="130">
        <v>2.1526418786692758E-2</v>
      </c>
      <c r="AN397" s="131" t="s">
        <v>2471</v>
      </c>
      <c r="AO397" s="131" t="s">
        <v>2471</v>
      </c>
      <c r="AP397" s="132" t="s">
        <v>2392</v>
      </c>
      <c r="AQ397" s="77">
        <v>22</v>
      </c>
      <c r="AR397" s="77">
        <v>0</v>
      </c>
      <c r="AS397" s="77">
        <v>0</v>
      </c>
      <c r="AT397" s="77">
        <v>0</v>
      </c>
      <c r="AU397" s="77">
        <v>22</v>
      </c>
      <c r="AV397" s="77">
        <v>0</v>
      </c>
      <c r="AW397" s="77">
        <v>0</v>
      </c>
      <c r="AX397" s="76">
        <v>0</v>
      </c>
      <c r="AY397" s="78" t="s">
        <v>2393</v>
      </c>
      <c r="AZ397" s="78" t="s">
        <v>2473</v>
      </c>
      <c r="BA397" s="78" t="s">
        <v>2473</v>
      </c>
      <c r="BB397" s="78"/>
      <c r="BC397" s="79">
        <v>800000000</v>
      </c>
      <c r="BD397" s="79">
        <v>0</v>
      </c>
      <c r="BE397" s="80">
        <v>0</v>
      </c>
      <c r="BF397" s="80">
        <v>800000000</v>
      </c>
      <c r="BG397" s="80">
        <v>0</v>
      </c>
      <c r="BH397" s="80">
        <v>35714286</v>
      </c>
      <c r="BI397" s="80"/>
      <c r="BJ397" s="80"/>
      <c r="BK397" s="80">
        <v>0</v>
      </c>
      <c r="BL397" s="80">
        <v>35714286</v>
      </c>
      <c r="BM397" s="74">
        <v>0</v>
      </c>
      <c r="BN397" s="80">
        <v>6995686</v>
      </c>
      <c r="BO397" s="80"/>
      <c r="BP397" s="133"/>
      <c r="BQ397" s="25">
        <v>0</v>
      </c>
      <c r="BR397" s="82" t="s">
        <v>2473</v>
      </c>
      <c r="BS397" s="82" t="s">
        <v>2473</v>
      </c>
      <c r="BT397" s="134" t="s">
        <v>4232</v>
      </c>
      <c r="BU397" s="26"/>
    </row>
    <row r="398" spans="1:73" ht="54.9" customHeight="1">
      <c r="A398" s="15">
        <v>396</v>
      </c>
      <c r="B398" s="15">
        <v>6</v>
      </c>
      <c r="C398" s="17" t="s">
        <v>928</v>
      </c>
      <c r="D398" s="15">
        <v>4</v>
      </c>
      <c r="E398" s="17" t="s">
        <v>2833</v>
      </c>
      <c r="F398" s="15">
        <v>49</v>
      </c>
      <c r="G398" s="17" t="s">
        <v>2834</v>
      </c>
      <c r="H398" s="48">
        <v>396</v>
      </c>
      <c r="I398" s="17" t="s">
        <v>4233</v>
      </c>
      <c r="J398" s="15">
        <v>1993</v>
      </c>
      <c r="K398" s="17" t="s">
        <v>4230</v>
      </c>
      <c r="L398" s="31" t="s">
        <v>2859</v>
      </c>
      <c r="M398" s="17" t="s">
        <v>37</v>
      </c>
      <c r="N398" s="15">
        <v>19934</v>
      </c>
      <c r="O398" s="17" t="s">
        <v>2597</v>
      </c>
      <c r="P398" s="73">
        <v>1000</v>
      </c>
      <c r="Q398" s="17" t="s">
        <v>2860</v>
      </c>
      <c r="R398" s="17" t="s">
        <v>2861</v>
      </c>
      <c r="S398" s="18" t="s">
        <v>4234</v>
      </c>
      <c r="T398" s="18" t="s">
        <v>32</v>
      </c>
      <c r="U398" s="16">
        <v>6</v>
      </c>
      <c r="V398" s="20" t="s">
        <v>2467</v>
      </c>
      <c r="W398" s="20" t="s">
        <v>2862</v>
      </c>
      <c r="X398" s="16">
        <v>95</v>
      </c>
      <c r="Y398" s="20" t="s">
        <v>91</v>
      </c>
      <c r="Z398" s="20">
        <v>33</v>
      </c>
      <c r="AA398" s="20" t="s">
        <v>2863</v>
      </c>
      <c r="AB398" s="20">
        <v>73</v>
      </c>
      <c r="AC398" s="17" t="s">
        <v>2864</v>
      </c>
      <c r="AD398" s="79">
        <v>742000000</v>
      </c>
      <c r="AE398" s="79">
        <v>0</v>
      </c>
      <c r="AF398" s="79">
        <v>0</v>
      </c>
      <c r="AG398" s="79">
        <v>0</v>
      </c>
      <c r="AH398" s="79">
        <v>742000000</v>
      </c>
      <c r="AI398" s="63">
        <v>1</v>
      </c>
      <c r="AJ398" s="64">
        <v>1000</v>
      </c>
      <c r="AK398" s="130">
        <v>1</v>
      </c>
      <c r="AL398" s="64">
        <v>0</v>
      </c>
      <c r="AM398" s="130">
        <v>0</v>
      </c>
      <c r="AN398" s="131" t="s">
        <v>2391</v>
      </c>
      <c r="AO398" s="131" t="s">
        <v>2471</v>
      </c>
      <c r="AP398" s="132" t="s">
        <v>2392</v>
      </c>
      <c r="AQ398" s="77">
        <v>1000</v>
      </c>
      <c r="AR398" s="77">
        <v>0</v>
      </c>
      <c r="AS398" s="77">
        <v>0</v>
      </c>
      <c r="AT398" s="77">
        <v>0</v>
      </c>
      <c r="AU398" s="77">
        <v>0</v>
      </c>
      <c r="AV398" s="77">
        <v>0</v>
      </c>
      <c r="AW398" s="77">
        <v>0</v>
      </c>
      <c r="AX398" s="76">
        <v>0</v>
      </c>
      <c r="AY398" s="78" t="s">
        <v>2394</v>
      </c>
      <c r="AZ398" s="78" t="s">
        <v>2473</v>
      </c>
      <c r="BA398" s="78" t="s">
        <v>2473</v>
      </c>
      <c r="BB398" s="78"/>
      <c r="BC398" s="79">
        <v>0</v>
      </c>
      <c r="BD398" s="79">
        <v>717000000</v>
      </c>
      <c r="BE398" s="80">
        <v>0</v>
      </c>
      <c r="BF398" s="80">
        <v>0</v>
      </c>
      <c r="BG398" s="80">
        <v>0</v>
      </c>
      <c r="BH398" s="80">
        <v>193000000</v>
      </c>
      <c r="BI398" s="80"/>
      <c r="BJ398" s="80"/>
      <c r="BK398" s="80">
        <v>0</v>
      </c>
      <c r="BL398" s="80">
        <v>193000000</v>
      </c>
      <c r="BM398" s="74">
        <v>0</v>
      </c>
      <c r="BN398" s="80">
        <v>0</v>
      </c>
      <c r="BO398" s="80"/>
      <c r="BP398" s="133"/>
      <c r="BQ398" s="25">
        <v>0</v>
      </c>
      <c r="BR398" s="82" t="s">
        <v>2473</v>
      </c>
      <c r="BS398" s="82" t="s">
        <v>4235</v>
      </c>
      <c r="BT398" s="134" t="s">
        <v>4236</v>
      </c>
      <c r="BU398" s="26"/>
    </row>
    <row r="399" spans="1:73" ht="54.9" customHeight="1">
      <c r="A399" s="15">
        <v>397</v>
      </c>
      <c r="B399" s="15">
        <v>6</v>
      </c>
      <c r="C399" s="17" t="s">
        <v>928</v>
      </c>
      <c r="D399" s="15">
        <v>4</v>
      </c>
      <c r="E399" s="17" t="s">
        <v>2833</v>
      </c>
      <c r="F399" s="15">
        <v>49</v>
      </c>
      <c r="G399" s="17" t="s">
        <v>2834</v>
      </c>
      <c r="H399" s="48">
        <v>397</v>
      </c>
      <c r="I399" s="17" t="s">
        <v>4237</v>
      </c>
      <c r="J399" s="15">
        <v>1993</v>
      </c>
      <c r="K399" s="17" t="s">
        <v>4230</v>
      </c>
      <c r="L399" s="31" t="s">
        <v>313</v>
      </c>
      <c r="M399" s="17" t="s">
        <v>37</v>
      </c>
      <c r="N399" s="15">
        <v>19933</v>
      </c>
      <c r="O399" s="17" t="s">
        <v>2597</v>
      </c>
      <c r="P399" s="73">
        <v>3</v>
      </c>
      <c r="Q399" s="17" t="s">
        <v>2852</v>
      </c>
      <c r="R399" s="17" t="s">
        <v>4001</v>
      </c>
      <c r="S399" s="18" t="s">
        <v>4238</v>
      </c>
      <c r="T399" s="18" t="s">
        <v>32</v>
      </c>
      <c r="U399" s="16">
        <v>6</v>
      </c>
      <c r="V399" s="20" t="s">
        <v>2467</v>
      </c>
      <c r="W399" s="20" t="s">
        <v>306</v>
      </c>
      <c r="X399" s="16">
        <v>95</v>
      </c>
      <c r="Y399" s="20" t="s">
        <v>91</v>
      </c>
      <c r="Z399" s="20">
        <v>32</v>
      </c>
      <c r="AA399" s="20" t="s">
        <v>2854</v>
      </c>
      <c r="AB399" s="20">
        <v>71</v>
      </c>
      <c r="AC399" s="17" t="s">
        <v>311</v>
      </c>
      <c r="AD399" s="79">
        <v>0</v>
      </c>
      <c r="AE399" s="79">
        <v>1180000000</v>
      </c>
      <c r="AF399" s="79">
        <v>0</v>
      </c>
      <c r="AG399" s="79">
        <v>1134000000</v>
      </c>
      <c r="AH399" s="79">
        <v>2314000000</v>
      </c>
      <c r="AI399" s="63">
        <v>1</v>
      </c>
      <c r="AJ399" s="64">
        <v>1.4</v>
      </c>
      <c r="AK399" s="130">
        <v>0.46666666666666662</v>
      </c>
      <c r="AL399" s="64">
        <v>1.08</v>
      </c>
      <c r="AM399" s="130">
        <v>0.36000000000000004</v>
      </c>
      <c r="AN399" s="131" t="s">
        <v>2406</v>
      </c>
      <c r="AO399" s="131" t="s">
        <v>2471</v>
      </c>
      <c r="AP399" s="132" t="s">
        <v>2392</v>
      </c>
      <c r="AQ399" s="77">
        <v>0</v>
      </c>
      <c r="AR399" s="77">
        <v>0.75</v>
      </c>
      <c r="AS399" s="77">
        <v>0.65</v>
      </c>
      <c r="AT399" s="77">
        <v>0</v>
      </c>
      <c r="AU399" s="77">
        <v>0</v>
      </c>
      <c r="AV399" s="77">
        <v>1.08</v>
      </c>
      <c r="AW399" s="77">
        <v>0</v>
      </c>
      <c r="AX399" s="76">
        <v>0</v>
      </c>
      <c r="AY399" s="78" t="s">
        <v>2473</v>
      </c>
      <c r="AZ399" s="78" t="s">
        <v>2393</v>
      </c>
      <c r="BA399" s="78" t="s">
        <v>2394</v>
      </c>
      <c r="BB399" s="78"/>
      <c r="BC399" s="79">
        <v>8626976000</v>
      </c>
      <c r="BD399" s="79">
        <v>0</v>
      </c>
      <c r="BE399" s="80">
        <v>3597379000</v>
      </c>
      <c r="BF399" s="80">
        <v>8626976000</v>
      </c>
      <c r="BG399" s="80">
        <v>0</v>
      </c>
      <c r="BH399" s="80"/>
      <c r="BI399" s="80">
        <v>3685998540</v>
      </c>
      <c r="BJ399" s="80">
        <v>4869531542</v>
      </c>
      <c r="BK399" s="80">
        <v>0</v>
      </c>
      <c r="BL399" s="80">
        <v>8555530082</v>
      </c>
      <c r="BM399" s="74">
        <v>411919999</v>
      </c>
      <c r="BN399" s="80"/>
      <c r="BO399" s="80">
        <v>248583332</v>
      </c>
      <c r="BP399" s="133">
        <v>411919999</v>
      </c>
      <c r="BQ399" s="25">
        <v>0</v>
      </c>
      <c r="BR399" s="82" t="s">
        <v>2473</v>
      </c>
      <c r="BS399" s="82" t="s">
        <v>4239</v>
      </c>
      <c r="BT399" s="134" t="s">
        <v>4240</v>
      </c>
      <c r="BU399" s="26"/>
    </row>
    <row r="400" spans="1:73" ht="54.9" customHeight="1">
      <c r="A400" s="15">
        <v>398</v>
      </c>
      <c r="B400" s="15">
        <v>6</v>
      </c>
      <c r="C400" s="17" t="s">
        <v>928</v>
      </c>
      <c r="D400" s="15">
        <v>4</v>
      </c>
      <c r="E400" s="17" t="s">
        <v>2833</v>
      </c>
      <c r="F400" s="15">
        <v>49</v>
      </c>
      <c r="G400" s="17" t="s">
        <v>2834</v>
      </c>
      <c r="H400" s="48">
        <v>398</v>
      </c>
      <c r="I400" s="17" t="s">
        <v>4241</v>
      </c>
      <c r="J400" s="15">
        <v>1993</v>
      </c>
      <c r="K400" s="17" t="s">
        <v>4230</v>
      </c>
      <c r="L400" s="31" t="s">
        <v>2837</v>
      </c>
      <c r="M400" s="17" t="s">
        <v>37</v>
      </c>
      <c r="N400" s="15">
        <v>19931</v>
      </c>
      <c r="O400" s="17" t="s">
        <v>2597</v>
      </c>
      <c r="P400" s="73">
        <v>2300</v>
      </c>
      <c r="Q400" s="17" t="s">
        <v>2642</v>
      </c>
      <c r="R400" s="17" t="s">
        <v>2838</v>
      </c>
      <c r="S400" s="18" t="s">
        <v>4242</v>
      </c>
      <c r="T400" s="18" t="s">
        <v>32</v>
      </c>
      <c r="U400" s="16">
        <v>6</v>
      </c>
      <c r="V400" s="20" t="s">
        <v>2467</v>
      </c>
      <c r="W400" s="20" t="s">
        <v>2839</v>
      </c>
      <c r="X400" s="16">
        <v>95</v>
      </c>
      <c r="Y400" s="20" t="s">
        <v>91</v>
      </c>
      <c r="Z400" s="20">
        <v>31</v>
      </c>
      <c r="AA400" s="20" t="s">
        <v>2840</v>
      </c>
      <c r="AB400" s="20">
        <v>69</v>
      </c>
      <c r="AC400" s="17" t="s">
        <v>92</v>
      </c>
      <c r="AD400" s="79">
        <v>625000000</v>
      </c>
      <c r="AE400" s="79">
        <v>0</v>
      </c>
      <c r="AF400" s="79">
        <v>349000000</v>
      </c>
      <c r="AG400" s="79">
        <v>0</v>
      </c>
      <c r="AH400" s="79">
        <v>974000000</v>
      </c>
      <c r="AI400" s="63">
        <v>1</v>
      </c>
      <c r="AJ400" s="64">
        <v>1300</v>
      </c>
      <c r="AK400" s="130">
        <v>0.56521739130434778</v>
      </c>
      <c r="AL400" s="64">
        <v>2364</v>
      </c>
      <c r="AM400" s="130">
        <v>1.0278260869565217</v>
      </c>
      <c r="AN400" s="131" t="s">
        <v>2406</v>
      </c>
      <c r="AO400" s="131" t="s">
        <v>2391</v>
      </c>
      <c r="AP400" s="132" t="s">
        <v>2392</v>
      </c>
      <c r="AQ400" s="77">
        <v>1200</v>
      </c>
      <c r="AR400" s="77">
        <v>100</v>
      </c>
      <c r="AS400" s="77">
        <v>0</v>
      </c>
      <c r="AT400" s="77">
        <v>0</v>
      </c>
      <c r="AU400" s="77">
        <v>1614</v>
      </c>
      <c r="AV400" s="77">
        <v>750</v>
      </c>
      <c r="AW400" s="77">
        <v>0</v>
      </c>
      <c r="AX400" s="76">
        <v>0</v>
      </c>
      <c r="AY400" s="78" t="s">
        <v>2393</v>
      </c>
      <c r="AZ400" s="78" t="s">
        <v>2393</v>
      </c>
      <c r="BA400" s="78" t="s">
        <v>2848</v>
      </c>
      <c r="BB400" s="78"/>
      <c r="BC400" s="79">
        <v>349000000</v>
      </c>
      <c r="BD400" s="79">
        <v>604000000</v>
      </c>
      <c r="BE400" s="80">
        <v>0</v>
      </c>
      <c r="BF400" s="80">
        <v>349000000</v>
      </c>
      <c r="BG400" s="80">
        <v>0</v>
      </c>
      <c r="BH400" s="80">
        <v>1060760802</v>
      </c>
      <c r="BI400" s="80">
        <v>201999165</v>
      </c>
      <c r="BJ400" s="80">
        <v>50000000</v>
      </c>
      <c r="BK400" s="80">
        <v>0</v>
      </c>
      <c r="BL400" s="80">
        <v>1312759967</v>
      </c>
      <c r="BM400" s="74">
        <v>0</v>
      </c>
      <c r="BN400" s="80">
        <v>163600000</v>
      </c>
      <c r="BO400" s="80">
        <v>0</v>
      </c>
      <c r="BP400" s="133">
        <v>0</v>
      </c>
      <c r="BQ400" s="25">
        <v>0</v>
      </c>
      <c r="BR400" s="82" t="s">
        <v>2473</v>
      </c>
      <c r="BS400" s="82" t="s">
        <v>4243</v>
      </c>
      <c r="BT400" s="134" t="s">
        <v>4244</v>
      </c>
      <c r="BU400" s="26"/>
    </row>
    <row r="401" spans="1:73" ht="54.9" customHeight="1">
      <c r="A401" s="15">
        <v>399</v>
      </c>
      <c r="B401" s="15">
        <v>6</v>
      </c>
      <c r="C401" s="17" t="s">
        <v>928</v>
      </c>
      <c r="D401" s="15">
        <v>5</v>
      </c>
      <c r="E401" s="17" t="s">
        <v>2868</v>
      </c>
      <c r="F401" s="15">
        <v>55</v>
      </c>
      <c r="G401" s="17" t="s">
        <v>2869</v>
      </c>
      <c r="H401" s="48">
        <v>399</v>
      </c>
      <c r="I401" s="17" t="s">
        <v>4245</v>
      </c>
      <c r="J401" s="15">
        <v>2069</v>
      </c>
      <c r="K401" s="17" t="s">
        <v>4246</v>
      </c>
      <c r="L401" s="31" t="s">
        <v>36</v>
      </c>
      <c r="M401" s="17" t="s">
        <v>37</v>
      </c>
      <c r="N401" s="15">
        <v>20693</v>
      </c>
      <c r="O401" s="17" t="s">
        <v>2563</v>
      </c>
      <c r="P401" s="73">
        <v>960</v>
      </c>
      <c r="Q401" s="17" t="s">
        <v>2401</v>
      </c>
      <c r="R401" s="17" t="s">
        <v>2872</v>
      </c>
      <c r="S401" s="18" t="s">
        <v>4245</v>
      </c>
      <c r="T401" s="18" t="s">
        <v>32</v>
      </c>
      <c r="U401" s="51">
        <v>7</v>
      </c>
      <c r="V401" s="20" t="s">
        <v>2480</v>
      </c>
      <c r="W401" s="20" t="s">
        <v>2873</v>
      </c>
      <c r="X401" s="16">
        <v>98</v>
      </c>
      <c r="Y401" s="20" t="s">
        <v>343</v>
      </c>
      <c r="Z401" s="20">
        <v>35</v>
      </c>
      <c r="AA401" s="20" t="s">
        <v>2874</v>
      </c>
      <c r="AB401" s="20">
        <v>78</v>
      </c>
      <c r="AC401" s="17" t="s">
        <v>2875</v>
      </c>
      <c r="AD401" s="79">
        <v>297000000</v>
      </c>
      <c r="AE401" s="79">
        <v>305000000</v>
      </c>
      <c r="AF401" s="79">
        <v>310000000</v>
      </c>
      <c r="AG401" s="79">
        <v>314000000</v>
      </c>
      <c r="AH401" s="79">
        <v>1226000000</v>
      </c>
      <c r="AI401" s="63">
        <v>1</v>
      </c>
      <c r="AJ401" s="64">
        <v>580</v>
      </c>
      <c r="AK401" s="130">
        <v>0.60416666666666663</v>
      </c>
      <c r="AL401" s="64">
        <v>200</v>
      </c>
      <c r="AM401" s="130">
        <v>0.20833333333333334</v>
      </c>
      <c r="AN401" s="131" t="s">
        <v>2406</v>
      </c>
      <c r="AO401" s="131" t="s">
        <v>2471</v>
      </c>
      <c r="AP401" s="132" t="s">
        <v>2392</v>
      </c>
      <c r="AQ401" s="77">
        <v>340</v>
      </c>
      <c r="AR401" s="77">
        <v>240</v>
      </c>
      <c r="AS401" s="77">
        <v>0</v>
      </c>
      <c r="AT401" s="77">
        <v>0</v>
      </c>
      <c r="AU401" s="77">
        <v>200</v>
      </c>
      <c r="AV401" s="77">
        <v>0</v>
      </c>
      <c r="AW401" s="77">
        <v>0</v>
      </c>
      <c r="AX401" s="76">
        <v>0</v>
      </c>
      <c r="AY401" s="78" t="s">
        <v>2394</v>
      </c>
      <c r="AZ401" s="78" t="s">
        <v>2394</v>
      </c>
      <c r="BA401" s="78" t="s">
        <v>4069</v>
      </c>
      <c r="BB401" s="78"/>
      <c r="BC401" s="79">
        <v>310000000</v>
      </c>
      <c r="BD401" s="79">
        <v>287000000</v>
      </c>
      <c r="BE401" s="80">
        <v>325780000</v>
      </c>
      <c r="BF401" s="80">
        <v>310000000</v>
      </c>
      <c r="BG401" s="80">
        <v>0</v>
      </c>
      <c r="BH401" s="80">
        <v>281200000</v>
      </c>
      <c r="BI401" s="80">
        <v>252488000</v>
      </c>
      <c r="BJ401" s="80">
        <v>146800000</v>
      </c>
      <c r="BK401" s="80">
        <v>0</v>
      </c>
      <c r="BL401" s="80">
        <v>680488000</v>
      </c>
      <c r="BM401" s="74">
        <v>86740000</v>
      </c>
      <c r="BN401" s="80">
        <v>81080000</v>
      </c>
      <c r="BO401" s="80">
        <v>107800000</v>
      </c>
      <c r="BP401" s="133">
        <v>86740000</v>
      </c>
      <c r="BQ401" s="25">
        <v>0</v>
      </c>
      <c r="BR401" s="82" t="s">
        <v>2473</v>
      </c>
      <c r="BS401" s="82" t="s">
        <v>4247</v>
      </c>
      <c r="BT401" s="134" t="s">
        <v>4248</v>
      </c>
      <c r="BU401" s="26"/>
    </row>
    <row r="402" spans="1:73" ht="54.9" customHeight="1">
      <c r="A402" s="15">
        <v>400</v>
      </c>
      <c r="B402" s="15">
        <v>6</v>
      </c>
      <c r="C402" s="17" t="s">
        <v>928</v>
      </c>
      <c r="D402" s="15">
        <v>5</v>
      </c>
      <c r="E402" s="17" t="s">
        <v>2868</v>
      </c>
      <c r="F402" s="15">
        <v>55</v>
      </c>
      <c r="G402" s="17" t="s">
        <v>2869</v>
      </c>
      <c r="H402" s="48">
        <v>400</v>
      </c>
      <c r="I402" s="17" t="s">
        <v>4249</v>
      </c>
      <c r="J402" s="15">
        <v>2069</v>
      </c>
      <c r="K402" s="17" t="s">
        <v>4246</v>
      </c>
      <c r="L402" s="31" t="s">
        <v>494</v>
      </c>
      <c r="M402" s="17" t="s">
        <v>37</v>
      </c>
      <c r="N402" s="15">
        <v>20692</v>
      </c>
      <c r="O402" s="17" t="s">
        <v>2641</v>
      </c>
      <c r="P402" s="73">
        <v>1.1000000000000001</v>
      </c>
      <c r="Q402" s="17" t="s">
        <v>2489</v>
      </c>
      <c r="R402" s="17" t="s">
        <v>2880</v>
      </c>
      <c r="S402" s="18" t="s">
        <v>4250</v>
      </c>
      <c r="T402" s="18" t="s">
        <v>32</v>
      </c>
      <c r="U402" s="16">
        <v>6</v>
      </c>
      <c r="V402" s="20" t="s">
        <v>2467</v>
      </c>
      <c r="W402" s="20" t="s">
        <v>2881</v>
      </c>
      <c r="X402" s="16">
        <v>98</v>
      </c>
      <c r="Y402" s="20" t="s">
        <v>343</v>
      </c>
      <c r="Z402" s="20">
        <v>35</v>
      </c>
      <c r="AA402" s="20" t="s">
        <v>2874</v>
      </c>
      <c r="AB402" s="20">
        <v>77</v>
      </c>
      <c r="AC402" s="17" t="s">
        <v>3219</v>
      </c>
      <c r="AD402" s="79">
        <v>660000000</v>
      </c>
      <c r="AE402" s="79">
        <v>0</v>
      </c>
      <c r="AF402" s="79">
        <v>0</v>
      </c>
      <c r="AG402" s="79">
        <v>0</v>
      </c>
      <c r="AH402" s="79">
        <v>660000000</v>
      </c>
      <c r="AI402" s="63">
        <v>1</v>
      </c>
      <c r="AJ402" s="64">
        <v>0.1</v>
      </c>
      <c r="AK402" s="130">
        <v>9.0909090909090912E-2</v>
      </c>
      <c r="AL402" s="64">
        <v>1.1000000000000001</v>
      </c>
      <c r="AM402" s="130">
        <v>1</v>
      </c>
      <c r="AN402" s="131" t="s">
        <v>2471</v>
      </c>
      <c r="AO402" s="131" t="s">
        <v>2391</v>
      </c>
      <c r="AP402" s="132" t="s">
        <v>2392</v>
      </c>
      <c r="AQ402" s="77">
        <v>0</v>
      </c>
      <c r="AR402" s="77">
        <v>0.1</v>
      </c>
      <c r="AS402" s="77">
        <v>0</v>
      </c>
      <c r="AT402" s="77">
        <v>0</v>
      </c>
      <c r="AU402" s="77">
        <v>1</v>
      </c>
      <c r="AV402" s="77">
        <v>0.1</v>
      </c>
      <c r="AW402" s="77">
        <v>0</v>
      </c>
      <c r="AX402" s="76">
        <v>0</v>
      </c>
      <c r="AY402" s="78" t="s">
        <v>2393</v>
      </c>
      <c r="AZ402" s="78" t="s">
        <v>2394</v>
      </c>
      <c r="BA402" s="78" t="s">
        <v>2473</v>
      </c>
      <c r="BB402" s="78"/>
      <c r="BC402" s="79">
        <v>0</v>
      </c>
      <c r="BD402" s="79">
        <v>637000000</v>
      </c>
      <c r="BE402" s="80">
        <v>0</v>
      </c>
      <c r="BF402" s="80">
        <v>0</v>
      </c>
      <c r="BG402" s="80">
        <v>0</v>
      </c>
      <c r="BH402" s="80">
        <v>638914418</v>
      </c>
      <c r="BI402" s="80">
        <v>51517758</v>
      </c>
      <c r="BJ402" s="80"/>
      <c r="BK402" s="80">
        <v>0</v>
      </c>
      <c r="BL402" s="80">
        <v>690432176</v>
      </c>
      <c r="BM402" s="74">
        <v>0</v>
      </c>
      <c r="BN402" s="80">
        <v>0</v>
      </c>
      <c r="BO402" s="80">
        <v>4606252</v>
      </c>
      <c r="BP402" s="133"/>
      <c r="BQ402" s="25">
        <v>0</v>
      </c>
      <c r="BR402" s="82" t="s">
        <v>2473</v>
      </c>
      <c r="BS402" s="82" t="s">
        <v>4251</v>
      </c>
      <c r="BT402" s="134" t="s">
        <v>2473</v>
      </c>
      <c r="BU402" s="26"/>
    </row>
    <row r="403" spans="1:73" ht="54.9" customHeight="1">
      <c r="A403" s="15">
        <v>401</v>
      </c>
      <c r="B403" s="15">
        <v>6</v>
      </c>
      <c r="C403" s="17" t="s">
        <v>928</v>
      </c>
      <c r="D403" s="15">
        <v>5</v>
      </c>
      <c r="E403" s="17" t="s">
        <v>2868</v>
      </c>
      <c r="F403" s="15">
        <v>55</v>
      </c>
      <c r="G403" s="17" t="s">
        <v>2869</v>
      </c>
      <c r="H403" s="48">
        <v>401</v>
      </c>
      <c r="I403" s="17" t="s">
        <v>4252</v>
      </c>
      <c r="J403" s="15">
        <v>2069</v>
      </c>
      <c r="K403" s="17" t="s">
        <v>4246</v>
      </c>
      <c r="L403" s="31" t="s">
        <v>60</v>
      </c>
      <c r="M403" s="17" t="s">
        <v>37</v>
      </c>
      <c r="N403" s="15">
        <v>20691</v>
      </c>
      <c r="O403" s="17" t="s">
        <v>2464</v>
      </c>
      <c r="P403" s="73">
        <v>20</v>
      </c>
      <c r="Q403" s="17" t="s">
        <v>2489</v>
      </c>
      <c r="R403" s="17" t="s">
        <v>4026</v>
      </c>
      <c r="S403" s="18" t="s">
        <v>4252</v>
      </c>
      <c r="T403" s="18" t="s">
        <v>32</v>
      </c>
      <c r="U403" s="16">
        <v>6</v>
      </c>
      <c r="V403" s="20" t="s">
        <v>2467</v>
      </c>
      <c r="W403" s="20" t="s">
        <v>2881</v>
      </c>
      <c r="X403" s="16">
        <v>98</v>
      </c>
      <c r="Y403" s="20" t="s">
        <v>343</v>
      </c>
      <c r="Z403" s="20">
        <v>35</v>
      </c>
      <c r="AA403" s="20" t="s">
        <v>2874</v>
      </c>
      <c r="AB403" s="20">
        <v>76</v>
      </c>
      <c r="AC403" s="17" t="s">
        <v>2886</v>
      </c>
      <c r="AD403" s="79">
        <v>0</v>
      </c>
      <c r="AE403" s="79">
        <v>0</v>
      </c>
      <c r="AF403" s="79">
        <v>314000000</v>
      </c>
      <c r="AG403" s="79">
        <v>0</v>
      </c>
      <c r="AH403" s="79">
        <v>314000000</v>
      </c>
      <c r="AI403" s="63">
        <v>1</v>
      </c>
      <c r="AJ403" s="64">
        <v>0</v>
      </c>
      <c r="AK403" s="130">
        <v>0</v>
      </c>
      <c r="AL403" s="64">
        <v>0</v>
      </c>
      <c r="AM403" s="130">
        <v>0</v>
      </c>
      <c r="AN403" s="131" t="s">
        <v>2471</v>
      </c>
      <c r="AO403" s="131" t="s">
        <v>2471</v>
      </c>
      <c r="AP403" s="132" t="s">
        <v>2392</v>
      </c>
      <c r="AQ403" s="77">
        <v>0</v>
      </c>
      <c r="AR403" s="77">
        <v>0</v>
      </c>
      <c r="AS403" s="77">
        <v>0</v>
      </c>
      <c r="AT403" s="77">
        <v>0</v>
      </c>
      <c r="AU403" s="77">
        <v>0</v>
      </c>
      <c r="AV403" s="77">
        <v>0</v>
      </c>
      <c r="AW403" s="77">
        <v>0</v>
      </c>
      <c r="AX403" s="76">
        <v>0</v>
      </c>
      <c r="AY403" s="78" t="s">
        <v>2473</v>
      </c>
      <c r="AZ403" s="78" t="s">
        <v>2473</v>
      </c>
      <c r="BA403" s="78" t="s">
        <v>4069</v>
      </c>
      <c r="BB403" s="78"/>
      <c r="BC403" s="79">
        <v>314000000</v>
      </c>
      <c r="BD403" s="79">
        <v>0</v>
      </c>
      <c r="BE403" s="80">
        <v>0</v>
      </c>
      <c r="BF403" s="80">
        <v>314000000</v>
      </c>
      <c r="BG403" s="80">
        <v>0</v>
      </c>
      <c r="BH403" s="80"/>
      <c r="BI403" s="80"/>
      <c r="BJ403" s="80">
        <v>26196872</v>
      </c>
      <c r="BK403" s="80">
        <v>0</v>
      </c>
      <c r="BL403" s="80">
        <v>26196872</v>
      </c>
      <c r="BM403" s="74">
        <v>12146872</v>
      </c>
      <c r="BN403" s="80"/>
      <c r="BO403" s="80"/>
      <c r="BP403" s="133">
        <v>12146872</v>
      </c>
      <c r="BQ403" s="25">
        <v>0</v>
      </c>
      <c r="BR403" s="82" t="s">
        <v>2473</v>
      </c>
      <c r="BS403" s="82" t="s">
        <v>2473</v>
      </c>
      <c r="BT403" s="134" t="s">
        <v>4253</v>
      </c>
      <c r="BU403" s="26"/>
    </row>
    <row r="404" spans="1:73" ht="54.9" customHeight="1">
      <c r="A404" s="15">
        <v>402</v>
      </c>
      <c r="B404" s="15">
        <v>6</v>
      </c>
      <c r="C404" s="17" t="s">
        <v>928</v>
      </c>
      <c r="D404" s="15">
        <v>5</v>
      </c>
      <c r="E404" s="17" t="s">
        <v>2868</v>
      </c>
      <c r="F404" s="15">
        <v>55</v>
      </c>
      <c r="G404" s="17" t="s">
        <v>2869</v>
      </c>
      <c r="H404" s="48">
        <v>402</v>
      </c>
      <c r="I404" s="17" t="s">
        <v>4254</v>
      </c>
      <c r="J404" s="15">
        <v>2069</v>
      </c>
      <c r="K404" s="17" t="s">
        <v>4246</v>
      </c>
      <c r="L404" s="31" t="s">
        <v>2890</v>
      </c>
      <c r="M404" s="17" t="s">
        <v>37</v>
      </c>
      <c r="N404" s="15">
        <v>20694</v>
      </c>
      <c r="O404" s="17" t="s">
        <v>2891</v>
      </c>
      <c r="P404" s="73">
        <v>150</v>
      </c>
      <c r="Q404" s="17" t="s">
        <v>2892</v>
      </c>
      <c r="R404" s="17" t="s">
        <v>4031</v>
      </c>
      <c r="S404" s="18" t="s">
        <v>4254</v>
      </c>
      <c r="T404" s="18" t="s">
        <v>32</v>
      </c>
      <c r="U404" s="51">
        <v>7</v>
      </c>
      <c r="V404" s="20" t="s">
        <v>2480</v>
      </c>
      <c r="W404" s="20" t="s">
        <v>2894</v>
      </c>
      <c r="X404" s="16">
        <v>98</v>
      </c>
      <c r="Y404" s="20" t="s">
        <v>343</v>
      </c>
      <c r="Z404" s="20">
        <v>35</v>
      </c>
      <c r="AA404" s="20" t="s">
        <v>2874</v>
      </c>
      <c r="AB404" s="20">
        <v>79</v>
      </c>
      <c r="AC404" s="17" t="s">
        <v>2895</v>
      </c>
      <c r="AD404" s="79">
        <v>610000000</v>
      </c>
      <c r="AE404" s="79">
        <v>649000000</v>
      </c>
      <c r="AF404" s="79">
        <v>721000000</v>
      </c>
      <c r="AG404" s="79">
        <v>765000000</v>
      </c>
      <c r="AH404" s="79">
        <v>2745000000</v>
      </c>
      <c r="AI404" s="63">
        <v>1</v>
      </c>
      <c r="AJ404" s="64">
        <v>39</v>
      </c>
      <c r="AK404" s="130">
        <v>0.26</v>
      </c>
      <c r="AL404" s="64">
        <v>28</v>
      </c>
      <c r="AM404" s="130">
        <v>0.18666666666666668</v>
      </c>
      <c r="AN404" s="131" t="s">
        <v>2471</v>
      </c>
      <c r="AO404" s="131" t="s">
        <v>2471</v>
      </c>
      <c r="AP404" s="132" t="s">
        <v>2392</v>
      </c>
      <c r="AQ404" s="77">
        <v>17</v>
      </c>
      <c r="AR404" s="77">
        <v>22</v>
      </c>
      <c r="AS404" s="77">
        <v>0</v>
      </c>
      <c r="AT404" s="77">
        <v>0</v>
      </c>
      <c r="AU404" s="77">
        <v>8</v>
      </c>
      <c r="AV404" s="77">
        <v>20</v>
      </c>
      <c r="AW404" s="77">
        <v>0</v>
      </c>
      <c r="AX404" s="76">
        <v>0</v>
      </c>
      <c r="AY404" s="78" t="s">
        <v>2394</v>
      </c>
      <c r="AZ404" s="78" t="s">
        <v>2394</v>
      </c>
      <c r="BA404" s="78" t="s">
        <v>4069</v>
      </c>
      <c r="BB404" s="78"/>
      <c r="BC404" s="79">
        <v>800000000</v>
      </c>
      <c r="BD404" s="79">
        <v>589000000</v>
      </c>
      <c r="BE404" s="80">
        <v>0</v>
      </c>
      <c r="BF404" s="80">
        <v>800000000</v>
      </c>
      <c r="BG404" s="80">
        <v>0</v>
      </c>
      <c r="BH404" s="80">
        <v>553529856</v>
      </c>
      <c r="BI404" s="80">
        <v>21713000</v>
      </c>
      <c r="BJ404" s="80">
        <v>657000000</v>
      </c>
      <c r="BK404" s="80">
        <v>0</v>
      </c>
      <c r="BL404" s="80">
        <v>1232242856</v>
      </c>
      <c r="BM404" s="74">
        <v>364393331</v>
      </c>
      <c r="BN404" s="80">
        <v>307323333</v>
      </c>
      <c r="BO404" s="80">
        <v>21681502</v>
      </c>
      <c r="BP404" s="133">
        <v>364393331</v>
      </c>
      <c r="BQ404" s="25">
        <v>0</v>
      </c>
      <c r="BR404" s="82" t="s">
        <v>2473</v>
      </c>
      <c r="BS404" s="82" t="s">
        <v>4255</v>
      </c>
      <c r="BT404" s="134" t="s">
        <v>4253</v>
      </c>
      <c r="BU404" s="26"/>
    </row>
    <row r="405" spans="1:73" ht="54.9" customHeight="1">
      <c r="A405" s="15">
        <v>403</v>
      </c>
      <c r="B405" s="15">
        <v>6</v>
      </c>
      <c r="C405" s="17" t="s">
        <v>928</v>
      </c>
      <c r="D405" s="15">
        <v>5</v>
      </c>
      <c r="E405" s="17" t="s">
        <v>2868</v>
      </c>
      <c r="F405" s="15">
        <v>56</v>
      </c>
      <c r="G405" s="17" t="s">
        <v>3463</v>
      </c>
      <c r="H405" s="48">
        <v>403</v>
      </c>
      <c r="I405" s="17" t="s">
        <v>4256</v>
      </c>
      <c r="J405" s="15">
        <v>2036</v>
      </c>
      <c r="K405" s="17" t="s">
        <v>4257</v>
      </c>
      <c r="L405" s="31" t="s">
        <v>3466</v>
      </c>
      <c r="M405" s="17" t="s">
        <v>37</v>
      </c>
      <c r="N405" s="15">
        <v>20361</v>
      </c>
      <c r="O405" s="17" t="s">
        <v>4258</v>
      </c>
      <c r="P405" s="73">
        <v>1</v>
      </c>
      <c r="Q405" s="17" t="s">
        <v>2489</v>
      </c>
      <c r="R405" s="17" t="s">
        <v>4259</v>
      </c>
      <c r="S405" s="18" t="s">
        <v>4260</v>
      </c>
      <c r="T405" s="18" t="s">
        <v>2385</v>
      </c>
      <c r="U405" s="16">
        <v>1</v>
      </c>
      <c r="V405" s="20" t="s">
        <v>2903</v>
      </c>
      <c r="W405" s="20" t="s">
        <v>3468</v>
      </c>
      <c r="X405" s="16">
        <v>98</v>
      </c>
      <c r="Y405" s="20" t="s">
        <v>343</v>
      </c>
      <c r="Z405" s="20">
        <v>36</v>
      </c>
      <c r="AA405" s="20" t="s">
        <v>3469</v>
      </c>
      <c r="AB405" s="20">
        <v>80</v>
      </c>
      <c r="AC405" s="17" t="s">
        <v>2271</v>
      </c>
      <c r="AD405" s="79">
        <v>1000000000</v>
      </c>
      <c r="AE405" s="79">
        <v>0</v>
      </c>
      <c r="AF405" s="79">
        <v>0</v>
      </c>
      <c r="AG405" s="79">
        <v>0</v>
      </c>
      <c r="AH405" s="79">
        <v>1000000000</v>
      </c>
      <c r="AI405" s="63">
        <v>1</v>
      </c>
      <c r="AJ405" s="64">
        <v>1</v>
      </c>
      <c r="AK405" s="130">
        <v>1</v>
      </c>
      <c r="AL405" s="64">
        <v>1</v>
      </c>
      <c r="AM405" s="130">
        <v>1</v>
      </c>
      <c r="AN405" s="131" t="s">
        <v>2391</v>
      </c>
      <c r="AO405" s="131" t="s">
        <v>2391</v>
      </c>
      <c r="AP405" s="132" t="s">
        <v>2392</v>
      </c>
      <c r="AQ405" s="77">
        <v>1</v>
      </c>
      <c r="AR405" s="77">
        <v>0</v>
      </c>
      <c r="AS405" s="77">
        <v>0</v>
      </c>
      <c r="AT405" s="77">
        <v>0</v>
      </c>
      <c r="AU405" s="77">
        <v>1</v>
      </c>
      <c r="AV405" s="77">
        <v>0</v>
      </c>
      <c r="AW405" s="77">
        <v>0</v>
      </c>
      <c r="AX405" s="76">
        <v>0</v>
      </c>
      <c r="AY405" s="78" t="s">
        <v>2393</v>
      </c>
      <c r="AZ405" s="78" t="s">
        <v>2473</v>
      </c>
      <c r="BA405" s="78" t="s">
        <v>2473</v>
      </c>
      <c r="BB405" s="78"/>
      <c r="BC405" s="79">
        <v>0</v>
      </c>
      <c r="BD405" s="79">
        <v>966000000</v>
      </c>
      <c r="BE405" s="80">
        <v>0</v>
      </c>
      <c r="BF405" s="80">
        <v>0</v>
      </c>
      <c r="BG405" s="80">
        <v>0</v>
      </c>
      <c r="BH405" s="80">
        <v>964971348</v>
      </c>
      <c r="BI405" s="80"/>
      <c r="BJ405" s="80"/>
      <c r="BK405" s="80">
        <v>0</v>
      </c>
      <c r="BL405" s="80">
        <v>964971348</v>
      </c>
      <c r="BM405" s="74">
        <v>0</v>
      </c>
      <c r="BN405" s="80">
        <v>52000000</v>
      </c>
      <c r="BO405" s="80"/>
      <c r="BP405" s="133"/>
      <c r="BQ405" s="25">
        <v>0</v>
      </c>
      <c r="BR405" s="82" t="s">
        <v>2473</v>
      </c>
      <c r="BS405" s="82" t="s">
        <v>2473</v>
      </c>
      <c r="BT405" s="134" t="s">
        <v>2473</v>
      </c>
      <c r="BU405" s="26"/>
    </row>
    <row r="406" spans="1:73" ht="54.9" customHeight="1">
      <c r="A406" s="15">
        <v>404</v>
      </c>
      <c r="B406" s="15">
        <v>6</v>
      </c>
      <c r="C406" s="17" t="s">
        <v>928</v>
      </c>
      <c r="D406" s="15">
        <v>5</v>
      </c>
      <c r="E406" s="17" t="s">
        <v>2868</v>
      </c>
      <c r="F406" s="15">
        <v>57</v>
      </c>
      <c r="G406" s="17" t="s">
        <v>56</v>
      </c>
      <c r="H406" s="48">
        <v>404</v>
      </c>
      <c r="I406" s="17" t="s">
        <v>3472</v>
      </c>
      <c r="J406" s="15">
        <v>2071</v>
      </c>
      <c r="K406" s="17" t="s">
        <v>4261</v>
      </c>
      <c r="L406" s="31" t="s">
        <v>2908</v>
      </c>
      <c r="M406" s="17" t="s">
        <v>202</v>
      </c>
      <c r="N406" s="15">
        <v>20712</v>
      </c>
      <c r="O406" s="17" t="s">
        <v>2586</v>
      </c>
      <c r="P406" s="73">
        <v>1</v>
      </c>
      <c r="Q406" s="17" t="s">
        <v>2909</v>
      </c>
      <c r="R406" s="17" t="s">
        <v>4039</v>
      </c>
      <c r="S406" s="18" t="s">
        <v>3228</v>
      </c>
      <c r="T406" s="18" t="s">
        <v>2453</v>
      </c>
      <c r="U406" s="16">
        <v>10</v>
      </c>
      <c r="V406" s="20" t="s">
        <v>2911</v>
      </c>
      <c r="W406" s="38" t="s">
        <v>2912</v>
      </c>
      <c r="X406" s="16">
        <v>98</v>
      </c>
      <c r="Y406" s="20" t="s">
        <v>343</v>
      </c>
      <c r="Z406" s="20">
        <v>35</v>
      </c>
      <c r="AA406" s="20" t="s">
        <v>2874</v>
      </c>
      <c r="AB406" s="20">
        <v>83</v>
      </c>
      <c r="AC406" s="17" t="s">
        <v>2913</v>
      </c>
      <c r="AD406" s="79">
        <v>30000000</v>
      </c>
      <c r="AE406" s="79">
        <v>31000000</v>
      </c>
      <c r="AF406" s="79">
        <v>32000000</v>
      </c>
      <c r="AG406" s="79">
        <v>33000000</v>
      </c>
      <c r="AH406" s="79">
        <v>126000000</v>
      </c>
      <c r="AI406" s="63">
        <v>1</v>
      </c>
      <c r="AJ406" s="64">
        <v>0.5</v>
      </c>
      <c r="AK406" s="130">
        <v>0.5</v>
      </c>
      <c r="AL406" s="64">
        <v>0.5</v>
      </c>
      <c r="AM406" s="130">
        <v>0.5</v>
      </c>
      <c r="AN406" s="131" t="s">
        <v>2406</v>
      </c>
      <c r="AO406" s="131" t="s">
        <v>2406</v>
      </c>
      <c r="AP406" s="132" t="s">
        <v>2392</v>
      </c>
      <c r="AQ406" s="77">
        <v>0</v>
      </c>
      <c r="AR406" s="77">
        <v>1</v>
      </c>
      <c r="AS406" s="77">
        <v>1</v>
      </c>
      <c r="AT406" s="77">
        <v>0</v>
      </c>
      <c r="AU406" s="77">
        <v>0</v>
      </c>
      <c r="AV406" s="77">
        <v>1</v>
      </c>
      <c r="AW406" s="77">
        <v>1</v>
      </c>
      <c r="AX406" s="76">
        <v>0</v>
      </c>
      <c r="AY406" s="78" t="s">
        <v>2472</v>
      </c>
      <c r="AZ406" s="78" t="s">
        <v>2393</v>
      </c>
      <c r="BA406" s="78" t="s">
        <v>2394</v>
      </c>
      <c r="BB406" s="78"/>
      <c r="BC406" s="79">
        <v>32000000</v>
      </c>
      <c r="BD406" s="79">
        <v>29000000</v>
      </c>
      <c r="BE406" s="80">
        <v>29616000</v>
      </c>
      <c r="BF406" s="80">
        <v>32000000</v>
      </c>
      <c r="BG406" s="80">
        <v>0</v>
      </c>
      <c r="BH406" s="80"/>
      <c r="BI406" s="80">
        <v>21948290</v>
      </c>
      <c r="BJ406" s="80">
        <v>32277100</v>
      </c>
      <c r="BK406" s="80">
        <v>0</v>
      </c>
      <c r="BL406" s="80">
        <v>54225390</v>
      </c>
      <c r="BM406" s="74">
        <v>32007450</v>
      </c>
      <c r="BN406" s="80"/>
      <c r="BO406" s="80">
        <v>21513290</v>
      </c>
      <c r="BP406" s="133">
        <v>32007450</v>
      </c>
      <c r="BQ406" s="25">
        <v>0</v>
      </c>
      <c r="BR406" s="82" t="s">
        <v>2473</v>
      </c>
      <c r="BS406" s="82" t="s">
        <v>2473</v>
      </c>
      <c r="BT406" s="134" t="s">
        <v>4262</v>
      </c>
      <c r="BU406" s="26"/>
    </row>
    <row r="407" spans="1:73" ht="54.9" customHeight="1">
      <c r="A407" s="15">
        <v>405</v>
      </c>
      <c r="B407" s="15">
        <v>6</v>
      </c>
      <c r="C407" s="17" t="s">
        <v>928</v>
      </c>
      <c r="D407" s="15">
        <v>5</v>
      </c>
      <c r="E407" s="17" t="s">
        <v>2868</v>
      </c>
      <c r="F407" s="15">
        <v>57</v>
      </c>
      <c r="G407" s="17" t="s">
        <v>56</v>
      </c>
      <c r="H407" s="48">
        <v>405</v>
      </c>
      <c r="I407" s="17" t="s">
        <v>2899</v>
      </c>
      <c r="J407" s="15">
        <v>2071</v>
      </c>
      <c r="K407" s="17" t="s">
        <v>4261</v>
      </c>
      <c r="L407" s="31" t="s">
        <v>2901</v>
      </c>
      <c r="M407" s="17" t="s">
        <v>37</v>
      </c>
      <c r="N407" s="15">
        <v>20711</v>
      </c>
      <c r="O407" s="17" t="s">
        <v>2586</v>
      </c>
      <c r="P407" s="73">
        <v>4</v>
      </c>
      <c r="Q407" s="17" t="s">
        <v>2770</v>
      </c>
      <c r="R407" s="17" t="s">
        <v>2902</v>
      </c>
      <c r="S407" s="18" t="s">
        <v>2899</v>
      </c>
      <c r="T407" s="18" t="s">
        <v>2385</v>
      </c>
      <c r="U407" s="16">
        <v>1</v>
      </c>
      <c r="V407" s="20" t="s">
        <v>2903</v>
      </c>
      <c r="W407" s="20" t="s">
        <v>2904</v>
      </c>
      <c r="X407" s="16">
        <v>98</v>
      </c>
      <c r="Y407" s="20" t="s">
        <v>343</v>
      </c>
      <c r="Z407" s="20">
        <v>37</v>
      </c>
      <c r="AA407" s="20" t="s">
        <v>2904</v>
      </c>
      <c r="AB407" s="20">
        <v>82</v>
      </c>
      <c r="AC407" s="17" t="s">
        <v>344</v>
      </c>
      <c r="AD407" s="79">
        <v>2000000000</v>
      </c>
      <c r="AE407" s="79">
        <v>3000000000</v>
      </c>
      <c r="AF407" s="79">
        <v>3100000000</v>
      </c>
      <c r="AG407" s="79">
        <v>3150000000</v>
      </c>
      <c r="AH407" s="79">
        <v>11250000000</v>
      </c>
      <c r="AI407" s="63">
        <v>1</v>
      </c>
      <c r="AJ407" s="64">
        <v>3</v>
      </c>
      <c r="AK407" s="130">
        <v>0.75</v>
      </c>
      <c r="AL407" s="64">
        <v>2.5</v>
      </c>
      <c r="AM407" s="130">
        <v>0.625</v>
      </c>
      <c r="AN407" s="131" t="s">
        <v>2390</v>
      </c>
      <c r="AO407" s="131" t="s">
        <v>2406</v>
      </c>
      <c r="AP407" s="132" t="s">
        <v>2392</v>
      </c>
      <c r="AQ407" s="77">
        <v>1</v>
      </c>
      <c r="AR407" s="77">
        <v>1</v>
      </c>
      <c r="AS407" s="77">
        <v>1</v>
      </c>
      <c r="AT407" s="77">
        <v>0</v>
      </c>
      <c r="AU407" s="77">
        <v>1</v>
      </c>
      <c r="AV407" s="77">
        <v>1</v>
      </c>
      <c r="AW407" s="77">
        <v>0.5</v>
      </c>
      <c r="AX407" s="76">
        <v>0</v>
      </c>
      <c r="AY407" s="78" t="s">
        <v>2393</v>
      </c>
      <c r="AZ407" s="78" t="s">
        <v>2393</v>
      </c>
      <c r="BA407" s="78" t="s">
        <v>2394</v>
      </c>
      <c r="BB407" s="78"/>
      <c r="BC407" s="79">
        <v>6256002000</v>
      </c>
      <c r="BD407" s="79">
        <v>1947864000</v>
      </c>
      <c r="BE407" s="80">
        <v>4031061000</v>
      </c>
      <c r="BF407" s="80">
        <v>6256002000</v>
      </c>
      <c r="BG407" s="80">
        <v>0</v>
      </c>
      <c r="BH407" s="80">
        <v>1976805678</v>
      </c>
      <c r="BI407" s="80">
        <v>4207800547</v>
      </c>
      <c r="BJ407" s="80">
        <v>5776497530</v>
      </c>
      <c r="BK407" s="80">
        <v>0</v>
      </c>
      <c r="BL407" s="80">
        <v>11961103755</v>
      </c>
      <c r="BM407" s="74">
        <v>3429251856</v>
      </c>
      <c r="BN407" s="80">
        <v>1731274096</v>
      </c>
      <c r="BO407" s="80">
        <v>3798013029</v>
      </c>
      <c r="BP407" s="133">
        <v>3429251856</v>
      </c>
      <c r="BQ407" s="25">
        <v>0</v>
      </c>
      <c r="BR407" s="82" t="s">
        <v>2473</v>
      </c>
      <c r="BS407" s="82" t="s">
        <v>2473</v>
      </c>
      <c r="BT407" s="134" t="s">
        <v>2473</v>
      </c>
      <c r="BU407" s="26"/>
    </row>
    <row r="408" spans="1:73" ht="54.9" customHeight="1">
      <c r="A408" s="15">
        <v>406</v>
      </c>
      <c r="B408" s="15">
        <v>6</v>
      </c>
      <c r="C408" s="17" t="s">
        <v>928</v>
      </c>
      <c r="D408" s="15">
        <v>5</v>
      </c>
      <c r="E408" s="17" t="s">
        <v>2868</v>
      </c>
      <c r="F408" s="15">
        <v>57</v>
      </c>
      <c r="G408" s="17" t="s">
        <v>56</v>
      </c>
      <c r="H408" s="48">
        <v>406</v>
      </c>
      <c r="I408" s="17" t="s">
        <v>2917</v>
      </c>
      <c r="J408" s="15">
        <v>2076</v>
      </c>
      <c r="K408" s="17" t="s">
        <v>4263</v>
      </c>
      <c r="L408" s="31" t="s">
        <v>359</v>
      </c>
      <c r="M408" s="17" t="s">
        <v>37</v>
      </c>
      <c r="N408" s="15">
        <v>20761</v>
      </c>
      <c r="O408" s="17" t="s">
        <v>2586</v>
      </c>
      <c r="P408" s="73">
        <v>4</v>
      </c>
      <c r="Q408" s="17" t="s">
        <v>2618</v>
      </c>
      <c r="R408" s="17" t="s">
        <v>4046</v>
      </c>
      <c r="S408" s="18" t="s">
        <v>2917</v>
      </c>
      <c r="T408" s="18" t="s">
        <v>2385</v>
      </c>
      <c r="U408" s="16">
        <v>2</v>
      </c>
      <c r="V408" s="20" t="s">
        <v>2920</v>
      </c>
      <c r="W408" s="20" t="s">
        <v>357</v>
      </c>
      <c r="X408" s="16">
        <v>98</v>
      </c>
      <c r="Y408" s="20" t="s">
        <v>343</v>
      </c>
      <c r="Z408" s="20">
        <v>38</v>
      </c>
      <c r="AA408" s="20" t="s">
        <v>2921</v>
      </c>
      <c r="AB408" s="20">
        <v>84</v>
      </c>
      <c r="AC408" s="17" t="s">
        <v>2922</v>
      </c>
      <c r="AD408" s="79">
        <v>913000000</v>
      </c>
      <c r="AE408" s="79">
        <v>1033000000</v>
      </c>
      <c r="AF408" s="79">
        <v>1060000000</v>
      </c>
      <c r="AG408" s="79">
        <v>1142000000</v>
      </c>
      <c r="AH408" s="79">
        <v>4148000000</v>
      </c>
      <c r="AI408" s="63">
        <v>1</v>
      </c>
      <c r="AJ408" s="64">
        <v>3</v>
      </c>
      <c r="AK408" s="130">
        <v>0.75</v>
      </c>
      <c r="AL408" s="64">
        <v>2.5</v>
      </c>
      <c r="AM408" s="130">
        <v>0.625</v>
      </c>
      <c r="AN408" s="131" t="s">
        <v>2390</v>
      </c>
      <c r="AO408" s="131" t="s">
        <v>2406</v>
      </c>
      <c r="AP408" s="132" t="s">
        <v>2392</v>
      </c>
      <c r="AQ408" s="77">
        <v>1</v>
      </c>
      <c r="AR408" s="77">
        <v>1</v>
      </c>
      <c r="AS408" s="77">
        <v>1</v>
      </c>
      <c r="AT408" s="77">
        <v>0</v>
      </c>
      <c r="AU408" s="77">
        <v>1</v>
      </c>
      <c r="AV408" s="77">
        <v>1</v>
      </c>
      <c r="AW408" s="77">
        <v>0.5</v>
      </c>
      <c r="AX408" s="76">
        <v>0</v>
      </c>
      <c r="AY408" s="78" t="s">
        <v>2393</v>
      </c>
      <c r="AZ408" s="78" t="s">
        <v>2394</v>
      </c>
      <c r="BA408" s="78" t="s">
        <v>2394</v>
      </c>
      <c r="BB408" s="78"/>
      <c r="BC408" s="79">
        <v>1400000000</v>
      </c>
      <c r="BD408" s="79">
        <v>882000000</v>
      </c>
      <c r="BE408" s="80">
        <v>1036572000</v>
      </c>
      <c r="BF408" s="80">
        <v>1400000000</v>
      </c>
      <c r="BG408" s="80">
        <v>0</v>
      </c>
      <c r="BH408" s="80">
        <v>881974999</v>
      </c>
      <c r="BI408" s="80">
        <v>1035262470</v>
      </c>
      <c r="BJ408" s="80">
        <v>1398540000</v>
      </c>
      <c r="BK408" s="80">
        <v>0</v>
      </c>
      <c r="BL408" s="80">
        <v>3315777469</v>
      </c>
      <c r="BM408" s="74">
        <v>813159996</v>
      </c>
      <c r="BN408" s="80">
        <v>814324664</v>
      </c>
      <c r="BO408" s="80">
        <v>936871000</v>
      </c>
      <c r="BP408" s="133">
        <v>813159996</v>
      </c>
      <c r="BQ408" s="25">
        <v>0</v>
      </c>
      <c r="BR408" s="82" t="s">
        <v>2473</v>
      </c>
      <c r="BS408" s="82" t="s">
        <v>2473</v>
      </c>
      <c r="BT408" s="134" t="s">
        <v>2473</v>
      </c>
      <c r="BU408" s="26"/>
    </row>
    <row r="409" spans="1:73" ht="54.9" customHeight="1">
      <c r="A409" s="15">
        <v>1322</v>
      </c>
      <c r="B409" s="15">
        <v>6</v>
      </c>
      <c r="C409" s="17" t="s">
        <v>928</v>
      </c>
      <c r="D409" s="15">
        <v>1</v>
      </c>
      <c r="E409" s="17" t="s">
        <v>2378</v>
      </c>
      <c r="F409" s="15">
        <v>1</v>
      </c>
      <c r="G409" s="17" t="s">
        <v>2379</v>
      </c>
      <c r="H409" s="15">
        <v>1322</v>
      </c>
      <c r="I409" s="17" t="s">
        <v>4057</v>
      </c>
      <c r="J409" s="15">
        <v>1874</v>
      </c>
      <c r="K409" s="17" t="s">
        <v>4058</v>
      </c>
      <c r="L409" s="31" t="s">
        <v>207</v>
      </c>
      <c r="M409" s="17" t="s">
        <v>37</v>
      </c>
      <c r="N409" s="15">
        <v>18743</v>
      </c>
      <c r="O409" s="17" t="s">
        <v>2382</v>
      </c>
      <c r="P409" s="73">
        <v>400</v>
      </c>
      <c r="Q409" s="17" t="s">
        <v>2926</v>
      </c>
      <c r="R409" s="17" t="s">
        <v>4264</v>
      </c>
      <c r="S409" s="18" t="s">
        <v>4265</v>
      </c>
      <c r="T409" s="18" t="s">
        <v>2385</v>
      </c>
      <c r="U409" s="16">
        <v>3</v>
      </c>
      <c r="V409" s="20" t="s">
        <v>2386</v>
      </c>
      <c r="W409" s="20" t="s">
        <v>2929</v>
      </c>
      <c r="X409" s="16">
        <v>92</v>
      </c>
      <c r="Y409" s="20" t="s">
        <v>138</v>
      </c>
      <c r="Z409" s="20">
        <v>1</v>
      </c>
      <c r="AA409" s="20" t="s">
        <v>2388</v>
      </c>
      <c r="AB409" s="20">
        <v>87</v>
      </c>
      <c r="AC409" s="17" t="s">
        <v>2930</v>
      </c>
      <c r="AD409" s="79">
        <v>0</v>
      </c>
      <c r="AE409" s="79">
        <v>0</v>
      </c>
      <c r="AF409" s="79">
        <v>0</v>
      </c>
      <c r="AG409" s="79">
        <v>0</v>
      </c>
      <c r="AH409" s="79">
        <v>0</v>
      </c>
      <c r="AI409" s="90">
        <v>1</v>
      </c>
      <c r="AJ409" s="91">
        <v>400</v>
      </c>
      <c r="AK409" s="130">
        <v>1</v>
      </c>
      <c r="AL409" s="91">
        <v>253</v>
      </c>
      <c r="AM409" s="130">
        <v>0.63249999999999995</v>
      </c>
      <c r="AN409" s="131" t="s">
        <v>2391</v>
      </c>
      <c r="AO409" s="131" t="s">
        <v>2406</v>
      </c>
      <c r="AP409" s="132" t="s">
        <v>2392</v>
      </c>
      <c r="AQ409" s="77">
        <v>0</v>
      </c>
      <c r="AR409" s="77">
        <v>0</v>
      </c>
      <c r="AS409" s="77">
        <v>400</v>
      </c>
      <c r="AT409" s="77">
        <v>0</v>
      </c>
      <c r="AU409" s="77">
        <v>0</v>
      </c>
      <c r="AV409" s="77">
        <v>0</v>
      </c>
      <c r="AW409" s="77">
        <v>253</v>
      </c>
      <c r="AX409" s="76">
        <v>0</v>
      </c>
      <c r="AY409" s="78" t="s">
        <v>2473</v>
      </c>
      <c r="AZ409" s="78" t="s">
        <v>2473</v>
      </c>
      <c r="BA409" s="78" t="s">
        <v>2394</v>
      </c>
      <c r="BB409" s="78"/>
      <c r="BC409" s="79">
        <v>1019800000</v>
      </c>
      <c r="BD409" s="79"/>
      <c r="BE409" s="80"/>
      <c r="BF409" s="80">
        <v>1019800000</v>
      </c>
      <c r="BG409" s="80">
        <v>0</v>
      </c>
      <c r="BH409" s="80">
        <v>0</v>
      </c>
      <c r="BI409" s="80">
        <v>0</v>
      </c>
      <c r="BJ409" s="80">
        <v>1019800000</v>
      </c>
      <c r="BK409" s="80">
        <v>0</v>
      </c>
      <c r="BL409" s="80">
        <v>1019800000</v>
      </c>
      <c r="BM409" s="74">
        <v>779393333</v>
      </c>
      <c r="BN409" s="74">
        <v>0</v>
      </c>
      <c r="BO409" s="74">
        <v>0</v>
      </c>
      <c r="BP409" s="133">
        <v>779393333</v>
      </c>
      <c r="BQ409" s="74">
        <v>0</v>
      </c>
      <c r="BR409" s="97" t="s">
        <v>2473</v>
      </c>
      <c r="BS409" s="97"/>
      <c r="BT409" s="134" t="s">
        <v>4266</v>
      </c>
      <c r="BU409" s="98"/>
    </row>
    <row r="410" spans="1:73" ht="54.9" customHeight="1">
      <c r="A410" s="15">
        <v>407</v>
      </c>
      <c r="B410" s="16">
        <v>7</v>
      </c>
      <c r="C410" s="17" t="s">
        <v>1017</v>
      </c>
      <c r="D410" s="16">
        <v>1</v>
      </c>
      <c r="E410" s="18" t="s">
        <v>2378</v>
      </c>
      <c r="F410" s="16">
        <v>1</v>
      </c>
      <c r="G410" s="18" t="s">
        <v>2379</v>
      </c>
      <c r="H410" s="19">
        <v>407</v>
      </c>
      <c r="I410" s="18" t="s">
        <v>4267</v>
      </c>
      <c r="J410" s="15">
        <v>1745</v>
      </c>
      <c r="K410" s="18" t="s">
        <v>4268</v>
      </c>
      <c r="L410" s="20" t="s">
        <v>207</v>
      </c>
      <c r="M410" s="17" t="s">
        <v>202</v>
      </c>
      <c r="N410" s="15">
        <v>17451</v>
      </c>
      <c r="O410" s="17" t="s">
        <v>2382</v>
      </c>
      <c r="P410" s="73">
        <v>51912</v>
      </c>
      <c r="Q410" s="18" t="s">
        <v>2383</v>
      </c>
      <c r="R410" s="18" t="s">
        <v>4269</v>
      </c>
      <c r="S410" s="18" t="s">
        <v>4270</v>
      </c>
      <c r="T410" s="18" t="s">
        <v>2385</v>
      </c>
      <c r="U410" s="16">
        <v>3</v>
      </c>
      <c r="V410" s="20" t="s">
        <v>2386</v>
      </c>
      <c r="W410" s="20" t="s">
        <v>2387</v>
      </c>
      <c r="X410" s="16">
        <v>92</v>
      </c>
      <c r="Y410" s="20" t="s">
        <v>138</v>
      </c>
      <c r="Z410" s="20">
        <v>1</v>
      </c>
      <c r="AA410" s="20" t="s">
        <v>2388</v>
      </c>
      <c r="AB410" s="20">
        <v>1</v>
      </c>
      <c r="AC410" s="27" t="s">
        <v>2389</v>
      </c>
      <c r="AD410" s="79">
        <v>5451000000</v>
      </c>
      <c r="AE410" s="79">
        <v>5451000000</v>
      </c>
      <c r="AF410" s="79">
        <v>5451000000</v>
      </c>
      <c r="AG410" s="79">
        <v>5451000000</v>
      </c>
      <c r="AH410" s="79">
        <v>21804000000</v>
      </c>
      <c r="AI410" s="63">
        <v>1</v>
      </c>
      <c r="AJ410" s="64">
        <v>38934</v>
      </c>
      <c r="AK410" s="130">
        <v>0.75</v>
      </c>
      <c r="AL410" s="64">
        <v>43243</v>
      </c>
      <c r="AM410" s="130">
        <v>0.83300585606410849</v>
      </c>
      <c r="AN410" s="131" t="s">
        <v>2390</v>
      </c>
      <c r="AO410" s="131" t="s">
        <v>2390</v>
      </c>
      <c r="AP410" s="132" t="s">
        <v>2392</v>
      </c>
      <c r="AQ410" s="77">
        <v>51912</v>
      </c>
      <c r="AR410" s="77">
        <v>51912</v>
      </c>
      <c r="AS410" s="77">
        <v>51912</v>
      </c>
      <c r="AT410" s="77">
        <v>0</v>
      </c>
      <c r="AU410" s="77">
        <v>56019</v>
      </c>
      <c r="AV410" s="77">
        <v>65041</v>
      </c>
      <c r="AW410" s="77">
        <v>51912</v>
      </c>
      <c r="AX410" s="76">
        <v>0</v>
      </c>
      <c r="AY410" s="78" t="s">
        <v>2393</v>
      </c>
      <c r="AZ410" s="78" t="s">
        <v>2393</v>
      </c>
      <c r="BA410" s="78" t="s">
        <v>2394</v>
      </c>
      <c r="BB410" s="78"/>
      <c r="BC410" s="79">
        <v>12129700000</v>
      </c>
      <c r="BD410" s="79">
        <v>6751010000</v>
      </c>
      <c r="BE410" s="80">
        <v>12029114000</v>
      </c>
      <c r="BF410" s="80">
        <v>12129700000</v>
      </c>
      <c r="BG410" s="80">
        <v>0</v>
      </c>
      <c r="BH410" s="80">
        <v>8443926974</v>
      </c>
      <c r="BI410" s="80">
        <v>13029114000</v>
      </c>
      <c r="BJ410" s="80">
        <v>14040000000</v>
      </c>
      <c r="BK410" s="80">
        <v>0</v>
      </c>
      <c r="BL410" s="80">
        <v>35513040974</v>
      </c>
      <c r="BM410" s="74">
        <v>14040000000</v>
      </c>
      <c r="BN410" s="80">
        <v>8443926974</v>
      </c>
      <c r="BO410" s="80">
        <v>13029114000</v>
      </c>
      <c r="BP410" s="133">
        <v>14040000000</v>
      </c>
      <c r="BQ410" s="25">
        <v>0</v>
      </c>
      <c r="BR410" s="82" t="s">
        <v>4271</v>
      </c>
      <c r="BS410" s="82" t="s">
        <v>4272</v>
      </c>
      <c r="BT410" s="134" t="s">
        <v>4273</v>
      </c>
      <c r="BU410" s="26"/>
    </row>
    <row r="411" spans="1:73" ht="54.9" customHeight="1">
      <c r="A411" s="15">
        <v>408</v>
      </c>
      <c r="B411" s="16">
        <v>7</v>
      </c>
      <c r="C411" s="17" t="s">
        <v>1017</v>
      </c>
      <c r="D411" s="16">
        <v>1</v>
      </c>
      <c r="E411" s="18" t="s">
        <v>2378</v>
      </c>
      <c r="F411" s="20">
        <v>1</v>
      </c>
      <c r="G411" s="27" t="s">
        <v>2379</v>
      </c>
      <c r="H411" s="19">
        <v>408</v>
      </c>
      <c r="I411" s="18" t="s">
        <v>4274</v>
      </c>
      <c r="J411" s="15">
        <v>1745</v>
      </c>
      <c r="K411" s="18" t="s">
        <v>4268</v>
      </c>
      <c r="L411" s="20" t="s">
        <v>2399</v>
      </c>
      <c r="M411" s="17" t="s">
        <v>202</v>
      </c>
      <c r="N411" s="15">
        <v>17452</v>
      </c>
      <c r="O411" s="17" t="s">
        <v>2400</v>
      </c>
      <c r="P411" s="73">
        <v>4670</v>
      </c>
      <c r="Q411" s="18" t="s">
        <v>2401</v>
      </c>
      <c r="R411" s="18" t="s">
        <v>2402</v>
      </c>
      <c r="S411" s="18" t="s">
        <v>4274</v>
      </c>
      <c r="T411" s="18" t="s">
        <v>2385</v>
      </c>
      <c r="U411" s="16">
        <v>3</v>
      </c>
      <c r="V411" s="20" t="s">
        <v>2386</v>
      </c>
      <c r="W411" s="20" t="s">
        <v>2404</v>
      </c>
      <c r="X411" s="16">
        <v>92</v>
      </c>
      <c r="Y411" s="20" t="s">
        <v>138</v>
      </c>
      <c r="Z411" s="20">
        <v>1</v>
      </c>
      <c r="AA411" s="20" t="s">
        <v>2388</v>
      </c>
      <c r="AB411" s="20">
        <v>2</v>
      </c>
      <c r="AC411" s="18" t="s">
        <v>2405</v>
      </c>
      <c r="AD411" s="79">
        <v>8549000000</v>
      </c>
      <c r="AE411" s="79">
        <v>9140000000</v>
      </c>
      <c r="AF411" s="79">
        <v>10606000000</v>
      </c>
      <c r="AG411" s="79">
        <v>12364000000</v>
      </c>
      <c r="AH411" s="79">
        <v>40659000000</v>
      </c>
      <c r="AI411" s="63">
        <v>1</v>
      </c>
      <c r="AJ411" s="64">
        <v>3877.5</v>
      </c>
      <c r="AK411" s="130">
        <v>0.83029978586723774</v>
      </c>
      <c r="AL411" s="64">
        <v>3877.5</v>
      </c>
      <c r="AM411" s="130">
        <v>0.83029978586723774</v>
      </c>
      <c r="AN411" s="131" t="s">
        <v>2390</v>
      </c>
      <c r="AO411" s="131" t="s">
        <v>2390</v>
      </c>
      <c r="AP411" s="132" t="s">
        <v>2392</v>
      </c>
      <c r="AQ411" s="77">
        <v>4670</v>
      </c>
      <c r="AR411" s="77">
        <v>4670</v>
      </c>
      <c r="AS411" s="77">
        <v>6170</v>
      </c>
      <c r="AT411" s="77">
        <v>0</v>
      </c>
      <c r="AU411" s="77">
        <v>4670</v>
      </c>
      <c r="AV411" s="77">
        <v>4670</v>
      </c>
      <c r="AW411" s="77">
        <v>6170</v>
      </c>
      <c r="AX411" s="76">
        <v>0</v>
      </c>
      <c r="AY411" s="78" t="s">
        <v>2393</v>
      </c>
      <c r="AZ411" s="78" t="s">
        <v>2393</v>
      </c>
      <c r="BA411" s="78" t="s">
        <v>2394</v>
      </c>
      <c r="BB411" s="78"/>
      <c r="BC411" s="79">
        <v>12350000000</v>
      </c>
      <c r="BD411" s="79">
        <v>8548582000</v>
      </c>
      <c r="BE411" s="80">
        <v>9350000000</v>
      </c>
      <c r="BF411" s="80">
        <v>12350000000</v>
      </c>
      <c r="BG411" s="80">
        <v>0</v>
      </c>
      <c r="BH411" s="80">
        <v>7894488609</v>
      </c>
      <c r="BI411" s="80">
        <v>8269930793</v>
      </c>
      <c r="BJ411" s="80">
        <v>10475394500</v>
      </c>
      <c r="BK411" s="80">
        <v>0</v>
      </c>
      <c r="BL411" s="80">
        <v>26639813902</v>
      </c>
      <c r="BM411" s="74">
        <v>7373705005</v>
      </c>
      <c r="BN411" s="80">
        <v>7873720215</v>
      </c>
      <c r="BO411" s="80">
        <v>8228318838</v>
      </c>
      <c r="BP411" s="133">
        <v>7373705005</v>
      </c>
      <c r="BQ411" s="25">
        <v>0</v>
      </c>
      <c r="BR411" s="82" t="s">
        <v>4275</v>
      </c>
      <c r="BS411" s="82" t="s">
        <v>4276</v>
      </c>
      <c r="BT411" s="134" t="s">
        <v>4277</v>
      </c>
      <c r="BU411" s="26"/>
    </row>
    <row r="412" spans="1:73" ht="54.9" customHeight="1">
      <c r="A412" s="15">
        <v>409</v>
      </c>
      <c r="B412" s="16">
        <v>7</v>
      </c>
      <c r="C412" s="17" t="s">
        <v>1017</v>
      </c>
      <c r="D412" s="16">
        <v>1</v>
      </c>
      <c r="E412" s="18" t="s">
        <v>2378</v>
      </c>
      <c r="F412" s="16">
        <v>6</v>
      </c>
      <c r="G412" s="18" t="s">
        <v>2410</v>
      </c>
      <c r="H412" s="19">
        <v>409</v>
      </c>
      <c r="I412" s="18" t="s">
        <v>4278</v>
      </c>
      <c r="J412" s="15">
        <v>1690</v>
      </c>
      <c r="K412" s="18" t="s">
        <v>4279</v>
      </c>
      <c r="L412" s="20" t="s">
        <v>106</v>
      </c>
      <c r="M412" s="17" t="s">
        <v>37</v>
      </c>
      <c r="N412" s="15">
        <v>16903</v>
      </c>
      <c r="O412" s="17" t="s">
        <v>2400</v>
      </c>
      <c r="P412" s="73">
        <v>1900</v>
      </c>
      <c r="Q412" s="18" t="s">
        <v>2401</v>
      </c>
      <c r="R412" s="18" t="s">
        <v>4280</v>
      </c>
      <c r="S412" s="18" t="s">
        <v>4278</v>
      </c>
      <c r="T412" s="18" t="s">
        <v>2453</v>
      </c>
      <c r="U412" s="16">
        <v>11</v>
      </c>
      <c r="V412" s="20" t="s">
        <v>2454</v>
      </c>
      <c r="W412" s="20" t="s">
        <v>2455</v>
      </c>
      <c r="X412" s="16">
        <v>91</v>
      </c>
      <c r="Y412" s="20" t="s">
        <v>98</v>
      </c>
      <c r="Z412" s="20">
        <v>16</v>
      </c>
      <c r="AA412" s="20" t="s">
        <v>2456</v>
      </c>
      <c r="AB412" s="20">
        <v>33</v>
      </c>
      <c r="AC412" s="18" t="s">
        <v>2457</v>
      </c>
      <c r="AD412" s="79">
        <v>1000000000</v>
      </c>
      <c r="AE412" s="79">
        <v>1000000000</v>
      </c>
      <c r="AF412" s="79">
        <v>1375000000</v>
      </c>
      <c r="AG412" s="79">
        <v>1375000000</v>
      </c>
      <c r="AH412" s="79">
        <v>4750000000</v>
      </c>
      <c r="AI412" s="63">
        <v>1</v>
      </c>
      <c r="AJ412" s="64">
        <v>800</v>
      </c>
      <c r="AK412" s="130">
        <v>0.42105263157894735</v>
      </c>
      <c r="AL412" s="64">
        <v>506</v>
      </c>
      <c r="AM412" s="130">
        <v>0.26631578947368423</v>
      </c>
      <c r="AN412" s="131" t="s">
        <v>2406</v>
      </c>
      <c r="AO412" s="131" t="s">
        <v>2471</v>
      </c>
      <c r="AP412" s="132" t="s">
        <v>2392</v>
      </c>
      <c r="AQ412" s="77">
        <v>0</v>
      </c>
      <c r="AR412" s="77">
        <v>400</v>
      </c>
      <c r="AS412" s="77">
        <v>400</v>
      </c>
      <c r="AT412" s="77">
        <v>0</v>
      </c>
      <c r="AU412" s="77">
        <v>0</v>
      </c>
      <c r="AV412" s="77">
        <v>386</v>
      </c>
      <c r="AW412" s="77">
        <v>120</v>
      </c>
      <c r="AX412" s="76">
        <v>0</v>
      </c>
      <c r="AY412" s="78" t="s">
        <v>2472</v>
      </c>
      <c r="AZ412" s="78" t="s">
        <v>2394</v>
      </c>
      <c r="BA412" s="78" t="s">
        <v>2394</v>
      </c>
      <c r="BB412" s="78"/>
      <c r="BC412" s="79">
        <v>3110000000</v>
      </c>
      <c r="BD412" s="79">
        <v>1000211000</v>
      </c>
      <c r="BE412" s="80">
        <v>1638000000</v>
      </c>
      <c r="BF412" s="80">
        <v>3110000000</v>
      </c>
      <c r="BG412" s="80">
        <v>0</v>
      </c>
      <c r="BH412" s="80"/>
      <c r="BI412" s="80">
        <v>1103650500</v>
      </c>
      <c r="BJ412" s="80">
        <v>1100000000</v>
      </c>
      <c r="BK412" s="80">
        <v>0</v>
      </c>
      <c r="BL412" s="80">
        <v>2203650500</v>
      </c>
      <c r="BM412" s="74">
        <v>13717867</v>
      </c>
      <c r="BN412" s="80"/>
      <c r="BO412" s="80">
        <v>27001431</v>
      </c>
      <c r="BP412" s="133">
        <v>13717867</v>
      </c>
      <c r="BQ412" s="25">
        <v>0</v>
      </c>
      <c r="BR412" s="82" t="s">
        <v>2473</v>
      </c>
      <c r="BS412" s="82" t="s">
        <v>4281</v>
      </c>
      <c r="BT412" s="134" t="s">
        <v>4282</v>
      </c>
      <c r="BU412" s="26"/>
    </row>
    <row r="413" spans="1:73" ht="54.9" customHeight="1">
      <c r="A413" s="15">
        <v>410</v>
      </c>
      <c r="B413" s="16">
        <v>7</v>
      </c>
      <c r="C413" s="17" t="s">
        <v>1017</v>
      </c>
      <c r="D413" s="16">
        <v>1</v>
      </c>
      <c r="E413" s="18" t="s">
        <v>2378</v>
      </c>
      <c r="F413" s="16">
        <v>6</v>
      </c>
      <c r="G413" s="18" t="s">
        <v>2410</v>
      </c>
      <c r="H413" s="19">
        <v>410</v>
      </c>
      <c r="I413" s="18" t="s">
        <v>3512</v>
      </c>
      <c r="J413" s="15">
        <v>1690</v>
      </c>
      <c r="K413" s="18" t="s">
        <v>4279</v>
      </c>
      <c r="L413" s="20" t="s">
        <v>111</v>
      </c>
      <c r="M413" s="17" t="s">
        <v>37</v>
      </c>
      <c r="N413" s="15">
        <v>16901</v>
      </c>
      <c r="O413" s="17" t="s">
        <v>2504</v>
      </c>
      <c r="P413" s="73">
        <v>1000</v>
      </c>
      <c r="Q413" s="18" t="s">
        <v>2401</v>
      </c>
      <c r="R413" s="18" t="s">
        <v>3788</v>
      </c>
      <c r="S413" s="18" t="s">
        <v>3512</v>
      </c>
      <c r="T413" s="18" t="s">
        <v>2453</v>
      </c>
      <c r="U413" s="16">
        <v>11</v>
      </c>
      <c r="V413" s="20" t="s">
        <v>2454</v>
      </c>
      <c r="W413" s="20" t="s">
        <v>2989</v>
      </c>
      <c r="X413" s="16">
        <v>91</v>
      </c>
      <c r="Y413" s="20" t="s">
        <v>98</v>
      </c>
      <c r="Z413" s="20">
        <v>16</v>
      </c>
      <c r="AA413" s="20" t="s">
        <v>2456</v>
      </c>
      <c r="AB413" s="20">
        <v>31</v>
      </c>
      <c r="AC413" s="18" t="s">
        <v>2990</v>
      </c>
      <c r="AD413" s="79">
        <v>478000000</v>
      </c>
      <c r="AE413" s="79">
        <v>492000000</v>
      </c>
      <c r="AF413" s="79">
        <v>507000000</v>
      </c>
      <c r="AG413" s="79">
        <v>522000000</v>
      </c>
      <c r="AH413" s="79">
        <v>1999000000</v>
      </c>
      <c r="AI413" s="63">
        <v>1</v>
      </c>
      <c r="AJ413" s="64">
        <v>889</v>
      </c>
      <c r="AK413" s="130">
        <v>0.88900000000000001</v>
      </c>
      <c r="AL413" s="64">
        <v>1174</v>
      </c>
      <c r="AM413" s="130">
        <v>1.1739999999999999</v>
      </c>
      <c r="AN413" s="131" t="s">
        <v>2390</v>
      </c>
      <c r="AO413" s="131" t="s">
        <v>2391</v>
      </c>
      <c r="AP413" s="132" t="s">
        <v>2392</v>
      </c>
      <c r="AQ413" s="77">
        <v>239</v>
      </c>
      <c r="AR413" s="77">
        <v>650</v>
      </c>
      <c r="AS413" s="77">
        <v>0</v>
      </c>
      <c r="AT413" s="77">
        <v>0</v>
      </c>
      <c r="AU413" s="77">
        <v>240</v>
      </c>
      <c r="AV413" s="77">
        <v>934</v>
      </c>
      <c r="AW413" s="77">
        <v>0</v>
      </c>
      <c r="AX413" s="76">
        <v>0</v>
      </c>
      <c r="AY413" s="78" t="s">
        <v>2393</v>
      </c>
      <c r="AZ413" s="78" t="s">
        <v>2393</v>
      </c>
      <c r="BA413" s="78" t="s">
        <v>2848</v>
      </c>
      <c r="BB413" s="78"/>
      <c r="BC413" s="79">
        <v>500000000</v>
      </c>
      <c r="BD413" s="79">
        <v>478100000</v>
      </c>
      <c r="BE413" s="80">
        <v>492000000</v>
      </c>
      <c r="BF413" s="80">
        <v>500000000</v>
      </c>
      <c r="BG413" s="80">
        <v>0</v>
      </c>
      <c r="BH413" s="80">
        <v>359094000</v>
      </c>
      <c r="BI413" s="80">
        <v>1041000000</v>
      </c>
      <c r="BJ413" s="80">
        <v>164100000</v>
      </c>
      <c r="BK413" s="80">
        <v>0</v>
      </c>
      <c r="BL413" s="80">
        <v>1564194000</v>
      </c>
      <c r="BM413" s="74">
        <v>0</v>
      </c>
      <c r="BN413" s="80">
        <v>0</v>
      </c>
      <c r="BO413" s="80">
        <v>0</v>
      </c>
      <c r="BP413" s="133">
        <v>0</v>
      </c>
      <c r="BQ413" s="25">
        <v>0</v>
      </c>
      <c r="BR413" s="82" t="s">
        <v>4283</v>
      </c>
      <c r="BS413" s="82" t="s">
        <v>4284</v>
      </c>
      <c r="BT413" s="134" t="s">
        <v>4285</v>
      </c>
      <c r="BU413" s="26"/>
    </row>
    <row r="414" spans="1:73" ht="54.9" customHeight="1">
      <c r="A414" s="15">
        <v>411</v>
      </c>
      <c r="B414" s="16">
        <v>7</v>
      </c>
      <c r="C414" s="17" t="s">
        <v>1017</v>
      </c>
      <c r="D414" s="16">
        <v>1</v>
      </c>
      <c r="E414" s="18" t="s">
        <v>2378</v>
      </c>
      <c r="F414" s="16">
        <v>6</v>
      </c>
      <c r="G414" s="18" t="s">
        <v>2410</v>
      </c>
      <c r="H414" s="19">
        <v>411</v>
      </c>
      <c r="I414" s="18" t="s">
        <v>4286</v>
      </c>
      <c r="J414" s="15">
        <v>1690</v>
      </c>
      <c r="K414" s="18" t="s">
        <v>4279</v>
      </c>
      <c r="L414" s="20" t="s">
        <v>123</v>
      </c>
      <c r="M414" s="17" t="s">
        <v>37</v>
      </c>
      <c r="N414" s="15">
        <v>16902</v>
      </c>
      <c r="O414" s="17" t="s">
        <v>2504</v>
      </c>
      <c r="P414" s="73">
        <v>2500</v>
      </c>
      <c r="Q414" s="18" t="s">
        <v>2401</v>
      </c>
      <c r="R414" s="18" t="s">
        <v>4287</v>
      </c>
      <c r="S414" s="18" t="s">
        <v>4286</v>
      </c>
      <c r="T414" s="18" t="s">
        <v>2453</v>
      </c>
      <c r="U414" s="16">
        <v>11</v>
      </c>
      <c r="V414" s="20" t="s">
        <v>2454</v>
      </c>
      <c r="W414" s="20" t="s">
        <v>121</v>
      </c>
      <c r="X414" s="16">
        <v>91</v>
      </c>
      <c r="Y414" s="20" t="s">
        <v>98</v>
      </c>
      <c r="Z414" s="20">
        <v>16</v>
      </c>
      <c r="AA414" s="20" t="s">
        <v>2456</v>
      </c>
      <c r="AB414" s="20">
        <v>32</v>
      </c>
      <c r="AC414" s="18" t="s">
        <v>2994</v>
      </c>
      <c r="AD414" s="79">
        <v>366000000</v>
      </c>
      <c r="AE414" s="79">
        <v>548000000</v>
      </c>
      <c r="AF414" s="79">
        <v>686000000</v>
      </c>
      <c r="AG414" s="79">
        <v>686000000</v>
      </c>
      <c r="AH414" s="79">
        <v>2286000000</v>
      </c>
      <c r="AI414" s="63">
        <v>1</v>
      </c>
      <c r="AJ414" s="64">
        <v>1000</v>
      </c>
      <c r="AK414" s="130">
        <v>0.4</v>
      </c>
      <c r="AL414" s="64">
        <v>600</v>
      </c>
      <c r="AM414" s="130">
        <v>0.24</v>
      </c>
      <c r="AN414" s="131" t="s">
        <v>2471</v>
      </c>
      <c r="AO414" s="131" t="s">
        <v>2471</v>
      </c>
      <c r="AP414" s="132" t="s">
        <v>2392</v>
      </c>
      <c r="AQ414" s="77">
        <v>400</v>
      </c>
      <c r="AR414" s="77">
        <v>600</v>
      </c>
      <c r="AS414" s="77">
        <v>0</v>
      </c>
      <c r="AT414" s="77">
        <v>0</v>
      </c>
      <c r="AU414" s="77">
        <v>400</v>
      </c>
      <c r="AV414" s="77">
        <v>200</v>
      </c>
      <c r="AW414" s="77">
        <v>0</v>
      </c>
      <c r="AX414" s="76">
        <v>0</v>
      </c>
      <c r="AY414" s="78" t="s">
        <v>2393</v>
      </c>
      <c r="AZ414" s="78" t="s">
        <v>2394</v>
      </c>
      <c r="BA414" s="78" t="s">
        <v>2472</v>
      </c>
      <c r="BB414" s="78"/>
      <c r="BC414" s="79">
        <v>200000000</v>
      </c>
      <c r="BD414" s="79">
        <v>365600000</v>
      </c>
      <c r="BE414" s="80">
        <v>548000000</v>
      </c>
      <c r="BF414" s="80">
        <v>200000000</v>
      </c>
      <c r="BG414" s="80">
        <v>0</v>
      </c>
      <c r="BH414" s="80">
        <v>365600000</v>
      </c>
      <c r="BI414" s="80">
        <v>270000000</v>
      </c>
      <c r="BJ414" s="80"/>
      <c r="BK414" s="80">
        <v>0</v>
      </c>
      <c r="BL414" s="80">
        <v>635600000</v>
      </c>
      <c r="BM414" s="74">
        <v>0</v>
      </c>
      <c r="BN414" s="80">
        <v>0</v>
      </c>
      <c r="BO414" s="80">
        <v>0</v>
      </c>
      <c r="BP414" s="133"/>
      <c r="BQ414" s="25">
        <v>0</v>
      </c>
      <c r="BR414" s="82" t="s">
        <v>4288</v>
      </c>
      <c r="BS414" s="82" t="s">
        <v>4289</v>
      </c>
      <c r="BT414" s="134" t="s">
        <v>4290</v>
      </c>
      <c r="BU414" s="26"/>
    </row>
    <row r="415" spans="1:73" ht="54.9" customHeight="1">
      <c r="A415" s="15">
        <v>412</v>
      </c>
      <c r="B415" s="16">
        <v>7</v>
      </c>
      <c r="C415" s="17" t="s">
        <v>1017</v>
      </c>
      <c r="D415" s="16">
        <v>1</v>
      </c>
      <c r="E415" s="18" t="s">
        <v>2378</v>
      </c>
      <c r="F415" s="16">
        <v>6</v>
      </c>
      <c r="G415" s="18" t="s">
        <v>2410</v>
      </c>
      <c r="H415" s="19">
        <v>412</v>
      </c>
      <c r="I415" s="18" t="s">
        <v>4291</v>
      </c>
      <c r="J415" s="15">
        <v>1690</v>
      </c>
      <c r="K415" s="18" t="s">
        <v>4279</v>
      </c>
      <c r="L415" s="20" t="s">
        <v>3003</v>
      </c>
      <c r="M415" s="17" t="s">
        <v>37</v>
      </c>
      <c r="N415" s="15">
        <v>16906</v>
      </c>
      <c r="O415" s="17" t="s">
        <v>2504</v>
      </c>
      <c r="P415" s="73">
        <v>3198</v>
      </c>
      <c r="Q415" s="18" t="s">
        <v>2401</v>
      </c>
      <c r="R415" s="18" t="s">
        <v>3290</v>
      </c>
      <c r="S415" s="18" t="s">
        <v>4291</v>
      </c>
      <c r="T415" s="18" t="s">
        <v>2453</v>
      </c>
      <c r="U415" s="16">
        <v>11</v>
      </c>
      <c r="V415" s="20" t="s">
        <v>2454</v>
      </c>
      <c r="W415" s="20" t="s">
        <v>3005</v>
      </c>
      <c r="X415" s="16">
        <v>91</v>
      </c>
      <c r="Y415" s="20" t="s">
        <v>98</v>
      </c>
      <c r="Z415" s="20">
        <v>16</v>
      </c>
      <c r="AA415" s="20" t="s">
        <v>2456</v>
      </c>
      <c r="AB415" s="20">
        <v>36</v>
      </c>
      <c r="AC415" s="18" t="s">
        <v>3006</v>
      </c>
      <c r="AD415" s="79">
        <v>493000000</v>
      </c>
      <c r="AE415" s="79">
        <v>786000000</v>
      </c>
      <c r="AF415" s="79">
        <v>885000000</v>
      </c>
      <c r="AG415" s="79">
        <v>988000000</v>
      </c>
      <c r="AH415" s="79">
        <v>3152000000</v>
      </c>
      <c r="AI415" s="63">
        <v>1</v>
      </c>
      <c r="AJ415" s="64">
        <v>2187</v>
      </c>
      <c r="AK415" s="130">
        <v>0.68386491557223261</v>
      </c>
      <c r="AL415" s="64">
        <v>2222</v>
      </c>
      <c r="AM415" s="130">
        <v>0.69480925578486552</v>
      </c>
      <c r="AN415" s="131" t="s">
        <v>2406</v>
      </c>
      <c r="AO415" s="131" t="s">
        <v>2406</v>
      </c>
      <c r="AP415" s="132" t="s">
        <v>2392</v>
      </c>
      <c r="AQ415" s="77">
        <v>500</v>
      </c>
      <c r="AR415" s="77">
        <v>789</v>
      </c>
      <c r="AS415" s="77">
        <v>898</v>
      </c>
      <c r="AT415" s="77">
        <v>0</v>
      </c>
      <c r="AU415" s="77">
        <v>322</v>
      </c>
      <c r="AV415" s="77">
        <v>1900</v>
      </c>
      <c r="AW415" s="77">
        <v>0</v>
      </c>
      <c r="AX415" s="76">
        <v>0</v>
      </c>
      <c r="AY415" s="78" t="s">
        <v>2394</v>
      </c>
      <c r="AZ415" s="78" t="s">
        <v>2393</v>
      </c>
      <c r="BA415" s="78" t="s">
        <v>2394</v>
      </c>
      <c r="BB415" s="78"/>
      <c r="BC415" s="79">
        <v>300000000</v>
      </c>
      <c r="BD415" s="79">
        <v>492737000</v>
      </c>
      <c r="BE415" s="80">
        <v>786000000</v>
      </c>
      <c r="BF415" s="80">
        <v>300000000</v>
      </c>
      <c r="BG415" s="80">
        <v>0</v>
      </c>
      <c r="BH415" s="80">
        <v>508247000</v>
      </c>
      <c r="BI415" s="80">
        <v>331469000</v>
      </c>
      <c r="BJ415" s="80">
        <v>397696796</v>
      </c>
      <c r="BK415" s="80">
        <v>0</v>
      </c>
      <c r="BL415" s="80">
        <v>1237412796</v>
      </c>
      <c r="BM415" s="74">
        <v>252821184</v>
      </c>
      <c r="BN415" s="80">
        <v>15510000</v>
      </c>
      <c r="BO415" s="80">
        <v>140609000</v>
      </c>
      <c r="BP415" s="133">
        <v>252821184</v>
      </c>
      <c r="BQ415" s="25">
        <v>0</v>
      </c>
      <c r="BR415" s="82" t="s">
        <v>4292</v>
      </c>
      <c r="BS415" s="82" t="s">
        <v>4293</v>
      </c>
      <c r="BT415" s="134" t="s">
        <v>4294</v>
      </c>
      <c r="BU415" s="26"/>
    </row>
    <row r="416" spans="1:73" ht="54.9" customHeight="1">
      <c r="A416" s="15">
        <v>413</v>
      </c>
      <c r="B416" s="16">
        <v>7</v>
      </c>
      <c r="C416" s="17" t="s">
        <v>1017</v>
      </c>
      <c r="D416" s="16">
        <v>1</v>
      </c>
      <c r="E416" s="18" t="s">
        <v>2378</v>
      </c>
      <c r="F416" s="16">
        <v>6</v>
      </c>
      <c r="G416" s="18" t="s">
        <v>2410</v>
      </c>
      <c r="H416" s="19">
        <v>413</v>
      </c>
      <c r="I416" s="18" t="s">
        <v>4295</v>
      </c>
      <c r="J416" s="15">
        <v>1690</v>
      </c>
      <c r="K416" s="18" t="s">
        <v>4279</v>
      </c>
      <c r="L416" s="20" t="s">
        <v>84</v>
      </c>
      <c r="M416" s="17" t="s">
        <v>37</v>
      </c>
      <c r="N416" s="15">
        <v>16905</v>
      </c>
      <c r="O416" s="17" t="s">
        <v>2504</v>
      </c>
      <c r="P416" s="73">
        <v>500</v>
      </c>
      <c r="Q416" s="18" t="s">
        <v>2505</v>
      </c>
      <c r="R416" s="18" t="s">
        <v>3792</v>
      </c>
      <c r="S416" s="18" t="s">
        <v>4295</v>
      </c>
      <c r="T416" s="18" t="s">
        <v>2453</v>
      </c>
      <c r="U416" s="16">
        <v>11</v>
      </c>
      <c r="V416" s="20" t="s">
        <v>2454</v>
      </c>
      <c r="W416" s="20" t="s">
        <v>2983</v>
      </c>
      <c r="X416" s="16">
        <v>91</v>
      </c>
      <c r="Y416" s="20" t="s">
        <v>98</v>
      </c>
      <c r="Z416" s="20">
        <v>16</v>
      </c>
      <c r="AA416" s="20" t="s">
        <v>2456</v>
      </c>
      <c r="AB416" s="20">
        <v>35</v>
      </c>
      <c r="AC416" s="18" t="s">
        <v>2984</v>
      </c>
      <c r="AD416" s="79">
        <v>200000000</v>
      </c>
      <c r="AE416" s="79">
        <v>283000000</v>
      </c>
      <c r="AF416" s="79">
        <v>283000000</v>
      </c>
      <c r="AG416" s="79">
        <v>0</v>
      </c>
      <c r="AH416" s="79">
        <v>766000000</v>
      </c>
      <c r="AI416" s="63">
        <v>1</v>
      </c>
      <c r="AJ416" s="64">
        <v>315</v>
      </c>
      <c r="AK416" s="130">
        <v>0.63</v>
      </c>
      <c r="AL416" s="64">
        <v>163</v>
      </c>
      <c r="AM416" s="130">
        <v>0.32600000000000001</v>
      </c>
      <c r="AN416" s="131" t="s">
        <v>2406</v>
      </c>
      <c r="AO416" s="131" t="s">
        <v>2471</v>
      </c>
      <c r="AP416" s="132" t="s">
        <v>2392</v>
      </c>
      <c r="AQ416" s="77">
        <v>130</v>
      </c>
      <c r="AR416" s="77">
        <v>185</v>
      </c>
      <c r="AS416" s="77">
        <v>0</v>
      </c>
      <c r="AT416" s="77">
        <v>0</v>
      </c>
      <c r="AU416" s="77">
        <v>130</v>
      </c>
      <c r="AV416" s="77">
        <v>33</v>
      </c>
      <c r="AW416" s="77">
        <v>0</v>
      </c>
      <c r="AX416" s="76">
        <v>0</v>
      </c>
      <c r="AY416" s="78" t="s">
        <v>2393</v>
      </c>
      <c r="AZ416" s="78" t="s">
        <v>2394</v>
      </c>
      <c r="BA416" s="78" t="s">
        <v>2472</v>
      </c>
      <c r="BB416" s="78"/>
      <c r="BC416" s="79">
        <v>150000000</v>
      </c>
      <c r="BD416" s="79">
        <v>200000000</v>
      </c>
      <c r="BE416" s="80">
        <v>283000000</v>
      </c>
      <c r="BF416" s="80">
        <v>150000000</v>
      </c>
      <c r="BG416" s="80">
        <v>0</v>
      </c>
      <c r="BH416" s="80">
        <v>200000000</v>
      </c>
      <c r="BI416" s="80">
        <v>272600500</v>
      </c>
      <c r="BJ416" s="80"/>
      <c r="BK416" s="80">
        <v>0</v>
      </c>
      <c r="BL416" s="80">
        <v>472600500</v>
      </c>
      <c r="BM416" s="74">
        <v>0</v>
      </c>
      <c r="BN416" s="80">
        <v>0</v>
      </c>
      <c r="BO416" s="80">
        <v>0</v>
      </c>
      <c r="BP416" s="133"/>
      <c r="BQ416" s="25">
        <v>0</v>
      </c>
      <c r="BR416" s="82" t="s">
        <v>4296</v>
      </c>
      <c r="BS416" s="82" t="s">
        <v>4297</v>
      </c>
      <c r="BT416" s="134" t="s">
        <v>4298</v>
      </c>
      <c r="BU416" s="26"/>
    </row>
    <row r="417" spans="1:73" ht="54.9" customHeight="1">
      <c r="A417" s="15">
        <v>414</v>
      </c>
      <c r="B417" s="16">
        <v>7</v>
      </c>
      <c r="C417" s="17" t="s">
        <v>1017</v>
      </c>
      <c r="D417" s="16">
        <v>1</v>
      </c>
      <c r="E417" s="18" t="s">
        <v>2378</v>
      </c>
      <c r="F417" s="16">
        <v>6</v>
      </c>
      <c r="G417" s="18" t="s">
        <v>2410</v>
      </c>
      <c r="H417" s="19">
        <v>414</v>
      </c>
      <c r="I417" s="18" t="s">
        <v>4299</v>
      </c>
      <c r="J417" s="15">
        <v>1690</v>
      </c>
      <c r="K417" s="18" t="s">
        <v>4279</v>
      </c>
      <c r="L417" s="20" t="s">
        <v>2998</v>
      </c>
      <c r="M417" s="17" t="s">
        <v>37</v>
      </c>
      <c r="N417" s="15">
        <v>16904</v>
      </c>
      <c r="O417" s="17" t="s">
        <v>2504</v>
      </c>
      <c r="P417" s="73">
        <v>6885</v>
      </c>
      <c r="Q417" s="18" t="s">
        <v>2401</v>
      </c>
      <c r="R417" s="18" t="s">
        <v>4300</v>
      </c>
      <c r="S417" s="18" t="s">
        <v>4301</v>
      </c>
      <c r="T417" s="18" t="s">
        <v>2453</v>
      </c>
      <c r="U417" s="16">
        <v>11</v>
      </c>
      <c r="V417" s="20" t="s">
        <v>2454</v>
      </c>
      <c r="W417" s="20" t="s">
        <v>3000</v>
      </c>
      <c r="X417" s="16">
        <v>91</v>
      </c>
      <c r="Y417" s="20" t="s">
        <v>98</v>
      </c>
      <c r="Z417" s="20">
        <v>16</v>
      </c>
      <c r="AA417" s="20" t="s">
        <v>2456</v>
      </c>
      <c r="AB417" s="20">
        <v>34</v>
      </c>
      <c r="AC417" s="18" t="s">
        <v>3001</v>
      </c>
      <c r="AD417" s="79">
        <v>344000000</v>
      </c>
      <c r="AE417" s="79">
        <v>344000000</v>
      </c>
      <c r="AF417" s="79">
        <v>344000000</v>
      </c>
      <c r="AG417" s="79">
        <v>344000000</v>
      </c>
      <c r="AH417" s="79">
        <v>1376000000</v>
      </c>
      <c r="AI417" s="63">
        <v>1</v>
      </c>
      <c r="AJ417" s="64">
        <v>3443</v>
      </c>
      <c r="AK417" s="130">
        <v>0.5000726216412491</v>
      </c>
      <c r="AL417" s="64">
        <v>3444</v>
      </c>
      <c r="AM417" s="130">
        <v>0.50021786492374731</v>
      </c>
      <c r="AN417" s="131" t="s">
        <v>2406</v>
      </c>
      <c r="AO417" s="131" t="s">
        <v>2406</v>
      </c>
      <c r="AP417" s="132" t="s">
        <v>2392</v>
      </c>
      <c r="AQ417" s="77">
        <v>1722</v>
      </c>
      <c r="AR417" s="77">
        <v>1721</v>
      </c>
      <c r="AS417" s="77">
        <v>0</v>
      </c>
      <c r="AT417" s="77">
        <v>0</v>
      </c>
      <c r="AU417" s="77">
        <v>1722</v>
      </c>
      <c r="AV417" s="77">
        <v>1722</v>
      </c>
      <c r="AW417" s="77">
        <v>0</v>
      </c>
      <c r="AX417" s="76">
        <v>0</v>
      </c>
      <c r="AY417" s="78" t="s">
        <v>2393</v>
      </c>
      <c r="AZ417" s="78" t="s">
        <v>2393</v>
      </c>
      <c r="BA417" s="78" t="s">
        <v>2472</v>
      </c>
      <c r="BB417" s="78"/>
      <c r="BC417" s="79">
        <v>344000000</v>
      </c>
      <c r="BD417" s="79">
        <v>344250000</v>
      </c>
      <c r="BE417" s="80">
        <v>344000000</v>
      </c>
      <c r="BF417" s="80">
        <v>344000000</v>
      </c>
      <c r="BG417" s="80">
        <v>0</v>
      </c>
      <c r="BH417" s="80">
        <v>344000000</v>
      </c>
      <c r="BI417" s="80">
        <v>344400000</v>
      </c>
      <c r="BJ417" s="80"/>
      <c r="BK417" s="80">
        <v>0</v>
      </c>
      <c r="BL417" s="80">
        <v>688400000</v>
      </c>
      <c r="BM417" s="74">
        <v>0</v>
      </c>
      <c r="BN417" s="80">
        <v>0</v>
      </c>
      <c r="BO417" s="80">
        <v>51660000</v>
      </c>
      <c r="BP417" s="133"/>
      <c r="BQ417" s="25">
        <v>0</v>
      </c>
      <c r="BR417" s="82" t="s">
        <v>4302</v>
      </c>
      <c r="BS417" s="82" t="s">
        <v>4303</v>
      </c>
      <c r="BT417" s="134" t="s">
        <v>4304</v>
      </c>
      <c r="BU417" s="26"/>
    </row>
    <row r="418" spans="1:73" ht="54.9" customHeight="1">
      <c r="A418" s="15">
        <v>415</v>
      </c>
      <c r="B418" s="16">
        <v>7</v>
      </c>
      <c r="C418" s="17" t="s">
        <v>1017</v>
      </c>
      <c r="D418" s="16">
        <v>1</v>
      </c>
      <c r="E418" s="18" t="s">
        <v>2378</v>
      </c>
      <c r="F418" s="16">
        <v>6</v>
      </c>
      <c r="G418" s="18" t="s">
        <v>2410</v>
      </c>
      <c r="H418" s="19">
        <v>415</v>
      </c>
      <c r="I418" s="18" t="s">
        <v>4305</v>
      </c>
      <c r="J418" s="15">
        <v>1746</v>
      </c>
      <c r="K418" s="18" t="s">
        <v>4306</v>
      </c>
      <c r="L418" s="20" t="s">
        <v>2463</v>
      </c>
      <c r="M418" s="17" t="s">
        <v>37</v>
      </c>
      <c r="N418" s="15">
        <v>17462</v>
      </c>
      <c r="O418" s="17" t="s">
        <v>2464</v>
      </c>
      <c r="P418" s="73">
        <v>1</v>
      </c>
      <c r="Q418" s="18" t="s">
        <v>2465</v>
      </c>
      <c r="R418" s="18" t="s">
        <v>4307</v>
      </c>
      <c r="S418" s="18" t="s">
        <v>4305</v>
      </c>
      <c r="T418" s="18" t="s">
        <v>32</v>
      </c>
      <c r="U418" s="16">
        <v>6</v>
      </c>
      <c r="V418" s="20" t="s">
        <v>2467</v>
      </c>
      <c r="W418" s="20" t="s">
        <v>2468</v>
      </c>
      <c r="X418" s="16">
        <v>92</v>
      </c>
      <c r="Y418" s="20" t="s">
        <v>138</v>
      </c>
      <c r="Z418" s="20">
        <v>5</v>
      </c>
      <c r="AA418" s="20" t="s">
        <v>2469</v>
      </c>
      <c r="AB418" s="20">
        <v>26</v>
      </c>
      <c r="AC418" s="18" t="s">
        <v>2470</v>
      </c>
      <c r="AD418" s="79">
        <v>0</v>
      </c>
      <c r="AE418" s="79">
        <v>200000000</v>
      </c>
      <c r="AF418" s="79">
        <v>0</v>
      </c>
      <c r="AG418" s="79">
        <v>0</v>
      </c>
      <c r="AH418" s="79">
        <v>200000000</v>
      </c>
      <c r="AI418" s="63">
        <v>1</v>
      </c>
      <c r="AJ418" s="64">
        <v>1</v>
      </c>
      <c r="AK418" s="130">
        <v>1</v>
      </c>
      <c r="AL418" s="64">
        <v>1</v>
      </c>
      <c r="AM418" s="130">
        <v>1</v>
      </c>
      <c r="AN418" s="131" t="s">
        <v>2391</v>
      </c>
      <c r="AO418" s="131" t="s">
        <v>2391</v>
      </c>
      <c r="AP418" s="132" t="s">
        <v>2392</v>
      </c>
      <c r="AQ418" s="77">
        <v>0</v>
      </c>
      <c r="AR418" s="77">
        <v>1</v>
      </c>
      <c r="AS418" s="77">
        <v>0</v>
      </c>
      <c r="AT418" s="77">
        <v>0</v>
      </c>
      <c r="AU418" s="77">
        <v>0</v>
      </c>
      <c r="AV418" s="77">
        <v>1</v>
      </c>
      <c r="AW418" s="77">
        <v>0</v>
      </c>
      <c r="AX418" s="76">
        <v>0</v>
      </c>
      <c r="AY418" s="78" t="s">
        <v>2472</v>
      </c>
      <c r="AZ418" s="78" t="s">
        <v>2393</v>
      </c>
      <c r="BA418" s="78" t="s">
        <v>2472</v>
      </c>
      <c r="BB418" s="78"/>
      <c r="BC418" s="79">
        <v>0</v>
      </c>
      <c r="BD418" s="79">
        <v>0</v>
      </c>
      <c r="BE418" s="80">
        <v>200000000</v>
      </c>
      <c r="BF418" s="80">
        <v>0</v>
      </c>
      <c r="BG418" s="80">
        <v>0</v>
      </c>
      <c r="BH418" s="80"/>
      <c r="BI418" s="80">
        <v>183643699</v>
      </c>
      <c r="BJ418" s="80"/>
      <c r="BK418" s="80">
        <v>0</v>
      </c>
      <c r="BL418" s="80">
        <v>183643699</v>
      </c>
      <c r="BM418" s="74">
        <v>0</v>
      </c>
      <c r="BN418" s="80"/>
      <c r="BO418" s="80">
        <v>0</v>
      </c>
      <c r="BP418" s="133"/>
      <c r="BQ418" s="25">
        <v>0</v>
      </c>
      <c r="BR418" s="82" t="s">
        <v>2473</v>
      </c>
      <c r="BS418" s="82" t="s">
        <v>4308</v>
      </c>
      <c r="BT418" s="134" t="s">
        <v>2473</v>
      </c>
      <c r="BU418" s="26"/>
    </row>
    <row r="419" spans="1:73" ht="54.9" customHeight="1">
      <c r="A419" s="15">
        <v>416</v>
      </c>
      <c r="B419" s="16">
        <v>7</v>
      </c>
      <c r="C419" s="17" t="s">
        <v>1017</v>
      </c>
      <c r="D419" s="16">
        <v>1</v>
      </c>
      <c r="E419" s="18" t="s">
        <v>2378</v>
      </c>
      <c r="F419" s="16">
        <v>6</v>
      </c>
      <c r="G419" s="18" t="s">
        <v>2410</v>
      </c>
      <c r="H419" s="19">
        <v>416</v>
      </c>
      <c r="I419" s="18" t="s">
        <v>4309</v>
      </c>
      <c r="J419" s="15">
        <v>1746</v>
      </c>
      <c r="K419" s="18" t="s">
        <v>4306</v>
      </c>
      <c r="L419" s="20" t="s">
        <v>2496</v>
      </c>
      <c r="M419" s="17" t="s">
        <v>37</v>
      </c>
      <c r="N419" s="15">
        <v>17463</v>
      </c>
      <c r="O419" s="17" t="s">
        <v>2464</v>
      </c>
      <c r="P419" s="73">
        <v>1</v>
      </c>
      <c r="Q419" s="18" t="s">
        <v>2465</v>
      </c>
      <c r="R419" s="18" t="s">
        <v>4310</v>
      </c>
      <c r="S419" s="18" t="s">
        <v>4309</v>
      </c>
      <c r="T419" s="18" t="s">
        <v>32</v>
      </c>
      <c r="U419" s="16">
        <v>6</v>
      </c>
      <c r="V419" s="20" t="s">
        <v>2467</v>
      </c>
      <c r="W419" s="20" t="s">
        <v>2498</v>
      </c>
      <c r="X419" s="16">
        <v>92</v>
      </c>
      <c r="Y419" s="20" t="s">
        <v>138</v>
      </c>
      <c r="Z419" s="20">
        <v>5</v>
      </c>
      <c r="AA419" s="20" t="s">
        <v>2469</v>
      </c>
      <c r="AB419" s="20">
        <v>27</v>
      </c>
      <c r="AC419" s="18" t="s">
        <v>2499</v>
      </c>
      <c r="AD419" s="79">
        <v>0</v>
      </c>
      <c r="AE419" s="79">
        <v>602000000</v>
      </c>
      <c r="AF419" s="79">
        <v>0</v>
      </c>
      <c r="AG419" s="79">
        <v>0</v>
      </c>
      <c r="AH419" s="79">
        <v>602000000</v>
      </c>
      <c r="AI419" s="63">
        <v>1</v>
      </c>
      <c r="AJ419" s="64">
        <v>1</v>
      </c>
      <c r="AK419" s="130">
        <v>1</v>
      </c>
      <c r="AL419" s="64">
        <v>0.7</v>
      </c>
      <c r="AM419" s="130">
        <v>0.7</v>
      </c>
      <c r="AN419" s="131" t="s">
        <v>2391</v>
      </c>
      <c r="AO419" s="131" t="s">
        <v>2406</v>
      </c>
      <c r="AP419" s="132" t="s">
        <v>2392</v>
      </c>
      <c r="AQ419" s="77">
        <v>0</v>
      </c>
      <c r="AR419" s="77">
        <v>0.7</v>
      </c>
      <c r="AS419" s="77">
        <v>0.3</v>
      </c>
      <c r="AT419" s="77">
        <v>0</v>
      </c>
      <c r="AU419" s="77">
        <v>0</v>
      </c>
      <c r="AV419" s="77">
        <v>0.7</v>
      </c>
      <c r="AW419" s="77">
        <v>0</v>
      </c>
      <c r="AX419" s="76">
        <v>0</v>
      </c>
      <c r="AY419" s="78" t="s">
        <v>2472</v>
      </c>
      <c r="AZ419" s="78" t="s">
        <v>2393</v>
      </c>
      <c r="BA419" s="78" t="s">
        <v>2394</v>
      </c>
      <c r="BB419" s="78"/>
      <c r="BC419" s="79">
        <v>190000000</v>
      </c>
      <c r="BD419" s="79">
        <v>0</v>
      </c>
      <c r="BE419" s="80">
        <v>602000000</v>
      </c>
      <c r="BF419" s="80">
        <v>190000000</v>
      </c>
      <c r="BG419" s="80">
        <v>0</v>
      </c>
      <c r="BH419" s="80"/>
      <c r="BI419" s="80">
        <v>661727568</v>
      </c>
      <c r="BJ419" s="80">
        <v>117129505</v>
      </c>
      <c r="BK419" s="80">
        <v>0</v>
      </c>
      <c r="BL419" s="80">
        <v>778857073</v>
      </c>
      <c r="BM419" s="74">
        <v>0</v>
      </c>
      <c r="BN419" s="80"/>
      <c r="BO419" s="80">
        <v>0</v>
      </c>
      <c r="BP419" s="133">
        <v>0</v>
      </c>
      <c r="BQ419" s="25">
        <v>0</v>
      </c>
      <c r="BR419" s="82" t="s">
        <v>2473</v>
      </c>
      <c r="BS419" s="82" t="s">
        <v>4311</v>
      </c>
      <c r="BT419" s="134" t="s">
        <v>4312</v>
      </c>
      <c r="BU419" s="26"/>
    </row>
    <row r="420" spans="1:73" ht="54.9" customHeight="1">
      <c r="A420" s="15">
        <v>417</v>
      </c>
      <c r="B420" s="16">
        <v>7</v>
      </c>
      <c r="C420" s="17" t="s">
        <v>1017</v>
      </c>
      <c r="D420" s="16">
        <v>1</v>
      </c>
      <c r="E420" s="18" t="s">
        <v>2378</v>
      </c>
      <c r="F420" s="16">
        <v>6</v>
      </c>
      <c r="G420" s="18" t="s">
        <v>2410</v>
      </c>
      <c r="H420" s="19">
        <v>417</v>
      </c>
      <c r="I420" s="18" t="s">
        <v>4313</v>
      </c>
      <c r="J420" s="15">
        <v>1746</v>
      </c>
      <c r="K420" s="18" t="s">
        <v>4306</v>
      </c>
      <c r="L420" s="20" t="s">
        <v>2488</v>
      </c>
      <c r="M420" s="17" t="s">
        <v>37</v>
      </c>
      <c r="N420" s="15">
        <v>17464</v>
      </c>
      <c r="O420" s="17" t="s">
        <v>2464</v>
      </c>
      <c r="P420" s="73">
        <v>15</v>
      </c>
      <c r="Q420" s="18" t="s">
        <v>2489</v>
      </c>
      <c r="R420" s="18" t="s">
        <v>2490</v>
      </c>
      <c r="S420" s="18" t="s">
        <v>4313</v>
      </c>
      <c r="T420" s="18" t="s">
        <v>32</v>
      </c>
      <c r="U420" s="16">
        <v>6</v>
      </c>
      <c r="V420" s="20" t="s">
        <v>2467</v>
      </c>
      <c r="W420" s="20" t="s">
        <v>2491</v>
      </c>
      <c r="X420" s="16">
        <v>92</v>
      </c>
      <c r="Y420" s="20" t="s">
        <v>138</v>
      </c>
      <c r="Z420" s="20">
        <v>2</v>
      </c>
      <c r="AA420" s="20" t="s">
        <v>2482</v>
      </c>
      <c r="AB420" s="20">
        <v>28</v>
      </c>
      <c r="AC420" s="18" t="s">
        <v>2492</v>
      </c>
      <c r="AD420" s="79">
        <v>0</v>
      </c>
      <c r="AE420" s="79">
        <v>456000000</v>
      </c>
      <c r="AF420" s="79">
        <v>456000000</v>
      </c>
      <c r="AG420" s="79">
        <v>0</v>
      </c>
      <c r="AH420" s="79">
        <v>912000000</v>
      </c>
      <c r="AI420" s="63">
        <v>1</v>
      </c>
      <c r="AJ420" s="64">
        <v>15</v>
      </c>
      <c r="AK420" s="130">
        <v>1</v>
      </c>
      <c r="AL420" s="64">
        <v>9</v>
      </c>
      <c r="AM420" s="130">
        <v>0.6</v>
      </c>
      <c r="AN420" s="131" t="s">
        <v>2391</v>
      </c>
      <c r="AO420" s="131" t="s">
        <v>2406</v>
      </c>
      <c r="AP420" s="132" t="s">
        <v>2392</v>
      </c>
      <c r="AQ420" s="77">
        <v>0</v>
      </c>
      <c r="AR420" s="77">
        <v>7</v>
      </c>
      <c r="AS420" s="77">
        <v>8</v>
      </c>
      <c r="AT420" s="77">
        <v>0</v>
      </c>
      <c r="AU420" s="77">
        <v>0</v>
      </c>
      <c r="AV420" s="77">
        <v>7</v>
      </c>
      <c r="AW420" s="77">
        <v>2</v>
      </c>
      <c r="AX420" s="76">
        <v>0</v>
      </c>
      <c r="AY420" s="78" t="s">
        <v>2472</v>
      </c>
      <c r="AZ420" s="78" t="s">
        <v>2393</v>
      </c>
      <c r="BA420" s="78" t="s">
        <v>2394</v>
      </c>
      <c r="BB420" s="78"/>
      <c r="BC420" s="79">
        <v>450000000</v>
      </c>
      <c r="BD420" s="79">
        <v>0</v>
      </c>
      <c r="BE420" s="80">
        <v>456000000</v>
      </c>
      <c r="BF420" s="80">
        <v>450000000</v>
      </c>
      <c r="BG420" s="80">
        <v>0</v>
      </c>
      <c r="BH420" s="80"/>
      <c r="BI420" s="80">
        <v>322550430</v>
      </c>
      <c r="BJ420" s="80">
        <v>544244477</v>
      </c>
      <c r="BK420" s="80">
        <v>0</v>
      </c>
      <c r="BL420" s="80">
        <v>866794907</v>
      </c>
      <c r="BM420" s="74">
        <v>258866</v>
      </c>
      <c r="BN420" s="80"/>
      <c r="BO420" s="80">
        <v>0</v>
      </c>
      <c r="BP420" s="133">
        <v>258866</v>
      </c>
      <c r="BQ420" s="25">
        <v>0</v>
      </c>
      <c r="BR420" s="82" t="s">
        <v>2473</v>
      </c>
      <c r="BS420" s="82" t="s">
        <v>4311</v>
      </c>
      <c r="BT420" s="134" t="s">
        <v>4314</v>
      </c>
      <c r="BU420" s="26"/>
    </row>
    <row r="421" spans="1:73" ht="54.9" customHeight="1">
      <c r="A421" s="15">
        <v>418</v>
      </c>
      <c r="B421" s="16">
        <v>7</v>
      </c>
      <c r="C421" s="17" t="s">
        <v>1017</v>
      </c>
      <c r="D421" s="16">
        <v>1</v>
      </c>
      <c r="E421" s="18" t="s">
        <v>2378</v>
      </c>
      <c r="F421" s="16">
        <v>6</v>
      </c>
      <c r="G421" s="18" t="s">
        <v>2410</v>
      </c>
      <c r="H421" s="19">
        <v>418</v>
      </c>
      <c r="I421" s="18" t="s">
        <v>4315</v>
      </c>
      <c r="J421" s="15">
        <v>1746</v>
      </c>
      <c r="K421" s="18" t="s">
        <v>4306</v>
      </c>
      <c r="L421" s="20" t="s">
        <v>2477</v>
      </c>
      <c r="M421" s="17" t="s">
        <v>37</v>
      </c>
      <c r="N421" s="15">
        <v>17461</v>
      </c>
      <c r="O421" s="17" t="s">
        <v>2478</v>
      </c>
      <c r="P421" s="73">
        <v>37548</v>
      </c>
      <c r="Q421" s="18" t="s">
        <v>2401</v>
      </c>
      <c r="R421" s="18" t="s">
        <v>2479</v>
      </c>
      <c r="S421" s="18" t="s">
        <v>4316</v>
      </c>
      <c r="T421" s="18" t="s">
        <v>32</v>
      </c>
      <c r="U421" s="16">
        <v>7</v>
      </c>
      <c r="V421" s="20" t="s">
        <v>2480</v>
      </c>
      <c r="W421" s="20" t="s">
        <v>2481</v>
      </c>
      <c r="X421" s="16">
        <v>92</v>
      </c>
      <c r="Y421" s="20" t="s">
        <v>138</v>
      </c>
      <c r="Z421" s="20">
        <v>2</v>
      </c>
      <c r="AA421" s="20" t="s">
        <v>2482</v>
      </c>
      <c r="AB421" s="20">
        <v>25</v>
      </c>
      <c r="AC421" s="18" t="s">
        <v>2483</v>
      </c>
      <c r="AD421" s="79">
        <v>1360000000</v>
      </c>
      <c r="AE421" s="79">
        <v>1360000000</v>
      </c>
      <c r="AF421" s="79">
        <v>1360000000</v>
      </c>
      <c r="AG421" s="79">
        <v>1359000000</v>
      </c>
      <c r="AH421" s="79">
        <v>5439000000</v>
      </c>
      <c r="AI421" s="63">
        <v>1</v>
      </c>
      <c r="AJ421" s="64">
        <v>28280</v>
      </c>
      <c r="AK421" s="130">
        <v>0.75316927665920952</v>
      </c>
      <c r="AL421" s="64">
        <v>35439</v>
      </c>
      <c r="AM421" s="130">
        <v>0.94383189517417709</v>
      </c>
      <c r="AN421" s="131" t="s">
        <v>2390</v>
      </c>
      <c r="AO421" s="131" t="s">
        <v>2391</v>
      </c>
      <c r="AP421" s="132" t="s">
        <v>2392</v>
      </c>
      <c r="AQ421" s="77">
        <v>9480</v>
      </c>
      <c r="AR421" s="77">
        <v>9420</v>
      </c>
      <c r="AS421" s="77">
        <v>9380</v>
      </c>
      <c r="AT421" s="77">
        <v>0</v>
      </c>
      <c r="AU421" s="77">
        <v>15020</v>
      </c>
      <c r="AV421" s="77">
        <v>12347</v>
      </c>
      <c r="AW421" s="77">
        <v>8072</v>
      </c>
      <c r="AX421" s="76">
        <v>0</v>
      </c>
      <c r="AY421" s="78" t="s">
        <v>2393</v>
      </c>
      <c r="AZ421" s="78" t="s">
        <v>2393</v>
      </c>
      <c r="BA421" s="78" t="s">
        <v>2394</v>
      </c>
      <c r="BB421" s="78"/>
      <c r="BC421" s="79">
        <v>1170000000</v>
      </c>
      <c r="BD421" s="79">
        <v>1359500000</v>
      </c>
      <c r="BE421" s="80">
        <v>1360000000</v>
      </c>
      <c r="BF421" s="80">
        <v>1170000000</v>
      </c>
      <c r="BG421" s="80">
        <v>0</v>
      </c>
      <c r="BH421" s="80">
        <v>1341381864</v>
      </c>
      <c r="BI421" s="80">
        <v>1145082488</v>
      </c>
      <c r="BJ421" s="80">
        <v>1098003328</v>
      </c>
      <c r="BK421" s="80">
        <v>0</v>
      </c>
      <c r="BL421" s="80">
        <v>3584467680</v>
      </c>
      <c r="BM421" s="74">
        <v>411774398</v>
      </c>
      <c r="BN421" s="80">
        <v>262553718</v>
      </c>
      <c r="BO421" s="80">
        <v>489179400</v>
      </c>
      <c r="BP421" s="133">
        <v>411774398</v>
      </c>
      <c r="BQ421" s="25">
        <v>0</v>
      </c>
      <c r="BR421" s="82" t="s">
        <v>4317</v>
      </c>
      <c r="BS421" s="82" t="s">
        <v>4318</v>
      </c>
      <c r="BT421" s="134" t="s">
        <v>4319</v>
      </c>
      <c r="BU421" s="26"/>
    </row>
    <row r="422" spans="1:73" ht="54.9" customHeight="1">
      <c r="A422" s="15">
        <v>419</v>
      </c>
      <c r="B422" s="16">
        <v>7</v>
      </c>
      <c r="C422" s="17" t="s">
        <v>1017</v>
      </c>
      <c r="D422" s="16">
        <v>1</v>
      </c>
      <c r="E422" s="18" t="s">
        <v>2378</v>
      </c>
      <c r="F422" s="16">
        <v>6</v>
      </c>
      <c r="G422" s="18" t="s">
        <v>2410</v>
      </c>
      <c r="H422" s="19">
        <v>419</v>
      </c>
      <c r="I422" s="18" t="s">
        <v>4320</v>
      </c>
      <c r="J422" s="15">
        <v>1750</v>
      </c>
      <c r="K422" s="18" t="s">
        <v>4321</v>
      </c>
      <c r="L422" s="20" t="s">
        <v>133</v>
      </c>
      <c r="M422" s="17" t="s">
        <v>37</v>
      </c>
      <c r="N422" s="15">
        <v>17501</v>
      </c>
      <c r="O422" s="17" t="s">
        <v>2504</v>
      </c>
      <c r="P422" s="73">
        <v>5079</v>
      </c>
      <c r="Q422" s="18" t="s">
        <v>2505</v>
      </c>
      <c r="R422" s="18" t="s">
        <v>3779</v>
      </c>
      <c r="S422" s="18" t="s">
        <v>4320</v>
      </c>
      <c r="T422" s="18" t="s">
        <v>32</v>
      </c>
      <c r="U422" s="16">
        <v>7</v>
      </c>
      <c r="V422" s="20" t="s">
        <v>2480</v>
      </c>
      <c r="W422" s="20" t="s">
        <v>2507</v>
      </c>
      <c r="X422" s="16">
        <v>100</v>
      </c>
      <c r="Y422" s="51" t="s">
        <v>45</v>
      </c>
      <c r="Z422" s="20">
        <v>15</v>
      </c>
      <c r="AA422" s="20" t="s">
        <v>2508</v>
      </c>
      <c r="AB422" s="20">
        <v>30</v>
      </c>
      <c r="AC422" s="18" t="s">
        <v>128</v>
      </c>
      <c r="AD422" s="79">
        <v>850000000</v>
      </c>
      <c r="AE422" s="79">
        <v>894000000</v>
      </c>
      <c r="AF422" s="79">
        <v>920000000</v>
      </c>
      <c r="AG422" s="79">
        <v>964000000</v>
      </c>
      <c r="AH422" s="79">
        <v>3628000000</v>
      </c>
      <c r="AI422" s="63">
        <v>1</v>
      </c>
      <c r="AJ422" s="64">
        <v>4069</v>
      </c>
      <c r="AK422" s="130">
        <v>0.80114195707816505</v>
      </c>
      <c r="AL422" s="64">
        <v>3685</v>
      </c>
      <c r="AM422" s="130">
        <v>0.72553652293758619</v>
      </c>
      <c r="AN422" s="131" t="s">
        <v>2390</v>
      </c>
      <c r="AO422" s="131" t="s">
        <v>2390</v>
      </c>
      <c r="AP422" s="132" t="s">
        <v>2392</v>
      </c>
      <c r="AQ422" s="77">
        <v>1530</v>
      </c>
      <c r="AR422" s="77">
        <v>1252</v>
      </c>
      <c r="AS422" s="77">
        <v>1287</v>
      </c>
      <c r="AT422" s="77">
        <v>0</v>
      </c>
      <c r="AU422" s="77">
        <v>1530</v>
      </c>
      <c r="AV422" s="77">
        <v>1252</v>
      </c>
      <c r="AW422" s="77">
        <v>903</v>
      </c>
      <c r="AX422" s="76">
        <v>0</v>
      </c>
      <c r="AY422" s="78" t="s">
        <v>2393</v>
      </c>
      <c r="AZ422" s="78" t="s">
        <v>2393</v>
      </c>
      <c r="BA422" s="78" t="s">
        <v>2394</v>
      </c>
      <c r="BB422" s="78"/>
      <c r="BC422" s="79">
        <v>920000000</v>
      </c>
      <c r="BD422" s="79">
        <v>850000000</v>
      </c>
      <c r="BE422" s="80">
        <v>894000000</v>
      </c>
      <c r="BF422" s="80">
        <v>920000000</v>
      </c>
      <c r="BG422" s="80">
        <v>0</v>
      </c>
      <c r="BH422" s="80">
        <v>850000000</v>
      </c>
      <c r="BI422" s="80">
        <v>894000000</v>
      </c>
      <c r="BJ422" s="80">
        <v>920000000</v>
      </c>
      <c r="BK422" s="80">
        <v>0</v>
      </c>
      <c r="BL422" s="80">
        <v>2664000000</v>
      </c>
      <c r="BM422" s="74">
        <v>70800000</v>
      </c>
      <c r="BN422" s="80">
        <v>309347939</v>
      </c>
      <c r="BO422" s="80">
        <v>167200000</v>
      </c>
      <c r="BP422" s="133">
        <v>70800000</v>
      </c>
      <c r="BQ422" s="25">
        <v>0</v>
      </c>
      <c r="BR422" s="82" t="s">
        <v>4322</v>
      </c>
      <c r="BS422" s="82" t="s">
        <v>4323</v>
      </c>
      <c r="BT422" s="134" t="s">
        <v>4324</v>
      </c>
      <c r="BU422" s="26"/>
    </row>
    <row r="423" spans="1:73" ht="54.9" customHeight="1">
      <c r="A423" s="15">
        <v>420</v>
      </c>
      <c r="B423" s="16">
        <v>7</v>
      </c>
      <c r="C423" s="17" t="s">
        <v>1017</v>
      </c>
      <c r="D423" s="16">
        <v>1</v>
      </c>
      <c r="E423" s="18" t="s">
        <v>2378</v>
      </c>
      <c r="F423" s="20">
        <v>6</v>
      </c>
      <c r="G423" s="27" t="s">
        <v>2410</v>
      </c>
      <c r="H423" s="19">
        <v>420</v>
      </c>
      <c r="I423" s="18" t="s">
        <v>4325</v>
      </c>
      <c r="J423" s="15">
        <v>1820</v>
      </c>
      <c r="K423" s="18" t="s">
        <v>4326</v>
      </c>
      <c r="L423" s="20" t="s">
        <v>2434</v>
      </c>
      <c r="M423" s="17" t="s">
        <v>37</v>
      </c>
      <c r="N423" s="15">
        <v>18201</v>
      </c>
      <c r="O423" s="17" t="s">
        <v>2435</v>
      </c>
      <c r="P423" s="73">
        <v>262</v>
      </c>
      <c r="Q423" s="18" t="s">
        <v>2415</v>
      </c>
      <c r="R423" s="18" t="s">
        <v>4327</v>
      </c>
      <c r="S423" s="18" t="s">
        <v>4325</v>
      </c>
      <c r="T423" s="18" t="s">
        <v>32</v>
      </c>
      <c r="U423" s="16">
        <v>5</v>
      </c>
      <c r="V423" s="20" t="s">
        <v>2417</v>
      </c>
      <c r="W423" s="20" t="s">
        <v>2437</v>
      </c>
      <c r="X423" s="16">
        <v>89</v>
      </c>
      <c r="Y423" s="20" t="s">
        <v>228</v>
      </c>
      <c r="Z423" s="20">
        <v>14</v>
      </c>
      <c r="AA423" s="20" t="s">
        <v>2419</v>
      </c>
      <c r="AB423" s="20">
        <v>21</v>
      </c>
      <c r="AC423" s="27" t="s">
        <v>2438</v>
      </c>
      <c r="AD423" s="79">
        <v>1856000000</v>
      </c>
      <c r="AE423" s="79">
        <v>0</v>
      </c>
      <c r="AF423" s="79">
        <v>1911000000</v>
      </c>
      <c r="AG423" s="79">
        <v>1254000000</v>
      </c>
      <c r="AH423" s="79">
        <v>5021000000</v>
      </c>
      <c r="AI423" s="63">
        <v>1</v>
      </c>
      <c r="AJ423" s="64">
        <v>215</v>
      </c>
      <c r="AK423" s="130">
        <v>0.82061068702290074</v>
      </c>
      <c r="AL423" s="64">
        <v>95</v>
      </c>
      <c r="AM423" s="130">
        <v>0.36259541984732824</v>
      </c>
      <c r="AN423" s="131" t="s">
        <v>2390</v>
      </c>
      <c r="AO423" s="131" t="s">
        <v>2471</v>
      </c>
      <c r="AP423" s="132" t="s">
        <v>2392</v>
      </c>
      <c r="AQ423" s="77">
        <v>95</v>
      </c>
      <c r="AR423" s="77">
        <v>0</v>
      </c>
      <c r="AS423" s="77">
        <v>120</v>
      </c>
      <c r="AT423" s="77">
        <v>0</v>
      </c>
      <c r="AU423" s="77">
        <v>95</v>
      </c>
      <c r="AV423" s="77">
        <v>0</v>
      </c>
      <c r="AW423" s="77">
        <v>0</v>
      </c>
      <c r="AX423" s="76">
        <v>0</v>
      </c>
      <c r="AY423" s="78" t="s">
        <v>2393</v>
      </c>
      <c r="AZ423" s="78" t="s">
        <v>2472</v>
      </c>
      <c r="BA423" s="78" t="s">
        <v>2394</v>
      </c>
      <c r="BB423" s="78"/>
      <c r="BC423" s="79">
        <v>1200000000</v>
      </c>
      <c r="BD423" s="79">
        <v>1855500000</v>
      </c>
      <c r="BE423" s="80">
        <v>0</v>
      </c>
      <c r="BF423" s="80">
        <v>1200000000</v>
      </c>
      <c r="BG423" s="80">
        <v>0</v>
      </c>
      <c r="BH423" s="80">
        <v>1890426666</v>
      </c>
      <c r="BI423" s="80"/>
      <c r="BJ423" s="80">
        <v>1200000000</v>
      </c>
      <c r="BK423" s="80">
        <v>0</v>
      </c>
      <c r="BL423" s="80">
        <v>3090426666</v>
      </c>
      <c r="BM423" s="74">
        <v>1200000000</v>
      </c>
      <c r="BN423" s="80">
        <v>1872993333</v>
      </c>
      <c r="BO423" s="80"/>
      <c r="BP423" s="133">
        <v>1200000000</v>
      </c>
      <c r="BQ423" s="25">
        <v>0</v>
      </c>
      <c r="BR423" s="82" t="s">
        <v>4328</v>
      </c>
      <c r="BS423" s="82" t="s">
        <v>4329</v>
      </c>
      <c r="BT423" s="134" t="s">
        <v>4330</v>
      </c>
      <c r="BU423" s="26"/>
    </row>
    <row r="424" spans="1:73" ht="54.9" customHeight="1">
      <c r="A424" s="15">
        <v>421</v>
      </c>
      <c r="B424" s="16">
        <v>7</v>
      </c>
      <c r="C424" s="17" t="s">
        <v>1017</v>
      </c>
      <c r="D424" s="16">
        <v>1</v>
      </c>
      <c r="E424" s="18" t="s">
        <v>2378</v>
      </c>
      <c r="F424" s="16">
        <v>6</v>
      </c>
      <c r="G424" s="18" t="s">
        <v>2410</v>
      </c>
      <c r="H424" s="19">
        <v>421</v>
      </c>
      <c r="I424" s="18" t="s">
        <v>4331</v>
      </c>
      <c r="J424" s="15">
        <v>1820</v>
      </c>
      <c r="K424" s="18" t="s">
        <v>4326</v>
      </c>
      <c r="L424" s="20" t="s">
        <v>2443</v>
      </c>
      <c r="M424" s="17" t="s">
        <v>37</v>
      </c>
      <c r="N424" s="15">
        <v>18202</v>
      </c>
      <c r="O424" s="17" t="s">
        <v>2414</v>
      </c>
      <c r="P424" s="73">
        <v>334</v>
      </c>
      <c r="Q424" s="18" t="s">
        <v>2415</v>
      </c>
      <c r="R424" s="18" t="s">
        <v>4332</v>
      </c>
      <c r="S424" s="18" t="s">
        <v>4331</v>
      </c>
      <c r="T424" s="18" t="s">
        <v>32</v>
      </c>
      <c r="U424" s="16">
        <v>5</v>
      </c>
      <c r="V424" s="20" t="s">
        <v>2417</v>
      </c>
      <c r="W424" s="20" t="s">
        <v>2445</v>
      </c>
      <c r="X424" s="16">
        <v>89</v>
      </c>
      <c r="Y424" s="20" t="s">
        <v>228</v>
      </c>
      <c r="Z424" s="20">
        <v>14</v>
      </c>
      <c r="AA424" s="20" t="s">
        <v>2419</v>
      </c>
      <c r="AB424" s="20">
        <v>22</v>
      </c>
      <c r="AC424" s="18" t="s">
        <v>2446</v>
      </c>
      <c r="AD424" s="79">
        <v>1975000000</v>
      </c>
      <c r="AE424" s="79">
        <v>842000000</v>
      </c>
      <c r="AF424" s="79">
        <v>0</v>
      </c>
      <c r="AG424" s="79">
        <v>300000000</v>
      </c>
      <c r="AH424" s="79">
        <v>3117000000</v>
      </c>
      <c r="AI424" s="63">
        <v>1</v>
      </c>
      <c r="AJ424" s="64">
        <v>408</v>
      </c>
      <c r="AK424" s="130">
        <v>1.221556886227545</v>
      </c>
      <c r="AL424" s="64">
        <v>398</v>
      </c>
      <c r="AM424" s="130">
        <v>1.1916167664670658</v>
      </c>
      <c r="AN424" s="131" t="s">
        <v>2391</v>
      </c>
      <c r="AO424" s="131" t="s">
        <v>2391</v>
      </c>
      <c r="AP424" s="132" t="s">
        <v>2392</v>
      </c>
      <c r="AQ424" s="77">
        <v>228</v>
      </c>
      <c r="AR424" s="77">
        <v>180</v>
      </c>
      <c r="AS424" s="77">
        <v>0</v>
      </c>
      <c r="AT424" s="77">
        <v>0</v>
      </c>
      <c r="AU424" s="77">
        <v>228</v>
      </c>
      <c r="AV424" s="77">
        <v>170</v>
      </c>
      <c r="AW424" s="77">
        <v>0</v>
      </c>
      <c r="AX424" s="76">
        <v>0</v>
      </c>
      <c r="AY424" s="78" t="s">
        <v>2393</v>
      </c>
      <c r="AZ424" s="78" t="s">
        <v>2394</v>
      </c>
      <c r="BA424" s="78" t="s">
        <v>2472</v>
      </c>
      <c r="BB424" s="78"/>
      <c r="BC424" s="79">
        <v>0</v>
      </c>
      <c r="BD424" s="79">
        <v>1974676000</v>
      </c>
      <c r="BE424" s="80">
        <v>1542000000</v>
      </c>
      <c r="BF424" s="80">
        <v>0</v>
      </c>
      <c r="BG424" s="80">
        <v>0</v>
      </c>
      <c r="BH424" s="80">
        <v>2750000000</v>
      </c>
      <c r="BI424" s="80">
        <v>1532999924</v>
      </c>
      <c r="BJ424" s="80"/>
      <c r="BK424" s="80">
        <v>0</v>
      </c>
      <c r="BL424" s="80">
        <v>4282999924</v>
      </c>
      <c r="BM424" s="74">
        <v>0</v>
      </c>
      <c r="BN424" s="80">
        <v>2200000000</v>
      </c>
      <c r="BO424" s="80">
        <v>595230325</v>
      </c>
      <c r="BP424" s="133"/>
      <c r="BQ424" s="25">
        <v>0</v>
      </c>
      <c r="BR424" s="82" t="s">
        <v>4333</v>
      </c>
      <c r="BS424" s="82" t="s">
        <v>4334</v>
      </c>
      <c r="BT424" s="134" t="s">
        <v>2473</v>
      </c>
      <c r="BU424" s="26"/>
    </row>
    <row r="425" spans="1:73" ht="54.9" customHeight="1">
      <c r="A425" s="15">
        <v>422</v>
      </c>
      <c r="B425" s="16">
        <v>7</v>
      </c>
      <c r="C425" s="17" t="s">
        <v>1017</v>
      </c>
      <c r="D425" s="16">
        <v>1</v>
      </c>
      <c r="E425" s="18" t="s">
        <v>2378</v>
      </c>
      <c r="F425" s="16">
        <v>6</v>
      </c>
      <c r="G425" s="18" t="s">
        <v>2410</v>
      </c>
      <c r="H425" s="19">
        <v>422</v>
      </c>
      <c r="I425" s="18" t="s">
        <v>4335</v>
      </c>
      <c r="J425" s="15">
        <v>1820</v>
      </c>
      <c r="K425" s="18" t="s">
        <v>4326</v>
      </c>
      <c r="L425" s="20" t="s">
        <v>2413</v>
      </c>
      <c r="M425" s="17" t="s">
        <v>37</v>
      </c>
      <c r="N425" s="15">
        <v>18203</v>
      </c>
      <c r="O425" s="17" t="s">
        <v>2414</v>
      </c>
      <c r="P425" s="73">
        <v>490</v>
      </c>
      <c r="Q425" s="18" t="s">
        <v>2415</v>
      </c>
      <c r="R425" s="18" t="s">
        <v>4336</v>
      </c>
      <c r="S425" s="18" t="s">
        <v>4335</v>
      </c>
      <c r="T425" s="18" t="s">
        <v>32</v>
      </c>
      <c r="U425" s="16">
        <v>5</v>
      </c>
      <c r="V425" s="20" t="s">
        <v>2417</v>
      </c>
      <c r="W425" s="20" t="s">
        <v>2418</v>
      </c>
      <c r="X425" s="16">
        <v>89</v>
      </c>
      <c r="Y425" s="20" t="s">
        <v>228</v>
      </c>
      <c r="Z425" s="20">
        <v>14</v>
      </c>
      <c r="AA425" s="20" t="s">
        <v>2419</v>
      </c>
      <c r="AB425" s="20">
        <v>23</v>
      </c>
      <c r="AC425" s="18" t="s">
        <v>2420</v>
      </c>
      <c r="AD425" s="79">
        <v>2762000000</v>
      </c>
      <c r="AE425" s="79">
        <v>2831000000</v>
      </c>
      <c r="AF425" s="79">
        <v>0</v>
      </c>
      <c r="AG425" s="79">
        <v>1520000000</v>
      </c>
      <c r="AH425" s="79">
        <v>7113000000</v>
      </c>
      <c r="AI425" s="63">
        <v>1</v>
      </c>
      <c r="AJ425" s="64">
        <v>958</v>
      </c>
      <c r="AK425" s="130">
        <v>1.9551020408163264</v>
      </c>
      <c r="AL425" s="64">
        <v>688</v>
      </c>
      <c r="AM425" s="130">
        <v>1.4040816326530612</v>
      </c>
      <c r="AN425" s="131" t="s">
        <v>2391</v>
      </c>
      <c r="AO425" s="131" t="s">
        <v>2391</v>
      </c>
      <c r="AP425" s="132" t="s">
        <v>2392</v>
      </c>
      <c r="AQ425" s="77">
        <v>373</v>
      </c>
      <c r="AR425" s="77">
        <v>394</v>
      </c>
      <c r="AS425" s="77">
        <v>191</v>
      </c>
      <c r="AT425" s="77">
        <v>0</v>
      </c>
      <c r="AU425" s="77">
        <v>493</v>
      </c>
      <c r="AV425" s="77">
        <v>195</v>
      </c>
      <c r="AW425" s="77">
        <v>0</v>
      </c>
      <c r="AX425" s="76">
        <v>0</v>
      </c>
      <c r="AY425" s="78" t="s">
        <v>2393</v>
      </c>
      <c r="AZ425" s="78" t="s">
        <v>2394</v>
      </c>
      <c r="BA425" s="78" t="s">
        <v>2394</v>
      </c>
      <c r="BB425" s="78"/>
      <c r="BC425" s="79">
        <v>1700000000</v>
      </c>
      <c r="BD425" s="79">
        <v>2762095000</v>
      </c>
      <c r="BE425" s="80">
        <v>3331000000</v>
      </c>
      <c r="BF425" s="80">
        <v>1700000000</v>
      </c>
      <c r="BG425" s="80">
        <v>0</v>
      </c>
      <c r="BH425" s="80">
        <v>2158858236</v>
      </c>
      <c r="BI425" s="80">
        <v>3336258253</v>
      </c>
      <c r="BJ425" s="80">
        <v>1692551447</v>
      </c>
      <c r="BK425" s="80">
        <v>0</v>
      </c>
      <c r="BL425" s="80">
        <v>7187667936</v>
      </c>
      <c r="BM425" s="74">
        <v>468637064</v>
      </c>
      <c r="BN425" s="80">
        <v>1602642971</v>
      </c>
      <c r="BO425" s="80">
        <v>393471985</v>
      </c>
      <c r="BP425" s="133">
        <v>468637064</v>
      </c>
      <c r="BQ425" s="25">
        <v>0</v>
      </c>
      <c r="BR425" s="82" t="s">
        <v>4337</v>
      </c>
      <c r="BS425" s="82" t="s">
        <v>4334</v>
      </c>
      <c r="BT425" s="134" t="s">
        <v>4338</v>
      </c>
      <c r="BU425" s="26"/>
    </row>
    <row r="426" spans="1:73" ht="54.9" customHeight="1">
      <c r="A426" s="15">
        <v>423</v>
      </c>
      <c r="B426" s="16">
        <v>7</v>
      </c>
      <c r="C426" s="17" t="s">
        <v>1017</v>
      </c>
      <c r="D426" s="16">
        <v>1</v>
      </c>
      <c r="E426" s="18" t="s">
        <v>2378</v>
      </c>
      <c r="F426" s="16">
        <v>6</v>
      </c>
      <c r="G426" s="18" t="s">
        <v>2410</v>
      </c>
      <c r="H426" s="19">
        <v>423</v>
      </c>
      <c r="I426" s="18" t="s">
        <v>4339</v>
      </c>
      <c r="J426" s="15">
        <v>1820</v>
      </c>
      <c r="K426" s="18" t="s">
        <v>4326</v>
      </c>
      <c r="L426" s="20" t="s">
        <v>2425</v>
      </c>
      <c r="M426" s="17" t="s">
        <v>37</v>
      </c>
      <c r="N426" s="15">
        <v>18204</v>
      </c>
      <c r="O426" s="17" t="s">
        <v>2426</v>
      </c>
      <c r="P426" s="73">
        <v>324</v>
      </c>
      <c r="Q426" s="18" t="s">
        <v>2415</v>
      </c>
      <c r="R426" s="18" t="s">
        <v>4340</v>
      </c>
      <c r="S426" s="18" t="s">
        <v>4339</v>
      </c>
      <c r="T426" s="18" t="s">
        <v>32</v>
      </c>
      <c r="U426" s="16">
        <v>5</v>
      </c>
      <c r="V426" s="20" t="s">
        <v>2417</v>
      </c>
      <c r="W426" s="20" t="s">
        <v>2428</v>
      </c>
      <c r="X426" s="16">
        <v>89</v>
      </c>
      <c r="Y426" s="20" t="s">
        <v>228</v>
      </c>
      <c r="Z426" s="20">
        <v>14</v>
      </c>
      <c r="AA426" s="20" t="s">
        <v>2419</v>
      </c>
      <c r="AB426" s="20">
        <v>24</v>
      </c>
      <c r="AC426" s="18" t="s">
        <v>2429</v>
      </c>
      <c r="AD426" s="79">
        <v>2296000000</v>
      </c>
      <c r="AE426" s="79">
        <v>1907000000</v>
      </c>
      <c r="AF426" s="79">
        <v>0</v>
      </c>
      <c r="AG426" s="79">
        <v>2018000000</v>
      </c>
      <c r="AH426" s="79">
        <v>6221000000</v>
      </c>
      <c r="AI426" s="63">
        <v>1</v>
      </c>
      <c r="AJ426" s="64">
        <v>699</v>
      </c>
      <c r="AK426" s="130">
        <v>2.1574074074074074</v>
      </c>
      <c r="AL426" s="64">
        <v>432</v>
      </c>
      <c r="AM426" s="130">
        <v>1.3333333333333333</v>
      </c>
      <c r="AN426" s="131" t="s">
        <v>2391</v>
      </c>
      <c r="AO426" s="131" t="s">
        <v>2391</v>
      </c>
      <c r="AP426" s="132" t="s">
        <v>2392</v>
      </c>
      <c r="AQ426" s="77">
        <v>362</v>
      </c>
      <c r="AR426" s="77">
        <v>337</v>
      </c>
      <c r="AS426" s="77">
        <v>0</v>
      </c>
      <c r="AT426" s="77">
        <v>0</v>
      </c>
      <c r="AU426" s="77">
        <v>362</v>
      </c>
      <c r="AV426" s="77">
        <v>70</v>
      </c>
      <c r="AW426" s="77">
        <v>0</v>
      </c>
      <c r="AX426" s="76">
        <v>0</v>
      </c>
      <c r="AY426" s="78" t="s">
        <v>2393</v>
      </c>
      <c r="AZ426" s="78" t="s">
        <v>2394</v>
      </c>
      <c r="BA426" s="78" t="s">
        <v>2472</v>
      </c>
      <c r="BB426" s="78"/>
      <c r="BC426" s="79">
        <v>0</v>
      </c>
      <c r="BD426" s="79">
        <v>2295961000</v>
      </c>
      <c r="BE426" s="80">
        <v>2407000000</v>
      </c>
      <c r="BF426" s="80">
        <v>0</v>
      </c>
      <c r="BG426" s="80">
        <v>0</v>
      </c>
      <c r="BH426" s="80">
        <v>2066673635</v>
      </c>
      <c r="BI426" s="80">
        <v>2407000000</v>
      </c>
      <c r="BJ426" s="80"/>
      <c r="BK426" s="80">
        <v>0</v>
      </c>
      <c r="BL426" s="80">
        <v>4473673635</v>
      </c>
      <c r="BM426" s="74">
        <v>0</v>
      </c>
      <c r="BN426" s="80">
        <v>1653338908</v>
      </c>
      <c r="BO426" s="80">
        <v>847511779</v>
      </c>
      <c r="BP426" s="133"/>
      <c r="BQ426" s="25">
        <v>0</v>
      </c>
      <c r="BR426" s="82" t="s">
        <v>4333</v>
      </c>
      <c r="BS426" s="82" t="s">
        <v>4334</v>
      </c>
      <c r="BT426" s="134" t="s">
        <v>2473</v>
      </c>
      <c r="BU426" s="26"/>
    </row>
    <row r="427" spans="1:73" ht="54.9" customHeight="1">
      <c r="A427" s="15">
        <v>424</v>
      </c>
      <c r="B427" s="16">
        <v>7</v>
      </c>
      <c r="C427" s="17" t="s">
        <v>1017</v>
      </c>
      <c r="D427" s="16">
        <v>1</v>
      </c>
      <c r="E427" s="18" t="s">
        <v>2378</v>
      </c>
      <c r="F427" s="16">
        <v>8</v>
      </c>
      <c r="G427" s="18" t="s">
        <v>3008</v>
      </c>
      <c r="H427" s="19">
        <v>424</v>
      </c>
      <c r="I427" s="18" t="s">
        <v>4341</v>
      </c>
      <c r="J427" s="15">
        <v>1747</v>
      </c>
      <c r="K427" s="18" t="s">
        <v>4342</v>
      </c>
      <c r="L427" s="20" t="s">
        <v>51</v>
      </c>
      <c r="M427" s="17" t="s">
        <v>37</v>
      </c>
      <c r="N427" s="15">
        <v>17471</v>
      </c>
      <c r="O427" s="17" t="s">
        <v>2504</v>
      </c>
      <c r="P427" s="73">
        <v>1100</v>
      </c>
      <c r="Q427" s="18" t="s">
        <v>2401</v>
      </c>
      <c r="R427" s="18" t="s">
        <v>3011</v>
      </c>
      <c r="S427" s="18" t="s">
        <v>4341</v>
      </c>
      <c r="T427" s="18" t="s">
        <v>2453</v>
      </c>
      <c r="U427" s="16">
        <v>11</v>
      </c>
      <c r="V427" s="20" t="s">
        <v>2454</v>
      </c>
      <c r="W427" s="20" t="s">
        <v>3012</v>
      </c>
      <c r="X427" s="16">
        <v>91</v>
      </c>
      <c r="Y427" s="20" t="s">
        <v>98</v>
      </c>
      <c r="Z427" s="20">
        <v>16</v>
      </c>
      <c r="AA427" s="20" t="s">
        <v>2456</v>
      </c>
      <c r="AB427" s="20">
        <v>37</v>
      </c>
      <c r="AC427" s="18" t="s">
        <v>3013</v>
      </c>
      <c r="AD427" s="79">
        <v>207000000</v>
      </c>
      <c r="AE427" s="79">
        <v>207000000</v>
      </c>
      <c r="AF427" s="79">
        <v>335000000</v>
      </c>
      <c r="AG427" s="79">
        <v>335000000</v>
      </c>
      <c r="AH427" s="79">
        <v>1084000000</v>
      </c>
      <c r="AI427" s="63">
        <v>1</v>
      </c>
      <c r="AJ427" s="64">
        <v>820</v>
      </c>
      <c r="AK427" s="130">
        <v>0.74545454545454548</v>
      </c>
      <c r="AL427" s="64">
        <v>475</v>
      </c>
      <c r="AM427" s="130">
        <v>0.43181818181818182</v>
      </c>
      <c r="AN427" s="131" t="s">
        <v>2390</v>
      </c>
      <c r="AO427" s="131" t="s">
        <v>2406</v>
      </c>
      <c r="AP427" s="132" t="s">
        <v>2392</v>
      </c>
      <c r="AQ427" s="77">
        <v>210</v>
      </c>
      <c r="AR427" s="77">
        <v>210</v>
      </c>
      <c r="AS427" s="77">
        <v>400</v>
      </c>
      <c r="AT427" s="77">
        <v>0</v>
      </c>
      <c r="AU427" s="77">
        <v>256</v>
      </c>
      <c r="AV427" s="77">
        <v>219</v>
      </c>
      <c r="AW427" s="77">
        <v>0</v>
      </c>
      <c r="AX427" s="76">
        <v>0</v>
      </c>
      <c r="AY427" s="78" t="s">
        <v>2393</v>
      </c>
      <c r="AZ427" s="78" t="s">
        <v>2393</v>
      </c>
      <c r="BA427" s="78" t="s">
        <v>2394</v>
      </c>
      <c r="BB427" s="78"/>
      <c r="BC427" s="79">
        <v>400000000</v>
      </c>
      <c r="BD427" s="79">
        <v>207000000</v>
      </c>
      <c r="BE427" s="80">
        <v>307811000</v>
      </c>
      <c r="BF427" s="80">
        <v>400000000</v>
      </c>
      <c r="BG427" s="80">
        <v>0</v>
      </c>
      <c r="BH427" s="80">
        <v>207000000</v>
      </c>
      <c r="BI427" s="80">
        <v>307811000</v>
      </c>
      <c r="BJ427" s="80">
        <v>400000000</v>
      </c>
      <c r="BK427" s="80">
        <v>0</v>
      </c>
      <c r="BL427" s="80">
        <v>914811000</v>
      </c>
      <c r="BM427" s="74">
        <v>0</v>
      </c>
      <c r="BN427" s="80">
        <v>62100000</v>
      </c>
      <c r="BO427" s="80">
        <v>0</v>
      </c>
      <c r="BP427" s="133">
        <v>0</v>
      </c>
      <c r="BQ427" s="25">
        <v>0</v>
      </c>
      <c r="BR427" s="82" t="s">
        <v>4343</v>
      </c>
      <c r="BS427" s="82" t="s">
        <v>4344</v>
      </c>
      <c r="BT427" s="134" t="s">
        <v>4345</v>
      </c>
      <c r="BU427" s="26"/>
    </row>
    <row r="428" spans="1:73" ht="54.9" customHeight="1">
      <c r="A428" s="15">
        <v>425</v>
      </c>
      <c r="B428" s="16">
        <v>7</v>
      </c>
      <c r="C428" s="17" t="s">
        <v>1017</v>
      </c>
      <c r="D428" s="16">
        <v>1</v>
      </c>
      <c r="E428" s="18" t="s">
        <v>2378</v>
      </c>
      <c r="F428" s="16">
        <v>12</v>
      </c>
      <c r="G428" s="18" t="s">
        <v>2512</v>
      </c>
      <c r="H428" s="19">
        <v>425</v>
      </c>
      <c r="I428" s="18" t="s">
        <v>4346</v>
      </c>
      <c r="J428" s="15">
        <v>1798</v>
      </c>
      <c r="K428" s="18" t="s">
        <v>4347</v>
      </c>
      <c r="L428" s="20" t="s">
        <v>2515</v>
      </c>
      <c r="M428" s="17" t="s">
        <v>37</v>
      </c>
      <c r="N428" s="15">
        <v>17981</v>
      </c>
      <c r="O428" s="17" t="s">
        <v>2516</v>
      </c>
      <c r="P428" s="73">
        <v>27</v>
      </c>
      <c r="Q428" s="18" t="s">
        <v>2517</v>
      </c>
      <c r="R428" s="18" t="s">
        <v>4348</v>
      </c>
      <c r="S428" s="18" t="s">
        <v>4346</v>
      </c>
      <c r="T428" s="18" t="s">
        <v>2385</v>
      </c>
      <c r="U428" s="16">
        <v>4</v>
      </c>
      <c r="V428" s="20" t="s">
        <v>2519</v>
      </c>
      <c r="W428" s="20" t="s">
        <v>2520</v>
      </c>
      <c r="X428" s="16">
        <v>90</v>
      </c>
      <c r="Y428" s="20" t="s">
        <v>212</v>
      </c>
      <c r="Z428" s="20">
        <v>2</v>
      </c>
      <c r="AA428" s="20" t="s">
        <v>2482</v>
      </c>
      <c r="AB428" s="20">
        <v>3</v>
      </c>
      <c r="AC428" s="18" t="s">
        <v>2229</v>
      </c>
      <c r="AD428" s="79">
        <v>1386000000</v>
      </c>
      <c r="AE428" s="79">
        <v>1386000000</v>
      </c>
      <c r="AF428" s="79">
        <v>1848000000</v>
      </c>
      <c r="AG428" s="79">
        <v>1617000000</v>
      </c>
      <c r="AH428" s="79">
        <v>6237000000</v>
      </c>
      <c r="AI428" s="63">
        <v>1</v>
      </c>
      <c r="AJ428" s="64">
        <v>16</v>
      </c>
      <c r="AK428" s="130">
        <v>0.59259259259259256</v>
      </c>
      <c r="AL428" s="64">
        <v>16</v>
      </c>
      <c r="AM428" s="130">
        <v>0.59259259259259256</v>
      </c>
      <c r="AN428" s="131" t="s">
        <v>2406</v>
      </c>
      <c r="AO428" s="131" t="s">
        <v>2406</v>
      </c>
      <c r="AP428" s="132" t="s">
        <v>2392</v>
      </c>
      <c r="AQ428" s="77">
        <v>6</v>
      </c>
      <c r="AR428" s="77">
        <v>6</v>
      </c>
      <c r="AS428" s="77">
        <v>4</v>
      </c>
      <c r="AT428" s="77">
        <v>0</v>
      </c>
      <c r="AU428" s="77">
        <v>6</v>
      </c>
      <c r="AV428" s="77">
        <v>6</v>
      </c>
      <c r="AW428" s="77">
        <v>4</v>
      </c>
      <c r="AX428" s="76">
        <v>0</v>
      </c>
      <c r="AY428" s="78" t="s">
        <v>2393</v>
      </c>
      <c r="AZ428" s="78" t="s">
        <v>2393</v>
      </c>
      <c r="BA428" s="78" t="s">
        <v>2394</v>
      </c>
      <c r="BB428" s="78"/>
      <c r="BC428" s="79">
        <v>1848000000</v>
      </c>
      <c r="BD428" s="79">
        <v>1386222000</v>
      </c>
      <c r="BE428" s="80">
        <v>1386000000</v>
      </c>
      <c r="BF428" s="80">
        <v>1848000000</v>
      </c>
      <c r="BG428" s="80">
        <v>0</v>
      </c>
      <c r="BH428" s="80">
        <v>1383944200</v>
      </c>
      <c r="BI428" s="80">
        <v>1378682830</v>
      </c>
      <c r="BJ428" s="80">
        <v>847749999</v>
      </c>
      <c r="BK428" s="80">
        <v>0</v>
      </c>
      <c r="BL428" s="80">
        <v>3610377029</v>
      </c>
      <c r="BM428" s="74">
        <v>0</v>
      </c>
      <c r="BN428" s="80">
        <v>0</v>
      </c>
      <c r="BO428" s="80">
        <v>0</v>
      </c>
      <c r="BP428" s="133">
        <v>0</v>
      </c>
      <c r="BQ428" s="25">
        <v>0</v>
      </c>
      <c r="BR428" s="82" t="s">
        <v>4349</v>
      </c>
      <c r="BS428" s="82" t="s">
        <v>4350</v>
      </c>
      <c r="BT428" s="134" t="s">
        <v>4351</v>
      </c>
      <c r="BU428" s="26"/>
    </row>
    <row r="429" spans="1:73" ht="54.9" customHeight="1">
      <c r="A429" s="15">
        <v>426</v>
      </c>
      <c r="B429" s="16">
        <v>7</v>
      </c>
      <c r="C429" s="17" t="s">
        <v>1017</v>
      </c>
      <c r="D429" s="16">
        <v>1</v>
      </c>
      <c r="E429" s="18" t="s">
        <v>2378</v>
      </c>
      <c r="F429" s="16">
        <v>14</v>
      </c>
      <c r="G429" s="18" t="s">
        <v>2524</v>
      </c>
      <c r="H429" s="19">
        <v>426</v>
      </c>
      <c r="I429" s="18" t="s">
        <v>4352</v>
      </c>
      <c r="J429" s="15">
        <v>1800</v>
      </c>
      <c r="K429" s="18" t="s">
        <v>4353</v>
      </c>
      <c r="L429" s="20" t="s">
        <v>60</v>
      </c>
      <c r="M429" s="17" t="s">
        <v>37</v>
      </c>
      <c r="N429" s="15">
        <v>18001</v>
      </c>
      <c r="O429" s="17" t="s">
        <v>2464</v>
      </c>
      <c r="P429" s="73">
        <v>29</v>
      </c>
      <c r="Q429" s="18" t="s">
        <v>2489</v>
      </c>
      <c r="R429" s="18" t="s">
        <v>4354</v>
      </c>
      <c r="S429" s="18" t="s">
        <v>4352</v>
      </c>
      <c r="T429" s="18" t="s">
        <v>32</v>
      </c>
      <c r="U429" s="16">
        <v>6</v>
      </c>
      <c r="V429" s="20" t="s">
        <v>2467</v>
      </c>
      <c r="W429" s="20" t="s">
        <v>2528</v>
      </c>
      <c r="X429" s="16">
        <v>90</v>
      </c>
      <c r="Y429" s="20" t="s">
        <v>212</v>
      </c>
      <c r="Z429" s="20">
        <v>3</v>
      </c>
      <c r="AA429" s="20" t="s">
        <v>2529</v>
      </c>
      <c r="AB429" s="20">
        <v>4</v>
      </c>
      <c r="AC429" s="18" t="s">
        <v>2530</v>
      </c>
      <c r="AD429" s="79">
        <v>490000000</v>
      </c>
      <c r="AE429" s="79">
        <v>400000000</v>
      </c>
      <c r="AF429" s="79">
        <v>580000000</v>
      </c>
      <c r="AG429" s="79">
        <v>491000000</v>
      </c>
      <c r="AH429" s="79">
        <v>1961000000</v>
      </c>
      <c r="AI429" s="63">
        <v>1</v>
      </c>
      <c r="AJ429" s="64">
        <v>19</v>
      </c>
      <c r="AK429" s="130">
        <v>0.65517241379310343</v>
      </c>
      <c r="AL429" s="64">
        <v>16</v>
      </c>
      <c r="AM429" s="130">
        <v>0.55172413793103448</v>
      </c>
      <c r="AN429" s="131" t="s">
        <v>2406</v>
      </c>
      <c r="AO429" s="131" t="s">
        <v>2406</v>
      </c>
      <c r="AP429" s="132" t="s">
        <v>2392</v>
      </c>
      <c r="AQ429" s="77">
        <v>0</v>
      </c>
      <c r="AR429" s="77">
        <v>8</v>
      </c>
      <c r="AS429" s="77">
        <v>11</v>
      </c>
      <c r="AT429" s="77">
        <v>0</v>
      </c>
      <c r="AU429" s="77">
        <v>0</v>
      </c>
      <c r="AV429" s="77">
        <v>8</v>
      </c>
      <c r="AW429" s="77">
        <v>8</v>
      </c>
      <c r="AX429" s="76">
        <v>0</v>
      </c>
      <c r="AY429" s="78" t="s">
        <v>2472</v>
      </c>
      <c r="AZ429" s="78" t="s">
        <v>2393</v>
      </c>
      <c r="BA429" s="78" t="s">
        <v>2394</v>
      </c>
      <c r="BB429" s="78"/>
      <c r="BC429" s="79">
        <v>770000000</v>
      </c>
      <c r="BD429" s="79">
        <v>490250000</v>
      </c>
      <c r="BE429" s="80">
        <v>400000000</v>
      </c>
      <c r="BF429" s="80">
        <v>770000000</v>
      </c>
      <c r="BG429" s="80">
        <v>0</v>
      </c>
      <c r="BH429" s="80"/>
      <c r="BI429" s="80">
        <v>400000000</v>
      </c>
      <c r="BJ429" s="80">
        <v>770000000</v>
      </c>
      <c r="BK429" s="80">
        <v>0</v>
      </c>
      <c r="BL429" s="80">
        <v>1170000000</v>
      </c>
      <c r="BM429" s="74">
        <v>0</v>
      </c>
      <c r="BN429" s="80"/>
      <c r="BO429" s="80">
        <v>0</v>
      </c>
      <c r="BP429" s="133">
        <v>0</v>
      </c>
      <c r="BQ429" s="25">
        <v>0</v>
      </c>
      <c r="BR429" s="82" t="s">
        <v>2473</v>
      </c>
      <c r="BS429" s="82" t="s">
        <v>4355</v>
      </c>
      <c r="BT429" s="134" t="s">
        <v>4356</v>
      </c>
      <c r="BU429" s="26"/>
    </row>
    <row r="430" spans="1:73" ht="54.9" customHeight="1">
      <c r="A430" s="15">
        <v>427</v>
      </c>
      <c r="B430" s="16">
        <v>7</v>
      </c>
      <c r="C430" s="17" t="s">
        <v>1017</v>
      </c>
      <c r="D430" s="16">
        <v>1</v>
      </c>
      <c r="E430" s="18" t="s">
        <v>2378</v>
      </c>
      <c r="F430" s="16">
        <v>17</v>
      </c>
      <c r="G430" s="18" t="s">
        <v>2533</v>
      </c>
      <c r="H430" s="19">
        <v>427</v>
      </c>
      <c r="I430" s="18" t="s">
        <v>4357</v>
      </c>
      <c r="J430" s="15">
        <v>1791</v>
      </c>
      <c r="K430" s="18" t="s">
        <v>4358</v>
      </c>
      <c r="L430" s="20" t="s">
        <v>60</v>
      </c>
      <c r="M430" s="17" t="s">
        <v>37</v>
      </c>
      <c r="N430" s="15">
        <v>17911</v>
      </c>
      <c r="O430" s="17" t="s">
        <v>2464</v>
      </c>
      <c r="P430" s="73">
        <v>1</v>
      </c>
      <c r="Q430" s="18" t="s">
        <v>2489</v>
      </c>
      <c r="R430" s="18" t="s">
        <v>4359</v>
      </c>
      <c r="S430" s="18" t="s">
        <v>4357</v>
      </c>
      <c r="T430" s="18" t="s">
        <v>32</v>
      </c>
      <c r="U430" s="16">
        <v>6</v>
      </c>
      <c r="V430" s="20" t="s">
        <v>2467</v>
      </c>
      <c r="W430" s="20" t="s">
        <v>3025</v>
      </c>
      <c r="X430" s="16">
        <v>92</v>
      </c>
      <c r="Y430" s="20" t="s">
        <v>138</v>
      </c>
      <c r="Z430" s="20">
        <v>5</v>
      </c>
      <c r="AA430" s="20" t="s">
        <v>2469</v>
      </c>
      <c r="AB430" s="20">
        <v>7</v>
      </c>
      <c r="AC430" s="18" t="s">
        <v>3026</v>
      </c>
      <c r="AD430" s="79">
        <v>0</v>
      </c>
      <c r="AE430" s="79">
        <v>0</v>
      </c>
      <c r="AF430" s="79">
        <v>485000000</v>
      </c>
      <c r="AG430" s="79">
        <v>0</v>
      </c>
      <c r="AH430" s="79">
        <v>485000000</v>
      </c>
      <c r="AI430" s="63">
        <v>1</v>
      </c>
      <c r="AJ430" s="64">
        <v>0</v>
      </c>
      <c r="AK430" s="130">
        <v>0</v>
      </c>
      <c r="AL430" s="64">
        <v>0</v>
      </c>
      <c r="AM430" s="130">
        <v>0</v>
      </c>
      <c r="AN430" s="131" t="s">
        <v>2471</v>
      </c>
      <c r="AO430" s="131" t="s">
        <v>2471</v>
      </c>
      <c r="AP430" s="132" t="s">
        <v>2392</v>
      </c>
      <c r="AQ430" s="77">
        <v>0</v>
      </c>
      <c r="AR430" s="77">
        <v>0</v>
      </c>
      <c r="AS430" s="77">
        <v>0</v>
      </c>
      <c r="AT430" s="77">
        <v>0</v>
      </c>
      <c r="AU430" s="77">
        <v>0</v>
      </c>
      <c r="AV430" s="77">
        <v>0</v>
      </c>
      <c r="AW430" s="77">
        <v>0</v>
      </c>
      <c r="AX430" s="76">
        <v>0</v>
      </c>
      <c r="AY430" s="78" t="s">
        <v>2472</v>
      </c>
      <c r="AZ430" s="78" t="s">
        <v>2472</v>
      </c>
      <c r="BA430" s="78" t="s">
        <v>2848</v>
      </c>
      <c r="BB430" s="78"/>
      <c r="BC430" s="79">
        <v>485000000</v>
      </c>
      <c r="BD430" s="79">
        <v>0</v>
      </c>
      <c r="BE430" s="80">
        <v>0</v>
      </c>
      <c r="BF430" s="80">
        <v>485000000</v>
      </c>
      <c r="BG430" s="80">
        <v>0</v>
      </c>
      <c r="BH430" s="80"/>
      <c r="BI430" s="80">
        <v>0</v>
      </c>
      <c r="BJ430" s="80">
        <v>68577079</v>
      </c>
      <c r="BK430" s="80">
        <v>0</v>
      </c>
      <c r="BL430" s="80">
        <v>68577079</v>
      </c>
      <c r="BM430" s="74">
        <v>0</v>
      </c>
      <c r="BN430" s="80"/>
      <c r="BO430" s="80">
        <v>0</v>
      </c>
      <c r="BP430" s="133">
        <v>0</v>
      </c>
      <c r="BQ430" s="25">
        <v>0</v>
      </c>
      <c r="BR430" s="82" t="s">
        <v>2473</v>
      </c>
      <c r="BS430" s="82" t="s">
        <v>4360</v>
      </c>
      <c r="BT430" s="134" t="s">
        <v>4361</v>
      </c>
      <c r="BU430" s="26"/>
    </row>
    <row r="431" spans="1:73" ht="54.9" customHeight="1">
      <c r="A431" s="15">
        <v>428</v>
      </c>
      <c r="B431" s="16">
        <v>7</v>
      </c>
      <c r="C431" s="17" t="s">
        <v>1017</v>
      </c>
      <c r="D431" s="16">
        <v>1</v>
      </c>
      <c r="E431" s="18" t="s">
        <v>2378</v>
      </c>
      <c r="F431" s="20">
        <v>17</v>
      </c>
      <c r="G431" s="27" t="s">
        <v>2533</v>
      </c>
      <c r="H431" s="19">
        <v>428</v>
      </c>
      <c r="I431" s="18" t="s">
        <v>4362</v>
      </c>
      <c r="J431" s="15">
        <v>1794</v>
      </c>
      <c r="K431" s="18" t="s">
        <v>4363</v>
      </c>
      <c r="L431" s="20" t="s">
        <v>2545</v>
      </c>
      <c r="M431" s="17" t="s">
        <v>37</v>
      </c>
      <c r="N431" s="15">
        <v>17941</v>
      </c>
      <c r="O431" s="17" t="s">
        <v>2400</v>
      </c>
      <c r="P431" s="73">
        <v>486</v>
      </c>
      <c r="Q431" s="18" t="s">
        <v>2401</v>
      </c>
      <c r="R431" s="18" t="s">
        <v>4364</v>
      </c>
      <c r="S431" s="18" t="s">
        <v>4362</v>
      </c>
      <c r="T431" s="18" t="s">
        <v>2385</v>
      </c>
      <c r="U431" s="16">
        <v>4</v>
      </c>
      <c r="V431" s="20" t="s">
        <v>2519</v>
      </c>
      <c r="W431" s="20" t="s">
        <v>2538</v>
      </c>
      <c r="X431" s="16">
        <v>90</v>
      </c>
      <c r="Y431" s="20" t="s">
        <v>212</v>
      </c>
      <c r="Z431" s="20">
        <v>4</v>
      </c>
      <c r="AA431" s="20" t="s">
        <v>2539</v>
      </c>
      <c r="AB431" s="20">
        <v>5</v>
      </c>
      <c r="AC431" s="18" t="s">
        <v>2547</v>
      </c>
      <c r="AD431" s="79">
        <v>4564000000</v>
      </c>
      <c r="AE431" s="79">
        <v>4693000000</v>
      </c>
      <c r="AF431" s="79">
        <v>4828000000</v>
      </c>
      <c r="AG431" s="79">
        <v>4969000000</v>
      </c>
      <c r="AH431" s="79">
        <v>19054000000</v>
      </c>
      <c r="AI431" s="63">
        <v>1</v>
      </c>
      <c r="AJ431" s="64">
        <v>511</v>
      </c>
      <c r="AK431" s="130">
        <v>1.0514403292181069</v>
      </c>
      <c r="AL431" s="64">
        <v>348</v>
      </c>
      <c r="AM431" s="130">
        <v>0.71604938271604934</v>
      </c>
      <c r="AN431" s="131" t="s">
        <v>2391</v>
      </c>
      <c r="AO431" s="131" t="s">
        <v>2390</v>
      </c>
      <c r="AP431" s="132" t="s">
        <v>2392</v>
      </c>
      <c r="AQ431" s="77">
        <v>139</v>
      </c>
      <c r="AR431" s="77">
        <v>122</v>
      </c>
      <c r="AS431" s="77">
        <v>250</v>
      </c>
      <c r="AT431" s="77">
        <v>0</v>
      </c>
      <c r="AU431" s="77">
        <v>158</v>
      </c>
      <c r="AV431" s="77">
        <v>190</v>
      </c>
      <c r="AW431" s="77">
        <v>0</v>
      </c>
      <c r="AX431" s="76">
        <v>0</v>
      </c>
      <c r="AY431" s="78" t="s">
        <v>2393</v>
      </c>
      <c r="AZ431" s="78" t="s">
        <v>2393</v>
      </c>
      <c r="BA431" s="78" t="s">
        <v>2394</v>
      </c>
      <c r="BB431" s="78"/>
      <c r="BC431" s="79">
        <v>8669150000</v>
      </c>
      <c r="BD431" s="79">
        <v>4829080000</v>
      </c>
      <c r="BE431" s="80">
        <v>5593000000</v>
      </c>
      <c r="BF431" s="80">
        <v>8669150000</v>
      </c>
      <c r="BG431" s="80">
        <v>0</v>
      </c>
      <c r="BH431" s="80">
        <v>4829080000</v>
      </c>
      <c r="BI431" s="80">
        <v>5593000000</v>
      </c>
      <c r="BJ431" s="80">
        <v>8669150000</v>
      </c>
      <c r="BK431" s="80">
        <v>0</v>
      </c>
      <c r="BL431" s="80">
        <v>19091230000</v>
      </c>
      <c r="BM431" s="74">
        <v>8669150000</v>
      </c>
      <c r="BN431" s="80">
        <v>4829080000</v>
      </c>
      <c r="BO431" s="80">
        <v>5593000000</v>
      </c>
      <c r="BP431" s="133">
        <v>8669150000</v>
      </c>
      <c r="BQ431" s="25">
        <v>0</v>
      </c>
      <c r="BR431" s="82" t="s">
        <v>4365</v>
      </c>
      <c r="BS431" s="82" t="s">
        <v>4366</v>
      </c>
      <c r="BT431" s="134" t="s">
        <v>4367</v>
      </c>
      <c r="BU431" s="26"/>
    </row>
    <row r="432" spans="1:73" ht="54.9" customHeight="1">
      <c r="A432" s="15">
        <v>429</v>
      </c>
      <c r="B432" s="16">
        <v>7</v>
      </c>
      <c r="C432" s="17" t="s">
        <v>1017</v>
      </c>
      <c r="D432" s="16">
        <v>1</v>
      </c>
      <c r="E432" s="18" t="s">
        <v>2378</v>
      </c>
      <c r="F432" s="20">
        <v>17</v>
      </c>
      <c r="G432" s="27" t="s">
        <v>2533</v>
      </c>
      <c r="H432" s="19">
        <v>429</v>
      </c>
      <c r="I432" s="18" t="s">
        <v>4368</v>
      </c>
      <c r="J432" s="15">
        <v>1794</v>
      </c>
      <c r="K432" s="18" t="s">
        <v>4363</v>
      </c>
      <c r="L432" s="20" t="s">
        <v>224</v>
      </c>
      <c r="M432" s="17" t="s">
        <v>202</v>
      </c>
      <c r="N432" s="15">
        <v>17942</v>
      </c>
      <c r="O432" s="17" t="s">
        <v>2400</v>
      </c>
      <c r="P432" s="73">
        <v>647</v>
      </c>
      <c r="Q432" s="18" t="s">
        <v>2536</v>
      </c>
      <c r="R432" s="18" t="s">
        <v>4132</v>
      </c>
      <c r="S432" s="18" t="s">
        <v>4368</v>
      </c>
      <c r="T432" s="18" t="s">
        <v>2385</v>
      </c>
      <c r="U432" s="16">
        <v>4</v>
      </c>
      <c r="V432" s="20" t="s">
        <v>2519</v>
      </c>
      <c r="W432" s="20" t="s">
        <v>2538</v>
      </c>
      <c r="X432" s="16">
        <v>90</v>
      </c>
      <c r="Y432" s="20" t="s">
        <v>212</v>
      </c>
      <c r="Z432" s="20">
        <v>4</v>
      </c>
      <c r="AA432" s="20" t="s">
        <v>2539</v>
      </c>
      <c r="AB432" s="20">
        <v>6</v>
      </c>
      <c r="AC432" s="27" t="s">
        <v>2540</v>
      </c>
      <c r="AD432" s="79">
        <v>1434000000</v>
      </c>
      <c r="AE432" s="79">
        <v>1467000000</v>
      </c>
      <c r="AF432" s="79">
        <v>1500000000</v>
      </c>
      <c r="AG432" s="79">
        <v>1536000000</v>
      </c>
      <c r="AH432" s="79">
        <v>5937000000</v>
      </c>
      <c r="AI432" s="63">
        <v>1</v>
      </c>
      <c r="AJ432" s="64">
        <v>254.75</v>
      </c>
      <c r="AK432" s="130">
        <v>0.39374034003091191</v>
      </c>
      <c r="AL432" s="64">
        <v>194.25</v>
      </c>
      <c r="AM432" s="130">
        <v>0.30023183925811436</v>
      </c>
      <c r="AN432" s="131" t="s">
        <v>2471</v>
      </c>
      <c r="AO432" s="131" t="s">
        <v>2471</v>
      </c>
      <c r="AP432" s="132" t="s">
        <v>2392</v>
      </c>
      <c r="AQ432" s="77">
        <v>647</v>
      </c>
      <c r="AR432" s="77">
        <v>122</v>
      </c>
      <c r="AS432" s="77">
        <v>250</v>
      </c>
      <c r="AT432" s="77">
        <v>0</v>
      </c>
      <c r="AU432" s="77">
        <v>647</v>
      </c>
      <c r="AV432" s="77">
        <v>130</v>
      </c>
      <c r="AW432" s="77">
        <v>0</v>
      </c>
      <c r="AX432" s="76">
        <v>0</v>
      </c>
      <c r="AY432" s="78" t="s">
        <v>2393</v>
      </c>
      <c r="AZ432" s="78" t="s">
        <v>2393</v>
      </c>
      <c r="BA432" s="78" t="s">
        <v>2394</v>
      </c>
      <c r="BB432" s="78"/>
      <c r="BC432" s="79">
        <v>2825650000</v>
      </c>
      <c r="BD432" s="79">
        <v>1434493000</v>
      </c>
      <c r="BE432" s="80">
        <v>1823000000</v>
      </c>
      <c r="BF432" s="80">
        <v>2825650000</v>
      </c>
      <c r="BG432" s="80">
        <v>0</v>
      </c>
      <c r="BH432" s="80">
        <v>1389693000</v>
      </c>
      <c r="BI432" s="80">
        <v>1823000000</v>
      </c>
      <c r="BJ432" s="80">
        <v>2825650000</v>
      </c>
      <c r="BK432" s="80">
        <v>0</v>
      </c>
      <c r="BL432" s="80">
        <v>6038343000</v>
      </c>
      <c r="BM432" s="74">
        <v>2825650000</v>
      </c>
      <c r="BN432" s="80">
        <v>1389693000</v>
      </c>
      <c r="BO432" s="80">
        <v>1823000000</v>
      </c>
      <c r="BP432" s="133">
        <v>2825650000</v>
      </c>
      <c r="BQ432" s="25">
        <v>0</v>
      </c>
      <c r="BR432" s="82" t="s">
        <v>4365</v>
      </c>
      <c r="BS432" s="82" t="s">
        <v>4366</v>
      </c>
      <c r="BT432" s="134" t="s">
        <v>4367</v>
      </c>
      <c r="BU432" s="26"/>
    </row>
    <row r="433" spans="1:73" ht="54.9" customHeight="1">
      <c r="A433" s="15">
        <v>430</v>
      </c>
      <c r="B433" s="16">
        <v>7</v>
      </c>
      <c r="C433" s="17" t="s">
        <v>1017</v>
      </c>
      <c r="D433" s="16">
        <v>1</v>
      </c>
      <c r="E433" s="18" t="s">
        <v>2378</v>
      </c>
      <c r="F433" s="16">
        <v>20</v>
      </c>
      <c r="G433" s="18" t="s">
        <v>2551</v>
      </c>
      <c r="H433" s="19">
        <v>430</v>
      </c>
      <c r="I433" s="18" t="s">
        <v>4369</v>
      </c>
      <c r="J433" s="15">
        <v>1804</v>
      </c>
      <c r="K433" s="18" t="s">
        <v>4370</v>
      </c>
      <c r="L433" s="20" t="s">
        <v>60</v>
      </c>
      <c r="M433" s="17" t="s">
        <v>37</v>
      </c>
      <c r="N433" s="15">
        <v>18043</v>
      </c>
      <c r="O433" s="17" t="s">
        <v>2400</v>
      </c>
      <c r="P433" s="73">
        <v>450</v>
      </c>
      <c r="Q433" s="18" t="s">
        <v>2401</v>
      </c>
      <c r="R433" s="18" t="s">
        <v>4371</v>
      </c>
      <c r="S433" s="18" t="s">
        <v>4369</v>
      </c>
      <c r="T433" s="18" t="s">
        <v>32</v>
      </c>
      <c r="U433" s="16">
        <v>7</v>
      </c>
      <c r="V433" s="20" t="s">
        <v>2480</v>
      </c>
      <c r="W433" s="20" t="s">
        <v>2565</v>
      </c>
      <c r="X433" s="16">
        <v>93</v>
      </c>
      <c r="Y433" s="20" t="s">
        <v>153</v>
      </c>
      <c r="Z433" s="20">
        <v>7</v>
      </c>
      <c r="AA433" s="20" t="s">
        <v>2556</v>
      </c>
      <c r="AB433" s="20">
        <v>12</v>
      </c>
      <c r="AC433" s="18" t="s">
        <v>2572</v>
      </c>
      <c r="AD433" s="79">
        <v>200000000</v>
      </c>
      <c r="AE433" s="79">
        <v>200000000</v>
      </c>
      <c r="AF433" s="79">
        <v>200000000</v>
      </c>
      <c r="AG433" s="79">
        <v>200000000</v>
      </c>
      <c r="AH433" s="79">
        <v>800000000</v>
      </c>
      <c r="AI433" s="63">
        <v>1</v>
      </c>
      <c r="AJ433" s="64">
        <v>1234</v>
      </c>
      <c r="AK433" s="130">
        <v>2.7422222222222223</v>
      </c>
      <c r="AL433" s="64">
        <v>1234</v>
      </c>
      <c r="AM433" s="130">
        <v>2.7422222222222223</v>
      </c>
      <c r="AN433" s="131" t="s">
        <v>2391</v>
      </c>
      <c r="AO433" s="131" t="s">
        <v>2391</v>
      </c>
      <c r="AP433" s="132" t="s">
        <v>2392</v>
      </c>
      <c r="AQ433" s="77">
        <v>114</v>
      </c>
      <c r="AR433" s="77">
        <v>460</v>
      </c>
      <c r="AS433" s="77">
        <v>660</v>
      </c>
      <c r="AT433" s="77">
        <v>0</v>
      </c>
      <c r="AU433" s="77">
        <v>114</v>
      </c>
      <c r="AV433" s="77">
        <v>460</v>
      </c>
      <c r="AW433" s="77">
        <v>660</v>
      </c>
      <c r="AX433" s="76">
        <v>0</v>
      </c>
      <c r="AY433" s="78" t="s">
        <v>2393</v>
      </c>
      <c r="AZ433" s="78" t="s">
        <v>2393</v>
      </c>
      <c r="BA433" s="78" t="s">
        <v>2393</v>
      </c>
      <c r="BB433" s="78"/>
      <c r="BC433" s="79">
        <v>100000000</v>
      </c>
      <c r="BD433" s="79">
        <v>200000000</v>
      </c>
      <c r="BE433" s="80">
        <v>200000000</v>
      </c>
      <c r="BF433" s="80">
        <v>100000000</v>
      </c>
      <c r="BG433" s="80">
        <v>0</v>
      </c>
      <c r="BH433" s="80">
        <v>200000000</v>
      </c>
      <c r="BI433" s="80">
        <v>45000000</v>
      </c>
      <c r="BJ433" s="80">
        <v>100000000</v>
      </c>
      <c r="BK433" s="80">
        <v>0</v>
      </c>
      <c r="BL433" s="80">
        <v>345000000</v>
      </c>
      <c r="BM433" s="74">
        <v>0</v>
      </c>
      <c r="BN433" s="80">
        <v>0</v>
      </c>
      <c r="BO433" s="80">
        <v>0</v>
      </c>
      <c r="BP433" s="133">
        <v>0</v>
      </c>
      <c r="BQ433" s="25">
        <v>0</v>
      </c>
      <c r="BR433" s="82" t="s">
        <v>4372</v>
      </c>
      <c r="BS433" s="82" t="s">
        <v>4373</v>
      </c>
      <c r="BT433" s="134" t="s">
        <v>4374</v>
      </c>
      <c r="BU433" s="26"/>
    </row>
    <row r="434" spans="1:73" ht="54.9" customHeight="1">
      <c r="A434" s="15">
        <v>431</v>
      </c>
      <c r="B434" s="16">
        <v>7</v>
      </c>
      <c r="C434" s="17" t="s">
        <v>1017</v>
      </c>
      <c r="D434" s="16">
        <v>1</v>
      </c>
      <c r="E434" s="18" t="s">
        <v>2378</v>
      </c>
      <c r="F434" s="16">
        <v>20</v>
      </c>
      <c r="G434" s="18" t="s">
        <v>2551</v>
      </c>
      <c r="H434" s="19">
        <v>431</v>
      </c>
      <c r="I434" s="18" t="s">
        <v>4375</v>
      </c>
      <c r="J434" s="15">
        <v>1804</v>
      </c>
      <c r="K434" s="18" t="s">
        <v>4370</v>
      </c>
      <c r="L434" s="20" t="s">
        <v>2562</v>
      </c>
      <c r="M434" s="17" t="s">
        <v>37</v>
      </c>
      <c r="N434" s="15">
        <v>18042</v>
      </c>
      <c r="O434" s="17" t="s">
        <v>2563</v>
      </c>
      <c r="P434" s="73">
        <v>5250</v>
      </c>
      <c r="Q434" s="18" t="s">
        <v>2401</v>
      </c>
      <c r="R434" s="18" t="s">
        <v>2564</v>
      </c>
      <c r="S434" s="18" t="s">
        <v>4375</v>
      </c>
      <c r="T434" s="18" t="s">
        <v>32</v>
      </c>
      <c r="U434" s="16">
        <v>7</v>
      </c>
      <c r="V434" s="20" t="s">
        <v>2480</v>
      </c>
      <c r="W434" s="20" t="s">
        <v>2565</v>
      </c>
      <c r="X434" s="16">
        <v>93</v>
      </c>
      <c r="Y434" s="20" t="s">
        <v>153</v>
      </c>
      <c r="Z434" s="20">
        <v>7</v>
      </c>
      <c r="AA434" s="20" t="s">
        <v>2556</v>
      </c>
      <c r="AB434" s="20">
        <v>11</v>
      </c>
      <c r="AC434" s="18" t="s">
        <v>2566</v>
      </c>
      <c r="AD434" s="79">
        <v>300000000</v>
      </c>
      <c r="AE434" s="79">
        <v>400000000</v>
      </c>
      <c r="AF434" s="79">
        <v>400000000</v>
      </c>
      <c r="AG434" s="79">
        <v>475000000</v>
      </c>
      <c r="AH434" s="79">
        <v>1575000000</v>
      </c>
      <c r="AI434" s="63">
        <v>1</v>
      </c>
      <c r="AJ434" s="64">
        <v>3895</v>
      </c>
      <c r="AK434" s="130">
        <v>0.74190476190476196</v>
      </c>
      <c r="AL434" s="64">
        <v>4668</v>
      </c>
      <c r="AM434" s="130">
        <v>0.88914285714285712</v>
      </c>
      <c r="AN434" s="131" t="s">
        <v>2390</v>
      </c>
      <c r="AO434" s="131" t="s">
        <v>2390</v>
      </c>
      <c r="AP434" s="132" t="s">
        <v>2392</v>
      </c>
      <c r="AQ434" s="77">
        <v>1000</v>
      </c>
      <c r="AR434" s="77">
        <v>1562</v>
      </c>
      <c r="AS434" s="77">
        <v>1333</v>
      </c>
      <c r="AT434" s="77">
        <v>0</v>
      </c>
      <c r="AU434" s="77">
        <v>1994</v>
      </c>
      <c r="AV434" s="77">
        <v>1562</v>
      </c>
      <c r="AW434" s="77">
        <v>1112</v>
      </c>
      <c r="AX434" s="76">
        <v>0</v>
      </c>
      <c r="AY434" s="78" t="s">
        <v>2393</v>
      </c>
      <c r="AZ434" s="78" t="s">
        <v>2393</v>
      </c>
      <c r="BA434" s="78" t="s">
        <v>2394</v>
      </c>
      <c r="BB434" s="78"/>
      <c r="BC434" s="79">
        <v>900000000</v>
      </c>
      <c r="BD434" s="79">
        <v>300000000</v>
      </c>
      <c r="BE434" s="80">
        <v>400000000</v>
      </c>
      <c r="BF434" s="80">
        <v>900000000</v>
      </c>
      <c r="BG434" s="80">
        <v>0</v>
      </c>
      <c r="BH434" s="80">
        <v>255640766</v>
      </c>
      <c r="BI434" s="80">
        <v>912554666</v>
      </c>
      <c r="BJ434" s="80">
        <v>671668560</v>
      </c>
      <c r="BK434" s="80">
        <v>0</v>
      </c>
      <c r="BL434" s="80">
        <v>1839863992</v>
      </c>
      <c r="BM434" s="74">
        <v>71631261</v>
      </c>
      <c r="BN434" s="80">
        <v>190261798</v>
      </c>
      <c r="BO434" s="80">
        <v>489105066</v>
      </c>
      <c r="BP434" s="133">
        <v>71631261</v>
      </c>
      <c r="BQ434" s="25">
        <v>0</v>
      </c>
      <c r="BR434" s="82" t="s">
        <v>4376</v>
      </c>
      <c r="BS434" s="82" t="s">
        <v>4377</v>
      </c>
      <c r="BT434" s="134" t="s">
        <v>4378</v>
      </c>
      <c r="BU434" s="26"/>
    </row>
    <row r="435" spans="1:73" ht="54.9" customHeight="1">
      <c r="A435" s="15">
        <v>432</v>
      </c>
      <c r="B435" s="16">
        <v>7</v>
      </c>
      <c r="C435" s="17" t="s">
        <v>1017</v>
      </c>
      <c r="D435" s="16">
        <v>1</v>
      </c>
      <c r="E435" s="18" t="s">
        <v>2378</v>
      </c>
      <c r="F435" s="16">
        <v>20</v>
      </c>
      <c r="G435" s="18" t="s">
        <v>2551</v>
      </c>
      <c r="H435" s="19">
        <v>432</v>
      </c>
      <c r="I435" s="18" t="s">
        <v>4379</v>
      </c>
      <c r="J435" s="15">
        <v>1804</v>
      </c>
      <c r="K435" s="18" t="s">
        <v>4370</v>
      </c>
      <c r="L435" s="20" t="s">
        <v>172</v>
      </c>
      <c r="M435" s="17" t="s">
        <v>37</v>
      </c>
      <c r="N435" s="15">
        <v>18041</v>
      </c>
      <c r="O435" s="17" t="s">
        <v>2504</v>
      </c>
      <c r="P435" s="73">
        <v>50985</v>
      </c>
      <c r="Q435" s="18" t="s">
        <v>2401</v>
      </c>
      <c r="R435" s="18" t="s">
        <v>4380</v>
      </c>
      <c r="S435" s="18" t="s">
        <v>4381</v>
      </c>
      <c r="T435" s="18" t="s">
        <v>32</v>
      </c>
      <c r="U435" s="16">
        <v>7</v>
      </c>
      <c r="V435" s="20" t="s">
        <v>2480</v>
      </c>
      <c r="W435" s="20" t="s">
        <v>2555</v>
      </c>
      <c r="X435" s="16">
        <v>93</v>
      </c>
      <c r="Y435" s="20" t="s">
        <v>153</v>
      </c>
      <c r="Z435" s="20">
        <v>7</v>
      </c>
      <c r="AA435" s="20" t="s">
        <v>2556</v>
      </c>
      <c r="AB435" s="20">
        <v>10</v>
      </c>
      <c r="AC435" s="18" t="s">
        <v>2557</v>
      </c>
      <c r="AD435" s="79">
        <v>1430000000</v>
      </c>
      <c r="AE435" s="79">
        <v>1500000000</v>
      </c>
      <c r="AF435" s="79">
        <v>1538000000</v>
      </c>
      <c r="AG435" s="79">
        <v>1600000000</v>
      </c>
      <c r="AH435" s="79">
        <v>6068000000</v>
      </c>
      <c r="AI435" s="63">
        <v>1</v>
      </c>
      <c r="AJ435" s="64">
        <v>37545</v>
      </c>
      <c r="AK435" s="130">
        <v>0.73639305678140632</v>
      </c>
      <c r="AL435" s="64">
        <v>42420</v>
      </c>
      <c r="AM435" s="130">
        <v>0.83200941453368638</v>
      </c>
      <c r="AN435" s="131" t="s">
        <v>2390</v>
      </c>
      <c r="AO435" s="131" t="s">
        <v>2390</v>
      </c>
      <c r="AP435" s="132" t="s">
        <v>2392</v>
      </c>
      <c r="AQ435" s="77">
        <v>12019</v>
      </c>
      <c r="AR435" s="77">
        <v>12603</v>
      </c>
      <c r="AS435" s="77">
        <v>12923</v>
      </c>
      <c r="AT435" s="77">
        <v>0</v>
      </c>
      <c r="AU435" s="77">
        <v>16638</v>
      </c>
      <c r="AV435" s="77">
        <v>12646</v>
      </c>
      <c r="AW435" s="77">
        <v>13136</v>
      </c>
      <c r="AX435" s="76">
        <v>0</v>
      </c>
      <c r="AY435" s="78" t="s">
        <v>2393</v>
      </c>
      <c r="AZ435" s="78" t="s">
        <v>2393</v>
      </c>
      <c r="BA435" s="78" t="s">
        <v>2393</v>
      </c>
      <c r="BB435" s="78"/>
      <c r="BC435" s="79">
        <v>1300000000</v>
      </c>
      <c r="BD435" s="79">
        <v>1430000000</v>
      </c>
      <c r="BE435" s="80">
        <v>2455000000</v>
      </c>
      <c r="BF435" s="80">
        <v>1300000000</v>
      </c>
      <c r="BG435" s="80">
        <v>0</v>
      </c>
      <c r="BH435" s="80">
        <v>1433291934</v>
      </c>
      <c r="BI435" s="80">
        <v>2092533534</v>
      </c>
      <c r="BJ435" s="80">
        <v>1313357620</v>
      </c>
      <c r="BK435" s="80">
        <v>0</v>
      </c>
      <c r="BL435" s="80">
        <v>4839183088</v>
      </c>
      <c r="BM435" s="74">
        <v>840882974</v>
      </c>
      <c r="BN435" s="80">
        <v>382795859</v>
      </c>
      <c r="BO435" s="80">
        <v>570412100</v>
      </c>
      <c r="BP435" s="133">
        <v>840882974</v>
      </c>
      <c r="BQ435" s="25">
        <v>0</v>
      </c>
      <c r="BR435" s="82" t="s">
        <v>4382</v>
      </c>
      <c r="BS435" s="82" t="s">
        <v>4383</v>
      </c>
      <c r="BT435" s="134" t="s">
        <v>4384</v>
      </c>
      <c r="BU435" s="26"/>
    </row>
    <row r="436" spans="1:73" ht="54.9" customHeight="1">
      <c r="A436" s="15">
        <v>433</v>
      </c>
      <c r="B436" s="16">
        <v>7</v>
      </c>
      <c r="C436" s="17" t="s">
        <v>1017</v>
      </c>
      <c r="D436" s="16">
        <v>1</v>
      </c>
      <c r="E436" s="18" t="s">
        <v>2378</v>
      </c>
      <c r="F436" s="16">
        <v>21</v>
      </c>
      <c r="G436" s="18" t="s">
        <v>2576</v>
      </c>
      <c r="H436" s="19">
        <v>433</v>
      </c>
      <c r="I436" s="18" t="s">
        <v>4385</v>
      </c>
      <c r="J436" s="15">
        <v>1807</v>
      </c>
      <c r="K436" s="18" t="s">
        <v>4386</v>
      </c>
      <c r="L436" s="20" t="s">
        <v>36</v>
      </c>
      <c r="M436" s="17" t="s">
        <v>37</v>
      </c>
      <c r="N436" s="15">
        <v>18073</v>
      </c>
      <c r="O436" s="17" t="s">
        <v>2563</v>
      </c>
      <c r="P436" s="73">
        <v>2000</v>
      </c>
      <c r="Q436" s="18" t="s">
        <v>2401</v>
      </c>
      <c r="R436" s="18" t="s">
        <v>2579</v>
      </c>
      <c r="S436" s="18" t="s">
        <v>4385</v>
      </c>
      <c r="T436" s="18" t="s">
        <v>32</v>
      </c>
      <c r="U436" s="16">
        <v>7</v>
      </c>
      <c r="V436" s="20" t="s">
        <v>2480</v>
      </c>
      <c r="W436" s="20" t="s">
        <v>2565</v>
      </c>
      <c r="X436" s="16">
        <v>93</v>
      </c>
      <c r="Y436" s="20" t="s">
        <v>153</v>
      </c>
      <c r="Z436" s="20">
        <v>10</v>
      </c>
      <c r="AA436" s="20" t="s">
        <v>2580</v>
      </c>
      <c r="AB436" s="20">
        <v>15</v>
      </c>
      <c r="AC436" s="18" t="s">
        <v>2581</v>
      </c>
      <c r="AD436" s="79">
        <v>300000000</v>
      </c>
      <c r="AE436" s="79">
        <v>400000000</v>
      </c>
      <c r="AF436" s="79">
        <v>400000000</v>
      </c>
      <c r="AG436" s="79">
        <v>480000000</v>
      </c>
      <c r="AH436" s="79">
        <v>1580000000</v>
      </c>
      <c r="AI436" s="63">
        <v>1</v>
      </c>
      <c r="AJ436" s="64">
        <v>1661</v>
      </c>
      <c r="AK436" s="130">
        <v>0.83050000000000002</v>
      </c>
      <c r="AL436" s="64">
        <v>1186</v>
      </c>
      <c r="AM436" s="130">
        <v>0.59299999999999997</v>
      </c>
      <c r="AN436" s="131" t="s">
        <v>2390</v>
      </c>
      <c r="AO436" s="131" t="s">
        <v>2406</v>
      </c>
      <c r="AP436" s="132" t="s">
        <v>2392</v>
      </c>
      <c r="AQ436" s="77">
        <v>380</v>
      </c>
      <c r="AR436" s="77">
        <v>506</v>
      </c>
      <c r="AS436" s="77">
        <v>775</v>
      </c>
      <c r="AT436" s="77">
        <v>0</v>
      </c>
      <c r="AU436" s="77">
        <v>443</v>
      </c>
      <c r="AV436" s="77">
        <v>743</v>
      </c>
      <c r="AW436" s="77">
        <v>0</v>
      </c>
      <c r="AX436" s="76">
        <v>0</v>
      </c>
      <c r="AY436" s="78" t="s">
        <v>2393</v>
      </c>
      <c r="AZ436" s="78" t="s">
        <v>2393</v>
      </c>
      <c r="BA436" s="78" t="s">
        <v>2394</v>
      </c>
      <c r="BB436" s="78"/>
      <c r="BC436" s="79">
        <v>400000000</v>
      </c>
      <c r="BD436" s="79">
        <v>300000000</v>
      </c>
      <c r="BE436" s="80">
        <v>400000000</v>
      </c>
      <c r="BF436" s="80">
        <v>400000000</v>
      </c>
      <c r="BG436" s="80">
        <v>0</v>
      </c>
      <c r="BH436" s="80">
        <v>191758000</v>
      </c>
      <c r="BI436" s="80">
        <v>401246667</v>
      </c>
      <c r="BJ436" s="80">
        <v>400000000</v>
      </c>
      <c r="BK436" s="80">
        <v>0</v>
      </c>
      <c r="BL436" s="80">
        <v>993004667</v>
      </c>
      <c r="BM436" s="74">
        <v>100000000</v>
      </c>
      <c r="BN436" s="80">
        <v>93381467</v>
      </c>
      <c r="BO436" s="80">
        <v>65246667</v>
      </c>
      <c r="BP436" s="133">
        <v>100000000</v>
      </c>
      <c r="BQ436" s="25">
        <v>0</v>
      </c>
      <c r="BR436" s="82" t="s">
        <v>4387</v>
      </c>
      <c r="BS436" s="82" t="s">
        <v>4388</v>
      </c>
      <c r="BT436" s="134" t="s">
        <v>4389</v>
      </c>
      <c r="BU436" s="26"/>
    </row>
    <row r="437" spans="1:73" ht="54.9" customHeight="1">
      <c r="A437" s="15">
        <v>434</v>
      </c>
      <c r="B437" s="16">
        <v>7</v>
      </c>
      <c r="C437" s="17" t="s">
        <v>1017</v>
      </c>
      <c r="D437" s="16">
        <v>1</v>
      </c>
      <c r="E437" s="18" t="s">
        <v>2378</v>
      </c>
      <c r="F437" s="16">
        <v>21</v>
      </c>
      <c r="G437" s="18" t="s">
        <v>2576</v>
      </c>
      <c r="H437" s="19">
        <v>434</v>
      </c>
      <c r="I437" s="18" t="s">
        <v>4390</v>
      </c>
      <c r="J437" s="15">
        <v>1807</v>
      </c>
      <c r="K437" s="18" t="s">
        <v>4386</v>
      </c>
      <c r="L437" s="20" t="s">
        <v>2596</v>
      </c>
      <c r="M437" s="17" t="s">
        <v>37</v>
      </c>
      <c r="N437" s="15">
        <v>18074</v>
      </c>
      <c r="O437" s="17" t="s">
        <v>2597</v>
      </c>
      <c r="P437" s="73">
        <v>17</v>
      </c>
      <c r="Q437" s="18" t="s">
        <v>2489</v>
      </c>
      <c r="R437" s="18" t="s">
        <v>4150</v>
      </c>
      <c r="S437" s="18" t="s">
        <v>4390</v>
      </c>
      <c r="T437" s="18" t="s">
        <v>32</v>
      </c>
      <c r="U437" s="16">
        <v>6</v>
      </c>
      <c r="V437" s="20" t="s">
        <v>2467</v>
      </c>
      <c r="W437" s="20" t="s">
        <v>2599</v>
      </c>
      <c r="X437" s="16">
        <v>93</v>
      </c>
      <c r="Y437" s="20" t="s">
        <v>153</v>
      </c>
      <c r="Z437" s="20">
        <v>11</v>
      </c>
      <c r="AA437" s="20" t="s">
        <v>2600</v>
      </c>
      <c r="AB437" s="20">
        <v>16</v>
      </c>
      <c r="AC437" s="18" t="s">
        <v>2601</v>
      </c>
      <c r="AD437" s="79">
        <v>700000000</v>
      </c>
      <c r="AE437" s="79">
        <v>700000000</v>
      </c>
      <c r="AF437" s="79">
        <v>700000000</v>
      </c>
      <c r="AG437" s="79">
        <v>1303000000</v>
      </c>
      <c r="AH437" s="79">
        <v>3403000000</v>
      </c>
      <c r="AI437" s="63">
        <v>1</v>
      </c>
      <c r="AJ437" s="64">
        <v>10</v>
      </c>
      <c r="AK437" s="130">
        <v>0.58823529411764708</v>
      </c>
      <c r="AL437" s="64">
        <v>6</v>
      </c>
      <c r="AM437" s="130">
        <v>0.35294117647058826</v>
      </c>
      <c r="AN437" s="131" t="s">
        <v>2406</v>
      </c>
      <c r="AO437" s="131" t="s">
        <v>2471</v>
      </c>
      <c r="AP437" s="132" t="s">
        <v>2392</v>
      </c>
      <c r="AQ437" s="77">
        <v>3</v>
      </c>
      <c r="AR437" s="77">
        <v>3</v>
      </c>
      <c r="AS437" s="77">
        <v>4</v>
      </c>
      <c r="AT437" s="77">
        <v>0</v>
      </c>
      <c r="AU437" s="77">
        <v>3</v>
      </c>
      <c r="AV437" s="77">
        <v>3</v>
      </c>
      <c r="AW437" s="77">
        <v>0</v>
      </c>
      <c r="AX437" s="76">
        <v>0</v>
      </c>
      <c r="AY437" s="78" t="s">
        <v>2393</v>
      </c>
      <c r="AZ437" s="78" t="s">
        <v>2393</v>
      </c>
      <c r="BA437" s="78" t="s">
        <v>2394</v>
      </c>
      <c r="BB437" s="78"/>
      <c r="BC437" s="79">
        <v>120000000</v>
      </c>
      <c r="BD437" s="79">
        <v>700000000</v>
      </c>
      <c r="BE437" s="80">
        <v>700000000</v>
      </c>
      <c r="BF437" s="80">
        <v>120000000</v>
      </c>
      <c r="BG437" s="80">
        <v>0</v>
      </c>
      <c r="BH437" s="80">
        <v>665000000</v>
      </c>
      <c r="BI437" s="80">
        <v>45633593</v>
      </c>
      <c r="BJ437" s="80">
        <v>112606538</v>
      </c>
      <c r="BK437" s="80">
        <v>0</v>
      </c>
      <c r="BL437" s="80">
        <v>823240131</v>
      </c>
      <c r="BM437" s="74">
        <v>9999293</v>
      </c>
      <c r="BN437" s="80">
        <v>0</v>
      </c>
      <c r="BO437" s="80">
        <v>0</v>
      </c>
      <c r="BP437" s="133">
        <v>9999293</v>
      </c>
      <c r="BQ437" s="25">
        <v>0</v>
      </c>
      <c r="BR437" s="82" t="s">
        <v>4391</v>
      </c>
      <c r="BS437" s="82" t="s">
        <v>4392</v>
      </c>
      <c r="BT437" s="134" t="s">
        <v>4393</v>
      </c>
      <c r="BU437" s="26"/>
    </row>
    <row r="438" spans="1:73" ht="54.9" customHeight="1">
      <c r="A438" s="15">
        <v>435</v>
      </c>
      <c r="B438" s="16">
        <v>7</v>
      </c>
      <c r="C438" s="17" t="s">
        <v>1017</v>
      </c>
      <c r="D438" s="16">
        <v>1</v>
      </c>
      <c r="E438" s="18" t="s">
        <v>2378</v>
      </c>
      <c r="F438" s="16">
        <v>21</v>
      </c>
      <c r="G438" s="18" t="s">
        <v>2576</v>
      </c>
      <c r="H438" s="19">
        <v>435</v>
      </c>
      <c r="I438" s="18" t="s">
        <v>4394</v>
      </c>
      <c r="J438" s="15">
        <v>1807</v>
      </c>
      <c r="K438" s="18" t="s">
        <v>4386</v>
      </c>
      <c r="L438" s="20" t="s">
        <v>182</v>
      </c>
      <c r="M438" s="17" t="s">
        <v>37</v>
      </c>
      <c r="N438" s="15">
        <v>18072</v>
      </c>
      <c r="O438" s="17" t="s">
        <v>2606</v>
      </c>
      <c r="P438" s="73">
        <v>110</v>
      </c>
      <c r="Q438" s="18" t="s">
        <v>2607</v>
      </c>
      <c r="R438" s="18" t="s">
        <v>4395</v>
      </c>
      <c r="S438" s="18" t="s">
        <v>4394</v>
      </c>
      <c r="T438" s="18" t="s">
        <v>32</v>
      </c>
      <c r="U438" s="16">
        <v>7</v>
      </c>
      <c r="V438" s="20" t="s">
        <v>2480</v>
      </c>
      <c r="W438" s="20" t="s">
        <v>2609</v>
      </c>
      <c r="X438" s="16">
        <v>93</v>
      </c>
      <c r="Y438" s="20" t="s">
        <v>153</v>
      </c>
      <c r="Z438" s="20">
        <v>9</v>
      </c>
      <c r="AA438" s="20" t="s">
        <v>2610</v>
      </c>
      <c r="AB438" s="20">
        <v>14</v>
      </c>
      <c r="AC438" s="18" t="s">
        <v>179</v>
      </c>
      <c r="AD438" s="79">
        <v>800000000</v>
      </c>
      <c r="AE438" s="79">
        <v>894000000</v>
      </c>
      <c r="AF438" s="79">
        <v>930000000</v>
      </c>
      <c r="AG438" s="79">
        <v>980000000</v>
      </c>
      <c r="AH438" s="79">
        <v>3604000000</v>
      </c>
      <c r="AI438" s="63">
        <v>1</v>
      </c>
      <c r="AJ438" s="64">
        <v>87</v>
      </c>
      <c r="AK438" s="130">
        <v>0.79090909090909089</v>
      </c>
      <c r="AL438" s="64">
        <v>48</v>
      </c>
      <c r="AM438" s="130">
        <v>0.43636363636363634</v>
      </c>
      <c r="AN438" s="131" t="s">
        <v>2390</v>
      </c>
      <c r="AO438" s="131" t="s">
        <v>2406</v>
      </c>
      <c r="AP438" s="132" t="s">
        <v>2392</v>
      </c>
      <c r="AQ438" s="77">
        <v>24</v>
      </c>
      <c r="AR438" s="77">
        <v>28</v>
      </c>
      <c r="AS438" s="77">
        <v>35</v>
      </c>
      <c r="AT438" s="77">
        <v>0</v>
      </c>
      <c r="AU438" s="77">
        <v>24</v>
      </c>
      <c r="AV438" s="77">
        <v>24</v>
      </c>
      <c r="AW438" s="77">
        <v>0</v>
      </c>
      <c r="AX438" s="76">
        <v>0</v>
      </c>
      <c r="AY438" s="78" t="s">
        <v>2393</v>
      </c>
      <c r="AZ438" s="78" t="s">
        <v>2394</v>
      </c>
      <c r="BA438" s="78" t="s">
        <v>2394</v>
      </c>
      <c r="BB438" s="78"/>
      <c r="BC438" s="79">
        <v>900000000</v>
      </c>
      <c r="BD438" s="79">
        <v>800000000</v>
      </c>
      <c r="BE438" s="80">
        <v>894000000</v>
      </c>
      <c r="BF438" s="80">
        <v>900000000</v>
      </c>
      <c r="BG438" s="80">
        <v>0</v>
      </c>
      <c r="BH438" s="80">
        <v>808542000</v>
      </c>
      <c r="BI438" s="80">
        <v>849300000</v>
      </c>
      <c r="BJ438" s="80">
        <v>900000000</v>
      </c>
      <c r="BK438" s="80">
        <v>0</v>
      </c>
      <c r="BL438" s="80">
        <v>2557842000</v>
      </c>
      <c r="BM438" s="74">
        <v>900000000</v>
      </c>
      <c r="BN438" s="80">
        <v>800000000</v>
      </c>
      <c r="BO438" s="80">
        <v>849300000</v>
      </c>
      <c r="BP438" s="133">
        <v>900000000</v>
      </c>
      <c r="BQ438" s="25">
        <v>0</v>
      </c>
      <c r="BR438" s="82" t="s">
        <v>4396</v>
      </c>
      <c r="BS438" s="82" t="s">
        <v>4397</v>
      </c>
      <c r="BT438" s="134" t="s">
        <v>4398</v>
      </c>
      <c r="BU438" s="26"/>
    </row>
    <row r="439" spans="1:73" ht="54.9" customHeight="1">
      <c r="A439" s="15">
        <v>436</v>
      </c>
      <c r="B439" s="16">
        <v>7</v>
      </c>
      <c r="C439" s="17" t="s">
        <v>1017</v>
      </c>
      <c r="D439" s="16">
        <v>1</v>
      </c>
      <c r="E439" s="18" t="s">
        <v>2378</v>
      </c>
      <c r="F439" s="16">
        <v>21</v>
      </c>
      <c r="G439" s="18" t="s">
        <v>2576</v>
      </c>
      <c r="H439" s="19">
        <v>436</v>
      </c>
      <c r="I439" s="18" t="s">
        <v>4399</v>
      </c>
      <c r="J439" s="15">
        <v>1807</v>
      </c>
      <c r="K439" s="18" t="s">
        <v>4386</v>
      </c>
      <c r="L439" s="20" t="s">
        <v>172</v>
      </c>
      <c r="M439" s="17" t="s">
        <v>37</v>
      </c>
      <c r="N439" s="15">
        <v>18071</v>
      </c>
      <c r="O439" s="17" t="s">
        <v>2586</v>
      </c>
      <c r="P439" s="73">
        <v>58</v>
      </c>
      <c r="Q439" s="18" t="s">
        <v>2587</v>
      </c>
      <c r="R439" s="18" t="s">
        <v>4400</v>
      </c>
      <c r="S439" s="18" t="s">
        <v>4401</v>
      </c>
      <c r="T439" s="18" t="s">
        <v>32</v>
      </c>
      <c r="U439" s="16">
        <v>7</v>
      </c>
      <c r="V439" s="20" t="s">
        <v>2480</v>
      </c>
      <c r="W439" s="20" t="s">
        <v>2589</v>
      </c>
      <c r="X439" s="16">
        <v>93</v>
      </c>
      <c r="Y439" s="20" t="s">
        <v>153</v>
      </c>
      <c r="Z439" s="20">
        <v>8</v>
      </c>
      <c r="AA439" s="20" t="s">
        <v>2590</v>
      </c>
      <c r="AB439" s="20">
        <v>13</v>
      </c>
      <c r="AC439" s="18" t="s">
        <v>2591</v>
      </c>
      <c r="AD439" s="79">
        <v>700000000</v>
      </c>
      <c r="AE439" s="79">
        <v>777000000</v>
      </c>
      <c r="AF439" s="79">
        <v>900000000</v>
      </c>
      <c r="AG439" s="79">
        <v>600000000</v>
      </c>
      <c r="AH439" s="79">
        <v>2977000000</v>
      </c>
      <c r="AI439" s="63">
        <v>1</v>
      </c>
      <c r="AJ439" s="64">
        <v>59</v>
      </c>
      <c r="AK439" s="130">
        <v>1.0172413793103448</v>
      </c>
      <c r="AL439" s="64">
        <v>39</v>
      </c>
      <c r="AM439" s="130">
        <v>0.67241379310344829</v>
      </c>
      <c r="AN439" s="131" t="s">
        <v>2391</v>
      </c>
      <c r="AO439" s="131" t="s">
        <v>2406</v>
      </c>
      <c r="AP439" s="132" t="s">
        <v>2392</v>
      </c>
      <c r="AQ439" s="77">
        <v>14</v>
      </c>
      <c r="AR439" s="77">
        <v>24</v>
      </c>
      <c r="AS439" s="77">
        <v>21</v>
      </c>
      <c r="AT439" s="77">
        <v>0</v>
      </c>
      <c r="AU439" s="77">
        <v>15</v>
      </c>
      <c r="AV439" s="77">
        <v>24</v>
      </c>
      <c r="AW439" s="77">
        <v>0</v>
      </c>
      <c r="AX439" s="76">
        <v>0</v>
      </c>
      <c r="AY439" s="78" t="s">
        <v>2393</v>
      </c>
      <c r="AZ439" s="78" t="s">
        <v>2393</v>
      </c>
      <c r="BA439" s="78" t="s">
        <v>2394</v>
      </c>
      <c r="BB439" s="78"/>
      <c r="BC439" s="79">
        <v>1700000000</v>
      </c>
      <c r="BD439" s="79">
        <v>700000000</v>
      </c>
      <c r="BE439" s="80">
        <v>2387885000</v>
      </c>
      <c r="BF439" s="80">
        <v>1700000000</v>
      </c>
      <c r="BG439" s="80">
        <v>0</v>
      </c>
      <c r="BH439" s="80">
        <v>799700000</v>
      </c>
      <c r="BI439" s="80">
        <v>2650033333</v>
      </c>
      <c r="BJ439" s="80">
        <v>1827000000</v>
      </c>
      <c r="BK439" s="80">
        <v>0</v>
      </c>
      <c r="BL439" s="80">
        <v>5276733333</v>
      </c>
      <c r="BM439" s="74">
        <v>1328000000</v>
      </c>
      <c r="BN439" s="80">
        <v>72248946</v>
      </c>
      <c r="BO439" s="80">
        <v>1919253333</v>
      </c>
      <c r="BP439" s="133">
        <v>1328000000</v>
      </c>
      <c r="BQ439" s="25">
        <v>0</v>
      </c>
      <c r="BR439" s="82" t="s">
        <v>4402</v>
      </c>
      <c r="BS439" s="82" t="s">
        <v>4403</v>
      </c>
      <c r="BT439" s="134" t="s">
        <v>4404</v>
      </c>
      <c r="BU439" s="26"/>
    </row>
    <row r="440" spans="1:73" ht="54.9" customHeight="1">
      <c r="A440" s="15">
        <v>437</v>
      </c>
      <c r="B440" s="16">
        <v>7</v>
      </c>
      <c r="C440" s="17" t="s">
        <v>1017</v>
      </c>
      <c r="D440" s="16">
        <v>1</v>
      </c>
      <c r="E440" s="18" t="s">
        <v>2378</v>
      </c>
      <c r="F440" s="16">
        <v>24</v>
      </c>
      <c r="G440" s="18" t="s">
        <v>2614</v>
      </c>
      <c r="H440" s="19">
        <v>437</v>
      </c>
      <c r="I440" s="18" t="s">
        <v>4405</v>
      </c>
      <c r="J440" s="15">
        <v>1742</v>
      </c>
      <c r="K440" s="18" t="s">
        <v>4406</v>
      </c>
      <c r="L440" s="20" t="s">
        <v>2617</v>
      </c>
      <c r="M440" s="17" t="s">
        <v>37</v>
      </c>
      <c r="N440" s="15">
        <v>17421</v>
      </c>
      <c r="O440" s="17" t="s">
        <v>2516</v>
      </c>
      <c r="P440" s="73">
        <v>60</v>
      </c>
      <c r="Q440" s="18" t="s">
        <v>2618</v>
      </c>
      <c r="R440" s="18" t="s">
        <v>4163</v>
      </c>
      <c r="S440" s="18" t="s">
        <v>4405</v>
      </c>
      <c r="T440" s="18" t="s">
        <v>32</v>
      </c>
      <c r="U440" s="16">
        <v>8</v>
      </c>
      <c r="V440" s="20" t="s">
        <v>2620</v>
      </c>
      <c r="W440" s="20" t="s">
        <v>2621</v>
      </c>
      <c r="X440" s="16">
        <v>94</v>
      </c>
      <c r="Y440" s="20" t="s">
        <v>183</v>
      </c>
      <c r="Z440" s="20">
        <v>13</v>
      </c>
      <c r="AA440" s="20" t="s">
        <v>2622</v>
      </c>
      <c r="AB440" s="20">
        <v>19</v>
      </c>
      <c r="AC440" s="18" t="s">
        <v>2623</v>
      </c>
      <c r="AD440" s="79">
        <v>1145000000</v>
      </c>
      <c r="AE440" s="79">
        <v>1190000000</v>
      </c>
      <c r="AF440" s="79">
        <v>1225000000</v>
      </c>
      <c r="AG440" s="79">
        <v>1272000000</v>
      </c>
      <c r="AH440" s="79">
        <v>4832000000</v>
      </c>
      <c r="AI440" s="63">
        <v>1</v>
      </c>
      <c r="AJ440" s="64">
        <v>56</v>
      </c>
      <c r="AK440" s="130">
        <v>0.93333333333333335</v>
      </c>
      <c r="AL440" s="64">
        <v>49</v>
      </c>
      <c r="AM440" s="130">
        <v>0.81666666666666665</v>
      </c>
      <c r="AN440" s="131" t="s">
        <v>2391</v>
      </c>
      <c r="AO440" s="131" t="s">
        <v>2390</v>
      </c>
      <c r="AP440" s="132" t="s">
        <v>2392</v>
      </c>
      <c r="AQ440" s="77">
        <v>14</v>
      </c>
      <c r="AR440" s="77">
        <v>15</v>
      </c>
      <c r="AS440" s="77">
        <v>27</v>
      </c>
      <c r="AT440" s="77">
        <v>0</v>
      </c>
      <c r="AU440" s="77">
        <v>14</v>
      </c>
      <c r="AV440" s="77">
        <v>35</v>
      </c>
      <c r="AW440" s="77">
        <v>0</v>
      </c>
      <c r="AX440" s="76">
        <v>0</v>
      </c>
      <c r="AY440" s="78" t="s">
        <v>2393</v>
      </c>
      <c r="AZ440" s="78" t="s">
        <v>2393</v>
      </c>
      <c r="BA440" s="78" t="s">
        <v>2394</v>
      </c>
      <c r="BB440" s="78"/>
      <c r="BC440" s="79">
        <v>700000000</v>
      </c>
      <c r="BD440" s="79">
        <v>1144979000</v>
      </c>
      <c r="BE440" s="80">
        <v>690000000</v>
      </c>
      <c r="BF440" s="80">
        <v>700000000</v>
      </c>
      <c r="BG440" s="80">
        <v>0</v>
      </c>
      <c r="BH440" s="80">
        <v>1144979000</v>
      </c>
      <c r="BI440" s="80">
        <v>689979955</v>
      </c>
      <c r="BJ440" s="80">
        <v>700000000</v>
      </c>
      <c r="BK440" s="80">
        <v>0</v>
      </c>
      <c r="BL440" s="80">
        <v>2534958955</v>
      </c>
      <c r="BM440" s="74">
        <v>31636000</v>
      </c>
      <c r="BN440" s="80">
        <v>0</v>
      </c>
      <c r="BO440" s="80">
        <v>43636616</v>
      </c>
      <c r="BP440" s="133">
        <v>31636000</v>
      </c>
      <c r="BQ440" s="25">
        <v>0</v>
      </c>
      <c r="BR440" s="82" t="s">
        <v>4407</v>
      </c>
      <c r="BS440" s="82" t="s">
        <v>4408</v>
      </c>
      <c r="BT440" s="134" t="s">
        <v>4409</v>
      </c>
      <c r="BU440" s="26"/>
    </row>
    <row r="441" spans="1:73" ht="54.9" customHeight="1">
      <c r="A441" s="15">
        <v>438</v>
      </c>
      <c r="B441" s="16">
        <v>7</v>
      </c>
      <c r="C441" s="17" t="s">
        <v>1017</v>
      </c>
      <c r="D441" s="16">
        <v>1</v>
      </c>
      <c r="E441" s="18" t="s">
        <v>2378</v>
      </c>
      <c r="F441" s="16">
        <v>24</v>
      </c>
      <c r="G441" s="18" t="s">
        <v>2614</v>
      </c>
      <c r="H441" s="19">
        <v>438</v>
      </c>
      <c r="I441" s="18" t="s">
        <v>4410</v>
      </c>
      <c r="J441" s="15">
        <v>1751</v>
      </c>
      <c r="K441" s="18" t="s">
        <v>4411</v>
      </c>
      <c r="L441" s="20" t="s">
        <v>2629</v>
      </c>
      <c r="M441" s="17" t="s">
        <v>37</v>
      </c>
      <c r="N441" s="15">
        <v>17511</v>
      </c>
      <c r="O441" s="17" t="s">
        <v>2630</v>
      </c>
      <c r="P441" s="73">
        <v>100</v>
      </c>
      <c r="Q441" s="18" t="s">
        <v>2517</v>
      </c>
      <c r="R441" s="18" t="s">
        <v>4168</v>
      </c>
      <c r="S441" s="18" t="s">
        <v>4410</v>
      </c>
      <c r="T441" s="18" t="s">
        <v>32</v>
      </c>
      <c r="U441" s="16">
        <v>7</v>
      </c>
      <c r="V441" s="20" t="s">
        <v>2480</v>
      </c>
      <c r="W441" s="20" t="s">
        <v>2632</v>
      </c>
      <c r="X441" s="16">
        <v>93</v>
      </c>
      <c r="Y441" s="20" t="s">
        <v>153</v>
      </c>
      <c r="Z441" s="20">
        <v>9</v>
      </c>
      <c r="AA441" s="20" t="s">
        <v>2610</v>
      </c>
      <c r="AB441" s="20">
        <v>20</v>
      </c>
      <c r="AC441" s="18" t="s">
        <v>251</v>
      </c>
      <c r="AD441" s="79">
        <v>848000000</v>
      </c>
      <c r="AE441" s="79">
        <v>880000000</v>
      </c>
      <c r="AF441" s="79">
        <v>890000000</v>
      </c>
      <c r="AG441" s="79">
        <v>917000000</v>
      </c>
      <c r="AH441" s="79">
        <v>3535000000</v>
      </c>
      <c r="AI441" s="63">
        <v>1</v>
      </c>
      <c r="AJ441" s="64">
        <v>75</v>
      </c>
      <c r="AK441" s="130">
        <v>0.75</v>
      </c>
      <c r="AL441" s="64">
        <v>53</v>
      </c>
      <c r="AM441" s="130">
        <v>0.53</v>
      </c>
      <c r="AN441" s="131" t="s">
        <v>2390</v>
      </c>
      <c r="AO441" s="131" t="s">
        <v>2406</v>
      </c>
      <c r="AP441" s="132" t="s">
        <v>2392</v>
      </c>
      <c r="AQ441" s="77">
        <v>24</v>
      </c>
      <c r="AR441" s="77">
        <v>26</v>
      </c>
      <c r="AS441" s="77">
        <v>25</v>
      </c>
      <c r="AT441" s="77">
        <v>0</v>
      </c>
      <c r="AU441" s="77">
        <v>28</v>
      </c>
      <c r="AV441" s="77">
        <v>25</v>
      </c>
      <c r="AW441" s="77">
        <v>0</v>
      </c>
      <c r="AX441" s="76">
        <v>0</v>
      </c>
      <c r="AY441" s="78" t="s">
        <v>2393</v>
      </c>
      <c r="AZ441" s="78" t="s">
        <v>2393</v>
      </c>
      <c r="BA441" s="78" t="s">
        <v>2394</v>
      </c>
      <c r="BB441" s="78"/>
      <c r="BC441" s="79">
        <v>900000000</v>
      </c>
      <c r="BD441" s="79">
        <v>848400000</v>
      </c>
      <c r="BE441" s="80">
        <v>1100000000</v>
      </c>
      <c r="BF441" s="80">
        <v>900000000</v>
      </c>
      <c r="BG441" s="80">
        <v>0</v>
      </c>
      <c r="BH441" s="80">
        <v>848400000</v>
      </c>
      <c r="BI441" s="80">
        <v>1100000000</v>
      </c>
      <c r="BJ441" s="80">
        <v>900000000</v>
      </c>
      <c r="BK441" s="80">
        <v>0</v>
      </c>
      <c r="BL441" s="80">
        <v>2848400000</v>
      </c>
      <c r="BM441" s="74">
        <v>888000000</v>
      </c>
      <c r="BN441" s="80">
        <v>848400000</v>
      </c>
      <c r="BO441" s="80">
        <v>1041968000</v>
      </c>
      <c r="BP441" s="133">
        <v>888000000</v>
      </c>
      <c r="BQ441" s="25">
        <v>0</v>
      </c>
      <c r="BR441" s="82" t="s">
        <v>4412</v>
      </c>
      <c r="BS441" s="82" t="s">
        <v>4413</v>
      </c>
      <c r="BT441" s="134" t="s">
        <v>4414</v>
      </c>
      <c r="BU441" s="26"/>
    </row>
    <row r="442" spans="1:73" ht="54.9" customHeight="1">
      <c r="A442" s="15">
        <v>439</v>
      </c>
      <c r="B442" s="16">
        <v>7</v>
      </c>
      <c r="C442" s="17" t="s">
        <v>1017</v>
      </c>
      <c r="D442" s="16">
        <v>2</v>
      </c>
      <c r="E442" s="18" t="s">
        <v>2636</v>
      </c>
      <c r="F442" s="16">
        <v>27</v>
      </c>
      <c r="G442" s="18" t="s">
        <v>2637</v>
      </c>
      <c r="H442" s="19">
        <v>439</v>
      </c>
      <c r="I442" s="18" t="s">
        <v>4415</v>
      </c>
      <c r="J442" s="15">
        <v>1729</v>
      </c>
      <c r="K442" s="18" t="s">
        <v>4416</v>
      </c>
      <c r="L442" s="20" t="s">
        <v>2640</v>
      </c>
      <c r="M442" s="17" t="s">
        <v>37</v>
      </c>
      <c r="N442" s="15">
        <v>17292</v>
      </c>
      <c r="O442" s="17" t="s">
        <v>2641</v>
      </c>
      <c r="P442" s="73">
        <v>507</v>
      </c>
      <c r="Q442" s="18" t="s">
        <v>2642</v>
      </c>
      <c r="R442" s="18" t="s">
        <v>3877</v>
      </c>
      <c r="S442" s="18" t="s">
        <v>4415</v>
      </c>
      <c r="T442" s="18" t="s">
        <v>32</v>
      </c>
      <c r="U442" s="16">
        <v>8</v>
      </c>
      <c r="V442" s="20" t="s">
        <v>2620</v>
      </c>
      <c r="W442" s="20" t="s">
        <v>2644</v>
      </c>
      <c r="X442" s="16">
        <v>94</v>
      </c>
      <c r="Y442" s="20" t="s">
        <v>183</v>
      </c>
      <c r="Z442" s="20">
        <v>17</v>
      </c>
      <c r="AA442" s="20" t="s">
        <v>2645</v>
      </c>
      <c r="AB442" s="20">
        <v>39</v>
      </c>
      <c r="AC442" s="18" t="s">
        <v>2646</v>
      </c>
      <c r="AD442" s="79">
        <v>0</v>
      </c>
      <c r="AE442" s="79">
        <v>0</v>
      </c>
      <c r="AF442" s="79">
        <v>240000000</v>
      </c>
      <c r="AG442" s="79">
        <v>248000000</v>
      </c>
      <c r="AH442" s="79">
        <v>488000000</v>
      </c>
      <c r="AI442" s="63">
        <v>1</v>
      </c>
      <c r="AJ442" s="64">
        <v>0</v>
      </c>
      <c r="AK442" s="130">
        <v>0</v>
      </c>
      <c r="AL442" s="64">
        <v>0</v>
      </c>
      <c r="AM442" s="130">
        <v>0</v>
      </c>
      <c r="AN442" s="131" t="s">
        <v>2471</v>
      </c>
      <c r="AO442" s="131" t="s">
        <v>2471</v>
      </c>
      <c r="AP442" s="132" t="s">
        <v>2392</v>
      </c>
      <c r="AQ442" s="77">
        <v>0</v>
      </c>
      <c r="AR442" s="77">
        <v>0</v>
      </c>
      <c r="AS442" s="77">
        <v>0</v>
      </c>
      <c r="AT442" s="77">
        <v>0</v>
      </c>
      <c r="AU442" s="77">
        <v>0</v>
      </c>
      <c r="AV442" s="77">
        <v>0</v>
      </c>
      <c r="AW442" s="77">
        <v>0</v>
      </c>
      <c r="AX442" s="76">
        <v>0</v>
      </c>
      <c r="AY442" s="78" t="s">
        <v>2472</v>
      </c>
      <c r="AZ442" s="78" t="s">
        <v>2472</v>
      </c>
      <c r="BA442" s="78" t="s">
        <v>2472</v>
      </c>
      <c r="BB442" s="78"/>
      <c r="BC442" s="79">
        <v>240000000</v>
      </c>
      <c r="BD442" s="79">
        <v>0</v>
      </c>
      <c r="BE442" s="80">
        <v>0</v>
      </c>
      <c r="BF442" s="80">
        <v>240000000</v>
      </c>
      <c r="BG442" s="80">
        <v>0</v>
      </c>
      <c r="BH442" s="80"/>
      <c r="BI442" s="80"/>
      <c r="BJ442" s="80"/>
      <c r="BK442" s="80">
        <v>0</v>
      </c>
      <c r="BL442" s="80">
        <v>0</v>
      </c>
      <c r="BM442" s="74">
        <v>0</v>
      </c>
      <c r="BN442" s="80"/>
      <c r="BO442" s="80"/>
      <c r="BP442" s="133"/>
      <c r="BQ442" s="25">
        <v>0</v>
      </c>
      <c r="BR442" s="82" t="s">
        <v>2473</v>
      </c>
      <c r="BS442" s="82" t="s">
        <v>4360</v>
      </c>
      <c r="BT442" s="134" t="s">
        <v>4417</v>
      </c>
      <c r="BU442" s="26"/>
    </row>
    <row r="443" spans="1:73" ht="54.9" customHeight="1">
      <c r="A443" s="15">
        <v>440</v>
      </c>
      <c r="B443" s="16">
        <v>7</v>
      </c>
      <c r="C443" s="17" t="s">
        <v>1017</v>
      </c>
      <c r="D443" s="16">
        <v>2</v>
      </c>
      <c r="E443" s="18" t="s">
        <v>2636</v>
      </c>
      <c r="F443" s="16">
        <v>27</v>
      </c>
      <c r="G443" s="18" t="s">
        <v>2637</v>
      </c>
      <c r="H443" s="19">
        <v>440</v>
      </c>
      <c r="I443" s="18" t="s">
        <v>4418</v>
      </c>
      <c r="J443" s="15">
        <v>1729</v>
      </c>
      <c r="K443" s="18" t="s">
        <v>4416</v>
      </c>
      <c r="L443" s="20" t="s">
        <v>289</v>
      </c>
      <c r="M443" s="17" t="s">
        <v>37</v>
      </c>
      <c r="N443" s="15">
        <v>17291</v>
      </c>
      <c r="O443" s="17" t="s">
        <v>2516</v>
      </c>
      <c r="P443" s="73">
        <v>40</v>
      </c>
      <c r="Q443" s="18" t="s">
        <v>2650</v>
      </c>
      <c r="R443" s="18" t="s">
        <v>4419</v>
      </c>
      <c r="S443" s="18" t="s">
        <v>4420</v>
      </c>
      <c r="T443" s="18" t="s">
        <v>32</v>
      </c>
      <c r="U443" s="16">
        <v>8</v>
      </c>
      <c r="V443" s="20" t="s">
        <v>2620</v>
      </c>
      <c r="W443" s="20" t="s">
        <v>2651</v>
      </c>
      <c r="X443" s="16">
        <v>94</v>
      </c>
      <c r="Y443" s="20" t="s">
        <v>183</v>
      </c>
      <c r="Z443" s="20">
        <v>17</v>
      </c>
      <c r="AA443" s="20" t="s">
        <v>2645</v>
      </c>
      <c r="AB443" s="20">
        <v>38</v>
      </c>
      <c r="AC443" s="18" t="s">
        <v>2652</v>
      </c>
      <c r="AD443" s="79">
        <v>1024000000</v>
      </c>
      <c r="AE443" s="79">
        <v>1055000000</v>
      </c>
      <c r="AF443" s="79">
        <v>1087000000</v>
      </c>
      <c r="AG443" s="79">
        <v>1119000000</v>
      </c>
      <c r="AH443" s="79">
        <v>4285000000</v>
      </c>
      <c r="AI443" s="63">
        <v>1</v>
      </c>
      <c r="AJ443" s="64">
        <v>27</v>
      </c>
      <c r="AK443" s="130">
        <v>0.67500000000000004</v>
      </c>
      <c r="AL443" s="64">
        <v>37</v>
      </c>
      <c r="AM443" s="130">
        <v>0.92500000000000004</v>
      </c>
      <c r="AN443" s="131" t="s">
        <v>2406</v>
      </c>
      <c r="AO443" s="131" t="s">
        <v>2391</v>
      </c>
      <c r="AP443" s="132" t="s">
        <v>2392</v>
      </c>
      <c r="AQ443" s="77">
        <v>10</v>
      </c>
      <c r="AR443" s="77">
        <v>17</v>
      </c>
      <c r="AS443" s="77">
        <v>0</v>
      </c>
      <c r="AT443" s="77">
        <v>0</v>
      </c>
      <c r="AU443" s="77">
        <v>27</v>
      </c>
      <c r="AV443" s="77">
        <v>10</v>
      </c>
      <c r="AW443" s="77">
        <v>0</v>
      </c>
      <c r="AX443" s="76">
        <v>0</v>
      </c>
      <c r="AY443" s="78" t="s">
        <v>2393</v>
      </c>
      <c r="AZ443" s="78" t="s">
        <v>2394</v>
      </c>
      <c r="BA443" s="78" t="s">
        <v>2848</v>
      </c>
      <c r="BB443" s="78"/>
      <c r="BC443" s="79">
        <v>1000000000</v>
      </c>
      <c r="BD443" s="79">
        <v>1024200000</v>
      </c>
      <c r="BE443" s="80">
        <v>555000000</v>
      </c>
      <c r="BF443" s="80">
        <v>1000000000</v>
      </c>
      <c r="BG443" s="80">
        <v>0</v>
      </c>
      <c r="BH443" s="80">
        <v>1024200000</v>
      </c>
      <c r="BI443" s="80">
        <v>554899501</v>
      </c>
      <c r="BJ443" s="80">
        <v>197835900</v>
      </c>
      <c r="BK443" s="80">
        <v>0</v>
      </c>
      <c r="BL443" s="80">
        <v>1776935401</v>
      </c>
      <c r="BM443" s="74">
        <v>105292700</v>
      </c>
      <c r="BN443" s="80">
        <v>26400000</v>
      </c>
      <c r="BO443" s="80">
        <v>196563861</v>
      </c>
      <c r="BP443" s="133">
        <v>105292700</v>
      </c>
      <c r="BQ443" s="25">
        <v>0</v>
      </c>
      <c r="BR443" s="82" t="s">
        <v>4421</v>
      </c>
      <c r="BS443" s="82" t="s">
        <v>4422</v>
      </c>
      <c r="BT443" s="134" t="s">
        <v>4417</v>
      </c>
      <c r="BU443" s="26"/>
    </row>
    <row r="444" spans="1:73" ht="54.9" customHeight="1">
      <c r="A444" s="15">
        <v>441</v>
      </c>
      <c r="B444" s="16">
        <v>7</v>
      </c>
      <c r="C444" s="17" t="s">
        <v>1017</v>
      </c>
      <c r="D444" s="16">
        <v>2</v>
      </c>
      <c r="E444" s="18" t="s">
        <v>2636</v>
      </c>
      <c r="F444" s="16">
        <v>27</v>
      </c>
      <c r="G444" s="18" t="s">
        <v>2637</v>
      </c>
      <c r="H444" s="19">
        <v>441</v>
      </c>
      <c r="I444" s="18" t="s">
        <v>4423</v>
      </c>
      <c r="J444" s="15">
        <v>1729</v>
      </c>
      <c r="K444" s="18" t="s">
        <v>4416</v>
      </c>
      <c r="L444" s="20" t="s">
        <v>286</v>
      </c>
      <c r="M444" s="17" t="s">
        <v>37</v>
      </c>
      <c r="N444" s="15">
        <v>17293</v>
      </c>
      <c r="O444" s="17" t="s">
        <v>2597</v>
      </c>
      <c r="P444" s="73">
        <v>2030</v>
      </c>
      <c r="Q444" s="18" t="s">
        <v>2642</v>
      </c>
      <c r="R444" s="18" t="s">
        <v>3886</v>
      </c>
      <c r="S444" s="18" t="s">
        <v>4423</v>
      </c>
      <c r="T444" s="18" t="s">
        <v>32</v>
      </c>
      <c r="U444" s="16">
        <v>8</v>
      </c>
      <c r="V444" s="20" t="s">
        <v>2620</v>
      </c>
      <c r="W444" s="20" t="s">
        <v>2644</v>
      </c>
      <c r="X444" s="16">
        <v>94</v>
      </c>
      <c r="Y444" s="20" t="s">
        <v>183</v>
      </c>
      <c r="Z444" s="20">
        <v>17</v>
      </c>
      <c r="AA444" s="20" t="s">
        <v>2645</v>
      </c>
      <c r="AB444" s="20">
        <v>40</v>
      </c>
      <c r="AC444" s="18" t="s">
        <v>2658</v>
      </c>
      <c r="AD444" s="79">
        <v>240000000</v>
      </c>
      <c r="AE444" s="79">
        <v>248000000</v>
      </c>
      <c r="AF444" s="79">
        <v>0</v>
      </c>
      <c r="AG444" s="79">
        <v>0</v>
      </c>
      <c r="AH444" s="79">
        <v>488000000</v>
      </c>
      <c r="AI444" s="63">
        <v>1</v>
      </c>
      <c r="AJ444" s="64">
        <v>2240</v>
      </c>
      <c r="AK444" s="130">
        <v>1.103448275862069</v>
      </c>
      <c r="AL444" s="64">
        <v>2163</v>
      </c>
      <c r="AM444" s="130">
        <v>1.0655172413793104</v>
      </c>
      <c r="AN444" s="131" t="s">
        <v>2391</v>
      </c>
      <c r="AO444" s="131" t="s">
        <v>2391</v>
      </c>
      <c r="AP444" s="132" t="s">
        <v>2392</v>
      </c>
      <c r="AQ444" s="77">
        <v>1000</v>
      </c>
      <c r="AR444" s="77">
        <v>1240</v>
      </c>
      <c r="AS444" s="77">
        <v>0</v>
      </c>
      <c r="AT444" s="77">
        <v>0</v>
      </c>
      <c r="AU444" s="77">
        <v>1033</v>
      </c>
      <c r="AV444" s="77">
        <v>1130</v>
      </c>
      <c r="AW444" s="77">
        <v>0</v>
      </c>
      <c r="AX444" s="76">
        <v>0</v>
      </c>
      <c r="AY444" s="78" t="s">
        <v>2393</v>
      </c>
      <c r="AZ444" s="78" t="s">
        <v>2394</v>
      </c>
      <c r="BA444" s="78" t="s">
        <v>2472</v>
      </c>
      <c r="BB444" s="78"/>
      <c r="BC444" s="79">
        <v>0</v>
      </c>
      <c r="BD444" s="79">
        <v>240000000</v>
      </c>
      <c r="BE444" s="80">
        <v>178000000</v>
      </c>
      <c r="BF444" s="80">
        <v>0</v>
      </c>
      <c r="BG444" s="80">
        <v>0</v>
      </c>
      <c r="BH444" s="80">
        <v>240000000</v>
      </c>
      <c r="BI444" s="80">
        <v>178000000</v>
      </c>
      <c r="BJ444" s="80"/>
      <c r="BK444" s="80">
        <v>0</v>
      </c>
      <c r="BL444" s="80">
        <v>418000000</v>
      </c>
      <c r="BM444" s="74">
        <v>0</v>
      </c>
      <c r="BN444" s="80">
        <v>0</v>
      </c>
      <c r="BO444" s="80">
        <v>0</v>
      </c>
      <c r="BP444" s="133"/>
      <c r="BQ444" s="25">
        <v>0</v>
      </c>
      <c r="BR444" s="82" t="s">
        <v>4424</v>
      </c>
      <c r="BS444" s="82" t="s">
        <v>4425</v>
      </c>
      <c r="BT444" s="134" t="s">
        <v>2473</v>
      </c>
      <c r="BU444" s="26"/>
    </row>
    <row r="445" spans="1:73" ht="54.9" customHeight="1">
      <c r="A445" s="15">
        <v>442</v>
      </c>
      <c r="B445" s="16">
        <v>7</v>
      </c>
      <c r="C445" s="17" t="s">
        <v>1017</v>
      </c>
      <c r="D445" s="16">
        <v>2</v>
      </c>
      <c r="E445" s="18" t="s">
        <v>2636</v>
      </c>
      <c r="F445" s="16">
        <v>28</v>
      </c>
      <c r="G445" s="18" t="s">
        <v>2661</v>
      </c>
      <c r="H445" s="19">
        <v>442</v>
      </c>
      <c r="I445" s="18" t="s">
        <v>3088</v>
      </c>
      <c r="J445" s="15">
        <v>1733</v>
      </c>
      <c r="K445" s="18" t="s">
        <v>4426</v>
      </c>
      <c r="L445" s="20" t="s">
        <v>271</v>
      </c>
      <c r="M445" s="17" t="s">
        <v>37</v>
      </c>
      <c r="N445" s="15">
        <v>17331</v>
      </c>
      <c r="O445" s="17" t="s">
        <v>2597</v>
      </c>
      <c r="P445" s="73">
        <v>8</v>
      </c>
      <c r="Q445" s="18" t="s">
        <v>2664</v>
      </c>
      <c r="R445" s="18" t="s">
        <v>2665</v>
      </c>
      <c r="S445" s="18" t="s">
        <v>3088</v>
      </c>
      <c r="T445" s="18" t="s">
        <v>32</v>
      </c>
      <c r="U445" s="16">
        <v>8</v>
      </c>
      <c r="V445" s="20" t="s">
        <v>2620</v>
      </c>
      <c r="W445" s="20" t="s">
        <v>2666</v>
      </c>
      <c r="X445" s="16">
        <v>94</v>
      </c>
      <c r="Y445" s="20" t="s">
        <v>183</v>
      </c>
      <c r="Z445" s="20">
        <v>17</v>
      </c>
      <c r="AA445" s="20" t="s">
        <v>2645</v>
      </c>
      <c r="AB445" s="20">
        <v>41</v>
      </c>
      <c r="AC445" s="18" t="s">
        <v>2667</v>
      </c>
      <c r="AD445" s="79">
        <v>962000000</v>
      </c>
      <c r="AE445" s="79">
        <v>990000000</v>
      </c>
      <c r="AF445" s="79">
        <v>1020000000</v>
      </c>
      <c r="AG445" s="79">
        <v>1051000000</v>
      </c>
      <c r="AH445" s="79">
        <v>4023000000</v>
      </c>
      <c r="AI445" s="63">
        <v>1</v>
      </c>
      <c r="AJ445" s="64">
        <v>4</v>
      </c>
      <c r="AK445" s="130">
        <v>0.5</v>
      </c>
      <c r="AL445" s="64">
        <v>2</v>
      </c>
      <c r="AM445" s="130">
        <v>0.25</v>
      </c>
      <c r="AN445" s="131" t="s">
        <v>2406</v>
      </c>
      <c r="AO445" s="131" t="s">
        <v>2471</v>
      </c>
      <c r="AP445" s="132" t="s">
        <v>2392</v>
      </c>
      <c r="AQ445" s="77">
        <v>2</v>
      </c>
      <c r="AR445" s="77">
        <v>2</v>
      </c>
      <c r="AS445" s="77">
        <v>0</v>
      </c>
      <c r="AT445" s="77">
        <v>0</v>
      </c>
      <c r="AU445" s="77">
        <v>2</v>
      </c>
      <c r="AV445" s="77">
        <v>0</v>
      </c>
      <c r="AW445" s="77">
        <v>0</v>
      </c>
      <c r="AX445" s="76">
        <v>0</v>
      </c>
      <c r="AY445" s="78" t="s">
        <v>2393</v>
      </c>
      <c r="AZ445" s="78" t="s">
        <v>2394</v>
      </c>
      <c r="BA445" s="78" t="s">
        <v>2472</v>
      </c>
      <c r="BB445" s="78"/>
      <c r="BC445" s="79">
        <v>650000000</v>
      </c>
      <c r="BD445" s="79">
        <v>961606000</v>
      </c>
      <c r="BE445" s="80">
        <v>500000000</v>
      </c>
      <c r="BF445" s="80">
        <v>650000000</v>
      </c>
      <c r="BG445" s="80">
        <v>0</v>
      </c>
      <c r="BH445" s="80">
        <v>961606000</v>
      </c>
      <c r="BI445" s="80">
        <v>500000000</v>
      </c>
      <c r="BJ445" s="80"/>
      <c r="BK445" s="80">
        <v>0</v>
      </c>
      <c r="BL445" s="80">
        <v>1461606000</v>
      </c>
      <c r="BM445" s="74">
        <v>0</v>
      </c>
      <c r="BN445" s="80">
        <v>0</v>
      </c>
      <c r="BO445" s="80">
        <v>0</v>
      </c>
      <c r="BP445" s="133"/>
      <c r="BQ445" s="25">
        <v>0</v>
      </c>
      <c r="BR445" s="82" t="s">
        <v>4427</v>
      </c>
      <c r="BS445" s="82" t="s">
        <v>4428</v>
      </c>
      <c r="BT445" s="134" t="s">
        <v>4429</v>
      </c>
      <c r="BU445" s="26"/>
    </row>
    <row r="446" spans="1:73" ht="54.9" customHeight="1">
      <c r="A446" s="15">
        <v>443</v>
      </c>
      <c r="B446" s="16">
        <v>7</v>
      </c>
      <c r="C446" s="17" t="s">
        <v>1017</v>
      </c>
      <c r="D446" s="16">
        <v>2</v>
      </c>
      <c r="E446" s="18" t="s">
        <v>2636</v>
      </c>
      <c r="F446" s="16">
        <v>30</v>
      </c>
      <c r="G446" s="18" t="s">
        <v>2670</v>
      </c>
      <c r="H446" s="19">
        <v>443</v>
      </c>
      <c r="I446" s="18" t="s">
        <v>4430</v>
      </c>
      <c r="J446" s="15">
        <v>1725</v>
      </c>
      <c r="K446" s="18" t="s">
        <v>4431</v>
      </c>
      <c r="L446" s="20" t="s">
        <v>2673</v>
      </c>
      <c r="M446" s="17" t="s">
        <v>37</v>
      </c>
      <c r="N446" s="15">
        <v>17252</v>
      </c>
      <c r="O446" s="17" t="s">
        <v>2674</v>
      </c>
      <c r="P446" s="73">
        <v>8</v>
      </c>
      <c r="Q446" s="18" t="s">
        <v>2675</v>
      </c>
      <c r="R446" s="18" t="s">
        <v>3893</v>
      </c>
      <c r="S446" s="18" t="s">
        <v>4430</v>
      </c>
      <c r="T446" s="18" t="s">
        <v>32</v>
      </c>
      <c r="U446" s="16">
        <v>8</v>
      </c>
      <c r="V446" s="20" t="s">
        <v>2620</v>
      </c>
      <c r="W446" s="20" t="s">
        <v>2677</v>
      </c>
      <c r="X446" s="16">
        <v>94</v>
      </c>
      <c r="Y446" s="20" t="s">
        <v>183</v>
      </c>
      <c r="Z446" s="20">
        <v>18</v>
      </c>
      <c r="AA446" s="20" t="s">
        <v>2678</v>
      </c>
      <c r="AB446" s="20">
        <v>43</v>
      </c>
      <c r="AC446" s="18" t="s">
        <v>2679</v>
      </c>
      <c r="AD446" s="79">
        <v>657000000</v>
      </c>
      <c r="AE446" s="79">
        <v>677000000</v>
      </c>
      <c r="AF446" s="79">
        <v>697000000</v>
      </c>
      <c r="AG446" s="79">
        <v>718000000</v>
      </c>
      <c r="AH446" s="79">
        <v>2749000000</v>
      </c>
      <c r="AI446" s="63">
        <v>1</v>
      </c>
      <c r="AJ446" s="64">
        <v>5</v>
      </c>
      <c r="AK446" s="130">
        <v>0.625</v>
      </c>
      <c r="AL446" s="64">
        <v>4</v>
      </c>
      <c r="AM446" s="130">
        <v>0.5</v>
      </c>
      <c r="AN446" s="131" t="s">
        <v>2406</v>
      </c>
      <c r="AO446" s="131" t="s">
        <v>2406</v>
      </c>
      <c r="AP446" s="132" t="s">
        <v>2392</v>
      </c>
      <c r="AQ446" s="77">
        <v>2</v>
      </c>
      <c r="AR446" s="77">
        <v>2</v>
      </c>
      <c r="AS446" s="77">
        <v>1</v>
      </c>
      <c r="AT446" s="77">
        <v>0</v>
      </c>
      <c r="AU446" s="77">
        <v>2</v>
      </c>
      <c r="AV446" s="77">
        <v>2</v>
      </c>
      <c r="AW446" s="77">
        <v>0</v>
      </c>
      <c r="AX446" s="76">
        <v>0</v>
      </c>
      <c r="AY446" s="78" t="s">
        <v>2393</v>
      </c>
      <c r="AZ446" s="78" t="s">
        <v>2393</v>
      </c>
      <c r="BA446" s="78" t="s">
        <v>2394</v>
      </c>
      <c r="BB446" s="78"/>
      <c r="BC446" s="79">
        <v>550000000</v>
      </c>
      <c r="BD446" s="79">
        <v>657000000</v>
      </c>
      <c r="BE446" s="80">
        <v>540000000</v>
      </c>
      <c r="BF446" s="80">
        <v>550000000</v>
      </c>
      <c r="BG446" s="80">
        <v>0</v>
      </c>
      <c r="BH446" s="80">
        <v>657000000</v>
      </c>
      <c r="BI446" s="80">
        <v>540000000</v>
      </c>
      <c r="BJ446" s="80">
        <v>73168500</v>
      </c>
      <c r="BK446" s="80">
        <v>0</v>
      </c>
      <c r="BL446" s="80">
        <v>1270168500</v>
      </c>
      <c r="BM446" s="74">
        <v>23624600</v>
      </c>
      <c r="BN446" s="80">
        <v>0</v>
      </c>
      <c r="BO446" s="80">
        <v>0</v>
      </c>
      <c r="BP446" s="133">
        <v>23624600</v>
      </c>
      <c r="BQ446" s="25">
        <v>0</v>
      </c>
      <c r="BR446" s="82" t="s">
        <v>4432</v>
      </c>
      <c r="BS446" s="82" t="s">
        <v>4433</v>
      </c>
      <c r="BT446" s="134" t="s">
        <v>4434</v>
      </c>
      <c r="BU446" s="26"/>
    </row>
    <row r="447" spans="1:73" ht="54.9" customHeight="1">
      <c r="A447" s="15">
        <v>444</v>
      </c>
      <c r="B447" s="16">
        <v>7</v>
      </c>
      <c r="C447" s="17" t="s">
        <v>1017</v>
      </c>
      <c r="D447" s="16">
        <v>2</v>
      </c>
      <c r="E447" s="18" t="s">
        <v>2636</v>
      </c>
      <c r="F447" s="16">
        <v>30</v>
      </c>
      <c r="G447" s="18" t="s">
        <v>2670</v>
      </c>
      <c r="H447" s="19">
        <v>444</v>
      </c>
      <c r="I447" s="18" t="s">
        <v>3373</v>
      </c>
      <c r="J447" s="15">
        <v>1725</v>
      </c>
      <c r="K447" s="18" t="s">
        <v>4431</v>
      </c>
      <c r="L447" s="20" t="s">
        <v>2683</v>
      </c>
      <c r="M447" s="17" t="s">
        <v>37</v>
      </c>
      <c r="N447" s="15">
        <v>17251</v>
      </c>
      <c r="O447" s="17" t="s">
        <v>2586</v>
      </c>
      <c r="P447" s="73">
        <v>4</v>
      </c>
      <c r="Q447" s="18" t="s">
        <v>2618</v>
      </c>
      <c r="R447" s="18" t="s">
        <v>3896</v>
      </c>
      <c r="S447" s="18" t="s">
        <v>3373</v>
      </c>
      <c r="T447" s="18" t="s">
        <v>32</v>
      </c>
      <c r="U447" s="16">
        <v>8</v>
      </c>
      <c r="V447" s="20" t="s">
        <v>2620</v>
      </c>
      <c r="W447" s="20" t="s">
        <v>2685</v>
      </c>
      <c r="X447" s="16">
        <v>94</v>
      </c>
      <c r="Y447" s="20" t="s">
        <v>183</v>
      </c>
      <c r="Z447" s="20">
        <v>18</v>
      </c>
      <c r="AA447" s="20" t="s">
        <v>2678</v>
      </c>
      <c r="AB447" s="20">
        <v>42</v>
      </c>
      <c r="AC447" s="18" t="s">
        <v>2686</v>
      </c>
      <c r="AD447" s="79">
        <v>648000000</v>
      </c>
      <c r="AE447" s="79">
        <v>568000000</v>
      </c>
      <c r="AF447" s="79">
        <v>688000000</v>
      </c>
      <c r="AG447" s="79">
        <v>808000000</v>
      </c>
      <c r="AH447" s="79">
        <v>2712000000</v>
      </c>
      <c r="AI447" s="63">
        <v>1</v>
      </c>
      <c r="AJ447" s="64">
        <v>3</v>
      </c>
      <c r="AK447" s="130">
        <v>0.75</v>
      </c>
      <c r="AL447" s="64">
        <v>2</v>
      </c>
      <c r="AM447" s="130">
        <v>0.5</v>
      </c>
      <c r="AN447" s="131" t="s">
        <v>2390</v>
      </c>
      <c r="AO447" s="131" t="s">
        <v>2406</v>
      </c>
      <c r="AP447" s="132" t="s">
        <v>2392</v>
      </c>
      <c r="AQ447" s="77">
        <v>1</v>
      </c>
      <c r="AR447" s="77">
        <v>1</v>
      </c>
      <c r="AS447" s="77">
        <v>1</v>
      </c>
      <c r="AT447" s="77">
        <v>0</v>
      </c>
      <c r="AU447" s="77">
        <v>1</v>
      </c>
      <c r="AV447" s="77">
        <v>1</v>
      </c>
      <c r="AW447" s="77">
        <v>0</v>
      </c>
      <c r="AX447" s="76">
        <v>0</v>
      </c>
      <c r="AY447" s="78" t="s">
        <v>2393</v>
      </c>
      <c r="AZ447" s="78" t="s">
        <v>2393</v>
      </c>
      <c r="BA447" s="78" t="s">
        <v>2394</v>
      </c>
      <c r="BB447" s="78"/>
      <c r="BC447" s="79">
        <v>500000000</v>
      </c>
      <c r="BD447" s="79">
        <v>648000000</v>
      </c>
      <c r="BE447" s="80">
        <v>500000000</v>
      </c>
      <c r="BF447" s="80">
        <v>500000000</v>
      </c>
      <c r="BG447" s="80">
        <v>0</v>
      </c>
      <c r="BH447" s="80">
        <v>648000000</v>
      </c>
      <c r="BI447" s="80">
        <v>499998900</v>
      </c>
      <c r="BJ447" s="80">
        <v>422737100</v>
      </c>
      <c r="BK447" s="80">
        <v>0</v>
      </c>
      <c r="BL447" s="80">
        <v>1570736000</v>
      </c>
      <c r="BM447" s="74">
        <v>138652250</v>
      </c>
      <c r="BN447" s="80">
        <v>13500000</v>
      </c>
      <c r="BO447" s="80">
        <v>201439283</v>
      </c>
      <c r="BP447" s="133">
        <v>138652250</v>
      </c>
      <c r="BQ447" s="25">
        <v>0</v>
      </c>
      <c r="BR447" s="82" t="s">
        <v>4432</v>
      </c>
      <c r="BS447" s="82" t="s">
        <v>4435</v>
      </c>
      <c r="BT447" s="134" t="s">
        <v>2473</v>
      </c>
      <c r="BU447" s="26"/>
    </row>
    <row r="448" spans="1:73" ht="54.9" customHeight="1">
      <c r="A448" s="15">
        <v>445</v>
      </c>
      <c r="B448" s="16">
        <v>7</v>
      </c>
      <c r="C448" s="17" t="s">
        <v>1017</v>
      </c>
      <c r="D448" s="16">
        <v>2</v>
      </c>
      <c r="E448" s="18" t="s">
        <v>2636</v>
      </c>
      <c r="F448" s="16">
        <v>33</v>
      </c>
      <c r="G448" s="18" t="s">
        <v>2689</v>
      </c>
      <c r="H448" s="19">
        <v>445</v>
      </c>
      <c r="I448" s="18" t="s">
        <v>4436</v>
      </c>
      <c r="J448" s="15">
        <v>1713</v>
      </c>
      <c r="K448" s="18" t="s">
        <v>4437</v>
      </c>
      <c r="L448" s="20" t="s">
        <v>2692</v>
      </c>
      <c r="M448" s="17" t="s">
        <v>37</v>
      </c>
      <c r="N448" s="15">
        <v>17131</v>
      </c>
      <c r="O448" s="17" t="s">
        <v>2693</v>
      </c>
      <c r="P448" s="73">
        <v>8131</v>
      </c>
      <c r="Q448" s="18" t="s">
        <v>2694</v>
      </c>
      <c r="R448" s="18" t="s">
        <v>4438</v>
      </c>
      <c r="S448" s="18" t="s">
        <v>4436</v>
      </c>
      <c r="T448" s="18" t="s">
        <v>32</v>
      </c>
      <c r="U448" s="16">
        <v>8</v>
      </c>
      <c r="V448" s="20" t="s">
        <v>2620</v>
      </c>
      <c r="W448" s="20" t="s">
        <v>2696</v>
      </c>
      <c r="X448" s="16">
        <v>94</v>
      </c>
      <c r="Y448" s="20" t="s">
        <v>183</v>
      </c>
      <c r="Z448" s="20">
        <v>19</v>
      </c>
      <c r="AA448" s="20" t="s">
        <v>2697</v>
      </c>
      <c r="AB448" s="20">
        <v>44</v>
      </c>
      <c r="AC448" s="18" t="s">
        <v>2698</v>
      </c>
      <c r="AD448" s="79">
        <v>271000000</v>
      </c>
      <c r="AE448" s="79">
        <v>559000000</v>
      </c>
      <c r="AF448" s="79">
        <v>576000000</v>
      </c>
      <c r="AG448" s="79">
        <v>620000000</v>
      </c>
      <c r="AH448" s="79">
        <v>2026000000</v>
      </c>
      <c r="AI448" s="63">
        <v>1</v>
      </c>
      <c r="AJ448" s="64">
        <v>4290</v>
      </c>
      <c r="AK448" s="130">
        <v>0.52761038002705696</v>
      </c>
      <c r="AL448" s="64">
        <v>6332</v>
      </c>
      <c r="AM448" s="130">
        <v>0.77874800147583323</v>
      </c>
      <c r="AN448" s="131" t="s">
        <v>2406</v>
      </c>
      <c r="AO448" s="131" t="s">
        <v>2390</v>
      </c>
      <c r="AP448" s="132" t="s">
        <v>2392</v>
      </c>
      <c r="AQ448" s="77">
        <v>1000</v>
      </c>
      <c r="AR448" s="77">
        <v>3290</v>
      </c>
      <c r="AS448" s="77">
        <v>0</v>
      </c>
      <c r="AT448" s="77">
        <v>0</v>
      </c>
      <c r="AU448" s="77">
        <v>3025</v>
      </c>
      <c r="AV448" s="77">
        <v>3307</v>
      </c>
      <c r="AW448" s="77">
        <v>0</v>
      </c>
      <c r="AX448" s="76">
        <v>0</v>
      </c>
      <c r="AY448" s="78" t="s">
        <v>2393</v>
      </c>
      <c r="AZ448" s="78" t="s">
        <v>2393</v>
      </c>
      <c r="BA448" s="78" t="s">
        <v>2472</v>
      </c>
      <c r="BB448" s="78"/>
      <c r="BC448" s="79">
        <v>550000000</v>
      </c>
      <c r="BD448" s="79">
        <v>270964000</v>
      </c>
      <c r="BE448" s="80">
        <v>409000000</v>
      </c>
      <c r="BF448" s="80">
        <v>550000000</v>
      </c>
      <c r="BG448" s="80">
        <v>0</v>
      </c>
      <c r="BH448" s="80">
        <v>270964000</v>
      </c>
      <c r="BI448" s="80">
        <v>409000000</v>
      </c>
      <c r="BJ448" s="80"/>
      <c r="BK448" s="80">
        <v>0</v>
      </c>
      <c r="BL448" s="80">
        <v>679964000</v>
      </c>
      <c r="BM448" s="74">
        <v>0</v>
      </c>
      <c r="BN448" s="80">
        <v>8864700</v>
      </c>
      <c r="BO448" s="80">
        <v>0</v>
      </c>
      <c r="BP448" s="133"/>
      <c r="BQ448" s="25">
        <v>0</v>
      </c>
      <c r="BR448" s="82" t="s">
        <v>2473</v>
      </c>
      <c r="BS448" s="82" t="s">
        <v>4439</v>
      </c>
      <c r="BT448" s="134" t="s">
        <v>4417</v>
      </c>
      <c r="BU448" s="26"/>
    </row>
    <row r="449" spans="1:73" ht="54.9" customHeight="1">
      <c r="A449" s="15">
        <v>446</v>
      </c>
      <c r="B449" s="16">
        <v>7</v>
      </c>
      <c r="C449" s="17" t="s">
        <v>1017</v>
      </c>
      <c r="D449" s="16">
        <v>2</v>
      </c>
      <c r="E449" s="18" t="s">
        <v>2636</v>
      </c>
      <c r="F449" s="16">
        <v>33</v>
      </c>
      <c r="G449" s="18" t="s">
        <v>2689</v>
      </c>
      <c r="H449" s="19">
        <v>446</v>
      </c>
      <c r="I449" s="18" t="s">
        <v>4440</v>
      </c>
      <c r="J449" s="15">
        <v>1713</v>
      </c>
      <c r="K449" s="18" t="s">
        <v>4437</v>
      </c>
      <c r="L449" s="20" t="s">
        <v>2692</v>
      </c>
      <c r="M449" s="17" t="s">
        <v>37</v>
      </c>
      <c r="N449" s="15">
        <v>17132</v>
      </c>
      <c r="O449" s="17" t="s">
        <v>2703</v>
      </c>
      <c r="P449" s="73">
        <v>4200</v>
      </c>
      <c r="Q449" s="18" t="s">
        <v>2694</v>
      </c>
      <c r="R449" s="18" t="s">
        <v>4438</v>
      </c>
      <c r="S449" s="18" t="s">
        <v>4440</v>
      </c>
      <c r="T449" s="18" t="s">
        <v>32</v>
      </c>
      <c r="U449" s="16">
        <v>8</v>
      </c>
      <c r="V449" s="20" t="s">
        <v>2620</v>
      </c>
      <c r="W449" s="20" t="s">
        <v>2696</v>
      </c>
      <c r="X449" s="16">
        <v>94</v>
      </c>
      <c r="Y449" s="20" t="s">
        <v>183</v>
      </c>
      <c r="Z449" s="20">
        <v>19</v>
      </c>
      <c r="AA449" s="20" t="s">
        <v>2697</v>
      </c>
      <c r="AB449" s="20">
        <v>45</v>
      </c>
      <c r="AC449" s="18" t="s">
        <v>2704</v>
      </c>
      <c r="AD449" s="79">
        <v>379000000</v>
      </c>
      <c r="AE449" s="79">
        <v>391000000</v>
      </c>
      <c r="AF449" s="79">
        <v>402000000</v>
      </c>
      <c r="AG449" s="79">
        <v>415000000</v>
      </c>
      <c r="AH449" s="79">
        <v>1587000000</v>
      </c>
      <c r="AI449" s="63">
        <v>1</v>
      </c>
      <c r="AJ449" s="64">
        <v>1110</v>
      </c>
      <c r="AK449" s="130">
        <v>0.26428571428571429</v>
      </c>
      <c r="AL449" s="64">
        <v>1117</v>
      </c>
      <c r="AM449" s="130">
        <v>0.26595238095238094</v>
      </c>
      <c r="AN449" s="131" t="s">
        <v>2471</v>
      </c>
      <c r="AO449" s="131" t="s">
        <v>2471</v>
      </c>
      <c r="AP449" s="132" t="s">
        <v>2392</v>
      </c>
      <c r="AQ449" s="77">
        <v>1010</v>
      </c>
      <c r="AR449" s="77">
        <v>100</v>
      </c>
      <c r="AS449" s="77">
        <v>0</v>
      </c>
      <c r="AT449" s="77">
        <v>0</v>
      </c>
      <c r="AU449" s="77">
        <v>1010</v>
      </c>
      <c r="AV449" s="77">
        <v>107</v>
      </c>
      <c r="AW449" s="77">
        <v>0</v>
      </c>
      <c r="AX449" s="76">
        <v>0</v>
      </c>
      <c r="AY449" s="78" t="s">
        <v>2393</v>
      </c>
      <c r="AZ449" s="78" t="s">
        <v>2394</v>
      </c>
      <c r="BA449" s="78" t="s">
        <v>2848</v>
      </c>
      <c r="BB449" s="78"/>
      <c r="BC449" s="79">
        <v>300000000</v>
      </c>
      <c r="BD449" s="79">
        <v>379300000</v>
      </c>
      <c r="BE449" s="80">
        <v>341000000</v>
      </c>
      <c r="BF449" s="80">
        <v>300000000</v>
      </c>
      <c r="BG449" s="80">
        <v>0</v>
      </c>
      <c r="BH449" s="80">
        <v>379300000</v>
      </c>
      <c r="BI449" s="80">
        <v>341000000</v>
      </c>
      <c r="BJ449" s="80">
        <v>20000000</v>
      </c>
      <c r="BK449" s="80">
        <v>0</v>
      </c>
      <c r="BL449" s="80">
        <v>740300000</v>
      </c>
      <c r="BM449" s="74">
        <v>0</v>
      </c>
      <c r="BN449" s="80">
        <v>0</v>
      </c>
      <c r="BO449" s="80">
        <v>0</v>
      </c>
      <c r="BP449" s="133">
        <v>0</v>
      </c>
      <c r="BQ449" s="25">
        <v>0</v>
      </c>
      <c r="BR449" s="82" t="s">
        <v>4441</v>
      </c>
      <c r="BS449" s="82" t="s">
        <v>4442</v>
      </c>
      <c r="BT449" s="134" t="s">
        <v>4417</v>
      </c>
      <c r="BU449" s="26"/>
    </row>
    <row r="450" spans="1:73" ht="54.9" customHeight="1">
      <c r="A450" s="15">
        <v>447</v>
      </c>
      <c r="B450" s="16">
        <v>7</v>
      </c>
      <c r="C450" s="17" t="s">
        <v>1017</v>
      </c>
      <c r="D450" s="16">
        <v>2</v>
      </c>
      <c r="E450" s="18" t="s">
        <v>2636</v>
      </c>
      <c r="F450" s="16">
        <v>33</v>
      </c>
      <c r="G450" s="18" t="s">
        <v>2689</v>
      </c>
      <c r="H450" s="19">
        <v>447</v>
      </c>
      <c r="I450" s="18" t="s">
        <v>4443</v>
      </c>
      <c r="J450" s="15">
        <v>1837</v>
      </c>
      <c r="K450" s="18" t="s">
        <v>4444</v>
      </c>
      <c r="L450" s="20" t="s">
        <v>494</v>
      </c>
      <c r="M450" s="17" t="s">
        <v>37</v>
      </c>
      <c r="N450" s="15">
        <v>18371</v>
      </c>
      <c r="O450" s="17" t="s">
        <v>2641</v>
      </c>
      <c r="P450" s="73">
        <v>8070</v>
      </c>
      <c r="Q450" s="18" t="s">
        <v>2642</v>
      </c>
      <c r="R450" s="18" t="s">
        <v>4445</v>
      </c>
      <c r="S450" s="18" t="s">
        <v>4446</v>
      </c>
      <c r="T450" s="18" t="s">
        <v>32</v>
      </c>
      <c r="U450" s="16">
        <v>6</v>
      </c>
      <c r="V450" s="20" t="s">
        <v>2467</v>
      </c>
      <c r="W450" s="20" t="s">
        <v>2711</v>
      </c>
      <c r="X450" s="16">
        <v>93</v>
      </c>
      <c r="Y450" s="20" t="s">
        <v>153</v>
      </c>
      <c r="Z450" s="20">
        <v>20</v>
      </c>
      <c r="AA450" s="20" t="s">
        <v>2712</v>
      </c>
      <c r="AB450" s="20">
        <v>46</v>
      </c>
      <c r="AC450" s="18" t="s">
        <v>3105</v>
      </c>
      <c r="AD450" s="79">
        <v>971000000</v>
      </c>
      <c r="AE450" s="79">
        <v>869000000</v>
      </c>
      <c r="AF450" s="79">
        <v>1160000000</v>
      </c>
      <c r="AG450" s="79">
        <v>1594000000</v>
      </c>
      <c r="AH450" s="79">
        <v>4594000000</v>
      </c>
      <c r="AI450" s="63">
        <v>1</v>
      </c>
      <c r="AJ450" s="64">
        <v>23422</v>
      </c>
      <c r="AK450" s="130">
        <v>2.902354399008674</v>
      </c>
      <c r="AL450" s="64">
        <v>6413</v>
      </c>
      <c r="AM450" s="130">
        <v>0.79467162329615859</v>
      </c>
      <c r="AN450" s="131" t="s">
        <v>2391</v>
      </c>
      <c r="AO450" s="131" t="s">
        <v>2390</v>
      </c>
      <c r="AP450" s="132" t="s">
        <v>2392</v>
      </c>
      <c r="AQ450" s="77">
        <v>14565</v>
      </c>
      <c r="AR450" s="77">
        <v>8857</v>
      </c>
      <c r="AS450" s="77">
        <v>0</v>
      </c>
      <c r="AT450" s="77">
        <v>0</v>
      </c>
      <c r="AU450" s="77">
        <v>6413</v>
      </c>
      <c r="AV450" s="77">
        <v>0</v>
      </c>
      <c r="AW450" s="77">
        <v>0</v>
      </c>
      <c r="AX450" s="76">
        <v>0</v>
      </c>
      <c r="AY450" s="78" t="s">
        <v>2394</v>
      </c>
      <c r="AZ450" s="78" t="s">
        <v>2394</v>
      </c>
      <c r="BA450" s="78" t="s">
        <v>2472</v>
      </c>
      <c r="BB450" s="78"/>
      <c r="BC450" s="79">
        <v>1500000000</v>
      </c>
      <c r="BD450" s="79">
        <v>970669000</v>
      </c>
      <c r="BE450" s="80">
        <v>5156074000</v>
      </c>
      <c r="BF450" s="80">
        <v>1500000000</v>
      </c>
      <c r="BG450" s="80">
        <v>0</v>
      </c>
      <c r="BH450" s="80">
        <v>3947360019</v>
      </c>
      <c r="BI450" s="80">
        <v>4750335357</v>
      </c>
      <c r="BJ450" s="80"/>
      <c r="BK450" s="80">
        <v>0</v>
      </c>
      <c r="BL450" s="80">
        <v>8697695376</v>
      </c>
      <c r="BM450" s="74">
        <v>0</v>
      </c>
      <c r="BN450" s="80">
        <v>0</v>
      </c>
      <c r="BO450" s="80">
        <v>0</v>
      </c>
      <c r="BP450" s="133"/>
      <c r="BQ450" s="25">
        <v>0</v>
      </c>
      <c r="BR450" s="82" t="s">
        <v>4447</v>
      </c>
      <c r="BS450" s="82" t="s">
        <v>4448</v>
      </c>
      <c r="BT450" s="134" t="s">
        <v>2473</v>
      </c>
      <c r="BU450" s="26"/>
    </row>
    <row r="451" spans="1:73" ht="54.9" customHeight="1">
      <c r="A451" s="15">
        <v>448</v>
      </c>
      <c r="B451" s="16">
        <v>7</v>
      </c>
      <c r="C451" s="17" t="s">
        <v>1017</v>
      </c>
      <c r="D451" s="16">
        <v>2</v>
      </c>
      <c r="E451" s="18" t="s">
        <v>2636</v>
      </c>
      <c r="F451" s="16">
        <v>33</v>
      </c>
      <c r="G451" s="18" t="s">
        <v>2689</v>
      </c>
      <c r="H451" s="19">
        <v>448</v>
      </c>
      <c r="I451" s="18" t="s">
        <v>4449</v>
      </c>
      <c r="J451" s="16">
        <v>1837</v>
      </c>
      <c r="K451" s="18" t="s">
        <v>4444</v>
      </c>
      <c r="L451" s="20" t="s">
        <v>64</v>
      </c>
      <c r="M451" s="17" t="s">
        <v>37</v>
      </c>
      <c r="N451" s="15">
        <v>18372</v>
      </c>
      <c r="O451" s="17" t="s">
        <v>2597</v>
      </c>
      <c r="P451" s="73">
        <v>10</v>
      </c>
      <c r="Q451" s="18" t="s">
        <v>2709</v>
      </c>
      <c r="R451" s="18" t="s">
        <v>4450</v>
      </c>
      <c r="S451" s="18" t="s">
        <v>4451</v>
      </c>
      <c r="T451" s="18" t="s">
        <v>32</v>
      </c>
      <c r="U451" s="16">
        <v>6</v>
      </c>
      <c r="V451" s="20" t="s">
        <v>2467</v>
      </c>
      <c r="W451" s="20" t="s">
        <v>2711</v>
      </c>
      <c r="X451" s="16">
        <v>93</v>
      </c>
      <c r="Y451" s="20" t="s">
        <v>153</v>
      </c>
      <c r="Z451" s="20">
        <v>20</v>
      </c>
      <c r="AA451" s="20" t="s">
        <v>2712</v>
      </c>
      <c r="AB451" s="20">
        <v>47</v>
      </c>
      <c r="AC451" s="18" t="s">
        <v>2713</v>
      </c>
      <c r="AD451" s="79">
        <v>0</v>
      </c>
      <c r="AE451" s="79">
        <v>0</v>
      </c>
      <c r="AF451" s="79">
        <v>250000000</v>
      </c>
      <c r="AG451" s="79">
        <v>250000000</v>
      </c>
      <c r="AH451" s="79">
        <v>500000000</v>
      </c>
      <c r="AI451" s="63">
        <v>1</v>
      </c>
      <c r="AJ451" s="64">
        <v>28</v>
      </c>
      <c r="AK451" s="130">
        <v>2.8</v>
      </c>
      <c r="AL451" s="64">
        <v>0</v>
      </c>
      <c r="AM451" s="130">
        <v>0</v>
      </c>
      <c r="AN451" s="131" t="s">
        <v>2391</v>
      </c>
      <c r="AO451" s="131" t="s">
        <v>2471</v>
      </c>
      <c r="AP451" s="132" t="s">
        <v>2392</v>
      </c>
      <c r="AQ451" s="77">
        <v>0</v>
      </c>
      <c r="AR451" s="77">
        <v>0</v>
      </c>
      <c r="AS451" s="77">
        <v>28</v>
      </c>
      <c r="AT451" s="77">
        <v>0</v>
      </c>
      <c r="AU451" s="77">
        <v>0</v>
      </c>
      <c r="AV451" s="77">
        <v>0</v>
      </c>
      <c r="AW451" s="77">
        <v>0</v>
      </c>
      <c r="AX451" s="76">
        <v>0</v>
      </c>
      <c r="AY451" s="78" t="s">
        <v>2472</v>
      </c>
      <c r="AZ451" s="78" t="s">
        <v>2472</v>
      </c>
      <c r="BA451" s="78" t="s">
        <v>2394</v>
      </c>
      <c r="BB451" s="78"/>
      <c r="BC451" s="79">
        <v>4500000000</v>
      </c>
      <c r="BD451" s="79">
        <v>0</v>
      </c>
      <c r="BE451" s="80">
        <v>0</v>
      </c>
      <c r="BF451" s="80">
        <v>4500000000</v>
      </c>
      <c r="BG451" s="80">
        <v>0</v>
      </c>
      <c r="BH451" s="80"/>
      <c r="BI451" s="80"/>
      <c r="BJ451" s="80">
        <v>7115012466</v>
      </c>
      <c r="BK451" s="80">
        <v>0</v>
      </c>
      <c r="BL451" s="80">
        <v>7115012466</v>
      </c>
      <c r="BM451" s="74">
        <v>0</v>
      </c>
      <c r="BN451" s="80"/>
      <c r="BO451" s="80"/>
      <c r="BP451" s="133">
        <v>0</v>
      </c>
      <c r="BQ451" s="25">
        <v>0</v>
      </c>
      <c r="BR451" s="82" t="s">
        <v>2473</v>
      </c>
      <c r="BS451" s="82" t="s">
        <v>4452</v>
      </c>
      <c r="BT451" s="134" t="s">
        <v>4453</v>
      </c>
      <c r="BU451" s="26"/>
    </row>
    <row r="452" spans="1:73" ht="54.9" customHeight="1">
      <c r="A452" s="15">
        <v>449</v>
      </c>
      <c r="B452" s="16">
        <v>7</v>
      </c>
      <c r="C452" s="17" t="s">
        <v>1017</v>
      </c>
      <c r="D452" s="16">
        <v>2</v>
      </c>
      <c r="E452" s="18" t="s">
        <v>2636</v>
      </c>
      <c r="F452" s="20">
        <v>34</v>
      </c>
      <c r="G452" s="47" t="s">
        <v>2717</v>
      </c>
      <c r="H452" s="19">
        <v>449</v>
      </c>
      <c r="I452" s="18" t="s">
        <v>4454</v>
      </c>
      <c r="J452" s="15">
        <v>1720</v>
      </c>
      <c r="K452" s="18" t="s">
        <v>4455</v>
      </c>
      <c r="L452" s="20" t="s">
        <v>192</v>
      </c>
      <c r="M452" s="17" t="s">
        <v>37</v>
      </c>
      <c r="N452" s="15">
        <v>17201</v>
      </c>
      <c r="O452" s="17" t="s">
        <v>2382</v>
      </c>
      <c r="P452" s="73">
        <v>20019</v>
      </c>
      <c r="Q452" s="18" t="s">
        <v>2720</v>
      </c>
      <c r="R452" s="18" t="s">
        <v>3916</v>
      </c>
      <c r="S452" s="18" t="s">
        <v>4454</v>
      </c>
      <c r="T452" s="18" t="s">
        <v>32</v>
      </c>
      <c r="U452" s="16">
        <v>8</v>
      </c>
      <c r="V452" s="20" t="s">
        <v>2620</v>
      </c>
      <c r="W452" s="20" t="s">
        <v>2722</v>
      </c>
      <c r="X452" s="16">
        <v>94</v>
      </c>
      <c r="Y452" s="20" t="s">
        <v>183</v>
      </c>
      <c r="Z452" s="20">
        <v>21</v>
      </c>
      <c r="AA452" s="20" t="s">
        <v>2723</v>
      </c>
      <c r="AB452" s="20">
        <v>48</v>
      </c>
      <c r="AC452" s="27" t="s">
        <v>2724</v>
      </c>
      <c r="AD452" s="79">
        <v>1488000000</v>
      </c>
      <c r="AE452" s="79">
        <v>1531000000</v>
      </c>
      <c r="AF452" s="79">
        <v>1576000000</v>
      </c>
      <c r="AG452" s="79">
        <v>1618000000</v>
      </c>
      <c r="AH452" s="79">
        <v>6213000000</v>
      </c>
      <c r="AI452" s="63">
        <v>1</v>
      </c>
      <c r="AJ452" s="64">
        <v>27453</v>
      </c>
      <c r="AK452" s="130">
        <v>1.3713472201408661</v>
      </c>
      <c r="AL452" s="64">
        <v>21890</v>
      </c>
      <c r="AM452" s="130">
        <v>1.0934612118487437</v>
      </c>
      <c r="AN452" s="131" t="s">
        <v>2391</v>
      </c>
      <c r="AO452" s="131" t="s">
        <v>2391</v>
      </c>
      <c r="AP452" s="132" t="s">
        <v>2392</v>
      </c>
      <c r="AQ452" s="77">
        <v>9637</v>
      </c>
      <c r="AR452" s="77">
        <v>8842</v>
      </c>
      <c r="AS452" s="77">
        <v>8974</v>
      </c>
      <c r="AT452" s="77">
        <v>0</v>
      </c>
      <c r="AU452" s="77">
        <v>10147</v>
      </c>
      <c r="AV452" s="77">
        <v>11438</v>
      </c>
      <c r="AW452" s="77">
        <v>305</v>
      </c>
      <c r="AX452" s="76">
        <v>0</v>
      </c>
      <c r="AY452" s="78" t="s">
        <v>2393</v>
      </c>
      <c r="AZ452" s="78" t="s">
        <v>2393</v>
      </c>
      <c r="BA452" s="78" t="s">
        <v>2394</v>
      </c>
      <c r="BB452" s="78"/>
      <c r="BC452" s="79">
        <v>1800000000</v>
      </c>
      <c r="BD452" s="79">
        <v>1487748000</v>
      </c>
      <c r="BE452" s="80">
        <v>1831000000</v>
      </c>
      <c r="BF452" s="80">
        <v>1800000000</v>
      </c>
      <c r="BG452" s="80">
        <v>0</v>
      </c>
      <c r="BH452" s="80">
        <v>1487748000</v>
      </c>
      <c r="BI452" s="80">
        <v>1827582513</v>
      </c>
      <c r="BJ452" s="80">
        <v>1755820090</v>
      </c>
      <c r="BK452" s="80">
        <v>0</v>
      </c>
      <c r="BL452" s="80">
        <v>5071150603</v>
      </c>
      <c r="BM452" s="74">
        <v>76925723</v>
      </c>
      <c r="BN452" s="80">
        <v>866997579</v>
      </c>
      <c r="BO452" s="80">
        <v>119274669</v>
      </c>
      <c r="BP452" s="133">
        <v>76925723</v>
      </c>
      <c r="BQ452" s="25">
        <v>0</v>
      </c>
      <c r="BR452" s="82" t="s">
        <v>4456</v>
      </c>
      <c r="BS452" s="82" t="s">
        <v>4457</v>
      </c>
      <c r="BT452" s="134" t="s">
        <v>4458</v>
      </c>
      <c r="BU452" s="26"/>
    </row>
    <row r="453" spans="1:73" ht="54.9" customHeight="1">
      <c r="A453" s="15">
        <v>450</v>
      </c>
      <c r="B453" s="16">
        <v>7</v>
      </c>
      <c r="C453" s="17" t="s">
        <v>1017</v>
      </c>
      <c r="D453" s="16">
        <v>2</v>
      </c>
      <c r="E453" s="18" t="s">
        <v>2636</v>
      </c>
      <c r="F453" s="16">
        <v>38</v>
      </c>
      <c r="G453" s="18" t="s">
        <v>2728</v>
      </c>
      <c r="H453" s="19">
        <v>450</v>
      </c>
      <c r="I453" s="18" t="s">
        <v>4459</v>
      </c>
      <c r="J453" s="15">
        <v>1744</v>
      </c>
      <c r="K453" s="18" t="s">
        <v>4460</v>
      </c>
      <c r="L453" s="20" t="s">
        <v>2731</v>
      </c>
      <c r="M453" s="17" t="s">
        <v>37</v>
      </c>
      <c r="N453" s="15">
        <v>17441</v>
      </c>
      <c r="O453" s="17" t="s">
        <v>2563</v>
      </c>
      <c r="P453" s="73">
        <v>8739</v>
      </c>
      <c r="Q453" s="18" t="s">
        <v>2401</v>
      </c>
      <c r="R453" s="18" t="s">
        <v>2732</v>
      </c>
      <c r="S453" s="18" t="s">
        <v>4459</v>
      </c>
      <c r="T453" s="18" t="s">
        <v>32</v>
      </c>
      <c r="U453" s="16">
        <v>8</v>
      </c>
      <c r="V453" s="20" t="s">
        <v>2620</v>
      </c>
      <c r="W453" s="20" t="s">
        <v>295</v>
      </c>
      <c r="X453" s="16">
        <v>96</v>
      </c>
      <c r="Y453" s="20" t="s">
        <v>293</v>
      </c>
      <c r="Z453" s="20">
        <v>23</v>
      </c>
      <c r="AA453" s="20" t="s">
        <v>2733</v>
      </c>
      <c r="AB453" s="20">
        <v>50</v>
      </c>
      <c r="AC453" s="18" t="s">
        <v>294</v>
      </c>
      <c r="AD453" s="79">
        <v>1100000000</v>
      </c>
      <c r="AE453" s="79">
        <v>1141000000</v>
      </c>
      <c r="AF453" s="79">
        <v>1141000000</v>
      </c>
      <c r="AG453" s="79">
        <v>1183000000</v>
      </c>
      <c r="AH453" s="79">
        <v>4565000000</v>
      </c>
      <c r="AI453" s="63">
        <v>1</v>
      </c>
      <c r="AJ453" s="64">
        <v>7790</v>
      </c>
      <c r="AK453" s="130">
        <v>0.89140633939810043</v>
      </c>
      <c r="AL453" s="64">
        <v>19450</v>
      </c>
      <c r="AM453" s="130">
        <v>2.2256551092802379</v>
      </c>
      <c r="AN453" s="131" t="s">
        <v>2390</v>
      </c>
      <c r="AO453" s="131" t="s">
        <v>2391</v>
      </c>
      <c r="AP453" s="132" t="s">
        <v>2392</v>
      </c>
      <c r="AQ453" s="77">
        <v>2106</v>
      </c>
      <c r="AR453" s="77">
        <v>2184</v>
      </c>
      <c r="AS453" s="77">
        <v>3500</v>
      </c>
      <c r="AT453" s="77">
        <v>0</v>
      </c>
      <c r="AU453" s="77">
        <v>5961</v>
      </c>
      <c r="AV453" s="77">
        <v>9109</v>
      </c>
      <c r="AW453" s="77">
        <v>4380</v>
      </c>
      <c r="AX453" s="76">
        <v>0</v>
      </c>
      <c r="AY453" s="78" t="s">
        <v>2393</v>
      </c>
      <c r="AZ453" s="78" t="s">
        <v>2393</v>
      </c>
      <c r="BA453" s="78" t="s">
        <v>2393</v>
      </c>
      <c r="BB453" s="78"/>
      <c r="BC453" s="79">
        <v>800000000</v>
      </c>
      <c r="BD453" s="79">
        <v>1100000000</v>
      </c>
      <c r="BE453" s="80">
        <v>641000000</v>
      </c>
      <c r="BF453" s="80">
        <v>800000000</v>
      </c>
      <c r="BG453" s="80">
        <v>0</v>
      </c>
      <c r="BH453" s="80">
        <v>1067651750</v>
      </c>
      <c r="BI453" s="80">
        <v>624682125</v>
      </c>
      <c r="BJ453" s="80">
        <v>707924000</v>
      </c>
      <c r="BK453" s="80">
        <v>0</v>
      </c>
      <c r="BL453" s="80">
        <v>2400257875</v>
      </c>
      <c r="BM453" s="74">
        <v>113437500</v>
      </c>
      <c r="BN453" s="80">
        <v>41801758</v>
      </c>
      <c r="BO453" s="80">
        <v>146008592</v>
      </c>
      <c r="BP453" s="133">
        <v>113437500</v>
      </c>
      <c r="BQ453" s="25">
        <v>0</v>
      </c>
      <c r="BR453" s="82" t="s">
        <v>4461</v>
      </c>
      <c r="BS453" s="82" t="s">
        <v>4462</v>
      </c>
      <c r="BT453" s="134" t="s">
        <v>4463</v>
      </c>
      <c r="BU453" s="26"/>
    </row>
    <row r="454" spans="1:73" ht="54.9" customHeight="1">
      <c r="A454" s="15">
        <v>451</v>
      </c>
      <c r="B454" s="16">
        <v>7</v>
      </c>
      <c r="C454" s="17" t="s">
        <v>1017</v>
      </c>
      <c r="D454" s="16">
        <v>3</v>
      </c>
      <c r="E454" s="18" t="s">
        <v>2737</v>
      </c>
      <c r="F454" s="16">
        <v>39</v>
      </c>
      <c r="G454" s="18" t="s">
        <v>2738</v>
      </c>
      <c r="H454" s="19">
        <v>451</v>
      </c>
      <c r="I454" s="18" t="s">
        <v>4464</v>
      </c>
      <c r="J454" s="15">
        <v>1748</v>
      </c>
      <c r="K454" s="18" t="s">
        <v>4465</v>
      </c>
      <c r="L454" s="20" t="s">
        <v>2741</v>
      </c>
      <c r="M454" s="17" t="s">
        <v>37</v>
      </c>
      <c r="N454" s="15">
        <v>17481</v>
      </c>
      <c r="O454" s="17" t="s">
        <v>2504</v>
      </c>
      <c r="P454" s="73">
        <v>5000</v>
      </c>
      <c r="Q454" s="18" t="s">
        <v>2401</v>
      </c>
      <c r="R454" s="18" t="s">
        <v>2742</v>
      </c>
      <c r="S454" s="18" t="s">
        <v>4464</v>
      </c>
      <c r="T454" s="18" t="s">
        <v>32</v>
      </c>
      <c r="U454" s="16">
        <v>7</v>
      </c>
      <c r="V454" s="20" t="s">
        <v>2480</v>
      </c>
      <c r="W454" s="20" t="s">
        <v>2743</v>
      </c>
      <c r="X454" s="16">
        <v>85</v>
      </c>
      <c r="Y454" s="20" t="s">
        <v>142</v>
      </c>
      <c r="Z454" s="20">
        <v>25</v>
      </c>
      <c r="AA454" s="20" t="s">
        <v>2744</v>
      </c>
      <c r="AB454" s="20">
        <v>52</v>
      </c>
      <c r="AC454" s="18" t="s">
        <v>2745</v>
      </c>
      <c r="AD454" s="79">
        <v>966000000</v>
      </c>
      <c r="AE454" s="79">
        <v>966000000</v>
      </c>
      <c r="AF454" s="79">
        <v>966000000</v>
      </c>
      <c r="AG454" s="79">
        <v>966000000</v>
      </c>
      <c r="AH454" s="79">
        <v>3864000000</v>
      </c>
      <c r="AI454" s="63">
        <v>1</v>
      </c>
      <c r="AJ454" s="64">
        <v>3305</v>
      </c>
      <c r="AK454" s="130">
        <v>0.66100000000000003</v>
      </c>
      <c r="AL454" s="64">
        <v>3488</v>
      </c>
      <c r="AM454" s="130">
        <v>0.6976</v>
      </c>
      <c r="AN454" s="131" t="s">
        <v>2406</v>
      </c>
      <c r="AO454" s="131" t="s">
        <v>2406</v>
      </c>
      <c r="AP454" s="132" t="s">
        <v>2392</v>
      </c>
      <c r="AQ454" s="77">
        <v>1450</v>
      </c>
      <c r="AR454" s="77">
        <v>1325</v>
      </c>
      <c r="AS454" s="77">
        <v>530</v>
      </c>
      <c r="AT454" s="77">
        <v>0</v>
      </c>
      <c r="AU454" s="77">
        <v>2043</v>
      </c>
      <c r="AV454" s="77">
        <v>1445</v>
      </c>
      <c r="AW454" s="77">
        <v>0</v>
      </c>
      <c r="AX454" s="76">
        <v>0</v>
      </c>
      <c r="AY454" s="78" t="s">
        <v>2393</v>
      </c>
      <c r="AZ454" s="78" t="s">
        <v>2393</v>
      </c>
      <c r="BA454" s="78" t="s">
        <v>2394</v>
      </c>
      <c r="BB454" s="78"/>
      <c r="BC454" s="79">
        <v>1000000000</v>
      </c>
      <c r="BD454" s="79">
        <v>966000000</v>
      </c>
      <c r="BE454" s="80">
        <v>966000000</v>
      </c>
      <c r="BF454" s="80">
        <v>1000000000</v>
      </c>
      <c r="BG454" s="80">
        <v>0</v>
      </c>
      <c r="BH454" s="80">
        <v>945805668</v>
      </c>
      <c r="BI454" s="80">
        <v>964815000</v>
      </c>
      <c r="BJ454" s="80">
        <v>298666667</v>
      </c>
      <c r="BK454" s="80">
        <v>0</v>
      </c>
      <c r="BL454" s="80">
        <v>2209287335</v>
      </c>
      <c r="BM454" s="74">
        <v>228533333</v>
      </c>
      <c r="BN454" s="80">
        <v>287925034</v>
      </c>
      <c r="BO454" s="80">
        <v>93666667</v>
      </c>
      <c r="BP454" s="133">
        <v>228533333</v>
      </c>
      <c r="BQ454" s="25">
        <v>0</v>
      </c>
      <c r="BR454" s="82" t="s">
        <v>4466</v>
      </c>
      <c r="BS454" s="82" t="s">
        <v>4467</v>
      </c>
      <c r="BT454" s="134" t="s">
        <v>4468</v>
      </c>
      <c r="BU454" s="26"/>
    </row>
    <row r="455" spans="1:73" ht="54.9" customHeight="1">
      <c r="A455" s="15">
        <v>452</v>
      </c>
      <c r="B455" s="16">
        <v>7</v>
      </c>
      <c r="C455" s="17" t="s">
        <v>1017</v>
      </c>
      <c r="D455" s="16">
        <v>3</v>
      </c>
      <c r="E455" s="18" t="s">
        <v>2737</v>
      </c>
      <c r="F455" s="16">
        <v>40</v>
      </c>
      <c r="G455" s="18" t="s">
        <v>2749</v>
      </c>
      <c r="H455" s="19">
        <v>452</v>
      </c>
      <c r="I455" s="18" t="s">
        <v>4469</v>
      </c>
      <c r="J455" s="15">
        <v>1749</v>
      </c>
      <c r="K455" s="18" t="s">
        <v>4470</v>
      </c>
      <c r="L455" s="20" t="s">
        <v>2752</v>
      </c>
      <c r="M455" s="17" t="s">
        <v>37</v>
      </c>
      <c r="N455" s="15">
        <v>17491</v>
      </c>
      <c r="O455" s="17" t="s">
        <v>2563</v>
      </c>
      <c r="P455" s="73">
        <v>5236</v>
      </c>
      <c r="Q455" s="18" t="s">
        <v>2401</v>
      </c>
      <c r="R455" s="18" t="s">
        <v>3942</v>
      </c>
      <c r="S455" s="18" t="s">
        <v>4469</v>
      </c>
      <c r="T455" s="18" t="s">
        <v>32</v>
      </c>
      <c r="U455" s="16">
        <v>7</v>
      </c>
      <c r="V455" s="20" t="s">
        <v>2480</v>
      </c>
      <c r="W455" s="20" t="s">
        <v>2754</v>
      </c>
      <c r="X455" s="16">
        <v>100</v>
      </c>
      <c r="Y455" s="51" t="s">
        <v>45</v>
      </c>
      <c r="Z455" s="20">
        <v>26</v>
      </c>
      <c r="AA455" s="20" t="s">
        <v>2755</v>
      </c>
      <c r="AB455" s="20">
        <v>53</v>
      </c>
      <c r="AC455" s="18" t="s">
        <v>2756</v>
      </c>
      <c r="AD455" s="79">
        <v>600000000</v>
      </c>
      <c r="AE455" s="79">
        <v>922000000</v>
      </c>
      <c r="AF455" s="79">
        <v>960000000</v>
      </c>
      <c r="AG455" s="79">
        <v>810000000</v>
      </c>
      <c r="AH455" s="79">
        <v>3292000000</v>
      </c>
      <c r="AI455" s="63">
        <v>1</v>
      </c>
      <c r="AJ455" s="64">
        <v>3948</v>
      </c>
      <c r="AK455" s="130">
        <v>0.75401069518716579</v>
      </c>
      <c r="AL455" s="64">
        <v>3492</v>
      </c>
      <c r="AM455" s="130">
        <v>0.66692131398013754</v>
      </c>
      <c r="AN455" s="131" t="s">
        <v>2390</v>
      </c>
      <c r="AO455" s="131" t="s">
        <v>2406</v>
      </c>
      <c r="AP455" s="132" t="s">
        <v>2392</v>
      </c>
      <c r="AQ455" s="77">
        <v>955</v>
      </c>
      <c r="AR455" s="77">
        <v>1466</v>
      </c>
      <c r="AS455" s="77">
        <v>1527</v>
      </c>
      <c r="AT455" s="77">
        <v>0</v>
      </c>
      <c r="AU455" s="77">
        <v>955</v>
      </c>
      <c r="AV455" s="77">
        <v>1466</v>
      </c>
      <c r="AW455" s="77">
        <v>1071</v>
      </c>
      <c r="AX455" s="76">
        <v>0</v>
      </c>
      <c r="AY455" s="78" t="s">
        <v>2393</v>
      </c>
      <c r="AZ455" s="78" t="s">
        <v>2393</v>
      </c>
      <c r="BA455" s="78" t="s">
        <v>2394</v>
      </c>
      <c r="BB455" s="78"/>
      <c r="BC455" s="79">
        <v>1000000000</v>
      </c>
      <c r="BD455" s="79">
        <v>600000000</v>
      </c>
      <c r="BE455" s="80">
        <v>922000000</v>
      </c>
      <c r="BF455" s="80">
        <v>1000000000</v>
      </c>
      <c r="BG455" s="80">
        <v>0</v>
      </c>
      <c r="BH455" s="80">
        <v>600000000</v>
      </c>
      <c r="BI455" s="80">
        <v>922000000</v>
      </c>
      <c r="BJ455" s="80">
        <v>984823680</v>
      </c>
      <c r="BK455" s="80">
        <v>0</v>
      </c>
      <c r="BL455" s="80">
        <v>2506823680</v>
      </c>
      <c r="BM455" s="74">
        <v>109307960</v>
      </c>
      <c r="BN455" s="80">
        <v>505800000</v>
      </c>
      <c r="BO455" s="80">
        <v>184400000</v>
      </c>
      <c r="BP455" s="133">
        <v>109307960</v>
      </c>
      <c r="BQ455" s="25">
        <v>0</v>
      </c>
      <c r="BR455" s="82" t="s">
        <v>4471</v>
      </c>
      <c r="BS455" s="82" t="s">
        <v>4323</v>
      </c>
      <c r="BT455" s="134" t="s">
        <v>4472</v>
      </c>
      <c r="BU455" s="26"/>
    </row>
    <row r="456" spans="1:73" ht="54.9" customHeight="1">
      <c r="A456" s="15">
        <v>453</v>
      </c>
      <c r="B456" s="16">
        <v>7</v>
      </c>
      <c r="C456" s="17" t="s">
        <v>1017</v>
      </c>
      <c r="D456" s="16">
        <v>3</v>
      </c>
      <c r="E456" s="18" t="s">
        <v>2737</v>
      </c>
      <c r="F456" s="16">
        <v>40</v>
      </c>
      <c r="G456" s="18" t="s">
        <v>2749</v>
      </c>
      <c r="H456" s="19">
        <v>453</v>
      </c>
      <c r="I456" s="18" t="s">
        <v>4473</v>
      </c>
      <c r="J456" s="15">
        <v>1749</v>
      </c>
      <c r="K456" s="18" t="s">
        <v>4470</v>
      </c>
      <c r="L456" s="20" t="s">
        <v>51</v>
      </c>
      <c r="M456" s="17" t="s">
        <v>37</v>
      </c>
      <c r="N456" s="15">
        <v>17492</v>
      </c>
      <c r="O456" s="17" t="s">
        <v>2504</v>
      </c>
      <c r="P456" s="73">
        <v>8700</v>
      </c>
      <c r="Q456" s="18" t="s">
        <v>2401</v>
      </c>
      <c r="R456" s="18" t="s">
        <v>3946</v>
      </c>
      <c r="S456" s="18" t="s">
        <v>4473</v>
      </c>
      <c r="T456" s="18" t="s">
        <v>32</v>
      </c>
      <c r="U456" s="16">
        <v>7</v>
      </c>
      <c r="V456" s="20" t="s">
        <v>2480</v>
      </c>
      <c r="W456" s="20" t="s">
        <v>2762</v>
      </c>
      <c r="X456" s="16">
        <v>100</v>
      </c>
      <c r="Y456" s="51" t="s">
        <v>45</v>
      </c>
      <c r="Z456" s="20">
        <v>27</v>
      </c>
      <c r="AA456" s="20" t="s">
        <v>2763</v>
      </c>
      <c r="AB456" s="20">
        <v>54</v>
      </c>
      <c r="AC456" s="18" t="s">
        <v>46</v>
      </c>
      <c r="AD456" s="79">
        <v>1392000000</v>
      </c>
      <c r="AE456" s="79">
        <v>1038000000</v>
      </c>
      <c r="AF456" s="79">
        <v>1676000000</v>
      </c>
      <c r="AG456" s="79">
        <v>1717000000</v>
      </c>
      <c r="AH456" s="79">
        <v>5823000000</v>
      </c>
      <c r="AI456" s="63">
        <v>1</v>
      </c>
      <c r="AJ456" s="64">
        <v>6655</v>
      </c>
      <c r="AK456" s="130">
        <v>0.76494252873563218</v>
      </c>
      <c r="AL456" s="64">
        <v>4951</v>
      </c>
      <c r="AM456" s="130">
        <v>0.5690804597701149</v>
      </c>
      <c r="AN456" s="131" t="s">
        <v>2390</v>
      </c>
      <c r="AO456" s="131" t="s">
        <v>2406</v>
      </c>
      <c r="AP456" s="132" t="s">
        <v>2392</v>
      </c>
      <c r="AQ456" s="77">
        <v>2600</v>
      </c>
      <c r="AR456" s="77">
        <v>1551</v>
      </c>
      <c r="AS456" s="77">
        <v>2504</v>
      </c>
      <c r="AT456" s="77">
        <v>0</v>
      </c>
      <c r="AU456" s="77">
        <v>2600</v>
      </c>
      <c r="AV456" s="77">
        <v>1551</v>
      </c>
      <c r="AW456" s="77">
        <v>800</v>
      </c>
      <c r="AX456" s="76">
        <v>0</v>
      </c>
      <c r="AY456" s="78" t="s">
        <v>2393</v>
      </c>
      <c r="AZ456" s="78" t="s">
        <v>2393</v>
      </c>
      <c r="BA456" s="78" t="s">
        <v>2394</v>
      </c>
      <c r="BB456" s="78"/>
      <c r="BC456" s="79">
        <v>1676000000</v>
      </c>
      <c r="BD456" s="79">
        <v>1392000000</v>
      </c>
      <c r="BE456" s="80">
        <v>1038000000</v>
      </c>
      <c r="BF456" s="80">
        <v>1676000000</v>
      </c>
      <c r="BG456" s="80">
        <v>0</v>
      </c>
      <c r="BH456" s="80">
        <v>1367000000</v>
      </c>
      <c r="BI456" s="80">
        <v>1037826600</v>
      </c>
      <c r="BJ456" s="80">
        <v>1619372100</v>
      </c>
      <c r="BK456" s="80">
        <v>0</v>
      </c>
      <c r="BL456" s="80">
        <v>4024198700</v>
      </c>
      <c r="BM456" s="74">
        <v>80522600</v>
      </c>
      <c r="BN456" s="80">
        <v>15000000</v>
      </c>
      <c r="BO456" s="80">
        <v>224085200</v>
      </c>
      <c r="BP456" s="133">
        <v>80522600</v>
      </c>
      <c r="BQ456" s="25">
        <v>0</v>
      </c>
      <c r="BR456" s="82" t="s">
        <v>4471</v>
      </c>
      <c r="BS456" s="82" t="s">
        <v>4474</v>
      </c>
      <c r="BT456" s="134" t="s">
        <v>4475</v>
      </c>
      <c r="BU456" s="26"/>
    </row>
    <row r="457" spans="1:73" ht="54.9" customHeight="1">
      <c r="A457" s="15">
        <v>454</v>
      </c>
      <c r="B457" s="16">
        <v>7</v>
      </c>
      <c r="C457" s="17" t="s">
        <v>1017</v>
      </c>
      <c r="D457" s="16">
        <v>3</v>
      </c>
      <c r="E457" s="18" t="s">
        <v>2737</v>
      </c>
      <c r="F457" s="16">
        <v>43</v>
      </c>
      <c r="G457" s="18" t="s">
        <v>2766</v>
      </c>
      <c r="H457" s="19">
        <v>454</v>
      </c>
      <c r="I457" s="18" t="s">
        <v>4476</v>
      </c>
      <c r="J457" s="15">
        <v>1836</v>
      </c>
      <c r="K457" s="18" t="s">
        <v>4477</v>
      </c>
      <c r="L457" s="20" t="s">
        <v>3143</v>
      </c>
      <c r="M457" s="17" t="s">
        <v>37</v>
      </c>
      <c r="N457" s="15">
        <v>18362</v>
      </c>
      <c r="O457" s="17" t="s">
        <v>2478</v>
      </c>
      <c r="P457" s="73">
        <v>3542</v>
      </c>
      <c r="Q457" s="18" t="s">
        <v>2401</v>
      </c>
      <c r="R457" s="18" t="s">
        <v>4478</v>
      </c>
      <c r="S457" s="18" t="s">
        <v>4476</v>
      </c>
      <c r="T457" s="18" t="s">
        <v>32</v>
      </c>
      <c r="U457" s="16">
        <v>7</v>
      </c>
      <c r="V457" s="20" t="s">
        <v>2480</v>
      </c>
      <c r="W457" s="20" t="s">
        <v>2772</v>
      </c>
      <c r="X457" s="16">
        <v>102</v>
      </c>
      <c r="Y457" s="20" t="s">
        <v>28</v>
      </c>
      <c r="Z457" s="20">
        <v>27</v>
      </c>
      <c r="AA457" s="20" t="s">
        <v>2763</v>
      </c>
      <c r="AB457" s="20">
        <v>56</v>
      </c>
      <c r="AC457" s="18" t="s">
        <v>3145</v>
      </c>
      <c r="AD457" s="79">
        <v>0</v>
      </c>
      <c r="AE457" s="79">
        <v>300000000</v>
      </c>
      <c r="AF457" s="79">
        <v>450000000</v>
      </c>
      <c r="AG457" s="79">
        <v>250000000</v>
      </c>
      <c r="AH457" s="79">
        <v>1000000000</v>
      </c>
      <c r="AI457" s="63">
        <v>1</v>
      </c>
      <c r="AJ457" s="64">
        <v>2657</v>
      </c>
      <c r="AK457" s="130">
        <v>0.75014116318464141</v>
      </c>
      <c r="AL457" s="64">
        <v>1063</v>
      </c>
      <c r="AM457" s="130">
        <v>0.30011293054771315</v>
      </c>
      <c r="AN457" s="131" t="s">
        <v>2390</v>
      </c>
      <c r="AO457" s="131" t="s">
        <v>2471</v>
      </c>
      <c r="AP457" s="132" t="s">
        <v>2392</v>
      </c>
      <c r="AQ457" s="77">
        <v>0</v>
      </c>
      <c r="AR457" s="77">
        <v>1063</v>
      </c>
      <c r="AS457" s="77">
        <v>1594</v>
      </c>
      <c r="AT457" s="77">
        <v>0</v>
      </c>
      <c r="AU457" s="77">
        <v>0</v>
      </c>
      <c r="AV457" s="77">
        <v>1063</v>
      </c>
      <c r="AW457" s="77">
        <v>0</v>
      </c>
      <c r="AX457" s="76">
        <v>0</v>
      </c>
      <c r="AY457" s="78" t="s">
        <v>2472</v>
      </c>
      <c r="AZ457" s="78" t="s">
        <v>2393</v>
      </c>
      <c r="BA457" s="78" t="s">
        <v>2394</v>
      </c>
      <c r="BB457" s="78"/>
      <c r="BC457" s="79">
        <v>450000000</v>
      </c>
      <c r="BD457" s="79">
        <v>0</v>
      </c>
      <c r="BE457" s="80">
        <v>300000000</v>
      </c>
      <c r="BF457" s="80">
        <v>450000000</v>
      </c>
      <c r="BG457" s="80">
        <v>0</v>
      </c>
      <c r="BH457" s="80"/>
      <c r="BI457" s="80">
        <v>200000000</v>
      </c>
      <c r="BJ457" s="80">
        <v>450000000</v>
      </c>
      <c r="BK457" s="80">
        <v>0</v>
      </c>
      <c r="BL457" s="80">
        <v>650000000</v>
      </c>
      <c r="BM457" s="74">
        <v>0</v>
      </c>
      <c r="BN457" s="80"/>
      <c r="BO457" s="80">
        <v>0</v>
      </c>
      <c r="BP457" s="133">
        <v>0</v>
      </c>
      <c r="BQ457" s="25">
        <v>0</v>
      </c>
      <c r="BR457" s="82" t="s">
        <v>2473</v>
      </c>
      <c r="BS457" s="82" t="s">
        <v>4479</v>
      </c>
      <c r="BT457" s="134" t="s">
        <v>4480</v>
      </c>
      <c r="BU457" s="26"/>
    </row>
    <row r="458" spans="1:73" ht="54.9" customHeight="1">
      <c r="A458" s="15">
        <v>455</v>
      </c>
      <c r="B458" s="16">
        <v>7</v>
      </c>
      <c r="C458" s="17" t="s">
        <v>1017</v>
      </c>
      <c r="D458" s="16">
        <v>3</v>
      </c>
      <c r="E458" s="18" t="s">
        <v>2737</v>
      </c>
      <c r="F458" s="16">
        <v>43</v>
      </c>
      <c r="G458" s="18" t="s">
        <v>2766</v>
      </c>
      <c r="H458" s="19">
        <v>455</v>
      </c>
      <c r="I458" s="18" t="s">
        <v>4481</v>
      </c>
      <c r="J458" s="15">
        <v>1836</v>
      </c>
      <c r="K458" s="18" t="s">
        <v>4477</v>
      </c>
      <c r="L458" s="20" t="s">
        <v>2769</v>
      </c>
      <c r="M458" s="17" t="s">
        <v>37</v>
      </c>
      <c r="N458" s="15">
        <v>18361</v>
      </c>
      <c r="O458" s="17" t="s">
        <v>2516</v>
      </c>
      <c r="P458" s="73">
        <v>4</v>
      </c>
      <c r="Q458" s="18" t="s">
        <v>2770</v>
      </c>
      <c r="R458" s="18" t="s">
        <v>2771</v>
      </c>
      <c r="S458" s="18" t="s">
        <v>4481</v>
      </c>
      <c r="T458" s="18" t="s">
        <v>32</v>
      </c>
      <c r="U458" s="16">
        <v>7</v>
      </c>
      <c r="V458" s="20" t="s">
        <v>2480</v>
      </c>
      <c r="W458" s="20" t="s">
        <v>2772</v>
      </c>
      <c r="X458" s="16">
        <v>102</v>
      </c>
      <c r="Y458" s="20" t="s">
        <v>28</v>
      </c>
      <c r="Z458" s="20">
        <v>27</v>
      </c>
      <c r="AA458" s="20" t="s">
        <v>2763</v>
      </c>
      <c r="AB458" s="20">
        <v>55</v>
      </c>
      <c r="AC458" s="18" t="s">
        <v>2773</v>
      </c>
      <c r="AD458" s="79">
        <v>595000000</v>
      </c>
      <c r="AE458" s="79">
        <v>600000000</v>
      </c>
      <c r="AF458" s="79">
        <v>610000000</v>
      </c>
      <c r="AG458" s="79">
        <v>630000000</v>
      </c>
      <c r="AH458" s="79">
        <v>2435000000</v>
      </c>
      <c r="AI458" s="63">
        <v>1</v>
      </c>
      <c r="AJ458" s="64">
        <v>3</v>
      </c>
      <c r="AK458" s="130">
        <v>0.75</v>
      </c>
      <c r="AL458" s="64">
        <v>2.75</v>
      </c>
      <c r="AM458" s="130">
        <v>0.6875</v>
      </c>
      <c r="AN458" s="131" t="s">
        <v>2390</v>
      </c>
      <c r="AO458" s="131" t="s">
        <v>2406</v>
      </c>
      <c r="AP458" s="132" t="s">
        <v>2392</v>
      </c>
      <c r="AQ458" s="77">
        <v>1</v>
      </c>
      <c r="AR458" s="77">
        <v>1</v>
      </c>
      <c r="AS458" s="77">
        <v>1</v>
      </c>
      <c r="AT458" s="77">
        <v>0</v>
      </c>
      <c r="AU458" s="77">
        <v>1</v>
      </c>
      <c r="AV458" s="77">
        <v>1</v>
      </c>
      <c r="AW458" s="77">
        <v>0.75</v>
      </c>
      <c r="AX458" s="76">
        <v>0</v>
      </c>
      <c r="AY458" s="78" t="s">
        <v>2393</v>
      </c>
      <c r="AZ458" s="78" t="s">
        <v>2393</v>
      </c>
      <c r="BA458" s="78" t="s">
        <v>2394</v>
      </c>
      <c r="BB458" s="78"/>
      <c r="BC458" s="79">
        <v>1000000000</v>
      </c>
      <c r="BD458" s="79">
        <v>595000000</v>
      </c>
      <c r="BE458" s="80">
        <v>600000000</v>
      </c>
      <c r="BF458" s="80">
        <v>1000000000</v>
      </c>
      <c r="BG458" s="80">
        <v>0</v>
      </c>
      <c r="BH458" s="80">
        <v>536141867</v>
      </c>
      <c r="BI458" s="80">
        <v>698754769</v>
      </c>
      <c r="BJ458" s="80">
        <v>915055330</v>
      </c>
      <c r="BK458" s="80">
        <v>0</v>
      </c>
      <c r="BL458" s="80">
        <v>2149951966</v>
      </c>
      <c r="BM458" s="74">
        <v>560888701</v>
      </c>
      <c r="BN458" s="80">
        <v>525564639</v>
      </c>
      <c r="BO458" s="80">
        <v>650066367</v>
      </c>
      <c r="BP458" s="133">
        <v>560888701</v>
      </c>
      <c r="BQ458" s="25">
        <v>0</v>
      </c>
      <c r="BR458" s="82" t="s">
        <v>4482</v>
      </c>
      <c r="BS458" s="82" t="s">
        <v>4483</v>
      </c>
      <c r="BT458" s="134" t="s">
        <v>4484</v>
      </c>
      <c r="BU458" s="26"/>
    </row>
    <row r="459" spans="1:73" ht="54.9" customHeight="1">
      <c r="A459" s="15">
        <v>456</v>
      </c>
      <c r="B459" s="16">
        <v>7</v>
      </c>
      <c r="C459" s="17" t="s">
        <v>1017</v>
      </c>
      <c r="D459" s="16">
        <v>3</v>
      </c>
      <c r="E459" s="18" t="s">
        <v>2737</v>
      </c>
      <c r="F459" s="16">
        <v>43</v>
      </c>
      <c r="G459" s="18" t="s">
        <v>2766</v>
      </c>
      <c r="H459" s="19">
        <v>456</v>
      </c>
      <c r="I459" s="18" t="s">
        <v>4485</v>
      </c>
      <c r="J459" s="15">
        <v>1836</v>
      </c>
      <c r="K459" s="18" t="s">
        <v>4477</v>
      </c>
      <c r="L459" s="20" t="s">
        <v>51</v>
      </c>
      <c r="M459" s="17" t="s">
        <v>37</v>
      </c>
      <c r="N459" s="15">
        <v>18363</v>
      </c>
      <c r="O459" s="17" t="s">
        <v>3148</v>
      </c>
      <c r="P459" s="73">
        <v>7240</v>
      </c>
      <c r="Q459" s="18" t="s">
        <v>2401</v>
      </c>
      <c r="R459" s="18" t="s">
        <v>4486</v>
      </c>
      <c r="S459" s="18" t="s">
        <v>4485</v>
      </c>
      <c r="T459" s="18" t="s">
        <v>32</v>
      </c>
      <c r="U459" s="16">
        <v>7</v>
      </c>
      <c r="V459" s="20" t="s">
        <v>2480</v>
      </c>
      <c r="W459" s="20" t="s">
        <v>2772</v>
      </c>
      <c r="X459" s="16">
        <v>102</v>
      </c>
      <c r="Y459" s="20" t="s">
        <v>28</v>
      </c>
      <c r="Z459" s="20">
        <v>27</v>
      </c>
      <c r="AA459" s="20" t="s">
        <v>2763</v>
      </c>
      <c r="AB459" s="20">
        <v>57</v>
      </c>
      <c r="AC459" s="18" t="s">
        <v>3150</v>
      </c>
      <c r="AD459" s="79">
        <v>246000000</v>
      </c>
      <c r="AE459" s="79">
        <v>300000000</v>
      </c>
      <c r="AF459" s="79">
        <v>290000000</v>
      </c>
      <c r="AG459" s="79">
        <v>250000000</v>
      </c>
      <c r="AH459" s="79">
        <v>1086000000</v>
      </c>
      <c r="AI459" s="63">
        <v>1</v>
      </c>
      <c r="AJ459" s="64">
        <v>5574</v>
      </c>
      <c r="AK459" s="130">
        <v>0.76988950276243096</v>
      </c>
      <c r="AL459" s="64">
        <v>3650</v>
      </c>
      <c r="AM459" s="130">
        <v>0.5041436464088398</v>
      </c>
      <c r="AN459" s="131" t="s">
        <v>2390</v>
      </c>
      <c r="AO459" s="131" t="s">
        <v>2406</v>
      </c>
      <c r="AP459" s="132" t="s">
        <v>2392</v>
      </c>
      <c r="AQ459" s="77">
        <v>1640</v>
      </c>
      <c r="AR459" s="77">
        <v>2000</v>
      </c>
      <c r="AS459" s="77">
        <v>1934</v>
      </c>
      <c r="AT459" s="77">
        <v>0</v>
      </c>
      <c r="AU459" s="77">
        <v>1650</v>
      </c>
      <c r="AV459" s="77">
        <v>2000</v>
      </c>
      <c r="AW459" s="77">
        <v>0</v>
      </c>
      <c r="AX459" s="76">
        <v>0</v>
      </c>
      <c r="AY459" s="78" t="s">
        <v>2393</v>
      </c>
      <c r="AZ459" s="78" t="s">
        <v>2393</v>
      </c>
      <c r="BA459" s="78" t="s">
        <v>2394</v>
      </c>
      <c r="BB459" s="78"/>
      <c r="BC459" s="79">
        <v>300000000</v>
      </c>
      <c r="BD459" s="79">
        <v>246000000</v>
      </c>
      <c r="BE459" s="80">
        <v>300000000</v>
      </c>
      <c r="BF459" s="80">
        <v>300000000</v>
      </c>
      <c r="BG459" s="80">
        <v>0</v>
      </c>
      <c r="BH459" s="80">
        <v>246000000</v>
      </c>
      <c r="BI459" s="80">
        <v>300000000</v>
      </c>
      <c r="BJ459" s="80">
        <v>300000000</v>
      </c>
      <c r="BK459" s="80">
        <v>0</v>
      </c>
      <c r="BL459" s="80">
        <v>846000000</v>
      </c>
      <c r="BM459" s="74">
        <v>0</v>
      </c>
      <c r="BN459" s="80">
        <v>147600000</v>
      </c>
      <c r="BO459" s="80">
        <v>0</v>
      </c>
      <c r="BP459" s="133">
        <v>0</v>
      </c>
      <c r="BQ459" s="25">
        <v>0</v>
      </c>
      <c r="BR459" s="82" t="s">
        <v>4487</v>
      </c>
      <c r="BS459" s="82" t="s">
        <v>4488</v>
      </c>
      <c r="BT459" s="134" t="s">
        <v>4489</v>
      </c>
      <c r="BU459" s="26"/>
    </row>
    <row r="460" spans="1:73" ht="54.9" customHeight="1">
      <c r="A460" s="15">
        <v>457</v>
      </c>
      <c r="B460" s="16">
        <v>7</v>
      </c>
      <c r="C460" s="17" t="s">
        <v>1017</v>
      </c>
      <c r="D460" s="16">
        <v>3</v>
      </c>
      <c r="E460" s="18" t="s">
        <v>2737</v>
      </c>
      <c r="F460" s="16">
        <v>45</v>
      </c>
      <c r="G460" s="18" t="s">
        <v>2777</v>
      </c>
      <c r="H460" s="19">
        <v>457</v>
      </c>
      <c r="I460" s="18" t="s">
        <v>4490</v>
      </c>
      <c r="J460" s="15">
        <v>1840</v>
      </c>
      <c r="K460" s="18" t="s">
        <v>4491</v>
      </c>
      <c r="L460" s="20" t="s">
        <v>2780</v>
      </c>
      <c r="M460" s="17" t="s">
        <v>37</v>
      </c>
      <c r="N460" s="15">
        <v>18403</v>
      </c>
      <c r="O460" s="17" t="s">
        <v>2586</v>
      </c>
      <c r="P460" s="73">
        <v>4</v>
      </c>
      <c r="Q460" s="18" t="s">
        <v>2781</v>
      </c>
      <c r="R460" s="18" t="s">
        <v>2782</v>
      </c>
      <c r="S460" s="18" t="s">
        <v>4218</v>
      </c>
      <c r="T460" s="18" t="s">
        <v>32</v>
      </c>
      <c r="U460" s="16">
        <v>7</v>
      </c>
      <c r="V460" s="20" t="s">
        <v>2480</v>
      </c>
      <c r="W460" s="20" t="s">
        <v>2783</v>
      </c>
      <c r="X460" s="16">
        <v>98</v>
      </c>
      <c r="Y460" s="20" t="s">
        <v>91</v>
      </c>
      <c r="Z460" s="20">
        <v>28</v>
      </c>
      <c r="AA460" s="20" t="s">
        <v>2784</v>
      </c>
      <c r="AB460" s="20">
        <v>60</v>
      </c>
      <c r="AC460" s="18" t="s">
        <v>2785</v>
      </c>
      <c r="AD460" s="79">
        <v>275000000</v>
      </c>
      <c r="AE460" s="79">
        <v>275000000</v>
      </c>
      <c r="AF460" s="79">
        <v>275000000</v>
      </c>
      <c r="AG460" s="79">
        <v>275000000</v>
      </c>
      <c r="AH460" s="79">
        <v>1100000000</v>
      </c>
      <c r="AI460" s="63">
        <v>1</v>
      </c>
      <c r="AJ460" s="64">
        <v>3</v>
      </c>
      <c r="AK460" s="130">
        <v>0.75</v>
      </c>
      <c r="AL460" s="64">
        <v>2</v>
      </c>
      <c r="AM460" s="130">
        <v>0.5</v>
      </c>
      <c r="AN460" s="131" t="s">
        <v>2390</v>
      </c>
      <c r="AO460" s="131" t="s">
        <v>2406</v>
      </c>
      <c r="AP460" s="132" t="s">
        <v>2392</v>
      </c>
      <c r="AQ460" s="77">
        <v>1</v>
      </c>
      <c r="AR460" s="77">
        <v>1</v>
      </c>
      <c r="AS460" s="77">
        <v>1</v>
      </c>
      <c r="AT460" s="77">
        <v>0</v>
      </c>
      <c r="AU460" s="77">
        <v>1</v>
      </c>
      <c r="AV460" s="77">
        <v>0</v>
      </c>
      <c r="AW460" s="77">
        <v>1</v>
      </c>
      <c r="AX460" s="76">
        <v>0</v>
      </c>
      <c r="AY460" s="78" t="s">
        <v>2393</v>
      </c>
      <c r="AZ460" s="78" t="s">
        <v>2394</v>
      </c>
      <c r="BA460" s="78" t="s">
        <v>2393</v>
      </c>
      <c r="BB460" s="78"/>
      <c r="BC460" s="79">
        <v>375000000</v>
      </c>
      <c r="BD460" s="79">
        <v>275000000</v>
      </c>
      <c r="BE460" s="80">
        <v>275000000</v>
      </c>
      <c r="BF460" s="80">
        <v>375000000</v>
      </c>
      <c r="BG460" s="80">
        <v>0</v>
      </c>
      <c r="BH460" s="80">
        <v>525000000</v>
      </c>
      <c r="BI460" s="80">
        <v>249664800</v>
      </c>
      <c r="BJ460" s="80">
        <v>22000000</v>
      </c>
      <c r="BK460" s="80">
        <v>0</v>
      </c>
      <c r="BL460" s="80">
        <v>796664800</v>
      </c>
      <c r="BM460" s="74">
        <v>0</v>
      </c>
      <c r="BN460" s="80">
        <v>93823777</v>
      </c>
      <c r="BO460" s="80">
        <v>0</v>
      </c>
      <c r="BP460" s="133">
        <v>0</v>
      </c>
      <c r="BQ460" s="25">
        <v>0</v>
      </c>
      <c r="BR460" s="82" t="s">
        <v>4492</v>
      </c>
      <c r="BS460" s="82" t="s">
        <v>4493</v>
      </c>
      <c r="BT460" s="134" t="s">
        <v>4494</v>
      </c>
      <c r="BU460" s="26"/>
    </row>
    <row r="461" spans="1:73" ht="54.9" customHeight="1">
      <c r="A461" s="15">
        <v>458</v>
      </c>
      <c r="B461" s="16">
        <v>7</v>
      </c>
      <c r="C461" s="17" t="s">
        <v>1017</v>
      </c>
      <c r="D461" s="16">
        <v>3</v>
      </c>
      <c r="E461" s="18" t="s">
        <v>2737</v>
      </c>
      <c r="F461" s="16">
        <v>45</v>
      </c>
      <c r="G461" s="18" t="s">
        <v>2777</v>
      </c>
      <c r="H461" s="19">
        <v>458</v>
      </c>
      <c r="I461" s="18" t="s">
        <v>4495</v>
      </c>
      <c r="J461" s="15">
        <v>1840</v>
      </c>
      <c r="K461" s="18" t="s">
        <v>4491</v>
      </c>
      <c r="L461" s="20" t="s">
        <v>2780</v>
      </c>
      <c r="M461" s="17" t="s">
        <v>37</v>
      </c>
      <c r="N461" s="15">
        <v>18402</v>
      </c>
      <c r="O461" s="17" t="s">
        <v>2586</v>
      </c>
      <c r="P461" s="73">
        <v>4</v>
      </c>
      <c r="Q461" s="18" t="s">
        <v>2781</v>
      </c>
      <c r="R461" s="18" t="s">
        <v>3420</v>
      </c>
      <c r="S461" s="18" t="s">
        <v>3419</v>
      </c>
      <c r="T461" s="18" t="s">
        <v>32</v>
      </c>
      <c r="U461" s="16">
        <v>7</v>
      </c>
      <c r="V461" s="20" t="s">
        <v>2480</v>
      </c>
      <c r="W461" s="20" t="s">
        <v>2797</v>
      </c>
      <c r="X461" s="16">
        <v>98</v>
      </c>
      <c r="Y461" s="20" t="s">
        <v>228</v>
      </c>
      <c r="Z461" s="20">
        <v>28</v>
      </c>
      <c r="AA461" s="20" t="s">
        <v>2784</v>
      </c>
      <c r="AB461" s="20">
        <v>59</v>
      </c>
      <c r="AC461" s="18" t="s">
        <v>2798</v>
      </c>
      <c r="AD461" s="79">
        <v>300000000</v>
      </c>
      <c r="AE461" s="79">
        <v>345000000</v>
      </c>
      <c r="AF461" s="79">
        <v>345000000</v>
      </c>
      <c r="AG461" s="79">
        <v>390000000</v>
      </c>
      <c r="AH461" s="79">
        <v>1380000000</v>
      </c>
      <c r="AI461" s="63">
        <v>1</v>
      </c>
      <c r="AJ461" s="64">
        <v>3</v>
      </c>
      <c r="AK461" s="130">
        <v>0.75</v>
      </c>
      <c r="AL461" s="64">
        <v>2</v>
      </c>
      <c r="AM461" s="130">
        <v>0.5</v>
      </c>
      <c r="AN461" s="131" t="s">
        <v>2390</v>
      </c>
      <c r="AO461" s="131" t="s">
        <v>2406</v>
      </c>
      <c r="AP461" s="132" t="s">
        <v>2392</v>
      </c>
      <c r="AQ461" s="77">
        <v>1</v>
      </c>
      <c r="AR461" s="77">
        <v>1</v>
      </c>
      <c r="AS461" s="77">
        <v>1</v>
      </c>
      <c r="AT461" s="77">
        <v>0</v>
      </c>
      <c r="AU461" s="77">
        <v>1</v>
      </c>
      <c r="AV461" s="77">
        <v>1</v>
      </c>
      <c r="AW461" s="77">
        <v>0</v>
      </c>
      <c r="AX461" s="76">
        <v>0</v>
      </c>
      <c r="AY461" s="78" t="s">
        <v>2393</v>
      </c>
      <c r="AZ461" s="78" t="s">
        <v>2393</v>
      </c>
      <c r="BA461" s="78" t="s">
        <v>2394</v>
      </c>
      <c r="BB461" s="78"/>
      <c r="BC461" s="79">
        <v>345000000</v>
      </c>
      <c r="BD461" s="79">
        <v>300000000</v>
      </c>
      <c r="BE461" s="80">
        <v>345000000</v>
      </c>
      <c r="BF461" s="80">
        <v>345000000</v>
      </c>
      <c r="BG461" s="80">
        <v>0</v>
      </c>
      <c r="BH461" s="80">
        <v>240886826</v>
      </c>
      <c r="BI461" s="80">
        <v>357600000</v>
      </c>
      <c r="BJ461" s="80">
        <v>240212150</v>
      </c>
      <c r="BK461" s="80">
        <v>0</v>
      </c>
      <c r="BL461" s="80">
        <v>838698976</v>
      </c>
      <c r="BM461" s="74">
        <v>148542139</v>
      </c>
      <c r="BN461" s="80">
        <v>103266048</v>
      </c>
      <c r="BO461" s="80">
        <v>170187034</v>
      </c>
      <c r="BP461" s="133">
        <v>148542139</v>
      </c>
      <c r="BQ461" s="25">
        <v>0</v>
      </c>
      <c r="BR461" s="82" t="s">
        <v>4496</v>
      </c>
      <c r="BS461" s="82" t="s">
        <v>4497</v>
      </c>
      <c r="BT461" s="134" t="s">
        <v>4498</v>
      </c>
      <c r="BU461" s="26"/>
    </row>
    <row r="462" spans="1:73" ht="54.9" customHeight="1">
      <c r="A462" s="15">
        <v>459</v>
      </c>
      <c r="B462" s="16">
        <v>7</v>
      </c>
      <c r="C462" s="17" t="s">
        <v>1017</v>
      </c>
      <c r="D462" s="16">
        <v>3</v>
      </c>
      <c r="E462" s="18" t="s">
        <v>2737</v>
      </c>
      <c r="F462" s="16">
        <v>45</v>
      </c>
      <c r="G462" s="18" t="s">
        <v>2777</v>
      </c>
      <c r="H462" s="19">
        <v>459</v>
      </c>
      <c r="I462" s="18" t="s">
        <v>2788</v>
      </c>
      <c r="J462" s="15">
        <v>1840</v>
      </c>
      <c r="K462" s="18" t="s">
        <v>4491</v>
      </c>
      <c r="L462" s="20" t="s">
        <v>2780</v>
      </c>
      <c r="M462" s="17" t="s">
        <v>37</v>
      </c>
      <c r="N462" s="15">
        <v>18401</v>
      </c>
      <c r="O462" s="17" t="s">
        <v>2586</v>
      </c>
      <c r="P462" s="73">
        <v>4</v>
      </c>
      <c r="Q462" s="18" t="s">
        <v>2781</v>
      </c>
      <c r="R462" s="18" t="s">
        <v>2789</v>
      </c>
      <c r="S462" s="18" t="s">
        <v>2788</v>
      </c>
      <c r="T462" s="18" t="s">
        <v>32</v>
      </c>
      <c r="U462" s="16">
        <v>7</v>
      </c>
      <c r="V462" s="20" t="s">
        <v>2480</v>
      </c>
      <c r="W462" s="20" t="s">
        <v>2790</v>
      </c>
      <c r="X462" s="16">
        <v>98</v>
      </c>
      <c r="Y462" s="20" t="s">
        <v>343</v>
      </c>
      <c r="Z462" s="20">
        <v>28</v>
      </c>
      <c r="AA462" s="20" t="s">
        <v>2784</v>
      </c>
      <c r="AB462" s="20">
        <v>58</v>
      </c>
      <c r="AC462" s="18" t="s">
        <v>2791</v>
      </c>
      <c r="AD462" s="79">
        <v>275000000</v>
      </c>
      <c r="AE462" s="79">
        <v>275000000</v>
      </c>
      <c r="AF462" s="79">
        <v>275000000</v>
      </c>
      <c r="AG462" s="79">
        <v>275000000</v>
      </c>
      <c r="AH462" s="79">
        <v>1100000000</v>
      </c>
      <c r="AI462" s="63">
        <v>1</v>
      </c>
      <c r="AJ462" s="64">
        <v>3</v>
      </c>
      <c r="AK462" s="130">
        <v>0.75</v>
      </c>
      <c r="AL462" s="64">
        <v>2</v>
      </c>
      <c r="AM462" s="130">
        <v>0.5</v>
      </c>
      <c r="AN462" s="131" t="s">
        <v>2390</v>
      </c>
      <c r="AO462" s="131" t="s">
        <v>2406</v>
      </c>
      <c r="AP462" s="132" t="s">
        <v>2392</v>
      </c>
      <c r="AQ462" s="77">
        <v>1</v>
      </c>
      <c r="AR462" s="77">
        <v>1</v>
      </c>
      <c r="AS462" s="77">
        <v>1</v>
      </c>
      <c r="AT462" s="77">
        <v>0</v>
      </c>
      <c r="AU462" s="77">
        <v>1</v>
      </c>
      <c r="AV462" s="77">
        <v>0</v>
      </c>
      <c r="AW462" s="77">
        <v>1</v>
      </c>
      <c r="AX462" s="76">
        <v>0</v>
      </c>
      <c r="AY462" s="78" t="s">
        <v>2393</v>
      </c>
      <c r="AZ462" s="78" t="s">
        <v>2394</v>
      </c>
      <c r="BA462" s="78" t="s">
        <v>2393</v>
      </c>
      <c r="BB462" s="78"/>
      <c r="BC462" s="79">
        <v>375000000</v>
      </c>
      <c r="BD462" s="79">
        <v>275000000</v>
      </c>
      <c r="BE462" s="80">
        <v>275000000</v>
      </c>
      <c r="BF462" s="80">
        <v>375000000</v>
      </c>
      <c r="BG462" s="80">
        <v>0</v>
      </c>
      <c r="BH462" s="80">
        <v>18000000</v>
      </c>
      <c r="BI462" s="80">
        <v>287485000</v>
      </c>
      <c r="BJ462" s="80">
        <v>24123750</v>
      </c>
      <c r="BK462" s="80">
        <v>0</v>
      </c>
      <c r="BL462" s="80">
        <v>329608750</v>
      </c>
      <c r="BM462" s="74">
        <v>3123750</v>
      </c>
      <c r="BN462" s="80">
        <v>4800000</v>
      </c>
      <c r="BO462" s="80">
        <v>41515917</v>
      </c>
      <c r="BP462" s="133">
        <v>3123750</v>
      </c>
      <c r="BQ462" s="25">
        <v>0</v>
      </c>
      <c r="BR462" s="82" t="s">
        <v>4499</v>
      </c>
      <c r="BS462" s="82" t="s">
        <v>4500</v>
      </c>
      <c r="BT462" s="134" t="s">
        <v>4501</v>
      </c>
      <c r="BU462" s="26"/>
    </row>
    <row r="463" spans="1:73" ht="54.9" customHeight="1">
      <c r="A463" s="15">
        <v>460</v>
      </c>
      <c r="B463" s="16">
        <v>7</v>
      </c>
      <c r="C463" s="17" t="s">
        <v>1017</v>
      </c>
      <c r="D463" s="16">
        <v>3</v>
      </c>
      <c r="E463" s="18" t="s">
        <v>2737</v>
      </c>
      <c r="F463" s="16">
        <v>48</v>
      </c>
      <c r="G463" s="18" t="s">
        <v>2802</v>
      </c>
      <c r="H463" s="19">
        <v>460</v>
      </c>
      <c r="I463" s="18" t="s">
        <v>4502</v>
      </c>
      <c r="J463" s="15">
        <v>1831</v>
      </c>
      <c r="K463" s="18" t="s">
        <v>4503</v>
      </c>
      <c r="L463" s="20" t="s">
        <v>60</v>
      </c>
      <c r="M463" s="17" t="s">
        <v>37</v>
      </c>
      <c r="N463" s="15">
        <v>18313</v>
      </c>
      <c r="O463" s="17" t="s">
        <v>2819</v>
      </c>
      <c r="P463" s="73">
        <v>2</v>
      </c>
      <c r="Q463" s="18" t="s">
        <v>2820</v>
      </c>
      <c r="R463" s="18" t="s">
        <v>3982</v>
      </c>
      <c r="S463" s="18" t="s">
        <v>4502</v>
      </c>
      <c r="T463" s="18" t="s">
        <v>32</v>
      </c>
      <c r="U463" s="16">
        <v>7</v>
      </c>
      <c r="V463" s="20" t="s">
        <v>2480</v>
      </c>
      <c r="W463" s="20" t="s">
        <v>2822</v>
      </c>
      <c r="X463" s="16">
        <v>102</v>
      </c>
      <c r="Y463" s="20" t="s">
        <v>28</v>
      </c>
      <c r="Z463" s="20">
        <v>30</v>
      </c>
      <c r="AA463" s="20" t="s">
        <v>2823</v>
      </c>
      <c r="AB463" s="20">
        <v>67</v>
      </c>
      <c r="AC463" s="18" t="s">
        <v>3178</v>
      </c>
      <c r="AD463" s="79">
        <v>0</v>
      </c>
      <c r="AE463" s="79">
        <v>250000000</v>
      </c>
      <c r="AF463" s="79">
        <v>250000000</v>
      </c>
      <c r="AG463" s="79">
        <v>0</v>
      </c>
      <c r="AH463" s="79">
        <v>500000000</v>
      </c>
      <c r="AI463" s="63">
        <v>1</v>
      </c>
      <c r="AJ463" s="64">
        <v>1</v>
      </c>
      <c r="AK463" s="130">
        <v>0.5</v>
      </c>
      <c r="AL463" s="64">
        <v>1</v>
      </c>
      <c r="AM463" s="130">
        <v>0.5</v>
      </c>
      <c r="AN463" s="131" t="s">
        <v>2406</v>
      </c>
      <c r="AO463" s="131" t="s">
        <v>2406</v>
      </c>
      <c r="AP463" s="132" t="s">
        <v>2392</v>
      </c>
      <c r="AQ463" s="77">
        <v>0</v>
      </c>
      <c r="AR463" s="77">
        <v>1</v>
      </c>
      <c r="AS463" s="77">
        <v>0</v>
      </c>
      <c r="AT463" s="77">
        <v>0</v>
      </c>
      <c r="AU463" s="77">
        <v>0</v>
      </c>
      <c r="AV463" s="77">
        <v>1</v>
      </c>
      <c r="AW463" s="77">
        <v>0</v>
      </c>
      <c r="AX463" s="76">
        <v>0</v>
      </c>
      <c r="AY463" s="78" t="s">
        <v>2472</v>
      </c>
      <c r="AZ463" s="78" t="s">
        <v>2393</v>
      </c>
      <c r="BA463" s="78" t="s">
        <v>2473</v>
      </c>
      <c r="BB463" s="78"/>
      <c r="BC463" s="79">
        <v>250000000</v>
      </c>
      <c r="BD463" s="79">
        <v>0</v>
      </c>
      <c r="BE463" s="80">
        <v>300000000</v>
      </c>
      <c r="BF463" s="80">
        <v>250000000</v>
      </c>
      <c r="BG463" s="80">
        <v>0</v>
      </c>
      <c r="BH463" s="80"/>
      <c r="BI463" s="80">
        <v>250000000</v>
      </c>
      <c r="BJ463" s="80"/>
      <c r="BK463" s="80">
        <v>0</v>
      </c>
      <c r="BL463" s="80">
        <v>250000000</v>
      </c>
      <c r="BM463" s="74">
        <v>0</v>
      </c>
      <c r="BN463" s="80"/>
      <c r="BO463" s="80">
        <v>0</v>
      </c>
      <c r="BP463" s="133"/>
      <c r="BQ463" s="25">
        <v>0</v>
      </c>
      <c r="BR463" s="82" t="s">
        <v>2473</v>
      </c>
      <c r="BS463" s="82" t="s">
        <v>4504</v>
      </c>
      <c r="BT463" s="134" t="s">
        <v>4505</v>
      </c>
      <c r="BU463" s="26"/>
    </row>
    <row r="464" spans="1:73" ht="54.9" customHeight="1">
      <c r="A464" s="15">
        <v>461</v>
      </c>
      <c r="B464" s="16">
        <v>7</v>
      </c>
      <c r="C464" s="17" t="s">
        <v>1017</v>
      </c>
      <c r="D464" s="16">
        <v>3</v>
      </c>
      <c r="E464" s="18" t="s">
        <v>2737</v>
      </c>
      <c r="F464" s="16">
        <v>48</v>
      </c>
      <c r="G464" s="18" t="s">
        <v>2802</v>
      </c>
      <c r="H464" s="19">
        <v>461</v>
      </c>
      <c r="I464" s="18" t="s">
        <v>4506</v>
      </c>
      <c r="J464" s="15">
        <v>1831</v>
      </c>
      <c r="K464" s="18" t="s">
        <v>4503</v>
      </c>
      <c r="L464" s="20" t="s">
        <v>60</v>
      </c>
      <c r="M464" s="17" t="s">
        <v>37</v>
      </c>
      <c r="N464" s="15">
        <v>18314</v>
      </c>
      <c r="O464" s="17" t="s">
        <v>2819</v>
      </c>
      <c r="P464" s="73">
        <v>2</v>
      </c>
      <c r="Q464" s="18" t="s">
        <v>2820</v>
      </c>
      <c r="R464" s="18" t="s">
        <v>3986</v>
      </c>
      <c r="S464" s="18" t="s">
        <v>4506</v>
      </c>
      <c r="T464" s="18" t="s">
        <v>32</v>
      </c>
      <c r="U464" s="16">
        <v>7</v>
      </c>
      <c r="V464" s="20" t="s">
        <v>2480</v>
      </c>
      <c r="W464" s="20" t="s">
        <v>2822</v>
      </c>
      <c r="X464" s="16">
        <v>102</v>
      </c>
      <c r="Y464" s="20" t="s">
        <v>28</v>
      </c>
      <c r="Z464" s="20">
        <v>30</v>
      </c>
      <c r="AA464" s="20" t="s">
        <v>2823</v>
      </c>
      <c r="AB464" s="20">
        <v>68</v>
      </c>
      <c r="AC464" s="18" t="s">
        <v>3181</v>
      </c>
      <c r="AD464" s="79">
        <v>0</v>
      </c>
      <c r="AE464" s="79">
        <v>550000000</v>
      </c>
      <c r="AF464" s="79">
        <v>616000000</v>
      </c>
      <c r="AG464" s="79">
        <v>0</v>
      </c>
      <c r="AH464" s="79">
        <v>1166000000</v>
      </c>
      <c r="AI464" s="63">
        <v>1</v>
      </c>
      <c r="AJ464" s="64">
        <v>1</v>
      </c>
      <c r="AK464" s="130">
        <v>0.5</v>
      </c>
      <c r="AL464" s="64">
        <v>1</v>
      </c>
      <c r="AM464" s="130">
        <v>0.5</v>
      </c>
      <c r="AN464" s="131" t="s">
        <v>2406</v>
      </c>
      <c r="AO464" s="131" t="s">
        <v>2406</v>
      </c>
      <c r="AP464" s="132" t="s">
        <v>2392</v>
      </c>
      <c r="AQ464" s="77">
        <v>0</v>
      </c>
      <c r="AR464" s="77">
        <v>1</v>
      </c>
      <c r="AS464" s="77">
        <v>0</v>
      </c>
      <c r="AT464" s="77">
        <v>0</v>
      </c>
      <c r="AU464" s="77">
        <v>0</v>
      </c>
      <c r="AV464" s="77">
        <v>1</v>
      </c>
      <c r="AW464" s="77">
        <v>0</v>
      </c>
      <c r="AX464" s="76">
        <v>0</v>
      </c>
      <c r="AY464" s="78" t="s">
        <v>2472</v>
      </c>
      <c r="AZ464" s="78" t="s">
        <v>2393</v>
      </c>
      <c r="BA464" s="78" t="s">
        <v>2473</v>
      </c>
      <c r="BB464" s="78"/>
      <c r="BC464" s="79">
        <v>915000000</v>
      </c>
      <c r="BD464" s="79">
        <v>0</v>
      </c>
      <c r="BE464" s="80">
        <v>0</v>
      </c>
      <c r="BF464" s="80">
        <v>915000000</v>
      </c>
      <c r="BG464" s="80">
        <v>0</v>
      </c>
      <c r="BH464" s="80"/>
      <c r="BI464" s="80">
        <v>544329639</v>
      </c>
      <c r="BJ464" s="80"/>
      <c r="BK464" s="80">
        <v>0</v>
      </c>
      <c r="BL464" s="80">
        <v>544329639</v>
      </c>
      <c r="BM464" s="74">
        <v>0</v>
      </c>
      <c r="BN464" s="80"/>
      <c r="BO464" s="80">
        <v>0</v>
      </c>
      <c r="BP464" s="133"/>
      <c r="BQ464" s="25">
        <v>0</v>
      </c>
      <c r="BR464" s="82" t="s">
        <v>2473</v>
      </c>
      <c r="BS464" s="82" t="s">
        <v>4507</v>
      </c>
      <c r="BT464" s="134" t="s">
        <v>4505</v>
      </c>
      <c r="BU464" s="26"/>
    </row>
    <row r="465" spans="1:73" ht="54.9" customHeight="1">
      <c r="A465" s="15">
        <v>462</v>
      </c>
      <c r="B465" s="16">
        <v>7</v>
      </c>
      <c r="C465" s="17" t="s">
        <v>1017</v>
      </c>
      <c r="D465" s="16">
        <v>3</v>
      </c>
      <c r="E465" s="18" t="s">
        <v>2737</v>
      </c>
      <c r="F465" s="16">
        <v>48</v>
      </c>
      <c r="G465" s="18" t="s">
        <v>2802</v>
      </c>
      <c r="H465" s="19">
        <v>462</v>
      </c>
      <c r="I465" s="18" t="s">
        <v>4508</v>
      </c>
      <c r="J465" s="15">
        <v>1831</v>
      </c>
      <c r="K465" s="18" t="s">
        <v>4503</v>
      </c>
      <c r="L465" s="20" t="s">
        <v>60</v>
      </c>
      <c r="M465" s="17" t="s">
        <v>37</v>
      </c>
      <c r="N465" s="15">
        <v>18312</v>
      </c>
      <c r="O465" s="17" t="s">
        <v>2819</v>
      </c>
      <c r="P465" s="73">
        <v>2</v>
      </c>
      <c r="Q465" s="18" t="s">
        <v>2820</v>
      </c>
      <c r="R465" s="18" t="s">
        <v>3986</v>
      </c>
      <c r="S465" s="18" t="s">
        <v>4508</v>
      </c>
      <c r="T465" s="18" t="s">
        <v>32</v>
      </c>
      <c r="U465" s="16">
        <v>7</v>
      </c>
      <c r="V465" s="20" t="s">
        <v>2480</v>
      </c>
      <c r="W465" s="20" t="s">
        <v>2822</v>
      </c>
      <c r="X465" s="16">
        <v>102</v>
      </c>
      <c r="Y465" s="20" t="s">
        <v>28</v>
      </c>
      <c r="Z465" s="20">
        <v>30</v>
      </c>
      <c r="AA465" s="20" t="s">
        <v>2823</v>
      </c>
      <c r="AB465" s="20">
        <v>66</v>
      </c>
      <c r="AC465" s="18" t="s">
        <v>2824</v>
      </c>
      <c r="AD465" s="79">
        <v>0</v>
      </c>
      <c r="AE465" s="79">
        <v>300000000</v>
      </c>
      <c r="AF465" s="79">
        <v>300000000</v>
      </c>
      <c r="AG465" s="79">
        <v>0</v>
      </c>
      <c r="AH465" s="79">
        <v>600000000</v>
      </c>
      <c r="AI465" s="63">
        <v>1</v>
      </c>
      <c r="AJ465" s="64">
        <v>1</v>
      </c>
      <c r="AK465" s="130">
        <v>0.5</v>
      </c>
      <c r="AL465" s="64">
        <v>1</v>
      </c>
      <c r="AM465" s="130">
        <v>0.5</v>
      </c>
      <c r="AN465" s="131" t="s">
        <v>2406</v>
      </c>
      <c r="AO465" s="131" t="s">
        <v>2406</v>
      </c>
      <c r="AP465" s="132" t="s">
        <v>2392</v>
      </c>
      <c r="AQ465" s="77">
        <v>0</v>
      </c>
      <c r="AR465" s="77">
        <v>1</v>
      </c>
      <c r="AS465" s="77">
        <v>0</v>
      </c>
      <c r="AT465" s="77">
        <v>0</v>
      </c>
      <c r="AU465" s="77">
        <v>0</v>
      </c>
      <c r="AV465" s="77">
        <v>1</v>
      </c>
      <c r="AW465" s="77">
        <v>0</v>
      </c>
      <c r="AX465" s="76">
        <v>0</v>
      </c>
      <c r="AY465" s="78" t="s">
        <v>2472</v>
      </c>
      <c r="AZ465" s="78" t="s">
        <v>2393</v>
      </c>
      <c r="BA465" s="78" t="s">
        <v>2473</v>
      </c>
      <c r="BB465" s="78"/>
      <c r="BC465" s="79">
        <v>300000000</v>
      </c>
      <c r="BD465" s="79">
        <v>0</v>
      </c>
      <c r="BE465" s="80">
        <v>250000000</v>
      </c>
      <c r="BF465" s="80">
        <v>300000000</v>
      </c>
      <c r="BG465" s="80">
        <v>0</v>
      </c>
      <c r="BH465" s="80"/>
      <c r="BI465" s="80">
        <v>300000000</v>
      </c>
      <c r="BJ465" s="80"/>
      <c r="BK465" s="80">
        <v>0</v>
      </c>
      <c r="BL465" s="80">
        <v>300000000</v>
      </c>
      <c r="BM465" s="74">
        <v>0</v>
      </c>
      <c r="BN465" s="80"/>
      <c r="BO465" s="80">
        <v>0</v>
      </c>
      <c r="BP465" s="133"/>
      <c r="BQ465" s="25">
        <v>0</v>
      </c>
      <c r="BR465" s="82" t="s">
        <v>2473</v>
      </c>
      <c r="BS465" s="82" t="s">
        <v>4509</v>
      </c>
      <c r="BT465" s="134" t="s">
        <v>4505</v>
      </c>
      <c r="BU465" s="26"/>
    </row>
    <row r="466" spans="1:73" ht="54.9" customHeight="1">
      <c r="A466" s="15">
        <v>463</v>
      </c>
      <c r="B466" s="16">
        <v>7</v>
      </c>
      <c r="C466" s="17" t="s">
        <v>1017</v>
      </c>
      <c r="D466" s="16">
        <v>3</v>
      </c>
      <c r="E466" s="18" t="s">
        <v>2737</v>
      </c>
      <c r="F466" s="16">
        <v>48</v>
      </c>
      <c r="G466" s="18" t="s">
        <v>2802</v>
      </c>
      <c r="H466" s="19">
        <v>463</v>
      </c>
      <c r="I466" s="18" t="s">
        <v>3990</v>
      </c>
      <c r="J466" s="15">
        <v>1831</v>
      </c>
      <c r="K466" s="18" t="s">
        <v>4503</v>
      </c>
      <c r="L466" s="20" t="s">
        <v>60</v>
      </c>
      <c r="M466" s="17" t="s">
        <v>37</v>
      </c>
      <c r="N466" s="15">
        <v>18311</v>
      </c>
      <c r="O466" s="17" t="s">
        <v>2819</v>
      </c>
      <c r="P466" s="73">
        <v>4</v>
      </c>
      <c r="Q466" s="18" t="s">
        <v>2820</v>
      </c>
      <c r="R466" s="18" t="s">
        <v>2828</v>
      </c>
      <c r="S466" s="18" t="s">
        <v>3990</v>
      </c>
      <c r="T466" s="18" t="s">
        <v>32</v>
      </c>
      <c r="U466" s="16">
        <v>7</v>
      </c>
      <c r="V466" s="20" t="s">
        <v>2480</v>
      </c>
      <c r="W466" s="20" t="s">
        <v>2822</v>
      </c>
      <c r="X466" s="16">
        <v>102</v>
      </c>
      <c r="Y466" s="20" t="s">
        <v>28</v>
      </c>
      <c r="Z466" s="20">
        <v>30</v>
      </c>
      <c r="AA466" s="20" t="s">
        <v>2823</v>
      </c>
      <c r="AB466" s="20">
        <v>65</v>
      </c>
      <c r="AC466" s="18" t="s">
        <v>2829</v>
      </c>
      <c r="AD466" s="79">
        <v>250000000</v>
      </c>
      <c r="AE466" s="79">
        <v>0</v>
      </c>
      <c r="AF466" s="79">
        <v>250000000</v>
      </c>
      <c r="AG466" s="79">
        <v>500000000</v>
      </c>
      <c r="AH466" s="79">
        <v>1000000000</v>
      </c>
      <c r="AI466" s="63">
        <v>1</v>
      </c>
      <c r="AJ466" s="64">
        <v>2</v>
      </c>
      <c r="AK466" s="130">
        <v>0.5</v>
      </c>
      <c r="AL466" s="64">
        <v>1.25</v>
      </c>
      <c r="AM466" s="130">
        <v>0.3125</v>
      </c>
      <c r="AN466" s="131" t="s">
        <v>2406</v>
      </c>
      <c r="AO466" s="131" t="s">
        <v>2471</v>
      </c>
      <c r="AP466" s="132" t="s">
        <v>2392</v>
      </c>
      <c r="AQ466" s="77">
        <v>1</v>
      </c>
      <c r="AR466" s="77">
        <v>0</v>
      </c>
      <c r="AS466" s="77">
        <v>1</v>
      </c>
      <c r="AT466" s="77">
        <v>0</v>
      </c>
      <c r="AU466" s="77">
        <v>1</v>
      </c>
      <c r="AV466" s="77">
        <v>0</v>
      </c>
      <c r="AW466" s="77">
        <v>0.25</v>
      </c>
      <c r="AX466" s="76">
        <v>0</v>
      </c>
      <c r="AY466" s="78" t="s">
        <v>2393</v>
      </c>
      <c r="AZ466" s="78" t="s">
        <v>2472</v>
      </c>
      <c r="BA466" s="78" t="s">
        <v>2394</v>
      </c>
      <c r="BB466" s="78"/>
      <c r="BC466" s="79">
        <v>250000000</v>
      </c>
      <c r="BD466" s="79">
        <v>250000000</v>
      </c>
      <c r="BE466" s="80">
        <v>550000000</v>
      </c>
      <c r="BF466" s="80">
        <v>250000000</v>
      </c>
      <c r="BG466" s="80">
        <v>0</v>
      </c>
      <c r="BH466" s="80">
        <v>192751744</v>
      </c>
      <c r="BI466" s="80"/>
      <c r="BJ466" s="80">
        <v>224459000</v>
      </c>
      <c r="BK466" s="80">
        <v>0</v>
      </c>
      <c r="BL466" s="80">
        <v>417210744</v>
      </c>
      <c r="BM466" s="74">
        <v>0</v>
      </c>
      <c r="BN466" s="80">
        <v>0</v>
      </c>
      <c r="BO466" s="80"/>
      <c r="BP466" s="133">
        <v>0</v>
      </c>
      <c r="BQ466" s="25">
        <v>0</v>
      </c>
      <c r="BR466" s="82" t="s">
        <v>4510</v>
      </c>
      <c r="BS466" s="82" t="s">
        <v>4511</v>
      </c>
      <c r="BT466" s="134" t="s">
        <v>4512</v>
      </c>
      <c r="BU466" s="26"/>
    </row>
    <row r="467" spans="1:73" ht="54.9" customHeight="1">
      <c r="A467" s="15">
        <v>464</v>
      </c>
      <c r="B467" s="16">
        <v>7</v>
      </c>
      <c r="C467" s="17" t="s">
        <v>1017</v>
      </c>
      <c r="D467" s="16">
        <v>3</v>
      </c>
      <c r="E467" s="18" t="s">
        <v>2737</v>
      </c>
      <c r="F467" s="16">
        <v>48</v>
      </c>
      <c r="G467" s="18" t="s">
        <v>2802</v>
      </c>
      <c r="H467" s="19">
        <v>464</v>
      </c>
      <c r="I467" s="18" t="s">
        <v>4513</v>
      </c>
      <c r="J467" s="15">
        <v>1833</v>
      </c>
      <c r="K467" s="18" t="s">
        <v>4514</v>
      </c>
      <c r="L467" s="20" t="s">
        <v>2811</v>
      </c>
      <c r="M467" s="17" t="s">
        <v>37</v>
      </c>
      <c r="N467" s="15">
        <v>18332</v>
      </c>
      <c r="O467" s="17" t="s">
        <v>2382</v>
      </c>
      <c r="P467" s="73">
        <v>12000</v>
      </c>
      <c r="Q467" s="18" t="s">
        <v>2401</v>
      </c>
      <c r="R467" s="18" t="s">
        <v>3966</v>
      </c>
      <c r="S467" s="18" t="s">
        <v>4513</v>
      </c>
      <c r="T467" s="18" t="s">
        <v>32</v>
      </c>
      <c r="U467" s="16">
        <v>7</v>
      </c>
      <c r="V467" s="20" t="s">
        <v>2480</v>
      </c>
      <c r="W467" s="20" t="s">
        <v>2806</v>
      </c>
      <c r="X467" s="16">
        <v>102</v>
      </c>
      <c r="Y467" s="20" t="s">
        <v>28</v>
      </c>
      <c r="Z467" s="20">
        <v>29</v>
      </c>
      <c r="AA467" s="20" t="s">
        <v>2813</v>
      </c>
      <c r="AB467" s="20">
        <v>62</v>
      </c>
      <c r="AC467" s="18" t="s">
        <v>2814</v>
      </c>
      <c r="AD467" s="79">
        <v>200000000</v>
      </c>
      <c r="AE467" s="79">
        <v>200000000</v>
      </c>
      <c r="AF467" s="79">
        <v>222000000</v>
      </c>
      <c r="AG467" s="79">
        <v>200000000</v>
      </c>
      <c r="AH467" s="79">
        <v>822000000</v>
      </c>
      <c r="AI467" s="63">
        <v>1</v>
      </c>
      <c r="AJ467" s="64">
        <v>9089</v>
      </c>
      <c r="AK467" s="130">
        <v>0.75741666666666663</v>
      </c>
      <c r="AL467" s="64">
        <v>5934</v>
      </c>
      <c r="AM467" s="130">
        <v>0.4945</v>
      </c>
      <c r="AN467" s="131" t="s">
        <v>2390</v>
      </c>
      <c r="AO467" s="131" t="s">
        <v>2406</v>
      </c>
      <c r="AP467" s="132" t="s">
        <v>2392</v>
      </c>
      <c r="AQ467" s="77">
        <v>2920</v>
      </c>
      <c r="AR467" s="77">
        <v>2929</v>
      </c>
      <c r="AS467" s="77">
        <v>3240</v>
      </c>
      <c r="AT467" s="77">
        <v>0</v>
      </c>
      <c r="AU467" s="77">
        <v>3005</v>
      </c>
      <c r="AV467" s="77">
        <v>2929</v>
      </c>
      <c r="AW467" s="77">
        <v>0</v>
      </c>
      <c r="AX467" s="76">
        <v>0</v>
      </c>
      <c r="AY467" s="78" t="s">
        <v>2393</v>
      </c>
      <c r="AZ467" s="78" t="s">
        <v>2393</v>
      </c>
      <c r="BA467" s="78" t="s">
        <v>2394</v>
      </c>
      <c r="BB467" s="78"/>
      <c r="BC467" s="79">
        <v>220000000</v>
      </c>
      <c r="BD467" s="79">
        <v>200000000</v>
      </c>
      <c r="BE467" s="80">
        <v>200000000</v>
      </c>
      <c r="BF467" s="80">
        <v>220000000</v>
      </c>
      <c r="BG467" s="80">
        <v>0</v>
      </c>
      <c r="BH467" s="80">
        <v>200000000</v>
      </c>
      <c r="BI467" s="80">
        <v>200000000</v>
      </c>
      <c r="BJ467" s="80">
        <v>220000000</v>
      </c>
      <c r="BK467" s="80">
        <v>0</v>
      </c>
      <c r="BL467" s="80">
        <v>620000000</v>
      </c>
      <c r="BM467" s="74">
        <v>0</v>
      </c>
      <c r="BN467" s="80">
        <v>0</v>
      </c>
      <c r="BO467" s="80">
        <v>70000000</v>
      </c>
      <c r="BP467" s="133">
        <v>0</v>
      </c>
      <c r="BQ467" s="25">
        <v>0</v>
      </c>
      <c r="BR467" s="82" t="s">
        <v>4515</v>
      </c>
      <c r="BS467" s="82" t="s">
        <v>4516</v>
      </c>
      <c r="BT467" s="134" t="s">
        <v>4517</v>
      </c>
      <c r="BU467" s="26"/>
    </row>
    <row r="468" spans="1:73" ht="54.9" customHeight="1">
      <c r="A468" s="15">
        <v>465</v>
      </c>
      <c r="B468" s="16">
        <v>7</v>
      </c>
      <c r="C468" s="17" t="s">
        <v>1017</v>
      </c>
      <c r="D468" s="16">
        <v>3</v>
      </c>
      <c r="E468" s="18" t="s">
        <v>2737</v>
      </c>
      <c r="F468" s="16">
        <v>48</v>
      </c>
      <c r="G468" s="18" t="s">
        <v>2802</v>
      </c>
      <c r="H468" s="19">
        <v>465</v>
      </c>
      <c r="I468" s="18" t="s">
        <v>4518</v>
      </c>
      <c r="J468" s="15">
        <v>1833</v>
      </c>
      <c r="K468" s="18" t="s">
        <v>4514</v>
      </c>
      <c r="L468" s="20" t="s">
        <v>3678</v>
      </c>
      <c r="M468" s="17" t="s">
        <v>37</v>
      </c>
      <c r="N468" s="15">
        <v>18331</v>
      </c>
      <c r="O468" s="17" t="s">
        <v>2400</v>
      </c>
      <c r="P468" s="73">
        <v>20000</v>
      </c>
      <c r="Q468" s="18" t="s">
        <v>2401</v>
      </c>
      <c r="R468" s="18" t="s">
        <v>4519</v>
      </c>
      <c r="S468" s="18" t="s">
        <v>4518</v>
      </c>
      <c r="T468" s="18" t="s">
        <v>32</v>
      </c>
      <c r="U468" s="16">
        <v>7</v>
      </c>
      <c r="V468" s="20" t="s">
        <v>2480</v>
      </c>
      <c r="W468" s="20" t="s">
        <v>2806</v>
      </c>
      <c r="X468" s="16">
        <v>102</v>
      </c>
      <c r="Y468" s="20" t="s">
        <v>28</v>
      </c>
      <c r="Z468" s="20">
        <v>29</v>
      </c>
      <c r="AA468" s="20" t="s">
        <v>2813</v>
      </c>
      <c r="AB468" s="20">
        <v>61</v>
      </c>
      <c r="AC468" s="18" t="s">
        <v>3680</v>
      </c>
      <c r="AD468" s="79">
        <v>300000000</v>
      </c>
      <c r="AE468" s="79">
        <v>300000000</v>
      </c>
      <c r="AF468" s="79">
        <v>305000000</v>
      </c>
      <c r="AG468" s="79">
        <v>315000000</v>
      </c>
      <c r="AH468" s="79">
        <v>1220000000</v>
      </c>
      <c r="AI468" s="63">
        <v>1</v>
      </c>
      <c r="AJ468" s="64">
        <v>14836</v>
      </c>
      <c r="AK468" s="130">
        <v>0.74180000000000001</v>
      </c>
      <c r="AL468" s="64">
        <v>9915</v>
      </c>
      <c r="AM468" s="130">
        <v>0.49575000000000002</v>
      </c>
      <c r="AN468" s="131" t="s">
        <v>2390</v>
      </c>
      <c r="AO468" s="131" t="s">
        <v>2406</v>
      </c>
      <c r="AP468" s="132" t="s">
        <v>2392</v>
      </c>
      <c r="AQ468" s="77">
        <v>4918</v>
      </c>
      <c r="AR468" s="77">
        <v>4918</v>
      </c>
      <c r="AS468" s="77">
        <v>5000</v>
      </c>
      <c r="AT468" s="77">
        <v>0</v>
      </c>
      <c r="AU468" s="77">
        <v>4997</v>
      </c>
      <c r="AV468" s="77">
        <v>4918</v>
      </c>
      <c r="AW468" s="77">
        <v>0</v>
      </c>
      <c r="AX468" s="76">
        <v>0</v>
      </c>
      <c r="AY468" s="78" t="s">
        <v>2393</v>
      </c>
      <c r="AZ468" s="78" t="s">
        <v>2393</v>
      </c>
      <c r="BA468" s="78" t="s">
        <v>2394</v>
      </c>
      <c r="BB468" s="78"/>
      <c r="BC468" s="79">
        <v>300000000</v>
      </c>
      <c r="BD468" s="79">
        <v>300000000</v>
      </c>
      <c r="BE468" s="80">
        <v>300000000</v>
      </c>
      <c r="BF468" s="80">
        <v>300000000</v>
      </c>
      <c r="BG468" s="80">
        <v>0</v>
      </c>
      <c r="BH468" s="80">
        <v>300000000</v>
      </c>
      <c r="BI468" s="80">
        <v>300000000</v>
      </c>
      <c r="BJ468" s="80">
        <v>300000000</v>
      </c>
      <c r="BK468" s="80">
        <v>0</v>
      </c>
      <c r="BL468" s="80">
        <v>900000000</v>
      </c>
      <c r="BM468" s="74">
        <v>0</v>
      </c>
      <c r="BN468" s="80">
        <v>0</v>
      </c>
      <c r="BO468" s="80">
        <v>105000000</v>
      </c>
      <c r="BP468" s="133">
        <v>0</v>
      </c>
      <c r="BQ468" s="25">
        <v>0</v>
      </c>
      <c r="BR468" s="82" t="s">
        <v>4515</v>
      </c>
      <c r="BS468" s="82" t="s">
        <v>4516</v>
      </c>
      <c r="BT468" s="134" t="s">
        <v>4520</v>
      </c>
      <c r="BU468" s="26"/>
    </row>
    <row r="469" spans="1:73" ht="54.9" customHeight="1">
      <c r="A469" s="15">
        <v>466</v>
      </c>
      <c r="B469" s="16">
        <v>7</v>
      </c>
      <c r="C469" s="17" t="s">
        <v>1017</v>
      </c>
      <c r="D469" s="16">
        <v>3</v>
      </c>
      <c r="E469" s="18" t="s">
        <v>2737</v>
      </c>
      <c r="F469" s="16">
        <v>48</v>
      </c>
      <c r="G469" s="18" t="s">
        <v>2802</v>
      </c>
      <c r="H469" s="19">
        <v>466</v>
      </c>
      <c r="I469" s="18" t="s">
        <v>4521</v>
      </c>
      <c r="J469" s="15">
        <v>1833</v>
      </c>
      <c r="K469" s="18" t="s">
        <v>4514</v>
      </c>
      <c r="L469" s="20" t="s">
        <v>81</v>
      </c>
      <c r="M469" s="17" t="s">
        <v>37</v>
      </c>
      <c r="N469" s="15">
        <v>18334</v>
      </c>
      <c r="O469" s="17" t="s">
        <v>2516</v>
      </c>
      <c r="P469" s="73">
        <v>2</v>
      </c>
      <c r="Q469" s="18" t="s">
        <v>2770</v>
      </c>
      <c r="R469" s="18" t="s">
        <v>4522</v>
      </c>
      <c r="S469" s="18" t="s">
        <v>4521</v>
      </c>
      <c r="T469" s="18" t="s">
        <v>32</v>
      </c>
      <c r="U469" s="16">
        <v>7</v>
      </c>
      <c r="V469" s="20" t="s">
        <v>2480</v>
      </c>
      <c r="W469" s="20" t="s">
        <v>2806</v>
      </c>
      <c r="X469" s="16">
        <v>102</v>
      </c>
      <c r="Y469" s="20" t="s">
        <v>28</v>
      </c>
      <c r="Z469" s="20">
        <v>27</v>
      </c>
      <c r="AA469" s="20" t="s">
        <v>2763</v>
      </c>
      <c r="AB469" s="20">
        <v>64</v>
      </c>
      <c r="AC469" s="18" t="s">
        <v>2807</v>
      </c>
      <c r="AD469" s="79">
        <v>0</v>
      </c>
      <c r="AE469" s="79">
        <v>200000000</v>
      </c>
      <c r="AF469" s="79">
        <v>200000000</v>
      </c>
      <c r="AG469" s="79">
        <v>0</v>
      </c>
      <c r="AH469" s="79">
        <v>400000000</v>
      </c>
      <c r="AI469" s="63">
        <v>1</v>
      </c>
      <c r="AJ469" s="64">
        <v>2</v>
      </c>
      <c r="AK469" s="130">
        <v>1</v>
      </c>
      <c r="AL469" s="64">
        <v>1</v>
      </c>
      <c r="AM469" s="130">
        <v>0.5</v>
      </c>
      <c r="AN469" s="131" t="s">
        <v>2391</v>
      </c>
      <c r="AO469" s="131" t="s">
        <v>2406</v>
      </c>
      <c r="AP469" s="132" t="s">
        <v>2392</v>
      </c>
      <c r="AQ469" s="77">
        <v>0</v>
      </c>
      <c r="AR469" s="77">
        <v>1</v>
      </c>
      <c r="AS469" s="77">
        <v>1</v>
      </c>
      <c r="AT469" s="77">
        <v>0</v>
      </c>
      <c r="AU469" s="77">
        <v>0</v>
      </c>
      <c r="AV469" s="77">
        <v>1</v>
      </c>
      <c r="AW469" s="77">
        <v>0</v>
      </c>
      <c r="AX469" s="76">
        <v>0</v>
      </c>
      <c r="AY469" s="78" t="s">
        <v>2472</v>
      </c>
      <c r="AZ469" s="78" t="s">
        <v>2393</v>
      </c>
      <c r="BA469" s="78" t="s">
        <v>2394</v>
      </c>
      <c r="BB469" s="78"/>
      <c r="BC469" s="79">
        <v>200000000</v>
      </c>
      <c r="BD469" s="79">
        <v>0</v>
      </c>
      <c r="BE469" s="80">
        <v>200000000</v>
      </c>
      <c r="BF469" s="80">
        <v>200000000</v>
      </c>
      <c r="BG469" s="80">
        <v>0</v>
      </c>
      <c r="BH469" s="80"/>
      <c r="BI469" s="80">
        <v>200000000</v>
      </c>
      <c r="BJ469" s="80">
        <v>200000000</v>
      </c>
      <c r="BK469" s="80">
        <v>0</v>
      </c>
      <c r="BL469" s="80">
        <v>400000000</v>
      </c>
      <c r="BM469" s="74">
        <v>0</v>
      </c>
      <c r="BN469" s="80"/>
      <c r="BO469" s="80">
        <v>70000000</v>
      </c>
      <c r="BP469" s="133">
        <v>0</v>
      </c>
      <c r="BQ469" s="25">
        <v>0</v>
      </c>
      <c r="BR469" s="82" t="s">
        <v>2473</v>
      </c>
      <c r="BS469" s="82" t="s">
        <v>4523</v>
      </c>
      <c r="BT469" s="134" t="s">
        <v>4524</v>
      </c>
      <c r="BU469" s="26"/>
    </row>
    <row r="470" spans="1:73" ht="54.9" customHeight="1">
      <c r="A470" s="15">
        <v>467</v>
      </c>
      <c r="B470" s="16">
        <v>7</v>
      </c>
      <c r="C470" s="17" t="s">
        <v>1017</v>
      </c>
      <c r="D470" s="16">
        <v>3</v>
      </c>
      <c r="E470" s="18" t="s">
        <v>2737</v>
      </c>
      <c r="F470" s="16">
        <v>48</v>
      </c>
      <c r="G470" s="18" t="s">
        <v>2802</v>
      </c>
      <c r="H470" s="19">
        <v>467</v>
      </c>
      <c r="I470" s="18" t="s">
        <v>4525</v>
      </c>
      <c r="J470" s="15">
        <v>1833</v>
      </c>
      <c r="K470" s="18" t="s">
        <v>4514</v>
      </c>
      <c r="L470" s="20" t="s">
        <v>3169</v>
      </c>
      <c r="M470" s="17" t="s">
        <v>37</v>
      </c>
      <c r="N470" s="15">
        <v>18333</v>
      </c>
      <c r="O470" s="17" t="s">
        <v>2504</v>
      </c>
      <c r="P470" s="73">
        <v>29</v>
      </c>
      <c r="Q470" s="18" t="s">
        <v>3170</v>
      </c>
      <c r="R470" s="18" t="s">
        <v>4526</v>
      </c>
      <c r="S470" s="18" t="s">
        <v>4525</v>
      </c>
      <c r="T470" s="18" t="s">
        <v>32</v>
      </c>
      <c r="U470" s="16">
        <v>7</v>
      </c>
      <c r="V470" s="20" t="s">
        <v>2480</v>
      </c>
      <c r="W470" s="20" t="s">
        <v>2806</v>
      </c>
      <c r="X470" s="16">
        <v>102</v>
      </c>
      <c r="Y470" s="20" t="s">
        <v>28</v>
      </c>
      <c r="Z470" s="20">
        <v>27</v>
      </c>
      <c r="AA470" s="20" t="s">
        <v>2763</v>
      </c>
      <c r="AB470" s="20">
        <v>63</v>
      </c>
      <c r="AC470" s="18" t="s">
        <v>3172</v>
      </c>
      <c r="AD470" s="79">
        <v>0</v>
      </c>
      <c r="AE470" s="79">
        <v>300000000</v>
      </c>
      <c r="AF470" s="79">
        <v>300000000</v>
      </c>
      <c r="AG470" s="79">
        <v>0</v>
      </c>
      <c r="AH470" s="79">
        <v>600000000</v>
      </c>
      <c r="AI470" s="63">
        <v>1</v>
      </c>
      <c r="AJ470" s="64">
        <v>29</v>
      </c>
      <c r="AK470" s="130">
        <v>1</v>
      </c>
      <c r="AL470" s="64">
        <v>14</v>
      </c>
      <c r="AM470" s="130">
        <v>0.48275862068965519</v>
      </c>
      <c r="AN470" s="131" t="s">
        <v>2391</v>
      </c>
      <c r="AO470" s="131" t="s">
        <v>2406</v>
      </c>
      <c r="AP470" s="132" t="s">
        <v>2392</v>
      </c>
      <c r="AQ470" s="77">
        <v>0</v>
      </c>
      <c r="AR470" s="77">
        <v>14</v>
      </c>
      <c r="AS470" s="77">
        <v>15</v>
      </c>
      <c r="AT470" s="77">
        <v>0</v>
      </c>
      <c r="AU470" s="77">
        <v>0</v>
      </c>
      <c r="AV470" s="77">
        <v>14</v>
      </c>
      <c r="AW470" s="77">
        <v>0</v>
      </c>
      <c r="AX470" s="76">
        <v>0</v>
      </c>
      <c r="AY470" s="78" t="s">
        <v>2472</v>
      </c>
      <c r="AZ470" s="78" t="s">
        <v>2393</v>
      </c>
      <c r="BA470" s="78" t="s">
        <v>2394</v>
      </c>
      <c r="BB470" s="78"/>
      <c r="BC470" s="79">
        <v>300000000</v>
      </c>
      <c r="BD470" s="79">
        <v>0</v>
      </c>
      <c r="BE470" s="80">
        <v>300000000</v>
      </c>
      <c r="BF470" s="80">
        <v>300000000</v>
      </c>
      <c r="BG470" s="80">
        <v>0</v>
      </c>
      <c r="BH470" s="80"/>
      <c r="BI470" s="80">
        <v>299603333</v>
      </c>
      <c r="BJ470" s="80">
        <v>300000000</v>
      </c>
      <c r="BK470" s="80">
        <v>0</v>
      </c>
      <c r="BL470" s="80">
        <v>599603333</v>
      </c>
      <c r="BM470" s="74">
        <v>0</v>
      </c>
      <c r="BN470" s="80"/>
      <c r="BO470" s="80">
        <v>104861166</v>
      </c>
      <c r="BP470" s="133">
        <v>0</v>
      </c>
      <c r="BQ470" s="25">
        <v>0</v>
      </c>
      <c r="BR470" s="82" t="s">
        <v>2473</v>
      </c>
      <c r="BS470" s="82" t="s">
        <v>4523</v>
      </c>
      <c r="BT470" s="134" t="s">
        <v>4527</v>
      </c>
      <c r="BU470" s="26"/>
    </row>
    <row r="471" spans="1:73" ht="54.9" customHeight="1">
      <c r="A471" s="15">
        <v>468</v>
      </c>
      <c r="B471" s="16">
        <v>7</v>
      </c>
      <c r="C471" s="17" t="s">
        <v>1017</v>
      </c>
      <c r="D471" s="16">
        <v>4</v>
      </c>
      <c r="E471" s="18" t="s">
        <v>2833</v>
      </c>
      <c r="F471" s="16">
        <v>49</v>
      </c>
      <c r="G471" s="18" t="s">
        <v>2834</v>
      </c>
      <c r="H471" s="19">
        <v>468</v>
      </c>
      <c r="I471" s="18" t="s">
        <v>4528</v>
      </c>
      <c r="J471" s="15">
        <v>1828</v>
      </c>
      <c r="K471" s="18" t="s">
        <v>4529</v>
      </c>
      <c r="L471" s="20" t="s">
        <v>2837</v>
      </c>
      <c r="M471" s="17" t="s">
        <v>37</v>
      </c>
      <c r="N471" s="15">
        <v>18281</v>
      </c>
      <c r="O471" s="17" t="s">
        <v>2597</v>
      </c>
      <c r="P471" s="73">
        <v>3000</v>
      </c>
      <c r="Q471" s="18" t="s">
        <v>2642</v>
      </c>
      <c r="R471" s="18" t="s">
        <v>2838</v>
      </c>
      <c r="S471" s="18" t="s">
        <v>4528</v>
      </c>
      <c r="T471" s="18" t="s">
        <v>32</v>
      </c>
      <c r="U471" s="16">
        <v>6</v>
      </c>
      <c r="V471" s="20" t="s">
        <v>2467</v>
      </c>
      <c r="W471" s="20" t="s">
        <v>2839</v>
      </c>
      <c r="X471" s="16">
        <v>95</v>
      </c>
      <c r="Y471" s="20" t="s">
        <v>91</v>
      </c>
      <c r="Z471" s="20">
        <v>31</v>
      </c>
      <c r="AA471" s="20" t="s">
        <v>2840</v>
      </c>
      <c r="AB471" s="20">
        <v>69</v>
      </c>
      <c r="AC471" s="18" t="s">
        <v>92</v>
      </c>
      <c r="AD471" s="79">
        <v>743000000</v>
      </c>
      <c r="AE471" s="79">
        <v>543000000</v>
      </c>
      <c r="AF471" s="79">
        <v>1040000000</v>
      </c>
      <c r="AG471" s="79">
        <v>647000000</v>
      </c>
      <c r="AH471" s="79">
        <v>2973000000</v>
      </c>
      <c r="AI471" s="63">
        <v>1</v>
      </c>
      <c r="AJ471" s="64">
        <v>22984</v>
      </c>
      <c r="AK471" s="130">
        <v>7.6613333333333333</v>
      </c>
      <c r="AL471" s="64">
        <v>599.59799999999996</v>
      </c>
      <c r="AM471" s="130">
        <v>0.19986599999999999</v>
      </c>
      <c r="AN471" s="131" t="s">
        <v>2391</v>
      </c>
      <c r="AO471" s="131" t="s">
        <v>2471</v>
      </c>
      <c r="AP471" s="132" t="s">
        <v>2392</v>
      </c>
      <c r="AQ471" s="77">
        <v>2398</v>
      </c>
      <c r="AR471" s="77">
        <v>1125</v>
      </c>
      <c r="AS471" s="77">
        <v>19461</v>
      </c>
      <c r="AT471" s="77">
        <v>0</v>
      </c>
      <c r="AU471" s="77">
        <v>0</v>
      </c>
      <c r="AV471" s="77">
        <v>599.59799999999996</v>
      </c>
      <c r="AW471" s="77">
        <v>0</v>
      </c>
      <c r="AX471" s="76">
        <v>0</v>
      </c>
      <c r="AY471" s="78" t="s">
        <v>2394</v>
      </c>
      <c r="AZ471" s="78" t="s">
        <v>2393</v>
      </c>
      <c r="BA471" s="78" t="s">
        <v>2394</v>
      </c>
      <c r="BB471" s="78"/>
      <c r="BC471" s="79">
        <v>3000000000</v>
      </c>
      <c r="BD471" s="79">
        <v>743000000</v>
      </c>
      <c r="BE471" s="80">
        <v>543000000</v>
      </c>
      <c r="BF471" s="80">
        <v>3000000000</v>
      </c>
      <c r="BG471" s="80">
        <v>0</v>
      </c>
      <c r="BH471" s="80">
        <v>2102827831</v>
      </c>
      <c r="BI471" s="80">
        <v>624892000</v>
      </c>
      <c r="BJ471" s="80">
        <v>4901695756</v>
      </c>
      <c r="BK471" s="80">
        <v>0</v>
      </c>
      <c r="BL471" s="80">
        <v>7629415587</v>
      </c>
      <c r="BM471" s="74">
        <v>0</v>
      </c>
      <c r="BN471" s="80">
        <v>2102827831</v>
      </c>
      <c r="BO471" s="80">
        <v>0</v>
      </c>
      <c r="BP471" s="133">
        <v>0</v>
      </c>
      <c r="BQ471" s="25">
        <v>0</v>
      </c>
      <c r="BR471" s="82" t="s">
        <v>4530</v>
      </c>
      <c r="BS471" s="82" t="s">
        <v>4531</v>
      </c>
      <c r="BT471" s="134" t="s">
        <v>4532</v>
      </c>
      <c r="BU471" s="26"/>
    </row>
    <row r="472" spans="1:73" ht="54.9" customHeight="1">
      <c r="A472" s="15">
        <v>469</v>
      </c>
      <c r="B472" s="16">
        <v>7</v>
      </c>
      <c r="C472" s="17" t="s">
        <v>1017</v>
      </c>
      <c r="D472" s="16">
        <v>4</v>
      </c>
      <c r="E472" s="18" t="s">
        <v>2833</v>
      </c>
      <c r="F472" s="16">
        <v>49</v>
      </c>
      <c r="G472" s="18" t="s">
        <v>2834</v>
      </c>
      <c r="H472" s="19">
        <v>469</v>
      </c>
      <c r="I472" s="18" t="s">
        <v>4533</v>
      </c>
      <c r="J472" s="15">
        <v>1828</v>
      </c>
      <c r="K472" s="18" t="s">
        <v>4529</v>
      </c>
      <c r="L472" s="20" t="s">
        <v>313</v>
      </c>
      <c r="M472" s="17" t="s">
        <v>37</v>
      </c>
      <c r="N472" s="15">
        <v>18283</v>
      </c>
      <c r="O472" s="18" t="s">
        <v>2597</v>
      </c>
      <c r="P472" s="73">
        <v>4.5</v>
      </c>
      <c r="Q472" s="18" t="s">
        <v>4534</v>
      </c>
      <c r="R472" s="18" t="s">
        <v>4535</v>
      </c>
      <c r="S472" s="18" t="s">
        <v>4533</v>
      </c>
      <c r="T472" s="18" t="s">
        <v>32</v>
      </c>
      <c r="U472" s="16">
        <v>6</v>
      </c>
      <c r="V472" s="20" t="s">
        <v>2467</v>
      </c>
      <c r="W472" s="20" t="s">
        <v>306</v>
      </c>
      <c r="X472" s="16">
        <v>95</v>
      </c>
      <c r="Y472" s="51" t="s">
        <v>91</v>
      </c>
      <c r="Z472" s="20">
        <v>32</v>
      </c>
      <c r="AA472" s="20" t="s">
        <v>2854</v>
      </c>
      <c r="AB472" s="20">
        <v>71</v>
      </c>
      <c r="AC472" s="85" t="s">
        <v>311</v>
      </c>
      <c r="AD472" s="79">
        <v>1900000000</v>
      </c>
      <c r="AE472" s="79">
        <v>1929000000</v>
      </c>
      <c r="AF472" s="79">
        <v>1929000000</v>
      </c>
      <c r="AG472" s="79">
        <v>1958000000</v>
      </c>
      <c r="AH472" s="79">
        <v>7716000000</v>
      </c>
      <c r="AI472" s="63">
        <v>1</v>
      </c>
      <c r="AJ472" s="64">
        <v>15.5</v>
      </c>
      <c r="AK472" s="130">
        <v>3.4444444444444446</v>
      </c>
      <c r="AL472" s="64">
        <v>2.9169999999999998</v>
      </c>
      <c r="AM472" s="130">
        <v>0.64822222222222214</v>
      </c>
      <c r="AN472" s="131" t="s">
        <v>2391</v>
      </c>
      <c r="AO472" s="131" t="s">
        <v>2406</v>
      </c>
      <c r="AP472" s="132" t="s">
        <v>2392</v>
      </c>
      <c r="AQ472" s="77">
        <v>1.2</v>
      </c>
      <c r="AR472" s="77">
        <v>4.2</v>
      </c>
      <c r="AS472" s="77">
        <v>10.1</v>
      </c>
      <c r="AT472" s="77">
        <v>0</v>
      </c>
      <c r="AU472" s="77">
        <v>1.2</v>
      </c>
      <c r="AV472" s="77">
        <v>1.7170000000000001</v>
      </c>
      <c r="AW472" s="77">
        <v>0</v>
      </c>
      <c r="AX472" s="76">
        <v>0</v>
      </c>
      <c r="AY472" s="78" t="s">
        <v>2393</v>
      </c>
      <c r="AZ472" s="78" t="s">
        <v>2394</v>
      </c>
      <c r="BA472" s="78" t="s">
        <v>2394</v>
      </c>
      <c r="BB472" s="78"/>
      <c r="BC472" s="79">
        <v>26084762000</v>
      </c>
      <c r="BD472" s="79">
        <v>2314827000</v>
      </c>
      <c r="BE472" s="80">
        <v>14629000000</v>
      </c>
      <c r="BF472" s="80">
        <v>26084762000</v>
      </c>
      <c r="BG472" s="80">
        <v>0</v>
      </c>
      <c r="BH472" s="80">
        <v>2724682394</v>
      </c>
      <c r="BI472" s="80">
        <v>17144229688</v>
      </c>
      <c r="BJ472" s="80">
        <v>27084762000</v>
      </c>
      <c r="BK472" s="80">
        <v>0</v>
      </c>
      <c r="BL472" s="80">
        <v>46953674082</v>
      </c>
      <c r="BM472" s="74">
        <v>0</v>
      </c>
      <c r="BN472" s="80">
        <v>25120280</v>
      </c>
      <c r="BO472" s="80">
        <v>50685526</v>
      </c>
      <c r="BP472" s="133">
        <v>0</v>
      </c>
      <c r="BQ472" s="25">
        <v>0</v>
      </c>
      <c r="BR472" s="82" t="s">
        <v>4536</v>
      </c>
      <c r="BS472" s="82" t="s">
        <v>4537</v>
      </c>
      <c r="BT472" s="134" t="s">
        <v>4538</v>
      </c>
      <c r="BU472" s="26"/>
    </row>
    <row r="473" spans="1:73" ht="54.9" customHeight="1">
      <c r="A473" s="15">
        <v>470</v>
      </c>
      <c r="B473" s="16">
        <v>7</v>
      </c>
      <c r="C473" s="17" t="s">
        <v>1017</v>
      </c>
      <c r="D473" s="16">
        <v>4</v>
      </c>
      <c r="E473" s="18" t="s">
        <v>2833</v>
      </c>
      <c r="F473" s="16">
        <v>49</v>
      </c>
      <c r="G473" s="18" t="s">
        <v>2834</v>
      </c>
      <c r="H473" s="19">
        <v>470</v>
      </c>
      <c r="I473" s="18" t="s">
        <v>4539</v>
      </c>
      <c r="J473" s="15">
        <v>1828</v>
      </c>
      <c r="K473" s="18" t="s">
        <v>4529</v>
      </c>
      <c r="L473" s="20" t="s">
        <v>2859</v>
      </c>
      <c r="M473" s="17" t="s">
        <v>37</v>
      </c>
      <c r="N473" s="15">
        <v>18284</v>
      </c>
      <c r="O473" s="18" t="s">
        <v>2597</v>
      </c>
      <c r="P473" s="73">
        <v>4000</v>
      </c>
      <c r="Q473" s="18" t="s">
        <v>2860</v>
      </c>
      <c r="R473" s="18" t="s">
        <v>4540</v>
      </c>
      <c r="S473" s="18" t="s">
        <v>4539</v>
      </c>
      <c r="T473" s="18" t="s">
        <v>32</v>
      </c>
      <c r="U473" s="16">
        <v>6</v>
      </c>
      <c r="V473" s="20" t="s">
        <v>2467</v>
      </c>
      <c r="W473" s="20" t="s">
        <v>2862</v>
      </c>
      <c r="X473" s="16">
        <v>95</v>
      </c>
      <c r="Y473" s="20" t="s">
        <v>91</v>
      </c>
      <c r="Z473" s="20">
        <v>33</v>
      </c>
      <c r="AA473" s="20" t="s">
        <v>2863</v>
      </c>
      <c r="AB473" s="20">
        <v>73</v>
      </c>
      <c r="AC473" s="18" t="s">
        <v>2864</v>
      </c>
      <c r="AD473" s="79">
        <v>600000000</v>
      </c>
      <c r="AE473" s="79">
        <v>600000000</v>
      </c>
      <c r="AF473" s="79">
        <v>600000000</v>
      </c>
      <c r="AG473" s="79">
        <v>607000000</v>
      </c>
      <c r="AH473" s="79">
        <v>2407000000</v>
      </c>
      <c r="AI473" s="63">
        <v>1</v>
      </c>
      <c r="AJ473" s="64">
        <v>3473</v>
      </c>
      <c r="AK473" s="130">
        <v>0.86824999999999997</v>
      </c>
      <c r="AL473" s="64">
        <v>3148.4</v>
      </c>
      <c r="AM473" s="130">
        <v>0.78710000000000002</v>
      </c>
      <c r="AN473" s="131" t="s">
        <v>2390</v>
      </c>
      <c r="AO473" s="131" t="s">
        <v>2390</v>
      </c>
      <c r="AP473" s="132" t="s">
        <v>2392</v>
      </c>
      <c r="AQ473" s="77">
        <v>1455</v>
      </c>
      <c r="AR473" s="77">
        <v>2018</v>
      </c>
      <c r="AS473" s="77">
        <v>0</v>
      </c>
      <c r="AT473" s="77">
        <v>0</v>
      </c>
      <c r="AU473" s="77">
        <v>1455</v>
      </c>
      <c r="AV473" s="77">
        <v>1693.4</v>
      </c>
      <c r="AW473" s="77">
        <v>0</v>
      </c>
      <c r="AX473" s="76">
        <v>0</v>
      </c>
      <c r="AY473" s="78" t="s">
        <v>2393</v>
      </c>
      <c r="AZ473" s="78" t="s">
        <v>2394</v>
      </c>
      <c r="BA473" s="78" t="s">
        <v>2472</v>
      </c>
      <c r="BB473" s="78"/>
      <c r="BC473" s="79">
        <v>300000000</v>
      </c>
      <c r="BD473" s="79">
        <v>600000000</v>
      </c>
      <c r="BE473" s="80">
        <v>600000000</v>
      </c>
      <c r="BF473" s="80">
        <v>300000000</v>
      </c>
      <c r="BG473" s="80">
        <v>0</v>
      </c>
      <c r="BH473" s="80">
        <v>596850218</v>
      </c>
      <c r="BI473" s="80">
        <v>599174626</v>
      </c>
      <c r="BJ473" s="80"/>
      <c r="BK473" s="80">
        <v>0</v>
      </c>
      <c r="BL473" s="80">
        <v>1196024844</v>
      </c>
      <c r="BM473" s="74">
        <v>0</v>
      </c>
      <c r="BN473" s="80">
        <v>0</v>
      </c>
      <c r="BO473" s="80">
        <v>0</v>
      </c>
      <c r="BP473" s="133"/>
      <c r="BQ473" s="25">
        <v>0</v>
      </c>
      <c r="BR473" s="82" t="s">
        <v>4541</v>
      </c>
      <c r="BS473" s="82" t="s">
        <v>4542</v>
      </c>
      <c r="BT473" s="134" t="s">
        <v>2473</v>
      </c>
      <c r="BU473" s="26"/>
    </row>
    <row r="474" spans="1:73" ht="54.9" customHeight="1">
      <c r="A474" s="15">
        <v>471</v>
      </c>
      <c r="B474" s="16">
        <v>7</v>
      </c>
      <c r="C474" s="17" t="s">
        <v>1017</v>
      </c>
      <c r="D474" s="16">
        <v>4</v>
      </c>
      <c r="E474" s="18" t="s">
        <v>2833</v>
      </c>
      <c r="F474" s="16">
        <v>49</v>
      </c>
      <c r="G474" s="18" t="s">
        <v>2834</v>
      </c>
      <c r="H474" s="19">
        <v>471</v>
      </c>
      <c r="I474" s="18" t="s">
        <v>4543</v>
      </c>
      <c r="J474" s="15">
        <v>1828</v>
      </c>
      <c r="K474" s="18" t="s">
        <v>4529</v>
      </c>
      <c r="L474" s="20" t="s">
        <v>2844</v>
      </c>
      <c r="M474" s="17" t="s">
        <v>37</v>
      </c>
      <c r="N474" s="15">
        <v>18282</v>
      </c>
      <c r="O474" s="18" t="s">
        <v>2597</v>
      </c>
      <c r="P474" s="73">
        <v>7000</v>
      </c>
      <c r="Q474" s="18" t="s">
        <v>2642</v>
      </c>
      <c r="R474" s="18" t="s">
        <v>4544</v>
      </c>
      <c r="S474" s="18" t="s">
        <v>4543</v>
      </c>
      <c r="T474" s="18" t="s">
        <v>32</v>
      </c>
      <c r="U474" s="16">
        <v>6</v>
      </c>
      <c r="V474" s="20" t="s">
        <v>2467</v>
      </c>
      <c r="W474" s="20" t="s">
        <v>2846</v>
      </c>
      <c r="X474" s="16">
        <v>95</v>
      </c>
      <c r="Y474" s="20" t="s">
        <v>91</v>
      </c>
      <c r="Z474" s="20">
        <v>31</v>
      </c>
      <c r="AA474" s="20" t="s">
        <v>2840</v>
      </c>
      <c r="AB474" s="20">
        <v>70</v>
      </c>
      <c r="AC474" s="18" t="s">
        <v>2847</v>
      </c>
      <c r="AD474" s="79">
        <v>540000000</v>
      </c>
      <c r="AE474" s="79">
        <v>545000000</v>
      </c>
      <c r="AF474" s="79">
        <v>500000000</v>
      </c>
      <c r="AG474" s="79">
        <v>598000000</v>
      </c>
      <c r="AH474" s="79">
        <v>2183000000</v>
      </c>
      <c r="AI474" s="63">
        <v>1</v>
      </c>
      <c r="AJ474" s="64">
        <v>3159</v>
      </c>
      <c r="AK474" s="130">
        <v>0.45128571428571429</v>
      </c>
      <c r="AL474" s="64">
        <v>1732</v>
      </c>
      <c r="AM474" s="130">
        <v>0.24742857142857144</v>
      </c>
      <c r="AN474" s="131" t="s">
        <v>2406</v>
      </c>
      <c r="AO474" s="131" t="s">
        <v>2471</v>
      </c>
      <c r="AP474" s="132" t="s">
        <v>2392</v>
      </c>
      <c r="AQ474" s="77">
        <v>1732</v>
      </c>
      <c r="AR474" s="77">
        <v>1427</v>
      </c>
      <c r="AS474" s="77">
        <v>0</v>
      </c>
      <c r="AT474" s="77">
        <v>0</v>
      </c>
      <c r="AU474" s="77">
        <v>1732</v>
      </c>
      <c r="AV474" s="77">
        <v>0</v>
      </c>
      <c r="AW474" s="77">
        <v>0</v>
      </c>
      <c r="AX474" s="76">
        <v>0</v>
      </c>
      <c r="AY474" s="78" t="s">
        <v>2393</v>
      </c>
      <c r="AZ474" s="78" t="s">
        <v>2394</v>
      </c>
      <c r="BA474" s="78" t="s">
        <v>2472</v>
      </c>
      <c r="BB474" s="78"/>
      <c r="BC474" s="79">
        <v>0</v>
      </c>
      <c r="BD474" s="79">
        <v>540000000</v>
      </c>
      <c r="BE474" s="80">
        <v>545000000</v>
      </c>
      <c r="BF474" s="80">
        <v>0</v>
      </c>
      <c r="BG474" s="80">
        <v>0</v>
      </c>
      <c r="BH474" s="80">
        <v>645453975</v>
      </c>
      <c r="BI474" s="80">
        <v>553021372</v>
      </c>
      <c r="BJ474" s="80"/>
      <c r="BK474" s="80">
        <v>0</v>
      </c>
      <c r="BL474" s="80">
        <v>1198475347</v>
      </c>
      <c r="BM474" s="74">
        <v>0</v>
      </c>
      <c r="BN474" s="80">
        <v>0</v>
      </c>
      <c r="BO474" s="80">
        <v>0</v>
      </c>
      <c r="BP474" s="133"/>
      <c r="BQ474" s="25">
        <v>0</v>
      </c>
      <c r="BR474" s="82" t="s">
        <v>4541</v>
      </c>
      <c r="BS474" s="82" t="s">
        <v>4545</v>
      </c>
      <c r="BT474" s="134" t="s">
        <v>2473</v>
      </c>
      <c r="BU474" s="26"/>
    </row>
    <row r="475" spans="1:73" ht="54.9" customHeight="1">
      <c r="A475" s="15">
        <v>472</v>
      </c>
      <c r="B475" s="16">
        <v>7</v>
      </c>
      <c r="C475" s="17" t="s">
        <v>1017</v>
      </c>
      <c r="D475" s="16">
        <v>5</v>
      </c>
      <c r="E475" s="18" t="s">
        <v>2868</v>
      </c>
      <c r="F475" s="16">
        <v>55</v>
      </c>
      <c r="G475" s="18" t="s">
        <v>2869</v>
      </c>
      <c r="H475" s="19">
        <v>472</v>
      </c>
      <c r="I475" s="18" t="s">
        <v>4546</v>
      </c>
      <c r="J475" s="15">
        <v>1814</v>
      </c>
      <c r="K475" s="18" t="s">
        <v>4547</v>
      </c>
      <c r="L475" s="20" t="s">
        <v>36</v>
      </c>
      <c r="M475" s="17" t="s">
        <v>37</v>
      </c>
      <c r="N475" s="15">
        <v>18144</v>
      </c>
      <c r="O475" s="17" t="s">
        <v>2563</v>
      </c>
      <c r="P475" s="73">
        <v>2380</v>
      </c>
      <c r="Q475" s="18" t="s">
        <v>2401</v>
      </c>
      <c r="R475" s="18" t="s">
        <v>2872</v>
      </c>
      <c r="S475" s="18" t="s">
        <v>4546</v>
      </c>
      <c r="T475" s="18" t="s">
        <v>32</v>
      </c>
      <c r="U475" s="51">
        <v>7</v>
      </c>
      <c r="V475" s="20" t="s">
        <v>2480</v>
      </c>
      <c r="W475" s="20" t="s">
        <v>2873</v>
      </c>
      <c r="X475" s="16">
        <v>98</v>
      </c>
      <c r="Y475" s="20" t="s">
        <v>343</v>
      </c>
      <c r="Z475" s="20">
        <v>35</v>
      </c>
      <c r="AA475" s="20" t="s">
        <v>2874</v>
      </c>
      <c r="AB475" s="20">
        <v>78</v>
      </c>
      <c r="AC475" s="18" t="s">
        <v>2875</v>
      </c>
      <c r="AD475" s="79">
        <v>600000000</v>
      </c>
      <c r="AE475" s="79">
        <v>712000000</v>
      </c>
      <c r="AF475" s="79">
        <v>824000000</v>
      </c>
      <c r="AG475" s="79">
        <v>712000000</v>
      </c>
      <c r="AH475" s="79">
        <v>2848000000</v>
      </c>
      <c r="AI475" s="63">
        <v>1</v>
      </c>
      <c r="AJ475" s="64">
        <v>1766</v>
      </c>
      <c r="AK475" s="130">
        <v>0.7420168067226891</v>
      </c>
      <c r="AL475" s="64">
        <v>1035</v>
      </c>
      <c r="AM475" s="130">
        <v>0.43487394957983194</v>
      </c>
      <c r="AN475" s="131" t="s">
        <v>2390</v>
      </c>
      <c r="AO475" s="131" t="s">
        <v>2406</v>
      </c>
      <c r="AP475" s="132" t="s">
        <v>2392</v>
      </c>
      <c r="AQ475" s="77">
        <v>501</v>
      </c>
      <c r="AR475" s="77">
        <v>320</v>
      </c>
      <c r="AS475" s="77">
        <v>945</v>
      </c>
      <c r="AT475" s="77">
        <v>0</v>
      </c>
      <c r="AU475" s="77">
        <v>339</v>
      </c>
      <c r="AV475" s="77">
        <v>320</v>
      </c>
      <c r="AW475" s="77">
        <v>376</v>
      </c>
      <c r="AX475" s="76">
        <v>0</v>
      </c>
      <c r="AY475" s="78" t="s">
        <v>2394</v>
      </c>
      <c r="AZ475" s="78" t="s">
        <v>2393</v>
      </c>
      <c r="BA475" s="78" t="s">
        <v>2394</v>
      </c>
      <c r="BB475" s="78"/>
      <c r="BC475" s="79">
        <v>824000000</v>
      </c>
      <c r="BD475" s="79">
        <v>600000000</v>
      </c>
      <c r="BE475" s="80">
        <v>100000000</v>
      </c>
      <c r="BF475" s="80">
        <v>824000000</v>
      </c>
      <c r="BG475" s="80">
        <v>0</v>
      </c>
      <c r="BH475" s="80">
        <v>588000000</v>
      </c>
      <c r="BI475" s="80">
        <v>128340240</v>
      </c>
      <c r="BJ475" s="80">
        <v>739822000</v>
      </c>
      <c r="BK475" s="80">
        <v>0</v>
      </c>
      <c r="BL475" s="80">
        <v>1456162240</v>
      </c>
      <c r="BM475" s="74">
        <v>142318796</v>
      </c>
      <c r="BN475" s="80">
        <v>0</v>
      </c>
      <c r="BO475" s="80">
        <v>0</v>
      </c>
      <c r="BP475" s="133">
        <v>142318796</v>
      </c>
      <c r="BQ475" s="25">
        <v>0</v>
      </c>
      <c r="BR475" s="82" t="s">
        <v>4548</v>
      </c>
      <c r="BS475" s="82" t="s">
        <v>4549</v>
      </c>
      <c r="BT475" s="134" t="s">
        <v>4550</v>
      </c>
      <c r="BU475" s="26"/>
    </row>
    <row r="476" spans="1:73" ht="54.9" customHeight="1">
      <c r="A476" s="15">
        <v>473</v>
      </c>
      <c r="B476" s="16">
        <v>7</v>
      </c>
      <c r="C476" s="17" t="s">
        <v>1017</v>
      </c>
      <c r="D476" s="16">
        <v>5</v>
      </c>
      <c r="E476" s="18" t="s">
        <v>2868</v>
      </c>
      <c r="F476" s="16">
        <v>55</v>
      </c>
      <c r="G476" s="18" t="s">
        <v>2869</v>
      </c>
      <c r="H476" s="19">
        <v>473</v>
      </c>
      <c r="I476" s="18" t="s">
        <v>3717</v>
      </c>
      <c r="J476" s="15">
        <v>1814</v>
      </c>
      <c r="K476" s="18" t="s">
        <v>4547</v>
      </c>
      <c r="L476" s="20" t="s">
        <v>494</v>
      </c>
      <c r="M476" s="17" t="s">
        <v>37</v>
      </c>
      <c r="N476" s="15">
        <v>18143</v>
      </c>
      <c r="O476" s="17" t="s">
        <v>2641</v>
      </c>
      <c r="P476" s="73">
        <v>3</v>
      </c>
      <c r="Q476" s="18" t="s">
        <v>2489</v>
      </c>
      <c r="R476" s="18" t="s">
        <v>2880</v>
      </c>
      <c r="S476" s="18" t="s">
        <v>3717</v>
      </c>
      <c r="T476" s="18" t="s">
        <v>32</v>
      </c>
      <c r="U476" s="16">
        <v>6</v>
      </c>
      <c r="V476" s="20" t="s">
        <v>2467</v>
      </c>
      <c r="W476" s="20" t="s">
        <v>2881</v>
      </c>
      <c r="X476" s="16">
        <v>98</v>
      </c>
      <c r="Y476" s="20" t="s">
        <v>343</v>
      </c>
      <c r="Z476" s="20">
        <v>35</v>
      </c>
      <c r="AA476" s="20" t="s">
        <v>2874</v>
      </c>
      <c r="AB476" s="20">
        <v>77</v>
      </c>
      <c r="AC476" s="18" t="s">
        <v>3219</v>
      </c>
      <c r="AD476" s="79">
        <v>750000000</v>
      </c>
      <c r="AE476" s="79">
        <v>450000000</v>
      </c>
      <c r="AF476" s="79">
        <v>900000000</v>
      </c>
      <c r="AG476" s="79">
        <v>0</v>
      </c>
      <c r="AH476" s="79">
        <v>2100000000</v>
      </c>
      <c r="AI476" s="63">
        <v>1</v>
      </c>
      <c r="AJ476" s="64">
        <v>2</v>
      </c>
      <c r="AK476" s="130">
        <v>0.66666666666666663</v>
      </c>
      <c r="AL476" s="64">
        <v>0.1</v>
      </c>
      <c r="AM476" s="130">
        <v>3.3333333333333333E-2</v>
      </c>
      <c r="AN476" s="131" t="s">
        <v>2406</v>
      </c>
      <c r="AO476" s="131" t="s">
        <v>2471</v>
      </c>
      <c r="AP476" s="132" t="s">
        <v>2392</v>
      </c>
      <c r="AQ476" s="77">
        <v>1</v>
      </c>
      <c r="AR476" s="77">
        <v>0.1</v>
      </c>
      <c r="AS476" s="77">
        <v>0.9</v>
      </c>
      <c r="AT476" s="77">
        <v>0</v>
      </c>
      <c r="AU476" s="77">
        <v>0</v>
      </c>
      <c r="AV476" s="77">
        <v>0.1</v>
      </c>
      <c r="AW476" s="77">
        <v>0</v>
      </c>
      <c r="AX476" s="76">
        <v>0</v>
      </c>
      <c r="AY476" s="78" t="s">
        <v>2394</v>
      </c>
      <c r="AZ476" s="78" t="s">
        <v>2393</v>
      </c>
      <c r="BA476" s="78" t="s">
        <v>2394</v>
      </c>
      <c r="BB476" s="78"/>
      <c r="BC476" s="79">
        <v>4014000000</v>
      </c>
      <c r="BD476" s="79">
        <v>750000000</v>
      </c>
      <c r="BE476" s="80">
        <v>1200000000</v>
      </c>
      <c r="BF476" s="80">
        <v>4014000000</v>
      </c>
      <c r="BG476" s="80">
        <v>0</v>
      </c>
      <c r="BH476" s="80">
        <v>342111777</v>
      </c>
      <c r="BI476" s="80">
        <v>38000000</v>
      </c>
      <c r="BJ476" s="80">
        <v>1867403913</v>
      </c>
      <c r="BK476" s="80">
        <v>0</v>
      </c>
      <c r="BL476" s="80">
        <v>2247515690</v>
      </c>
      <c r="BM476" s="74">
        <v>16151200</v>
      </c>
      <c r="BN476" s="80">
        <v>25783333</v>
      </c>
      <c r="BO476" s="80">
        <v>32800000</v>
      </c>
      <c r="BP476" s="133">
        <v>16151200</v>
      </c>
      <c r="BQ476" s="25">
        <v>0</v>
      </c>
      <c r="BR476" s="82" t="s">
        <v>4551</v>
      </c>
      <c r="BS476" s="82" t="s">
        <v>4552</v>
      </c>
      <c r="BT476" s="134" t="s">
        <v>4553</v>
      </c>
      <c r="BU476" s="26"/>
    </row>
    <row r="477" spans="1:73" ht="54.9" customHeight="1">
      <c r="A477" s="15">
        <v>474</v>
      </c>
      <c r="B477" s="16">
        <v>7</v>
      </c>
      <c r="C477" s="17" t="s">
        <v>1017</v>
      </c>
      <c r="D477" s="16">
        <v>5</v>
      </c>
      <c r="E477" s="18" t="s">
        <v>2868</v>
      </c>
      <c r="F477" s="16">
        <v>55</v>
      </c>
      <c r="G477" s="18" t="s">
        <v>2869</v>
      </c>
      <c r="H477" s="19">
        <v>474</v>
      </c>
      <c r="I477" s="18" t="s">
        <v>4554</v>
      </c>
      <c r="J477" s="15">
        <v>1814</v>
      </c>
      <c r="K477" s="18" t="s">
        <v>4547</v>
      </c>
      <c r="L477" s="20" t="s">
        <v>60</v>
      </c>
      <c r="M477" s="17" t="s">
        <v>37</v>
      </c>
      <c r="N477" s="15">
        <v>18142</v>
      </c>
      <c r="O477" s="17" t="s">
        <v>2464</v>
      </c>
      <c r="P477" s="73">
        <v>42</v>
      </c>
      <c r="Q477" s="18" t="s">
        <v>2489</v>
      </c>
      <c r="R477" s="18" t="s">
        <v>4026</v>
      </c>
      <c r="S477" s="18" t="s">
        <v>4554</v>
      </c>
      <c r="T477" s="18" t="s">
        <v>32</v>
      </c>
      <c r="U477" s="16">
        <v>6</v>
      </c>
      <c r="V477" s="20" t="s">
        <v>2467</v>
      </c>
      <c r="W477" s="20" t="s">
        <v>2881</v>
      </c>
      <c r="X477" s="16">
        <v>98</v>
      </c>
      <c r="Y477" s="20" t="s">
        <v>343</v>
      </c>
      <c r="Z477" s="20">
        <v>35</v>
      </c>
      <c r="AA477" s="20" t="s">
        <v>2874</v>
      </c>
      <c r="AB477" s="20">
        <v>76</v>
      </c>
      <c r="AC477" s="18" t="s">
        <v>2886</v>
      </c>
      <c r="AD477" s="79">
        <v>0</v>
      </c>
      <c r="AE477" s="79">
        <v>240000000</v>
      </c>
      <c r="AF477" s="79">
        <v>0</v>
      </c>
      <c r="AG477" s="79">
        <v>262000000</v>
      </c>
      <c r="AH477" s="79">
        <v>502000000</v>
      </c>
      <c r="AI477" s="63">
        <v>1</v>
      </c>
      <c r="AJ477" s="64">
        <v>22</v>
      </c>
      <c r="AK477" s="130">
        <v>0.52380952380952384</v>
      </c>
      <c r="AL477" s="64">
        <v>24</v>
      </c>
      <c r="AM477" s="130">
        <v>0.5714285714285714</v>
      </c>
      <c r="AN477" s="131" t="s">
        <v>2406</v>
      </c>
      <c r="AO477" s="131" t="s">
        <v>2406</v>
      </c>
      <c r="AP477" s="132" t="s">
        <v>2392</v>
      </c>
      <c r="AQ477" s="77">
        <v>2</v>
      </c>
      <c r="AR477" s="77">
        <v>20</v>
      </c>
      <c r="AS477" s="77">
        <v>0</v>
      </c>
      <c r="AT477" s="77">
        <v>0</v>
      </c>
      <c r="AU477" s="77">
        <v>2</v>
      </c>
      <c r="AV477" s="77">
        <v>22</v>
      </c>
      <c r="AW477" s="77">
        <v>0</v>
      </c>
      <c r="AX477" s="76">
        <v>0</v>
      </c>
      <c r="AY477" s="78" t="s">
        <v>2393</v>
      </c>
      <c r="AZ477" s="78" t="s">
        <v>2393</v>
      </c>
      <c r="BA477" s="78" t="s">
        <v>2472</v>
      </c>
      <c r="BB477" s="78"/>
      <c r="BC477" s="79">
        <v>0</v>
      </c>
      <c r="BD477" s="79">
        <v>0</v>
      </c>
      <c r="BE477" s="80">
        <v>340000000</v>
      </c>
      <c r="BF477" s="80">
        <v>0</v>
      </c>
      <c r="BG477" s="80">
        <v>0</v>
      </c>
      <c r="BH477" s="80">
        <v>34988738</v>
      </c>
      <c r="BI477" s="80">
        <v>360222211</v>
      </c>
      <c r="BJ477" s="80"/>
      <c r="BK477" s="80">
        <v>0</v>
      </c>
      <c r="BL477" s="80">
        <v>395210949</v>
      </c>
      <c r="BM477" s="74">
        <v>0</v>
      </c>
      <c r="BN477" s="80">
        <v>0</v>
      </c>
      <c r="BO477" s="80">
        <v>0</v>
      </c>
      <c r="BP477" s="133"/>
      <c r="BQ477" s="25">
        <v>0</v>
      </c>
      <c r="BR477" s="82" t="s">
        <v>4555</v>
      </c>
      <c r="BS477" s="82" t="s">
        <v>4556</v>
      </c>
      <c r="BT477" s="134" t="s">
        <v>2473</v>
      </c>
      <c r="BU477" s="26"/>
    </row>
    <row r="478" spans="1:73" ht="54.9" customHeight="1">
      <c r="A478" s="15">
        <v>475</v>
      </c>
      <c r="B478" s="16">
        <v>7</v>
      </c>
      <c r="C478" s="17" t="s">
        <v>1017</v>
      </c>
      <c r="D478" s="16">
        <v>5</v>
      </c>
      <c r="E478" s="18" t="s">
        <v>2868</v>
      </c>
      <c r="F478" s="16">
        <v>55</v>
      </c>
      <c r="G478" s="18" t="s">
        <v>2869</v>
      </c>
      <c r="H478" s="19">
        <v>475</v>
      </c>
      <c r="I478" s="18" t="s">
        <v>4557</v>
      </c>
      <c r="J478" s="15">
        <v>1814</v>
      </c>
      <c r="K478" s="18" t="s">
        <v>4547</v>
      </c>
      <c r="L478" s="20" t="s">
        <v>2890</v>
      </c>
      <c r="M478" s="17" t="s">
        <v>37</v>
      </c>
      <c r="N478" s="15">
        <v>18145</v>
      </c>
      <c r="O478" s="17" t="s">
        <v>2891</v>
      </c>
      <c r="P478" s="73">
        <v>718</v>
      </c>
      <c r="Q478" s="18" t="s">
        <v>2892</v>
      </c>
      <c r="R478" s="18" t="s">
        <v>4558</v>
      </c>
      <c r="S478" s="18" t="s">
        <v>4557</v>
      </c>
      <c r="T478" s="18" t="s">
        <v>32</v>
      </c>
      <c r="U478" s="51">
        <v>7</v>
      </c>
      <c r="V478" s="20" t="s">
        <v>2480</v>
      </c>
      <c r="W478" s="20" t="s">
        <v>2894</v>
      </c>
      <c r="X478" s="16">
        <v>98</v>
      </c>
      <c r="Y478" s="20" t="s">
        <v>343</v>
      </c>
      <c r="Z478" s="20">
        <v>35</v>
      </c>
      <c r="AA478" s="20" t="s">
        <v>2874</v>
      </c>
      <c r="AB478" s="20">
        <v>79</v>
      </c>
      <c r="AC478" s="18" t="s">
        <v>2895</v>
      </c>
      <c r="AD478" s="79">
        <v>2533000000</v>
      </c>
      <c r="AE478" s="79">
        <v>2535000000</v>
      </c>
      <c r="AF478" s="79">
        <v>2534000000</v>
      </c>
      <c r="AG478" s="79">
        <v>2533000000</v>
      </c>
      <c r="AH478" s="79">
        <v>10135000000</v>
      </c>
      <c r="AI478" s="63">
        <v>1</v>
      </c>
      <c r="AJ478" s="64">
        <v>325</v>
      </c>
      <c r="AK478" s="130">
        <v>0.45264623955431754</v>
      </c>
      <c r="AL478" s="64">
        <v>258</v>
      </c>
      <c r="AM478" s="130">
        <v>0.35933147632311979</v>
      </c>
      <c r="AN478" s="131" t="s">
        <v>2406</v>
      </c>
      <c r="AO478" s="131" t="s">
        <v>2471</v>
      </c>
      <c r="AP478" s="132" t="s">
        <v>2392</v>
      </c>
      <c r="AQ478" s="77">
        <v>179</v>
      </c>
      <c r="AR478" s="77">
        <v>75</v>
      </c>
      <c r="AS478" s="77">
        <v>71</v>
      </c>
      <c r="AT478" s="77">
        <v>0</v>
      </c>
      <c r="AU478" s="77">
        <v>182</v>
      </c>
      <c r="AV478" s="77">
        <v>75</v>
      </c>
      <c r="AW478" s="77">
        <v>1</v>
      </c>
      <c r="AX478" s="76">
        <v>0</v>
      </c>
      <c r="AY478" s="78" t="s">
        <v>2393</v>
      </c>
      <c r="AZ478" s="78" t="s">
        <v>2393</v>
      </c>
      <c r="BA478" s="78" t="s">
        <v>2394</v>
      </c>
      <c r="BB478" s="78"/>
      <c r="BC478" s="79">
        <v>2900000000</v>
      </c>
      <c r="BD478" s="79">
        <v>2533000000</v>
      </c>
      <c r="BE478" s="80">
        <v>1055303000</v>
      </c>
      <c r="BF478" s="80">
        <v>2900000000</v>
      </c>
      <c r="BG478" s="80">
        <v>0</v>
      </c>
      <c r="BH478" s="80">
        <v>2536479690</v>
      </c>
      <c r="BI478" s="80">
        <v>1100372360</v>
      </c>
      <c r="BJ478" s="80">
        <v>1367012340</v>
      </c>
      <c r="BK478" s="80">
        <v>0</v>
      </c>
      <c r="BL478" s="80">
        <v>5003864390</v>
      </c>
      <c r="BM478" s="74">
        <v>992945481</v>
      </c>
      <c r="BN478" s="80">
        <v>287235133</v>
      </c>
      <c r="BO478" s="80">
        <v>221263193</v>
      </c>
      <c r="BP478" s="133">
        <v>992945481</v>
      </c>
      <c r="BQ478" s="25">
        <v>0</v>
      </c>
      <c r="BR478" s="82" t="s">
        <v>4559</v>
      </c>
      <c r="BS478" s="82" t="s">
        <v>4560</v>
      </c>
      <c r="BT478" s="134" t="s">
        <v>4561</v>
      </c>
      <c r="BU478" s="26"/>
    </row>
    <row r="479" spans="1:73" ht="54.9" customHeight="1">
      <c r="A479" s="15">
        <v>476</v>
      </c>
      <c r="B479" s="16">
        <v>7</v>
      </c>
      <c r="C479" s="17" t="s">
        <v>1017</v>
      </c>
      <c r="D479" s="16">
        <v>5</v>
      </c>
      <c r="E479" s="18" t="s">
        <v>2868</v>
      </c>
      <c r="F479" s="16">
        <v>55</v>
      </c>
      <c r="G479" s="18" t="s">
        <v>2869</v>
      </c>
      <c r="H479" s="19">
        <v>476</v>
      </c>
      <c r="I479" s="18" t="s">
        <v>4562</v>
      </c>
      <c r="J479" s="15">
        <v>1814</v>
      </c>
      <c r="K479" s="18" t="s">
        <v>4547</v>
      </c>
      <c r="L479" s="20" t="s">
        <v>64</v>
      </c>
      <c r="M479" s="17" t="s">
        <v>37</v>
      </c>
      <c r="N479" s="15">
        <v>18141</v>
      </c>
      <c r="O479" s="17" t="s">
        <v>2597</v>
      </c>
      <c r="P479" s="73">
        <v>20</v>
      </c>
      <c r="Q479" s="18" t="s">
        <v>2489</v>
      </c>
      <c r="R479" s="18" t="s">
        <v>4026</v>
      </c>
      <c r="S479" s="18" t="s">
        <v>4562</v>
      </c>
      <c r="T479" s="18" t="s">
        <v>32</v>
      </c>
      <c r="U479" s="16">
        <v>6</v>
      </c>
      <c r="V479" s="20" t="s">
        <v>2467</v>
      </c>
      <c r="W479" s="20" t="s">
        <v>2881</v>
      </c>
      <c r="X479" s="16">
        <v>98</v>
      </c>
      <c r="Y479" s="20" t="s">
        <v>343</v>
      </c>
      <c r="Z479" s="20">
        <v>35</v>
      </c>
      <c r="AA479" s="20" t="s">
        <v>2874</v>
      </c>
      <c r="AB479" s="20">
        <v>75</v>
      </c>
      <c r="AC479" s="27" t="s">
        <v>2882</v>
      </c>
      <c r="AD479" s="79">
        <v>0</v>
      </c>
      <c r="AE479" s="79">
        <v>300000000</v>
      </c>
      <c r="AF479" s="79">
        <v>300000000</v>
      </c>
      <c r="AG479" s="79">
        <v>0</v>
      </c>
      <c r="AH479" s="79">
        <v>600000000</v>
      </c>
      <c r="AI479" s="63">
        <v>1</v>
      </c>
      <c r="AJ479" s="64">
        <v>10</v>
      </c>
      <c r="AK479" s="130">
        <v>0.5</v>
      </c>
      <c r="AL479" s="64">
        <v>10</v>
      </c>
      <c r="AM479" s="130">
        <v>0.5</v>
      </c>
      <c r="AN479" s="131" t="s">
        <v>2406</v>
      </c>
      <c r="AO479" s="131" t="s">
        <v>2406</v>
      </c>
      <c r="AP479" s="132" t="s">
        <v>2392</v>
      </c>
      <c r="AQ479" s="77">
        <v>0</v>
      </c>
      <c r="AR479" s="77">
        <v>10</v>
      </c>
      <c r="AS479" s="77">
        <v>0</v>
      </c>
      <c r="AT479" s="77">
        <v>0</v>
      </c>
      <c r="AU479" s="77">
        <v>0</v>
      </c>
      <c r="AV479" s="77">
        <v>10</v>
      </c>
      <c r="AW479" s="77">
        <v>0</v>
      </c>
      <c r="AX479" s="76">
        <v>0</v>
      </c>
      <c r="AY479" s="78" t="s">
        <v>2472</v>
      </c>
      <c r="AZ479" s="78" t="s">
        <v>2393</v>
      </c>
      <c r="BA479" s="78" t="s">
        <v>2473</v>
      </c>
      <c r="BB479" s="78"/>
      <c r="BC479" s="79">
        <v>400000000</v>
      </c>
      <c r="BD479" s="79">
        <v>0</v>
      </c>
      <c r="BE479" s="80">
        <v>300000000</v>
      </c>
      <c r="BF479" s="80">
        <v>400000000</v>
      </c>
      <c r="BG479" s="80">
        <v>0</v>
      </c>
      <c r="BH479" s="80"/>
      <c r="BI479" s="80">
        <v>300000000</v>
      </c>
      <c r="BJ479" s="80">
        <v>20800000</v>
      </c>
      <c r="BK479" s="80">
        <v>0</v>
      </c>
      <c r="BL479" s="80">
        <v>320800000</v>
      </c>
      <c r="BM479" s="74">
        <v>7800000</v>
      </c>
      <c r="BN479" s="80"/>
      <c r="BO479" s="80">
        <v>0</v>
      </c>
      <c r="BP479" s="133">
        <v>7800000</v>
      </c>
      <c r="BQ479" s="25">
        <v>0</v>
      </c>
      <c r="BR479" s="82" t="s">
        <v>2473</v>
      </c>
      <c r="BS479" s="82" t="s">
        <v>4563</v>
      </c>
      <c r="BT479" s="134" t="s">
        <v>2473</v>
      </c>
      <c r="BU479" s="26"/>
    </row>
    <row r="480" spans="1:73" ht="54.9" customHeight="1">
      <c r="A480" s="15">
        <v>477</v>
      </c>
      <c r="B480" s="16">
        <v>7</v>
      </c>
      <c r="C480" s="17" t="s">
        <v>1017</v>
      </c>
      <c r="D480" s="16">
        <v>5</v>
      </c>
      <c r="E480" s="18" t="s">
        <v>2868</v>
      </c>
      <c r="F480" s="16">
        <v>57</v>
      </c>
      <c r="G480" s="18" t="s">
        <v>56</v>
      </c>
      <c r="H480" s="19">
        <v>477</v>
      </c>
      <c r="I480" s="18" t="s">
        <v>2917</v>
      </c>
      <c r="J480" s="15">
        <v>1838</v>
      </c>
      <c r="K480" s="18" t="s">
        <v>4564</v>
      </c>
      <c r="L480" s="20" t="s">
        <v>359</v>
      </c>
      <c r="M480" s="17" t="s">
        <v>37</v>
      </c>
      <c r="N480" s="15">
        <v>18381</v>
      </c>
      <c r="O480" s="17" t="s">
        <v>2586</v>
      </c>
      <c r="P480" s="73">
        <v>4</v>
      </c>
      <c r="Q480" s="18" t="s">
        <v>2618</v>
      </c>
      <c r="R480" s="18" t="s">
        <v>4046</v>
      </c>
      <c r="S480" s="18" t="s">
        <v>2917</v>
      </c>
      <c r="T480" s="18" t="s">
        <v>2385</v>
      </c>
      <c r="U480" s="16">
        <v>2</v>
      </c>
      <c r="V480" s="20" t="s">
        <v>2920</v>
      </c>
      <c r="W480" s="20" t="s">
        <v>357</v>
      </c>
      <c r="X480" s="16">
        <v>98</v>
      </c>
      <c r="Y480" s="20" t="s">
        <v>343</v>
      </c>
      <c r="Z480" s="20">
        <v>38</v>
      </c>
      <c r="AA480" s="20" t="s">
        <v>2921</v>
      </c>
      <c r="AB480" s="20">
        <v>84</v>
      </c>
      <c r="AC480" s="18" t="s">
        <v>2922</v>
      </c>
      <c r="AD480" s="79">
        <v>2964000000</v>
      </c>
      <c r="AE480" s="79">
        <v>2963000000</v>
      </c>
      <c r="AF480" s="79">
        <v>2963000000</v>
      </c>
      <c r="AG480" s="79">
        <v>2963000000</v>
      </c>
      <c r="AH480" s="79">
        <v>11853000000</v>
      </c>
      <c r="AI480" s="63">
        <v>1</v>
      </c>
      <c r="AJ480" s="64">
        <v>3</v>
      </c>
      <c r="AK480" s="130">
        <v>0.75</v>
      </c>
      <c r="AL480" s="64">
        <v>2.75</v>
      </c>
      <c r="AM480" s="130">
        <v>0.6875</v>
      </c>
      <c r="AN480" s="131" t="s">
        <v>2390</v>
      </c>
      <c r="AO480" s="131" t="s">
        <v>2406</v>
      </c>
      <c r="AP480" s="132" t="s">
        <v>2392</v>
      </c>
      <c r="AQ480" s="77">
        <v>1</v>
      </c>
      <c r="AR480" s="77">
        <v>1</v>
      </c>
      <c r="AS480" s="77">
        <v>1</v>
      </c>
      <c r="AT480" s="77">
        <v>0</v>
      </c>
      <c r="AU480" s="77">
        <v>1</v>
      </c>
      <c r="AV480" s="77">
        <v>1</v>
      </c>
      <c r="AW480" s="77">
        <v>0.75</v>
      </c>
      <c r="AX480" s="76">
        <v>0</v>
      </c>
      <c r="AY480" s="78" t="s">
        <v>2393</v>
      </c>
      <c r="AZ480" s="78" t="s">
        <v>2393</v>
      </c>
      <c r="BA480" s="78" t="s">
        <v>2394</v>
      </c>
      <c r="BB480" s="78"/>
      <c r="BC480" s="79">
        <v>3767000000</v>
      </c>
      <c r="BD480" s="79">
        <v>2964000000</v>
      </c>
      <c r="BE480" s="80">
        <v>2963000000</v>
      </c>
      <c r="BF480" s="80">
        <v>3767000000</v>
      </c>
      <c r="BG480" s="80">
        <v>0</v>
      </c>
      <c r="BH480" s="80">
        <v>2839739247</v>
      </c>
      <c r="BI480" s="80">
        <v>3768024295</v>
      </c>
      <c r="BJ480" s="80">
        <v>3250407650</v>
      </c>
      <c r="BK480" s="80">
        <v>0</v>
      </c>
      <c r="BL480" s="80">
        <v>9858171192</v>
      </c>
      <c r="BM480" s="74">
        <v>2043906746</v>
      </c>
      <c r="BN480" s="80">
        <v>2108047300</v>
      </c>
      <c r="BO480" s="80">
        <v>3152710242</v>
      </c>
      <c r="BP480" s="133">
        <v>2043906746</v>
      </c>
      <c r="BQ480" s="25">
        <v>0</v>
      </c>
      <c r="BR480" s="82" t="s">
        <v>2473</v>
      </c>
      <c r="BS480" s="82" t="s">
        <v>4565</v>
      </c>
      <c r="BT480" s="134" t="s">
        <v>4566</v>
      </c>
      <c r="BU480" s="26"/>
    </row>
    <row r="481" spans="1:73" ht="54.9" customHeight="1">
      <c r="A481" s="15">
        <v>478</v>
      </c>
      <c r="B481" s="16">
        <v>7</v>
      </c>
      <c r="C481" s="17" t="s">
        <v>1017</v>
      </c>
      <c r="D481" s="16">
        <v>5</v>
      </c>
      <c r="E481" s="18" t="s">
        <v>2868</v>
      </c>
      <c r="F481" s="16">
        <v>57</v>
      </c>
      <c r="G481" s="18" t="s">
        <v>56</v>
      </c>
      <c r="H481" s="19">
        <v>478</v>
      </c>
      <c r="I481" s="18" t="s">
        <v>4567</v>
      </c>
      <c r="J481" s="15">
        <v>1839</v>
      </c>
      <c r="K481" s="18" t="s">
        <v>4568</v>
      </c>
      <c r="L481" s="20" t="s">
        <v>2908</v>
      </c>
      <c r="M481" s="17" t="s">
        <v>202</v>
      </c>
      <c r="N481" s="15">
        <v>18392</v>
      </c>
      <c r="O481" s="17" t="s">
        <v>2586</v>
      </c>
      <c r="P481" s="73">
        <v>1</v>
      </c>
      <c r="Q481" s="18" t="s">
        <v>2770</v>
      </c>
      <c r="R481" s="18" t="s">
        <v>4569</v>
      </c>
      <c r="S481" s="18" t="s">
        <v>4567</v>
      </c>
      <c r="T481" s="18" t="s">
        <v>2453</v>
      </c>
      <c r="U481" s="16">
        <v>10</v>
      </c>
      <c r="V481" s="20" t="s">
        <v>2911</v>
      </c>
      <c r="W481" s="20" t="s">
        <v>2912</v>
      </c>
      <c r="X481" s="16">
        <v>98</v>
      </c>
      <c r="Y481" s="20" t="s">
        <v>343</v>
      </c>
      <c r="Z481" s="20">
        <v>35</v>
      </c>
      <c r="AA481" s="20" t="s">
        <v>2874</v>
      </c>
      <c r="AB481" s="20">
        <v>83</v>
      </c>
      <c r="AC481" s="18" t="s">
        <v>2913</v>
      </c>
      <c r="AD481" s="79">
        <v>50000000</v>
      </c>
      <c r="AE481" s="79">
        <v>50000000</v>
      </c>
      <c r="AF481" s="79">
        <v>50000000</v>
      </c>
      <c r="AG481" s="79">
        <v>51000000</v>
      </c>
      <c r="AH481" s="79">
        <v>201000000</v>
      </c>
      <c r="AI481" s="63">
        <v>1</v>
      </c>
      <c r="AJ481" s="64">
        <v>0.75</v>
      </c>
      <c r="AK481" s="130">
        <v>0.75</v>
      </c>
      <c r="AL481" s="64">
        <v>0.75</v>
      </c>
      <c r="AM481" s="130">
        <v>0.75</v>
      </c>
      <c r="AN481" s="131" t="s">
        <v>2390</v>
      </c>
      <c r="AO481" s="131" t="s">
        <v>2390</v>
      </c>
      <c r="AP481" s="132" t="s">
        <v>2392</v>
      </c>
      <c r="AQ481" s="77">
        <v>1</v>
      </c>
      <c r="AR481" s="77">
        <v>1</v>
      </c>
      <c r="AS481" s="77">
        <v>1</v>
      </c>
      <c r="AT481" s="77">
        <v>0</v>
      </c>
      <c r="AU481" s="77">
        <v>1</v>
      </c>
      <c r="AV481" s="77">
        <v>1</v>
      </c>
      <c r="AW481" s="77">
        <v>1</v>
      </c>
      <c r="AX481" s="76">
        <v>0</v>
      </c>
      <c r="AY481" s="78" t="s">
        <v>2393</v>
      </c>
      <c r="AZ481" s="78" t="s">
        <v>2393</v>
      </c>
      <c r="BA481" s="78" t="s">
        <v>2393</v>
      </c>
      <c r="BB481" s="78"/>
      <c r="BC481" s="79">
        <v>50000000</v>
      </c>
      <c r="BD481" s="79">
        <v>50000000</v>
      </c>
      <c r="BE481" s="80">
        <v>50000000</v>
      </c>
      <c r="BF481" s="80">
        <v>50000000</v>
      </c>
      <c r="BG481" s="80">
        <v>0</v>
      </c>
      <c r="BH481" s="80">
        <v>7000000</v>
      </c>
      <c r="BI481" s="80">
        <v>50000000</v>
      </c>
      <c r="BJ481" s="80">
        <v>5000000</v>
      </c>
      <c r="BK481" s="80">
        <v>0</v>
      </c>
      <c r="BL481" s="80">
        <v>62000000</v>
      </c>
      <c r="BM481" s="74">
        <v>4999955</v>
      </c>
      <c r="BN481" s="80">
        <v>6105944</v>
      </c>
      <c r="BO481" s="80">
        <v>48390769</v>
      </c>
      <c r="BP481" s="133">
        <v>4999955</v>
      </c>
      <c r="BQ481" s="25">
        <v>0</v>
      </c>
      <c r="BR481" s="82" t="s">
        <v>4570</v>
      </c>
      <c r="BS481" s="82" t="s">
        <v>4571</v>
      </c>
      <c r="BT481" s="134" t="s">
        <v>4572</v>
      </c>
      <c r="BU481" s="26"/>
    </row>
    <row r="482" spans="1:73" ht="54.9" customHeight="1">
      <c r="A482" s="15">
        <v>479</v>
      </c>
      <c r="B482" s="16">
        <v>7</v>
      </c>
      <c r="C482" s="17" t="s">
        <v>1017</v>
      </c>
      <c r="D482" s="16">
        <v>5</v>
      </c>
      <c r="E482" s="18" t="s">
        <v>2868</v>
      </c>
      <c r="F482" s="16">
        <v>57</v>
      </c>
      <c r="G482" s="18" t="s">
        <v>56</v>
      </c>
      <c r="H482" s="19">
        <v>479</v>
      </c>
      <c r="I482" s="18" t="s">
        <v>2899</v>
      </c>
      <c r="J482" s="15">
        <v>1839</v>
      </c>
      <c r="K482" s="18" t="s">
        <v>4568</v>
      </c>
      <c r="L482" s="20" t="s">
        <v>2901</v>
      </c>
      <c r="M482" s="17" t="s">
        <v>37</v>
      </c>
      <c r="N482" s="15">
        <v>18391</v>
      </c>
      <c r="O482" s="17" t="s">
        <v>2586</v>
      </c>
      <c r="P482" s="73">
        <v>4</v>
      </c>
      <c r="Q482" s="18" t="s">
        <v>2770</v>
      </c>
      <c r="R482" s="18" t="s">
        <v>2902</v>
      </c>
      <c r="S482" s="18" t="s">
        <v>2899</v>
      </c>
      <c r="T482" s="18" t="s">
        <v>2385</v>
      </c>
      <c r="U482" s="16">
        <v>1</v>
      </c>
      <c r="V482" s="20" t="s">
        <v>2903</v>
      </c>
      <c r="W482" s="20" t="s">
        <v>2904</v>
      </c>
      <c r="X482" s="16">
        <v>98</v>
      </c>
      <c r="Y482" s="20" t="s">
        <v>343</v>
      </c>
      <c r="Z482" s="20">
        <v>37</v>
      </c>
      <c r="AA482" s="20" t="s">
        <v>2904</v>
      </c>
      <c r="AB482" s="20">
        <v>82</v>
      </c>
      <c r="AC482" s="18" t="s">
        <v>344</v>
      </c>
      <c r="AD482" s="79">
        <v>8216000000</v>
      </c>
      <c r="AE482" s="79">
        <v>8558000000</v>
      </c>
      <c r="AF482" s="79">
        <v>8921000000</v>
      </c>
      <c r="AG482" s="79">
        <v>9300000000</v>
      </c>
      <c r="AH482" s="79">
        <v>34995000000</v>
      </c>
      <c r="AI482" s="63">
        <v>1</v>
      </c>
      <c r="AJ482" s="64">
        <v>3</v>
      </c>
      <c r="AK482" s="130">
        <v>0.75</v>
      </c>
      <c r="AL482" s="64">
        <v>2.75</v>
      </c>
      <c r="AM482" s="130">
        <v>0.6875</v>
      </c>
      <c r="AN482" s="131" t="s">
        <v>2390</v>
      </c>
      <c r="AO482" s="131" t="s">
        <v>2406</v>
      </c>
      <c r="AP482" s="132" t="s">
        <v>2392</v>
      </c>
      <c r="AQ482" s="77">
        <v>1</v>
      </c>
      <c r="AR482" s="77">
        <v>1</v>
      </c>
      <c r="AS482" s="77">
        <v>1</v>
      </c>
      <c r="AT482" s="77">
        <v>0</v>
      </c>
      <c r="AU482" s="77">
        <v>1</v>
      </c>
      <c r="AV482" s="77">
        <v>1</v>
      </c>
      <c r="AW482" s="77">
        <v>0.75</v>
      </c>
      <c r="AX482" s="76">
        <v>0</v>
      </c>
      <c r="AY482" s="78" t="s">
        <v>2393</v>
      </c>
      <c r="AZ482" s="78" t="s">
        <v>2393</v>
      </c>
      <c r="BA482" s="78" t="s">
        <v>2394</v>
      </c>
      <c r="BB482" s="78"/>
      <c r="BC482" s="79">
        <v>11601700000</v>
      </c>
      <c r="BD482" s="79">
        <v>8216000000</v>
      </c>
      <c r="BE482" s="80">
        <v>10343885000</v>
      </c>
      <c r="BF482" s="80">
        <v>11601700000</v>
      </c>
      <c r="BG482" s="80">
        <v>0</v>
      </c>
      <c r="BH482" s="80">
        <v>7890571276</v>
      </c>
      <c r="BI482" s="80">
        <v>9207451215</v>
      </c>
      <c r="BJ482" s="80">
        <v>9878698420</v>
      </c>
      <c r="BK482" s="80">
        <v>0</v>
      </c>
      <c r="BL482" s="80">
        <v>26976720911</v>
      </c>
      <c r="BM482" s="74">
        <v>6007561702</v>
      </c>
      <c r="BN482" s="80">
        <v>6905172231</v>
      </c>
      <c r="BO482" s="80">
        <v>7937230987</v>
      </c>
      <c r="BP482" s="133">
        <v>6007561702</v>
      </c>
      <c r="BQ482" s="25">
        <v>0</v>
      </c>
      <c r="BR482" s="82" t="s">
        <v>4573</v>
      </c>
      <c r="BS482" s="82" t="s">
        <v>4574</v>
      </c>
      <c r="BT482" s="134" t="s">
        <v>4575</v>
      </c>
      <c r="BU482" s="26"/>
    </row>
    <row r="483" spans="1:73" ht="54.9" customHeight="1">
      <c r="A483" s="15">
        <v>1312</v>
      </c>
      <c r="B483" s="16">
        <v>7</v>
      </c>
      <c r="C483" s="17" t="s">
        <v>1017</v>
      </c>
      <c r="D483" s="16">
        <v>1</v>
      </c>
      <c r="E483" s="18" t="s">
        <v>2378</v>
      </c>
      <c r="F483" s="16">
        <v>1</v>
      </c>
      <c r="G483" s="18" t="s">
        <v>2379</v>
      </c>
      <c r="H483" s="15">
        <v>1312</v>
      </c>
      <c r="I483" s="18" t="s">
        <v>4576</v>
      </c>
      <c r="J483" s="15">
        <v>1745</v>
      </c>
      <c r="K483" s="18" t="s">
        <v>4268</v>
      </c>
      <c r="L483" s="20" t="s">
        <v>207</v>
      </c>
      <c r="M483" s="17" t="s">
        <v>202</v>
      </c>
      <c r="N483" s="15">
        <v>17453</v>
      </c>
      <c r="O483" s="17" t="s">
        <v>2400</v>
      </c>
      <c r="P483" s="73">
        <v>835</v>
      </c>
      <c r="Q483" s="18" t="s">
        <v>2926</v>
      </c>
      <c r="R483" s="18" t="s">
        <v>2384</v>
      </c>
      <c r="S483" s="18" t="s">
        <v>4577</v>
      </c>
      <c r="T483" s="18" t="s">
        <v>2385</v>
      </c>
      <c r="U483" s="16">
        <v>3</v>
      </c>
      <c r="V483" s="20" t="s">
        <v>2386</v>
      </c>
      <c r="W483" s="20" t="s">
        <v>2929</v>
      </c>
      <c r="X483" s="16">
        <v>92</v>
      </c>
      <c r="Y483" s="20" t="s">
        <v>138</v>
      </c>
      <c r="Z483" s="20">
        <v>1</v>
      </c>
      <c r="AA483" s="20" t="s">
        <v>2388</v>
      </c>
      <c r="AB483" s="20">
        <v>87</v>
      </c>
      <c r="AC483" s="27" t="s">
        <v>2930</v>
      </c>
      <c r="AD483" s="79">
        <v>3014662054</v>
      </c>
      <c r="AE483" s="79">
        <v>0</v>
      </c>
      <c r="AF483" s="79">
        <v>0</v>
      </c>
      <c r="AG483" s="79">
        <v>0</v>
      </c>
      <c r="AH483" s="79">
        <v>3014662054</v>
      </c>
      <c r="AI483" s="63">
        <v>1</v>
      </c>
      <c r="AJ483" s="64">
        <v>537.75</v>
      </c>
      <c r="AK483" s="130">
        <v>0.64401197604790417</v>
      </c>
      <c r="AL483" s="64">
        <v>536</v>
      </c>
      <c r="AM483" s="130">
        <v>0.64191616766467063</v>
      </c>
      <c r="AN483" s="131" t="s">
        <v>2406</v>
      </c>
      <c r="AO483" s="131" t="s">
        <v>2406</v>
      </c>
      <c r="AP483" s="132" t="s">
        <v>2392</v>
      </c>
      <c r="AQ483" s="77">
        <v>835</v>
      </c>
      <c r="AR483" s="77">
        <v>835</v>
      </c>
      <c r="AS483" s="77">
        <v>481</v>
      </c>
      <c r="AT483" s="77">
        <v>0</v>
      </c>
      <c r="AU483" s="77">
        <v>835</v>
      </c>
      <c r="AV483" s="77">
        <v>835</v>
      </c>
      <c r="AW483" s="77">
        <v>474</v>
      </c>
      <c r="AX483" s="76">
        <v>0</v>
      </c>
      <c r="AY483" s="78" t="s">
        <v>2393</v>
      </c>
      <c r="AZ483" s="78" t="s">
        <v>2393</v>
      </c>
      <c r="BA483" s="78" t="s">
        <v>2394</v>
      </c>
      <c r="BB483" s="78"/>
      <c r="BC483" s="79">
        <v>1896000000</v>
      </c>
      <c r="BD483" s="79">
        <v>3014662054</v>
      </c>
      <c r="BE483" s="80">
        <v>0</v>
      </c>
      <c r="BF483" s="80">
        <v>1896000000</v>
      </c>
      <c r="BG483" s="80">
        <v>0</v>
      </c>
      <c r="BH483" s="80">
        <v>2963504204</v>
      </c>
      <c r="BI483" s="80">
        <v>138521767</v>
      </c>
      <c r="BJ483" s="80">
        <v>1732566720</v>
      </c>
      <c r="BK483" s="80">
        <v>0</v>
      </c>
      <c r="BL483" s="80">
        <v>4834592691</v>
      </c>
      <c r="BM483" s="74">
        <v>1527360640</v>
      </c>
      <c r="BN483" s="80">
        <v>2551597170</v>
      </c>
      <c r="BO483" s="80">
        <v>84244500</v>
      </c>
      <c r="BP483" s="133">
        <v>1527360640</v>
      </c>
      <c r="BQ483" s="71">
        <v>0</v>
      </c>
      <c r="BR483" s="82" t="s">
        <v>4578</v>
      </c>
      <c r="BS483" s="82" t="s">
        <v>4579</v>
      </c>
      <c r="BT483" s="134" t="s">
        <v>4580</v>
      </c>
      <c r="BU483" s="72"/>
    </row>
    <row r="484" spans="1:73" ht="54.9" customHeight="1">
      <c r="A484" s="15">
        <v>1328</v>
      </c>
      <c r="B484" s="16">
        <v>7</v>
      </c>
      <c r="C484" s="17" t="s">
        <v>1017</v>
      </c>
      <c r="D484" s="16">
        <v>3</v>
      </c>
      <c r="E484" s="18" t="s">
        <v>2737</v>
      </c>
      <c r="F484" s="16">
        <v>48</v>
      </c>
      <c r="G484" s="18" t="s">
        <v>2802</v>
      </c>
      <c r="H484" s="15">
        <v>1328</v>
      </c>
      <c r="I484" s="18"/>
      <c r="J484" s="15">
        <v>2222</v>
      </c>
      <c r="K484" s="18" t="s">
        <v>4581</v>
      </c>
      <c r="L484" s="20" t="s">
        <v>4582</v>
      </c>
      <c r="M484" s="17" t="s">
        <v>37</v>
      </c>
      <c r="N484" s="15">
        <v>22221</v>
      </c>
      <c r="O484" s="17" t="s">
        <v>4583</v>
      </c>
      <c r="P484" s="73">
        <v>1</v>
      </c>
      <c r="Q484" s="18" t="s">
        <v>4584</v>
      </c>
      <c r="R484" s="18" t="s">
        <v>4585</v>
      </c>
      <c r="S484" s="18" t="s">
        <v>4586</v>
      </c>
      <c r="T484" s="18" t="s">
        <v>32</v>
      </c>
      <c r="U484" s="16">
        <v>6</v>
      </c>
      <c r="V484" s="20" t="s">
        <v>2467</v>
      </c>
      <c r="W484" s="20" t="s">
        <v>4587</v>
      </c>
      <c r="X484" s="16">
        <v>102</v>
      </c>
      <c r="Y484" s="20" t="s">
        <v>28</v>
      </c>
      <c r="Z484" s="20">
        <v>30</v>
      </c>
      <c r="AA484" s="20" t="s">
        <v>2823</v>
      </c>
      <c r="AB484" s="20">
        <v>88</v>
      </c>
      <c r="AC484" s="27" t="s">
        <v>4588</v>
      </c>
      <c r="AD484" s="79">
        <v>0</v>
      </c>
      <c r="AE484" s="79">
        <v>0</v>
      </c>
      <c r="AF484" s="79">
        <v>0</v>
      </c>
      <c r="AG484" s="79">
        <v>0</v>
      </c>
      <c r="AH484" s="79">
        <v>0</v>
      </c>
      <c r="AI484" s="63">
        <v>1</v>
      </c>
      <c r="AJ484" s="64">
        <v>0</v>
      </c>
      <c r="AK484" s="66">
        <v>0</v>
      </c>
      <c r="AL484" s="64">
        <v>0</v>
      </c>
      <c r="AM484" s="65">
        <v>0</v>
      </c>
      <c r="AN484" s="66"/>
      <c r="AO484" s="66"/>
      <c r="AP484" s="132" t="s">
        <v>2392</v>
      </c>
      <c r="AQ484" s="23">
        <v>0</v>
      </c>
      <c r="AR484" s="23">
        <v>0</v>
      </c>
      <c r="AS484" s="142">
        <v>1</v>
      </c>
      <c r="AT484" s="68">
        <v>0</v>
      </c>
      <c r="AU484" s="142">
        <v>0</v>
      </c>
      <c r="AV484" s="142">
        <v>0</v>
      </c>
      <c r="AW484" s="142">
        <v>0</v>
      </c>
      <c r="AX484" s="67">
        <v>0</v>
      </c>
      <c r="AY484" s="143" t="s">
        <v>2472</v>
      </c>
      <c r="AZ484" s="143" t="s">
        <v>2472</v>
      </c>
      <c r="BA484" s="143" t="s">
        <v>2394</v>
      </c>
      <c r="BB484" s="69"/>
      <c r="BC484" s="75"/>
      <c r="BD484" s="70"/>
      <c r="BE484" s="25"/>
      <c r="BF484" s="74"/>
      <c r="BG484" s="25"/>
      <c r="BH484" s="25"/>
      <c r="BI484" s="25"/>
      <c r="BJ484" s="133">
        <v>669883900</v>
      </c>
      <c r="BK484" s="71"/>
      <c r="BL484" s="71"/>
      <c r="BM484" s="74"/>
      <c r="BN484" s="80"/>
      <c r="BO484" s="80"/>
      <c r="BP484" s="133">
        <v>669883900</v>
      </c>
      <c r="BQ484" s="71"/>
      <c r="BR484" s="82"/>
      <c r="BS484" s="82"/>
      <c r="BT484" s="134" t="s">
        <v>4589</v>
      </c>
      <c r="BU484" s="72"/>
    </row>
    <row r="485" spans="1:73" ht="54.9" customHeight="1">
      <c r="A485" s="15">
        <v>480</v>
      </c>
      <c r="B485" s="16">
        <v>8</v>
      </c>
      <c r="C485" s="17" t="s">
        <v>1123</v>
      </c>
      <c r="D485" s="16">
        <v>1</v>
      </c>
      <c r="E485" s="18" t="s">
        <v>2378</v>
      </c>
      <c r="F485" s="16">
        <v>1</v>
      </c>
      <c r="G485" s="18" t="s">
        <v>2379</v>
      </c>
      <c r="H485" s="19">
        <v>480</v>
      </c>
      <c r="I485" s="18" t="s">
        <v>4590</v>
      </c>
      <c r="J485" s="15">
        <v>2107</v>
      </c>
      <c r="K485" s="18" t="s">
        <v>4591</v>
      </c>
      <c r="L485" s="20" t="s">
        <v>207</v>
      </c>
      <c r="M485" s="17" t="s">
        <v>202</v>
      </c>
      <c r="N485" s="15">
        <v>21071</v>
      </c>
      <c r="O485" s="17" t="s">
        <v>2382</v>
      </c>
      <c r="P485" s="73">
        <v>41143</v>
      </c>
      <c r="Q485" s="18" t="s">
        <v>2383</v>
      </c>
      <c r="R485" s="18" t="s">
        <v>2384</v>
      </c>
      <c r="S485" s="18" t="s">
        <v>4590</v>
      </c>
      <c r="T485" s="18" t="s">
        <v>2385</v>
      </c>
      <c r="U485" s="16">
        <v>3</v>
      </c>
      <c r="V485" s="20" t="s">
        <v>2386</v>
      </c>
      <c r="W485" s="20" t="s">
        <v>2387</v>
      </c>
      <c r="X485" s="16">
        <v>92</v>
      </c>
      <c r="Y485" s="20" t="s">
        <v>138</v>
      </c>
      <c r="Z485" s="20">
        <v>1</v>
      </c>
      <c r="AA485" s="20" t="s">
        <v>2388</v>
      </c>
      <c r="AB485" s="20">
        <v>1</v>
      </c>
      <c r="AC485" s="27" t="s">
        <v>2389</v>
      </c>
      <c r="AD485" s="79">
        <v>10877000000</v>
      </c>
      <c r="AE485" s="79">
        <v>11174000000</v>
      </c>
      <c r="AF485" s="79">
        <v>10776000000</v>
      </c>
      <c r="AG485" s="79">
        <v>9188000000</v>
      </c>
      <c r="AH485" s="79">
        <v>42015000000</v>
      </c>
      <c r="AI485" s="63">
        <v>1</v>
      </c>
      <c r="AJ485" s="64">
        <v>38446.5</v>
      </c>
      <c r="AK485" s="65">
        <v>0.9344602970128576</v>
      </c>
      <c r="AL485" s="64">
        <v>26641</v>
      </c>
      <c r="AM485" s="65">
        <v>0.64752205721507916</v>
      </c>
      <c r="AN485" s="66" t="s">
        <v>2391</v>
      </c>
      <c r="AO485" s="66" t="s">
        <v>2406</v>
      </c>
      <c r="AP485" s="132" t="s">
        <v>2392</v>
      </c>
      <c r="AQ485" s="23">
        <v>41143</v>
      </c>
      <c r="AR485" s="23">
        <v>41143</v>
      </c>
      <c r="AS485" s="142">
        <v>71500</v>
      </c>
      <c r="AT485" s="23">
        <v>0</v>
      </c>
      <c r="AU485" s="142">
        <v>41164</v>
      </c>
      <c r="AV485" s="142">
        <v>65400</v>
      </c>
      <c r="AW485" s="142">
        <v>0</v>
      </c>
      <c r="AX485" s="22">
        <v>0</v>
      </c>
      <c r="AY485" s="143" t="s">
        <v>2393</v>
      </c>
      <c r="AZ485" s="143" t="s">
        <v>2393</v>
      </c>
      <c r="BA485" s="143" t="s">
        <v>2394</v>
      </c>
      <c r="BB485" s="24"/>
      <c r="BC485" s="75">
        <v>16000000000</v>
      </c>
      <c r="BD485" s="21">
        <v>11094687000</v>
      </c>
      <c r="BE485" s="25">
        <v>15427979000</v>
      </c>
      <c r="BF485" s="74">
        <v>16000000000</v>
      </c>
      <c r="BG485" s="25">
        <v>0</v>
      </c>
      <c r="BH485" s="25">
        <v>13525192723</v>
      </c>
      <c r="BI485" s="25">
        <v>15569749033</v>
      </c>
      <c r="BJ485" s="133">
        <v>15977340000</v>
      </c>
      <c r="BK485" s="25">
        <v>0</v>
      </c>
      <c r="BL485" s="25">
        <v>45072281756</v>
      </c>
      <c r="BM485" s="74">
        <v>15955274667</v>
      </c>
      <c r="BN485" s="80">
        <v>11566519683</v>
      </c>
      <c r="BO485" s="80">
        <v>15459843367</v>
      </c>
      <c r="BP485" s="133">
        <v>15955274667</v>
      </c>
      <c r="BQ485" s="25">
        <v>0</v>
      </c>
      <c r="BR485" s="82" t="s">
        <v>4592</v>
      </c>
      <c r="BS485" s="82" t="s">
        <v>4593</v>
      </c>
      <c r="BT485" s="134" t="s">
        <v>4594</v>
      </c>
      <c r="BU485" s="26"/>
    </row>
    <row r="486" spans="1:73" ht="54.9" customHeight="1">
      <c r="A486" s="15">
        <v>481</v>
      </c>
      <c r="B486" s="16">
        <v>8</v>
      </c>
      <c r="C486" s="17" t="s">
        <v>1123</v>
      </c>
      <c r="D486" s="16">
        <v>1</v>
      </c>
      <c r="E486" s="18" t="s">
        <v>2378</v>
      </c>
      <c r="F486" s="20">
        <v>1</v>
      </c>
      <c r="G486" s="27" t="s">
        <v>2379</v>
      </c>
      <c r="H486" s="19">
        <v>481</v>
      </c>
      <c r="I486" s="18" t="s">
        <v>4595</v>
      </c>
      <c r="J486" s="15">
        <v>2107</v>
      </c>
      <c r="K486" s="18" t="s">
        <v>4591</v>
      </c>
      <c r="L486" s="20" t="s">
        <v>2399</v>
      </c>
      <c r="M486" s="17" t="s">
        <v>202</v>
      </c>
      <c r="N486" s="15">
        <v>21072</v>
      </c>
      <c r="O486" s="17" t="s">
        <v>2400</v>
      </c>
      <c r="P486" s="73">
        <v>5826</v>
      </c>
      <c r="Q486" s="18" t="s">
        <v>2401</v>
      </c>
      <c r="R486" s="18" t="s">
        <v>2402</v>
      </c>
      <c r="S486" s="18" t="s">
        <v>4596</v>
      </c>
      <c r="T486" s="18" t="s">
        <v>2385</v>
      </c>
      <c r="U486" s="16">
        <v>3</v>
      </c>
      <c r="V486" s="20" t="s">
        <v>2386</v>
      </c>
      <c r="W486" s="20" t="s">
        <v>2404</v>
      </c>
      <c r="X486" s="16">
        <v>92</v>
      </c>
      <c r="Y486" s="20" t="s">
        <v>138</v>
      </c>
      <c r="Z486" s="20">
        <v>1</v>
      </c>
      <c r="AA486" s="20" t="s">
        <v>2388</v>
      </c>
      <c r="AB486" s="20">
        <v>2</v>
      </c>
      <c r="AC486" s="18" t="s">
        <v>2405</v>
      </c>
      <c r="AD486" s="79">
        <v>6936000000</v>
      </c>
      <c r="AE486" s="79">
        <v>7186000000</v>
      </c>
      <c r="AF486" s="79">
        <v>8164000000</v>
      </c>
      <c r="AG486" s="79">
        <v>10354000000</v>
      </c>
      <c r="AH486" s="79">
        <v>32640000000</v>
      </c>
      <c r="AI486" s="63">
        <v>1</v>
      </c>
      <c r="AJ486" s="64">
        <v>3398.5</v>
      </c>
      <c r="AK486" s="65">
        <v>0.58333333333333337</v>
      </c>
      <c r="AL486" s="64">
        <v>3398.5</v>
      </c>
      <c r="AM486" s="65">
        <v>0.58333333333333337</v>
      </c>
      <c r="AN486" s="66" t="s">
        <v>2406</v>
      </c>
      <c r="AO486" s="66" t="s">
        <v>2406</v>
      </c>
      <c r="AP486" s="132" t="s">
        <v>2392</v>
      </c>
      <c r="AQ486" s="23">
        <v>3884</v>
      </c>
      <c r="AR486" s="23">
        <v>3884</v>
      </c>
      <c r="AS486" s="142">
        <v>5826</v>
      </c>
      <c r="AT486" s="23">
        <v>0</v>
      </c>
      <c r="AU486" s="142">
        <v>3884</v>
      </c>
      <c r="AV486" s="142">
        <v>3884</v>
      </c>
      <c r="AW486" s="142">
        <v>5826</v>
      </c>
      <c r="AX486" s="22">
        <v>0</v>
      </c>
      <c r="AY486" s="143" t="s">
        <v>2393</v>
      </c>
      <c r="AZ486" s="143" t="s">
        <v>2393</v>
      </c>
      <c r="BA486" s="143" t="s">
        <v>2394</v>
      </c>
      <c r="BB486" s="24"/>
      <c r="BC486" s="75">
        <v>9787374000</v>
      </c>
      <c r="BD486" s="21">
        <v>7074113000</v>
      </c>
      <c r="BE486" s="25">
        <v>8111093000</v>
      </c>
      <c r="BF486" s="74">
        <v>9787374000</v>
      </c>
      <c r="BG486" s="25">
        <v>0</v>
      </c>
      <c r="BH486" s="25">
        <v>7307228556</v>
      </c>
      <c r="BI486" s="25">
        <v>7154756967</v>
      </c>
      <c r="BJ486" s="133">
        <v>9754025861</v>
      </c>
      <c r="BK486" s="25">
        <v>0</v>
      </c>
      <c r="BL486" s="25">
        <v>24216011384</v>
      </c>
      <c r="BM486" s="74">
        <v>5943367008</v>
      </c>
      <c r="BN486" s="80">
        <v>6054935478</v>
      </c>
      <c r="BO486" s="80">
        <v>6496345048</v>
      </c>
      <c r="BP486" s="133">
        <v>5943367008</v>
      </c>
      <c r="BQ486" s="25">
        <v>0</v>
      </c>
      <c r="BR486" s="82" t="s">
        <v>4597</v>
      </c>
      <c r="BS486" s="82" t="s">
        <v>4598</v>
      </c>
      <c r="BT486" s="134" t="s">
        <v>4599</v>
      </c>
      <c r="BU486" s="26"/>
    </row>
    <row r="487" spans="1:73" ht="54.9" customHeight="1">
      <c r="A487" s="15">
        <v>482</v>
      </c>
      <c r="B487" s="16">
        <v>8</v>
      </c>
      <c r="C487" s="17" t="s">
        <v>1123</v>
      </c>
      <c r="D487" s="16">
        <v>1</v>
      </c>
      <c r="E487" s="18" t="s">
        <v>2378</v>
      </c>
      <c r="F487" s="20">
        <v>6</v>
      </c>
      <c r="G487" s="27" t="s">
        <v>2410</v>
      </c>
      <c r="H487" s="19">
        <v>482</v>
      </c>
      <c r="I487" s="18" t="s">
        <v>4600</v>
      </c>
      <c r="J487" s="15">
        <v>2061</v>
      </c>
      <c r="K487" s="18" t="s">
        <v>4601</v>
      </c>
      <c r="L487" s="20" t="s">
        <v>2434</v>
      </c>
      <c r="M487" s="17" t="s">
        <v>37</v>
      </c>
      <c r="N487" s="15">
        <v>20614</v>
      </c>
      <c r="O487" s="17" t="s">
        <v>2435</v>
      </c>
      <c r="P487" s="73">
        <v>1200</v>
      </c>
      <c r="Q487" s="18" t="s">
        <v>2415</v>
      </c>
      <c r="R487" s="18" t="s">
        <v>2945</v>
      </c>
      <c r="S487" s="18" t="s">
        <v>4600</v>
      </c>
      <c r="T487" s="18" t="s">
        <v>32</v>
      </c>
      <c r="U487" s="16">
        <v>5</v>
      </c>
      <c r="V487" s="20" t="s">
        <v>2417</v>
      </c>
      <c r="W487" s="20" t="s">
        <v>2437</v>
      </c>
      <c r="X487" s="16">
        <v>89</v>
      </c>
      <c r="Y487" s="20" t="s">
        <v>228</v>
      </c>
      <c r="Z487" s="20">
        <v>14</v>
      </c>
      <c r="AA487" s="20" t="s">
        <v>2419</v>
      </c>
      <c r="AB487" s="20">
        <v>21</v>
      </c>
      <c r="AC487" s="27" t="s">
        <v>2438</v>
      </c>
      <c r="AD487" s="79">
        <v>1498000000</v>
      </c>
      <c r="AE487" s="79">
        <v>1544000000</v>
      </c>
      <c r="AF487" s="79">
        <v>1593000000</v>
      </c>
      <c r="AG487" s="79">
        <v>1644000000</v>
      </c>
      <c r="AH487" s="79">
        <v>6279000000</v>
      </c>
      <c r="AI487" s="63">
        <v>1</v>
      </c>
      <c r="AJ487" s="64">
        <v>1106</v>
      </c>
      <c r="AK487" s="65">
        <v>0.92166666666666663</v>
      </c>
      <c r="AL487" s="64">
        <v>509</v>
      </c>
      <c r="AM487" s="65">
        <v>0.42416666666666669</v>
      </c>
      <c r="AN487" s="66" t="s">
        <v>2391</v>
      </c>
      <c r="AO487" s="66" t="s">
        <v>2406</v>
      </c>
      <c r="AP487" s="132" t="s">
        <v>2392</v>
      </c>
      <c r="AQ487" s="23">
        <v>300</v>
      </c>
      <c r="AR487" s="23">
        <v>445</v>
      </c>
      <c r="AS487" s="142">
        <v>361</v>
      </c>
      <c r="AT487" s="23">
        <v>0</v>
      </c>
      <c r="AU487" s="142">
        <v>276</v>
      </c>
      <c r="AV487" s="142">
        <v>233</v>
      </c>
      <c r="AW487" s="142">
        <v>0</v>
      </c>
      <c r="AX487" s="22">
        <v>0</v>
      </c>
      <c r="AY487" s="143" t="s">
        <v>2394</v>
      </c>
      <c r="AZ487" s="143" t="s">
        <v>2394</v>
      </c>
      <c r="BA487" s="143" t="s">
        <v>2394</v>
      </c>
      <c r="BB487" s="24"/>
      <c r="BC487" s="75">
        <v>1800000000</v>
      </c>
      <c r="BD487" s="21">
        <v>1528397000</v>
      </c>
      <c r="BE487" s="25">
        <v>1752454000</v>
      </c>
      <c r="BF487" s="74">
        <v>1800000000</v>
      </c>
      <c r="BG487" s="25">
        <v>0</v>
      </c>
      <c r="BH487" s="25">
        <v>1488397000</v>
      </c>
      <c r="BI487" s="25">
        <v>1750885710</v>
      </c>
      <c r="BJ487" s="133">
        <v>1720000000</v>
      </c>
      <c r="BK487" s="25">
        <v>0</v>
      </c>
      <c r="BL487" s="25">
        <v>4959282710</v>
      </c>
      <c r="BM487" s="74">
        <v>0</v>
      </c>
      <c r="BN487" s="80">
        <v>1488397000</v>
      </c>
      <c r="BO487" s="80">
        <v>0</v>
      </c>
      <c r="BP487" s="133">
        <v>0</v>
      </c>
      <c r="BQ487" s="25">
        <v>0</v>
      </c>
      <c r="BR487" s="82" t="s">
        <v>4602</v>
      </c>
      <c r="BS487" s="82" t="s">
        <v>4603</v>
      </c>
      <c r="BT487" s="134" t="s">
        <v>4604</v>
      </c>
      <c r="BU487" s="26"/>
    </row>
    <row r="488" spans="1:73" ht="54.9" customHeight="1">
      <c r="A488" s="15">
        <v>483</v>
      </c>
      <c r="B488" s="16">
        <v>8</v>
      </c>
      <c r="C488" s="17" t="s">
        <v>1123</v>
      </c>
      <c r="D488" s="16">
        <v>1</v>
      </c>
      <c r="E488" s="18" t="s">
        <v>2378</v>
      </c>
      <c r="F488" s="16">
        <v>6</v>
      </c>
      <c r="G488" s="18" t="s">
        <v>2410</v>
      </c>
      <c r="H488" s="19">
        <v>483</v>
      </c>
      <c r="I488" s="18" t="s">
        <v>4605</v>
      </c>
      <c r="J488" s="15">
        <v>2061</v>
      </c>
      <c r="K488" s="18" t="s">
        <v>4601</v>
      </c>
      <c r="L488" s="20" t="s">
        <v>2443</v>
      </c>
      <c r="M488" s="17" t="s">
        <v>37</v>
      </c>
      <c r="N488" s="15">
        <v>20613</v>
      </c>
      <c r="O488" s="17" t="s">
        <v>2414</v>
      </c>
      <c r="P488" s="73">
        <v>1500</v>
      </c>
      <c r="Q488" s="18" t="s">
        <v>2415</v>
      </c>
      <c r="R488" s="18" t="s">
        <v>2950</v>
      </c>
      <c r="S488" s="18" t="s">
        <v>4605</v>
      </c>
      <c r="T488" s="18" t="s">
        <v>32</v>
      </c>
      <c r="U488" s="16">
        <v>5</v>
      </c>
      <c r="V488" s="20" t="s">
        <v>2417</v>
      </c>
      <c r="W488" s="20" t="s">
        <v>2445</v>
      </c>
      <c r="X488" s="16">
        <v>89</v>
      </c>
      <c r="Y488" s="20" t="s">
        <v>228</v>
      </c>
      <c r="Z488" s="20">
        <v>14</v>
      </c>
      <c r="AA488" s="20" t="s">
        <v>2419</v>
      </c>
      <c r="AB488" s="20">
        <v>22</v>
      </c>
      <c r="AC488" s="18" t="s">
        <v>2446</v>
      </c>
      <c r="AD488" s="79">
        <v>2075000000</v>
      </c>
      <c r="AE488" s="79">
        <v>1917000000</v>
      </c>
      <c r="AF488" s="79">
        <v>2205000000</v>
      </c>
      <c r="AG488" s="79">
        <v>2042000000</v>
      </c>
      <c r="AH488" s="79">
        <v>8239000000</v>
      </c>
      <c r="AI488" s="63">
        <v>1</v>
      </c>
      <c r="AJ488" s="64">
        <v>1100</v>
      </c>
      <c r="AK488" s="65">
        <v>0.73333333333333328</v>
      </c>
      <c r="AL488" s="64">
        <v>637</v>
      </c>
      <c r="AM488" s="65">
        <v>0.42466666666666669</v>
      </c>
      <c r="AN488" s="66" t="s">
        <v>2390</v>
      </c>
      <c r="AO488" s="66" t="s">
        <v>2406</v>
      </c>
      <c r="AP488" s="132" t="s">
        <v>2392</v>
      </c>
      <c r="AQ488" s="23">
        <v>300</v>
      </c>
      <c r="AR488" s="23">
        <v>400</v>
      </c>
      <c r="AS488" s="142">
        <v>400</v>
      </c>
      <c r="AT488" s="23">
        <v>0</v>
      </c>
      <c r="AU488" s="142">
        <v>300</v>
      </c>
      <c r="AV488" s="142">
        <v>337</v>
      </c>
      <c r="AW488" s="142">
        <v>0</v>
      </c>
      <c r="AX488" s="22">
        <v>0</v>
      </c>
      <c r="AY488" s="143" t="s">
        <v>2393</v>
      </c>
      <c r="AZ488" s="143" t="s">
        <v>2394</v>
      </c>
      <c r="BA488" s="143" t="s">
        <v>2394</v>
      </c>
      <c r="BB488" s="24"/>
      <c r="BC488" s="75">
        <v>2300000000</v>
      </c>
      <c r="BD488" s="21">
        <v>2116220000</v>
      </c>
      <c r="BE488" s="25">
        <v>2298975000</v>
      </c>
      <c r="BF488" s="74">
        <v>2300000000</v>
      </c>
      <c r="BG488" s="25">
        <v>0</v>
      </c>
      <c r="BH488" s="25">
        <v>2116220000</v>
      </c>
      <c r="BI488" s="25">
        <v>2300543290</v>
      </c>
      <c r="BJ488" s="133">
        <v>2220000000</v>
      </c>
      <c r="BK488" s="25">
        <v>0</v>
      </c>
      <c r="BL488" s="25">
        <v>6636763290</v>
      </c>
      <c r="BM488" s="74">
        <v>0</v>
      </c>
      <c r="BN488" s="80">
        <v>2116220000</v>
      </c>
      <c r="BO488" s="80">
        <v>0</v>
      </c>
      <c r="BP488" s="133">
        <v>0</v>
      </c>
      <c r="BQ488" s="25">
        <v>0</v>
      </c>
      <c r="BR488" s="82" t="s">
        <v>4606</v>
      </c>
      <c r="BS488" s="82" t="s">
        <v>4607</v>
      </c>
      <c r="BT488" s="134" t="s">
        <v>4608</v>
      </c>
      <c r="BU488" s="26"/>
    </row>
    <row r="489" spans="1:73" ht="54.9" customHeight="1">
      <c r="A489" s="15">
        <v>484</v>
      </c>
      <c r="B489" s="16">
        <v>8</v>
      </c>
      <c r="C489" s="17" t="s">
        <v>1123</v>
      </c>
      <c r="D489" s="16">
        <v>1</v>
      </c>
      <c r="E489" s="18" t="s">
        <v>2378</v>
      </c>
      <c r="F489" s="16">
        <v>6</v>
      </c>
      <c r="G489" s="18" t="s">
        <v>2410</v>
      </c>
      <c r="H489" s="19">
        <v>484</v>
      </c>
      <c r="I489" s="18" t="s">
        <v>4609</v>
      </c>
      <c r="J489" s="15">
        <v>2061</v>
      </c>
      <c r="K489" s="18" t="s">
        <v>4601</v>
      </c>
      <c r="L489" s="20" t="s">
        <v>2413</v>
      </c>
      <c r="M489" s="17" t="s">
        <v>37</v>
      </c>
      <c r="N489" s="15">
        <v>20611</v>
      </c>
      <c r="O489" s="17" t="s">
        <v>2414</v>
      </c>
      <c r="P489" s="73">
        <v>1700</v>
      </c>
      <c r="Q489" s="18" t="s">
        <v>2415</v>
      </c>
      <c r="R489" s="18" t="s">
        <v>3266</v>
      </c>
      <c r="S489" s="18" t="s">
        <v>4609</v>
      </c>
      <c r="T489" s="18" t="s">
        <v>32</v>
      </c>
      <c r="U489" s="16">
        <v>5</v>
      </c>
      <c r="V489" s="20" t="s">
        <v>2417</v>
      </c>
      <c r="W489" s="20" t="s">
        <v>2418</v>
      </c>
      <c r="X489" s="16">
        <v>89</v>
      </c>
      <c r="Y489" s="20" t="s">
        <v>228</v>
      </c>
      <c r="Z489" s="20">
        <v>14</v>
      </c>
      <c r="AA489" s="20" t="s">
        <v>2419</v>
      </c>
      <c r="AB489" s="20">
        <v>23</v>
      </c>
      <c r="AC489" s="18" t="s">
        <v>2420</v>
      </c>
      <c r="AD489" s="79">
        <v>2178000000</v>
      </c>
      <c r="AE489" s="79">
        <v>2044000000</v>
      </c>
      <c r="AF489" s="79">
        <v>2316000000</v>
      </c>
      <c r="AG489" s="79">
        <v>2389000000</v>
      </c>
      <c r="AH489" s="79">
        <v>8927000000</v>
      </c>
      <c r="AI489" s="63">
        <v>1</v>
      </c>
      <c r="AJ489" s="64">
        <v>1466</v>
      </c>
      <c r="AK489" s="65">
        <v>0.86235294117647054</v>
      </c>
      <c r="AL489" s="64">
        <v>1167</v>
      </c>
      <c r="AM489" s="65">
        <v>0.68647058823529417</v>
      </c>
      <c r="AN489" s="66" t="s">
        <v>2390</v>
      </c>
      <c r="AO489" s="66" t="s">
        <v>2406</v>
      </c>
      <c r="AP489" s="132" t="s">
        <v>2392</v>
      </c>
      <c r="AQ489" s="144">
        <v>400</v>
      </c>
      <c r="AR489" s="23">
        <v>550</v>
      </c>
      <c r="AS489" s="142">
        <v>516</v>
      </c>
      <c r="AT489" s="23">
        <v>0</v>
      </c>
      <c r="AU489" s="142">
        <v>758</v>
      </c>
      <c r="AV489" s="142">
        <v>409</v>
      </c>
      <c r="AW489" s="142">
        <v>0</v>
      </c>
      <c r="AX489" s="22">
        <v>0</v>
      </c>
      <c r="AY489" s="143" t="s">
        <v>2393</v>
      </c>
      <c r="AZ489" s="143" t="s">
        <v>2394</v>
      </c>
      <c r="BA489" s="143" t="s">
        <v>2394</v>
      </c>
      <c r="BB489" s="24"/>
      <c r="BC489" s="75">
        <v>2628682000</v>
      </c>
      <c r="BD489" s="21">
        <v>2221562000</v>
      </c>
      <c r="BE489" s="25">
        <v>2491099000</v>
      </c>
      <c r="BF489" s="74">
        <v>2628682000</v>
      </c>
      <c r="BG489" s="25">
        <v>0</v>
      </c>
      <c r="BH489" s="25">
        <v>3286924422</v>
      </c>
      <c r="BI489" s="25">
        <v>2465170685</v>
      </c>
      <c r="BJ489" s="133">
        <v>2538164622</v>
      </c>
      <c r="BK489" s="25">
        <v>0</v>
      </c>
      <c r="BL489" s="25">
        <v>8290259729</v>
      </c>
      <c r="BM489" s="74">
        <v>5458667</v>
      </c>
      <c r="BN489" s="80">
        <v>1342809518</v>
      </c>
      <c r="BO489" s="80">
        <v>1588834845</v>
      </c>
      <c r="BP489" s="133">
        <v>5458667</v>
      </c>
      <c r="BQ489" s="25">
        <v>0</v>
      </c>
      <c r="BR489" s="82" t="s">
        <v>4610</v>
      </c>
      <c r="BS489" s="82" t="s">
        <v>4611</v>
      </c>
      <c r="BT489" s="134" t="s">
        <v>4612</v>
      </c>
      <c r="BU489" s="26"/>
    </row>
    <row r="490" spans="1:73" ht="54.9" customHeight="1">
      <c r="A490" s="15">
        <v>485</v>
      </c>
      <c r="B490" s="16">
        <v>8</v>
      </c>
      <c r="C490" s="17" t="s">
        <v>1123</v>
      </c>
      <c r="D490" s="16">
        <v>1</v>
      </c>
      <c r="E490" s="18" t="s">
        <v>2378</v>
      </c>
      <c r="F490" s="16">
        <v>6</v>
      </c>
      <c r="G490" s="18" t="s">
        <v>2410</v>
      </c>
      <c r="H490" s="19">
        <v>485</v>
      </c>
      <c r="I490" s="18" t="s">
        <v>4613</v>
      </c>
      <c r="J490" s="15">
        <v>2061</v>
      </c>
      <c r="K490" s="18" t="s">
        <v>4601</v>
      </c>
      <c r="L490" s="20" t="s">
        <v>2425</v>
      </c>
      <c r="M490" s="17" t="s">
        <v>37</v>
      </c>
      <c r="N490" s="15">
        <v>20612</v>
      </c>
      <c r="O490" s="17" t="s">
        <v>2426</v>
      </c>
      <c r="P490" s="73">
        <v>1100</v>
      </c>
      <c r="Q490" s="18" t="s">
        <v>2415</v>
      </c>
      <c r="R490" s="18" t="s">
        <v>3271</v>
      </c>
      <c r="S490" s="18" t="s">
        <v>4613</v>
      </c>
      <c r="T490" s="18" t="s">
        <v>32</v>
      </c>
      <c r="U490" s="16">
        <v>5</v>
      </c>
      <c r="V490" s="20" t="s">
        <v>2417</v>
      </c>
      <c r="W490" s="20" t="s">
        <v>2428</v>
      </c>
      <c r="X490" s="16">
        <v>89</v>
      </c>
      <c r="Y490" s="20" t="s">
        <v>228</v>
      </c>
      <c r="Z490" s="20">
        <v>14</v>
      </c>
      <c r="AA490" s="20" t="s">
        <v>2419</v>
      </c>
      <c r="AB490" s="20">
        <v>24</v>
      </c>
      <c r="AC490" s="18" t="s">
        <v>2429</v>
      </c>
      <c r="AD490" s="79">
        <v>1397000000</v>
      </c>
      <c r="AE490" s="79">
        <v>1440000000</v>
      </c>
      <c r="AF490" s="79">
        <v>1486000000</v>
      </c>
      <c r="AG490" s="79">
        <v>1533000000</v>
      </c>
      <c r="AH490" s="79">
        <v>5856000000</v>
      </c>
      <c r="AI490" s="63">
        <v>1</v>
      </c>
      <c r="AJ490" s="64">
        <v>789</v>
      </c>
      <c r="AK490" s="65">
        <v>0.71727272727272728</v>
      </c>
      <c r="AL490" s="64">
        <v>443</v>
      </c>
      <c r="AM490" s="65">
        <v>0.40272727272727271</v>
      </c>
      <c r="AN490" s="66" t="s">
        <v>2390</v>
      </c>
      <c r="AO490" s="66" t="s">
        <v>2406</v>
      </c>
      <c r="AP490" s="132" t="s">
        <v>2392</v>
      </c>
      <c r="AQ490" s="23">
        <v>200</v>
      </c>
      <c r="AR490" s="23">
        <v>300</v>
      </c>
      <c r="AS490" s="142">
        <v>289</v>
      </c>
      <c r="AT490" s="23">
        <v>0</v>
      </c>
      <c r="AU490" s="142">
        <v>260</v>
      </c>
      <c r="AV490" s="142">
        <v>183</v>
      </c>
      <c r="AW490" s="142">
        <v>0</v>
      </c>
      <c r="AX490" s="22">
        <v>0</v>
      </c>
      <c r="AY490" s="143" t="s">
        <v>2393</v>
      </c>
      <c r="AZ490" s="143" t="s">
        <v>2394</v>
      </c>
      <c r="BA490" s="143" t="s">
        <v>2394</v>
      </c>
      <c r="BB490" s="24"/>
      <c r="BC490" s="75">
        <v>1700000000</v>
      </c>
      <c r="BD490" s="21">
        <v>1425148000</v>
      </c>
      <c r="BE490" s="25">
        <v>1634069000</v>
      </c>
      <c r="BF490" s="74">
        <v>1700000000</v>
      </c>
      <c r="BG490" s="25">
        <v>0</v>
      </c>
      <c r="BH490" s="25">
        <v>1445246392</v>
      </c>
      <c r="BI490" s="25">
        <v>1659997315</v>
      </c>
      <c r="BJ490" s="133">
        <v>1620000000</v>
      </c>
      <c r="BK490" s="25">
        <v>0</v>
      </c>
      <c r="BL490" s="25">
        <v>4725243707</v>
      </c>
      <c r="BM490" s="74">
        <v>0</v>
      </c>
      <c r="BN490" s="80">
        <v>137750411</v>
      </c>
      <c r="BO490" s="80">
        <v>41283172</v>
      </c>
      <c r="BP490" s="133">
        <v>0</v>
      </c>
      <c r="BQ490" s="25">
        <v>0</v>
      </c>
      <c r="BR490" s="82" t="s">
        <v>4614</v>
      </c>
      <c r="BS490" s="82" t="s">
        <v>4615</v>
      </c>
      <c r="BT490" s="134" t="s">
        <v>4616</v>
      </c>
      <c r="BU490" s="26"/>
    </row>
    <row r="491" spans="1:73" ht="54.9" customHeight="1">
      <c r="A491" s="15">
        <v>486</v>
      </c>
      <c r="B491" s="16">
        <v>8</v>
      </c>
      <c r="C491" s="17" t="s">
        <v>1123</v>
      </c>
      <c r="D491" s="16">
        <v>1</v>
      </c>
      <c r="E491" s="18" t="s">
        <v>2378</v>
      </c>
      <c r="F491" s="16">
        <v>6</v>
      </c>
      <c r="G491" s="18" t="s">
        <v>2410</v>
      </c>
      <c r="H491" s="19">
        <v>486</v>
      </c>
      <c r="I491" s="18" t="s">
        <v>3760</v>
      </c>
      <c r="J491" s="15">
        <v>2067</v>
      </c>
      <c r="K491" s="18" t="s">
        <v>4617</v>
      </c>
      <c r="L491" s="20" t="s">
        <v>2463</v>
      </c>
      <c r="M491" s="17" t="s">
        <v>37</v>
      </c>
      <c r="N491" s="15">
        <v>20672</v>
      </c>
      <c r="O491" s="17" t="s">
        <v>2464</v>
      </c>
      <c r="P491" s="73">
        <v>1</v>
      </c>
      <c r="Q491" s="18" t="s">
        <v>2465</v>
      </c>
      <c r="R491" s="18" t="s">
        <v>3762</v>
      </c>
      <c r="S491" s="18" t="s">
        <v>3760</v>
      </c>
      <c r="T491" s="18" t="s">
        <v>32</v>
      </c>
      <c r="U491" s="16">
        <v>6</v>
      </c>
      <c r="V491" s="20" t="s">
        <v>2467</v>
      </c>
      <c r="W491" s="20" t="s">
        <v>2468</v>
      </c>
      <c r="X491" s="16">
        <v>92</v>
      </c>
      <c r="Y491" s="20" t="s">
        <v>138</v>
      </c>
      <c r="Z491" s="20">
        <v>5</v>
      </c>
      <c r="AA491" s="20" t="s">
        <v>2469</v>
      </c>
      <c r="AB491" s="20">
        <v>26</v>
      </c>
      <c r="AC491" s="18" t="s">
        <v>2470</v>
      </c>
      <c r="AD491" s="79">
        <v>0</v>
      </c>
      <c r="AE491" s="79">
        <v>200000000</v>
      </c>
      <c r="AF491" s="79">
        <v>0</v>
      </c>
      <c r="AG491" s="79">
        <v>0</v>
      </c>
      <c r="AH491" s="79">
        <v>200000000</v>
      </c>
      <c r="AI491" s="63">
        <v>1</v>
      </c>
      <c r="AJ491" s="64">
        <v>1</v>
      </c>
      <c r="AK491" s="65">
        <v>1</v>
      </c>
      <c r="AL491" s="64">
        <v>1</v>
      </c>
      <c r="AM491" s="65">
        <v>1</v>
      </c>
      <c r="AN491" s="66" t="s">
        <v>2391</v>
      </c>
      <c r="AO491" s="66" t="s">
        <v>2391</v>
      </c>
      <c r="AP491" s="132" t="s">
        <v>2392</v>
      </c>
      <c r="AQ491" s="23">
        <v>0</v>
      </c>
      <c r="AR491" s="23">
        <v>1</v>
      </c>
      <c r="AS491" s="142">
        <v>0</v>
      </c>
      <c r="AT491" s="23">
        <v>0</v>
      </c>
      <c r="AU491" s="142">
        <v>0</v>
      </c>
      <c r="AV491" s="142">
        <v>1</v>
      </c>
      <c r="AW491" s="142">
        <v>0</v>
      </c>
      <c r="AX491" s="22">
        <v>0</v>
      </c>
      <c r="AY491" s="143" t="s">
        <v>2472</v>
      </c>
      <c r="AZ491" s="143" t="s">
        <v>2393</v>
      </c>
      <c r="BA491" s="143" t="s">
        <v>2472</v>
      </c>
      <c r="BB491" s="24"/>
      <c r="BC491" s="75">
        <v>0</v>
      </c>
      <c r="BD491" s="21">
        <v>0</v>
      </c>
      <c r="BE491" s="25">
        <v>55809000</v>
      </c>
      <c r="BF491" s="74">
        <v>0</v>
      </c>
      <c r="BG491" s="25">
        <v>0</v>
      </c>
      <c r="BH491" s="25"/>
      <c r="BI491" s="25">
        <v>151823486</v>
      </c>
      <c r="BJ491" s="133"/>
      <c r="BK491" s="25">
        <v>0</v>
      </c>
      <c r="BL491" s="25">
        <v>151823486</v>
      </c>
      <c r="BM491" s="74">
        <v>0</v>
      </c>
      <c r="BN491" s="80"/>
      <c r="BO491" s="80">
        <v>0</v>
      </c>
      <c r="BP491" s="133"/>
      <c r="BQ491" s="25">
        <v>0</v>
      </c>
      <c r="BR491" s="82" t="s">
        <v>4618</v>
      </c>
      <c r="BS491" s="82" t="s">
        <v>4619</v>
      </c>
      <c r="BT491" s="134" t="s">
        <v>4620</v>
      </c>
      <c r="BU491" s="26"/>
    </row>
    <row r="492" spans="1:73" ht="54.9" customHeight="1">
      <c r="A492" s="15">
        <v>487</v>
      </c>
      <c r="B492" s="16">
        <v>8</v>
      </c>
      <c r="C492" s="17" t="s">
        <v>1123</v>
      </c>
      <c r="D492" s="16">
        <v>1</v>
      </c>
      <c r="E492" s="18" t="s">
        <v>2378</v>
      </c>
      <c r="F492" s="16">
        <v>6</v>
      </c>
      <c r="G492" s="18" t="s">
        <v>2410</v>
      </c>
      <c r="H492" s="19">
        <v>487</v>
      </c>
      <c r="I492" s="18" t="s">
        <v>4621</v>
      </c>
      <c r="J492" s="15">
        <v>2067</v>
      </c>
      <c r="K492" s="18" t="s">
        <v>4617</v>
      </c>
      <c r="L492" s="20" t="s">
        <v>2488</v>
      </c>
      <c r="M492" s="17" t="s">
        <v>37</v>
      </c>
      <c r="N492" s="15">
        <v>20674</v>
      </c>
      <c r="O492" s="17" t="s">
        <v>2464</v>
      </c>
      <c r="P492" s="73">
        <v>20</v>
      </c>
      <c r="Q492" s="18" t="s">
        <v>2489</v>
      </c>
      <c r="R492" s="18" t="s">
        <v>2490</v>
      </c>
      <c r="S492" s="18" t="s">
        <v>4621</v>
      </c>
      <c r="T492" s="18" t="s">
        <v>32</v>
      </c>
      <c r="U492" s="16">
        <v>6</v>
      </c>
      <c r="V492" s="20" t="s">
        <v>2467</v>
      </c>
      <c r="W492" s="20" t="s">
        <v>2491</v>
      </c>
      <c r="X492" s="16">
        <v>92</v>
      </c>
      <c r="Y492" s="20" t="s">
        <v>138</v>
      </c>
      <c r="Z492" s="20">
        <v>2</v>
      </c>
      <c r="AA492" s="20" t="s">
        <v>2482</v>
      </c>
      <c r="AB492" s="20">
        <v>28</v>
      </c>
      <c r="AC492" s="18" t="s">
        <v>2492</v>
      </c>
      <c r="AD492" s="79">
        <v>189000000</v>
      </c>
      <c r="AE492" s="79">
        <v>194000000</v>
      </c>
      <c r="AF492" s="79">
        <v>200000000</v>
      </c>
      <c r="AG492" s="79">
        <v>207000000</v>
      </c>
      <c r="AH492" s="79">
        <v>790000000</v>
      </c>
      <c r="AI492" s="63">
        <v>1</v>
      </c>
      <c r="AJ492" s="64">
        <v>24</v>
      </c>
      <c r="AK492" s="65">
        <v>1.2</v>
      </c>
      <c r="AL492" s="64">
        <v>10</v>
      </c>
      <c r="AM492" s="65">
        <v>0.5</v>
      </c>
      <c r="AN492" s="66" t="s">
        <v>2391</v>
      </c>
      <c r="AO492" s="66" t="s">
        <v>2406</v>
      </c>
      <c r="AP492" s="132" t="s">
        <v>2392</v>
      </c>
      <c r="AQ492" s="23">
        <v>5</v>
      </c>
      <c r="AR492" s="23">
        <v>9</v>
      </c>
      <c r="AS492" s="142">
        <v>10</v>
      </c>
      <c r="AT492" s="23">
        <v>0</v>
      </c>
      <c r="AU492" s="142">
        <v>1</v>
      </c>
      <c r="AV492" s="142">
        <v>9</v>
      </c>
      <c r="AW492" s="142">
        <v>0</v>
      </c>
      <c r="AX492" s="22">
        <v>0</v>
      </c>
      <c r="AY492" s="143" t="s">
        <v>2393</v>
      </c>
      <c r="AZ492" s="143" t="s">
        <v>2393</v>
      </c>
      <c r="BA492" s="143" t="s">
        <v>2394</v>
      </c>
      <c r="BB492" s="24"/>
      <c r="BC492" s="75">
        <v>500000000</v>
      </c>
      <c r="BD492" s="21">
        <v>192308000</v>
      </c>
      <c r="BE492" s="25">
        <v>220500000</v>
      </c>
      <c r="BF492" s="74">
        <v>500000000</v>
      </c>
      <c r="BG492" s="25">
        <v>0</v>
      </c>
      <c r="BH492" s="25">
        <v>164872550</v>
      </c>
      <c r="BI492" s="25">
        <v>345428970</v>
      </c>
      <c r="BJ492" s="133">
        <v>500000000</v>
      </c>
      <c r="BK492" s="25">
        <v>0</v>
      </c>
      <c r="BL492" s="25">
        <v>1010301520</v>
      </c>
      <c r="BM492" s="74">
        <v>0</v>
      </c>
      <c r="BN492" s="80">
        <v>0</v>
      </c>
      <c r="BO492" s="80">
        <v>0</v>
      </c>
      <c r="BP492" s="133">
        <v>0</v>
      </c>
      <c r="BQ492" s="25">
        <v>0</v>
      </c>
      <c r="BR492" s="82" t="s">
        <v>4622</v>
      </c>
      <c r="BS492" s="82" t="s">
        <v>4623</v>
      </c>
      <c r="BT492" s="134" t="s">
        <v>4624</v>
      </c>
      <c r="BU492" s="26"/>
    </row>
    <row r="493" spans="1:73" ht="54.9" customHeight="1">
      <c r="A493" s="15">
        <v>488</v>
      </c>
      <c r="B493" s="16">
        <v>8</v>
      </c>
      <c r="C493" s="17" t="s">
        <v>1123</v>
      </c>
      <c r="D493" s="16">
        <v>1</v>
      </c>
      <c r="E493" s="18" t="s">
        <v>2378</v>
      </c>
      <c r="F493" s="16">
        <v>6</v>
      </c>
      <c r="G493" s="18" t="s">
        <v>2410</v>
      </c>
      <c r="H493" s="19">
        <v>488</v>
      </c>
      <c r="I493" s="18" t="s">
        <v>4625</v>
      </c>
      <c r="J493" s="15">
        <v>2067</v>
      </c>
      <c r="K493" s="18" t="s">
        <v>4617</v>
      </c>
      <c r="L493" s="20" t="s">
        <v>2496</v>
      </c>
      <c r="M493" s="17" t="s">
        <v>37</v>
      </c>
      <c r="N493" s="15">
        <v>20673</v>
      </c>
      <c r="O493" s="17" t="s">
        <v>2464</v>
      </c>
      <c r="P493" s="73">
        <v>3</v>
      </c>
      <c r="Q493" s="18" t="s">
        <v>2465</v>
      </c>
      <c r="R493" s="18" t="s">
        <v>3767</v>
      </c>
      <c r="S493" s="18" t="s">
        <v>4625</v>
      </c>
      <c r="T493" s="18" t="s">
        <v>32</v>
      </c>
      <c r="U493" s="16">
        <v>6</v>
      </c>
      <c r="V493" s="20" t="s">
        <v>2467</v>
      </c>
      <c r="W493" s="20" t="s">
        <v>2498</v>
      </c>
      <c r="X493" s="16">
        <v>92</v>
      </c>
      <c r="Y493" s="20" t="s">
        <v>138</v>
      </c>
      <c r="Z493" s="20">
        <v>5</v>
      </c>
      <c r="AA493" s="20" t="s">
        <v>2469</v>
      </c>
      <c r="AB493" s="20">
        <v>27</v>
      </c>
      <c r="AC493" s="18" t="s">
        <v>2499</v>
      </c>
      <c r="AD493" s="79">
        <v>377000000</v>
      </c>
      <c r="AE493" s="79">
        <v>385000000</v>
      </c>
      <c r="AF493" s="79">
        <v>393000000</v>
      </c>
      <c r="AG493" s="79">
        <v>0</v>
      </c>
      <c r="AH493" s="79">
        <v>1155000000</v>
      </c>
      <c r="AI493" s="63">
        <v>1</v>
      </c>
      <c r="AJ493" s="64">
        <v>3</v>
      </c>
      <c r="AK493" s="65">
        <v>1</v>
      </c>
      <c r="AL493" s="64">
        <v>2</v>
      </c>
      <c r="AM493" s="65">
        <v>0.66666666666666663</v>
      </c>
      <c r="AN493" s="66" t="s">
        <v>2391</v>
      </c>
      <c r="AO493" s="66" t="s">
        <v>2406</v>
      </c>
      <c r="AP493" s="132" t="s">
        <v>2392</v>
      </c>
      <c r="AQ493" s="23">
        <v>1</v>
      </c>
      <c r="AR493" s="23">
        <v>1</v>
      </c>
      <c r="AS493" s="142">
        <v>1</v>
      </c>
      <c r="AT493" s="23">
        <v>0</v>
      </c>
      <c r="AU493" s="142">
        <v>1</v>
      </c>
      <c r="AV493" s="142">
        <v>1</v>
      </c>
      <c r="AW493" s="142">
        <v>0</v>
      </c>
      <c r="AX493" s="22">
        <v>0</v>
      </c>
      <c r="AY493" s="143" t="s">
        <v>2393</v>
      </c>
      <c r="AZ493" s="143" t="s">
        <v>2393</v>
      </c>
      <c r="BA493" s="143" t="s">
        <v>2394</v>
      </c>
      <c r="BB493" s="24"/>
      <c r="BC493" s="75">
        <v>600000000</v>
      </c>
      <c r="BD493" s="21">
        <v>384408000</v>
      </c>
      <c r="BE493" s="25">
        <v>322641000</v>
      </c>
      <c r="BF493" s="74">
        <v>600000000</v>
      </c>
      <c r="BG493" s="25">
        <v>0</v>
      </c>
      <c r="BH493" s="25">
        <v>290388900</v>
      </c>
      <c r="BI493" s="25">
        <v>554246487</v>
      </c>
      <c r="BJ493" s="133">
        <v>600000000</v>
      </c>
      <c r="BK493" s="25">
        <v>0</v>
      </c>
      <c r="BL493" s="25">
        <v>1444635387</v>
      </c>
      <c r="BM493" s="74">
        <v>0</v>
      </c>
      <c r="BN493" s="80">
        <v>0</v>
      </c>
      <c r="BO493" s="80">
        <v>113806402</v>
      </c>
      <c r="BP493" s="133">
        <v>0</v>
      </c>
      <c r="BQ493" s="25">
        <v>0</v>
      </c>
      <c r="BR493" s="82" t="s">
        <v>4626</v>
      </c>
      <c r="BS493" s="82" t="s">
        <v>4623</v>
      </c>
      <c r="BT493" s="134" t="s">
        <v>4627</v>
      </c>
      <c r="BU493" s="26"/>
    </row>
    <row r="494" spans="1:73" ht="54.9" customHeight="1">
      <c r="A494" s="15">
        <v>489</v>
      </c>
      <c r="B494" s="16">
        <v>8</v>
      </c>
      <c r="C494" s="17" t="s">
        <v>1123</v>
      </c>
      <c r="D494" s="16">
        <v>1</v>
      </c>
      <c r="E494" s="18" t="s">
        <v>2378</v>
      </c>
      <c r="F494" s="16">
        <v>6</v>
      </c>
      <c r="G494" s="18" t="s">
        <v>2410</v>
      </c>
      <c r="H494" s="19">
        <v>489</v>
      </c>
      <c r="I494" s="18" t="s">
        <v>4628</v>
      </c>
      <c r="J494" s="15">
        <v>2067</v>
      </c>
      <c r="K494" s="18" t="s">
        <v>4617</v>
      </c>
      <c r="L494" s="20" t="s">
        <v>2477</v>
      </c>
      <c r="M494" s="17" t="s">
        <v>37</v>
      </c>
      <c r="N494" s="15">
        <v>20671</v>
      </c>
      <c r="O494" s="17" t="s">
        <v>2478</v>
      </c>
      <c r="P494" s="73">
        <v>14000</v>
      </c>
      <c r="Q494" s="18" t="s">
        <v>2401</v>
      </c>
      <c r="R494" s="18" t="s">
        <v>2479</v>
      </c>
      <c r="S494" s="18" t="s">
        <v>4628</v>
      </c>
      <c r="T494" s="18" t="s">
        <v>32</v>
      </c>
      <c r="U494" s="16">
        <v>7</v>
      </c>
      <c r="V494" s="20" t="s">
        <v>2480</v>
      </c>
      <c r="W494" s="20" t="s">
        <v>2481</v>
      </c>
      <c r="X494" s="16">
        <v>92</v>
      </c>
      <c r="Y494" s="20" t="s">
        <v>138</v>
      </c>
      <c r="Z494" s="20">
        <v>2</v>
      </c>
      <c r="AA494" s="20" t="s">
        <v>2482</v>
      </c>
      <c r="AB494" s="20">
        <v>25</v>
      </c>
      <c r="AC494" s="18" t="s">
        <v>2483</v>
      </c>
      <c r="AD494" s="79">
        <v>1768000000</v>
      </c>
      <c r="AE494" s="79">
        <v>1823000000</v>
      </c>
      <c r="AF494" s="79">
        <v>1880000000</v>
      </c>
      <c r="AG494" s="79">
        <v>1940000000</v>
      </c>
      <c r="AH494" s="79">
        <v>7411000000</v>
      </c>
      <c r="AI494" s="63">
        <v>1</v>
      </c>
      <c r="AJ494" s="64">
        <v>17300</v>
      </c>
      <c r="AK494" s="65">
        <v>1.2357142857142858</v>
      </c>
      <c r="AL494" s="64">
        <v>15349</v>
      </c>
      <c r="AM494" s="65">
        <v>1.0963571428571428</v>
      </c>
      <c r="AN494" s="66" t="s">
        <v>2391</v>
      </c>
      <c r="AO494" s="66" t="s">
        <v>2391</v>
      </c>
      <c r="AP494" s="132" t="s">
        <v>2392</v>
      </c>
      <c r="AQ494" s="23">
        <v>3500</v>
      </c>
      <c r="AR494" s="23">
        <v>6900</v>
      </c>
      <c r="AS494" s="142">
        <v>6900</v>
      </c>
      <c r="AT494" s="23">
        <v>0</v>
      </c>
      <c r="AU494" s="142">
        <v>6794</v>
      </c>
      <c r="AV494" s="142">
        <v>8555</v>
      </c>
      <c r="AW494" s="142">
        <v>0</v>
      </c>
      <c r="AX494" s="22">
        <v>0</v>
      </c>
      <c r="AY494" s="143" t="s">
        <v>2393</v>
      </c>
      <c r="AZ494" s="143" t="s">
        <v>2393</v>
      </c>
      <c r="BA494" s="143" t="s">
        <v>2394</v>
      </c>
      <c r="BB494" s="24"/>
      <c r="BC494" s="75">
        <v>1600000000</v>
      </c>
      <c r="BD494" s="21">
        <v>1803517000</v>
      </c>
      <c r="BE494" s="25">
        <v>2067906000</v>
      </c>
      <c r="BF494" s="74">
        <v>1600000000</v>
      </c>
      <c r="BG494" s="25">
        <v>0</v>
      </c>
      <c r="BH494" s="25">
        <v>1600423600</v>
      </c>
      <c r="BI494" s="25">
        <v>1540000000</v>
      </c>
      <c r="BJ494" s="133">
        <v>1600000000</v>
      </c>
      <c r="BK494" s="25">
        <v>0</v>
      </c>
      <c r="BL494" s="25">
        <v>4740423600</v>
      </c>
      <c r="BM494" s="74">
        <v>0</v>
      </c>
      <c r="BN494" s="80">
        <v>564073747</v>
      </c>
      <c r="BO494" s="80">
        <v>0</v>
      </c>
      <c r="BP494" s="133">
        <v>0</v>
      </c>
      <c r="BQ494" s="25">
        <v>0</v>
      </c>
      <c r="BR494" s="82" t="s">
        <v>4629</v>
      </c>
      <c r="BS494" s="82" t="s">
        <v>4630</v>
      </c>
      <c r="BT494" s="134" t="s">
        <v>4631</v>
      </c>
      <c r="BU494" s="26"/>
    </row>
    <row r="495" spans="1:73" ht="54.9" customHeight="1">
      <c r="A495" s="15">
        <v>490</v>
      </c>
      <c r="B495" s="16">
        <v>8</v>
      </c>
      <c r="C495" s="17" t="s">
        <v>1123</v>
      </c>
      <c r="D495" s="16">
        <v>1</v>
      </c>
      <c r="E495" s="18" t="s">
        <v>2378</v>
      </c>
      <c r="F495" s="16">
        <v>6</v>
      </c>
      <c r="G495" s="18" t="s">
        <v>2410</v>
      </c>
      <c r="H495" s="19">
        <v>490</v>
      </c>
      <c r="I495" s="18" t="s">
        <v>4632</v>
      </c>
      <c r="J495" s="15">
        <v>2079</v>
      </c>
      <c r="K495" s="18" t="s">
        <v>4633</v>
      </c>
      <c r="L495" s="20" t="s">
        <v>133</v>
      </c>
      <c r="M495" s="17" t="s">
        <v>37</v>
      </c>
      <c r="N495" s="15">
        <v>20791</v>
      </c>
      <c r="O495" s="17" t="s">
        <v>2504</v>
      </c>
      <c r="P495" s="73">
        <v>4500</v>
      </c>
      <c r="Q495" s="18" t="s">
        <v>2505</v>
      </c>
      <c r="R495" s="18" t="s">
        <v>3779</v>
      </c>
      <c r="S495" s="18" t="s">
        <v>4632</v>
      </c>
      <c r="T495" s="18" t="s">
        <v>32</v>
      </c>
      <c r="U495" s="16">
        <v>7</v>
      </c>
      <c r="V495" s="20" t="s">
        <v>2480</v>
      </c>
      <c r="W495" s="20" t="s">
        <v>2507</v>
      </c>
      <c r="X495" s="16">
        <v>100</v>
      </c>
      <c r="Y495" s="51" t="s">
        <v>45</v>
      </c>
      <c r="Z495" s="20">
        <v>15</v>
      </c>
      <c r="AA495" s="20" t="s">
        <v>2508</v>
      </c>
      <c r="AB495" s="20">
        <v>30</v>
      </c>
      <c r="AC495" s="18" t="s">
        <v>128</v>
      </c>
      <c r="AD495" s="79">
        <v>893000000</v>
      </c>
      <c r="AE495" s="79">
        <v>920000000</v>
      </c>
      <c r="AF495" s="79">
        <v>949000000</v>
      </c>
      <c r="AG495" s="79">
        <v>979000000</v>
      </c>
      <c r="AH495" s="79">
        <v>3741000000</v>
      </c>
      <c r="AI495" s="63">
        <v>1</v>
      </c>
      <c r="AJ495" s="64">
        <v>2792</v>
      </c>
      <c r="AK495" s="65">
        <v>0.62044444444444447</v>
      </c>
      <c r="AL495" s="64">
        <v>2212</v>
      </c>
      <c r="AM495" s="65">
        <v>0.49155555555555558</v>
      </c>
      <c r="AN495" s="66" t="s">
        <v>2406</v>
      </c>
      <c r="AO495" s="66" t="s">
        <v>2406</v>
      </c>
      <c r="AP495" s="132" t="s">
        <v>2392</v>
      </c>
      <c r="AQ495" s="23">
        <v>1000</v>
      </c>
      <c r="AR495" s="23">
        <v>1200</v>
      </c>
      <c r="AS495" s="142">
        <v>592</v>
      </c>
      <c r="AT495" s="23">
        <v>0</v>
      </c>
      <c r="AU495" s="142">
        <v>1000</v>
      </c>
      <c r="AV495" s="142">
        <v>1212</v>
      </c>
      <c r="AW495" s="142">
        <v>0</v>
      </c>
      <c r="AX495" s="22">
        <v>0</v>
      </c>
      <c r="AY495" s="143" t="s">
        <v>2393</v>
      </c>
      <c r="AZ495" s="143" t="s">
        <v>2393</v>
      </c>
      <c r="BA495" s="143" t="s">
        <v>2394</v>
      </c>
      <c r="BB495" s="24"/>
      <c r="BC495" s="75">
        <v>1000000000</v>
      </c>
      <c r="BD495" s="21">
        <v>910367000</v>
      </c>
      <c r="BE495" s="25">
        <v>1043823000</v>
      </c>
      <c r="BF495" s="74">
        <v>1000000000</v>
      </c>
      <c r="BG495" s="25">
        <v>0</v>
      </c>
      <c r="BH495" s="25">
        <v>910367000</v>
      </c>
      <c r="BI495" s="25">
        <v>1043823000</v>
      </c>
      <c r="BJ495" s="133">
        <v>747197800</v>
      </c>
      <c r="BK495" s="25">
        <v>0</v>
      </c>
      <c r="BL495" s="25">
        <v>2701387800</v>
      </c>
      <c r="BM495" s="74">
        <v>0</v>
      </c>
      <c r="BN495" s="80">
        <v>0</v>
      </c>
      <c r="BO495" s="80">
        <v>0</v>
      </c>
      <c r="BP495" s="133">
        <v>0</v>
      </c>
      <c r="BQ495" s="25">
        <v>0</v>
      </c>
      <c r="BR495" s="82" t="s">
        <v>4634</v>
      </c>
      <c r="BS495" s="82" t="s">
        <v>4635</v>
      </c>
      <c r="BT495" s="134" t="s">
        <v>4636</v>
      </c>
      <c r="BU495" s="26"/>
    </row>
    <row r="496" spans="1:73" ht="54.9" customHeight="1">
      <c r="A496" s="15">
        <v>491</v>
      </c>
      <c r="B496" s="16">
        <v>8</v>
      </c>
      <c r="C496" s="17" t="s">
        <v>1123</v>
      </c>
      <c r="D496" s="16">
        <v>1</v>
      </c>
      <c r="E496" s="18" t="s">
        <v>2378</v>
      </c>
      <c r="F496" s="16">
        <v>6</v>
      </c>
      <c r="G496" s="18" t="s">
        <v>2410</v>
      </c>
      <c r="H496" s="19">
        <v>491</v>
      </c>
      <c r="I496" s="18" t="s">
        <v>4637</v>
      </c>
      <c r="J496" s="15">
        <v>2180</v>
      </c>
      <c r="K496" s="18" t="s">
        <v>4638</v>
      </c>
      <c r="L496" s="20" t="s">
        <v>106</v>
      </c>
      <c r="M496" s="17" t="s">
        <v>37</v>
      </c>
      <c r="N496" s="15">
        <v>21801</v>
      </c>
      <c r="O496" s="17" t="s">
        <v>2400</v>
      </c>
      <c r="P496" s="73">
        <v>1500</v>
      </c>
      <c r="Q496" s="18" t="s">
        <v>2401</v>
      </c>
      <c r="R496" s="18" t="s">
        <v>2977</v>
      </c>
      <c r="S496" s="18" t="s">
        <v>4637</v>
      </c>
      <c r="T496" s="18" t="s">
        <v>2453</v>
      </c>
      <c r="U496" s="16">
        <v>11</v>
      </c>
      <c r="V496" s="20" t="s">
        <v>2454</v>
      </c>
      <c r="W496" s="20" t="s">
        <v>2455</v>
      </c>
      <c r="X496" s="16">
        <v>91</v>
      </c>
      <c r="Y496" s="20" t="s">
        <v>98</v>
      </c>
      <c r="Z496" s="20">
        <v>16</v>
      </c>
      <c r="AA496" s="20" t="s">
        <v>2456</v>
      </c>
      <c r="AB496" s="20">
        <v>33</v>
      </c>
      <c r="AC496" s="18" t="s">
        <v>2457</v>
      </c>
      <c r="AD496" s="79">
        <v>954000000</v>
      </c>
      <c r="AE496" s="79">
        <v>984000000</v>
      </c>
      <c r="AF496" s="79">
        <v>1015000000</v>
      </c>
      <c r="AG496" s="79">
        <v>1047000000</v>
      </c>
      <c r="AH496" s="79">
        <v>4000000000</v>
      </c>
      <c r="AI496" s="63">
        <v>1</v>
      </c>
      <c r="AJ496" s="64">
        <v>750</v>
      </c>
      <c r="AK496" s="65">
        <v>0.5</v>
      </c>
      <c r="AL496" s="64">
        <v>912</v>
      </c>
      <c r="AM496" s="65">
        <v>0.60799999999999998</v>
      </c>
      <c r="AN496" s="66" t="s">
        <v>2406</v>
      </c>
      <c r="AO496" s="66" t="s">
        <v>2406</v>
      </c>
      <c r="AP496" s="132" t="s">
        <v>2392</v>
      </c>
      <c r="AQ496" s="23">
        <v>300</v>
      </c>
      <c r="AR496" s="23">
        <v>300</v>
      </c>
      <c r="AS496" s="142">
        <v>150</v>
      </c>
      <c r="AT496" s="23">
        <v>0</v>
      </c>
      <c r="AU496" s="142">
        <v>565</v>
      </c>
      <c r="AV496" s="142">
        <v>347</v>
      </c>
      <c r="AW496" s="142">
        <v>0</v>
      </c>
      <c r="AX496" s="22">
        <v>0</v>
      </c>
      <c r="AY496" s="143" t="s">
        <v>2393</v>
      </c>
      <c r="AZ496" s="143" t="s">
        <v>2393</v>
      </c>
      <c r="BA496" s="143" t="s">
        <v>2394</v>
      </c>
      <c r="BB496" s="24"/>
      <c r="BC496" s="75">
        <v>2800000000</v>
      </c>
      <c r="BD496" s="21">
        <v>973474000</v>
      </c>
      <c r="BE496" s="25">
        <v>1116174000</v>
      </c>
      <c r="BF496" s="74">
        <v>2800000000</v>
      </c>
      <c r="BG496" s="25">
        <v>0</v>
      </c>
      <c r="BH496" s="25">
        <v>1140797787</v>
      </c>
      <c r="BI496" s="25">
        <v>1128112333</v>
      </c>
      <c r="BJ496" s="133">
        <v>2778543757</v>
      </c>
      <c r="BK496" s="25">
        <v>0</v>
      </c>
      <c r="BL496" s="25">
        <v>5047453877</v>
      </c>
      <c r="BM496" s="74">
        <v>889271878</v>
      </c>
      <c r="BN496" s="80">
        <v>97709867</v>
      </c>
      <c r="BO496" s="80">
        <v>258059200</v>
      </c>
      <c r="BP496" s="133">
        <v>889271878</v>
      </c>
      <c r="BQ496" s="25">
        <v>0</v>
      </c>
      <c r="BR496" s="82" t="s">
        <v>4639</v>
      </c>
      <c r="BS496" s="82" t="s">
        <v>4640</v>
      </c>
      <c r="BT496" s="134" t="s">
        <v>4641</v>
      </c>
      <c r="BU496" s="26"/>
    </row>
    <row r="497" spans="1:73" ht="54.9" customHeight="1">
      <c r="A497" s="15">
        <v>492</v>
      </c>
      <c r="B497" s="16">
        <v>8</v>
      </c>
      <c r="C497" s="17" t="s">
        <v>1123</v>
      </c>
      <c r="D497" s="16">
        <v>1</v>
      </c>
      <c r="E497" s="18" t="s">
        <v>2378</v>
      </c>
      <c r="F497" s="16">
        <v>6</v>
      </c>
      <c r="G497" s="18" t="s">
        <v>2410</v>
      </c>
      <c r="H497" s="19">
        <v>492</v>
      </c>
      <c r="I497" s="18" t="s">
        <v>4642</v>
      </c>
      <c r="J497" s="15">
        <v>2180</v>
      </c>
      <c r="K497" s="18" t="s">
        <v>4638</v>
      </c>
      <c r="L497" s="20" t="s">
        <v>123</v>
      </c>
      <c r="M497" s="17" t="s">
        <v>37</v>
      </c>
      <c r="N497" s="15">
        <v>21802</v>
      </c>
      <c r="O497" s="17" t="s">
        <v>2504</v>
      </c>
      <c r="P497" s="73">
        <v>1700</v>
      </c>
      <c r="Q497" s="18" t="s">
        <v>2401</v>
      </c>
      <c r="R497" s="18" t="s">
        <v>2993</v>
      </c>
      <c r="S497" s="18" t="s">
        <v>4642</v>
      </c>
      <c r="T497" s="18" t="s">
        <v>2453</v>
      </c>
      <c r="U497" s="16">
        <v>11</v>
      </c>
      <c r="V497" s="20" t="s">
        <v>2454</v>
      </c>
      <c r="W497" s="20" t="s">
        <v>121</v>
      </c>
      <c r="X497" s="16">
        <v>91</v>
      </c>
      <c r="Y497" s="20" t="s">
        <v>98</v>
      </c>
      <c r="Z497" s="20">
        <v>16</v>
      </c>
      <c r="AA497" s="20" t="s">
        <v>2456</v>
      </c>
      <c r="AB497" s="20">
        <v>32</v>
      </c>
      <c r="AC497" s="18" t="s">
        <v>2994</v>
      </c>
      <c r="AD497" s="79">
        <v>477000000</v>
      </c>
      <c r="AE497" s="79">
        <v>492000000</v>
      </c>
      <c r="AF497" s="79">
        <v>507000000</v>
      </c>
      <c r="AG497" s="79">
        <v>524000000</v>
      </c>
      <c r="AH497" s="79">
        <v>2000000000</v>
      </c>
      <c r="AI497" s="63">
        <v>1</v>
      </c>
      <c r="AJ497" s="64">
        <v>1400</v>
      </c>
      <c r="AK497" s="65">
        <v>0.82352941176470584</v>
      </c>
      <c r="AL497" s="64">
        <v>729</v>
      </c>
      <c r="AM497" s="65">
        <v>0.42882352941176471</v>
      </c>
      <c r="AN497" s="66" t="s">
        <v>2390</v>
      </c>
      <c r="AO497" s="66" t="s">
        <v>2406</v>
      </c>
      <c r="AP497" s="132" t="s">
        <v>2392</v>
      </c>
      <c r="AQ497" s="23">
        <v>400</v>
      </c>
      <c r="AR497" s="23">
        <v>500</v>
      </c>
      <c r="AS497" s="142">
        <v>500</v>
      </c>
      <c r="AT497" s="23">
        <v>0</v>
      </c>
      <c r="AU497" s="142">
        <v>461</v>
      </c>
      <c r="AV497" s="142">
        <v>268</v>
      </c>
      <c r="AW497" s="142">
        <v>0</v>
      </c>
      <c r="AX497" s="22">
        <v>0</v>
      </c>
      <c r="AY497" s="143" t="s">
        <v>2393</v>
      </c>
      <c r="AZ497" s="143" t="s">
        <v>2394</v>
      </c>
      <c r="BA497" s="143" t="s">
        <v>2394</v>
      </c>
      <c r="BB497" s="24"/>
      <c r="BC497" s="75">
        <v>4040000000</v>
      </c>
      <c r="BD497" s="21">
        <v>486737000</v>
      </c>
      <c r="BE497" s="25">
        <v>4036005000</v>
      </c>
      <c r="BF497" s="74">
        <v>4040000000</v>
      </c>
      <c r="BG497" s="25">
        <v>0</v>
      </c>
      <c r="BH497" s="25">
        <v>194901200</v>
      </c>
      <c r="BI497" s="25">
        <v>4020254332</v>
      </c>
      <c r="BJ497" s="133">
        <v>3890358299</v>
      </c>
      <c r="BK497" s="25">
        <v>0</v>
      </c>
      <c r="BL497" s="25">
        <v>8105513831</v>
      </c>
      <c r="BM497" s="74">
        <v>1984859098</v>
      </c>
      <c r="BN497" s="80">
        <v>22101200</v>
      </c>
      <c r="BO497" s="80">
        <v>2347374665</v>
      </c>
      <c r="BP497" s="133">
        <v>1984859098</v>
      </c>
      <c r="BQ497" s="25">
        <v>0</v>
      </c>
      <c r="BR497" s="82" t="s">
        <v>4643</v>
      </c>
      <c r="BS497" s="82" t="s">
        <v>4644</v>
      </c>
      <c r="BT497" s="134" t="s">
        <v>4645</v>
      </c>
      <c r="BU497" s="26"/>
    </row>
    <row r="498" spans="1:73" ht="54.9" customHeight="1">
      <c r="A498" s="15">
        <v>493</v>
      </c>
      <c r="B498" s="16">
        <v>8</v>
      </c>
      <c r="C498" s="17" t="s">
        <v>1123</v>
      </c>
      <c r="D498" s="16">
        <v>1</v>
      </c>
      <c r="E498" s="18" t="s">
        <v>2378</v>
      </c>
      <c r="F498" s="16">
        <v>12</v>
      </c>
      <c r="G498" s="18" t="s">
        <v>2512</v>
      </c>
      <c r="H498" s="19">
        <v>493</v>
      </c>
      <c r="I498" s="18" t="s">
        <v>4646</v>
      </c>
      <c r="J498" s="15">
        <v>2166</v>
      </c>
      <c r="K498" s="18" t="s">
        <v>4647</v>
      </c>
      <c r="L498" s="20" t="s">
        <v>2515</v>
      </c>
      <c r="M498" s="17" t="s">
        <v>37</v>
      </c>
      <c r="N498" s="15">
        <v>21661</v>
      </c>
      <c r="O498" s="17" t="s">
        <v>2516</v>
      </c>
      <c r="P498" s="73">
        <v>20</v>
      </c>
      <c r="Q498" s="18" t="s">
        <v>2517</v>
      </c>
      <c r="R498" s="18" t="s">
        <v>2518</v>
      </c>
      <c r="S498" s="18" t="s">
        <v>4646</v>
      </c>
      <c r="T498" s="18" t="s">
        <v>2385</v>
      </c>
      <c r="U498" s="16">
        <v>4</v>
      </c>
      <c r="V498" s="20" t="s">
        <v>2519</v>
      </c>
      <c r="W498" s="20" t="s">
        <v>2520</v>
      </c>
      <c r="X498" s="16">
        <v>90</v>
      </c>
      <c r="Y498" s="20" t="s">
        <v>212</v>
      </c>
      <c r="Z498" s="20">
        <v>2</v>
      </c>
      <c r="AA498" s="20" t="s">
        <v>2482</v>
      </c>
      <c r="AB498" s="20">
        <v>3</v>
      </c>
      <c r="AC498" s="18" t="s">
        <v>2229</v>
      </c>
      <c r="AD498" s="79">
        <v>891000000</v>
      </c>
      <c r="AE498" s="79">
        <v>918000000</v>
      </c>
      <c r="AF498" s="79">
        <v>947000000</v>
      </c>
      <c r="AG498" s="79">
        <v>977000000</v>
      </c>
      <c r="AH498" s="79">
        <v>3733000000</v>
      </c>
      <c r="AI498" s="63">
        <v>1</v>
      </c>
      <c r="AJ498" s="64">
        <v>10</v>
      </c>
      <c r="AK498" s="65">
        <v>0.5</v>
      </c>
      <c r="AL498" s="64">
        <v>20</v>
      </c>
      <c r="AM498" s="65">
        <v>1</v>
      </c>
      <c r="AN498" s="66" t="s">
        <v>2406</v>
      </c>
      <c r="AO498" s="66" t="s">
        <v>2391</v>
      </c>
      <c r="AP498" s="132" t="s">
        <v>2392</v>
      </c>
      <c r="AQ498" s="23">
        <v>5</v>
      </c>
      <c r="AR498" s="23">
        <v>5</v>
      </c>
      <c r="AS498" s="142">
        <v>0</v>
      </c>
      <c r="AT498" s="23">
        <v>0</v>
      </c>
      <c r="AU498" s="142">
        <v>5</v>
      </c>
      <c r="AV498" s="142">
        <v>15</v>
      </c>
      <c r="AW498" s="142">
        <v>0</v>
      </c>
      <c r="AX498" s="22">
        <v>0</v>
      </c>
      <c r="AY498" s="143" t="s">
        <v>2393</v>
      </c>
      <c r="AZ498" s="143" t="s">
        <v>2393</v>
      </c>
      <c r="BA498" s="143" t="s">
        <v>2472</v>
      </c>
      <c r="BB498" s="24"/>
      <c r="BC498" s="75">
        <v>1062000000</v>
      </c>
      <c r="BD498" s="21">
        <v>908432000</v>
      </c>
      <c r="BE498" s="25">
        <v>1041597000</v>
      </c>
      <c r="BF498" s="74">
        <v>1062000000</v>
      </c>
      <c r="BG498" s="25">
        <v>0</v>
      </c>
      <c r="BH498" s="25">
        <v>536351228</v>
      </c>
      <c r="BI498" s="25">
        <v>456094351</v>
      </c>
      <c r="BJ498" s="133"/>
      <c r="BK498" s="25">
        <v>0</v>
      </c>
      <c r="BL498" s="25">
        <v>992445579</v>
      </c>
      <c r="BM498" s="74">
        <v>0</v>
      </c>
      <c r="BN498" s="80">
        <v>0</v>
      </c>
      <c r="BO498" s="80">
        <v>0</v>
      </c>
      <c r="BP498" s="133"/>
      <c r="BQ498" s="25">
        <v>0</v>
      </c>
      <c r="BR498" s="82" t="s">
        <v>4648</v>
      </c>
      <c r="BS498" s="82" t="s">
        <v>4649</v>
      </c>
      <c r="BT498" s="134" t="s">
        <v>4650</v>
      </c>
      <c r="BU498" s="26"/>
    </row>
    <row r="499" spans="1:73" ht="54.9" customHeight="1">
      <c r="A499" s="15">
        <v>494</v>
      </c>
      <c r="B499" s="16">
        <v>8</v>
      </c>
      <c r="C499" s="17" t="s">
        <v>1123</v>
      </c>
      <c r="D499" s="16">
        <v>1</v>
      </c>
      <c r="E499" s="18" t="s">
        <v>2378</v>
      </c>
      <c r="F499" s="16">
        <v>14</v>
      </c>
      <c r="G499" s="18" t="s">
        <v>2524</v>
      </c>
      <c r="H499" s="19">
        <v>494</v>
      </c>
      <c r="I499" s="18" t="s">
        <v>4651</v>
      </c>
      <c r="J499" s="15">
        <v>2168</v>
      </c>
      <c r="K499" s="18" t="s">
        <v>4652</v>
      </c>
      <c r="L499" s="20" t="s">
        <v>60</v>
      </c>
      <c r="M499" s="17" t="s">
        <v>37</v>
      </c>
      <c r="N499" s="15">
        <v>21681</v>
      </c>
      <c r="O499" s="17" t="s">
        <v>2464</v>
      </c>
      <c r="P499" s="73">
        <v>20</v>
      </c>
      <c r="Q499" s="18" t="s">
        <v>2489</v>
      </c>
      <c r="R499" s="18" t="s">
        <v>4653</v>
      </c>
      <c r="S499" s="18" t="s">
        <v>4654</v>
      </c>
      <c r="T499" s="18" t="s">
        <v>32</v>
      </c>
      <c r="U499" s="16">
        <v>6</v>
      </c>
      <c r="V499" s="20" t="s">
        <v>2467</v>
      </c>
      <c r="W499" s="20" t="s">
        <v>2528</v>
      </c>
      <c r="X499" s="16">
        <v>90</v>
      </c>
      <c r="Y499" s="20" t="s">
        <v>212</v>
      </c>
      <c r="Z499" s="20">
        <v>3</v>
      </c>
      <c r="AA499" s="20" t="s">
        <v>2529</v>
      </c>
      <c r="AB499" s="20">
        <v>4</v>
      </c>
      <c r="AC499" s="18" t="s">
        <v>2530</v>
      </c>
      <c r="AD499" s="79">
        <v>936000000</v>
      </c>
      <c r="AE499" s="79">
        <v>964000000</v>
      </c>
      <c r="AF499" s="79">
        <v>995000000</v>
      </c>
      <c r="AG499" s="79">
        <v>1026000000</v>
      </c>
      <c r="AH499" s="79">
        <v>3921000000</v>
      </c>
      <c r="AI499" s="63">
        <v>1</v>
      </c>
      <c r="AJ499" s="64">
        <v>17</v>
      </c>
      <c r="AK499" s="65">
        <v>0.85</v>
      </c>
      <c r="AL499" s="64">
        <v>10</v>
      </c>
      <c r="AM499" s="65">
        <v>0.5</v>
      </c>
      <c r="AN499" s="66" t="s">
        <v>2390</v>
      </c>
      <c r="AO499" s="66" t="s">
        <v>2406</v>
      </c>
      <c r="AP499" s="132" t="s">
        <v>2392</v>
      </c>
      <c r="AQ499" s="23">
        <v>5</v>
      </c>
      <c r="AR499" s="23">
        <v>5</v>
      </c>
      <c r="AS499" s="142">
        <v>7</v>
      </c>
      <c r="AT499" s="23">
        <v>0</v>
      </c>
      <c r="AU499" s="142">
        <v>5</v>
      </c>
      <c r="AV499" s="142">
        <v>5</v>
      </c>
      <c r="AW499" s="142">
        <v>0</v>
      </c>
      <c r="AX499" s="22">
        <v>0</v>
      </c>
      <c r="AY499" s="143" t="s">
        <v>2393</v>
      </c>
      <c r="AZ499" s="143" t="s">
        <v>2393</v>
      </c>
      <c r="BA499" s="143" t="s">
        <v>2394</v>
      </c>
      <c r="BB499" s="24"/>
      <c r="BC499" s="75">
        <v>1000000000</v>
      </c>
      <c r="BD499" s="21">
        <v>954273000</v>
      </c>
      <c r="BE499" s="25">
        <v>1094165000</v>
      </c>
      <c r="BF499" s="74">
        <v>1000000000</v>
      </c>
      <c r="BG499" s="25">
        <v>0</v>
      </c>
      <c r="BH499" s="25">
        <v>954273000</v>
      </c>
      <c r="BI499" s="25">
        <v>1094165000</v>
      </c>
      <c r="BJ499" s="133">
        <v>400054000</v>
      </c>
      <c r="BK499" s="25">
        <v>0</v>
      </c>
      <c r="BL499" s="25">
        <v>2448492000</v>
      </c>
      <c r="BM499" s="74">
        <v>0</v>
      </c>
      <c r="BN499" s="80">
        <v>0</v>
      </c>
      <c r="BO499" s="80">
        <v>0</v>
      </c>
      <c r="BP499" s="133">
        <v>0</v>
      </c>
      <c r="BQ499" s="25">
        <v>0</v>
      </c>
      <c r="BR499" s="82" t="s">
        <v>4655</v>
      </c>
      <c r="BS499" s="82" t="s">
        <v>4656</v>
      </c>
      <c r="BT499" s="134" t="s">
        <v>4657</v>
      </c>
      <c r="BU499" s="26"/>
    </row>
    <row r="500" spans="1:73" ht="54.9" customHeight="1">
      <c r="A500" s="15">
        <v>495</v>
      </c>
      <c r="B500" s="16">
        <v>8</v>
      </c>
      <c r="C500" s="17" t="s">
        <v>1123</v>
      </c>
      <c r="D500" s="16">
        <v>1</v>
      </c>
      <c r="E500" s="18" t="s">
        <v>2378</v>
      </c>
      <c r="F500" s="20">
        <v>17</v>
      </c>
      <c r="G500" s="27" t="s">
        <v>2533</v>
      </c>
      <c r="H500" s="19">
        <v>495</v>
      </c>
      <c r="I500" s="18" t="s">
        <v>4658</v>
      </c>
      <c r="J500" s="16">
        <v>2039</v>
      </c>
      <c r="K500" s="18" t="s">
        <v>4659</v>
      </c>
      <c r="L500" s="20" t="s">
        <v>2545</v>
      </c>
      <c r="M500" s="17" t="s">
        <v>37</v>
      </c>
      <c r="N500" s="15">
        <v>20391</v>
      </c>
      <c r="O500" s="17" t="s">
        <v>2400</v>
      </c>
      <c r="P500" s="73">
        <v>500</v>
      </c>
      <c r="Q500" s="18" t="s">
        <v>2401</v>
      </c>
      <c r="R500" s="18" t="s">
        <v>4137</v>
      </c>
      <c r="S500" s="18" t="s">
        <v>4658</v>
      </c>
      <c r="T500" s="18" t="s">
        <v>2385</v>
      </c>
      <c r="U500" s="16">
        <v>4</v>
      </c>
      <c r="V500" s="20" t="s">
        <v>2519</v>
      </c>
      <c r="W500" s="20" t="s">
        <v>2538</v>
      </c>
      <c r="X500" s="16">
        <v>90</v>
      </c>
      <c r="Y500" s="20" t="s">
        <v>212</v>
      </c>
      <c r="Z500" s="20">
        <v>4</v>
      </c>
      <c r="AA500" s="20" t="s">
        <v>2539</v>
      </c>
      <c r="AB500" s="20">
        <v>5</v>
      </c>
      <c r="AC500" s="18" t="s">
        <v>2547</v>
      </c>
      <c r="AD500" s="79">
        <v>8016000000</v>
      </c>
      <c r="AE500" s="79">
        <v>8262000000</v>
      </c>
      <c r="AF500" s="79">
        <v>8523000000</v>
      </c>
      <c r="AG500" s="79">
        <v>8794000000</v>
      </c>
      <c r="AH500" s="79">
        <v>33595000000</v>
      </c>
      <c r="AI500" s="63">
        <v>1</v>
      </c>
      <c r="AJ500" s="64">
        <v>441</v>
      </c>
      <c r="AK500" s="65">
        <v>0.88200000000000001</v>
      </c>
      <c r="AL500" s="64">
        <v>482</v>
      </c>
      <c r="AM500" s="65">
        <v>0.96399999999999997</v>
      </c>
      <c r="AN500" s="66" t="s">
        <v>2390</v>
      </c>
      <c r="AO500" s="66" t="s">
        <v>2391</v>
      </c>
      <c r="AP500" s="132" t="s">
        <v>2392</v>
      </c>
      <c r="AQ500" s="23">
        <v>186</v>
      </c>
      <c r="AR500" s="23">
        <v>130</v>
      </c>
      <c r="AS500" s="142">
        <v>125</v>
      </c>
      <c r="AT500" s="23">
        <v>0</v>
      </c>
      <c r="AU500" s="142">
        <v>165</v>
      </c>
      <c r="AV500" s="142">
        <v>317</v>
      </c>
      <c r="AW500" s="142">
        <v>0</v>
      </c>
      <c r="AX500" s="22">
        <v>0</v>
      </c>
      <c r="AY500" s="143" t="s">
        <v>2393</v>
      </c>
      <c r="AZ500" s="143" t="s">
        <v>2393</v>
      </c>
      <c r="BA500" s="143" t="s">
        <v>2394</v>
      </c>
      <c r="BB500" s="24"/>
      <c r="BC500" s="75">
        <v>8181860000</v>
      </c>
      <c r="BD500" s="21">
        <v>8175885000</v>
      </c>
      <c r="BE500" s="25">
        <v>9374373000</v>
      </c>
      <c r="BF500" s="74">
        <v>8181860000</v>
      </c>
      <c r="BG500" s="25">
        <v>0</v>
      </c>
      <c r="BH500" s="25">
        <v>8192890721</v>
      </c>
      <c r="BI500" s="25">
        <v>9374373000</v>
      </c>
      <c r="BJ500" s="133">
        <v>8181860000</v>
      </c>
      <c r="BK500" s="25">
        <v>0</v>
      </c>
      <c r="BL500" s="25">
        <v>25749123721</v>
      </c>
      <c r="BM500" s="74">
        <v>8181860000</v>
      </c>
      <c r="BN500" s="80">
        <v>8123445722</v>
      </c>
      <c r="BO500" s="80">
        <v>9374373000</v>
      </c>
      <c r="BP500" s="133">
        <v>8181860000</v>
      </c>
      <c r="BQ500" s="25">
        <v>0</v>
      </c>
      <c r="BR500" s="82" t="s">
        <v>4660</v>
      </c>
      <c r="BS500" s="82" t="s">
        <v>4661</v>
      </c>
      <c r="BT500" s="134" t="s">
        <v>4662</v>
      </c>
      <c r="BU500" s="26"/>
    </row>
    <row r="501" spans="1:73" ht="54.9" customHeight="1">
      <c r="A501" s="15">
        <v>496</v>
      </c>
      <c r="B501" s="16">
        <v>8</v>
      </c>
      <c r="C501" s="17" t="s">
        <v>1123</v>
      </c>
      <c r="D501" s="16">
        <v>1</v>
      </c>
      <c r="E501" s="18" t="s">
        <v>2378</v>
      </c>
      <c r="F501" s="16">
        <v>17</v>
      </c>
      <c r="G501" s="18" t="s">
        <v>2533</v>
      </c>
      <c r="H501" s="19">
        <v>496</v>
      </c>
      <c r="I501" s="18" t="s">
        <v>3551</v>
      </c>
      <c r="J501" s="16">
        <v>2170</v>
      </c>
      <c r="K501" s="18" t="s">
        <v>4663</v>
      </c>
      <c r="L501" s="20" t="s">
        <v>60</v>
      </c>
      <c r="M501" s="17" t="s">
        <v>37</v>
      </c>
      <c r="N501" s="15">
        <v>21701</v>
      </c>
      <c r="O501" s="17" t="s">
        <v>2464</v>
      </c>
      <c r="P501" s="73">
        <v>1</v>
      </c>
      <c r="Q501" s="18" t="s">
        <v>2489</v>
      </c>
      <c r="R501" s="18" t="s">
        <v>4664</v>
      </c>
      <c r="S501" s="18" t="s">
        <v>3551</v>
      </c>
      <c r="T501" s="18" t="s">
        <v>32</v>
      </c>
      <c r="U501" s="16">
        <v>6</v>
      </c>
      <c r="V501" s="20" t="s">
        <v>2467</v>
      </c>
      <c r="W501" s="20" t="s">
        <v>3025</v>
      </c>
      <c r="X501" s="16">
        <v>92</v>
      </c>
      <c r="Y501" s="20" t="s">
        <v>138</v>
      </c>
      <c r="Z501" s="20">
        <v>5</v>
      </c>
      <c r="AA501" s="20" t="s">
        <v>2469</v>
      </c>
      <c r="AB501" s="20">
        <v>7</v>
      </c>
      <c r="AC501" s="18" t="s">
        <v>3026</v>
      </c>
      <c r="AD501" s="79">
        <v>0</v>
      </c>
      <c r="AE501" s="79">
        <v>221000000</v>
      </c>
      <c r="AF501" s="79">
        <v>0</v>
      </c>
      <c r="AG501" s="79">
        <v>235000000</v>
      </c>
      <c r="AH501" s="79">
        <v>456000000</v>
      </c>
      <c r="AI501" s="63">
        <v>1</v>
      </c>
      <c r="AJ501" s="64">
        <v>1</v>
      </c>
      <c r="AK501" s="65">
        <v>1</v>
      </c>
      <c r="AL501" s="64">
        <v>1</v>
      </c>
      <c r="AM501" s="65">
        <v>1</v>
      </c>
      <c r="AN501" s="66" t="s">
        <v>2391</v>
      </c>
      <c r="AO501" s="66" t="s">
        <v>2391</v>
      </c>
      <c r="AP501" s="132" t="s">
        <v>2392</v>
      </c>
      <c r="AQ501" s="23">
        <v>0</v>
      </c>
      <c r="AR501" s="23">
        <v>1</v>
      </c>
      <c r="AS501" s="142">
        <v>0</v>
      </c>
      <c r="AT501" s="23">
        <v>0</v>
      </c>
      <c r="AU501" s="142">
        <v>0</v>
      </c>
      <c r="AV501" s="142">
        <v>1</v>
      </c>
      <c r="AW501" s="142">
        <v>0</v>
      </c>
      <c r="AX501" s="22">
        <v>0</v>
      </c>
      <c r="AY501" s="143" t="s">
        <v>2472</v>
      </c>
      <c r="AZ501" s="143" t="s">
        <v>2393</v>
      </c>
      <c r="BA501" s="143" t="s">
        <v>2472</v>
      </c>
      <c r="BB501" s="24"/>
      <c r="BC501" s="75">
        <v>0</v>
      </c>
      <c r="BD501" s="21">
        <v>0</v>
      </c>
      <c r="BE501" s="25">
        <v>127179000</v>
      </c>
      <c r="BF501" s="74">
        <v>0</v>
      </c>
      <c r="BG501" s="25">
        <v>0</v>
      </c>
      <c r="BH501" s="25"/>
      <c r="BI501" s="25">
        <v>190352689</v>
      </c>
      <c r="BJ501" s="133"/>
      <c r="BK501" s="25">
        <v>0</v>
      </c>
      <c r="BL501" s="25">
        <v>190352689</v>
      </c>
      <c r="BM501" s="74">
        <v>0</v>
      </c>
      <c r="BN501" s="80"/>
      <c r="BO501" s="80">
        <v>0</v>
      </c>
      <c r="BP501" s="133"/>
      <c r="BQ501" s="25">
        <v>0</v>
      </c>
      <c r="BR501" s="82" t="s">
        <v>2473</v>
      </c>
      <c r="BS501" s="82" t="s">
        <v>4623</v>
      </c>
      <c r="BT501" s="134" t="s">
        <v>4665</v>
      </c>
      <c r="BU501" s="26"/>
    </row>
    <row r="502" spans="1:73" ht="54.9" customHeight="1">
      <c r="A502" s="15">
        <v>497</v>
      </c>
      <c r="B502" s="16">
        <v>8</v>
      </c>
      <c r="C502" s="17" t="s">
        <v>1123</v>
      </c>
      <c r="D502" s="16">
        <v>1</v>
      </c>
      <c r="E502" s="18" t="s">
        <v>2378</v>
      </c>
      <c r="F502" s="16">
        <v>20</v>
      </c>
      <c r="G502" s="18" t="s">
        <v>2551</v>
      </c>
      <c r="H502" s="19">
        <v>497</v>
      </c>
      <c r="I502" s="18" t="s">
        <v>4666</v>
      </c>
      <c r="J502" s="15">
        <v>2046</v>
      </c>
      <c r="K502" s="18" t="s">
        <v>4667</v>
      </c>
      <c r="L502" s="20" t="s">
        <v>2562</v>
      </c>
      <c r="M502" s="17" t="s">
        <v>37</v>
      </c>
      <c r="N502" s="15">
        <v>20462</v>
      </c>
      <c r="O502" s="17" t="s">
        <v>2563</v>
      </c>
      <c r="P502" s="73">
        <v>4500</v>
      </c>
      <c r="Q502" s="18" t="s">
        <v>2401</v>
      </c>
      <c r="R502" s="18" t="s">
        <v>2564</v>
      </c>
      <c r="S502" s="18" t="s">
        <v>4668</v>
      </c>
      <c r="T502" s="18" t="s">
        <v>32</v>
      </c>
      <c r="U502" s="16">
        <v>7</v>
      </c>
      <c r="V502" s="20" t="s">
        <v>2480</v>
      </c>
      <c r="W502" s="20" t="s">
        <v>2565</v>
      </c>
      <c r="X502" s="16">
        <v>93</v>
      </c>
      <c r="Y502" s="20" t="s">
        <v>153</v>
      </c>
      <c r="Z502" s="20">
        <v>7</v>
      </c>
      <c r="AA502" s="20" t="s">
        <v>2556</v>
      </c>
      <c r="AB502" s="20">
        <v>11</v>
      </c>
      <c r="AC502" s="18" t="s">
        <v>2566</v>
      </c>
      <c r="AD502" s="79">
        <v>766000000</v>
      </c>
      <c r="AE502" s="79">
        <v>790000000</v>
      </c>
      <c r="AF502" s="79">
        <v>815000000</v>
      </c>
      <c r="AG502" s="79">
        <v>840000000</v>
      </c>
      <c r="AH502" s="79">
        <v>3211000000</v>
      </c>
      <c r="AI502" s="63">
        <v>1</v>
      </c>
      <c r="AJ502" s="64">
        <v>5345</v>
      </c>
      <c r="AK502" s="65">
        <v>1.1877777777777778</v>
      </c>
      <c r="AL502" s="64">
        <v>7715</v>
      </c>
      <c r="AM502" s="65">
        <v>1.7144444444444444</v>
      </c>
      <c r="AN502" s="66" t="s">
        <v>2391</v>
      </c>
      <c r="AO502" s="66" t="s">
        <v>2391</v>
      </c>
      <c r="AP502" s="132" t="s">
        <v>2392</v>
      </c>
      <c r="AQ502" s="23">
        <v>1645</v>
      </c>
      <c r="AR502" s="23">
        <v>500</v>
      </c>
      <c r="AS502" s="142">
        <v>3200</v>
      </c>
      <c r="AT502" s="23">
        <v>0</v>
      </c>
      <c r="AU502" s="142">
        <v>1645</v>
      </c>
      <c r="AV502" s="142">
        <v>3200</v>
      </c>
      <c r="AW502" s="142">
        <v>2870</v>
      </c>
      <c r="AX502" s="22">
        <v>0</v>
      </c>
      <c r="AY502" s="143" t="s">
        <v>2393</v>
      </c>
      <c r="AZ502" s="143" t="s">
        <v>2393</v>
      </c>
      <c r="BA502" s="143" t="s">
        <v>2394</v>
      </c>
      <c r="BB502" s="24"/>
      <c r="BC502" s="75">
        <v>1380800000</v>
      </c>
      <c r="BD502" s="21">
        <v>781337000</v>
      </c>
      <c r="BE502" s="25">
        <v>895878000</v>
      </c>
      <c r="BF502" s="74">
        <v>1380800000</v>
      </c>
      <c r="BG502" s="25">
        <v>0</v>
      </c>
      <c r="BH502" s="25">
        <v>780976275</v>
      </c>
      <c r="BI502" s="25">
        <v>905278546</v>
      </c>
      <c r="BJ502" s="133">
        <v>1333036794</v>
      </c>
      <c r="BK502" s="25">
        <v>0</v>
      </c>
      <c r="BL502" s="25">
        <v>3019291615</v>
      </c>
      <c r="BM502" s="74">
        <v>628546668</v>
      </c>
      <c r="BN502" s="80">
        <v>167137101</v>
      </c>
      <c r="BO502" s="80">
        <v>458696201</v>
      </c>
      <c r="BP502" s="133">
        <v>628546668</v>
      </c>
      <c r="BQ502" s="25">
        <v>0</v>
      </c>
      <c r="BR502" s="82" t="s">
        <v>4669</v>
      </c>
      <c r="BS502" s="82" t="s">
        <v>4670</v>
      </c>
      <c r="BT502" s="134" t="s">
        <v>4671</v>
      </c>
      <c r="BU502" s="26"/>
    </row>
    <row r="503" spans="1:73" ht="54.9" customHeight="1">
      <c r="A503" s="15">
        <v>498</v>
      </c>
      <c r="B503" s="16">
        <v>8</v>
      </c>
      <c r="C503" s="17" t="s">
        <v>1123</v>
      </c>
      <c r="D503" s="16">
        <v>1</v>
      </c>
      <c r="E503" s="18" t="s">
        <v>2378</v>
      </c>
      <c r="F503" s="16">
        <v>20</v>
      </c>
      <c r="G503" s="18" t="s">
        <v>2551</v>
      </c>
      <c r="H503" s="19">
        <v>498</v>
      </c>
      <c r="I503" s="18" t="s">
        <v>4672</v>
      </c>
      <c r="J503" s="15">
        <v>2046</v>
      </c>
      <c r="K503" s="18" t="s">
        <v>4667</v>
      </c>
      <c r="L503" s="20" t="s">
        <v>172</v>
      </c>
      <c r="M503" s="17" t="s">
        <v>37</v>
      </c>
      <c r="N503" s="15">
        <v>20461</v>
      </c>
      <c r="O503" s="17" t="s">
        <v>2504</v>
      </c>
      <c r="P503" s="73">
        <v>16500</v>
      </c>
      <c r="Q503" s="18" t="s">
        <v>2401</v>
      </c>
      <c r="R503" s="18" t="s">
        <v>4673</v>
      </c>
      <c r="S503" s="18" t="s">
        <v>4674</v>
      </c>
      <c r="T503" s="18" t="s">
        <v>32</v>
      </c>
      <c r="U503" s="16">
        <v>7</v>
      </c>
      <c r="V503" s="20" t="s">
        <v>2480</v>
      </c>
      <c r="W503" s="20" t="s">
        <v>2555</v>
      </c>
      <c r="X503" s="16">
        <v>93</v>
      </c>
      <c r="Y503" s="20" t="s">
        <v>153</v>
      </c>
      <c r="Z503" s="20">
        <v>7</v>
      </c>
      <c r="AA503" s="20" t="s">
        <v>2556</v>
      </c>
      <c r="AB503" s="20">
        <v>10</v>
      </c>
      <c r="AC503" s="18" t="s">
        <v>2557</v>
      </c>
      <c r="AD503" s="79">
        <v>1156000000</v>
      </c>
      <c r="AE503" s="79">
        <v>1192000000</v>
      </c>
      <c r="AF503" s="79">
        <v>1229000000</v>
      </c>
      <c r="AG503" s="79">
        <v>1268000000</v>
      </c>
      <c r="AH503" s="79">
        <v>4845000000</v>
      </c>
      <c r="AI503" s="63">
        <v>1</v>
      </c>
      <c r="AJ503" s="64">
        <v>21169</v>
      </c>
      <c r="AK503" s="65">
        <v>1.2829696969696969</v>
      </c>
      <c r="AL503" s="64">
        <v>17669</v>
      </c>
      <c r="AM503" s="65">
        <v>1.0708484848484849</v>
      </c>
      <c r="AN503" s="66" t="s">
        <v>2391</v>
      </c>
      <c r="AO503" s="66" t="s">
        <v>2391</v>
      </c>
      <c r="AP503" s="132" t="s">
        <v>2392</v>
      </c>
      <c r="AQ503" s="23">
        <v>9669</v>
      </c>
      <c r="AR503" s="23">
        <v>3500</v>
      </c>
      <c r="AS503" s="142">
        <v>8000</v>
      </c>
      <c r="AT503" s="23">
        <v>0</v>
      </c>
      <c r="AU503" s="142">
        <v>9669</v>
      </c>
      <c r="AV503" s="142">
        <v>8000</v>
      </c>
      <c r="AW503" s="142">
        <v>0</v>
      </c>
      <c r="AX503" s="22">
        <v>0</v>
      </c>
      <c r="AY503" s="143" t="s">
        <v>2393</v>
      </c>
      <c r="AZ503" s="143" t="s">
        <v>2393</v>
      </c>
      <c r="BA503" s="143" t="s">
        <v>2394</v>
      </c>
      <c r="BB503" s="24"/>
      <c r="BC503" s="75">
        <v>219200000</v>
      </c>
      <c r="BD503" s="21">
        <v>1179229000</v>
      </c>
      <c r="BE503" s="25">
        <v>1778939000</v>
      </c>
      <c r="BF503" s="74">
        <v>219200000</v>
      </c>
      <c r="BG503" s="25">
        <v>0</v>
      </c>
      <c r="BH503" s="25">
        <v>1175904544</v>
      </c>
      <c r="BI503" s="25">
        <v>1536565749</v>
      </c>
      <c r="BJ503" s="133">
        <v>218000000</v>
      </c>
      <c r="BK503" s="25">
        <v>0</v>
      </c>
      <c r="BL503" s="25">
        <v>2930470293</v>
      </c>
      <c r="BM503" s="74">
        <v>0</v>
      </c>
      <c r="BN503" s="80">
        <v>278050000</v>
      </c>
      <c r="BO503" s="80">
        <v>11688450</v>
      </c>
      <c r="BP503" s="133">
        <v>0</v>
      </c>
      <c r="BQ503" s="25">
        <v>0</v>
      </c>
      <c r="BR503" s="82" t="s">
        <v>4675</v>
      </c>
      <c r="BS503" s="82" t="s">
        <v>4676</v>
      </c>
      <c r="BT503" s="134" t="s">
        <v>4677</v>
      </c>
      <c r="BU503" s="26"/>
    </row>
    <row r="504" spans="1:73" ht="54.9" customHeight="1">
      <c r="A504" s="15">
        <v>499</v>
      </c>
      <c r="B504" s="16">
        <v>8</v>
      </c>
      <c r="C504" s="17" t="s">
        <v>1123</v>
      </c>
      <c r="D504" s="16">
        <v>1</v>
      </c>
      <c r="E504" s="18" t="s">
        <v>2378</v>
      </c>
      <c r="F504" s="16">
        <v>21</v>
      </c>
      <c r="G504" s="18" t="s">
        <v>2576</v>
      </c>
      <c r="H504" s="19">
        <v>499</v>
      </c>
      <c r="I504" s="18" t="s">
        <v>4678</v>
      </c>
      <c r="J504" s="15">
        <v>2054</v>
      </c>
      <c r="K504" s="18" t="s">
        <v>4679</v>
      </c>
      <c r="L504" s="20" t="s">
        <v>36</v>
      </c>
      <c r="M504" s="17" t="s">
        <v>37</v>
      </c>
      <c r="N504" s="15">
        <v>20543</v>
      </c>
      <c r="O504" s="17" t="s">
        <v>2563</v>
      </c>
      <c r="P504" s="73">
        <v>4000</v>
      </c>
      <c r="Q504" s="18" t="s">
        <v>2401</v>
      </c>
      <c r="R504" s="18" t="s">
        <v>2579</v>
      </c>
      <c r="S504" s="18" t="s">
        <v>4678</v>
      </c>
      <c r="T504" s="18" t="s">
        <v>32</v>
      </c>
      <c r="U504" s="16">
        <v>7</v>
      </c>
      <c r="V504" s="20" t="s">
        <v>2480</v>
      </c>
      <c r="W504" s="20" t="s">
        <v>2565</v>
      </c>
      <c r="X504" s="16">
        <v>93</v>
      </c>
      <c r="Y504" s="20" t="s">
        <v>153</v>
      </c>
      <c r="Z504" s="20">
        <v>10</v>
      </c>
      <c r="AA504" s="20" t="s">
        <v>2580</v>
      </c>
      <c r="AB504" s="20">
        <v>15</v>
      </c>
      <c r="AC504" s="18" t="s">
        <v>2581</v>
      </c>
      <c r="AD504" s="79">
        <v>766000000</v>
      </c>
      <c r="AE504" s="79">
        <v>790000000</v>
      </c>
      <c r="AF504" s="79">
        <v>815000000</v>
      </c>
      <c r="AG504" s="79">
        <v>840000000</v>
      </c>
      <c r="AH504" s="79">
        <v>3211000000</v>
      </c>
      <c r="AI504" s="63">
        <v>1</v>
      </c>
      <c r="AJ504" s="64">
        <v>3795</v>
      </c>
      <c r="AK504" s="65">
        <v>0.94874999999999998</v>
      </c>
      <c r="AL504" s="64">
        <v>2496</v>
      </c>
      <c r="AM504" s="65">
        <v>0.624</v>
      </c>
      <c r="AN504" s="66" t="s">
        <v>2391</v>
      </c>
      <c r="AO504" s="66" t="s">
        <v>2406</v>
      </c>
      <c r="AP504" s="132" t="s">
        <v>2392</v>
      </c>
      <c r="AQ504" s="23">
        <v>1000</v>
      </c>
      <c r="AR504" s="23">
        <v>1212</v>
      </c>
      <c r="AS504" s="142">
        <v>1583</v>
      </c>
      <c r="AT504" s="23">
        <v>0</v>
      </c>
      <c r="AU504" s="142">
        <v>1284</v>
      </c>
      <c r="AV504" s="142">
        <v>1212</v>
      </c>
      <c r="AW504" s="142">
        <v>0</v>
      </c>
      <c r="AX504" s="22">
        <v>0</v>
      </c>
      <c r="AY504" s="143" t="s">
        <v>2393</v>
      </c>
      <c r="AZ504" s="143" t="s">
        <v>2393</v>
      </c>
      <c r="BA504" s="143" t="s">
        <v>2394</v>
      </c>
      <c r="BB504" s="24"/>
      <c r="BC504" s="75">
        <v>1300000000</v>
      </c>
      <c r="BD504" s="21">
        <v>781337000</v>
      </c>
      <c r="BE504" s="25">
        <v>895878000</v>
      </c>
      <c r="BF504" s="74">
        <v>1300000000</v>
      </c>
      <c r="BG504" s="25">
        <v>0</v>
      </c>
      <c r="BH504" s="25">
        <v>1351838457</v>
      </c>
      <c r="BI504" s="25">
        <v>882078000</v>
      </c>
      <c r="BJ504" s="133">
        <v>1162387809</v>
      </c>
      <c r="BK504" s="25">
        <v>0</v>
      </c>
      <c r="BL504" s="25">
        <v>3396304266</v>
      </c>
      <c r="BM504" s="74">
        <v>565865093</v>
      </c>
      <c r="BN504" s="80">
        <v>257221165</v>
      </c>
      <c r="BO504" s="80">
        <v>476631034</v>
      </c>
      <c r="BP504" s="133">
        <v>565865093</v>
      </c>
      <c r="BQ504" s="25">
        <v>0</v>
      </c>
      <c r="BR504" s="82" t="s">
        <v>4680</v>
      </c>
      <c r="BS504" s="82" t="s">
        <v>4681</v>
      </c>
      <c r="BT504" s="134" t="s">
        <v>4682</v>
      </c>
      <c r="BU504" s="26"/>
    </row>
    <row r="505" spans="1:73" ht="54.9" customHeight="1">
      <c r="A505" s="15">
        <v>500</v>
      </c>
      <c r="B505" s="16">
        <v>8</v>
      </c>
      <c r="C505" s="17" t="s">
        <v>1123</v>
      </c>
      <c r="D505" s="16">
        <v>1</v>
      </c>
      <c r="E505" s="18" t="s">
        <v>2378</v>
      </c>
      <c r="F505" s="16">
        <v>21</v>
      </c>
      <c r="G505" s="18" t="s">
        <v>2576</v>
      </c>
      <c r="H505" s="19">
        <v>500</v>
      </c>
      <c r="I505" s="18" t="s">
        <v>3845</v>
      </c>
      <c r="J505" s="15">
        <v>2054</v>
      </c>
      <c r="K505" s="18" t="s">
        <v>4679</v>
      </c>
      <c r="L505" s="20" t="s">
        <v>2596</v>
      </c>
      <c r="M505" s="17" t="s">
        <v>37</v>
      </c>
      <c r="N505" s="15">
        <v>20544</v>
      </c>
      <c r="O505" s="17" t="s">
        <v>2597</v>
      </c>
      <c r="P505" s="73">
        <v>1</v>
      </c>
      <c r="Q505" s="18" t="s">
        <v>2489</v>
      </c>
      <c r="R505" s="18" t="s">
        <v>4150</v>
      </c>
      <c r="S505" s="18" t="s">
        <v>3845</v>
      </c>
      <c r="T505" s="18" t="s">
        <v>32</v>
      </c>
      <c r="U505" s="16">
        <v>6</v>
      </c>
      <c r="V505" s="20" t="s">
        <v>2467</v>
      </c>
      <c r="W505" s="20" t="s">
        <v>2599</v>
      </c>
      <c r="X505" s="16">
        <v>93</v>
      </c>
      <c r="Y505" s="20" t="s">
        <v>153</v>
      </c>
      <c r="Z505" s="20">
        <v>11</v>
      </c>
      <c r="AA505" s="20" t="s">
        <v>2600</v>
      </c>
      <c r="AB505" s="20">
        <v>16</v>
      </c>
      <c r="AC505" s="18" t="s">
        <v>2601</v>
      </c>
      <c r="AD505" s="79">
        <v>924000000</v>
      </c>
      <c r="AE505" s="79">
        <v>952000000</v>
      </c>
      <c r="AF505" s="79">
        <v>982000000</v>
      </c>
      <c r="AG505" s="79">
        <v>1013000000</v>
      </c>
      <c r="AH505" s="79">
        <v>3871000000</v>
      </c>
      <c r="AI505" s="63">
        <v>1</v>
      </c>
      <c r="AJ505" s="64">
        <v>0.75</v>
      </c>
      <c r="AK505" s="65">
        <v>0.75</v>
      </c>
      <c r="AL505" s="64">
        <v>0.75</v>
      </c>
      <c r="AM505" s="65">
        <v>0.75</v>
      </c>
      <c r="AN505" s="66" t="s">
        <v>2390</v>
      </c>
      <c r="AO505" s="66" t="s">
        <v>2390</v>
      </c>
      <c r="AP505" s="132" t="s">
        <v>2392</v>
      </c>
      <c r="AQ505" s="23">
        <v>0.25</v>
      </c>
      <c r="AR505" s="23">
        <v>0.25</v>
      </c>
      <c r="AS505" s="142">
        <v>0.25</v>
      </c>
      <c r="AT505" s="23">
        <v>0</v>
      </c>
      <c r="AU505" s="142">
        <v>0.25</v>
      </c>
      <c r="AV505" s="142">
        <v>0.25</v>
      </c>
      <c r="AW505" s="142">
        <v>0.25</v>
      </c>
      <c r="AX505" s="22">
        <v>0</v>
      </c>
      <c r="AY505" s="143" t="s">
        <v>2393</v>
      </c>
      <c r="AZ505" s="143" t="s">
        <v>2393</v>
      </c>
      <c r="BA505" s="143" t="s">
        <v>2393</v>
      </c>
      <c r="BB505" s="24"/>
      <c r="BC505" s="75">
        <v>500000000</v>
      </c>
      <c r="BD505" s="21">
        <v>942071000</v>
      </c>
      <c r="BE505" s="25">
        <v>1080175000</v>
      </c>
      <c r="BF505" s="74">
        <v>500000000</v>
      </c>
      <c r="BG505" s="25">
        <v>0</v>
      </c>
      <c r="BH505" s="25">
        <v>360588910</v>
      </c>
      <c r="BI505" s="25">
        <v>594000000</v>
      </c>
      <c r="BJ505" s="133">
        <v>374041000</v>
      </c>
      <c r="BK505" s="25">
        <v>0</v>
      </c>
      <c r="BL505" s="25">
        <v>1328629910</v>
      </c>
      <c r="BM505" s="74">
        <v>20250116</v>
      </c>
      <c r="BN505" s="80">
        <v>0</v>
      </c>
      <c r="BO505" s="80">
        <v>96000000</v>
      </c>
      <c r="BP505" s="133">
        <v>20250116</v>
      </c>
      <c r="BQ505" s="25">
        <v>0</v>
      </c>
      <c r="BR505" s="82" t="s">
        <v>4683</v>
      </c>
      <c r="BS505" s="82" t="s">
        <v>4684</v>
      </c>
      <c r="BT505" s="134" t="s">
        <v>4685</v>
      </c>
      <c r="BU505" s="26"/>
    </row>
    <row r="506" spans="1:73" ht="54.9" customHeight="1">
      <c r="A506" s="15">
        <v>501</v>
      </c>
      <c r="B506" s="16">
        <v>8</v>
      </c>
      <c r="C506" s="17" t="s">
        <v>1123</v>
      </c>
      <c r="D506" s="16">
        <v>1</v>
      </c>
      <c r="E506" s="18" t="s">
        <v>2378</v>
      </c>
      <c r="F506" s="16">
        <v>21</v>
      </c>
      <c r="G506" s="18" t="s">
        <v>2576</v>
      </c>
      <c r="H506" s="19">
        <v>501</v>
      </c>
      <c r="I506" s="18" t="s">
        <v>4686</v>
      </c>
      <c r="J506" s="16">
        <v>2054</v>
      </c>
      <c r="K506" s="18" t="s">
        <v>4679</v>
      </c>
      <c r="L506" s="20" t="s">
        <v>182</v>
      </c>
      <c r="M506" s="17" t="s">
        <v>37</v>
      </c>
      <c r="N506" s="15">
        <v>20542</v>
      </c>
      <c r="O506" s="17" t="s">
        <v>2606</v>
      </c>
      <c r="P506" s="73">
        <v>200</v>
      </c>
      <c r="Q506" s="18" t="s">
        <v>2607</v>
      </c>
      <c r="R506" s="18" t="s">
        <v>4153</v>
      </c>
      <c r="S506" s="18" t="s">
        <v>4686</v>
      </c>
      <c r="T506" s="18" t="s">
        <v>32</v>
      </c>
      <c r="U506" s="16">
        <v>7</v>
      </c>
      <c r="V506" s="20" t="s">
        <v>2480</v>
      </c>
      <c r="W506" s="20" t="s">
        <v>2609</v>
      </c>
      <c r="X506" s="16">
        <v>93</v>
      </c>
      <c r="Y506" s="20" t="s">
        <v>153</v>
      </c>
      <c r="Z506" s="20">
        <v>9</v>
      </c>
      <c r="AA506" s="20" t="s">
        <v>2610</v>
      </c>
      <c r="AB506" s="20">
        <v>14</v>
      </c>
      <c r="AC506" s="18" t="s">
        <v>179</v>
      </c>
      <c r="AD506" s="79">
        <v>1263000000</v>
      </c>
      <c r="AE506" s="79">
        <v>1302000000</v>
      </c>
      <c r="AF506" s="79">
        <v>1343000000</v>
      </c>
      <c r="AG506" s="79">
        <v>1385000000</v>
      </c>
      <c r="AH506" s="79">
        <v>5293000000</v>
      </c>
      <c r="AI506" s="63">
        <v>1</v>
      </c>
      <c r="AJ506" s="64">
        <v>208</v>
      </c>
      <c r="AK506" s="65">
        <v>1.04</v>
      </c>
      <c r="AL506" s="64">
        <v>126</v>
      </c>
      <c r="AM506" s="65">
        <v>0.63</v>
      </c>
      <c r="AN506" s="66" t="s">
        <v>2391</v>
      </c>
      <c r="AO506" s="66" t="s">
        <v>2406</v>
      </c>
      <c r="AP506" s="132" t="s">
        <v>2392</v>
      </c>
      <c r="AQ506" s="23">
        <v>50</v>
      </c>
      <c r="AR506" s="23">
        <v>108</v>
      </c>
      <c r="AS506" s="142">
        <v>50</v>
      </c>
      <c r="AT506" s="23">
        <v>0</v>
      </c>
      <c r="AU506" s="142">
        <v>50</v>
      </c>
      <c r="AV506" s="142">
        <v>76</v>
      </c>
      <c r="AW506" s="142">
        <v>0</v>
      </c>
      <c r="AX506" s="22">
        <v>0</v>
      </c>
      <c r="AY506" s="143" t="s">
        <v>2393</v>
      </c>
      <c r="AZ506" s="143" t="s">
        <v>2394</v>
      </c>
      <c r="BA506" s="143" t="s">
        <v>2394</v>
      </c>
      <c r="BB506" s="24"/>
      <c r="BC506" s="75">
        <v>1620000000</v>
      </c>
      <c r="BD506" s="21">
        <v>1288109000</v>
      </c>
      <c r="BE506" s="25">
        <v>2544042000</v>
      </c>
      <c r="BF506" s="74">
        <v>1620000000</v>
      </c>
      <c r="BG506" s="25">
        <v>0</v>
      </c>
      <c r="BH506" s="25">
        <v>1288109000</v>
      </c>
      <c r="BI506" s="25">
        <v>2544000000</v>
      </c>
      <c r="BJ506" s="133">
        <v>1620000000</v>
      </c>
      <c r="BK506" s="25">
        <v>0</v>
      </c>
      <c r="BL506" s="25">
        <v>5452109000</v>
      </c>
      <c r="BM506" s="74">
        <v>1620000000</v>
      </c>
      <c r="BN506" s="80">
        <v>1288109000</v>
      </c>
      <c r="BO506" s="80">
        <v>2508536000</v>
      </c>
      <c r="BP506" s="133">
        <v>1620000000</v>
      </c>
      <c r="BQ506" s="25">
        <v>0</v>
      </c>
      <c r="BR506" s="82" t="s">
        <v>4687</v>
      </c>
      <c r="BS506" s="82" t="s">
        <v>4688</v>
      </c>
      <c r="BT506" s="134" t="s">
        <v>4689</v>
      </c>
      <c r="BU506" s="26"/>
    </row>
    <row r="507" spans="1:73" ht="54.9" customHeight="1">
      <c r="A507" s="15">
        <v>502</v>
      </c>
      <c r="B507" s="16">
        <v>8</v>
      </c>
      <c r="C507" s="17" t="s">
        <v>1123</v>
      </c>
      <c r="D507" s="16">
        <v>1</v>
      </c>
      <c r="E507" s="18" t="s">
        <v>2378</v>
      </c>
      <c r="F507" s="16">
        <v>21</v>
      </c>
      <c r="G507" s="18" t="s">
        <v>2576</v>
      </c>
      <c r="H507" s="19">
        <v>502</v>
      </c>
      <c r="I507" s="18" t="s">
        <v>4690</v>
      </c>
      <c r="J507" s="15">
        <v>2054</v>
      </c>
      <c r="K507" s="18" t="s">
        <v>4679</v>
      </c>
      <c r="L507" s="20" t="s">
        <v>172</v>
      </c>
      <c r="M507" s="17" t="s">
        <v>37</v>
      </c>
      <c r="N507" s="15">
        <v>20541</v>
      </c>
      <c r="O507" s="17" t="s">
        <v>2586</v>
      </c>
      <c r="P507" s="73">
        <v>60</v>
      </c>
      <c r="Q507" s="18" t="s">
        <v>2587</v>
      </c>
      <c r="R507" s="18" t="s">
        <v>4158</v>
      </c>
      <c r="S507" s="18" t="s">
        <v>4691</v>
      </c>
      <c r="T507" s="18" t="s">
        <v>32</v>
      </c>
      <c r="U507" s="16">
        <v>7</v>
      </c>
      <c r="V507" s="20" t="s">
        <v>2480</v>
      </c>
      <c r="W507" s="20" t="s">
        <v>2589</v>
      </c>
      <c r="X507" s="16">
        <v>93</v>
      </c>
      <c r="Y507" s="20" t="s">
        <v>153</v>
      </c>
      <c r="Z507" s="20">
        <v>8</v>
      </c>
      <c r="AA507" s="20" t="s">
        <v>2590</v>
      </c>
      <c r="AB507" s="20">
        <v>13</v>
      </c>
      <c r="AC507" s="18" t="s">
        <v>2591</v>
      </c>
      <c r="AD507" s="79">
        <v>672000000</v>
      </c>
      <c r="AE507" s="79">
        <v>693000000</v>
      </c>
      <c r="AF507" s="79">
        <v>715000000</v>
      </c>
      <c r="AG507" s="79">
        <v>738000000</v>
      </c>
      <c r="AH507" s="79">
        <v>2818000000</v>
      </c>
      <c r="AI507" s="63">
        <v>1</v>
      </c>
      <c r="AJ507" s="64">
        <v>86</v>
      </c>
      <c r="AK507" s="65">
        <v>1.4333333333333333</v>
      </c>
      <c r="AL507" s="64">
        <v>61</v>
      </c>
      <c r="AM507" s="65">
        <v>1.0166666666666666</v>
      </c>
      <c r="AN507" s="66" t="s">
        <v>2391</v>
      </c>
      <c r="AO507" s="66" t="s">
        <v>2391</v>
      </c>
      <c r="AP507" s="132" t="s">
        <v>2392</v>
      </c>
      <c r="AQ507" s="23">
        <v>15</v>
      </c>
      <c r="AR507" s="23">
        <v>40</v>
      </c>
      <c r="AS507" s="142">
        <v>31</v>
      </c>
      <c r="AT507" s="23">
        <v>0</v>
      </c>
      <c r="AU507" s="142">
        <v>36</v>
      </c>
      <c r="AV507" s="142">
        <v>25</v>
      </c>
      <c r="AW507" s="142">
        <v>0</v>
      </c>
      <c r="AX507" s="22">
        <v>0</v>
      </c>
      <c r="AY507" s="143" t="s">
        <v>2393</v>
      </c>
      <c r="AZ507" s="143" t="s">
        <v>2394</v>
      </c>
      <c r="BA507" s="143" t="s">
        <v>2394</v>
      </c>
      <c r="BB507" s="24"/>
      <c r="BC507" s="75">
        <v>1000000000</v>
      </c>
      <c r="BD507" s="21">
        <v>685795000</v>
      </c>
      <c r="BE507" s="25">
        <v>1426591000</v>
      </c>
      <c r="BF507" s="74">
        <v>1000000000</v>
      </c>
      <c r="BG507" s="25">
        <v>0</v>
      </c>
      <c r="BH507" s="25">
        <v>685795000</v>
      </c>
      <c r="BI507" s="25">
        <v>1854881393</v>
      </c>
      <c r="BJ507" s="133">
        <v>1233665554</v>
      </c>
      <c r="BK507" s="25">
        <v>0</v>
      </c>
      <c r="BL507" s="25">
        <v>3774341947</v>
      </c>
      <c r="BM507" s="74">
        <v>282211667</v>
      </c>
      <c r="BN507" s="80">
        <v>186778133</v>
      </c>
      <c r="BO507" s="80">
        <v>359750133</v>
      </c>
      <c r="BP507" s="133">
        <v>282211667</v>
      </c>
      <c r="BQ507" s="25">
        <v>0</v>
      </c>
      <c r="BR507" s="82" t="s">
        <v>4692</v>
      </c>
      <c r="BS507" s="82" t="s">
        <v>4692</v>
      </c>
      <c r="BT507" s="134" t="s">
        <v>4693</v>
      </c>
      <c r="BU507" s="26"/>
    </row>
    <row r="508" spans="1:73" ht="54.9" customHeight="1">
      <c r="A508" s="15">
        <v>503</v>
      </c>
      <c r="B508" s="16">
        <v>8</v>
      </c>
      <c r="C508" s="17" t="s">
        <v>1123</v>
      </c>
      <c r="D508" s="16">
        <v>1</v>
      </c>
      <c r="E508" s="18" t="s">
        <v>2378</v>
      </c>
      <c r="F508" s="16">
        <v>24</v>
      </c>
      <c r="G508" s="18" t="s">
        <v>2614</v>
      </c>
      <c r="H508" s="19">
        <v>503</v>
      </c>
      <c r="I508" s="18" t="s">
        <v>3583</v>
      </c>
      <c r="J508" s="15">
        <v>2059</v>
      </c>
      <c r="K508" s="18" t="s">
        <v>4694</v>
      </c>
      <c r="L508" s="20" t="s">
        <v>2617</v>
      </c>
      <c r="M508" s="17" t="s">
        <v>37</v>
      </c>
      <c r="N508" s="15">
        <v>20591</v>
      </c>
      <c r="O508" s="17" t="s">
        <v>2516</v>
      </c>
      <c r="P508" s="73">
        <v>20</v>
      </c>
      <c r="Q508" s="18" t="s">
        <v>2618</v>
      </c>
      <c r="R508" s="18" t="s">
        <v>4163</v>
      </c>
      <c r="S508" s="18" t="s">
        <v>3583</v>
      </c>
      <c r="T508" s="18" t="s">
        <v>32</v>
      </c>
      <c r="U508" s="16">
        <v>8</v>
      </c>
      <c r="V508" s="20" t="s">
        <v>2620</v>
      </c>
      <c r="W508" s="20" t="s">
        <v>2621</v>
      </c>
      <c r="X508" s="16">
        <v>94</v>
      </c>
      <c r="Y508" s="20" t="s">
        <v>183</v>
      </c>
      <c r="Z508" s="20">
        <v>13</v>
      </c>
      <c r="AA508" s="20" t="s">
        <v>2622</v>
      </c>
      <c r="AB508" s="20">
        <v>19</v>
      </c>
      <c r="AC508" s="18" t="s">
        <v>2623</v>
      </c>
      <c r="AD508" s="79">
        <v>888000000</v>
      </c>
      <c r="AE508" s="79">
        <v>915000000</v>
      </c>
      <c r="AF508" s="79">
        <v>944000000</v>
      </c>
      <c r="AG508" s="79">
        <v>974000000</v>
      </c>
      <c r="AH508" s="79">
        <v>3721000000</v>
      </c>
      <c r="AI508" s="63">
        <v>1</v>
      </c>
      <c r="AJ508" s="64">
        <v>15</v>
      </c>
      <c r="AK508" s="65">
        <v>0.75</v>
      </c>
      <c r="AL508" s="64">
        <v>8</v>
      </c>
      <c r="AM508" s="65">
        <v>0.4</v>
      </c>
      <c r="AN508" s="66" t="s">
        <v>2390</v>
      </c>
      <c r="AO508" s="66" t="s">
        <v>2471</v>
      </c>
      <c r="AP508" s="132" t="s">
        <v>2392</v>
      </c>
      <c r="AQ508" s="23">
        <v>5</v>
      </c>
      <c r="AR508" s="23">
        <v>5</v>
      </c>
      <c r="AS508" s="142">
        <v>5</v>
      </c>
      <c r="AT508" s="23">
        <v>0</v>
      </c>
      <c r="AU508" s="142">
        <v>5</v>
      </c>
      <c r="AV508" s="142">
        <v>3</v>
      </c>
      <c r="AW508" s="142">
        <v>0</v>
      </c>
      <c r="AX508" s="22">
        <v>0</v>
      </c>
      <c r="AY508" s="143" t="s">
        <v>2393</v>
      </c>
      <c r="AZ508" s="143" t="s">
        <v>2394</v>
      </c>
      <c r="BA508" s="143" t="s">
        <v>2394</v>
      </c>
      <c r="BB508" s="24"/>
      <c r="BC508" s="75">
        <v>800000000</v>
      </c>
      <c r="BD508" s="21">
        <v>905466000</v>
      </c>
      <c r="BE508" s="25">
        <v>674830000</v>
      </c>
      <c r="BF508" s="74">
        <v>800000000</v>
      </c>
      <c r="BG508" s="25">
        <v>0</v>
      </c>
      <c r="BH508" s="25">
        <v>739718097</v>
      </c>
      <c r="BI508" s="25">
        <v>674830000</v>
      </c>
      <c r="BJ508" s="133">
        <v>784578612</v>
      </c>
      <c r="BK508" s="25">
        <v>0</v>
      </c>
      <c r="BL508" s="25">
        <v>2199126709</v>
      </c>
      <c r="BM508" s="74">
        <v>0</v>
      </c>
      <c r="BN508" s="80">
        <v>37106667</v>
      </c>
      <c r="BO508" s="80">
        <v>0</v>
      </c>
      <c r="BP508" s="133">
        <v>0</v>
      </c>
      <c r="BQ508" s="25">
        <v>0</v>
      </c>
      <c r="BR508" s="82" t="s">
        <v>4695</v>
      </c>
      <c r="BS508" s="82" t="s">
        <v>4696</v>
      </c>
      <c r="BT508" s="134" t="s">
        <v>4697</v>
      </c>
      <c r="BU508" s="26"/>
    </row>
    <row r="509" spans="1:73" ht="54.9" customHeight="1">
      <c r="A509" s="15">
        <v>504</v>
      </c>
      <c r="B509" s="16">
        <v>8</v>
      </c>
      <c r="C509" s="17" t="s">
        <v>1123</v>
      </c>
      <c r="D509" s="16">
        <v>1</v>
      </c>
      <c r="E509" s="18" t="s">
        <v>2378</v>
      </c>
      <c r="F509" s="16">
        <v>24</v>
      </c>
      <c r="G509" s="18" t="s">
        <v>2614</v>
      </c>
      <c r="H509" s="19">
        <v>504</v>
      </c>
      <c r="I509" s="18" t="s">
        <v>4698</v>
      </c>
      <c r="J509" s="15">
        <v>2171</v>
      </c>
      <c r="K509" s="18" t="s">
        <v>4699</v>
      </c>
      <c r="L509" s="20" t="s">
        <v>2629</v>
      </c>
      <c r="M509" s="17" t="s">
        <v>37</v>
      </c>
      <c r="N509" s="15">
        <v>21711</v>
      </c>
      <c r="O509" s="17" t="s">
        <v>2630</v>
      </c>
      <c r="P509" s="73">
        <v>125</v>
      </c>
      <c r="Q509" s="18" t="s">
        <v>2517</v>
      </c>
      <c r="R509" s="18" t="s">
        <v>4168</v>
      </c>
      <c r="S509" s="18" t="s">
        <v>4698</v>
      </c>
      <c r="T509" s="18" t="s">
        <v>32</v>
      </c>
      <c r="U509" s="16">
        <v>7</v>
      </c>
      <c r="V509" s="20" t="s">
        <v>2480</v>
      </c>
      <c r="W509" s="20" t="s">
        <v>2632</v>
      </c>
      <c r="X509" s="16">
        <v>93</v>
      </c>
      <c r="Y509" s="20" t="s">
        <v>153</v>
      </c>
      <c r="Z509" s="20">
        <v>9</v>
      </c>
      <c r="AA509" s="20" t="s">
        <v>2610</v>
      </c>
      <c r="AB509" s="20">
        <v>20</v>
      </c>
      <c r="AC509" s="18" t="s">
        <v>251</v>
      </c>
      <c r="AD509" s="79">
        <v>1147000000</v>
      </c>
      <c r="AE509" s="79">
        <v>1183000000</v>
      </c>
      <c r="AF509" s="79">
        <v>1220000000</v>
      </c>
      <c r="AG509" s="79">
        <v>1259000000</v>
      </c>
      <c r="AH509" s="79">
        <v>4809000000</v>
      </c>
      <c r="AI509" s="63">
        <v>1</v>
      </c>
      <c r="AJ509" s="64">
        <v>100</v>
      </c>
      <c r="AK509" s="65">
        <v>0.8</v>
      </c>
      <c r="AL509" s="64">
        <v>70</v>
      </c>
      <c r="AM509" s="65">
        <v>0.56000000000000005</v>
      </c>
      <c r="AN509" s="66" t="s">
        <v>2390</v>
      </c>
      <c r="AO509" s="66" t="s">
        <v>2406</v>
      </c>
      <c r="AP509" s="132" t="s">
        <v>2392</v>
      </c>
      <c r="AQ509" s="23">
        <v>30</v>
      </c>
      <c r="AR509" s="23">
        <v>40</v>
      </c>
      <c r="AS509" s="142">
        <v>30</v>
      </c>
      <c r="AT509" s="23">
        <v>0</v>
      </c>
      <c r="AU509" s="142">
        <v>30</v>
      </c>
      <c r="AV509" s="142">
        <v>40</v>
      </c>
      <c r="AW509" s="142">
        <v>0</v>
      </c>
      <c r="AX509" s="22">
        <v>0</v>
      </c>
      <c r="AY509" s="143" t="s">
        <v>2393</v>
      </c>
      <c r="AZ509" s="143" t="s">
        <v>2393</v>
      </c>
      <c r="BA509" s="143" t="s">
        <v>2394</v>
      </c>
      <c r="BB509" s="24"/>
      <c r="BC509" s="75">
        <v>700000000</v>
      </c>
      <c r="BD509" s="21">
        <v>1170330000</v>
      </c>
      <c r="BE509" s="25">
        <v>1341895000</v>
      </c>
      <c r="BF509" s="74">
        <v>700000000</v>
      </c>
      <c r="BG509" s="25">
        <v>0</v>
      </c>
      <c r="BH509" s="25">
        <v>1199696667</v>
      </c>
      <c r="BI509" s="25">
        <v>1321945000</v>
      </c>
      <c r="BJ509" s="133">
        <v>700000000</v>
      </c>
      <c r="BK509" s="25">
        <v>0</v>
      </c>
      <c r="BL509" s="25">
        <v>3221641667</v>
      </c>
      <c r="BM509" s="74">
        <v>700000000</v>
      </c>
      <c r="BN509" s="80">
        <v>1114146667</v>
      </c>
      <c r="BO509" s="80">
        <v>1307025000</v>
      </c>
      <c r="BP509" s="133">
        <v>700000000</v>
      </c>
      <c r="BQ509" s="25">
        <v>0</v>
      </c>
      <c r="BR509" s="82" t="s">
        <v>4700</v>
      </c>
      <c r="BS509" s="82" t="s">
        <v>4701</v>
      </c>
      <c r="BT509" s="134" t="s">
        <v>4702</v>
      </c>
      <c r="BU509" s="26"/>
    </row>
    <row r="510" spans="1:73" ht="54.9" customHeight="1">
      <c r="A510" s="15">
        <v>505</v>
      </c>
      <c r="B510" s="16">
        <v>8</v>
      </c>
      <c r="C510" s="17" t="s">
        <v>1123</v>
      </c>
      <c r="D510" s="16">
        <v>2</v>
      </c>
      <c r="E510" s="18" t="s">
        <v>2636</v>
      </c>
      <c r="F510" s="16">
        <v>27</v>
      </c>
      <c r="G510" s="18" t="s">
        <v>2637</v>
      </c>
      <c r="H510" s="19">
        <v>505</v>
      </c>
      <c r="I510" s="18" t="s">
        <v>4703</v>
      </c>
      <c r="J510" s="15">
        <v>2124</v>
      </c>
      <c r="K510" s="18" t="s">
        <v>4704</v>
      </c>
      <c r="L510" s="20" t="s">
        <v>2640</v>
      </c>
      <c r="M510" s="17" t="s">
        <v>37</v>
      </c>
      <c r="N510" s="15">
        <v>21243</v>
      </c>
      <c r="O510" s="17" t="s">
        <v>2641</v>
      </c>
      <c r="P510" s="73">
        <v>1900</v>
      </c>
      <c r="Q510" s="18" t="s">
        <v>2642</v>
      </c>
      <c r="R510" s="18" t="s">
        <v>3877</v>
      </c>
      <c r="S510" s="18" t="s">
        <v>4703</v>
      </c>
      <c r="T510" s="18" t="s">
        <v>32</v>
      </c>
      <c r="U510" s="16">
        <v>8</v>
      </c>
      <c r="V510" s="20" t="s">
        <v>2620</v>
      </c>
      <c r="W510" s="20" t="s">
        <v>2644</v>
      </c>
      <c r="X510" s="16">
        <v>94</v>
      </c>
      <c r="Y510" s="20" t="s">
        <v>183</v>
      </c>
      <c r="Z510" s="20">
        <v>17</v>
      </c>
      <c r="AA510" s="20" t="s">
        <v>2645</v>
      </c>
      <c r="AB510" s="20">
        <v>39</v>
      </c>
      <c r="AC510" s="18" t="s">
        <v>2646</v>
      </c>
      <c r="AD510" s="79">
        <v>364000000</v>
      </c>
      <c r="AE510" s="79">
        <v>375000000</v>
      </c>
      <c r="AF510" s="79">
        <v>387000000</v>
      </c>
      <c r="AG510" s="79">
        <v>399000000</v>
      </c>
      <c r="AH510" s="79">
        <v>1525000000</v>
      </c>
      <c r="AI510" s="63">
        <v>1</v>
      </c>
      <c r="AJ510" s="64">
        <v>900</v>
      </c>
      <c r="AK510" s="65">
        <v>0.47368421052631576</v>
      </c>
      <c r="AL510" s="64">
        <v>900.38</v>
      </c>
      <c r="AM510" s="65">
        <v>0.4738842105263158</v>
      </c>
      <c r="AN510" s="66" t="s">
        <v>2406</v>
      </c>
      <c r="AO510" s="66" t="s">
        <v>2406</v>
      </c>
      <c r="AP510" s="132" t="s">
        <v>2392</v>
      </c>
      <c r="AQ510" s="23">
        <v>400</v>
      </c>
      <c r="AR510" s="23">
        <v>500</v>
      </c>
      <c r="AS510" s="142">
        <v>0</v>
      </c>
      <c r="AT510" s="23">
        <v>0</v>
      </c>
      <c r="AU510" s="142">
        <v>400.38</v>
      </c>
      <c r="AV510" s="142">
        <v>500</v>
      </c>
      <c r="AW510" s="142">
        <v>0</v>
      </c>
      <c r="AX510" s="22">
        <v>0</v>
      </c>
      <c r="AY510" s="143" t="s">
        <v>2393</v>
      </c>
      <c r="AZ510" s="143" t="s">
        <v>2393</v>
      </c>
      <c r="BA510" s="143" t="s">
        <v>2472</v>
      </c>
      <c r="BB510" s="24"/>
      <c r="BC510" s="75">
        <v>400000000</v>
      </c>
      <c r="BD510" s="21">
        <v>371271000</v>
      </c>
      <c r="BE510" s="25">
        <v>276620000</v>
      </c>
      <c r="BF510" s="74">
        <v>400000000</v>
      </c>
      <c r="BG510" s="25">
        <v>0</v>
      </c>
      <c r="BH510" s="25">
        <v>365341652</v>
      </c>
      <c r="BI510" s="25">
        <v>275195139</v>
      </c>
      <c r="BJ510" s="133"/>
      <c r="BK510" s="25">
        <v>0</v>
      </c>
      <c r="BL510" s="25">
        <v>640536791</v>
      </c>
      <c r="BM510" s="74">
        <v>0</v>
      </c>
      <c r="BN510" s="80">
        <v>0</v>
      </c>
      <c r="BO510" s="80">
        <v>0</v>
      </c>
      <c r="BP510" s="133"/>
      <c r="BQ510" s="25">
        <v>0</v>
      </c>
      <c r="BR510" s="82" t="s">
        <v>4705</v>
      </c>
      <c r="BS510" s="82" t="s">
        <v>4706</v>
      </c>
      <c r="BT510" s="134" t="s">
        <v>4707</v>
      </c>
      <c r="BU510" s="26"/>
    </row>
    <row r="511" spans="1:73" ht="54.9" customHeight="1">
      <c r="A511" s="15">
        <v>506</v>
      </c>
      <c r="B511" s="16">
        <v>8</v>
      </c>
      <c r="C511" s="17" t="s">
        <v>1123</v>
      </c>
      <c r="D511" s="16">
        <v>2</v>
      </c>
      <c r="E511" s="18" t="s">
        <v>2636</v>
      </c>
      <c r="F511" s="16">
        <v>27</v>
      </c>
      <c r="G511" s="18" t="s">
        <v>2637</v>
      </c>
      <c r="H511" s="19">
        <v>506</v>
      </c>
      <c r="I511" s="18" t="s">
        <v>4708</v>
      </c>
      <c r="J511" s="15">
        <v>2124</v>
      </c>
      <c r="K511" s="18" t="s">
        <v>4704</v>
      </c>
      <c r="L511" s="20" t="s">
        <v>289</v>
      </c>
      <c r="M511" s="17" t="s">
        <v>37</v>
      </c>
      <c r="N511" s="15">
        <v>21241</v>
      </c>
      <c r="O511" s="17" t="s">
        <v>2516</v>
      </c>
      <c r="P511" s="73">
        <v>60</v>
      </c>
      <c r="Q511" s="18" t="s">
        <v>2650</v>
      </c>
      <c r="R511" s="18"/>
      <c r="S511" s="18" t="s">
        <v>4708</v>
      </c>
      <c r="T511" s="18" t="s">
        <v>32</v>
      </c>
      <c r="U511" s="16">
        <v>8</v>
      </c>
      <c r="V511" s="20" t="s">
        <v>2620</v>
      </c>
      <c r="W511" s="20" t="s">
        <v>2651</v>
      </c>
      <c r="X511" s="16">
        <v>94</v>
      </c>
      <c r="Y511" s="20" t="s">
        <v>183</v>
      </c>
      <c r="Z511" s="20">
        <v>17</v>
      </c>
      <c r="AA511" s="20" t="s">
        <v>2645</v>
      </c>
      <c r="AB511" s="20">
        <v>38</v>
      </c>
      <c r="AC511" s="18" t="s">
        <v>2652</v>
      </c>
      <c r="AD511" s="79">
        <v>1101000000</v>
      </c>
      <c r="AE511" s="79">
        <v>1032000000</v>
      </c>
      <c r="AF511" s="79">
        <v>1064000000</v>
      </c>
      <c r="AG511" s="79">
        <v>1098000000</v>
      </c>
      <c r="AH511" s="79">
        <v>4295000000</v>
      </c>
      <c r="AI511" s="63">
        <v>1</v>
      </c>
      <c r="AJ511" s="64">
        <v>45</v>
      </c>
      <c r="AK511" s="65">
        <v>0.75</v>
      </c>
      <c r="AL511" s="64">
        <v>29</v>
      </c>
      <c r="AM511" s="65">
        <v>0.48333333333333334</v>
      </c>
      <c r="AN511" s="66" t="s">
        <v>2390</v>
      </c>
      <c r="AO511" s="66" t="s">
        <v>2406</v>
      </c>
      <c r="AP511" s="132" t="s">
        <v>2392</v>
      </c>
      <c r="AQ511" s="23">
        <v>15</v>
      </c>
      <c r="AR511" s="23">
        <v>15</v>
      </c>
      <c r="AS511" s="142">
        <v>15</v>
      </c>
      <c r="AT511" s="23">
        <v>0</v>
      </c>
      <c r="AU511" s="142">
        <v>15</v>
      </c>
      <c r="AV511" s="142">
        <v>14</v>
      </c>
      <c r="AW511" s="142">
        <v>0</v>
      </c>
      <c r="AX511" s="22">
        <v>0</v>
      </c>
      <c r="AY511" s="143" t="s">
        <v>2393</v>
      </c>
      <c r="AZ511" s="143" t="s">
        <v>2394</v>
      </c>
      <c r="BA511" s="143" t="s">
        <v>2394</v>
      </c>
      <c r="BB511" s="24"/>
      <c r="BC511" s="75">
        <v>1000000000</v>
      </c>
      <c r="BD511" s="21">
        <v>1020915000</v>
      </c>
      <c r="BE511" s="25">
        <v>760880000</v>
      </c>
      <c r="BF511" s="74">
        <v>1000000000</v>
      </c>
      <c r="BG511" s="25">
        <v>0</v>
      </c>
      <c r="BH511" s="25">
        <v>999538400</v>
      </c>
      <c r="BI511" s="25">
        <v>760879540</v>
      </c>
      <c r="BJ511" s="133">
        <v>979933986</v>
      </c>
      <c r="BK511" s="25">
        <v>0</v>
      </c>
      <c r="BL511" s="25">
        <v>2740351926</v>
      </c>
      <c r="BM511" s="74">
        <v>0</v>
      </c>
      <c r="BN511" s="80">
        <v>76553333</v>
      </c>
      <c r="BO511" s="80">
        <v>0</v>
      </c>
      <c r="BP511" s="133">
        <v>0</v>
      </c>
      <c r="BQ511" s="25">
        <v>0</v>
      </c>
      <c r="BR511" s="82" t="s">
        <v>4709</v>
      </c>
      <c r="BS511" s="82" t="s">
        <v>4710</v>
      </c>
      <c r="BT511" s="134" t="s">
        <v>4711</v>
      </c>
      <c r="BU511" s="26"/>
    </row>
    <row r="512" spans="1:73" ht="54.9" customHeight="1">
      <c r="A512" s="15">
        <v>507</v>
      </c>
      <c r="B512" s="16">
        <v>8</v>
      </c>
      <c r="C512" s="17" t="s">
        <v>1123</v>
      </c>
      <c r="D512" s="16">
        <v>2</v>
      </c>
      <c r="E512" s="18" t="s">
        <v>2636</v>
      </c>
      <c r="F512" s="16">
        <v>27</v>
      </c>
      <c r="G512" s="18" t="s">
        <v>2637</v>
      </c>
      <c r="H512" s="19">
        <v>507</v>
      </c>
      <c r="I512" s="18" t="s">
        <v>4712</v>
      </c>
      <c r="J512" s="15">
        <v>2124</v>
      </c>
      <c r="K512" s="18" t="s">
        <v>4704</v>
      </c>
      <c r="L512" s="20" t="s">
        <v>286</v>
      </c>
      <c r="M512" s="17" t="s">
        <v>37</v>
      </c>
      <c r="N512" s="15">
        <v>21242</v>
      </c>
      <c r="O512" s="17" t="s">
        <v>2597</v>
      </c>
      <c r="P512" s="73">
        <v>6500</v>
      </c>
      <c r="Q512" s="18" t="s">
        <v>2642</v>
      </c>
      <c r="R512" s="18" t="s">
        <v>3886</v>
      </c>
      <c r="S512" s="18" t="s">
        <v>4712</v>
      </c>
      <c r="T512" s="18" t="s">
        <v>32</v>
      </c>
      <c r="U512" s="16">
        <v>8</v>
      </c>
      <c r="V512" s="20" t="s">
        <v>2620</v>
      </c>
      <c r="W512" s="20" t="s">
        <v>2644</v>
      </c>
      <c r="X512" s="16">
        <v>94</v>
      </c>
      <c r="Y512" s="20" t="s">
        <v>183</v>
      </c>
      <c r="Z512" s="20">
        <v>17</v>
      </c>
      <c r="AA512" s="20" t="s">
        <v>2645</v>
      </c>
      <c r="AB512" s="20">
        <v>40</v>
      </c>
      <c r="AC512" s="18" t="s">
        <v>2658</v>
      </c>
      <c r="AD512" s="79">
        <v>364000000</v>
      </c>
      <c r="AE512" s="79">
        <v>375000000</v>
      </c>
      <c r="AF512" s="79">
        <v>387000000</v>
      </c>
      <c r="AG512" s="79">
        <v>399000000</v>
      </c>
      <c r="AH512" s="79">
        <v>1525000000</v>
      </c>
      <c r="AI512" s="63">
        <v>1</v>
      </c>
      <c r="AJ512" s="64">
        <v>2400</v>
      </c>
      <c r="AK512" s="65">
        <v>0.36923076923076925</v>
      </c>
      <c r="AL512" s="64">
        <v>4310</v>
      </c>
      <c r="AM512" s="65">
        <v>0.66307692307692312</v>
      </c>
      <c r="AN512" s="66" t="s">
        <v>2471</v>
      </c>
      <c r="AO512" s="66" t="s">
        <v>2406</v>
      </c>
      <c r="AP512" s="132" t="s">
        <v>2392</v>
      </c>
      <c r="AQ512" s="144">
        <v>400</v>
      </c>
      <c r="AR512" s="23">
        <v>2000</v>
      </c>
      <c r="AS512" s="142">
        <v>0</v>
      </c>
      <c r="AT512" s="23">
        <v>0</v>
      </c>
      <c r="AU512" s="142">
        <v>1800</v>
      </c>
      <c r="AV512" s="142">
        <v>2510</v>
      </c>
      <c r="AW512" s="142">
        <v>0</v>
      </c>
      <c r="AX512" s="22">
        <v>0</v>
      </c>
      <c r="AY512" s="143" t="s">
        <v>2393</v>
      </c>
      <c r="AZ512" s="143" t="s">
        <v>2393</v>
      </c>
      <c r="BA512" s="143" t="s">
        <v>2472</v>
      </c>
      <c r="BB512" s="24"/>
      <c r="BC512" s="75">
        <v>400000000</v>
      </c>
      <c r="BD512" s="21">
        <v>371271000</v>
      </c>
      <c r="BE512" s="25">
        <v>276620000</v>
      </c>
      <c r="BF512" s="74">
        <v>400000000</v>
      </c>
      <c r="BG512" s="25">
        <v>0</v>
      </c>
      <c r="BH512" s="25">
        <v>364068396</v>
      </c>
      <c r="BI512" s="25">
        <v>275980805</v>
      </c>
      <c r="BJ512" s="133"/>
      <c r="BK512" s="25">
        <v>0</v>
      </c>
      <c r="BL512" s="25">
        <v>640049201</v>
      </c>
      <c r="BM512" s="74">
        <v>0</v>
      </c>
      <c r="BN512" s="80">
        <v>0</v>
      </c>
      <c r="BO512" s="80">
        <v>0</v>
      </c>
      <c r="BP512" s="133"/>
      <c r="BQ512" s="25">
        <v>0</v>
      </c>
      <c r="BR512" s="82" t="s">
        <v>4713</v>
      </c>
      <c r="BS512" s="82" t="s">
        <v>4714</v>
      </c>
      <c r="BT512" s="134" t="s">
        <v>4707</v>
      </c>
      <c r="BU512" s="26"/>
    </row>
    <row r="513" spans="1:73" ht="54.9" customHeight="1">
      <c r="A513" s="15">
        <v>508</v>
      </c>
      <c r="B513" s="16">
        <v>8</v>
      </c>
      <c r="C513" s="17" t="s">
        <v>1123</v>
      </c>
      <c r="D513" s="16">
        <v>2</v>
      </c>
      <c r="E513" s="18" t="s">
        <v>2636</v>
      </c>
      <c r="F513" s="16">
        <v>28</v>
      </c>
      <c r="G513" s="18" t="s">
        <v>2661</v>
      </c>
      <c r="H513" s="19">
        <v>508</v>
      </c>
      <c r="I513" s="18" t="s">
        <v>4715</v>
      </c>
      <c r="J513" s="15">
        <v>2121</v>
      </c>
      <c r="K513" s="18" t="s">
        <v>4716</v>
      </c>
      <c r="L513" s="20" t="s">
        <v>271</v>
      </c>
      <c r="M513" s="17" t="s">
        <v>37</v>
      </c>
      <c r="N513" s="15">
        <v>21211</v>
      </c>
      <c r="O513" s="17" t="s">
        <v>2597</v>
      </c>
      <c r="P513" s="73">
        <v>12</v>
      </c>
      <c r="Q513" s="18" t="s">
        <v>2664</v>
      </c>
      <c r="R513" s="18" t="s">
        <v>2665</v>
      </c>
      <c r="S513" s="18" t="s">
        <v>4715</v>
      </c>
      <c r="T513" s="18" t="s">
        <v>32</v>
      </c>
      <c r="U513" s="16">
        <v>8</v>
      </c>
      <c r="V513" s="20" t="s">
        <v>2620</v>
      </c>
      <c r="W513" s="20" t="s">
        <v>2666</v>
      </c>
      <c r="X513" s="16">
        <v>94</v>
      </c>
      <c r="Y513" s="20" t="s">
        <v>183</v>
      </c>
      <c r="Z513" s="20">
        <v>17</v>
      </c>
      <c r="AA513" s="20" t="s">
        <v>2645</v>
      </c>
      <c r="AB513" s="20">
        <v>41</v>
      </c>
      <c r="AC513" s="18" t="s">
        <v>2667</v>
      </c>
      <c r="AD513" s="79">
        <v>946000000</v>
      </c>
      <c r="AE513" s="79">
        <v>975000000</v>
      </c>
      <c r="AF513" s="79">
        <v>1005000000</v>
      </c>
      <c r="AG513" s="79">
        <v>1037000000</v>
      </c>
      <c r="AH513" s="79">
        <v>3963000000</v>
      </c>
      <c r="AI513" s="63">
        <v>1</v>
      </c>
      <c r="AJ513" s="64">
        <v>5</v>
      </c>
      <c r="AK513" s="65">
        <v>0.41666666666666669</v>
      </c>
      <c r="AL513" s="64">
        <v>5.17</v>
      </c>
      <c r="AM513" s="65">
        <v>0.43083333333333335</v>
      </c>
      <c r="AN513" s="66" t="s">
        <v>2406</v>
      </c>
      <c r="AO513" s="66" t="s">
        <v>2406</v>
      </c>
      <c r="AP513" s="132" t="s">
        <v>2392</v>
      </c>
      <c r="AQ513" s="23">
        <v>2</v>
      </c>
      <c r="AR513" s="23">
        <v>3</v>
      </c>
      <c r="AS513" s="142">
        <v>0</v>
      </c>
      <c r="AT513" s="23">
        <v>0</v>
      </c>
      <c r="AU513" s="142">
        <v>2.17</v>
      </c>
      <c r="AV513" s="142">
        <v>3</v>
      </c>
      <c r="AW513" s="142">
        <v>0</v>
      </c>
      <c r="AX513" s="22">
        <v>0</v>
      </c>
      <c r="AY513" s="143" t="s">
        <v>2393</v>
      </c>
      <c r="AZ513" s="143" t="s">
        <v>2393</v>
      </c>
      <c r="BA513" s="143" t="s">
        <v>2472</v>
      </c>
      <c r="BB513" s="24"/>
      <c r="BC513" s="75">
        <v>1000000000</v>
      </c>
      <c r="BD513" s="21">
        <v>964493000</v>
      </c>
      <c r="BE513" s="25">
        <v>718820000</v>
      </c>
      <c r="BF513" s="74">
        <v>1000000000</v>
      </c>
      <c r="BG513" s="25">
        <v>0</v>
      </c>
      <c r="BH513" s="25">
        <v>972302581</v>
      </c>
      <c r="BI513" s="25">
        <v>716764922</v>
      </c>
      <c r="BJ513" s="133"/>
      <c r="BK513" s="25">
        <v>0</v>
      </c>
      <c r="BL513" s="25">
        <v>1689067503</v>
      </c>
      <c r="BM513" s="74">
        <v>0</v>
      </c>
      <c r="BN513" s="80">
        <v>156846667</v>
      </c>
      <c r="BO513" s="80">
        <v>0</v>
      </c>
      <c r="BP513" s="133"/>
      <c r="BQ513" s="25">
        <v>0</v>
      </c>
      <c r="BR513" s="82" t="s">
        <v>4717</v>
      </c>
      <c r="BS513" s="82" t="s">
        <v>4718</v>
      </c>
      <c r="BT513" s="134" t="s">
        <v>4719</v>
      </c>
      <c r="BU513" s="26"/>
    </row>
    <row r="514" spans="1:73" ht="54.9" customHeight="1">
      <c r="A514" s="15">
        <v>509</v>
      </c>
      <c r="B514" s="16">
        <v>8</v>
      </c>
      <c r="C514" s="17" t="s">
        <v>1123</v>
      </c>
      <c r="D514" s="16">
        <v>2</v>
      </c>
      <c r="E514" s="18" t="s">
        <v>2636</v>
      </c>
      <c r="F514" s="16">
        <v>30</v>
      </c>
      <c r="G514" s="18" t="s">
        <v>2670</v>
      </c>
      <c r="H514" s="19">
        <v>509</v>
      </c>
      <c r="I514" s="18" t="s">
        <v>3607</v>
      </c>
      <c r="J514" s="15">
        <v>2174</v>
      </c>
      <c r="K514" s="18" t="s">
        <v>4720</v>
      </c>
      <c r="L514" s="20" t="s">
        <v>2673</v>
      </c>
      <c r="M514" s="17" t="s">
        <v>37</v>
      </c>
      <c r="N514" s="15">
        <v>21742</v>
      </c>
      <c r="O514" s="17" t="s">
        <v>2674</v>
      </c>
      <c r="P514" s="73">
        <v>4</v>
      </c>
      <c r="Q514" s="18" t="s">
        <v>2675</v>
      </c>
      <c r="R514" s="18" t="s">
        <v>3893</v>
      </c>
      <c r="S514" s="18" t="s">
        <v>3607</v>
      </c>
      <c r="T514" s="18" t="s">
        <v>32</v>
      </c>
      <c r="U514" s="16">
        <v>8</v>
      </c>
      <c r="V514" s="20" t="s">
        <v>2620</v>
      </c>
      <c r="W514" s="20" t="s">
        <v>2677</v>
      </c>
      <c r="X514" s="16">
        <v>94</v>
      </c>
      <c r="Y514" s="20" t="s">
        <v>183</v>
      </c>
      <c r="Z514" s="20">
        <v>18</v>
      </c>
      <c r="AA514" s="20" t="s">
        <v>2678</v>
      </c>
      <c r="AB514" s="20">
        <v>43</v>
      </c>
      <c r="AC514" s="18" t="s">
        <v>2679</v>
      </c>
      <c r="AD514" s="79">
        <v>376000000</v>
      </c>
      <c r="AE514" s="79">
        <v>387000000</v>
      </c>
      <c r="AF514" s="79">
        <v>399000000</v>
      </c>
      <c r="AG514" s="79">
        <v>412000000</v>
      </c>
      <c r="AH514" s="79">
        <v>1574000000</v>
      </c>
      <c r="AI514" s="63">
        <v>1</v>
      </c>
      <c r="AJ514" s="64">
        <v>2</v>
      </c>
      <c r="AK514" s="65">
        <v>0.5</v>
      </c>
      <c r="AL514" s="64">
        <v>2</v>
      </c>
      <c r="AM514" s="65">
        <v>0.5</v>
      </c>
      <c r="AN514" s="66" t="s">
        <v>2406</v>
      </c>
      <c r="AO514" s="66" t="s">
        <v>2406</v>
      </c>
      <c r="AP514" s="132" t="s">
        <v>2392</v>
      </c>
      <c r="AQ514" s="23">
        <v>1</v>
      </c>
      <c r="AR514" s="23">
        <v>1</v>
      </c>
      <c r="AS514" s="142">
        <v>0</v>
      </c>
      <c r="AT514" s="23">
        <v>0</v>
      </c>
      <c r="AU514" s="142">
        <v>1</v>
      </c>
      <c r="AV514" s="142">
        <v>1</v>
      </c>
      <c r="AW514" s="142">
        <v>0</v>
      </c>
      <c r="AX514" s="22">
        <v>0</v>
      </c>
      <c r="AY514" s="143" t="s">
        <v>2393</v>
      </c>
      <c r="AZ514" s="143" t="s">
        <v>2393</v>
      </c>
      <c r="BA514" s="143" t="s">
        <v>2472</v>
      </c>
      <c r="BB514" s="24"/>
      <c r="BC514" s="75">
        <v>400000000</v>
      </c>
      <c r="BD514" s="21">
        <v>383215000</v>
      </c>
      <c r="BE514" s="25">
        <v>285610000</v>
      </c>
      <c r="BF514" s="74">
        <v>400000000</v>
      </c>
      <c r="BG514" s="25">
        <v>0</v>
      </c>
      <c r="BH514" s="25">
        <v>383215000</v>
      </c>
      <c r="BI514" s="25">
        <v>285610000</v>
      </c>
      <c r="BJ514" s="133"/>
      <c r="BK514" s="25">
        <v>0</v>
      </c>
      <c r="BL514" s="25">
        <v>668825000</v>
      </c>
      <c r="BM514" s="74">
        <v>0</v>
      </c>
      <c r="BN514" s="80">
        <v>0</v>
      </c>
      <c r="BO514" s="80">
        <v>0</v>
      </c>
      <c r="BP514" s="133"/>
      <c r="BQ514" s="25">
        <v>0</v>
      </c>
      <c r="BR514" s="82" t="s">
        <v>4721</v>
      </c>
      <c r="BS514" s="82" t="s">
        <v>4722</v>
      </c>
      <c r="BT514" s="134" t="s">
        <v>4723</v>
      </c>
      <c r="BU514" s="26"/>
    </row>
    <row r="515" spans="1:73" ht="54.9" customHeight="1">
      <c r="A515" s="15">
        <v>510</v>
      </c>
      <c r="B515" s="16">
        <v>8</v>
      </c>
      <c r="C515" s="17" t="s">
        <v>1123</v>
      </c>
      <c r="D515" s="16">
        <v>2</v>
      </c>
      <c r="E515" s="18" t="s">
        <v>2636</v>
      </c>
      <c r="F515" s="16">
        <v>30</v>
      </c>
      <c r="G515" s="18" t="s">
        <v>2670</v>
      </c>
      <c r="H515" s="19">
        <v>510</v>
      </c>
      <c r="I515" s="18" t="s">
        <v>3373</v>
      </c>
      <c r="J515" s="15">
        <v>2174</v>
      </c>
      <c r="K515" s="18" t="s">
        <v>4720</v>
      </c>
      <c r="L515" s="20" t="s">
        <v>2683</v>
      </c>
      <c r="M515" s="17" t="s">
        <v>37</v>
      </c>
      <c r="N515" s="15">
        <v>21741</v>
      </c>
      <c r="O515" s="17" t="s">
        <v>2586</v>
      </c>
      <c r="P515" s="73">
        <v>4</v>
      </c>
      <c r="Q515" s="18" t="s">
        <v>2618</v>
      </c>
      <c r="R515" s="18" t="s">
        <v>3896</v>
      </c>
      <c r="S515" s="18" t="s">
        <v>3373</v>
      </c>
      <c r="T515" s="18" t="s">
        <v>32</v>
      </c>
      <c r="U515" s="16">
        <v>8</v>
      </c>
      <c r="V515" s="20" t="s">
        <v>2620</v>
      </c>
      <c r="W515" s="20" t="s">
        <v>2685</v>
      </c>
      <c r="X515" s="16">
        <v>94</v>
      </c>
      <c r="Y515" s="20" t="s">
        <v>183</v>
      </c>
      <c r="Z515" s="20">
        <v>18</v>
      </c>
      <c r="AA515" s="20" t="s">
        <v>2678</v>
      </c>
      <c r="AB515" s="20">
        <v>42</v>
      </c>
      <c r="AC515" s="18" t="s">
        <v>2686</v>
      </c>
      <c r="AD515" s="79">
        <v>493000000</v>
      </c>
      <c r="AE515" s="79">
        <v>508000000</v>
      </c>
      <c r="AF515" s="79">
        <v>524000000</v>
      </c>
      <c r="AG515" s="79">
        <v>541000000</v>
      </c>
      <c r="AH515" s="79">
        <v>2066000000</v>
      </c>
      <c r="AI515" s="63">
        <v>1</v>
      </c>
      <c r="AJ515" s="64">
        <v>2</v>
      </c>
      <c r="AK515" s="65">
        <v>0.5</v>
      </c>
      <c r="AL515" s="64">
        <v>2</v>
      </c>
      <c r="AM515" s="65">
        <v>0.5</v>
      </c>
      <c r="AN515" s="66" t="s">
        <v>2406</v>
      </c>
      <c r="AO515" s="66" t="s">
        <v>2406</v>
      </c>
      <c r="AP515" s="132" t="s">
        <v>2392</v>
      </c>
      <c r="AQ515" s="23">
        <v>1</v>
      </c>
      <c r="AR515" s="23">
        <v>1</v>
      </c>
      <c r="AS515" s="142">
        <v>0</v>
      </c>
      <c r="AT515" s="23">
        <v>0</v>
      </c>
      <c r="AU515" s="142">
        <v>1</v>
      </c>
      <c r="AV515" s="142">
        <v>1</v>
      </c>
      <c r="AW515" s="142">
        <v>0</v>
      </c>
      <c r="AX515" s="22">
        <v>0</v>
      </c>
      <c r="AY515" s="143" t="s">
        <v>2393</v>
      </c>
      <c r="AZ515" s="143" t="s">
        <v>2393</v>
      </c>
      <c r="BA515" s="143" t="s">
        <v>2472</v>
      </c>
      <c r="BB515" s="24"/>
      <c r="BC515" s="75">
        <v>400000000</v>
      </c>
      <c r="BD515" s="21">
        <v>502835000</v>
      </c>
      <c r="BE515" s="25">
        <v>374760000</v>
      </c>
      <c r="BF515" s="74">
        <v>400000000</v>
      </c>
      <c r="BG515" s="25">
        <v>0</v>
      </c>
      <c r="BH515" s="25">
        <v>263697205</v>
      </c>
      <c r="BI515" s="25">
        <v>374760000</v>
      </c>
      <c r="BJ515" s="133"/>
      <c r="BK515" s="25">
        <v>0</v>
      </c>
      <c r="BL515" s="25">
        <v>638457205</v>
      </c>
      <c r="BM515" s="74">
        <v>0</v>
      </c>
      <c r="BN515" s="80">
        <v>41093333</v>
      </c>
      <c r="BO515" s="80">
        <v>0</v>
      </c>
      <c r="BP515" s="133"/>
      <c r="BQ515" s="25">
        <v>0</v>
      </c>
      <c r="BR515" s="82" t="s">
        <v>4724</v>
      </c>
      <c r="BS515" s="82" t="s">
        <v>4725</v>
      </c>
      <c r="BT515" s="134" t="s">
        <v>4723</v>
      </c>
      <c r="BU515" s="26"/>
    </row>
    <row r="516" spans="1:73" ht="54.9" customHeight="1">
      <c r="A516" s="15">
        <v>511</v>
      </c>
      <c r="B516" s="16">
        <v>8</v>
      </c>
      <c r="C516" s="17" t="s">
        <v>1123</v>
      </c>
      <c r="D516" s="16">
        <v>2</v>
      </c>
      <c r="E516" s="18" t="s">
        <v>2636</v>
      </c>
      <c r="F516" s="16">
        <v>33</v>
      </c>
      <c r="G516" s="18" t="s">
        <v>2689</v>
      </c>
      <c r="H516" s="19">
        <v>511</v>
      </c>
      <c r="I516" s="18" t="s">
        <v>4726</v>
      </c>
      <c r="J516" s="15">
        <v>2177</v>
      </c>
      <c r="K516" s="18" t="s">
        <v>4727</v>
      </c>
      <c r="L516" s="20" t="s">
        <v>2692</v>
      </c>
      <c r="M516" s="17" t="s">
        <v>37</v>
      </c>
      <c r="N516" s="15">
        <v>21771</v>
      </c>
      <c r="O516" s="17" t="s">
        <v>2693</v>
      </c>
      <c r="P516" s="73">
        <v>11100</v>
      </c>
      <c r="Q516" s="18" t="s">
        <v>2694</v>
      </c>
      <c r="R516" s="18" t="s">
        <v>3902</v>
      </c>
      <c r="S516" s="18" t="s">
        <v>4726</v>
      </c>
      <c r="T516" s="18" t="s">
        <v>32</v>
      </c>
      <c r="U516" s="16">
        <v>8</v>
      </c>
      <c r="V516" s="20" t="s">
        <v>2620</v>
      </c>
      <c r="W516" s="20" t="s">
        <v>2696</v>
      </c>
      <c r="X516" s="16">
        <v>94</v>
      </c>
      <c r="Y516" s="20" t="s">
        <v>183</v>
      </c>
      <c r="Z516" s="20">
        <v>19</v>
      </c>
      <c r="AA516" s="20" t="s">
        <v>2697</v>
      </c>
      <c r="AB516" s="20">
        <v>44</v>
      </c>
      <c r="AC516" s="18" t="s">
        <v>2698</v>
      </c>
      <c r="AD516" s="79">
        <v>467000000</v>
      </c>
      <c r="AE516" s="79">
        <v>481000000</v>
      </c>
      <c r="AF516" s="79">
        <v>496000000</v>
      </c>
      <c r="AG516" s="79">
        <v>512000000</v>
      </c>
      <c r="AH516" s="79">
        <v>1956000000</v>
      </c>
      <c r="AI516" s="63">
        <v>1</v>
      </c>
      <c r="AJ516" s="64">
        <v>6275</v>
      </c>
      <c r="AK516" s="65">
        <v>0.56531531531531531</v>
      </c>
      <c r="AL516" s="64">
        <v>5275</v>
      </c>
      <c r="AM516" s="65">
        <v>0.4752252252252252</v>
      </c>
      <c r="AN516" s="66" t="s">
        <v>2406</v>
      </c>
      <c r="AO516" s="66" t="s">
        <v>2406</v>
      </c>
      <c r="AP516" s="132" t="s">
        <v>2392</v>
      </c>
      <c r="AQ516" s="23">
        <v>2775</v>
      </c>
      <c r="AR516" s="23">
        <v>3500</v>
      </c>
      <c r="AS516" s="142">
        <v>0</v>
      </c>
      <c r="AT516" s="23">
        <v>0</v>
      </c>
      <c r="AU516" s="142">
        <v>2030</v>
      </c>
      <c r="AV516" s="142">
        <v>3245</v>
      </c>
      <c r="AW516" s="142">
        <v>0</v>
      </c>
      <c r="AX516" s="22">
        <v>0</v>
      </c>
      <c r="AY516" s="143" t="s">
        <v>2393</v>
      </c>
      <c r="AZ516" s="143" t="s">
        <v>2394</v>
      </c>
      <c r="BA516" s="143" t="s">
        <v>2472</v>
      </c>
      <c r="BB516" s="24"/>
      <c r="BC516" s="75">
        <v>400000000</v>
      </c>
      <c r="BD516" s="21">
        <v>476272000</v>
      </c>
      <c r="BE516" s="25">
        <v>354960000</v>
      </c>
      <c r="BF516" s="74">
        <v>400000000</v>
      </c>
      <c r="BG516" s="25">
        <v>0</v>
      </c>
      <c r="BH516" s="25">
        <v>458540747</v>
      </c>
      <c r="BI516" s="25">
        <v>354960000</v>
      </c>
      <c r="BJ516" s="133"/>
      <c r="BK516" s="25">
        <v>0</v>
      </c>
      <c r="BL516" s="25">
        <v>813500747</v>
      </c>
      <c r="BM516" s="74">
        <v>0</v>
      </c>
      <c r="BN516" s="80">
        <v>0</v>
      </c>
      <c r="BO516" s="80">
        <v>0</v>
      </c>
      <c r="BP516" s="133"/>
      <c r="BQ516" s="25">
        <v>0</v>
      </c>
      <c r="BR516" s="82" t="s">
        <v>4728</v>
      </c>
      <c r="BS516" s="82" t="s">
        <v>4729</v>
      </c>
      <c r="BT516" s="134" t="s">
        <v>4730</v>
      </c>
      <c r="BU516" s="26"/>
    </row>
    <row r="517" spans="1:73" ht="54.9" customHeight="1">
      <c r="A517" s="15">
        <v>512</v>
      </c>
      <c r="B517" s="16">
        <v>8</v>
      </c>
      <c r="C517" s="17" t="s">
        <v>1123</v>
      </c>
      <c r="D517" s="16">
        <v>2</v>
      </c>
      <c r="E517" s="18" t="s">
        <v>2636</v>
      </c>
      <c r="F517" s="16">
        <v>33</v>
      </c>
      <c r="G517" s="18" t="s">
        <v>2689</v>
      </c>
      <c r="H517" s="19">
        <v>512</v>
      </c>
      <c r="I517" s="18" t="s">
        <v>4731</v>
      </c>
      <c r="J517" s="15">
        <v>2177</v>
      </c>
      <c r="K517" s="18" t="s">
        <v>4727</v>
      </c>
      <c r="L517" s="20" t="s">
        <v>2692</v>
      </c>
      <c r="M517" s="17" t="s">
        <v>37</v>
      </c>
      <c r="N517" s="15">
        <v>21772</v>
      </c>
      <c r="O517" s="17" t="s">
        <v>2703</v>
      </c>
      <c r="P517" s="73">
        <v>2500</v>
      </c>
      <c r="Q517" s="18" t="s">
        <v>2694</v>
      </c>
      <c r="R517" s="18" t="s">
        <v>3902</v>
      </c>
      <c r="S517" s="18" t="s">
        <v>4731</v>
      </c>
      <c r="T517" s="18" t="s">
        <v>32</v>
      </c>
      <c r="U517" s="16">
        <v>8</v>
      </c>
      <c r="V517" s="20" t="s">
        <v>2620</v>
      </c>
      <c r="W517" s="20" t="s">
        <v>2696</v>
      </c>
      <c r="X517" s="16">
        <v>94</v>
      </c>
      <c r="Y517" s="20" t="s">
        <v>183</v>
      </c>
      <c r="Z517" s="20">
        <v>19</v>
      </c>
      <c r="AA517" s="20" t="s">
        <v>2697</v>
      </c>
      <c r="AB517" s="20">
        <v>45</v>
      </c>
      <c r="AC517" s="18" t="s">
        <v>2704</v>
      </c>
      <c r="AD517" s="79">
        <v>467000000</v>
      </c>
      <c r="AE517" s="79">
        <v>481000000</v>
      </c>
      <c r="AF517" s="79">
        <v>496000000</v>
      </c>
      <c r="AG517" s="79">
        <v>512000000</v>
      </c>
      <c r="AH517" s="79">
        <v>1956000000</v>
      </c>
      <c r="AI517" s="63">
        <v>1</v>
      </c>
      <c r="AJ517" s="64">
        <v>1200</v>
      </c>
      <c r="AK517" s="65">
        <v>0.48</v>
      </c>
      <c r="AL517" s="64">
        <v>1204</v>
      </c>
      <c r="AM517" s="65">
        <v>0.48159999999999997</v>
      </c>
      <c r="AN517" s="66" t="s">
        <v>2406</v>
      </c>
      <c r="AO517" s="66" t="s">
        <v>2406</v>
      </c>
      <c r="AP517" s="132" t="s">
        <v>2392</v>
      </c>
      <c r="AQ517" s="23">
        <v>500</v>
      </c>
      <c r="AR517" s="23">
        <v>700</v>
      </c>
      <c r="AS517" s="142">
        <v>0</v>
      </c>
      <c r="AT517" s="23">
        <v>0</v>
      </c>
      <c r="AU517" s="142">
        <v>500</v>
      </c>
      <c r="AV517" s="142">
        <v>704</v>
      </c>
      <c r="AW517" s="142">
        <v>0</v>
      </c>
      <c r="AX517" s="22">
        <v>0</v>
      </c>
      <c r="AY517" s="143" t="s">
        <v>2393</v>
      </c>
      <c r="AZ517" s="143" t="s">
        <v>2393</v>
      </c>
      <c r="BA517" s="143" t="s">
        <v>2472</v>
      </c>
      <c r="BB517" s="24"/>
      <c r="BC517" s="75">
        <v>400000000</v>
      </c>
      <c r="BD517" s="21">
        <v>476272000</v>
      </c>
      <c r="BE517" s="25">
        <v>354960000</v>
      </c>
      <c r="BF517" s="74">
        <v>400000000</v>
      </c>
      <c r="BG517" s="25">
        <v>0</v>
      </c>
      <c r="BH517" s="25">
        <v>476260224</v>
      </c>
      <c r="BI517" s="25">
        <v>273210759</v>
      </c>
      <c r="BJ517" s="133"/>
      <c r="BK517" s="25">
        <v>0</v>
      </c>
      <c r="BL517" s="25">
        <v>749470983</v>
      </c>
      <c r="BM517" s="74">
        <v>0</v>
      </c>
      <c r="BN517" s="80">
        <v>201900</v>
      </c>
      <c r="BO517" s="80">
        <v>0</v>
      </c>
      <c r="BP517" s="133"/>
      <c r="BQ517" s="25">
        <v>0</v>
      </c>
      <c r="BR517" s="82" t="s">
        <v>4732</v>
      </c>
      <c r="BS517" s="82" t="s">
        <v>4733</v>
      </c>
      <c r="BT517" s="134" t="s">
        <v>4730</v>
      </c>
      <c r="BU517" s="26"/>
    </row>
    <row r="518" spans="1:73" ht="54.9" customHeight="1">
      <c r="A518" s="15">
        <v>513</v>
      </c>
      <c r="B518" s="16">
        <v>8</v>
      </c>
      <c r="C518" s="17" t="s">
        <v>1123</v>
      </c>
      <c r="D518" s="16">
        <v>2</v>
      </c>
      <c r="E518" s="18" t="s">
        <v>2636</v>
      </c>
      <c r="F518" s="16">
        <v>33</v>
      </c>
      <c r="G518" s="18" t="s">
        <v>2689</v>
      </c>
      <c r="H518" s="19">
        <v>513</v>
      </c>
      <c r="I518" s="18" t="s">
        <v>4734</v>
      </c>
      <c r="J518" s="15">
        <v>2179</v>
      </c>
      <c r="K518" s="18" t="s">
        <v>4735</v>
      </c>
      <c r="L518" s="20" t="s">
        <v>494</v>
      </c>
      <c r="M518" s="17" t="s">
        <v>37</v>
      </c>
      <c r="N518" s="15">
        <v>21791</v>
      </c>
      <c r="O518" s="17" t="s">
        <v>2641</v>
      </c>
      <c r="P518" s="73">
        <v>5000</v>
      </c>
      <c r="Q518" s="18" t="s">
        <v>2642</v>
      </c>
      <c r="R518" s="18" t="s">
        <v>4189</v>
      </c>
      <c r="S518" s="18" t="s">
        <v>4734</v>
      </c>
      <c r="T518" s="18" t="s">
        <v>32</v>
      </c>
      <c r="U518" s="16">
        <v>6</v>
      </c>
      <c r="V518" s="20" t="s">
        <v>2467</v>
      </c>
      <c r="W518" s="20" t="s">
        <v>2711</v>
      </c>
      <c r="X518" s="16">
        <v>93</v>
      </c>
      <c r="Y518" s="20" t="s">
        <v>153</v>
      </c>
      <c r="Z518" s="20">
        <v>20</v>
      </c>
      <c r="AA518" s="20" t="s">
        <v>2712</v>
      </c>
      <c r="AB518" s="20">
        <v>46</v>
      </c>
      <c r="AC518" s="18" t="s">
        <v>3105</v>
      </c>
      <c r="AD518" s="79">
        <v>1066000000</v>
      </c>
      <c r="AE518" s="79">
        <v>1099000000</v>
      </c>
      <c r="AF518" s="79">
        <v>1134000000</v>
      </c>
      <c r="AG518" s="79">
        <v>1170000000</v>
      </c>
      <c r="AH518" s="79">
        <v>4469000000</v>
      </c>
      <c r="AI518" s="63">
        <v>1</v>
      </c>
      <c r="AJ518" s="64">
        <v>1250</v>
      </c>
      <c r="AK518" s="65">
        <v>0.25</v>
      </c>
      <c r="AL518" s="64">
        <v>1250</v>
      </c>
      <c r="AM518" s="65">
        <v>0.25</v>
      </c>
      <c r="AN518" s="66" t="s">
        <v>2471</v>
      </c>
      <c r="AO518" s="66" t="s">
        <v>2471</v>
      </c>
      <c r="AP518" s="132" t="s">
        <v>2392</v>
      </c>
      <c r="AQ518" s="23">
        <v>1250</v>
      </c>
      <c r="AR518" s="23">
        <v>0</v>
      </c>
      <c r="AS518" s="142">
        <v>0</v>
      </c>
      <c r="AT518" s="23">
        <v>0</v>
      </c>
      <c r="AU518" s="142">
        <v>1250</v>
      </c>
      <c r="AV518" s="142">
        <v>0</v>
      </c>
      <c r="AW518" s="142">
        <v>0</v>
      </c>
      <c r="AX518" s="22">
        <v>0</v>
      </c>
      <c r="AY518" s="143" t="s">
        <v>2393</v>
      </c>
      <c r="AZ518" s="143" t="s">
        <v>2472</v>
      </c>
      <c r="BA518" s="143" t="s">
        <v>2472</v>
      </c>
      <c r="BB518" s="24"/>
      <c r="BC518" s="75">
        <v>500000000</v>
      </c>
      <c r="BD518" s="21">
        <v>1087293000</v>
      </c>
      <c r="BE518" s="25">
        <v>1246765000</v>
      </c>
      <c r="BF518" s="74">
        <v>500000000</v>
      </c>
      <c r="BG518" s="25">
        <v>0</v>
      </c>
      <c r="BH518" s="25">
        <v>1139772538</v>
      </c>
      <c r="BI518" s="25"/>
      <c r="BJ518" s="133"/>
      <c r="BK518" s="25">
        <v>0</v>
      </c>
      <c r="BL518" s="25">
        <v>1139772538</v>
      </c>
      <c r="BM518" s="74">
        <v>0</v>
      </c>
      <c r="BN518" s="80">
        <v>77073333</v>
      </c>
      <c r="BO518" s="80"/>
      <c r="BP518" s="133"/>
      <c r="BQ518" s="25">
        <v>0</v>
      </c>
      <c r="BR518" s="82" t="s">
        <v>4736</v>
      </c>
      <c r="BS518" s="82" t="s">
        <v>4737</v>
      </c>
      <c r="BT518" s="134" t="s">
        <v>4738</v>
      </c>
      <c r="BU518" s="26"/>
    </row>
    <row r="519" spans="1:73" ht="54.9" customHeight="1">
      <c r="A519" s="15">
        <v>514</v>
      </c>
      <c r="B519" s="16">
        <v>8</v>
      </c>
      <c r="C519" s="17" t="s">
        <v>1123</v>
      </c>
      <c r="D519" s="16">
        <v>2</v>
      </c>
      <c r="E519" s="18" t="s">
        <v>2636</v>
      </c>
      <c r="F519" s="16">
        <v>33</v>
      </c>
      <c r="G519" s="18" t="s">
        <v>2689</v>
      </c>
      <c r="H519" s="19">
        <v>514</v>
      </c>
      <c r="I519" s="18" t="s">
        <v>4739</v>
      </c>
      <c r="J519" s="15">
        <v>2179</v>
      </c>
      <c r="K519" s="18" t="s">
        <v>4735</v>
      </c>
      <c r="L519" s="20" t="s">
        <v>64</v>
      </c>
      <c r="M519" s="17" t="s">
        <v>37</v>
      </c>
      <c r="N519" s="15">
        <v>21792</v>
      </c>
      <c r="O519" s="17" t="s">
        <v>2597</v>
      </c>
      <c r="P519" s="73">
        <v>60</v>
      </c>
      <c r="Q519" s="18" t="s">
        <v>2709</v>
      </c>
      <c r="R519" s="18" t="s">
        <v>3910</v>
      </c>
      <c r="S519" s="18" t="s">
        <v>4739</v>
      </c>
      <c r="T519" s="18" t="s">
        <v>32</v>
      </c>
      <c r="U519" s="16">
        <v>6</v>
      </c>
      <c r="V519" s="20" t="s">
        <v>2467</v>
      </c>
      <c r="W519" s="20" t="s">
        <v>2711</v>
      </c>
      <c r="X519" s="16">
        <v>93</v>
      </c>
      <c r="Y519" s="20" t="s">
        <v>153</v>
      </c>
      <c r="Z519" s="20">
        <v>20</v>
      </c>
      <c r="AA519" s="20" t="s">
        <v>2712</v>
      </c>
      <c r="AB519" s="20">
        <v>47</v>
      </c>
      <c r="AC519" s="18" t="s">
        <v>2713</v>
      </c>
      <c r="AD519" s="79">
        <v>1066000000</v>
      </c>
      <c r="AE519" s="79">
        <v>1099000000</v>
      </c>
      <c r="AF519" s="79">
        <v>1134000000</v>
      </c>
      <c r="AG519" s="79">
        <v>1170000000</v>
      </c>
      <c r="AH519" s="79">
        <v>4469000000</v>
      </c>
      <c r="AI519" s="63">
        <v>1</v>
      </c>
      <c r="AJ519" s="64">
        <v>30</v>
      </c>
      <c r="AK519" s="65">
        <v>0.5</v>
      </c>
      <c r="AL519" s="64">
        <v>31</v>
      </c>
      <c r="AM519" s="65">
        <v>0.51666666666666672</v>
      </c>
      <c r="AN519" s="66" t="s">
        <v>2406</v>
      </c>
      <c r="AO519" s="66" t="s">
        <v>2406</v>
      </c>
      <c r="AP519" s="132" t="s">
        <v>2392</v>
      </c>
      <c r="AQ519" s="23">
        <v>15</v>
      </c>
      <c r="AR519" s="23">
        <v>15</v>
      </c>
      <c r="AS519" s="142">
        <v>0</v>
      </c>
      <c r="AT519" s="23">
        <v>0</v>
      </c>
      <c r="AU519" s="142">
        <v>15</v>
      </c>
      <c r="AV519" s="142">
        <v>16</v>
      </c>
      <c r="AW519" s="142">
        <v>0</v>
      </c>
      <c r="AX519" s="22">
        <v>0</v>
      </c>
      <c r="AY519" s="143" t="s">
        <v>2393</v>
      </c>
      <c r="AZ519" s="143" t="s">
        <v>2393</v>
      </c>
      <c r="BA519" s="143" t="s">
        <v>2472</v>
      </c>
      <c r="BB519" s="24"/>
      <c r="BC519" s="75">
        <v>3700442000</v>
      </c>
      <c r="BD519" s="21">
        <v>1087292000</v>
      </c>
      <c r="BE519" s="25">
        <v>1669736000</v>
      </c>
      <c r="BF519" s="74">
        <v>3700442000</v>
      </c>
      <c r="BG519" s="25">
        <v>0</v>
      </c>
      <c r="BH519" s="25">
        <v>1057265789</v>
      </c>
      <c r="BI519" s="25">
        <v>2916499140</v>
      </c>
      <c r="BJ519" s="133"/>
      <c r="BK519" s="25">
        <v>0</v>
      </c>
      <c r="BL519" s="25">
        <v>3973764929</v>
      </c>
      <c r="BM519" s="74">
        <v>0</v>
      </c>
      <c r="BN519" s="80">
        <v>0</v>
      </c>
      <c r="BO519" s="80">
        <v>0</v>
      </c>
      <c r="BP519" s="133"/>
      <c r="BQ519" s="25">
        <v>0</v>
      </c>
      <c r="BR519" s="82" t="s">
        <v>4740</v>
      </c>
      <c r="BS519" s="82" t="s">
        <v>4741</v>
      </c>
      <c r="BT519" s="134" t="s">
        <v>4742</v>
      </c>
      <c r="BU519" s="26"/>
    </row>
    <row r="520" spans="1:73" ht="54.9" customHeight="1">
      <c r="A520" s="15">
        <v>515</v>
      </c>
      <c r="B520" s="16">
        <v>8</v>
      </c>
      <c r="C520" s="17" t="s">
        <v>1123</v>
      </c>
      <c r="D520" s="16">
        <v>2</v>
      </c>
      <c r="E520" s="18" t="s">
        <v>2636</v>
      </c>
      <c r="F520" s="20">
        <v>34</v>
      </c>
      <c r="G520" s="47" t="s">
        <v>2717</v>
      </c>
      <c r="H520" s="19">
        <v>515</v>
      </c>
      <c r="I520" s="18" t="s">
        <v>4743</v>
      </c>
      <c r="J520" s="15">
        <v>2155</v>
      </c>
      <c r="K520" s="18" t="s">
        <v>4744</v>
      </c>
      <c r="L520" s="20" t="s">
        <v>192</v>
      </c>
      <c r="M520" s="17" t="s">
        <v>37</v>
      </c>
      <c r="N520" s="15">
        <v>21551</v>
      </c>
      <c r="O520" s="17" t="s">
        <v>2382</v>
      </c>
      <c r="P520" s="73">
        <v>45000</v>
      </c>
      <c r="Q520" s="18" t="s">
        <v>2720</v>
      </c>
      <c r="R520" s="18" t="s">
        <v>3916</v>
      </c>
      <c r="S520" s="18" t="s">
        <v>4743</v>
      </c>
      <c r="T520" s="18" t="s">
        <v>32</v>
      </c>
      <c r="U520" s="16">
        <v>8</v>
      </c>
      <c r="V520" s="20" t="s">
        <v>2620</v>
      </c>
      <c r="W520" s="20" t="s">
        <v>2722</v>
      </c>
      <c r="X520" s="16">
        <v>94</v>
      </c>
      <c r="Y520" s="20" t="s">
        <v>183</v>
      </c>
      <c r="Z520" s="20">
        <v>21</v>
      </c>
      <c r="AA520" s="20" t="s">
        <v>2723</v>
      </c>
      <c r="AB520" s="20">
        <v>48</v>
      </c>
      <c r="AC520" s="27" t="s">
        <v>2724</v>
      </c>
      <c r="AD520" s="79">
        <v>1319000000</v>
      </c>
      <c r="AE520" s="79">
        <v>1360000000</v>
      </c>
      <c r="AF520" s="79">
        <v>1403000000</v>
      </c>
      <c r="AG520" s="79">
        <v>1447000000</v>
      </c>
      <c r="AH520" s="79">
        <v>5529000000</v>
      </c>
      <c r="AI520" s="63">
        <v>1</v>
      </c>
      <c r="AJ520" s="64">
        <v>34000</v>
      </c>
      <c r="AK520" s="65">
        <v>0.75555555555555554</v>
      </c>
      <c r="AL520" s="64">
        <v>24033</v>
      </c>
      <c r="AM520" s="65">
        <v>0.53406666666666669</v>
      </c>
      <c r="AN520" s="66" t="s">
        <v>2390</v>
      </c>
      <c r="AO520" s="66" t="s">
        <v>2406</v>
      </c>
      <c r="AP520" s="132" t="s">
        <v>2392</v>
      </c>
      <c r="AQ520" s="23">
        <v>10000</v>
      </c>
      <c r="AR520" s="23">
        <v>12000</v>
      </c>
      <c r="AS520" s="142">
        <v>12000</v>
      </c>
      <c r="AT520" s="23">
        <v>0</v>
      </c>
      <c r="AU520" s="142">
        <v>11907</v>
      </c>
      <c r="AV520" s="142">
        <v>12126</v>
      </c>
      <c r="AW520" s="142">
        <v>0</v>
      </c>
      <c r="AX520" s="22">
        <v>0</v>
      </c>
      <c r="AY520" s="143" t="s">
        <v>2393</v>
      </c>
      <c r="AZ520" s="143" t="s">
        <v>2393</v>
      </c>
      <c r="BA520" s="143" t="s">
        <v>2394</v>
      </c>
      <c r="BB520" s="24"/>
      <c r="BC520" s="75">
        <v>1200000000</v>
      </c>
      <c r="BD520" s="21">
        <v>1345748000</v>
      </c>
      <c r="BE520" s="25">
        <v>1002970000</v>
      </c>
      <c r="BF520" s="74">
        <v>1200000000</v>
      </c>
      <c r="BG520" s="25">
        <v>0</v>
      </c>
      <c r="BH520" s="25">
        <v>1315543392</v>
      </c>
      <c r="BI520" s="25">
        <v>1002970000</v>
      </c>
      <c r="BJ520" s="133">
        <v>1200000000</v>
      </c>
      <c r="BK520" s="25">
        <v>0</v>
      </c>
      <c r="BL520" s="25">
        <v>3518513392</v>
      </c>
      <c r="BM520" s="74">
        <v>0</v>
      </c>
      <c r="BN520" s="80">
        <v>44900000</v>
      </c>
      <c r="BO520" s="80">
        <v>0</v>
      </c>
      <c r="BP520" s="133">
        <v>0</v>
      </c>
      <c r="BQ520" s="25">
        <v>0</v>
      </c>
      <c r="BR520" s="82" t="s">
        <v>4745</v>
      </c>
      <c r="BS520" s="82" t="s">
        <v>4746</v>
      </c>
      <c r="BT520" s="134" t="s">
        <v>4747</v>
      </c>
      <c r="BU520" s="26"/>
    </row>
    <row r="521" spans="1:73" ht="54.9" customHeight="1">
      <c r="A521" s="15">
        <v>516</v>
      </c>
      <c r="B521" s="16">
        <v>8</v>
      </c>
      <c r="C521" s="17" t="s">
        <v>1123</v>
      </c>
      <c r="D521" s="16">
        <v>2</v>
      </c>
      <c r="E521" s="18" t="s">
        <v>2636</v>
      </c>
      <c r="F521" s="16">
        <v>38</v>
      </c>
      <c r="G521" s="18" t="s">
        <v>2728</v>
      </c>
      <c r="H521" s="19">
        <v>516</v>
      </c>
      <c r="I521" s="18" t="s">
        <v>4748</v>
      </c>
      <c r="J521" s="15">
        <v>2119</v>
      </c>
      <c r="K521" s="18" t="s">
        <v>4749</v>
      </c>
      <c r="L521" s="20" t="s">
        <v>2731</v>
      </c>
      <c r="M521" s="17" t="s">
        <v>37</v>
      </c>
      <c r="N521" s="15">
        <v>21191</v>
      </c>
      <c r="O521" s="17" t="s">
        <v>2563</v>
      </c>
      <c r="P521" s="73">
        <v>6500</v>
      </c>
      <c r="Q521" s="18" t="s">
        <v>2401</v>
      </c>
      <c r="R521" s="18" t="s">
        <v>2732</v>
      </c>
      <c r="S521" s="18" t="s">
        <v>4748</v>
      </c>
      <c r="T521" s="18" t="s">
        <v>32</v>
      </c>
      <c r="U521" s="16">
        <v>8</v>
      </c>
      <c r="V521" s="20" t="s">
        <v>2620</v>
      </c>
      <c r="W521" s="20" t="s">
        <v>295</v>
      </c>
      <c r="X521" s="16">
        <v>96</v>
      </c>
      <c r="Y521" s="20" t="s">
        <v>293</v>
      </c>
      <c r="Z521" s="20">
        <v>23</v>
      </c>
      <c r="AA521" s="20" t="s">
        <v>2733</v>
      </c>
      <c r="AB521" s="20">
        <v>50</v>
      </c>
      <c r="AC521" s="18" t="s">
        <v>294</v>
      </c>
      <c r="AD521" s="79">
        <v>1718000000</v>
      </c>
      <c r="AE521" s="79">
        <v>1774000000</v>
      </c>
      <c r="AF521" s="79">
        <v>1834000000</v>
      </c>
      <c r="AG521" s="79">
        <v>2297000000</v>
      </c>
      <c r="AH521" s="79">
        <v>7623000000</v>
      </c>
      <c r="AI521" s="63">
        <v>1</v>
      </c>
      <c r="AJ521" s="64">
        <v>5100</v>
      </c>
      <c r="AK521" s="65">
        <v>0.7846153846153846</v>
      </c>
      <c r="AL521" s="64">
        <v>5051</v>
      </c>
      <c r="AM521" s="65">
        <v>0.77707692307692311</v>
      </c>
      <c r="AN521" s="66" t="s">
        <v>2390</v>
      </c>
      <c r="AO521" s="66" t="s">
        <v>2390</v>
      </c>
      <c r="AP521" s="132" t="s">
        <v>2392</v>
      </c>
      <c r="AQ521" s="23">
        <v>1500</v>
      </c>
      <c r="AR521" s="23">
        <v>1800</v>
      </c>
      <c r="AS521" s="142">
        <v>1800</v>
      </c>
      <c r="AT521" s="23">
        <v>0</v>
      </c>
      <c r="AU521" s="142">
        <v>3203</v>
      </c>
      <c r="AV521" s="142">
        <v>1848</v>
      </c>
      <c r="AW521" s="142">
        <v>0</v>
      </c>
      <c r="AX521" s="22">
        <v>0</v>
      </c>
      <c r="AY521" s="143" t="s">
        <v>2393</v>
      </c>
      <c r="AZ521" s="143" t="s">
        <v>2393</v>
      </c>
      <c r="BA521" s="143" t="s">
        <v>2394</v>
      </c>
      <c r="BB521" s="24"/>
      <c r="BC521" s="75">
        <v>1800000000</v>
      </c>
      <c r="BD521" s="21">
        <v>1752089000</v>
      </c>
      <c r="BE521" s="25">
        <v>1374385000</v>
      </c>
      <c r="BF521" s="74">
        <v>1800000000</v>
      </c>
      <c r="BG521" s="25">
        <v>0</v>
      </c>
      <c r="BH521" s="25">
        <v>1738165557</v>
      </c>
      <c r="BI521" s="25">
        <v>1374375063</v>
      </c>
      <c r="BJ521" s="133">
        <v>1488702532</v>
      </c>
      <c r="BK521" s="25">
        <v>0</v>
      </c>
      <c r="BL521" s="25">
        <v>4601243152</v>
      </c>
      <c r="BM521" s="74">
        <v>0</v>
      </c>
      <c r="BN521" s="80">
        <v>11960000</v>
      </c>
      <c r="BO521" s="80">
        <v>8280000</v>
      </c>
      <c r="BP521" s="133">
        <v>0</v>
      </c>
      <c r="BQ521" s="25">
        <v>0</v>
      </c>
      <c r="BR521" s="82" t="s">
        <v>4750</v>
      </c>
      <c r="BS521" s="82" t="s">
        <v>4751</v>
      </c>
      <c r="BT521" s="134" t="s">
        <v>4752</v>
      </c>
      <c r="BU521" s="26"/>
    </row>
    <row r="522" spans="1:73" ht="54.9" customHeight="1">
      <c r="A522" s="15">
        <v>517</v>
      </c>
      <c r="B522" s="16">
        <v>8</v>
      </c>
      <c r="C522" s="17" t="s">
        <v>1123</v>
      </c>
      <c r="D522" s="16">
        <v>3</v>
      </c>
      <c r="E522" s="18" t="s">
        <v>2737</v>
      </c>
      <c r="F522" s="16">
        <v>39</v>
      </c>
      <c r="G522" s="18" t="s">
        <v>2738</v>
      </c>
      <c r="H522" s="19">
        <v>517</v>
      </c>
      <c r="I522" s="18" t="s">
        <v>4753</v>
      </c>
      <c r="J522" s="15">
        <v>2106</v>
      </c>
      <c r="K522" s="18" t="s">
        <v>4754</v>
      </c>
      <c r="L522" s="20" t="s">
        <v>2741</v>
      </c>
      <c r="M522" s="17" t="s">
        <v>37</v>
      </c>
      <c r="N522" s="15">
        <v>21061</v>
      </c>
      <c r="O522" s="17" t="s">
        <v>2504</v>
      </c>
      <c r="P522" s="73">
        <v>1200</v>
      </c>
      <c r="Q522" s="18" t="s">
        <v>2401</v>
      </c>
      <c r="R522" s="18" t="s">
        <v>2742</v>
      </c>
      <c r="S522" s="18" t="s">
        <v>4753</v>
      </c>
      <c r="T522" s="18" t="s">
        <v>32</v>
      </c>
      <c r="U522" s="16">
        <v>7</v>
      </c>
      <c r="V522" s="20" t="s">
        <v>2480</v>
      </c>
      <c r="W522" s="20" t="s">
        <v>2743</v>
      </c>
      <c r="X522" s="16">
        <v>85</v>
      </c>
      <c r="Y522" s="20" t="s">
        <v>142</v>
      </c>
      <c r="Z522" s="20">
        <v>25</v>
      </c>
      <c r="AA522" s="20" t="s">
        <v>2744</v>
      </c>
      <c r="AB522" s="20">
        <v>52</v>
      </c>
      <c r="AC522" s="18" t="s">
        <v>2745</v>
      </c>
      <c r="AD522" s="79">
        <v>805000000</v>
      </c>
      <c r="AE522" s="79">
        <v>830000000</v>
      </c>
      <c r="AF522" s="79">
        <v>856000000</v>
      </c>
      <c r="AG522" s="79">
        <v>884000000</v>
      </c>
      <c r="AH522" s="79">
        <v>3375000000</v>
      </c>
      <c r="AI522" s="63">
        <v>1</v>
      </c>
      <c r="AJ522" s="64">
        <v>900</v>
      </c>
      <c r="AK522" s="65">
        <v>0.75</v>
      </c>
      <c r="AL522" s="64">
        <v>512</v>
      </c>
      <c r="AM522" s="65">
        <v>0.42666666666666669</v>
      </c>
      <c r="AN522" s="66" t="s">
        <v>2390</v>
      </c>
      <c r="AO522" s="66" t="s">
        <v>2406</v>
      </c>
      <c r="AP522" s="132" t="s">
        <v>2392</v>
      </c>
      <c r="AQ522" s="23">
        <v>300</v>
      </c>
      <c r="AR522" s="23">
        <v>300</v>
      </c>
      <c r="AS522" s="142">
        <v>300</v>
      </c>
      <c r="AT522" s="23">
        <v>0</v>
      </c>
      <c r="AU522" s="142">
        <v>312</v>
      </c>
      <c r="AV522" s="142">
        <v>200</v>
      </c>
      <c r="AW522" s="142">
        <v>0</v>
      </c>
      <c r="AX522" s="22">
        <v>0</v>
      </c>
      <c r="AY522" s="143" t="s">
        <v>2393</v>
      </c>
      <c r="AZ522" s="143" t="s">
        <v>2394</v>
      </c>
      <c r="BA522" s="143" t="s">
        <v>2394</v>
      </c>
      <c r="BB522" s="24"/>
      <c r="BC522" s="75">
        <v>1100000000</v>
      </c>
      <c r="BD522" s="21">
        <v>821547000</v>
      </c>
      <c r="BE522" s="25">
        <v>941983000</v>
      </c>
      <c r="BF522" s="74">
        <v>1100000000</v>
      </c>
      <c r="BG522" s="25">
        <v>0</v>
      </c>
      <c r="BH522" s="25">
        <v>841838106</v>
      </c>
      <c r="BI522" s="25">
        <v>941983000</v>
      </c>
      <c r="BJ522" s="133">
        <v>1100000000</v>
      </c>
      <c r="BK522" s="25">
        <v>0</v>
      </c>
      <c r="BL522" s="25">
        <v>2883821106</v>
      </c>
      <c r="BM522" s="74">
        <v>0</v>
      </c>
      <c r="BN522" s="80">
        <v>79262000</v>
      </c>
      <c r="BO522" s="80">
        <v>0</v>
      </c>
      <c r="BP522" s="133">
        <v>0</v>
      </c>
      <c r="BQ522" s="25">
        <v>0</v>
      </c>
      <c r="BR522" s="82" t="s">
        <v>4755</v>
      </c>
      <c r="BS522" s="82" t="s">
        <v>4756</v>
      </c>
      <c r="BT522" s="134" t="s">
        <v>4757</v>
      </c>
      <c r="BU522" s="26"/>
    </row>
    <row r="523" spans="1:73" ht="54.9" customHeight="1">
      <c r="A523" s="15">
        <v>518</v>
      </c>
      <c r="B523" s="16">
        <v>8</v>
      </c>
      <c r="C523" s="17" t="s">
        <v>1123</v>
      </c>
      <c r="D523" s="16">
        <v>3</v>
      </c>
      <c r="E523" s="18" t="s">
        <v>2737</v>
      </c>
      <c r="F523" s="16">
        <v>40</v>
      </c>
      <c r="G523" s="18" t="s">
        <v>2749</v>
      </c>
      <c r="H523" s="19">
        <v>518</v>
      </c>
      <c r="I523" s="18" t="s">
        <v>4758</v>
      </c>
      <c r="J523" s="15">
        <v>2111</v>
      </c>
      <c r="K523" s="18" t="s">
        <v>4759</v>
      </c>
      <c r="L523" s="20" t="s">
        <v>2752</v>
      </c>
      <c r="M523" s="17" t="s">
        <v>37</v>
      </c>
      <c r="N523" s="15">
        <v>21111</v>
      </c>
      <c r="O523" s="17" t="s">
        <v>2563</v>
      </c>
      <c r="P523" s="73">
        <v>5100</v>
      </c>
      <c r="Q523" s="18" t="s">
        <v>2401</v>
      </c>
      <c r="R523" s="18" t="s">
        <v>3942</v>
      </c>
      <c r="S523" s="18" t="s">
        <v>4758</v>
      </c>
      <c r="T523" s="18" t="s">
        <v>32</v>
      </c>
      <c r="U523" s="16">
        <v>7</v>
      </c>
      <c r="V523" s="20" t="s">
        <v>2480</v>
      </c>
      <c r="W523" s="20" t="s">
        <v>2754</v>
      </c>
      <c r="X523" s="16">
        <v>100</v>
      </c>
      <c r="Y523" s="51" t="s">
        <v>45</v>
      </c>
      <c r="Z523" s="20">
        <v>26</v>
      </c>
      <c r="AA523" s="20" t="s">
        <v>2755</v>
      </c>
      <c r="AB523" s="20">
        <v>53</v>
      </c>
      <c r="AC523" s="18" t="s">
        <v>2756</v>
      </c>
      <c r="AD523" s="79">
        <v>862000000</v>
      </c>
      <c r="AE523" s="79">
        <v>888000000</v>
      </c>
      <c r="AF523" s="79">
        <v>917000000</v>
      </c>
      <c r="AG523" s="79">
        <v>946000000</v>
      </c>
      <c r="AH523" s="79">
        <v>3613000000</v>
      </c>
      <c r="AI523" s="63">
        <v>1</v>
      </c>
      <c r="AJ523" s="64">
        <v>3031</v>
      </c>
      <c r="AK523" s="65">
        <v>0.59431372549019612</v>
      </c>
      <c r="AL523" s="64">
        <v>2489</v>
      </c>
      <c r="AM523" s="65">
        <v>0.48803921568627451</v>
      </c>
      <c r="AN523" s="66" t="s">
        <v>2406</v>
      </c>
      <c r="AO523" s="66" t="s">
        <v>2406</v>
      </c>
      <c r="AP523" s="132" t="s">
        <v>2392</v>
      </c>
      <c r="AQ523" s="23">
        <v>1000</v>
      </c>
      <c r="AR523" s="23">
        <v>1200</v>
      </c>
      <c r="AS523" s="142">
        <v>831</v>
      </c>
      <c r="AT523" s="23">
        <v>0</v>
      </c>
      <c r="AU523" s="142">
        <v>1000</v>
      </c>
      <c r="AV523" s="142">
        <v>1489</v>
      </c>
      <c r="AW523" s="142">
        <v>0</v>
      </c>
      <c r="AX523" s="22">
        <v>0</v>
      </c>
      <c r="AY523" s="143" t="s">
        <v>2393</v>
      </c>
      <c r="AZ523" s="143" t="s">
        <v>2393</v>
      </c>
      <c r="BA523" s="143" t="s">
        <v>2394</v>
      </c>
      <c r="BB523" s="24"/>
      <c r="BC523" s="75">
        <v>920000000</v>
      </c>
      <c r="BD523" s="21">
        <v>879220000</v>
      </c>
      <c r="BE523" s="25">
        <v>1008110000</v>
      </c>
      <c r="BF523" s="74">
        <v>920000000</v>
      </c>
      <c r="BG523" s="25">
        <v>0</v>
      </c>
      <c r="BH523" s="25">
        <v>1239811000</v>
      </c>
      <c r="BI523" s="25">
        <v>1008110000</v>
      </c>
      <c r="BJ523" s="133">
        <v>690000000</v>
      </c>
      <c r="BK523" s="25">
        <v>0</v>
      </c>
      <c r="BL523" s="25">
        <v>2937921000</v>
      </c>
      <c r="BM523" s="74">
        <v>0</v>
      </c>
      <c r="BN523" s="80">
        <v>0</v>
      </c>
      <c r="BO523" s="80">
        <v>34779427</v>
      </c>
      <c r="BP523" s="133">
        <v>0</v>
      </c>
      <c r="BQ523" s="25">
        <v>0</v>
      </c>
      <c r="BR523" s="82" t="s">
        <v>4760</v>
      </c>
      <c r="BS523" s="82" t="s">
        <v>4761</v>
      </c>
      <c r="BT523" s="134" t="s">
        <v>4762</v>
      </c>
      <c r="BU523" s="26"/>
    </row>
    <row r="524" spans="1:73" ht="54.9" customHeight="1">
      <c r="A524" s="15">
        <v>519</v>
      </c>
      <c r="B524" s="16">
        <v>8</v>
      </c>
      <c r="C524" s="17" t="s">
        <v>1123</v>
      </c>
      <c r="D524" s="16">
        <v>3</v>
      </c>
      <c r="E524" s="18" t="s">
        <v>2737</v>
      </c>
      <c r="F524" s="16">
        <v>40</v>
      </c>
      <c r="G524" s="18" t="s">
        <v>2749</v>
      </c>
      <c r="H524" s="19">
        <v>519</v>
      </c>
      <c r="I524" s="18" t="s">
        <v>4763</v>
      </c>
      <c r="J524" s="15">
        <v>2111</v>
      </c>
      <c r="K524" s="18" t="s">
        <v>4759</v>
      </c>
      <c r="L524" s="20" t="s">
        <v>51</v>
      </c>
      <c r="M524" s="17" t="s">
        <v>37</v>
      </c>
      <c r="N524" s="15">
        <v>21112</v>
      </c>
      <c r="O524" s="17" t="s">
        <v>2504</v>
      </c>
      <c r="P524" s="73">
        <v>7800</v>
      </c>
      <c r="Q524" s="18" t="s">
        <v>2401</v>
      </c>
      <c r="R524" s="18" t="s">
        <v>3946</v>
      </c>
      <c r="S524" s="18" t="s">
        <v>4763</v>
      </c>
      <c r="T524" s="18" t="s">
        <v>32</v>
      </c>
      <c r="U524" s="16">
        <v>7</v>
      </c>
      <c r="V524" s="20" t="s">
        <v>2480</v>
      </c>
      <c r="W524" s="20" t="s">
        <v>2762</v>
      </c>
      <c r="X524" s="16">
        <v>100</v>
      </c>
      <c r="Y524" s="51" t="s">
        <v>45</v>
      </c>
      <c r="Z524" s="20">
        <v>27</v>
      </c>
      <c r="AA524" s="20" t="s">
        <v>2763</v>
      </c>
      <c r="AB524" s="20">
        <v>54</v>
      </c>
      <c r="AC524" s="18" t="s">
        <v>46</v>
      </c>
      <c r="AD524" s="79">
        <v>1648000000</v>
      </c>
      <c r="AE524" s="79">
        <v>1699000000</v>
      </c>
      <c r="AF524" s="79">
        <v>1753000000</v>
      </c>
      <c r="AG524" s="79">
        <v>1808000000</v>
      </c>
      <c r="AH524" s="79">
        <v>6908000000</v>
      </c>
      <c r="AI524" s="63">
        <v>1</v>
      </c>
      <c r="AJ524" s="64">
        <v>4400</v>
      </c>
      <c r="AK524" s="65">
        <v>0.5641025641025641</v>
      </c>
      <c r="AL524" s="64">
        <v>9884</v>
      </c>
      <c r="AM524" s="65">
        <v>1.2671794871794873</v>
      </c>
      <c r="AN524" s="66" t="s">
        <v>2406</v>
      </c>
      <c r="AO524" s="66" t="s">
        <v>2391</v>
      </c>
      <c r="AP524" s="132" t="s">
        <v>2392</v>
      </c>
      <c r="AQ524" s="23">
        <v>1500</v>
      </c>
      <c r="AR524" s="23">
        <v>2000</v>
      </c>
      <c r="AS524" s="142">
        <v>900</v>
      </c>
      <c r="AT524" s="23">
        <v>0</v>
      </c>
      <c r="AU524" s="142">
        <v>3000</v>
      </c>
      <c r="AV524" s="142">
        <v>400</v>
      </c>
      <c r="AW524" s="142">
        <v>6484</v>
      </c>
      <c r="AX524" s="22">
        <v>0</v>
      </c>
      <c r="AY524" s="143" t="s">
        <v>2393</v>
      </c>
      <c r="AZ524" s="143" t="s">
        <v>2394</v>
      </c>
      <c r="BA524" s="143" t="s">
        <v>2394</v>
      </c>
      <c r="BB524" s="24"/>
      <c r="BC524" s="75">
        <v>1760000000</v>
      </c>
      <c r="BD524" s="21">
        <v>1681288000</v>
      </c>
      <c r="BE524" s="25">
        <v>1927758000</v>
      </c>
      <c r="BF524" s="74">
        <v>1760000000</v>
      </c>
      <c r="BG524" s="25">
        <v>0</v>
      </c>
      <c r="BH524" s="25">
        <v>1079077333</v>
      </c>
      <c r="BI524" s="25">
        <v>1900052200</v>
      </c>
      <c r="BJ524" s="133">
        <v>710618381</v>
      </c>
      <c r="BK524" s="25">
        <v>0</v>
      </c>
      <c r="BL524" s="25">
        <v>3689747914</v>
      </c>
      <c r="BM524" s="74">
        <v>108798714</v>
      </c>
      <c r="BN524" s="80">
        <v>100575667</v>
      </c>
      <c r="BO524" s="80">
        <v>136742200</v>
      </c>
      <c r="BP524" s="133">
        <v>108798714</v>
      </c>
      <c r="BQ524" s="25">
        <v>0</v>
      </c>
      <c r="BR524" s="82" t="s">
        <v>4764</v>
      </c>
      <c r="BS524" s="82" t="s">
        <v>4765</v>
      </c>
      <c r="BT524" s="134" t="s">
        <v>4766</v>
      </c>
      <c r="BU524" s="26"/>
    </row>
    <row r="525" spans="1:73" ht="54.9" customHeight="1">
      <c r="A525" s="15">
        <v>520</v>
      </c>
      <c r="B525" s="16">
        <v>8</v>
      </c>
      <c r="C525" s="17" t="s">
        <v>1123</v>
      </c>
      <c r="D525" s="16">
        <v>3</v>
      </c>
      <c r="E525" s="18" t="s">
        <v>2737</v>
      </c>
      <c r="F525" s="16">
        <v>43</v>
      </c>
      <c r="G525" s="18" t="s">
        <v>2766</v>
      </c>
      <c r="H525" s="19">
        <v>520</v>
      </c>
      <c r="I525" s="18" t="s">
        <v>4767</v>
      </c>
      <c r="J525" s="15">
        <v>2181</v>
      </c>
      <c r="K525" s="18" t="s">
        <v>4768</v>
      </c>
      <c r="L525" s="20" t="s">
        <v>3143</v>
      </c>
      <c r="M525" s="17" t="s">
        <v>37</v>
      </c>
      <c r="N525" s="15">
        <v>21812</v>
      </c>
      <c r="O525" s="17" t="s">
        <v>2478</v>
      </c>
      <c r="P525" s="73">
        <v>2500</v>
      </c>
      <c r="Q525" s="18" t="s">
        <v>2401</v>
      </c>
      <c r="R525" s="18" t="s">
        <v>3951</v>
      </c>
      <c r="S525" s="18" t="s">
        <v>4767</v>
      </c>
      <c r="T525" s="18" t="s">
        <v>32</v>
      </c>
      <c r="U525" s="16">
        <v>7</v>
      </c>
      <c r="V525" s="20" t="s">
        <v>2480</v>
      </c>
      <c r="W525" s="20" t="s">
        <v>2772</v>
      </c>
      <c r="X525" s="16">
        <v>102</v>
      </c>
      <c r="Y525" s="20" t="s">
        <v>28</v>
      </c>
      <c r="Z525" s="20">
        <v>27</v>
      </c>
      <c r="AA525" s="20" t="s">
        <v>2763</v>
      </c>
      <c r="AB525" s="20">
        <v>56</v>
      </c>
      <c r="AC525" s="18" t="s">
        <v>3145</v>
      </c>
      <c r="AD525" s="79">
        <v>409000000</v>
      </c>
      <c r="AE525" s="79">
        <v>422000000</v>
      </c>
      <c r="AF525" s="79">
        <v>435000000</v>
      </c>
      <c r="AG525" s="79">
        <v>449000000</v>
      </c>
      <c r="AH525" s="79">
        <v>1715000000</v>
      </c>
      <c r="AI525" s="63">
        <v>1</v>
      </c>
      <c r="AJ525" s="64">
        <v>1125</v>
      </c>
      <c r="AK525" s="65">
        <v>0.45</v>
      </c>
      <c r="AL525" s="64">
        <v>1329</v>
      </c>
      <c r="AM525" s="65">
        <v>0.53159999999999996</v>
      </c>
      <c r="AN525" s="66" t="s">
        <v>2406</v>
      </c>
      <c r="AO525" s="66" t="s">
        <v>2406</v>
      </c>
      <c r="AP525" s="132" t="s">
        <v>2392</v>
      </c>
      <c r="AQ525" s="23">
        <v>500</v>
      </c>
      <c r="AR525" s="23">
        <v>625</v>
      </c>
      <c r="AS525" s="142">
        <v>0</v>
      </c>
      <c r="AT525" s="23">
        <v>0</v>
      </c>
      <c r="AU525" s="142">
        <v>500</v>
      </c>
      <c r="AV525" s="142">
        <v>829</v>
      </c>
      <c r="AW525" s="142">
        <v>0</v>
      </c>
      <c r="AX525" s="22">
        <v>0</v>
      </c>
      <c r="AY525" s="143" t="s">
        <v>2393</v>
      </c>
      <c r="AZ525" s="143" t="s">
        <v>2393</v>
      </c>
      <c r="BA525" s="143" t="s">
        <v>2472</v>
      </c>
      <c r="BB525" s="24"/>
      <c r="BC525" s="75">
        <v>500000000</v>
      </c>
      <c r="BD525" s="21">
        <v>417620000</v>
      </c>
      <c r="BE525" s="25">
        <v>478708000</v>
      </c>
      <c r="BF525" s="74">
        <v>500000000</v>
      </c>
      <c r="BG525" s="25">
        <v>0</v>
      </c>
      <c r="BH525" s="25">
        <v>417620000</v>
      </c>
      <c r="BI525" s="25">
        <v>447708000</v>
      </c>
      <c r="BJ525" s="133"/>
      <c r="BK525" s="25">
        <v>0</v>
      </c>
      <c r="BL525" s="25">
        <v>865328000</v>
      </c>
      <c r="BM525" s="74">
        <v>0</v>
      </c>
      <c r="BN525" s="80">
        <v>0</v>
      </c>
      <c r="BO525" s="80">
        <v>0</v>
      </c>
      <c r="BP525" s="133"/>
      <c r="BQ525" s="25">
        <v>0</v>
      </c>
      <c r="BR525" s="82" t="s">
        <v>4769</v>
      </c>
      <c r="BS525" s="82" t="s">
        <v>4770</v>
      </c>
      <c r="BT525" s="134" t="s">
        <v>4771</v>
      </c>
      <c r="BU525" s="26"/>
    </row>
    <row r="526" spans="1:73" ht="54.9" customHeight="1">
      <c r="A526" s="15">
        <v>521</v>
      </c>
      <c r="B526" s="16">
        <v>8</v>
      </c>
      <c r="C526" s="17" t="s">
        <v>1123</v>
      </c>
      <c r="D526" s="16">
        <v>3</v>
      </c>
      <c r="E526" s="18" t="s">
        <v>2737</v>
      </c>
      <c r="F526" s="16">
        <v>43</v>
      </c>
      <c r="G526" s="18" t="s">
        <v>2766</v>
      </c>
      <c r="H526" s="19">
        <v>521</v>
      </c>
      <c r="I526" s="18" t="s">
        <v>4772</v>
      </c>
      <c r="J526" s="15">
        <v>2181</v>
      </c>
      <c r="K526" s="18" t="s">
        <v>4768</v>
      </c>
      <c r="L526" s="20" t="s">
        <v>2769</v>
      </c>
      <c r="M526" s="17" t="s">
        <v>37</v>
      </c>
      <c r="N526" s="15">
        <v>21811</v>
      </c>
      <c r="O526" s="17" t="s">
        <v>2516</v>
      </c>
      <c r="P526" s="73">
        <v>4</v>
      </c>
      <c r="Q526" s="18" t="s">
        <v>2770</v>
      </c>
      <c r="R526" s="18" t="s">
        <v>2771</v>
      </c>
      <c r="S526" s="18" t="s">
        <v>4772</v>
      </c>
      <c r="T526" s="18" t="s">
        <v>32</v>
      </c>
      <c r="U526" s="16">
        <v>7</v>
      </c>
      <c r="V526" s="20" t="s">
        <v>2480</v>
      </c>
      <c r="W526" s="20" t="s">
        <v>2772</v>
      </c>
      <c r="X526" s="16">
        <v>102</v>
      </c>
      <c r="Y526" s="20" t="s">
        <v>28</v>
      </c>
      <c r="Z526" s="20">
        <v>27</v>
      </c>
      <c r="AA526" s="20" t="s">
        <v>2763</v>
      </c>
      <c r="AB526" s="20">
        <v>55</v>
      </c>
      <c r="AC526" s="18" t="s">
        <v>2773</v>
      </c>
      <c r="AD526" s="79">
        <v>409000000</v>
      </c>
      <c r="AE526" s="79">
        <v>422000000</v>
      </c>
      <c r="AF526" s="79">
        <v>435000000</v>
      </c>
      <c r="AG526" s="79">
        <v>449000000</v>
      </c>
      <c r="AH526" s="79">
        <v>1715000000</v>
      </c>
      <c r="AI526" s="63">
        <v>1</v>
      </c>
      <c r="AJ526" s="64">
        <v>3</v>
      </c>
      <c r="AK526" s="65">
        <v>0.75</v>
      </c>
      <c r="AL526" s="64">
        <v>2.75</v>
      </c>
      <c r="AM526" s="65">
        <v>0.6875</v>
      </c>
      <c r="AN526" s="66" t="s">
        <v>2390</v>
      </c>
      <c r="AO526" s="66" t="s">
        <v>2406</v>
      </c>
      <c r="AP526" s="132" t="s">
        <v>2392</v>
      </c>
      <c r="AQ526" s="23">
        <v>1</v>
      </c>
      <c r="AR526" s="23">
        <v>1</v>
      </c>
      <c r="AS526" s="142">
        <v>1</v>
      </c>
      <c r="AT526" s="23">
        <v>0</v>
      </c>
      <c r="AU526" s="142">
        <v>1</v>
      </c>
      <c r="AV526" s="142">
        <v>1</v>
      </c>
      <c r="AW526" s="142">
        <v>0.75</v>
      </c>
      <c r="AX526" s="22">
        <v>0</v>
      </c>
      <c r="AY526" s="143" t="s">
        <v>2393</v>
      </c>
      <c r="AZ526" s="143" t="s">
        <v>2393</v>
      </c>
      <c r="BA526" s="143" t="s">
        <v>2394</v>
      </c>
      <c r="BB526" s="24"/>
      <c r="BC526" s="75">
        <v>700000000</v>
      </c>
      <c r="BD526" s="21">
        <v>417620000</v>
      </c>
      <c r="BE526" s="25">
        <v>478708000</v>
      </c>
      <c r="BF526" s="74">
        <v>700000000</v>
      </c>
      <c r="BG526" s="25">
        <v>0</v>
      </c>
      <c r="BH526" s="25">
        <v>517441090</v>
      </c>
      <c r="BI526" s="25">
        <v>530314107</v>
      </c>
      <c r="BJ526" s="133">
        <v>764995663</v>
      </c>
      <c r="BK526" s="25">
        <v>0</v>
      </c>
      <c r="BL526" s="25">
        <v>1812750860</v>
      </c>
      <c r="BM526" s="74">
        <v>473356330</v>
      </c>
      <c r="BN526" s="80">
        <v>378863100</v>
      </c>
      <c r="BO526" s="80">
        <v>422584107</v>
      </c>
      <c r="BP526" s="133">
        <v>473356330</v>
      </c>
      <c r="BQ526" s="25">
        <v>0</v>
      </c>
      <c r="BR526" s="82" t="s">
        <v>4773</v>
      </c>
      <c r="BS526" s="82" t="s">
        <v>4774</v>
      </c>
      <c r="BT526" s="134" t="s">
        <v>4775</v>
      </c>
      <c r="BU526" s="26"/>
    </row>
    <row r="527" spans="1:73" ht="54.9" customHeight="1">
      <c r="A527" s="15">
        <v>522</v>
      </c>
      <c r="B527" s="16">
        <v>8</v>
      </c>
      <c r="C527" s="17" t="s">
        <v>1123</v>
      </c>
      <c r="D527" s="16">
        <v>3</v>
      </c>
      <c r="E527" s="18" t="s">
        <v>2737</v>
      </c>
      <c r="F527" s="16">
        <v>43</v>
      </c>
      <c r="G527" s="18" t="s">
        <v>2766</v>
      </c>
      <c r="H527" s="19">
        <v>522</v>
      </c>
      <c r="I527" s="18" t="s">
        <v>4776</v>
      </c>
      <c r="J527" s="15">
        <v>2181</v>
      </c>
      <c r="K527" s="18" t="s">
        <v>4768</v>
      </c>
      <c r="L527" s="20" t="s">
        <v>51</v>
      </c>
      <c r="M527" s="17" t="s">
        <v>37</v>
      </c>
      <c r="N527" s="15">
        <v>21813</v>
      </c>
      <c r="O527" s="17" t="s">
        <v>3148</v>
      </c>
      <c r="P527" s="73">
        <v>2500</v>
      </c>
      <c r="Q527" s="18" t="s">
        <v>2401</v>
      </c>
      <c r="R527" s="18" t="s">
        <v>3149</v>
      </c>
      <c r="S527" s="18" t="s">
        <v>4776</v>
      </c>
      <c r="T527" s="18" t="s">
        <v>32</v>
      </c>
      <c r="U527" s="16">
        <v>7</v>
      </c>
      <c r="V527" s="20" t="s">
        <v>2480</v>
      </c>
      <c r="W527" s="20" t="s">
        <v>2772</v>
      </c>
      <c r="X527" s="16">
        <v>102</v>
      </c>
      <c r="Y527" s="20" t="s">
        <v>28</v>
      </c>
      <c r="Z527" s="20">
        <v>27</v>
      </c>
      <c r="AA527" s="20" t="s">
        <v>2763</v>
      </c>
      <c r="AB527" s="20">
        <v>57</v>
      </c>
      <c r="AC527" s="18" t="s">
        <v>3150</v>
      </c>
      <c r="AD527" s="79">
        <v>409000000</v>
      </c>
      <c r="AE527" s="79">
        <v>422000000</v>
      </c>
      <c r="AF527" s="79">
        <v>435000000</v>
      </c>
      <c r="AG527" s="79">
        <v>449000000</v>
      </c>
      <c r="AH527" s="79">
        <v>1715000000</v>
      </c>
      <c r="AI527" s="63">
        <v>1</v>
      </c>
      <c r="AJ527" s="64">
        <v>1125</v>
      </c>
      <c r="AK527" s="65">
        <v>0.45</v>
      </c>
      <c r="AL527" s="64">
        <v>1160</v>
      </c>
      <c r="AM527" s="65">
        <v>0.46400000000000002</v>
      </c>
      <c r="AN527" s="66" t="s">
        <v>2406</v>
      </c>
      <c r="AO527" s="66" t="s">
        <v>2406</v>
      </c>
      <c r="AP527" s="132" t="s">
        <v>2392</v>
      </c>
      <c r="AQ527" s="23">
        <v>500</v>
      </c>
      <c r="AR527" s="23">
        <v>625</v>
      </c>
      <c r="AS527" s="142">
        <v>0</v>
      </c>
      <c r="AT527" s="23">
        <v>0</v>
      </c>
      <c r="AU527" s="142">
        <v>500</v>
      </c>
      <c r="AV527" s="142">
        <v>660</v>
      </c>
      <c r="AW527" s="142">
        <v>0</v>
      </c>
      <c r="AX527" s="22">
        <v>0</v>
      </c>
      <c r="AY527" s="143" t="s">
        <v>2393</v>
      </c>
      <c r="AZ527" s="143" t="s">
        <v>2393</v>
      </c>
      <c r="BA527" s="143" t="s">
        <v>2472</v>
      </c>
      <c r="BB527" s="24"/>
      <c r="BC527" s="75">
        <v>500000000</v>
      </c>
      <c r="BD527" s="21">
        <v>417377000</v>
      </c>
      <c r="BE527" s="25">
        <v>478708000</v>
      </c>
      <c r="BF527" s="74">
        <v>500000000</v>
      </c>
      <c r="BG527" s="25">
        <v>0</v>
      </c>
      <c r="BH527" s="25">
        <v>346402400</v>
      </c>
      <c r="BI527" s="25">
        <v>478708000</v>
      </c>
      <c r="BJ527" s="133"/>
      <c r="BK527" s="25">
        <v>0</v>
      </c>
      <c r="BL527" s="25">
        <v>825110400</v>
      </c>
      <c r="BM527" s="74">
        <v>0</v>
      </c>
      <c r="BN527" s="80">
        <v>47340000</v>
      </c>
      <c r="BO527" s="80">
        <v>0</v>
      </c>
      <c r="BP527" s="133"/>
      <c r="BQ527" s="25">
        <v>0</v>
      </c>
      <c r="BR527" s="82" t="s">
        <v>4777</v>
      </c>
      <c r="BS527" s="82" t="s">
        <v>4778</v>
      </c>
      <c r="BT527" s="134" t="s">
        <v>4771</v>
      </c>
      <c r="BU527" s="26"/>
    </row>
    <row r="528" spans="1:73" ht="54.9" customHeight="1">
      <c r="A528" s="15">
        <v>523</v>
      </c>
      <c r="B528" s="16">
        <v>8</v>
      </c>
      <c r="C528" s="17" t="s">
        <v>1123</v>
      </c>
      <c r="D528" s="16">
        <v>3</v>
      </c>
      <c r="E528" s="18" t="s">
        <v>2737</v>
      </c>
      <c r="F528" s="16">
        <v>45</v>
      </c>
      <c r="G528" s="18" t="s">
        <v>2777</v>
      </c>
      <c r="H528" s="19">
        <v>523</v>
      </c>
      <c r="I528" s="18" t="s">
        <v>2788</v>
      </c>
      <c r="J528" s="15">
        <v>2115</v>
      </c>
      <c r="K528" s="18" t="s">
        <v>4779</v>
      </c>
      <c r="L528" s="20" t="s">
        <v>2780</v>
      </c>
      <c r="M528" s="17" t="s">
        <v>37</v>
      </c>
      <c r="N528" s="15">
        <v>21151</v>
      </c>
      <c r="O528" s="17" t="s">
        <v>2586</v>
      </c>
      <c r="P528" s="73">
        <v>4</v>
      </c>
      <c r="Q528" s="18" t="s">
        <v>2781</v>
      </c>
      <c r="R528" s="18" t="s">
        <v>2789</v>
      </c>
      <c r="S528" s="18" t="s">
        <v>2788</v>
      </c>
      <c r="T528" s="18" t="s">
        <v>32</v>
      </c>
      <c r="U528" s="16">
        <v>7</v>
      </c>
      <c r="V528" s="20" t="s">
        <v>2480</v>
      </c>
      <c r="W528" s="20" t="s">
        <v>2790</v>
      </c>
      <c r="X528" s="16">
        <v>98</v>
      </c>
      <c r="Y528" s="20" t="s">
        <v>343</v>
      </c>
      <c r="Z528" s="20">
        <v>28</v>
      </c>
      <c r="AA528" s="20" t="s">
        <v>2784</v>
      </c>
      <c r="AB528" s="20">
        <v>58</v>
      </c>
      <c r="AC528" s="18" t="s">
        <v>2791</v>
      </c>
      <c r="AD528" s="79">
        <v>262000000</v>
      </c>
      <c r="AE528" s="79">
        <v>271000000</v>
      </c>
      <c r="AF528" s="79">
        <v>279000000</v>
      </c>
      <c r="AG528" s="79">
        <v>288000000</v>
      </c>
      <c r="AH528" s="79">
        <v>1100000000</v>
      </c>
      <c r="AI528" s="63">
        <v>1</v>
      </c>
      <c r="AJ528" s="64">
        <v>3</v>
      </c>
      <c r="AK528" s="65">
        <v>0.75</v>
      </c>
      <c r="AL528" s="64">
        <v>1</v>
      </c>
      <c r="AM528" s="65">
        <v>0.25</v>
      </c>
      <c r="AN528" s="66" t="s">
        <v>2390</v>
      </c>
      <c r="AO528" s="66" t="s">
        <v>2471</v>
      </c>
      <c r="AP528" s="132" t="s">
        <v>2392</v>
      </c>
      <c r="AQ528" s="23">
        <v>1</v>
      </c>
      <c r="AR528" s="23">
        <v>1</v>
      </c>
      <c r="AS528" s="142">
        <v>1</v>
      </c>
      <c r="AT528" s="23">
        <v>0</v>
      </c>
      <c r="AU528" s="142">
        <v>1</v>
      </c>
      <c r="AV528" s="142">
        <v>0</v>
      </c>
      <c r="AW528" s="142">
        <v>0</v>
      </c>
      <c r="AX528" s="22">
        <v>0</v>
      </c>
      <c r="AY528" s="143" t="s">
        <v>2393</v>
      </c>
      <c r="AZ528" s="143" t="s">
        <v>2394</v>
      </c>
      <c r="BA528" s="143" t="s">
        <v>2394</v>
      </c>
      <c r="BB528" s="24"/>
      <c r="BC528" s="75">
        <v>250000000</v>
      </c>
      <c r="BD528" s="21">
        <v>267705000</v>
      </c>
      <c r="BE528" s="25">
        <v>306950000</v>
      </c>
      <c r="BF528" s="74">
        <v>250000000</v>
      </c>
      <c r="BG528" s="25">
        <v>0</v>
      </c>
      <c r="BH528" s="25">
        <v>267705000</v>
      </c>
      <c r="BI528" s="25">
        <v>306950000</v>
      </c>
      <c r="BJ528" s="133">
        <v>250000000</v>
      </c>
      <c r="BK528" s="25">
        <v>0</v>
      </c>
      <c r="BL528" s="25">
        <v>824655000</v>
      </c>
      <c r="BM528" s="74">
        <v>0</v>
      </c>
      <c r="BN528" s="80">
        <v>0</v>
      </c>
      <c r="BO528" s="80">
        <v>523400</v>
      </c>
      <c r="BP528" s="133">
        <v>0</v>
      </c>
      <c r="BQ528" s="25">
        <v>0</v>
      </c>
      <c r="BR528" s="82" t="s">
        <v>4780</v>
      </c>
      <c r="BS528" s="82" t="s">
        <v>4781</v>
      </c>
      <c r="BT528" s="134" t="s">
        <v>4782</v>
      </c>
      <c r="BU528" s="26"/>
    </row>
    <row r="529" spans="1:73" ht="54.9" customHeight="1">
      <c r="A529" s="15">
        <v>524</v>
      </c>
      <c r="B529" s="16">
        <v>8</v>
      </c>
      <c r="C529" s="17" t="s">
        <v>1123</v>
      </c>
      <c r="D529" s="16">
        <v>3</v>
      </c>
      <c r="E529" s="18" t="s">
        <v>2737</v>
      </c>
      <c r="F529" s="16">
        <v>45</v>
      </c>
      <c r="G529" s="18" t="s">
        <v>2777</v>
      </c>
      <c r="H529" s="19">
        <v>524</v>
      </c>
      <c r="I529" s="18" t="s">
        <v>3419</v>
      </c>
      <c r="J529" s="15">
        <v>2115</v>
      </c>
      <c r="K529" s="18" t="s">
        <v>4779</v>
      </c>
      <c r="L529" s="20" t="s">
        <v>2780</v>
      </c>
      <c r="M529" s="17" t="s">
        <v>37</v>
      </c>
      <c r="N529" s="15">
        <v>21152</v>
      </c>
      <c r="O529" s="17" t="s">
        <v>2586</v>
      </c>
      <c r="P529" s="73">
        <v>4</v>
      </c>
      <c r="Q529" s="18" t="s">
        <v>2781</v>
      </c>
      <c r="R529" s="18" t="s">
        <v>3420</v>
      </c>
      <c r="S529" s="18" t="s">
        <v>3419</v>
      </c>
      <c r="T529" s="18" t="s">
        <v>32</v>
      </c>
      <c r="U529" s="16">
        <v>7</v>
      </c>
      <c r="V529" s="20" t="s">
        <v>2480</v>
      </c>
      <c r="W529" s="20" t="s">
        <v>2797</v>
      </c>
      <c r="X529" s="16">
        <v>98</v>
      </c>
      <c r="Y529" s="20" t="s">
        <v>228</v>
      </c>
      <c r="Z529" s="20">
        <v>28</v>
      </c>
      <c r="AA529" s="20" t="s">
        <v>2784</v>
      </c>
      <c r="AB529" s="20">
        <v>59</v>
      </c>
      <c r="AC529" s="18" t="s">
        <v>2798</v>
      </c>
      <c r="AD529" s="79">
        <v>329000000</v>
      </c>
      <c r="AE529" s="79">
        <v>339000000</v>
      </c>
      <c r="AF529" s="79">
        <v>350000000</v>
      </c>
      <c r="AG529" s="79">
        <v>361000000</v>
      </c>
      <c r="AH529" s="79">
        <v>1379000000</v>
      </c>
      <c r="AI529" s="63">
        <v>1</v>
      </c>
      <c r="AJ529" s="64">
        <v>3</v>
      </c>
      <c r="AK529" s="65">
        <v>0.75</v>
      </c>
      <c r="AL529" s="64">
        <v>1</v>
      </c>
      <c r="AM529" s="65">
        <v>0.25</v>
      </c>
      <c r="AN529" s="66" t="s">
        <v>2390</v>
      </c>
      <c r="AO529" s="66" t="s">
        <v>2471</v>
      </c>
      <c r="AP529" s="132" t="s">
        <v>2392</v>
      </c>
      <c r="AQ529" s="23">
        <v>1</v>
      </c>
      <c r="AR529" s="23">
        <v>1</v>
      </c>
      <c r="AS529" s="142">
        <v>1</v>
      </c>
      <c r="AT529" s="23">
        <v>0</v>
      </c>
      <c r="AU529" s="142">
        <v>1</v>
      </c>
      <c r="AV529" s="142">
        <v>0</v>
      </c>
      <c r="AW529" s="142">
        <v>0</v>
      </c>
      <c r="AX529" s="22">
        <v>0</v>
      </c>
      <c r="AY529" s="143" t="s">
        <v>2393</v>
      </c>
      <c r="AZ529" s="143" t="s">
        <v>2394</v>
      </c>
      <c r="BA529" s="143" t="s">
        <v>2394</v>
      </c>
      <c r="BB529" s="24"/>
      <c r="BC529" s="75">
        <v>600000000</v>
      </c>
      <c r="BD529" s="21">
        <v>335849000</v>
      </c>
      <c r="BE529" s="25">
        <v>385083000</v>
      </c>
      <c r="BF529" s="74">
        <v>600000000</v>
      </c>
      <c r="BG529" s="25">
        <v>0</v>
      </c>
      <c r="BH529" s="25">
        <v>376382334</v>
      </c>
      <c r="BI529" s="25">
        <v>385021522</v>
      </c>
      <c r="BJ529" s="133">
        <v>600000000</v>
      </c>
      <c r="BK529" s="25">
        <v>0</v>
      </c>
      <c r="BL529" s="25">
        <v>1361403856</v>
      </c>
      <c r="BM529" s="74">
        <v>0</v>
      </c>
      <c r="BN529" s="80">
        <v>90160000</v>
      </c>
      <c r="BO529" s="80">
        <v>988500</v>
      </c>
      <c r="BP529" s="133">
        <v>0</v>
      </c>
      <c r="BQ529" s="25">
        <v>0</v>
      </c>
      <c r="BR529" s="82" t="s">
        <v>4783</v>
      </c>
      <c r="BS529" s="82" t="s">
        <v>4784</v>
      </c>
      <c r="BT529" s="134" t="s">
        <v>4782</v>
      </c>
      <c r="BU529" s="26"/>
    </row>
    <row r="530" spans="1:73" ht="54.9" customHeight="1">
      <c r="A530" s="15">
        <v>525</v>
      </c>
      <c r="B530" s="16">
        <v>8</v>
      </c>
      <c r="C530" s="17" t="s">
        <v>1123</v>
      </c>
      <c r="D530" s="16">
        <v>3</v>
      </c>
      <c r="E530" s="18" t="s">
        <v>2737</v>
      </c>
      <c r="F530" s="16">
        <v>45</v>
      </c>
      <c r="G530" s="18" t="s">
        <v>2777</v>
      </c>
      <c r="H530" s="19">
        <v>525</v>
      </c>
      <c r="I530" s="18" t="s">
        <v>2778</v>
      </c>
      <c r="J530" s="15">
        <v>2115</v>
      </c>
      <c r="K530" s="18" t="s">
        <v>4779</v>
      </c>
      <c r="L530" s="20" t="s">
        <v>2780</v>
      </c>
      <c r="M530" s="17" t="s">
        <v>37</v>
      </c>
      <c r="N530" s="15">
        <v>21153</v>
      </c>
      <c r="O530" s="17" t="s">
        <v>2586</v>
      </c>
      <c r="P530" s="73">
        <v>4</v>
      </c>
      <c r="Q530" s="18" t="s">
        <v>2781</v>
      </c>
      <c r="R530" s="18" t="s">
        <v>2782</v>
      </c>
      <c r="S530" s="18" t="s">
        <v>2778</v>
      </c>
      <c r="T530" s="18" t="s">
        <v>32</v>
      </c>
      <c r="U530" s="16">
        <v>7</v>
      </c>
      <c r="V530" s="20" t="s">
        <v>2480</v>
      </c>
      <c r="W530" s="20" t="s">
        <v>2783</v>
      </c>
      <c r="X530" s="16">
        <v>98</v>
      </c>
      <c r="Y530" s="20" t="s">
        <v>91</v>
      </c>
      <c r="Z530" s="20">
        <v>28</v>
      </c>
      <c r="AA530" s="20" t="s">
        <v>2784</v>
      </c>
      <c r="AB530" s="20">
        <v>60</v>
      </c>
      <c r="AC530" s="18" t="s">
        <v>2785</v>
      </c>
      <c r="AD530" s="79">
        <v>366000000</v>
      </c>
      <c r="AE530" s="79">
        <v>377000000</v>
      </c>
      <c r="AF530" s="79">
        <v>389000000</v>
      </c>
      <c r="AG530" s="79">
        <v>401000000</v>
      </c>
      <c r="AH530" s="79">
        <v>1533000000</v>
      </c>
      <c r="AI530" s="63">
        <v>1</v>
      </c>
      <c r="AJ530" s="64">
        <v>3</v>
      </c>
      <c r="AK530" s="65">
        <v>0.75</v>
      </c>
      <c r="AL530" s="64">
        <v>2</v>
      </c>
      <c r="AM530" s="65">
        <v>0.5</v>
      </c>
      <c r="AN530" s="66" t="s">
        <v>2390</v>
      </c>
      <c r="AO530" s="66" t="s">
        <v>2406</v>
      </c>
      <c r="AP530" s="132" t="s">
        <v>2392</v>
      </c>
      <c r="AQ530" s="23">
        <v>1</v>
      </c>
      <c r="AR530" s="23">
        <v>1</v>
      </c>
      <c r="AS530" s="142">
        <v>1</v>
      </c>
      <c r="AT530" s="23">
        <v>0</v>
      </c>
      <c r="AU530" s="142">
        <v>1</v>
      </c>
      <c r="AV530" s="142">
        <v>1</v>
      </c>
      <c r="AW530" s="142">
        <v>0</v>
      </c>
      <c r="AX530" s="22">
        <v>0</v>
      </c>
      <c r="AY530" s="143" t="s">
        <v>2393</v>
      </c>
      <c r="AZ530" s="143" t="s">
        <v>2393</v>
      </c>
      <c r="BA530" s="143" t="s">
        <v>2394</v>
      </c>
      <c r="BB530" s="24"/>
      <c r="BC530" s="75">
        <v>425000000</v>
      </c>
      <c r="BD530" s="21">
        <v>373235000</v>
      </c>
      <c r="BE530" s="25">
        <v>427950000</v>
      </c>
      <c r="BF530" s="74">
        <v>425000000</v>
      </c>
      <c r="BG530" s="25">
        <v>0</v>
      </c>
      <c r="BH530" s="25">
        <v>343228061</v>
      </c>
      <c r="BI530" s="25">
        <v>427950000</v>
      </c>
      <c r="BJ530" s="133">
        <v>425000000</v>
      </c>
      <c r="BK530" s="25">
        <v>0</v>
      </c>
      <c r="BL530" s="25">
        <v>1196178061</v>
      </c>
      <c r="BM530" s="74">
        <v>0</v>
      </c>
      <c r="BN530" s="80">
        <v>63867100</v>
      </c>
      <c r="BO530" s="80">
        <v>85590000</v>
      </c>
      <c r="BP530" s="133">
        <v>0</v>
      </c>
      <c r="BQ530" s="25">
        <v>0</v>
      </c>
      <c r="BR530" s="82" t="s">
        <v>4785</v>
      </c>
      <c r="BS530" s="82" t="s">
        <v>4786</v>
      </c>
      <c r="BT530" s="134" t="s">
        <v>4782</v>
      </c>
      <c r="BU530" s="26"/>
    </row>
    <row r="531" spans="1:73" ht="54.9" customHeight="1">
      <c r="A531" s="15">
        <v>526</v>
      </c>
      <c r="B531" s="16">
        <v>8</v>
      </c>
      <c r="C531" s="17" t="s">
        <v>1123</v>
      </c>
      <c r="D531" s="16">
        <v>3</v>
      </c>
      <c r="E531" s="18" t="s">
        <v>2737</v>
      </c>
      <c r="F531" s="16">
        <v>48</v>
      </c>
      <c r="G531" s="18" t="s">
        <v>2802</v>
      </c>
      <c r="H531" s="19">
        <v>526</v>
      </c>
      <c r="I531" s="18" t="s">
        <v>3976</v>
      </c>
      <c r="J531" s="16">
        <v>2127</v>
      </c>
      <c r="K531" s="18" t="s">
        <v>4787</v>
      </c>
      <c r="L531" s="20" t="s">
        <v>60</v>
      </c>
      <c r="M531" s="17" t="s">
        <v>37</v>
      </c>
      <c r="N531" s="15">
        <v>21273</v>
      </c>
      <c r="O531" s="17" t="s">
        <v>2819</v>
      </c>
      <c r="P531" s="73">
        <v>4</v>
      </c>
      <c r="Q531" s="18" t="s">
        <v>2820</v>
      </c>
      <c r="R531" s="18" t="s">
        <v>3978</v>
      </c>
      <c r="S531" s="18" t="s">
        <v>3976</v>
      </c>
      <c r="T531" s="18" t="s">
        <v>32</v>
      </c>
      <c r="U531" s="16">
        <v>7</v>
      </c>
      <c r="V531" s="20" t="s">
        <v>2480</v>
      </c>
      <c r="W531" s="20" t="s">
        <v>2822</v>
      </c>
      <c r="X531" s="16">
        <v>102</v>
      </c>
      <c r="Y531" s="20" t="s">
        <v>28</v>
      </c>
      <c r="Z531" s="20">
        <v>30</v>
      </c>
      <c r="AA531" s="20" t="s">
        <v>2823</v>
      </c>
      <c r="AB531" s="20">
        <v>67</v>
      </c>
      <c r="AC531" s="18" t="s">
        <v>3178</v>
      </c>
      <c r="AD531" s="79">
        <v>125000000</v>
      </c>
      <c r="AE531" s="79">
        <v>129000000</v>
      </c>
      <c r="AF531" s="79">
        <v>133000000</v>
      </c>
      <c r="AG531" s="79">
        <v>137000000</v>
      </c>
      <c r="AH531" s="79">
        <v>524000000</v>
      </c>
      <c r="AI531" s="63">
        <v>1</v>
      </c>
      <c r="AJ531" s="64">
        <v>1</v>
      </c>
      <c r="AK531" s="65">
        <v>0.25</v>
      </c>
      <c r="AL531" s="64">
        <v>1</v>
      </c>
      <c r="AM531" s="65">
        <v>0.25</v>
      </c>
      <c r="AN531" s="66" t="s">
        <v>2471</v>
      </c>
      <c r="AO531" s="66" t="s">
        <v>2471</v>
      </c>
      <c r="AP531" s="132" t="s">
        <v>2392</v>
      </c>
      <c r="AQ531" s="23">
        <v>0</v>
      </c>
      <c r="AR531" s="23">
        <v>1</v>
      </c>
      <c r="AS531" s="142">
        <v>0</v>
      </c>
      <c r="AT531" s="23">
        <v>0</v>
      </c>
      <c r="AU531" s="142">
        <v>0</v>
      </c>
      <c r="AV531" s="142">
        <v>1</v>
      </c>
      <c r="AW531" s="142">
        <v>0</v>
      </c>
      <c r="AX531" s="22">
        <v>0</v>
      </c>
      <c r="AY531" s="143" t="s">
        <v>2472</v>
      </c>
      <c r="AZ531" s="143" t="s">
        <v>2393</v>
      </c>
      <c r="BA531" s="143" t="s">
        <v>2472</v>
      </c>
      <c r="BB531" s="24"/>
      <c r="BC531" s="75">
        <v>150000000</v>
      </c>
      <c r="BD531" s="21">
        <v>127247000</v>
      </c>
      <c r="BE531" s="25">
        <v>145901000</v>
      </c>
      <c r="BF531" s="74">
        <v>150000000</v>
      </c>
      <c r="BG531" s="25">
        <v>0</v>
      </c>
      <c r="BH531" s="25"/>
      <c r="BI531" s="25">
        <v>145481100</v>
      </c>
      <c r="BJ531" s="133"/>
      <c r="BK531" s="25">
        <v>0</v>
      </c>
      <c r="BL531" s="25">
        <v>145481100</v>
      </c>
      <c r="BM531" s="74">
        <v>0</v>
      </c>
      <c r="BN531" s="80"/>
      <c r="BO531" s="80">
        <v>0</v>
      </c>
      <c r="BP531" s="133"/>
      <c r="BQ531" s="25">
        <v>0</v>
      </c>
      <c r="BR531" s="82" t="s">
        <v>4788</v>
      </c>
      <c r="BS531" s="82" t="s">
        <v>4789</v>
      </c>
      <c r="BT531" s="134" t="s">
        <v>4790</v>
      </c>
      <c r="BU531" s="26"/>
    </row>
    <row r="532" spans="1:73" ht="54.9" customHeight="1">
      <c r="A532" s="15">
        <v>527</v>
      </c>
      <c r="B532" s="16">
        <v>8</v>
      </c>
      <c r="C532" s="17" t="s">
        <v>1123</v>
      </c>
      <c r="D532" s="16">
        <v>3</v>
      </c>
      <c r="E532" s="18" t="s">
        <v>2737</v>
      </c>
      <c r="F532" s="16">
        <v>48</v>
      </c>
      <c r="G532" s="18" t="s">
        <v>2802</v>
      </c>
      <c r="H532" s="19">
        <v>527</v>
      </c>
      <c r="I532" s="18" t="s">
        <v>3981</v>
      </c>
      <c r="J532" s="16">
        <v>2127</v>
      </c>
      <c r="K532" s="18" t="s">
        <v>4787</v>
      </c>
      <c r="L532" s="20" t="s">
        <v>60</v>
      </c>
      <c r="M532" s="17" t="s">
        <v>37</v>
      </c>
      <c r="N532" s="15">
        <v>21274</v>
      </c>
      <c r="O532" s="17" t="s">
        <v>2819</v>
      </c>
      <c r="P532" s="73">
        <v>4</v>
      </c>
      <c r="Q532" s="18" t="s">
        <v>2820</v>
      </c>
      <c r="R532" s="18" t="s">
        <v>3982</v>
      </c>
      <c r="S532" s="18" t="s">
        <v>3981</v>
      </c>
      <c r="T532" s="18" t="s">
        <v>32</v>
      </c>
      <c r="U532" s="16">
        <v>7</v>
      </c>
      <c r="V532" s="20" t="s">
        <v>2480</v>
      </c>
      <c r="W532" s="20" t="s">
        <v>2822</v>
      </c>
      <c r="X532" s="16">
        <v>102</v>
      </c>
      <c r="Y532" s="20" t="s">
        <v>28</v>
      </c>
      <c r="Z532" s="20">
        <v>30</v>
      </c>
      <c r="AA532" s="20" t="s">
        <v>2823</v>
      </c>
      <c r="AB532" s="20">
        <v>68</v>
      </c>
      <c r="AC532" s="18" t="s">
        <v>3181</v>
      </c>
      <c r="AD532" s="79">
        <v>416000000</v>
      </c>
      <c r="AE532" s="79">
        <v>429000000</v>
      </c>
      <c r="AF532" s="79">
        <v>442000000</v>
      </c>
      <c r="AG532" s="79">
        <v>456000000</v>
      </c>
      <c r="AH532" s="79">
        <v>1743000000</v>
      </c>
      <c r="AI532" s="63">
        <v>1</v>
      </c>
      <c r="AJ532" s="64">
        <v>2</v>
      </c>
      <c r="AK532" s="65">
        <v>0.5</v>
      </c>
      <c r="AL532" s="64">
        <v>2</v>
      </c>
      <c r="AM532" s="65">
        <v>0.5</v>
      </c>
      <c r="AN532" s="66" t="s">
        <v>2406</v>
      </c>
      <c r="AO532" s="66" t="s">
        <v>2406</v>
      </c>
      <c r="AP532" s="132" t="s">
        <v>2392</v>
      </c>
      <c r="AQ532" s="23">
        <v>1</v>
      </c>
      <c r="AR532" s="23">
        <v>1</v>
      </c>
      <c r="AS532" s="142">
        <v>0</v>
      </c>
      <c r="AT532" s="23">
        <v>0</v>
      </c>
      <c r="AU532" s="142">
        <v>1</v>
      </c>
      <c r="AV532" s="142">
        <v>1</v>
      </c>
      <c r="AW532" s="142">
        <v>0</v>
      </c>
      <c r="AX532" s="22">
        <v>0</v>
      </c>
      <c r="AY532" s="143" t="s">
        <v>2393</v>
      </c>
      <c r="AZ532" s="143" t="s">
        <v>2393</v>
      </c>
      <c r="BA532" s="143" t="s">
        <v>2472</v>
      </c>
      <c r="BB532" s="24"/>
      <c r="BC532" s="75">
        <v>500000000</v>
      </c>
      <c r="BD532" s="21">
        <v>424157000</v>
      </c>
      <c r="BE532" s="25">
        <v>486337000</v>
      </c>
      <c r="BF532" s="74">
        <v>500000000</v>
      </c>
      <c r="BG532" s="25">
        <v>0</v>
      </c>
      <c r="BH532" s="25">
        <v>581752038</v>
      </c>
      <c r="BI532" s="25">
        <v>138825507</v>
      </c>
      <c r="BJ532" s="133"/>
      <c r="BK532" s="25">
        <v>0</v>
      </c>
      <c r="BL532" s="25">
        <v>720577545</v>
      </c>
      <c r="BM532" s="74">
        <v>0</v>
      </c>
      <c r="BN532" s="80">
        <v>31092534</v>
      </c>
      <c r="BO532" s="80">
        <v>138825507</v>
      </c>
      <c r="BP532" s="133"/>
      <c r="BQ532" s="25">
        <v>0</v>
      </c>
      <c r="BR532" s="82" t="s">
        <v>4791</v>
      </c>
      <c r="BS532" s="82" t="s">
        <v>4789</v>
      </c>
      <c r="BT532" s="134" t="s">
        <v>4792</v>
      </c>
      <c r="BU532" s="26"/>
    </row>
    <row r="533" spans="1:73" ht="54.9" customHeight="1">
      <c r="A533" s="15">
        <v>528</v>
      </c>
      <c r="B533" s="16">
        <v>8</v>
      </c>
      <c r="C533" s="17" t="s">
        <v>1123</v>
      </c>
      <c r="D533" s="16">
        <v>3</v>
      </c>
      <c r="E533" s="18" t="s">
        <v>2737</v>
      </c>
      <c r="F533" s="16">
        <v>48</v>
      </c>
      <c r="G533" s="18" t="s">
        <v>2802</v>
      </c>
      <c r="H533" s="19">
        <v>528</v>
      </c>
      <c r="I533" s="18" t="s">
        <v>3985</v>
      </c>
      <c r="J533" s="15">
        <v>2127</v>
      </c>
      <c r="K533" s="18" t="s">
        <v>4787</v>
      </c>
      <c r="L533" s="20" t="s">
        <v>60</v>
      </c>
      <c r="M533" s="17" t="s">
        <v>37</v>
      </c>
      <c r="N533" s="15">
        <v>21272</v>
      </c>
      <c r="O533" s="17" t="s">
        <v>2819</v>
      </c>
      <c r="P533" s="73">
        <v>4</v>
      </c>
      <c r="Q533" s="18" t="s">
        <v>2820</v>
      </c>
      <c r="R533" s="18" t="s">
        <v>3986</v>
      </c>
      <c r="S533" s="18" t="s">
        <v>3985</v>
      </c>
      <c r="T533" s="18" t="s">
        <v>32</v>
      </c>
      <c r="U533" s="16">
        <v>7</v>
      </c>
      <c r="V533" s="20" t="s">
        <v>2480</v>
      </c>
      <c r="W533" s="20" t="s">
        <v>2822</v>
      </c>
      <c r="X533" s="16">
        <v>102</v>
      </c>
      <c r="Y533" s="20" t="s">
        <v>28</v>
      </c>
      <c r="Z533" s="20">
        <v>30</v>
      </c>
      <c r="AA533" s="20" t="s">
        <v>2823</v>
      </c>
      <c r="AB533" s="20">
        <v>66</v>
      </c>
      <c r="AC533" s="18" t="s">
        <v>2824</v>
      </c>
      <c r="AD533" s="79">
        <v>125000000</v>
      </c>
      <c r="AE533" s="79">
        <v>129000000</v>
      </c>
      <c r="AF533" s="79">
        <v>133000000</v>
      </c>
      <c r="AG533" s="79">
        <v>137000000</v>
      </c>
      <c r="AH533" s="79">
        <v>524000000</v>
      </c>
      <c r="AI533" s="63">
        <v>1</v>
      </c>
      <c r="AJ533" s="64">
        <v>1</v>
      </c>
      <c r="AK533" s="65">
        <v>0.25</v>
      </c>
      <c r="AL533" s="64">
        <v>1</v>
      </c>
      <c r="AM533" s="65">
        <v>0.25</v>
      </c>
      <c r="AN533" s="66" t="s">
        <v>2471</v>
      </c>
      <c r="AO533" s="66" t="s">
        <v>2471</v>
      </c>
      <c r="AP533" s="132" t="s">
        <v>2392</v>
      </c>
      <c r="AQ533" s="23">
        <v>0</v>
      </c>
      <c r="AR533" s="23">
        <v>1</v>
      </c>
      <c r="AS533" s="142">
        <v>0</v>
      </c>
      <c r="AT533" s="23">
        <v>0</v>
      </c>
      <c r="AU533" s="142">
        <v>0</v>
      </c>
      <c r="AV533" s="142">
        <v>1</v>
      </c>
      <c r="AW533" s="142">
        <v>0</v>
      </c>
      <c r="AX533" s="22">
        <v>0</v>
      </c>
      <c r="AY533" s="143" t="s">
        <v>2472</v>
      </c>
      <c r="AZ533" s="143" t="s">
        <v>2393</v>
      </c>
      <c r="BA533" s="143" t="s">
        <v>2472</v>
      </c>
      <c r="BB533" s="24"/>
      <c r="BC533" s="75">
        <v>133000000</v>
      </c>
      <c r="BD533" s="21">
        <v>127247000</v>
      </c>
      <c r="BE533" s="25">
        <v>145901000</v>
      </c>
      <c r="BF533" s="74">
        <v>133000000</v>
      </c>
      <c r="BG533" s="25">
        <v>0</v>
      </c>
      <c r="BH533" s="25"/>
      <c r="BI533" s="25">
        <v>93223090</v>
      </c>
      <c r="BJ533" s="133"/>
      <c r="BK533" s="25">
        <v>0</v>
      </c>
      <c r="BL533" s="25">
        <v>93223090</v>
      </c>
      <c r="BM533" s="74">
        <v>0</v>
      </c>
      <c r="BN533" s="80"/>
      <c r="BO533" s="80">
        <v>0</v>
      </c>
      <c r="BP533" s="133"/>
      <c r="BQ533" s="25">
        <v>0</v>
      </c>
      <c r="BR533" s="82" t="s">
        <v>4788</v>
      </c>
      <c r="BS533" s="82" t="s">
        <v>4789</v>
      </c>
      <c r="BT533" s="134" t="s">
        <v>4793</v>
      </c>
      <c r="BU533" s="26"/>
    </row>
    <row r="534" spans="1:73" ht="54.9" customHeight="1">
      <c r="A534" s="15">
        <v>529</v>
      </c>
      <c r="B534" s="16">
        <v>8</v>
      </c>
      <c r="C534" s="17" t="s">
        <v>1123</v>
      </c>
      <c r="D534" s="16">
        <v>3</v>
      </c>
      <c r="E534" s="18" t="s">
        <v>2737</v>
      </c>
      <c r="F534" s="16">
        <v>48</v>
      </c>
      <c r="G534" s="18" t="s">
        <v>2802</v>
      </c>
      <c r="H534" s="19">
        <v>529</v>
      </c>
      <c r="I534" s="18" t="s">
        <v>3990</v>
      </c>
      <c r="J534" s="15">
        <v>2127</v>
      </c>
      <c r="K534" s="18" t="s">
        <v>4787</v>
      </c>
      <c r="L534" s="20" t="s">
        <v>60</v>
      </c>
      <c r="M534" s="17" t="s">
        <v>37</v>
      </c>
      <c r="N534" s="15">
        <v>21271</v>
      </c>
      <c r="O534" s="17" t="s">
        <v>2819</v>
      </c>
      <c r="P534" s="73">
        <v>4</v>
      </c>
      <c r="Q534" s="18" t="s">
        <v>2820</v>
      </c>
      <c r="R534" s="18" t="s">
        <v>2828</v>
      </c>
      <c r="S534" s="18" t="s">
        <v>3990</v>
      </c>
      <c r="T534" s="18" t="s">
        <v>32</v>
      </c>
      <c r="U534" s="16">
        <v>7</v>
      </c>
      <c r="V534" s="20" t="s">
        <v>2480</v>
      </c>
      <c r="W534" s="20" t="s">
        <v>2822</v>
      </c>
      <c r="X534" s="16">
        <v>102</v>
      </c>
      <c r="Y534" s="20" t="s">
        <v>28</v>
      </c>
      <c r="Z534" s="20">
        <v>30</v>
      </c>
      <c r="AA534" s="20" t="s">
        <v>2823</v>
      </c>
      <c r="AB534" s="20">
        <v>65</v>
      </c>
      <c r="AC534" s="18" t="s">
        <v>2829</v>
      </c>
      <c r="AD534" s="79">
        <v>166000000</v>
      </c>
      <c r="AE534" s="79">
        <v>171000000</v>
      </c>
      <c r="AF534" s="79">
        <v>177000000</v>
      </c>
      <c r="AG534" s="79">
        <v>182000000</v>
      </c>
      <c r="AH534" s="79">
        <v>696000000</v>
      </c>
      <c r="AI534" s="63">
        <v>1</v>
      </c>
      <c r="AJ534" s="64">
        <v>4</v>
      </c>
      <c r="AK534" s="65">
        <v>1</v>
      </c>
      <c r="AL534" s="64">
        <v>2</v>
      </c>
      <c r="AM534" s="65">
        <v>0.5</v>
      </c>
      <c r="AN534" s="66" t="s">
        <v>2391</v>
      </c>
      <c r="AO534" s="66" t="s">
        <v>2406</v>
      </c>
      <c r="AP534" s="132" t="s">
        <v>2392</v>
      </c>
      <c r="AQ534" s="23">
        <v>2</v>
      </c>
      <c r="AR534" s="23">
        <v>1</v>
      </c>
      <c r="AS534" s="142">
        <v>1</v>
      </c>
      <c r="AT534" s="23">
        <v>0</v>
      </c>
      <c r="AU534" s="142">
        <v>2</v>
      </c>
      <c r="AV534" s="142">
        <v>0</v>
      </c>
      <c r="AW534" s="142">
        <v>0</v>
      </c>
      <c r="AX534" s="22">
        <v>0</v>
      </c>
      <c r="AY534" s="143" t="s">
        <v>2393</v>
      </c>
      <c r="AZ534" s="143" t="s">
        <v>2394</v>
      </c>
      <c r="BA534" s="143" t="s">
        <v>2394</v>
      </c>
      <c r="BB534" s="24"/>
      <c r="BC534" s="75">
        <v>180000000</v>
      </c>
      <c r="BD534" s="21">
        <v>169663000</v>
      </c>
      <c r="BE534" s="25">
        <v>194535000</v>
      </c>
      <c r="BF534" s="74">
        <v>180000000</v>
      </c>
      <c r="BG534" s="25">
        <v>0</v>
      </c>
      <c r="BH534" s="25">
        <v>176523308</v>
      </c>
      <c r="BI534" s="25">
        <v>311407468</v>
      </c>
      <c r="BJ534" s="133">
        <v>484906796</v>
      </c>
      <c r="BK534" s="25">
        <v>0</v>
      </c>
      <c r="BL534" s="25">
        <v>972837572</v>
      </c>
      <c r="BM534" s="74">
        <v>19906796</v>
      </c>
      <c r="BN534" s="80">
        <v>0</v>
      </c>
      <c r="BO534" s="80">
        <v>0</v>
      </c>
      <c r="BP534" s="133">
        <v>19906796</v>
      </c>
      <c r="BQ534" s="25">
        <v>0</v>
      </c>
      <c r="BR534" s="82" t="s">
        <v>4794</v>
      </c>
      <c r="BS534" s="82" t="s">
        <v>4789</v>
      </c>
      <c r="BT534" s="134" t="s">
        <v>4795</v>
      </c>
      <c r="BU534" s="26"/>
    </row>
    <row r="535" spans="1:73" ht="54.9" customHeight="1">
      <c r="A535" s="15">
        <v>530</v>
      </c>
      <c r="B535" s="16">
        <v>8</v>
      </c>
      <c r="C535" s="17" t="s">
        <v>1123</v>
      </c>
      <c r="D535" s="16">
        <v>3</v>
      </c>
      <c r="E535" s="18" t="s">
        <v>2737</v>
      </c>
      <c r="F535" s="16">
        <v>48</v>
      </c>
      <c r="G535" s="18" t="s">
        <v>2802</v>
      </c>
      <c r="H535" s="19">
        <v>530</v>
      </c>
      <c r="I535" s="18" t="s">
        <v>3964</v>
      </c>
      <c r="J535" s="15">
        <v>2150</v>
      </c>
      <c r="K535" s="18" t="s">
        <v>4796</v>
      </c>
      <c r="L535" s="20" t="s">
        <v>2811</v>
      </c>
      <c r="M535" s="17" t="s">
        <v>37</v>
      </c>
      <c r="N535" s="15">
        <v>21502</v>
      </c>
      <c r="O535" s="17" t="s">
        <v>2382</v>
      </c>
      <c r="P535" s="73">
        <v>800</v>
      </c>
      <c r="Q535" s="18" t="s">
        <v>2401</v>
      </c>
      <c r="R535" s="18" t="s">
        <v>3966</v>
      </c>
      <c r="S535" s="18" t="s">
        <v>3964</v>
      </c>
      <c r="T535" s="18" t="s">
        <v>32</v>
      </c>
      <c r="U535" s="16">
        <v>7</v>
      </c>
      <c r="V535" s="20" t="s">
        <v>2480</v>
      </c>
      <c r="W535" s="20" t="s">
        <v>2806</v>
      </c>
      <c r="X535" s="16">
        <v>102</v>
      </c>
      <c r="Y535" s="20" t="s">
        <v>28</v>
      </c>
      <c r="Z535" s="20">
        <v>29</v>
      </c>
      <c r="AA535" s="20" t="s">
        <v>2813</v>
      </c>
      <c r="AB535" s="20">
        <v>62</v>
      </c>
      <c r="AC535" s="18" t="s">
        <v>2814</v>
      </c>
      <c r="AD535" s="79">
        <v>193000000</v>
      </c>
      <c r="AE535" s="79">
        <v>199000000</v>
      </c>
      <c r="AF535" s="79">
        <v>206000000</v>
      </c>
      <c r="AG535" s="79">
        <v>212000000</v>
      </c>
      <c r="AH535" s="79">
        <v>810000000</v>
      </c>
      <c r="AI535" s="63">
        <v>1</v>
      </c>
      <c r="AJ535" s="64">
        <v>600</v>
      </c>
      <c r="AK535" s="65">
        <v>0.75</v>
      </c>
      <c r="AL535" s="64">
        <v>300</v>
      </c>
      <c r="AM535" s="65">
        <v>0.375</v>
      </c>
      <c r="AN535" s="66" t="s">
        <v>2390</v>
      </c>
      <c r="AO535" s="66" t="s">
        <v>2471</v>
      </c>
      <c r="AP535" s="132" t="s">
        <v>2392</v>
      </c>
      <c r="AQ535" s="23">
        <v>150</v>
      </c>
      <c r="AR535" s="23">
        <v>250</v>
      </c>
      <c r="AS535" s="142">
        <v>200</v>
      </c>
      <c r="AT535" s="23">
        <v>0</v>
      </c>
      <c r="AU535" s="142">
        <v>200</v>
      </c>
      <c r="AV535" s="142">
        <v>100</v>
      </c>
      <c r="AW535" s="142">
        <v>0</v>
      </c>
      <c r="AX535" s="22">
        <v>0</v>
      </c>
      <c r="AY535" s="143" t="s">
        <v>2393</v>
      </c>
      <c r="AZ535" s="143" t="s">
        <v>2394</v>
      </c>
      <c r="BA535" s="143" t="s">
        <v>2394</v>
      </c>
      <c r="BB535" s="24"/>
      <c r="BC535" s="75">
        <v>180000000</v>
      </c>
      <c r="BD535" s="21">
        <v>197235000</v>
      </c>
      <c r="BE535" s="25">
        <v>226149000</v>
      </c>
      <c r="BF535" s="74">
        <v>180000000</v>
      </c>
      <c r="BG535" s="25">
        <v>0</v>
      </c>
      <c r="BH535" s="25">
        <v>145914716</v>
      </c>
      <c r="BI535" s="25">
        <v>226149000</v>
      </c>
      <c r="BJ535" s="133">
        <v>179962715</v>
      </c>
      <c r="BK535" s="25">
        <v>0</v>
      </c>
      <c r="BL535" s="25">
        <v>552026431</v>
      </c>
      <c r="BM535" s="74">
        <v>0</v>
      </c>
      <c r="BN535" s="80">
        <v>0</v>
      </c>
      <c r="BO535" s="80">
        <v>0</v>
      </c>
      <c r="BP535" s="133">
        <v>0</v>
      </c>
      <c r="BQ535" s="25">
        <v>0</v>
      </c>
      <c r="BR535" s="82" t="s">
        <v>4797</v>
      </c>
      <c r="BS535" s="82" t="s">
        <v>4798</v>
      </c>
      <c r="BT535" s="134" t="s">
        <v>4799</v>
      </c>
      <c r="BU535" s="26"/>
    </row>
    <row r="536" spans="1:73" ht="54.9" customHeight="1">
      <c r="A536" s="15">
        <v>531</v>
      </c>
      <c r="B536" s="16">
        <v>8</v>
      </c>
      <c r="C536" s="17" t="s">
        <v>1123</v>
      </c>
      <c r="D536" s="16">
        <v>3</v>
      </c>
      <c r="E536" s="18" t="s">
        <v>2737</v>
      </c>
      <c r="F536" s="16">
        <v>48</v>
      </c>
      <c r="G536" s="18" t="s">
        <v>2802</v>
      </c>
      <c r="H536" s="19">
        <v>531</v>
      </c>
      <c r="I536" s="18" t="s">
        <v>3969</v>
      </c>
      <c r="J536" s="15">
        <v>2150</v>
      </c>
      <c r="K536" s="18" t="s">
        <v>4796</v>
      </c>
      <c r="L536" s="20" t="s">
        <v>3678</v>
      </c>
      <c r="M536" s="17" t="s">
        <v>37</v>
      </c>
      <c r="N536" s="15">
        <v>21501</v>
      </c>
      <c r="O536" s="17" t="s">
        <v>2400</v>
      </c>
      <c r="P536" s="73">
        <v>800</v>
      </c>
      <c r="Q536" s="18" t="s">
        <v>2401</v>
      </c>
      <c r="R536" s="18" t="s">
        <v>3679</v>
      </c>
      <c r="S536" s="18" t="s">
        <v>3969</v>
      </c>
      <c r="T536" s="18" t="s">
        <v>32</v>
      </c>
      <c r="U536" s="16">
        <v>7</v>
      </c>
      <c r="V536" s="20" t="s">
        <v>2480</v>
      </c>
      <c r="W536" s="20" t="s">
        <v>2806</v>
      </c>
      <c r="X536" s="16">
        <v>102</v>
      </c>
      <c r="Y536" s="20" t="s">
        <v>28</v>
      </c>
      <c r="Z536" s="20">
        <v>29</v>
      </c>
      <c r="AA536" s="20" t="s">
        <v>2813</v>
      </c>
      <c r="AB536" s="20">
        <v>61</v>
      </c>
      <c r="AC536" s="18" t="s">
        <v>3680</v>
      </c>
      <c r="AD536" s="79">
        <v>193000000</v>
      </c>
      <c r="AE536" s="79">
        <v>199000000</v>
      </c>
      <c r="AF536" s="79">
        <v>206000000</v>
      </c>
      <c r="AG536" s="79">
        <v>212000000</v>
      </c>
      <c r="AH536" s="79">
        <v>810000000</v>
      </c>
      <c r="AI536" s="63">
        <v>1</v>
      </c>
      <c r="AJ536" s="64">
        <v>600</v>
      </c>
      <c r="AK536" s="65">
        <v>0.75</v>
      </c>
      <c r="AL536" s="64">
        <v>300</v>
      </c>
      <c r="AM536" s="65">
        <v>0.375</v>
      </c>
      <c r="AN536" s="66" t="s">
        <v>2390</v>
      </c>
      <c r="AO536" s="66" t="s">
        <v>2471</v>
      </c>
      <c r="AP536" s="132" t="s">
        <v>2392</v>
      </c>
      <c r="AQ536" s="23">
        <v>150</v>
      </c>
      <c r="AR536" s="23">
        <v>250</v>
      </c>
      <c r="AS536" s="142">
        <v>200</v>
      </c>
      <c r="AT536" s="23">
        <v>0</v>
      </c>
      <c r="AU536" s="142">
        <v>200</v>
      </c>
      <c r="AV536" s="142">
        <v>100</v>
      </c>
      <c r="AW536" s="142">
        <v>0</v>
      </c>
      <c r="AX536" s="22">
        <v>0</v>
      </c>
      <c r="AY536" s="143" t="s">
        <v>2393</v>
      </c>
      <c r="AZ536" s="143" t="s">
        <v>2394</v>
      </c>
      <c r="BA536" s="143" t="s">
        <v>2394</v>
      </c>
      <c r="BB536" s="24"/>
      <c r="BC536" s="75">
        <v>180000000</v>
      </c>
      <c r="BD536" s="21">
        <v>197235000</v>
      </c>
      <c r="BE536" s="25">
        <v>226149000</v>
      </c>
      <c r="BF536" s="74">
        <v>180000000</v>
      </c>
      <c r="BG536" s="25">
        <v>0</v>
      </c>
      <c r="BH536" s="25">
        <v>145914717</v>
      </c>
      <c r="BI536" s="25">
        <v>226149000</v>
      </c>
      <c r="BJ536" s="133">
        <v>424097877</v>
      </c>
      <c r="BK536" s="25">
        <v>0</v>
      </c>
      <c r="BL536" s="25">
        <v>796161594</v>
      </c>
      <c r="BM536" s="74">
        <v>244097877</v>
      </c>
      <c r="BN536" s="80">
        <v>0</v>
      </c>
      <c r="BO536" s="80">
        <v>0</v>
      </c>
      <c r="BP536" s="133">
        <v>244097877</v>
      </c>
      <c r="BQ536" s="25">
        <v>0</v>
      </c>
      <c r="BR536" s="82" t="s">
        <v>4797</v>
      </c>
      <c r="BS536" s="82" t="s">
        <v>4798</v>
      </c>
      <c r="BT536" s="134" t="s">
        <v>4800</v>
      </c>
      <c r="BU536" s="26"/>
    </row>
    <row r="537" spans="1:73" ht="54.9" customHeight="1">
      <c r="A537" s="15">
        <v>532</v>
      </c>
      <c r="B537" s="16">
        <v>8</v>
      </c>
      <c r="C537" s="17" t="s">
        <v>1123</v>
      </c>
      <c r="D537" s="16">
        <v>3</v>
      </c>
      <c r="E537" s="18" t="s">
        <v>2737</v>
      </c>
      <c r="F537" s="16">
        <v>48</v>
      </c>
      <c r="G537" s="18" t="s">
        <v>2802</v>
      </c>
      <c r="H537" s="19">
        <v>532</v>
      </c>
      <c r="I537" s="18" t="s">
        <v>3684</v>
      </c>
      <c r="J537" s="15">
        <v>2150</v>
      </c>
      <c r="K537" s="18" t="s">
        <v>4796</v>
      </c>
      <c r="L537" s="20" t="s">
        <v>81</v>
      </c>
      <c r="M537" s="17" t="s">
        <v>37</v>
      </c>
      <c r="N537" s="15">
        <v>21504</v>
      </c>
      <c r="O537" s="17" t="s">
        <v>2516</v>
      </c>
      <c r="P537" s="73">
        <v>4</v>
      </c>
      <c r="Q537" s="18" t="s">
        <v>2770</v>
      </c>
      <c r="R537" s="18" t="s">
        <v>3972</v>
      </c>
      <c r="S537" s="18" t="s">
        <v>3684</v>
      </c>
      <c r="T537" s="18" t="s">
        <v>32</v>
      </c>
      <c r="U537" s="16">
        <v>7</v>
      </c>
      <c r="V537" s="20" t="s">
        <v>2480</v>
      </c>
      <c r="W537" s="20" t="s">
        <v>2806</v>
      </c>
      <c r="X537" s="16">
        <v>102</v>
      </c>
      <c r="Y537" s="20" t="s">
        <v>28</v>
      </c>
      <c r="Z537" s="20">
        <v>27</v>
      </c>
      <c r="AA537" s="20" t="s">
        <v>2763</v>
      </c>
      <c r="AB537" s="20">
        <v>64</v>
      </c>
      <c r="AC537" s="18" t="s">
        <v>2807</v>
      </c>
      <c r="AD537" s="79">
        <v>193000000</v>
      </c>
      <c r="AE537" s="79">
        <v>199000000</v>
      </c>
      <c r="AF537" s="79">
        <v>206000000</v>
      </c>
      <c r="AG537" s="79">
        <v>212000000</v>
      </c>
      <c r="AH537" s="79">
        <v>810000000</v>
      </c>
      <c r="AI537" s="63">
        <v>1</v>
      </c>
      <c r="AJ537" s="64">
        <v>3</v>
      </c>
      <c r="AK537" s="65">
        <v>0.75</v>
      </c>
      <c r="AL537" s="64">
        <v>2</v>
      </c>
      <c r="AM537" s="65">
        <v>0.5</v>
      </c>
      <c r="AN537" s="66" t="s">
        <v>2390</v>
      </c>
      <c r="AO537" s="66" t="s">
        <v>2406</v>
      </c>
      <c r="AP537" s="132" t="s">
        <v>2392</v>
      </c>
      <c r="AQ537" s="23">
        <v>1</v>
      </c>
      <c r="AR537" s="23">
        <v>1</v>
      </c>
      <c r="AS537" s="142">
        <v>1</v>
      </c>
      <c r="AT537" s="23">
        <v>0</v>
      </c>
      <c r="AU537" s="142">
        <v>1</v>
      </c>
      <c r="AV537" s="142">
        <v>1</v>
      </c>
      <c r="AW537" s="142">
        <v>0</v>
      </c>
      <c r="AX537" s="22">
        <v>0</v>
      </c>
      <c r="AY537" s="143" t="s">
        <v>2393</v>
      </c>
      <c r="AZ537" s="143" t="s">
        <v>2393</v>
      </c>
      <c r="BA537" s="143" t="s">
        <v>2394</v>
      </c>
      <c r="BB537" s="24"/>
      <c r="BC537" s="75">
        <v>280000000</v>
      </c>
      <c r="BD537" s="21">
        <v>197235000</v>
      </c>
      <c r="BE537" s="25">
        <v>226149000</v>
      </c>
      <c r="BF537" s="74">
        <v>280000000</v>
      </c>
      <c r="BG537" s="25">
        <v>0</v>
      </c>
      <c r="BH537" s="25">
        <v>191789100</v>
      </c>
      <c r="BI537" s="25">
        <v>226149000</v>
      </c>
      <c r="BJ537" s="133">
        <v>280000000</v>
      </c>
      <c r="BK537" s="25">
        <v>0</v>
      </c>
      <c r="BL537" s="25">
        <v>697938100</v>
      </c>
      <c r="BM537" s="74">
        <v>139999308</v>
      </c>
      <c r="BN537" s="80">
        <v>0</v>
      </c>
      <c r="BO537" s="80">
        <v>0</v>
      </c>
      <c r="BP537" s="133">
        <v>139999308</v>
      </c>
      <c r="BQ537" s="25">
        <v>0</v>
      </c>
      <c r="BR537" s="82" t="s">
        <v>4801</v>
      </c>
      <c r="BS537" s="82" t="s">
        <v>4798</v>
      </c>
      <c r="BT537" s="134" t="s">
        <v>4802</v>
      </c>
      <c r="BU537" s="26"/>
    </row>
    <row r="538" spans="1:73" ht="54.9" customHeight="1">
      <c r="A538" s="15">
        <v>533</v>
      </c>
      <c r="B538" s="16">
        <v>8</v>
      </c>
      <c r="C538" s="17" t="s">
        <v>1123</v>
      </c>
      <c r="D538" s="16">
        <v>3</v>
      </c>
      <c r="E538" s="18" t="s">
        <v>2737</v>
      </c>
      <c r="F538" s="16">
        <v>48</v>
      </c>
      <c r="G538" s="18" t="s">
        <v>2802</v>
      </c>
      <c r="H538" s="19">
        <v>533</v>
      </c>
      <c r="I538" s="18" t="s">
        <v>4803</v>
      </c>
      <c r="J538" s="15">
        <v>2150</v>
      </c>
      <c r="K538" s="18" t="s">
        <v>4796</v>
      </c>
      <c r="L538" s="20" t="s">
        <v>3169</v>
      </c>
      <c r="M538" s="17" t="s">
        <v>37</v>
      </c>
      <c r="N538" s="15">
        <v>21503</v>
      </c>
      <c r="O538" s="17" t="s">
        <v>2504</v>
      </c>
      <c r="P538" s="73">
        <v>42</v>
      </c>
      <c r="Q538" s="18" t="s">
        <v>3170</v>
      </c>
      <c r="R538" s="18" t="s">
        <v>3975</v>
      </c>
      <c r="S538" s="18" t="s">
        <v>4803</v>
      </c>
      <c r="T538" s="18" t="s">
        <v>32</v>
      </c>
      <c r="U538" s="16">
        <v>7</v>
      </c>
      <c r="V538" s="20" t="s">
        <v>2480</v>
      </c>
      <c r="W538" s="20" t="s">
        <v>2806</v>
      </c>
      <c r="X538" s="16">
        <v>102</v>
      </c>
      <c r="Y538" s="20" t="s">
        <v>28</v>
      </c>
      <c r="Z538" s="20">
        <v>27</v>
      </c>
      <c r="AA538" s="20" t="s">
        <v>2763</v>
      </c>
      <c r="AB538" s="20">
        <v>63</v>
      </c>
      <c r="AC538" s="18" t="s">
        <v>3172</v>
      </c>
      <c r="AD538" s="79">
        <v>193000000</v>
      </c>
      <c r="AE538" s="79">
        <v>199000000</v>
      </c>
      <c r="AF538" s="79">
        <v>206000000</v>
      </c>
      <c r="AG538" s="79">
        <v>212000000</v>
      </c>
      <c r="AH538" s="79">
        <v>810000000</v>
      </c>
      <c r="AI538" s="63">
        <v>1</v>
      </c>
      <c r="AJ538" s="64">
        <v>37</v>
      </c>
      <c r="AK538" s="65">
        <v>0.88095238095238093</v>
      </c>
      <c r="AL538" s="64">
        <v>20</v>
      </c>
      <c r="AM538" s="65">
        <v>0.47619047619047616</v>
      </c>
      <c r="AN538" s="66" t="s">
        <v>2390</v>
      </c>
      <c r="AO538" s="66" t="s">
        <v>2406</v>
      </c>
      <c r="AP538" s="132" t="s">
        <v>2392</v>
      </c>
      <c r="AQ538" s="23">
        <v>5</v>
      </c>
      <c r="AR538" s="23">
        <v>15</v>
      </c>
      <c r="AS538" s="142">
        <v>17</v>
      </c>
      <c r="AT538" s="23">
        <v>0</v>
      </c>
      <c r="AU538" s="142">
        <v>5</v>
      </c>
      <c r="AV538" s="142">
        <v>15</v>
      </c>
      <c r="AW538" s="142">
        <v>0</v>
      </c>
      <c r="AX538" s="22">
        <v>0</v>
      </c>
      <c r="AY538" s="143" t="s">
        <v>2393</v>
      </c>
      <c r="AZ538" s="143" t="s">
        <v>2393</v>
      </c>
      <c r="BA538" s="143" t="s">
        <v>2394</v>
      </c>
      <c r="BB538" s="24"/>
      <c r="BC538" s="75">
        <v>280000000</v>
      </c>
      <c r="BD538" s="21">
        <v>197235000</v>
      </c>
      <c r="BE538" s="25">
        <v>226149000</v>
      </c>
      <c r="BF538" s="74">
        <v>280000000</v>
      </c>
      <c r="BG538" s="25">
        <v>0</v>
      </c>
      <c r="BH538" s="25">
        <v>82440000</v>
      </c>
      <c r="BI538" s="25">
        <v>194400000</v>
      </c>
      <c r="BJ538" s="133">
        <v>279997230</v>
      </c>
      <c r="BK538" s="25">
        <v>0</v>
      </c>
      <c r="BL538" s="25">
        <v>556837230</v>
      </c>
      <c r="BM538" s="74">
        <v>139999307</v>
      </c>
      <c r="BN538" s="80">
        <v>55440000</v>
      </c>
      <c r="BO538" s="80">
        <v>162900000</v>
      </c>
      <c r="BP538" s="133">
        <v>139999307</v>
      </c>
      <c r="BQ538" s="25">
        <v>0</v>
      </c>
      <c r="BR538" s="82" t="s">
        <v>4804</v>
      </c>
      <c r="BS538" s="82" t="s">
        <v>4805</v>
      </c>
      <c r="BT538" s="134" t="s">
        <v>4802</v>
      </c>
      <c r="BU538" s="26"/>
    </row>
    <row r="539" spans="1:73" ht="54.9" customHeight="1">
      <c r="A539" s="15">
        <v>534</v>
      </c>
      <c r="B539" s="16">
        <v>8</v>
      </c>
      <c r="C539" s="17" t="s">
        <v>1123</v>
      </c>
      <c r="D539" s="16">
        <v>4</v>
      </c>
      <c r="E539" s="18" t="s">
        <v>2833</v>
      </c>
      <c r="F539" s="16">
        <v>49</v>
      </c>
      <c r="G539" s="18" t="s">
        <v>2834</v>
      </c>
      <c r="H539" s="19">
        <v>534</v>
      </c>
      <c r="I539" s="18" t="s">
        <v>4806</v>
      </c>
      <c r="J539" s="16">
        <v>2118</v>
      </c>
      <c r="K539" s="18" t="s">
        <v>4807</v>
      </c>
      <c r="L539" s="20" t="s">
        <v>313</v>
      </c>
      <c r="M539" s="17" t="s">
        <v>37</v>
      </c>
      <c r="N539" s="15">
        <v>21183</v>
      </c>
      <c r="O539" s="17" t="s">
        <v>2597</v>
      </c>
      <c r="P539" s="73">
        <v>8.57</v>
      </c>
      <c r="Q539" s="18" t="s">
        <v>2852</v>
      </c>
      <c r="R539" s="18" t="s">
        <v>4001</v>
      </c>
      <c r="S539" s="18" t="s">
        <v>4808</v>
      </c>
      <c r="T539" s="18" t="s">
        <v>32</v>
      </c>
      <c r="U539" s="16">
        <v>6</v>
      </c>
      <c r="V539" s="20" t="s">
        <v>2467</v>
      </c>
      <c r="W539" s="20" t="s">
        <v>306</v>
      </c>
      <c r="X539" s="16">
        <v>95</v>
      </c>
      <c r="Y539" s="20" t="s">
        <v>91</v>
      </c>
      <c r="Z539" s="20">
        <v>32</v>
      </c>
      <c r="AA539" s="20" t="s">
        <v>2854</v>
      </c>
      <c r="AB539" s="20">
        <v>71</v>
      </c>
      <c r="AC539" s="18" t="s">
        <v>311</v>
      </c>
      <c r="AD539" s="79">
        <v>2727000000</v>
      </c>
      <c r="AE539" s="79">
        <v>2811000000</v>
      </c>
      <c r="AF539" s="79">
        <v>2900000000</v>
      </c>
      <c r="AG539" s="79">
        <v>2992000000</v>
      </c>
      <c r="AH539" s="79">
        <v>11430000000</v>
      </c>
      <c r="AI539" s="63">
        <v>1</v>
      </c>
      <c r="AJ539" s="64">
        <v>8.83</v>
      </c>
      <c r="AK539" s="65">
        <v>1.0303383897316218</v>
      </c>
      <c r="AL539" s="64">
        <v>7.55</v>
      </c>
      <c r="AM539" s="65">
        <v>0.88098016336056006</v>
      </c>
      <c r="AN539" s="66" t="s">
        <v>2391</v>
      </c>
      <c r="AO539" s="66" t="s">
        <v>2390</v>
      </c>
      <c r="AP539" s="132" t="s">
        <v>2392</v>
      </c>
      <c r="AQ539" s="23">
        <v>0.5</v>
      </c>
      <c r="AR539" s="23">
        <v>7.07</v>
      </c>
      <c r="AS539" s="142">
        <v>1.26</v>
      </c>
      <c r="AT539" s="23">
        <v>0</v>
      </c>
      <c r="AU539" s="142">
        <v>4.76</v>
      </c>
      <c r="AV539" s="142">
        <v>2.79</v>
      </c>
      <c r="AW539" s="142">
        <v>0</v>
      </c>
      <c r="AX539" s="22">
        <v>0</v>
      </c>
      <c r="AY539" s="143" t="s">
        <v>2393</v>
      </c>
      <c r="AZ539" s="143" t="s">
        <v>2394</v>
      </c>
      <c r="BA539" s="143" t="s">
        <v>2394</v>
      </c>
      <c r="BB539" s="24"/>
      <c r="BC539" s="75">
        <v>31170000000</v>
      </c>
      <c r="BD539" s="21">
        <v>2781492000</v>
      </c>
      <c r="BE539" s="25">
        <v>22546356000</v>
      </c>
      <c r="BF539" s="74">
        <v>31170000000</v>
      </c>
      <c r="BG539" s="25">
        <v>0</v>
      </c>
      <c r="BH539" s="25">
        <v>3872677693</v>
      </c>
      <c r="BI539" s="25">
        <v>25037578871</v>
      </c>
      <c r="BJ539" s="133">
        <v>20615659343</v>
      </c>
      <c r="BK539" s="25">
        <v>0</v>
      </c>
      <c r="BL539" s="25">
        <v>49525915907</v>
      </c>
      <c r="BM539" s="74">
        <v>62730081</v>
      </c>
      <c r="BN539" s="80">
        <v>150402467</v>
      </c>
      <c r="BO539" s="80">
        <v>4281636058</v>
      </c>
      <c r="BP539" s="133">
        <v>62730081</v>
      </c>
      <c r="BQ539" s="25">
        <v>0</v>
      </c>
      <c r="BR539" s="82" t="s">
        <v>4717</v>
      </c>
      <c r="BS539" s="82" t="s">
        <v>4809</v>
      </c>
      <c r="BT539" s="134" t="s">
        <v>4810</v>
      </c>
      <c r="BU539" s="26"/>
    </row>
    <row r="540" spans="1:73" ht="54.9" customHeight="1">
      <c r="A540" s="15">
        <v>535</v>
      </c>
      <c r="B540" s="16">
        <v>8</v>
      </c>
      <c r="C540" s="17" t="s">
        <v>1123</v>
      </c>
      <c r="D540" s="16">
        <v>4</v>
      </c>
      <c r="E540" s="18" t="s">
        <v>2833</v>
      </c>
      <c r="F540" s="16">
        <v>49</v>
      </c>
      <c r="G540" s="18" t="s">
        <v>2834</v>
      </c>
      <c r="H540" s="19">
        <v>535</v>
      </c>
      <c r="I540" s="18" t="s">
        <v>4811</v>
      </c>
      <c r="J540" s="16">
        <v>2118</v>
      </c>
      <c r="K540" s="18" t="s">
        <v>4807</v>
      </c>
      <c r="L540" s="20" t="s">
        <v>2837</v>
      </c>
      <c r="M540" s="17" t="s">
        <v>37</v>
      </c>
      <c r="N540" s="15">
        <v>21181</v>
      </c>
      <c r="O540" s="17" t="s">
        <v>2597</v>
      </c>
      <c r="P540" s="73">
        <v>24300</v>
      </c>
      <c r="Q540" s="18" t="s">
        <v>2642</v>
      </c>
      <c r="R540" s="18" t="s">
        <v>2838</v>
      </c>
      <c r="S540" s="18" t="s">
        <v>4812</v>
      </c>
      <c r="T540" s="18" t="s">
        <v>32</v>
      </c>
      <c r="U540" s="16">
        <v>6</v>
      </c>
      <c r="V540" s="20" t="s">
        <v>2467</v>
      </c>
      <c r="W540" s="20" t="s">
        <v>2839</v>
      </c>
      <c r="X540" s="16">
        <v>95</v>
      </c>
      <c r="Y540" s="20" t="s">
        <v>91</v>
      </c>
      <c r="Z540" s="20">
        <v>31</v>
      </c>
      <c r="AA540" s="20" t="s">
        <v>2840</v>
      </c>
      <c r="AB540" s="20">
        <v>69</v>
      </c>
      <c r="AC540" s="18" t="s">
        <v>92</v>
      </c>
      <c r="AD540" s="79">
        <v>1036000000</v>
      </c>
      <c r="AE540" s="79">
        <v>1068000000</v>
      </c>
      <c r="AF540" s="79">
        <v>1101000000</v>
      </c>
      <c r="AG540" s="79">
        <v>1136000000</v>
      </c>
      <c r="AH540" s="79">
        <v>4341000000</v>
      </c>
      <c r="AI540" s="63">
        <v>1</v>
      </c>
      <c r="AJ540" s="64">
        <v>24100</v>
      </c>
      <c r="AK540" s="65">
        <v>0.99176954732510292</v>
      </c>
      <c r="AL540" s="64">
        <v>5427.89</v>
      </c>
      <c r="AM540" s="65">
        <v>0.22336995884773664</v>
      </c>
      <c r="AN540" s="66" t="s">
        <v>2391</v>
      </c>
      <c r="AO540" s="66" t="s">
        <v>2471</v>
      </c>
      <c r="AP540" s="132" t="s">
        <v>2392</v>
      </c>
      <c r="AQ540" s="23">
        <v>100</v>
      </c>
      <c r="AR540" s="23">
        <v>24000</v>
      </c>
      <c r="AS540" s="142">
        <v>0</v>
      </c>
      <c r="AT540" s="23">
        <v>0</v>
      </c>
      <c r="AU540" s="142">
        <v>622</v>
      </c>
      <c r="AV540" s="142">
        <v>4805.8900000000003</v>
      </c>
      <c r="AW540" s="142">
        <v>0</v>
      </c>
      <c r="AX540" s="22">
        <v>0</v>
      </c>
      <c r="AY540" s="143" t="s">
        <v>2393</v>
      </c>
      <c r="AZ540" s="143" t="s">
        <v>2394</v>
      </c>
      <c r="BA540" s="143" t="s">
        <v>2848</v>
      </c>
      <c r="BB540" s="24"/>
      <c r="BC540" s="75">
        <v>1500000000</v>
      </c>
      <c r="BD540" s="21">
        <v>1056617000</v>
      </c>
      <c r="BE540" s="25">
        <v>1211513000</v>
      </c>
      <c r="BF540" s="74">
        <v>1500000000</v>
      </c>
      <c r="BG540" s="25">
        <v>0</v>
      </c>
      <c r="BH540" s="25">
        <v>1239848533</v>
      </c>
      <c r="BI540" s="25">
        <v>3106436016</v>
      </c>
      <c r="BJ540" s="133">
        <v>560000000</v>
      </c>
      <c r="BK540" s="25">
        <v>0</v>
      </c>
      <c r="BL540" s="25">
        <v>4906284549</v>
      </c>
      <c r="BM540" s="74">
        <v>0</v>
      </c>
      <c r="BN540" s="80">
        <v>325291533</v>
      </c>
      <c r="BO540" s="80">
        <v>42330743</v>
      </c>
      <c r="BP540" s="133">
        <v>0</v>
      </c>
      <c r="BQ540" s="25">
        <v>0</v>
      </c>
      <c r="BR540" s="82" t="s">
        <v>4813</v>
      </c>
      <c r="BS540" s="82" t="s">
        <v>4814</v>
      </c>
      <c r="BT540" s="134" t="s">
        <v>4815</v>
      </c>
      <c r="BU540" s="26"/>
    </row>
    <row r="541" spans="1:73" ht="54.9" customHeight="1">
      <c r="A541" s="15">
        <v>536</v>
      </c>
      <c r="B541" s="16">
        <v>8</v>
      </c>
      <c r="C541" s="17" t="s">
        <v>1123</v>
      </c>
      <c r="D541" s="16">
        <v>4</v>
      </c>
      <c r="E541" s="18" t="s">
        <v>2833</v>
      </c>
      <c r="F541" s="16">
        <v>49</v>
      </c>
      <c r="G541" s="18" t="s">
        <v>2834</v>
      </c>
      <c r="H541" s="19">
        <v>536</v>
      </c>
      <c r="I541" s="18" t="s">
        <v>4816</v>
      </c>
      <c r="J541" s="16">
        <v>2118</v>
      </c>
      <c r="K541" s="18" t="s">
        <v>4807</v>
      </c>
      <c r="L541" s="20" t="s">
        <v>2844</v>
      </c>
      <c r="M541" s="17" t="s">
        <v>37</v>
      </c>
      <c r="N541" s="15">
        <v>21182</v>
      </c>
      <c r="O541" s="17" t="s">
        <v>2597</v>
      </c>
      <c r="P541" s="73">
        <v>4000</v>
      </c>
      <c r="Q541" s="18" t="s">
        <v>2642</v>
      </c>
      <c r="R541" s="18" t="s">
        <v>2845</v>
      </c>
      <c r="S541" s="18" t="s">
        <v>4816</v>
      </c>
      <c r="T541" s="18" t="s">
        <v>32</v>
      </c>
      <c r="U541" s="16">
        <v>6</v>
      </c>
      <c r="V541" s="20" t="s">
        <v>2467</v>
      </c>
      <c r="W541" s="20" t="s">
        <v>2846</v>
      </c>
      <c r="X541" s="16">
        <v>95</v>
      </c>
      <c r="Y541" s="20" t="s">
        <v>91</v>
      </c>
      <c r="Z541" s="20">
        <v>31</v>
      </c>
      <c r="AA541" s="20" t="s">
        <v>2840</v>
      </c>
      <c r="AB541" s="20">
        <v>70</v>
      </c>
      <c r="AC541" s="18" t="s">
        <v>2847</v>
      </c>
      <c r="AD541" s="79">
        <v>674000000</v>
      </c>
      <c r="AE541" s="79">
        <v>695000000</v>
      </c>
      <c r="AF541" s="79">
        <v>717000000</v>
      </c>
      <c r="AG541" s="79">
        <v>739000000</v>
      </c>
      <c r="AH541" s="79">
        <v>2825000000</v>
      </c>
      <c r="AI541" s="63">
        <v>1</v>
      </c>
      <c r="AJ541" s="64">
        <v>2000</v>
      </c>
      <c r="AK541" s="65">
        <v>0.5</v>
      </c>
      <c r="AL541" s="64">
        <v>2000</v>
      </c>
      <c r="AM541" s="65">
        <v>0.5</v>
      </c>
      <c r="AN541" s="66" t="s">
        <v>2406</v>
      </c>
      <c r="AO541" s="66" t="s">
        <v>2406</v>
      </c>
      <c r="AP541" s="132" t="s">
        <v>2392</v>
      </c>
      <c r="AQ541" s="23">
        <v>1000</v>
      </c>
      <c r="AR541" s="23">
        <v>1000</v>
      </c>
      <c r="AS541" s="142">
        <v>0</v>
      </c>
      <c r="AT541" s="23">
        <v>0</v>
      </c>
      <c r="AU541" s="142">
        <v>1000</v>
      </c>
      <c r="AV541" s="142">
        <v>1000</v>
      </c>
      <c r="AW541" s="142">
        <v>0</v>
      </c>
      <c r="AX541" s="22">
        <v>0</v>
      </c>
      <c r="AY541" s="143" t="s">
        <v>2393</v>
      </c>
      <c r="AZ541" s="143" t="s">
        <v>2393</v>
      </c>
      <c r="BA541" s="143" t="s">
        <v>2472</v>
      </c>
      <c r="BB541" s="24"/>
      <c r="BC541" s="75">
        <v>3500000000</v>
      </c>
      <c r="BD541" s="21">
        <v>687326000</v>
      </c>
      <c r="BE541" s="25">
        <v>788085000</v>
      </c>
      <c r="BF541" s="74">
        <v>3500000000</v>
      </c>
      <c r="BG541" s="25">
        <v>0</v>
      </c>
      <c r="BH541" s="25">
        <v>687066478</v>
      </c>
      <c r="BI541" s="25">
        <v>788085000</v>
      </c>
      <c r="BJ541" s="133"/>
      <c r="BK541" s="25">
        <v>0</v>
      </c>
      <c r="BL541" s="25">
        <v>1475151478</v>
      </c>
      <c r="BM541" s="74">
        <v>0</v>
      </c>
      <c r="BN541" s="80">
        <v>0</v>
      </c>
      <c r="BO541" s="80">
        <v>0</v>
      </c>
      <c r="BP541" s="133"/>
      <c r="BQ541" s="25">
        <v>0</v>
      </c>
      <c r="BR541" s="82" t="s">
        <v>4817</v>
      </c>
      <c r="BS541" s="82" t="s">
        <v>4818</v>
      </c>
      <c r="BT541" s="134" t="s">
        <v>4819</v>
      </c>
      <c r="BU541" s="26"/>
    </row>
    <row r="542" spans="1:73" ht="54.9" customHeight="1">
      <c r="A542" s="15">
        <v>537</v>
      </c>
      <c r="B542" s="16">
        <v>8</v>
      </c>
      <c r="C542" s="17" t="s">
        <v>1123</v>
      </c>
      <c r="D542" s="16">
        <v>4</v>
      </c>
      <c r="E542" s="18" t="s">
        <v>2833</v>
      </c>
      <c r="F542" s="16">
        <v>49</v>
      </c>
      <c r="G542" s="18" t="s">
        <v>2834</v>
      </c>
      <c r="H542" s="19">
        <v>537</v>
      </c>
      <c r="I542" s="18" t="s">
        <v>4820</v>
      </c>
      <c r="J542" s="16">
        <v>2118</v>
      </c>
      <c r="K542" s="18" t="s">
        <v>4807</v>
      </c>
      <c r="L542" s="20" t="s">
        <v>2859</v>
      </c>
      <c r="M542" s="17" t="s">
        <v>37</v>
      </c>
      <c r="N542" s="15">
        <v>21184</v>
      </c>
      <c r="O542" s="17" t="s">
        <v>2597</v>
      </c>
      <c r="P542" s="73">
        <v>6600</v>
      </c>
      <c r="Q542" s="18" t="s">
        <v>2860</v>
      </c>
      <c r="R542" s="18" t="s">
        <v>2861</v>
      </c>
      <c r="S542" s="18" t="s">
        <v>4820</v>
      </c>
      <c r="T542" s="18" t="s">
        <v>32</v>
      </c>
      <c r="U542" s="16">
        <v>6</v>
      </c>
      <c r="V542" s="20" t="s">
        <v>2467</v>
      </c>
      <c r="W542" s="20" t="s">
        <v>2862</v>
      </c>
      <c r="X542" s="16">
        <v>95</v>
      </c>
      <c r="Y542" s="20" t="s">
        <v>91</v>
      </c>
      <c r="Z542" s="20">
        <v>33</v>
      </c>
      <c r="AA542" s="20" t="s">
        <v>2863</v>
      </c>
      <c r="AB542" s="20">
        <v>73</v>
      </c>
      <c r="AC542" s="18" t="s">
        <v>2864</v>
      </c>
      <c r="AD542" s="79">
        <v>1023000000</v>
      </c>
      <c r="AE542" s="79">
        <v>1054000000</v>
      </c>
      <c r="AF542" s="79">
        <v>1087000000</v>
      </c>
      <c r="AG542" s="79">
        <v>1122000000</v>
      </c>
      <c r="AH542" s="79">
        <v>4286000000</v>
      </c>
      <c r="AI542" s="63">
        <v>1</v>
      </c>
      <c r="AJ542" s="64">
        <v>1500</v>
      </c>
      <c r="AK542" s="65">
        <v>0.22727272727272727</v>
      </c>
      <c r="AL542" s="64">
        <v>1640</v>
      </c>
      <c r="AM542" s="65">
        <v>0.24848484848484848</v>
      </c>
      <c r="AN542" s="66" t="s">
        <v>2471</v>
      </c>
      <c r="AO542" s="66" t="s">
        <v>2471</v>
      </c>
      <c r="AP542" s="132" t="s">
        <v>2392</v>
      </c>
      <c r="AQ542" s="23">
        <v>1500</v>
      </c>
      <c r="AR542" s="23">
        <v>0</v>
      </c>
      <c r="AS542" s="142">
        <v>0</v>
      </c>
      <c r="AT542" s="23">
        <v>0</v>
      </c>
      <c r="AU542" s="142">
        <v>1640</v>
      </c>
      <c r="AV542" s="142">
        <v>0</v>
      </c>
      <c r="AW542" s="142">
        <v>0</v>
      </c>
      <c r="AX542" s="22">
        <v>0</v>
      </c>
      <c r="AY542" s="143" t="s">
        <v>2393</v>
      </c>
      <c r="AZ542" s="143" t="s">
        <v>2472</v>
      </c>
      <c r="BA542" s="143" t="s">
        <v>2472</v>
      </c>
      <c r="BB542" s="24"/>
      <c r="BC542" s="75">
        <v>200000000</v>
      </c>
      <c r="BD542" s="21">
        <v>1043024000</v>
      </c>
      <c r="BE542" s="25">
        <v>1195928000</v>
      </c>
      <c r="BF542" s="74">
        <v>200000000</v>
      </c>
      <c r="BG542" s="25">
        <v>0</v>
      </c>
      <c r="BH542" s="25">
        <v>1043024000</v>
      </c>
      <c r="BI542" s="25"/>
      <c r="BJ542" s="133"/>
      <c r="BK542" s="25">
        <v>0</v>
      </c>
      <c r="BL542" s="25">
        <v>1043024000</v>
      </c>
      <c r="BM542" s="74">
        <v>0</v>
      </c>
      <c r="BN542" s="80">
        <v>0</v>
      </c>
      <c r="BO542" s="80"/>
      <c r="BP542" s="133"/>
      <c r="BQ542" s="25">
        <v>0</v>
      </c>
      <c r="BR542" s="82" t="s">
        <v>4821</v>
      </c>
      <c r="BS542" s="82" t="s">
        <v>4822</v>
      </c>
      <c r="BT542" s="134" t="s">
        <v>4823</v>
      </c>
      <c r="BU542" s="26"/>
    </row>
    <row r="543" spans="1:73" ht="54.9" customHeight="1">
      <c r="A543" s="15">
        <v>538</v>
      </c>
      <c r="B543" s="16">
        <v>8</v>
      </c>
      <c r="C543" s="17" t="s">
        <v>1123</v>
      </c>
      <c r="D543" s="16">
        <v>5</v>
      </c>
      <c r="E543" s="18" t="s">
        <v>2868</v>
      </c>
      <c r="F543" s="16">
        <v>55</v>
      </c>
      <c r="G543" s="18" t="s">
        <v>2869</v>
      </c>
      <c r="H543" s="19">
        <v>538</v>
      </c>
      <c r="I543" s="18" t="s">
        <v>4824</v>
      </c>
      <c r="J543" s="16">
        <v>2173</v>
      </c>
      <c r="K543" s="18" t="s">
        <v>4825</v>
      </c>
      <c r="L543" s="20" t="s">
        <v>36</v>
      </c>
      <c r="M543" s="17" t="s">
        <v>37</v>
      </c>
      <c r="N543" s="15">
        <v>21734</v>
      </c>
      <c r="O543" s="17" t="s">
        <v>2563</v>
      </c>
      <c r="P543" s="73">
        <v>1800</v>
      </c>
      <c r="Q543" s="18" t="s">
        <v>2401</v>
      </c>
      <c r="R543" s="18" t="s">
        <v>2872</v>
      </c>
      <c r="S543" s="18" t="s">
        <v>4824</v>
      </c>
      <c r="T543" s="18" t="s">
        <v>32</v>
      </c>
      <c r="U543" s="51">
        <v>7</v>
      </c>
      <c r="V543" s="20" t="s">
        <v>2480</v>
      </c>
      <c r="W543" s="20" t="s">
        <v>2873</v>
      </c>
      <c r="X543" s="16">
        <v>98</v>
      </c>
      <c r="Y543" s="20" t="s">
        <v>343</v>
      </c>
      <c r="Z543" s="20">
        <v>35</v>
      </c>
      <c r="AA543" s="20" t="s">
        <v>2874</v>
      </c>
      <c r="AB543" s="20">
        <v>78</v>
      </c>
      <c r="AC543" s="18" t="s">
        <v>2875</v>
      </c>
      <c r="AD543" s="79">
        <v>858000000</v>
      </c>
      <c r="AE543" s="79">
        <v>885000000</v>
      </c>
      <c r="AF543" s="79">
        <v>913000000</v>
      </c>
      <c r="AG543" s="79">
        <v>942000000</v>
      </c>
      <c r="AH543" s="79">
        <v>3598000000</v>
      </c>
      <c r="AI543" s="63">
        <v>1</v>
      </c>
      <c r="AJ543" s="64">
        <v>1300</v>
      </c>
      <c r="AK543" s="65">
        <v>0.72222222222222221</v>
      </c>
      <c r="AL543" s="64">
        <v>954</v>
      </c>
      <c r="AM543" s="65">
        <v>0.53</v>
      </c>
      <c r="AN543" s="66" t="s">
        <v>2390</v>
      </c>
      <c r="AO543" s="66" t="s">
        <v>2406</v>
      </c>
      <c r="AP543" s="132" t="s">
        <v>2392</v>
      </c>
      <c r="AQ543" s="23">
        <v>400</v>
      </c>
      <c r="AR543" s="23">
        <v>450</v>
      </c>
      <c r="AS543" s="142">
        <v>450</v>
      </c>
      <c r="AT543" s="23">
        <v>0</v>
      </c>
      <c r="AU543" s="142">
        <v>500</v>
      </c>
      <c r="AV543" s="142">
        <v>454</v>
      </c>
      <c r="AW543" s="142">
        <v>0</v>
      </c>
      <c r="AX543" s="22">
        <v>0</v>
      </c>
      <c r="AY543" s="143" t="s">
        <v>2393</v>
      </c>
      <c r="AZ543" s="143" t="s">
        <v>2393</v>
      </c>
      <c r="BA543" s="143" t="s">
        <v>2394</v>
      </c>
      <c r="BB543" s="24"/>
      <c r="BC543" s="75">
        <v>1000000000</v>
      </c>
      <c r="BD543" s="21">
        <v>875430000</v>
      </c>
      <c r="BE543" s="25">
        <v>501883000</v>
      </c>
      <c r="BF543" s="74">
        <v>1000000000</v>
      </c>
      <c r="BG543" s="25">
        <v>0</v>
      </c>
      <c r="BH543" s="25">
        <v>816996865</v>
      </c>
      <c r="BI543" s="25">
        <v>490664752</v>
      </c>
      <c r="BJ543" s="133">
        <v>946428566</v>
      </c>
      <c r="BK543" s="25">
        <v>0</v>
      </c>
      <c r="BL543" s="25">
        <v>2254090183</v>
      </c>
      <c r="BM543" s="74">
        <v>0</v>
      </c>
      <c r="BN543" s="80">
        <v>7003533</v>
      </c>
      <c r="BO543" s="80">
        <v>612700</v>
      </c>
      <c r="BP543" s="133">
        <v>0</v>
      </c>
      <c r="BQ543" s="25">
        <v>0</v>
      </c>
      <c r="BR543" s="82" t="s">
        <v>4826</v>
      </c>
      <c r="BS543" s="82" t="s">
        <v>4827</v>
      </c>
      <c r="BT543" s="134" t="s">
        <v>4828</v>
      </c>
      <c r="BU543" s="26"/>
    </row>
    <row r="544" spans="1:73" ht="54.9" customHeight="1">
      <c r="A544" s="15">
        <v>539</v>
      </c>
      <c r="B544" s="16">
        <v>8</v>
      </c>
      <c r="C544" s="17" t="s">
        <v>1123</v>
      </c>
      <c r="D544" s="16">
        <v>5</v>
      </c>
      <c r="E544" s="18" t="s">
        <v>2868</v>
      </c>
      <c r="F544" s="16">
        <v>55</v>
      </c>
      <c r="G544" s="18" t="s">
        <v>2869</v>
      </c>
      <c r="H544" s="19">
        <v>539</v>
      </c>
      <c r="I544" s="18" t="s">
        <v>4829</v>
      </c>
      <c r="J544" s="16">
        <v>2173</v>
      </c>
      <c r="K544" s="18" t="s">
        <v>4825</v>
      </c>
      <c r="L544" s="20" t="s">
        <v>494</v>
      </c>
      <c r="M544" s="17" t="s">
        <v>37</v>
      </c>
      <c r="N544" s="15">
        <v>21733</v>
      </c>
      <c r="O544" s="17" t="s">
        <v>2641</v>
      </c>
      <c r="P544" s="73">
        <v>2</v>
      </c>
      <c r="Q544" s="18" t="s">
        <v>2489</v>
      </c>
      <c r="R544" s="18" t="s">
        <v>2880</v>
      </c>
      <c r="S544" s="18" t="s">
        <v>4022</v>
      </c>
      <c r="T544" s="18" t="s">
        <v>32</v>
      </c>
      <c r="U544" s="16">
        <v>6</v>
      </c>
      <c r="V544" s="20" t="s">
        <v>2467</v>
      </c>
      <c r="W544" s="20" t="s">
        <v>2881</v>
      </c>
      <c r="X544" s="16">
        <v>98</v>
      </c>
      <c r="Y544" s="20" t="s">
        <v>343</v>
      </c>
      <c r="Z544" s="20">
        <v>35</v>
      </c>
      <c r="AA544" s="20" t="s">
        <v>2874</v>
      </c>
      <c r="AB544" s="20">
        <v>77</v>
      </c>
      <c r="AC544" s="18" t="s">
        <v>3219</v>
      </c>
      <c r="AD544" s="79">
        <v>300000000</v>
      </c>
      <c r="AE544" s="79">
        <v>650000000</v>
      </c>
      <c r="AF544" s="79">
        <v>250000000</v>
      </c>
      <c r="AG544" s="79">
        <v>0</v>
      </c>
      <c r="AH544" s="79">
        <v>1200000000</v>
      </c>
      <c r="AI544" s="63">
        <v>1</v>
      </c>
      <c r="AJ544" s="64">
        <v>1.3</v>
      </c>
      <c r="AK544" s="65">
        <v>0.65</v>
      </c>
      <c r="AL544" s="64">
        <v>0.5</v>
      </c>
      <c r="AM544" s="65">
        <v>0.25</v>
      </c>
      <c r="AN544" s="66" t="s">
        <v>2406</v>
      </c>
      <c r="AO544" s="66" t="s">
        <v>2471</v>
      </c>
      <c r="AP544" s="132" t="s">
        <v>2392</v>
      </c>
      <c r="AQ544" s="23">
        <v>0.3</v>
      </c>
      <c r="AR544" s="144">
        <v>1</v>
      </c>
      <c r="AS544" s="142">
        <v>0</v>
      </c>
      <c r="AT544" s="23">
        <v>0</v>
      </c>
      <c r="AU544" s="142">
        <v>0.25</v>
      </c>
      <c r="AV544" s="142">
        <v>0.25</v>
      </c>
      <c r="AW544" s="142">
        <v>0</v>
      </c>
      <c r="AX544" s="22">
        <v>0</v>
      </c>
      <c r="AY544" s="143" t="s">
        <v>2393</v>
      </c>
      <c r="AZ544" s="143" t="s">
        <v>2393</v>
      </c>
      <c r="BA544" s="143" t="s">
        <v>2472</v>
      </c>
      <c r="BB544" s="24"/>
      <c r="BC544" s="75">
        <v>2500000000</v>
      </c>
      <c r="BD544" s="21">
        <v>305992000</v>
      </c>
      <c r="BE544" s="25">
        <v>350850000</v>
      </c>
      <c r="BF544" s="74">
        <v>2500000000</v>
      </c>
      <c r="BG544" s="25">
        <v>0</v>
      </c>
      <c r="BH544" s="25">
        <v>191268333</v>
      </c>
      <c r="BI544" s="25">
        <v>805188501</v>
      </c>
      <c r="BJ544" s="133"/>
      <c r="BK544" s="25">
        <v>0</v>
      </c>
      <c r="BL544" s="25">
        <v>996456834</v>
      </c>
      <c r="BM544" s="74">
        <v>0</v>
      </c>
      <c r="BN544" s="80">
        <v>62658333</v>
      </c>
      <c r="BO544" s="80">
        <v>661153604</v>
      </c>
      <c r="BP544" s="133"/>
      <c r="BQ544" s="25">
        <v>0</v>
      </c>
      <c r="BR544" s="82" t="s">
        <v>4830</v>
      </c>
      <c r="BS544" s="82" t="s">
        <v>4831</v>
      </c>
      <c r="BT544" s="134" t="s">
        <v>4832</v>
      </c>
      <c r="BU544" s="26"/>
    </row>
    <row r="545" spans="1:73" ht="54.9" customHeight="1">
      <c r="A545" s="15">
        <v>540</v>
      </c>
      <c r="B545" s="16">
        <v>8</v>
      </c>
      <c r="C545" s="17" t="s">
        <v>1123</v>
      </c>
      <c r="D545" s="16">
        <v>5</v>
      </c>
      <c r="E545" s="18" t="s">
        <v>2868</v>
      </c>
      <c r="F545" s="16">
        <v>55</v>
      </c>
      <c r="G545" s="18" t="s">
        <v>2869</v>
      </c>
      <c r="H545" s="19">
        <v>540</v>
      </c>
      <c r="I545" s="18" t="s">
        <v>4025</v>
      </c>
      <c r="J545" s="16">
        <v>2173</v>
      </c>
      <c r="K545" s="18" t="s">
        <v>4825</v>
      </c>
      <c r="L545" s="20" t="s">
        <v>60</v>
      </c>
      <c r="M545" s="17" t="s">
        <v>37</v>
      </c>
      <c r="N545" s="15">
        <v>21732</v>
      </c>
      <c r="O545" s="17" t="s">
        <v>2464</v>
      </c>
      <c r="P545" s="73">
        <v>40</v>
      </c>
      <c r="Q545" s="18" t="s">
        <v>2489</v>
      </c>
      <c r="R545" s="18" t="s">
        <v>4026</v>
      </c>
      <c r="S545" s="18" t="s">
        <v>4025</v>
      </c>
      <c r="T545" s="18" t="s">
        <v>32</v>
      </c>
      <c r="U545" s="16">
        <v>6</v>
      </c>
      <c r="V545" s="20" t="s">
        <v>2467</v>
      </c>
      <c r="W545" s="20" t="s">
        <v>2881</v>
      </c>
      <c r="X545" s="16">
        <v>98</v>
      </c>
      <c r="Y545" s="20" t="s">
        <v>343</v>
      </c>
      <c r="Z545" s="20">
        <v>35</v>
      </c>
      <c r="AA545" s="20" t="s">
        <v>2874</v>
      </c>
      <c r="AB545" s="20">
        <v>76</v>
      </c>
      <c r="AC545" s="18" t="s">
        <v>2886</v>
      </c>
      <c r="AD545" s="79">
        <v>221000000</v>
      </c>
      <c r="AE545" s="79">
        <v>150000000</v>
      </c>
      <c r="AF545" s="79">
        <v>300000000</v>
      </c>
      <c r="AG545" s="79">
        <v>329000000</v>
      </c>
      <c r="AH545" s="79">
        <v>1000000000</v>
      </c>
      <c r="AI545" s="63">
        <v>1</v>
      </c>
      <c r="AJ545" s="64">
        <v>37</v>
      </c>
      <c r="AK545" s="65">
        <v>0.92500000000000004</v>
      </c>
      <c r="AL545" s="64">
        <v>20</v>
      </c>
      <c r="AM545" s="65">
        <v>0.5</v>
      </c>
      <c r="AN545" s="66" t="s">
        <v>2391</v>
      </c>
      <c r="AO545" s="66" t="s">
        <v>2406</v>
      </c>
      <c r="AP545" s="132" t="s">
        <v>2392</v>
      </c>
      <c r="AQ545" s="23">
        <v>10</v>
      </c>
      <c r="AR545" s="23">
        <v>0</v>
      </c>
      <c r="AS545" s="142">
        <v>27</v>
      </c>
      <c r="AT545" s="23">
        <v>0</v>
      </c>
      <c r="AU545" s="142">
        <v>10</v>
      </c>
      <c r="AV545" s="142">
        <v>0</v>
      </c>
      <c r="AW545" s="142">
        <v>10</v>
      </c>
      <c r="AX545" s="22">
        <v>0</v>
      </c>
      <c r="AY545" s="143" t="s">
        <v>2393</v>
      </c>
      <c r="AZ545" s="143" t="s">
        <v>2472</v>
      </c>
      <c r="BA545" s="143" t="s">
        <v>2394</v>
      </c>
      <c r="BB545" s="24"/>
      <c r="BC545" s="75">
        <v>250000000</v>
      </c>
      <c r="BD545" s="21">
        <v>225448000</v>
      </c>
      <c r="BE545" s="25">
        <v>258498000</v>
      </c>
      <c r="BF545" s="74">
        <v>250000000</v>
      </c>
      <c r="BG545" s="25">
        <v>0</v>
      </c>
      <c r="BH545" s="25">
        <v>225448000</v>
      </c>
      <c r="BI545" s="25"/>
      <c r="BJ545" s="133">
        <v>501240000</v>
      </c>
      <c r="BK545" s="25">
        <v>0</v>
      </c>
      <c r="BL545" s="25">
        <v>726688000</v>
      </c>
      <c r="BM545" s="74">
        <v>0</v>
      </c>
      <c r="BN545" s="80">
        <v>0</v>
      </c>
      <c r="BO545" s="80"/>
      <c r="BP545" s="133">
        <v>0</v>
      </c>
      <c r="BQ545" s="25">
        <v>0</v>
      </c>
      <c r="BR545" s="82" t="s">
        <v>4833</v>
      </c>
      <c r="BS545" s="82" t="s">
        <v>4834</v>
      </c>
      <c r="BT545" s="134" t="s">
        <v>4835</v>
      </c>
      <c r="BU545" s="26"/>
    </row>
    <row r="546" spans="1:73" ht="54.9" customHeight="1">
      <c r="A546" s="15">
        <v>541</v>
      </c>
      <c r="B546" s="16">
        <v>8</v>
      </c>
      <c r="C546" s="17" t="s">
        <v>1123</v>
      </c>
      <c r="D546" s="16">
        <v>5</v>
      </c>
      <c r="E546" s="18" t="s">
        <v>2868</v>
      </c>
      <c r="F546" s="16">
        <v>55</v>
      </c>
      <c r="G546" s="18" t="s">
        <v>2869</v>
      </c>
      <c r="H546" s="19">
        <v>541</v>
      </c>
      <c r="I546" s="18" t="s">
        <v>4836</v>
      </c>
      <c r="J546" s="16">
        <v>2173</v>
      </c>
      <c r="K546" s="18" t="s">
        <v>4825</v>
      </c>
      <c r="L546" s="20" t="s">
        <v>2890</v>
      </c>
      <c r="M546" s="17" t="s">
        <v>37</v>
      </c>
      <c r="N546" s="15">
        <v>21735</v>
      </c>
      <c r="O546" s="17" t="s">
        <v>2891</v>
      </c>
      <c r="P546" s="73">
        <v>320</v>
      </c>
      <c r="Q546" s="18" t="s">
        <v>2892</v>
      </c>
      <c r="R546" s="18" t="s">
        <v>4031</v>
      </c>
      <c r="S546" s="18" t="s">
        <v>4836</v>
      </c>
      <c r="T546" s="18" t="s">
        <v>32</v>
      </c>
      <c r="U546" s="51">
        <v>7</v>
      </c>
      <c r="V546" s="20" t="s">
        <v>2480</v>
      </c>
      <c r="W546" s="20" t="s">
        <v>2894</v>
      </c>
      <c r="X546" s="16">
        <v>98</v>
      </c>
      <c r="Y546" s="20" t="s">
        <v>343</v>
      </c>
      <c r="Z546" s="20">
        <v>35</v>
      </c>
      <c r="AA546" s="20" t="s">
        <v>2874</v>
      </c>
      <c r="AB546" s="20">
        <v>79</v>
      </c>
      <c r="AC546" s="18" t="s">
        <v>2895</v>
      </c>
      <c r="AD546" s="79">
        <v>1645000000</v>
      </c>
      <c r="AE546" s="79">
        <v>1696000000</v>
      </c>
      <c r="AF546" s="79">
        <v>1750000000</v>
      </c>
      <c r="AG546" s="79">
        <v>1805000000</v>
      </c>
      <c r="AH546" s="79">
        <v>6896000000</v>
      </c>
      <c r="AI546" s="63">
        <v>1</v>
      </c>
      <c r="AJ546" s="64">
        <v>230</v>
      </c>
      <c r="AK546" s="65">
        <v>0.71875</v>
      </c>
      <c r="AL546" s="64">
        <v>127</v>
      </c>
      <c r="AM546" s="65">
        <v>0.39687499999999998</v>
      </c>
      <c r="AN546" s="66" t="s">
        <v>2390</v>
      </c>
      <c r="AO546" s="66" t="s">
        <v>2471</v>
      </c>
      <c r="AP546" s="132" t="s">
        <v>2392</v>
      </c>
      <c r="AQ546" s="23">
        <v>80</v>
      </c>
      <c r="AR546" s="23">
        <v>80</v>
      </c>
      <c r="AS546" s="142">
        <v>70</v>
      </c>
      <c r="AT546" s="23">
        <v>0</v>
      </c>
      <c r="AU546" s="142">
        <v>93</v>
      </c>
      <c r="AV546" s="142">
        <v>34</v>
      </c>
      <c r="AW546" s="142">
        <v>0</v>
      </c>
      <c r="AX546" s="22">
        <v>0</v>
      </c>
      <c r="AY546" s="143" t="s">
        <v>2393</v>
      </c>
      <c r="AZ546" s="143" t="s">
        <v>2394</v>
      </c>
      <c r="BA546" s="143" t="s">
        <v>2394</v>
      </c>
      <c r="BB546" s="24"/>
      <c r="BC546" s="75">
        <v>1000000000</v>
      </c>
      <c r="BD546" s="21">
        <v>1678298000</v>
      </c>
      <c r="BE546" s="25">
        <v>501882000</v>
      </c>
      <c r="BF546" s="74">
        <v>1000000000</v>
      </c>
      <c r="BG546" s="25">
        <v>0</v>
      </c>
      <c r="BH546" s="25">
        <v>1568618516</v>
      </c>
      <c r="BI546" s="25">
        <v>890777424</v>
      </c>
      <c r="BJ546" s="133">
        <v>1024000000</v>
      </c>
      <c r="BK546" s="25">
        <v>0</v>
      </c>
      <c r="BL546" s="25">
        <v>3483395940</v>
      </c>
      <c r="BM546" s="74">
        <v>0</v>
      </c>
      <c r="BN546" s="80">
        <v>0</v>
      </c>
      <c r="BO546" s="80">
        <v>0</v>
      </c>
      <c r="BP546" s="133">
        <v>0</v>
      </c>
      <c r="BQ546" s="25">
        <v>0</v>
      </c>
      <c r="BR546" s="82" t="s">
        <v>4837</v>
      </c>
      <c r="BS546" s="82" t="s">
        <v>4838</v>
      </c>
      <c r="BT546" s="134" t="s">
        <v>4839</v>
      </c>
      <c r="BU546" s="26"/>
    </row>
    <row r="547" spans="1:73" ht="54.9" customHeight="1">
      <c r="A547" s="15">
        <v>542</v>
      </c>
      <c r="B547" s="16">
        <v>8</v>
      </c>
      <c r="C547" s="17" t="s">
        <v>1123</v>
      </c>
      <c r="D547" s="16">
        <v>5</v>
      </c>
      <c r="E547" s="18" t="s">
        <v>2868</v>
      </c>
      <c r="F547" s="16">
        <v>55</v>
      </c>
      <c r="G547" s="18" t="s">
        <v>2869</v>
      </c>
      <c r="H547" s="19">
        <v>542</v>
      </c>
      <c r="I547" s="18" t="s">
        <v>4840</v>
      </c>
      <c r="J547" s="16">
        <v>2173</v>
      </c>
      <c r="K547" s="18" t="s">
        <v>4825</v>
      </c>
      <c r="L547" s="20" t="s">
        <v>64</v>
      </c>
      <c r="M547" s="17" t="s">
        <v>37</v>
      </c>
      <c r="N547" s="15">
        <v>21731</v>
      </c>
      <c r="O547" s="17" t="s">
        <v>2597</v>
      </c>
      <c r="P547" s="73">
        <v>25</v>
      </c>
      <c r="Q547" s="18" t="s">
        <v>2489</v>
      </c>
      <c r="R547" s="18" t="s">
        <v>4026</v>
      </c>
      <c r="S547" s="18" t="s">
        <v>4841</v>
      </c>
      <c r="T547" s="18" t="s">
        <v>32</v>
      </c>
      <c r="U547" s="16">
        <v>6</v>
      </c>
      <c r="V547" s="20" t="s">
        <v>2467</v>
      </c>
      <c r="W547" s="20" t="s">
        <v>2881</v>
      </c>
      <c r="X547" s="16">
        <v>98</v>
      </c>
      <c r="Y547" s="20" t="s">
        <v>343</v>
      </c>
      <c r="Z547" s="20">
        <v>35</v>
      </c>
      <c r="AA547" s="20" t="s">
        <v>2874</v>
      </c>
      <c r="AB547" s="20">
        <v>75</v>
      </c>
      <c r="AC547" s="27" t="s">
        <v>2882</v>
      </c>
      <c r="AD547" s="79">
        <v>403000000</v>
      </c>
      <c r="AE547" s="79">
        <v>153000000</v>
      </c>
      <c r="AF547" s="79">
        <v>433000000</v>
      </c>
      <c r="AG547" s="79">
        <v>685000000</v>
      </c>
      <c r="AH547" s="79">
        <v>1674000000</v>
      </c>
      <c r="AI547" s="63">
        <v>1</v>
      </c>
      <c r="AJ547" s="64">
        <v>33</v>
      </c>
      <c r="AK547" s="65">
        <v>1.32</v>
      </c>
      <c r="AL547" s="64">
        <v>9</v>
      </c>
      <c r="AM547" s="65">
        <v>0.36</v>
      </c>
      <c r="AN547" s="66" t="s">
        <v>2391</v>
      </c>
      <c r="AO547" s="66" t="s">
        <v>2471</v>
      </c>
      <c r="AP547" s="132" t="s">
        <v>2392</v>
      </c>
      <c r="AQ547" s="23">
        <v>3</v>
      </c>
      <c r="AR547" s="23">
        <v>20</v>
      </c>
      <c r="AS547" s="142">
        <v>10</v>
      </c>
      <c r="AT547" s="23">
        <v>0</v>
      </c>
      <c r="AU547" s="142">
        <v>9</v>
      </c>
      <c r="AV547" s="142">
        <v>0</v>
      </c>
      <c r="AW547" s="142">
        <v>0</v>
      </c>
      <c r="AX547" s="22">
        <v>0</v>
      </c>
      <c r="AY547" s="143" t="s">
        <v>2393</v>
      </c>
      <c r="AZ547" s="143" t="s">
        <v>2394</v>
      </c>
      <c r="BA547" s="143" t="s">
        <v>2394</v>
      </c>
      <c r="BB547" s="24"/>
      <c r="BC547" s="75">
        <v>433000000</v>
      </c>
      <c r="BD547" s="21">
        <v>411152000</v>
      </c>
      <c r="BE547" s="25">
        <v>471426000</v>
      </c>
      <c r="BF547" s="74">
        <v>433000000</v>
      </c>
      <c r="BG547" s="25">
        <v>0</v>
      </c>
      <c r="BH547" s="25">
        <v>491708400</v>
      </c>
      <c r="BI547" s="25">
        <v>497360234</v>
      </c>
      <c r="BJ547" s="133">
        <v>195000000</v>
      </c>
      <c r="BK547" s="25">
        <v>0</v>
      </c>
      <c r="BL547" s="25">
        <v>1184068634</v>
      </c>
      <c r="BM547" s="74">
        <v>195000000</v>
      </c>
      <c r="BN547" s="80">
        <v>79341401</v>
      </c>
      <c r="BO547" s="80">
        <v>0</v>
      </c>
      <c r="BP547" s="133">
        <v>195000000</v>
      </c>
      <c r="BQ547" s="25">
        <v>0</v>
      </c>
      <c r="BR547" s="82" t="s">
        <v>4842</v>
      </c>
      <c r="BS547" s="82" t="s">
        <v>4843</v>
      </c>
      <c r="BT547" s="134" t="s">
        <v>4844</v>
      </c>
      <c r="BU547" s="26"/>
    </row>
    <row r="548" spans="1:73" ht="54.9" customHeight="1">
      <c r="A548" s="15">
        <v>543</v>
      </c>
      <c r="B548" s="16">
        <v>8</v>
      </c>
      <c r="C548" s="17" t="s">
        <v>1123</v>
      </c>
      <c r="D548" s="16">
        <v>5</v>
      </c>
      <c r="E548" s="18" t="s">
        <v>2868</v>
      </c>
      <c r="F548" s="16">
        <v>56</v>
      </c>
      <c r="G548" s="18" t="s">
        <v>3463</v>
      </c>
      <c r="H548" s="19">
        <v>543</v>
      </c>
      <c r="I548" s="18" t="s">
        <v>3464</v>
      </c>
      <c r="J548" s="16">
        <v>2175</v>
      </c>
      <c r="K548" s="18" t="s">
        <v>4845</v>
      </c>
      <c r="L548" s="20" t="s">
        <v>3466</v>
      </c>
      <c r="M548" s="17" t="s">
        <v>37</v>
      </c>
      <c r="N548" s="15">
        <v>21751</v>
      </c>
      <c r="O548" s="17" t="s">
        <v>2641</v>
      </c>
      <c r="P548" s="73">
        <v>1.01</v>
      </c>
      <c r="Q548" s="18" t="s">
        <v>2489</v>
      </c>
      <c r="R548" s="18" t="s">
        <v>4259</v>
      </c>
      <c r="S548" s="18" t="s">
        <v>4846</v>
      </c>
      <c r="T548" s="18" t="s">
        <v>2385</v>
      </c>
      <c r="U548" s="16">
        <v>1</v>
      </c>
      <c r="V548" s="20" t="s">
        <v>2903</v>
      </c>
      <c r="W548" s="20" t="s">
        <v>3468</v>
      </c>
      <c r="X548" s="16">
        <v>98</v>
      </c>
      <c r="Y548" s="20" t="s">
        <v>343</v>
      </c>
      <c r="Z548" s="20">
        <v>36</v>
      </c>
      <c r="AA548" s="20" t="s">
        <v>3469</v>
      </c>
      <c r="AB548" s="20">
        <v>81</v>
      </c>
      <c r="AC548" s="18" t="s">
        <v>657</v>
      </c>
      <c r="AD548" s="79">
        <v>200000000</v>
      </c>
      <c r="AE548" s="79">
        <v>0</v>
      </c>
      <c r="AF548" s="79">
        <v>0</v>
      </c>
      <c r="AG548" s="79">
        <v>0</v>
      </c>
      <c r="AH548" s="79">
        <v>200000000</v>
      </c>
      <c r="AI548" s="63">
        <v>1</v>
      </c>
      <c r="AJ548" s="64">
        <v>1.01</v>
      </c>
      <c r="AK548" s="65">
        <v>1</v>
      </c>
      <c r="AL548" s="64">
        <v>0.76</v>
      </c>
      <c r="AM548" s="65">
        <v>0.75247524752475248</v>
      </c>
      <c r="AN548" s="66" t="s">
        <v>2391</v>
      </c>
      <c r="AO548" s="66" t="s">
        <v>2390</v>
      </c>
      <c r="AP548" s="132" t="s">
        <v>2392</v>
      </c>
      <c r="AQ548" s="23">
        <v>1</v>
      </c>
      <c r="AR548" s="23">
        <v>0</v>
      </c>
      <c r="AS548" s="142">
        <v>0.01</v>
      </c>
      <c r="AT548" s="23">
        <v>0</v>
      </c>
      <c r="AU548" s="142">
        <v>0.75</v>
      </c>
      <c r="AV548" s="142">
        <v>0</v>
      </c>
      <c r="AW548" s="142">
        <v>0.01</v>
      </c>
      <c r="AX548" s="22">
        <v>0</v>
      </c>
      <c r="AY548" s="143" t="s">
        <v>2394</v>
      </c>
      <c r="AZ548" s="143" t="s">
        <v>2472</v>
      </c>
      <c r="BA548" s="143" t="s">
        <v>2394</v>
      </c>
      <c r="BB548" s="24"/>
      <c r="BC548" s="75">
        <v>2458626000</v>
      </c>
      <c r="BD548" s="21">
        <v>203995000</v>
      </c>
      <c r="BE548" s="25">
        <v>0</v>
      </c>
      <c r="BF548" s="74">
        <v>2458626000</v>
      </c>
      <c r="BG548" s="25">
        <v>0</v>
      </c>
      <c r="BH548" s="25">
        <v>10277635450</v>
      </c>
      <c r="BI548" s="25"/>
      <c r="BJ548" s="133">
        <v>487830294</v>
      </c>
      <c r="BK548" s="25">
        <v>0</v>
      </c>
      <c r="BL548" s="25">
        <v>10765465744</v>
      </c>
      <c r="BM548" s="74">
        <v>41919106</v>
      </c>
      <c r="BN548" s="80">
        <v>10239475450</v>
      </c>
      <c r="BO548" s="80"/>
      <c r="BP548" s="133">
        <v>41919106</v>
      </c>
      <c r="BQ548" s="25">
        <v>0</v>
      </c>
      <c r="BR548" s="82" t="s">
        <v>4847</v>
      </c>
      <c r="BS548" s="82" t="s">
        <v>4847</v>
      </c>
      <c r="BT548" s="134" t="s">
        <v>4848</v>
      </c>
      <c r="BU548" s="26"/>
    </row>
    <row r="549" spans="1:73" ht="54.9" customHeight="1">
      <c r="A549" s="15">
        <v>544</v>
      </c>
      <c r="B549" s="16">
        <v>8</v>
      </c>
      <c r="C549" s="17" t="s">
        <v>1123</v>
      </c>
      <c r="D549" s="16">
        <v>5</v>
      </c>
      <c r="E549" s="18" t="s">
        <v>2868</v>
      </c>
      <c r="F549" s="16">
        <v>57</v>
      </c>
      <c r="G549" s="18" t="s">
        <v>56</v>
      </c>
      <c r="H549" s="19">
        <v>544</v>
      </c>
      <c r="I549" s="18" t="s">
        <v>3472</v>
      </c>
      <c r="J549" s="16">
        <v>2176</v>
      </c>
      <c r="K549" s="18" t="s">
        <v>4849</v>
      </c>
      <c r="L549" s="20" t="s">
        <v>2908</v>
      </c>
      <c r="M549" s="17" t="s">
        <v>202</v>
      </c>
      <c r="N549" s="15">
        <v>21762</v>
      </c>
      <c r="O549" s="17" t="s">
        <v>2586</v>
      </c>
      <c r="P549" s="73">
        <v>1</v>
      </c>
      <c r="Q549" s="18" t="s">
        <v>2909</v>
      </c>
      <c r="R549" s="18" t="s">
        <v>4039</v>
      </c>
      <c r="S549" s="18" t="s">
        <v>3472</v>
      </c>
      <c r="T549" s="18" t="s">
        <v>2453</v>
      </c>
      <c r="U549" s="16">
        <v>10</v>
      </c>
      <c r="V549" s="20" t="s">
        <v>2911</v>
      </c>
      <c r="W549" s="20" t="s">
        <v>2912</v>
      </c>
      <c r="X549" s="16">
        <v>98</v>
      </c>
      <c r="Y549" s="20" t="s">
        <v>343</v>
      </c>
      <c r="Z549" s="20">
        <v>35</v>
      </c>
      <c r="AA549" s="20" t="s">
        <v>2874</v>
      </c>
      <c r="AB549" s="20">
        <v>83</v>
      </c>
      <c r="AC549" s="18" t="s">
        <v>2913</v>
      </c>
      <c r="AD549" s="79">
        <v>48000000</v>
      </c>
      <c r="AE549" s="79">
        <v>49000000</v>
      </c>
      <c r="AF549" s="79">
        <v>51000000</v>
      </c>
      <c r="AG549" s="79">
        <v>52000000</v>
      </c>
      <c r="AH549" s="79">
        <v>200000000</v>
      </c>
      <c r="AI549" s="63">
        <v>1</v>
      </c>
      <c r="AJ549" s="64">
        <v>0.75</v>
      </c>
      <c r="AK549" s="65">
        <v>0.75</v>
      </c>
      <c r="AL549" s="64">
        <v>0.75</v>
      </c>
      <c r="AM549" s="65">
        <v>0.75</v>
      </c>
      <c r="AN549" s="66" t="s">
        <v>2390</v>
      </c>
      <c r="AO549" s="66" t="s">
        <v>2390</v>
      </c>
      <c r="AP549" s="132" t="s">
        <v>2392</v>
      </c>
      <c r="AQ549" s="23">
        <v>1</v>
      </c>
      <c r="AR549" s="23">
        <v>1</v>
      </c>
      <c r="AS549" s="142">
        <v>1</v>
      </c>
      <c r="AT549" s="23">
        <v>0</v>
      </c>
      <c r="AU549" s="142">
        <v>1</v>
      </c>
      <c r="AV549" s="142">
        <v>1</v>
      </c>
      <c r="AW549" s="142">
        <v>1</v>
      </c>
      <c r="AX549" s="22">
        <v>0</v>
      </c>
      <c r="AY549" s="143" t="s">
        <v>2393</v>
      </c>
      <c r="AZ549" s="143" t="s">
        <v>2393</v>
      </c>
      <c r="BA549" s="143" t="s">
        <v>2393</v>
      </c>
      <c r="BB549" s="24"/>
      <c r="BC549" s="75">
        <v>50000000</v>
      </c>
      <c r="BD549" s="21">
        <v>48674000</v>
      </c>
      <c r="BE549" s="25">
        <v>55809000</v>
      </c>
      <c r="BF549" s="74">
        <v>50000000</v>
      </c>
      <c r="BG549" s="25">
        <v>0</v>
      </c>
      <c r="BH549" s="25">
        <v>40883670</v>
      </c>
      <c r="BI549" s="25">
        <v>45000000</v>
      </c>
      <c r="BJ549" s="133">
        <v>37161710</v>
      </c>
      <c r="BK549" s="25">
        <v>0</v>
      </c>
      <c r="BL549" s="25">
        <v>123045380</v>
      </c>
      <c r="BM549" s="74">
        <v>0</v>
      </c>
      <c r="BN549" s="80">
        <v>40199513</v>
      </c>
      <c r="BO549" s="80">
        <v>0</v>
      </c>
      <c r="BP549" s="133">
        <v>0</v>
      </c>
      <c r="BQ549" s="25">
        <v>0</v>
      </c>
      <c r="BR549" s="82" t="s">
        <v>4850</v>
      </c>
      <c r="BS549" s="82" t="s">
        <v>4851</v>
      </c>
      <c r="BT549" s="134" t="s">
        <v>4852</v>
      </c>
      <c r="BU549" s="26"/>
    </row>
    <row r="550" spans="1:73" ht="54.9" customHeight="1">
      <c r="A550" s="15">
        <v>545</v>
      </c>
      <c r="B550" s="16">
        <v>8</v>
      </c>
      <c r="C550" s="17" t="s">
        <v>1123</v>
      </c>
      <c r="D550" s="16">
        <v>5</v>
      </c>
      <c r="E550" s="18" t="s">
        <v>2868</v>
      </c>
      <c r="F550" s="16">
        <v>57</v>
      </c>
      <c r="G550" s="18" t="s">
        <v>56</v>
      </c>
      <c r="H550" s="19">
        <v>545</v>
      </c>
      <c r="I550" s="18" t="s">
        <v>2899</v>
      </c>
      <c r="J550" s="16">
        <v>2176</v>
      </c>
      <c r="K550" s="18" t="s">
        <v>4849</v>
      </c>
      <c r="L550" s="20" t="s">
        <v>2901</v>
      </c>
      <c r="M550" s="17" t="s">
        <v>37</v>
      </c>
      <c r="N550" s="15">
        <v>21761</v>
      </c>
      <c r="O550" s="17" t="s">
        <v>2586</v>
      </c>
      <c r="P550" s="73">
        <v>4</v>
      </c>
      <c r="Q550" s="18" t="s">
        <v>2770</v>
      </c>
      <c r="R550" s="18" t="s">
        <v>2902</v>
      </c>
      <c r="S550" s="18" t="s">
        <v>2899</v>
      </c>
      <c r="T550" s="18" t="s">
        <v>2385</v>
      </c>
      <c r="U550" s="16">
        <v>1</v>
      </c>
      <c r="V550" s="20" t="s">
        <v>2903</v>
      </c>
      <c r="W550" s="20" t="s">
        <v>2904</v>
      </c>
      <c r="X550" s="16">
        <v>98</v>
      </c>
      <c r="Y550" s="20" t="s">
        <v>343</v>
      </c>
      <c r="Z550" s="20">
        <v>37</v>
      </c>
      <c r="AA550" s="20" t="s">
        <v>2904</v>
      </c>
      <c r="AB550" s="20">
        <v>82</v>
      </c>
      <c r="AC550" s="18" t="s">
        <v>344</v>
      </c>
      <c r="AD550" s="79">
        <v>10368000000</v>
      </c>
      <c r="AE550" s="79">
        <v>10687000000</v>
      </c>
      <c r="AF550" s="79">
        <v>11024000000</v>
      </c>
      <c r="AG550" s="79">
        <v>11375000000</v>
      </c>
      <c r="AH550" s="79">
        <v>43454000000</v>
      </c>
      <c r="AI550" s="63">
        <v>1</v>
      </c>
      <c r="AJ550" s="64">
        <v>3</v>
      </c>
      <c r="AK550" s="65">
        <v>0.75</v>
      </c>
      <c r="AL550" s="64">
        <v>2.75</v>
      </c>
      <c r="AM550" s="65">
        <v>0.6875</v>
      </c>
      <c r="AN550" s="66" t="s">
        <v>2390</v>
      </c>
      <c r="AO550" s="66" t="s">
        <v>2406</v>
      </c>
      <c r="AP550" s="132" t="s">
        <v>2392</v>
      </c>
      <c r="AQ550" s="23">
        <v>1</v>
      </c>
      <c r="AR550" s="23">
        <v>1</v>
      </c>
      <c r="AS550" s="142">
        <v>1</v>
      </c>
      <c r="AT550" s="23">
        <v>0</v>
      </c>
      <c r="AU550" s="142">
        <v>1</v>
      </c>
      <c r="AV550" s="142">
        <v>1</v>
      </c>
      <c r="AW550" s="142">
        <v>0.75</v>
      </c>
      <c r="AX550" s="22">
        <v>0</v>
      </c>
      <c r="AY550" s="143" t="s">
        <v>2393</v>
      </c>
      <c r="AZ550" s="143" t="s">
        <v>2393</v>
      </c>
      <c r="BA550" s="143" t="s">
        <v>2394</v>
      </c>
      <c r="BB550" s="24"/>
      <c r="BC550" s="75">
        <v>18000000000</v>
      </c>
      <c r="BD550" s="21">
        <v>10575275000</v>
      </c>
      <c r="BE550" s="25">
        <v>12015668000</v>
      </c>
      <c r="BF550" s="74">
        <v>18000000000</v>
      </c>
      <c r="BG550" s="25">
        <v>0</v>
      </c>
      <c r="BH550" s="25">
        <v>9822402069</v>
      </c>
      <c r="BI550" s="25">
        <v>13756941251</v>
      </c>
      <c r="BJ550" s="133">
        <v>15043387335</v>
      </c>
      <c r="BK550" s="25">
        <v>0</v>
      </c>
      <c r="BL550" s="25">
        <v>38622730655</v>
      </c>
      <c r="BM550" s="74">
        <v>7633869660</v>
      </c>
      <c r="BN550" s="80">
        <v>6523721433</v>
      </c>
      <c r="BO550" s="80">
        <v>9386123987</v>
      </c>
      <c r="BP550" s="133">
        <v>7633869660</v>
      </c>
      <c r="BQ550" s="25">
        <v>0</v>
      </c>
      <c r="BR550" s="82" t="s">
        <v>4853</v>
      </c>
      <c r="BS550" s="82" t="s">
        <v>4854</v>
      </c>
      <c r="BT550" s="134" t="s">
        <v>4855</v>
      </c>
      <c r="BU550" s="26"/>
    </row>
    <row r="551" spans="1:73" ht="54.9" customHeight="1">
      <c r="A551" s="15">
        <v>546</v>
      </c>
      <c r="B551" s="16">
        <v>8</v>
      </c>
      <c r="C551" s="17" t="s">
        <v>1123</v>
      </c>
      <c r="D551" s="16">
        <v>5</v>
      </c>
      <c r="E551" s="18" t="s">
        <v>2868</v>
      </c>
      <c r="F551" s="16">
        <v>57</v>
      </c>
      <c r="G551" s="18" t="s">
        <v>56</v>
      </c>
      <c r="H551" s="19">
        <v>546</v>
      </c>
      <c r="I551" s="18" t="s">
        <v>2917</v>
      </c>
      <c r="J551" s="16">
        <v>2178</v>
      </c>
      <c r="K551" s="18" t="s">
        <v>357</v>
      </c>
      <c r="L551" s="20" t="s">
        <v>359</v>
      </c>
      <c r="M551" s="17" t="s">
        <v>37</v>
      </c>
      <c r="N551" s="15">
        <v>21781</v>
      </c>
      <c r="O551" s="17" t="s">
        <v>2586</v>
      </c>
      <c r="P551" s="73">
        <v>4</v>
      </c>
      <c r="Q551" s="18" t="s">
        <v>2618</v>
      </c>
      <c r="R551" s="18" t="s">
        <v>4046</v>
      </c>
      <c r="S551" s="18" t="s">
        <v>2917</v>
      </c>
      <c r="T551" s="18" t="s">
        <v>2385</v>
      </c>
      <c r="U551" s="16">
        <v>2</v>
      </c>
      <c r="V551" s="20" t="s">
        <v>2920</v>
      </c>
      <c r="W551" s="20" t="s">
        <v>357</v>
      </c>
      <c r="X551" s="16">
        <v>98</v>
      </c>
      <c r="Y551" s="20" t="s">
        <v>343</v>
      </c>
      <c r="Z551" s="20">
        <v>38</v>
      </c>
      <c r="AA551" s="20" t="s">
        <v>2921</v>
      </c>
      <c r="AB551" s="20">
        <v>84</v>
      </c>
      <c r="AC551" s="18" t="s">
        <v>2922</v>
      </c>
      <c r="AD551" s="79">
        <v>5765000000</v>
      </c>
      <c r="AE551" s="79">
        <v>6148000000</v>
      </c>
      <c r="AF551" s="79">
        <v>6343000000</v>
      </c>
      <c r="AG551" s="79">
        <v>6544000000</v>
      </c>
      <c r="AH551" s="79">
        <v>24800000000</v>
      </c>
      <c r="AI551" s="63">
        <v>1</v>
      </c>
      <c r="AJ551" s="64">
        <v>3</v>
      </c>
      <c r="AK551" s="65">
        <v>0.75</v>
      </c>
      <c r="AL551" s="64">
        <v>2.75</v>
      </c>
      <c r="AM551" s="65">
        <v>0.6875</v>
      </c>
      <c r="AN551" s="66" t="s">
        <v>2390</v>
      </c>
      <c r="AO551" s="66" t="s">
        <v>2406</v>
      </c>
      <c r="AP551" s="132" t="s">
        <v>2392</v>
      </c>
      <c r="AQ551" s="23">
        <v>1</v>
      </c>
      <c r="AR551" s="23">
        <v>1</v>
      </c>
      <c r="AS551" s="142">
        <v>1</v>
      </c>
      <c r="AT551" s="23">
        <v>0</v>
      </c>
      <c r="AU551" s="142">
        <v>1</v>
      </c>
      <c r="AV551" s="142">
        <v>1</v>
      </c>
      <c r="AW551" s="142">
        <v>0.75</v>
      </c>
      <c r="AX551" s="22">
        <v>0</v>
      </c>
      <c r="AY551" s="143" t="s">
        <v>2393</v>
      </c>
      <c r="AZ551" s="143" t="s">
        <v>2393</v>
      </c>
      <c r="BA551" s="143" t="s">
        <v>2394</v>
      </c>
      <c r="BB551" s="24"/>
      <c r="BC551" s="75">
        <v>8513455000</v>
      </c>
      <c r="BD551" s="21">
        <v>5880219000</v>
      </c>
      <c r="BE551" s="25">
        <v>5742188000</v>
      </c>
      <c r="BF551" s="74">
        <v>8513455000</v>
      </c>
      <c r="BG551" s="25">
        <v>0</v>
      </c>
      <c r="BH551" s="25">
        <v>4836838164</v>
      </c>
      <c r="BI551" s="25">
        <v>5370874789</v>
      </c>
      <c r="BJ551" s="133">
        <v>5381435769</v>
      </c>
      <c r="BK551" s="25">
        <v>0</v>
      </c>
      <c r="BL551" s="25">
        <v>15589148722</v>
      </c>
      <c r="BM551" s="74">
        <v>2784642771</v>
      </c>
      <c r="BN551" s="80">
        <v>3676779336</v>
      </c>
      <c r="BO551" s="80">
        <v>3809312461</v>
      </c>
      <c r="BP551" s="133">
        <v>2784642771</v>
      </c>
      <c r="BQ551" s="25">
        <v>0</v>
      </c>
      <c r="BR551" s="82" t="s">
        <v>4856</v>
      </c>
      <c r="BS551" s="82" t="s">
        <v>4857</v>
      </c>
      <c r="BT551" s="134" t="s">
        <v>4858</v>
      </c>
      <c r="BU551" s="26"/>
    </row>
    <row r="552" spans="1:73" ht="54.9" customHeight="1">
      <c r="A552" s="15">
        <v>1313</v>
      </c>
      <c r="B552" s="16">
        <v>8</v>
      </c>
      <c r="C552" s="17" t="s">
        <v>1123</v>
      </c>
      <c r="D552" s="16">
        <v>1</v>
      </c>
      <c r="E552" s="18" t="s">
        <v>2378</v>
      </c>
      <c r="F552" s="16">
        <v>1</v>
      </c>
      <c r="G552" s="18" t="s">
        <v>2379</v>
      </c>
      <c r="H552" s="15">
        <v>1313</v>
      </c>
      <c r="I552" s="18" t="s">
        <v>4859</v>
      </c>
      <c r="J552" s="15">
        <v>2107</v>
      </c>
      <c r="K552" s="18" t="s">
        <v>4591</v>
      </c>
      <c r="L552" s="20" t="s">
        <v>207</v>
      </c>
      <c r="M552" s="17" t="s">
        <v>37</v>
      </c>
      <c r="N552" s="15">
        <v>21073</v>
      </c>
      <c r="O552" s="17" t="s">
        <v>2400</v>
      </c>
      <c r="P552" s="73">
        <v>1278</v>
      </c>
      <c r="Q552" s="18" t="s">
        <v>2926</v>
      </c>
      <c r="R552" s="18" t="s">
        <v>4860</v>
      </c>
      <c r="S552" s="18" t="s">
        <v>4861</v>
      </c>
      <c r="T552" s="18" t="s">
        <v>2385</v>
      </c>
      <c r="U552" s="16">
        <v>3</v>
      </c>
      <c r="V552" s="20" t="s">
        <v>2386</v>
      </c>
      <c r="W552" s="20" t="s">
        <v>2929</v>
      </c>
      <c r="X552" s="16">
        <v>92</v>
      </c>
      <c r="Y552" s="20" t="s">
        <v>138</v>
      </c>
      <c r="Z552" s="20">
        <v>1</v>
      </c>
      <c r="AA552" s="20" t="s">
        <v>2388</v>
      </c>
      <c r="AB552" s="20">
        <v>87</v>
      </c>
      <c r="AC552" s="27" t="s">
        <v>2930</v>
      </c>
      <c r="AD552" s="79">
        <v>2821653419</v>
      </c>
      <c r="AE552" s="79">
        <v>0</v>
      </c>
      <c r="AF552" s="79">
        <v>0</v>
      </c>
      <c r="AG552" s="79">
        <v>0</v>
      </c>
      <c r="AH552" s="79">
        <v>2821653419</v>
      </c>
      <c r="AI552" s="63">
        <v>1</v>
      </c>
      <c r="AJ552" s="64">
        <v>995</v>
      </c>
      <c r="AK552" s="65">
        <v>0.77856025039123633</v>
      </c>
      <c r="AL552" s="64">
        <v>1385</v>
      </c>
      <c r="AM552" s="65">
        <v>1.0837245696400626</v>
      </c>
      <c r="AN552" s="66" t="s">
        <v>2390</v>
      </c>
      <c r="AO552" s="66" t="s">
        <v>2391</v>
      </c>
      <c r="AP552" s="132" t="s">
        <v>2392</v>
      </c>
      <c r="AQ552" s="144">
        <v>400</v>
      </c>
      <c r="AR552" s="23">
        <v>1</v>
      </c>
      <c r="AS552" s="142">
        <v>594</v>
      </c>
      <c r="AT552" s="68">
        <v>0</v>
      </c>
      <c r="AU552" s="142">
        <v>790</v>
      </c>
      <c r="AV552" s="142">
        <v>1</v>
      </c>
      <c r="AW552" s="142">
        <v>594</v>
      </c>
      <c r="AX552" s="67">
        <v>0</v>
      </c>
      <c r="AY552" s="143" t="s">
        <v>2393</v>
      </c>
      <c r="AZ552" s="143" t="s">
        <v>2393</v>
      </c>
      <c r="BA552" s="143" t="s">
        <v>2394</v>
      </c>
      <c r="BB552" s="69"/>
      <c r="BC552" s="75">
        <v>2523000000</v>
      </c>
      <c r="BD552" s="70">
        <v>2821653419</v>
      </c>
      <c r="BE552" s="25">
        <v>0</v>
      </c>
      <c r="BF552" s="74">
        <v>2523000000</v>
      </c>
      <c r="BG552" s="25">
        <v>0</v>
      </c>
      <c r="BH552" s="25">
        <v>2821653419</v>
      </c>
      <c r="BI552" s="25">
        <v>69149513</v>
      </c>
      <c r="BJ552" s="133">
        <v>2341434666</v>
      </c>
      <c r="BK552" s="71">
        <v>0</v>
      </c>
      <c r="BL552" s="71">
        <v>5232237598</v>
      </c>
      <c r="BM552" s="74">
        <v>1839430334</v>
      </c>
      <c r="BN552" s="80">
        <v>2334160421</v>
      </c>
      <c r="BO552" s="80">
        <v>0</v>
      </c>
      <c r="BP552" s="133">
        <v>1839430334</v>
      </c>
      <c r="BQ552" s="71">
        <v>0</v>
      </c>
      <c r="BR552" s="82" t="s">
        <v>4862</v>
      </c>
      <c r="BS552" s="82" t="s">
        <v>4863</v>
      </c>
      <c r="BT552" s="134" t="s">
        <v>4864</v>
      </c>
      <c r="BU552" s="72"/>
    </row>
    <row r="553" spans="1:73" ht="54.9" customHeight="1">
      <c r="A553" s="15">
        <v>547</v>
      </c>
      <c r="B553" s="16">
        <v>9</v>
      </c>
      <c r="C553" s="17" t="s">
        <v>1235</v>
      </c>
      <c r="D553" s="16">
        <v>1</v>
      </c>
      <c r="E553" s="18" t="s">
        <v>2378</v>
      </c>
      <c r="F553" s="16">
        <v>1</v>
      </c>
      <c r="G553" s="18" t="s">
        <v>2379</v>
      </c>
      <c r="H553" s="19">
        <v>547</v>
      </c>
      <c r="I553" s="18" t="s">
        <v>4865</v>
      </c>
      <c r="J553" s="16">
        <v>1752</v>
      </c>
      <c r="K553" s="18" t="s">
        <v>4866</v>
      </c>
      <c r="L553" s="20" t="s">
        <v>207</v>
      </c>
      <c r="M553" s="17" t="s">
        <v>37</v>
      </c>
      <c r="N553" s="15">
        <v>17521</v>
      </c>
      <c r="O553" s="17" t="s">
        <v>4867</v>
      </c>
      <c r="P553" s="73">
        <v>30000</v>
      </c>
      <c r="Q553" s="18" t="s">
        <v>4868</v>
      </c>
      <c r="R553" s="18" t="s">
        <v>4869</v>
      </c>
      <c r="S553" s="18" t="s">
        <v>4870</v>
      </c>
      <c r="T553" s="18" t="s">
        <v>2385</v>
      </c>
      <c r="U553" s="16">
        <v>3</v>
      </c>
      <c r="V553" s="20" t="s">
        <v>2386</v>
      </c>
      <c r="W553" s="20" t="s">
        <v>2387</v>
      </c>
      <c r="X553" s="16">
        <v>92</v>
      </c>
      <c r="Y553" s="20" t="s">
        <v>138</v>
      </c>
      <c r="Z553" s="20">
        <v>1</v>
      </c>
      <c r="AA553" s="20" t="s">
        <v>2388</v>
      </c>
      <c r="AB553" s="20">
        <v>1</v>
      </c>
      <c r="AC553" s="18" t="s">
        <v>2389</v>
      </c>
      <c r="AD553" s="129">
        <v>4059000000</v>
      </c>
      <c r="AE553" s="79">
        <v>4175000000</v>
      </c>
      <c r="AF553" s="79">
        <v>4118000000</v>
      </c>
      <c r="AG553" s="79">
        <v>3763000000</v>
      </c>
      <c r="AH553" s="79">
        <v>16115000000</v>
      </c>
      <c r="AI553" s="63">
        <v>1</v>
      </c>
      <c r="AJ553" s="64">
        <v>28644</v>
      </c>
      <c r="AK553" s="65">
        <v>0.95479999999999998</v>
      </c>
      <c r="AL553" s="64">
        <v>22502</v>
      </c>
      <c r="AM553" s="65">
        <v>0.75006666666666666</v>
      </c>
      <c r="AN553" s="66" t="s">
        <v>2391</v>
      </c>
      <c r="AO553" s="66" t="s">
        <v>2390</v>
      </c>
      <c r="AP553" s="132" t="s">
        <v>2392</v>
      </c>
      <c r="AQ553" s="23">
        <v>7500</v>
      </c>
      <c r="AR553" s="23">
        <v>13644</v>
      </c>
      <c r="AS553" s="142">
        <v>7500</v>
      </c>
      <c r="AT553" s="23">
        <v>0</v>
      </c>
      <c r="AU553" s="142">
        <v>8858</v>
      </c>
      <c r="AV553" s="142">
        <v>13644</v>
      </c>
      <c r="AW553" s="142">
        <v>0</v>
      </c>
      <c r="AX553" s="22">
        <v>0</v>
      </c>
      <c r="AY553" s="143" t="s">
        <v>2393</v>
      </c>
      <c r="AZ553" s="143" t="s">
        <v>2393</v>
      </c>
      <c r="BA553" s="143" t="s">
        <v>2394</v>
      </c>
      <c r="BB553" s="24"/>
      <c r="BC553" s="75">
        <v>4081948000</v>
      </c>
      <c r="BD553" s="21">
        <v>3770814000</v>
      </c>
      <c r="BE553" s="25">
        <v>5134200000</v>
      </c>
      <c r="BF553" s="74">
        <v>4081948000</v>
      </c>
      <c r="BG553" s="25">
        <v>0</v>
      </c>
      <c r="BH553" s="25">
        <v>3964725650</v>
      </c>
      <c r="BI553" s="25">
        <v>5134200000</v>
      </c>
      <c r="BJ553" s="133">
        <v>4081948000</v>
      </c>
      <c r="BK553" s="25">
        <v>0</v>
      </c>
      <c r="BL553" s="25">
        <v>13180873650</v>
      </c>
      <c r="BM553" s="74">
        <v>4081948000</v>
      </c>
      <c r="BN553" s="80">
        <v>3964725650</v>
      </c>
      <c r="BO553" s="80">
        <v>5134200000</v>
      </c>
      <c r="BP553" s="133">
        <v>4081948000</v>
      </c>
      <c r="BQ553" s="25">
        <v>0</v>
      </c>
      <c r="BR553" s="82" t="s">
        <v>4592</v>
      </c>
      <c r="BS553" s="82" t="s">
        <v>4871</v>
      </c>
      <c r="BT553" s="134" t="s">
        <v>4872</v>
      </c>
      <c r="BU553" s="26"/>
    </row>
    <row r="554" spans="1:73" ht="54.9" customHeight="1">
      <c r="A554" s="15">
        <v>548</v>
      </c>
      <c r="B554" s="16">
        <v>9</v>
      </c>
      <c r="C554" s="17" t="s">
        <v>1235</v>
      </c>
      <c r="D554" s="16">
        <v>1</v>
      </c>
      <c r="E554" s="18" t="s">
        <v>2378</v>
      </c>
      <c r="F554" s="16">
        <v>1</v>
      </c>
      <c r="G554" s="18" t="s">
        <v>2379</v>
      </c>
      <c r="H554" s="19">
        <v>548</v>
      </c>
      <c r="I554" s="18" t="s">
        <v>4873</v>
      </c>
      <c r="J554" s="16">
        <v>1752</v>
      </c>
      <c r="K554" s="18" t="s">
        <v>4866</v>
      </c>
      <c r="L554" s="20" t="s">
        <v>2399</v>
      </c>
      <c r="M554" s="17" t="s">
        <v>202</v>
      </c>
      <c r="N554" s="15">
        <v>17522</v>
      </c>
      <c r="O554" s="17" t="s">
        <v>2400</v>
      </c>
      <c r="P554" s="73">
        <v>1480</v>
      </c>
      <c r="Q554" s="18" t="s">
        <v>4874</v>
      </c>
      <c r="R554" s="18" t="s">
        <v>4875</v>
      </c>
      <c r="S554" s="18" t="s">
        <v>4876</v>
      </c>
      <c r="T554" s="18" t="s">
        <v>2385</v>
      </c>
      <c r="U554" s="16">
        <v>3</v>
      </c>
      <c r="V554" s="20" t="s">
        <v>2386</v>
      </c>
      <c r="W554" s="20" t="s">
        <v>2404</v>
      </c>
      <c r="X554" s="16">
        <v>92</v>
      </c>
      <c r="Y554" s="20" t="s">
        <v>138</v>
      </c>
      <c r="Z554" s="20">
        <v>1</v>
      </c>
      <c r="AA554" s="20" t="s">
        <v>2388</v>
      </c>
      <c r="AB554" s="20">
        <v>2</v>
      </c>
      <c r="AC554" s="18" t="s">
        <v>2405</v>
      </c>
      <c r="AD554" s="129">
        <v>1776000000</v>
      </c>
      <c r="AE554" s="79">
        <v>1840000000</v>
      </c>
      <c r="AF554" s="79">
        <v>2087000000</v>
      </c>
      <c r="AG554" s="79">
        <v>2639000000</v>
      </c>
      <c r="AH554" s="79">
        <v>8342000000</v>
      </c>
      <c r="AI554" s="63">
        <v>1</v>
      </c>
      <c r="AJ554" s="64">
        <v>860</v>
      </c>
      <c r="AK554" s="65">
        <v>0.58108108108108103</v>
      </c>
      <c r="AL554" s="64">
        <v>860</v>
      </c>
      <c r="AM554" s="65">
        <v>0.58108108108108103</v>
      </c>
      <c r="AN554" s="66" t="s">
        <v>2406</v>
      </c>
      <c r="AO554" s="66" t="s">
        <v>2406</v>
      </c>
      <c r="AP554" s="132" t="s">
        <v>2392</v>
      </c>
      <c r="AQ554" s="23">
        <v>980</v>
      </c>
      <c r="AR554" s="23">
        <v>980</v>
      </c>
      <c r="AS554" s="142">
        <v>1480</v>
      </c>
      <c r="AT554" s="23">
        <v>0</v>
      </c>
      <c r="AU554" s="142">
        <v>980</v>
      </c>
      <c r="AV554" s="142">
        <v>980</v>
      </c>
      <c r="AW554" s="142">
        <v>1480</v>
      </c>
      <c r="AX554" s="22">
        <v>0</v>
      </c>
      <c r="AY554" s="143" t="s">
        <v>2393</v>
      </c>
      <c r="AZ554" s="143" t="s">
        <v>2393</v>
      </c>
      <c r="BA554" s="143" t="s">
        <v>2394</v>
      </c>
      <c r="BB554" s="24"/>
      <c r="BC554" s="75">
        <v>2898311000</v>
      </c>
      <c r="BD554" s="21">
        <v>1649751000</v>
      </c>
      <c r="BE554" s="25">
        <v>1916910000</v>
      </c>
      <c r="BF554" s="74">
        <v>2898311000</v>
      </c>
      <c r="BG554" s="25">
        <v>0</v>
      </c>
      <c r="BH554" s="25">
        <v>1735757668</v>
      </c>
      <c r="BI554" s="25">
        <v>1686030000</v>
      </c>
      <c r="BJ554" s="133">
        <v>2488340000</v>
      </c>
      <c r="BK554" s="25">
        <v>0</v>
      </c>
      <c r="BL554" s="25">
        <v>5910127668</v>
      </c>
      <c r="BM554" s="74">
        <v>1788929334</v>
      </c>
      <c r="BN554" s="80">
        <v>1560695922</v>
      </c>
      <c r="BO554" s="80">
        <v>1605473563</v>
      </c>
      <c r="BP554" s="133">
        <v>1788929334</v>
      </c>
      <c r="BQ554" s="25">
        <v>0</v>
      </c>
      <c r="BR554" s="82" t="s">
        <v>2473</v>
      </c>
      <c r="BS554" s="82" t="s">
        <v>4877</v>
      </c>
      <c r="BT554" s="134" t="s">
        <v>4878</v>
      </c>
      <c r="BU554" s="26"/>
    </row>
    <row r="555" spans="1:73" ht="54.9" customHeight="1">
      <c r="A555" s="15">
        <v>549</v>
      </c>
      <c r="B555" s="16">
        <v>9</v>
      </c>
      <c r="C555" s="17" t="s">
        <v>1235</v>
      </c>
      <c r="D555" s="16">
        <v>1</v>
      </c>
      <c r="E555" s="18" t="s">
        <v>2378</v>
      </c>
      <c r="F555" s="20">
        <v>6</v>
      </c>
      <c r="G555" s="27" t="s">
        <v>2410</v>
      </c>
      <c r="H555" s="19">
        <v>549</v>
      </c>
      <c r="I555" s="18" t="s">
        <v>4879</v>
      </c>
      <c r="J555" s="15">
        <v>1761</v>
      </c>
      <c r="K555" s="18" t="s">
        <v>4880</v>
      </c>
      <c r="L555" s="20" t="s">
        <v>2434</v>
      </c>
      <c r="M555" s="17" t="s">
        <v>37</v>
      </c>
      <c r="N555" s="15">
        <v>17611</v>
      </c>
      <c r="O555" s="17" t="s">
        <v>2435</v>
      </c>
      <c r="P555" s="73">
        <v>160</v>
      </c>
      <c r="Q555" s="18" t="s">
        <v>2415</v>
      </c>
      <c r="R555" s="18" t="s">
        <v>4881</v>
      </c>
      <c r="S555" s="18" t="s">
        <v>4879</v>
      </c>
      <c r="T555" s="18" t="s">
        <v>32</v>
      </c>
      <c r="U555" s="16">
        <v>5</v>
      </c>
      <c r="V555" s="20" t="s">
        <v>2417</v>
      </c>
      <c r="W555" s="20" t="s">
        <v>2437</v>
      </c>
      <c r="X555" s="16">
        <v>89</v>
      </c>
      <c r="Y555" s="20" t="s">
        <v>228</v>
      </c>
      <c r="Z555" s="20">
        <v>14</v>
      </c>
      <c r="AA555" s="20" t="s">
        <v>2419</v>
      </c>
      <c r="AB555" s="20">
        <v>21</v>
      </c>
      <c r="AC555" s="27" t="s">
        <v>2438</v>
      </c>
      <c r="AD555" s="129">
        <v>521000000</v>
      </c>
      <c r="AE555" s="79">
        <v>537000000</v>
      </c>
      <c r="AF555" s="79">
        <v>554000000</v>
      </c>
      <c r="AG555" s="79">
        <v>572000000</v>
      </c>
      <c r="AH555" s="79">
        <v>2184000000</v>
      </c>
      <c r="AI555" s="63">
        <v>1</v>
      </c>
      <c r="AJ555" s="64">
        <v>120</v>
      </c>
      <c r="AK555" s="65">
        <v>0.75</v>
      </c>
      <c r="AL555" s="64">
        <v>173</v>
      </c>
      <c r="AM555" s="65">
        <v>1.08125</v>
      </c>
      <c r="AN555" s="66" t="s">
        <v>2390</v>
      </c>
      <c r="AO555" s="66" t="s">
        <v>2391</v>
      </c>
      <c r="AP555" s="132" t="s">
        <v>2392</v>
      </c>
      <c r="AQ555" s="23">
        <v>40</v>
      </c>
      <c r="AR555" s="23">
        <v>40</v>
      </c>
      <c r="AS555" s="142">
        <v>40</v>
      </c>
      <c r="AT555" s="23">
        <v>0</v>
      </c>
      <c r="AU555" s="142">
        <v>40</v>
      </c>
      <c r="AV555" s="142">
        <v>80</v>
      </c>
      <c r="AW555" s="142">
        <v>53</v>
      </c>
      <c r="AX555" s="22">
        <v>0</v>
      </c>
      <c r="AY555" s="143" t="s">
        <v>2393</v>
      </c>
      <c r="AZ555" s="143" t="s">
        <v>2393</v>
      </c>
      <c r="BA555" s="143" t="s">
        <v>2394</v>
      </c>
      <c r="BB555" s="24"/>
      <c r="BC555" s="75">
        <v>570159000</v>
      </c>
      <c r="BD555" s="21">
        <v>484336000</v>
      </c>
      <c r="BE555" s="25">
        <v>559446000</v>
      </c>
      <c r="BF555" s="74">
        <v>570159000</v>
      </c>
      <c r="BG555" s="25">
        <v>0</v>
      </c>
      <c r="BH555" s="25">
        <v>487866000</v>
      </c>
      <c r="BI555" s="25">
        <v>743210637</v>
      </c>
      <c r="BJ555" s="133">
        <v>421392000</v>
      </c>
      <c r="BK555" s="25">
        <v>0</v>
      </c>
      <c r="BL555" s="25">
        <v>1652468637</v>
      </c>
      <c r="BM555" s="74">
        <v>118427801.75</v>
      </c>
      <c r="BN555" s="80">
        <v>467436000</v>
      </c>
      <c r="BO555" s="80">
        <v>260616667</v>
      </c>
      <c r="BP555" s="133">
        <v>118427801.75</v>
      </c>
      <c r="BQ555" s="25">
        <v>0</v>
      </c>
      <c r="BR555" s="82" t="s">
        <v>4882</v>
      </c>
      <c r="BS555" s="82" t="s">
        <v>4883</v>
      </c>
      <c r="BT555" s="134" t="s">
        <v>4884</v>
      </c>
      <c r="BU555" s="26"/>
    </row>
    <row r="556" spans="1:73" ht="54.9" customHeight="1">
      <c r="A556" s="15">
        <v>550</v>
      </c>
      <c r="B556" s="16">
        <v>9</v>
      </c>
      <c r="C556" s="17" t="s">
        <v>1235</v>
      </c>
      <c r="D556" s="16">
        <v>1</v>
      </c>
      <c r="E556" s="18" t="s">
        <v>2378</v>
      </c>
      <c r="F556" s="16">
        <v>6</v>
      </c>
      <c r="G556" s="18" t="s">
        <v>2410</v>
      </c>
      <c r="H556" s="19">
        <v>550</v>
      </c>
      <c r="I556" s="18" t="s">
        <v>4885</v>
      </c>
      <c r="J556" s="15">
        <v>1761</v>
      </c>
      <c r="K556" s="18" t="s">
        <v>4880</v>
      </c>
      <c r="L556" s="20" t="s">
        <v>2413</v>
      </c>
      <c r="M556" s="17" t="s">
        <v>37</v>
      </c>
      <c r="N556" s="15">
        <v>17613</v>
      </c>
      <c r="O556" s="17" t="s">
        <v>2414</v>
      </c>
      <c r="P556" s="73">
        <v>120</v>
      </c>
      <c r="Q556" s="18" t="s">
        <v>2415</v>
      </c>
      <c r="R556" s="18" t="s">
        <v>4886</v>
      </c>
      <c r="S556" s="18" t="s">
        <v>4885</v>
      </c>
      <c r="T556" s="18" t="s">
        <v>32</v>
      </c>
      <c r="U556" s="16">
        <v>5</v>
      </c>
      <c r="V556" s="20" t="s">
        <v>2417</v>
      </c>
      <c r="W556" s="20" t="s">
        <v>2418</v>
      </c>
      <c r="X556" s="16">
        <v>89</v>
      </c>
      <c r="Y556" s="20" t="s">
        <v>228</v>
      </c>
      <c r="Z556" s="20">
        <v>14</v>
      </c>
      <c r="AA556" s="20" t="s">
        <v>2419</v>
      </c>
      <c r="AB556" s="20">
        <v>23</v>
      </c>
      <c r="AC556" s="18" t="s">
        <v>2420</v>
      </c>
      <c r="AD556" s="129">
        <v>376000000</v>
      </c>
      <c r="AE556" s="79">
        <v>387000000</v>
      </c>
      <c r="AF556" s="79">
        <v>399000000</v>
      </c>
      <c r="AG556" s="79">
        <v>412000000</v>
      </c>
      <c r="AH556" s="79">
        <v>1574000000</v>
      </c>
      <c r="AI556" s="63">
        <v>1</v>
      </c>
      <c r="AJ556" s="64">
        <v>90</v>
      </c>
      <c r="AK556" s="65">
        <v>0.75</v>
      </c>
      <c r="AL556" s="64">
        <v>137</v>
      </c>
      <c r="AM556" s="65">
        <v>1.1416666666666666</v>
      </c>
      <c r="AN556" s="66" t="s">
        <v>2390</v>
      </c>
      <c r="AO556" s="66" t="s">
        <v>2391</v>
      </c>
      <c r="AP556" s="132" t="s">
        <v>2392</v>
      </c>
      <c r="AQ556" s="23">
        <v>30</v>
      </c>
      <c r="AR556" s="23">
        <v>30</v>
      </c>
      <c r="AS556" s="142">
        <v>30</v>
      </c>
      <c r="AT556" s="23">
        <v>0</v>
      </c>
      <c r="AU556" s="142">
        <v>30</v>
      </c>
      <c r="AV556" s="142">
        <v>87</v>
      </c>
      <c r="AW556" s="142">
        <v>20</v>
      </c>
      <c r="AX556" s="22">
        <v>0</v>
      </c>
      <c r="AY556" s="143" t="s">
        <v>2393</v>
      </c>
      <c r="AZ556" s="143" t="s">
        <v>2393</v>
      </c>
      <c r="BA556" s="143" t="s">
        <v>2394</v>
      </c>
      <c r="BB556" s="24"/>
      <c r="BC556" s="75">
        <v>403863000</v>
      </c>
      <c r="BD556" s="21">
        <v>348993000</v>
      </c>
      <c r="BE556" s="25">
        <v>403176000</v>
      </c>
      <c r="BF556" s="74">
        <v>403863000</v>
      </c>
      <c r="BG556" s="25">
        <v>0</v>
      </c>
      <c r="BH556" s="25">
        <v>318602565</v>
      </c>
      <c r="BI556" s="25">
        <v>1073006447</v>
      </c>
      <c r="BJ556" s="133">
        <v>373292000</v>
      </c>
      <c r="BK556" s="25">
        <v>0</v>
      </c>
      <c r="BL556" s="25">
        <v>1764901012</v>
      </c>
      <c r="BM556" s="74">
        <v>118427801.75</v>
      </c>
      <c r="BN556" s="80">
        <v>230585333</v>
      </c>
      <c r="BO556" s="80">
        <v>133548333</v>
      </c>
      <c r="BP556" s="133">
        <v>118427801.75</v>
      </c>
      <c r="BQ556" s="25">
        <v>0</v>
      </c>
      <c r="BR556" s="82" t="s">
        <v>4882</v>
      </c>
      <c r="BS556" s="82" t="s">
        <v>4887</v>
      </c>
      <c r="BT556" s="134" t="s">
        <v>4884</v>
      </c>
      <c r="BU556" s="26"/>
    </row>
    <row r="557" spans="1:73" ht="54.9" customHeight="1">
      <c r="A557" s="15">
        <v>551</v>
      </c>
      <c r="B557" s="16">
        <v>9</v>
      </c>
      <c r="C557" s="17" t="s">
        <v>1235</v>
      </c>
      <c r="D557" s="16">
        <v>1</v>
      </c>
      <c r="E557" s="18" t="s">
        <v>2378</v>
      </c>
      <c r="F557" s="16">
        <v>6</v>
      </c>
      <c r="G557" s="18" t="s">
        <v>2410</v>
      </c>
      <c r="H557" s="19">
        <v>551</v>
      </c>
      <c r="I557" s="18" t="s">
        <v>4888</v>
      </c>
      <c r="J557" s="15">
        <v>1761</v>
      </c>
      <c r="K557" s="18" t="s">
        <v>4880</v>
      </c>
      <c r="L557" s="20" t="s">
        <v>2443</v>
      </c>
      <c r="M557" s="17" t="s">
        <v>37</v>
      </c>
      <c r="N557" s="15">
        <v>17612</v>
      </c>
      <c r="O557" s="17" t="s">
        <v>2414</v>
      </c>
      <c r="P557" s="73">
        <v>120</v>
      </c>
      <c r="Q557" s="18" t="s">
        <v>2415</v>
      </c>
      <c r="R557" s="18" t="s">
        <v>4889</v>
      </c>
      <c r="S557" s="18" t="s">
        <v>4888</v>
      </c>
      <c r="T557" s="18" t="s">
        <v>32</v>
      </c>
      <c r="U557" s="16">
        <v>5</v>
      </c>
      <c r="V557" s="20" t="s">
        <v>2417</v>
      </c>
      <c r="W557" s="20" t="s">
        <v>2445</v>
      </c>
      <c r="X557" s="16">
        <v>89</v>
      </c>
      <c r="Y557" s="20" t="s">
        <v>228</v>
      </c>
      <c r="Z557" s="20">
        <v>14</v>
      </c>
      <c r="AA557" s="20" t="s">
        <v>2419</v>
      </c>
      <c r="AB557" s="20">
        <v>22</v>
      </c>
      <c r="AC557" s="18" t="s">
        <v>2446</v>
      </c>
      <c r="AD557" s="129">
        <v>313000000</v>
      </c>
      <c r="AE557" s="79">
        <v>323000000</v>
      </c>
      <c r="AF557" s="79">
        <v>333000000</v>
      </c>
      <c r="AG557" s="79">
        <v>344000000</v>
      </c>
      <c r="AH557" s="79">
        <v>1313000000</v>
      </c>
      <c r="AI557" s="63">
        <v>1</v>
      </c>
      <c r="AJ557" s="64">
        <v>90</v>
      </c>
      <c r="AK557" s="65">
        <v>0.75</v>
      </c>
      <c r="AL557" s="64">
        <v>141</v>
      </c>
      <c r="AM557" s="65">
        <v>1.175</v>
      </c>
      <c r="AN557" s="66" t="s">
        <v>2390</v>
      </c>
      <c r="AO557" s="66" t="s">
        <v>2391</v>
      </c>
      <c r="AP557" s="132" t="s">
        <v>2392</v>
      </c>
      <c r="AQ557" s="23">
        <v>30</v>
      </c>
      <c r="AR557" s="23">
        <v>30</v>
      </c>
      <c r="AS557" s="142">
        <v>30</v>
      </c>
      <c r="AT557" s="23">
        <v>0</v>
      </c>
      <c r="AU557" s="142">
        <v>34</v>
      </c>
      <c r="AV557" s="142">
        <v>87</v>
      </c>
      <c r="AW557" s="142">
        <v>20</v>
      </c>
      <c r="AX557" s="22">
        <v>0</v>
      </c>
      <c r="AY557" s="143" t="s">
        <v>2393</v>
      </c>
      <c r="AZ557" s="143" t="s">
        <v>2393</v>
      </c>
      <c r="BA557" s="143" t="s">
        <v>2394</v>
      </c>
      <c r="BB557" s="24"/>
      <c r="BC557" s="75">
        <v>332593000</v>
      </c>
      <c r="BD557" s="21">
        <v>290936000</v>
      </c>
      <c r="BE557" s="25">
        <v>336501000</v>
      </c>
      <c r="BF557" s="74">
        <v>332593000</v>
      </c>
      <c r="BG557" s="25">
        <v>0</v>
      </c>
      <c r="BH557" s="25">
        <v>261172295</v>
      </c>
      <c r="BI557" s="25">
        <v>1006331447</v>
      </c>
      <c r="BJ557" s="133">
        <v>305952000</v>
      </c>
      <c r="BK557" s="25">
        <v>0</v>
      </c>
      <c r="BL557" s="25">
        <v>1573455742</v>
      </c>
      <c r="BM557" s="74">
        <v>118427801.75</v>
      </c>
      <c r="BN557" s="80">
        <v>233104848</v>
      </c>
      <c r="BO557" s="80">
        <v>104084433</v>
      </c>
      <c r="BP557" s="133">
        <v>118427801.75</v>
      </c>
      <c r="BQ557" s="25">
        <v>0</v>
      </c>
      <c r="BR557" s="82" t="s">
        <v>2473</v>
      </c>
      <c r="BS557" s="82" t="s">
        <v>4890</v>
      </c>
      <c r="BT557" s="134" t="s">
        <v>4884</v>
      </c>
      <c r="BU557" s="26"/>
    </row>
    <row r="558" spans="1:73" ht="54.9" customHeight="1">
      <c r="A558" s="15">
        <v>552</v>
      </c>
      <c r="B558" s="16">
        <v>9</v>
      </c>
      <c r="C558" s="17" t="s">
        <v>1235</v>
      </c>
      <c r="D558" s="16">
        <v>1</v>
      </c>
      <c r="E558" s="18" t="s">
        <v>2378</v>
      </c>
      <c r="F558" s="16">
        <v>6</v>
      </c>
      <c r="G558" s="18" t="s">
        <v>2410</v>
      </c>
      <c r="H558" s="19">
        <v>552</v>
      </c>
      <c r="I558" s="18" t="s">
        <v>4891</v>
      </c>
      <c r="J558" s="15">
        <v>1761</v>
      </c>
      <c r="K558" s="18" t="s">
        <v>4880</v>
      </c>
      <c r="L558" s="20" t="s">
        <v>2425</v>
      </c>
      <c r="M558" s="17" t="s">
        <v>37</v>
      </c>
      <c r="N558" s="15">
        <v>17614</v>
      </c>
      <c r="O558" s="17" t="s">
        <v>2426</v>
      </c>
      <c r="P558" s="73">
        <v>200</v>
      </c>
      <c r="Q558" s="18" t="s">
        <v>2415</v>
      </c>
      <c r="R558" s="18" t="s">
        <v>4892</v>
      </c>
      <c r="S558" s="18" t="s">
        <v>4891</v>
      </c>
      <c r="T558" s="18" t="s">
        <v>32</v>
      </c>
      <c r="U558" s="16">
        <v>5</v>
      </c>
      <c r="V558" s="20" t="s">
        <v>2417</v>
      </c>
      <c r="W558" s="20" t="s">
        <v>2428</v>
      </c>
      <c r="X558" s="16">
        <v>89</v>
      </c>
      <c r="Y558" s="20" t="s">
        <v>228</v>
      </c>
      <c r="Z558" s="20">
        <v>14</v>
      </c>
      <c r="AA558" s="20" t="s">
        <v>2419</v>
      </c>
      <c r="AB558" s="20">
        <v>24</v>
      </c>
      <c r="AC558" s="18" t="s">
        <v>2429</v>
      </c>
      <c r="AD558" s="129">
        <v>485000000</v>
      </c>
      <c r="AE558" s="79">
        <v>500000000</v>
      </c>
      <c r="AF558" s="79">
        <v>516000000</v>
      </c>
      <c r="AG558" s="79">
        <v>532000000</v>
      </c>
      <c r="AH558" s="79">
        <v>2033000000</v>
      </c>
      <c r="AI558" s="63">
        <v>1</v>
      </c>
      <c r="AJ558" s="64">
        <v>150</v>
      </c>
      <c r="AK558" s="65">
        <v>0.75</v>
      </c>
      <c r="AL558" s="64">
        <v>234</v>
      </c>
      <c r="AM558" s="65">
        <v>1.17</v>
      </c>
      <c r="AN558" s="66" t="s">
        <v>2390</v>
      </c>
      <c r="AO558" s="66" t="s">
        <v>2391</v>
      </c>
      <c r="AP558" s="132" t="s">
        <v>2392</v>
      </c>
      <c r="AQ558" s="23">
        <v>50</v>
      </c>
      <c r="AR558" s="23">
        <v>50</v>
      </c>
      <c r="AS558" s="142">
        <v>50</v>
      </c>
      <c r="AT558" s="23">
        <v>0</v>
      </c>
      <c r="AU558" s="142">
        <v>55</v>
      </c>
      <c r="AV558" s="142">
        <v>147</v>
      </c>
      <c r="AW558" s="142">
        <v>32</v>
      </c>
      <c r="AX558" s="22">
        <v>0</v>
      </c>
      <c r="AY558" s="143" t="s">
        <v>2393</v>
      </c>
      <c r="AZ558" s="143" t="s">
        <v>2393</v>
      </c>
      <c r="BA558" s="143" t="s">
        <v>2394</v>
      </c>
      <c r="BB558" s="24"/>
      <c r="BC558" s="75">
        <v>546402000</v>
      </c>
      <c r="BD558" s="21">
        <v>450616000</v>
      </c>
      <c r="BE558" s="25">
        <v>520899000</v>
      </c>
      <c r="BF558" s="74">
        <v>546402000</v>
      </c>
      <c r="BG558" s="25">
        <v>0</v>
      </c>
      <c r="BH558" s="25">
        <v>487549334</v>
      </c>
      <c r="BI558" s="25">
        <v>1190729447</v>
      </c>
      <c r="BJ558" s="133">
        <v>517592000</v>
      </c>
      <c r="BK558" s="25">
        <v>0</v>
      </c>
      <c r="BL558" s="25">
        <v>2195870781</v>
      </c>
      <c r="BM558" s="74">
        <v>118427801.75</v>
      </c>
      <c r="BN558" s="80">
        <v>347139092</v>
      </c>
      <c r="BO558" s="80">
        <v>137144400</v>
      </c>
      <c r="BP558" s="133">
        <v>118427801.75</v>
      </c>
      <c r="BQ558" s="25">
        <v>0</v>
      </c>
      <c r="BR558" s="82" t="s">
        <v>4882</v>
      </c>
      <c r="BS558" s="82" t="s">
        <v>4893</v>
      </c>
      <c r="BT558" s="134" t="s">
        <v>4884</v>
      </c>
      <c r="BU558" s="26"/>
    </row>
    <row r="559" spans="1:73" ht="54.9" customHeight="1">
      <c r="A559" s="15">
        <v>553</v>
      </c>
      <c r="B559" s="16">
        <v>9</v>
      </c>
      <c r="C559" s="17" t="s">
        <v>1235</v>
      </c>
      <c r="D559" s="16">
        <v>1</v>
      </c>
      <c r="E559" s="18" t="s">
        <v>2378</v>
      </c>
      <c r="F559" s="16">
        <v>6</v>
      </c>
      <c r="G559" s="18" t="s">
        <v>2410</v>
      </c>
      <c r="H559" s="19">
        <v>553</v>
      </c>
      <c r="I559" s="18" t="s">
        <v>4894</v>
      </c>
      <c r="J559" s="15">
        <v>1762</v>
      </c>
      <c r="K559" s="18" t="s">
        <v>4895</v>
      </c>
      <c r="L559" s="20" t="s">
        <v>2463</v>
      </c>
      <c r="M559" s="17" t="s">
        <v>37</v>
      </c>
      <c r="N559" s="15">
        <v>17622</v>
      </c>
      <c r="O559" s="17" t="s">
        <v>2464</v>
      </c>
      <c r="P559" s="73">
        <v>1</v>
      </c>
      <c r="Q559" s="18" t="s">
        <v>2465</v>
      </c>
      <c r="R559" s="18" t="s">
        <v>4896</v>
      </c>
      <c r="S559" s="18" t="s">
        <v>4894</v>
      </c>
      <c r="T559" s="18" t="s">
        <v>32</v>
      </c>
      <c r="U559" s="16">
        <v>6</v>
      </c>
      <c r="V559" s="20" t="s">
        <v>2467</v>
      </c>
      <c r="W559" s="20" t="s">
        <v>2468</v>
      </c>
      <c r="X559" s="16">
        <v>92</v>
      </c>
      <c r="Y559" s="20" t="s">
        <v>138</v>
      </c>
      <c r="Z559" s="20">
        <v>5</v>
      </c>
      <c r="AA559" s="20" t="s">
        <v>2469</v>
      </c>
      <c r="AB559" s="20">
        <v>26</v>
      </c>
      <c r="AC559" s="18" t="s">
        <v>2470</v>
      </c>
      <c r="AD559" s="129">
        <v>0</v>
      </c>
      <c r="AE559" s="79">
        <v>0</v>
      </c>
      <c r="AF559" s="79">
        <v>200000000</v>
      </c>
      <c r="AG559" s="79">
        <v>0</v>
      </c>
      <c r="AH559" s="79">
        <v>200000000</v>
      </c>
      <c r="AI559" s="63">
        <v>1</v>
      </c>
      <c r="AJ559" s="64">
        <v>0</v>
      </c>
      <c r="AK559" s="65">
        <v>0</v>
      </c>
      <c r="AL559" s="64">
        <v>0</v>
      </c>
      <c r="AM559" s="65">
        <v>0</v>
      </c>
      <c r="AN559" s="66" t="s">
        <v>2471</v>
      </c>
      <c r="AO559" s="66" t="s">
        <v>2471</v>
      </c>
      <c r="AP559" s="132" t="s">
        <v>2392</v>
      </c>
      <c r="AQ559" s="23">
        <v>0</v>
      </c>
      <c r="AR559" s="23">
        <v>0</v>
      </c>
      <c r="AS559" s="142">
        <v>0</v>
      </c>
      <c r="AT559" s="23">
        <v>0</v>
      </c>
      <c r="AU559" s="142">
        <v>0</v>
      </c>
      <c r="AV559" s="142">
        <v>0</v>
      </c>
      <c r="AW559" s="142">
        <v>0</v>
      </c>
      <c r="AX559" s="22">
        <v>0</v>
      </c>
      <c r="AY559" s="143" t="s">
        <v>2472</v>
      </c>
      <c r="AZ559" s="143" t="s">
        <v>2472</v>
      </c>
      <c r="BA559" s="143" t="s">
        <v>2394</v>
      </c>
      <c r="BB559" s="24"/>
      <c r="BC559" s="75">
        <v>285079000</v>
      </c>
      <c r="BD559" s="21">
        <v>0</v>
      </c>
      <c r="BE559" s="25">
        <v>0</v>
      </c>
      <c r="BF559" s="74">
        <v>285079000</v>
      </c>
      <c r="BG559" s="25">
        <v>0</v>
      </c>
      <c r="BH559" s="25"/>
      <c r="BI559" s="25"/>
      <c r="BJ559" s="133"/>
      <c r="BK559" s="25">
        <v>0</v>
      </c>
      <c r="BL559" s="25">
        <v>0</v>
      </c>
      <c r="BM559" s="74">
        <v>0</v>
      </c>
      <c r="BN559" s="80"/>
      <c r="BO559" s="80"/>
      <c r="BP559" s="133"/>
      <c r="BQ559" s="25">
        <v>0</v>
      </c>
      <c r="BR559" s="82" t="s">
        <v>2473</v>
      </c>
      <c r="BS559" s="82" t="s">
        <v>2473</v>
      </c>
      <c r="BT559" s="134" t="s">
        <v>4897</v>
      </c>
      <c r="BU559" s="26"/>
    </row>
    <row r="560" spans="1:73" ht="54.9" customHeight="1">
      <c r="A560" s="15">
        <v>554</v>
      </c>
      <c r="B560" s="16">
        <v>9</v>
      </c>
      <c r="C560" s="17" t="s">
        <v>1235</v>
      </c>
      <c r="D560" s="16">
        <v>1</v>
      </c>
      <c r="E560" s="18" t="s">
        <v>2378</v>
      </c>
      <c r="F560" s="16">
        <v>6</v>
      </c>
      <c r="G560" s="18" t="s">
        <v>2410</v>
      </c>
      <c r="H560" s="19">
        <v>554</v>
      </c>
      <c r="I560" s="18" t="s">
        <v>4898</v>
      </c>
      <c r="J560" s="15">
        <v>1762</v>
      </c>
      <c r="K560" s="18" t="s">
        <v>4895</v>
      </c>
      <c r="L560" s="20" t="s">
        <v>2488</v>
      </c>
      <c r="M560" s="17" t="s">
        <v>37</v>
      </c>
      <c r="N560" s="15">
        <v>17624</v>
      </c>
      <c r="O560" s="17" t="s">
        <v>2464</v>
      </c>
      <c r="P560" s="73">
        <v>6</v>
      </c>
      <c r="Q560" s="18" t="s">
        <v>2489</v>
      </c>
      <c r="R560" s="18" t="s">
        <v>4899</v>
      </c>
      <c r="S560" s="18" t="s">
        <v>4898</v>
      </c>
      <c r="T560" s="18" t="s">
        <v>32</v>
      </c>
      <c r="U560" s="16">
        <v>6</v>
      </c>
      <c r="V560" s="20" t="s">
        <v>2467</v>
      </c>
      <c r="W560" s="20" t="s">
        <v>2491</v>
      </c>
      <c r="X560" s="16">
        <v>92</v>
      </c>
      <c r="Y560" s="20" t="s">
        <v>138</v>
      </c>
      <c r="Z560" s="20">
        <v>2</v>
      </c>
      <c r="AA560" s="20" t="s">
        <v>2482</v>
      </c>
      <c r="AB560" s="20">
        <v>28</v>
      </c>
      <c r="AC560" s="18" t="s">
        <v>2492</v>
      </c>
      <c r="AD560" s="129">
        <v>200000000</v>
      </c>
      <c r="AE560" s="79">
        <v>228000000</v>
      </c>
      <c r="AF560" s="79">
        <v>309000000</v>
      </c>
      <c r="AG560" s="79">
        <v>0</v>
      </c>
      <c r="AH560" s="79">
        <v>737000000</v>
      </c>
      <c r="AI560" s="63">
        <v>1</v>
      </c>
      <c r="AJ560" s="64">
        <v>4</v>
      </c>
      <c r="AK560" s="65">
        <v>0.66666666666666663</v>
      </c>
      <c r="AL560" s="64">
        <v>2</v>
      </c>
      <c r="AM560" s="65">
        <v>0.33333333333333331</v>
      </c>
      <c r="AN560" s="66" t="s">
        <v>2406</v>
      </c>
      <c r="AO560" s="66" t="s">
        <v>2471</v>
      </c>
      <c r="AP560" s="132" t="s">
        <v>2392</v>
      </c>
      <c r="AQ560" s="23">
        <v>2</v>
      </c>
      <c r="AR560" s="23">
        <v>2</v>
      </c>
      <c r="AS560" s="142">
        <v>0</v>
      </c>
      <c r="AT560" s="23">
        <v>0</v>
      </c>
      <c r="AU560" s="142">
        <v>2</v>
      </c>
      <c r="AV560" s="142">
        <v>0</v>
      </c>
      <c r="AW560" s="142">
        <v>0</v>
      </c>
      <c r="AX560" s="22">
        <v>0</v>
      </c>
      <c r="AY560" s="143" t="s">
        <v>2393</v>
      </c>
      <c r="AZ560" s="143" t="s">
        <v>2394</v>
      </c>
      <c r="BA560" s="143" t="s">
        <v>2394</v>
      </c>
      <c r="BB560" s="24"/>
      <c r="BC560" s="75">
        <v>261323000</v>
      </c>
      <c r="BD560" s="21">
        <v>185783000</v>
      </c>
      <c r="BE560" s="25">
        <v>237530000</v>
      </c>
      <c r="BF560" s="74">
        <v>261323000</v>
      </c>
      <c r="BG560" s="25">
        <v>0</v>
      </c>
      <c r="BH560" s="25">
        <v>170080962</v>
      </c>
      <c r="BI560" s="25">
        <v>237530000</v>
      </c>
      <c r="BJ560" s="133"/>
      <c r="BK560" s="25">
        <v>0</v>
      </c>
      <c r="BL560" s="25">
        <v>407610962</v>
      </c>
      <c r="BM560" s="74">
        <v>0</v>
      </c>
      <c r="BN560" s="80">
        <v>0</v>
      </c>
      <c r="BO560" s="80">
        <v>0</v>
      </c>
      <c r="BP560" s="133"/>
      <c r="BQ560" s="25">
        <v>0</v>
      </c>
      <c r="BR560" s="82" t="s">
        <v>2473</v>
      </c>
      <c r="BS560" s="82" t="s">
        <v>4900</v>
      </c>
      <c r="BT560" s="134" t="s">
        <v>4901</v>
      </c>
      <c r="BU560" s="26"/>
    </row>
    <row r="561" spans="1:73" ht="54.9" customHeight="1">
      <c r="A561" s="15">
        <v>555</v>
      </c>
      <c r="B561" s="16">
        <v>9</v>
      </c>
      <c r="C561" s="17" t="s">
        <v>1235</v>
      </c>
      <c r="D561" s="16">
        <v>1</v>
      </c>
      <c r="E561" s="18" t="s">
        <v>2378</v>
      </c>
      <c r="F561" s="16">
        <v>6</v>
      </c>
      <c r="G561" s="18" t="s">
        <v>2410</v>
      </c>
      <c r="H561" s="19">
        <v>555</v>
      </c>
      <c r="I561" s="18" t="s">
        <v>4902</v>
      </c>
      <c r="J561" s="15">
        <v>1762</v>
      </c>
      <c r="K561" s="18" t="s">
        <v>4895</v>
      </c>
      <c r="L561" s="20" t="s">
        <v>2496</v>
      </c>
      <c r="M561" s="17" t="s">
        <v>37</v>
      </c>
      <c r="N561" s="15">
        <v>17623</v>
      </c>
      <c r="O561" s="17" t="s">
        <v>2464</v>
      </c>
      <c r="P561" s="73">
        <v>1</v>
      </c>
      <c r="Q561" s="18" t="s">
        <v>2465</v>
      </c>
      <c r="R561" s="18" t="s">
        <v>4903</v>
      </c>
      <c r="S561" s="18" t="s">
        <v>4902</v>
      </c>
      <c r="T561" s="18" t="s">
        <v>32</v>
      </c>
      <c r="U561" s="16">
        <v>6</v>
      </c>
      <c r="V561" s="20" t="s">
        <v>2467</v>
      </c>
      <c r="W561" s="20" t="s">
        <v>2498</v>
      </c>
      <c r="X561" s="16">
        <v>92</v>
      </c>
      <c r="Y561" s="20" t="s">
        <v>138</v>
      </c>
      <c r="Z561" s="20">
        <v>5</v>
      </c>
      <c r="AA561" s="20" t="s">
        <v>2469</v>
      </c>
      <c r="AB561" s="20">
        <v>27</v>
      </c>
      <c r="AC561" s="18" t="s">
        <v>2499</v>
      </c>
      <c r="AD561" s="129">
        <v>0</v>
      </c>
      <c r="AE561" s="79">
        <v>0</v>
      </c>
      <c r="AF561" s="79">
        <v>0</v>
      </c>
      <c r="AG561" s="79">
        <v>233000000</v>
      </c>
      <c r="AH561" s="79">
        <v>233000000</v>
      </c>
      <c r="AI561" s="63">
        <v>1</v>
      </c>
      <c r="AJ561" s="64">
        <v>0</v>
      </c>
      <c r="AK561" s="65">
        <v>0</v>
      </c>
      <c r="AL561" s="64">
        <v>0</v>
      </c>
      <c r="AM561" s="65">
        <v>0</v>
      </c>
      <c r="AN561" s="66" t="s">
        <v>2471</v>
      </c>
      <c r="AO561" s="66" t="s">
        <v>2471</v>
      </c>
      <c r="AP561" s="132" t="s">
        <v>2392</v>
      </c>
      <c r="AQ561" s="23">
        <v>0</v>
      </c>
      <c r="AR561" s="23">
        <v>0</v>
      </c>
      <c r="AS561" s="142">
        <v>0</v>
      </c>
      <c r="AT561" s="23">
        <v>0</v>
      </c>
      <c r="AU561" s="142">
        <v>0</v>
      </c>
      <c r="AV561" s="142">
        <v>0</v>
      </c>
      <c r="AW561" s="142">
        <v>0</v>
      </c>
      <c r="AX561" s="22">
        <v>0</v>
      </c>
      <c r="AY561" s="143" t="s">
        <v>2472</v>
      </c>
      <c r="AZ561" s="143" t="s">
        <v>2472</v>
      </c>
      <c r="BA561" s="143" t="s">
        <v>2472</v>
      </c>
      <c r="BB561" s="24"/>
      <c r="BC561" s="75">
        <v>0</v>
      </c>
      <c r="BD561" s="21">
        <v>0</v>
      </c>
      <c r="BE561" s="25">
        <v>0</v>
      </c>
      <c r="BF561" s="74">
        <v>0</v>
      </c>
      <c r="BG561" s="25">
        <v>0</v>
      </c>
      <c r="BH561" s="25"/>
      <c r="BI561" s="25"/>
      <c r="BJ561" s="133"/>
      <c r="BK561" s="25">
        <v>0</v>
      </c>
      <c r="BL561" s="25">
        <v>0</v>
      </c>
      <c r="BM561" s="74">
        <v>0</v>
      </c>
      <c r="BN561" s="80"/>
      <c r="BO561" s="80"/>
      <c r="BP561" s="133"/>
      <c r="BQ561" s="25">
        <v>0</v>
      </c>
      <c r="BR561" s="82" t="s">
        <v>2473</v>
      </c>
      <c r="BS561" s="82" t="s">
        <v>4904</v>
      </c>
      <c r="BT561" s="134" t="s">
        <v>2473</v>
      </c>
      <c r="BU561" s="26"/>
    </row>
    <row r="562" spans="1:73" ht="54.9" customHeight="1">
      <c r="A562" s="15">
        <v>556</v>
      </c>
      <c r="B562" s="16">
        <v>9</v>
      </c>
      <c r="C562" s="17" t="s">
        <v>1235</v>
      </c>
      <c r="D562" s="16">
        <v>1</v>
      </c>
      <c r="E562" s="18" t="s">
        <v>2378</v>
      </c>
      <c r="F562" s="16">
        <v>6</v>
      </c>
      <c r="G562" s="18" t="s">
        <v>2410</v>
      </c>
      <c r="H562" s="19">
        <v>556</v>
      </c>
      <c r="I562" s="18" t="s">
        <v>4905</v>
      </c>
      <c r="J562" s="15">
        <v>1762</v>
      </c>
      <c r="K562" s="18" t="s">
        <v>4895</v>
      </c>
      <c r="L562" s="20" t="s">
        <v>2477</v>
      </c>
      <c r="M562" s="17" t="s">
        <v>37</v>
      </c>
      <c r="N562" s="15">
        <v>17621</v>
      </c>
      <c r="O562" s="17" t="s">
        <v>2478</v>
      </c>
      <c r="P562" s="73">
        <v>4580</v>
      </c>
      <c r="Q562" s="18" t="s">
        <v>2401</v>
      </c>
      <c r="R562" s="18" t="s">
        <v>4906</v>
      </c>
      <c r="S562" s="18" t="s">
        <v>4905</v>
      </c>
      <c r="T562" s="18" t="s">
        <v>32</v>
      </c>
      <c r="U562" s="16">
        <v>7</v>
      </c>
      <c r="V562" s="20" t="s">
        <v>2480</v>
      </c>
      <c r="W562" s="20" t="s">
        <v>2481</v>
      </c>
      <c r="X562" s="16">
        <v>92</v>
      </c>
      <c r="Y562" s="20" t="s">
        <v>138</v>
      </c>
      <c r="Z562" s="20">
        <v>2</v>
      </c>
      <c r="AA562" s="20" t="s">
        <v>2482</v>
      </c>
      <c r="AB562" s="20">
        <v>25</v>
      </c>
      <c r="AC562" s="18" t="s">
        <v>2483</v>
      </c>
      <c r="AD562" s="129">
        <v>583000000</v>
      </c>
      <c r="AE562" s="79">
        <v>601000000</v>
      </c>
      <c r="AF562" s="79">
        <v>620000000</v>
      </c>
      <c r="AG562" s="79">
        <v>640000000</v>
      </c>
      <c r="AH562" s="79">
        <v>2444000000</v>
      </c>
      <c r="AI562" s="63">
        <v>1</v>
      </c>
      <c r="AJ562" s="64">
        <v>3435</v>
      </c>
      <c r="AK562" s="65">
        <v>0.75</v>
      </c>
      <c r="AL562" s="64">
        <v>1915</v>
      </c>
      <c r="AM562" s="65">
        <v>0.41812227074235808</v>
      </c>
      <c r="AN562" s="66" t="s">
        <v>2390</v>
      </c>
      <c r="AO562" s="66" t="s">
        <v>2406</v>
      </c>
      <c r="AP562" s="132" t="s">
        <v>2392</v>
      </c>
      <c r="AQ562" s="23">
        <v>1145</v>
      </c>
      <c r="AR562" s="23">
        <v>1145</v>
      </c>
      <c r="AS562" s="142">
        <v>1145</v>
      </c>
      <c r="AT562" s="23">
        <v>0</v>
      </c>
      <c r="AU562" s="142">
        <v>550</v>
      </c>
      <c r="AV562" s="142">
        <v>1145</v>
      </c>
      <c r="AW562" s="142">
        <v>220</v>
      </c>
      <c r="AX562" s="22">
        <v>0</v>
      </c>
      <c r="AY562" s="143" t="s">
        <v>2393</v>
      </c>
      <c r="AZ562" s="143" t="s">
        <v>2394</v>
      </c>
      <c r="BA562" s="143" t="s">
        <v>2394</v>
      </c>
      <c r="BB562" s="24"/>
      <c r="BC562" s="75">
        <v>546402000</v>
      </c>
      <c r="BD562" s="21">
        <v>541743000</v>
      </c>
      <c r="BE562" s="25">
        <v>626121000</v>
      </c>
      <c r="BF562" s="74">
        <v>546402000</v>
      </c>
      <c r="BG562" s="25">
        <v>0</v>
      </c>
      <c r="BH562" s="25">
        <v>542718695</v>
      </c>
      <c r="BI562" s="25">
        <v>921726200</v>
      </c>
      <c r="BJ562" s="133">
        <v>266626000</v>
      </c>
      <c r="BK562" s="25">
        <v>0</v>
      </c>
      <c r="BL562" s="25">
        <v>1731070895</v>
      </c>
      <c r="BM562" s="74">
        <v>193470666</v>
      </c>
      <c r="BN562" s="80">
        <v>108062800</v>
      </c>
      <c r="BO562" s="80">
        <v>309921998</v>
      </c>
      <c r="BP562" s="133">
        <v>193470666</v>
      </c>
      <c r="BQ562" s="25">
        <v>0</v>
      </c>
      <c r="BR562" s="82" t="s">
        <v>4907</v>
      </c>
      <c r="BS562" s="82" t="s">
        <v>4908</v>
      </c>
      <c r="BT562" s="134" t="s">
        <v>4909</v>
      </c>
      <c r="BU562" s="26"/>
    </row>
    <row r="563" spans="1:73" ht="54.9" customHeight="1">
      <c r="A563" s="15">
        <v>557</v>
      </c>
      <c r="B563" s="16">
        <v>9</v>
      </c>
      <c r="C563" s="17" t="s">
        <v>1235</v>
      </c>
      <c r="D563" s="16">
        <v>1</v>
      </c>
      <c r="E563" s="18" t="s">
        <v>2378</v>
      </c>
      <c r="F563" s="16">
        <v>6</v>
      </c>
      <c r="G563" s="18" t="s">
        <v>2410</v>
      </c>
      <c r="H563" s="19">
        <v>557</v>
      </c>
      <c r="I563" s="18" t="s">
        <v>4910</v>
      </c>
      <c r="J563" s="15">
        <v>1763</v>
      </c>
      <c r="K563" s="18" t="s">
        <v>4911</v>
      </c>
      <c r="L563" s="20" t="s">
        <v>133</v>
      </c>
      <c r="M563" s="17" t="s">
        <v>37</v>
      </c>
      <c r="N563" s="15">
        <v>17631</v>
      </c>
      <c r="O563" s="17" t="s">
        <v>2504</v>
      </c>
      <c r="P563" s="73">
        <v>1260</v>
      </c>
      <c r="Q563" s="18" t="s">
        <v>2505</v>
      </c>
      <c r="R563" s="18" t="s">
        <v>4912</v>
      </c>
      <c r="S563" s="18" t="s">
        <v>4910</v>
      </c>
      <c r="T563" s="18" t="s">
        <v>32</v>
      </c>
      <c r="U563" s="16">
        <v>7</v>
      </c>
      <c r="V563" s="20" t="s">
        <v>2480</v>
      </c>
      <c r="W563" s="20" t="s">
        <v>2507</v>
      </c>
      <c r="X563" s="16">
        <v>100</v>
      </c>
      <c r="Y563" s="51" t="s">
        <v>45</v>
      </c>
      <c r="Z563" s="20">
        <v>15</v>
      </c>
      <c r="AA563" s="20" t="s">
        <v>2508</v>
      </c>
      <c r="AB563" s="20">
        <v>30</v>
      </c>
      <c r="AC563" s="18" t="s">
        <v>128</v>
      </c>
      <c r="AD563" s="129">
        <v>227000000</v>
      </c>
      <c r="AE563" s="79">
        <v>234000000</v>
      </c>
      <c r="AF563" s="79">
        <v>241000000</v>
      </c>
      <c r="AG563" s="79">
        <v>249000000</v>
      </c>
      <c r="AH563" s="79">
        <v>951000000</v>
      </c>
      <c r="AI563" s="63">
        <v>1</v>
      </c>
      <c r="AJ563" s="64">
        <v>630</v>
      </c>
      <c r="AK563" s="65">
        <v>0.5</v>
      </c>
      <c r="AL563" s="64">
        <v>488</v>
      </c>
      <c r="AM563" s="65">
        <v>0.38730158730158731</v>
      </c>
      <c r="AN563" s="66" t="s">
        <v>2406</v>
      </c>
      <c r="AO563" s="66" t="s">
        <v>2471</v>
      </c>
      <c r="AP563" s="132" t="s">
        <v>2392</v>
      </c>
      <c r="AQ563" s="23">
        <v>315</v>
      </c>
      <c r="AR563" s="23">
        <v>315</v>
      </c>
      <c r="AS563" s="142">
        <v>0</v>
      </c>
      <c r="AT563" s="23">
        <v>0</v>
      </c>
      <c r="AU563" s="142">
        <v>48</v>
      </c>
      <c r="AV563" s="142">
        <v>440</v>
      </c>
      <c r="AW563" s="142">
        <v>0</v>
      </c>
      <c r="AX563" s="22">
        <v>0</v>
      </c>
      <c r="AY563" s="143" t="s">
        <v>2394</v>
      </c>
      <c r="AZ563" s="143" t="s">
        <v>2394</v>
      </c>
      <c r="BA563" s="143" t="s">
        <v>2848</v>
      </c>
      <c r="BB563" s="24"/>
      <c r="BC563" s="75">
        <v>242317000</v>
      </c>
      <c r="BD563" s="21">
        <v>210492000</v>
      </c>
      <c r="BE563" s="25">
        <v>243781000</v>
      </c>
      <c r="BF563" s="74">
        <v>242317000</v>
      </c>
      <c r="BG563" s="25">
        <v>0</v>
      </c>
      <c r="BH563" s="25">
        <v>210492000</v>
      </c>
      <c r="BI563" s="25">
        <v>243781000</v>
      </c>
      <c r="BJ563" s="133"/>
      <c r="BK563" s="25">
        <v>0</v>
      </c>
      <c r="BL563" s="25">
        <v>454273000</v>
      </c>
      <c r="BM563" s="74">
        <v>0</v>
      </c>
      <c r="BN563" s="80">
        <v>0</v>
      </c>
      <c r="BO563" s="80">
        <v>0</v>
      </c>
      <c r="BP563" s="133"/>
      <c r="BQ563" s="25">
        <v>0</v>
      </c>
      <c r="BR563" s="82" t="s">
        <v>2473</v>
      </c>
      <c r="BS563" s="82" t="s">
        <v>4913</v>
      </c>
      <c r="BT563" s="134" t="s">
        <v>4914</v>
      </c>
      <c r="BU563" s="26"/>
    </row>
    <row r="564" spans="1:73" ht="54.9" customHeight="1">
      <c r="A564" s="15">
        <v>558</v>
      </c>
      <c r="B564" s="16">
        <v>9</v>
      </c>
      <c r="C564" s="17" t="s">
        <v>1235</v>
      </c>
      <c r="D564" s="16">
        <v>1</v>
      </c>
      <c r="E564" s="18" t="s">
        <v>2378</v>
      </c>
      <c r="F564" s="16">
        <v>6</v>
      </c>
      <c r="G564" s="18" t="s">
        <v>2410</v>
      </c>
      <c r="H564" s="19">
        <v>558</v>
      </c>
      <c r="I564" s="18" t="s">
        <v>4915</v>
      </c>
      <c r="J564" s="15">
        <v>1764</v>
      </c>
      <c r="K564" s="18" t="s">
        <v>4916</v>
      </c>
      <c r="L564" s="20" t="s">
        <v>106</v>
      </c>
      <c r="M564" s="17" t="s">
        <v>37</v>
      </c>
      <c r="N564" s="15">
        <v>17643</v>
      </c>
      <c r="O564" s="17" t="s">
        <v>2400</v>
      </c>
      <c r="P564" s="73">
        <v>750</v>
      </c>
      <c r="Q564" s="18" t="s">
        <v>4917</v>
      </c>
      <c r="R564" s="18" t="s">
        <v>4918</v>
      </c>
      <c r="S564" s="18" t="s">
        <v>4915</v>
      </c>
      <c r="T564" s="18" t="s">
        <v>2453</v>
      </c>
      <c r="U564" s="16">
        <v>11</v>
      </c>
      <c r="V564" s="20" t="s">
        <v>2454</v>
      </c>
      <c r="W564" s="20" t="s">
        <v>2455</v>
      </c>
      <c r="X564" s="16">
        <v>91</v>
      </c>
      <c r="Y564" s="20" t="s">
        <v>98</v>
      </c>
      <c r="Z564" s="20">
        <v>16</v>
      </c>
      <c r="AA564" s="20" t="s">
        <v>2456</v>
      </c>
      <c r="AB564" s="20">
        <v>33</v>
      </c>
      <c r="AC564" s="18" t="s">
        <v>2457</v>
      </c>
      <c r="AD564" s="129">
        <v>400000000</v>
      </c>
      <c r="AE564" s="79">
        <v>414000000</v>
      </c>
      <c r="AF564" s="79">
        <v>438000000</v>
      </c>
      <c r="AG564" s="79">
        <v>561000000</v>
      </c>
      <c r="AH564" s="79">
        <v>1813000000</v>
      </c>
      <c r="AI564" s="63">
        <v>1</v>
      </c>
      <c r="AJ564" s="64">
        <v>366</v>
      </c>
      <c r="AK564" s="65">
        <v>0.48799999999999999</v>
      </c>
      <c r="AL564" s="64">
        <v>120</v>
      </c>
      <c r="AM564" s="65">
        <v>0.16</v>
      </c>
      <c r="AN564" s="66" t="s">
        <v>2406</v>
      </c>
      <c r="AO564" s="66" t="s">
        <v>2471</v>
      </c>
      <c r="AP564" s="132" t="s">
        <v>2392</v>
      </c>
      <c r="AQ564" s="23">
        <v>178</v>
      </c>
      <c r="AR564" s="23">
        <v>188</v>
      </c>
      <c r="AS564" s="142">
        <v>0</v>
      </c>
      <c r="AT564" s="23">
        <v>0</v>
      </c>
      <c r="AU564" s="142">
        <v>120</v>
      </c>
      <c r="AV564" s="142">
        <v>0</v>
      </c>
      <c r="AW564" s="142">
        <v>0</v>
      </c>
      <c r="AX564" s="22">
        <v>0</v>
      </c>
      <c r="AY564" s="143" t="s">
        <v>2394</v>
      </c>
      <c r="AZ564" s="143" t="s">
        <v>2394</v>
      </c>
      <c r="BA564" s="143" t="s">
        <v>2473</v>
      </c>
      <c r="BB564" s="24"/>
      <c r="BC564" s="75">
        <v>570159000</v>
      </c>
      <c r="BD564" s="21">
        <v>371566000</v>
      </c>
      <c r="BE564" s="25">
        <v>431305000</v>
      </c>
      <c r="BF564" s="74">
        <v>570159000</v>
      </c>
      <c r="BG564" s="25">
        <v>0</v>
      </c>
      <c r="BH564" s="25">
        <v>371566000</v>
      </c>
      <c r="BI564" s="25">
        <v>431305000</v>
      </c>
      <c r="BJ564" s="133"/>
      <c r="BK564" s="25">
        <v>0</v>
      </c>
      <c r="BL564" s="25">
        <v>802871000</v>
      </c>
      <c r="BM564" s="74">
        <v>0</v>
      </c>
      <c r="BN564" s="80">
        <v>57112500</v>
      </c>
      <c r="BO564" s="80">
        <v>92600000</v>
      </c>
      <c r="BP564" s="133"/>
      <c r="BQ564" s="25">
        <v>0</v>
      </c>
      <c r="BR564" s="82" t="s">
        <v>4919</v>
      </c>
      <c r="BS564" s="82" t="s">
        <v>4920</v>
      </c>
      <c r="BT564" s="134" t="s">
        <v>4921</v>
      </c>
      <c r="BU564" s="26"/>
    </row>
    <row r="565" spans="1:73" ht="54.9" customHeight="1">
      <c r="A565" s="15">
        <v>559</v>
      </c>
      <c r="B565" s="16">
        <v>9</v>
      </c>
      <c r="C565" s="17" t="s">
        <v>1235</v>
      </c>
      <c r="D565" s="16">
        <v>1</v>
      </c>
      <c r="E565" s="18" t="s">
        <v>2378</v>
      </c>
      <c r="F565" s="16">
        <v>6</v>
      </c>
      <c r="G565" s="18" t="s">
        <v>2410</v>
      </c>
      <c r="H565" s="19">
        <v>559</v>
      </c>
      <c r="I565" s="18" t="s">
        <v>4922</v>
      </c>
      <c r="J565" s="15">
        <v>1764</v>
      </c>
      <c r="K565" s="18" t="s">
        <v>4916</v>
      </c>
      <c r="L565" s="20" t="s">
        <v>4923</v>
      </c>
      <c r="M565" s="17" t="s">
        <v>202</v>
      </c>
      <c r="N565" s="15">
        <v>17646</v>
      </c>
      <c r="O565" s="18" t="s">
        <v>4924</v>
      </c>
      <c r="P565" s="73">
        <v>4000</v>
      </c>
      <c r="Q565" s="18" t="s">
        <v>4925</v>
      </c>
      <c r="R565" s="18" t="s">
        <v>4926</v>
      </c>
      <c r="S565" s="18" t="s">
        <v>4922</v>
      </c>
      <c r="T565" s="18" t="s">
        <v>2453</v>
      </c>
      <c r="U565" s="20" t="s">
        <v>4927</v>
      </c>
      <c r="V565" s="20" t="s">
        <v>4927</v>
      </c>
      <c r="W565" s="20" t="s">
        <v>4927</v>
      </c>
      <c r="X565" s="16">
        <v>92</v>
      </c>
      <c r="Y565" s="20" t="s">
        <v>138</v>
      </c>
      <c r="Z565" s="20" t="s">
        <v>4927</v>
      </c>
      <c r="AA565" s="20" t="s">
        <v>4927</v>
      </c>
      <c r="AB565" s="20">
        <v>86</v>
      </c>
      <c r="AC565" s="18" t="s">
        <v>4928</v>
      </c>
      <c r="AD565" s="129">
        <v>225000000</v>
      </c>
      <c r="AE565" s="79">
        <v>225000000</v>
      </c>
      <c r="AF565" s="79">
        <v>225000000</v>
      </c>
      <c r="AG565" s="79">
        <v>225000000</v>
      </c>
      <c r="AH565" s="79">
        <v>900000000</v>
      </c>
      <c r="AI565" s="63">
        <v>1</v>
      </c>
      <c r="AJ565" s="64">
        <v>1000</v>
      </c>
      <c r="AK565" s="65">
        <v>0.25</v>
      </c>
      <c r="AL565" s="64">
        <v>675</v>
      </c>
      <c r="AM565" s="65">
        <v>0.16875000000000001</v>
      </c>
      <c r="AN565" s="66" t="s">
        <v>2471</v>
      </c>
      <c r="AO565" s="66" t="s">
        <v>2471</v>
      </c>
      <c r="AP565" s="132" t="s">
        <v>2392</v>
      </c>
      <c r="AQ565" s="23">
        <v>0</v>
      </c>
      <c r="AR565" s="23">
        <v>4000</v>
      </c>
      <c r="AS565" s="142">
        <v>0</v>
      </c>
      <c r="AT565" s="23">
        <v>0</v>
      </c>
      <c r="AU565" s="142">
        <v>0</v>
      </c>
      <c r="AV565" s="142">
        <v>2700</v>
      </c>
      <c r="AW565" s="142">
        <v>0</v>
      </c>
      <c r="AX565" s="22">
        <v>0</v>
      </c>
      <c r="AY565" s="143" t="s">
        <v>2472</v>
      </c>
      <c r="AZ565" s="143" t="s">
        <v>2394</v>
      </c>
      <c r="BA565" s="143" t="s">
        <v>2473</v>
      </c>
      <c r="BB565" s="24"/>
      <c r="BC565" s="75">
        <v>237566000</v>
      </c>
      <c r="BD565" s="21">
        <v>209442000</v>
      </c>
      <c r="BE565" s="25">
        <v>234400000</v>
      </c>
      <c r="BF565" s="74">
        <v>237566000</v>
      </c>
      <c r="BG565" s="25">
        <v>0</v>
      </c>
      <c r="BH565" s="25"/>
      <c r="BI565" s="25">
        <v>234400000</v>
      </c>
      <c r="BJ565" s="133"/>
      <c r="BK565" s="25">
        <v>0</v>
      </c>
      <c r="BL565" s="25">
        <v>234400000</v>
      </c>
      <c r="BM565" s="74">
        <v>0</v>
      </c>
      <c r="BN565" s="80"/>
      <c r="BO565" s="80">
        <v>62803530</v>
      </c>
      <c r="BP565" s="133"/>
      <c r="BQ565" s="25">
        <v>0</v>
      </c>
      <c r="BR565" s="82" t="s">
        <v>2473</v>
      </c>
      <c r="BS565" s="82" t="s">
        <v>4929</v>
      </c>
      <c r="BT565" s="134" t="s">
        <v>4930</v>
      </c>
      <c r="BU565" s="26"/>
    </row>
    <row r="566" spans="1:73" ht="54.9" customHeight="1">
      <c r="A566" s="15">
        <v>560</v>
      </c>
      <c r="B566" s="16">
        <v>9</v>
      </c>
      <c r="C566" s="17" t="s">
        <v>1235</v>
      </c>
      <c r="D566" s="16">
        <v>1</v>
      </c>
      <c r="E566" s="18" t="s">
        <v>2378</v>
      </c>
      <c r="F566" s="16">
        <v>6</v>
      </c>
      <c r="G566" s="18" t="s">
        <v>2410</v>
      </c>
      <c r="H566" s="19">
        <v>560</v>
      </c>
      <c r="I566" s="18" t="s">
        <v>4931</v>
      </c>
      <c r="J566" s="15">
        <v>1764</v>
      </c>
      <c r="K566" s="18" t="s">
        <v>4916</v>
      </c>
      <c r="L566" s="20" t="s">
        <v>2998</v>
      </c>
      <c r="M566" s="17" t="s">
        <v>37</v>
      </c>
      <c r="N566" s="15">
        <v>17647</v>
      </c>
      <c r="O566" s="17" t="s">
        <v>2504</v>
      </c>
      <c r="P566" s="73">
        <v>200</v>
      </c>
      <c r="Q566" s="18" t="s">
        <v>4932</v>
      </c>
      <c r="R566" s="18" t="s">
        <v>4933</v>
      </c>
      <c r="S566" s="18" t="s">
        <v>4931</v>
      </c>
      <c r="T566" s="18" t="s">
        <v>2453</v>
      </c>
      <c r="U566" s="16">
        <v>11</v>
      </c>
      <c r="V566" s="20" t="s">
        <v>2454</v>
      </c>
      <c r="W566" s="20" t="s">
        <v>3000</v>
      </c>
      <c r="X566" s="16">
        <v>91</v>
      </c>
      <c r="Y566" s="20" t="s">
        <v>98</v>
      </c>
      <c r="Z566" s="20">
        <v>16</v>
      </c>
      <c r="AA566" s="20" t="s">
        <v>2456</v>
      </c>
      <c r="AB566" s="20">
        <v>34</v>
      </c>
      <c r="AC566" s="18" t="s">
        <v>3001</v>
      </c>
      <c r="AD566" s="129">
        <v>76000000</v>
      </c>
      <c r="AE566" s="79">
        <v>79000000</v>
      </c>
      <c r="AF566" s="79">
        <v>81000000</v>
      </c>
      <c r="AG566" s="79">
        <v>84000000</v>
      </c>
      <c r="AH566" s="79">
        <v>320000000</v>
      </c>
      <c r="AI566" s="63">
        <v>1</v>
      </c>
      <c r="AJ566" s="64">
        <v>100</v>
      </c>
      <c r="AK566" s="65">
        <v>0.5</v>
      </c>
      <c r="AL566" s="64">
        <v>50</v>
      </c>
      <c r="AM566" s="65">
        <v>0.25</v>
      </c>
      <c r="AN566" s="66" t="s">
        <v>2406</v>
      </c>
      <c r="AO566" s="66" t="s">
        <v>2471</v>
      </c>
      <c r="AP566" s="132" t="s">
        <v>2392</v>
      </c>
      <c r="AQ566" s="23">
        <v>50</v>
      </c>
      <c r="AR566" s="23">
        <v>50</v>
      </c>
      <c r="AS566" s="142">
        <v>0</v>
      </c>
      <c r="AT566" s="23">
        <v>0</v>
      </c>
      <c r="AU566" s="142">
        <v>50</v>
      </c>
      <c r="AV566" s="142">
        <v>0</v>
      </c>
      <c r="AW566" s="142">
        <v>0</v>
      </c>
      <c r="AX566" s="22">
        <v>0</v>
      </c>
      <c r="AY566" s="143" t="s">
        <v>2393</v>
      </c>
      <c r="AZ566" s="143" t="s">
        <v>2394</v>
      </c>
      <c r="BA566" s="143" t="s">
        <v>2473</v>
      </c>
      <c r="BB566" s="24"/>
      <c r="BC566" s="75">
        <v>95026000</v>
      </c>
      <c r="BD566" s="21">
        <v>70942000</v>
      </c>
      <c r="BE566" s="25">
        <v>82302000</v>
      </c>
      <c r="BF566" s="74">
        <v>95026000</v>
      </c>
      <c r="BG566" s="25">
        <v>0</v>
      </c>
      <c r="BH566" s="25">
        <v>70942000</v>
      </c>
      <c r="BI566" s="25">
        <v>82302000</v>
      </c>
      <c r="BJ566" s="133"/>
      <c r="BK566" s="25">
        <v>0</v>
      </c>
      <c r="BL566" s="25">
        <v>153244000</v>
      </c>
      <c r="BM566" s="74">
        <v>0</v>
      </c>
      <c r="BN566" s="80">
        <v>0</v>
      </c>
      <c r="BO566" s="80">
        <v>0</v>
      </c>
      <c r="BP566" s="133"/>
      <c r="BQ566" s="25">
        <v>0</v>
      </c>
      <c r="BR566" s="82" t="s">
        <v>2473</v>
      </c>
      <c r="BS566" s="82" t="s">
        <v>4934</v>
      </c>
      <c r="BT566" s="134" t="s">
        <v>4935</v>
      </c>
      <c r="BU566" s="26"/>
    </row>
    <row r="567" spans="1:73" ht="54.9" customHeight="1">
      <c r="A567" s="15">
        <v>561</v>
      </c>
      <c r="B567" s="16">
        <v>9</v>
      </c>
      <c r="C567" s="17" t="s">
        <v>1235</v>
      </c>
      <c r="D567" s="16">
        <v>1</v>
      </c>
      <c r="E567" s="18" t="s">
        <v>2378</v>
      </c>
      <c r="F567" s="16">
        <v>6</v>
      </c>
      <c r="G567" s="18" t="s">
        <v>2410</v>
      </c>
      <c r="H567" s="19">
        <v>561</v>
      </c>
      <c r="I567" s="18" t="s">
        <v>4936</v>
      </c>
      <c r="J567" s="15">
        <v>1764</v>
      </c>
      <c r="K567" s="18" t="s">
        <v>4916</v>
      </c>
      <c r="L567" s="20" t="s">
        <v>84</v>
      </c>
      <c r="M567" s="17" t="s">
        <v>37</v>
      </c>
      <c r="N567" s="15">
        <v>17644</v>
      </c>
      <c r="O567" s="17" t="s">
        <v>2504</v>
      </c>
      <c r="P567" s="73">
        <v>292</v>
      </c>
      <c r="Q567" s="18" t="s">
        <v>4937</v>
      </c>
      <c r="R567" s="18" t="s">
        <v>4938</v>
      </c>
      <c r="S567" s="18" t="s">
        <v>4936</v>
      </c>
      <c r="T567" s="18" t="s">
        <v>2453</v>
      </c>
      <c r="U567" s="16">
        <v>11</v>
      </c>
      <c r="V567" s="20" t="s">
        <v>2454</v>
      </c>
      <c r="W567" s="20" t="s">
        <v>2983</v>
      </c>
      <c r="X567" s="16">
        <v>91</v>
      </c>
      <c r="Y567" s="20" t="s">
        <v>98</v>
      </c>
      <c r="Z567" s="20">
        <v>16</v>
      </c>
      <c r="AA567" s="20" t="s">
        <v>2456</v>
      </c>
      <c r="AB567" s="20">
        <v>35</v>
      </c>
      <c r="AC567" s="18" t="s">
        <v>2984</v>
      </c>
      <c r="AD567" s="129">
        <v>117000000</v>
      </c>
      <c r="AE567" s="79">
        <v>117000000</v>
      </c>
      <c r="AF567" s="79">
        <v>117000000</v>
      </c>
      <c r="AG567" s="79">
        <v>117000000</v>
      </c>
      <c r="AH567" s="79">
        <v>468000000</v>
      </c>
      <c r="AI567" s="63">
        <v>1</v>
      </c>
      <c r="AJ567" s="64">
        <v>138</v>
      </c>
      <c r="AK567" s="65">
        <v>0.4726027397260274</v>
      </c>
      <c r="AL567" s="64">
        <v>89</v>
      </c>
      <c r="AM567" s="65">
        <v>0.3047945205479452</v>
      </c>
      <c r="AN567" s="66" t="s">
        <v>2406</v>
      </c>
      <c r="AO567" s="66" t="s">
        <v>2471</v>
      </c>
      <c r="AP567" s="132" t="s">
        <v>2392</v>
      </c>
      <c r="AQ567" s="23">
        <v>61</v>
      </c>
      <c r="AR567" s="23">
        <v>77</v>
      </c>
      <c r="AS567" s="142">
        <v>0</v>
      </c>
      <c r="AT567" s="23">
        <v>0</v>
      </c>
      <c r="AU567" s="142">
        <v>61</v>
      </c>
      <c r="AV567" s="142">
        <v>28</v>
      </c>
      <c r="AW567" s="142">
        <v>0</v>
      </c>
      <c r="AX567" s="22">
        <v>0</v>
      </c>
      <c r="AY567" s="143" t="s">
        <v>2393</v>
      </c>
      <c r="AZ567" s="143" t="s">
        <v>2394</v>
      </c>
      <c r="BA567" s="143" t="s">
        <v>2473</v>
      </c>
      <c r="BB567" s="24"/>
      <c r="BC567" s="75">
        <v>71269000</v>
      </c>
      <c r="BD567" s="21">
        <v>92891000</v>
      </c>
      <c r="BE567" s="25">
        <v>121890000</v>
      </c>
      <c r="BF567" s="74">
        <v>71269000</v>
      </c>
      <c r="BG567" s="25">
        <v>0</v>
      </c>
      <c r="BH567" s="25">
        <v>92891000</v>
      </c>
      <c r="BI567" s="25">
        <v>121890000</v>
      </c>
      <c r="BJ567" s="133"/>
      <c r="BK567" s="25">
        <v>0</v>
      </c>
      <c r="BL567" s="25">
        <v>214781000</v>
      </c>
      <c r="BM567" s="74">
        <v>0</v>
      </c>
      <c r="BN567" s="80">
        <v>0</v>
      </c>
      <c r="BO567" s="80">
        <v>0</v>
      </c>
      <c r="BP567" s="133"/>
      <c r="BQ567" s="25">
        <v>0</v>
      </c>
      <c r="BR567" s="82" t="s">
        <v>2473</v>
      </c>
      <c r="BS567" s="82" t="s">
        <v>4939</v>
      </c>
      <c r="BT567" s="134" t="s">
        <v>4940</v>
      </c>
      <c r="BU567" s="26"/>
    </row>
    <row r="568" spans="1:73" ht="54.9" customHeight="1">
      <c r="A568" s="15">
        <v>562</v>
      </c>
      <c r="B568" s="16">
        <v>9</v>
      </c>
      <c r="C568" s="17" t="s">
        <v>1235</v>
      </c>
      <c r="D568" s="16">
        <v>1</v>
      </c>
      <c r="E568" s="18" t="s">
        <v>2378</v>
      </c>
      <c r="F568" s="16">
        <v>6</v>
      </c>
      <c r="G568" s="18" t="s">
        <v>2410</v>
      </c>
      <c r="H568" s="19">
        <v>562</v>
      </c>
      <c r="I568" s="18" t="s">
        <v>4941</v>
      </c>
      <c r="J568" s="15">
        <v>1764</v>
      </c>
      <c r="K568" s="18" t="s">
        <v>4916</v>
      </c>
      <c r="L568" s="20" t="s">
        <v>123</v>
      </c>
      <c r="M568" s="17" t="s">
        <v>37</v>
      </c>
      <c r="N568" s="15">
        <v>17642</v>
      </c>
      <c r="O568" s="17" t="s">
        <v>4942</v>
      </c>
      <c r="P568" s="73">
        <v>442</v>
      </c>
      <c r="Q568" s="18" t="s">
        <v>4932</v>
      </c>
      <c r="R568" s="18" t="s">
        <v>4943</v>
      </c>
      <c r="S568" s="18" t="s">
        <v>4941</v>
      </c>
      <c r="T568" s="18" t="s">
        <v>2453</v>
      </c>
      <c r="U568" s="16">
        <v>11</v>
      </c>
      <c r="V568" s="20" t="s">
        <v>2454</v>
      </c>
      <c r="W568" s="20" t="s">
        <v>121</v>
      </c>
      <c r="X568" s="16">
        <v>91</v>
      </c>
      <c r="Y568" s="20" t="s">
        <v>98</v>
      </c>
      <c r="Z568" s="20">
        <v>16</v>
      </c>
      <c r="AA568" s="20" t="s">
        <v>2456</v>
      </c>
      <c r="AB568" s="20">
        <v>32</v>
      </c>
      <c r="AC568" s="18" t="s">
        <v>2994</v>
      </c>
      <c r="AD568" s="129">
        <v>104000000</v>
      </c>
      <c r="AE568" s="79">
        <v>104000000</v>
      </c>
      <c r="AF568" s="79">
        <v>104000000</v>
      </c>
      <c r="AG568" s="79">
        <v>104000000</v>
      </c>
      <c r="AH568" s="79">
        <v>416000000</v>
      </c>
      <c r="AI568" s="63">
        <v>1</v>
      </c>
      <c r="AJ568" s="64">
        <v>222</v>
      </c>
      <c r="AK568" s="65">
        <v>0.50226244343891402</v>
      </c>
      <c r="AL568" s="64">
        <v>166</v>
      </c>
      <c r="AM568" s="65">
        <v>0.3755656108597285</v>
      </c>
      <c r="AN568" s="66" t="s">
        <v>2406</v>
      </c>
      <c r="AO568" s="66" t="s">
        <v>2471</v>
      </c>
      <c r="AP568" s="132" t="s">
        <v>2392</v>
      </c>
      <c r="AQ568" s="23">
        <v>111</v>
      </c>
      <c r="AR568" s="23">
        <v>111</v>
      </c>
      <c r="AS568" s="142">
        <v>0</v>
      </c>
      <c r="AT568" s="23">
        <v>0</v>
      </c>
      <c r="AU568" s="142">
        <v>111</v>
      </c>
      <c r="AV568" s="142">
        <v>55</v>
      </c>
      <c r="AW568" s="142">
        <v>0</v>
      </c>
      <c r="AX568" s="22">
        <v>0</v>
      </c>
      <c r="AY568" s="143" t="s">
        <v>2393</v>
      </c>
      <c r="AZ568" s="143" t="s">
        <v>2394</v>
      </c>
      <c r="BA568" s="143" t="s">
        <v>2473</v>
      </c>
      <c r="BB568" s="24"/>
      <c r="BC568" s="75">
        <v>71269000</v>
      </c>
      <c r="BD568" s="21">
        <v>102181000</v>
      </c>
      <c r="BE568" s="25">
        <v>108347000</v>
      </c>
      <c r="BF568" s="74">
        <v>71269000</v>
      </c>
      <c r="BG568" s="25">
        <v>0</v>
      </c>
      <c r="BH568" s="25">
        <v>100690433</v>
      </c>
      <c r="BI568" s="25">
        <v>108347000</v>
      </c>
      <c r="BJ568" s="133"/>
      <c r="BK568" s="25">
        <v>0</v>
      </c>
      <c r="BL568" s="25">
        <v>209037433</v>
      </c>
      <c r="BM568" s="74">
        <v>0</v>
      </c>
      <c r="BN568" s="80">
        <v>25148433</v>
      </c>
      <c r="BO568" s="80">
        <v>0</v>
      </c>
      <c r="BP568" s="133"/>
      <c r="BQ568" s="25">
        <v>0</v>
      </c>
      <c r="BR568" s="82" t="s">
        <v>4944</v>
      </c>
      <c r="BS568" s="82" t="s">
        <v>4945</v>
      </c>
      <c r="BT568" s="134" t="s">
        <v>4946</v>
      </c>
      <c r="BU568" s="26"/>
    </row>
    <row r="569" spans="1:73" ht="54.9" customHeight="1">
      <c r="A569" s="15">
        <v>563</v>
      </c>
      <c r="B569" s="16">
        <v>9</v>
      </c>
      <c r="C569" s="17" t="s">
        <v>1235</v>
      </c>
      <c r="D569" s="16">
        <v>1</v>
      </c>
      <c r="E569" s="18" t="s">
        <v>2378</v>
      </c>
      <c r="F569" s="16">
        <v>6</v>
      </c>
      <c r="G569" s="18" t="s">
        <v>2410</v>
      </c>
      <c r="H569" s="19">
        <v>563</v>
      </c>
      <c r="I569" s="18" t="s">
        <v>4947</v>
      </c>
      <c r="J569" s="15">
        <v>1764</v>
      </c>
      <c r="K569" s="18" t="s">
        <v>4916</v>
      </c>
      <c r="L569" s="20" t="s">
        <v>2987</v>
      </c>
      <c r="M569" s="17" t="s">
        <v>202</v>
      </c>
      <c r="N569" s="15">
        <v>17641</v>
      </c>
      <c r="O569" s="17" t="s">
        <v>4942</v>
      </c>
      <c r="P569" s="73">
        <v>100</v>
      </c>
      <c r="Q569" s="18" t="s">
        <v>4917</v>
      </c>
      <c r="R569" s="18" t="s">
        <v>4948</v>
      </c>
      <c r="S569" s="18" t="s">
        <v>4947</v>
      </c>
      <c r="T569" s="18" t="s">
        <v>2453</v>
      </c>
      <c r="U569" s="16">
        <v>11</v>
      </c>
      <c r="V569" s="20" t="s">
        <v>2454</v>
      </c>
      <c r="W569" s="20" t="s">
        <v>2989</v>
      </c>
      <c r="X569" s="16">
        <v>91</v>
      </c>
      <c r="Y569" s="20" t="s">
        <v>98</v>
      </c>
      <c r="Z569" s="20">
        <v>16</v>
      </c>
      <c r="AA569" s="20" t="s">
        <v>2456</v>
      </c>
      <c r="AB569" s="20">
        <v>31</v>
      </c>
      <c r="AC569" s="18" t="s">
        <v>2990</v>
      </c>
      <c r="AD569" s="129">
        <v>198000000</v>
      </c>
      <c r="AE569" s="79">
        <v>204000000</v>
      </c>
      <c r="AF569" s="79">
        <v>211000000</v>
      </c>
      <c r="AG569" s="79">
        <v>217000000</v>
      </c>
      <c r="AH569" s="79">
        <v>830000000</v>
      </c>
      <c r="AI569" s="63">
        <v>1</v>
      </c>
      <c r="AJ569" s="64">
        <v>50</v>
      </c>
      <c r="AK569" s="65">
        <v>0.5</v>
      </c>
      <c r="AL569" s="64">
        <v>25</v>
      </c>
      <c r="AM569" s="65">
        <v>0.25</v>
      </c>
      <c r="AN569" s="66" t="s">
        <v>2406</v>
      </c>
      <c r="AO569" s="66" t="s">
        <v>2471</v>
      </c>
      <c r="AP569" s="132" t="s">
        <v>2392</v>
      </c>
      <c r="AQ569" s="23">
        <v>100</v>
      </c>
      <c r="AR569" s="23">
        <v>100</v>
      </c>
      <c r="AS569" s="142">
        <v>0</v>
      </c>
      <c r="AT569" s="23">
        <v>0</v>
      </c>
      <c r="AU569" s="142">
        <v>100</v>
      </c>
      <c r="AV569" s="142">
        <v>0</v>
      </c>
      <c r="AW569" s="142">
        <v>0</v>
      </c>
      <c r="AX569" s="22">
        <v>0</v>
      </c>
      <c r="AY569" s="143" t="s">
        <v>2393</v>
      </c>
      <c r="AZ569" s="143" t="s">
        <v>2394</v>
      </c>
      <c r="BA569" s="143" t="s">
        <v>2473</v>
      </c>
      <c r="BB569" s="24"/>
      <c r="BC569" s="75">
        <v>237566000</v>
      </c>
      <c r="BD569" s="21">
        <v>183925000</v>
      </c>
      <c r="BE569" s="25">
        <v>212527000</v>
      </c>
      <c r="BF569" s="74">
        <v>237566000</v>
      </c>
      <c r="BG569" s="25">
        <v>0</v>
      </c>
      <c r="BH569" s="25">
        <v>183925000</v>
      </c>
      <c r="BI569" s="25">
        <v>207567105</v>
      </c>
      <c r="BJ569" s="133"/>
      <c r="BK569" s="25">
        <v>0</v>
      </c>
      <c r="BL569" s="25">
        <v>391492105</v>
      </c>
      <c r="BM569" s="74">
        <v>0</v>
      </c>
      <c r="BN569" s="80">
        <v>0</v>
      </c>
      <c r="BO569" s="80">
        <v>83073333</v>
      </c>
      <c r="BP569" s="133"/>
      <c r="BQ569" s="25">
        <v>0</v>
      </c>
      <c r="BR569" s="82" t="s">
        <v>2473</v>
      </c>
      <c r="BS569" s="82" t="s">
        <v>4949</v>
      </c>
      <c r="BT569" s="134" t="s">
        <v>4950</v>
      </c>
      <c r="BU569" s="26"/>
    </row>
    <row r="570" spans="1:73" ht="54.9" customHeight="1">
      <c r="A570" s="15">
        <v>564</v>
      </c>
      <c r="B570" s="16">
        <v>9</v>
      </c>
      <c r="C570" s="17" t="s">
        <v>1235</v>
      </c>
      <c r="D570" s="16">
        <v>1</v>
      </c>
      <c r="E570" s="18" t="s">
        <v>2378</v>
      </c>
      <c r="F570" s="16">
        <v>6</v>
      </c>
      <c r="G570" s="18" t="s">
        <v>2410</v>
      </c>
      <c r="H570" s="19">
        <v>564</v>
      </c>
      <c r="I570" s="18" t="s">
        <v>4951</v>
      </c>
      <c r="J570" s="15">
        <v>1764</v>
      </c>
      <c r="K570" s="18" t="s">
        <v>4916</v>
      </c>
      <c r="L570" s="20" t="s">
        <v>3003</v>
      </c>
      <c r="M570" s="17" t="s">
        <v>202</v>
      </c>
      <c r="N570" s="15">
        <v>17645</v>
      </c>
      <c r="O570" s="17" t="s">
        <v>2504</v>
      </c>
      <c r="P570" s="73">
        <v>127</v>
      </c>
      <c r="Q570" s="18" t="s">
        <v>4932</v>
      </c>
      <c r="R570" s="18" t="s">
        <v>4952</v>
      </c>
      <c r="S570" s="18" t="s">
        <v>4951</v>
      </c>
      <c r="T570" s="18" t="s">
        <v>2453</v>
      </c>
      <c r="U570" s="16">
        <v>11</v>
      </c>
      <c r="V570" s="20" t="s">
        <v>2454</v>
      </c>
      <c r="W570" s="20" t="s">
        <v>3005</v>
      </c>
      <c r="X570" s="16">
        <v>91</v>
      </c>
      <c r="Y570" s="20" t="s">
        <v>98</v>
      </c>
      <c r="Z570" s="20">
        <v>16</v>
      </c>
      <c r="AA570" s="20" t="s">
        <v>2456</v>
      </c>
      <c r="AB570" s="20">
        <v>36</v>
      </c>
      <c r="AC570" s="18" t="s">
        <v>3006</v>
      </c>
      <c r="AD570" s="129">
        <v>132000000</v>
      </c>
      <c r="AE570" s="79">
        <v>132000000</v>
      </c>
      <c r="AF570" s="79">
        <v>132000000</v>
      </c>
      <c r="AG570" s="79">
        <v>132000000</v>
      </c>
      <c r="AH570" s="79">
        <v>528000000</v>
      </c>
      <c r="AI570" s="63">
        <v>1</v>
      </c>
      <c r="AJ570" s="64">
        <v>63.5</v>
      </c>
      <c r="AK570" s="65">
        <v>0.5</v>
      </c>
      <c r="AL570" s="64">
        <v>39.25</v>
      </c>
      <c r="AM570" s="65">
        <v>0.30905511811023623</v>
      </c>
      <c r="AN570" s="66" t="s">
        <v>2406</v>
      </c>
      <c r="AO570" s="66" t="s">
        <v>2471</v>
      </c>
      <c r="AP570" s="132" t="s">
        <v>2392</v>
      </c>
      <c r="AQ570" s="23">
        <v>127</v>
      </c>
      <c r="AR570" s="23">
        <v>127</v>
      </c>
      <c r="AS570" s="142">
        <v>0</v>
      </c>
      <c r="AT570" s="23">
        <v>0</v>
      </c>
      <c r="AU570" s="142">
        <v>127</v>
      </c>
      <c r="AV570" s="142">
        <v>30</v>
      </c>
      <c r="AW570" s="142">
        <v>0</v>
      </c>
      <c r="AX570" s="22">
        <v>0</v>
      </c>
      <c r="AY570" s="143" t="s">
        <v>2393</v>
      </c>
      <c r="AZ570" s="143" t="s">
        <v>2394</v>
      </c>
      <c r="BA570" s="143" t="s">
        <v>2473</v>
      </c>
      <c r="BB570" s="24"/>
      <c r="BC570" s="75">
        <v>71269000</v>
      </c>
      <c r="BD570" s="21">
        <v>92891000</v>
      </c>
      <c r="BE570" s="25">
        <v>137517000</v>
      </c>
      <c r="BF570" s="74">
        <v>71269000</v>
      </c>
      <c r="BG570" s="25">
        <v>0</v>
      </c>
      <c r="BH570" s="25">
        <v>87257667</v>
      </c>
      <c r="BI570" s="25">
        <v>129375405</v>
      </c>
      <c r="BJ570" s="133"/>
      <c r="BK570" s="25">
        <v>0</v>
      </c>
      <c r="BL570" s="25">
        <v>216633072</v>
      </c>
      <c r="BM570" s="74">
        <v>0</v>
      </c>
      <c r="BN570" s="80">
        <v>0</v>
      </c>
      <c r="BO570" s="80">
        <v>49885334</v>
      </c>
      <c r="BP570" s="133"/>
      <c r="BQ570" s="25">
        <v>0</v>
      </c>
      <c r="BR570" s="82" t="s">
        <v>2473</v>
      </c>
      <c r="BS570" s="82" t="s">
        <v>4953</v>
      </c>
      <c r="BT570" s="134" t="s">
        <v>4954</v>
      </c>
      <c r="BU570" s="26"/>
    </row>
    <row r="571" spans="1:73" ht="54.9" customHeight="1">
      <c r="A571" s="15">
        <v>565</v>
      </c>
      <c r="B571" s="16">
        <v>9</v>
      </c>
      <c r="C571" s="17" t="s">
        <v>1235</v>
      </c>
      <c r="D571" s="16">
        <v>1</v>
      </c>
      <c r="E571" s="18" t="s">
        <v>2378</v>
      </c>
      <c r="F571" s="16">
        <v>8</v>
      </c>
      <c r="G571" s="18" t="s">
        <v>3008</v>
      </c>
      <c r="H571" s="19">
        <v>565</v>
      </c>
      <c r="I571" s="18" t="s">
        <v>4955</v>
      </c>
      <c r="J571" s="15">
        <v>1765</v>
      </c>
      <c r="K571" s="18" t="s">
        <v>4956</v>
      </c>
      <c r="L571" s="20" t="s">
        <v>51</v>
      </c>
      <c r="M571" s="17" t="s">
        <v>37</v>
      </c>
      <c r="N571" s="15">
        <v>17651</v>
      </c>
      <c r="O571" s="17" t="s">
        <v>2504</v>
      </c>
      <c r="P571" s="73">
        <v>700</v>
      </c>
      <c r="Q571" s="18" t="s">
        <v>4932</v>
      </c>
      <c r="R571" s="18" t="s">
        <v>4957</v>
      </c>
      <c r="S571" s="18" t="s">
        <v>4955</v>
      </c>
      <c r="T571" s="18" t="s">
        <v>2453</v>
      </c>
      <c r="U571" s="16">
        <v>11</v>
      </c>
      <c r="V571" s="20" t="s">
        <v>2454</v>
      </c>
      <c r="W571" s="20" t="s">
        <v>3012</v>
      </c>
      <c r="X571" s="16">
        <v>91</v>
      </c>
      <c r="Y571" s="20" t="s">
        <v>98</v>
      </c>
      <c r="Z571" s="20">
        <v>16</v>
      </c>
      <c r="AA571" s="20" t="s">
        <v>2456</v>
      </c>
      <c r="AB571" s="20">
        <v>37</v>
      </c>
      <c r="AC571" s="18" t="s">
        <v>3013</v>
      </c>
      <c r="AD571" s="129">
        <v>219000000</v>
      </c>
      <c r="AE571" s="79">
        <v>196000000</v>
      </c>
      <c r="AF571" s="79">
        <v>195000000</v>
      </c>
      <c r="AG571" s="79">
        <v>103000000</v>
      </c>
      <c r="AH571" s="79">
        <v>713000000</v>
      </c>
      <c r="AI571" s="63">
        <v>1</v>
      </c>
      <c r="AJ571" s="64">
        <v>410</v>
      </c>
      <c r="AK571" s="65">
        <v>0.58571428571428574</v>
      </c>
      <c r="AL571" s="64">
        <v>240</v>
      </c>
      <c r="AM571" s="65">
        <v>0.34285714285714286</v>
      </c>
      <c r="AN571" s="66" t="s">
        <v>2406</v>
      </c>
      <c r="AO571" s="66" t="s">
        <v>2471</v>
      </c>
      <c r="AP571" s="132" t="s">
        <v>2392</v>
      </c>
      <c r="AQ571" s="23">
        <v>210</v>
      </c>
      <c r="AR571" s="23">
        <v>200</v>
      </c>
      <c r="AS571" s="142">
        <v>0</v>
      </c>
      <c r="AT571" s="23">
        <v>0</v>
      </c>
      <c r="AU571" s="142">
        <v>210</v>
      </c>
      <c r="AV571" s="142">
        <v>30</v>
      </c>
      <c r="AW571" s="142">
        <v>0</v>
      </c>
      <c r="AX571" s="22">
        <v>0</v>
      </c>
      <c r="AY571" s="143" t="s">
        <v>2393</v>
      </c>
      <c r="AZ571" s="143" t="s">
        <v>2394</v>
      </c>
      <c r="BA571" s="143" t="s">
        <v>2473</v>
      </c>
      <c r="BB571" s="24"/>
      <c r="BC571" s="75">
        <v>71269000</v>
      </c>
      <c r="BD571" s="21">
        <v>203432000</v>
      </c>
      <c r="BE571" s="25">
        <v>204193000</v>
      </c>
      <c r="BF571" s="74">
        <v>71269000</v>
      </c>
      <c r="BG571" s="25">
        <v>0</v>
      </c>
      <c r="BH571" s="25">
        <v>203417000</v>
      </c>
      <c r="BI571" s="25">
        <v>204193000</v>
      </c>
      <c r="BJ571" s="133"/>
      <c r="BK571" s="25">
        <v>0</v>
      </c>
      <c r="BL571" s="25">
        <v>407610000</v>
      </c>
      <c r="BM571" s="74">
        <v>0</v>
      </c>
      <c r="BN571" s="80">
        <v>20487700</v>
      </c>
      <c r="BO571" s="80">
        <v>70530000</v>
      </c>
      <c r="BP571" s="133"/>
      <c r="BQ571" s="25">
        <v>0</v>
      </c>
      <c r="BR571" s="82" t="s">
        <v>4944</v>
      </c>
      <c r="BS571" s="82" t="s">
        <v>4958</v>
      </c>
      <c r="BT571" s="134" t="s">
        <v>4959</v>
      </c>
      <c r="BU571" s="26"/>
    </row>
    <row r="572" spans="1:73" ht="54.9" customHeight="1">
      <c r="A572" s="15">
        <v>566</v>
      </c>
      <c r="B572" s="16">
        <v>9</v>
      </c>
      <c r="C572" s="17" t="s">
        <v>1235</v>
      </c>
      <c r="D572" s="16">
        <v>1</v>
      </c>
      <c r="E572" s="18" t="s">
        <v>2378</v>
      </c>
      <c r="F572" s="16">
        <v>12</v>
      </c>
      <c r="G572" s="18" t="s">
        <v>2512</v>
      </c>
      <c r="H572" s="19">
        <v>566</v>
      </c>
      <c r="I572" s="18" t="s">
        <v>4960</v>
      </c>
      <c r="J572" s="16">
        <v>1753</v>
      </c>
      <c r="K572" s="18" t="s">
        <v>4961</v>
      </c>
      <c r="L572" s="20" t="s">
        <v>2515</v>
      </c>
      <c r="M572" s="17" t="s">
        <v>37</v>
      </c>
      <c r="N572" s="15">
        <v>17531</v>
      </c>
      <c r="O572" s="17" t="s">
        <v>2516</v>
      </c>
      <c r="P572" s="73">
        <v>28</v>
      </c>
      <c r="Q572" s="18" t="s">
        <v>4962</v>
      </c>
      <c r="R572" s="18" t="s">
        <v>4963</v>
      </c>
      <c r="S572" s="18" t="s">
        <v>4960</v>
      </c>
      <c r="T572" s="18" t="s">
        <v>2385</v>
      </c>
      <c r="U572" s="16">
        <v>4</v>
      </c>
      <c r="V572" s="20" t="s">
        <v>2519</v>
      </c>
      <c r="W572" s="20" t="s">
        <v>2520</v>
      </c>
      <c r="X572" s="16">
        <v>90</v>
      </c>
      <c r="Y572" s="20" t="s">
        <v>212</v>
      </c>
      <c r="Z572" s="20">
        <v>2</v>
      </c>
      <c r="AA572" s="20" t="s">
        <v>2482</v>
      </c>
      <c r="AB572" s="20">
        <v>3</v>
      </c>
      <c r="AC572" s="18" t="s">
        <v>2229</v>
      </c>
      <c r="AD572" s="129">
        <v>875000000</v>
      </c>
      <c r="AE572" s="79">
        <v>902000000</v>
      </c>
      <c r="AF572" s="79">
        <v>931000000</v>
      </c>
      <c r="AG572" s="79">
        <v>960000000</v>
      </c>
      <c r="AH572" s="79">
        <v>3668000000</v>
      </c>
      <c r="AI572" s="63">
        <v>1</v>
      </c>
      <c r="AJ572" s="64">
        <v>17</v>
      </c>
      <c r="AK572" s="65">
        <v>0.6071428571428571</v>
      </c>
      <c r="AL572" s="64">
        <v>19</v>
      </c>
      <c r="AM572" s="65">
        <v>0.6785714285714286</v>
      </c>
      <c r="AN572" s="66" t="s">
        <v>2406</v>
      </c>
      <c r="AO572" s="66" t="s">
        <v>2406</v>
      </c>
      <c r="AP572" s="132" t="s">
        <v>2392</v>
      </c>
      <c r="AQ572" s="23">
        <v>10</v>
      </c>
      <c r="AR572" s="23">
        <v>7</v>
      </c>
      <c r="AS572" s="142">
        <v>0</v>
      </c>
      <c r="AT572" s="23">
        <v>0</v>
      </c>
      <c r="AU572" s="142">
        <v>11</v>
      </c>
      <c r="AV572" s="142">
        <v>8</v>
      </c>
      <c r="AW572" s="142">
        <v>0</v>
      </c>
      <c r="AX572" s="22">
        <v>0</v>
      </c>
      <c r="AY572" s="143" t="s">
        <v>2393</v>
      </c>
      <c r="AZ572" s="143" t="s">
        <v>2393</v>
      </c>
      <c r="BA572" s="143" t="s">
        <v>2848</v>
      </c>
      <c r="BB572" s="24"/>
      <c r="BC572" s="75">
        <v>1425398000</v>
      </c>
      <c r="BD572" s="21">
        <v>813085000</v>
      </c>
      <c r="BE572" s="25">
        <v>939703000</v>
      </c>
      <c r="BF572" s="74">
        <v>1425398000</v>
      </c>
      <c r="BG572" s="25">
        <v>0</v>
      </c>
      <c r="BH572" s="25">
        <v>813052403</v>
      </c>
      <c r="BI572" s="25">
        <v>729314999</v>
      </c>
      <c r="BJ572" s="133">
        <v>201400000</v>
      </c>
      <c r="BK572" s="25">
        <v>0</v>
      </c>
      <c r="BL572" s="25">
        <v>1743767402</v>
      </c>
      <c r="BM572" s="74">
        <v>149800000</v>
      </c>
      <c r="BN572" s="80">
        <v>21197400</v>
      </c>
      <c r="BO572" s="80">
        <v>106810667</v>
      </c>
      <c r="BP572" s="133">
        <v>149800000</v>
      </c>
      <c r="BQ572" s="25">
        <v>0</v>
      </c>
      <c r="BR572" s="82" t="s">
        <v>4964</v>
      </c>
      <c r="BS572" s="82" t="s">
        <v>4965</v>
      </c>
      <c r="BT572" s="134" t="s">
        <v>4966</v>
      </c>
      <c r="BU572" s="26"/>
    </row>
    <row r="573" spans="1:73" ht="54.9" customHeight="1">
      <c r="A573" s="15">
        <v>567</v>
      </c>
      <c r="B573" s="16">
        <v>9</v>
      </c>
      <c r="C573" s="17" t="s">
        <v>1235</v>
      </c>
      <c r="D573" s="16">
        <v>1</v>
      </c>
      <c r="E573" s="18" t="s">
        <v>2378</v>
      </c>
      <c r="F573" s="16">
        <v>14</v>
      </c>
      <c r="G573" s="18" t="s">
        <v>2524</v>
      </c>
      <c r="H573" s="15">
        <v>567</v>
      </c>
      <c r="I573" s="18" t="s">
        <v>4967</v>
      </c>
      <c r="J573" s="16">
        <v>1754</v>
      </c>
      <c r="K573" s="18" t="s">
        <v>4968</v>
      </c>
      <c r="L573" s="20" t="s">
        <v>60</v>
      </c>
      <c r="M573" s="17" t="s">
        <v>37</v>
      </c>
      <c r="N573" s="15">
        <v>17541</v>
      </c>
      <c r="O573" s="17" t="s">
        <v>2464</v>
      </c>
      <c r="P573" s="73">
        <v>11</v>
      </c>
      <c r="Q573" s="18" t="s">
        <v>2489</v>
      </c>
      <c r="R573" s="18" t="s">
        <v>4969</v>
      </c>
      <c r="S573" s="18" t="s">
        <v>4967</v>
      </c>
      <c r="T573" s="18" t="s">
        <v>32</v>
      </c>
      <c r="U573" s="16">
        <v>6</v>
      </c>
      <c r="V573" s="20" t="s">
        <v>2467</v>
      </c>
      <c r="W573" s="20" t="s">
        <v>2528</v>
      </c>
      <c r="X573" s="16">
        <v>90</v>
      </c>
      <c r="Y573" s="20" t="s">
        <v>212</v>
      </c>
      <c r="Z573" s="20">
        <v>3</v>
      </c>
      <c r="AA573" s="20" t="s">
        <v>2529</v>
      </c>
      <c r="AB573" s="20">
        <v>4</v>
      </c>
      <c r="AC573" s="18" t="s">
        <v>2530</v>
      </c>
      <c r="AD573" s="129">
        <v>339000000</v>
      </c>
      <c r="AE573" s="79">
        <v>350000000</v>
      </c>
      <c r="AF573" s="79">
        <v>361000000</v>
      </c>
      <c r="AG573" s="79">
        <v>372000000</v>
      </c>
      <c r="AH573" s="79">
        <v>1422000000</v>
      </c>
      <c r="AI573" s="63">
        <v>1</v>
      </c>
      <c r="AJ573" s="64">
        <v>6</v>
      </c>
      <c r="AK573" s="65">
        <v>0.54545454545454541</v>
      </c>
      <c r="AL573" s="64">
        <v>6</v>
      </c>
      <c r="AM573" s="65">
        <v>0.54545454545454541</v>
      </c>
      <c r="AN573" s="66" t="s">
        <v>2406</v>
      </c>
      <c r="AO573" s="66" t="s">
        <v>2406</v>
      </c>
      <c r="AP573" s="132" t="s">
        <v>2392</v>
      </c>
      <c r="AQ573" s="23">
        <v>3</v>
      </c>
      <c r="AR573" s="23">
        <v>3</v>
      </c>
      <c r="AS573" s="142">
        <v>0</v>
      </c>
      <c r="AT573" s="23">
        <v>0</v>
      </c>
      <c r="AU573" s="142">
        <v>3</v>
      </c>
      <c r="AV573" s="142">
        <v>3</v>
      </c>
      <c r="AW573" s="142">
        <v>0</v>
      </c>
      <c r="AX573" s="22">
        <v>0</v>
      </c>
      <c r="AY573" s="143" t="s">
        <v>2393</v>
      </c>
      <c r="AZ573" s="143" t="s">
        <v>2393</v>
      </c>
      <c r="BA573" s="143" t="s">
        <v>2848</v>
      </c>
      <c r="BB573" s="24"/>
      <c r="BC573" s="75">
        <v>250000000</v>
      </c>
      <c r="BD573" s="21">
        <v>315273000</v>
      </c>
      <c r="BE573" s="25">
        <v>364630000</v>
      </c>
      <c r="BF573" s="74">
        <v>250000000</v>
      </c>
      <c r="BG573" s="25">
        <v>0</v>
      </c>
      <c r="BH573" s="25">
        <v>315273000</v>
      </c>
      <c r="BI573" s="25">
        <v>364630000</v>
      </c>
      <c r="BJ573" s="133"/>
      <c r="BK573" s="25">
        <v>0</v>
      </c>
      <c r="BL573" s="25">
        <v>679903000</v>
      </c>
      <c r="BM573" s="74">
        <v>0</v>
      </c>
      <c r="BN573" s="80">
        <v>0</v>
      </c>
      <c r="BO573" s="80">
        <v>0</v>
      </c>
      <c r="BP573" s="133"/>
      <c r="BQ573" s="25">
        <v>0</v>
      </c>
      <c r="BR573" s="82" t="s">
        <v>2473</v>
      </c>
      <c r="BS573" s="82" t="s">
        <v>4970</v>
      </c>
      <c r="BT573" s="134" t="s">
        <v>4971</v>
      </c>
      <c r="BU573" s="26"/>
    </row>
    <row r="574" spans="1:73" ht="54.9" customHeight="1">
      <c r="A574" s="15">
        <v>568</v>
      </c>
      <c r="B574" s="16">
        <v>9</v>
      </c>
      <c r="C574" s="17" t="s">
        <v>1235</v>
      </c>
      <c r="D574" s="16">
        <v>1</v>
      </c>
      <c r="E574" s="18" t="s">
        <v>2378</v>
      </c>
      <c r="F574" s="16">
        <v>17</v>
      </c>
      <c r="G574" s="18" t="s">
        <v>2533</v>
      </c>
      <c r="H574" s="15">
        <v>568</v>
      </c>
      <c r="I574" s="18" t="s">
        <v>4972</v>
      </c>
      <c r="J574" s="16">
        <v>1755</v>
      </c>
      <c r="K574" s="18" t="s">
        <v>4973</v>
      </c>
      <c r="L574" s="20" t="s">
        <v>224</v>
      </c>
      <c r="M574" s="17" t="s">
        <v>37</v>
      </c>
      <c r="N574" s="15">
        <v>17552</v>
      </c>
      <c r="O574" s="17" t="s">
        <v>2400</v>
      </c>
      <c r="P574" s="73">
        <v>400</v>
      </c>
      <c r="Q574" s="18" t="s">
        <v>2536</v>
      </c>
      <c r="R574" s="18" t="s">
        <v>4974</v>
      </c>
      <c r="S574" s="18" t="s">
        <v>4975</v>
      </c>
      <c r="T574" s="18" t="s">
        <v>2385</v>
      </c>
      <c r="U574" s="16">
        <v>4</v>
      </c>
      <c r="V574" s="20" t="s">
        <v>2519</v>
      </c>
      <c r="W574" s="20" t="s">
        <v>2538</v>
      </c>
      <c r="X574" s="16">
        <v>90</v>
      </c>
      <c r="Y574" s="20" t="s">
        <v>212</v>
      </c>
      <c r="Z574" s="20">
        <v>4</v>
      </c>
      <c r="AA574" s="20" t="s">
        <v>2539</v>
      </c>
      <c r="AB574" s="20">
        <v>6</v>
      </c>
      <c r="AC574" s="18" t="s">
        <v>2540</v>
      </c>
      <c r="AD574" s="129">
        <v>584000000</v>
      </c>
      <c r="AE574" s="79">
        <v>601000000</v>
      </c>
      <c r="AF574" s="79">
        <v>620000000</v>
      </c>
      <c r="AG574" s="79">
        <v>640000000</v>
      </c>
      <c r="AH574" s="79">
        <v>2445000000</v>
      </c>
      <c r="AI574" s="63">
        <v>1</v>
      </c>
      <c r="AJ574" s="64">
        <v>300</v>
      </c>
      <c r="AK574" s="65">
        <v>0.75</v>
      </c>
      <c r="AL574" s="64">
        <v>200</v>
      </c>
      <c r="AM574" s="65">
        <v>0.5</v>
      </c>
      <c r="AN574" s="66" t="s">
        <v>2390</v>
      </c>
      <c r="AO574" s="66" t="s">
        <v>2406</v>
      </c>
      <c r="AP574" s="132" t="s">
        <v>2392</v>
      </c>
      <c r="AQ574" s="23">
        <v>100</v>
      </c>
      <c r="AR574" s="23">
        <v>100</v>
      </c>
      <c r="AS574" s="142">
        <v>100</v>
      </c>
      <c r="AT574" s="23">
        <v>0</v>
      </c>
      <c r="AU574" s="142">
        <v>100</v>
      </c>
      <c r="AV574" s="142">
        <v>100</v>
      </c>
      <c r="AW574" s="142">
        <v>0</v>
      </c>
      <c r="AX574" s="22">
        <v>0</v>
      </c>
      <c r="AY574" s="143" t="s">
        <v>2393</v>
      </c>
      <c r="AZ574" s="143" t="s">
        <v>2393</v>
      </c>
      <c r="BA574" s="143" t="s">
        <v>2394</v>
      </c>
      <c r="BB574" s="24"/>
      <c r="BC574" s="75">
        <v>950265000</v>
      </c>
      <c r="BD574" s="21">
        <v>542056000</v>
      </c>
      <c r="BE574" s="25">
        <v>626121000</v>
      </c>
      <c r="BF574" s="74">
        <v>950265000</v>
      </c>
      <c r="BG574" s="25">
        <v>0</v>
      </c>
      <c r="BH574" s="25">
        <v>525328461</v>
      </c>
      <c r="BI574" s="25">
        <v>626121000</v>
      </c>
      <c r="BJ574" s="133">
        <v>950265000</v>
      </c>
      <c r="BK574" s="25">
        <v>0</v>
      </c>
      <c r="BL574" s="25">
        <v>2101714461</v>
      </c>
      <c r="BM574" s="74">
        <v>925665000</v>
      </c>
      <c r="BN574" s="80">
        <v>525128028</v>
      </c>
      <c r="BO574" s="80">
        <v>626121000</v>
      </c>
      <c r="BP574" s="133">
        <v>925665000</v>
      </c>
      <c r="BQ574" s="25">
        <v>0</v>
      </c>
      <c r="BR574" s="82" t="s">
        <v>2473</v>
      </c>
      <c r="BS574" s="82" t="s">
        <v>4976</v>
      </c>
      <c r="BT574" s="134" t="s">
        <v>4977</v>
      </c>
      <c r="BU574" s="26"/>
    </row>
    <row r="575" spans="1:73" ht="54.9" customHeight="1">
      <c r="A575" s="15">
        <v>569</v>
      </c>
      <c r="B575" s="16">
        <v>9</v>
      </c>
      <c r="C575" s="17" t="s">
        <v>1235</v>
      </c>
      <c r="D575" s="16">
        <v>1</v>
      </c>
      <c r="E575" s="18" t="s">
        <v>2378</v>
      </c>
      <c r="F575" s="16">
        <v>17</v>
      </c>
      <c r="G575" s="18" t="s">
        <v>2533</v>
      </c>
      <c r="H575" s="15">
        <v>569</v>
      </c>
      <c r="I575" s="18" t="s">
        <v>4978</v>
      </c>
      <c r="J575" s="16">
        <v>1755</v>
      </c>
      <c r="K575" s="18" t="s">
        <v>4973</v>
      </c>
      <c r="L575" s="20" t="s">
        <v>2545</v>
      </c>
      <c r="M575" s="17" t="s">
        <v>37</v>
      </c>
      <c r="N575" s="15">
        <v>17551</v>
      </c>
      <c r="O575" s="17" t="s">
        <v>2400</v>
      </c>
      <c r="P575" s="73">
        <v>200</v>
      </c>
      <c r="Q575" s="18" t="s">
        <v>4932</v>
      </c>
      <c r="R575" s="18" t="s">
        <v>4979</v>
      </c>
      <c r="S575" s="18" t="s">
        <v>4980</v>
      </c>
      <c r="T575" s="18" t="s">
        <v>2385</v>
      </c>
      <c r="U575" s="16">
        <v>4</v>
      </c>
      <c r="V575" s="20" t="s">
        <v>2519</v>
      </c>
      <c r="W575" s="20" t="s">
        <v>2538</v>
      </c>
      <c r="X575" s="16">
        <v>90</v>
      </c>
      <c r="Y575" s="20" t="s">
        <v>212</v>
      </c>
      <c r="Z575" s="20">
        <v>4</v>
      </c>
      <c r="AA575" s="20" t="s">
        <v>2539</v>
      </c>
      <c r="AB575" s="20">
        <v>5</v>
      </c>
      <c r="AC575" s="18" t="s">
        <v>2547</v>
      </c>
      <c r="AD575" s="129">
        <v>1459000000</v>
      </c>
      <c r="AE575" s="79">
        <v>1504000000</v>
      </c>
      <c r="AF575" s="79">
        <v>1551000000</v>
      </c>
      <c r="AG575" s="79">
        <v>1600000000</v>
      </c>
      <c r="AH575" s="79">
        <v>6114000000</v>
      </c>
      <c r="AI575" s="63">
        <v>1</v>
      </c>
      <c r="AJ575" s="64">
        <v>180</v>
      </c>
      <c r="AK575" s="65">
        <v>0.9</v>
      </c>
      <c r="AL575" s="64">
        <v>100</v>
      </c>
      <c r="AM575" s="65">
        <v>0.5</v>
      </c>
      <c r="AN575" s="66" t="s">
        <v>2390</v>
      </c>
      <c r="AO575" s="66" t="s">
        <v>2406</v>
      </c>
      <c r="AP575" s="132" t="s">
        <v>2392</v>
      </c>
      <c r="AQ575" s="23">
        <v>50</v>
      </c>
      <c r="AR575" s="23">
        <v>50</v>
      </c>
      <c r="AS575" s="142">
        <v>80</v>
      </c>
      <c r="AT575" s="23">
        <v>0</v>
      </c>
      <c r="AU575" s="142">
        <v>50</v>
      </c>
      <c r="AV575" s="142">
        <v>50</v>
      </c>
      <c r="AW575" s="142">
        <v>0</v>
      </c>
      <c r="AX575" s="22">
        <v>0</v>
      </c>
      <c r="AY575" s="143" t="s">
        <v>2393</v>
      </c>
      <c r="AZ575" s="143" t="s">
        <v>2393</v>
      </c>
      <c r="BA575" s="143" t="s">
        <v>2394</v>
      </c>
      <c r="BB575" s="24"/>
      <c r="BC575" s="75">
        <v>2375664000</v>
      </c>
      <c r="BD575" s="21">
        <v>1355141000</v>
      </c>
      <c r="BE575" s="25">
        <v>1566865000</v>
      </c>
      <c r="BF575" s="74">
        <v>2375664000</v>
      </c>
      <c r="BG575" s="25">
        <v>0</v>
      </c>
      <c r="BH575" s="25">
        <v>1371816990</v>
      </c>
      <c r="BI575" s="25">
        <v>1566465000</v>
      </c>
      <c r="BJ575" s="133">
        <v>2364064000</v>
      </c>
      <c r="BK575" s="25">
        <v>0</v>
      </c>
      <c r="BL575" s="25">
        <v>5302345990</v>
      </c>
      <c r="BM575" s="74">
        <v>2342664000</v>
      </c>
      <c r="BN575" s="80">
        <v>1350732390</v>
      </c>
      <c r="BO575" s="80">
        <v>1543222600</v>
      </c>
      <c r="BP575" s="133">
        <v>2342664000</v>
      </c>
      <c r="BQ575" s="25">
        <v>0</v>
      </c>
      <c r="BR575" s="82" t="s">
        <v>4981</v>
      </c>
      <c r="BS575" s="82" t="s">
        <v>4976</v>
      </c>
      <c r="BT575" s="134" t="s">
        <v>4982</v>
      </c>
      <c r="BU575" s="26"/>
    </row>
    <row r="576" spans="1:73" ht="54.9" customHeight="1">
      <c r="A576" s="15">
        <v>570</v>
      </c>
      <c r="B576" s="16">
        <v>9</v>
      </c>
      <c r="C576" s="17" t="s">
        <v>1235</v>
      </c>
      <c r="D576" s="16">
        <v>1</v>
      </c>
      <c r="E576" s="18" t="s">
        <v>2378</v>
      </c>
      <c r="F576" s="16">
        <v>17</v>
      </c>
      <c r="G576" s="18" t="s">
        <v>2533</v>
      </c>
      <c r="H576" s="19">
        <v>570</v>
      </c>
      <c r="I576" s="18" t="s">
        <v>4983</v>
      </c>
      <c r="J576" s="16">
        <v>1756</v>
      </c>
      <c r="K576" s="18" t="s">
        <v>4984</v>
      </c>
      <c r="L576" s="20" t="s">
        <v>60</v>
      </c>
      <c r="M576" s="17" t="s">
        <v>37</v>
      </c>
      <c r="N576" s="15">
        <v>17561</v>
      </c>
      <c r="O576" s="17" t="s">
        <v>2464</v>
      </c>
      <c r="P576" s="73">
        <v>1</v>
      </c>
      <c r="Q576" s="18" t="s">
        <v>2489</v>
      </c>
      <c r="R576" s="18" t="s">
        <v>4985</v>
      </c>
      <c r="S576" s="18" t="s">
        <v>4983</v>
      </c>
      <c r="T576" s="18" t="s">
        <v>32</v>
      </c>
      <c r="U576" s="16">
        <v>6</v>
      </c>
      <c r="V576" s="20" t="s">
        <v>2467</v>
      </c>
      <c r="W576" s="20" t="s">
        <v>3025</v>
      </c>
      <c r="X576" s="16">
        <v>92</v>
      </c>
      <c r="Y576" s="20" t="s">
        <v>138</v>
      </c>
      <c r="Z576" s="20">
        <v>5</v>
      </c>
      <c r="AA576" s="20" t="s">
        <v>2469</v>
      </c>
      <c r="AB576" s="20">
        <v>7</v>
      </c>
      <c r="AC576" s="18" t="s">
        <v>3026</v>
      </c>
      <c r="AD576" s="129">
        <v>0</v>
      </c>
      <c r="AE576" s="79">
        <v>415000000</v>
      </c>
      <c r="AF576" s="79">
        <v>0</v>
      </c>
      <c r="AG576" s="79">
        <v>0</v>
      </c>
      <c r="AH576" s="79">
        <v>415000000</v>
      </c>
      <c r="AI576" s="63">
        <v>1</v>
      </c>
      <c r="AJ576" s="64">
        <v>1</v>
      </c>
      <c r="AK576" s="65">
        <v>1</v>
      </c>
      <c r="AL576" s="64">
        <v>0</v>
      </c>
      <c r="AM576" s="65">
        <v>0</v>
      </c>
      <c r="AN576" s="66" t="s">
        <v>2391</v>
      </c>
      <c r="AO576" s="66" t="s">
        <v>2471</v>
      </c>
      <c r="AP576" s="132" t="s">
        <v>2392</v>
      </c>
      <c r="AQ576" s="23">
        <v>0</v>
      </c>
      <c r="AR576" s="23">
        <v>1</v>
      </c>
      <c r="AS576" s="142">
        <v>0</v>
      </c>
      <c r="AT576" s="23">
        <v>0</v>
      </c>
      <c r="AU576" s="142">
        <v>0</v>
      </c>
      <c r="AV576" s="142">
        <v>0</v>
      </c>
      <c r="AW576" s="142">
        <v>0</v>
      </c>
      <c r="AX576" s="22">
        <v>0</v>
      </c>
      <c r="AY576" s="143" t="s">
        <v>2472</v>
      </c>
      <c r="AZ576" s="143" t="s">
        <v>2394</v>
      </c>
      <c r="BA576" s="143" t="s">
        <v>2472</v>
      </c>
      <c r="BB576" s="24"/>
      <c r="BC576" s="75">
        <v>0</v>
      </c>
      <c r="BD576" s="21">
        <v>0</v>
      </c>
      <c r="BE576" s="25">
        <v>432347000</v>
      </c>
      <c r="BF576" s="74">
        <v>0</v>
      </c>
      <c r="BG576" s="25">
        <v>0</v>
      </c>
      <c r="BH576" s="25"/>
      <c r="BI576" s="25">
        <v>397941966</v>
      </c>
      <c r="BJ576" s="133"/>
      <c r="BK576" s="25">
        <v>0</v>
      </c>
      <c r="BL576" s="25">
        <v>397941966</v>
      </c>
      <c r="BM576" s="74">
        <v>0</v>
      </c>
      <c r="BN576" s="80"/>
      <c r="BO576" s="80">
        <v>0</v>
      </c>
      <c r="BP576" s="133"/>
      <c r="BQ576" s="25">
        <v>0</v>
      </c>
      <c r="BR576" s="82" t="s">
        <v>2473</v>
      </c>
      <c r="BS576" s="82" t="s">
        <v>4986</v>
      </c>
      <c r="BT576" s="134" t="s">
        <v>4987</v>
      </c>
      <c r="BU576" s="26"/>
    </row>
    <row r="577" spans="1:73" ht="54.9" customHeight="1">
      <c r="A577" s="15">
        <v>571</v>
      </c>
      <c r="B577" s="16">
        <v>9</v>
      </c>
      <c r="C577" s="17" t="s">
        <v>1235</v>
      </c>
      <c r="D577" s="16">
        <v>1</v>
      </c>
      <c r="E577" s="18" t="s">
        <v>2378</v>
      </c>
      <c r="F577" s="16">
        <v>20</v>
      </c>
      <c r="G577" s="18" t="s">
        <v>2551</v>
      </c>
      <c r="H577" s="19">
        <v>571</v>
      </c>
      <c r="I577" s="18" t="s">
        <v>4988</v>
      </c>
      <c r="J577" s="16">
        <v>1757</v>
      </c>
      <c r="K577" s="18" t="s">
        <v>4989</v>
      </c>
      <c r="L577" s="20" t="s">
        <v>60</v>
      </c>
      <c r="M577" s="17" t="s">
        <v>37</v>
      </c>
      <c r="N577" s="15">
        <v>17573</v>
      </c>
      <c r="O577" s="17" t="s">
        <v>2400</v>
      </c>
      <c r="P577" s="73">
        <v>1753</v>
      </c>
      <c r="Q577" s="18" t="s">
        <v>2401</v>
      </c>
      <c r="R577" s="18" t="s">
        <v>4990</v>
      </c>
      <c r="S577" s="18" t="s">
        <v>4991</v>
      </c>
      <c r="T577" s="18" t="s">
        <v>32</v>
      </c>
      <c r="U577" s="16">
        <v>7</v>
      </c>
      <c r="V577" s="20" t="s">
        <v>2480</v>
      </c>
      <c r="W577" s="20" t="s">
        <v>2565</v>
      </c>
      <c r="X577" s="16">
        <v>93</v>
      </c>
      <c r="Y577" s="20" t="s">
        <v>153</v>
      </c>
      <c r="Z577" s="20">
        <v>7</v>
      </c>
      <c r="AA577" s="20" t="s">
        <v>2556</v>
      </c>
      <c r="AB577" s="20">
        <v>12</v>
      </c>
      <c r="AC577" s="18" t="s">
        <v>2572</v>
      </c>
      <c r="AD577" s="129">
        <v>233000000</v>
      </c>
      <c r="AE577" s="79">
        <v>0</v>
      </c>
      <c r="AF577" s="79">
        <v>0</v>
      </c>
      <c r="AG577" s="79">
        <v>0</v>
      </c>
      <c r="AH577" s="79">
        <v>233000000</v>
      </c>
      <c r="AI577" s="63">
        <v>1</v>
      </c>
      <c r="AJ577" s="64">
        <v>1753</v>
      </c>
      <c r="AK577" s="65">
        <v>1</v>
      </c>
      <c r="AL577" s="64">
        <v>1753</v>
      </c>
      <c r="AM577" s="65">
        <v>1</v>
      </c>
      <c r="AN577" s="66" t="s">
        <v>2391</v>
      </c>
      <c r="AO577" s="66" t="s">
        <v>2391</v>
      </c>
      <c r="AP577" s="132" t="s">
        <v>2392</v>
      </c>
      <c r="AQ577" s="23">
        <v>1143</v>
      </c>
      <c r="AR577" s="23">
        <v>610</v>
      </c>
      <c r="AS577" s="142">
        <v>0</v>
      </c>
      <c r="AT577" s="23">
        <v>0</v>
      </c>
      <c r="AU577" s="142">
        <v>1143</v>
      </c>
      <c r="AV577" s="142">
        <v>610</v>
      </c>
      <c r="AW577" s="142">
        <v>0</v>
      </c>
      <c r="AX577" s="22">
        <v>0</v>
      </c>
      <c r="AY577" s="143" t="s">
        <v>2394</v>
      </c>
      <c r="AZ577" s="143" t="s">
        <v>2393</v>
      </c>
      <c r="BA577" s="143" t="s">
        <v>2472</v>
      </c>
      <c r="BB577" s="24"/>
      <c r="BC577" s="75">
        <v>0</v>
      </c>
      <c r="BD577" s="21">
        <v>216437000</v>
      </c>
      <c r="BE577" s="25">
        <v>139730000</v>
      </c>
      <c r="BF577" s="74">
        <v>0</v>
      </c>
      <c r="BG577" s="25">
        <v>0</v>
      </c>
      <c r="BH577" s="25">
        <v>215806490</v>
      </c>
      <c r="BI577" s="25">
        <v>139461550</v>
      </c>
      <c r="BJ577" s="133"/>
      <c r="BK577" s="25">
        <v>0</v>
      </c>
      <c r="BL577" s="25">
        <v>355268040</v>
      </c>
      <c r="BM577" s="74">
        <v>0</v>
      </c>
      <c r="BN577" s="80">
        <v>0</v>
      </c>
      <c r="BO577" s="80">
        <v>39191570</v>
      </c>
      <c r="BP577" s="133"/>
      <c r="BQ577" s="25">
        <v>0</v>
      </c>
      <c r="BR577" s="82" t="s">
        <v>2473</v>
      </c>
      <c r="BS577" s="82" t="s">
        <v>4992</v>
      </c>
      <c r="BT577" s="134" t="s">
        <v>2473</v>
      </c>
      <c r="BU577" s="26"/>
    </row>
    <row r="578" spans="1:73" ht="54.9" customHeight="1">
      <c r="A578" s="15">
        <v>572</v>
      </c>
      <c r="B578" s="16">
        <v>9</v>
      </c>
      <c r="C578" s="17" t="s">
        <v>1235</v>
      </c>
      <c r="D578" s="16">
        <v>1</v>
      </c>
      <c r="E578" s="18" t="s">
        <v>2378</v>
      </c>
      <c r="F578" s="16">
        <v>20</v>
      </c>
      <c r="G578" s="18" t="s">
        <v>2551</v>
      </c>
      <c r="H578" s="19">
        <v>572</v>
      </c>
      <c r="I578" s="18" t="s">
        <v>4993</v>
      </c>
      <c r="J578" s="16">
        <v>1757</v>
      </c>
      <c r="K578" s="18" t="s">
        <v>4989</v>
      </c>
      <c r="L578" s="20" t="s">
        <v>2562</v>
      </c>
      <c r="M578" s="17" t="s">
        <v>37</v>
      </c>
      <c r="N578" s="15">
        <v>17572</v>
      </c>
      <c r="O578" s="17" t="s">
        <v>2563</v>
      </c>
      <c r="P578" s="73">
        <v>3467</v>
      </c>
      <c r="Q578" s="18" t="s">
        <v>2401</v>
      </c>
      <c r="R578" s="18" t="s">
        <v>4994</v>
      </c>
      <c r="S578" s="18" t="s">
        <v>4995</v>
      </c>
      <c r="T578" s="18" t="s">
        <v>32</v>
      </c>
      <c r="U578" s="16">
        <v>7</v>
      </c>
      <c r="V578" s="20" t="s">
        <v>2480</v>
      </c>
      <c r="W578" s="20" t="s">
        <v>2565</v>
      </c>
      <c r="X578" s="16">
        <v>93</v>
      </c>
      <c r="Y578" s="20" t="s">
        <v>153</v>
      </c>
      <c r="Z578" s="20">
        <v>7</v>
      </c>
      <c r="AA578" s="20" t="s">
        <v>2556</v>
      </c>
      <c r="AB578" s="20">
        <v>11</v>
      </c>
      <c r="AC578" s="18" t="s">
        <v>2566</v>
      </c>
      <c r="AD578" s="129">
        <v>382000000</v>
      </c>
      <c r="AE578" s="79">
        <v>393000000</v>
      </c>
      <c r="AF578" s="79">
        <v>406000000</v>
      </c>
      <c r="AG578" s="79">
        <v>419000000</v>
      </c>
      <c r="AH578" s="79">
        <v>1600000000</v>
      </c>
      <c r="AI578" s="63">
        <v>1</v>
      </c>
      <c r="AJ578" s="64">
        <v>2895</v>
      </c>
      <c r="AK578" s="65">
        <v>0.83501586385924431</v>
      </c>
      <c r="AL578" s="64">
        <v>3340</v>
      </c>
      <c r="AM578" s="65">
        <v>0.96336890683588117</v>
      </c>
      <c r="AN578" s="66" t="s">
        <v>2390</v>
      </c>
      <c r="AO578" s="66" t="s">
        <v>2391</v>
      </c>
      <c r="AP578" s="132" t="s">
        <v>2392</v>
      </c>
      <c r="AQ578" s="23">
        <v>573</v>
      </c>
      <c r="AR578" s="23">
        <v>1750</v>
      </c>
      <c r="AS578" s="142">
        <v>572</v>
      </c>
      <c r="AT578" s="23">
        <v>0</v>
      </c>
      <c r="AU578" s="142">
        <v>870</v>
      </c>
      <c r="AV578" s="142">
        <v>1750</v>
      </c>
      <c r="AW578" s="142">
        <v>720</v>
      </c>
      <c r="AX578" s="22">
        <v>0</v>
      </c>
      <c r="AY578" s="143" t="s">
        <v>2393</v>
      </c>
      <c r="AZ578" s="143" t="s">
        <v>2393</v>
      </c>
      <c r="BA578" s="143" t="s">
        <v>2394</v>
      </c>
      <c r="BB578" s="24"/>
      <c r="BC578" s="75">
        <v>475132000</v>
      </c>
      <c r="BD578" s="21">
        <v>354566000</v>
      </c>
      <c r="BE578" s="25">
        <v>409427000</v>
      </c>
      <c r="BF578" s="74">
        <v>475132000</v>
      </c>
      <c r="BG578" s="25">
        <v>0</v>
      </c>
      <c r="BH578" s="25">
        <v>335347560</v>
      </c>
      <c r="BI578" s="25">
        <v>395196634</v>
      </c>
      <c r="BJ578" s="133">
        <v>378808400</v>
      </c>
      <c r="BK578" s="25">
        <v>0</v>
      </c>
      <c r="BL578" s="25">
        <v>1109352594</v>
      </c>
      <c r="BM578" s="74">
        <v>262958867</v>
      </c>
      <c r="BN578" s="80">
        <v>187361336</v>
      </c>
      <c r="BO578" s="80">
        <v>102809201</v>
      </c>
      <c r="BP578" s="133">
        <v>262958867</v>
      </c>
      <c r="BQ578" s="25">
        <v>0</v>
      </c>
      <c r="BR578" s="82" t="s">
        <v>2473</v>
      </c>
      <c r="BS578" s="82" t="s">
        <v>4996</v>
      </c>
      <c r="BT578" s="134" t="s">
        <v>4997</v>
      </c>
      <c r="BU578" s="26"/>
    </row>
    <row r="579" spans="1:73" ht="54.9" customHeight="1">
      <c r="A579" s="15">
        <v>573</v>
      </c>
      <c r="B579" s="16">
        <v>9</v>
      </c>
      <c r="C579" s="17" t="s">
        <v>1235</v>
      </c>
      <c r="D579" s="16">
        <v>1</v>
      </c>
      <c r="E579" s="18" t="s">
        <v>2378</v>
      </c>
      <c r="F579" s="16">
        <v>20</v>
      </c>
      <c r="G579" s="18" t="s">
        <v>2551</v>
      </c>
      <c r="H579" s="19">
        <v>573</v>
      </c>
      <c r="I579" s="18" t="s">
        <v>4998</v>
      </c>
      <c r="J579" s="16">
        <v>1757</v>
      </c>
      <c r="K579" s="18" t="s">
        <v>4989</v>
      </c>
      <c r="L579" s="20" t="s">
        <v>172</v>
      </c>
      <c r="M579" s="17" t="s">
        <v>37</v>
      </c>
      <c r="N579" s="15">
        <v>17571</v>
      </c>
      <c r="O579" s="17" t="s">
        <v>2504</v>
      </c>
      <c r="P579" s="73">
        <v>21000</v>
      </c>
      <c r="Q579" s="18" t="s">
        <v>2401</v>
      </c>
      <c r="R579" s="18" t="s">
        <v>4999</v>
      </c>
      <c r="S579" s="18" t="s">
        <v>4998</v>
      </c>
      <c r="T579" s="18" t="s">
        <v>32</v>
      </c>
      <c r="U579" s="16">
        <v>7</v>
      </c>
      <c r="V579" s="20" t="s">
        <v>2480</v>
      </c>
      <c r="W579" s="20" t="s">
        <v>2555</v>
      </c>
      <c r="X579" s="16">
        <v>93</v>
      </c>
      <c r="Y579" s="20" t="s">
        <v>153</v>
      </c>
      <c r="Z579" s="20">
        <v>7</v>
      </c>
      <c r="AA579" s="20" t="s">
        <v>2556</v>
      </c>
      <c r="AB579" s="20">
        <v>10</v>
      </c>
      <c r="AC579" s="18" t="s">
        <v>2557</v>
      </c>
      <c r="AD579" s="129">
        <v>589000000</v>
      </c>
      <c r="AE579" s="79">
        <v>607000000</v>
      </c>
      <c r="AF579" s="79">
        <v>626000000</v>
      </c>
      <c r="AG579" s="79">
        <v>647000000</v>
      </c>
      <c r="AH579" s="79">
        <v>2469000000</v>
      </c>
      <c r="AI579" s="63">
        <v>1</v>
      </c>
      <c r="AJ579" s="64">
        <v>10500</v>
      </c>
      <c r="AK579" s="65">
        <v>0.5</v>
      </c>
      <c r="AL579" s="64">
        <v>9863</v>
      </c>
      <c r="AM579" s="65">
        <v>0.46966666666666668</v>
      </c>
      <c r="AN579" s="66" t="s">
        <v>2406</v>
      </c>
      <c r="AO579" s="66" t="s">
        <v>2406</v>
      </c>
      <c r="AP579" s="132" t="s">
        <v>2392</v>
      </c>
      <c r="AQ579" s="23">
        <v>5250</v>
      </c>
      <c r="AR579" s="23">
        <v>5250</v>
      </c>
      <c r="AS579" s="142">
        <v>0</v>
      </c>
      <c r="AT579" s="23">
        <v>0</v>
      </c>
      <c r="AU579" s="142">
        <v>2363</v>
      </c>
      <c r="AV579" s="142">
        <v>7500</v>
      </c>
      <c r="AW579" s="142">
        <v>0</v>
      </c>
      <c r="AX579" s="22">
        <v>0</v>
      </c>
      <c r="AY579" s="143" t="s">
        <v>2394</v>
      </c>
      <c r="AZ579" s="143" t="s">
        <v>2394</v>
      </c>
      <c r="BA579" s="143" t="s">
        <v>2848</v>
      </c>
      <c r="BB579" s="24"/>
      <c r="BC579" s="75">
        <v>665186000</v>
      </c>
      <c r="BD579" s="21">
        <v>546944000</v>
      </c>
      <c r="BE579" s="25">
        <v>632372000</v>
      </c>
      <c r="BF579" s="74">
        <v>665186000</v>
      </c>
      <c r="BG579" s="25">
        <v>0</v>
      </c>
      <c r="BH579" s="25">
        <v>558848800</v>
      </c>
      <c r="BI579" s="25">
        <v>632372000</v>
      </c>
      <c r="BJ579" s="133">
        <v>114629233</v>
      </c>
      <c r="BK579" s="25">
        <v>0</v>
      </c>
      <c r="BL579" s="25">
        <v>1305850033</v>
      </c>
      <c r="BM579" s="74">
        <v>72526499</v>
      </c>
      <c r="BN579" s="80">
        <v>463653740</v>
      </c>
      <c r="BO579" s="80">
        <v>278210334</v>
      </c>
      <c r="BP579" s="133">
        <v>72526499</v>
      </c>
      <c r="BQ579" s="25">
        <v>0</v>
      </c>
      <c r="BR579" s="82" t="s">
        <v>5000</v>
      </c>
      <c r="BS579" s="82" t="s">
        <v>5001</v>
      </c>
      <c r="BT579" s="134" t="s">
        <v>5002</v>
      </c>
      <c r="BU579" s="26"/>
    </row>
    <row r="580" spans="1:73" ht="54.9" customHeight="1">
      <c r="A580" s="15">
        <v>574</v>
      </c>
      <c r="B580" s="16">
        <v>9</v>
      </c>
      <c r="C580" s="17" t="s">
        <v>1235</v>
      </c>
      <c r="D580" s="16">
        <v>1</v>
      </c>
      <c r="E580" s="18" t="s">
        <v>2378</v>
      </c>
      <c r="F580" s="16">
        <v>21</v>
      </c>
      <c r="G580" s="18" t="s">
        <v>2576</v>
      </c>
      <c r="H580" s="19">
        <v>574</v>
      </c>
      <c r="I580" s="18" t="s">
        <v>5003</v>
      </c>
      <c r="J580" s="16">
        <v>1758</v>
      </c>
      <c r="K580" s="18" t="s">
        <v>5004</v>
      </c>
      <c r="L580" s="20" t="s">
        <v>36</v>
      </c>
      <c r="M580" s="17" t="s">
        <v>37</v>
      </c>
      <c r="N580" s="15">
        <v>17583</v>
      </c>
      <c r="O580" s="17" t="s">
        <v>2563</v>
      </c>
      <c r="P580" s="73">
        <v>1527</v>
      </c>
      <c r="Q580" s="18" t="s">
        <v>2401</v>
      </c>
      <c r="R580" s="18" t="s">
        <v>5005</v>
      </c>
      <c r="S580" s="18" t="s">
        <v>5003</v>
      </c>
      <c r="T580" s="18" t="s">
        <v>32</v>
      </c>
      <c r="U580" s="16">
        <v>7</v>
      </c>
      <c r="V580" s="20" t="s">
        <v>2480</v>
      </c>
      <c r="W580" s="20" t="s">
        <v>2565</v>
      </c>
      <c r="X580" s="16">
        <v>93</v>
      </c>
      <c r="Y580" s="20" t="s">
        <v>153</v>
      </c>
      <c r="Z580" s="20">
        <v>10</v>
      </c>
      <c r="AA580" s="20" t="s">
        <v>2580</v>
      </c>
      <c r="AB580" s="20">
        <v>15</v>
      </c>
      <c r="AC580" s="18" t="s">
        <v>2581</v>
      </c>
      <c r="AD580" s="129">
        <v>286000000</v>
      </c>
      <c r="AE580" s="79">
        <v>295000000</v>
      </c>
      <c r="AF580" s="79">
        <v>305000000</v>
      </c>
      <c r="AG580" s="79">
        <v>314000000</v>
      </c>
      <c r="AH580" s="79">
        <v>1200000000</v>
      </c>
      <c r="AI580" s="63">
        <v>1</v>
      </c>
      <c r="AJ580" s="64">
        <v>1146</v>
      </c>
      <c r="AK580" s="65">
        <v>0.75049115913555997</v>
      </c>
      <c r="AL580" s="64">
        <v>764</v>
      </c>
      <c r="AM580" s="65">
        <v>0.50032743942370661</v>
      </c>
      <c r="AN580" s="66" t="s">
        <v>2390</v>
      </c>
      <c r="AO580" s="66" t="s">
        <v>2406</v>
      </c>
      <c r="AP580" s="132" t="s">
        <v>2392</v>
      </c>
      <c r="AQ580" s="23">
        <v>382</v>
      </c>
      <c r="AR580" s="23">
        <v>382</v>
      </c>
      <c r="AS580" s="142">
        <v>382</v>
      </c>
      <c r="AT580" s="23">
        <v>0</v>
      </c>
      <c r="AU580" s="142">
        <v>382</v>
      </c>
      <c r="AV580" s="142">
        <v>382</v>
      </c>
      <c r="AW580" s="142">
        <v>0</v>
      </c>
      <c r="AX580" s="22">
        <v>0</v>
      </c>
      <c r="AY580" s="143" t="s">
        <v>2393</v>
      </c>
      <c r="AZ580" s="143" t="s">
        <v>2393</v>
      </c>
      <c r="BA580" s="143" t="s">
        <v>2394</v>
      </c>
      <c r="BB580" s="24"/>
      <c r="BC580" s="75">
        <v>475132000</v>
      </c>
      <c r="BD580" s="21">
        <v>266041000</v>
      </c>
      <c r="BE580" s="25">
        <v>307331000</v>
      </c>
      <c r="BF580" s="74">
        <v>475132000</v>
      </c>
      <c r="BG580" s="25">
        <v>0</v>
      </c>
      <c r="BH580" s="25">
        <v>150706341</v>
      </c>
      <c r="BI580" s="25">
        <v>307331000</v>
      </c>
      <c r="BJ580" s="133">
        <v>475132000</v>
      </c>
      <c r="BK580" s="25">
        <v>0</v>
      </c>
      <c r="BL580" s="25">
        <v>933169341</v>
      </c>
      <c r="BM580" s="74">
        <v>475132000</v>
      </c>
      <c r="BN580" s="80">
        <v>0</v>
      </c>
      <c r="BO580" s="80">
        <v>155567134</v>
      </c>
      <c r="BP580" s="133">
        <v>475132000</v>
      </c>
      <c r="BQ580" s="25">
        <v>0</v>
      </c>
      <c r="BR580" s="82" t="s">
        <v>2473</v>
      </c>
      <c r="BS580" s="82" t="s">
        <v>5006</v>
      </c>
      <c r="BT580" s="134" t="s">
        <v>5007</v>
      </c>
      <c r="BU580" s="26"/>
    </row>
    <row r="581" spans="1:73" ht="54.9" customHeight="1">
      <c r="A581" s="15">
        <v>575</v>
      </c>
      <c r="B581" s="16">
        <v>9</v>
      </c>
      <c r="C581" s="17" t="s">
        <v>1235</v>
      </c>
      <c r="D581" s="16">
        <v>1</v>
      </c>
      <c r="E581" s="18" t="s">
        <v>2378</v>
      </c>
      <c r="F581" s="16">
        <v>21</v>
      </c>
      <c r="G581" s="18" t="s">
        <v>2576</v>
      </c>
      <c r="H581" s="19">
        <v>575</v>
      </c>
      <c r="I581" s="18" t="s">
        <v>5008</v>
      </c>
      <c r="J581" s="16">
        <v>1758</v>
      </c>
      <c r="K581" s="18" t="s">
        <v>5004</v>
      </c>
      <c r="L581" s="20" t="s">
        <v>2596</v>
      </c>
      <c r="M581" s="17" t="s">
        <v>37</v>
      </c>
      <c r="N581" s="15">
        <v>17584</v>
      </c>
      <c r="O581" s="17" t="s">
        <v>2597</v>
      </c>
      <c r="P581" s="73">
        <v>8</v>
      </c>
      <c r="Q581" s="18" t="s">
        <v>2489</v>
      </c>
      <c r="R581" s="18" t="s">
        <v>5009</v>
      </c>
      <c r="S581" s="18" t="s">
        <v>5008</v>
      </c>
      <c r="T581" s="18" t="s">
        <v>32</v>
      </c>
      <c r="U581" s="16">
        <v>6</v>
      </c>
      <c r="V581" s="20" t="s">
        <v>2467</v>
      </c>
      <c r="W581" s="20" t="s">
        <v>2599</v>
      </c>
      <c r="X581" s="16">
        <v>93</v>
      </c>
      <c r="Y581" s="20" t="s">
        <v>153</v>
      </c>
      <c r="Z581" s="20">
        <v>11</v>
      </c>
      <c r="AA581" s="20" t="s">
        <v>2600</v>
      </c>
      <c r="AB581" s="20">
        <v>16</v>
      </c>
      <c r="AC581" s="18" t="s">
        <v>2601</v>
      </c>
      <c r="AD581" s="129">
        <v>575000000</v>
      </c>
      <c r="AE581" s="79">
        <v>592000000</v>
      </c>
      <c r="AF581" s="79">
        <v>611000000</v>
      </c>
      <c r="AG581" s="79">
        <v>631000000</v>
      </c>
      <c r="AH581" s="79">
        <v>2409000000</v>
      </c>
      <c r="AI581" s="63">
        <v>1</v>
      </c>
      <c r="AJ581" s="64">
        <v>16</v>
      </c>
      <c r="AK581" s="65">
        <v>2</v>
      </c>
      <c r="AL581" s="64">
        <v>22</v>
      </c>
      <c r="AM581" s="65">
        <v>2.75</v>
      </c>
      <c r="AN581" s="66" t="s">
        <v>2391</v>
      </c>
      <c r="AO581" s="66" t="s">
        <v>2391</v>
      </c>
      <c r="AP581" s="132" t="s">
        <v>2392</v>
      </c>
      <c r="AQ581" s="23">
        <v>14</v>
      </c>
      <c r="AR581" s="23">
        <v>2</v>
      </c>
      <c r="AS581" s="142">
        <v>0</v>
      </c>
      <c r="AT581" s="23">
        <v>0</v>
      </c>
      <c r="AU581" s="142">
        <v>20</v>
      </c>
      <c r="AV581" s="142">
        <v>2</v>
      </c>
      <c r="AW581" s="142">
        <v>0</v>
      </c>
      <c r="AX581" s="22">
        <v>0</v>
      </c>
      <c r="AY581" s="143" t="s">
        <v>2393</v>
      </c>
      <c r="AZ581" s="143" t="s">
        <v>2393</v>
      </c>
      <c r="BA581" s="143" t="s">
        <v>2848</v>
      </c>
      <c r="BB581" s="24"/>
      <c r="BC581" s="75">
        <v>617672000</v>
      </c>
      <c r="BD581" s="21">
        <v>533754000</v>
      </c>
      <c r="BE581" s="25">
        <v>616745000</v>
      </c>
      <c r="BF581" s="74">
        <v>617672000</v>
      </c>
      <c r="BG581" s="25">
        <v>0</v>
      </c>
      <c r="BH581" s="25">
        <v>500925373</v>
      </c>
      <c r="BI581" s="25">
        <v>611745000</v>
      </c>
      <c r="BJ581" s="133"/>
      <c r="BK581" s="25">
        <v>0</v>
      </c>
      <c r="BL581" s="25">
        <v>1112670373</v>
      </c>
      <c r="BM581" s="74">
        <v>0</v>
      </c>
      <c r="BN581" s="80">
        <v>0</v>
      </c>
      <c r="BO581" s="80">
        <v>0</v>
      </c>
      <c r="BP581" s="133"/>
      <c r="BQ581" s="25">
        <v>0</v>
      </c>
      <c r="BR581" s="82" t="s">
        <v>2473</v>
      </c>
      <c r="BS581" s="82" t="s">
        <v>5010</v>
      </c>
      <c r="BT581" s="134" t="s">
        <v>5011</v>
      </c>
      <c r="BU581" s="26"/>
    </row>
    <row r="582" spans="1:73" ht="54.9" customHeight="1">
      <c r="A582" s="15">
        <v>576</v>
      </c>
      <c r="B582" s="16">
        <v>9</v>
      </c>
      <c r="C582" s="17" t="s">
        <v>1235</v>
      </c>
      <c r="D582" s="16">
        <v>1</v>
      </c>
      <c r="E582" s="18" t="s">
        <v>2378</v>
      </c>
      <c r="F582" s="16">
        <v>21</v>
      </c>
      <c r="G582" s="18" t="s">
        <v>2576</v>
      </c>
      <c r="H582" s="19">
        <v>576</v>
      </c>
      <c r="I582" s="18" t="s">
        <v>5012</v>
      </c>
      <c r="J582" s="16">
        <v>1758</v>
      </c>
      <c r="K582" s="18" t="s">
        <v>5004</v>
      </c>
      <c r="L582" s="20" t="s">
        <v>182</v>
      </c>
      <c r="M582" s="17" t="s">
        <v>37</v>
      </c>
      <c r="N582" s="15">
        <v>17582</v>
      </c>
      <c r="O582" s="17" t="s">
        <v>2606</v>
      </c>
      <c r="P582" s="73">
        <v>140</v>
      </c>
      <c r="Q582" s="18" t="s">
        <v>2607</v>
      </c>
      <c r="R582" s="18" t="s">
        <v>5013</v>
      </c>
      <c r="S582" s="18" t="s">
        <v>5012</v>
      </c>
      <c r="T582" s="18" t="s">
        <v>32</v>
      </c>
      <c r="U582" s="16">
        <v>7</v>
      </c>
      <c r="V582" s="20" t="s">
        <v>2480</v>
      </c>
      <c r="W582" s="20" t="s">
        <v>2609</v>
      </c>
      <c r="X582" s="16">
        <v>93</v>
      </c>
      <c r="Y582" s="20" t="s">
        <v>153</v>
      </c>
      <c r="Z582" s="20">
        <v>9</v>
      </c>
      <c r="AA582" s="20" t="s">
        <v>2610</v>
      </c>
      <c r="AB582" s="20">
        <v>14</v>
      </c>
      <c r="AC582" s="18" t="s">
        <v>179</v>
      </c>
      <c r="AD582" s="129">
        <v>743000000</v>
      </c>
      <c r="AE582" s="79">
        <v>766000000</v>
      </c>
      <c r="AF582" s="79">
        <v>790000000</v>
      </c>
      <c r="AG582" s="79">
        <v>815000000</v>
      </c>
      <c r="AH582" s="79">
        <v>3114000000</v>
      </c>
      <c r="AI582" s="63">
        <v>1</v>
      </c>
      <c r="AJ582" s="64">
        <v>105</v>
      </c>
      <c r="AK582" s="65">
        <v>0.75</v>
      </c>
      <c r="AL582" s="64">
        <v>70</v>
      </c>
      <c r="AM582" s="65">
        <v>0.5</v>
      </c>
      <c r="AN582" s="66" t="s">
        <v>2390</v>
      </c>
      <c r="AO582" s="66" t="s">
        <v>2406</v>
      </c>
      <c r="AP582" s="132" t="s">
        <v>2392</v>
      </c>
      <c r="AQ582" s="23">
        <v>35</v>
      </c>
      <c r="AR582" s="23">
        <v>35</v>
      </c>
      <c r="AS582" s="142">
        <v>35</v>
      </c>
      <c r="AT582" s="23">
        <v>0</v>
      </c>
      <c r="AU582" s="142">
        <v>35</v>
      </c>
      <c r="AV582" s="142">
        <v>35</v>
      </c>
      <c r="AW582" s="142">
        <v>0</v>
      </c>
      <c r="AX582" s="22">
        <v>0</v>
      </c>
      <c r="AY582" s="143" t="s">
        <v>2393</v>
      </c>
      <c r="AZ582" s="143" t="s">
        <v>2393</v>
      </c>
      <c r="BA582" s="143" t="s">
        <v>2394</v>
      </c>
      <c r="BB582" s="24"/>
      <c r="BC582" s="75">
        <v>1187832000</v>
      </c>
      <c r="BD582" s="21">
        <v>690183000</v>
      </c>
      <c r="BE582" s="25">
        <v>798018000</v>
      </c>
      <c r="BF582" s="74">
        <v>1187832000</v>
      </c>
      <c r="BG582" s="25">
        <v>0</v>
      </c>
      <c r="BH582" s="25">
        <v>710899666</v>
      </c>
      <c r="BI582" s="25">
        <v>798018000</v>
      </c>
      <c r="BJ582" s="133">
        <v>830867999</v>
      </c>
      <c r="BK582" s="25">
        <v>0</v>
      </c>
      <c r="BL582" s="25">
        <v>2339785665</v>
      </c>
      <c r="BM582" s="74">
        <v>807225332</v>
      </c>
      <c r="BN582" s="80">
        <v>641599667</v>
      </c>
      <c r="BO582" s="80">
        <v>770898000</v>
      </c>
      <c r="BP582" s="133">
        <v>807225332</v>
      </c>
      <c r="BQ582" s="25">
        <v>0</v>
      </c>
      <c r="BR582" s="82" t="s">
        <v>4882</v>
      </c>
      <c r="BS582" s="82" t="s">
        <v>5014</v>
      </c>
      <c r="BT582" s="134" t="s">
        <v>5015</v>
      </c>
      <c r="BU582" s="26"/>
    </row>
    <row r="583" spans="1:73" ht="54.9" customHeight="1">
      <c r="A583" s="15">
        <v>577</v>
      </c>
      <c r="B583" s="16">
        <v>9</v>
      </c>
      <c r="C583" s="17" t="s">
        <v>1235</v>
      </c>
      <c r="D583" s="16">
        <v>1</v>
      </c>
      <c r="E583" s="18" t="s">
        <v>2378</v>
      </c>
      <c r="F583" s="16">
        <v>21</v>
      </c>
      <c r="G583" s="18" t="s">
        <v>2576</v>
      </c>
      <c r="H583" s="19">
        <v>577</v>
      </c>
      <c r="I583" s="18" t="s">
        <v>5016</v>
      </c>
      <c r="J583" s="16">
        <v>1758</v>
      </c>
      <c r="K583" s="18" t="s">
        <v>5004</v>
      </c>
      <c r="L583" s="20" t="s">
        <v>172</v>
      </c>
      <c r="M583" s="17" t="s">
        <v>37</v>
      </c>
      <c r="N583" s="15">
        <v>17581</v>
      </c>
      <c r="O583" s="17" t="s">
        <v>2586</v>
      </c>
      <c r="P583" s="73">
        <v>14</v>
      </c>
      <c r="Q583" s="18" t="s">
        <v>2587</v>
      </c>
      <c r="R583" s="18" t="s">
        <v>5017</v>
      </c>
      <c r="S583" s="18" t="s">
        <v>5016</v>
      </c>
      <c r="T583" s="18" t="s">
        <v>32</v>
      </c>
      <c r="U583" s="16">
        <v>7</v>
      </c>
      <c r="V583" s="20" t="s">
        <v>2480</v>
      </c>
      <c r="W583" s="20" t="s">
        <v>2589</v>
      </c>
      <c r="X583" s="16">
        <v>93</v>
      </c>
      <c r="Y583" s="20" t="s">
        <v>153</v>
      </c>
      <c r="Z583" s="20">
        <v>8</v>
      </c>
      <c r="AA583" s="20" t="s">
        <v>2590</v>
      </c>
      <c r="AB583" s="20">
        <v>13</v>
      </c>
      <c r="AC583" s="18" t="s">
        <v>2591</v>
      </c>
      <c r="AD583" s="129">
        <v>290000000</v>
      </c>
      <c r="AE583" s="79">
        <v>299000000</v>
      </c>
      <c r="AF583" s="79">
        <v>308000000</v>
      </c>
      <c r="AG583" s="79">
        <v>318000000</v>
      </c>
      <c r="AH583" s="79">
        <v>1215000000</v>
      </c>
      <c r="AI583" s="63">
        <v>1</v>
      </c>
      <c r="AJ583" s="64">
        <v>9</v>
      </c>
      <c r="AK583" s="65">
        <v>0.6428571428571429</v>
      </c>
      <c r="AL583" s="64">
        <v>8</v>
      </c>
      <c r="AM583" s="65">
        <v>0.5714285714285714</v>
      </c>
      <c r="AN583" s="66" t="s">
        <v>2406</v>
      </c>
      <c r="AO583" s="66" t="s">
        <v>2406</v>
      </c>
      <c r="AP583" s="132" t="s">
        <v>2392</v>
      </c>
      <c r="AQ583" s="23">
        <v>4</v>
      </c>
      <c r="AR583" s="23">
        <v>4</v>
      </c>
      <c r="AS583" s="142">
        <v>1</v>
      </c>
      <c r="AT583" s="23">
        <v>0</v>
      </c>
      <c r="AU583" s="142">
        <v>4</v>
      </c>
      <c r="AV583" s="142">
        <v>4</v>
      </c>
      <c r="AW583" s="142">
        <v>0</v>
      </c>
      <c r="AX583" s="22">
        <v>0</v>
      </c>
      <c r="AY583" s="143" t="s">
        <v>2393</v>
      </c>
      <c r="AZ583" s="143" t="s">
        <v>2393</v>
      </c>
      <c r="BA583" s="143" t="s">
        <v>2394</v>
      </c>
      <c r="BB583" s="24"/>
      <c r="BC583" s="75">
        <v>475132000</v>
      </c>
      <c r="BD583" s="21">
        <v>269199000</v>
      </c>
      <c r="BE583" s="25">
        <v>311498000</v>
      </c>
      <c r="BF583" s="74">
        <v>475132000</v>
      </c>
      <c r="BG583" s="25">
        <v>0</v>
      </c>
      <c r="BH583" s="25">
        <v>475721275</v>
      </c>
      <c r="BI583" s="25">
        <v>411498000</v>
      </c>
      <c r="BJ583" s="133">
        <v>401204000</v>
      </c>
      <c r="BK583" s="25">
        <v>0</v>
      </c>
      <c r="BL583" s="25">
        <v>1288423275</v>
      </c>
      <c r="BM583" s="74">
        <v>117397333</v>
      </c>
      <c r="BN583" s="80">
        <v>0</v>
      </c>
      <c r="BO583" s="80">
        <v>281048798</v>
      </c>
      <c r="BP583" s="133">
        <v>117397333</v>
      </c>
      <c r="BQ583" s="25">
        <v>0</v>
      </c>
      <c r="BR583" s="82" t="s">
        <v>2473</v>
      </c>
      <c r="BS583" s="82" t="s">
        <v>5018</v>
      </c>
      <c r="BT583" s="134" t="s">
        <v>5019</v>
      </c>
      <c r="BU583" s="26"/>
    </row>
    <row r="584" spans="1:73" ht="54.9" customHeight="1">
      <c r="A584" s="15">
        <v>578</v>
      </c>
      <c r="B584" s="16">
        <v>9</v>
      </c>
      <c r="C584" s="17" t="s">
        <v>1235</v>
      </c>
      <c r="D584" s="16">
        <v>1</v>
      </c>
      <c r="E584" s="18" t="s">
        <v>2378</v>
      </c>
      <c r="F584" s="16">
        <v>24</v>
      </c>
      <c r="G584" s="18" t="s">
        <v>2614</v>
      </c>
      <c r="H584" s="19">
        <v>578</v>
      </c>
      <c r="I584" s="18" t="s">
        <v>5020</v>
      </c>
      <c r="J584" s="16">
        <v>1759</v>
      </c>
      <c r="K584" s="18" t="s">
        <v>5021</v>
      </c>
      <c r="L584" s="20" t="s">
        <v>2617</v>
      </c>
      <c r="M584" s="17" t="s">
        <v>202</v>
      </c>
      <c r="N584" s="15">
        <v>17591</v>
      </c>
      <c r="O584" s="17" t="s">
        <v>2516</v>
      </c>
      <c r="P584" s="73">
        <v>3</v>
      </c>
      <c r="Q584" s="18" t="s">
        <v>2618</v>
      </c>
      <c r="R584" s="18" t="s">
        <v>5022</v>
      </c>
      <c r="S584" s="18" t="s">
        <v>5020</v>
      </c>
      <c r="T584" s="18" t="s">
        <v>32</v>
      </c>
      <c r="U584" s="16">
        <v>8</v>
      </c>
      <c r="V584" s="20" t="s">
        <v>2620</v>
      </c>
      <c r="W584" s="20" t="s">
        <v>2621</v>
      </c>
      <c r="X584" s="16">
        <v>94</v>
      </c>
      <c r="Y584" s="20" t="s">
        <v>183</v>
      </c>
      <c r="Z584" s="20">
        <v>13</v>
      </c>
      <c r="AA584" s="20" t="s">
        <v>2622</v>
      </c>
      <c r="AB584" s="20">
        <v>19</v>
      </c>
      <c r="AC584" s="18" t="s">
        <v>2623</v>
      </c>
      <c r="AD584" s="129">
        <v>357000000</v>
      </c>
      <c r="AE584" s="79">
        <v>367000000</v>
      </c>
      <c r="AF584" s="79">
        <v>381000000</v>
      </c>
      <c r="AG584" s="79">
        <v>390000000</v>
      </c>
      <c r="AH584" s="79">
        <v>1495000000</v>
      </c>
      <c r="AI584" s="63">
        <v>1</v>
      </c>
      <c r="AJ584" s="64">
        <v>1.75</v>
      </c>
      <c r="AK584" s="65">
        <v>0.58333333333333337</v>
      </c>
      <c r="AL584" s="64">
        <v>1.75</v>
      </c>
      <c r="AM584" s="65">
        <v>0.58333333333333337</v>
      </c>
      <c r="AN584" s="66" t="s">
        <v>2406</v>
      </c>
      <c r="AO584" s="66" t="s">
        <v>2406</v>
      </c>
      <c r="AP584" s="132" t="s">
        <v>2392</v>
      </c>
      <c r="AQ584" s="23">
        <v>3</v>
      </c>
      <c r="AR584" s="23">
        <v>3</v>
      </c>
      <c r="AS584" s="142">
        <v>1</v>
      </c>
      <c r="AT584" s="23">
        <v>0</v>
      </c>
      <c r="AU584" s="142">
        <v>3</v>
      </c>
      <c r="AV584" s="142">
        <v>3</v>
      </c>
      <c r="AW584" s="142">
        <v>1</v>
      </c>
      <c r="AX584" s="22">
        <v>0</v>
      </c>
      <c r="AY584" s="143" t="s">
        <v>2393</v>
      </c>
      <c r="AZ584" s="143" t="s">
        <v>2393</v>
      </c>
      <c r="BA584" s="143" t="s">
        <v>2394</v>
      </c>
      <c r="BB584" s="24"/>
      <c r="BC584" s="75">
        <v>285079000</v>
      </c>
      <c r="BD584" s="21">
        <v>331158000</v>
      </c>
      <c r="BE584" s="25">
        <v>221940000</v>
      </c>
      <c r="BF584" s="74">
        <v>285079000</v>
      </c>
      <c r="BG584" s="25">
        <v>0</v>
      </c>
      <c r="BH584" s="25">
        <v>345408332</v>
      </c>
      <c r="BI584" s="25">
        <v>251460469</v>
      </c>
      <c r="BJ584" s="133">
        <v>33900000</v>
      </c>
      <c r="BK584" s="25">
        <v>0</v>
      </c>
      <c r="BL584" s="25">
        <v>630768801</v>
      </c>
      <c r="BM584" s="74">
        <v>14313333</v>
      </c>
      <c r="BN584" s="80">
        <v>31980667</v>
      </c>
      <c r="BO584" s="80">
        <v>79140000</v>
      </c>
      <c r="BP584" s="133">
        <v>14313333</v>
      </c>
      <c r="BQ584" s="25">
        <v>0</v>
      </c>
      <c r="BR584" s="82" t="s">
        <v>2473</v>
      </c>
      <c r="BS584" s="82" t="s">
        <v>5023</v>
      </c>
      <c r="BT584" s="134" t="s">
        <v>5024</v>
      </c>
      <c r="BU584" s="26"/>
    </row>
    <row r="585" spans="1:73" ht="54.9" customHeight="1">
      <c r="A585" s="15">
        <v>579</v>
      </c>
      <c r="B585" s="16">
        <v>9</v>
      </c>
      <c r="C585" s="17" t="s">
        <v>1235</v>
      </c>
      <c r="D585" s="16">
        <v>1</v>
      </c>
      <c r="E585" s="18" t="s">
        <v>2378</v>
      </c>
      <c r="F585" s="16">
        <v>24</v>
      </c>
      <c r="G585" s="18" t="s">
        <v>2614</v>
      </c>
      <c r="H585" s="19">
        <v>579</v>
      </c>
      <c r="I585" s="18" t="s">
        <v>5025</v>
      </c>
      <c r="J585" s="15">
        <v>1760</v>
      </c>
      <c r="K585" s="18" t="s">
        <v>5026</v>
      </c>
      <c r="L585" s="20" t="s">
        <v>2629</v>
      </c>
      <c r="M585" s="17" t="s">
        <v>37</v>
      </c>
      <c r="N585" s="15">
        <v>17601</v>
      </c>
      <c r="O585" s="17" t="s">
        <v>2630</v>
      </c>
      <c r="P585" s="73">
        <v>34</v>
      </c>
      <c r="Q585" s="18" t="s">
        <v>2517</v>
      </c>
      <c r="R585" s="18" t="s">
        <v>5027</v>
      </c>
      <c r="S585" s="18" t="s">
        <v>5025</v>
      </c>
      <c r="T585" s="18" t="s">
        <v>32</v>
      </c>
      <c r="U585" s="16">
        <v>7</v>
      </c>
      <c r="V585" s="20" t="s">
        <v>2480</v>
      </c>
      <c r="W585" s="20" t="s">
        <v>2632</v>
      </c>
      <c r="X585" s="16">
        <v>93</v>
      </c>
      <c r="Y585" s="20" t="s">
        <v>153</v>
      </c>
      <c r="Z585" s="20">
        <v>9</v>
      </c>
      <c r="AA585" s="20" t="s">
        <v>2610</v>
      </c>
      <c r="AB585" s="20">
        <v>20</v>
      </c>
      <c r="AC585" s="18" t="s">
        <v>251</v>
      </c>
      <c r="AD585" s="129">
        <v>220000000</v>
      </c>
      <c r="AE585" s="79">
        <v>226000000</v>
      </c>
      <c r="AF585" s="79">
        <v>211000000</v>
      </c>
      <c r="AG585" s="79">
        <v>221000000</v>
      </c>
      <c r="AH585" s="79">
        <v>878000000</v>
      </c>
      <c r="AI585" s="63">
        <v>1</v>
      </c>
      <c r="AJ585" s="64">
        <v>17</v>
      </c>
      <c r="AK585" s="65">
        <v>0.5</v>
      </c>
      <c r="AL585" s="64">
        <v>17</v>
      </c>
      <c r="AM585" s="65">
        <v>0.5</v>
      </c>
      <c r="AN585" s="66" t="s">
        <v>2406</v>
      </c>
      <c r="AO585" s="66" t="s">
        <v>2406</v>
      </c>
      <c r="AP585" s="132" t="s">
        <v>2392</v>
      </c>
      <c r="AQ585" s="23">
        <v>8</v>
      </c>
      <c r="AR585" s="23">
        <v>9</v>
      </c>
      <c r="AS585" s="142">
        <v>0</v>
      </c>
      <c r="AT585" s="23">
        <v>0</v>
      </c>
      <c r="AU585" s="142">
        <v>8</v>
      </c>
      <c r="AV585" s="142">
        <v>9</v>
      </c>
      <c r="AW585" s="142">
        <v>0</v>
      </c>
      <c r="AX585" s="22">
        <v>0</v>
      </c>
      <c r="AY585" s="143" t="s">
        <v>2393</v>
      </c>
      <c r="AZ585" s="143" t="s">
        <v>2393</v>
      </c>
      <c r="BA585" s="143" t="s">
        <v>2473</v>
      </c>
      <c r="BB585" s="24"/>
      <c r="BC585" s="75">
        <v>237566000</v>
      </c>
      <c r="BD585" s="21">
        <v>204082000</v>
      </c>
      <c r="BE585" s="25">
        <v>235447000</v>
      </c>
      <c r="BF585" s="74">
        <v>237566000</v>
      </c>
      <c r="BG585" s="25">
        <v>0</v>
      </c>
      <c r="BH585" s="25">
        <v>204082000</v>
      </c>
      <c r="BI585" s="25">
        <v>235447000</v>
      </c>
      <c r="BJ585" s="133"/>
      <c r="BK585" s="25">
        <v>0</v>
      </c>
      <c r="BL585" s="25">
        <v>439529000</v>
      </c>
      <c r="BM585" s="74">
        <v>0</v>
      </c>
      <c r="BN585" s="80">
        <v>204082000</v>
      </c>
      <c r="BO585" s="80">
        <v>207482658</v>
      </c>
      <c r="BP585" s="133"/>
      <c r="BQ585" s="25">
        <v>0</v>
      </c>
      <c r="BR585" s="82" t="s">
        <v>2473</v>
      </c>
      <c r="BS585" s="82" t="s">
        <v>5028</v>
      </c>
      <c r="BT585" s="134" t="s">
        <v>5029</v>
      </c>
      <c r="BU585" s="26"/>
    </row>
    <row r="586" spans="1:73" ht="54.9" customHeight="1">
      <c r="A586" s="15">
        <v>580</v>
      </c>
      <c r="B586" s="16">
        <v>9</v>
      </c>
      <c r="C586" s="17" t="s">
        <v>1235</v>
      </c>
      <c r="D586" s="16">
        <v>2</v>
      </c>
      <c r="E586" s="18" t="s">
        <v>2636</v>
      </c>
      <c r="F586" s="16">
        <v>27</v>
      </c>
      <c r="G586" s="18" t="s">
        <v>2637</v>
      </c>
      <c r="H586" s="19">
        <v>580</v>
      </c>
      <c r="I586" s="18" t="s">
        <v>5030</v>
      </c>
      <c r="J586" s="15">
        <v>1766</v>
      </c>
      <c r="K586" s="18" t="s">
        <v>5031</v>
      </c>
      <c r="L586" s="20" t="s">
        <v>2640</v>
      </c>
      <c r="M586" s="17" t="s">
        <v>37</v>
      </c>
      <c r="N586" s="15">
        <v>17662</v>
      </c>
      <c r="O586" s="17" t="s">
        <v>2641</v>
      </c>
      <c r="P586" s="73">
        <v>360</v>
      </c>
      <c r="Q586" s="18" t="s">
        <v>2642</v>
      </c>
      <c r="R586" s="18" t="s">
        <v>5032</v>
      </c>
      <c r="S586" s="18" t="s">
        <v>5030</v>
      </c>
      <c r="T586" s="18" t="s">
        <v>32</v>
      </c>
      <c r="U586" s="16">
        <v>8</v>
      </c>
      <c r="V586" s="20" t="s">
        <v>2620</v>
      </c>
      <c r="W586" s="20" t="s">
        <v>2644</v>
      </c>
      <c r="X586" s="16">
        <v>94</v>
      </c>
      <c r="Y586" s="20" t="s">
        <v>183</v>
      </c>
      <c r="Z586" s="20">
        <v>17</v>
      </c>
      <c r="AA586" s="20" t="s">
        <v>2645</v>
      </c>
      <c r="AB586" s="20">
        <v>39</v>
      </c>
      <c r="AC586" s="18" t="s">
        <v>2646</v>
      </c>
      <c r="AD586" s="129">
        <v>268000000</v>
      </c>
      <c r="AE586" s="79">
        <v>0</v>
      </c>
      <c r="AF586" s="79">
        <v>0</v>
      </c>
      <c r="AG586" s="79">
        <v>0</v>
      </c>
      <c r="AH586" s="79">
        <v>268000000</v>
      </c>
      <c r="AI586" s="63">
        <v>1</v>
      </c>
      <c r="AJ586" s="64">
        <v>360</v>
      </c>
      <c r="AK586" s="65">
        <v>1</v>
      </c>
      <c r="AL586" s="64">
        <v>360</v>
      </c>
      <c r="AM586" s="65">
        <v>1</v>
      </c>
      <c r="AN586" s="66" t="s">
        <v>2391</v>
      </c>
      <c r="AO586" s="66" t="s">
        <v>2391</v>
      </c>
      <c r="AP586" s="132" t="s">
        <v>2392</v>
      </c>
      <c r="AQ586" s="23">
        <v>360</v>
      </c>
      <c r="AR586" s="23">
        <v>0</v>
      </c>
      <c r="AS586" s="142">
        <v>0</v>
      </c>
      <c r="AT586" s="23">
        <v>0</v>
      </c>
      <c r="AU586" s="142">
        <v>360</v>
      </c>
      <c r="AV586" s="142">
        <v>0</v>
      </c>
      <c r="AW586" s="142">
        <v>0</v>
      </c>
      <c r="AX586" s="22">
        <v>0</v>
      </c>
      <c r="AY586" s="143" t="s">
        <v>2394</v>
      </c>
      <c r="AZ586" s="143" t="s">
        <v>2472</v>
      </c>
      <c r="BA586" s="143" t="s">
        <v>2472</v>
      </c>
      <c r="BB586" s="24"/>
      <c r="BC586" s="75">
        <v>0</v>
      </c>
      <c r="BD586" s="21">
        <v>248949000</v>
      </c>
      <c r="BE586" s="25">
        <v>0</v>
      </c>
      <c r="BF586" s="74">
        <v>0</v>
      </c>
      <c r="BG586" s="25">
        <v>0</v>
      </c>
      <c r="BH586" s="25">
        <v>203982710</v>
      </c>
      <c r="BI586" s="25"/>
      <c r="BJ586" s="133"/>
      <c r="BK586" s="25">
        <v>0</v>
      </c>
      <c r="BL586" s="25">
        <v>203982710</v>
      </c>
      <c r="BM586" s="74">
        <v>0</v>
      </c>
      <c r="BN586" s="80">
        <v>0</v>
      </c>
      <c r="BO586" s="80"/>
      <c r="BP586" s="133"/>
      <c r="BQ586" s="25">
        <v>0</v>
      </c>
      <c r="BR586" s="82" t="s">
        <v>2473</v>
      </c>
      <c r="BS586" s="82" t="s">
        <v>5033</v>
      </c>
      <c r="BT586" s="134" t="s">
        <v>2473</v>
      </c>
      <c r="BU586" s="26"/>
    </row>
    <row r="587" spans="1:73" ht="54.9" customHeight="1">
      <c r="A587" s="15">
        <v>581</v>
      </c>
      <c r="B587" s="16">
        <v>9</v>
      </c>
      <c r="C587" s="17" t="s">
        <v>1235</v>
      </c>
      <c r="D587" s="16">
        <v>2</v>
      </c>
      <c r="E587" s="18" t="s">
        <v>2636</v>
      </c>
      <c r="F587" s="16">
        <v>27</v>
      </c>
      <c r="G587" s="18" t="s">
        <v>2637</v>
      </c>
      <c r="H587" s="19">
        <v>581</v>
      </c>
      <c r="I587" s="18" t="s">
        <v>5034</v>
      </c>
      <c r="J587" s="15">
        <v>1766</v>
      </c>
      <c r="K587" s="18" t="s">
        <v>5031</v>
      </c>
      <c r="L587" s="20" t="s">
        <v>289</v>
      </c>
      <c r="M587" s="17" t="s">
        <v>37</v>
      </c>
      <c r="N587" s="15">
        <v>17661</v>
      </c>
      <c r="O587" s="17" t="s">
        <v>2516</v>
      </c>
      <c r="P587" s="73">
        <v>143</v>
      </c>
      <c r="Q587" s="18" t="s">
        <v>2650</v>
      </c>
      <c r="R587" s="18" t="s">
        <v>5035</v>
      </c>
      <c r="S587" s="18" t="s">
        <v>5034</v>
      </c>
      <c r="T587" s="18" t="s">
        <v>32</v>
      </c>
      <c r="U587" s="16">
        <v>8</v>
      </c>
      <c r="V587" s="20" t="s">
        <v>2620</v>
      </c>
      <c r="W587" s="20" t="s">
        <v>2651</v>
      </c>
      <c r="X587" s="16">
        <v>94</v>
      </c>
      <c r="Y587" s="20" t="s">
        <v>183</v>
      </c>
      <c r="Z587" s="20">
        <v>17</v>
      </c>
      <c r="AA587" s="20" t="s">
        <v>2645</v>
      </c>
      <c r="AB587" s="20">
        <v>38</v>
      </c>
      <c r="AC587" s="18" t="s">
        <v>2652</v>
      </c>
      <c r="AD587" s="129">
        <v>717000000</v>
      </c>
      <c r="AE587" s="79">
        <v>739000000</v>
      </c>
      <c r="AF587" s="79">
        <v>762000000</v>
      </c>
      <c r="AG587" s="79">
        <v>787000000</v>
      </c>
      <c r="AH587" s="79">
        <v>3005000000</v>
      </c>
      <c r="AI587" s="63">
        <v>1</v>
      </c>
      <c r="AJ587" s="64">
        <v>108</v>
      </c>
      <c r="AK587" s="65">
        <v>0.75524475524475521</v>
      </c>
      <c r="AL587" s="64">
        <v>72</v>
      </c>
      <c r="AM587" s="65">
        <v>0.50349650349650354</v>
      </c>
      <c r="AN587" s="66" t="s">
        <v>2390</v>
      </c>
      <c r="AO587" s="66" t="s">
        <v>2406</v>
      </c>
      <c r="AP587" s="132" t="s">
        <v>2392</v>
      </c>
      <c r="AQ587" s="23">
        <v>36</v>
      </c>
      <c r="AR587" s="23">
        <v>36</v>
      </c>
      <c r="AS587" s="142">
        <v>36</v>
      </c>
      <c r="AT587" s="23">
        <v>0</v>
      </c>
      <c r="AU587" s="142">
        <v>36</v>
      </c>
      <c r="AV587" s="142">
        <v>36</v>
      </c>
      <c r="AW587" s="142">
        <v>0</v>
      </c>
      <c r="AX587" s="22">
        <v>0</v>
      </c>
      <c r="AY587" s="143" t="s">
        <v>2393</v>
      </c>
      <c r="AZ587" s="143" t="s">
        <v>2393</v>
      </c>
      <c r="BA587" s="143" t="s">
        <v>2394</v>
      </c>
      <c r="BB587" s="24"/>
      <c r="BC587" s="75">
        <v>712699000</v>
      </c>
      <c r="BD587" s="21">
        <v>665753000</v>
      </c>
      <c r="BE587" s="25">
        <v>529889000</v>
      </c>
      <c r="BF587" s="74">
        <v>712699000</v>
      </c>
      <c r="BG587" s="25">
        <v>0</v>
      </c>
      <c r="BH587" s="25">
        <v>649566764</v>
      </c>
      <c r="BI587" s="25">
        <v>529889000</v>
      </c>
      <c r="BJ587" s="133">
        <v>712447200</v>
      </c>
      <c r="BK587" s="25">
        <v>0</v>
      </c>
      <c r="BL587" s="25">
        <v>1891902964</v>
      </c>
      <c r="BM587" s="74">
        <v>559827400</v>
      </c>
      <c r="BN587" s="80">
        <v>38833333</v>
      </c>
      <c r="BO587" s="80">
        <v>230333201</v>
      </c>
      <c r="BP587" s="133">
        <v>559827400</v>
      </c>
      <c r="BQ587" s="25">
        <v>0</v>
      </c>
      <c r="BR587" s="82" t="s">
        <v>4944</v>
      </c>
      <c r="BS587" s="82" t="s">
        <v>5036</v>
      </c>
      <c r="BT587" s="134" t="s">
        <v>5037</v>
      </c>
      <c r="BU587" s="26"/>
    </row>
    <row r="588" spans="1:73" ht="54.9" customHeight="1">
      <c r="A588" s="15">
        <v>582</v>
      </c>
      <c r="B588" s="16">
        <v>9</v>
      </c>
      <c r="C588" s="17" t="s">
        <v>1235</v>
      </c>
      <c r="D588" s="16">
        <v>2</v>
      </c>
      <c r="E588" s="18" t="s">
        <v>2636</v>
      </c>
      <c r="F588" s="16">
        <v>27</v>
      </c>
      <c r="G588" s="18" t="s">
        <v>2637</v>
      </c>
      <c r="H588" s="19">
        <v>582</v>
      </c>
      <c r="I588" s="18" t="s">
        <v>5038</v>
      </c>
      <c r="J588" s="15">
        <v>1766</v>
      </c>
      <c r="K588" s="18" t="s">
        <v>5031</v>
      </c>
      <c r="L588" s="20" t="s">
        <v>286</v>
      </c>
      <c r="M588" s="17" t="s">
        <v>37</v>
      </c>
      <c r="N588" s="15">
        <v>17663</v>
      </c>
      <c r="O588" s="17" t="s">
        <v>2597</v>
      </c>
      <c r="P588" s="73">
        <v>3930</v>
      </c>
      <c r="Q588" s="18" t="s">
        <v>2642</v>
      </c>
      <c r="R588" s="18" t="s">
        <v>5039</v>
      </c>
      <c r="S588" s="18" t="s">
        <v>5038</v>
      </c>
      <c r="T588" s="18" t="s">
        <v>32</v>
      </c>
      <c r="U588" s="16">
        <v>8</v>
      </c>
      <c r="V588" s="20" t="s">
        <v>2620</v>
      </c>
      <c r="W588" s="20" t="s">
        <v>2644</v>
      </c>
      <c r="X588" s="16">
        <v>94</v>
      </c>
      <c r="Y588" s="20" t="s">
        <v>183</v>
      </c>
      <c r="Z588" s="20">
        <v>17</v>
      </c>
      <c r="AA588" s="20" t="s">
        <v>2645</v>
      </c>
      <c r="AB588" s="20">
        <v>40</v>
      </c>
      <c r="AC588" s="18" t="s">
        <v>2658</v>
      </c>
      <c r="AD588" s="129">
        <v>0</v>
      </c>
      <c r="AE588" s="79">
        <v>0</v>
      </c>
      <c r="AF588" s="79">
        <v>0</v>
      </c>
      <c r="AG588" s="79">
        <v>268000000</v>
      </c>
      <c r="AH588" s="79">
        <v>268000000</v>
      </c>
      <c r="AI588" s="63">
        <v>1</v>
      </c>
      <c r="AJ588" s="64">
        <v>0</v>
      </c>
      <c r="AK588" s="65">
        <v>0</v>
      </c>
      <c r="AL588" s="64">
        <v>0</v>
      </c>
      <c r="AM588" s="65">
        <v>0</v>
      </c>
      <c r="AN588" s="66" t="s">
        <v>2471</v>
      </c>
      <c r="AO588" s="66" t="s">
        <v>2471</v>
      </c>
      <c r="AP588" s="132" t="s">
        <v>2392</v>
      </c>
      <c r="AQ588" s="23">
        <v>0</v>
      </c>
      <c r="AR588" s="23">
        <v>0</v>
      </c>
      <c r="AS588" s="142">
        <v>0</v>
      </c>
      <c r="AT588" s="23">
        <v>0</v>
      </c>
      <c r="AU588" s="142">
        <v>0</v>
      </c>
      <c r="AV588" s="142">
        <v>0</v>
      </c>
      <c r="AW588" s="142">
        <v>0</v>
      </c>
      <c r="AX588" s="22">
        <v>0</v>
      </c>
      <c r="AY588" s="143" t="s">
        <v>2472</v>
      </c>
      <c r="AZ588" s="143" t="s">
        <v>2472</v>
      </c>
      <c r="BA588" s="143" t="s">
        <v>2472</v>
      </c>
      <c r="BB588" s="24"/>
      <c r="BC588" s="75">
        <v>0</v>
      </c>
      <c r="BD588" s="21">
        <v>0</v>
      </c>
      <c r="BE588" s="25">
        <v>0</v>
      </c>
      <c r="BF588" s="74">
        <v>0</v>
      </c>
      <c r="BG588" s="25">
        <v>0</v>
      </c>
      <c r="BH588" s="25"/>
      <c r="BI588" s="25"/>
      <c r="BJ588" s="133"/>
      <c r="BK588" s="25">
        <v>0</v>
      </c>
      <c r="BL588" s="25">
        <v>0</v>
      </c>
      <c r="BM588" s="74">
        <v>0</v>
      </c>
      <c r="BN588" s="80"/>
      <c r="BO588" s="80"/>
      <c r="BP588" s="133"/>
      <c r="BQ588" s="25">
        <v>0</v>
      </c>
      <c r="BR588" s="82" t="s">
        <v>2473</v>
      </c>
      <c r="BS588" s="82" t="s">
        <v>5040</v>
      </c>
      <c r="BT588" s="134" t="s">
        <v>2473</v>
      </c>
      <c r="BU588" s="26"/>
    </row>
    <row r="589" spans="1:73" ht="54.9" customHeight="1">
      <c r="A589" s="15">
        <v>583</v>
      </c>
      <c r="B589" s="16">
        <v>9</v>
      </c>
      <c r="C589" s="17" t="s">
        <v>1235</v>
      </c>
      <c r="D589" s="16">
        <v>2</v>
      </c>
      <c r="E589" s="18" t="s">
        <v>2636</v>
      </c>
      <c r="F589" s="16">
        <v>28</v>
      </c>
      <c r="G589" s="18" t="s">
        <v>2661</v>
      </c>
      <c r="H589" s="19">
        <v>583</v>
      </c>
      <c r="I589" s="18" t="s">
        <v>5041</v>
      </c>
      <c r="J589" s="15">
        <v>1767</v>
      </c>
      <c r="K589" s="18" t="s">
        <v>5042</v>
      </c>
      <c r="L589" s="20" t="s">
        <v>271</v>
      </c>
      <c r="M589" s="17" t="s">
        <v>37</v>
      </c>
      <c r="N589" s="15">
        <v>17671</v>
      </c>
      <c r="O589" s="17" t="s">
        <v>2597</v>
      </c>
      <c r="P589" s="73">
        <v>15</v>
      </c>
      <c r="Q589" s="18" t="s">
        <v>2664</v>
      </c>
      <c r="R589" s="18" t="s">
        <v>5043</v>
      </c>
      <c r="S589" s="18" t="s">
        <v>5041</v>
      </c>
      <c r="T589" s="18" t="s">
        <v>32</v>
      </c>
      <c r="U589" s="16">
        <v>8</v>
      </c>
      <c r="V589" s="20" t="s">
        <v>2620</v>
      </c>
      <c r="W589" s="20" t="s">
        <v>2666</v>
      </c>
      <c r="X589" s="16">
        <v>94</v>
      </c>
      <c r="Y589" s="20" t="s">
        <v>183</v>
      </c>
      <c r="Z589" s="20">
        <v>17</v>
      </c>
      <c r="AA589" s="20" t="s">
        <v>2645</v>
      </c>
      <c r="AB589" s="20">
        <v>41</v>
      </c>
      <c r="AC589" s="18" t="s">
        <v>2667</v>
      </c>
      <c r="AD589" s="129">
        <v>238000000</v>
      </c>
      <c r="AE589" s="79">
        <v>242000000</v>
      </c>
      <c r="AF589" s="79">
        <v>261000000</v>
      </c>
      <c r="AG589" s="79">
        <v>263000000</v>
      </c>
      <c r="AH589" s="79">
        <v>1004000000</v>
      </c>
      <c r="AI589" s="63">
        <v>1</v>
      </c>
      <c r="AJ589" s="64">
        <v>8</v>
      </c>
      <c r="AK589" s="65">
        <v>0.53333333333333333</v>
      </c>
      <c r="AL589" s="64">
        <v>7.51</v>
      </c>
      <c r="AM589" s="65">
        <v>0.5006666666666667</v>
      </c>
      <c r="AN589" s="66" t="s">
        <v>2406</v>
      </c>
      <c r="AO589" s="66" t="s">
        <v>2406</v>
      </c>
      <c r="AP589" s="132" t="s">
        <v>2392</v>
      </c>
      <c r="AQ589" s="23">
        <v>4</v>
      </c>
      <c r="AR589" s="23">
        <v>4</v>
      </c>
      <c r="AS589" s="142">
        <v>0</v>
      </c>
      <c r="AT589" s="23">
        <v>0</v>
      </c>
      <c r="AU589" s="142">
        <v>3.75</v>
      </c>
      <c r="AV589" s="142">
        <v>3.76</v>
      </c>
      <c r="AW589" s="142">
        <v>0</v>
      </c>
      <c r="AX589" s="22">
        <v>0</v>
      </c>
      <c r="AY589" s="143" t="s">
        <v>2393</v>
      </c>
      <c r="AZ589" s="143" t="s">
        <v>2393</v>
      </c>
      <c r="BA589" s="143" t="s">
        <v>2472</v>
      </c>
      <c r="BB589" s="24"/>
      <c r="BC589" s="75">
        <v>52264000</v>
      </c>
      <c r="BD589" s="21">
        <v>221081000</v>
      </c>
      <c r="BE589" s="25">
        <v>105000000</v>
      </c>
      <c r="BF589" s="74">
        <v>52264000</v>
      </c>
      <c r="BG589" s="25">
        <v>0</v>
      </c>
      <c r="BH589" s="25">
        <v>221080000</v>
      </c>
      <c r="BI589" s="25">
        <v>104804351</v>
      </c>
      <c r="BJ589" s="133"/>
      <c r="BK589" s="25">
        <v>0</v>
      </c>
      <c r="BL589" s="25">
        <v>325884351</v>
      </c>
      <c r="BM589" s="74">
        <v>0</v>
      </c>
      <c r="BN589" s="80">
        <v>0</v>
      </c>
      <c r="BO589" s="80">
        <v>0</v>
      </c>
      <c r="BP589" s="133"/>
      <c r="BQ589" s="25">
        <v>0</v>
      </c>
      <c r="BR589" s="82" t="s">
        <v>2473</v>
      </c>
      <c r="BS589" s="82" t="s">
        <v>5044</v>
      </c>
      <c r="BT589" s="134" t="s">
        <v>5045</v>
      </c>
      <c r="BU589" s="26"/>
    </row>
    <row r="590" spans="1:73" ht="54.9" customHeight="1">
      <c r="A590" s="15">
        <v>584</v>
      </c>
      <c r="B590" s="16">
        <v>9</v>
      </c>
      <c r="C590" s="17" t="s">
        <v>1235</v>
      </c>
      <c r="D590" s="16">
        <v>2</v>
      </c>
      <c r="E590" s="18" t="s">
        <v>2636</v>
      </c>
      <c r="F590" s="16">
        <v>30</v>
      </c>
      <c r="G590" s="18" t="s">
        <v>2670</v>
      </c>
      <c r="H590" s="19">
        <v>584</v>
      </c>
      <c r="I590" s="18" t="s">
        <v>5046</v>
      </c>
      <c r="J590" s="15">
        <v>1768</v>
      </c>
      <c r="K590" s="18" t="s">
        <v>5047</v>
      </c>
      <c r="L590" s="20" t="s">
        <v>2673</v>
      </c>
      <c r="M590" s="17" t="s">
        <v>37</v>
      </c>
      <c r="N590" s="15">
        <v>17682</v>
      </c>
      <c r="O590" s="17" t="s">
        <v>2674</v>
      </c>
      <c r="P590" s="73">
        <v>1</v>
      </c>
      <c r="Q590" s="18" t="s">
        <v>2675</v>
      </c>
      <c r="R590" s="18" t="s">
        <v>5048</v>
      </c>
      <c r="S590" s="18" t="s">
        <v>5046</v>
      </c>
      <c r="T590" s="18" t="s">
        <v>32</v>
      </c>
      <c r="U590" s="16">
        <v>8</v>
      </c>
      <c r="V590" s="20" t="s">
        <v>2620</v>
      </c>
      <c r="W590" s="20" t="s">
        <v>2677</v>
      </c>
      <c r="X590" s="16">
        <v>94</v>
      </c>
      <c r="Y590" s="20" t="s">
        <v>183</v>
      </c>
      <c r="Z590" s="20">
        <v>18</v>
      </c>
      <c r="AA590" s="20" t="s">
        <v>2678</v>
      </c>
      <c r="AB590" s="20">
        <v>43</v>
      </c>
      <c r="AC590" s="18" t="s">
        <v>2679</v>
      </c>
      <c r="AD590" s="129">
        <v>0</v>
      </c>
      <c r="AE590" s="79">
        <v>0</v>
      </c>
      <c r="AF590" s="79">
        <v>0</v>
      </c>
      <c r="AG590" s="79">
        <v>306000000</v>
      </c>
      <c r="AH590" s="79">
        <v>306000000</v>
      </c>
      <c r="AI590" s="63">
        <v>1</v>
      </c>
      <c r="AJ590" s="64">
        <v>0</v>
      </c>
      <c r="AK590" s="65">
        <v>0</v>
      </c>
      <c r="AL590" s="64">
        <v>0</v>
      </c>
      <c r="AM590" s="65">
        <v>0</v>
      </c>
      <c r="AN590" s="66" t="s">
        <v>2471</v>
      </c>
      <c r="AO590" s="66" t="s">
        <v>2471</v>
      </c>
      <c r="AP590" s="132" t="s">
        <v>2392</v>
      </c>
      <c r="AQ590" s="23">
        <v>0</v>
      </c>
      <c r="AR590" s="23">
        <v>0</v>
      </c>
      <c r="AS590" s="142">
        <v>0</v>
      </c>
      <c r="AT590" s="23">
        <v>0</v>
      </c>
      <c r="AU590" s="142">
        <v>0</v>
      </c>
      <c r="AV590" s="142">
        <v>0</v>
      </c>
      <c r="AW590" s="142">
        <v>0</v>
      </c>
      <c r="AX590" s="22">
        <v>0</v>
      </c>
      <c r="AY590" s="143" t="s">
        <v>2472</v>
      </c>
      <c r="AZ590" s="143" t="s">
        <v>2472</v>
      </c>
      <c r="BA590" s="143" t="s">
        <v>2472</v>
      </c>
      <c r="BB590" s="24"/>
      <c r="BC590" s="75">
        <v>0</v>
      </c>
      <c r="BD590" s="21">
        <v>0</v>
      </c>
      <c r="BE590" s="25">
        <v>0</v>
      </c>
      <c r="BF590" s="74">
        <v>0</v>
      </c>
      <c r="BG590" s="25">
        <v>0</v>
      </c>
      <c r="BH590" s="25"/>
      <c r="BI590" s="25"/>
      <c r="BJ590" s="133"/>
      <c r="BK590" s="25">
        <v>0</v>
      </c>
      <c r="BL590" s="25">
        <v>0</v>
      </c>
      <c r="BM590" s="74">
        <v>0</v>
      </c>
      <c r="BN590" s="80"/>
      <c r="BO590" s="80"/>
      <c r="BP590" s="133"/>
      <c r="BQ590" s="25">
        <v>0</v>
      </c>
      <c r="BR590" s="82" t="s">
        <v>2473</v>
      </c>
      <c r="BS590" s="82" t="s">
        <v>5049</v>
      </c>
      <c r="BT590" s="134" t="s">
        <v>2473</v>
      </c>
      <c r="BU590" s="26"/>
    </row>
    <row r="591" spans="1:73" ht="54.9" customHeight="1">
      <c r="A591" s="15">
        <v>585</v>
      </c>
      <c r="B591" s="16">
        <v>9</v>
      </c>
      <c r="C591" s="17" t="s">
        <v>1235</v>
      </c>
      <c r="D591" s="16">
        <v>2</v>
      </c>
      <c r="E591" s="18" t="s">
        <v>2636</v>
      </c>
      <c r="F591" s="16">
        <v>30</v>
      </c>
      <c r="G591" s="18" t="s">
        <v>2670</v>
      </c>
      <c r="H591" s="19">
        <v>585</v>
      </c>
      <c r="I591" s="18" t="s">
        <v>5050</v>
      </c>
      <c r="J591" s="15">
        <v>1768</v>
      </c>
      <c r="K591" s="18" t="s">
        <v>5047</v>
      </c>
      <c r="L591" s="20" t="s">
        <v>2683</v>
      </c>
      <c r="M591" s="17" t="s">
        <v>37</v>
      </c>
      <c r="N591" s="15">
        <v>17681</v>
      </c>
      <c r="O591" s="17" t="s">
        <v>2586</v>
      </c>
      <c r="P591" s="73">
        <v>3</v>
      </c>
      <c r="Q591" s="18" t="s">
        <v>2618</v>
      </c>
      <c r="R591" s="18" t="s">
        <v>5051</v>
      </c>
      <c r="S591" s="18" t="s">
        <v>5050</v>
      </c>
      <c r="T591" s="18" t="s">
        <v>32</v>
      </c>
      <c r="U591" s="16">
        <v>8</v>
      </c>
      <c r="V591" s="20" t="s">
        <v>2620</v>
      </c>
      <c r="W591" s="20" t="s">
        <v>2685</v>
      </c>
      <c r="X591" s="16">
        <v>94</v>
      </c>
      <c r="Y591" s="20" t="s">
        <v>183</v>
      </c>
      <c r="Z591" s="20">
        <v>18</v>
      </c>
      <c r="AA591" s="20" t="s">
        <v>2678</v>
      </c>
      <c r="AB591" s="20">
        <v>42</v>
      </c>
      <c r="AC591" s="18" t="s">
        <v>2686</v>
      </c>
      <c r="AD591" s="129">
        <v>229000000</v>
      </c>
      <c r="AE591" s="79">
        <v>0</v>
      </c>
      <c r="AF591" s="79">
        <v>244000000</v>
      </c>
      <c r="AG591" s="79">
        <v>251000000</v>
      </c>
      <c r="AH591" s="79">
        <v>724000000</v>
      </c>
      <c r="AI591" s="63">
        <v>1</v>
      </c>
      <c r="AJ591" s="64">
        <v>3</v>
      </c>
      <c r="AK591" s="65">
        <v>1</v>
      </c>
      <c r="AL591" s="64">
        <v>2.4</v>
      </c>
      <c r="AM591" s="65">
        <v>0.79999999999999993</v>
      </c>
      <c r="AN591" s="66" t="s">
        <v>2391</v>
      </c>
      <c r="AO591" s="66" t="s">
        <v>2390</v>
      </c>
      <c r="AP591" s="132" t="s">
        <v>2392</v>
      </c>
      <c r="AQ591" s="23">
        <v>1</v>
      </c>
      <c r="AR591" s="23">
        <v>1</v>
      </c>
      <c r="AS591" s="142">
        <v>1</v>
      </c>
      <c r="AT591" s="23">
        <v>0</v>
      </c>
      <c r="AU591" s="142">
        <v>1</v>
      </c>
      <c r="AV591" s="142">
        <v>1</v>
      </c>
      <c r="AW591" s="142">
        <v>0.4</v>
      </c>
      <c r="AX591" s="22">
        <v>0</v>
      </c>
      <c r="AY591" s="143" t="s">
        <v>2393</v>
      </c>
      <c r="AZ591" s="143" t="s">
        <v>2393</v>
      </c>
      <c r="BA591" s="143" t="s">
        <v>2394</v>
      </c>
      <c r="BB591" s="24"/>
      <c r="BC591" s="75">
        <v>199555000</v>
      </c>
      <c r="BD591" s="21">
        <v>212721000</v>
      </c>
      <c r="BE591" s="25">
        <v>200000000</v>
      </c>
      <c r="BF591" s="74">
        <v>199555000</v>
      </c>
      <c r="BG591" s="25">
        <v>0</v>
      </c>
      <c r="BH591" s="25">
        <v>206158082</v>
      </c>
      <c r="BI591" s="25">
        <v>158000000</v>
      </c>
      <c r="BJ591" s="133">
        <v>90000000</v>
      </c>
      <c r="BK591" s="25">
        <v>0</v>
      </c>
      <c r="BL591" s="25">
        <v>454158082</v>
      </c>
      <c r="BM591" s="74">
        <v>63400000</v>
      </c>
      <c r="BN591" s="80">
        <v>44893333</v>
      </c>
      <c r="BO591" s="80">
        <v>128769366</v>
      </c>
      <c r="BP591" s="133">
        <v>63400000</v>
      </c>
      <c r="BQ591" s="25">
        <v>0</v>
      </c>
      <c r="BR591" s="82" t="s">
        <v>4919</v>
      </c>
      <c r="BS591" s="82" t="s">
        <v>5052</v>
      </c>
      <c r="BT591" s="134" t="s">
        <v>5053</v>
      </c>
      <c r="BU591" s="26"/>
    </row>
    <row r="592" spans="1:73" ht="54.9" customHeight="1">
      <c r="A592" s="15">
        <v>586</v>
      </c>
      <c r="B592" s="16">
        <v>9</v>
      </c>
      <c r="C592" s="17" t="s">
        <v>1235</v>
      </c>
      <c r="D592" s="16">
        <v>2</v>
      </c>
      <c r="E592" s="18" t="s">
        <v>2636</v>
      </c>
      <c r="F592" s="16">
        <v>33</v>
      </c>
      <c r="G592" s="18" t="s">
        <v>2689</v>
      </c>
      <c r="H592" s="19">
        <v>586</v>
      </c>
      <c r="I592" s="18" t="s">
        <v>5054</v>
      </c>
      <c r="J592" s="15">
        <v>1769</v>
      </c>
      <c r="K592" s="18" t="s">
        <v>5055</v>
      </c>
      <c r="L592" s="20" t="s">
        <v>2692</v>
      </c>
      <c r="M592" s="17" t="s">
        <v>37</v>
      </c>
      <c r="N592" s="15">
        <v>17691</v>
      </c>
      <c r="O592" s="17" t="s">
        <v>2693</v>
      </c>
      <c r="P592" s="73">
        <v>5217</v>
      </c>
      <c r="Q592" s="18" t="s">
        <v>2694</v>
      </c>
      <c r="R592" s="18" t="s">
        <v>3902</v>
      </c>
      <c r="S592" s="18" t="s">
        <v>5054</v>
      </c>
      <c r="T592" s="18" t="s">
        <v>32</v>
      </c>
      <c r="U592" s="16">
        <v>8</v>
      </c>
      <c r="V592" s="20" t="s">
        <v>2620</v>
      </c>
      <c r="W592" s="20" t="s">
        <v>2696</v>
      </c>
      <c r="X592" s="16">
        <v>94</v>
      </c>
      <c r="Y592" s="20" t="s">
        <v>183</v>
      </c>
      <c r="Z592" s="20">
        <v>19</v>
      </c>
      <c r="AA592" s="20" t="s">
        <v>2697</v>
      </c>
      <c r="AB592" s="20">
        <v>44</v>
      </c>
      <c r="AC592" s="18" t="s">
        <v>2698</v>
      </c>
      <c r="AD592" s="129">
        <v>0</v>
      </c>
      <c r="AE592" s="79">
        <v>200000000</v>
      </c>
      <c r="AF592" s="79">
        <v>212000000</v>
      </c>
      <c r="AG592" s="79">
        <v>0</v>
      </c>
      <c r="AH592" s="79">
        <v>412000000</v>
      </c>
      <c r="AI592" s="63">
        <v>1</v>
      </c>
      <c r="AJ592" s="64">
        <v>2000</v>
      </c>
      <c r="AK592" s="65">
        <v>0.38336208548974504</v>
      </c>
      <c r="AL592" s="64">
        <v>2000</v>
      </c>
      <c r="AM592" s="65">
        <v>0.38336208548974504</v>
      </c>
      <c r="AN592" s="66" t="s">
        <v>2471</v>
      </c>
      <c r="AO592" s="66" t="s">
        <v>2471</v>
      </c>
      <c r="AP592" s="132" t="s">
        <v>2392</v>
      </c>
      <c r="AQ592" s="23">
        <v>0</v>
      </c>
      <c r="AR592" s="23">
        <v>2000</v>
      </c>
      <c r="AS592" s="142">
        <v>0</v>
      </c>
      <c r="AT592" s="23">
        <v>0</v>
      </c>
      <c r="AU592" s="142">
        <v>0</v>
      </c>
      <c r="AV592" s="142">
        <v>2000</v>
      </c>
      <c r="AW592" s="142">
        <v>0</v>
      </c>
      <c r="AX592" s="22">
        <v>0</v>
      </c>
      <c r="AY592" s="143" t="s">
        <v>2472</v>
      </c>
      <c r="AZ592" s="143" t="s">
        <v>2393</v>
      </c>
      <c r="BA592" s="143" t="s">
        <v>2848</v>
      </c>
      <c r="BB592" s="24"/>
      <c r="BC592" s="75">
        <v>142539000</v>
      </c>
      <c r="BD592" s="21">
        <v>0</v>
      </c>
      <c r="BE592" s="25">
        <v>140400000</v>
      </c>
      <c r="BF592" s="74">
        <v>142539000</v>
      </c>
      <c r="BG592" s="25">
        <v>0</v>
      </c>
      <c r="BH592" s="25"/>
      <c r="BI592" s="25">
        <v>140400000</v>
      </c>
      <c r="BJ592" s="133">
        <v>33900000</v>
      </c>
      <c r="BK592" s="25">
        <v>0</v>
      </c>
      <c r="BL592" s="25">
        <v>174300000</v>
      </c>
      <c r="BM592" s="74">
        <v>15820000</v>
      </c>
      <c r="BN592" s="80"/>
      <c r="BO592" s="80">
        <v>58166666</v>
      </c>
      <c r="BP592" s="133">
        <v>15820000</v>
      </c>
      <c r="BQ592" s="25">
        <v>0</v>
      </c>
      <c r="BR592" s="82" t="s">
        <v>2473</v>
      </c>
      <c r="BS592" s="82" t="s">
        <v>5056</v>
      </c>
      <c r="BT592" s="134" t="s">
        <v>5057</v>
      </c>
      <c r="BU592" s="26"/>
    </row>
    <row r="593" spans="1:73" ht="54.9" customHeight="1">
      <c r="A593" s="15">
        <v>587</v>
      </c>
      <c r="B593" s="16">
        <v>9</v>
      </c>
      <c r="C593" s="17" t="s">
        <v>1235</v>
      </c>
      <c r="D593" s="16">
        <v>2</v>
      </c>
      <c r="E593" s="18" t="s">
        <v>2636</v>
      </c>
      <c r="F593" s="16">
        <v>33</v>
      </c>
      <c r="G593" s="18" t="s">
        <v>2689</v>
      </c>
      <c r="H593" s="19">
        <v>587</v>
      </c>
      <c r="I593" s="18" t="s">
        <v>5058</v>
      </c>
      <c r="J593" s="15">
        <v>1769</v>
      </c>
      <c r="K593" s="18" t="s">
        <v>5055</v>
      </c>
      <c r="L593" s="20" t="s">
        <v>2692</v>
      </c>
      <c r="M593" s="17" t="s">
        <v>37</v>
      </c>
      <c r="N593" s="15">
        <v>17692</v>
      </c>
      <c r="O593" s="17" t="s">
        <v>2703</v>
      </c>
      <c r="P593" s="73">
        <v>1919</v>
      </c>
      <c r="Q593" s="18" t="s">
        <v>2694</v>
      </c>
      <c r="R593" s="18" t="s">
        <v>5059</v>
      </c>
      <c r="S593" s="18" t="s">
        <v>5058</v>
      </c>
      <c r="T593" s="18" t="s">
        <v>32</v>
      </c>
      <c r="U593" s="16">
        <v>8</v>
      </c>
      <c r="V593" s="20" t="s">
        <v>2620</v>
      </c>
      <c r="W593" s="20" t="s">
        <v>2696</v>
      </c>
      <c r="X593" s="16">
        <v>94</v>
      </c>
      <c r="Y593" s="20" t="s">
        <v>183</v>
      </c>
      <c r="Z593" s="20">
        <v>19</v>
      </c>
      <c r="AA593" s="20" t="s">
        <v>2697</v>
      </c>
      <c r="AB593" s="20">
        <v>45</v>
      </c>
      <c r="AC593" s="18" t="s">
        <v>2704</v>
      </c>
      <c r="AD593" s="129">
        <v>275000000</v>
      </c>
      <c r="AE593" s="79">
        <v>283000000</v>
      </c>
      <c r="AF593" s="79">
        <v>292000000</v>
      </c>
      <c r="AG593" s="79">
        <v>0</v>
      </c>
      <c r="AH593" s="79">
        <v>850000000</v>
      </c>
      <c r="AI593" s="63">
        <v>1</v>
      </c>
      <c r="AJ593" s="64">
        <v>1279</v>
      </c>
      <c r="AK593" s="65">
        <v>0.66649296508598233</v>
      </c>
      <c r="AL593" s="64">
        <v>393</v>
      </c>
      <c r="AM593" s="65">
        <v>0.20479416362688901</v>
      </c>
      <c r="AN593" s="66" t="s">
        <v>2406</v>
      </c>
      <c r="AO593" s="66" t="s">
        <v>2471</v>
      </c>
      <c r="AP593" s="132" t="s">
        <v>2392</v>
      </c>
      <c r="AQ593" s="23">
        <v>640</v>
      </c>
      <c r="AR593" s="23">
        <v>639</v>
      </c>
      <c r="AS593" s="142">
        <v>0</v>
      </c>
      <c r="AT593" s="23">
        <v>0</v>
      </c>
      <c r="AU593" s="142">
        <v>0</v>
      </c>
      <c r="AV593" s="142">
        <v>393</v>
      </c>
      <c r="AW593" s="142">
        <v>0</v>
      </c>
      <c r="AX593" s="22">
        <v>0</v>
      </c>
      <c r="AY593" s="143" t="s">
        <v>2394</v>
      </c>
      <c r="AZ593" s="143" t="s">
        <v>2394</v>
      </c>
      <c r="BA593" s="143" t="s">
        <v>2472</v>
      </c>
      <c r="BB593" s="24"/>
      <c r="BC593" s="75">
        <v>52264000</v>
      </c>
      <c r="BD593" s="21">
        <v>255080000</v>
      </c>
      <c r="BE593" s="25">
        <v>65000000</v>
      </c>
      <c r="BF593" s="74">
        <v>52264000</v>
      </c>
      <c r="BG593" s="25">
        <v>0</v>
      </c>
      <c r="BH593" s="25">
        <v>239961934</v>
      </c>
      <c r="BI593" s="25">
        <v>64927689</v>
      </c>
      <c r="BJ593" s="133"/>
      <c r="BK593" s="25">
        <v>0</v>
      </c>
      <c r="BL593" s="25">
        <v>304889623</v>
      </c>
      <c r="BM593" s="74">
        <v>0</v>
      </c>
      <c r="BN593" s="80">
        <v>71354401</v>
      </c>
      <c r="BO593" s="80">
        <v>0</v>
      </c>
      <c r="BP593" s="133"/>
      <c r="BQ593" s="25">
        <v>0</v>
      </c>
      <c r="BR593" s="82" t="s">
        <v>4919</v>
      </c>
      <c r="BS593" s="82" t="s">
        <v>5056</v>
      </c>
      <c r="BT593" s="134" t="s">
        <v>5060</v>
      </c>
      <c r="BU593" s="26"/>
    </row>
    <row r="594" spans="1:73" ht="54.9" customHeight="1">
      <c r="A594" s="15">
        <v>588</v>
      </c>
      <c r="B594" s="16">
        <v>9</v>
      </c>
      <c r="C594" s="17" t="s">
        <v>1235</v>
      </c>
      <c r="D594" s="16">
        <v>2</v>
      </c>
      <c r="E594" s="18" t="s">
        <v>2636</v>
      </c>
      <c r="F594" s="16">
        <v>33</v>
      </c>
      <c r="G594" s="18" t="s">
        <v>2689</v>
      </c>
      <c r="H594" s="19">
        <v>588</v>
      </c>
      <c r="I594" s="18" t="s">
        <v>5061</v>
      </c>
      <c r="J594" s="15">
        <v>1770</v>
      </c>
      <c r="K594" s="18" t="s">
        <v>5062</v>
      </c>
      <c r="L594" s="20" t="s">
        <v>64</v>
      </c>
      <c r="M594" s="17" t="s">
        <v>37</v>
      </c>
      <c r="N594" s="15">
        <v>17701</v>
      </c>
      <c r="O594" s="17" t="s">
        <v>2597</v>
      </c>
      <c r="P594" s="73">
        <v>44</v>
      </c>
      <c r="Q594" s="18" t="s">
        <v>2709</v>
      </c>
      <c r="R594" s="18" t="s">
        <v>3910</v>
      </c>
      <c r="S594" s="18" t="s">
        <v>5061</v>
      </c>
      <c r="T594" s="18" t="s">
        <v>32</v>
      </c>
      <c r="U594" s="16">
        <v>6</v>
      </c>
      <c r="V594" s="20" t="s">
        <v>2467</v>
      </c>
      <c r="W594" s="20" t="s">
        <v>2711</v>
      </c>
      <c r="X594" s="16">
        <v>93</v>
      </c>
      <c r="Y594" s="20" t="s">
        <v>153</v>
      </c>
      <c r="Z594" s="20">
        <v>20</v>
      </c>
      <c r="AA594" s="20" t="s">
        <v>2712</v>
      </c>
      <c r="AB594" s="20">
        <v>47</v>
      </c>
      <c r="AC594" s="18" t="s">
        <v>2713</v>
      </c>
      <c r="AD594" s="129">
        <v>807000000</v>
      </c>
      <c r="AE594" s="79">
        <v>832000000</v>
      </c>
      <c r="AF594" s="79">
        <v>858000000</v>
      </c>
      <c r="AG594" s="79">
        <v>886000000</v>
      </c>
      <c r="AH594" s="79">
        <v>3383000000</v>
      </c>
      <c r="AI594" s="63">
        <v>1</v>
      </c>
      <c r="AJ594" s="64">
        <v>23</v>
      </c>
      <c r="AK594" s="65">
        <v>0.52272727272727271</v>
      </c>
      <c r="AL594" s="64">
        <v>40</v>
      </c>
      <c r="AM594" s="65">
        <v>0.90909090909090906</v>
      </c>
      <c r="AN594" s="66" t="s">
        <v>2406</v>
      </c>
      <c r="AO594" s="66" t="s">
        <v>2391</v>
      </c>
      <c r="AP594" s="132" t="s">
        <v>2392</v>
      </c>
      <c r="AQ594" s="23">
        <v>11</v>
      </c>
      <c r="AR594" s="23">
        <v>12</v>
      </c>
      <c r="AS594" s="142">
        <v>0</v>
      </c>
      <c r="AT594" s="23">
        <v>0</v>
      </c>
      <c r="AU594" s="142">
        <v>3</v>
      </c>
      <c r="AV594" s="142">
        <v>37</v>
      </c>
      <c r="AW594" s="142">
        <v>0</v>
      </c>
      <c r="AX594" s="22">
        <v>0</v>
      </c>
      <c r="AY594" s="143" t="s">
        <v>2393</v>
      </c>
      <c r="AZ594" s="143" t="s">
        <v>2393</v>
      </c>
      <c r="BA594" s="143" t="s">
        <v>2394</v>
      </c>
      <c r="BB594" s="24"/>
      <c r="BC594" s="75">
        <v>1045292000</v>
      </c>
      <c r="BD594" s="21">
        <v>749633000</v>
      </c>
      <c r="BE594" s="25">
        <v>866777000</v>
      </c>
      <c r="BF594" s="74">
        <v>1045292000</v>
      </c>
      <c r="BG594" s="25">
        <v>0</v>
      </c>
      <c r="BH594" s="25">
        <v>754637419</v>
      </c>
      <c r="BI594" s="25">
        <v>860379258</v>
      </c>
      <c r="BJ594" s="133">
        <v>116930600</v>
      </c>
      <c r="BK594" s="25">
        <v>0</v>
      </c>
      <c r="BL594" s="25">
        <v>1731947277</v>
      </c>
      <c r="BM594" s="74">
        <v>87967400</v>
      </c>
      <c r="BN594" s="80">
        <v>46886967</v>
      </c>
      <c r="BO594" s="80">
        <v>420800843</v>
      </c>
      <c r="BP594" s="133">
        <v>87967400</v>
      </c>
      <c r="BQ594" s="25">
        <v>0</v>
      </c>
      <c r="BR594" s="82" t="s">
        <v>4919</v>
      </c>
      <c r="BS594" s="82" t="s">
        <v>5063</v>
      </c>
      <c r="BT594" s="134" t="s">
        <v>5064</v>
      </c>
      <c r="BU594" s="26"/>
    </row>
    <row r="595" spans="1:73" ht="54.9" customHeight="1">
      <c r="A595" s="15">
        <v>589</v>
      </c>
      <c r="B595" s="16">
        <v>9</v>
      </c>
      <c r="C595" s="17" t="s">
        <v>1235</v>
      </c>
      <c r="D595" s="16">
        <v>2</v>
      </c>
      <c r="E595" s="18" t="s">
        <v>2636</v>
      </c>
      <c r="F595" s="16">
        <v>34</v>
      </c>
      <c r="G595" s="18" t="s">
        <v>2717</v>
      </c>
      <c r="H595" s="19">
        <v>589</v>
      </c>
      <c r="I595" s="18" t="s">
        <v>5065</v>
      </c>
      <c r="J595" s="15">
        <v>1771</v>
      </c>
      <c r="K595" s="18" t="s">
        <v>5066</v>
      </c>
      <c r="L595" s="20" t="s">
        <v>192</v>
      </c>
      <c r="M595" s="17" t="s">
        <v>37</v>
      </c>
      <c r="N595" s="15">
        <v>17711</v>
      </c>
      <c r="O595" s="17" t="s">
        <v>2382</v>
      </c>
      <c r="P595" s="73">
        <v>7500</v>
      </c>
      <c r="Q595" s="18" t="s">
        <v>2720</v>
      </c>
      <c r="R595" s="18" t="s">
        <v>5067</v>
      </c>
      <c r="S595" s="18" t="s">
        <v>5065</v>
      </c>
      <c r="T595" s="18" t="s">
        <v>32</v>
      </c>
      <c r="U595" s="16">
        <v>8</v>
      </c>
      <c r="V595" s="20" t="s">
        <v>2620</v>
      </c>
      <c r="W595" s="20" t="s">
        <v>2722</v>
      </c>
      <c r="X595" s="16">
        <v>94</v>
      </c>
      <c r="Y595" s="20" t="s">
        <v>183</v>
      </c>
      <c r="Z595" s="20">
        <v>21</v>
      </c>
      <c r="AA595" s="20" t="s">
        <v>2723</v>
      </c>
      <c r="AB595" s="20">
        <v>48</v>
      </c>
      <c r="AC595" s="27" t="s">
        <v>2724</v>
      </c>
      <c r="AD595" s="129">
        <v>239000000</v>
      </c>
      <c r="AE595" s="79">
        <v>246000000</v>
      </c>
      <c r="AF595" s="79">
        <v>254000000</v>
      </c>
      <c r="AG595" s="79">
        <v>262000000</v>
      </c>
      <c r="AH595" s="79">
        <v>1001000000</v>
      </c>
      <c r="AI595" s="63">
        <v>1</v>
      </c>
      <c r="AJ595" s="64">
        <v>3750</v>
      </c>
      <c r="AK595" s="65">
        <v>0.5</v>
      </c>
      <c r="AL595" s="64">
        <v>3750</v>
      </c>
      <c r="AM595" s="65">
        <v>0.5</v>
      </c>
      <c r="AN595" s="66" t="s">
        <v>2406</v>
      </c>
      <c r="AO595" s="66" t="s">
        <v>2406</v>
      </c>
      <c r="AP595" s="132" t="s">
        <v>2392</v>
      </c>
      <c r="AQ595" s="23">
        <v>1875</v>
      </c>
      <c r="AR595" s="23">
        <v>1875</v>
      </c>
      <c r="AS595" s="142">
        <v>0</v>
      </c>
      <c r="AT595" s="23">
        <v>0</v>
      </c>
      <c r="AU595" s="142">
        <v>1875</v>
      </c>
      <c r="AV595" s="142">
        <v>1875</v>
      </c>
      <c r="AW595" s="142">
        <v>0</v>
      </c>
      <c r="AX595" s="22">
        <v>0</v>
      </c>
      <c r="AY595" s="143" t="s">
        <v>2393</v>
      </c>
      <c r="AZ595" s="143" t="s">
        <v>2393</v>
      </c>
      <c r="BA595" s="143" t="s">
        <v>2848</v>
      </c>
      <c r="BB595" s="24"/>
      <c r="BC595" s="75">
        <v>256571000</v>
      </c>
      <c r="BD595" s="21">
        <v>221639000</v>
      </c>
      <c r="BE595" s="25">
        <v>256283000</v>
      </c>
      <c r="BF595" s="74">
        <v>256571000</v>
      </c>
      <c r="BG595" s="25">
        <v>0</v>
      </c>
      <c r="BH595" s="25">
        <v>216328633</v>
      </c>
      <c r="BI595" s="25">
        <v>256283000</v>
      </c>
      <c r="BJ595" s="133">
        <v>66600000</v>
      </c>
      <c r="BK595" s="25">
        <v>0</v>
      </c>
      <c r="BL595" s="25">
        <v>539211633</v>
      </c>
      <c r="BM595" s="74">
        <v>42200000</v>
      </c>
      <c r="BN595" s="80">
        <v>0</v>
      </c>
      <c r="BO595" s="80">
        <v>56283333</v>
      </c>
      <c r="BP595" s="133">
        <v>42200000</v>
      </c>
      <c r="BQ595" s="25">
        <v>0</v>
      </c>
      <c r="BR595" s="82" t="s">
        <v>2473</v>
      </c>
      <c r="BS595" s="82" t="s">
        <v>5068</v>
      </c>
      <c r="BT595" s="134" t="s">
        <v>5069</v>
      </c>
      <c r="BU595" s="26"/>
    </row>
    <row r="596" spans="1:73" ht="54.9" customHeight="1">
      <c r="A596" s="15">
        <v>590</v>
      </c>
      <c r="B596" s="16">
        <v>9</v>
      </c>
      <c r="C596" s="17" t="s">
        <v>1235</v>
      </c>
      <c r="D596" s="16">
        <v>2</v>
      </c>
      <c r="E596" s="18" t="s">
        <v>2636</v>
      </c>
      <c r="F596" s="16">
        <v>38</v>
      </c>
      <c r="G596" s="18" t="s">
        <v>2728</v>
      </c>
      <c r="H596" s="19">
        <v>590</v>
      </c>
      <c r="I596" s="18" t="s">
        <v>5070</v>
      </c>
      <c r="J596" s="15">
        <v>1772</v>
      </c>
      <c r="K596" s="18" t="s">
        <v>5071</v>
      </c>
      <c r="L596" s="20" t="s">
        <v>2731</v>
      </c>
      <c r="M596" s="17" t="s">
        <v>37</v>
      </c>
      <c r="N596" s="15">
        <v>17721</v>
      </c>
      <c r="O596" s="17" t="s">
        <v>2563</v>
      </c>
      <c r="P596" s="73">
        <v>1900</v>
      </c>
      <c r="Q596" s="18" t="s">
        <v>2401</v>
      </c>
      <c r="R596" s="18" t="s">
        <v>2732</v>
      </c>
      <c r="S596" s="18" t="s">
        <v>5070</v>
      </c>
      <c r="T596" s="18" t="s">
        <v>32</v>
      </c>
      <c r="U596" s="16">
        <v>8</v>
      </c>
      <c r="V596" s="20" t="s">
        <v>2620</v>
      </c>
      <c r="W596" s="20" t="s">
        <v>295</v>
      </c>
      <c r="X596" s="16">
        <v>96</v>
      </c>
      <c r="Y596" s="20" t="s">
        <v>293</v>
      </c>
      <c r="Z596" s="20">
        <v>23</v>
      </c>
      <c r="AA596" s="20" t="s">
        <v>2733</v>
      </c>
      <c r="AB596" s="20">
        <v>50</v>
      </c>
      <c r="AC596" s="18" t="s">
        <v>294</v>
      </c>
      <c r="AD596" s="129">
        <v>359000000</v>
      </c>
      <c r="AE596" s="79">
        <v>369000000</v>
      </c>
      <c r="AF596" s="79">
        <v>382000000</v>
      </c>
      <c r="AG596" s="79">
        <v>394000000</v>
      </c>
      <c r="AH596" s="79">
        <v>1504000000</v>
      </c>
      <c r="AI596" s="63">
        <v>1</v>
      </c>
      <c r="AJ596" s="64">
        <v>1050</v>
      </c>
      <c r="AK596" s="65">
        <v>0.55263157894736847</v>
      </c>
      <c r="AL596" s="64">
        <v>986</v>
      </c>
      <c r="AM596" s="65">
        <v>0.5189473684210526</v>
      </c>
      <c r="AN596" s="66" t="s">
        <v>2406</v>
      </c>
      <c r="AO596" s="66" t="s">
        <v>2406</v>
      </c>
      <c r="AP596" s="132" t="s">
        <v>2392</v>
      </c>
      <c r="AQ596" s="23">
        <v>475</v>
      </c>
      <c r="AR596" s="23">
        <v>475</v>
      </c>
      <c r="AS596" s="142">
        <v>100</v>
      </c>
      <c r="AT596" s="23">
        <v>0</v>
      </c>
      <c r="AU596" s="142">
        <v>475</v>
      </c>
      <c r="AV596" s="142">
        <v>475</v>
      </c>
      <c r="AW596" s="142">
        <v>36</v>
      </c>
      <c r="AX596" s="22">
        <v>0</v>
      </c>
      <c r="AY596" s="143" t="s">
        <v>2393</v>
      </c>
      <c r="AZ596" s="143" t="s">
        <v>2393</v>
      </c>
      <c r="BA596" s="143" t="s">
        <v>2394</v>
      </c>
      <c r="BB596" s="24"/>
      <c r="BC596" s="75">
        <v>427619000</v>
      </c>
      <c r="BD596" s="21">
        <v>333108000</v>
      </c>
      <c r="BE596" s="25">
        <v>384424000</v>
      </c>
      <c r="BF596" s="74">
        <v>427619000</v>
      </c>
      <c r="BG596" s="25">
        <v>0</v>
      </c>
      <c r="BH596" s="25">
        <v>327242230</v>
      </c>
      <c r="BI596" s="25">
        <v>432034997</v>
      </c>
      <c r="BJ596" s="133">
        <v>166500000</v>
      </c>
      <c r="BK596" s="25">
        <v>0</v>
      </c>
      <c r="BL596" s="25">
        <v>925777227</v>
      </c>
      <c r="BM596" s="74">
        <v>76770000</v>
      </c>
      <c r="BN596" s="80">
        <v>9994000</v>
      </c>
      <c r="BO596" s="80">
        <v>300519667</v>
      </c>
      <c r="BP596" s="133">
        <v>76770000</v>
      </c>
      <c r="BQ596" s="25">
        <v>0</v>
      </c>
      <c r="BR596" s="82" t="s">
        <v>2473</v>
      </c>
      <c r="BS596" s="82" t="s">
        <v>5072</v>
      </c>
      <c r="BT596" s="134" t="s">
        <v>5073</v>
      </c>
      <c r="BU596" s="26"/>
    </row>
    <row r="597" spans="1:73" ht="54.9" customHeight="1">
      <c r="A597" s="15">
        <v>591</v>
      </c>
      <c r="B597" s="16">
        <v>9</v>
      </c>
      <c r="C597" s="17" t="s">
        <v>1235</v>
      </c>
      <c r="D597" s="16">
        <v>3</v>
      </c>
      <c r="E597" s="18" t="s">
        <v>2737</v>
      </c>
      <c r="F597" s="16">
        <v>39</v>
      </c>
      <c r="G597" s="18" t="s">
        <v>2738</v>
      </c>
      <c r="H597" s="19">
        <v>591</v>
      </c>
      <c r="I597" s="18" t="s">
        <v>5074</v>
      </c>
      <c r="J597" s="15">
        <v>1773</v>
      </c>
      <c r="K597" s="18" t="s">
        <v>5075</v>
      </c>
      <c r="L597" s="20" t="s">
        <v>2741</v>
      </c>
      <c r="M597" s="17" t="s">
        <v>37</v>
      </c>
      <c r="N597" s="15">
        <v>17731</v>
      </c>
      <c r="O597" s="17" t="s">
        <v>2504</v>
      </c>
      <c r="P597" s="73">
        <v>800</v>
      </c>
      <c r="Q597" s="18" t="s">
        <v>2401</v>
      </c>
      <c r="R597" s="18" t="s">
        <v>5076</v>
      </c>
      <c r="S597" s="18" t="s">
        <v>5074</v>
      </c>
      <c r="T597" s="18" t="s">
        <v>32</v>
      </c>
      <c r="U597" s="16">
        <v>7</v>
      </c>
      <c r="V597" s="20" t="s">
        <v>2480</v>
      </c>
      <c r="W597" s="20" t="s">
        <v>2743</v>
      </c>
      <c r="X597" s="16">
        <v>85</v>
      </c>
      <c r="Y597" s="20" t="s">
        <v>142</v>
      </c>
      <c r="Z597" s="20">
        <v>25</v>
      </c>
      <c r="AA597" s="20" t="s">
        <v>2744</v>
      </c>
      <c r="AB597" s="20">
        <v>52</v>
      </c>
      <c r="AC597" s="18" t="s">
        <v>2745</v>
      </c>
      <c r="AD597" s="129">
        <v>458000000</v>
      </c>
      <c r="AE597" s="79">
        <v>472000000</v>
      </c>
      <c r="AF597" s="79">
        <v>487000000</v>
      </c>
      <c r="AG597" s="79">
        <v>503000000</v>
      </c>
      <c r="AH597" s="79">
        <v>1920000000</v>
      </c>
      <c r="AI597" s="63">
        <v>1</v>
      </c>
      <c r="AJ597" s="64">
        <v>400</v>
      </c>
      <c r="AK597" s="65">
        <v>0.5</v>
      </c>
      <c r="AL597" s="64">
        <v>445</v>
      </c>
      <c r="AM597" s="65">
        <v>0.55625000000000002</v>
      </c>
      <c r="AN597" s="66" t="s">
        <v>2406</v>
      </c>
      <c r="AO597" s="66" t="s">
        <v>2406</v>
      </c>
      <c r="AP597" s="132" t="s">
        <v>2392</v>
      </c>
      <c r="AQ597" s="23">
        <v>200</v>
      </c>
      <c r="AR597" s="23">
        <v>200</v>
      </c>
      <c r="AS597" s="142">
        <v>0</v>
      </c>
      <c r="AT597" s="23">
        <v>0</v>
      </c>
      <c r="AU597" s="142">
        <v>235</v>
      </c>
      <c r="AV597" s="142">
        <v>210</v>
      </c>
      <c r="AW597" s="142">
        <v>0</v>
      </c>
      <c r="AX597" s="22">
        <v>0</v>
      </c>
      <c r="AY597" s="143" t="s">
        <v>2393</v>
      </c>
      <c r="AZ597" s="143" t="s">
        <v>2394</v>
      </c>
      <c r="BA597" s="143" t="s">
        <v>2394</v>
      </c>
      <c r="BB597" s="24"/>
      <c r="BC597" s="75">
        <v>570159000</v>
      </c>
      <c r="BD597" s="21">
        <v>425443000</v>
      </c>
      <c r="BE597" s="25">
        <v>491729000</v>
      </c>
      <c r="BF597" s="74">
        <v>570159000</v>
      </c>
      <c r="BG597" s="25">
        <v>0</v>
      </c>
      <c r="BH597" s="25">
        <v>323989871</v>
      </c>
      <c r="BI597" s="25">
        <v>489129026</v>
      </c>
      <c r="BJ597" s="133">
        <v>226928667</v>
      </c>
      <c r="BK597" s="25">
        <v>0</v>
      </c>
      <c r="BL597" s="25">
        <v>1040047564</v>
      </c>
      <c r="BM597" s="74">
        <v>120294932</v>
      </c>
      <c r="BN597" s="80">
        <v>18376633</v>
      </c>
      <c r="BO597" s="80">
        <v>257158093</v>
      </c>
      <c r="BP597" s="133">
        <v>120294932</v>
      </c>
      <c r="BQ597" s="25">
        <v>0</v>
      </c>
      <c r="BR597" s="82" t="s">
        <v>2473</v>
      </c>
      <c r="BS597" s="82" t="s">
        <v>5077</v>
      </c>
      <c r="BT597" s="134" t="s">
        <v>5078</v>
      </c>
      <c r="BU597" s="26"/>
    </row>
    <row r="598" spans="1:73" ht="54.9" customHeight="1">
      <c r="A598" s="15">
        <v>592</v>
      </c>
      <c r="B598" s="16">
        <v>9</v>
      </c>
      <c r="C598" s="17" t="s">
        <v>1235</v>
      </c>
      <c r="D598" s="16">
        <v>3</v>
      </c>
      <c r="E598" s="18" t="s">
        <v>2737</v>
      </c>
      <c r="F598" s="16">
        <v>40</v>
      </c>
      <c r="G598" s="18" t="s">
        <v>2749</v>
      </c>
      <c r="H598" s="19">
        <v>592</v>
      </c>
      <c r="I598" s="18" t="s">
        <v>5079</v>
      </c>
      <c r="J598" s="15">
        <v>1774</v>
      </c>
      <c r="K598" s="18" t="s">
        <v>5080</v>
      </c>
      <c r="L598" s="20" t="s">
        <v>2752</v>
      </c>
      <c r="M598" s="17" t="s">
        <v>37</v>
      </c>
      <c r="N598" s="15">
        <v>17741</v>
      </c>
      <c r="O598" s="17" t="s">
        <v>2563</v>
      </c>
      <c r="P598" s="73">
        <v>4374</v>
      </c>
      <c r="Q598" s="18" t="s">
        <v>2401</v>
      </c>
      <c r="R598" s="18" t="s">
        <v>5081</v>
      </c>
      <c r="S598" s="18" t="s">
        <v>5082</v>
      </c>
      <c r="T598" s="18" t="s">
        <v>32</v>
      </c>
      <c r="U598" s="16">
        <v>7</v>
      </c>
      <c r="V598" s="20" t="s">
        <v>2480</v>
      </c>
      <c r="W598" s="20" t="s">
        <v>2754</v>
      </c>
      <c r="X598" s="16">
        <v>100</v>
      </c>
      <c r="Y598" s="51" t="s">
        <v>45</v>
      </c>
      <c r="Z598" s="20">
        <v>26</v>
      </c>
      <c r="AA598" s="20" t="s">
        <v>2755</v>
      </c>
      <c r="AB598" s="20">
        <v>53</v>
      </c>
      <c r="AC598" s="18" t="s">
        <v>2756</v>
      </c>
      <c r="AD598" s="129">
        <v>205000000</v>
      </c>
      <c r="AE598" s="79">
        <v>212000000</v>
      </c>
      <c r="AF598" s="79">
        <v>218000000</v>
      </c>
      <c r="AG598" s="79">
        <v>0</v>
      </c>
      <c r="AH598" s="79">
        <v>635000000</v>
      </c>
      <c r="AI598" s="63">
        <v>1</v>
      </c>
      <c r="AJ598" s="64">
        <v>4374</v>
      </c>
      <c r="AK598" s="65">
        <v>1</v>
      </c>
      <c r="AL598" s="64">
        <v>5341</v>
      </c>
      <c r="AM598" s="65">
        <v>1.2210791037951532</v>
      </c>
      <c r="AN598" s="66" t="s">
        <v>2391</v>
      </c>
      <c r="AO598" s="66" t="s">
        <v>2391</v>
      </c>
      <c r="AP598" s="132" t="s">
        <v>2392</v>
      </c>
      <c r="AQ598" s="23">
        <v>333</v>
      </c>
      <c r="AR598" s="23">
        <v>3707</v>
      </c>
      <c r="AS598" s="142">
        <v>334</v>
      </c>
      <c r="AT598" s="23">
        <v>0</v>
      </c>
      <c r="AU598" s="142">
        <v>1036</v>
      </c>
      <c r="AV598" s="142">
        <v>3707</v>
      </c>
      <c r="AW598" s="142">
        <v>598</v>
      </c>
      <c r="AX598" s="22">
        <v>0</v>
      </c>
      <c r="AY598" s="143" t="s">
        <v>2393</v>
      </c>
      <c r="AZ598" s="143" t="s">
        <v>2393</v>
      </c>
      <c r="BA598" s="143" t="s">
        <v>2394</v>
      </c>
      <c r="BB598" s="24"/>
      <c r="BC598" s="75">
        <v>237566000</v>
      </c>
      <c r="BD598" s="21">
        <v>190706000</v>
      </c>
      <c r="BE598" s="25">
        <v>220861000</v>
      </c>
      <c r="BF598" s="74">
        <v>237566000</v>
      </c>
      <c r="BG598" s="25">
        <v>0</v>
      </c>
      <c r="BH598" s="25">
        <v>190705999</v>
      </c>
      <c r="BI598" s="25">
        <v>220861000</v>
      </c>
      <c r="BJ598" s="133">
        <v>90240000</v>
      </c>
      <c r="BK598" s="25">
        <v>0</v>
      </c>
      <c r="BL598" s="25">
        <v>501806999</v>
      </c>
      <c r="BM598" s="74">
        <v>26160000</v>
      </c>
      <c r="BN598" s="80">
        <v>54948600</v>
      </c>
      <c r="BO598" s="80">
        <v>187018000</v>
      </c>
      <c r="BP598" s="133">
        <v>26160000</v>
      </c>
      <c r="BQ598" s="25">
        <v>0</v>
      </c>
      <c r="BR598" s="82" t="s">
        <v>2473</v>
      </c>
      <c r="BS598" s="82" t="s">
        <v>5083</v>
      </c>
      <c r="BT598" s="134" t="s">
        <v>5084</v>
      </c>
      <c r="BU598" s="26"/>
    </row>
    <row r="599" spans="1:73" ht="54.9" customHeight="1">
      <c r="A599" s="15">
        <v>593</v>
      </c>
      <c r="B599" s="16">
        <v>9</v>
      </c>
      <c r="C599" s="17" t="s">
        <v>1235</v>
      </c>
      <c r="D599" s="16">
        <v>3</v>
      </c>
      <c r="E599" s="18" t="s">
        <v>2737</v>
      </c>
      <c r="F599" s="16">
        <v>40</v>
      </c>
      <c r="G599" s="18" t="s">
        <v>2749</v>
      </c>
      <c r="H599" s="19">
        <v>593</v>
      </c>
      <c r="I599" s="18" t="s">
        <v>5085</v>
      </c>
      <c r="J599" s="15">
        <v>1774</v>
      </c>
      <c r="K599" s="18" t="s">
        <v>5080</v>
      </c>
      <c r="L599" s="20" t="s">
        <v>51</v>
      </c>
      <c r="M599" s="17" t="s">
        <v>37</v>
      </c>
      <c r="N599" s="15">
        <v>17742</v>
      </c>
      <c r="O599" s="17" t="s">
        <v>2504</v>
      </c>
      <c r="P599" s="73">
        <v>1250</v>
      </c>
      <c r="Q599" s="18" t="s">
        <v>2401</v>
      </c>
      <c r="R599" s="18" t="s">
        <v>5086</v>
      </c>
      <c r="S599" s="18" t="s">
        <v>5085</v>
      </c>
      <c r="T599" s="18" t="s">
        <v>32</v>
      </c>
      <c r="U599" s="16">
        <v>7</v>
      </c>
      <c r="V599" s="20" t="s">
        <v>2480</v>
      </c>
      <c r="W599" s="20" t="s">
        <v>2762</v>
      </c>
      <c r="X599" s="16">
        <v>100</v>
      </c>
      <c r="Y599" s="51" t="s">
        <v>45</v>
      </c>
      <c r="Z599" s="20">
        <v>27</v>
      </c>
      <c r="AA599" s="20" t="s">
        <v>2763</v>
      </c>
      <c r="AB599" s="20">
        <v>54</v>
      </c>
      <c r="AC599" s="18" t="s">
        <v>46</v>
      </c>
      <c r="AD599" s="129">
        <v>209000000</v>
      </c>
      <c r="AE599" s="79">
        <v>216000000</v>
      </c>
      <c r="AF599" s="79">
        <v>223000000</v>
      </c>
      <c r="AG599" s="79">
        <v>230000000</v>
      </c>
      <c r="AH599" s="79">
        <v>878000000</v>
      </c>
      <c r="AI599" s="63">
        <v>1</v>
      </c>
      <c r="AJ599" s="64">
        <v>936</v>
      </c>
      <c r="AK599" s="65">
        <v>0.74880000000000002</v>
      </c>
      <c r="AL599" s="64">
        <v>3574</v>
      </c>
      <c r="AM599" s="65">
        <v>2.8592</v>
      </c>
      <c r="AN599" s="66" t="s">
        <v>2390</v>
      </c>
      <c r="AO599" s="66" t="s">
        <v>2391</v>
      </c>
      <c r="AP599" s="132" t="s">
        <v>2392</v>
      </c>
      <c r="AQ599" s="23">
        <v>312</v>
      </c>
      <c r="AR599" s="23">
        <v>312</v>
      </c>
      <c r="AS599" s="142">
        <v>312</v>
      </c>
      <c r="AT599" s="23">
        <v>0</v>
      </c>
      <c r="AU599" s="142">
        <v>1036</v>
      </c>
      <c r="AV599" s="142">
        <v>1711</v>
      </c>
      <c r="AW599" s="142">
        <v>827</v>
      </c>
      <c r="AX599" s="22">
        <v>0</v>
      </c>
      <c r="AY599" s="143" t="s">
        <v>2393</v>
      </c>
      <c r="AZ599" s="143" t="s">
        <v>2393</v>
      </c>
      <c r="BA599" s="143" t="s">
        <v>2394</v>
      </c>
      <c r="BB599" s="24"/>
      <c r="BC599" s="75">
        <v>237566000</v>
      </c>
      <c r="BD599" s="21">
        <v>194515000</v>
      </c>
      <c r="BE599" s="25">
        <v>225029000</v>
      </c>
      <c r="BF599" s="74">
        <v>237566000</v>
      </c>
      <c r="BG599" s="25">
        <v>0</v>
      </c>
      <c r="BH599" s="25">
        <v>191228000</v>
      </c>
      <c r="BI599" s="25">
        <v>258851667</v>
      </c>
      <c r="BJ599" s="133">
        <v>177131600</v>
      </c>
      <c r="BK599" s="25">
        <v>0</v>
      </c>
      <c r="BL599" s="25">
        <v>627211267</v>
      </c>
      <c r="BM599" s="74">
        <v>136760667</v>
      </c>
      <c r="BN599" s="80">
        <v>21623213</v>
      </c>
      <c r="BO599" s="80">
        <v>207284665</v>
      </c>
      <c r="BP599" s="133">
        <v>136760667</v>
      </c>
      <c r="BQ599" s="25">
        <v>0</v>
      </c>
      <c r="BR599" s="82" t="s">
        <v>2473</v>
      </c>
      <c r="BS599" s="82" t="s">
        <v>5087</v>
      </c>
      <c r="BT599" s="134" t="s">
        <v>5088</v>
      </c>
      <c r="BU599" s="26"/>
    </row>
    <row r="600" spans="1:73" ht="54.9" customHeight="1">
      <c r="A600" s="15">
        <v>594</v>
      </c>
      <c r="B600" s="16">
        <v>9</v>
      </c>
      <c r="C600" s="17" t="s">
        <v>1235</v>
      </c>
      <c r="D600" s="16">
        <v>3</v>
      </c>
      <c r="E600" s="18" t="s">
        <v>2737</v>
      </c>
      <c r="F600" s="16">
        <v>43</v>
      </c>
      <c r="G600" s="18" t="s">
        <v>2766</v>
      </c>
      <c r="H600" s="19">
        <v>594</v>
      </c>
      <c r="I600" s="18" t="s">
        <v>5089</v>
      </c>
      <c r="J600" s="15">
        <v>1775</v>
      </c>
      <c r="K600" s="18" t="s">
        <v>5090</v>
      </c>
      <c r="L600" s="20" t="s">
        <v>3143</v>
      </c>
      <c r="M600" s="17" t="s">
        <v>37</v>
      </c>
      <c r="N600" s="15">
        <v>17752</v>
      </c>
      <c r="O600" s="17" t="s">
        <v>2478</v>
      </c>
      <c r="P600" s="73">
        <v>1000</v>
      </c>
      <c r="Q600" s="18" t="s">
        <v>2401</v>
      </c>
      <c r="R600" s="18" t="s">
        <v>5091</v>
      </c>
      <c r="S600" s="18" t="s">
        <v>5089</v>
      </c>
      <c r="T600" s="18" t="s">
        <v>32</v>
      </c>
      <c r="U600" s="16">
        <v>7</v>
      </c>
      <c r="V600" s="20" t="s">
        <v>2480</v>
      </c>
      <c r="W600" s="20" t="s">
        <v>2772</v>
      </c>
      <c r="X600" s="16">
        <v>102</v>
      </c>
      <c r="Y600" s="20" t="s">
        <v>28</v>
      </c>
      <c r="Z600" s="20">
        <v>27</v>
      </c>
      <c r="AA600" s="20" t="s">
        <v>2763</v>
      </c>
      <c r="AB600" s="20">
        <v>56</v>
      </c>
      <c r="AC600" s="18" t="s">
        <v>3145</v>
      </c>
      <c r="AD600" s="129">
        <v>200000000</v>
      </c>
      <c r="AE600" s="79">
        <v>0</v>
      </c>
      <c r="AF600" s="79">
        <v>213000000</v>
      </c>
      <c r="AG600" s="79">
        <v>0</v>
      </c>
      <c r="AH600" s="79">
        <v>413000000</v>
      </c>
      <c r="AI600" s="63">
        <v>1</v>
      </c>
      <c r="AJ600" s="64">
        <v>1000</v>
      </c>
      <c r="AK600" s="65">
        <v>1</v>
      </c>
      <c r="AL600" s="64">
        <v>754</v>
      </c>
      <c r="AM600" s="65">
        <v>0.754</v>
      </c>
      <c r="AN600" s="66" t="s">
        <v>2391</v>
      </c>
      <c r="AO600" s="66" t="s">
        <v>2390</v>
      </c>
      <c r="AP600" s="132" t="s">
        <v>2392</v>
      </c>
      <c r="AQ600" s="23">
        <v>500</v>
      </c>
      <c r="AR600" s="23">
        <v>0</v>
      </c>
      <c r="AS600" s="142">
        <v>500</v>
      </c>
      <c r="AT600" s="23">
        <v>0</v>
      </c>
      <c r="AU600" s="142">
        <v>200</v>
      </c>
      <c r="AV600" s="142">
        <v>200</v>
      </c>
      <c r="AW600" s="142">
        <v>354</v>
      </c>
      <c r="AX600" s="22">
        <v>0</v>
      </c>
      <c r="AY600" s="143" t="s">
        <v>2394</v>
      </c>
      <c r="AZ600" s="143" t="s">
        <v>2394</v>
      </c>
      <c r="BA600" s="143" t="s">
        <v>2394</v>
      </c>
      <c r="BB600" s="24"/>
      <c r="BC600" s="75">
        <v>352196000</v>
      </c>
      <c r="BD600" s="21">
        <v>185783000</v>
      </c>
      <c r="BE600" s="25">
        <v>0</v>
      </c>
      <c r="BF600" s="74">
        <v>352196000</v>
      </c>
      <c r="BG600" s="25">
        <v>0</v>
      </c>
      <c r="BH600" s="25">
        <v>163978000</v>
      </c>
      <c r="BI600" s="25"/>
      <c r="BJ600" s="133">
        <v>66900000</v>
      </c>
      <c r="BK600" s="25">
        <v>0</v>
      </c>
      <c r="BL600" s="25">
        <v>230878000</v>
      </c>
      <c r="BM600" s="74">
        <v>42600000</v>
      </c>
      <c r="BN600" s="80">
        <v>13000000</v>
      </c>
      <c r="BO600" s="80"/>
      <c r="BP600" s="133">
        <v>42600000</v>
      </c>
      <c r="BQ600" s="25">
        <v>0</v>
      </c>
      <c r="BR600" s="82" t="s">
        <v>2473</v>
      </c>
      <c r="BS600" s="82" t="s">
        <v>5092</v>
      </c>
      <c r="BT600" s="134" t="s">
        <v>5093</v>
      </c>
      <c r="BU600" s="26"/>
    </row>
    <row r="601" spans="1:73" ht="54.9" customHeight="1">
      <c r="A601" s="15">
        <v>595</v>
      </c>
      <c r="B601" s="16">
        <v>9</v>
      </c>
      <c r="C601" s="17" t="s">
        <v>1235</v>
      </c>
      <c r="D601" s="16">
        <v>3</v>
      </c>
      <c r="E601" s="18" t="s">
        <v>2737</v>
      </c>
      <c r="F601" s="16">
        <v>43</v>
      </c>
      <c r="G601" s="18" t="s">
        <v>2766</v>
      </c>
      <c r="H601" s="19">
        <v>595</v>
      </c>
      <c r="I601" s="18" t="s">
        <v>5094</v>
      </c>
      <c r="J601" s="15">
        <v>1775</v>
      </c>
      <c r="K601" s="18" t="s">
        <v>5090</v>
      </c>
      <c r="L601" s="20" t="s">
        <v>2769</v>
      </c>
      <c r="M601" s="17" t="s">
        <v>37</v>
      </c>
      <c r="N601" s="15">
        <v>17751</v>
      </c>
      <c r="O601" s="17" t="s">
        <v>2516</v>
      </c>
      <c r="P601" s="73">
        <v>3</v>
      </c>
      <c r="Q601" s="18" t="s">
        <v>2770</v>
      </c>
      <c r="R601" s="18" t="s">
        <v>2771</v>
      </c>
      <c r="S601" s="18" t="s">
        <v>5094</v>
      </c>
      <c r="T601" s="18" t="s">
        <v>32</v>
      </c>
      <c r="U601" s="16">
        <v>7</v>
      </c>
      <c r="V601" s="20" t="s">
        <v>2480</v>
      </c>
      <c r="W601" s="20" t="s">
        <v>2772</v>
      </c>
      <c r="X601" s="16">
        <v>102</v>
      </c>
      <c r="Y601" s="20" t="s">
        <v>28</v>
      </c>
      <c r="Z601" s="20">
        <v>27</v>
      </c>
      <c r="AA601" s="20" t="s">
        <v>2763</v>
      </c>
      <c r="AB601" s="20">
        <v>55</v>
      </c>
      <c r="AC601" s="18" t="s">
        <v>2773</v>
      </c>
      <c r="AD601" s="129">
        <v>256000000</v>
      </c>
      <c r="AE601" s="79">
        <v>0</v>
      </c>
      <c r="AF601" s="79">
        <v>273000000</v>
      </c>
      <c r="AG601" s="79">
        <v>281000000</v>
      </c>
      <c r="AH601" s="79">
        <v>810000000</v>
      </c>
      <c r="AI601" s="63">
        <v>1</v>
      </c>
      <c r="AJ601" s="64">
        <v>2</v>
      </c>
      <c r="AK601" s="65">
        <v>0.66666666666666663</v>
      </c>
      <c r="AL601" s="64">
        <v>2</v>
      </c>
      <c r="AM601" s="65">
        <v>0.66666666666666663</v>
      </c>
      <c r="AN601" s="66" t="s">
        <v>2406</v>
      </c>
      <c r="AO601" s="66" t="s">
        <v>2406</v>
      </c>
      <c r="AP601" s="132" t="s">
        <v>2392</v>
      </c>
      <c r="AQ601" s="23">
        <v>1</v>
      </c>
      <c r="AR601" s="23">
        <v>1</v>
      </c>
      <c r="AS601" s="142">
        <v>0</v>
      </c>
      <c r="AT601" s="23">
        <v>0</v>
      </c>
      <c r="AU601" s="142">
        <v>1</v>
      </c>
      <c r="AV601" s="142">
        <v>1</v>
      </c>
      <c r="AW601" s="142">
        <v>0</v>
      </c>
      <c r="AX601" s="22">
        <v>0</v>
      </c>
      <c r="AY601" s="143" t="s">
        <v>2393</v>
      </c>
      <c r="AZ601" s="143" t="s">
        <v>2393</v>
      </c>
      <c r="BA601" s="143" t="s">
        <v>2394</v>
      </c>
      <c r="BB601" s="24"/>
      <c r="BC601" s="75">
        <v>427619000</v>
      </c>
      <c r="BD601" s="21">
        <v>238173000</v>
      </c>
      <c r="BE601" s="25">
        <v>349325000</v>
      </c>
      <c r="BF601" s="74">
        <v>427619000</v>
      </c>
      <c r="BG601" s="25">
        <v>0</v>
      </c>
      <c r="BH601" s="25">
        <v>245512018</v>
      </c>
      <c r="BI601" s="25">
        <v>349325000</v>
      </c>
      <c r="BJ601" s="133">
        <v>390850502</v>
      </c>
      <c r="BK601" s="25">
        <v>0</v>
      </c>
      <c r="BL601" s="25">
        <v>985687520</v>
      </c>
      <c r="BM601" s="74">
        <v>245300503</v>
      </c>
      <c r="BN601" s="80">
        <v>178626591</v>
      </c>
      <c r="BO601" s="80">
        <v>333925001</v>
      </c>
      <c r="BP601" s="133">
        <v>245300503</v>
      </c>
      <c r="BQ601" s="25">
        <v>0</v>
      </c>
      <c r="BR601" s="82" t="s">
        <v>4919</v>
      </c>
      <c r="BS601" s="82" t="s">
        <v>5095</v>
      </c>
      <c r="BT601" s="134" t="s">
        <v>5096</v>
      </c>
      <c r="BU601" s="26"/>
    </row>
    <row r="602" spans="1:73" ht="54.9" customHeight="1">
      <c r="A602" s="15">
        <v>596</v>
      </c>
      <c r="B602" s="16">
        <v>9</v>
      </c>
      <c r="C602" s="17" t="s">
        <v>1235</v>
      </c>
      <c r="D602" s="16">
        <v>3</v>
      </c>
      <c r="E602" s="18" t="s">
        <v>2737</v>
      </c>
      <c r="F602" s="16">
        <v>43</v>
      </c>
      <c r="G602" s="18" t="s">
        <v>2766</v>
      </c>
      <c r="H602" s="19">
        <v>596</v>
      </c>
      <c r="I602" s="18" t="s">
        <v>5097</v>
      </c>
      <c r="J602" s="15">
        <v>1775</v>
      </c>
      <c r="K602" s="18" t="s">
        <v>5090</v>
      </c>
      <c r="L602" s="20" t="s">
        <v>51</v>
      </c>
      <c r="M602" s="17" t="s">
        <v>37</v>
      </c>
      <c r="N602" s="15">
        <v>17753</v>
      </c>
      <c r="O602" s="17" t="s">
        <v>3148</v>
      </c>
      <c r="P602" s="73">
        <v>1000</v>
      </c>
      <c r="Q602" s="18" t="s">
        <v>2401</v>
      </c>
      <c r="R602" s="18" t="s">
        <v>5098</v>
      </c>
      <c r="S602" s="18" t="s">
        <v>5097</v>
      </c>
      <c r="T602" s="18" t="s">
        <v>32</v>
      </c>
      <c r="U602" s="16">
        <v>7</v>
      </c>
      <c r="V602" s="20" t="s">
        <v>2480</v>
      </c>
      <c r="W602" s="20" t="s">
        <v>2772</v>
      </c>
      <c r="X602" s="16">
        <v>102</v>
      </c>
      <c r="Y602" s="20" t="s">
        <v>28</v>
      </c>
      <c r="Z602" s="20">
        <v>27</v>
      </c>
      <c r="AA602" s="20" t="s">
        <v>2763</v>
      </c>
      <c r="AB602" s="20">
        <v>57</v>
      </c>
      <c r="AC602" s="18" t="s">
        <v>3150</v>
      </c>
      <c r="AD602" s="129">
        <v>0</v>
      </c>
      <c r="AE602" s="79">
        <v>206000000</v>
      </c>
      <c r="AF602" s="79">
        <v>0</v>
      </c>
      <c r="AG602" s="79">
        <v>219000000</v>
      </c>
      <c r="AH602" s="79">
        <v>425000000</v>
      </c>
      <c r="AI602" s="63">
        <v>1</v>
      </c>
      <c r="AJ602" s="64">
        <v>500</v>
      </c>
      <c r="AK602" s="65">
        <v>0.5</v>
      </c>
      <c r="AL602" s="64">
        <v>500</v>
      </c>
      <c r="AM602" s="65">
        <v>0.5</v>
      </c>
      <c r="AN602" s="66" t="s">
        <v>2406</v>
      </c>
      <c r="AO602" s="66" t="s">
        <v>2406</v>
      </c>
      <c r="AP602" s="132" t="s">
        <v>2392</v>
      </c>
      <c r="AQ602" s="23">
        <v>0</v>
      </c>
      <c r="AR602" s="23">
        <v>500</v>
      </c>
      <c r="AS602" s="142">
        <v>0</v>
      </c>
      <c r="AT602" s="23">
        <v>0</v>
      </c>
      <c r="AU602" s="142">
        <v>0</v>
      </c>
      <c r="AV602" s="142">
        <v>500</v>
      </c>
      <c r="AW602" s="142">
        <v>0</v>
      </c>
      <c r="AX602" s="22">
        <v>0</v>
      </c>
      <c r="AY602" s="143" t="s">
        <v>2472</v>
      </c>
      <c r="AZ602" s="143" t="s">
        <v>2394</v>
      </c>
      <c r="BA602" s="143" t="s">
        <v>2472</v>
      </c>
      <c r="BB602" s="24"/>
      <c r="BC602" s="75">
        <v>0</v>
      </c>
      <c r="BD602" s="21">
        <v>0</v>
      </c>
      <c r="BE602" s="25">
        <v>214611000</v>
      </c>
      <c r="BF602" s="74">
        <v>0</v>
      </c>
      <c r="BG602" s="25">
        <v>0</v>
      </c>
      <c r="BH602" s="25"/>
      <c r="BI602" s="25">
        <v>230427927</v>
      </c>
      <c r="BJ602" s="133"/>
      <c r="BK602" s="25">
        <v>0</v>
      </c>
      <c r="BL602" s="25">
        <v>230427927</v>
      </c>
      <c r="BM602" s="74">
        <v>0</v>
      </c>
      <c r="BN602" s="80"/>
      <c r="BO602" s="80">
        <v>13462167</v>
      </c>
      <c r="BP602" s="133"/>
      <c r="BQ602" s="25">
        <v>0</v>
      </c>
      <c r="BR602" s="82" t="s">
        <v>2473</v>
      </c>
      <c r="BS602" s="82" t="s">
        <v>5099</v>
      </c>
      <c r="BT602" s="134" t="s">
        <v>2473</v>
      </c>
      <c r="BU602" s="26"/>
    </row>
    <row r="603" spans="1:73" ht="54.9" customHeight="1">
      <c r="A603" s="15">
        <v>597</v>
      </c>
      <c r="B603" s="16">
        <v>9</v>
      </c>
      <c r="C603" s="17" t="s">
        <v>1235</v>
      </c>
      <c r="D603" s="16">
        <v>3</v>
      </c>
      <c r="E603" s="18" t="s">
        <v>2737</v>
      </c>
      <c r="F603" s="16">
        <v>45</v>
      </c>
      <c r="G603" s="18" t="s">
        <v>2777</v>
      </c>
      <c r="H603" s="19">
        <v>597</v>
      </c>
      <c r="I603" s="18" t="s">
        <v>5100</v>
      </c>
      <c r="J603" s="15">
        <v>1776</v>
      </c>
      <c r="K603" s="18" t="s">
        <v>5101</v>
      </c>
      <c r="L603" s="20" t="s">
        <v>2780</v>
      </c>
      <c r="M603" s="17" t="s">
        <v>37</v>
      </c>
      <c r="N603" s="15">
        <v>17763</v>
      </c>
      <c r="O603" s="17" t="s">
        <v>2586</v>
      </c>
      <c r="P603" s="73">
        <v>2</v>
      </c>
      <c r="Q603" s="18" t="s">
        <v>2781</v>
      </c>
      <c r="R603" s="18" t="s">
        <v>5102</v>
      </c>
      <c r="S603" s="18" t="s">
        <v>5100</v>
      </c>
      <c r="T603" s="18" t="s">
        <v>32</v>
      </c>
      <c r="U603" s="16">
        <v>7</v>
      </c>
      <c r="V603" s="20" t="s">
        <v>2480</v>
      </c>
      <c r="W603" s="20" t="s">
        <v>2783</v>
      </c>
      <c r="X603" s="16">
        <v>98</v>
      </c>
      <c r="Y603" s="20" t="s">
        <v>91</v>
      </c>
      <c r="Z603" s="20">
        <v>28</v>
      </c>
      <c r="AA603" s="20" t="s">
        <v>2784</v>
      </c>
      <c r="AB603" s="20">
        <v>60</v>
      </c>
      <c r="AC603" s="18" t="s">
        <v>2785</v>
      </c>
      <c r="AD603" s="129">
        <v>205000000</v>
      </c>
      <c r="AE603" s="79">
        <v>0</v>
      </c>
      <c r="AF603" s="79">
        <v>0</v>
      </c>
      <c r="AG603" s="79">
        <v>0</v>
      </c>
      <c r="AH603" s="79">
        <v>205000000</v>
      </c>
      <c r="AI603" s="63">
        <v>1</v>
      </c>
      <c r="AJ603" s="64">
        <v>2</v>
      </c>
      <c r="AK603" s="65">
        <v>1</v>
      </c>
      <c r="AL603" s="64">
        <v>1</v>
      </c>
      <c r="AM603" s="65">
        <v>0.5</v>
      </c>
      <c r="AN603" s="66" t="s">
        <v>2391</v>
      </c>
      <c r="AO603" s="66" t="s">
        <v>2406</v>
      </c>
      <c r="AP603" s="132" t="s">
        <v>2392</v>
      </c>
      <c r="AQ603" s="23">
        <v>1</v>
      </c>
      <c r="AR603" s="23">
        <v>1</v>
      </c>
      <c r="AS603" s="142">
        <v>0</v>
      </c>
      <c r="AT603" s="23">
        <v>0</v>
      </c>
      <c r="AU603" s="142">
        <v>0</v>
      </c>
      <c r="AV603" s="142">
        <v>1</v>
      </c>
      <c r="AW603" s="142">
        <v>0</v>
      </c>
      <c r="AX603" s="22">
        <v>0</v>
      </c>
      <c r="AY603" s="143" t="s">
        <v>2394</v>
      </c>
      <c r="AZ603" s="143" t="s">
        <v>2393</v>
      </c>
      <c r="BA603" s="143" t="s">
        <v>2472</v>
      </c>
      <c r="BB603" s="24"/>
      <c r="BC603" s="75">
        <v>0</v>
      </c>
      <c r="BD603" s="21">
        <v>190800000</v>
      </c>
      <c r="BE603" s="25">
        <v>209595000</v>
      </c>
      <c r="BF603" s="74">
        <v>0</v>
      </c>
      <c r="BG603" s="25">
        <v>0</v>
      </c>
      <c r="BH603" s="25">
        <v>190800000</v>
      </c>
      <c r="BI603" s="25">
        <v>172124300</v>
      </c>
      <c r="BJ603" s="133"/>
      <c r="BK603" s="25">
        <v>0</v>
      </c>
      <c r="BL603" s="25">
        <v>362924300</v>
      </c>
      <c r="BM603" s="74">
        <v>0</v>
      </c>
      <c r="BN603" s="80">
        <v>0</v>
      </c>
      <c r="BO603" s="80">
        <v>154644300</v>
      </c>
      <c r="BP603" s="133"/>
      <c r="BQ603" s="25">
        <v>0</v>
      </c>
      <c r="BR603" s="82" t="s">
        <v>2473</v>
      </c>
      <c r="BS603" s="82" t="s">
        <v>5103</v>
      </c>
      <c r="BT603" s="134" t="s">
        <v>5104</v>
      </c>
      <c r="BU603" s="26"/>
    </row>
    <row r="604" spans="1:73" ht="54.9" customHeight="1">
      <c r="A604" s="15">
        <v>598</v>
      </c>
      <c r="B604" s="16">
        <v>9</v>
      </c>
      <c r="C604" s="17" t="s">
        <v>1235</v>
      </c>
      <c r="D604" s="16">
        <v>3</v>
      </c>
      <c r="E604" s="18" t="s">
        <v>2737</v>
      </c>
      <c r="F604" s="16">
        <v>45</v>
      </c>
      <c r="G604" s="18" t="s">
        <v>2777</v>
      </c>
      <c r="H604" s="19">
        <v>598</v>
      </c>
      <c r="I604" s="18" t="s">
        <v>5105</v>
      </c>
      <c r="J604" s="15">
        <v>1776</v>
      </c>
      <c r="K604" s="18" t="s">
        <v>5101</v>
      </c>
      <c r="L604" s="20" t="s">
        <v>2780</v>
      </c>
      <c r="M604" s="17" t="s">
        <v>37</v>
      </c>
      <c r="N604" s="15">
        <v>17762</v>
      </c>
      <c r="O604" s="17" t="s">
        <v>2586</v>
      </c>
      <c r="P604" s="73">
        <v>1</v>
      </c>
      <c r="Q604" s="18" t="s">
        <v>2781</v>
      </c>
      <c r="R604" s="18" t="s">
        <v>5106</v>
      </c>
      <c r="S604" s="18" t="s">
        <v>5105</v>
      </c>
      <c r="T604" s="18" t="s">
        <v>32</v>
      </c>
      <c r="U604" s="16">
        <v>7</v>
      </c>
      <c r="V604" s="20" t="s">
        <v>2480</v>
      </c>
      <c r="W604" s="20" t="s">
        <v>2797</v>
      </c>
      <c r="X604" s="16">
        <v>98</v>
      </c>
      <c r="Y604" s="20" t="s">
        <v>228</v>
      </c>
      <c r="Z604" s="20">
        <v>28</v>
      </c>
      <c r="AA604" s="20" t="s">
        <v>2784</v>
      </c>
      <c r="AB604" s="20">
        <v>59</v>
      </c>
      <c r="AC604" s="18" t="s">
        <v>2798</v>
      </c>
      <c r="AD604" s="129">
        <v>280000000</v>
      </c>
      <c r="AE604" s="79">
        <v>0</v>
      </c>
      <c r="AF604" s="79">
        <v>0</v>
      </c>
      <c r="AG604" s="79">
        <v>0</v>
      </c>
      <c r="AH604" s="79">
        <v>280000000</v>
      </c>
      <c r="AI604" s="63">
        <v>1</v>
      </c>
      <c r="AJ604" s="64">
        <v>1</v>
      </c>
      <c r="AK604" s="65">
        <v>1</v>
      </c>
      <c r="AL604" s="64">
        <v>0</v>
      </c>
      <c r="AM604" s="65">
        <v>0</v>
      </c>
      <c r="AN604" s="66" t="s">
        <v>2391</v>
      </c>
      <c r="AO604" s="66" t="s">
        <v>2471</v>
      </c>
      <c r="AP604" s="132" t="s">
        <v>2392</v>
      </c>
      <c r="AQ604" s="23">
        <v>1</v>
      </c>
      <c r="AR604" s="23">
        <v>0</v>
      </c>
      <c r="AS604" s="142">
        <v>0</v>
      </c>
      <c r="AT604" s="23">
        <v>0</v>
      </c>
      <c r="AU604" s="142">
        <v>0</v>
      </c>
      <c r="AV604" s="142">
        <v>0</v>
      </c>
      <c r="AW604" s="142">
        <v>0</v>
      </c>
      <c r="AX604" s="22">
        <v>0</v>
      </c>
      <c r="AY604" s="143" t="s">
        <v>2394</v>
      </c>
      <c r="AZ604" s="143" t="s">
        <v>2472</v>
      </c>
      <c r="BA604" s="143" t="s">
        <v>2472</v>
      </c>
      <c r="BB604" s="24"/>
      <c r="BC604" s="75">
        <v>0</v>
      </c>
      <c r="BD604" s="21">
        <v>260096000</v>
      </c>
      <c r="BE604" s="25">
        <v>0</v>
      </c>
      <c r="BF604" s="74">
        <v>0</v>
      </c>
      <c r="BG604" s="25">
        <v>0</v>
      </c>
      <c r="BH604" s="25">
        <v>247370008</v>
      </c>
      <c r="BI604" s="25"/>
      <c r="BJ604" s="133"/>
      <c r="BK604" s="25">
        <v>0</v>
      </c>
      <c r="BL604" s="25">
        <v>247370008</v>
      </c>
      <c r="BM604" s="74">
        <v>0</v>
      </c>
      <c r="BN604" s="80">
        <v>5880000</v>
      </c>
      <c r="BO604" s="80"/>
      <c r="BP604" s="133"/>
      <c r="BQ604" s="25">
        <v>0</v>
      </c>
      <c r="BR604" s="82" t="s">
        <v>2473</v>
      </c>
      <c r="BS604" s="82" t="s">
        <v>5107</v>
      </c>
      <c r="BT604" s="134" t="s">
        <v>2473</v>
      </c>
      <c r="BU604" s="26"/>
    </row>
    <row r="605" spans="1:73" ht="54.9" customHeight="1">
      <c r="A605" s="15">
        <v>599</v>
      </c>
      <c r="B605" s="16">
        <v>9</v>
      </c>
      <c r="C605" s="17" t="s">
        <v>1235</v>
      </c>
      <c r="D605" s="16">
        <v>3</v>
      </c>
      <c r="E605" s="18" t="s">
        <v>2737</v>
      </c>
      <c r="F605" s="16">
        <v>45</v>
      </c>
      <c r="G605" s="18" t="s">
        <v>2777</v>
      </c>
      <c r="H605" s="19">
        <v>599</v>
      </c>
      <c r="I605" s="18" t="s">
        <v>5108</v>
      </c>
      <c r="J605" s="15">
        <v>1776</v>
      </c>
      <c r="K605" s="18" t="s">
        <v>5101</v>
      </c>
      <c r="L605" s="20" t="s">
        <v>2780</v>
      </c>
      <c r="M605" s="17" t="s">
        <v>37</v>
      </c>
      <c r="N605" s="15">
        <v>17761</v>
      </c>
      <c r="O605" s="17" t="s">
        <v>2586</v>
      </c>
      <c r="P605" s="73">
        <v>2</v>
      </c>
      <c r="Q605" s="18" t="s">
        <v>2781</v>
      </c>
      <c r="R605" s="18" t="s">
        <v>5109</v>
      </c>
      <c r="S605" s="18" t="s">
        <v>5108</v>
      </c>
      <c r="T605" s="18" t="s">
        <v>32</v>
      </c>
      <c r="U605" s="16">
        <v>7</v>
      </c>
      <c r="V605" s="20" t="s">
        <v>2480</v>
      </c>
      <c r="W605" s="20" t="s">
        <v>2790</v>
      </c>
      <c r="X605" s="16">
        <v>98</v>
      </c>
      <c r="Y605" s="20" t="s">
        <v>343</v>
      </c>
      <c r="Z605" s="20">
        <v>28</v>
      </c>
      <c r="AA605" s="20" t="s">
        <v>2784</v>
      </c>
      <c r="AB605" s="20">
        <v>58</v>
      </c>
      <c r="AC605" s="18" t="s">
        <v>2791</v>
      </c>
      <c r="AD605" s="129">
        <v>0</v>
      </c>
      <c r="AE605" s="79">
        <v>0</v>
      </c>
      <c r="AF605" s="79">
        <v>242000000</v>
      </c>
      <c r="AG605" s="79">
        <v>249000000</v>
      </c>
      <c r="AH605" s="79">
        <v>491000000</v>
      </c>
      <c r="AI605" s="63">
        <v>1</v>
      </c>
      <c r="AJ605" s="64">
        <v>1</v>
      </c>
      <c r="AK605" s="65">
        <v>0.5</v>
      </c>
      <c r="AL605" s="64">
        <v>0</v>
      </c>
      <c r="AM605" s="65">
        <v>0</v>
      </c>
      <c r="AN605" s="66" t="s">
        <v>2406</v>
      </c>
      <c r="AO605" s="66" t="s">
        <v>2471</v>
      </c>
      <c r="AP605" s="132" t="s">
        <v>2392</v>
      </c>
      <c r="AQ605" s="23">
        <v>0</v>
      </c>
      <c r="AR605" s="23">
        <v>0</v>
      </c>
      <c r="AS605" s="142">
        <v>1</v>
      </c>
      <c r="AT605" s="23">
        <v>0</v>
      </c>
      <c r="AU605" s="142">
        <v>0</v>
      </c>
      <c r="AV605" s="142">
        <v>0</v>
      </c>
      <c r="AW605" s="142">
        <v>0</v>
      </c>
      <c r="AX605" s="22">
        <v>0</v>
      </c>
      <c r="AY605" s="143" t="s">
        <v>2472</v>
      </c>
      <c r="AZ605" s="143" t="s">
        <v>2472</v>
      </c>
      <c r="BA605" s="143" t="s">
        <v>2394</v>
      </c>
      <c r="BB605" s="24"/>
      <c r="BC605" s="75">
        <v>261323000</v>
      </c>
      <c r="BD605" s="21">
        <v>0</v>
      </c>
      <c r="BE605" s="25">
        <v>0</v>
      </c>
      <c r="BF605" s="74">
        <v>261323000</v>
      </c>
      <c r="BG605" s="25">
        <v>0</v>
      </c>
      <c r="BH605" s="25"/>
      <c r="BI605" s="25"/>
      <c r="BJ605" s="133">
        <v>168000000</v>
      </c>
      <c r="BK605" s="25">
        <v>0</v>
      </c>
      <c r="BL605" s="25">
        <v>168000000</v>
      </c>
      <c r="BM605" s="74">
        <v>109630000</v>
      </c>
      <c r="BN605" s="80"/>
      <c r="BO605" s="80"/>
      <c r="BP605" s="133">
        <v>109630000</v>
      </c>
      <c r="BQ605" s="25">
        <v>0</v>
      </c>
      <c r="BR605" s="82" t="s">
        <v>2473</v>
      </c>
      <c r="BS605" s="82" t="s">
        <v>5110</v>
      </c>
      <c r="BT605" s="134" t="s">
        <v>2473</v>
      </c>
      <c r="BU605" s="26"/>
    </row>
    <row r="606" spans="1:73" ht="54.9" customHeight="1">
      <c r="A606" s="15">
        <v>600</v>
      </c>
      <c r="B606" s="16">
        <v>9</v>
      </c>
      <c r="C606" s="17" t="s">
        <v>1235</v>
      </c>
      <c r="D606" s="16">
        <v>3</v>
      </c>
      <c r="E606" s="18" t="s">
        <v>2737</v>
      </c>
      <c r="F606" s="16">
        <v>48</v>
      </c>
      <c r="G606" s="18" t="s">
        <v>2802</v>
      </c>
      <c r="H606" s="19">
        <v>600</v>
      </c>
      <c r="I606" s="18" t="s">
        <v>5111</v>
      </c>
      <c r="J606" s="15">
        <v>1779</v>
      </c>
      <c r="K606" s="18" t="s">
        <v>5112</v>
      </c>
      <c r="L606" s="20" t="s">
        <v>60</v>
      </c>
      <c r="M606" s="17" t="s">
        <v>37</v>
      </c>
      <c r="N606" s="15">
        <v>17793</v>
      </c>
      <c r="O606" s="17" t="s">
        <v>2819</v>
      </c>
      <c r="P606" s="73">
        <v>1</v>
      </c>
      <c r="Q606" s="18" t="s">
        <v>2820</v>
      </c>
      <c r="R606" s="18" t="s">
        <v>5113</v>
      </c>
      <c r="S606" s="18" t="s">
        <v>5111</v>
      </c>
      <c r="T606" s="18" t="s">
        <v>32</v>
      </c>
      <c r="U606" s="16">
        <v>7</v>
      </c>
      <c r="V606" s="20" t="s">
        <v>2480</v>
      </c>
      <c r="W606" s="20" t="s">
        <v>2822</v>
      </c>
      <c r="X606" s="16">
        <v>102</v>
      </c>
      <c r="Y606" s="20" t="s">
        <v>28</v>
      </c>
      <c r="Z606" s="20">
        <v>30</v>
      </c>
      <c r="AA606" s="20" t="s">
        <v>2823</v>
      </c>
      <c r="AB606" s="20">
        <v>67</v>
      </c>
      <c r="AC606" s="18" t="s">
        <v>3178</v>
      </c>
      <c r="AD606" s="129">
        <v>0</v>
      </c>
      <c r="AE606" s="79">
        <v>0</v>
      </c>
      <c r="AF606" s="79">
        <v>0</v>
      </c>
      <c r="AG606" s="79">
        <v>219000000</v>
      </c>
      <c r="AH606" s="79">
        <v>219000000</v>
      </c>
      <c r="AI606" s="63">
        <v>1</v>
      </c>
      <c r="AJ606" s="64">
        <v>0</v>
      </c>
      <c r="AK606" s="65">
        <v>0</v>
      </c>
      <c r="AL606" s="64">
        <v>0</v>
      </c>
      <c r="AM606" s="65">
        <v>0</v>
      </c>
      <c r="AN606" s="66" t="s">
        <v>2471</v>
      </c>
      <c r="AO606" s="66" t="s">
        <v>2471</v>
      </c>
      <c r="AP606" s="132" t="s">
        <v>2392</v>
      </c>
      <c r="AQ606" s="23">
        <v>0</v>
      </c>
      <c r="AR606" s="23">
        <v>0</v>
      </c>
      <c r="AS606" s="142">
        <v>0</v>
      </c>
      <c r="AT606" s="23">
        <v>0</v>
      </c>
      <c r="AU606" s="142">
        <v>0</v>
      </c>
      <c r="AV606" s="142">
        <v>0</v>
      </c>
      <c r="AW606" s="142">
        <v>0</v>
      </c>
      <c r="AX606" s="22">
        <v>0</v>
      </c>
      <c r="AY606" s="143" t="s">
        <v>2472</v>
      </c>
      <c r="AZ606" s="143" t="s">
        <v>2472</v>
      </c>
      <c r="BA606" s="143" t="s">
        <v>2472</v>
      </c>
      <c r="BB606" s="24"/>
      <c r="BC606" s="75">
        <v>0</v>
      </c>
      <c r="BD606" s="21">
        <v>0</v>
      </c>
      <c r="BE606" s="25">
        <v>0</v>
      </c>
      <c r="BF606" s="74">
        <v>0</v>
      </c>
      <c r="BG606" s="25">
        <v>0</v>
      </c>
      <c r="BH606" s="25"/>
      <c r="BI606" s="25"/>
      <c r="BJ606" s="133"/>
      <c r="BK606" s="25">
        <v>0</v>
      </c>
      <c r="BL606" s="25">
        <v>0</v>
      </c>
      <c r="BM606" s="74">
        <v>0</v>
      </c>
      <c r="BN606" s="80"/>
      <c r="BO606" s="80"/>
      <c r="BP606" s="133"/>
      <c r="BQ606" s="25">
        <v>0</v>
      </c>
      <c r="BR606" s="82" t="s">
        <v>2473</v>
      </c>
      <c r="BS606" s="82" t="s">
        <v>5114</v>
      </c>
      <c r="BT606" s="134" t="s">
        <v>2473</v>
      </c>
      <c r="BU606" s="26"/>
    </row>
    <row r="607" spans="1:73" ht="54.9" customHeight="1">
      <c r="A607" s="15">
        <v>601</v>
      </c>
      <c r="B607" s="16">
        <v>9</v>
      </c>
      <c r="C607" s="17" t="s">
        <v>1235</v>
      </c>
      <c r="D607" s="16">
        <v>3</v>
      </c>
      <c r="E607" s="18" t="s">
        <v>2737</v>
      </c>
      <c r="F607" s="16">
        <v>48</v>
      </c>
      <c r="G607" s="18" t="s">
        <v>2802</v>
      </c>
      <c r="H607" s="19">
        <v>601</v>
      </c>
      <c r="I607" s="18" t="s">
        <v>5115</v>
      </c>
      <c r="J607" s="15">
        <v>1779</v>
      </c>
      <c r="K607" s="18" t="s">
        <v>5112</v>
      </c>
      <c r="L607" s="20" t="s">
        <v>60</v>
      </c>
      <c r="M607" s="17" t="s">
        <v>37</v>
      </c>
      <c r="N607" s="15">
        <v>17792</v>
      </c>
      <c r="O607" s="17" t="s">
        <v>2819</v>
      </c>
      <c r="P607" s="73">
        <v>1</v>
      </c>
      <c r="Q607" s="18" t="s">
        <v>2820</v>
      </c>
      <c r="R607" s="18" t="s">
        <v>5116</v>
      </c>
      <c r="S607" s="18" t="s">
        <v>5115</v>
      </c>
      <c r="T607" s="18" t="s">
        <v>32</v>
      </c>
      <c r="U607" s="16">
        <v>7</v>
      </c>
      <c r="V607" s="20" t="s">
        <v>2480</v>
      </c>
      <c r="W607" s="20" t="s">
        <v>2822</v>
      </c>
      <c r="X607" s="16">
        <v>102</v>
      </c>
      <c r="Y607" s="20" t="s">
        <v>28</v>
      </c>
      <c r="Z607" s="20">
        <v>30</v>
      </c>
      <c r="AA607" s="20" t="s">
        <v>2823</v>
      </c>
      <c r="AB607" s="20">
        <v>66</v>
      </c>
      <c r="AC607" s="18" t="s">
        <v>2824</v>
      </c>
      <c r="AD607" s="129">
        <v>0</v>
      </c>
      <c r="AE607" s="79">
        <v>206000000</v>
      </c>
      <c r="AF607" s="79">
        <v>0</v>
      </c>
      <c r="AG607" s="79">
        <v>0</v>
      </c>
      <c r="AH607" s="79">
        <v>206000000</v>
      </c>
      <c r="AI607" s="63">
        <v>1</v>
      </c>
      <c r="AJ607" s="64">
        <v>1</v>
      </c>
      <c r="AK607" s="65">
        <v>1</v>
      </c>
      <c r="AL607" s="64">
        <v>1</v>
      </c>
      <c r="AM607" s="65">
        <v>1</v>
      </c>
      <c r="AN607" s="66" t="s">
        <v>2391</v>
      </c>
      <c r="AO607" s="66" t="s">
        <v>2391</v>
      </c>
      <c r="AP607" s="132" t="s">
        <v>2392</v>
      </c>
      <c r="AQ607" s="23">
        <v>0</v>
      </c>
      <c r="AR607" s="23">
        <v>1</v>
      </c>
      <c r="AS607" s="142">
        <v>0</v>
      </c>
      <c r="AT607" s="23">
        <v>0</v>
      </c>
      <c r="AU607" s="142">
        <v>0</v>
      </c>
      <c r="AV607" s="142">
        <v>1</v>
      </c>
      <c r="AW607" s="142">
        <v>0</v>
      </c>
      <c r="AX607" s="22">
        <v>0</v>
      </c>
      <c r="AY607" s="143" t="s">
        <v>2472</v>
      </c>
      <c r="AZ607" s="143" t="s">
        <v>2394</v>
      </c>
      <c r="BA607" s="143" t="s">
        <v>2472</v>
      </c>
      <c r="BB607" s="24"/>
      <c r="BC607" s="75">
        <v>0</v>
      </c>
      <c r="BD607" s="21">
        <v>0</v>
      </c>
      <c r="BE607" s="25">
        <v>0</v>
      </c>
      <c r="BF607" s="74">
        <v>0</v>
      </c>
      <c r="BG607" s="25">
        <v>0</v>
      </c>
      <c r="BH607" s="25"/>
      <c r="BI607" s="25">
        <v>123597400</v>
      </c>
      <c r="BJ607" s="133"/>
      <c r="BK607" s="25">
        <v>0</v>
      </c>
      <c r="BL607" s="25">
        <v>123597400</v>
      </c>
      <c r="BM607" s="74">
        <v>0</v>
      </c>
      <c r="BN607" s="80"/>
      <c r="BO607" s="80">
        <v>0</v>
      </c>
      <c r="BP607" s="133"/>
      <c r="BQ607" s="25">
        <v>0</v>
      </c>
      <c r="BR607" s="82" t="s">
        <v>2473</v>
      </c>
      <c r="BS607" s="82" t="s">
        <v>5117</v>
      </c>
      <c r="BT607" s="134" t="s">
        <v>2473</v>
      </c>
      <c r="BU607" s="26"/>
    </row>
    <row r="608" spans="1:73" ht="54.9" customHeight="1">
      <c r="A608" s="15">
        <v>602</v>
      </c>
      <c r="B608" s="16">
        <v>9</v>
      </c>
      <c r="C608" s="17" t="s">
        <v>1235</v>
      </c>
      <c r="D608" s="16">
        <v>3</v>
      </c>
      <c r="E608" s="18" t="s">
        <v>2737</v>
      </c>
      <c r="F608" s="16">
        <v>48</v>
      </c>
      <c r="G608" s="18" t="s">
        <v>2802</v>
      </c>
      <c r="H608" s="19">
        <v>602</v>
      </c>
      <c r="I608" s="18" t="s">
        <v>5118</v>
      </c>
      <c r="J608" s="16">
        <v>1779</v>
      </c>
      <c r="K608" s="18" t="s">
        <v>5112</v>
      </c>
      <c r="L608" s="20" t="s">
        <v>60</v>
      </c>
      <c r="M608" s="17" t="s">
        <v>37</v>
      </c>
      <c r="N608" s="15">
        <v>17791</v>
      </c>
      <c r="O608" s="17" t="s">
        <v>2819</v>
      </c>
      <c r="P608" s="73">
        <v>1</v>
      </c>
      <c r="Q608" s="18" t="s">
        <v>2820</v>
      </c>
      <c r="R608" s="18" t="s">
        <v>5119</v>
      </c>
      <c r="S608" s="18" t="s">
        <v>5118</v>
      </c>
      <c r="T608" s="18" t="s">
        <v>32</v>
      </c>
      <c r="U608" s="16">
        <v>7</v>
      </c>
      <c r="V608" s="20" t="s">
        <v>2480</v>
      </c>
      <c r="W608" s="20" t="s">
        <v>2822</v>
      </c>
      <c r="X608" s="16">
        <v>102</v>
      </c>
      <c r="Y608" s="20" t="s">
        <v>28</v>
      </c>
      <c r="Z608" s="20">
        <v>30</v>
      </c>
      <c r="AA608" s="20" t="s">
        <v>2823</v>
      </c>
      <c r="AB608" s="20">
        <v>65</v>
      </c>
      <c r="AC608" s="18" t="s">
        <v>2829</v>
      </c>
      <c r="AD608" s="129">
        <v>0</v>
      </c>
      <c r="AE608" s="79">
        <v>0</v>
      </c>
      <c r="AF608" s="79">
        <v>0</v>
      </c>
      <c r="AG608" s="79">
        <v>414000000</v>
      </c>
      <c r="AH608" s="79">
        <v>414000000</v>
      </c>
      <c r="AI608" s="63">
        <v>1</v>
      </c>
      <c r="AJ608" s="64">
        <v>1</v>
      </c>
      <c r="AK608" s="65">
        <v>1</v>
      </c>
      <c r="AL608" s="64">
        <v>0</v>
      </c>
      <c r="AM608" s="65">
        <v>0</v>
      </c>
      <c r="AN608" s="66" t="s">
        <v>2391</v>
      </c>
      <c r="AO608" s="66" t="s">
        <v>2471</v>
      </c>
      <c r="AP608" s="132" t="s">
        <v>2392</v>
      </c>
      <c r="AQ608" s="23">
        <v>0</v>
      </c>
      <c r="AR608" s="23">
        <v>0</v>
      </c>
      <c r="AS608" s="142">
        <v>1</v>
      </c>
      <c r="AT608" s="23">
        <v>0</v>
      </c>
      <c r="AU608" s="142">
        <v>0</v>
      </c>
      <c r="AV608" s="142">
        <v>0</v>
      </c>
      <c r="AW608" s="142">
        <v>0</v>
      </c>
      <c r="AX608" s="22">
        <v>0</v>
      </c>
      <c r="AY608" s="143" t="s">
        <v>2472</v>
      </c>
      <c r="AZ608" s="143" t="s">
        <v>2472</v>
      </c>
      <c r="BA608" s="143" t="s">
        <v>2394</v>
      </c>
      <c r="BB608" s="24"/>
      <c r="BC608" s="75">
        <v>0</v>
      </c>
      <c r="BD608" s="21">
        <v>0</v>
      </c>
      <c r="BE608" s="25">
        <v>214611000</v>
      </c>
      <c r="BF608" s="74">
        <v>0</v>
      </c>
      <c r="BG608" s="25">
        <v>0</v>
      </c>
      <c r="BH608" s="25"/>
      <c r="BI608" s="25"/>
      <c r="BJ608" s="133">
        <v>275000000</v>
      </c>
      <c r="BK608" s="25">
        <v>0</v>
      </c>
      <c r="BL608" s="25">
        <v>275000000</v>
      </c>
      <c r="BM608" s="74">
        <v>0</v>
      </c>
      <c r="BN608" s="80"/>
      <c r="BO608" s="80"/>
      <c r="BP608" s="133">
        <v>0</v>
      </c>
      <c r="BQ608" s="25">
        <v>0</v>
      </c>
      <c r="BR608" s="82" t="s">
        <v>2473</v>
      </c>
      <c r="BS608" s="82" t="s">
        <v>5120</v>
      </c>
      <c r="BT608" s="134" t="s">
        <v>5121</v>
      </c>
      <c r="BU608" s="26"/>
    </row>
    <row r="609" spans="1:73" ht="54.9" customHeight="1">
      <c r="A609" s="15">
        <v>603</v>
      </c>
      <c r="B609" s="16">
        <v>9</v>
      </c>
      <c r="C609" s="17" t="s">
        <v>1235</v>
      </c>
      <c r="D609" s="16">
        <v>3</v>
      </c>
      <c r="E609" s="18" t="s">
        <v>2737</v>
      </c>
      <c r="F609" s="16">
        <v>48</v>
      </c>
      <c r="G609" s="18" t="s">
        <v>2802</v>
      </c>
      <c r="H609" s="19">
        <v>603</v>
      </c>
      <c r="I609" s="18" t="s">
        <v>5122</v>
      </c>
      <c r="J609" s="16">
        <v>2007</v>
      </c>
      <c r="K609" s="18" t="s">
        <v>5123</v>
      </c>
      <c r="L609" s="20" t="s">
        <v>2811</v>
      </c>
      <c r="M609" s="17" t="s">
        <v>37</v>
      </c>
      <c r="N609" s="15">
        <v>20071</v>
      </c>
      <c r="O609" s="17" t="s">
        <v>2382</v>
      </c>
      <c r="P609" s="73">
        <v>200</v>
      </c>
      <c r="Q609" s="18" t="s">
        <v>2401</v>
      </c>
      <c r="R609" s="18" t="s">
        <v>5124</v>
      </c>
      <c r="S609" s="18" t="s">
        <v>5122</v>
      </c>
      <c r="T609" s="18" t="s">
        <v>32</v>
      </c>
      <c r="U609" s="16">
        <v>7</v>
      </c>
      <c r="V609" s="20" t="s">
        <v>2480</v>
      </c>
      <c r="W609" s="20" t="s">
        <v>2806</v>
      </c>
      <c r="X609" s="16">
        <v>102</v>
      </c>
      <c r="Y609" s="20" t="s">
        <v>28</v>
      </c>
      <c r="Z609" s="20">
        <v>29</v>
      </c>
      <c r="AA609" s="20" t="s">
        <v>2813</v>
      </c>
      <c r="AB609" s="20">
        <v>62</v>
      </c>
      <c r="AC609" s="18" t="s">
        <v>2814</v>
      </c>
      <c r="AD609" s="129">
        <v>200000000</v>
      </c>
      <c r="AE609" s="79">
        <v>0</v>
      </c>
      <c r="AF609" s="79">
        <v>0</v>
      </c>
      <c r="AG609" s="79">
        <v>0</v>
      </c>
      <c r="AH609" s="79">
        <v>200000000</v>
      </c>
      <c r="AI609" s="63">
        <v>1</v>
      </c>
      <c r="AJ609" s="64">
        <v>200</v>
      </c>
      <c r="AK609" s="65">
        <v>1</v>
      </c>
      <c r="AL609" s="64">
        <v>214</v>
      </c>
      <c r="AM609" s="65">
        <v>1.07</v>
      </c>
      <c r="AN609" s="66" t="s">
        <v>2391</v>
      </c>
      <c r="AO609" s="66" t="s">
        <v>2391</v>
      </c>
      <c r="AP609" s="132" t="s">
        <v>2392</v>
      </c>
      <c r="AQ609" s="23">
        <v>200</v>
      </c>
      <c r="AR609" s="23">
        <v>0</v>
      </c>
      <c r="AS609" s="142">
        <v>0</v>
      </c>
      <c r="AT609" s="23">
        <v>0</v>
      </c>
      <c r="AU609" s="142">
        <v>214</v>
      </c>
      <c r="AV609" s="142">
        <v>0</v>
      </c>
      <c r="AW609" s="142">
        <v>0</v>
      </c>
      <c r="AX609" s="22">
        <v>0</v>
      </c>
      <c r="AY609" s="143" t="s">
        <v>2394</v>
      </c>
      <c r="AZ609" s="143" t="s">
        <v>2472</v>
      </c>
      <c r="BA609" s="143" t="s">
        <v>2472</v>
      </c>
      <c r="BB609" s="24"/>
      <c r="BC609" s="75">
        <v>0</v>
      </c>
      <c r="BD609" s="21">
        <v>185783000</v>
      </c>
      <c r="BE609" s="25">
        <v>0</v>
      </c>
      <c r="BF609" s="74">
        <v>0</v>
      </c>
      <c r="BG609" s="25">
        <v>0</v>
      </c>
      <c r="BH609" s="25">
        <v>141049667</v>
      </c>
      <c r="BI609" s="25"/>
      <c r="BJ609" s="133"/>
      <c r="BK609" s="25">
        <v>0</v>
      </c>
      <c r="BL609" s="25">
        <v>141049667</v>
      </c>
      <c r="BM609" s="74">
        <v>0</v>
      </c>
      <c r="BN609" s="80">
        <v>58226100</v>
      </c>
      <c r="BO609" s="80"/>
      <c r="BP609" s="133"/>
      <c r="BQ609" s="25">
        <v>0</v>
      </c>
      <c r="BR609" s="82" t="s">
        <v>5125</v>
      </c>
      <c r="BS609" s="82" t="s">
        <v>5126</v>
      </c>
      <c r="BT609" s="134" t="s">
        <v>2473</v>
      </c>
      <c r="BU609" s="26"/>
    </row>
    <row r="610" spans="1:73" ht="54.9" customHeight="1">
      <c r="A610" s="15">
        <v>604</v>
      </c>
      <c r="B610" s="16">
        <v>9</v>
      </c>
      <c r="C610" s="17" t="s">
        <v>1235</v>
      </c>
      <c r="D610" s="16">
        <v>3</v>
      </c>
      <c r="E610" s="18" t="s">
        <v>2737</v>
      </c>
      <c r="F610" s="16">
        <v>48</v>
      </c>
      <c r="G610" s="18" t="s">
        <v>2802</v>
      </c>
      <c r="H610" s="19">
        <v>604</v>
      </c>
      <c r="I610" s="18" t="s">
        <v>5127</v>
      </c>
      <c r="J610" s="16">
        <v>2007</v>
      </c>
      <c r="K610" s="18" t="s">
        <v>5123</v>
      </c>
      <c r="L610" s="20" t="s">
        <v>3169</v>
      </c>
      <c r="M610" s="17" t="s">
        <v>37</v>
      </c>
      <c r="N610" s="15">
        <v>20072</v>
      </c>
      <c r="O610" s="17" t="s">
        <v>2504</v>
      </c>
      <c r="P610" s="73">
        <v>11</v>
      </c>
      <c r="Q610" s="18" t="s">
        <v>3170</v>
      </c>
      <c r="R610" s="18" t="s">
        <v>5128</v>
      </c>
      <c r="S610" s="18" t="s">
        <v>5127</v>
      </c>
      <c r="T610" s="18" t="s">
        <v>32</v>
      </c>
      <c r="U610" s="16">
        <v>7</v>
      </c>
      <c r="V610" s="20" t="s">
        <v>2480</v>
      </c>
      <c r="W610" s="20" t="s">
        <v>2806</v>
      </c>
      <c r="X610" s="16">
        <v>102</v>
      </c>
      <c r="Y610" s="20" t="s">
        <v>28</v>
      </c>
      <c r="Z610" s="20">
        <v>27</v>
      </c>
      <c r="AA610" s="20" t="s">
        <v>2763</v>
      </c>
      <c r="AB610" s="20">
        <v>63</v>
      </c>
      <c r="AC610" s="18" t="s">
        <v>3172</v>
      </c>
      <c r="AD610" s="129">
        <v>0</v>
      </c>
      <c r="AE610" s="79">
        <v>250000000</v>
      </c>
      <c r="AF610" s="79">
        <v>0</v>
      </c>
      <c r="AG610" s="79">
        <v>0</v>
      </c>
      <c r="AH610" s="79">
        <v>250000000</v>
      </c>
      <c r="AI610" s="63">
        <v>1</v>
      </c>
      <c r="AJ610" s="64">
        <v>11</v>
      </c>
      <c r="AK610" s="65">
        <v>1</v>
      </c>
      <c r="AL610" s="64">
        <v>11</v>
      </c>
      <c r="AM610" s="65">
        <v>1</v>
      </c>
      <c r="AN610" s="66" t="s">
        <v>2391</v>
      </c>
      <c r="AO610" s="66" t="s">
        <v>2391</v>
      </c>
      <c r="AP610" s="132" t="s">
        <v>2392</v>
      </c>
      <c r="AQ610" s="23">
        <v>0</v>
      </c>
      <c r="AR610" s="23">
        <v>11</v>
      </c>
      <c r="AS610" s="142">
        <v>0</v>
      </c>
      <c r="AT610" s="23">
        <v>0</v>
      </c>
      <c r="AU610" s="142">
        <v>0</v>
      </c>
      <c r="AV610" s="142">
        <v>11</v>
      </c>
      <c r="AW610" s="142">
        <v>0</v>
      </c>
      <c r="AX610" s="22">
        <v>0</v>
      </c>
      <c r="AY610" s="143" t="s">
        <v>2472</v>
      </c>
      <c r="AZ610" s="143" t="s">
        <v>2394</v>
      </c>
      <c r="BA610" s="143" t="s">
        <v>2472</v>
      </c>
      <c r="BB610" s="24"/>
      <c r="BC610" s="99">
        <v>0</v>
      </c>
      <c r="BD610" s="21">
        <v>0</v>
      </c>
      <c r="BE610" s="25">
        <v>260450000</v>
      </c>
      <c r="BF610" s="74">
        <v>0</v>
      </c>
      <c r="BG610" s="25">
        <v>0</v>
      </c>
      <c r="BH610" s="25"/>
      <c r="BI610" s="25">
        <v>202369600</v>
      </c>
      <c r="BJ610" s="133"/>
      <c r="BK610" s="25">
        <v>0</v>
      </c>
      <c r="BL610" s="25">
        <v>202369600</v>
      </c>
      <c r="BM610" s="74">
        <v>0</v>
      </c>
      <c r="BN610" s="80"/>
      <c r="BO610" s="80">
        <v>118069600</v>
      </c>
      <c r="BP610" s="133"/>
      <c r="BQ610" s="25">
        <v>0</v>
      </c>
      <c r="BR610" s="82" t="s">
        <v>2473</v>
      </c>
      <c r="BS610" s="82" t="s">
        <v>5129</v>
      </c>
      <c r="BT610" s="134" t="s">
        <v>2473</v>
      </c>
      <c r="BU610" s="26"/>
    </row>
    <row r="611" spans="1:73" ht="54.9" customHeight="1">
      <c r="A611" s="15">
        <v>605</v>
      </c>
      <c r="B611" s="16">
        <v>9</v>
      </c>
      <c r="C611" s="17" t="s">
        <v>1235</v>
      </c>
      <c r="D611" s="16">
        <v>4</v>
      </c>
      <c r="E611" s="18" t="s">
        <v>2833</v>
      </c>
      <c r="F611" s="16">
        <v>49</v>
      </c>
      <c r="G611" s="18" t="s">
        <v>2834</v>
      </c>
      <c r="H611" s="19">
        <v>605</v>
      </c>
      <c r="I611" s="18" t="s">
        <v>5130</v>
      </c>
      <c r="J611" s="15">
        <v>1780</v>
      </c>
      <c r="K611" s="18" t="s">
        <v>5131</v>
      </c>
      <c r="L611" s="20" t="s">
        <v>2844</v>
      </c>
      <c r="M611" s="17" t="s">
        <v>37</v>
      </c>
      <c r="N611" s="15">
        <v>17802</v>
      </c>
      <c r="O611" s="17" t="s">
        <v>2597</v>
      </c>
      <c r="P611" s="73">
        <v>1737</v>
      </c>
      <c r="Q611" s="18" t="s">
        <v>2642</v>
      </c>
      <c r="R611" s="18" t="s">
        <v>5132</v>
      </c>
      <c r="S611" s="18" t="s">
        <v>5130</v>
      </c>
      <c r="T611" s="18" t="s">
        <v>32</v>
      </c>
      <c r="U611" s="16">
        <v>6</v>
      </c>
      <c r="V611" s="20" t="s">
        <v>2467</v>
      </c>
      <c r="W611" s="20" t="s">
        <v>2846</v>
      </c>
      <c r="X611" s="16">
        <v>95</v>
      </c>
      <c r="Y611" s="20" t="s">
        <v>91</v>
      </c>
      <c r="Z611" s="20">
        <v>31</v>
      </c>
      <c r="AA611" s="20" t="s">
        <v>2840</v>
      </c>
      <c r="AB611" s="20">
        <v>70</v>
      </c>
      <c r="AC611" s="18" t="s">
        <v>2847</v>
      </c>
      <c r="AD611" s="129">
        <v>0</v>
      </c>
      <c r="AE611" s="79">
        <v>253000000</v>
      </c>
      <c r="AF611" s="79">
        <v>0</v>
      </c>
      <c r="AG611" s="79">
        <v>268000000</v>
      </c>
      <c r="AH611" s="79">
        <v>521000000</v>
      </c>
      <c r="AI611" s="63">
        <v>1</v>
      </c>
      <c r="AJ611" s="64">
        <v>868</v>
      </c>
      <c r="AK611" s="65">
        <v>0.49971214738054115</v>
      </c>
      <c r="AL611" s="64">
        <v>0</v>
      </c>
      <c r="AM611" s="65">
        <v>0</v>
      </c>
      <c r="AN611" s="66" t="s">
        <v>2406</v>
      </c>
      <c r="AO611" s="66" t="s">
        <v>2471</v>
      </c>
      <c r="AP611" s="132" t="s">
        <v>2392</v>
      </c>
      <c r="AQ611" s="23">
        <v>0</v>
      </c>
      <c r="AR611" s="23">
        <v>868</v>
      </c>
      <c r="AS611" s="142">
        <v>0</v>
      </c>
      <c r="AT611" s="23">
        <v>0</v>
      </c>
      <c r="AU611" s="142">
        <v>0</v>
      </c>
      <c r="AV611" s="142">
        <v>0</v>
      </c>
      <c r="AW611" s="142">
        <v>0</v>
      </c>
      <c r="AX611" s="22">
        <v>0</v>
      </c>
      <c r="AY611" s="143" t="s">
        <v>2472</v>
      </c>
      <c r="AZ611" s="143" t="s">
        <v>2394</v>
      </c>
      <c r="BA611" s="143" t="s">
        <v>2472</v>
      </c>
      <c r="BB611" s="24"/>
      <c r="BC611" s="99">
        <v>0</v>
      </c>
      <c r="BD611" s="21">
        <v>0</v>
      </c>
      <c r="BE611" s="25">
        <v>263575000</v>
      </c>
      <c r="BF611" s="74">
        <v>0</v>
      </c>
      <c r="BG611" s="25">
        <v>0</v>
      </c>
      <c r="BH611" s="25"/>
      <c r="BI611" s="25">
        <v>156772706</v>
      </c>
      <c r="BJ611" s="133"/>
      <c r="BK611" s="25">
        <v>0</v>
      </c>
      <c r="BL611" s="25">
        <v>156772706</v>
      </c>
      <c r="BM611" s="74">
        <v>0</v>
      </c>
      <c r="BN611" s="80"/>
      <c r="BO611" s="80">
        <v>122645000</v>
      </c>
      <c r="BP611" s="133"/>
      <c r="BQ611" s="25">
        <v>0</v>
      </c>
      <c r="BR611" s="82" t="s">
        <v>2473</v>
      </c>
      <c r="BS611" s="82" t="s">
        <v>5133</v>
      </c>
      <c r="BT611" s="134" t="s">
        <v>5134</v>
      </c>
      <c r="BU611" s="26"/>
    </row>
    <row r="612" spans="1:73" ht="54.9" customHeight="1">
      <c r="A612" s="15">
        <v>606</v>
      </c>
      <c r="B612" s="16">
        <v>9</v>
      </c>
      <c r="C612" s="17" t="s">
        <v>1235</v>
      </c>
      <c r="D612" s="16">
        <v>4</v>
      </c>
      <c r="E612" s="18" t="s">
        <v>2833</v>
      </c>
      <c r="F612" s="16">
        <v>49</v>
      </c>
      <c r="G612" s="18" t="s">
        <v>2834</v>
      </c>
      <c r="H612" s="19">
        <v>606</v>
      </c>
      <c r="I612" s="18" t="s">
        <v>5135</v>
      </c>
      <c r="J612" s="15">
        <v>1780</v>
      </c>
      <c r="K612" s="18" t="s">
        <v>5131</v>
      </c>
      <c r="L612" s="20" t="s">
        <v>2859</v>
      </c>
      <c r="M612" s="17" t="s">
        <v>37</v>
      </c>
      <c r="N612" s="15">
        <v>17804</v>
      </c>
      <c r="O612" s="17" t="s">
        <v>2597</v>
      </c>
      <c r="P612" s="73">
        <v>2420</v>
      </c>
      <c r="Q612" s="18" t="s">
        <v>2860</v>
      </c>
      <c r="R612" s="18" t="s">
        <v>5136</v>
      </c>
      <c r="S612" s="18" t="s">
        <v>5135</v>
      </c>
      <c r="T612" s="18" t="s">
        <v>32</v>
      </c>
      <c r="U612" s="16">
        <v>6</v>
      </c>
      <c r="V612" s="20" t="s">
        <v>2467</v>
      </c>
      <c r="W612" s="20" t="s">
        <v>2862</v>
      </c>
      <c r="X612" s="16">
        <v>95</v>
      </c>
      <c r="Y612" s="20" t="s">
        <v>91</v>
      </c>
      <c r="Z612" s="20">
        <v>33</v>
      </c>
      <c r="AA612" s="20" t="s">
        <v>2863</v>
      </c>
      <c r="AB612" s="20">
        <v>73</v>
      </c>
      <c r="AC612" s="18" t="s">
        <v>2864</v>
      </c>
      <c r="AD612" s="129">
        <v>281000000</v>
      </c>
      <c r="AE612" s="79">
        <v>290000000</v>
      </c>
      <c r="AF612" s="79">
        <v>299000000</v>
      </c>
      <c r="AG612" s="79">
        <v>309000000</v>
      </c>
      <c r="AH612" s="79">
        <v>1179000000</v>
      </c>
      <c r="AI612" s="63">
        <v>1</v>
      </c>
      <c r="AJ612" s="64">
        <v>1210</v>
      </c>
      <c r="AK612" s="65">
        <v>0.5</v>
      </c>
      <c r="AL612" s="64">
        <v>1085</v>
      </c>
      <c r="AM612" s="65">
        <v>0.44834710743801653</v>
      </c>
      <c r="AN612" s="66" t="s">
        <v>2406</v>
      </c>
      <c r="AO612" s="66" t="s">
        <v>2406</v>
      </c>
      <c r="AP612" s="132" t="s">
        <v>2392</v>
      </c>
      <c r="AQ612" s="23">
        <v>605</v>
      </c>
      <c r="AR612" s="23">
        <v>605</v>
      </c>
      <c r="AS612" s="142">
        <v>0</v>
      </c>
      <c r="AT612" s="23">
        <v>0</v>
      </c>
      <c r="AU612" s="142">
        <v>605</v>
      </c>
      <c r="AV612" s="142">
        <v>480</v>
      </c>
      <c r="AW612" s="142">
        <v>0</v>
      </c>
      <c r="AX612" s="22">
        <v>0</v>
      </c>
      <c r="AY612" s="143" t="s">
        <v>2393</v>
      </c>
      <c r="AZ612" s="143" t="s">
        <v>2394</v>
      </c>
      <c r="BA612" s="143" t="s">
        <v>2394</v>
      </c>
      <c r="BB612" s="24"/>
      <c r="BC612" s="75">
        <v>332593000</v>
      </c>
      <c r="BD612" s="21">
        <v>261303000</v>
      </c>
      <c r="BE612" s="25">
        <v>302122000</v>
      </c>
      <c r="BF612" s="74">
        <v>332593000</v>
      </c>
      <c r="BG612" s="25">
        <v>0</v>
      </c>
      <c r="BH612" s="25">
        <v>261303000</v>
      </c>
      <c r="BI612" s="25">
        <v>285103000</v>
      </c>
      <c r="BJ612" s="133">
        <v>198171510</v>
      </c>
      <c r="BK612" s="25">
        <v>0</v>
      </c>
      <c r="BL612" s="25">
        <v>744577510</v>
      </c>
      <c r="BM612" s="74">
        <v>141031288</v>
      </c>
      <c r="BN612" s="80">
        <v>0</v>
      </c>
      <c r="BO612" s="80">
        <v>30744900</v>
      </c>
      <c r="BP612" s="133">
        <v>141031288</v>
      </c>
      <c r="BQ612" s="25">
        <v>0</v>
      </c>
      <c r="BR612" s="82" t="s">
        <v>2473</v>
      </c>
      <c r="BS612" s="82" t="s">
        <v>5137</v>
      </c>
      <c r="BT612" s="134" t="s">
        <v>5138</v>
      </c>
      <c r="BU612" s="26"/>
    </row>
    <row r="613" spans="1:73" ht="54.9" customHeight="1">
      <c r="A613" s="15">
        <v>607</v>
      </c>
      <c r="B613" s="16">
        <v>9</v>
      </c>
      <c r="C613" s="17" t="s">
        <v>1235</v>
      </c>
      <c r="D613" s="16">
        <v>4</v>
      </c>
      <c r="E613" s="18" t="s">
        <v>2833</v>
      </c>
      <c r="F613" s="16">
        <v>49</v>
      </c>
      <c r="G613" s="18" t="s">
        <v>2834</v>
      </c>
      <c r="H613" s="19">
        <v>607</v>
      </c>
      <c r="I613" s="18" t="s">
        <v>5139</v>
      </c>
      <c r="J613" s="15">
        <v>1780</v>
      </c>
      <c r="K613" s="18" t="s">
        <v>5131</v>
      </c>
      <c r="L613" s="20" t="s">
        <v>313</v>
      </c>
      <c r="M613" s="17" t="s">
        <v>37</v>
      </c>
      <c r="N613" s="15">
        <v>17803</v>
      </c>
      <c r="O613" s="17" t="s">
        <v>2597</v>
      </c>
      <c r="P613" s="73">
        <v>6</v>
      </c>
      <c r="Q613" s="18" t="s">
        <v>2852</v>
      </c>
      <c r="R613" s="18" t="s">
        <v>5140</v>
      </c>
      <c r="S613" s="18" t="s">
        <v>5139</v>
      </c>
      <c r="T613" s="18" t="s">
        <v>32</v>
      </c>
      <c r="U613" s="16">
        <v>6</v>
      </c>
      <c r="V613" s="20" t="s">
        <v>2467</v>
      </c>
      <c r="W613" s="20" t="s">
        <v>306</v>
      </c>
      <c r="X613" s="16">
        <v>95</v>
      </c>
      <c r="Y613" s="20" t="s">
        <v>91</v>
      </c>
      <c r="Z613" s="20">
        <v>32</v>
      </c>
      <c r="AA613" s="20" t="s">
        <v>2854</v>
      </c>
      <c r="AB613" s="20">
        <v>71</v>
      </c>
      <c r="AC613" s="18" t="s">
        <v>311</v>
      </c>
      <c r="AD613" s="129">
        <v>863000000</v>
      </c>
      <c r="AE613" s="79">
        <v>890000000</v>
      </c>
      <c r="AF613" s="79">
        <v>930000000</v>
      </c>
      <c r="AG613" s="79">
        <v>935000000</v>
      </c>
      <c r="AH613" s="79">
        <v>3618000000</v>
      </c>
      <c r="AI613" s="63">
        <v>1</v>
      </c>
      <c r="AJ613" s="64">
        <v>4.5</v>
      </c>
      <c r="AK613" s="65">
        <v>0.75</v>
      </c>
      <c r="AL613" s="64">
        <v>7.41</v>
      </c>
      <c r="AM613" s="65">
        <v>1.2350000000000001</v>
      </c>
      <c r="AN613" s="66" t="s">
        <v>2390</v>
      </c>
      <c r="AO613" s="66" t="s">
        <v>2391</v>
      </c>
      <c r="AP613" s="132" t="s">
        <v>2392</v>
      </c>
      <c r="AQ613" s="23">
        <v>1.5</v>
      </c>
      <c r="AR613" s="23">
        <v>1.5</v>
      </c>
      <c r="AS613" s="142">
        <v>1.5</v>
      </c>
      <c r="AT613" s="23">
        <v>0</v>
      </c>
      <c r="AU613" s="142">
        <v>2.3199999999999998</v>
      </c>
      <c r="AV613" s="142">
        <v>5.09</v>
      </c>
      <c r="AW613" s="142">
        <v>0</v>
      </c>
      <c r="AX613" s="22">
        <v>0</v>
      </c>
      <c r="AY613" s="143" t="s">
        <v>2393</v>
      </c>
      <c r="AZ613" s="143" t="s">
        <v>2394</v>
      </c>
      <c r="BA613" s="143" t="s">
        <v>2394</v>
      </c>
      <c r="BB613" s="24"/>
      <c r="BC613" s="75">
        <v>9502659000</v>
      </c>
      <c r="BD613" s="21">
        <v>801653000</v>
      </c>
      <c r="BE613" s="25">
        <v>7021625000</v>
      </c>
      <c r="BF613" s="74">
        <v>9502659000</v>
      </c>
      <c r="BG613" s="25">
        <v>0</v>
      </c>
      <c r="BH613" s="25">
        <v>802482696</v>
      </c>
      <c r="BI613" s="25">
        <v>28304529370</v>
      </c>
      <c r="BJ613" s="133">
        <v>646741272</v>
      </c>
      <c r="BK613" s="25">
        <v>0</v>
      </c>
      <c r="BL613" s="25">
        <v>29753753338</v>
      </c>
      <c r="BM613" s="74">
        <v>141031289</v>
      </c>
      <c r="BN613" s="80">
        <v>33863633</v>
      </c>
      <c r="BO613" s="80">
        <v>654123194</v>
      </c>
      <c r="BP613" s="133">
        <v>141031289</v>
      </c>
      <c r="BQ613" s="25">
        <v>0</v>
      </c>
      <c r="BR613" s="82" t="s">
        <v>5125</v>
      </c>
      <c r="BS613" s="82" t="s">
        <v>5141</v>
      </c>
      <c r="BT613" s="134" t="s">
        <v>5142</v>
      </c>
      <c r="BU613" s="26"/>
    </row>
    <row r="614" spans="1:73" ht="54.9" customHeight="1">
      <c r="A614" s="15">
        <v>608</v>
      </c>
      <c r="B614" s="16">
        <v>9</v>
      </c>
      <c r="C614" s="17" t="s">
        <v>1235</v>
      </c>
      <c r="D614" s="16">
        <v>4</v>
      </c>
      <c r="E614" s="18" t="s">
        <v>2833</v>
      </c>
      <c r="F614" s="16">
        <v>49</v>
      </c>
      <c r="G614" s="18" t="s">
        <v>2834</v>
      </c>
      <c r="H614" s="19">
        <v>608</v>
      </c>
      <c r="I614" s="18" t="s">
        <v>5143</v>
      </c>
      <c r="J614" s="15">
        <v>1780</v>
      </c>
      <c r="K614" s="18" t="s">
        <v>5131</v>
      </c>
      <c r="L614" s="20" t="s">
        <v>2837</v>
      </c>
      <c r="M614" s="17" t="s">
        <v>37</v>
      </c>
      <c r="N614" s="15">
        <v>17801</v>
      </c>
      <c r="O614" s="17" t="s">
        <v>2597</v>
      </c>
      <c r="P614" s="73">
        <v>6652</v>
      </c>
      <c r="Q614" s="18" t="s">
        <v>2642</v>
      </c>
      <c r="R614" s="18" t="s">
        <v>5144</v>
      </c>
      <c r="S614" s="18" t="s">
        <v>5143</v>
      </c>
      <c r="T614" s="18" t="s">
        <v>32</v>
      </c>
      <c r="U614" s="16">
        <v>6</v>
      </c>
      <c r="V614" s="20" t="s">
        <v>2467</v>
      </c>
      <c r="W614" s="20" t="s">
        <v>2839</v>
      </c>
      <c r="X614" s="16">
        <v>95</v>
      </c>
      <c r="Y614" s="20" t="s">
        <v>91</v>
      </c>
      <c r="Z614" s="20">
        <v>31</v>
      </c>
      <c r="AA614" s="20" t="s">
        <v>2840</v>
      </c>
      <c r="AB614" s="20">
        <v>69</v>
      </c>
      <c r="AC614" s="18" t="s">
        <v>92</v>
      </c>
      <c r="AD614" s="129">
        <v>366000000</v>
      </c>
      <c r="AE614" s="79">
        <v>377000000</v>
      </c>
      <c r="AF614" s="79">
        <v>389000000</v>
      </c>
      <c r="AG614" s="79">
        <v>401000000</v>
      </c>
      <c r="AH614" s="79">
        <v>1533000000</v>
      </c>
      <c r="AI614" s="63">
        <v>1</v>
      </c>
      <c r="AJ614" s="64">
        <v>4400</v>
      </c>
      <c r="AK614" s="65">
        <v>0.66145520144317493</v>
      </c>
      <c r="AL614" s="64">
        <v>10420</v>
      </c>
      <c r="AM614" s="65">
        <v>1.566446181599519</v>
      </c>
      <c r="AN614" s="66" t="s">
        <v>2406</v>
      </c>
      <c r="AO614" s="66" t="s">
        <v>2391</v>
      </c>
      <c r="AP614" s="132" t="s">
        <v>2392</v>
      </c>
      <c r="AQ614" s="23">
        <v>1683</v>
      </c>
      <c r="AR614" s="23">
        <v>1051</v>
      </c>
      <c r="AS614" s="142">
        <v>1666</v>
      </c>
      <c r="AT614" s="23">
        <v>0</v>
      </c>
      <c r="AU614" s="142">
        <v>5700</v>
      </c>
      <c r="AV614" s="142">
        <v>4720</v>
      </c>
      <c r="AW614" s="142">
        <v>0</v>
      </c>
      <c r="AX614" s="22">
        <v>0</v>
      </c>
      <c r="AY614" s="143" t="s">
        <v>2393</v>
      </c>
      <c r="AZ614" s="143" t="s">
        <v>2393</v>
      </c>
      <c r="BA614" s="143" t="s">
        <v>2394</v>
      </c>
      <c r="BB614" s="24"/>
      <c r="BC614" s="75">
        <v>565408000</v>
      </c>
      <c r="BD614" s="21">
        <v>339704000</v>
      </c>
      <c r="BE614" s="25">
        <v>392758000</v>
      </c>
      <c r="BF614" s="74">
        <v>565408000</v>
      </c>
      <c r="BG614" s="25">
        <v>0</v>
      </c>
      <c r="BH614" s="25">
        <v>407345333</v>
      </c>
      <c r="BI614" s="25">
        <v>541073231</v>
      </c>
      <c r="BJ614" s="133">
        <v>565408000</v>
      </c>
      <c r="BK614" s="25">
        <v>0</v>
      </c>
      <c r="BL614" s="25">
        <v>1513826564</v>
      </c>
      <c r="BM614" s="74">
        <v>141031289</v>
      </c>
      <c r="BN614" s="80">
        <v>43678333</v>
      </c>
      <c r="BO614" s="80">
        <v>229243672</v>
      </c>
      <c r="BP614" s="133">
        <v>141031289</v>
      </c>
      <c r="BQ614" s="25">
        <v>0</v>
      </c>
      <c r="BR614" s="82" t="s">
        <v>5125</v>
      </c>
      <c r="BS614" s="82" t="s">
        <v>5145</v>
      </c>
      <c r="BT614" s="134" t="s">
        <v>5146</v>
      </c>
      <c r="BU614" s="26"/>
    </row>
    <row r="615" spans="1:73" ht="54.9" customHeight="1">
      <c r="A615" s="15">
        <v>609</v>
      </c>
      <c r="B615" s="16">
        <v>9</v>
      </c>
      <c r="C615" s="17" t="s">
        <v>1235</v>
      </c>
      <c r="D615" s="16">
        <v>5</v>
      </c>
      <c r="E615" s="18" t="s">
        <v>2868</v>
      </c>
      <c r="F615" s="16">
        <v>55</v>
      </c>
      <c r="G615" s="18" t="s">
        <v>2869</v>
      </c>
      <c r="H615" s="19">
        <v>609</v>
      </c>
      <c r="I615" s="18" t="s">
        <v>5147</v>
      </c>
      <c r="J615" s="15">
        <v>1782</v>
      </c>
      <c r="K615" s="18" t="s">
        <v>5148</v>
      </c>
      <c r="L615" s="20" t="s">
        <v>36</v>
      </c>
      <c r="M615" s="17" t="s">
        <v>37</v>
      </c>
      <c r="N615" s="15">
        <v>17823</v>
      </c>
      <c r="O615" s="17" t="s">
        <v>2563</v>
      </c>
      <c r="P615" s="73">
        <v>705</v>
      </c>
      <c r="Q615" s="18" t="s">
        <v>2401</v>
      </c>
      <c r="R615" s="18" t="s">
        <v>5149</v>
      </c>
      <c r="S615" s="18" t="s">
        <v>5147</v>
      </c>
      <c r="T615" s="18" t="s">
        <v>32</v>
      </c>
      <c r="U615" s="51">
        <v>7</v>
      </c>
      <c r="V615" s="20" t="s">
        <v>2480</v>
      </c>
      <c r="W615" s="20" t="s">
        <v>2873</v>
      </c>
      <c r="X615" s="16">
        <v>98</v>
      </c>
      <c r="Y615" s="20" t="s">
        <v>343</v>
      </c>
      <c r="Z615" s="20">
        <v>35</v>
      </c>
      <c r="AA615" s="20" t="s">
        <v>2874</v>
      </c>
      <c r="AB615" s="20">
        <v>78</v>
      </c>
      <c r="AC615" s="18" t="s">
        <v>2875</v>
      </c>
      <c r="AD615" s="129">
        <v>212000000</v>
      </c>
      <c r="AE615" s="79">
        <v>218000000</v>
      </c>
      <c r="AF615" s="79">
        <v>225000000</v>
      </c>
      <c r="AG615" s="79">
        <v>232000000</v>
      </c>
      <c r="AH615" s="79">
        <v>887000000</v>
      </c>
      <c r="AI615" s="63">
        <v>1</v>
      </c>
      <c r="AJ615" s="64">
        <v>528</v>
      </c>
      <c r="AK615" s="65">
        <v>0.74893617021276593</v>
      </c>
      <c r="AL615" s="64">
        <v>392</v>
      </c>
      <c r="AM615" s="65">
        <v>0.55602836879432627</v>
      </c>
      <c r="AN615" s="66" t="s">
        <v>2390</v>
      </c>
      <c r="AO615" s="66" t="s">
        <v>2406</v>
      </c>
      <c r="AP615" s="132" t="s">
        <v>2392</v>
      </c>
      <c r="AQ615" s="23">
        <v>176</v>
      </c>
      <c r="AR615" s="23">
        <v>176</v>
      </c>
      <c r="AS615" s="142">
        <v>176</v>
      </c>
      <c r="AT615" s="23">
        <v>0</v>
      </c>
      <c r="AU615" s="142">
        <v>176</v>
      </c>
      <c r="AV615" s="142">
        <v>216</v>
      </c>
      <c r="AW615" s="142">
        <v>0</v>
      </c>
      <c r="AX615" s="22">
        <v>0</v>
      </c>
      <c r="AY615" s="143" t="s">
        <v>2393</v>
      </c>
      <c r="AZ615" s="143" t="s">
        <v>2393</v>
      </c>
      <c r="BA615" s="143" t="s">
        <v>2394</v>
      </c>
      <c r="BB615" s="24"/>
      <c r="BC615" s="75">
        <v>204307000</v>
      </c>
      <c r="BD615" s="21">
        <v>196558000</v>
      </c>
      <c r="BE615" s="25">
        <v>77112000</v>
      </c>
      <c r="BF615" s="74">
        <v>204307000</v>
      </c>
      <c r="BG615" s="25">
        <v>0</v>
      </c>
      <c r="BH615" s="25">
        <v>148057579</v>
      </c>
      <c r="BI615" s="25">
        <v>86757330</v>
      </c>
      <c r="BJ615" s="133">
        <v>215812627</v>
      </c>
      <c r="BK615" s="25">
        <v>0</v>
      </c>
      <c r="BL615" s="25">
        <v>450627536</v>
      </c>
      <c r="BM615" s="74">
        <v>12405556</v>
      </c>
      <c r="BN615" s="80">
        <v>13083000</v>
      </c>
      <c r="BO615" s="80">
        <v>0</v>
      </c>
      <c r="BP615" s="133">
        <v>12405556</v>
      </c>
      <c r="BQ615" s="25">
        <v>0</v>
      </c>
      <c r="BR615" s="82" t="s">
        <v>2473</v>
      </c>
      <c r="BS615" s="82" t="s">
        <v>5150</v>
      </c>
      <c r="BT615" s="134" t="s">
        <v>5151</v>
      </c>
      <c r="BU615" s="26"/>
    </row>
    <row r="616" spans="1:73" ht="54.9" customHeight="1">
      <c r="A616" s="15">
        <v>610</v>
      </c>
      <c r="B616" s="16">
        <v>9</v>
      </c>
      <c r="C616" s="17" t="s">
        <v>1235</v>
      </c>
      <c r="D616" s="16">
        <v>5</v>
      </c>
      <c r="E616" s="18" t="s">
        <v>2868</v>
      </c>
      <c r="F616" s="16">
        <v>55</v>
      </c>
      <c r="G616" s="18" t="s">
        <v>2869</v>
      </c>
      <c r="H616" s="19">
        <v>610</v>
      </c>
      <c r="I616" s="18" t="s">
        <v>5152</v>
      </c>
      <c r="J616" s="15">
        <v>1782</v>
      </c>
      <c r="K616" s="18" t="s">
        <v>5148</v>
      </c>
      <c r="L616" s="20" t="s">
        <v>60</v>
      </c>
      <c r="M616" s="17" t="s">
        <v>37</v>
      </c>
      <c r="N616" s="15">
        <v>17822</v>
      </c>
      <c r="O616" s="17" t="s">
        <v>2464</v>
      </c>
      <c r="P616" s="73">
        <v>44</v>
      </c>
      <c r="Q616" s="18" t="s">
        <v>2489</v>
      </c>
      <c r="R616" s="18" t="s">
        <v>5153</v>
      </c>
      <c r="S616" s="18" t="s">
        <v>5152</v>
      </c>
      <c r="T616" s="18" t="s">
        <v>32</v>
      </c>
      <c r="U616" s="16">
        <v>6</v>
      </c>
      <c r="V616" s="20" t="s">
        <v>2467</v>
      </c>
      <c r="W616" s="20" t="s">
        <v>2881</v>
      </c>
      <c r="X616" s="16">
        <v>98</v>
      </c>
      <c r="Y616" s="20" t="s">
        <v>343</v>
      </c>
      <c r="Z616" s="20">
        <v>35</v>
      </c>
      <c r="AA616" s="20" t="s">
        <v>2874</v>
      </c>
      <c r="AB616" s="20">
        <v>76</v>
      </c>
      <c r="AC616" s="18" t="s">
        <v>2886</v>
      </c>
      <c r="AD616" s="129">
        <v>0</v>
      </c>
      <c r="AE616" s="79">
        <v>260000000</v>
      </c>
      <c r="AF616" s="79">
        <v>269000000</v>
      </c>
      <c r="AG616" s="79">
        <v>277000000</v>
      </c>
      <c r="AH616" s="79">
        <v>806000000</v>
      </c>
      <c r="AI616" s="63">
        <v>1</v>
      </c>
      <c r="AJ616" s="64">
        <v>15</v>
      </c>
      <c r="AK616" s="65">
        <v>0.34090909090909088</v>
      </c>
      <c r="AL616" s="64">
        <v>34</v>
      </c>
      <c r="AM616" s="65">
        <v>0.77272727272727271</v>
      </c>
      <c r="AN616" s="66" t="s">
        <v>2471</v>
      </c>
      <c r="AO616" s="66" t="s">
        <v>2390</v>
      </c>
      <c r="AP616" s="132" t="s">
        <v>2392</v>
      </c>
      <c r="AQ616" s="23">
        <v>0</v>
      </c>
      <c r="AR616" s="23">
        <v>15</v>
      </c>
      <c r="AS616" s="142">
        <v>0</v>
      </c>
      <c r="AT616" s="23">
        <v>0</v>
      </c>
      <c r="AU616" s="142">
        <v>0</v>
      </c>
      <c r="AV616" s="142">
        <v>34</v>
      </c>
      <c r="AW616" s="142">
        <v>0</v>
      </c>
      <c r="AX616" s="22">
        <v>0</v>
      </c>
      <c r="AY616" s="143" t="s">
        <v>2472</v>
      </c>
      <c r="AZ616" s="143" t="s">
        <v>2393</v>
      </c>
      <c r="BA616" s="143" t="s">
        <v>2848</v>
      </c>
      <c r="BB616" s="24"/>
      <c r="BC616" s="75">
        <v>532148000</v>
      </c>
      <c r="BD616" s="21">
        <v>0</v>
      </c>
      <c r="BE616" s="25">
        <v>550327000.0999999</v>
      </c>
      <c r="BF616" s="74">
        <v>532148000</v>
      </c>
      <c r="BG616" s="25">
        <v>0</v>
      </c>
      <c r="BH616" s="25"/>
      <c r="BI616" s="25">
        <v>550327000</v>
      </c>
      <c r="BJ616" s="133"/>
      <c r="BK616" s="25">
        <v>0</v>
      </c>
      <c r="BL616" s="25">
        <v>550327000</v>
      </c>
      <c r="BM616" s="74">
        <v>0</v>
      </c>
      <c r="BN616" s="80"/>
      <c r="BO616" s="80">
        <v>86200000</v>
      </c>
      <c r="BP616" s="133"/>
      <c r="BQ616" s="25">
        <v>0</v>
      </c>
      <c r="BR616" s="82" t="s">
        <v>2473</v>
      </c>
      <c r="BS616" s="82" t="s">
        <v>5154</v>
      </c>
      <c r="BT616" s="134" t="s">
        <v>5155</v>
      </c>
      <c r="BU616" s="26"/>
    </row>
    <row r="617" spans="1:73" ht="54.9" customHeight="1">
      <c r="A617" s="15">
        <v>611</v>
      </c>
      <c r="B617" s="16">
        <v>9</v>
      </c>
      <c r="C617" s="17" t="s">
        <v>1235</v>
      </c>
      <c r="D617" s="16">
        <v>5</v>
      </c>
      <c r="E617" s="18" t="s">
        <v>2868</v>
      </c>
      <c r="F617" s="16">
        <v>55</v>
      </c>
      <c r="G617" s="18" t="s">
        <v>2869</v>
      </c>
      <c r="H617" s="19">
        <v>611</v>
      </c>
      <c r="I617" s="18" t="s">
        <v>5156</v>
      </c>
      <c r="J617" s="15">
        <v>1782</v>
      </c>
      <c r="K617" s="18" t="s">
        <v>5148</v>
      </c>
      <c r="L617" s="20" t="s">
        <v>2890</v>
      </c>
      <c r="M617" s="17" t="s">
        <v>37</v>
      </c>
      <c r="N617" s="15">
        <v>17824</v>
      </c>
      <c r="O617" s="17" t="s">
        <v>2891</v>
      </c>
      <c r="P617" s="73">
        <v>223</v>
      </c>
      <c r="Q617" s="18" t="s">
        <v>2892</v>
      </c>
      <c r="R617" s="18" t="s">
        <v>5157</v>
      </c>
      <c r="S617" s="18" t="s">
        <v>5156</v>
      </c>
      <c r="T617" s="18" t="s">
        <v>32</v>
      </c>
      <c r="U617" s="51">
        <v>7</v>
      </c>
      <c r="V617" s="20" t="s">
        <v>2480</v>
      </c>
      <c r="W617" s="20" t="s">
        <v>2894</v>
      </c>
      <c r="X617" s="16">
        <v>98</v>
      </c>
      <c r="Y617" s="20" t="s">
        <v>343</v>
      </c>
      <c r="Z617" s="20">
        <v>35</v>
      </c>
      <c r="AA617" s="20" t="s">
        <v>2874</v>
      </c>
      <c r="AB617" s="20">
        <v>79</v>
      </c>
      <c r="AC617" s="18" t="s">
        <v>2895</v>
      </c>
      <c r="AD617" s="129">
        <v>743000000</v>
      </c>
      <c r="AE617" s="79">
        <v>887000000</v>
      </c>
      <c r="AF617" s="79">
        <v>1033000000</v>
      </c>
      <c r="AG617" s="79">
        <v>944000000</v>
      </c>
      <c r="AH617" s="79">
        <v>3607000000</v>
      </c>
      <c r="AI617" s="63">
        <v>1</v>
      </c>
      <c r="AJ617" s="64">
        <v>102</v>
      </c>
      <c r="AK617" s="65">
        <v>0.45739910313901344</v>
      </c>
      <c r="AL617" s="64">
        <v>103</v>
      </c>
      <c r="AM617" s="65">
        <v>0.46188340807174888</v>
      </c>
      <c r="AN617" s="66" t="s">
        <v>2406</v>
      </c>
      <c r="AO617" s="66" t="s">
        <v>2406</v>
      </c>
      <c r="AP617" s="132" t="s">
        <v>2392</v>
      </c>
      <c r="AQ617" s="23">
        <v>47</v>
      </c>
      <c r="AR617" s="23">
        <v>55</v>
      </c>
      <c r="AS617" s="142">
        <v>0</v>
      </c>
      <c r="AT617" s="23">
        <v>0</v>
      </c>
      <c r="AU617" s="142">
        <v>20</v>
      </c>
      <c r="AV617" s="142">
        <v>83</v>
      </c>
      <c r="AW617" s="142">
        <v>0</v>
      </c>
      <c r="AX617" s="22">
        <v>0</v>
      </c>
      <c r="AY617" s="143" t="s">
        <v>2394</v>
      </c>
      <c r="AZ617" s="143" t="s">
        <v>2393</v>
      </c>
      <c r="BA617" s="143" t="s">
        <v>2848</v>
      </c>
      <c r="BB617" s="24"/>
      <c r="BC617" s="75">
        <v>441873000</v>
      </c>
      <c r="BD617" s="21">
        <v>690183000</v>
      </c>
      <c r="BE617" s="25">
        <v>150000000</v>
      </c>
      <c r="BF617" s="74">
        <v>441873000</v>
      </c>
      <c r="BG617" s="25">
        <v>0</v>
      </c>
      <c r="BH617" s="25">
        <v>710355441</v>
      </c>
      <c r="BI617" s="25">
        <v>417869853</v>
      </c>
      <c r="BJ617" s="133">
        <v>57361111</v>
      </c>
      <c r="BK617" s="25">
        <v>0</v>
      </c>
      <c r="BL617" s="25">
        <v>1185586405</v>
      </c>
      <c r="BM617" s="74">
        <v>28405556</v>
      </c>
      <c r="BN617" s="80">
        <v>247285069</v>
      </c>
      <c r="BO617" s="80">
        <v>122876721</v>
      </c>
      <c r="BP617" s="133">
        <v>28405556</v>
      </c>
      <c r="BQ617" s="25">
        <v>0</v>
      </c>
      <c r="BR617" s="82" t="s">
        <v>5125</v>
      </c>
      <c r="BS617" s="82" t="s">
        <v>5158</v>
      </c>
      <c r="BT617" s="134" t="s">
        <v>5159</v>
      </c>
      <c r="BU617" s="26"/>
    </row>
    <row r="618" spans="1:73" ht="54.9" customHeight="1">
      <c r="A618" s="15">
        <v>612</v>
      </c>
      <c r="B618" s="16">
        <v>9</v>
      </c>
      <c r="C618" s="17" t="s">
        <v>1235</v>
      </c>
      <c r="D618" s="16">
        <v>5</v>
      </c>
      <c r="E618" s="18" t="s">
        <v>2868</v>
      </c>
      <c r="F618" s="16">
        <v>55</v>
      </c>
      <c r="G618" s="18" t="s">
        <v>2869</v>
      </c>
      <c r="H618" s="19">
        <v>612</v>
      </c>
      <c r="I618" s="18" t="s">
        <v>5160</v>
      </c>
      <c r="J618" s="15">
        <v>1782</v>
      </c>
      <c r="K618" s="18" t="s">
        <v>5148</v>
      </c>
      <c r="L618" s="20" t="s">
        <v>64</v>
      </c>
      <c r="M618" s="17" t="s">
        <v>37</v>
      </c>
      <c r="N618" s="15">
        <v>17821</v>
      </c>
      <c r="O618" s="17" t="s">
        <v>2597</v>
      </c>
      <c r="P618" s="73">
        <v>12</v>
      </c>
      <c r="Q618" s="18" t="s">
        <v>2489</v>
      </c>
      <c r="R618" s="18" t="s">
        <v>5153</v>
      </c>
      <c r="S618" s="18" t="s">
        <v>5160</v>
      </c>
      <c r="T618" s="18" t="s">
        <v>32</v>
      </c>
      <c r="U618" s="16">
        <v>6</v>
      </c>
      <c r="V618" s="20" t="s">
        <v>2467</v>
      </c>
      <c r="W618" s="20" t="s">
        <v>2881</v>
      </c>
      <c r="X618" s="16">
        <v>98</v>
      </c>
      <c r="Y618" s="20" t="s">
        <v>343</v>
      </c>
      <c r="Z618" s="20">
        <v>35</v>
      </c>
      <c r="AA618" s="20" t="s">
        <v>2874</v>
      </c>
      <c r="AB618" s="20">
        <v>75</v>
      </c>
      <c r="AC618" s="27" t="s">
        <v>2882</v>
      </c>
      <c r="AD618" s="129">
        <v>261000000</v>
      </c>
      <c r="AE618" s="79">
        <v>269000000</v>
      </c>
      <c r="AF618" s="79">
        <v>277000000</v>
      </c>
      <c r="AG618" s="79">
        <v>0</v>
      </c>
      <c r="AH618" s="79">
        <v>807000000</v>
      </c>
      <c r="AI618" s="63">
        <v>1</v>
      </c>
      <c r="AJ618" s="64">
        <v>8</v>
      </c>
      <c r="AK618" s="65">
        <v>0.66666666666666663</v>
      </c>
      <c r="AL618" s="64">
        <v>8</v>
      </c>
      <c r="AM618" s="65">
        <v>0.66666666666666663</v>
      </c>
      <c r="AN618" s="66" t="s">
        <v>2406</v>
      </c>
      <c r="AO618" s="66" t="s">
        <v>2406</v>
      </c>
      <c r="AP618" s="132" t="s">
        <v>2392</v>
      </c>
      <c r="AQ618" s="23">
        <v>4</v>
      </c>
      <c r="AR618" s="23">
        <v>4</v>
      </c>
      <c r="AS618" s="142">
        <v>0</v>
      </c>
      <c r="AT618" s="23">
        <v>0</v>
      </c>
      <c r="AU618" s="142">
        <v>4</v>
      </c>
      <c r="AV618" s="142">
        <v>4</v>
      </c>
      <c r="AW618" s="142">
        <v>0</v>
      </c>
      <c r="AX618" s="22">
        <v>0</v>
      </c>
      <c r="AY618" s="143" t="s">
        <v>2393</v>
      </c>
      <c r="AZ618" s="143" t="s">
        <v>2393</v>
      </c>
      <c r="BA618" s="143" t="s">
        <v>2848</v>
      </c>
      <c r="BB618" s="24"/>
      <c r="BC618" s="75">
        <v>294582000</v>
      </c>
      <c r="BD618" s="21">
        <v>241982000</v>
      </c>
      <c r="BE618" s="25">
        <v>280244000</v>
      </c>
      <c r="BF618" s="74">
        <v>294582000</v>
      </c>
      <c r="BG618" s="25">
        <v>0</v>
      </c>
      <c r="BH618" s="25">
        <v>236288359</v>
      </c>
      <c r="BI618" s="25">
        <v>269508721</v>
      </c>
      <c r="BJ618" s="133">
        <v>49861111</v>
      </c>
      <c r="BK618" s="25">
        <v>0</v>
      </c>
      <c r="BL618" s="25">
        <v>555658191</v>
      </c>
      <c r="BM618" s="74">
        <v>21738888</v>
      </c>
      <c r="BN618" s="80">
        <v>18166667</v>
      </c>
      <c r="BO618" s="80">
        <v>0</v>
      </c>
      <c r="BP618" s="133">
        <v>21738888</v>
      </c>
      <c r="BQ618" s="25">
        <v>0</v>
      </c>
      <c r="BR618" s="82" t="s">
        <v>2473</v>
      </c>
      <c r="BS618" s="82" t="s">
        <v>5161</v>
      </c>
      <c r="BT618" s="134" t="s">
        <v>5162</v>
      </c>
      <c r="BU618" s="26"/>
    </row>
    <row r="619" spans="1:73" ht="54.9" customHeight="1">
      <c r="A619" s="15">
        <v>613</v>
      </c>
      <c r="B619" s="16">
        <v>9</v>
      </c>
      <c r="C619" s="17" t="s">
        <v>1235</v>
      </c>
      <c r="D619" s="16">
        <v>5</v>
      </c>
      <c r="E619" s="18" t="s">
        <v>2868</v>
      </c>
      <c r="F619" s="16">
        <v>57</v>
      </c>
      <c r="G619" s="18" t="s">
        <v>56</v>
      </c>
      <c r="H619" s="19">
        <v>613</v>
      </c>
      <c r="I619" s="18" t="s">
        <v>5163</v>
      </c>
      <c r="J619" s="15">
        <v>1783</v>
      </c>
      <c r="K619" s="18" t="s">
        <v>5164</v>
      </c>
      <c r="L619" s="20" t="s">
        <v>2908</v>
      </c>
      <c r="M619" s="17" t="s">
        <v>202</v>
      </c>
      <c r="N619" s="15">
        <v>17832</v>
      </c>
      <c r="O619" s="17" t="s">
        <v>2586</v>
      </c>
      <c r="P619" s="73">
        <v>1</v>
      </c>
      <c r="Q619" s="18" t="s">
        <v>2909</v>
      </c>
      <c r="R619" s="18" t="s">
        <v>2910</v>
      </c>
      <c r="S619" s="18" t="s">
        <v>5163</v>
      </c>
      <c r="T619" s="18" t="s">
        <v>2453</v>
      </c>
      <c r="U619" s="16">
        <v>10</v>
      </c>
      <c r="V619" s="20" t="s">
        <v>2911</v>
      </c>
      <c r="W619" s="20" t="s">
        <v>2912</v>
      </c>
      <c r="X619" s="16">
        <v>98</v>
      </c>
      <c r="Y619" s="20" t="s">
        <v>343</v>
      </c>
      <c r="Z619" s="20">
        <v>35</v>
      </c>
      <c r="AA619" s="20" t="s">
        <v>2874</v>
      </c>
      <c r="AB619" s="20">
        <v>83</v>
      </c>
      <c r="AC619" s="27" t="s">
        <v>2913</v>
      </c>
      <c r="AD619" s="129">
        <v>30000000</v>
      </c>
      <c r="AE619" s="79">
        <v>31000000</v>
      </c>
      <c r="AF619" s="79">
        <v>32000000</v>
      </c>
      <c r="AG619" s="79">
        <v>33000000</v>
      </c>
      <c r="AH619" s="79">
        <v>126000000</v>
      </c>
      <c r="AI619" s="63">
        <v>1</v>
      </c>
      <c r="AJ619" s="64">
        <v>0.75</v>
      </c>
      <c r="AK619" s="65">
        <v>0.75</v>
      </c>
      <c r="AL619" s="64">
        <v>0.5</v>
      </c>
      <c r="AM619" s="65">
        <v>0.5</v>
      </c>
      <c r="AN619" s="66" t="s">
        <v>2390</v>
      </c>
      <c r="AO619" s="66" t="s">
        <v>2406</v>
      </c>
      <c r="AP619" s="132" t="s">
        <v>2392</v>
      </c>
      <c r="AQ619" s="23">
        <v>1</v>
      </c>
      <c r="AR619" s="23">
        <v>1</v>
      </c>
      <c r="AS619" s="142">
        <v>1</v>
      </c>
      <c r="AT619" s="23">
        <v>0</v>
      </c>
      <c r="AU619" s="142">
        <v>1</v>
      </c>
      <c r="AV619" s="142">
        <v>1</v>
      </c>
      <c r="AW619" s="142">
        <v>0</v>
      </c>
      <c r="AX619" s="22">
        <v>0</v>
      </c>
      <c r="AY619" s="143" t="s">
        <v>2393</v>
      </c>
      <c r="AZ619" s="143" t="s">
        <v>2393</v>
      </c>
      <c r="BA619" s="143" t="s">
        <v>2394</v>
      </c>
      <c r="BB619" s="24"/>
      <c r="BC619" s="75">
        <v>48767000</v>
      </c>
      <c r="BD619" s="21">
        <v>27867000</v>
      </c>
      <c r="BE619" s="25">
        <v>32296000</v>
      </c>
      <c r="BF619" s="74">
        <v>48767000</v>
      </c>
      <c r="BG619" s="25">
        <v>0</v>
      </c>
      <c r="BH619" s="25"/>
      <c r="BI619" s="25">
        <v>35784000</v>
      </c>
      <c r="BJ619" s="133">
        <v>38790000</v>
      </c>
      <c r="BK619" s="25">
        <v>0</v>
      </c>
      <c r="BL619" s="25">
        <v>74574000</v>
      </c>
      <c r="BM619" s="74">
        <v>21722400</v>
      </c>
      <c r="BN619" s="80"/>
      <c r="BO619" s="80">
        <v>18156425</v>
      </c>
      <c r="BP619" s="133">
        <v>21722400</v>
      </c>
      <c r="BQ619" s="25">
        <v>0</v>
      </c>
      <c r="BR619" s="82" t="s">
        <v>2473</v>
      </c>
      <c r="BS619" s="82" t="s">
        <v>5165</v>
      </c>
      <c r="BT619" s="134" t="s">
        <v>5166</v>
      </c>
      <c r="BU619" s="26"/>
    </row>
    <row r="620" spans="1:73" ht="54.9" customHeight="1">
      <c r="A620" s="15">
        <v>614</v>
      </c>
      <c r="B620" s="16">
        <v>9</v>
      </c>
      <c r="C620" s="17" t="s">
        <v>1235</v>
      </c>
      <c r="D620" s="16">
        <v>5</v>
      </c>
      <c r="E620" s="18" t="s">
        <v>2868</v>
      </c>
      <c r="F620" s="16">
        <v>57</v>
      </c>
      <c r="G620" s="18" t="s">
        <v>56</v>
      </c>
      <c r="H620" s="19">
        <v>614</v>
      </c>
      <c r="I620" s="18" t="s">
        <v>5167</v>
      </c>
      <c r="J620" s="15">
        <v>1783</v>
      </c>
      <c r="K620" s="18" t="s">
        <v>5164</v>
      </c>
      <c r="L620" s="20" t="s">
        <v>2901</v>
      </c>
      <c r="M620" s="17" t="s">
        <v>37</v>
      </c>
      <c r="N620" s="15">
        <v>17831</v>
      </c>
      <c r="O620" s="17" t="s">
        <v>2586</v>
      </c>
      <c r="P620" s="73">
        <v>4</v>
      </c>
      <c r="Q620" s="18" t="s">
        <v>2770</v>
      </c>
      <c r="R620" s="18" t="s">
        <v>5168</v>
      </c>
      <c r="S620" s="18" t="s">
        <v>5167</v>
      </c>
      <c r="T620" s="18" t="s">
        <v>2385</v>
      </c>
      <c r="U620" s="16">
        <v>1</v>
      </c>
      <c r="V620" s="20" t="s">
        <v>2903</v>
      </c>
      <c r="W620" s="20" t="s">
        <v>2904</v>
      </c>
      <c r="X620" s="16">
        <v>98</v>
      </c>
      <c r="Y620" s="20" t="s">
        <v>343</v>
      </c>
      <c r="Z620" s="20">
        <v>37</v>
      </c>
      <c r="AA620" s="20" t="s">
        <v>2904</v>
      </c>
      <c r="AB620" s="20">
        <v>82</v>
      </c>
      <c r="AC620" s="27" t="s">
        <v>344</v>
      </c>
      <c r="AD620" s="129">
        <v>3000000000</v>
      </c>
      <c r="AE620" s="79">
        <v>3092000000</v>
      </c>
      <c r="AF620" s="79">
        <v>3190000000</v>
      </c>
      <c r="AG620" s="79">
        <v>3291000000</v>
      </c>
      <c r="AH620" s="79">
        <v>12573000000</v>
      </c>
      <c r="AI620" s="63">
        <v>1</v>
      </c>
      <c r="AJ620" s="64">
        <v>3</v>
      </c>
      <c r="AK620" s="65">
        <v>0.75</v>
      </c>
      <c r="AL620" s="64">
        <v>2.75</v>
      </c>
      <c r="AM620" s="65">
        <v>0.6875</v>
      </c>
      <c r="AN620" s="66" t="s">
        <v>2390</v>
      </c>
      <c r="AO620" s="66" t="s">
        <v>2406</v>
      </c>
      <c r="AP620" s="132" t="s">
        <v>2392</v>
      </c>
      <c r="AQ620" s="23">
        <v>1</v>
      </c>
      <c r="AR620" s="23">
        <v>1</v>
      </c>
      <c r="AS620" s="142">
        <v>1</v>
      </c>
      <c r="AT620" s="23">
        <v>0</v>
      </c>
      <c r="AU620" s="142">
        <v>1</v>
      </c>
      <c r="AV620" s="142">
        <v>1</v>
      </c>
      <c r="AW620" s="142">
        <v>0.75</v>
      </c>
      <c r="AX620" s="22">
        <v>0</v>
      </c>
      <c r="AY620" s="143" t="s">
        <v>2393</v>
      </c>
      <c r="AZ620" s="143" t="s">
        <v>2393</v>
      </c>
      <c r="BA620" s="143" t="s">
        <v>2394</v>
      </c>
      <c r="BB620" s="24"/>
      <c r="BC620" s="75">
        <v>4870112000</v>
      </c>
      <c r="BD620" s="21">
        <v>2786741000</v>
      </c>
      <c r="BE620" s="25">
        <v>3919891000</v>
      </c>
      <c r="BF620" s="74">
        <v>4870112000</v>
      </c>
      <c r="BG620" s="25">
        <v>0</v>
      </c>
      <c r="BH620" s="25">
        <v>3243563160</v>
      </c>
      <c r="BI620" s="25">
        <v>4303791899</v>
      </c>
      <c r="BJ620" s="133">
        <v>4928292409</v>
      </c>
      <c r="BK620" s="25">
        <v>0</v>
      </c>
      <c r="BL620" s="25">
        <v>12475647468</v>
      </c>
      <c r="BM620" s="74">
        <v>3183510898</v>
      </c>
      <c r="BN620" s="80">
        <v>2628021452</v>
      </c>
      <c r="BO620" s="80">
        <v>3366272313</v>
      </c>
      <c r="BP620" s="133">
        <v>3183510898</v>
      </c>
      <c r="BQ620" s="25">
        <v>0</v>
      </c>
      <c r="BR620" s="82" t="s">
        <v>2473</v>
      </c>
      <c r="BS620" s="82" t="s">
        <v>5169</v>
      </c>
      <c r="BT620" s="134" t="s">
        <v>2473</v>
      </c>
      <c r="BU620" s="26"/>
    </row>
    <row r="621" spans="1:73" ht="54.9" customHeight="1">
      <c r="A621" s="15">
        <v>615</v>
      </c>
      <c r="B621" s="16">
        <v>9</v>
      </c>
      <c r="C621" s="17" t="s">
        <v>1235</v>
      </c>
      <c r="D621" s="16">
        <v>5</v>
      </c>
      <c r="E621" s="18" t="s">
        <v>2868</v>
      </c>
      <c r="F621" s="16">
        <v>57</v>
      </c>
      <c r="G621" s="18" t="s">
        <v>56</v>
      </c>
      <c r="H621" s="19">
        <v>615</v>
      </c>
      <c r="I621" s="18" t="s">
        <v>5170</v>
      </c>
      <c r="J621" s="15">
        <v>1784</v>
      </c>
      <c r="K621" s="18" t="s">
        <v>5171</v>
      </c>
      <c r="L621" s="20" t="s">
        <v>359</v>
      </c>
      <c r="M621" s="17" t="s">
        <v>37</v>
      </c>
      <c r="N621" s="15">
        <v>17841</v>
      </c>
      <c r="O621" s="17" t="s">
        <v>2586</v>
      </c>
      <c r="P621" s="73">
        <v>4</v>
      </c>
      <c r="Q621" s="18" t="s">
        <v>2618</v>
      </c>
      <c r="R621" s="18" t="s">
        <v>5172</v>
      </c>
      <c r="S621" s="18" t="s">
        <v>5170</v>
      </c>
      <c r="T621" s="18" t="s">
        <v>2385</v>
      </c>
      <c r="U621" s="16">
        <v>2</v>
      </c>
      <c r="V621" s="20" t="s">
        <v>2920</v>
      </c>
      <c r="W621" s="20" t="s">
        <v>357</v>
      </c>
      <c r="X621" s="16">
        <v>98</v>
      </c>
      <c r="Y621" s="20" t="s">
        <v>343</v>
      </c>
      <c r="Z621" s="20">
        <v>38</v>
      </c>
      <c r="AA621" s="20" t="s">
        <v>2921</v>
      </c>
      <c r="AB621" s="20">
        <v>84</v>
      </c>
      <c r="AC621" s="27" t="s">
        <v>2922</v>
      </c>
      <c r="AD621" s="129">
        <v>1377000000</v>
      </c>
      <c r="AE621" s="79">
        <v>1419000000</v>
      </c>
      <c r="AF621" s="79">
        <v>1463000000</v>
      </c>
      <c r="AG621" s="79">
        <v>1510000000</v>
      </c>
      <c r="AH621" s="79">
        <v>5769000000</v>
      </c>
      <c r="AI621" s="63">
        <v>1</v>
      </c>
      <c r="AJ621" s="64">
        <v>3</v>
      </c>
      <c r="AK621" s="65">
        <v>0.75</v>
      </c>
      <c r="AL621" s="64">
        <v>2.75</v>
      </c>
      <c r="AM621" s="65">
        <v>0.6875</v>
      </c>
      <c r="AN621" s="66" t="s">
        <v>2390</v>
      </c>
      <c r="AO621" s="66" t="s">
        <v>2406</v>
      </c>
      <c r="AP621" s="132" t="s">
        <v>2392</v>
      </c>
      <c r="AQ621" s="23">
        <v>1</v>
      </c>
      <c r="AR621" s="23">
        <v>1</v>
      </c>
      <c r="AS621" s="142">
        <v>1</v>
      </c>
      <c r="AT621" s="23">
        <v>0</v>
      </c>
      <c r="AU621" s="142">
        <v>1</v>
      </c>
      <c r="AV621" s="142">
        <v>1</v>
      </c>
      <c r="AW621" s="142">
        <v>0.75</v>
      </c>
      <c r="AX621" s="22">
        <v>0</v>
      </c>
      <c r="AY621" s="143" t="s">
        <v>2393</v>
      </c>
      <c r="AZ621" s="143" t="s">
        <v>2393</v>
      </c>
      <c r="BA621" s="143" t="s">
        <v>2394</v>
      </c>
      <c r="BB621" s="24"/>
      <c r="BC621" s="75">
        <v>2209368000</v>
      </c>
      <c r="BD621" s="21">
        <v>1279114000</v>
      </c>
      <c r="BE621" s="25">
        <v>1478313000</v>
      </c>
      <c r="BF621" s="74">
        <v>2209368000</v>
      </c>
      <c r="BG621" s="25">
        <v>0</v>
      </c>
      <c r="BH621" s="25">
        <v>1355595936</v>
      </c>
      <c r="BI621" s="25">
        <v>1502234900</v>
      </c>
      <c r="BJ621" s="133">
        <v>1768683067</v>
      </c>
      <c r="BK621" s="25">
        <v>0</v>
      </c>
      <c r="BL621" s="25">
        <v>4626513903</v>
      </c>
      <c r="BM621" s="74">
        <v>1102293862</v>
      </c>
      <c r="BN621" s="80">
        <v>1015179897</v>
      </c>
      <c r="BO621" s="80">
        <v>1332540567</v>
      </c>
      <c r="BP621" s="133">
        <v>1102293862</v>
      </c>
      <c r="BQ621" s="25">
        <v>0</v>
      </c>
      <c r="BR621" s="82" t="s">
        <v>2473</v>
      </c>
      <c r="BS621" s="82" t="s">
        <v>5173</v>
      </c>
      <c r="BT621" s="134" t="s">
        <v>5166</v>
      </c>
      <c r="BU621" s="26"/>
    </row>
    <row r="622" spans="1:73" ht="54.9" customHeight="1">
      <c r="A622" s="15">
        <v>1323</v>
      </c>
      <c r="B622" s="16">
        <v>9</v>
      </c>
      <c r="C622" s="17" t="s">
        <v>1235</v>
      </c>
      <c r="D622" s="16">
        <v>1</v>
      </c>
      <c r="E622" s="18" t="s">
        <v>2378</v>
      </c>
      <c r="F622" s="16">
        <v>1</v>
      </c>
      <c r="G622" s="18" t="s">
        <v>2379</v>
      </c>
      <c r="H622" s="15">
        <v>1323</v>
      </c>
      <c r="I622" s="18" t="s">
        <v>4865</v>
      </c>
      <c r="J622" s="16">
        <v>1752</v>
      </c>
      <c r="K622" s="18" t="s">
        <v>4866</v>
      </c>
      <c r="L622" s="20" t="s">
        <v>207</v>
      </c>
      <c r="M622" s="17" t="s">
        <v>37</v>
      </c>
      <c r="N622" s="15">
        <v>17523</v>
      </c>
      <c r="O622" s="17" t="s">
        <v>2400</v>
      </c>
      <c r="P622" s="73">
        <v>594</v>
      </c>
      <c r="Q622" s="18" t="s">
        <v>5174</v>
      </c>
      <c r="R622" s="18" t="s">
        <v>5175</v>
      </c>
      <c r="S622" s="18" t="s">
        <v>5176</v>
      </c>
      <c r="T622" s="18" t="s">
        <v>2385</v>
      </c>
      <c r="U622" s="16">
        <v>3</v>
      </c>
      <c r="V622" s="20" t="s">
        <v>2386</v>
      </c>
      <c r="W622" s="20" t="s">
        <v>2929</v>
      </c>
      <c r="X622" s="16">
        <v>92</v>
      </c>
      <c r="Y622" s="20" t="s">
        <v>138</v>
      </c>
      <c r="Z622" s="20">
        <v>1</v>
      </c>
      <c r="AA622" s="20" t="s">
        <v>2388</v>
      </c>
      <c r="AB622" s="20">
        <v>87</v>
      </c>
      <c r="AC622" s="17" t="s">
        <v>2930</v>
      </c>
      <c r="AD622" s="129">
        <v>0</v>
      </c>
      <c r="AE622" s="79">
        <v>0</v>
      </c>
      <c r="AF622" s="79">
        <v>0</v>
      </c>
      <c r="AG622" s="79">
        <v>0</v>
      </c>
      <c r="AH622" s="79">
        <v>0</v>
      </c>
      <c r="AI622" s="90">
        <v>1</v>
      </c>
      <c r="AJ622" s="91">
        <v>594</v>
      </c>
      <c r="AK622" s="92">
        <v>1</v>
      </c>
      <c r="AL622" s="91">
        <v>259</v>
      </c>
      <c r="AM622" s="92">
        <v>0.43602693602693604</v>
      </c>
      <c r="AN622" s="93" t="s">
        <v>2391</v>
      </c>
      <c r="AO622" s="93" t="s">
        <v>2406</v>
      </c>
      <c r="AP622" s="132" t="s">
        <v>2392</v>
      </c>
      <c r="AQ622" s="95">
        <v>0</v>
      </c>
      <c r="AR622" s="95">
        <v>0</v>
      </c>
      <c r="AS622" s="142">
        <v>594</v>
      </c>
      <c r="AT622" s="95">
        <v>0</v>
      </c>
      <c r="AU622" s="142">
        <v>0</v>
      </c>
      <c r="AV622" s="142">
        <v>0</v>
      </c>
      <c r="AW622" s="142">
        <v>259</v>
      </c>
      <c r="AX622" s="94">
        <v>0</v>
      </c>
      <c r="AY622" s="143" t="s">
        <v>2472</v>
      </c>
      <c r="AZ622" s="143" t="s">
        <v>2472</v>
      </c>
      <c r="BA622" s="143" t="s">
        <v>2394</v>
      </c>
      <c r="BB622" s="96"/>
      <c r="BC622" s="75">
        <v>2522400000</v>
      </c>
      <c r="BD622" s="75">
        <v>0</v>
      </c>
      <c r="BE622" s="74">
        <v>0</v>
      </c>
      <c r="BF622" s="74">
        <v>2522400000</v>
      </c>
      <c r="BG622" s="74">
        <v>0</v>
      </c>
      <c r="BH622" s="74">
        <v>0</v>
      </c>
      <c r="BI622" s="74">
        <v>0</v>
      </c>
      <c r="BJ622" s="133">
        <v>2320774000</v>
      </c>
      <c r="BK622" s="74">
        <v>0</v>
      </c>
      <c r="BL622" s="74">
        <v>2320774000</v>
      </c>
      <c r="BM622" s="74">
        <v>1796640000</v>
      </c>
      <c r="BN622" s="74">
        <v>0</v>
      </c>
      <c r="BO622" s="74">
        <v>0</v>
      </c>
      <c r="BP622" s="133">
        <v>1796640000</v>
      </c>
      <c r="BQ622" s="74">
        <v>0</v>
      </c>
      <c r="BR622" s="97"/>
      <c r="BS622" s="97"/>
      <c r="BT622" s="134" t="s">
        <v>5177</v>
      </c>
      <c r="BU622" s="98"/>
    </row>
    <row r="623" spans="1:73" ht="54.9" customHeight="1">
      <c r="A623" s="15">
        <v>616</v>
      </c>
      <c r="B623" s="16">
        <v>10</v>
      </c>
      <c r="C623" s="17" t="s">
        <v>1346</v>
      </c>
      <c r="D623" s="16">
        <v>1</v>
      </c>
      <c r="E623" s="18" t="s">
        <v>2378</v>
      </c>
      <c r="F623" s="16">
        <v>1</v>
      </c>
      <c r="G623" s="18" t="s">
        <v>2379</v>
      </c>
      <c r="H623" s="19">
        <v>616</v>
      </c>
      <c r="I623" s="18" t="s">
        <v>5178</v>
      </c>
      <c r="J623" s="15">
        <v>1584</v>
      </c>
      <c r="K623" s="18" t="s">
        <v>5179</v>
      </c>
      <c r="L623" s="20" t="s">
        <v>207</v>
      </c>
      <c r="M623" s="17" t="s">
        <v>202</v>
      </c>
      <c r="N623" s="15">
        <v>15841</v>
      </c>
      <c r="O623" s="17" t="s">
        <v>2382</v>
      </c>
      <c r="P623" s="73">
        <v>30000</v>
      </c>
      <c r="Q623" s="18" t="s">
        <v>2383</v>
      </c>
      <c r="R623" s="18" t="s">
        <v>2384</v>
      </c>
      <c r="S623" s="18" t="s">
        <v>5178</v>
      </c>
      <c r="T623" s="18" t="s">
        <v>2385</v>
      </c>
      <c r="U623" s="16">
        <v>3</v>
      </c>
      <c r="V623" s="20" t="s">
        <v>2386</v>
      </c>
      <c r="W623" s="20" t="s">
        <v>2387</v>
      </c>
      <c r="X623" s="16">
        <v>92</v>
      </c>
      <c r="Y623" s="20" t="s">
        <v>138</v>
      </c>
      <c r="Z623" s="20">
        <v>1</v>
      </c>
      <c r="AA623" s="20" t="s">
        <v>2388</v>
      </c>
      <c r="AB623" s="20">
        <v>1</v>
      </c>
      <c r="AC623" s="27" t="s">
        <v>2389</v>
      </c>
      <c r="AD623" s="145">
        <v>6963000000</v>
      </c>
      <c r="AE623" s="140">
        <v>7156000000</v>
      </c>
      <c r="AF623" s="140">
        <v>6968000000</v>
      </c>
      <c r="AG623" s="140">
        <v>6120000000</v>
      </c>
      <c r="AH623" s="79">
        <v>27207000000</v>
      </c>
      <c r="AI623" s="63">
        <v>1</v>
      </c>
      <c r="AJ623" s="64">
        <v>25377</v>
      </c>
      <c r="AK623" s="65">
        <v>0.84589999999999999</v>
      </c>
      <c r="AL623" s="64">
        <v>17898.5</v>
      </c>
      <c r="AM623" s="65">
        <v>0.59661666666666668</v>
      </c>
      <c r="AN623" s="66" t="s">
        <v>2390</v>
      </c>
      <c r="AO623" s="66" t="s">
        <v>2406</v>
      </c>
      <c r="AP623" s="132" t="s">
        <v>2392</v>
      </c>
      <c r="AQ623" s="23">
        <v>32072</v>
      </c>
      <c r="AR623" s="23">
        <v>39436</v>
      </c>
      <c r="AS623" s="142">
        <v>30000</v>
      </c>
      <c r="AT623" s="23">
        <v>0</v>
      </c>
      <c r="AU623" s="142">
        <v>32072</v>
      </c>
      <c r="AV623" s="142">
        <v>39522</v>
      </c>
      <c r="AW623" s="142">
        <v>0</v>
      </c>
      <c r="AX623" s="22">
        <v>0</v>
      </c>
      <c r="AY623" s="143" t="s">
        <v>2393</v>
      </c>
      <c r="AZ623" s="143" t="s">
        <v>2393</v>
      </c>
      <c r="BA623" s="143" t="s">
        <v>2394</v>
      </c>
      <c r="BB623" s="24"/>
      <c r="BC623" s="99">
        <v>3300000000</v>
      </c>
      <c r="BD623" s="46">
        <v>6872882000</v>
      </c>
      <c r="BE623" s="25">
        <v>9324322000</v>
      </c>
      <c r="BF623" s="74">
        <v>3300000000</v>
      </c>
      <c r="BG623" s="25">
        <v>0</v>
      </c>
      <c r="BH623" s="25">
        <v>7905739421</v>
      </c>
      <c r="BI623" s="25">
        <v>9051435666</v>
      </c>
      <c r="BJ623" s="133">
        <v>3295430000</v>
      </c>
      <c r="BK623" s="25">
        <v>0</v>
      </c>
      <c r="BL623" s="25">
        <v>20252605087</v>
      </c>
      <c r="BM623" s="74">
        <v>3295430000</v>
      </c>
      <c r="BN623" s="80">
        <v>7868569421</v>
      </c>
      <c r="BO623" s="80">
        <v>8952236333</v>
      </c>
      <c r="BP623" s="133">
        <v>3295430000</v>
      </c>
      <c r="BQ623" s="25">
        <v>0</v>
      </c>
      <c r="BR623" s="82"/>
      <c r="BS623" s="82" t="s">
        <v>5180</v>
      </c>
      <c r="BT623" s="134"/>
      <c r="BU623" s="26"/>
    </row>
    <row r="624" spans="1:73" ht="54.9" customHeight="1">
      <c r="A624" s="15">
        <v>617</v>
      </c>
      <c r="B624" s="16">
        <v>10</v>
      </c>
      <c r="C624" s="17" t="s">
        <v>1346</v>
      </c>
      <c r="D624" s="16">
        <v>1</v>
      </c>
      <c r="E624" s="18" t="s">
        <v>2378</v>
      </c>
      <c r="F624" s="20">
        <v>1</v>
      </c>
      <c r="G624" s="18" t="s">
        <v>2379</v>
      </c>
      <c r="H624" s="19">
        <v>617</v>
      </c>
      <c r="I624" s="18" t="s">
        <v>5181</v>
      </c>
      <c r="J624" s="15">
        <v>1584</v>
      </c>
      <c r="K624" s="18" t="s">
        <v>5179</v>
      </c>
      <c r="L624" s="20" t="s">
        <v>2399</v>
      </c>
      <c r="M624" s="17" t="s">
        <v>202</v>
      </c>
      <c r="N624" s="15">
        <v>15842</v>
      </c>
      <c r="O624" s="17" t="s">
        <v>2400</v>
      </c>
      <c r="P624" s="73">
        <v>3650</v>
      </c>
      <c r="Q624" s="18" t="s">
        <v>2401</v>
      </c>
      <c r="R624" s="18" t="s">
        <v>2402</v>
      </c>
      <c r="S624" s="18" t="s">
        <v>5182</v>
      </c>
      <c r="T624" s="18" t="s">
        <v>2385</v>
      </c>
      <c r="U624" s="16">
        <v>3</v>
      </c>
      <c r="V624" s="20" t="s">
        <v>2386</v>
      </c>
      <c r="W624" s="20" t="s">
        <v>2404</v>
      </c>
      <c r="X624" s="16">
        <v>92</v>
      </c>
      <c r="Y624" s="20" t="s">
        <v>138</v>
      </c>
      <c r="Z624" s="20">
        <v>1</v>
      </c>
      <c r="AA624" s="20" t="s">
        <v>2388</v>
      </c>
      <c r="AB624" s="20">
        <v>2</v>
      </c>
      <c r="AC624" s="18" t="s">
        <v>2405</v>
      </c>
      <c r="AD624" s="145">
        <v>3860000000</v>
      </c>
      <c r="AE624" s="140">
        <v>3999000000</v>
      </c>
      <c r="AF624" s="140">
        <v>4540000000</v>
      </c>
      <c r="AG624" s="140">
        <v>5753000000</v>
      </c>
      <c r="AH624" s="79">
        <v>18152000000</v>
      </c>
      <c r="AI624" s="63">
        <v>1</v>
      </c>
      <c r="AJ624" s="64">
        <v>1987.5</v>
      </c>
      <c r="AK624" s="65">
        <v>0.54452054794520544</v>
      </c>
      <c r="AL624" s="64">
        <v>1987.5</v>
      </c>
      <c r="AM624" s="65">
        <v>0.54452054794520544</v>
      </c>
      <c r="AN624" s="66" t="s">
        <v>2406</v>
      </c>
      <c r="AO624" s="66" t="s">
        <v>2406</v>
      </c>
      <c r="AP624" s="132" t="s">
        <v>2392</v>
      </c>
      <c r="AQ624" s="23">
        <v>2150</v>
      </c>
      <c r="AR624" s="23">
        <v>2150</v>
      </c>
      <c r="AS624" s="142">
        <v>3650</v>
      </c>
      <c r="AT624" s="23">
        <v>0</v>
      </c>
      <c r="AU624" s="142">
        <v>2150</v>
      </c>
      <c r="AV624" s="142">
        <v>2150</v>
      </c>
      <c r="AW624" s="142">
        <v>3650</v>
      </c>
      <c r="AX624" s="22">
        <v>0</v>
      </c>
      <c r="AY624" s="143" t="s">
        <v>2393</v>
      </c>
      <c r="AZ624" s="143" t="s">
        <v>2393</v>
      </c>
      <c r="BA624" s="143" t="s">
        <v>2394</v>
      </c>
      <c r="BB624" s="24"/>
      <c r="BC624" s="99">
        <v>7859891000</v>
      </c>
      <c r="BD624" s="46">
        <v>3810042000</v>
      </c>
      <c r="BE624" s="25">
        <v>4402629000</v>
      </c>
      <c r="BF624" s="74">
        <v>7859891000</v>
      </c>
      <c r="BG624" s="25">
        <v>0</v>
      </c>
      <c r="BH624" s="25">
        <v>3646471501</v>
      </c>
      <c r="BI624" s="25">
        <v>3778226667</v>
      </c>
      <c r="BJ624" s="133">
        <v>5934572650</v>
      </c>
      <c r="BK624" s="25">
        <v>0</v>
      </c>
      <c r="BL624" s="25">
        <v>13359270818</v>
      </c>
      <c r="BM624" s="74">
        <v>4059087031</v>
      </c>
      <c r="BN624" s="80">
        <v>3600638323</v>
      </c>
      <c r="BO624" s="80">
        <v>3745695310</v>
      </c>
      <c r="BP624" s="133">
        <v>4059087031</v>
      </c>
      <c r="BQ624" s="25">
        <v>0</v>
      </c>
      <c r="BR624" s="82"/>
      <c r="BS624" s="82" t="s">
        <v>2473</v>
      </c>
      <c r="BT624" s="134"/>
      <c r="BU624" s="26"/>
    </row>
    <row r="625" spans="1:73" ht="54.9" customHeight="1">
      <c r="A625" s="15">
        <v>618</v>
      </c>
      <c r="B625" s="16">
        <v>10</v>
      </c>
      <c r="C625" s="17" t="s">
        <v>1346</v>
      </c>
      <c r="D625" s="16">
        <v>1</v>
      </c>
      <c r="E625" s="18" t="s">
        <v>2378</v>
      </c>
      <c r="F625" s="20">
        <v>6</v>
      </c>
      <c r="G625" s="18" t="s">
        <v>2410</v>
      </c>
      <c r="H625" s="19">
        <v>618</v>
      </c>
      <c r="I625" s="18" t="s">
        <v>5183</v>
      </c>
      <c r="J625" s="15">
        <v>1598</v>
      </c>
      <c r="K625" s="18" t="s">
        <v>5184</v>
      </c>
      <c r="L625" s="20" t="s">
        <v>2434</v>
      </c>
      <c r="M625" s="17" t="s">
        <v>37</v>
      </c>
      <c r="N625" s="15">
        <v>15981</v>
      </c>
      <c r="O625" s="17" t="s">
        <v>2435</v>
      </c>
      <c r="P625" s="73">
        <v>241</v>
      </c>
      <c r="Q625" s="18" t="s">
        <v>2415</v>
      </c>
      <c r="R625" s="18" t="s">
        <v>5185</v>
      </c>
      <c r="S625" s="18" t="s">
        <v>5183</v>
      </c>
      <c r="T625" s="18" t="s">
        <v>32</v>
      </c>
      <c r="U625" s="16">
        <v>5</v>
      </c>
      <c r="V625" s="20" t="s">
        <v>2417</v>
      </c>
      <c r="W625" s="20" t="s">
        <v>2437</v>
      </c>
      <c r="X625" s="16">
        <v>89</v>
      </c>
      <c r="Y625" s="20" t="s">
        <v>228</v>
      </c>
      <c r="Z625" s="20">
        <v>14</v>
      </c>
      <c r="AA625" s="20" t="s">
        <v>2419</v>
      </c>
      <c r="AB625" s="20">
        <v>21</v>
      </c>
      <c r="AC625" s="27" t="s">
        <v>2438</v>
      </c>
      <c r="AD625" s="145">
        <v>1200000000</v>
      </c>
      <c r="AE625" s="140">
        <v>1000000000</v>
      </c>
      <c r="AF625" s="140">
        <v>1155000000</v>
      </c>
      <c r="AG625" s="140">
        <v>1199000000</v>
      </c>
      <c r="AH625" s="79">
        <v>4554000000</v>
      </c>
      <c r="AI625" s="63">
        <v>1</v>
      </c>
      <c r="AJ625" s="64">
        <v>241</v>
      </c>
      <c r="AK625" s="65">
        <v>1</v>
      </c>
      <c r="AL625" s="64">
        <v>158</v>
      </c>
      <c r="AM625" s="65">
        <v>0.65560165975103735</v>
      </c>
      <c r="AN625" s="66" t="s">
        <v>2391</v>
      </c>
      <c r="AO625" s="66" t="s">
        <v>2406</v>
      </c>
      <c r="AP625" s="132" t="s">
        <v>2392</v>
      </c>
      <c r="AQ625" s="23">
        <v>66</v>
      </c>
      <c r="AR625" s="23">
        <v>80</v>
      </c>
      <c r="AS625" s="142">
        <v>95</v>
      </c>
      <c r="AT625" s="23">
        <v>0</v>
      </c>
      <c r="AU625" s="142">
        <v>78</v>
      </c>
      <c r="AV625" s="142">
        <v>80</v>
      </c>
      <c r="AW625" s="142">
        <v>0</v>
      </c>
      <c r="AX625" s="22">
        <v>0</v>
      </c>
      <c r="AY625" s="143" t="s">
        <v>2393</v>
      </c>
      <c r="AZ625" s="143" t="s">
        <v>2393</v>
      </c>
      <c r="BA625" s="143" t="s">
        <v>2394</v>
      </c>
      <c r="BB625" s="24"/>
      <c r="BC625" s="99">
        <v>845684000</v>
      </c>
      <c r="BD625" s="46">
        <v>1184469000</v>
      </c>
      <c r="BE625" s="25">
        <v>1100932000</v>
      </c>
      <c r="BF625" s="74">
        <v>845684000</v>
      </c>
      <c r="BG625" s="25">
        <v>0</v>
      </c>
      <c r="BH625" s="25">
        <v>1084469000</v>
      </c>
      <c r="BI625" s="25">
        <v>946662999</v>
      </c>
      <c r="BJ625" s="133">
        <v>671492917</v>
      </c>
      <c r="BK625" s="25">
        <v>0</v>
      </c>
      <c r="BL625" s="25">
        <v>2702624916</v>
      </c>
      <c r="BM625" s="74">
        <v>50750000</v>
      </c>
      <c r="BN625" s="80">
        <v>1084469000</v>
      </c>
      <c r="BO625" s="80">
        <v>471248499</v>
      </c>
      <c r="BP625" s="133">
        <v>50750000</v>
      </c>
      <c r="BQ625" s="25">
        <v>0</v>
      </c>
      <c r="BR625" s="82"/>
      <c r="BS625" s="82" t="s">
        <v>5186</v>
      </c>
      <c r="BT625" s="134"/>
      <c r="BU625" s="26"/>
    </row>
    <row r="626" spans="1:73" ht="54.9" customHeight="1">
      <c r="A626" s="15">
        <v>619</v>
      </c>
      <c r="B626" s="16">
        <v>10</v>
      </c>
      <c r="C626" s="17" t="s">
        <v>1346</v>
      </c>
      <c r="D626" s="16">
        <v>1</v>
      </c>
      <c r="E626" s="18" t="s">
        <v>2378</v>
      </c>
      <c r="F626" s="16">
        <v>6</v>
      </c>
      <c r="G626" s="18" t="s">
        <v>2410</v>
      </c>
      <c r="H626" s="19">
        <v>619</v>
      </c>
      <c r="I626" s="18" t="s">
        <v>5187</v>
      </c>
      <c r="J626" s="15">
        <v>1598</v>
      </c>
      <c r="K626" s="18" t="s">
        <v>5184</v>
      </c>
      <c r="L626" s="20" t="s">
        <v>2443</v>
      </c>
      <c r="M626" s="17" t="s">
        <v>37</v>
      </c>
      <c r="N626" s="15">
        <v>15982</v>
      </c>
      <c r="O626" s="17" t="s">
        <v>2414</v>
      </c>
      <c r="P626" s="73">
        <v>308</v>
      </c>
      <c r="Q626" s="18" t="s">
        <v>2415</v>
      </c>
      <c r="R626" s="18" t="s">
        <v>5188</v>
      </c>
      <c r="S626" s="18" t="s">
        <v>5189</v>
      </c>
      <c r="T626" s="18" t="s">
        <v>32</v>
      </c>
      <c r="U626" s="16">
        <v>5</v>
      </c>
      <c r="V626" s="20" t="s">
        <v>2417</v>
      </c>
      <c r="W626" s="20" t="s">
        <v>2445</v>
      </c>
      <c r="X626" s="16">
        <v>89</v>
      </c>
      <c r="Y626" s="20" t="s">
        <v>228</v>
      </c>
      <c r="Z626" s="20">
        <v>14</v>
      </c>
      <c r="AA626" s="20" t="s">
        <v>2419</v>
      </c>
      <c r="AB626" s="20">
        <v>22</v>
      </c>
      <c r="AC626" s="18" t="s">
        <v>2446</v>
      </c>
      <c r="AD626" s="145">
        <v>850000000</v>
      </c>
      <c r="AE626" s="140">
        <v>800000000</v>
      </c>
      <c r="AF626" s="140">
        <v>845000000</v>
      </c>
      <c r="AG626" s="140">
        <v>835000000</v>
      </c>
      <c r="AH626" s="79">
        <v>3330000000</v>
      </c>
      <c r="AI626" s="63">
        <v>1</v>
      </c>
      <c r="AJ626" s="64">
        <v>520</v>
      </c>
      <c r="AK626" s="65">
        <v>1.6883116883116882</v>
      </c>
      <c r="AL626" s="64">
        <v>357</v>
      </c>
      <c r="AM626" s="65">
        <v>1.1590909090909092</v>
      </c>
      <c r="AN626" s="66" t="s">
        <v>2391</v>
      </c>
      <c r="AO626" s="66" t="s">
        <v>2391</v>
      </c>
      <c r="AP626" s="132" t="s">
        <v>2392</v>
      </c>
      <c r="AQ626" s="23">
        <v>47</v>
      </c>
      <c r="AR626" s="23">
        <v>219</v>
      </c>
      <c r="AS626" s="142">
        <v>254</v>
      </c>
      <c r="AT626" s="23">
        <v>0</v>
      </c>
      <c r="AU626" s="142">
        <v>49</v>
      </c>
      <c r="AV626" s="142">
        <v>64</v>
      </c>
      <c r="AW626" s="142">
        <v>244</v>
      </c>
      <c r="AX626" s="22">
        <v>0</v>
      </c>
      <c r="AY626" s="143" t="s">
        <v>2393</v>
      </c>
      <c r="AZ626" s="143" t="s">
        <v>2394</v>
      </c>
      <c r="BA626" s="143" t="s">
        <v>2394</v>
      </c>
      <c r="BB626" s="24"/>
      <c r="BC626" s="99">
        <v>845684000</v>
      </c>
      <c r="BD626" s="46">
        <v>838999000</v>
      </c>
      <c r="BE626" s="25">
        <v>880746000</v>
      </c>
      <c r="BF626" s="74">
        <v>845684000</v>
      </c>
      <c r="BG626" s="25">
        <v>0</v>
      </c>
      <c r="BH626" s="25">
        <v>556360270</v>
      </c>
      <c r="BI626" s="25">
        <v>1034172173</v>
      </c>
      <c r="BJ626" s="133">
        <v>783259893</v>
      </c>
      <c r="BK626" s="25">
        <v>0</v>
      </c>
      <c r="BL626" s="25">
        <v>2373792336</v>
      </c>
      <c r="BM626" s="74">
        <v>451972999</v>
      </c>
      <c r="BN626" s="80">
        <v>556360270</v>
      </c>
      <c r="BO626" s="80">
        <v>0</v>
      </c>
      <c r="BP626" s="133">
        <v>451972999</v>
      </c>
      <c r="BQ626" s="25">
        <v>0</v>
      </c>
      <c r="BR626" s="82"/>
      <c r="BS626" s="82" t="s">
        <v>2473</v>
      </c>
      <c r="BT626" s="134"/>
      <c r="BU626" s="26"/>
    </row>
    <row r="627" spans="1:73" ht="54.9" customHeight="1">
      <c r="A627" s="15">
        <v>620</v>
      </c>
      <c r="B627" s="16">
        <v>10</v>
      </c>
      <c r="C627" s="17" t="s">
        <v>1346</v>
      </c>
      <c r="D627" s="16">
        <v>1</v>
      </c>
      <c r="E627" s="18" t="s">
        <v>2378</v>
      </c>
      <c r="F627" s="16">
        <v>6</v>
      </c>
      <c r="G627" s="18" t="s">
        <v>2410</v>
      </c>
      <c r="H627" s="19">
        <v>620</v>
      </c>
      <c r="I627" s="18" t="s">
        <v>5190</v>
      </c>
      <c r="J627" s="15">
        <v>1598</v>
      </c>
      <c r="K627" s="18" t="s">
        <v>5184</v>
      </c>
      <c r="L627" s="20" t="s">
        <v>2413</v>
      </c>
      <c r="M627" s="17" t="s">
        <v>37</v>
      </c>
      <c r="N627" s="15">
        <v>15983</v>
      </c>
      <c r="O627" s="17" t="s">
        <v>2414</v>
      </c>
      <c r="P627" s="73">
        <v>277</v>
      </c>
      <c r="Q627" s="18" t="s">
        <v>2415</v>
      </c>
      <c r="R627" s="18" t="s">
        <v>5191</v>
      </c>
      <c r="S627" s="18" t="s">
        <v>5190</v>
      </c>
      <c r="T627" s="18" t="s">
        <v>32</v>
      </c>
      <c r="U627" s="16">
        <v>5</v>
      </c>
      <c r="V627" s="20" t="s">
        <v>2417</v>
      </c>
      <c r="W627" s="20" t="s">
        <v>2418</v>
      </c>
      <c r="X627" s="16">
        <v>89</v>
      </c>
      <c r="Y627" s="20" t="s">
        <v>228</v>
      </c>
      <c r="Z627" s="20">
        <v>14</v>
      </c>
      <c r="AA627" s="20" t="s">
        <v>2419</v>
      </c>
      <c r="AB627" s="20">
        <v>23</v>
      </c>
      <c r="AC627" s="18" t="s">
        <v>2420</v>
      </c>
      <c r="AD627" s="145">
        <v>1249000000</v>
      </c>
      <c r="AE627" s="140">
        <v>1287000000</v>
      </c>
      <c r="AF627" s="140">
        <v>1328000000</v>
      </c>
      <c r="AG627" s="140">
        <v>1370000000</v>
      </c>
      <c r="AH627" s="79">
        <v>5234000000</v>
      </c>
      <c r="AI627" s="63">
        <v>1</v>
      </c>
      <c r="AJ627" s="64">
        <v>226</v>
      </c>
      <c r="AK627" s="65">
        <v>0.81588447653429608</v>
      </c>
      <c r="AL627" s="64">
        <v>277</v>
      </c>
      <c r="AM627" s="65">
        <v>1</v>
      </c>
      <c r="AN627" s="66" t="s">
        <v>2390</v>
      </c>
      <c r="AO627" s="66" t="s">
        <v>2391</v>
      </c>
      <c r="AP627" s="132" t="s">
        <v>2392</v>
      </c>
      <c r="AQ627" s="23">
        <v>69</v>
      </c>
      <c r="AR627" s="23">
        <v>100</v>
      </c>
      <c r="AS627" s="142">
        <v>57</v>
      </c>
      <c r="AT627" s="23">
        <v>0</v>
      </c>
      <c r="AU627" s="142">
        <v>150</v>
      </c>
      <c r="AV627" s="142">
        <v>80</v>
      </c>
      <c r="AW627" s="142">
        <v>47</v>
      </c>
      <c r="AX627" s="22">
        <v>0</v>
      </c>
      <c r="AY627" s="143" t="s">
        <v>2393</v>
      </c>
      <c r="AZ627" s="143" t="s">
        <v>2394</v>
      </c>
      <c r="BA627" s="143" t="s">
        <v>2394</v>
      </c>
      <c r="BB627" s="24"/>
      <c r="BC627" s="99">
        <v>845684000</v>
      </c>
      <c r="BD627" s="46">
        <v>1232969000</v>
      </c>
      <c r="BE627" s="25">
        <v>1100932000</v>
      </c>
      <c r="BF627" s="74">
        <v>845684000</v>
      </c>
      <c r="BG627" s="25">
        <v>0</v>
      </c>
      <c r="BH627" s="25">
        <v>1428314603</v>
      </c>
      <c r="BI627" s="25">
        <v>784981651</v>
      </c>
      <c r="BJ627" s="133">
        <v>131782893</v>
      </c>
      <c r="BK627" s="25">
        <v>0</v>
      </c>
      <c r="BL627" s="25">
        <v>2345079147</v>
      </c>
      <c r="BM627" s="74">
        <v>48062800</v>
      </c>
      <c r="BN627" s="80">
        <v>1410834603</v>
      </c>
      <c r="BO627" s="80">
        <v>639653001</v>
      </c>
      <c r="BP627" s="133">
        <v>48062800</v>
      </c>
      <c r="BQ627" s="25">
        <v>0</v>
      </c>
      <c r="BR627" s="82"/>
      <c r="BS627" s="82" t="s">
        <v>5192</v>
      </c>
      <c r="BT627" s="134"/>
      <c r="BU627" s="26"/>
    </row>
    <row r="628" spans="1:73" ht="54.9" customHeight="1">
      <c r="A628" s="15">
        <v>621</v>
      </c>
      <c r="B628" s="16">
        <v>10</v>
      </c>
      <c r="C628" s="17" t="s">
        <v>1346</v>
      </c>
      <c r="D628" s="16">
        <v>1</v>
      </c>
      <c r="E628" s="18" t="s">
        <v>2378</v>
      </c>
      <c r="F628" s="16">
        <v>6</v>
      </c>
      <c r="G628" s="18" t="s">
        <v>2410</v>
      </c>
      <c r="H628" s="19">
        <v>621</v>
      </c>
      <c r="I628" s="18" t="s">
        <v>5193</v>
      </c>
      <c r="J628" s="15">
        <v>1598</v>
      </c>
      <c r="K628" s="18" t="s">
        <v>5184</v>
      </c>
      <c r="L628" s="20" t="s">
        <v>2425</v>
      </c>
      <c r="M628" s="17" t="s">
        <v>37</v>
      </c>
      <c r="N628" s="15">
        <v>15984</v>
      </c>
      <c r="O628" s="17" t="s">
        <v>2426</v>
      </c>
      <c r="P628" s="73">
        <v>244</v>
      </c>
      <c r="Q628" s="18" t="s">
        <v>2415</v>
      </c>
      <c r="R628" s="18" t="s">
        <v>5194</v>
      </c>
      <c r="S628" s="18" t="s">
        <v>5193</v>
      </c>
      <c r="T628" s="18" t="s">
        <v>32</v>
      </c>
      <c r="U628" s="16">
        <v>5</v>
      </c>
      <c r="V628" s="20" t="s">
        <v>2417</v>
      </c>
      <c r="W628" s="20" t="s">
        <v>2428</v>
      </c>
      <c r="X628" s="16">
        <v>89</v>
      </c>
      <c r="Y628" s="20" t="s">
        <v>228</v>
      </c>
      <c r="Z628" s="20">
        <v>14</v>
      </c>
      <c r="AA628" s="20" t="s">
        <v>2419</v>
      </c>
      <c r="AB628" s="20">
        <v>24</v>
      </c>
      <c r="AC628" s="18" t="s">
        <v>2429</v>
      </c>
      <c r="AD628" s="145">
        <v>1200000000</v>
      </c>
      <c r="AE628" s="140">
        <v>1073000000</v>
      </c>
      <c r="AF628" s="140">
        <v>1167000000</v>
      </c>
      <c r="AG628" s="140">
        <v>1159000000</v>
      </c>
      <c r="AH628" s="79">
        <v>4599000000</v>
      </c>
      <c r="AI628" s="63">
        <v>1</v>
      </c>
      <c r="AJ628" s="64">
        <v>502</v>
      </c>
      <c r="AK628" s="65">
        <v>2.057377049180328</v>
      </c>
      <c r="AL628" s="64">
        <v>324</v>
      </c>
      <c r="AM628" s="65">
        <v>1.3278688524590163</v>
      </c>
      <c r="AN628" s="66" t="s">
        <v>2391</v>
      </c>
      <c r="AO628" s="66" t="s">
        <v>2391</v>
      </c>
      <c r="AP628" s="132" t="s">
        <v>2392</v>
      </c>
      <c r="AQ628" s="23">
        <v>66</v>
      </c>
      <c r="AR628" s="23">
        <v>58</v>
      </c>
      <c r="AS628" s="142">
        <v>378</v>
      </c>
      <c r="AT628" s="23">
        <v>0</v>
      </c>
      <c r="AU628" s="142">
        <v>68</v>
      </c>
      <c r="AV628" s="142">
        <v>58</v>
      </c>
      <c r="AW628" s="142">
        <v>198</v>
      </c>
      <c r="AX628" s="22">
        <v>0</v>
      </c>
      <c r="AY628" s="143" t="s">
        <v>2393</v>
      </c>
      <c r="AZ628" s="143" t="s">
        <v>2393</v>
      </c>
      <c r="BA628" s="143" t="s">
        <v>2394</v>
      </c>
      <c r="BB628" s="24"/>
      <c r="BC628" s="99">
        <v>845684000</v>
      </c>
      <c r="BD628" s="46">
        <v>1184469000</v>
      </c>
      <c r="BE628" s="25">
        <v>1100932000</v>
      </c>
      <c r="BF628" s="74">
        <v>845684000</v>
      </c>
      <c r="BG628" s="25">
        <v>0</v>
      </c>
      <c r="BH628" s="25">
        <v>951646937</v>
      </c>
      <c r="BI628" s="25">
        <v>1121330211</v>
      </c>
      <c r="BJ628" s="133">
        <v>1323695452</v>
      </c>
      <c r="BK628" s="25">
        <v>0</v>
      </c>
      <c r="BL628" s="25">
        <v>3396672600</v>
      </c>
      <c r="BM628" s="74">
        <v>0</v>
      </c>
      <c r="BN628" s="80">
        <v>421966775</v>
      </c>
      <c r="BO628" s="80">
        <v>145035666</v>
      </c>
      <c r="BP628" s="133">
        <v>0</v>
      </c>
      <c r="BQ628" s="25">
        <v>0</v>
      </c>
      <c r="BR628" s="82"/>
      <c r="BS628" s="82" t="s">
        <v>5192</v>
      </c>
      <c r="BT628" s="134"/>
      <c r="BU628" s="26"/>
    </row>
    <row r="629" spans="1:73" ht="54.9" customHeight="1">
      <c r="A629" s="15">
        <v>622</v>
      </c>
      <c r="B629" s="16">
        <v>10</v>
      </c>
      <c r="C629" s="17" t="s">
        <v>1346</v>
      </c>
      <c r="D629" s="16">
        <v>1</v>
      </c>
      <c r="E629" s="18" t="s">
        <v>2378</v>
      </c>
      <c r="F629" s="16">
        <v>6</v>
      </c>
      <c r="G629" s="18" t="s">
        <v>2410</v>
      </c>
      <c r="H629" s="19">
        <v>622</v>
      </c>
      <c r="I629" s="18" t="s">
        <v>2495</v>
      </c>
      <c r="J629" s="15">
        <v>1599</v>
      </c>
      <c r="K629" s="18" t="s">
        <v>5195</v>
      </c>
      <c r="L629" s="20" t="s">
        <v>2496</v>
      </c>
      <c r="M629" s="17" t="s">
        <v>37</v>
      </c>
      <c r="N629" s="15">
        <v>15992</v>
      </c>
      <c r="O629" s="17" t="s">
        <v>2464</v>
      </c>
      <c r="P629" s="73">
        <v>1</v>
      </c>
      <c r="Q629" s="18" t="s">
        <v>2465</v>
      </c>
      <c r="R629" s="18" t="s">
        <v>4083</v>
      </c>
      <c r="S629" s="18" t="s">
        <v>2495</v>
      </c>
      <c r="T629" s="18" t="s">
        <v>32</v>
      </c>
      <c r="U629" s="16">
        <v>6</v>
      </c>
      <c r="V629" s="20" t="s">
        <v>2467</v>
      </c>
      <c r="W629" s="20" t="s">
        <v>2498</v>
      </c>
      <c r="X629" s="16">
        <v>92</v>
      </c>
      <c r="Y629" s="20" t="s">
        <v>138</v>
      </c>
      <c r="Z629" s="20">
        <v>5</v>
      </c>
      <c r="AA629" s="20" t="s">
        <v>2469</v>
      </c>
      <c r="AB629" s="20">
        <v>27</v>
      </c>
      <c r="AC629" s="18" t="s">
        <v>2499</v>
      </c>
      <c r="AD629" s="145">
        <v>0</v>
      </c>
      <c r="AE629" s="140">
        <v>0</v>
      </c>
      <c r="AF629" s="140">
        <v>0</v>
      </c>
      <c r="AG629" s="140">
        <v>200000000</v>
      </c>
      <c r="AH629" s="79">
        <v>200000000</v>
      </c>
      <c r="AI629" s="63">
        <v>1</v>
      </c>
      <c r="AJ629" s="64">
        <v>1</v>
      </c>
      <c r="AK629" s="65">
        <v>1</v>
      </c>
      <c r="AL629" s="64">
        <v>0</v>
      </c>
      <c r="AM629" s="65">
        <v>0</v>
      </c>
      <c r="AN629" s="66" t="s">
        <v>2391</v>
      </c>
      <c r="AO629" s="66" t="s">
        <v>2471</v>
      </c>
      <c r="AP629" s="132" t="s">
        <v>2392</v>
      </c>
      <c r="AQ629" s="23">
        <v>0</v>
      </c>
      <c r="AR629" s="23">
        <v>0</v>
      </c>
      <c r="AS629" s="142">
        <v>1</v>
      </c>
      <c r="AT629" s="23">
        <v>0</v>
      </c>
      <c r="AU629" s="142">
        <v>0</v>
      </c>
      <c r="AV629" s="142">
        <v>0</v>
      </c>
      <c r="AW629" s="142">
        <v>0</v>
      </c>
      <c r="AX629" s="22">
        <v>0</v>
      </c>
      <c r="AY629" s="143" t="s">
        <v>2473</v>
      </c>
      <c r="AZ629" s="143" t="s">
        <v>2473</v>
      </c>
      <c r="BA629" s="143" t="s">
        <v>2394</v>
      </c>
      <c r="BB629" s="24"/>
      <c r="BC629" s="99">
        <v>198984000</v>
      </c>
      <c r="BD629" s="46">
        <v>0</v>
      </c>
      <c r="BE629" s="25">
        <v>0</v>
      </c>
      <c r="BF629" s="74">
        <v>198984000</v>
      </c>
      <c r="BG629" s="25">
        <v>0</v>
      </c>
      <c r="BH629" s="25"/>
      <c r="BI629" s="25"/>
      <c r="BJ629" s="133">
        <v>198984000</v>
      </c>
      <c r="BK629" s="25">
        <v>0</v>
      </c>
      <c r="BL629" s="25">
        <v>198984000</v>
      </c>
      <c r="BM629" s="74">
        <v>0</v>
      </c>
      <c r="BN629" s="80"/>
      <c r="BO629" s="80"/>
      <c r="BP629" s="133">
        <v>0</v>
      </c>
      <c r="BQ629" s="25">
        <v>0</v>
      </c>
      <c r="BR629" s="82"/>
      <c r="BS629" s="82" t="s">
        <v>2473</v>
      </c>
      <c r="BT629" s="134"/>
      <c r="BU629" s="26"/>
    </row>
    <row r="630" spans="1:73" ht="54.9" customHeight="1">
      <c r="A630" s="15">
        <v>623</v>
      </c>
      <c r="B630" s="16">
        <v>10</v>
      </c>
      <c r="C630" s="17" t="s">
        <v>1346</v>
      </c>
      <c r="D630" s="16">
        <v>1</v>
      </c>
      <c r="E630" s="18" t="s">
        <v>2378</v>
      </c>
      <c r="F630" s="16">
        <v>6</v>
      </c>
      <c r="G630" s="18" t="s">
        <v>2410</v>
      </c>
      <c r="H630" s="19">
        <v>623</v>
      </c>
      <c r="I630" s="18" t="s">
        <v>3491</v>
      </c>
      <c r="J630" s="15">
        <v>1599</v>
      </c>
      <c r="K630" s="18" t="s">
        <v>5195</v>
      </c>
      <c r="L630" s="20" t="s">
        <v>2463</v>
      </c>
      <c r="M630" s="17" t="s">
        <v>37</v>
      </c>
      <c r="N630" s="15">
        <v>15993</v>
      </c>
      <c r="O630" s="17" t="s">
        <v>2464</v>
      </c>
      <c r="P630" s="73">
        <v>2</v>
      </c>
      <c r="Q630" s="18" t="s">
        <v>2465</v>
      </c>
      <c r="R630" s="18" t="s">
        <v>3762</v>
      </c>
      <c r="S630" s="18" t="s">
        <v>3491</v>
      </c>
      <c r="T630" s="18" t="s">
        <v>32</v>
      </c>
      <c r="U630" s="16">
        <v>6</v>
      </c>
      <c r="V630" s="20" t="s">
        <v>2467</v>
      </c>
      <c r="W630" s="20" t="s">
        <v>2468</v>
      </c>
      <c r="X630" s="16">
        <v>92</v>
      </c>
      <c r="Y630" s="20" t="s">
        <v>138</v>
      </c>
      <c r="Z630" s="20">
        <v>5</v>
      </c>
      <c r="AA630" s="20" t="s">
        <v>2469</v>
      </c>
      <c r="AB630" s="20">
        <v>26</v>
      </c>
      <c r="AC630" s="18" t="s">
        <v>2470</v>
      </c>
      <c r="AD630" s="145">
        <v>0</v>
      </c>
      <c r="AE630" s="140">
        <v>0</v>
      </c>
      <c r="AF630" s="140">
        <v>0</v>
      </c>
      <c r="AG630" s="140">
        <v>400000000</v>
      </c>
      <c r="AH630" s="79">
        <v>400000000</v>
      </c>
      <c r="AI630" s="63">
        <v>1</v>
      </c>
      <c r="AJ630" s="64">
        <v>2</v>
      </c>
      <c r="AK630" s="65">
        <v>1</v>
      </c>
      <c r="AL630" s="64">
        <v>0</v>
      </c>
      <c r="AM630" s="65">
        <v>0</v>
      </c>
      <c r="AN630" s="66" t="s">
        <v>2391</v>
      </c>
      <c r="AO630" s="66" t="s">
        <v>2471</v>
      </c>
      <c r="AP630" s="132" t="s">
        <v>2392</v>
      </c>
      <c r="AQ630" s="23">
        <v>0</v>
      </c>
      <c r="AR630" s="23">
        <v>0</v>
      </c>
      <c r="AS630" s="142">
        <v>2</v>
      </c>
      <c r="AT630" s="23">
        <v>0</v>
      </c>
      <c r="AU630" s="142">
        <v>0</v>
      </c>
      <c r="AV630" s="142">
        <v>0</v>
      </c>
      <c r="AW630" s="142">
        <v>0</v>
      </c>
      <c r="AX630" s="22">
        <v>0</v>
      </c>
      <c r="AY630" s="143" t="s">
        <v>2473</v>
      </c>
      <c r="AZ630" s="143" t="s">
        <v>2473</v>
      </c>
      <c r="BA630" s="143" t="s">
        <v>2394</v>
      </c>
      <c r="BB630" s="24"/>
      <c r="BC630" s="99">
        <v>397969000</v>
      </c>
      <c r="BD630" s="46">
        <v>0</v>
      </c>
      <c r="BE630" s="25">
        <v>0</v>
      </c>
      <c r="BF630" s="74">
        <v>397969000</v>
      </c>
      <c r="BG630" s="25">
        <v>0</v>
      </c>
      <c r="BH630" s="25"/>
      <c r="BI630" s="25"/>
      <c r="BJ630" s="133">
        <v>397969000</v>
      </c>
      <c r="BK630" s="25">
        <v>0</v>
      </c>
      <c r="BL630" s="25">
        <v>397969000</v>
      </c>
      <c r="BM630" s="74">
        <v>0</v>
      </c>
      <c r="BN630" s="80"/>
      <c r="BO630" s="80"/>
      <c r="BP630" s="133">
        <v>0</v>
      </c>
      <c r="BQ630" s="25">
        <v>0</v>
      </c>
      <c r="BR630" s="82"/>
      <c r="BS630" s="82" t="s">
        <v>2473</v>
      </c>
      <c r="BT630" s="134"/>
      <c r="BU630" s="26"/>
    </row>
    <row r="631" spans="1:73" ht="54.9" customHeight="1">
      <c r="A631" s="15">
        <v>624</v>
      </c>
      <c r="B631" s="16">
        <v>10</v>
      </c>
      <c r="C631" s="17" t="s">
        <v>1346</v>
      </c>
      <c r="D631" s="16">
        <v>1</v>
      </c>
      <c r="E631" s="18" t="s">
        <v>2378</v>
      </c>
      <c r="F631" s="16">
        <v>6</v>
      </c>
      <c r="G631" s="18" t="s">
        <v>2410</v>
      </c>
      <c r="H631" s="19">
        <v>624</v>
      </c>
      <c r="I631" s="18" t="s">
        <v>5196</v>
      </c>
      <c r="J631" s="15">
        <v>1599</v>
      </c>
      <c r="K631" s="18" t="s">
        <v>5195</v>
      </c>
      <c r="L631" s="20" t="s">
        <v>2488</v>
      </c>
      <c r="M631" s="17" t="s">
        <v>37</v>
      </c>
      <c r="N631" s="15">
        <v>15991</v>
      </c>
      <c r="O631" s="17" t="s">
        <v>2464</v>
      </c>
      <c r="P631" s="73">
        <v>5</v>
      </c>
      <c r="Q631" s="18" t="s">
        <v>2489</v>
      </c>
      <c r="R631" s="18" t="s">
        <v>2490</v>
      </c>
      <c r="S631" s="18" t="s">
        <v>5196</v>
      </c>
      <c r="T631" s="18" t="s">
        <v>32</v>
      </c>
      <c r="U631" s="16">
        <v>6</v>
      </c>
      <c r="V631" s="20" t="s">
        <v>2467</v>
      </c>
      <c r="W631" s="20" t="s">
        <v>2491</v>
      </c>
      <c r="X631" s="16">
        <v>92</v>
      </c>
      <c r="Y631" s="20" t="s">
        <v>138</v>
      </c>
      <c r="Z631" s="20">
        <v>2</v>
      </c>
      <c r="AA631" s="20" t="s">
        <v>2482</v>
      </c>
      <c r="AB631" s="20">
        <v>28</v>
      </c>
      <c r="AC631" s="18" t="s">
        <v>2492</v>
      </c>
      <c r="AD631" s="145">
        <v>382000000</v>
      </c>
      <c r="AE631" s="140">
        <v>0</v>
      </c>
      <c r="AF631" s="140">
        <v>473000000</v>
      </c>
      <c r="AG631" s="140">
        <v>0</v>
      </c>
      <c r="AH631" s="79">
        <v>855000000</v>
      </c>
      <c r="AI631" s="63">
        <v>1</v>
      </c>
      <c r="AJ631" s="64">
        <v>6</v>
      </c>
      <c r="AK631" s="65">
        <v>1.2</v>
      </c>
      <c r="AL631" s="64">
        <v>5</v>
      </c>
      <c r="AM631" s="65">
        <v>1</v>
      </c>
      <c r="AN631" s="66" t="s">
        <v>2391</v>
      </c>
      <c r="AO631" s="66" t="s">
        <v>2391</v>
      </c>
      <c r="AP631" s="132" t="s">
        <v>2392</v>
      </c>
      <c r="AQ631" s="23">
        <v>5</v>
      </c>
      <c r="AR631" s="23">
        <v>0</v>
      </c>
      <c r="AS631" s="142">
        <v>1</v>
      </c>
      <c r="AT631" s="23">
        <v>0</v>
      </c>
      <c r="AU631" s="142">
        <v>5</v>
      </c>
      <c r="AV631" s="142">
        <v>0</v>
      </c>
      <c r="AW631" s="142">
        <v>0</v>
      </c>
      <c r="AX631" s="22">
        <v>0</v>
      </c>
      <c r="AY631" s="143" t="s">
        <v>2393</v>
      </c>
      <c r="AZ631" s="143" t="s">
        <v>2473</v>
      </c>
      <c r="BA631" s="143" t="s">
        <v>2394</v>
      </c>
      <c r="BB631" s="24"/>
      <c r="BC631" s="99">
        <v>70000000</v>
      </c>
      <c r="BD631" s="46">
        <v>377056000</v>
      </c>
      <c r="BE631" s="25">
        <v>0</v>
      </c>
      <c r="BF631" s="74">
        <v>70000000</v>
      </c>
      <c r="BG631" s="25">
        <v>0</v>
      </c>
      <c r="BH631" s="25">
        <v>377056000</v>
      </c>
      <c r="BI631" s="25"/>
      <c r="BJ631" s="133">
        <v>70000000</v>
      </c>
      <c r="BK631" s="25">
        <v>0</v>
      </c>
      <c r="BL631" s="25">
        <v>447056000</v>
      </c>
      <c r="BM631" s="74">
        <v>0</v>
      </c>
      <c r="BN631" s="80">
        <v>0</v>
      </c>
      <c r="BO631" s="80"/>
      <c r="BP631" s="133">
        <v>0</v>
      </c>
      <c r="BQ631" s="25">
        <v>0</v>
      </c>
      <c r="BR631" s="82"/>
      <c r="BS631" s="82" t="s">
        <v>2473</v>
      </c>
      <c r="BT631" s="134"/>
      <c r="BU631" s="26"/>
    </row>
    <row r="632" spans="1:73" ht="54.9" customHeight="1">
      <c r="A632" s="15">
        <v>625</v>
      </c>
      <c r="B632" s="16">
        <v>10</v>
      </c>
      <c r="C632" s="17" t="s">
        <v>1346</v>
      </c>
      <c r="D632" s="16">
        <v>1</v>
      </c>
      <c r="E632" s="18" t="s">
        <v>2378</v>
      </c>
      <c r="F632" s="16">
        <v>6</v>
      </c>
      <c r="G632" s="18" t="s">
        <v>2410</v>
      </c>
      <c r="H632" s="19">
        <v>625</v>
      </c>
      <c r="I632" s="18" t="s">
        <v>5197</v>
      </c>
      <c r="J632" s="15">
        <v>1599</v>
      </c>
      <c r="K632" s="18" t="s">
        <v>5195</v>
      </c>
      <c r="L632" s="20" t="s">
        <v>2477</v>
      </c>
      <c r="M632" s="17" t="s">
        <v>37</v>
      </c>
      <c r="N632" s="15">
        <v>15994</v>
      </c>
      <c r="O632" s="17" t="s">
        <v>2478</v>
      </c>
      <c r="P632" s="73">
        <v>761</v>
      </c>
      <c r="Q632" s="18" t="s">
        <v>2401</v>
      </c>
      <c r="R632" s="18" t="s">
        <v>5198</v>
      </c>
      <c r="S632" s="18" t="s">
        <v>5199</v>
      </c>
      <c r="T632" s="18" t="s">
        <v>32</v>
      </c>
      <c r="U632" s="16">
        <v>7</v>
      </c>
      <c r="V632" s="20" t="s">
        <v>2480</v>
      </c>
      <c r="W632" s="20" t="s">
        <v>2481</v>
      </c>
      <c r="X632" s="16">
        <v>92</v>
      </c>
      <c r="Y632" s="20" t="s">
        <v>138</v>
      </c>
      <c r="Z632" s="20">
        <v>2</v>
      </c>
      <c r="AA632" s="20" t="s">
        <v>2482</v>
      </c>
      <c r="AB632" s="20">
        <v>25</v>
      </c>
      <c r="AC632" s="18" t="s">
        <v>2483</v>
      </c>
      <c r="AD632" s="145">
        <v>691000000</v>
      </c>
      <c r="AE632" s="140">
        <v>780000000</v>
      </c>
      <c r="AF632" s="140">
        <v>813000000</v>
      </c>
      <c r="AG632" s="140">
        <v>2005000000</v>
      </c>
      <c r="AH632" s="79">
        <v>4289000000</v>
      </c>
      <c r="AI632" s="63">
        <v>1</v>
      </c>
      <c r="AJ632" s="64">
        <v>1273</v>
      </c>
      <c r="AK632" s="65">
        <v>1.6727989487516426</v>
      </c>
      <c r="AL632" s="64">
        <v>1166</v>
      </c>
      <c r="AM632" s="65">
        <v>1.5321944809461234</v>
      </c>
      <c r="AN632" s="66" t="s">
        <v>2391</v>
      </c>
      <c r="AO632" s="66" t="s">
        <v>2391</v>
      </c>
      <c r="AP632" s="132" t="s">
        <v>2392</v>
      </c>
      <c r="AQ632" s="23">
        <v>85</v>
      </c>
      <c r="AR632" s="23">
        <v>510</v>
      </c>
      <c r="AS632" s="142">
        <v>678</v>
      </c>
      <c r="AT632" s="23">
        <v>0</v>
      </c>
      <c r="AU632" s="142">
        <v>85</v>
      </c>
      <c r="AV632" s="142">
        <v>913</v>
      </c>
      <c r="AW632" s="142">
        <v>168</v>
      </c>
      <c r="AX632" s="22">
        <v>0</v>
      </c>
      <c r="AY632" s="143" t="s">
        <v>2393</v>
      </c>
      <c r="AZ632" s="143" t="s">
        <v>2393</v>
      </c>
      <c r="BA632" s="143" t="s">
        <v>2394</v>
      </c>
      <c r="BB632" s="24"/>
      <c r="BC632" s="99">
        <v>994922000</v>
      </c>
      <c r="BD632" s="46">
        <v>682057000</v>
      </c>
      <c r="BE632" s="25">
        <v>1189007000</v>
      </c>
      <c r="BF632" s="74">
        <v>994922000</v>
      </c>
      <c r="BG632" s="25">
        <v>0</v>
      </c>
      <c r="BH632" s="25">
        <v>434317269</v>
      </c>
      <c r="BI632" s="25">
        <v>1449463159</v>
      </c>
      <c r="BJ632" s="133">
        <v>904055205</v>
      </c>
      <c r="BK632" s="25">
        <v>0</v>
      </c>
      <c r="BL632" s="25">
        <v>2787835633</v>
      </c>
      <c r="BM632" s="74">
        <v>218474067</v>
      </c>
      <c r="BN632" s="80">
        <v>243485000</v>
      </c>
      <c r="BO632" s="80">
        <v>795882549</v>
      </c>
      <c r="BP632" s="133">
        <v>218474067</v>
      </c>
      <c r="BQ632" s="25">
        <v>0</v>
      </c>
      <c r="BR632" s="82"/>
      <c r="BS632" s="82" t="s">
        <v>5192</v>
      </c>
      <c r="BT632" s="134"/>
      <c r="BU632" s="26"/>
    </row>
    <row r="633" spans="1:73" ht="54.9" customHeight="1">
      <c r="A633" s="15">
        <v>626</v>
      </c>
      <c r="B633" s="16">
        <v>10</v>
      </c>
      <c r="C633" s="17" t="s">
        <v>1346</v>
      </c>
      <c r="D633" s="16">
        <v>1</v>
      </c>
      <c r="E633" s="18" t="s">
        <v>2378</v>
      </c>
      <c r="F633" s="16">
        <v>6</v>
      </c>
      <c r="G633" s="18" t="s">
        <v>2410</v>
      </c>
      <c r="H633" s="19">
        <v>626</v>
      </c>
      <c r="I633" s="18" t="s">
        <v>5200</v>
      </c>
      <c r="J633" s="15">
        <v>1600</v>
      </c>
      <c r="K633" s="18" t="s">
        <v>5201</v>
      </c>
      <c r="L633" s="20" t="s">
        <v>133</v>
      </c>
      <c r="M633" s="17" t="s">
        <v>37</v>
      </c>
      <c r="N633" s="15">
        <v>16001</v>
      </c>
      <c r="O633" s="17" t="s">
        <v>2504</v>
      </c>
      <c r="P633" s="73">
        <v>2586</v>
      </c>
      <c r="Q633" s="18" t="s">
        <v>2401</v>
      </c>
      <c r="R633" s="18" t="s">
        <v>3779</v>
      </c>
      <c r="S633" s="18" t="s">
        <v>5200</v>
      </c>
      <c r="T633" s="18" t="s">
        <v>32</v>
      </c>
      <c r="U633" s="16">
        <v>7</v>
      </c>
      <c r="V633" s="20" t="s">
        <v>2480</v>
      </c>
      <c r="W633" s="20" t="s">
        <v>2507</v>
      </c>
      <c r="X633" s="16">
        <v>100</v>
      </c>
      <c r="Y633" s="51" t="s">
        <v>45</v>
      </c>
      <c r="Z633" s="20">
        <v>15</v>
      </c>
      <c r="AA633" s="20" t="s">
        <v>2508</v>
      </c>
      <c r="AB633" s="20">
        <v>30</v>
      </c>
      <c r="AC633" s="18" t="s">
        <v>128</v>
      </c>
      <c r="AD633" s="145">
        <v>507000000</v>
      </c>
      <c r="AE633" s="140">
        <v>599000000</v>
      </c>
      <c r="AF633" s="140">
        <v>476000000</v>
      </c>
      <c r="AG633" s="140">
        <v>752000000</v>
      </c>
      <c r="AH633" s="79">
        <v>2334000000</v>
      </c>
      <c r="AI633" s="63">
        <v>1</v>
      </c>
      <c r="AJ633" s="64">
        <v>4617</v>
      </c>
      <c r="AK633" s="65">
        <v>1.7853828306264501</v>
      </c>
      <c r="AL633" s="64">
        <v>4067</v>
      </c>
      <c r="AM633" s="65">
        <v>1.5726991492652747</v>
      </c>
      <c r="AN633" s="66" t="s">
        <v>2391</v>
      </c>
      <c r="AO633" s="66" t="s">
        <v>2391</v>
      </c>
      <c r="AP633" s="132" t="s">
        <v>2392</v>
      </c>
      <c r="AQ633" s="23">
        <v>589</v>
      </c>
      <c r="AR633" s="23">
        <v>1000</v>
      </c>
      <c r="AS633" s="142">
        <v>3028</v>
      </c>
      <c r="AT633" s="23">
        <v>0</v>
      </c>
      <c r="AU633" s="142">
        <v>626</v>
      </c>
      <c r="AV633" s="142">
        <v>1413</v>
      </c>
      <c r="AW633" s="142">
        <v>2028</v>
      </c>
      <c r="AX633" s="22">
        <v>0</v>
      </c>
      <c r="AY633" s="143" t="s">
        <v>2393</v>
      </c>
      <c r="AZ633" s="143" t="s">
        <v>2393</v>
      </c>
      <c r="BA633" s="143" t="s">
        <v>2394</v>
      </c>
      <c r="BB633" s="24"/>
      <c r="BC633" s="99">
        <v>696446000</v>
      </c>
      <c r="BD633" s="46">
        <v>500438000</v>
      </c>
      <c r="BE633" s="25">
        <v>550466000</v>
      </c>
      <c r="BF633" s="74">
        <v>696446000</v>
      </c>
      <c r="BG633" s="25">
        <v>0</v>
      </c>
      <c r="BH633" s="25">
        <v>500404976</v>
      </c>
      <c r="BI633" s="25">
        <v>523330861</v>
      </c>
      <c r="BJ633" s="133">
        <v>692146131</v>
      </c>
      <c r="BK633" s="25">
        <v>0</v>
      </c>
      <c r="BL633" s="25">
        <v>1715881968</v>
      </c>
      <c r="BM633" s="74">
        <v>0</v>
      </c>
      <c r="BN633" s="80">
        <v>0</v>
      </c>
      <c r="BO633" s="80">
        <v>0</v>
      </c>
      <c r="BP633" s="133">
        <v>0</v>
      </c>
      <c r="BQ633" s="25">
        <v>0</v>
      </c>
      <c r="BR633" s="82"/>
      <c r="BS633" s="82" t="s">
        <v>2473</v>
      </c>
      <c r="BT633" s="134"/>
      <c r="BU633" s="26"/>
    </row>
    <row r="634" spans="1:73" ht="54.9" customHeight="1">
      <c r="A634" s="15">
        <v>627</v>
      </c>
      <c r="B634" s="16">
        <v>10</v>
      </c>
      <c r="C634" s="17" t="s">
        <v>1346</v>
      </c>
      <c r="D634" s="16">
        <v>1</v>
      </c>
      <c r="E634" s="18" t="s">
        <v>2378</v>
      </c>
      <c r="F634" s="16">
        <v>6</v>
      </c>
      <c r="G634" s="18" t="s">
        <v>2410</v>
      </c>
      <c r="H634" s="19">
        <v>627</v>
      </c>
      <c r="I634" s="18" t="s">
        <v>5202</v>
      </c>
      <c r="J634" s="15">
        <v>1601</v>
      </c>
      <c r="K634" s="18" t="s">
        <v>5203</v>
      </c>
      <c r="L634" s="20" t="s">
        <v>106</v>
      </c>
      <c r="M634" s="17" t="s">
        <v>37</v>
      </c>
      <c r="N634" s="15">
        <v>16011</v>
      </c>
      <c r="O634" s="17" t="s">
        <v>2400</v>
      </c>
      <c r="P634" s="73">
        <v>278</v>
      </c>
      <c r="Q634" s="18" t="s">
        <v>2401</v>
      </c>
      <c r="R634" s="18" t="s">
        <v>2977</v>
      </c>
      <c r="S634" s="18" t="s">
        <v>5202</v>
      </c>
      <c r="T634" s="18" t="s">
        <v>2453</v>
      </c>
      <c r="U634" s="16">
        <v>11</v>
      </c>
      <c r="V634" s="20" t="s">
        <v>2454</v>
      </c>
      <c r="W634" s="20" t="s">
        <v>2455</v>
      </c>
      <c r="X634" s="16">
        <v>91</v>
      </c>
      <c r="Y634" s="20" t="s">
        <v>98</v>
      </c>
      <c r="Z634" s="20">
        <v>16</v>
      </c>
      <c r="AA634" s="20" t="s">
        <v>2456</v>
      </c>
      <c r="AB634" s="20">
        <v>33</v>
      </c>
      <c r="AC634" s="18" t="s">
        <v>2457</v>
      </c>
      <c r="AD634" s="145">
        <v>189000000</v>
      </c>
      <c r="AE634" s="140">
        <v>196000000</v>
      </c>
      <c r="AF634" s="140">
        <v>204000000</v>
      </c>
      <c r="AG634" s="140">
        <v>211000000</v>
      </c>
      <c r="AH634" s="79">
        <v>800000000</v>
      </c>
      <c r="AI634" s="63">
        <v>1</v>
      </c>
      <c r="AJ634" s="64">
        <v>229</v>
      </c>
      <c r="AK634" s="65">
        <v>0.82374100719424459</v>
      </c>
      <c r="AL634" s="64">
        <v>204</v>
      </c>
      <c r="AM634" s="65">
        <v>0.73381294964028776</v>
      </c>
      <c r="AN634" s="66" t="s">
        <v>2390</v>
      </c>
      <c r="AO634" s="66" t="s">
        <v>2390</v>
      </c>
      <c r="AP634" s="132" t="s">
        <v>2392</v>
      </c>
      <c r="AQ634" s="23">
        <v>69</v>
      </c>
      <c r="AR634" s="23">
        <v>70</v>
      </c>
      <c r="AS634" s="142">
        <v>90</v>
      </c>
      <c r="AT634" s="23">
        <v>0</v>
      </c>
      <c r="AU634" s="142">
        <v>90</v>
      </c>
      <c r="AV634" s="142">
        <v>114</v>
      </c>
      <c r="AW634" s="142">
        <v>0</v>
      </c>
      <c r="AX634" s="22">
        <v>0</v>
      </c>
      <c r="AY634" s="143" t="s">
        <v>2393</v>
      </c>
      <c r="AZ634" s="143" t="s">
        <v>2393</v>
      </c>
      <c r="BA634" s="143" t="s">
        <v>2394</v>
      </c>
      <c r="BB634" s="24"/>
      <c r="BC634" s="99">
        <v>296946000</v>
      </c>
      <c r="BD634" s="46">
        <v>186554000</v>
      </c>
      <c r="BE634" s="25">
        <v>215782000</v>
      </c>
      <c r="BF634" s="74">
        <v>296946000</v>
      </c>
      <c r="BG634" s="25">
        <v>0</v>
      </c>
      <c r="BH634" s="25">
        <v>183139500</v>
      </c>
      <c r="BI634" s="25">
        <v>215782000</v>
      </c>
      <c r="BJ634" s="133">
        <v>296946000</v>
      </c>
      <c r="BK634" s="25">
        <v>0</v>
      </c>
      <c r="BL634" s="25">
        <v>695867500</v>
      </c>
      <c r="BM634" s="74">
        <v>59389200</v>
      </c>
      <c r="BN634" s="80">
        <v>3400000</v>
      </c>
      <c r="BO634" s="80">
        <v>43156400</v>
      </c>
      <c r="BP634" s="133">
        <v>59389200</v>
      </c>
      <c r="BQ634" s="25">
        <v>0</v>
      </c>
      <c r="BR634" s="82"/>
      <c r="BS634" s="82" t="s">
        <v>5204</v>
      </c>
      <c r="BT634" s="134"/>
      <c r="BU634" s="26"/>
    </row>
    <row r="635" spans="1:73" ht="54.9" customHeight="1">
      <c r="A635" s="15">
        <v>628</v>
      </c>
      <c r="B635" s="16">
        <v>10</v>
      </c>
      <c r="C635" s="17" t="s">
        <v>1346</v>
      </c>
      <c r="D635" s="16">
        <v>1</v>
      </c>
      <c r="E635" s="18" t="s">
        <v>2378</v>
      </c>
      <c r="F635" s="16">
        <v>12</v>
      </c>
      <c r="G635" s="18" t="s">
        <v>2512</v>
      </c>
      <c r="H635" s="19">
        <v>628</v>
      </c>
      <c r="I635" s="18" t="s">
        <v>5205</v>
      </c>
      <c r="J635" s="15">
        <v>1588</v>
      </c>
      <c r="K635" s="18" t="s">
        <v>5206</v>
      </c>
      <c r="L635" s="20" t="s">
        <v>2515</v>
      </c>
      <c r="M635" s="17" t="s">
        <v>37</v>
      </c>
      <c r="N635" s="15">
        <v>15881</v>
      </c>
      <c r="O635" s="17" t="s">
        <v>2516</v>
      </c>
      <c r="P635" s="73">
        <v>33</v>
      </c>
      <c r="Q635" s="18" t="s">
        <v>2517</v>
      </c>
      <c r="R635" s="18" t="s">
        <v>2518</v>
      </c>
      <c r="S635" s="18" t="s">
        <v>5205</v>
      </c>
      <c r="T635" s="18" t="s">
        <v>2385</v>
      </c>
      <c r="U635" s="16">
        <v>4</v>
      </c>
      <c r="V635" s="20" t="s">
        <v>2519</v>
      </c>
      <c r="W635" s="20" t="s">
        <v>2520</v>
      </c>
      <c r="X635" s="16">
        <v>90</v>
      </c>
      <c r="Y635" s="20" t="s">
        <v>212</v>
      </c>
      <c r="Z635" s="20">
        <v>2</v>
      </c>
      <c r="AA635" s="20" t="s">
        <v>2482</v>
      </c>
      <c r="AB635" s="20">
        <v>3</v>
      </c>
      <c r="AC635" s="18" t="s">
        <v>2229</v>
      </c>
      <c r="AD635" s="145">
        <v>1299000000</v>
      </c>
      <c r="AE635" s="140">
        <v>1339000000</v>
      </c>
      <c r="AF635" s="140">
        <v>1381000000</v>
      </c>
      <c r="AG635" s="140">
        <v>1425000000</v>
      </c>
      <c r="AH635" s="79">
        <v>5444000000</v>
      </c>
      <c r="AI635" s="63">
        <v>1</v>
      </c>
      <c r="AJ635" s="64">
        <v>33</v>
      </c>
      <c r="AK635" s="65">
        <v>1</v>
      </c>
      <c r="AL635" s="64">
        <v>19</v>
      </c>
      <c r="AM635" s="65">
        <v>0.5757575757575758</v>
      </c>
      <c r="AN635" s="66" t="s">
        <v>2391</v>
      </c>
      <c r="AO635" s="66" t="s">
        <v>2406</v>
      </c>
      <c r="AP635" s="132" t="s">
        <v>2392</v>
      </c>
      <c r="AQ635" s="23">
        <v>8</v>
      </c>
      <c r="AR635" s="23">
        <v>12</v>
      </c>
      <c r="AS635" s="142">
        <v>13</v>
      </c>
      <c r="AT635" s="23">
        <v>0</v>
      </c>
      <c r="AU635" s="142">
        <v>8</v>
      </c>
      <c r="AV635" s="142">
        <v>11</v>
      </c>
      <c r="AW635" s="142">
        <v>0</v>
      </c>
      <c r="AX635" s="22">
        <v>0</v>
      </c>
      <c r="AY635" s="143" t="s">
        <v>2393</v>
      </c>
      <c r="AZ635" s="143" t="s">
        <v>2394</v>
      </c>
      <c r="BA635" s="143" t="s">
        <v>2394</v>
      </c>
      <c r="BB635" s="24"/>
      <c r="BC635" s="99">
        <v>1407013000</v>
      </c>
      <c r="BD635" s="46">
        <v>1282188000</v>
      </c>
      <c r="BE635" s="25">
        <v>1474140000</v>
      </c>
      <c r="BF635" s="74">
        <v>1407013000</v>
      </c>
      <c r="BG635" s="25">
        <v>0</v>
      </c>
      <c r="BH635" s="25">
        <v>1282188000</v>
      </c>
      <c r="BI635" s="25">
        <v>1452167992</v>
      </c>
      <c r="BJ635" s="133">
        <v>1366519558</v>
      </c>
      <c r="BK635" s="25">
        <v>0</v>
      </c>
      <c r="BL635" s="25">
        <v>4100875550</v>
      </c>
      <c r="BM635" s="74">
        <v>466321768</v>
      </c>
      <c r="BN635" s="80">
        <v>0</v>
      </c>
      <c r="BO635" s="80">
        <v>217557000</v>
      </c>
      <c r="BP635" s="133">
        <v>466321768</v>
      </c>
      <c r="BQ635" s="25">
        <v>0</v>
      </c>
      <c r="BR635" s="82"/>
      <c r="BS635" s="82" t="s">
        <v>5192</v>
      </c>
      <c r="BT635" s="134"/>
      <c r="BU635" s="26"/>
    </row>
    <row r="636" spans="1:73" ht="54.9" customHeight="1">
      <c r="A636" s="15">
        <v>629</v>
      </c>
      <c r="B636" s="16">
        <v>10</v>
      </c>
      <c r="C636" s="17" t="s">
        <v>1346</v>
      </c>
      <c r="D636" s="16">
        <v>1</v>
      </c>
      <c r="E636" s="18" t="s">
        <v>2378</v>
      </c>
      <c r="F636" s="16">
        <v>14</v>
      </c>
      <c r="G636" s="18" t="s">
        <v>2524</v>
      </c>
      <c r="H636" s="19">
        <v>629</v>
      </c>
      <c r="I636" s="18" t="s">
        <v>5207</v>
      </c>
      <c r="J636" s="15">
        <v>1591</v>
      </c>
      <c r="K636" s="18" t="s">
        <v>5208</v>
      </c>
      <c r="L636" s="20" t="s">
        <v>60</v>
      </c>
      <c r="M636" s="17" t="s">
        <v>37</v>
      </c>
      <c r="N636" s="15">
        <v>15911</v>
      </c>
      <c r="O636" s="17" t="s">
        <v>2464</v>
      </c>
      <c r="P636" s="73">
        <v>9</v>
      </c>
      <c r="Q636" s="18" t="s">
        <v>2489</v>
      </c>
      <c r="R636" s="18" t="s">
        <v>2527</v>
      </c>
      <c r="S636" s="18" t="s">
        <v>5207</v>
      </c>
      <c r="T636" s="18" t="s">
        <v>32</v>
      </c>
      <c r="U636" s="16">
        <v>6</v>
      </c>
      <c r="V636" s="20" t="s">
        <v>2467</v>
      </c>
      <c r="W636" s="20" t="s">
        <v>2528</v>
      </c>
      <c r="X636" s="16">
        <v>90</v>
      </c>
      <c r="Y636" s="20" t="s">
        <v>212</v>
      </c>
      <c r="Z636" s="20">
        <v>3</v>
      </c>
      <c r="AA636" s="20" t="s">
        <v>2529</v>
      </c>
      <c r="AB636" s="20">
        <v>4</v>
      </c>
      <c r="AC636" s="18" t="s">
        <v>2530</v>
      </c>
      <c r="AD636" s="145">
        <v>0</v>
      </c>
      <c r="AE636" s="140">
        <v>0</v>
      </c>
      <c r="AF636" s="140">
        <v>808000000</v>
      </c>
      <c r="AG636" s="140">
        <v>860000000</v>
      </c>
      <c r="AH636" s="79">
        <v>1668000000</v>
      </c>
      <c r="AI636" s="63">
        <v>1</v>
      </c>
      <c r="AJ636" s="64">
        <v>9</v>
      </c>
      <c r="AK636" s="65">
        <v>1</v>
      </c>
      <c r="AL636" s="64">
        <v>0</v>
      </c>
      <c r="AM636" s="65">
        <v>0</v>
      </c>
      <c r="AN636" s="66" t="s">
        <v>2391</v>
      </c>
      <c r="AO636" s="66" t="s">
        <v>2471</v>
      </c>
      <c r="AP636" s="132" t="s">
        <v>2392</v>
      </c>
      <c r="AQ636" s="23">
        <v>0</v>
      </c>
      <c r="AR636" s="23">
        <v>0</v>
      </c>
      <c r="AS636" s="142">
        <v>9</v>
      </c>
      <c r="AT636" s="23">
        <v>0</v>
      </c>
      <c r="AU636" s="142">
        <v>0</v>
      </c>
      <c r="AV636" s="142">
        <v>0</v>
      </c>
      <c r="AW636" s="142">
        <v>0</v>
      </c>
      <c r="AX636" s="22">
        <v>0</v>
      </c>
      <c r="AY636" s="143" t="s">
        <v>2473</v>
      </c>
      <c r="AZ636" s="143" t="s">
        <v>2473</v>
      </c>
      <c r="BA636" s="143" t="s">
        <v>2394</v>
      </c>
      <c r="BB636" s="24"/>
      <c r="BC636" s="99">
        <v>994922000</v>
      </c>
      <c r="BD636" s="46">
        <v>0</v>
      </c>
      <c r="BE636" s="25">
        <v>0</v>
      </c>
      <c r="BF636" s="74">
        <v>994922000</v>
      </c>
      <c r="BG636" s="25">
        <v>0</v>
      </c>
      <c r="BH636" s="25"/>
      <c r="BI636" s="25"/>
      <c r="BJ636" s="133">
        <v>994922000</v>
      </c>
      <c r="BK636" s="25">
        <v>0</v>
      </c>
      <c r="BL636" s="25">
        <v>994922000</v>
      </c>
      <c r="BM636" s="74">
        <v>0</v>
      </c>
      <c r="BN636" s="80"/>
      <c r="BO636" s="80"/>
      <c r="BP636" s="133">
        <v>0</v>
      </c>
      <c r="BQ636" s="25">
        <v>0</v>
      </c>
      <c r="BR636" s="82"/>
      <c r="BS636" s="82" t="s">
        <v>2473</v>
      </c>
      <c r="BT636" s="134"/>
      <c r="BU636" s="26"/>
    </row>
    <row r="637" spans="1:73" ht="54.9" customHeight="1">
      <c r="A637" s="15">
        <v>630</v>
      </c>
      <c r="B637" s="16">
        <v>10</v>
      </c>
      <c r="C637" s="17" t="s">
        <v>1346</v>
      </c>
      <c r="D637" s="16">
        <v>1</v>
      </c>
      <c r="E637" s="18" t="s">
        <v>2378</v>
      </c>
      <c r="F637" s="20">
        <v>17</v>
      </c>
      <c r="G637" s="18" t="s">
        <v>2533</v>
      </c>
      <c r="H637" s="19">
        <v>630</v>
      </c>
      <c r="I637" s="18" t="s">
        <v>5209</v>
      </c>
      <c r="J637" s="15">
        <v>1592</v>
      </c>
      <c r="K637" s="18" t="s">
        <v>5210</v>
      </c>
      <c r="L637" s="20" t="s">
        <v>224</v>
      </c>
      <c r="M637" s="17" t="s">
        <v>37</v>
      </c>
      <c r="N637" s="15">
        <v>15922</v>
      </c>
      <c r="O637" s="17" t="s">
        <v>2400</v>
      </c>
      <c r="P637" s="73">
        <v>233</v>
      </c>
      <c r="Q637" s="18" t="s">
        <v>2536</v>
      </c>
      <c r="R637" s="18" t="s">
        <v>4132</v>
      </c>
      <c r="S637" s="18" t="s">
        <v>5209</v>
      </c>
      <c r="T637" s="18" t="s">
        <v>2385</v>
      </c>
      <c r="U637" s="16">
        <v>4</v>
      </c>
      <c r="V637" s="20" t="s">
        <v>2519</v>
      </c>
      <c r="W637" s="20" t="s">
        <v>2538</v>
      </c>
      <c r="X637" s="16">
        <v>90</v>
      </c>
      <c r="Y637" s="20" t="s">
        <v>212</v>
      </c>
      <c r="Z637" s="20">
        <v>4</v>
      </c>
      <c r="AA637" s="20" t="s">
        <v>2539</v>
      </c>
      <c r="AB637" s="20">
        <v>6</v>
      </c>
      <c r="AC637" s="27" t="s">
        <v>2540</v>
      </c>
      <c r="AD637" s="145">
        <v>124000000</v>
      </c>
      <c r="AE637" s="140">
        <v>127000000</v>
      </c>
      <c r="AF637" s="140">
        <v>131000000</v>
      </c>
      <c r="AG637" s="140">
        <v>135000000</v>
      </c>
      <c r="AH637" s="79">
        <v>517000000</v>
      </c>
      <c r="AI637" s="63">
        <v>1</v>
      </c>
      <c r="AJ637" s="64">
        <v>218</v>
      </c>
      <c r="AK637" s="65">
        <v>0.93562231759656656</v>
      </c>
      <c r="AL637" s="64">
        <v>71</v>
      </c>
      <c r="AM637" s="65">
        <v>0.30472103004291845</v>
      </c>
      <c r="AN637" s="66" t="s">
        <v>2391</v>
      </c>
      <c r="AO637" s="66" t="s">
        <v>2471</v>
      </c>
      <c r="AP637" s="132" t="s">
        <v>2392</v>
      </c>
      <c r="AQ637" s="23">
        <v>71</v>
      </c>
      <c r="AR637" s="23">
        <v>58</v>
      </c>
      <c r="AS637" s="142">
        <v>89</v>
      </c>
      <c r="AT637" s="23">
        <v>0</v>
      </c>
      <c r="AU637" s="142">
        <v>71</v>
      </c>
      <c r="AV637" s="142">
        <v>0</v>
      </c>
      <c r="AW637" s="142">
        <v>0</v>
      </c>
      <c r="AX637" s="22">
        <v>0</v>
      </c>
      <c r="AY637" s="143" t="s">
        <v>2394</v>
      </c>
      <c r="AZ637" s="143" t="s">
        <v>2394</v>
      </c>
      <c r="BA637" s="143" t="s">
        <v>2394</v>
      </c>
      <c r="BB637" s="24"/>
      <c r="BC637" s="99">
        <v>900000000</v>
      </c>
      <c r="BD637" s="46">
        <v>122395000</v>
      </c>
      <c r="BE637" s="25">
        <v>689771000</v>
      </c>
      <c r="BF637" s="74">
        <v>900000000</v>
      </c>
      <c r="BG637" s="25">
        <v>0</v>
      </c>
      <c r="BH637" s="25">
        <v>597905568</v>
      </c>
      <c r="BI637" s="25">
        <v>793157100</v>
      </c>
      <c r="BJ637" s="133">
        <v>898425324</v>
      </c>
      <c r="BK637" s="25">
        <v>0</v>
      </c>
      <c r="BL637" s="25">
        <v>2289487992</v>
      </c>
      <c r="BM637" s="74">
        <v>898425324</v>
      </c>
      <c r="BN637" s="80">
        <v>597905568</v>
      </c>
      <c r="BO637" s="80">
        <v>793157100</v>
      </c>
      <c r="BP637" s="133">
        <v>898425324</v>
      </c>
      <c r="BQ637" s="25">
        <v>0</v>
      </c>
      <c r="BR637" s="82"/>
      <c r="BS637" s="82" t="s">
        <v>5211</v>
      </c>
      <c r="BT637" s="134"/>
      <c r="BU637" s="26"/>
    </row>
    <row r="638" spans="1:73" ht="54.9" customHeight="1">
      <c r="A638" s="15">
        <v>631</v>
      </c>
      <c r="B638" s="16">
        <v>10</v>
      </c>
      <c r="C638" s="17" t="s">
        <v>1346</v>
      </c>
      <c r="D638" s="16">
        <v>1</v>
      </c>
      <c r="E638" s="18" t="s">
        <v>2378</v>
      </c>
      <c r="F638" s="20">
        <v>17</v>
      </c>
      <c r="G638" s="18" t="s">
        <v>2533</v>
      </c>
      <c r="H638" s="19">
        <v>631</v>
      </c>
      <c r="I638" s="18" t="s">
        <v>5212</v>
      </c>
      <c r="J638" s="15">
        <v>1592</v>
      </c>
      <c r="K638" s="18" t="s">
        <v>5210</v>
      </c>
      <c r="L638" s="20" t="s">
        <v>2545</v>
      </c>
      <c r="M638" s="17" t="s">
        <v>37</v>
      </c>
      <c r="N638" s="15">
        <v>15921</v>
      </c>
      <c r="O638" s="17" t="s">
        <v>2400</v>
      </c>
      <c r="P638" s="73">
        <v>233</v>
      </c>
      <c r="Q638" s="18" t="s">
        <v>2401</v>
      </c>
      <c r="R638" s="18" t="s">
        <v>4137</v>
      </c>
      <c r="S638" s="18" t="s">
        <v>5212</v>
      </c>
      <c r="T638" s="18" t="s">
        <v>2385</v>
      </c>
      <c r="U638" s="16">
        <v>4</v>
      </c>
      <c r="V638" s="20" t="s">
        <v>2519</v>
      </c>
      <c r="W638" s="20" t="s">
        <v>2538</v>
      </c>
      <c r="X638" s="16">
        <v>90</v>
      </c>
      <c r="Y638" s="20" t="s">
        <v>212</v>
      </c>
      <c r="Z638" s="20">
        <v>4</v>
      </c>
      <c r="AA638" s="20" t="s">
        <v>2539</v>
      </c>
      <c r="AB638" s="20">
        <v>5</v>
      </c>
      <c r="AC638" s="18" t="s">
        <v>2547</v>
      </c>
      <c r="AD638" s="145">
        <v>3989000000</v>
      </c>
      <c r="AE638" s="140">
        <v>4112000000</v>
      </c>
      <c r="AF638" s="140">
        <v>4242000000</v>
      </c>
      <c r="AG638" s="140">
        <v>4376000000</v>
      </c>
      <c r="AH638" s="79">
        <v>16719000000</v>
      </c>
      <c r="AI638" s="63">
        <v>1</v>
      </c>
      <c r="AJ638" s="64">
        <v>218</v>
      </c>
      <c r="AK638" s="65">
        <v>0.93562231759656656</v>
      </c>
      <c r="AL638" s="64">
        <v>71</v>
      </c>
      <c r="AM638" s="65">
        <v>0.30472103004291845</v>
      </c>
      <c r="AN638" s="66" t="s">
        <v>2391</v>
      </c>
      <c r="AO638" s="66" t="s">
        <v>2471</v>
      </c>
      <c r="AP638" s="132" t="s">
        <v>2392</v>
      </c>
      <c r="AQ638" s="23">
        <v>71</v>
      </c>
      <c r="AR638" s="23">
        <v>58</v>
      </c>
      <c r="AS638" s="142">
        <v>89</v>
      </c>
      <c r="AT638" s="23">
        <v>0</v>
      </c>
      <c r="AU638" s="142">
        <v>71</v>
      </c>
      <c r="AV638" s="142">
        <v>0</v>
      </c>
      <c r="AW638" s="142">
        <v>0</v>
      </c>
      <c r="AX638" s="22">
        <v>0</v>
      </c>
      <c r="AY638" s="143" t="s">
        <v>2393</v>
      </c>
      <c r="AZ638" s="143" t="s">
        <v>2394</v>
      </c>
      <c r="BA638" s="143" t="s">
        <v>2394</v>
      </c>
      <c r="BB638" s="24"/>
      <c r="BC638" s="99">
        <v>3700000000</v>
      </c>
      <c r="BD638" s="46">
        <v>3937373000</v>
      </c>
      <c r="BE638" s="25">
        <v>3977082000</v>
      </c>
      <c r="BF638" s="74">
        <v>3700000000</v>
      </c>
      <c r="BG638" s="25">
        <v>0</v>
      </c>
      <c r="BH638" s="25">
        <v>3450919098</v>
      </c>
      <c r="BI638" s="25">
        <v>3443932916</v>
      </c>
      <c r="BJ638" s="133">
        <v>3250109769</v>
      </c>
      <c r="BK638" s="25">
        <v>0</v>
      </c>
      <c r="BL638" s="25">
        <v>10144961783</v>
      </c>
      <c r="BM638" s="74">
        <v>3250109769</v>
      </c>
      <c r="BN638" s="80">
        <v>3434349098</v>
      </c>
      <c r="BO638" s="80">
        <v>3443932916</v>
      </c>
      <c r="BP638" s="133">
        <v>3250109769</v>
      </c>
      <c r="BQ638" s="25">
        <v>0</v>
      </c>
      <c r="BR638" s="82"/>
      <c r="BS638" s="82" t="s">
        <v>5213</v>
      </c>
      <c r="BT638" s="134"/>
      <c r="BU638" s="26"/>
    </row>
    <row r="639" spans="1:73" ht="54.9" customHeight="1">
      <c r="A639" s="15">
        <v>632</v>
      </c>
      <c r="B639" s="16">
        <v>10</v>
      </c>
      <c r="C639" s="17" t="s">
        <v>1346</v>
      </c>
      <c r="D639" s="16">
        <v>1</v>
      </c>
      <c r="E639" s="18" t="s">
        <v>2378</v>
      </c>
      <c r="F639" s="16">
        <v>17</v>
      </c>
      <c r="G639" s="18" t="s">
        <v>2533</v>
      </c>
      <c r="H639" s="19">
        <v>632</v>
      </c>
      <c r="I639" s="18" t="s">
        <v>5214</v>
      </c>
      <c r="J639" s="15">
        <v>1593</v>
      </c>
      <c r="K639" s="18" t="s">
        <v>5215</v>
      </c>
      <c r="L639" s="20" t="s">
        <v>60</v>
      </c>
      <c r="M639" s="17" t="s">
        <v>37</v>
      </c>
      <c r="N639" s="15">
        <v>15931</v>
      </c>
      <c r="O639" s="17" t="s">
        <v>2464</v>
      </c>
      <c r="P639" s="73">
        <v>1</v>
      </c>
      <c r="Q639" s="18" t="s">
        <v>2489</v>
      </c>
      <c r="R639" s="18" t="s">
        <v>5216</v>
      </c>
      <c r="S639" s="18" t="s">
        <v>5214</v>
      </c>
      <c r="T639" s="18" t="s">
        <v>32</v>
      </c>
      <c r="U639" s="16">
        <v>6</v>
      </c>
      <c r="V639" s="20" t="s">
        <v>2467</v>
      </c>
      <c r="W639" s="20" t="s">
        <v>3025</v>
      </c>
      <c r="X639" s="16">
        <v>92</v>
      </c>
      <c r="Y639" s="20" t="s">
        <v>138</v>
      </c>
      <c r="Z639" s="20">
        <v>5</v>
      </c>
      <c r="AA639" s="20" t="s">
        <v>2469</v>
      </c>
      <c r="AB639" s="20">
        <v>7</v>
      </c>
      <c r="AC639" s="18" t="s">
        <v>3026</v>
      </c>
      <c r="AD639" s="145">
        <v>485000000</v>
      </c>
      <c r="AE639" s="140">
        <v>0</v>
      </c>
      <c r="AF639" s="140">
        <v>0</v>
      </c>
      <c r="AG639" s="140">
        <v>0</v>
      </c>
      <c r="AH639" s="79">
        <v>485000000</v>
      </c>
      <c r="AI639" s="63">
        <v>1</v>
      </c>
      <c r="AJ639" s="64">
        <v>1</v>
      </c>
      <c r="AK639" s="65">
        <v>1</v>
      </c>
      <c r="AL639" s="64">
        <v>0</v>
      </c>
      <c r="AM639" s="65">
        <v>0</v>
      </c>
      <c r="AN639" s="66" t="s">
        <v>2391</v>
      </c>
      <c r="AO639" s="66" t="s">
        <v>2471</v>
      </c>
      <c r="AP639" s="132" t="s">
        <v>2392</v>
      </c>
      <c r="AQ639" s="23">
        <v>1</v>
      </c>
      <c r="AR639" s="23">
        <v>0</v>
      </c>
      <c r="AS639" s="142">
        <v>0</v>
      </c>
      <c r="AT639" s="23">
        <v>0</v>
      </c>
      <c r="AU639" s="142">
        <v>0</v>
      </c>
      <c r="AV639" s="142">
        <v>0</v>
      </c>
      <c r="AW639" s="142">
        <v>0</v>
      </c>
      <c r="AX639" s="22">
        <v>0</v>
      </c>
      <c r="AY639" s="143" t="s">
        <v>2394</v>
      </c>
      <c r="AZ639" s="143" t="s">
        <v>2473</v>
      </c>
      <c r="BA639" s="143" t="s">
        <v>2473</v>
      </c>
      <c r="BB639" s="24"/>
      <c r="BC639" s="99">
        <v>0</v>
      </c>
      <c r="BD639" s="46">
        <v>478723000</v>
      </c>
      <c r="BE639" s="25">
        <v>0</v>
      </c>
      <c r="BF639" s="74">
        <v>0</v>
      </c>
      <c r="BG639" s="25">
        <v>0</v>
      </c>
      <c r="BH639" s="25">
        <v>478723000</v>
      </c>
      <c r="BI639" s="25"/>
      <c r="BJ639" s="133"/>
      <c r="BK639" s="25">
        <v>0</v>
      </c>
      <c r="BL639" s="25">
        <v>478723000</v>
      </c>
      <c r="BM639" s="74">
        <v>0</v>
      </c>
      <c r="BN639" s="80">
        <v>0</v>
      </c>
      <c r="BO639" s="80"/>
      <c r="BP639" s="133"/>
      <c r="BQ639" s="25">
        <v>0</v>
      </c>
      <c r="BR639" s="82"/>
      <c r="BS639" s="82" t="s">
        <v>2473</v>
      </c>
      <c r="BT639" s="134"/>
      <c r="BU639" s="26"/>
    </row>
    <row r="640" spans="1:73" ht="54.9" customHeight="1">
      <c r="A640" s="15">
        <v>633</v>
      </c>
      <c r="B640" s="16">
        <v>10</v>
      </c>
      <c r="C640" s="17" t="s">
        <v>1346</v>
      </c>
      <c r="D640" s="16">
        <v>1</v>
      </c>
      <c r="E640" s="18" t="s">
        <v>2378</v>
      </c>
      <c r="F640" s="16">
        <v>20</v>
      </c>
      <c r="G640" s="18" t="s">
        <v>2551</v>
      </c>
      <c r="H640" s="19">
        <v>633</v>
      </c>
      <c r="I640" s="18" t="s">
        <v>5217</v>
      </c>
      <c r="J640" s="16">
        <v>1594</v>
      </c>
      <c r="K640" s="18" t="s">
        <v>5218</v>
      </c>
      <c r="L640" s="20" t="s">
        <v>2562</v>
      </c>
      <c r="M640" s="17" t="s">
        <v>37</v>
      </c>
      <c r="N640" s="15">
        <v>15942</v>
      </c>
      <c r="O640" s="17" t="s">
        <v>2563</v>
      </c>
      <c r="P640" s="73">
        <v>1260</v>
      </c>
      <c r="Q640" s="18" t="s">
        <v>2401</v>
      </c>
      <c r="R640" s="18" t="s">
        <v>2564</v>
      </c>
      <c r="S640" s="18" t="s">
        <v>5217</v>
      </c>
      <c r="T640" s="18" t="s">
        <v>32</v>
      </c>
      <c r="U640" s="16">
        <v>7</v>
      </c>
      <c r="V640" s="20" t="s">
        <v>2480</v>
      </c>
      <c r="W640" s="20" t="s">
        <v>2565</v>
      </c>
      <c r="X640" s="16">
        <v>93</v>
      </c>
      <c r="Y640" s="20" t="s">
        <v>153</v>
      </c>
      <c r="Z640" s="20">
        <v>7</v>
      </c>
      <c r="AA640" s="20" t="s">
        <v>2556</v>
      </c>
      <c r="AB640" s="20">
        <v>11</v>
      </c>
      <c r="AC640" s="18" t="s">
        <v>2566</v>
      </c>
      <c r="AD640" s="145">
        <v>568000000</v>
      </c>
      <c r="AE640" s="140">
        <v>586000000</v>
      </c>
      <c r="AF640" s="140">
        <v>604000000</v>
      </c>
      <c r="AG640" s="140">
        <v>623000000</v>
      </c>
      <c r="AH640" s="79">
        <v>2381000000</v>
      </c>
      <c r="AI640" s="63">
        <v>1</v>
      </c>
      <c r="AJ640" s="64">
        <v>1522</v>
      </c>
      <c r="AK640" s="65">
        <v>1.2079365079365079</v>
      </c>
      <c r="AL640" s="64">
        <v>815</v>
      </c>
      <c r="AM640" s="65">
        <v>0.64682539682539686</v>
      </c>
      <c r="AN640" s="66" t="s">
        <v>2391</v>
      </c>
      <c r="AO640" s="66" t="s">
        <v>2406</v>
      </c>
      <c r="AP640" s="132" t="s">
        <v>2392</v>
      </c>
      <c r="AQ640" s="23">
        <v>314</v>
      </c>
      <c r="AR640" s="23">
        <v>500</v>
      </c>
      <c r="AS640" s="142">
        <v>708</v>
      </c>
      <c r="AT640" s="23">
        <v>0</v>
      </c>
      <c r="AU640" s="142">
        <v>315</v>
      </c>
      <c r="AV640" s="142">
        <v>500</v>
      </c>
      <c r="AW640" s="142">
        <v>0</v>
      </c>
      <c r="AX640" s="22">
        <v>0</v>
      </c>
      <c r="AY640" s="143" t="s">
        <v>2393</v>
      </c>
      <c r="AZ640" s="143" t="s">
        <v>2393</v>
      </c>
      <c r="BA640" s="143" t="s">
        <v>2394</v>
      </c>
      <c r="BB640" s="24"/>
      <c r="BC640" s="99">
        <v>895430000</v>
      </c>
      <c r="BD640" s="46">
        <v>560649000</v>
      </c>
      <c r="BE640" s="25">
        <v>845146000</v>
      </c>
      <c r="BF640" s="74">
        <v>895430000</v>
      </c>
      <c r="BG640" s="25">
        <v>0</v>
      </c>
      <c r="BH640" s="25">
        <v>546027000</v>
      </c>
      <c r="BI640" s="25">
        <v>669734078</v>
      </c>
      <c r="BJ640" s="133">
        <v>819290264</v>
      </c>
      <c r="BK640" s="25">
        <v>0</v>
      </c>
      <c r="BL640" s="25">
        <v>2035051342</v>
      </c>
      <c r="BM640" s="74">
        <v>493657491</v>
      </c>
      <c r="BN640" s="80">
        <v>321232500</v>
      </c>
      <c r="BO640" s="80">
        <v>0</v>
      </c>
      <c r="BP640" s="133">
        <v>493657491</v>
      </c>
      <c r="BQ640" s="25">
        <v>0</v>
      </c>
      <c r="BR640" s="82"/>
      <c r="BS640" s="82" t="s">
        <v>5219</v>
      </c>
      <c r="BT640" s="134"/>
      <c r="BU640" s="26"/>
    </row>
    <row r="641" spans="1:73" ht="54.9" customHeight="1">
      <c r="A641" s="15">
        <v>634</v>
      </c>
      <c r="B641" s="16">
        <v>10</v>
      </c>
      <c r="C641" s="17" t="s">
        <v>1346</v>
      </c>
      <c r="D641" s="16">
        <v>1</v>
      </c>
      <c r="E641" s="18" t="s">
        <v>2378</v>
      </c>
      <c r="F641" s="16">
        <v>20</v>
      </c>
      <c r="G641" s="18" t="s">
        <v>2551</v>
      </c>
      <c r="H641" s="19">
        <v>634</v>
      </c>
      <c r="I641" s="18" t="s">
        <v>5220</v>
      </c>
      <c r="J641" s="15">
        <v>1594</v>
      </c>
      <c r="K641" s="18" t="s">
        <v>5218</v>
      </c>
      <c r="L641" s="20" t="s">
        <v>172</v>
      </c>
      <c r="M641" s="17" t="s">
        <v>37</v>
      </c>
      <c r="N641" s="15">
        <v>15941</v>
      </c>
      <c r="O641" s="17" t="s">
        <v>2504</v>
      </c>
      <c r="P641" s="73">
        <v>20908</v>
      </c>
      <c r="Q641" s="18" t="s">
        <v>2401</v>
      </c>
      <c r="R641" s="18" t="s">
        <v>4673</v>
      </c>
      <c r="S641" s="18" t="s">
        <v>5220</v>
      </c>
      <c r="T641" s="18" t="s">
        <v>32</v>
      </c>
      <c r="U641" s="16">
        <v>7</v>
      </c>
      <c r="V641" s="20" t="s">
        <v>2480</v>
      </c>
      <c r="W641" s="20" t="s">
        <v>2555</v>
      </c>
      <c r="X641" s="16">
        <v>93</v>
      </c>
      <c r="Y641" s="20" t="s">
        <v>153</v>
      </c>
      <c r="Z641" s="20">
        <v>7</v>
      </c>
      <c r="AA641" s="20" t="s">
        <v>2556</v>
      </c>
      <c r="AB641" s="20">
        <v>10</v>
      </c>
      <c r="AC641" s="18" t="s">
        <v>2557</v>
      </c>
      <c r="AD641" s="145">
        <v>468000000</v>
      </c>
      <c r="AE641" s="140">
        <v>982000000</v>
      </c>
      <c r="AF641" s="140">
        <v>1014000000</v>
      </c>
      <c r="AG641" s="140">
        <v>1531000000</v>
      </c>
      <c r="AH641" s="79">
        <v>3995000000</v>
      </c>
      <c r="AI641" s="63">
        <v>1</v>
      </c>
      <c r="AJ641" s="64">
        <v>7866</v>
      </c>
      <c r="AK641" s="65">
        <v>0.37621962885020088</v>
      </c>
      <c r="AL641" s="64">
        <v>3560</v>
      </c>
      <c r="AM641" s="65">
        <v>0.17026975320451501</v>
      </c>
      <c r="AN641" s="66" t="s">
        <v>2471</v>
      </c>
      <c r="AO641" s="66" t="s">
        <v>2471</v>
      </c>
      <c r="AP641" s="132" t="s">
        <v>2392</v>
      </c>
      <c r="AQ641" s="23">
        <v>2590</v>
      </c>
      <c r="AR641" s="23">
        <v>5276</v>
      </c>
      <c r="AS641" s="142">
        <v>0</v>
      </c>
      <c r="AT641" s="23">
        <v>0</v>
      </c>
      <c r="AU641" s="142">
        <v>2864</v>
      </c>
      <c r="AV641" s="142">
        <v>696</v>
      </c>
      <c r="AW641" s="142">
        <v>0</v>
      </c>
      <c r="AX641" s="22">
        <v>0</v>
      </c>
      <c r="AY641" s="143" t="s">
        <v>2393</v>
      </c>
      <c r="AZ641" s="143" t="s">
        <v>2394</v>
      </c>
      <c r="BA641" s="143" t="s">
        <v>2473</v>
      </c>
      <c r="BB641" s="24"/>
      <c r="BC641" s="99">
        <v>2622892000</v>
      </c>
      <c r="BD641" s="46">
        <v>461943000</v>
      </c>
      <c r="BE641" s="25">
        <v>881188000</v>
      </c>
      <c r="BF641" s="74">
        <v>2622892000</v>
      </c>
      <c r="BG641" s="25">
        <v>0</v>
      </c>
      <c r="BH641" s="25">
        <v>452732370</v>
      </c>
      <c r="BI641" s="25">
        <v>1045090926</v>
      </c>
      <c r="BJ641" s="133">
        <v>465962667</v>
      </c>
      <c r="BK641" s="25">
        <v>0</v>
      </c>
      <c r="BL641" s="25">
        <v>1963785963</v>
      </c>
      <c r="BM641" s="74">
        <v>265152599</v>
      </c>
      <c r="BN641" s="80">
        <v>0</v>
      </c>
      <c r="BO641" s="80">
        <v>191526657</v>
      </c>
      <c r="BP641" s="133">
        <v>265152599</v>
      </c>
      <c r="BQ641" s="25">
        <v>0</v>
      </c>
      <c r="BR641" s="82"/>
      <c r="BS641" s="82" t="s">
        <v>5192</v>
      </c>
      <c r="BT641" s="134"/>
      <c r="BU641" s="26"/>
    </row>
    <row r="642" spans="1:73" ht="54.9" customHeight="1">
      <c r="A642" s="15">
        <v>635</v>
      </c>
      <c r="B642" s="16">
        <v>10</v>
      </c>
      <c r="C642" s="17" t="s">
        <v>1346</v>
      </c>
      <c r="D642" s="16">
        <v>1</v>
      </c>
      <c r="E642" s="18" t="s">
        <v>2378</v>
      </c>
      <c r="F642" s="16">
        <v>21</v>
      </c>
      <c r="G642" s="18" t="s">
        <v>2576</v>
      </c>
      <c r="H642" s="19">
        <v>635</v>
      </c>
      <c r="I642" s="18" t="s">
        <v>5221</v>
      </c>
      <c r="J642" s="16">
        <v>1595</v>
      </c>
      <c r="K642" s="18" t="s">
        <v>5222</v>
      </c>
      <c r="L642" s="20" t="s">
        <v>36</v>
      </c>
      <c r="M642" s="17" t="s">
        <v>37</v>
      </c>
      <c r="N642" s="15">
        <v>15953</v>
      </c>
      <c r="O642" s="17" t="s">
        <v>2563</v>
      </c>
      <c r="P642" s="73">
        <v>1260</v>
      </c>
      <c r="Q642" s="18" t="s">
        <v>2401</v>
      </c>
      <c r="R642" s="18" t="s">
        <v>2579</v>
      </c>
      <c r="S642" s="18" t="s">
        <v>5221</v>
      </c>
      <c r="T642" s="18" t="s">
        <v>32</v>
      </c>
      <c r="U642" s="16">
        <v>7</v>
      </c>
      <c r="V642" s="20" t="s">
        <v>2480</v>
      </c>
      <c r="W642" s="20" t="s">
        <v>2565</v>
      </c>
      <c r="X642" s="16">
        <v>93</v>
      </c>
      <c r="Y642" s="20" t="s">
        <v>153</v>
      </c>
      <c r="Z642" s="20">
        <v>10</v>
      </c>
      <c r="AA642" s="20" t="s">
        <v>2580</v>
      </c>
      <c r="AB642" s="20">
        <v>15</v>
      </c>
      <c r="AC642" s="18" t="s">
        <v>2581</v>
      </c>
      <c r="AD642" s="145">
        <v>568000000</v>
      </c>
      <c r="AE642" s="140">
        <v>586000000</v>
      </c>
      <c r="AF642" s="140">
        <v>604000000</v>
      </c>
      <c r="AG642" s="140">
        <v>623000000</v>
      </c>
      <c r="AH642" s="79">
        <v>2381000000</v>
      </c>
      <c r="AI642" s="63">
        <v>1</v>
      </c>
      <c r="AJ642" s="64">
        <v>2018</v>
      </c>
      <c r="AK642" s="65">
        <v>1.6015873015873017</v>
      </c>
      <c r="AL642" s="64">
        <v>1336</v>
      </c>
      <c r="AM642" s="65">
        <v>1.0603174603174603</v>
      </c>
      <c r="AN642" s="66" t="s">
        <v>2391</v>
      </c>
      <c r="AO642" s="66" t="s">
        <v>2391</v>
      </c>
      <c r="AP642" s="132" t="s">
        <v>2392</v>
      </c>
      <c r="AQ642" s="23">
        <v>522</v>
      </c>
      <c r="AR642" s="23">
        <v>536</v>
      </c>
      <c r="AS642" s="142">
        <v>960</v>
      </c>
      <c r="AT642" s="23">
        <v>0</v>
      </c>
      <c r="AU642" s="142">
        <v>522</v>
      </c>
      <c r="AV642" s="142">
        <v>279</v>
      </c>
      <c r="AW642" s="142">
        <v>535</v>
      </c>
      <c r="AX642" s="22">
        <v>0</v>
      </c>
      <c r="AY642" s="143" t="s">
        <v>2393</v>
      </c>
      <c r="AZ642" s="143" t="s">
        <v>2393</v>
      </c>
      <c r="BA642" s="143" t="s">
        <v>2394</v>
      </c>
      <c r="BB642" s="24"/>
      <c r="BC642" s="99">
        <v>994922000</v>
      </c>
      <c r="BD642" s="46">
        <v>560649000</v>
      </c>
      <c r="BE642" s="25">
        <v>645146000</v>
      </c>
      <c r="BF642" s="74">
        <v>994922000</v>
      </c>
      <c r="BG642" s="25">
        <v>0</v>
      </c>
      <c r="BH642" s="25">
        <v>554565119</v>
      </c>
      <c r="BI642" s="25">
        <v>683625943</v>
      </c>
      <c r="BJ642" s="133">
        <v>1027520928</v>
      </c>
      <c r="BK642" s="25">
        <v>0</v>
      </c>
      <c r="BL642" s="25">
        <v>2265711990</v>
      </c>
      <c r="BM642" s="74">
        <v>69764145</v>
      </c>
      <c r="BN642" s="80">
        <v>0</v>
      </c>
      <c r="BO642" s="80">
        <v>47652381</v>
      </c>
      <c r="BP642" s="133">
        <v>69764145</v>
      </c>
      <c r="BQ642" s="25">
        <v>0</v>
      </c>
      <c r="BR642" s="82"/>
      <c r="BS642" s="82" t="s">
        <v>5223</v>
      </c>
      <c r="BT642" s="134"/>
      <c r="BU642" s="26"/>
    </row>
    <row r="643" spans="1:73" ht="54.9" customHeight="1">
      <c r="A643" s="15">
        <v>636</v>
      </c>
      <c r="B643" s="16">
        <v>10</v>
      </c>
      <c r="C643" s="17" t="s">
        <v>1346</v>
      </c>
      <c r="D643" s="16">
        <v>1</v>
      </c>
      <c r="E643" s="18" t="s">
        <v>2378</v>
      </c>
      <c r="F643" s="16">
        <v>21</v>
      </c>
      <c r="G643" s="18" t="s">
        <v>2576</v>
      </c>
      <c r="H643" s="19">
        <v>636</v>
      </c>
      <c r="I643" s="18" t="s">
        <v>3057</v>
      </c>
      <c r="J643" s="15">
        <v>1595</v>
      </c>
      <c r="K643" s="18" t="s">
        <v>5222</v>
      </c>
      <c r="L643" s="20" t="s">
        <v>2596</v>
      </c>
      <c r="M643" s="17" t="s">
        <v>37</v>
      </c>
      <c r="N643" s="15">
        <v>15954</v>
      </c>
      <c r="O643" s="17" t="s">
        <v>2597</v>
      </c>
      <c r="P643" s="73">
        <v>1</v>
      </c>
      <c r="Q643" s="18" t="s">
        <v>2489</v>
      </c>
      <c r="R643" s="18" t="s">
        <v>5224</v>
      </c>
      <c r="S643" s="18" t="s">
        <v>3057</v>
      </c>
      <c r="T643" s="18" t="s">
        <v>32</v>
      </c>
      <c r="U643" s="16">
        <v>6</v>
      </c>
      <c r="V643" s="20" t="s">
        <v>2467</v>
      </c>
      <c r="W643" s="20" t="s">
        <v>2599</v>
      </c>
      <c r="X643" s="16">
        <v>93</v>
      </c>
      <c r="Y643" s="20" t="s">
        <v>153</v>
      </c>
      <c r="Z643" s="20">
        <v>11</v>
      </c>
      <c r="AA643" s="20" t="s">
        <v>2600</v>
      </c>
      <c r="AB643" s="20">
        <v>16</v>
      </c>
      <c r="AC643" s="18" t="s">
        <v>2601</v>
      </c>
      <c r="AD643" s="145">
        <v>0</v>
      </c>
      <c r="AE643" s="140">
        <v>500000000</v>
      </c>
      <c r="AF643" s="140">
        <v>1071000000</v>
      </c>
      <c r="AG643" s="140">
        <v>835000000</v>
      </c>
      <c r="AH643" s="79">
        <v>2406000000</v>
      </c>
      <c r="AI643" s="63">
        <v>1</v>
      </c>
      <c r="AJ643" s="64">
        <v>0</v>
      </c>
      <c r="AK643" s="65">
        <v>0</v>
      </c>
      <c r="AL643" s="64">
        <v>0</v>
      </c>
      <c r="AM643" s="65">
        <v>0</v>
      </c>
      <c r="AN643" s="66" t="s">
        <v>2471</v>
      </c>
      <c r="AO643" s="66" t="s">
        <v>2471</v>
      </c>
      <c r="AP643" s="132" t="s">
        <v>2392</v>
      </c>
      <c r="AQ643" s="23">
        <v>0</v>
      </c>
      <c r="AR643" s="23">
        <v>0</v>
      </c>
      <c r="AS643" s="142">
        <v>0</v>
      </c>
      <c r="AT643" s="23">
        <v>0</v>
      </c>
      <c r="AU643" s="142">
        <v>0</v>
      </c>
      <c r="AV643" s="142">
        <v>0</v>
      </c>
      <c r="AW643" s="142">
        <v>0</v>
      </c>
      <c r="AX643" s="22">
        <v>0</v>
      </c>
      <c r="AY643" s="143" t="s">
        <v>2473</v>
      </c>
      <c r="AZ643" s="143" t="s">
        <v>2473</v>
      </c>
      <c r="BA643" s="143" t="s">
        <v>2473</v>
      </c>
      <c r="BB643" s="24"/>
      <c r="BC643" s="99">
        <v>0</v>
      </c>
      <c r="BD643" s="46">
        <v>0</v>
      </c>
      <c r="BE643" s="25">
        <v>0</v>
      </c>
      <c r="BF643" s="74">
        <v>0</v>
      </c>
      <c r="BG643" s="25">
        <v>0</v>
      </c>
      <c r="BH643" s="25"/>
      <c r="BI643" s="25"/>
      <c r="BJ643" s="133"/>
      <c r="BK643" s="25">
        <v>0</v>
      </c>
      <c r="BL643" s="25">
        <v>0</v>
      </c>
      <c r="BM643" s="74">
        <v>0</v>
      </c>
      <c r="BN643" s="80"/>
      <c r="BO643" s="80"/>
      <c r="BP643" s="133"/>
      <c r="BQ643" s="25">
        <v>0</v>
      </c>
      <c r="BR643" s="82"/>
      <c r="BS643" s="82" t="s">
        <v>2473</v>
      </c>
      <c r="BT643" s="134"/>
      <c r="BU643" s="26"/>
    </row>
    <row r="644" spans="1:73" ht="54.9" customHeight="1">
      <c r="A644" s="15">
        <v>637</v>
      </c>
      <c r="B644" s="16">
        <v>10</v>
      </c>
      <c r="C644" s="17" t="s">
        <v>1346</v>
      </c>
      <c r="D644" s="16">
        <v>1</v>
      </c>
      <c r="E644" s="18" t="s">
        <v>2378</v>
      </c>
      <c r="F644" s="16">
        <v>21</v>
      </c>
      <c r="G644" s="18" t="s">
        <v>2576</v>
      </c>
      <c r="H644" s="19">
        <v>637</v>
      </c>
      <c r="I644" s="18" t="s">
        <v>5225</v>
      </c>
      <c r="J644" s="16">
        <v>1595</v>
      </c>
      <c r="K644" s="18" t="s">
        <v>5222</v>
      </c>
      <c r="L644" s="20" t="s">
        <v>182</v>
      </c>
      <c r="M644" s="17" t="s">
        <v>37</v>
      </c>
      <c r="N644" s="15">
        <v>15952</v>
      </c>
      <c r="O644" s="17" t="s">
        <v>2606</v>
      </c>
      <c r="P644" s="73">
        <v>100</v>
      </c>
      <c r="Q644" s="18" t="s">
        <v>2607</v>
      </c>
      <c r="R644" s="18" t="s">
        <v>5226</v>
      </c>
      <c r="S644" s="18" t="s">
        <v>5225</v>
      </c>
      <c r="T644" s="18" t="s">
        <v>32</v>
      </c>
      <c r="U644" s="16">
        <v>7</v>
      </c>
      <c r="V644" s="20" t="s">
        <v>2480</v>
      </c>
      <c r="W644" s="20" t="s">
        <v>2609</v>
      </c>
      <c r="X644" s="16">
        <v>93</v>
      </c>
      <c r="Y644" s="20" t="s">
        <v>153</v>
      </c>
      <c r="Z644" s="20">
        <v>9</v>
      </c>
      <c r="AA644" s="20" t="s">
        <v>2610</v>
      </c>
      <c r="AB644" s="20">
        <v>14</v>
      </c>
      <c r="AC644" s="18" t="s">
        <v>179</v>
      </c>
      <c r="AD644" s="145">
        <v>813000000</v>
      </c>
      <c r="AE644" s="140">
        <v>838000000</v>
      </c>
      <c r="AF644" s="140">
        <v>865000000</v>
      </c>
      <c r="AG644" s="140">
        <v>892000000</v>
      </c>
      <c r="AH644" s="79">
        <v>3408000000</v>
      </c>
      <c r="AI644" s="63">
        <v>1</v>
      </c>
      <c r="AJ644" s="64">
        <v>82</v>
      </c>
      <c r="AK644" s="65">
        <v>0.82</v>
      </c>
      <c r="AL644" s="64">
        <v>56</v>
      </c>
      <c r="AM644" s="65">
        <v>0.56000000000000005</v>
      </c>
      <c r="AN644" s="66" t="s">
        <v>2390</v>
      </c>
      <c r="AO644" s="66" t="s">
        <v>2406</v>
      </c>
      <c r="AP644" s="132" t="s">
        <v>2392</v>
      </c>
      <c r="AQ644" s="23">
        <v>28</v>
      </c>
      <c r="AR644" s="23">
        <v>28</v>
      </c>
      <c r="AS644" s="142">
        <v>26</v>
      </c>
      <c r="AT644" s="23">
        <v>0</v>
      </c>
      <c r="AU644" s="142">
        <v>28</v>
      </c>
      <c r="AV644" s="142">
        <v>28</v>
      </c>
      <c r="AW644" s="142">
        <v>0</v>
      </c>
      <c r="AX644" s="22">
        <v>0</v>
      </c>
      <c r="AY644" s="143" t="s">
        <v>2393</v>
      </c>
      <c r="AZ644" s="143" t="s">
        <v>2393</v>
      </c>
      <c r="BA644" s="143" t="s">
        <v>2394</v>
      </c>
      <c r="BB644" s="24"/>
      <c r="BC644" s="99">
        <v>746192000</v>
      </c>
      <c r="BD644" s="46">
        <v>802478000</v>
      </c>
      <c r="BE644" s="25">
        <v>660559000</v>
      </c>
      <c r="BF644" s="74">
        <v>746192000</v>
      </c>
      <c r="BG644" s="25">
        <v>0</v>
      </c>
      <c r="BH644" s="25">
        <v>768466334</v>
      </c>
      <c r="BI644" s="25">
        <v>701689000</v>
      </c>
      <c r="BJ644" s="133">
        <v>708882400</v>
      </c>
      <c r="BK644" s="25">
        <v>0</v>
      </c>
      <c r="BL644" s="25">
        <v>2179037734</v>
      </c>
      <c r="BM644" s="74">
        <v>708882400</v>
      </c>
      <c r="BN644" s="80">
        <v>727486334</v>
      </c>
      <c r="BO644" s="80">
        <v>679905333</v>
      </c>
      <c r="BP644" s="133">
        <v>708882400</v>
      </c>
      <c r="BQ644" s="25">
        <v>0</v>
      </c>
      <c r="BR644" s="82"/>
      <c r="BS644" s="82" t="s">
        <v>5227</v>
      </c>
      <c r="BT644" s="134"/>
      <c r="BU644" s="26"/>
    </row>
    <row r="645" spans="1:73" ht="54.9" customHeight="1">
      <c r="A645" s="15">
        <v>638</v>
      </c>
      <c r="B645" s="16">
        <v>10</v>
      </c>
      <c r="C645" s="17" t="s">
        <v>1346</v>
      </c>
      <c r="D645" s="16">
        <v>1</v>
      </c>
      <c r="E645" s="18" t="s">
        <v>2378</v>
      </c>
      <c r="F645" s="16">
        <v>21</v>
      </c>
      <c r="G645" s="18" t="s">
        <v>2576</v>
      </c>
      <c r="H645" s="19">
        <v>638</v>
      </c>
      <c r="I645" s="18" t="s">
        <v>5228</v>
      </c>
      <c r="J645" s="16">
        <v>1595</v>
      </c>
      <c r="K645" s="18" t="s">
        <v>5222</v>
      </c>
      <c r="L645" s="20" t="s">
        <v>172</v>
      </c>
      <c r="M645" s="17" t="s">
        <v>37</v>
      </c>
      <c r="N645" s="15">
        <v>15951</v>
      </c>
      <c r="O645" s="17" t="s">
        <v>2586</v>
      </c>
      <c r="P645" s="73">
        <v>34</v>
      </c>
      <c r="Q645" s="18" t="s">
        <v>2587</v>
      </c>
      <c r="R645" s="18" t="s">
        <v>4158</v>
      </c>
      <c r="S645" s="18" t="s">
        <v>5229</v>
      </c>
      <c r="T645" s="18" t="s">
        <v>32</v>
      </c>
      <c r="U645" s="16">
        <v>7</v>
      </c>
      <c r="V645" s="20" t="s">
        <v>2480</v>
      </c>
      <c r="W645" s="20" t="s">
        <v>2589</v>
      </c>
      <c r="X645" s="16">
        <v>93</v>
      </c>
      <c r="Y645" s="20" t="s">
        <v>153</v>
      </c>
      <c r="Z645" s="20">
        <v>8</v>
      </c>
      <c r="AA645" s="20" t="s">
        <v>2590</v>
      </c>
      <c r="AB645" s="20">
        <v>13</v>
      </c>
      <c r="AC645" s="18" t="s">
        <v>2591</v>
      </c>
      <c r="AD645" s="145">
        <v>434000000</v>
      </c>
      <c r="AE645" s="140">
        <v>448000000</v>
      </c>
      <c r="AF645" s="140">
        <v>462000000</v>
      </c>
      <c r="AG645" s="140">
        <v>477000000</v>
      </c>
      <c r="AH645" s="79">
        <v>1821000000</v>
      </c>
      <c r="AI645" s="63">
        <v>1</v>
      </c>
      <c r="AJ645" s="64">
        <v>45</v>
      </c>
      <c r="AK645" s="65">
        <v>1.3235294117647058</v>
      </c>
      <c r="AL645" s="64">
        <v>54</v>
      </c>
      <c r="AM645" s="65">
        <v>1.588235294117647</v>
      </c>
      <c r="AN645" s="66" t="s">
        <v>2391</v>
      </c>
      <c r="AO645" s="66" t="s">
        <v>2391</v>
      </c>
      <c r="AP645" s="132" t="s">
        <v>2392</v>
      </c>
      <c r="AQ645" s="23">
        <v>8</v>
      </c>
      <c r="AR645" s="23">
        <v>19</v>
      </c>
      <c r="AS645" s="142">
        <v>18</v>
      </c>
      <c r="AT645" s="23">
        <v>0</v>
      </c>
      <c r="AU645" s="142">
        <v>16</v>
      </c>
      <c r="AV645" s="142">
        <v>34</v>
      </c>
      <c r="AW645" s="142">
        <v>4</v>
      </c>
      <c r="AX645" s="22">
        <v>0</v>
      </c>
      <c r="AY645" s="143" t="s">
        <v>2393</v>
      </c>
      <c r="AZ645" s="143" t="s">
        <v>2393</v>
      </c>
      <c r="BA645" s="143" t="s">
        <v>2394</v>
      </c>
      <c r="BB645" s="24"/>
      <c r="BC645" s="99">
        <v>2586799000</v>
      </c>
      <c r="BD645" s="46">
        <v>428383000</v>
      </c>
      <c r="BE645" s="25">
        <v>2051867000</v>
      </c>
      <c r="BF645" s="74">
        <v>2586799000</v>
      </c>
      <c r="BG645" s="25">
        <v>0</v>
      </c>
      <c r="BH645" s="25">
        <v>454810131</v>
      </c>
      <c r="BI645" s="25">
        <v>2032948107</v>
      </c>
      <c r="BJ645" s="133">
        <v>2889516541</v>
      </c>
      <c r="BK645" s="25">
        <v>0</v>
      </c>
      <c r="BL645" s="25">
        <v>5377274779</v>
      </c>
      <c r="BM645" s="74">
        <v>65733333</v>
      </c>
      <c r="BN645" s="80">
        <v>0</v>
      </c>
      <c r="BO645" s="80">
        <v>23306667</v>
      </c>
      <c r="BP645" s="133">
        <v>65733333</v>
      </c>
      <c r="BQ645" s="25">
        <v>0</v>
      </c>
      <c r="BR645" s="82"/>
      <c r="BS645" s="82" t="s">
        <v>5192</v>
      </c>
      <c r="BT645" s="134"/>
      <c r="BU645" s="26"/>
    </row>
    <row r="646" spans="1:73" ht="54.9" customHeight="1">
      <c r="A646" s="15">
        <v>639</v>
      </c>
      <c r="B646" s="16">
        <v>10</v>
      </c>
      <c r="C646" s="17" t="s">
        <v>1346</v>
      </c>
      <c r="D646" s="16">
        <v>1</v>
      </c>
      <c r="E646" s="18" t="s">
        <v>2378</v>
      </c>
      <c r="F646" s="16">
        <v>24</v>
      </c>
      <c r="G646" s="18" t="s">
        <v>2614</v>
      </c>
      <c r="H646" s="19">
        <v>639</v>
      </c>
      <c r="I646" s="18" t="s">
        <v>3865</v>
      </c>
      <c r="J646" s="15">
        <v>1596</v>
      </c>
      <c r="K646" s="18" t="s">
        <v>5230</v>
      </c>
      <c r="L646" s="20" t="s">
        <v>2617</v>
      </c>
      <c r="M646" s="17" t="s">
        <v>37</v>
      </c>
      <c r="N646" s="15">
        <v>15961</v>
      </c>
      <c r="O646" s="17" t="s">
        <v>2516</v>
      </c>
      <c r="P646" s="73">
        <v>4</v>
      </c>
      <c r="Q646" s="18" t="s">
        <v>2618</v>
      </c>
      <c r="R646" s="18" t="s">
        <v>4163</v>
      </c>
      <c r="S646" s="18" t="s">
        <v>3865</v>
      </c>
      <c r="T646" s="18" t="s">
        <v>32</v>
      </c>
      <c r="U646" s="16">
        <v>8</v>
      </c>
      <c r="V646" s="20" t="s">
        <v>2620</v>
      </c>
      <c r="W646" s="20" t="s">
        <v>2621</v>
      </c>
      <c r="X646" s="16">
        <v>94</v>
      </c>
      <c r="Y646" s="20" t="s">
        <v>183</v>
      </c>
      <c r="Z646" s="20">
        <v>13</v>
      </c>
      <c r="AA646" s="20" t="s">
        <v>2622</v>
      </c>
      <c r="AB646" s="20">
        <v>19</v>
      </c>
      <c r="AC646" s="18" t="s">
        <v>2623</v>
      </c>
      <c r="AD646" s="145">
        <v>742000000</v>
      </c>
      <c r="AE646" s="140">
        <v>764000000</v>
      </c>
      <c r="AF646" s="140">
        <v>789000000</v>
      </c>
      <c r="AG646" s="140">
        <v>813000000</v>
      </c>
      <c r="AH646" s="79">
        <v>3108000000</v>
      </c>
      <c r="AI646" s="63">
        <v>1</v>
      </c>
      <c r="AJ646" s="64">
        <v>4</v>
      </c>
      <c r="AK646" s="65">
        <v>1</v>
      </c>
      <c r="AL646" s="64">
        <v>3</v>
      </c>
      <c r="AM646" s="65">
        <v>0.75</v>
      </c>
      <c r="AN646" s="66" t="s">
        <v>2391</v>
      </c>
      <c r="AO646" s="66" t="s">
        <v>2390</v>
      </c>
      <c r="AP646" s="132" t="s">
        <v>2392</v>
      </c>
      <c r="AQ646" s="23">
        <v>1</v>
      </c>
      <c r="AR646" s="23">
        <v>2</v>
      </c>
      <c r="AS646" s="142">
        <v>1</v>
      </c>
      <c r="AT646" s="23">
        <v>0</v>
      </c>
      <c r="AU646" s="142">
        <v>1</v>
      </c>
      <c r="AV646" s="142">
        <v>2</v>
      </c>
      <c r="AW646" s="142">
        <v>0</v>
      </c>
      <c r="AX646" s="22">
        <v>0</v>
      </c>
      <c r="AY646" s="143" t="s">
        <v>2393</v>
      </c>
      <c r="AZ646" s="143" t="s">
        <v>2393</v>
      </c>
      <c r="BA646" s="143" t="s">
        <v>2394</v>
      </c>
      <c r="BB646" s="24"/>
      <c r="BC646" s="99">
        <v>1696446000</v>
      </c>
      <c r="BD646" s="46">
        <v>732397000</v>
      </c>
      <c r="BE646" s="25">
        <v>642029000</v>
      </c>
      <c r="BF646" s="74">
        <v>1696446000</v>
      </c>
      <c r="BG646" s="25">
        <v>0</v>
      </c>
      <c r="BH646" s="25">
        <v>659887611</v>
      </c>
      <c r="BI646" s="25">
        <v>571358065</v>
      </c>
      <c r="BJ646" s="133">
        <v>1638481422</v>
      </c>
      <c r="BK646" s="25">
        <v>0</v>
      </c>
      <c r="BL646" s="25">
        <v>2869727098</v>
      </c>
      <c r="BM646" s="74">
        <v>622270561</v>
      </c>
      <c r="BN646" s="80">
        <v>99914667</v>
      </c>
      <c r="BO646" s="80">
        <v>385012000</v>
      </c>
      <c r="BP646" s="133">
        <v>622270561</v>
      </c>
      <c r="BQ646" s="25">
        <v>0</v>
      </c>
      <c r="BR646" s="82"/>
      <c r="BS646" s="82" t="s">
        <v>5192</v>
      </c>
      <c r="BT646" s="134"/>
      <c r="BU646" s="26"/>
    </row>
    <row r="647" spans="1:73" ht="54.9" customHeight="1">
      <c r="A647" s="15">
        <v>640</v>
      </c>
      <c r="B647" s="16">
        <v>10</v>
      </c>
      <c r="C647" s="17" t="s">
        <v>1346</v>
      </c>
      <c r="D647" s="16">
        <v>1</v>
      </c>
      <c r="E647" s="18" t="s">
        <v>2378</v>
      </c>
      <c r="F647" s="16">
        <v>24</v>
      </c>
      <c r="G647" s="18" t="s">
        <v>2614</v>
      </c>
      <c r="H647" s="19">
        <v>640</v>
      </c>
      <c r="I647" s="18" t="s">
        <v>5231</v>
      </c>
      <c r="J647" s="15">
        <v>1597</v>
      </c>
      <c r="K647" s="18" t="s">
        <v>5232</v>
      </c>
      <c r="L647" s="20" t="s">
        <v>2629</v>
      </c>
      <c r="M647" s="17" t="s">
        <v>37</v>
      </c>
      <c r="N647" s="15">
        <v>15971</v>
      </c>
      <c r="O647" s="17" t="s">
        <v>2630</v>
      </c>
      <c r="P647" s="73">
        <v>58</v>
      </c>
      <c r="Q647" s="18" t="s">
        <v>2517</v>
      </c>
      <c r="R647" s="18" t="s">
        <v>4168</v>
      </c>
      <c r="S647" s="18" t="s">
        <v>5231</v>
      </c>
      <c r="T647" s="18" t="s">
        <v>32</v>
      </c>
      <c r="U647" s="16">
        <v>7</v>
      </c>
      <c r="V647" s="20" t="s">
        <v>2480</v>
      </c>
      <c r="W647" s="20" t="s">
        <v>2632</v>
      </c>
      <c r="X647" s="16">
        <v>93</v>
      </c>
      <c r="Y647" s="20" t="s">
        <v>153</v>
      </c>
      <c r="Z647" s="20">
        <v>9</v>
      </c>
      <c r="AA647" s="20" t="s">
        <v>2610</v>
      </c>
      <c r="AB647" s="20">
        <v>20</v>
      </c>
      <c r="AC647" s="18" t="s">
        <v>251</v>
      </c>
      <c r="AD647" s="145">
        <v>624000000</v>
      </c>
      <c r="AE647" s="140">
        <v>643000000</v>
      </c>
      <c r="AF647" s="140">
        <v>663000000</v>
      </c>
      <c r="AG647" s="140">
        <v>684000000</v>
      </c>
      <c r="AH647" s="79">
        <v>2614000000</v>
      </c>
      <c r="AI647" s="63">
        <v>1</v>
      </c>
      <c r="AJ647" s="64">
        <v>58</v>
      </c>
      <c r="AK647" s="65">
        <v>1</v>
      </c>
      <c r="AL647" s="64">
        <v>35</v>
      </c>
      <c r="AM647" s="65">
        <v>0.60344827586206895</v>
      </c>
      <c r="AN647" s="66" t="s">
        <v>2391</v>
      </c>
      <c r="AO647" s="66" t="s">
        <v>2406</v>
      </c>
      <c r="AP647" s="132" t="s">
        <v>2392</v>
      </c>
      <c r="AQ647" s="23">
        <v>14</v>
      </c>
      <c r="AR647" s="23">
        <v>18</v>
      </c>
      <c r="AS647" s="142">
        <v>26</v>
      </c>
      <c r="AT647" s="23">
        <v>0</v>
      </c>
      <c r="AU647" s="142">
        <v>17</v>
      </c>
      <c r="AV647" s="142">
        <v>18</v>
      </c>
      <c r="AW647" s="142">
        <v>0</v>
      </c>
      <c r="AX647" s="22">
        <v>0</v>
      </c>
      <c r="AY647" s="143" t="s">
        <v>2393</v>
      </c>
      <c r="AZ647" s="143" t="s">
        <v>2393</v>
      </c>
      <c r="BA647" s="143" t="s">
        <v>2394</v>
      </c>
      <c r="BB647" s="24"/>
      <c r="BC647" s="99">
        <v>845684000</v>
      </c>
      <c r="BD647" s="46">
        <v>615924000</v>
      </c>
      <c r="BE647" s="25">
        <v>707899000</v>
      </c>
      <c r="BF647" s="74">
        <v>845684000</v>
      </c>
      <c r="BG647" s="25">
        <v>0</v>
      </c>
      <c r="BH647" s="25">
        <v>614505409</v>
      </c>
      <c r="BI647" s="25">
        <v>660642995</v>
      </c>
      <c r="BJ647" s="133">
        <v>812583203</v>
      </c>
      <c r="BK647" s="25">
        <v>0</v>
      </c>
      <c r="BL647" s="25">
        <v>2087731607</v>
      </c>
      <c r="BM647" s="74">
        <v>219171867</v>
      </c>
      <c r="BN647" s="80">
        <v>0</v>
      </c>
      <c r="BO647" s="80">
        <v>321983335</v>
      </c>
      <c r="BP647" s="133">
        <v>219171867</v>
      </c>
      <c r="BQ647" s="25">
        <v>0</v>
      </c>
      <c r="BR647" s="82"/>
      <c r="BS647" s="82" t="s">
        <v>5192</v>
      </c>
      <c r="BT647" s="134"/>
      <c r="BU647" s="26"/>
    </row>
    <row r="648" spans="1:73" ht="54.9" customHeight="1">
      <c r="A648" s="15">
        <v>641</v>
      </c>
      <c r="B648" s="16">
        <v>10</v>
      </c>
      <c r="C648" s="17" t="s">
        <v>1346</v>
      </c>
      <c r="D648" s="16">
        <v>2</v>
      </c>
      <c r="E648" s="18" t="s">
        <v>2636</v>
      </c>
      <c r="F648" s="16">
        <v>27</v>
      </c>
      <c r="G648" s="18" t="s">
        <v>2637</v>
      </c>
      <c r="H648" s="19">
        <v>641</v>
      </c>
      <c r="I648" s="18" t="s">
        <v>5233</v>
      </c>
      <c r="J648" s="15">
        <v>1602</v>
      </c>
      <c r="K648" s="18" t="s">
        <v>5234</v>
      </c>
      <c r="L648" s="20" t="s">
        <v>289</v>
      </c>
      <c r="M648" s="17" t="s">
        <v>37</v>
      </c>
      <c r="N648" s="15">
        <v>16021</v>
      </c>
      <c r="O648" s="17" t="s">
        <v>2516</v>
      </c>
      <c r="P648" s="73">
        <v>12</v>
      </c>
      <c r="Q648" s="18" t="s">
        <v>2650</v>
      </c>
      <c r="R648" s="18"/>
      <c r="S648" s="18" t="s">
        <v>5235</v>
      </c>
      <c r="T648" s="18" t="s">
        <v>32</v>
      </c>
      <c r="U648" s="16">
        <v>8</v>
      </c>
      <c r="V648" s="20" t="s">
        <v>2620</v>
      </c>
      <c r="W648" s="20" t="s">
        <v>2651</v>
      </c>
      <c r="X648" s="16">
        <v>94</v>
      </c>
      <c r="Y648" s="20" t="s">
        <v>183</v>
      </c>
      <c r="Z648" s="20">
        <v>17</v>
      </c>
      <c r="AA648" s="20" t="s">
        <v>2645</v>
      </c>
      <c r="AB648" s="20">
        <v>38</v>
      </c>
      <c r="AC648" s="18" t="s">
        <v>2652</v>
      </c>
      <c r="AD648" s="145">
        <v>492000000</v>
      </c>
      <c r="AE648" s="140">
        <v>507000000</v>
      </c>
      <c r="AF648" s="140">
        <v>523000000</v>
      </c>
      <c r="AG648" s="140">
        <v>540000000</v>
      </c>
      <c r="AH648" s="79">
        <v>2062000000</v>
      </c>
      <c r="AI648" s="63">
        <v>1</v>
      </c>
      <c r="AJ648" s="64">
        <v>11</v>
      </c>
      <c r="AK648" s="65">
        <v>0.91666666666666663</v>
      </c>
      <c r="AL648" s="64">
        <v>11</v>
      </c>
      <c r="AM648" s="65">
        <v>0.91666666666666663</v>
      </c>
      <c r="AN648" s="66" t="s">
        <v>2391</v>
      </c>
      <c r="AO648" s="66" t="s">
        <v>2391</v>
      </c>
      <c r="AP648" s="132" t="s">
        <v>2392</v>
      </c>
      <c r="AQ648" s="23">
        <v>1</v>
      </c>
      <c r="AR648" s="23">
        <v>10</v>
      </c>
      <c r="AS648" s="142">
        <v>0</v>
      </c>
      <c r="AT648" s="23">
        <v>0</v>
      </c>
      <c r="AU648" s="142">
        <v>1</v>
      </c>
      <c r="AV648" s="142">
        <v>10</v>
      </c>
      <c r="AW648" s="142">
        <v>0</v>
      </c>
      <c r="AX648" s="22">
        <v>0</v>
      </c>
      <c r="AY648" s="143" t="s">
        <v>2393</v>
      </c>
      <c r="AZ648" s="143" t="s">
        <v>2393</v>
      </c>
      <c r="BA648" s="143" t="s">
        <v>2473</v>
      </c>
      <c r="BB648" s="24"/>
      <c r="BC648" s="99">
        <v>0</v>
      </c>
      <c r="BD648" s="46">
        <v>485632000</v>
      </c>
      <c r="BE648" s="25">
        <v>440373000</v>
      </c>
      <c r="BF648" s="74">
        <v>0</v>
      </c>
      <c r="BG648" s="25">
        <v>0</v>
      </c>
      <c r="BH648" s="25">
        <v>468393248</v>
      </c>
      <c r="BI648" s="25">
        <v>434345716</v>
      </c>
      <c r="BJ648" s="133"/>
      <c r="BK648" s="25">
        <v>0</v>
      </c>
      <c r="BL648" s="25">
        <v>902738964</v>
      </c>
      <c r="BM648" s="74">
        <v>0</v>
      </c>
      <c r="BN648" s="80">
        <v>0</v>
      </c>
      <c r="BO648" s="80">
        <v>0</v>
      </c>
      <c r="BP648" s="133"/>
      <c r="BQ648" s="25">
        <v>0</v>
      </c>
      <c r="BR648" s="82"/>
      <c r="BS648" s="82" t="s">
        <v>2473</v>
      </c>
      <c r="BT648" s="134"/>
      <c r="BU648" s="26"/>
    </row>
    <row r="649" spans="1:73" ht="54.9" customHeight="1">
      <c r="A649" s="15">
        <v>642</v>
      </c>
      <c r="B649" s="16">
        <v>10</v>
      </c>
      <c r="C649" s="17" t="s">
        <v>1346</v>
      </c>
      <c r="D649" s="16">
        <v>2</v>
      </c>
      <c r="E649" s="18" t="s">
        <v>2636</v>
      </c>
      <c r="F649" s="16">
        <v>27</v>
      </c>
      <c r="G649" s="18" t="s">
        <v>2637</v>
      </c>
      <c r="H649" s="19">
        <v>642</v>
      </c>
      <c r="I649" s="18" t="s">
        <v>5236</v>
      </c>
      <c r="J649" s="15">
        <v>1602</v>
      </c>
      <c r="K649" s="18" t="s">
        <v>5234</v>
      </c>
      <c r="L649" s="20" t="s">
        <v>286</v>
      </c>
      <c r="M649" s="17" t="s">
        <v>37</v>
      </c>
      <c r="N649" s="15">
        <v>16022</v>
      </c>
      <c r="O649" s="17" t="s">
        <v>2597</v>
      </c>
      <c r="P649" s="73">
        <v>1670</v>
      </c>
      <c r="Q649" s="18" t="s">
        <v>2642</v>
      </c>
      <c r="R649" s="18" t="s">
        <v>5237</v>
      </c>
      <c r="S649" s="18" t="s">
        <v>5236</v>
      </c>
      <c r="T649" s="18" t="s">
        <v>32</v>
      </c>
      <c r="U649" s="16">
        <v>8</v>
      </c>
      <c r="V649" s="20" t="s">
        <v>2620</v>
      </c>
      <c r="W649" s="20" t="s">
        <v>2644</v>
      </c>
      <c r="X649" s="16">
        <v>94</v>
      </c>
      <c r="Y649" s="20" t="s">
        <v>183</v>
      </c>
      <c r="Z649" s="20">
        <v>17</v>
      </c>
      <c r="AA649" s="20" t="s">
        <v>2645</v>
      </c>
      <c r="AB649" s="20">
        <v>40</v>
      </c>
      <c r="AC649" s="18" t="s">
        <v>2658</v>
      </c>
      <c r="AD649" s="145">
        <v>402000000</v>
      </c>
      <c r="AE649" s="140">
        <v>414000000</v>
      </c>
      <c r="AF649" s="140">
        <v>427000000</v>
      </c>
      <c r="AG649" s="140">
        <v>440000000</v>
      </c>
      <c r="AH649" s="79">
        <v>1683000000</v>
      </c>
      <c r="AI649" s="63">
        <v>1</v>
      </c>
      <c r="AJ649" s="64">
        <v>417</v>
      </c>
      <c r="AK649" s="65">
        <v>0.2497005988023952</v>
      </c>
      <c r="AL649" s="64">
        <v>420</v>
      </c>
      <c r="AM649" s="65">
        <v>0.25149700598802394</v>
      </c>
      <c r="AN649" s="66" t="s">
        <v>2471</v>
      </c>
      <c r="AO649" s="66" t="s">
        <v>2471</v>
      </c>
      <c r="AP649" s="132" t="s">
        <v>2392</v>
      </c>
      <c r="AQ649" s="23">
        <v>417</v>
      </c>
      <c r="AR649" s="23">
        <v>0</v>
      </c>
      <c r="AS649" s="142">
        <v>0</v>
      </c>
      <c r="AT649" s="23">
        <v>0</v>
      </c>
      <c r="AU649" s="142">
        <v>420</v>
      </c>
      <c r="AV649" s="142">
        <v>0</v>
      </c>
      <c r="AW649" s="142">
        <v>0</v>
      </c>
      <c r="AX649" s="22">
        <v>0</v>
      </c>
      <c r="AY649" s="143" t="s">
        <v>2393</v>
      </c>
      <c r="AZ649" s="143" t="s">
        <v>2473</v>
      </c>
      <c r="BA649" s="143" t="s">
        <v>2473</v>
      </c>
      <c r="BB649" s="24"/>
      <c r="BC649" s="99">
        <v>0</v>
      </c>
      <c r="BD649" s="46">
        <v>396797000</v>
      </c>
      <c r="BE649" s="25">
        <v>0</v>
      </c>
      <c r="BF649" s="74">
        <v>0</v>
      </c>
      <c r="BG649" s="25">
        <v>0</v>
      </c>
      <c r="BH649" s="25">
        <v>396797000</v>
      </c>
      <c r="BI649" s="25"/>
      <c r="BJ649" s="133"/>
      <c r="BK649" s="25">
        <v>0</v>
      </c>
      <c r="BL649" s="25">
        <v>396797000</v>
      </c>
      <c r="BM649" s="74">
        <v>0</v>
      </c>
      <c r="BN649" s="80">
        <v>0</v>
      </c>
      <c r="BO649" s="80"/>
      <c r="BP649" s="133"/>
      <c r="BQ649" s="25">
        <v>0</v>
      </c>
      <c r="BR649" s="82"/>
      <c r="BS649" s="82" t="s">
        <v>2473</v>
      </c>
      <c r="BT649" s="134"/>
      <c r="BU649" s="26"/>
    </row>
    <row r="650" spans="1:73" ht="54.9" customHeight="1">
      <c r="A650" s="15">
        <v>643</v>
      </c>
      <c r="B650" s="16">
        <v>10</v>
      </c>
      <c r="C650" s="17" t="s">
        <v>1346</v>
      </c>
      <c r="D650" s="16">
        <v>2</v>
      </c>
      <c r="E650" s="18" t="s">
        <v>2636</v>
      </c>
      <c r="F650" s="16">
        <v>28</v>
      </c>
      <c r="G650" s="18" t="s">
        <v>2661</v>
      </c>
      <c r="H650" s="19">
        <v>643</v>
      </c>
      <c r="I650" s="18" t="s">
        <v>5238</v>
      </c>
      <c r="J650" s="15">
        <v>1603</v>
      </c>
      <c r="K650" s="18" t="s">
        <v>5239</v>
      </c>
      <c r="L650" s="20" t="s">
        <v>271</v>
      </c>
      <c r="M650" s="17" t="s">
        <v>37</v>
      </c>
      <c r="N650" s="15">
        <v>16031</v>
      </c>
      <c r="O650" s="17" t="s">
        <v>2597</v>
      </c>
      <c r="P650" s="73">
        <v>3</v>
      </c>
      <c r="Q650" s="18" t="s">
        <v>2664</v>
      </c>
      <c r="R650" s="18" t="s">
        <v>2665</v>
      </c>
      <c r="S650" s="18" t="s">
        <v>5238</v>
      </c>
      <c r="T650" s="18" t="s">
        <v>32</v>
      </c>
      <c r="U650" s="16">
        <v>8</v>
      </c>
      <c r="V650" s="20" t="s">
        <v>2620</v>
      </c>
      <c r="W650" s="20" t="s">
        <v>2666</v>
      </c>
      <c r="X650" s="16">
        <v>94</v>
      </c>
      <c r="Y650" s="20" t="s">
        <v>183</v>
      </c>
      <c r="Z650" s="20">
        <v>17</v>
      </c>
      <c r="AA650" s="20" t="s">
        <v>2645</v>
      </c>
      <c r="AB650" s="20">
        <v>41</v>
      </c>
      <c r="AC650" s="18" t="s">
        <v>2667</v>
      </c>
      <c r="AD650" s="145">
        <v>676000000</v>
      </c>
      <c r="AE650" s="140">
        <v>695000000</v>
      </c>
      <c r="AF650" s="140">
        <v>717000000</v>
      </c>
      <c r="AG650" s="140">
        <v>740000000</v>
      </c>
      <c r="AH650" s="79">
        <v>2828000000</v>
      </c>
      <c r="AI650" s="63">
        <v>1</v>
      </c>
      <c r="AJ650" s="64">
        <v>0.75</v>
      </c>
      <c r="AK650" s="65">
        <v>0.25</v>
      </c>
      <c r="AL650" s="64">
        <v>0</v>
      </c>
      <c r="AM650" s="65">
        <v>0</v>
      </c>
      <c r="AN650" s="66" t="s">
        <v>2471</v>
      </c>
      <c r="AO650" s="66" t="s">
        <v>2471</v>
      </c>
      <c r="AP650" s="132" t="s">
        <v>2392</v>
      </c>
      <c r="AQ650" s="23">
        <v>0.75</v>
      </c>
      <c r="AR650" s="23">
        <v>0</v>
      </c>
      <c r="AS650" s="142">
        <v>0</v>
      </c>
      <c r="AT650" s="23">
        <v>0</v>
      </c>
      <c r="AU650" s="142">
        <v>0</v>
      </c>
      <c r="AV650" s="142">
        <v>0</v>
      </c>
      <c r="AW650" s="142">
        <v>0</v>
      </c>
      <c r="AX650" s="22">
        <v>0</v>
      </c>
      <c r="AY650" s="143" t="s">
        <v>2393</v>
      </c>
      <c r="AZ650" s="143" t="s">
        <v>2473</v>
      </c>
      <c r="BA650" s="143" t="s">
        <v>2473</v>
      </c>
      <c r="BB650" s="24"/>
      <c r="BC650" s="99">
        <v>0</v>
      </c>
      <c r="BD650" s="46">
        <v>667251000</v>
      </c>
      <c r="BE650" s="25">
        <v>0</v>
      </c>
      <c r="BF650" s="74">
        <v>0</v>
      </c>
      <c r="BG650" s="25">
        <v>0</v>
      </c>
      <c r="BH650" s="25">
        <v>652755000</v>
      </c>
      <c r="BI650" s="25"/>
      <c r="BJ650" s="133"/>
      <c r="BK650" s="25">
        <v>0</v>
      </c>
      <c r="BL650" s="25">
        <v>652755000</v>
      </c>
      <c r="BM650" s="74">
        <v>0</v>
      </c>
      <c r="BN650" s="80">
        <v>99864000</v>
      </c>
      <c r="BO650" s="80"/>
      <c r="BP650" s="133"/>
      <c r="BQ650" s="25">
        <v>0</v>
      </c>
      <c r="BR650" s="82"/>
      <c r="BS650" s="82" t="s">
        <v>5240</v>
      </c>
      <c r="BT650" s="134"/>
      <c r="BU650" s="26"/>
    </row>
    <row r="651" spans="1:73" ht="54.9" customHeight="1">
      <c r="A651" s="15">
        <v>644</v>
      </c>
      <c r="B651" s="16">
        <v>10</v>
      </c>
      <c r="C651" s="17" t="s">
        <v>1346</v>
      </c>
      <c r="D651" s="16">
        <v>2</v>
      </c>
      <c r="E651" s="18" t="s">
        <v>2636</v>
      </c>
      <c r="F651" s="16">
        <v>30</v>
      </c>
      <c r="G651" s="18" t="s">
        <v>2670</v>
      </c>
      <c r="H651" s="19">
        <v>644</v>
      </c>
      <c r="I651" s="18" t="s">
        <v>5241</v>
      </c>
      <c r="J651" s="15">
        <v>1604</v>
      </c>
      <c r="K651" s="18" t="s">
        <v>5242</v>
      </c>
      <c r="L651" s="20" t="s">
        <v>2673</v>
      </c>
      <c r="M651" s="17" t="s">
        <v>37</v>
      </c>
      <c r="N651" s="15">
        <v>16042</v>
      </c>
      <c r="O651" s="17" t="s">
        <v>2674</v>
      </c>
      <c r="P651" s="73">
        <v>3</v>
      </c>
      <c r="Q651" s="18" t="s">
        <v>2675</v>
      </c>
      <c r="R651" s="18" t="s">
        <v>3893</v>
      </c>
      <c r="S651" s="18" t="s">
        <v>5241</v>
      </c>
      <c r="T651" s="18" t="s">
        <v>32</v>
      </c>
      <c r="U651" s="16">
        <v>8</v>
      </c>
      <c r="V651" s="20" t="s">
        <v>2620</v>
      </c>
      <c r="W651" s="20" t="s">
        <v>2677</v>
      </c>
      <c r="X651" s="16">
        <v>94</v>
      </c>
      <c r="Y651" s="20" t="s">
        <v>183</v>
      </c>
      <c r="Z651" s="20">
        <v>18</v>
      </c>
      <c r="AA651" s="20" t="s">
        <v>2678</v>
      </c>
      <c r="AB651" s="20">
        <v>43</v>
      </c>
      <c r="AC651" s="18" t="s">
        <v>2679</v>
      </c>
      <c r="AD651" s="145">
        <v>200000000</v>
      </c>
      <c r="AE651" s="140">
        <v>246000000</v>
      </c>
      <c r="AF651" s="140">
        <v>308000000</v>
      </c>
      <c r="AG651" s="140">
        <v>0</v>
      </c>
      <c r="AH651" s="79">
        <v>754000000</v>
      </c>
      <c r="AI651" s="63">
        <v>1</v>
      </c>
      <c r="AJ651" s="64">
        <v>3</v>
      </c>
      <c r="AK651" s="65">
        <v>1</v>
      </c>
      <c r="AL651" s="64">
        <v>3</v>
      </c>
      <c r="AM651" s="65">
        <v>1</v>
      </c>
      <c r="AN651" s="66" t="s">
        <v>2391</v>
      </c>
      <c r="AO651" s="66" t="s">
        <v>2391</v>
      </c>
      <c r="AP651" s="132" t="s">
        <v>2392</v>
      </c>
      <c r="AQ651" s="23">
        <v>0</v>
      </c>
      <c r="AR651" s="23">
        <v>2</v>
      </c>
      <c r="AS651" s="142">
        <v>1</v>
      </c>
      <c r="AT651" s="23">
        <v>0</v>
      </c>
      <c r="AU651" s="142">
        <v>0</v>
      </c>
      <c r="AV651" s="142">
        <v>2</v>
      </c>
      <c r="AW651" s="142">
        <v>1</v>
      </c>
      <c r="AX651" s="22">
        <v>0</v>
      </c>
      <c r="AY651" s="143" t="s">
        <v>2393</v>
      </c>
      <c r="AZ651" s="143" t="s">
        <v>2393</v>
      </c>
      <c r="BA651" s="143" t="s">
        <v>2393</v>
      </c>
      <c r="BB651" s="24"/>
      <c r="BC651" s="99">
        <v>79593000</v>
      </c>
      <c r="BD651" s="46">
        <v>197412000</v>
      </c>
      <c r="BE651" s="25">
        <v>99083000</v>
      </c>
      <c r="BF651" s="74">
        <v>79593000</v>
      </c>
      <c r="BG651" s="25">
        <v>0</v>
      </c>
      <c r="BH651" s="25">
        <v>67386667</v>
      </c>
      <c r="BI651" s="25">
        <v>73596667</v>
      </c>
      <c r="BJ651" s="133">
        <v>67333332</v>
      </c>
      <c r="BK651" s="25">
        <v>0</v>
      </c>
      <c r="BL651" s="25">
        <v>208316666</v>
      </c>
      <c r="BM651" s="74">
        <v>33833333</v>
      </c>
      <c r="BN651" s="80">
        <v>59753334</v>
      </c>
      <c r="BO651" s="80">
        <v>68996667</v>
      </c>
      <c r="BP651" s="133">
        <v>33833333</v>
      </c>
      <c r="BQ651" s="25">
        <v>0</v>
      </c>
      <c r="BR651" s="82"/>
      <c r="BS651" s="82" t="s">
        <v>5243</v>
      </c>
      <c r="BT651" s="134"/>
      <c r="BU651" s="26"/>
    </row>
    <row r="652" spans="1:73" ht="54.9" customHeight="1">
      <c r="A652" s="15">
        <v>645</v>
      </c>
      <c r="B652" s="16">
        <v>10</v>
      </c>
      <c r="C652" s="17" t="s">
        <v>1346</v>
      </c>
      <c r="D652" s="16">
        <v>2</v>
      </c>
      <c r="E652" s="18" t="s">
        <v>2636</v>
      </c>
      <c r="F652" s="16">
        <v>30</v>
      </c>
      <c r="G652" s="18" t="s">
        <v>2670</v>
      </c>
      <c r="H652" s="19">
        <v>645</v>
      </c>
      <c r="I652" s="18" t="s">
        <v>4181</v>
      </c>
      <c r="J652" s="15">
        <v>1604</v>
      </c>
      <c r="K652" s="18" t="s">
        <v>5242</v>
      </c>
      <c r="L652" s="20" t="s">
        <v>2683</v>
      </c>
      <c r="M652" s="17" t="s">
        <v>37</v>
      </c>
      <c r="N652" s="15">
        <v>16041</v>
      </c>
      <c r="O652" s="17" t="s">
        <v>2586</v>
      </c>
      <c r="P652" s="73">
        <v>2</v>
      </c>
      <c r="Q652" s="18" t="s">
        <v>2618</v>
      </c>
      <c r="R652" s="18" t="s">
        <v>3896</v>
      </c>
      <c r="S652" s="18" t="s">
        <v>4181</v>
      </c>
      <c r="T652" s="18" t="s">
        <v>32</v>
      </c>
      <c r="U652" s="16">
        <v>8</v>
      </c>
      <c r="V652" s="20" t="s">
        <v>2620</v>
      </c>
      <c r="W652" s="20" t="s">
        <v>2685</v>
      </c>
      <c r="X652" s="16">
        <v>94</v>
      </c>
      <c r="Y652" s="20" t="s">
        <v>183</v>
      </c>
      <c r="Z652" s="20">
        <v>18</v>
      </c>
      <c r="AA652" s="20" t="s">
        <v>2678</v>
      </c>
      <c r="AB652" s="20">
        <v>42</v>
      </c>
      <c r="AC652" s="18" t="s">
        <v>2686</v>
      </c>
      <c r="AD652" s="145">
        <v>0</v>
      </c>
      <c r="AE652" s="140">
        <v>369000000</v>
      </c>
      <c r="AF652" s="140">
        <v>454000000</v>
      </c>
      <c r="AG652" s="140">
        <v>0</v>
      </c>
      <c r="AH652" s="79">
        <v>823000000</v>
      </c>
      <c r="AI652" s="63">
        <v>1</v>
      </c>
      <c r="AJ652" s="64">
        <v>2</v>
      </c>
      <c r="AK652" s="65">
        <v>1</v>
      </c>
      <c r="AL652" s="64">
        <v>2</v>
      </c>
      <c r="AM652" s="65">
        <v>1</v>
      </c>
      <c r="AN652" s="66" t="s">
        <v>2391</v>
      </c>
      <c r="AO652" s="66" t="s">
        <v>2391</v>
      </c>
      <c r="AP652" s="132" t="s">
        <v>2392</v>
      </c>
      <c r="AQ652" s="23">
        <v>0</v>
      </c>
      <c r="AR652" s="23">
        <v>1</v>
      </c>
      <c r="AS652" s="142">
        <v>1</v>
      </c>
      <c r="AT652" s="23">
        <v>0</v>
      </c>
      <c r="AU652" s="142">
        <v>0</v>
      </c>
      <c r="AV652" s="142">
        <v>1</v>
      </c>
      <c r="AW652" s="142">
        <v>1</v>
      </c>
      <c r="AX652" s="22">
        <v>0</v>
      </c>
      <c r="AY652" s="143" t="s">
        <v>2473</v>
      </c>
      <c r="AZ652" s="143" t="s">
        <v>2393</v>
      </c>
      <c r="BA652" s="143" t="s">
        <v>2393</v>
      </c>
      <c r="BB652" s="24"/>
      <c r="BC652" s="99">
        <v>149238000</v>
      </c>
      <c r="BD652" s="46">
        <v>0</v>
      </c>
      <c r="BE652" s="25">
        <v>132112000</v>
      </c>
      <c r="BF652" s="74">
        <v>149238000</v>
      </c>
      <c r="BG652" s="25">
        <v>0</v>
      </c>
      <c r="BH652" s="25"/>
      <c r="BI652" s="25">
        <v>124913334</v>
      </c>
      <c r="BJ652" s="133">
        <v>120496667</v>
      </c>
      <c r="BK652" s="25">
        <v>0</v>
      </c>
      <c r="BL652" s="25">
        <v>245410001</v>
      </c>
      <c r="BM652" s="74">
        <v>81049000</v>
      </c>
      <c r="BN652" s="80"/>
      <c r="BO652" s="80">
        <v>100235334</v>
      </c>
      <c r="BP652" s="133">
        <v>81049000</v>
      </c>
      <c r="BQ652" s="25">
        <v>0</v>
      </c>
      <c r="BR652" s="82"/>
      <c r="BS652" s="82" t="s">
        <v>5192</v>
      </c>
      <c r="BT652" s="134"/>
      <c r="BU652" s="26"/>
    </row>
    <row r="653" spans="1:73" ht="54.9" customHeight="1">
      <c r="A653" s="15">
        <v>646</v>
      </c>
      <c r="B653" s="16">
        <v>10</v>
      </c>
      <c r="C653" s="17" t="s">
        <v>1346</v>
      </c>
      <c r="D653" s="16">
        <v>2</v>
      </c>
      <c r="E653" s="18" t="s">
        <v>2636</v>
      </c>
      <c r="F653" s="16">
        <v>33</v>
      </c>
      <c r="G653" s="18" t="s">
        <v>2689</v>
      </c>
      <c r="H653" s="19">
        <v>646</v>
      </c>
      <c r="I653" s="18" t="s">
        <v>5244</v>
      </c>
      <c r="J653" s="15">
        <v>1610</v>
      </c>
      <c r="K653" s="18" t="s">
        <v>5245</v>
      </c>
      <c r="L653" s="20" t="s">
        <v>2692</v>
      </c>
      <c r="M653" s="17" t="s">
        <v>37</v>
      </c>
      <c r="N653" s="15">
        <v>16101</v>
      </c>
      <c r="O653" s="17" t="s">
        <v>2693</v>
      </c>
      <c r="P653" s="73">
        <v>9805</v>
      </c>
      <c r="Q653" s="18" t="s">
        <v>2694</v>
      </c>
      <c r="R653" s="18" t="s">
        <v>4438</v>
      </c>
      <c r="S653" s="18" t="s">
        <v>5244</v>
      </c>
      <c r="T653" s="18" t="s">
        <v>32</v>
      </c>
      <c r="U653" s="16">
        <v>8</v>
      </c>
      <c r="V653" s="20" t="s">
        <v>2620</v>
      </c>
      <c r="W653" s="20" t="s">
        <v>2696</v>
      </c>
      <c r="X653" s="16">
        <v>94</v>
      </c>
      <c r="Y653" s="20" t="s">
        <v>183</v>
      </c>
      <c r="Z653" s="20">
        <v>19</v>
      </c>
      <c r="AA653" s="20" t="s">
        <v>2697</v>
      </c>
      <c r="AB653" s="20">
        <v>44</v>
      </c>
      <c r="AC653" s="18" t="s">
        <v>2698</v>
      </c>
      <c r="AD653" s="145">
        <v>320000000</v>
      </c>
      <c r="AE653" s="140">
        <v>330000000</v>
      </c>
      <c r="AF653" s="140">
        <v>340000000</v>
      </c>
      <c r="AG653" s="140">
        <v>351000000</v>
      </c>
      <c r="AH653" s="79">
        <v>1341000000</v>
      </c>
      <c r="AI653" s="63">
        <v>1</v>
      </c>
      <c r="AJ653" s="64">
        <v>2447</v>
      </c>
      <c r="AK653" s="65">
        <v>0.24956654767975522</v>
      </c>
      <c r="AL653" s="64">
        <v>2447</v>
      </c>
      <c r="AM653" s="65">
        <v>0.24956654767975522</v>
      </c>
      <c r="AN653" s="66" t="s">
        <v>2471</v>
      </c>
      <c r="AO653" s="66" t="s">
        <v>2471</v>
      </c>
      <c r="AP653" s="132" t="s">
        <v>2392</v>
      </c>
      <c r="AQ653" s="23">
        <v>2447</v>
      </c>
      <c r="AR653" s="23">
        <v>0</v>
      </c>
      <c r="AS653" s="142">
        <v>0</v>
      </c>
      <c r="AT653" s="23">
        <v>0</v>
      </c>
      <c r="AU653" s="142">
        <v>2447</v>
      </c>
      <c r="AV653" s="142">
        <v>0</v>
      </c>
      <c r="AW653" s="142">
        <v>0</v>
      </c>
      <c r="AX653" s="22">
        <v>0</v>
      </c>
      <c r="AY653" s="143" t="s">
        <v>2393</v>
      </c>
      <c r="AZ653" s="143" t="s">
        <v>2473</v>
      </c>
      <c r="BA653" s="143" t="s">
        <v>2473</v>
      </c>
      <c r="BB653" s="24"/>
      <c r="BC653" s="99">
        <v>0</v>
      </c>
      <c r="BD653" s="46">
        <v>315858000</v>
      </c>
      <c r="BE653" s="25">
        <v>0</v>
      </c>
      <c r="BF653" s="74">
        <v>0</v>
      </c>
      <c r="BG653" s="25">
        <v>0</v>
      </c>
      <c r="BH653" s="25">
        <v>315857999</v>
      </c>
      <c r="BI653" s="25"/>
      <c r="BJ653" s="133"/>
      <c r="BK653" s="25">
        <v>0</v>
      </c>
      <c r="BL653" s="25">
        <v>315857999</v>
      </c>
      <c r="BM653" s="74">
        <v>0</v>
      </c>
      <c r="BN653" s="80">
        <v>0</v>
      </c>
      <c r="BO653" s="80"/>
      <c r="BP653" s="133"/>
      <c r="BQ653" s="25">
        <v>0</v>
      </c>
      <c r="BR653" s="82"/>
      <c r="BS653" s="82" t="s">
        <v>2473</v>
      </c>
      <c r="BT653" s="134"/>
      <c r="BU653" s="26"/>
    </row>
    <row r="654" spans="1:73" ht="54.9" customHeight="1">
      <c r="A654" s="15">
        <v>647</v>
      </c>
      <c r="B654" s="16">
        <v>10</v>
      </c>
      <c r="C654" s="17" t="s">
        <v>1346</v>
      </c>
      <c r="D654" s="16">
        <v>2</v>
      </c>
      <c r="E654" s="18" t="s">
        <v>2636</v>
      </c>
      <c r="F654" s="16">
        <v>33</v>
      </c>
      <c r="G654" s="18" t="s">
        <v>2689</v>
      </c>
      <c r="H654" s="19">
        <v>647</v>
      </c>
      <c r="I654" s="18" t="s">
        <v>5246</v>
      </c>
      <c r="J654" s="15">
        <v>1610</v>
      </c>
      <c r="K654" s="18" t="s">
        <v>5245</v>
      </c>
      <c r="L654" s="20" t="s">
        <v>2692</v>
      </c>
      <c r="M654" s="17" t="s">
        <v>37</v>
      </c>
      <c r="N654" s="15">
        <v>16102</v>
      </c>
      <c r="O654" s="17" t="s">
        <v>2703</v>
      </c>
      <c r="P654" s="73">
        <v>1562</v>
      </c>
      <c r="Q654" s="18" t="s">
        <v>2694</v>
      </c>
      <c r="R654" s="18" t="s">
        <v>5247</v>
      </c>
      <c r="S654" s="18" t="s">
        <v>5246</v>
      </c>
      <c r="T654" s="18" t="s">
        <v>32</v>
      </c>
      <c r="U654" s="16">
        <v>8</v>
      </c>
      <c r="V654" s="20" t="s">
        <v>2620</v>
      </c>
      <c r="W654" s="20" t="s">
        <v>2696</v>
      </c>
      <c r="X654" s="16">
        <v>94</v>
      </c>
      <c r="Y654" s="20" t="s">
        <v>183</v>
      </c>
      <c r="Z654" s="20">
        <v>19</v>
      </c>
      <c r="AA654" s="20" t="s">
        <v>2697</v>
      </c>
      <c r="AB654" s="20">
        <v>45</v>
      </c>
      <c r="AC654" s="18" t="s">
        <v>2704</v>
      </c>
      <c r="AD654" s="145">
        <v>207000000</v>
      </c>
      <c r="AE654" s="140">
        <v>0</v>
      </c>
      <c r="AF654" s="140">
        <v>0</v>
      </c>
      <c r="AG654" s="140">
        <v>657000000</v>
      </c>
      <c r="AH654" s="79">
        <v>864000000</v>
      </c>
      <c r="AI654" s="63">
        <v>1</v>
      </c>
      <c r="AJ654" s="64">
        <v>400</v>
      </c>
      <c r="AK654" s="65">
        <v>0.25608194622279129</v>
      </c>
      <c r="AL654" s="64">
        <v>400</v>
      </c>
      <c r="AM654" s="65">
        <v>0.25608194622279129</v>
      </c>
      <c r="AN654" s="66" t="s">
        <v>2471</v>
      </c>
      <c r="AO654" s="66" t="s">
        <v>2471</v>
      </c>
      <c r="AP654" s="132" t="s">
        <v>2392</v>
      </c>
      <c r="AQ654" s="23">
        <v>400</v>
      </c>
      <c r="AR654" s="23">
        <v>0</v>
      </c>
      <c r="AS654" s="142">
        <v>0</v>
      </c>
      <c r="AT654" s="23">
        <v>0</v>
      </c>
      <c r="AU654" s="142">
        <v>400</v>
      </c>
      <c r="AV654" s="142">
        <v>0</v>
      </c>
      <c r="AW654" s="142">
        <v>0</v>
      </c>
      <c r="AX654" s="22">
        <v>0</v>
      </c>
      <c r="AY654" s="143" t="s">
        <v>2393</v>
      </c>
      <c r="AZ654" s="143" t="s">
        <v>2473</v>
      </c>
      <c r="BA654" s="143" t="s">
        <v>2473</v>
      </c>
      <c r="BB654" s="24"/>
      <c r="BC654" s="99">
        <v>0</v>
      </c>
      <c r="BD654" s="46">
        <v>204321000</v>
      </c>
      <c r="BE654" s="25">
        <v>0</v>
      </c>
      <c r="BF654" s="74">
        <v>0</v>
      </c>
      <c r="BG654" s="25">
        <v>0</v>
      </c>
      <c r="BH654" s="25">
        <v>204321000</v>
      </c>
      <c r="BI654" s="25"/>
      <c r="BJ654" s="133"/>
      <c r="BK654" s="25">
        <v>0</v>
      </c>
      <c r="BL654" s="25">
        <v>204321000</v>
      </c>
      <c r="BM654" s="74">
        <v>0</v>
      </c>
      <c r="BN654" s="80">
        <v>0</v>
      </c>
      <c r="BO654" s="80"/>
      <c r="BP654" s="133"/>
      <c r="BQ654" s="25">
        <v>0</v>
      </c>
      <c r="BR654" s="82"/>
      <c r="BS654" s="82" t="s">
        <v>2473</v>
      </c>
      <c r="BT654" s="134"/>
      <c r="BU654" s="26"/>
    </row>
    <row r="655" spans="1:73" ht="54.9" customHeight="1">
      <c r="A655" s="15">
        <v>648</v>
      </c>
      <c r="B655" s="16">
        <v>10</v>
      </c>
      <c r="C655" s="17" t="s">
        <v>1346</v>
      </c>
      <c r="D655" s="16">
        <v>2</v>
      </c>
      <c r="E655" s="18" t="s">
        <v>2636</v>
      </c>
      <c r="F655" s="16">
        <v>33</v>
      </c>
      <c r="G655" s="18" t="s">
        <v>2689</v>
      </c>
      <c r="H655" s="19">
        <v>648</v>
      </c>
      <c r="I655" s="18" t="s">
        <v>5248</v>
      </c>
      <c r="J655" s="15">
        <v>1612</v>
      </c>
      <c r="K655" s="18" t="s">
        <v>5249</v>
      </c>
      <c r="L655" s="20" t="s">
        <v>64</v>
      </c>
      <c r="M655" s="17" t="s">
        <v>37</v>
      </c>
      <c r="N655" s="15">
        <v>16121</v>
      </c>
      <c r="O655" s="17" t="s">
        <v>2597</v>
      </c>
      <c r="P655" s="73">
        <v>40</v>
      </c>
      <c r="Q655" s="18" t="s">
        <v>2709</v>
      </c>
      <c r="R655" s="18" t="s">
        <v>3910</v>
      </c>
      <c r="S655" s="18" t="s">
        <v>5248</v>
      </c>
      <c r="T655" s="18" t="s">
        <v>32</v>
      </c>
      <c r="U655" s="16">
        <v>6</v>
      </c>
      <c r="V655" s="20" t="s">
        <v>2467</v>
      </c>
      <c r="W655" s="20" t="s">
        <v>2711</v>
      </c>
      <c r="X655" s="16">
        <v>93</v>
      </c>
      <c r="Y655" s="20" t="s">
        <v>153</v>
      </c>
      <c r="Z655" s="20">
        <v>20</v>
      </c>
      <c r="AA655" s="20" t="s">
        <v>2712</v>
      </c>
      <c r="AB655" s="20">
        <v>47</v>
      </c>
      <c r="AC655" s="18" t="s">
        <v>2713</v>
      </c>
      <c r="AD655" s="145">
        <v>2275000000</v>
      </c>
      <c r="AE655" s="140">
        <v>1442000000</v>
      </c>
      <c r="AF655" s="140">
        <v>2787000000</v>
      </c>
      <c r="AG655" s="140">
        <v>935000000</v>
      </c>
      <c r="AH655" s="79">
        <v>7439000000</v>
      </c>
      <c r="AI655" s="63">
        <v>1</v>
      </c>
      <c r="AJ655" s="64">
        <v>65</v>
      </c>
      <c r="AK655" s="65">
        <v>1.625</v>
      </c>
      <c r="AL655" s="64">
        <v>106</v>
      </c>
      <c r="AM655" s="65">
        <v>2.65</v>
      </c>
      <c r="AN655" s="66" t="s">
        <v>2391</v>
      </c>
      <c r="AO655" s="66" t="s">
        <v>2391</v>
      </c>
      <c r="AP655" s="132" t="s">
        <v>2392</v>
      </c>
      <c r="AQ655" s="23">
        <v>12</v>
      </c>
      <c r="AR655" s="23">
        <v>13</v>
      </c>
      <c r="AS655" s="142">
        <v>40</v>
      </c>
      <c r="AT655" s="23">
        <v>0</v>
      </c>
      <c r="AU655" s="142">
        <v>24</v>
      </c>
      <c r="AV655" s="142">
        <v>56</v>
      </c>
      <c r="AW655" s="142">
        <v>26</v>
      </c>
      <c r="AX655" s="22">
        <v>0</v>
      </c>
      <c r="AY655" s="143" t="s">
        <v>2393</v>
      </c>
      <c r="AZ655" s="143" t="s">
        <v>2393</v>
      </c>
      <c r="BA655" s="143" t="s">
        <v>2394</v>
      </c>
      <c r="BB655" s="24"/>
      <c r="BC655" s="99">
        <v>3474484000</v>
      </c>
      <c r="BD655" s="46">
        <v>2245556000</v>
      </c>
      <c r="BE655" s="25">
        <v>1587544000</v>
      </c>
      <c r="BF655" s="74">
        <v>3474484000</v>
      </c>
      <c r="BG655" s="25">
        <v>0</v>
      </c>
      <c r="BH655" s="25">
        <v>2230555998</v>
      </c>
      <c r="BI655" s="25">
        <v>1487544000</v>
      </c>
      <c r="BJ655" s="133">
        <v>4731349856</v>
      </c>
      <c r="BK655" s="25">
        <v>0</v>
      </c>
      <c r="BL655" s="25">
        <v>8449449854</v>
      </c>
      <c r="BM655" s="74">
        <v>1519028746</v>
      </c>
      <c r="BN655" s="80">
        <v>0</v>
      </c>
      <c r="BO655" s="80">
        <v>756858299</v>
      </c>
      <c r="BP655" s="133">
        <v>1519028746</v>
      </c>
      <c r="BQ655" s="25">
        <v>0</v>
      </c>
      <c r="BR655" s="82"/>
      <c r="BS655" s="82" t="s">
        <v>5250</v>
      </c>
      <c r="BT655" s="134"/>
      <c r="BU655" s="26"/>
    </row>
    <row r="656" spans="1:73" ht="54.9" customHeight="1">
      <c r="A656" s="15">
        <v>649</v>
      </c>
      <c r="B656" s="16">
        <v>10</v>
      </c>
      <c r="C656" s="17" t="s">
        <v>1346</v>
      </c>
      <c r="D656" s="16">
        <v>2</v>
      </c>
      <c r="E656" s="18" t="s">
        <v>2636</v>
      </c>
      <c r="F656" s="20">
        <v>34</v>
      </c>
      <c r="G656" s="18" t="s">
        <v>2717</v>
      </c>
      <c r="H656" s="19">
        <v>649</v>
      </c>
      <c r="I656" s="18" t="s">
        <v>5251</v>
      </c>
      <c r="J656" s="15">
        <v>1613</v>
      </c>
      <c r="K656" s="18" t="s">
        <v>5252</v>
      </c>
      <c r="L656" s="20" t="s">
        <v>192</v>
      </c>
      <c r="M656" s="17" t="s">
        <v>37</v>
      </c>
      <c r="N656" s="15">
        <v>16131</v>
      </c>
      <c r="O656" s="17" t="s">
        <v>2382</v>
      </c>
      <c r="P656" s="73">
        <v>15688</v>
      </c>
      <c r="Q656" s="18" t="s">
        <v>2720</v>
      </c>
      <c r="R656" s="18" t="s">
        <v>3916</v>
      </c>
      <c r="S656" s="18" t="s">
        <v>5251</v>
      </c>
      <c r="T656" s="18" t="s">
        <v>32</v>
      </c>
      <c r="U656" s="16">
        <v>8</v>
      </c>
      <c r="V656" s="20" t="s">
        <v>2620</v>
      </c>
      <c r="W656" s="20" t="s">
        <v>2722</v>
      </c>
      <c r="X656" s="16">
        <v>94</v>
      </c>
      <c r="Y656" s="20" t="s">
        <v>183</v>
      </c>
      <c r="Z656" s="20">
        <v>21</v>
      </c>
      <c r="AA656" s="20" t="s">
        <v>2723</v>
      </c>
      <c r="AB656" s="20">
        <v>48</v>
      </c>
      <c r="AC656" s="27" t="s">
        <v>2724</v>
      </c>
      <c r="AD656" s="145">
        <v>744000000</v>
      </c>
      <c r="AE656" s="140">
        <v>766000000</v>
      </c>
      <c r="AF656" s="140">
        <v>790000000</v>
      </c>
      <c r="AG656" s="140">
        <v>815000000</v>
      </c>
      <c r="AH656" s="79">
        <v>3115000000</v>
      </c>
      <c r="AI656" s="63">
        <v>1</v>
      </c>
      <c r="AJ656" s="64">
        <v>12879</v>
      </c>
      <c r="AK656" s="65">
        <v>0.82094594594594594</v>
      </c>
      <c r="AL656" s="64">
        <v>14632</v>
      </c>
      <c r="AM656" s="65">
        <v>0.93268740438551756</v>
      </c>
      <c r="AN656" s="66" t="s">
        <v>2390</v>
      </c>
      <c r="AO656" s="66" t="s">
        <v>2391</v>
      </c>
      <c r="AP656" s="132" t="s">
        <v>2392</v>
      </c>
      <c r="AQ656" s="23">
        <v>3919</v>
      </c>
      <c r="AR656" s="23">
        <v>3917</v>
      </c>
      <c r="AS656" s="142">
        <v>5043</v>
      </c>
      <c r="AT656" s="23">
        <v>0</v>
      </c>
      <c r="AU656" s="142">
        <v>4050</v>
      </c>
      <c r="AV656" s="142">
        <v>6838</v>
      </c>
      <c r="AW656" s="142">
        <v>3744</v>
      </c>
      <c r="AX656" s="22">
        <v>0</v>
      </c>
      <c r="AY656" s="143" t="s">
        <v>2393</v>
      </c>
      <c r="AZ656" s="143" t="s">
        <v>2393</v>
      </c>
      <c r="BA656" s="143" t="s">
        <v>2394</v>
      </c>
      <c r="BB656" s="24"/>
      <c r="BC656" s="99">
        <v>1691369000</v>
      </c>
      <c r="BD656" s="46">
        <v>734371000</v>
      </c>
      <c r="BE656" s="25">
        <v>943314000</v>
      </c>
      <c r="BF656" s="74">
        <v>1691369000</v>
      </c>
      <c r="BG656" s="25">
        <v>0</v>
      </c>
      <c r="BH656" s="25">
        <v>733672475</v>
      </c>
      <c r="BI656" s="25">
        <v>1194805414</v>
      </c>
      <c r="BJ656" s="133">
        <v>1653871183</v>
      </c>
      <c r="BK656" s="25">
        <v>0</v>
      </c>
      <c r="BL656" s="25">
        <v>3582349072</v>
      </c>
      <c r="BM656" s="74">
        <v>357984315</v>
      </c>
      <c r="BN656" s="80">
        <v>111754999</v>
      </c>
      <c r="BO656" s="80">
        <v>622519902</v>
      </c>
      <c r="BP656" s="133">
        <v>357984315</v>
      </c>
      <c r="BQ656" s="25">
        <v>0</v>
      </c>
      <c r="BR656" s="82"/>
      <c r="BS656" s="82" t="s">
        <v>5192</v>
      </c>
      <c r="BT656" s="134"/>
      <c r="BU656" s="26"/>
    </row>
    <row r="657" spans="1:73" ht="54.9" customHeight="1">
      <c r="A657" s="15">
        <v>650</v>
      </c>
      <c r="B657" s="16">
        <v>10</v>
      </c>
      <c r="C657" s="17" t="s">
        <v>1346</v>
      </c>
      <c r="D657" s="16">
        <v>2</v>
      </c>
      <c r="E657" s="18" t="s">
        <v>2636</v>
      </c>
      <c r="F657" s="16">
        <v>38</v>
      </c>
      <c r="G657" s="18" t="s">
        <v>2728</v>
      </c>
      <c r="H657" s="19">
        <v>650</v>
      </c>
      <c r="I657" s="18" t="s">
        <v>5253</v>
      </c>
      <c r="J657" s="15">
        <v>1614</v>
      </c>
      <c r="K657" s="18" t="s">
        <v>5254</v>
      </c>
      <c r="L657" s="20" t="s">
        <v>2731</v>
      </c>
      <c r="M657" s="17" t="s">
        <v>37</v>
      </c>
      <c r="N657" s="15">
        <v>16141</v>
      </c>
      <c r="O657" s="17" t="s">
        <v>2504</v>
      </c>
      <c r="P657" s="73">
        <v>5205</v>
      </c>
      <c r="Q657" s="18" t="s">
        <v>2401</v>
      </c>
      <c r="R657" s="18" t="s">
        <v>5255</v>
      </c>
      <c r="S657" s="18" t="s">
        <v>5256</v>
      </c>
      <c r="T657" s="18" t="s">
        <v>32</v>
      </c>
      <c r="U657" s="16">
        <v>8</v>
      </c>
      <c r="V657" s="20" t="s">
        <v>2620</v>
      </c>
      <c r="W657" s="20" t="s">
        <v>295</v>
      </c>
      <c r="X657" s="16">
        <v>96</v>
      </c>
      <c r="Y657" s="20" t="s">
        <v>293</v>
      </c>
      <c r="Z657" s="20">
        <v>23</v>
      </c>
      <c r="AA657" s="20" t="s">
        <v>2733</v>
      </c>
      <c r="AB657" s="20">
        <v>50</v>
      </c>
      <c r="AC657" s="18" t="s">
        <v>294</v>
      </c>
      <c r="AD657" s="145">
        <v>752000000</v>
      </c>
      <c r="AE657" s="140">
        <v>1200000000</v>
      </c>
      <c r="AF657" s="140">
        <v>1199000000</v>
      </c>
      <c r="AG657" s="140">
        <v>0</v>
      </c>
      <c r="AH657" s="79">
        <v>3151000000</v>
      </c>
      <c r="AI657" s="63">
        <v>1</v>
      </c>
      <c r="AJ657" s="64">
        <v>4924</v>
      </c>
      <c r="AK657" s="65">
        <v>0.94601344860710856</v>
      </c>
      <c r="AL657" s="64">
        <v>6262</v>
      </c>
      <c r="AM657" s="65">
        <v>1.2030739673390971</v>
      </c>
      <c r="AN657" s="66" t="s">
        <v>2391</v>
      </c>
      <c r="AO657" s="66" t="s">
        <v>2391</v>
      </c>
      <c r="AP657" s="132" t="s">
        <v>2392</v>
      </c>
      <c r="AQ657" s="23">
        <v>624</v>
      </c>
      <c r="AR657" s="23">
        <v>3300</v>
      </c>
      <c r="AS657" s="142">
        <v>1000</v>
      </c>
      <c r="AT657" s="23">
        <v>0</v>
      </c>
      <c r="AU657" s="142">
        <v>2738</v>
      </c>
      <c r="AV657" s="142">
        <v>3524</v>
      </c>
      <c r="AW657" s="142">
        <v>0</v>
      </c>
      <c r="AX657" s="22">
        <v>0</v>
      </c>
      <c r="AY657" s="143" t="s">
        <v>2393</v>
      </c>
      <c r="AZ657" s="143" t="s">
        <v>2393</v>
      </c>
      <c r="BA657" s="143" t="s">
        <v>2394</v>
      </c>
      <c r="BB657" s="24"/>
      <c r="BC657" s="99">
        <v>795938000</v>
      </c>
      <c r="BD657" s="46">
        <v>742267000</v>
      </c>
      <c r="BE657" s="25">
        <v>715606000</v>
      </c>
      <c r="BF657" s="74">
        <v>795938000</v>
      </c>
      <c r="BG657" s="25">
        <v>0</v>
      </c>
      <c r="BH657" s="25">
        <v>652264573</v>
      </c>
      <c r="BI657" s="25">
        <v>705610500</v>
      </c>
      <c r="BJ657" s="133">
        <v>795812048</v>
      </c>
      <c r="BK657" s="25">
        <v>0</v>
      </c>
      <c r="BL657" s="25">
        <v>2153687121</v>
      </c>
      <c r="BM657" s="74">
        <v>238743614</v>
      </c>
      <c r="BN657" s="80">
        <v>0</v>
      </c>
      <c r="BO657" s="80">
        <v>0</v>
      </c>
      <c r="BP657" s="133">
        <v>238743614</v>
      </c>
      <c r="BQ657" s="25">
        <v>0</v>
      </c>
      <c r="BR657" s="82"/>
      <c r="BS657" s="82" t="s">
        <v>5257</v>
      </c>
      <c r="BT657" s="134"/>
      <c r="BU657" s="26"/>
    </row>
    <row r="658" spans="1:73" ht="54.9" customHeight="1">
      <c r="A658" s="15">
        <v>651</v>
      </c>
      <c r="B658" s="16">
        <v>10</v>
      </c>
      <c r="C658" s="17" t="s">
        <v>1346</v>
      </c>
      <c r="D658" s="16">
        <v>3</v>
      </c>
      <c r="E658" s="18" t="s">
        <v>2737</v>
      </c>
      <c r="F658" s="16">
        <v>39</v>
      </c>
      <c r="G658" s="18" t="s">
        <v>2738</v>
      </c>
      <c r="H658" s="19">
        <v>651</v>
      </c>
      <c r="I658" s="18" t="s">
        <v>5258</v>
      </c>
      <c r="J658" s="15">
        <v>1615</v>
      </c>
      <c r="K658" s="18" t="s">
        <v>5259</v>
      </c>
      <c r="L658" s="20" t="s">
        <v>2741</v>
      </c>
      <c r="M658" s="17" t="s">
        <v>37</v>
      </c>
      <c r="N658" s="15">
        <v>16151</v>
      </c>
      <c r="O658" s="17" t="s">
        <v>2504</v>
      </c>
      <c r="P658" s="73">
        <v>800</v>
      </c>
      <c r="Q658" s="18" t="s">
        <v>2401</v>
      </c>
      <c r="R658" s="18" t="s">
        <v>2742</v>
      </c>
      <c r="S658" s="18" t="s">
        <v>5260</v>
      </c>
      <c r="T658" s="18" t="s">
        <v>32</v>
      </c>
      <c r="U658" s="16">
        <v>7</v>
      </c>
      <c r="V658" s="20" t="s">
        <v>2480</v>
      </c>
      <c r="W658" s="20" t="s">
        <v>2743</v>
      </c>
      <c r="X658" s="16">
        <v>85</v>
      </c>
      <c r="Y658" s="20" t="s">
        <v>142</v>
      </c>
      <c r="Z658" s="20">
        <v>25</v>
      </c>
      <c r="AA658" s="20" t="s">
        <v>2744</v>
      </c>
      <c r="AB658" s="20">
        <v>52</v>
      </c>
      <c r="AC658" s="18" t="s">
        <v>2745</v>
      </c>
      <c r="AD658" s="145">
        <v>217000000</v>
      </c>
      <c r="AE658" s="140">
        <v>224000000</v>
      </c>
      <c r="AF658" s="140">
        <v>231000000</v>
      </c>
      <c r="AG658" s="140">
        <v>237000000</v>
      </c>
      <c r="AH658" s="79">
        <v>909000000</v>
      </c>
      <c r="AI658" s="63">
        <v>1</v>
      </c>
      <c r="AJ658" s="64">
        <v>972</v>
      </c>
      <c r="AK658" s="65">
        <v>1.2150000000000001</v>
      </c>
      <c r="AL658" s="64">
        <v>854</v>
      </c>
      <c r="AM658" s="65">
        <v>1.0674999999999999</v>
      </c>
      <c r="AN658" s="66" t="s">
        <v>2391</v>
      </c>
      <c r="AO658" s="66" t="s">
        <v>2391</v>
      </c>
      <c r="AP658" s="132" t="s">
        <v>2392</v>
      </c>
      <c r="AQ658" s="23">
        <v>180</v>
      </c>
      <c r="AR658" s="23">
        <v>470</v>
      </c>
      <c r="AS658" s="142">
        <v>322</v>
      </c>
      <c r="AT658" s="23">
        <v>0</v>
      </c>
      <c r="AU658" s="142">
        <v>214</v>
      </c>
      <c r="AV658" s="142">
        <v>418</v>
      </c>
      <c r="AW658" s="142">
        <v>222</v>
      </c>
      <c r="AX658" s="22">
        <v>0</v>
      </c>
      <c r="AY658" s="143" t="s">
        <v>2393</v>
      </c>
      <c r="AZ658" s="143" t="s">
        <v>2394</v>
      </c>
      <c r="BA658" s="143" t="s">
        <v>2394</v>
      </c>
      <c r="BB658" s="24"/>
      <c r="BC658" s="99">
        <v>198984000</v>
      </c>
      <c r="BD658" s="46">
        <v>214191000</v>
      </c>
      <c r="BE658" s="25">
        <v>232296000</v>
      </c>
      <c r="BF658" s="74">
        <v>198984000</v>
      </c>
      <c r="BG658" s="25">
        <v>0</v>
      </c>
      <c r="BH658" s="25">
        <v>209373641</v>
      </c>
      <c r="BI658" s="25">
        <v>226500042</v>
      </c>
      <c r="BJ658" s="133">
        <v>197890773</v>
      </c>
      <c r="BK658" s="25">
        <v>0</v>
      </c>
      <c r="BL658" s="25">
        <v>633764456</v>
      </c>
      <c r="BM658" s="74">
        <v>0</v>
      </c>
      <c r="BN658" s="80">
        <v>0</v>
      </c>
      <c r="BO658" s="80">
        <v>97198012</v>
      </c>
      <c r="BP658" s="133">
        <v>0</v>
      </c>
      <c r="BQ658" s="25">
        <v>0</v>
      </c>
      <c r="BR658" s="82"/>
      <c r="BS658" s="82" t="s">
        <v>5192</v>
      </c>
      <c r="BT658" s="134"/>
      <c r="BU658" s="26"/>
    </row>
    <row r="659" spans="1:73" ht="54.9" customHeight="1">
      <c r="A659" s="15">
        <v>652</v>
      </c>
      <c r="B659" s="16">
        <v>10</v>
      </c>
      <c r="C659" s="17" t="s">
        <v>1346</v>
      </c>
      <c r="D659" s="16">
        <v>3</v>
      </c>
      <c r="E659" s="18" t="s">
        <v>2737</v>
      </c>
      <c r="F659" s="16">
        <v>40</v>
      </c>
      <c r="G659" s="18" t="s">
        <v>2749</v>
      </c>
      <c r="H659" s="19">
        <v>652</v>
      </c>
      <c r="I659" s="18" t="s">
        <v>5261</v>
      </c>
      <c r="J659" s="15">
        <v>1616</v>
      </c>
      <c r="K659" s="18" t="s">
        <v>5262</v>
      </c>
      <c r="L659" s="20" t="s">
        <v>2752</v>
      </c>
      <c r="M659" s="17" t="s">
        <v>37</v>
      </c>
      <c r="N659" s="15">
        <v>16161</v>
      </c>
      <c r="O659" s="17" t="s">
        <v>2504</v>
      </c>
      <c r="P659" s="73">
        <v>2653</v>
      </c>
      <c r="Q659" s="18" t="s">
        <v>2401</v>
      </c>
      <c r="R659" s="18" t="s">
        <v>3942</v>
      </c>
      <c r="S659" s="18" t="s">
        <v>5261</v>
      </c>
      <c r="T659" s="18" t="s">
        <v>32</v>
      </c>
      <c r="U659" s="16">
        <v>7</v>
      </c>
      <c r="V659" s="20" t="s">
        <v>2480</v>
      </c>
      <c r="W659" s="20" t="s">
        <v>2754</v>
      </c>
      <c r="X659" s="16">
        <v>100</v>
      </c>
      <c r="Y659" s="51" t="s">
        <v>45</v>
      </c>
      <c r="Z659" s="20">
        <v>26</v>
      </c>
      <c r="AA659" s="20" t="s">
        <v>2755</v>
      </c>
      <c r="AB659" s="20">
        <v>53</v>
      </c>
      <c r="AC659" s="18" t="s">
        <v>2756</v>
      </c>
      <c r="AD659" s="145">
        <v>430000000</v>
      </c>
      <c r="AE659" s="140">
        <v>520000000</v>
      </c>
      <c r="AF659" s="140">
        <v>395000000</v>
      </c>
      <c r="AG659" s="140">
        <v>667000000</v>
      </c>
      <c r="AH659" s="79">
        <v>2012000000</v>
      </c>
      <c r="AI659" s="63">
        <v>1</v>
      </c>
      <c r="AJ659" s="64">
        <v>3057</v>
      </c>
      <c r="AK659" s="65">
        <v>1.1522804372408595</v>
      </c>
      <c r="AL659" s="64">
        <v>2355</v>
      </c>
      <c r="AM659" s="65">
        <v>0.88767433094609871</v>
      </c>
      <c r="AN659" s="66" t="s">
        <v>2391</v>
      </c>
      <c r="AO659" s="66" t="s">
        <v>2390</v>
      </c>
      <c r="AP659" s="132" t="s">
        <v>2392</v>
      </c>
      <c r="AQ659" s="23">
        <v>595</v>
      </c>
      <c r="AR659" s="23">
        <v>1030</v>
      </c>
      <c r="AS659" s="142">
        <v>1432</v>
      </c>
      <c r="AT659" s="23">
        <v>0</v>
      </c>
      <c r="AU659" s="142">
        <v>595</v>
      </c>
      <c r="AV659" s="142">
        <v>1228</v>
      </c>
      <c r="AW659" s="142">
        <v>532</v>
      </c>
      <c r="AX659" s="22">
        <v>0</v>
      </c>
      <c r="AY659" s="143" t="s">
        <v>2393</v>
      </c>
      <c r="AZ659" s="143" t="s">
        <v>2393</v>
      </c>
      <c r="BA659" s="143" t="s">
        <v>2394</v>
      </c>
      <c r="BB659" s="24"/>
      <c r="BC659" s="99">
        <v>781014000</v>
      </c>
      <c r="BD659" s="46">
        <v>424435000</v>
      </c>
      <c r="BE659" s="25">
        <v>572484000</v>
      </c>
      <c r="BF659" s="74">
        <v>781014000</v>
      </c>
      <c r="BG659" s="25">
        <v>0</v>
      </c>
      <c r="BH659" s="25">
        <v>374808272</v>
      </c>
      <c r="BI659" s="25">
        <v>562887314</v>
      </c>
      <c r="BJ659" s="133">
        <v>678047660</v>
      </c>
      <c r="BK659" s="25">
        <v>0</v>
      </c>
      <c r="BL659" s="25">
        <v>1615743246</v>
      </c>
      <c r="BM659" s="74">
        <v>0</v>
      </c>
      <c r="BN659" s="80">
        <v>0</v>
      </c>
      <c r="BO659" s="80">
        <v>0</v>
      </c>
      <c r="BP659" s="133">
        <v>0</v>
      </c>
      <c r="BQ659" s="25">
        <v>0</v>
      </c>
      <c r="BR659" s="82"/>
      <c r="BS659" s="82" t="s">
        <v>2473</v>
      </c>
      <c r="BT659" s="134"/>
      <c r="BU659" s="26"/>
    </row>
    <row r="660" spans="1:73" ht="54.9" customHeight="1">
      <c r="A660" s="15">
        <v>653</v>
      </c>
      <c r="B660" s="16">
        <v>10</v>
      </c>
      <c r="C660" s="17" t="s">
        <v>1346</v>
      </c>
      <c r="D660" s="16">
        <v>3</v>
      </c>
      <c r="E660" s="18" t="s">
        <v>2737</v>
      </c>
      <c r="F660" s="16">
        <v>40</v>
      </c>
      <c r="G660" s="18" t="s">
        <v>2749</v>
      </c>
      <c r="H660" s="19">
        <v>653</v>
      </c>
      <c r="I660" s="18" t="s">
        <v>5263</v>
      </c>
      <c r="J660" s="15">
        <v>1616</v>
      </c>
      <c r="K660" s="18" t="s">
        <v>5262</v>
      </c>
      <c r="L660" s="20" t="s">
        <v>51</v>
      </c>
      <c r="M660" s="17" t="s">
        <v>37</v>
      </c>
      <c r="N660" s="15">
        <v>16162</v>
      </c>
      <c r="O660" s="17" t="s">
        <v>2504</v>
      </c>
      <c r="P660" s="73">
        <v>3959</v>
      </c>
      <c r="Q660" s="18" t="s">
        <v>2401</v>
      </c>
      <c r="R660" s="18" t="s">
        <v>3946</v>
      </c>
      <c r="S660" s="18" t="s">
        <v>5263</v>
      </c>
      <c r="T660" s="18" t="s">
        <v>32</v>
      </c>
      <c r="U660" s="16">
        <v>7</v>
      </c>
      <c r="V660" s="20" t="s">
        <v>2480</v>
      </c>
      <c r="W660" s="20" t="s">
        <v>2762</v>
      </c>
      <c r="X660" s="16">
        <v>100</v>
      </c>
      <c r="Y660" s="51" t="s">
        <v>45</v>
      </c>
      <c r="Z660" s="20">
        <v>27</v>
      </c>
      <c r="AA660" s="20" t="s">
        <v>2763</v>
      </c>
      <c r="AB660" s="20">
        <v>54</v>
      </c>
      <c r="AC660" s="18" t="s">
        <v>46</v>
      </c>
      <c r="AD660" s="145">
        <v>650000000</v>
      </c>
      <c r="AE660" s="140">
        <v>649000000</v>
      </c>
      <c r="AF660" s="140">
        <v>775000000</v>
      </c>
      <c r="AG660" s="140">
        <v>1277000000</v>
      </c>
      <c r="AH660" s="79">
        <v>3351000000</v>
      </c>
      <c r="AI660" s="63">
        <v>1</v>
      </c>
      <c r="AJ660" s="64">
        <v>4951</v>
      </c>
      <c r="AK660" s="65">
        <v>1.2505683253346804</v>
      </c>
      <c r="AL660" s="64">
        <v>3159</v>
      </c>
      <c r="AM660" s="65">
        <v>0.79792876989138672</v>
      </c>
      <c r="AN660" s="66" t="s">
        <v>2391</v>
      </c>
      <c r="AO660" s="66" t="s">
        <v>2390</v>
      </c>
      <c r="AP660" s="132" t="s">
        <v>2392</v>
      </c>
      <c r="AQ660" s="23">
        <v>809</v>
      </c>
      <c r="AR660" s="23">
        <v>1575</v>
      </c>
      <c r="AS660" s="142">
        <v>2567</v>
      </c>
      <c r="AT660" s="23">
        <v>0</v>
      </c>
      <c r="AU660" s="142">
        <v>848</v>
      </c>
      <c r="AV660" s="142">
        <v>2144</v>
      </c>
      <c r="AW660" s="142">
        <v>167</v>
      </c>
      <c r="AX660" s="22">
        <v>0</v>
      </c>
      <c r="AY660" s="143" t="s">
        <v>2393</v>
      </c>
      <c r="AZ660" s="143" t="s">
        <v>2393</v>
      </c>
      <c r="BA660" s="143" t="s">
        <v>2394</v>
      </c>
      <c r="BB660" s="24"/>
      <c r="BC660" s="99">
        <v>1040665000</v>
      </c>
      <c r="BD660" s="46">
        <v>641587000</v>
      </c>
      <c r="BE660" s="25">
        <v>714505000</v>
      </c>
      <c r="BF660" s="74">
        <v>1040665000</v>
      </c>
      <c r="BG660" s="25">
        <v>0</v>
      </c>
      <c r="BH660" s="25">
        <v>620347000</v>
      </c>
      <c r="BI660" s="25">
        <v>696026256</v>
      </c>
      <c r="BJ660" s="133">
        <v>994022428</v>
      </c>
      <c r="BK660" s="25">
        <v>0</v>
      </c>
      <c r="BL660" s="25">
        <v>2310395684</v>
      </c>
      <c r="BM660" s="74">
        <v>107956999</v>
      </c>
      <c r="BN660" s="80">
        <v>57818333</v>
      </c>
      <c r="BO660" s="80">
        <v>147903667</v>
      </c>
      <c r="BP660" s="133">
        <v>107956999</v>
      </c>
      <c r="BQ660" s="25">
        <v>0</v>
      </c>
      <c r="BR660" s="82"/>
      <c r="BS660" s="82" t="s">
        <v>5192</v>
      </c>
      <c r="BT660" s="134"/>
      <c r="BU660" s="26"/>
    </row>
    <row r="661" spans="1:73" ht="54.9" customHeight="1">
      <c r="A661" s="15">
        <v>654</v>
      </c>
      <c r="B661" s="16">
        <v>10</v>
      </c>
      <c r="C661" s="17" t="s">
        <v>1346</v>
      </c>
      <c r="D661" s="16">
        <v>3</v>
      </c>
      <c r="E661" s="18" t="s">
        <v>2737</v>
      </c>
      <c r="F661" s="16">
        <v>43</v>
      </c>
      <c r="G661" s="18" t="s">
        <v>2766</v>
      </c>
      <c r="H661" s="19">
        <v>654</v>
      </c>
      <c r="I661" s="18" t="s">
        <v>5264</v>
      </c>
      <c r="J661" s="15">
        <v>1617</v>
      </c>
      <c r="K661" s="18" t="s">
        <v>5265</v>
      </c>
      <c r="L661" s="20" t="s">
        <v>2769</v>
      </c>
      <c r="M661" s="17" t="s">
        <v>37</v>
      </c>
      <c r="N661" s="15">
        <v>16171</v>
      </c>
      <c r="O661" s="17" t="s">
        <v>2516</v>
      </c>
      <c r="P661" s="73">
        <v>70</v>
      </c>
      <c r="Q661" s="18" t="s">
        <v>2770</v>
      </c>
      <c r="R661" s="18" t="s">
        <v>2771</v>
      </c>
      <c r="S661" s="18" t="s">
        <v>5264</v>
      </c>
      <c r="T661" s="18" t="s">
        <v>32</v>
      </c>
      <c r="U661" s="16">
        <v>7</v>
      </c>
      <c r="V661" s="20" t="s">
        <v>2480</v>
      </c>
      <c r="W661" s="20" t="s">
        <v>2772</v>
      </c>
      <c r="X661" s="16">
        <v>102</v>
      </c>
      <c r="Y661" s="20" t="s">
        <v>28</v>
      </c>
      <c r="Z661" s="20">
        <v>27</v>
      </c>
      <c r="AA661" s="20" t="s">
        <v>2763</v>
      </c>
      <c r="AB661" s="20">
        <v>55</v>
      </c>
      <c r="AC661" s="18" t="s">
        <v>2773</v>
      </c>
      <c r="AD661" s="145">
        <v>624000000</v>
      </c>
      <c r="AE661" s="140">
        <v>644000000</v>
      </c>
      <c r="AF661" s="140">
        <v>664000000</v>
      </c>
      <c r="AG661" s="140">
        <v>685000000</v>
      </c>
      <c r="AH661" s="79">
        <v>2617000000</v>
      </c>
      <c r="AI661" s="63">
        <v>1</v>
      </c>
      <c r="AJ661" s="64">
        <v>90</v>
      </c>
      <c r="AK661" s="65">
        <v>1.2857142857142858</v>
      </c>
      <c r="AL661" s="64">
        <v>90</v>
      </c>
      <c r="AM661" s="65">
        <v>1.2857142857142858</v>
      </c>
      <c r="AN661" s="66" t="s">
        <v>2391</v>
      </c>
      <c r="AO661" s="66" t="s">
        <v>2391</v>
      </c>
      <c r="AP661" s="132" t="s">
        <v>2392</v>
      </c>
      <c r="AQ661" s="23">
        <v>17</v>
      </c>
      <c r="AR661" s="23">
        <v>34</v>
      </c>
      <c r="AS661" s="142">
        <v>39</v>
      </c>
      <c r="AT661" s="23">
        <v>0</v>
      </c>
      <c r="AU661" s="142">
        <v>17</v>
      </c>
      <c r="AV661" s="142">
        <v>34</v>
      </c>
      <c r="AW661" s="142">
        <v>39</v>
      </c>
      <c r="AX661" s="22">
        <v>0</v>
      </c>
      <c r="AY661" s="143" t="s">
        <v>2393</v>
      </c>
      <c r="AZ661" s="143" t="s">
        <v>2393</v>
      </c>
      <c r="BA661" s="143" t="s">
        <v>2394</v>
      </c>
      <c r="BB661" s="24"/>
      <c r="BC661" s="99">
        <v>696446000</v>
      </c>
      <c r="BD661" s="46">
        <v>615924000</v>
      </c>
      <c r="BE661" s="25">
        <v>660559000</v>
      </c>
      <c r="BF661" s="74">
        <v>696446000</v>
      </c>
      <c r="BG661" s="25">
        <v>0</v>
      </c>
      <c r="BH661" s="25">
        <v>365683336</v>
      </c>
      <c r="BI661" s="25">
        <v>587250002</v>
      </c>
      <c r="BJ661" s="133">
        <v>540500000</v>
      </c>
      <c r="BK661" s="25">
        <v>0</v>
      </c>
      <c r="BL661" s="25">
        <v>1493433338</v>
      </c>
      <c r="BM661" s="74">
        <v>306743332</v>
      </c>
      <c r="BN661" s="80">
        <v>321013336</v>
      </c>
      <c r="BO661" s="80">
        <v>476963335</v>
      </c>
      <c r="BP661" s="133">
        <v>306743332</v>
      </c>
      <c r="BQ661" s="25">
        <v>0</v>
      </c>
      <c r="BR661" s="82"/>
      <c r="BS661" s="82" t="s">
        <v>5266</v>
      </c>
      <c r="BT661" s="134"/>
      <c r="BU661" s="26"/>
    </row>
    <row r="662" spans="1:73" ht="54.9" customHeight="1">
      <c r="A662" s="15">
        <v>655</v>
      </c>
      <c r="B662" s="16">
        <v>10</v>
      </c>
      <c r="C662" s="17" t="s">
        <v>1346</v>
      </c>
      <c r="D662" s="16">
        <v>3</v>
      </c>
      <c r="E662" s="18" t="s">
        <v>2737</v>
      </c>
      <c r="F662" s="16">
        <v>43</v>
      </c>
      <c r="G662" s="18" t="s">
        <v>2766</v>
      </c>
      <c r="H662" s="19">
        <v>655</v>
      </c>
      <c r="I662" s="18" t="s">
        <v>5267</v>
      </c>
      <c r="J662" s="15">
        <v>1617</v>
      </c>
      <c r="K662" s="18" t="s">
        <v>5265</v>
      </c>
      <c r="L662" s="20" t="s">
        <v>51</v>
      </c>
      <c r="M662" s="17" t="s">
        <v>37</v>
      </c>
      <c r="N662" s="15">
        <v>16172</v>
      </c>
      <c r="O662" s="17" t="s">
        <v>2504</v>
      </c>
      <c r="P662" s="73">
        <v>11434</v>
      </c>
      <c r="Q662" s="18" t="s">
        <v>2401</v>
      </c>
      <c r="R662" s="18" t="s">
        <v>5268</v>
      </c>
      <c r="S662" s="18" t="s">
        <v>5269</v>
      </c>
      <c r="T662" s="18" t="s">
        <v>32</v>
      </c>
      <c r="U662" s="16">
        <v>7</v>
      </c>
      <c r="V662" s="20" t="s">
        <v>2480</v>
      </c>
      <c r="W662" s="20" t="s">
        <v>2772</v>
      </c>
      <c r="X662" s="16">
        <v>102</v>
      </c>
      <c r="Y662" s="20" t="s">
        <v>28</v>
      </c>
      <c r="Z662" s="20">
        <v>27</v>
      </c>
      <c r="AA662" s="20" t="s">
        <v>2763</v>
      </c>
      <c r="AB662" s="20">
        <v>57</v>
      </c>
      <c r="AC662" s="18" t="s">
        <v>3150</v>
      </c>
      <c r="AD662" s="145">
        <v>268000000</v>
      </c>
      <c r="AE662" s="140">
        <v>276000000</v>
      </c>
      <c r="AF662" s="140">
        <v>284000000</v>
      </c>
      <c r="AG662" s="140">
        <v>293000000</v>
      </c>
      <c r="AH662" s="79">
        <v>1121000000</v>
      </c>
      <c r="AI662" s="63">
        <v>1</v>
      </c>
      <c r="AJ662" s="64">
        <v>11264</v>
      </c>
      <c r="AK662" s="65">
        <v>0.9851320622704216</v>
      </c>
      <c r="AL662" s="64">
        <v>9983</v>
      </c>
      <c r="AM662" s="65">
        <v>0.87309777855518633</v>
      </c>
      <c r="AN662" s="66" t="s">
        <v>2391</v>
      </c>
      <c r="AO662" s="66" t="s">
        <v>2390</v>
      </c>
      <c r="AP662" s="132" t="s">
        <v>2392</v>
      </c>
      <c r="AQ662" s="23">
        <v>2225</v>
      </c>
      <c r="AR662" s="23">
        <v>6982</v>
      </c>
      <c r="AS662" s="142">
        <v>2057</v>
      </c>
      <c r="AT662" s="23">
        <v>0</v>
      </c>
      <c r="AU662" s="142">
        <v>4844</v>
      </c>
      <c r="AV662" s="142">
        <v>4082</v>
      </c>
      <c r="AW662" s="142">
        <v>1057</v>
      </c>
      <c r="AX662" s="22">
        <v>0</v>
      </c>
      <c r="AY662" s="143" t="s">
        <v>2393</v>
      </c>
      <c r="AZ662" s="143" t="s">
        <v>2394</v>
      </c>
      <c r="BA662" s="143" t="s">
        <v>2394</v>
      </c>
      <c r="BB662" s="24"/>
      <c r="BC662" s="99">
        <v>1349636000</v>
      </c>
      <c r="BD662" s="46">
        <v>264531000</v>
      </c>
      <c r="BE662" s="25">
        <v>551567000</v>
      </c>
      <c r="BF662" s="74">
        <v>1349636000</v>
      </c>
      <c r="BG662" s="25">
        <v>0</v>
      </c>
      <c r="BH662" s="25">
        <v>510954841</v>
      </c>
      <c r="BI662" s="25">
        <v>516669301</v>
      </c>
      <c r="BJ662" s="133">
        <v>1222513648</v>
      </c>
      <c r="BK662" s="25">
        <v>0</v>
      </c>
      <c r="BL662" s="25">
        <v>2250137790</v>
      </c>
      <c r="BM662" s="74">
        <v>315231999</v>
      </c>
      <c r="BN662" s="80">
        <v>0</v>
      </c>
      <c r="BO662" s="80">
        <v>343536333</v>
      </c>
      <c r="BP662" s="133">
        <v>315231999</v>
      </c>
      <c r="BQ662" s="25">
        <v>0</v>
      </c>
      <c r="BR662" s="82"/>
      <c r="BS662" s="82" t="s">
        <v>2473</v>
      </c>
      <c r="BT662" s="134"/>
      <c r="BU662" s="26"/>
    </row>
    <row r="663" spans="1:73" ht="54.9" customHeight="1">
      <c r="A663" s="15">
        <v>656</v>
      </c>
      <c r="B663" s="16">
        <v>10</v>
      </c>
      <c r="C663" s="17" t="s">
        <v>1346</v>
      </c>
      <c r="D663" s="16">
        <v>3</v>
      </c>
      <c r="E663" s="18" t="s">
        <v>2737</v>
      </c>
      <c r="F663" s="16">
        <v>45</v>
      </c>
      <c r="G663" s="18" t="s">
        <v>2777</v>
      </c>
      <c r="H663" s="19">
        <v>656</v>
      </c>
      <c r="I663" s="18" t="s">
        <v>3413</v>
      </c>
      <c r="J663" s="15">
        <v>1618</v>
      </c>
      <c r="K663" s="18" t="s">
        <v>5270</v>
      </c>
      <c r="L663" s="20" t="s">
        <v>2780</v>
      </c>
      <c r="M663" s="17" t="s">
        <v>37</v>
      </c>
      <c r="N663" s="15">
        <v>16183</v>
      </c>
      <c r="O663" s="17" t="s">
        <v>2586</v>
      </c>
      <c r="P663" s="73">
        <v>5</v>
      </c>
      <c r="Q663" s="18" t="s">
        <v>2781</v>
      </c>
      <c r="R663" s="18" t="s">
        <v>2782</v>
      </c>
      <c r="S663" s="18" t="s">
        <v>5271</v>
      </c>
      <c r="T663" s="18" t="s">
        <v>32</v>
      </c>
      <c r="U663" s="16">
        <v>7</v>
      </c>
      <c r="V663" s="20" t="s">
        <v>2480</v>
      </c>
      <c r="W663" s="20" t="s">
        <v>2783</v>
      </c>
      <c r="X663" s="16">
        <v>98</v>
      </c>
      <c r="Y663" s="20" t="s">
        <v>91</v>
      </c>
      <c r="Z663" s="20">
        <v>28</v>
      </c>
      <c r="AA663" s="20" t="s">
        <v>2784</v>
      </c>
      <c r="AB663" s="20">
        <v>60</v>
      </c>
      <c r="AC663" s="18" t="s">
        <v>2785</v>
      </c>
      <c r="AD663" s="145">
        <v>0</v>
      </c>
      <c r="AE663" s="140">
        <v>243000000</v>
      </c>
      <c r="AF663" s="140">
        <v>258000000</v>
      </c>
      <c r="AG663" s="140">
        <v>0</v>
      </c>
      <c r="AH663" s="79">
        <v>501000000</v>
      </c>
      <c r="AI663" s="63">
        <v>1</v>
      </c>
      <c r="AJ663" s="64">
        <v>4</v>
      </c>
      <c r="AK663" s="65">
        <v>0.8</v>
      </c>
      <c r="AL663" s="64">
        <v>2</v>
      </c>
      <c r="AM663" s="65">
        <v>0.4</v>
      </c>
      <c r="AN663" s="66" t="s">
        <v>2390</v>
      </c>
      <c r="AO663" s="66" t="s">
        <v>2471</v>
      </c>
      <c r="AP663" s="132" t="s">
        <v>2392</v>
      </c>
      <c r="AQ663" s="23">
        <v>0</v>
      </c>
      <c r="AR663" s="23">
        <v>4</v>
      </c>
      <c r="AS663" s="142">
        <v>0</v>
      </c>
      <c r="AT663" s="23">
        <v>0</v>
      </c>
      <c r="AU663" s="142">
        <v>0</v>
      </c>
      <c r="AV663" s="142">
        <v>2</v>
      </c>
      <c r="AW663" s="142">
        <v>0</v>
      </c>
      <c r="AX663" s="22">
        <v>0</v>
      </c>
      <c r="AY663" s="143" t="s">
        <v>2473</v>
      </c>
      <c r="AZ663" s="143" t="s">
        <v>2394</v>
      </c>
      <c r="BA663" s="143" t="s">
        <v>2473</v>
      </c>
      <c r="BB663" s="24"/>
      <c r="BC663" s="99">
        <v>89543000</v>
      </c>
      <c r="BD663" s="46">
        <v>0</v>
      </c>
      <c r="BE663" s="25">
        <v>132111000</v>
      </c>
      <c r="BF663" s="74">
        <v>89543000</v>
      </c>
      <c r="BG663" s="25">
        <v>0</v>
      </c>
      <c r="BH663" s="25"/>
      <c r="BI663" s="25">
        <v>128301122</v>
      </c>
      <c r="BJ663" s="133">
        <v>95970000</v>
      </c>
      <c r="BK663" s="25">
        <v>0</v>
      </c>
      <c r="BL663" s="25">
        <v>224271122</v>
      </c>
      <c r="BM663" s="74">
        <v>60019333</v>
      </c>
      <c r="BN663" s="80"/>
      <c r="BO663" s="80">
        <v>46461667</v>
      </c>
      <c r="BP663" s="133">
        <v>60019333</v>
      </c>
      <c r="BQ663" s="25">
        <v>0</v>
      </c>
      <c r="BR663" s="82"/>
      <c r="BS663" s="82" t="s">
        <v>5192</v>
      </c>
      <c r="BT663" s="134"/>
      <c r="BU663" s="26"/>
    </row>
    <row r="664" spans="1:73" ht="54.9" customHeight="1">
      <c r="A664" s="15">
        <v>657</v>
      </c>
      <c r="B664" s="16">
        <v>10</v>
      </c>
      <c r="C664" s="17" t="s">
        <v>1346</v>
      </c>
      <c r="D664" s="16">
        <v>3</v>
      </c>
      <c r="E664" s="18" t="s">
        <v>2737</v>
      </c>
      <c r="F664" s="16">
        <v>45</v>
      </c>
      <c r="G664" s="18" t="s">
        <v>2777</v>
      </c>
      <c r="H664" s="19">
        <v>657</v>
      </c>
      <c r="I664" s="18" t="s">
        <v>5272</v>
      </c>
      <c r="J664" s="15">
        <v>1618</v>
      </c>
      <c r="K664" s="18" t="s">
        <v>5270</v>
      </c>
      <c r="L664" s="20" t="s">
        <v>2780</v>
      </c>
      <c r="M664" s="17" t="s">
        <v>37</v>
      </c>
      <c r="N664" s="15">
        <v>16181</v>
      </c>
      <c r="O664" s="17" t="s">
        <v>2586</v>
      </c>
      <c r="P664" s="73">
        <v>4</v>
      </c>
      <c r="Q664" s="18" t="s">
        <v>2781</v>
      </c>
      <c r="R664" s="18" t="s">
        <v>5273</v>
      </c>
      <c r="S664" s="18" t="s">
        <v>5272</v>
      </c>
      <c r="T664" s="18" t="s">
        <v>32</v>
      </c>
      <c r="U664" s="16">
        <v>7</v>
      </c>
      <c r="V664" s="20" t="s">
        <v>2480</v>
      </c>
      <c r="W664" s="20" t="s">
        <v>2790</v>
      </c>
      <c r="X664" s="16">
        <v>98</v>
      </c>
      <c r="Y664" s="20" t="s">
        <v>343</v>
      </c>
      <c r="Z664" s="20">
        <v>28</v>
      </c>
      <c r="AA664" s="20" t="s">
        <v>2784</v>
      </c>
      <c r="AB664" s="20">
        <v>58</v>
      </c>
      <c r="AC664" s="18" t="s">
        <v>2791</v>
      </c>
      <c r="AD664" s="145">
        <v>255000000</v>
      </c>
      <c r="AE664" s="140">
        <v>262000000</v>
      </c>
      <c r="AF664" s="140">
        <v>271000000</v>
      </c>
      <c r="AG664" s="140">
        <v>279000000</v>
      </c>
      <c r="AH664" s="79">
        <v>1067000000</v>
      </c>
      <c r="AI664" s="63">
        <v>1</v>
      </c>
      <c r="AJ664" s="64">
        <v>2</v>
      </c>
      <c r="AK664" s="65">
        <v>0.5</v>
      </c>
      <c r="AL664" s="64">
        <v>2</v>
      </c>
      <c r="AM664" s="65">
        <v>0.5</v>
      </c>
      <c r="AN664" s="66" t="s">
        <v>2406</v>
      </c>
      <c r="AO664" s="66" t="s">
        <v>2406</v>
      </c>
      <c r="AP664" s="132" t="s">
        <v>2392</v>
      </c>
      <c r="AQ664" s="23">
        <v>1</v>
      </c>
      <c r="AR664" s="23">
        <v>1</v>
      </c>
      <c r="AS664" s="142">
        <v>0</v>
      </c>
      <c r="AT664" s="23">
        <v>0</v>
      </c>
      <c r="AU664" s="142">
        <v>1</v>
      </c>
      <c r="AV664" s="142">
        <v>1</v>
      </c>
      <c r="AW664" s="142">
        <v>0</v>
      </c>
      <c r="AX664" s="22">
        <v>0</v>
      </c>
      <c r="AY664" s="143" t="s">
        <v>2393</v>
      </c>
      <c r="AZ664" s="143" t="s">
        <v>2393</v>
      </c>
      <c r="BA664" s="143" t="s">
        <v>2473</v>
      </c>
      <c r="BB664" s="24"/>
      <c r="BC664" s="99">
        <v>89543000</v>
      </c>
      <c r="BD664" s="46">
        <v>251700000</v>
      </c>
      <c r="BE664" s="25">
        <v>66055000</v>
      </c>
      <c r="BF664" s="74">
        <v>89543000</v>
      </c>
      <c r="BG664" s="25">
        <v>0</v>
      </c>
      <c r="BH664" s="25">
        <v>57837570</v>
      </c>
      <c r="BI664" s="25">
        <v>57734333</v>
      </c>
      <c r="BJ664" s="133">
        <v>73120000</v>
      </c>
      <c r="BK664" s="25">
        <v>0</v>
      </c>
      <c r="BL664" s="25">
        <v>188691903</v>
      </c>
      <c r="BM664" s="74">
        <v>30162000</v>
      </c>
      <c r="BN664" s="80">
        <v>0</v>
      </c>
      <c r="BO664" s="80">
        <v>48594333</v>
      </c>
      <c r="BP664" s="133">
        <v>30162000</v>
      </c>
      <c r="BQ664" s="25">
        <v>0</v>
      </c>
      <c r="BR664" s="82"/>
      <c r="BS664" s="82" t="s">
        <v>5192</v>
      </c>
      <c r="BT664" s="134"/>
      <c r="BU664" s="26"/>
    </row>
    <row r="665" spans="1:73" ht="54.9" customHeight="1">
      <c r="A665" s="15">
        <v>658</v>
      </c>
      <c r="B665" s="16">
        <v>10</v>
      </c>
      <c r="C665" s="17" t="s">
        <v>1346</v>
      </c>
      <c r="D665" s="16">
        <v>3</v>
      </c>
      <c r="E665" s="18" t="s">
        <v>2737</v>
      </c>
      <c r="F665" s="16">
        <v>45</v>
      </c>
      <c r="G665" s="18" t="s">
        <v>2777</v>
      </c>
      <c r="H665" s="19">
        <v>658</v>
      </c>
      <c r="I665" s="18" t="s">
        <v>5274</v>
      </c>
      <c r="J665" s="15">
        <v>1618</v>
      </c>
      <c r="K665" s="18" t="s">
        <v>5270</v>
      </c>
      <c r="L665" s="20" t="s">
        <v>2780</v>
      </c>
      <c r="M665" s="17" t="s">
        <v>37</v>
      </c>
      <c r="N665" s="15">
        <v>16182</v>
      </c>
      <c r="O665" s="17" t="s">
        <v>2586</v>
      </c>
      <c r="P665" s="73">
        <v>4</v>
      </c>
      <c r="Q665" s="18" t="s">
        <v>2781</v>
      </c>
      <c r="R665" s="18" t="s">
        <v>3420</v>
      </c>
      <c r="S665" s="18" t="s">
        <v>5274</v>
      </c>
      <c r="T665" s="18" t="s">
        <v>32</v>
      </c>
      <c r="U665" s="16">
        <v>7</v>
      </c>
      <c r="V665" s="20" t="s">
        <v>2480</v>
      </c>
      <c r="W665" s="20" t="s">
        <v>2797</v>
      </c>
      <c r="X665" s="16">
        <v>98</v>
      </c>
      <c r="Y665" s="20" t="s">
        <v>228</v>
      </c>
      <c r="Z665" s="20">
        <v>28</v>
      </c>
      <c r="AA665" s="20" t="s">
        <v>2784</v>
      </c>
      <c r="AB665" s="20">
        <v>59</v>
      </c>
      <c r="AC665" s="18" t="s">
        <v>2798</v>
      </c>
      <c r="AD665" s="145">
        <v>330000000</v>
      </c>
      <c r="AE665" s="140">
        <v>339000000</v>
      </c>
      <c r="AF665" s="140">
        <v>350000000</v>
      </c>
      <c r="AG665" s="140">
        <v>361000000</v>
      </c>
      <c r="AH665" s="79">
        <v>1380000000</v>
      </c>
      <c r="AI665" s="63">
        <v>1</v>
      </c>
      <c r="AJ665" s="64">
        <v>2</v>
      </c>
      <c r="AK665" s="65">
        <v>0.5</v>
      </c>
      <c r="AL665" s="64">
        <v>2</v>
      </c>
      <c r="AM665" s="65">
        <v>0.5</v>
      </c>
      <c r="AN665" s="66" t="s">
        <v>2406</v>
      </c>
      <c r="AO665" s="66" t="s">
        <v>2406</v>
      </c>
      <c r="AP665" s="132" t="s">
        <v>2392</v>
      </c>
      <c r="AQ665" s="23">
        <v>1</v>
      </c>
      <c r="AR665" s="23">
        <v>1</v>
      </c>
      <c r="AS665" s="142">
        <v>0</v>
      </c>
      <c r="AT665" s="23">
        <v>0</v>
      </c>
      <c r="AU665" s="142">
        <v>1</v>
      </c>
      <c r="AV665" s="142">
        <v>1</v>
      </c>
      <c r="AW665" s="142">
        <v>0</v>
      </c>
      <c r="AX665" s="22">
        <v>0</v>
      </c>
      <c r="AY665" s="143" t="s">
        <v>2393</v>
      </c>
      <c r="AZ665" s="143" t="s">
        <v>2393</v>
      </c>
      <c r="BA665" s="143" t="s">
        <v>2473</v>
      </c>
      <c r="BB665" s="24"/>
      <c r="BC665" s="99">
        <v>198984000</v>
      </c>
      <c r="BD665" s="46">
        <v>325729000</v>
      </c>
      <c r="BE665" s="25">
        <v>198167000</v>
      </c>
      <c r="BF665" s="74">
        <v>198984000</v>
      </c>
      <c r="BG665" s="25">
        <v>0</v>
      </c>
      <c r="BH665" s="25">
        <v>191057000</v>
      </c>
      <c r="BI665" s="25">
        <v>128112334</v>
      </c>
      <c r="BJ665" s="133">
        <v>142584000</v>
      </c>
      <c r="BK665" s="25">
        <v>0</v>
      </c>
      <c r="BL665" s="25">
        <v>461753334</v>
      </c>
      <c r="BM665" s="74">
        <v>88353334</v>
      </c>
      <c r="BN665" s="80">
        <v>115539333</v>
      </c>
      <c r="BO665" s="80">
        <v>111660333</v>
      </c>
      <c r="BP665" s="133">
        <v>88353334</v>
      </c>
      <c r="BQ665" s="25">
        <v>0</v>
      </c>
      <c r="BR665" s="82"/>
      <c r="BS665" s="82" t="s">
        <v>5192</v>
      </c>
      <c r="BT665" s="134"/>
      <c r="BU665" s="26"/>
    </row>
    <row r="666" spans="1:73" ht="54.9" customHeight="1">
      <c r="A666" s="15">
        <v>659</v>
      </c>
      <c r="B666" s="16">
        <v>10</v>
      </c>
      <c r="C666" s="17" t="s">
        <v>1346</v>
      </c>
      <c r="D666" s="16">
        <v>3</v>
      </c>
      <c r="E666" s="18" t="s">
        <v>2737</v>
      </c>
      <c r="F666" s="16">
        <v>48</v>
      </c>
      <c r="G666" s="18" t="s">
        <v>2802</v>
      </c>
      <c r="H666" s="19">
        <v>659</v>
      </c>
      <c r="I666" s="18" t="s">
        <v>5275</v>
      </c>
      <c r="J666" s="15">
        <v>1619</v>
      </c>
      <c r="K666" s="18" t="s">
        <v>5276</v>
      </c>
      <c r="L666" s="20" t="s">
        <v>81</v>
      </c>
      <c r="M666" s="17" t="s">
        <v>37</v>
      </c>
      <c r="N666" s="15">
        <v>16191</v>
      </c>
      <c r="O666" s="17" t="s">
        <v>2516</v>
      </c>
      <c r="P666" s="73">
        <v>7</v>
      </c>
      <c r="Q666" s="18" t="s">
        <v>2770</v>
      </c>
      <c r="R666" s="18" t="s">
        <v>3972</v>
      </c>
      <c r="S666" s="18" t="s">
        <v>5277</v>
      </c>
      <c r="T666" s="18" t="s">
        <v>32</v>
      </c>
      <c r="U666" s="16">
        <v>7</v>
      </c>
      <c r="V666" s="20" t="s">
        <v>2480</v>
      </c>
      <c r="W666" s="20" t="s">
        <v>2806</v>
      </c>
      <c r="X666" s="16">
        <v>102</v>
      </c>
      <c r="Y666" s="20" t="s">
        <v>28</v>
      </c>
      <c r="Z666" s="20">
        <v>27</v>
      </c>
      <c r="AA666" s="20" t="s">
        <v>2763</v>
      </c>
      <c r="AB666" s="20">
        <v>64</v>
      </c>
      <c r="AC666" s="18" t="s">
        <v>2807</v>
      </c>
      <c r="AD666" s="145">
        <v>253000000</v>
      </c>
      <c r="AE666" s="140">
        <v>261000000</v>
      </c>
      <c r="AF666" s="140">
        <v>0</v>
      </c>
      <c r="AG666" s="140">
        <v>546000000</v>
      </c>
      <c r="AH666" s="79">
        <v>1060000000</v>
      </c>
      <c r="AI666" s="63">
        <v>1</v>
      </c>
      <c r="AJ666" s="64">
        <v>7</v>
      </c>
      <c r="AK666" s="65">
        <v>1</v>
      </c>
      <c r="AL666" s="64">
        <v>8</v>
      </c>
      <c r="AM666" s="65">
        <v>1.1428571428571428</v>
      </c>
      <c r="AN666" s="66" t="s">
        <v>2391</v>
      </c>
      <c r="AO666" s="66" t="s">
        <v>2391</v>
      </c>
      <c r="AP666" s="132" t="s">
        <v>2392</v>
      </c>
      <c r="AQ666" s="23">
        <v>1</v>
      </c>
      <c r="AR666" s="23">
        <v>5</v>
      </c>
      <c r="AS666" s="142">
        <v>1</v>
      </c>
      <c r="AT666" s="23">
        <v>0</v>
      </c>
      <c r="AU666" s="142">
        <v>2</v>
      </c>
      <c r="AV666" s="142">
        <v>5</v>
      </c>
      <c r="AW666" s="142">
        <v>1</v>
      </c>
      <c r="AX666" s="22">
        <v>0</v>
      </c>
      <c r="AY666" s="143" t="s">
        <v>2393</v>
      </c>
      <c r="AZ666" s="143" t="s">
        <v>2393</v>
      </c>
      <c r="BA666" s="143" t="s">
        <v>2394</v>
      </c>
      <c r="BB666" s="24"/>
      <c r="BC666" s="99">
        <v>248730000</v>
      </c>
      <c r="BD666" s="46">
        <v>249726000</v>
      </c>
      <c r="BE666" s="25">
        <v>308261000</v>
      </c>
      <c r="BF666" s="74">
        <v>248730000</v>
      </c>
      <c r="BG666" s="25">
        <v>0</v>
      </c>
      <c r="BH666" s="25">
        <v>237178501</v>
      </c>
      <c r="BI666" s="25">
        <v>289745552</v>
      </c>
      <c r="BJ666" s="133">
        <v>235026400</v>
      </c>
      <c r="BK666" s="25">
        <v>0</v>
      </c>
      <c r="BL666" s="25">
        <v>761950453</v>
      </c>
      <c r="BM666" s="74">
        <v>118520067</v>
      </c>
      <c r="BN666" s="80">
        <v>136693667</v>
      </c>
      <c r="BO666" s="80">
        <v>132987000</v>
      </c>
      <c r="BP666" s="133">
        <v>118520067</v>
      </c>
      <c r="BQ666" s="25">
        <v>0</v>
      </c>
      <c r="BR666" s="82"/>
      <c r="BS666" s="82" t="s">
        <v>5278</v>
      </c>
      <c r="BT666" s="134"/>
      <c r="BU666" s="26"/>
    </row>
    <row r="667" spans="1:73" ht="54.9" customHeight="1">
      <c r="A667" s="15">
        <v>660</v>
      </c>
      <c r="B667" s="16">
        <v>10</v>
      </c>
      <c r="C667" s="17" t="s">
        <v>1346</v>
      </c>
      <c r="D667" s="16">
        <v>3</v>
      </c>
      <c r="E667" s="18" t="s">
        <v>2737</v>
      </c>
      <c r="F667" s="16">
        <v>48</v>
      </c>
      <c r="G667" s="18" t="s">
        <v>2802</v>
      </c>
      <c r="H667" s="19">
        <v>660</v>
      </c>
      <c r="I667" s="18" t="s">
        <v>5279</v>
      </c>
      <c r="J667" s="15">
        <v>1620</v>
      </c>
      <c r="K667" s="18" t="s">
        <v>5280</v>
      </c>
      <c r="L667" s="20" t="s">
        <v>60</v>
      </c>
      <c r="M667" s="17" t="s">
        <v>37</v>
      </c>
      <c r="N667" s="15">
        <v>16202</v>
      </c>
      <c r="O667" s="17" t="s">
        <v>2819</v>
      </c>
      <c r="P667" s="73">
        <v>1290</v>
      </c>
      <c r="Q667" s="18" t="s">
        <v>2820</v>
      </c>
      <c r="R667" s="18" t="s">
        <v>3986</v>
      </c>
      <c r="S667" s="18" t="s">
        <v>5279</v>
      </c>
      <c r="T667" s="18" t="s">
        <v>32</v>
      </c>
      <c r="U667" s="16">
        <v>7</v>
      </c>
      <c r="V667" s="20" t="s">
        <v>2480</v>
      </c>
      <c r="W667" s="20" t="s">
        <v>2822</v>
      </c>
      <c r="X667" s="16">
        <v>102</v>
      </c>
      <c r="Y667" s="20" t="s">
        <v>28</v>
      </c>
      <c r="Z667" s="20">
        <v>30</v>
      </c>
      <c r="AA667" s="20" t="s">
        <v>2823</v>
      </c>
      <c r="AB667" s="20">
        <v>66</v>
      </c>
      <c r="AC667" s="18" t="s">
        <v>2824</v>
      </c>
      <c r="AD667" s="145">
        <v>272000000</v>
      </c>
      <c r="AE667" s="140">
        <v>280000000</v>
      </c>
      <c r="AF667" s="140">
        <v>289000000</v>
      </c>
      <c r="AG667" s="140">
        <v>297000000</v>
      </c>
      <c r="AH667" s="79">
        <v>1138000000</v>
      </c>
      <c r="AI667" s="63">
        <v>1</v>
      </c>
      <c r="AJ667" s="64">
        <v>546</v>
      </c>
      <c r="AK667" s="65">
        <v>0.42325581395348838</v>
      </c>
      <c r="AL667" s="64">
        <v>507</v>
      </c>
      <c r="AM667" s="65">
        <v>0.39302325581395348</v>
      </c>
      <c r="AN667" s="66" t="s">
        <v>2406</v>
      </c>
      <c r="AO667" s="66" t="s">
        <v>2471</v>
      </c>
      <c r="AP667" s="132" t="s">
        <v>2392</v>
      </c>
      <c r="AQ667" s="23">
        <v>39</v>
      </c>
      <c r="AR667" s="23">
        <v>507</v>
      </c>
      <c r="AS667" s="142">
        <v>0</v>
      </c>
      <c r="AT667" s="23">
        <v>0</v>
      </c>
      <c r="AU667" s="142">
        <v>0</v>
      </c>
      <c r="AV667" s="142">
        <v>507</v>
      </c>
      <c r="AW667" s="142">
        <v>0</v>
      </c>
      <c r="AX667" s="22">
        <v>0</v>
      </c>
      <c r="AY667" s="143" t="s">
        <v>2393</v>
      </c>
      <c r="AZ667" s="143" t="s">
        <v>2393</v>
      </c>
      <c r="BA667" s="143" t="s">
        <v>2473</v>
      </c>
      <c r="BB667" s="24"/>
      <c r="BC667" s="99">
        <v>0</v>
      </c>
      <c r="BD667" s="46">
        <v>268480000</v>
      </c>
      <c r="BE667" s="25">
        <v>241104000</v>
      </c>
      <c r="BF667" s="74">
        <v>0</v>
      </c>
      <c r="BG667" s="25">
        <v>0</v>
      </c>
      <c r="BH667" s="25">
        <v>25070682</v>
      </c>
      <c r="BI667" s="25">
        <v>493186601</v>
      </c>
      <c r="BJ667" s="133"/>
      <c r="BK667" s="25">
        <v>0</v>
      </c>
      <c r="BL667" s="25">
        <v>518257283</v>
      </c>
      <c r="BM667" s="74">
        <v>0</v>
      </c>
      <c r="BN667" s="80">
        <v>0</v>
      </c>
      <c r="BO667" s="80">
        <v>0</v>
      </c>
      <c r="BP667" s="133"/>
      <c r="BQ667" s="25">
        <v>0</v>
      </c>
      <c r="BR667" s="82"/>
      <c r="BS667" s="82" t="s">
        <v>5281</v>
      </c>
      <c r="BT667" s="134"/>
      <c r="BU667" s="26"/>
    </row>
    <row r="668" spans="1:73" ht="54.9" customHeight="1">
      <c r="A668" s="15">
        <v>661</v>
      </c>
      <c r="B668" s="16">
        <v>10</v>
      </c>
      <c r="C668" s="17" t="s">
        <v>1346</v>
      </c>
      <c r="D668" s="16">
        <v>3</v>
      </c>
      <c r="E668" s="18" t="s">
        <v>2737</v>
      </c>
      <c r="F668" s="16">
        <v>48</v>
      </c>
      <c r="G668" s="18" t="s">
        <v>2802</v>
      </c>
      <c r="H668" s="19">
        <v>661</v>
      </c>
      <c r="I668" s="18" t="s">
        <v>5282</v>
      </c>
      <c r="J668" s="15">
        <v>1620</v>
      </c>
      <c r="K668" s="18" t="s">
        <v>5280</v>
      </c>
      <c r="L668" s="20" t="s">
        <v>60</v>
      </c>
      <c r="M668" s="17" t="s">
        <v>37</v>
      </c>
      <c r="N668" s="15">
        <v>16201</v>
      </c>
      <c r="O668" s="17" t="s">
        <v>2819</v>
      </c>
      <c r="P668" s="73">
        <v>90</v>
      </c>
      <c r="Q668" s="18" t="s">
        <v>2820</v>
      </c>
      <c r="R668" s="18" t="s">
        <v>2828</v>
      </c>
      <c r="S668" s="18" t="s">
        <v>5282</v>
      </c>
      <c r="T668" s="18" t="s">
        <v>32</v>
      </c>
      <c r="U668" s="16">
        <v>7</v>
      </c>
      <c r="V668" s="20" t="s">
        <v>2480</v>
      </c>
      <c r="W668" s="20" t="s">
        <v>2822</v>
      </c>
      <c r="X668" s="16">
        <v>102</v>
      </c>
      <c r="Y668" s="20" t="s">
        <v>28</v>
      </c>
      <c r="Z668" s="20">
        <v>30</v>
      </c>
      <c r="AA668" s="20" t="s">
        <v>2823</v>
      </c>
      <c r="AB668" s="20">
        <v>65</v>
      </c>
      <c r="AC668" s="18" t="s">
        <v>2829</v>
      </c>
      <c r="AD668" s="145">
        <v>407000000</v>
      </c>
      <c r="AE668" s="140">
        <v>419000000</v>
      </c>
      <c r="AF668" s="140">
        <v>402000000</v>
      </c>
      <c r="AG668" s="140">
        <v>477000000</v>
      </c>
      <c r="AH668" s="79">
        <v>1705000000</v>
      </c>
      <c r="AI668" s="63">
        <v>1</v>
      </c>
      <c r="AJ668" s="64">
        <v>61</v>
      </c>
      <c r="AK668" s="65">
        <v>0.67777777777777781</v>
      </c>
      <c r="AL668" s="64">
        <v>25</v>
      </c>
      <c r="AM668" s="65">
        <v>0.27777777777777779</v>
      </c>
      <c r="AN668" s="66" t="s">
        <v>2406</v>
      </c>
      <c r="AO668" s="66" t="s">
        <v>2471</v>
      </c>
      <c r="AP668" s="132" t="s">
        <v>2392</v>
      </c>
      <c r="AQ668" s="23">
        <v>32</v>
      </c>
      <c r="AR668" s="23">
        <v>25</v>
      </c>
      <c r="AS668" s="142">
        <v>4</v>
      </c>
      <c r="AT668" s="23">
        <v>0</v>
      </c>
      <c r="AU668" s="142">
        <v>25</v>
      </c>
      <c r="AV668" s="142">
        <v>0</v>
      </c>
      <c r="AW668" s="142">
        <v>0</v>
      </c>
      <c r="AX668" s="22">
        <v>0</v>
      </c>
      <c r="AY668" s="143" t="s">
        <v>2393</v>
      </c>
      <c r="AZ668" s="143" t="s">
        <v>2394</v>
      </c>
      <c r="BA668" s="143" t="s">
        <v>2394</v>
      </c>
      <c r="BB668" s="24"/>
      <c r="BC668" s="99">
        <v>0</v>
      </c>
      <c r="BD668" s="46">
        <v>401732000</v>
      </c>
      <c r="BE668" s="25">
        <v>308261000</v>
      </c>
      <c r="BF668" s="74">
        <v>0</v>
      </c>
      <c r="BG668" s="25">
        <v>0</v>
      </c>
      <c r="BH668" s="25">
        <v>117302629</v>
      </c>
      <c r="BI668" s="25">
        <v>14750000</v>
      </c>
      <c r="BJ668" s="133">
        <v>325000000</v>
      </c>
      <c r="BK668" s="25">
        <v>0</v>
      </c>
      <c r="BL668" s="25">
        <v>457052629</v>
      </c>
      <c r="BM668" s="74">
        <v>0</v>
      </c>
      <c r="BN668" s="80">
        <v>2913333</v>
      </c>
      <c r="BO668" s="80">
        <v>0</v>
      </c>
      <c r="BP668" s="133">
        <v>0</v>
      </c>
      <c r="BQ668" s="25">
        <v>0</v>
      </c>
      <c r="BR668" s="82"/>
      <c r="BS668" s="82" t="s">
        <v>2473</v>
      </c>
      <c r="BT668" s="134"/>
      <c r="BU668" s="26"/>
    </row>
    <row r="669" spans="1:73" ht="54.9" customHeight="1">
      <c r="A669" s="15">
        <v>662</v>
      </c>
      <c r="B669" s="16">
        <v>10</v>
      </c>
      <c r="C669" s="17" t="s">
        <v>1346</v>
      </c>
      <c r="D669" s="16">
        <v>4</v>
      </c>
      <c r="E669" s="18" t="s">
        <v>2833</v>
      </c>
      <c r="F669" s="16">
        <v>49</v>
      </c>
      <c r="G669" s="18" t="s">
        <v>2834</v>
      </c>
      <c r="H669" s="19">
        <v>662</v>
      </c>
      <c r="I669" s="18" t="s">
        <v>5283</v>
      </c>
      <c r="J669" s="15">
        <v>1621</v>
      </c>
      <c r="K669" s="18" t="s">
        <v>5284</v>
      </c>
      <c r="L669" s="20" t="s">
        <v>2844</v>
      </c>
      <c r="M669" s="17" t="s">
        <v>37</v>
      </c>
      <c r="N669" s="15">
        <v>16212</v>
      </c>
      <c r="O669" s="17" t="s">
        <v>2597</v>
      </c>
      <c r="P669" s="73">
        <v>2395</v>
      </c>
      <c r="Q669" s="18" t="s">
        <v>2642</v>
      </c>
      <c r="R669" s="18" t="s">
        <v>2845</v>
      </c>
      <c r="S669" s="18" t="s">
        <v>5283</v>
      </c>
      <c r="T669" s="18" t="s">
        <v>32</v>
      </c>
      <c r="U669" s="16">
        <v>6</v>
      </c>
      <c r="V669" s="20" t="s">
        <v>2467</v>
      </c>
      <c r="W669" s="20" t="s">
        <v>2846</v>
      </c>
      <c r="X669" s="16">
        <v>95</v>
      </c>
      <c r="Y669" s="20" t="s">
        <v>91</v>
      </c>
      <c r="Z669" s="20">
        <v>31</v>
      </c>
      <c r="AA669" s="20" t="s">
        <v>2840</v>
      </c>
      <c r="AB669" s="20">
        <v>70</v>
      </c>
      <c r="AC669" s="18" t="s">
        <v>2847</v>
      </c>
      <c r="AD669" s="145">
        <v>0</v>
      </c>
      <c r="AE669" s="140">
        <v>838000000</v>
      </c>
      <c r="AF669" s="140">
        <v>0</v>
      </c>
      <c r="AG669" s="140">
        <v>0</v>
      </c>
      <c r="AH669" s="79">
        <v>838000000</v>
      </c>
      <c r="AI669" s="63">
        <v>1</v>
      </c>
      <c r="AJ669" s="64">
        <v>2655.1099999999997</v>
      </c>
      <c r="AK669" s="65">
        <v>1.1086054279749478</v>
      </c>
      <c r="AL669" s="64">
        <v>0</v>
      </c>
      <c r="AM669" s="65">
        <v>0</v>
      </c>
      <c r="AN669" s="66" t="s">
        <v>2391</v>
      </c>
      <c r="AO669" s="66" t="s">
        <v>2471</v>
      </c>
      <c r="AP669" s="132" t="s">
        <v>2392</v>
      </c>
      <c r="AQ669" s="23">
        <v>0</v>
      </c>
      <c r="AR669" s="23">
        <v>1418</v>
      </c>
      <c r="AS669" s="142">
        <v>1237.1099999999999</v>
      </c>
      <c r="AT669" s="23">
        <v>0</v>
      </c>
      <c r="AU669" s="142">
        <v>0</v>
      </c>
      <c r="AV669" s="142">
        <v>0</v>
      </c>
      <c r="AW669" s="142">
        <v>0</v>
      </c>
      <c r="AX669" s="22">
        <v>0</v>
      </c>
      <c r="AY669" s="143" t="s">
        <v>2473</v>
      </c>
      <c r="AZ669" s="143" t="s">
        <v>2394</v>
      </c>
      <c r="BA669" s="143" t="s">
        <v>2394</v>
      </c>
      <c r="BB669" s="24"/>
      <c r="BC669" s="99">
        <v>547207000</v>
      </c>
      <c r="BD669" s="46">
        <v>0</v>
      </c>
      <c r="BE669" s="25">
        <v>440373000</v>
      </c>
      <c r="BF669" s="74">
        <v>547207000</v>
      </c>
      <c r="BG669" s="25">
        <v>0</v>
      </c>
      <c r="BH669" s="25"/>
      <c r="BI669" s="25">
        <v>440346056</v>
      </c>
      <c r="BJ669" s="133">
        <v>547207000</v>
      </c>
      <c r="BK669" s="25">
        <v>0</v>
      </c>
      <c r="BL669" s="25">
        <v>987553056</v>
      </c>
      <c r="BM669" s="74">
        <v>547207000</v>
      </c>
      <c r="BN669" s="80"/>
      <c r="BO669" s="80">
        <v>120101727</v>
      </c>
      <c r="BP669" s="133">
        <v>547207000</v>
      </c>
      <c r="BQ669" s="25">
        <v>0</v>
      </c>
      <c r="BR669" s="82"/>
      <c r="BS669" s="82" t="s">
        <v>2473</v>
      </c>
      <c r="BT669" s="134"/>
      <c r="BU669" s="26"/>
    </row>
    <row r="670" spans="1:73" ht="54.9" customHeight="1">
      <c r="A670" s="15">
        <v>663</v>
      </c>
      <c r="B670" s="16">
        <v>10</v>
      </c>
      <c r="C670" s="17" t="s">
        <v>1346</v>
      </c>
      <c r="D670" s="16">
        <v>4</v>
      </c>
      <c r="E670" s="18" t="s">
        <v>2833</v>
      </c>
      <c r="F670" s="16">
        <v>49</v>
      </c>
      <c r="G670" s="18" t="s">
        <v>2834</v>
      </c>
      <c r="H670" s="19">
        <v>663</v>
      </c>
      <c r="I670" s="18" t="s">
        <v>5285</v>
      </c>
      <c r="J670" s="15">
        <v>1621</v>
      </c>
      <c r="K670" s="18" t="s">
        <v>5284</v>
      </c>
      <c r="L670" s="20" t="s">
        <v>2837</v>
      </c>
      <c r="M670" s="17" t="s">
        <v>37</v>
      </c>
      <c r="N670" s="15">
        <v>16211</v>
      </c>
      <c r="O670" s="17" t="s">
        <v>2597</v>
      </c>
      <c r="P670" s="73">
        <v>4439</v>
      </c>
      <c r="Q670" s="18" t="s">
        <v>2642</v>
      </c>
      <c r="R670" s="18" t="s">
        <v>2838</v>
      </c>
      <c r="S670" s="18" t="s">
        <v>5286</v>
      </c>
      <c r="T670" s="18" t="s">
        <v>32</v>
      </c>
      <c r="U670" s="16">
        <v>6</v>
      </c>
      <c r="V670" s="20" t="s">
        <v>2467</v>
      </c>
      <c r="W670" s="20" t="s">
        <v>2839</v>
      </c>
      <c r="X670" s="16">
        <v>95</v>
      </c>
      <c r="Y670" s="20" t="s">
        <v>91</v>
      </c>
      <c r="Z670" s="20">
        <v>31</v>
      </c>
      <c r="AA670" s="20" t="s">
        <v>2840</v>
      </c>
      <c r="AB670" s="20">
        <v>69</v>
      </c>
      <c r="AC670" s="18" t="s">
        <v>92</v>
      </c>
      <c r="AD670" s="145">
        <v>1475000000</v>
      </c>
      <c r="AE670" s="140">
        <v>1167000000</v>
      </c>
      <c r="AF670" s="140">
        <v>0</v>
      </c>
      <c r="AG670" s="140">
        <v>0</v>
      </c>
      <c r="AH670" s="79">
        <v>2642000000</v>
      </c>
      <c r="AI670" s="63">
        <v>1</v>
      </c>
      <c r="AJ670" s="64">
        <v>4439</v>
      </c>
      <c r="AK670" s="65">
        <v>1</v>
      </c>
      <c r="AL670" s="64">
        <v>7259.72</v>
      </c>
      <c r="AM670" s="65">
        <v>1.6354404145077721</v>
      </c>
      <c r="AN670" s="66" t="s">
        <v>2391</v>
      </c>
      <c r="AO670" s="66" t="s">
        <v>2391</v>
      </c>
      <c r="AP670" s="132" t="s">
        <v>2392</v>
      </c>
      <c r="AQ670" s="23">
        <v>1362</v>
      </c>
      <c r="AR670" s="23">
        <v>3077</v>
      </c>
      <c r="AS670" s="142">
        <v>0</v>
      </c>
      <c r="AT670" s="23">
        <v>0</v>
      </c>
      <c r="AU670" s="142">
        <v>4350.72</v>
      </c>
      <c r="AV670" s="142">
        <v>2909</v>
      </c>
      <c r="AW670" s="142">
        <v>0</v>
      </c>
      <c r="AX670" s="22">
        <v>0</v>
      </c>
      <c r="AY670" s="143" t="s">
        <v>2393</v>
      </c>
      <c r="AZ670" s="143" t="s">
        <v>2394</v>
      </c>
      <c r="BA670" s="143" t="s">
        <v>2473</v>
      </c>
      <c r="BB670" s="24"/>
      <c r="BC670" s="99">
        <v>0</v>
      </c>
      <c r="BD670" s="46">
        <v>1455910000</v>
      </c>
      <c r="BE670" s="25">
        <v>1284788000</v>
      </c>
      <c r="BF670" s="74">
        <v>0</v>
      </c>
      <c r="BG670" s="25">
        <v>0</v>
      </c>
      <c r="BH670" s="25">
        <v>1455910000</v>
      </c>
      <c r="BI670" s="25">
        <v>1284788000</v>
      </c>
      <c r="BJ670" s="133"/>
      <c r="BK670" s="25">
        <v>0</v>
      </c>
      <c r="BL670" s="25">
        <v>2740698000</v>
      </c>
      <c r="BM670" s="74">
        <v>0</v>
      </c>
      <c r="BN670" s="80">
        <v>0</v>
      </c>
      <c r="BO670" s="80">
        <v>811647963</v>
      </c>
      <c r="BP670" s="133"/>
      <c r="BQ670" s="25">
        <v>0</v>
      </c>
      <c r="BR670" s="82"/>
      <c r="BS670" s="82" t="s">
        <v>2473</v>
      </c>
      <c r="BT670" s="134"/>
      <c r="BU670" s="26"/>
    </row>
    <row r="671" spans="1:73" ht="54.9" customHeight="1">
      <c r="A671" s="15">
        <v>664</v>
      </c>
      <c r="B671" s="16">
        <v>10</v>
      </c>
      <c r="C671" s="17" t="s">
        <v>1346</v>
      </c>
      <c r="D671" s="16">
        <v>4</v>
      </c>
      <c r="E671" s="18" t="s">
        <v>2833</v>
      </c>
      <c r="F671" s="16">
        <v>49</v>
      </c>
      <c r="G671" s="18" t="s">
        <v>2834</v>
      </c>
      <c r="H671" s="19">
        <v>664</v>
      </c>
      <c r="I671" s="18" t="s">
        <v>5287</v>
      </c>
      <c r="J671" s="15">
        <v>1621</v>
      </c>
      <c r="K671" s="18" t="s">
        <v>5284</v>
      </c>
      <c r="L671" s="20" t="s">
        <v>2859</v>
      </c>
      <c r="M671" s="17" t="s">
        <v>37</v>
      </c>
      <c r="N671" s="15">
        <v>16214</v>
      </c>
      <c r="O671" s="17" t="s">
        <v>2597</v>
      </c>
      <c r="P671" s="73">
        <v>2417</v>
      </c>
      <c r="Q671" s="18" t="s">
        <v>2860</v>
      </c>
      <c r="R671" s="18" t="s">
        <v>2861</v>
      </c>
      <c r="S671" s="18" t="s">
        <v>5287</v>
      </c>
      <c r="T671" s="18" t="s">
        <v>32</v>
      </c>
      <c r="U671" s="16">
        <v>6</v>
      </c>
      <c r="V671" s="20" t="s">
        <v>2467</v>
      </c>
      <c r="W671" s="20" t="s">
        <v>2862</v>
      </c>
      <c r="X671" s="16">
        <v>95</v>
      </c>
      <c r="Y671" s="20" t="s">
        <v>91</v>
      </c>
      <c r="Z671" s="20">
        <v>33</v>
      </c>
      <c r="AA671" s="20" t="s">
        <v>2863</v>
      </c>
      <c r="AB671" s="20">
        <v>73</v>
      </c>
      <c r="AC671" s="18" t="s">
        <v>2864</v>
      </c>
      <c r="AD671" s="145">
        <v>0</v>
      </c>
      <c r="AE671" s="140">
        <v>0</v>
      </c>
      <c r="AF671" s="140">
        <v>0</v>
      </c>
      <c r="AG671" s="140">
        <v>2112000000</v>
      </c>
      <c r="AH671" s="79">
        <v>2112000000</v>
      </c>
      <c r="AI671" s="63">
        <v>1</v>
      </c>
      <c r="AJ671" s="64">
        <v>0</v>
      </c>
      <c r="AK671" s="65">
        <v>0</v>
      </c>
      <c r="AL671" s="64">
        <v>0</v>
      </c>
      <c r="AM671" s="65">
        <v>0</v>
      </c>
      <c r="AN671" s="66" t="s">
        <v>2471</v>
      </c>
      <c r="AO671" s="66" t="s">
        <v>2471</v>
      </c>
      <c r="AP671" s="132" t="s">
        <v>2392</v>
      </c>
      <c r="AQ671" s="23">
        <v>0</v>
      </c>
      <c r="AR671" s="23">
        <v>0</v>
      </c>
      <c r="AS671" s="142">
        <v>0</v>
      </c>
      <c r="AT671" s="23">
        <v>0</v>
      </c>
      <c r="AU671" s="142">
        <v>0</v>
      </c>
      <c r="AV671" s="142">
        <v>0</v>
      </c>
      <c r="AW671" s="142">
        <v>0</v>
      </c>
      <c r="AX671" s="22">
        <v>0</v>
      </c>
      <c r="AY671" s="143" t="s">
        <v>2473</v>
      </c>
      <c r="AZ671" s="143" t="s">
        <v>2473</v>
      </c>
      <c r="BA671" s="143" t="s">
        <v>2473</v>
      </c>
      <c r="BB671" s="24"/>
      <c r="BC671" s="99">
        <v>0</v>
      </c>
      <c r="BD671" s="46">
        <v>0</v>
      </c>
      <c r="BE671" s="25">
        <v>0</v>
      </c>
      <c r="BF671" s="74">
        <v>0</v>
      </c>
      <c r="BG671" s="25">
        <v>0</v>
      </c>
      <c r="BH671" s="25"/>
      <c r="BI671" s="25"/>
      <c r="BJ671" s="133"/>
      <c r="BK671" s="25">
        <v>0</v>
      </c>
      <c r="BL671" s="25">
        <v>0</v>
      </c>
      <c r="BM671" s="74">
        <v>0</v>
      </c>
      <c r="BN671" s="80"/>
      <c r="BO671" s="80"/>
      <c r="BP671" s="133"/>
      <c r="BQ671" s="25">
        <v>0</v>
      </c>
      <c r="BR671" s="82"/>
      <c r="BS671" s="82" t="s">
        <v>2473</v>
      </c>
      <c r="BT671" s="134"/>
      <c r="BU671" s="26"/>
    </row>
    <row r="672" spans="1:73" ht="54.9" customHeight="1">
      <c r="A672" s="15">
        <v>665</v>
      </c>
      <c r="B672" s="16">
        <v>10</v>
      </c>
      <c r="C672" s="17" t="s">
        <v>1346</v>
      </c>
      <c r="D672" s="16">
        <v>4</v>
      </c>
      <c r="E672" s="18" t="s">
        <v>2833</v>
      </c>
      <c r="F672" s="16">
        <v>49</v>
      </c>
      <c r="G672" s="18" t="s">
        <v>2834</v>
      </c>
      <c r="H672" s="19">
        <v>665</v>
      </c>
      <c r="I672" s="18" t="s">
        <v>5288</v>
      </c>
      <c r="J672" s="15">
        <v>1621</v>
      </c>
      <c r="K672" s="18" t="s">
        <v>5284</v>
      </c>
      <c r="L672" s="20" t="s">
        <v>313</v>
      </c>
      <c r="M672" s="17" t="s">
        <v>37</v>
      </c>
      <c r="N672" s="15">
        <v>16213</v>
      </c>
      <c r="O672" s="17" t="s">
        <v>2597</v>
      </c>
      <c r="P672" s="73">
        <v>55</v>
      </c>
      <c r="Q672" s="18" t="s">
        <v>2852</v>
      </c>
      <c r="R672" s="18" t="s">
        <v>4001</v>
      </c>
      <c r="S672" s="18" t="s">
        <v>5289</v>
      </c>
      <c r="T672" s="18" t="s">
        <v>32</v>
      </c>
      <c r="U672" s="16">
        <v>6</v>
      </c>
      <c r="V672" s="20" t="s">
        <v>2467</v>
      </c>
      <c r="W672" s="20" t="s">
        <v>306</v>
      </c>
      <c r="X672" s="16">
        <v>95</v>
      </c>
      <c r="Y672" s="20" t="s">
        <v>91</v>
      </c>
      <c r="Z672" s="20">
        <v>32</v>
      </c>
      <c r="AA672" s="20" t="s">
        <v>2854</v>
      </c>
      <c r="AB672" s="20">
        <v>71</v>
      </c>
      <c r="AC672" s="18" t="s">
        <v>311</v>
      </c>
      <c r="AD672" s="145">
        <v>2892000000</v>
      </c>
      <c r="AE672" s="140">
        <v>2871000000</v>
      </c>
      <c r="AF672" s="140">
        <v>2030000000</v>
      </c>
      <c r="AG672" s="140">
        <v>207000000</v>
      </c>
      <c r="AH672" s="79">
        <v>8000000000</v>
      </c>
      <c r="AI672" s="63">
        <v>1</v>
      </c>
      <c r="AJ672" s="64">
        <v>60.620000000000005</v>
      </c>
      <c r="AK672" s="65">
        <v>1.1021818181818184</v>
      </c>
      <c r="AL672" s="64">
        <v>45.82</v>
      </c>
      <c r="AM672" s="65">
        <v>0.8330909090909091</v>
      </c>
      <c r="AN672" s="66" t="s">
        <v>2391</v>
      </c>
      <c r="AO672" s="66" t="s">
        <v>2390</v>
      </c>
      <c r="AP672" s="132" t="s">
        <v>2392</v>
      </c>
      <c r="AQ672" s="23">
        <v>27.67</v>
      </c>
      <c r="AR672" s="23">
        <v>26.95</v>
      </c>
      <c r="AS672" s="142">
        <v>6</v>
      </c>
      <c r="AT672" s="23">
        <v>0</v>
      </c>
      <c r="AU672" s="142">
        <v>27.67</v>
      </c>
      <c r="AV672" s="142">
        <v>9.69</v>
      </c>
      <c r="AW672" s="142">
        <v>8.4600000000000009</v>
      </c>
      <c r="AX672" s="22">
        <v>0</v>
      </c>
      <c r="AY672" s="143" t="s">
        <v>2393</v>
      </c>
      <c r="AZ672" s="143" t="s">
        <v>2394</v>
      </c>
      <c r="BA672" s="143" t="s">
        <v>2394</v>
      </c>
      <c r="BB672" s="24"/>
      <c r="BC672" s="99">
        <v>18224724000</v>
      </c>
      <c r="BD672" s="46">
        <v>2854571000</v>
      </c>
      <c r="BE672" s="25">
        <v>15462063000</v>
      </c>
      <c r="BF672" s="74">
        <v>18224724000</v>
      </c>
      <c r="BG672" s="25">
        <v>0</v>
      </c>
      <c r="BH672" s="25">
        <v>4874182332</v>
      </c>
      <c r="BI672" s="25">
        <v>19553073100</v>
      </c>
      <c r="BJ672" s="133">
        <v>28118420438</v>
      </c>
      <c r="BK672" s="25">
        <v>0</v>
      </c>
      <c r="BL672" s="25">
        <v>52545675870</v>
      </c>
      <c r="BM672" s="74">
        <v>8091357808</v>
      </c>
      <c r="BN672" s="80">
        <v>1549854458</v>
      </c>
      <c r="BO672" s="80">
        <v>3749011119</v>
      </c>
      <c r="BP672" s="133">
        <v>8091357808</v>
      </c>
      <c r="BQ672" s="25">
        <v>0</v>
      </c>
      <c r="BR672" s="82"/>
      <c r="BS672" s="82" t="s">
        <v>5266</v>
      </c>
      <c r="BT672" s="134"/>
      <c r="BU672" s="26"/>
    </row>
    <row r="673" spans="1:73" ht="54.9" customHeight="1">
      <c r="A673" s="15">
        <v>666</v>
      </c>
      <c r="B673" s="16">
        <v>10</v>
      </c>
      <c r="C673" s="17" t="s">
        <v>1346</v>
      </c>
      <c r="D673" s="16">
        <v>5</v>
      </c>
      <c r="E673" s="18" t="s">
        <v>2868</v>
      </c>
      <c r="F673" s="16">
        <v>55</v>
      </c>
      <c r="G673" s="18" t="s">
        <v>2869</v>
      </c>
      <c r="H673" s="19">
        <v>666</v>
      </c>
      <c r="I673" s="18" t="s">
        <v>5290</v>
      </c>
      <c r="J673" s="15">
        <v>1622</v>
      </c>
      <c r="K673" s="18" t="s">
        <v>5291</v>
      </c>
      <c r="L673" s="20" t="s">
        <v>60</v>
      </c>
      <c r="M673" s="17" t="s">
        <v>37</v>
      </c>
      <c r="N673" s="15">
        <v>16222</v>
      </c>
      <c r="O673" s="17" t="s">
        <v>2464</v>
      </c>
      <c r="P673" s="73">
        <v>68</v>
      </c>
      <c r="Q673" s="18" t="s">
        <v>2489</v>
      </c>
      <c r="R673" s="18" t="s">
        <v>4026</v>
      </c>
      <c r="S673" s="18" t="s">
        <v>5290</v>
      </c>
      <c r="T673" s="18" t="s">
        <v>32</v>
      </c>
      <c r="U673" s="16">
        <v>6</v>
      </c>
      <c r="V673" s="20" t="s">
        <v>2467</v>
      </c>
      <c r="W673" s="20" t="s">
        <v>2881</v>
      </c>
      <c r="X673" s="16">
        <v>98</v>
      </c>
      <c r="Y673" s="20" t="s">
        <v>343</v>
      </c>
      <c r="Z673" s="20">
        <v>35</v>
      </c>
      <c r="AA673" s="20" t="s">
        <v>2874</v>
      </c>
      <c r="AB673" s="20">
        <v>76</v>
      </c>
      <c r="AC673" s="18" t="s">
        <v>2886</v>
      </c>
      <c r="AD673" s="145">
        <v>204000000</v>
      </c>
      <c r="AE673" s="140">
        <v>211000000</v>
      </c>
      <c r="AF673" s="140">
        <v>217000000</v>
      </c>
      <c r="AG673" s="140">
        <v>224000000</v>
      </c>
      <c r="AH673" s="79">
        <v>856000000</v>
      </c>
      <c r="AI673" s="63">
        <v>1</v>
      </c>
      <c r="AJ673" s="64">
        <v>68</v>
      </c>
      <c r="AK673" s="65">
        <v>1</v>
      </c>
      <c r="AL673" s="64">
        <v>39</v>
      </c>
      <c r="AM673" s="65">
        <v>0.57352941176470584</v>
      </c>
      <c r="AN673" s="66" t="s">
        <v>2391</v>
      </c>
      <c r="AO673" s="66" t="s">
        <v>2406</v>
      </c>
      <c r="AP673" s="132" t="s">
        <v>2392</v>
      </c>
      <c r="AQ673" s="23">
        <v>17</v>
      </c>
      <c r="AR673" s="23">
        <v>22</v>
      </c>
      <c r="AS673" s="142">
        <v>29</v>
      </c>
      <c r="AT673" s="23">
        <v>0</v>
      </c>
      <c r="AU673" s="142">
        <v>17</v>
      </c>
      <c r="AV673" s="142">
        <v>22</v>
      </c>
      <c r="AW673" s="142">
        <v>0</v>
      </c>
      <c r="AX673" s="22">
        <v>0</v>
      </c>
      <c r="AY673" s="143" t="s">
        <v>2393</v>
      </c>
      <c r="AZ673" s="143" t="s">
        <v>2393</v>
      </c>
      <c r="BA673" s="143" t="s">
        <v>2394</v>
      </c>
      <c r="BB673" s="24"/>
      <c r="BC673" s="99">
        <v>347228000</v>
      </c>
      <c r="BD673" s="46">
        <v>201360000</v>
      </c>
      <c r="BE673" s="25">
        <v>232296000</v>
      </c>
      <c r="BF673" s="74">
        <v>347228000</v>
      </c>
      <c r="BG673" s="25">
        <v>0</v>
      </c>
      <c r="BH673" s="25">
        <v>201360000</v>
      </c>
      <c r="BI673" s="25">
        <v>232296000</v>
      </c>
      <c r="BJ673" s="133">
        <v>347228000</v>
      </c>
      <c r="BK673" s="25">
        <v>0</v>
      </c>
      <c r="BL673" s="25">
        <v>780884000</v>
      </c>
      <c r="BM673" s="74">
        <v>0</v>
      </c>
      <c r="BN673" s="80">
        <v>0</v>
      </c>
      <c r="BO673" s="80">
        <v>0</v>
      </c>
      <c r="BP673" s="133">
        <v>0</v>
      </c>
      <c r="BQ673" s="25">
        <v>0</v>
      </c>
      <c r="BR673" s="82"/>
      <c r="BS673" s="82" t="s">
        <v>2473</v>
      </c>
      <c r="BT673" s="134"/>
      <c r="BU673" s="26"/>
    </row>
    <row r="674" spans="1:73" ht="54.9" customHeight="1">
      <c r="A674" s="15">
        <v>667</v>
      </c>
      <c r="B674" s="16">
        <v>10</v>
      </c>
      <c r="C674" s="17" t="s">
        <v>1346</v>
      </c>
      <c r="D674" s="16">
        <v>5</v>
      </c>
      <c r="E674" s="18" t="s">
        <v>2868</v>
      </c>
      <c r="F674" s="16">
        <v>55</v>
      </c>
      <c r="G674" s="18" t="s">
        <v>2869</v>
      </c>
      <c r="H674" s="19">
        <v>667</v>
      </c>
      <c r="I674" s="18" t="s">
        <v>5292</v>
      </c>
      <c r="J674" s="15">
        <v>1622</v>
      </c>
      <c r="K674" s="18" t="s">
        <v>5291</v>
      </c>
      <c r="L674" s="20" t="s">
        <v>2890</v>
      </c>
      <c r="M674" s="17" t="s">
        <v>37</v>
      </c>
      <c r="N674" s="15">
        <v>16224</v>
      </c>
      <c r="O674" s="17" t="s">
        <v>2891</v>
      </c>
      <c r="P674" s="73">
        <v>195</v>
      </c>
      <c r="Q674" s="18" t="s">
        <v>2892</v>
      </c>
      <c r="R674" s="18" t="s">
        <v>5293</v>
      </c>
      <c r="S674" s="18" t="s">
        <v>5292</v>
      </c>
      <c r="T674" s="18" t="s">
        <v>32</v>
      </c>
      <c r="U674" s="51">
        <v>7</v>
      </c>
      <c r="V674" s="20" t="s">
        <v>2480</v>
      </c>
      <c r="W674" s="20" t="s">
        <v>2894</v>
      </c>
      <c r="X674" s="16">
        <v>98</v>
      </c>
      <c r="Y674" s="20" t="s">
        <v>343</v>
      </c>
      <c r="Z674" s="20">
        <v>35</v>
      </c>
      <c r="AA674" s="20" t="s">
        <v>2874</v>
      </c>
      <c r="AB674" s="20">
        <v>79</v>
      </c>
      <c r="AC674" s="18" t="s">
        <v>2895</v>
      </c>
      <c r="AD674" s="145">
        <v>1053000000</v>
      </c>
      <c r="AE674" s="140">
        <v>1085000000</v>
      </c>
      <c r="AF674" s="140">
        <v>1120000000</v>
      </c>
      <c r="AG674" s="140">
        <v>1155000000</v>
      </c>
      <c r="AH674" s="79">
        <v>4413000000</v>
      </c>
      <c r="AI674" s="63">
        <v>1</v>
      </c>
      <c r="AJ674" s="64">
        <v>199</v>
      </c>
      <c r="AK674" s="65">
        <v>1.0205128205128204</v>
      </c>
      <c r="AL674" s="64">
        <v>45</v>
      </c>
      <c r="AM674" s="65">
        <v>0.23076923076923078</v>
      </c>
      <c r="AN674" s="66" t="s">
        <v>2391</v>
      </c>
      <c r="AO674" s="66" t="s">
        <v>2471</v>
      </c>
      <c r="AP674" s="132" t="s">
        <v>2392</v>
      </c>
      <c r="AQ674" s="23">
        <v>49</v>
      </c>
      <c r="AR674" s="23">
        <v>0</v>
      </c>
      <c r="AS674" s="142">
        <v>150</v>
      </c>
      <c r="AT674" s="23">
        <v>0</v>
      </c>
      <c r="AU674" s="142">
        <v>45</v>
      </c>
      <c r="AV674" s="142">
        <v>0</v>
      </c>
      <c r="AW674" s="142">
        <v>0</v>
      </c>
      <c r="AX674" s="22">
        <v>0</v>
      </c>
      <c r="AY674" s="143" t="s">
        <v>2393</v>
      </c>
      <c r="AZ674" s="143" t="s">
        <v>2473</v>
      </c>
      <c r="BA674" s="143" t="s">
        <v>2394</v>
      </c>
      <c r="BB674" s="24"/>
      <c r="BC674" s="99">
        <v>2195272000</v>
      </c>
      <c r="BD674" s="46">
        <v>1039372000</v>
      </c>
      <c r="BE674" s="25">
        <v>0</v>
      </c>
      <c r="BF674" s="74">
        <v>2195272000</v>
      </c>
      <c r="BG674" s="25">
        <v>0</v>
      </c>
      <c r="BH674" s="25">
        <v>1019339797</v>
      </c>
      <c r="BI674" s="25"/>
      <c r="BJ674" s="133">
        <v>2099779989</v>
      </c>
      <c r="BK674" s="25">
        <v>0</v>
      </c>
      <c r="BL674" s="25">
        <v>3119119786</v>
      </c>
      <c r="BM674" s="74">
        <v>533592267</v>
      </c>
      <c r="BN674" s="80">
        <v>362176328</v>
      </c>
      <c r="BO674" s="80"/>
      <c r="BP674" s="133">
        <v>533592267</v>
      </c>
      <c r="BQ674" s="25">
        <v>0</v>
      </c>
      <c r="BR674" s="82"/>
      <c r="BS674" s="82" t="s">
        <v>5278</v>
      </c>
      <c r="BT674" s="134"/>
      <c r="BU674" s="26"/>
    </row>
    <row r="675" spans="1:73" ht="54.9" customHeight="1">
      <c r="A675" s="15">
        <v>668</v>
      </c>
      <c r="B675" s="16">
        <v>10</v>
      </c>
      <c r="C675" s="17" t="s">
        <v>1346</v>
      </c>
      <c r="D675" s="16">
        <v>5</v>
      </c>
      <c r="E675" s="18" t="s">
        <v>2868</v>
      </c>
      <c r="F675" s="16">
        <v>55</v>
      </c>
      <c r="G675" s="18" t="s">
        <v>2869</v>
      </c>
      <c r="H675" s="19">
        <v>668</v>
      </c>
      <c r="I675" s="18" t="s">
        <v>5294</v>
      </c>
      <c r="J675" s="15">
        <v>1622</v>
      </c>
      <c r="K675" s="18" t="s">
        <v>5291</v>
      </c>
      <c r="L675" s="20" t="s">
        <v>64</v>
      </c>
      <c r="M675" s="17" t="s">
        <v>37</v>
      </c>
      <c r="N675" s="15">
        <v>16221</v>
      </c>
      <c r="O675" s="17" t="s">
        <v>2597</v>
      </c>
      <c r="P675" s="73">
        <v>41</v>
      </c>
      <c r="Q675" s="18" t="s">
        <v>2489</v>
      </c>
      <c r="R675" s="18" t="s">
        <v>4026</v>
      </c>
      <c r="S675" s="18" t="s">
        <v>5294</v>
      </c>
      <c r="T675" s="18" t="s">
        <v>32</v>
      </c>
      <c r="U675" s="16">
        <v>6</v>
      </c>
      <c r="V675" s="20" t="s">
        <v>2467</v>
      </c>
      <c r="W675" s="20" t="s">
        <v>2881</v>
      </c>
      <c r="X675" s="16">
        <v>98</v>
      </c>
      <c r="Y675" s="20" t="s">
        <v>343</v>
      </c>
      <c r="Z675" s="20">
        <v>35</v>
      </c>
      <c r="AA675" s="20" t="s">
        <v>2874</v>
      </c>
      <c r="AB675" s="20">
        <v>75</v>
      </c>
      <c r="AC675" s="27" t="s">
        <v>2882</v>
      </c>
      <c r="AD675" s="145">
        <v>400000000</v>
      </c>
      <c r="AE675" s="140">
        <v>351000000</v>
      </c>
      <c r="AF675" s="140">
        <v>393000000</v>
      </c>
      <c r="AG675" s="140">
        <v>406000000</v>
      </c>
      <c r="AH675" s="79">
        <v>1550000000</v>
      </c>
      <c r="AI675" s="63">
        <v>1</v>
      </c>
      <c r="AJ675" s="64">
        <v>36</v>
      </c>
      <c r="AK675" s="65">
        <v>0.87804878048780488</v>
      </c>
      <c r="AL675" s="64">
        <v>26</v>
      </c>
      <c r="AM675" s="65">
        <v>0.63414634146341464</v>
      </c>
      <c r="AN675" s="66" t="s">
        <v>2390</v>
      </c>
      <c r="AO675" s="66" t="s">
        <v>2406</v>
      </c>
      <c r="AP675" s="132" t="s">
        <v>2392</v>
      </c>
      <c r="AQ675" s="23">
        <v>11</v>
      </c>
      <c r="AR675" s="23">
        <v>25</v>
      </c>
      <c r="AS675" s="142">
        <v>0</v>
      </c>
      <c r="AT675" s="23">
        <v>0</v>
      </c>
      <c r="AU675" s="142">
        <v>9</v>
      </c>
      <c r="AV675" s="142">
        <v>17</v>
      </c>
      <c r="AW675" s="142">
        <v>0</v>
      </c>
      <c r="AX675" s="22">
        <v>0</v>
      </c>
      <c r="AY675" s="143" t="s">
        <v>2393</v>
      </c>
      <c r="AZ675" s="143" t="s">
        <v>2394</v>
      </c>
      <c r="BA675" s="143" t="s">
        <v>2473</v>
      </c>
      <c r="BB675" s="24"/>
      <c r="BC675" s="99">
        <v>3482230000</v>
      </c>
      <c r="BD675" s="46">
        <v>394823000</v>
      </c>
      <c r="BE675" s="25">
        <v>2813983000</v>
      </c>
      <c r="BF675" s="74">
        <v>3482230000</v>
      </c>
      <c r="BG675" s="25">
        <v>0</v>
      </c>
      <c r="BH675" s="25">
        <v>358930000</v>
      </c>
      <c r="BI675" s="25">
        <v>2814520261</v>
      </c>
      <c r="BJ675" s="133">
        <v>401516431</v>
      </c>
      <c r="BK675" s="25">
        <v>0</v>
      </c>
      <c r="BL675" s="25">
        <v>3574966692</v>
      </c>
      <c r="BM675" s="74">
        <v>1516431</v>
      </c>
      <c r="BN675" s="80">
        <v>0</v>
      </c>
      <c r="BO675" s="80">
        <v>171082814</v>
      </c>
      <c r="BP675" s="133">
        <v>1516431</v>
      </c>
      <c r="BQ675" s="25">
        <v>0</v>
      </c>
      <c r="BR675" s="82"/>
      <c r="BS675" s="82" t="s">
        <v>2473</v>
      </c>
      <c r="BT675" s="134"/>
      <c r="BU675" s="26"/>
    </row>
    <row r="676" spans="1:73" ht="54.9" customHeight="1">
      <c r="A676" s="15">
        <v>669</v>
      </c>
      <c r="B676" s="16">
        <v>10</v>
      </c>
      <c r="C676" s="17" t="s">
        <v>1346</v>
      </c>
      <c r="D676" s="16">
        <v>5</v>
      </c>
      <c r="E676" s="18" t="s">
        <v>2868</v>
      </c>
      <c r="F676" s="16">
        <v>55</v>
      </c>
      <c r="G676" s="18" t="s">
        <v>2869</v>
      </c>
      <c r="H676" s="19">
        <v>669</v>
      </c>
      <c r="I676" s="18" t="s">
        <v>5295</v>
      </c>
      <c r="J676" s="15">
        <v>1622</v>
      </c>
      <c r="K676" s="18" t="s">
        <v>5291</v>
      </c>
      <c r="L676" s="20" t="s">
        <v>36</v>
      </c>
      <c r="M676" s="17" t="s">
        <v>37</v>
      </c>
      <c r="N676" s="15">
        <v>16223</v>
      </c>
      <c r="O676" s="17" t="s">
        <v>2563</v>
      </c>
      <c r="P676" s="73">
        <v>1320</v>
      </c>
      <c r="Q676" s="18" t="s">
        <v>2401</v>
      </c>
      <c r="R676" s="18" t="s">
        <v>2872</v>
      </c>
      <c r="S676" s="18" t="s">
        <v>5295</v>
      </c>
      <c r="T676" s="18" t="s">
        <v>32</v>
      </c>
      <c r="U676" s="51">
        <v>7</v>
      </c>
      <c r="V676" s="20" t="s">
        <v>2480</v>
      </c>
      <c r="W676" s="20" t="s">
        <v>2873</v>
      </c>
      <c r="X676" s="16">
        <v>98</v>
      </c>
      <c r="Y676" s="20" t="s">
        <v>343</v>
      </c>
      <c r="Z676" s="20">
        <v>35</v>
      </c>
      <c r="AA676" s="20" t="s">
        <v>2874</v>
      </c>
      <c r="AB676" s="20">
        <v>78</v>
      </c>
      <c r="AC676" s="18" t="s">
        <v>2875</v>
      </c>
      <c r="AD676" s="145">
        <v>478000000</v>
      </c>
      <c r="AE676" s="140">
        <v>393000000</v>
      </c>
      <c r="AF676" s="140">
        <v>409000000</v>
      </c>
      <c r="AG676" s="140">
        <v>725000000</v>
      </c>
      <c r="AH676" s="79">
        <v>2005000000</v>
      </c>
      <c r="AI676" s="63">
        <v>1</v>
      </c>
      <c r="AJ676" s="64">
        <v>1330</v>
      </c>
      <c r="AK676" s="65">
        <v>1.0075757575757576</v>
      </c>
      <c r="AL676" s="64">
        <v>336</v>
      </c>
      <c r="AM676" s="65">
        <v>0.25454545454545452</v>
      </c>
      <c r="AN676" s="66" t="s">
        <v>2391</v>
      </c>
      <c r="AO676" s="66" t="s">
        <v>2471</v>
      </c>
      <c r="AP676" s="132" t="s">
        <v>2392</v>
      </c>
      <c r="AQ676" s="23">
        <v>330</v>
      </c>
      <c r="AR676" s="23">
        <v>500</v>
      </c>
      <c r="AS676" s="142">
        <v>500</v>
      </c>
      <c r="AT676" s="23">
        <v>0</v>
      </c>
      <c r="AU676" s="142">
        <v>336</v>
      </c>
      <c r="AV676" s="142">
        <v>0</v>
      </c>
      <c r="AW676" s="142">
        <v>0</v>
      </c>
      <c r="AX676" s="22">
        <v>0</v>
      </c>
      <c r="AY676" s="143" t="s">
        <v>2393</v>
      </c>
      <c r="AZ676" s="143" t="s">
        <v>2394</v>
      </c>
      <c r="BA676" s="143" t="s">
        <v>2394</v>
      </c>
      <c r="BB676" s="24"/>
      <c r="BC676" s="99">
        <v>611877000</v>
      </c>
      <c r="BD676" s="46">
        <v>471814000</v>
      </c>
      <c r="BE676" s="25">
        <v>432666000</v>
      </c>
      <c r="BF676" s="74">
        <v>611877000</v>
      </c>
      <c r="BG676" s="25">
        <v>0</v>
      </c>
      <c r="BH676" s="25">
        <v>440734173</v>
      </c>
      <c r="BI676" s="25">
        <v>430338312</v>
      </c>
      <c r="BJ676" s="133">
        <v>546192150</v>
      </c>
      <c r="BK676" s="25">
        <v>0</v>
      </c>
      <c r="BL676" s="25">
        <v>1417264635</v>
      </c>
      <c r="BM676" s="74">
        <v>0</v>
      </c>
      <c r="BN676" s="80">
        <v>148112333</v>
      </c>
      <c r="BO676" s="80">
        <v>129101494</v>
      </c>
      <c r="BP676" s="133">
        <v>0</v>
      </c>
      <c r="BQ676" s="25">
        <v>0</v>
      </c>
      <c r="BR676" s="82"/>
      <c r="BS676" s="82" t="s">
        <v>5278</v>
      </c>
      <c r="BT676" s="134"/>
      <c r="BU676" s="26"/>
    </row>
    <row r="677" spans="1:73" ht="54.9" customHeight="1">
      <c r="A677" s="15">
        <v>670</v>
      </c>
      <c r="B677" s="16">
        <v>10</v>
      </c>
      <c r="C677" s="17" t="s">
        <v>1346</v>
      </c>
      <c r="D677" s="16">
        <v>5</v>
      </c>
      <c r="E677" s="18" t="s">
        <v>2868</v>
      </c>
      <c r="F677" s="16">
        <v>57</v>
      </c>
      <c r="G677" s="18" t="s">
        <v>56</v>
      </c>
      <c r="H677" s="19">
        <v>670</v>
      </c>
      <c r="I677" s="18" t="s">
        <v>3472</v>
      </c>
      <c r="J677" s="15">
        <v>1623</v>
      </c>
      <c r="K677" s="18" t="s">
        <v>5296</v>
      </c>
      <c r="L677" s="20" t="s">
        <v>2908</v>
      </c>
      <c r="M677" s="17" t="s">
        <v>202</v>
      </c>
      <c r="N677" s="15">
        <v>16232</v>
      </c>
      <c r="O677" s="17" t="s">
        <v>2586</v>
      </c>
      <c r="P677" s="73">
        <v>1</v>
      </c>
      <c r="Q677" s="18" t="s">
        <v>2909</v>
      </c>
      <c r="R677" s="18" t="s">
        <v>4039</v>
      </c>
      <c r="S677" s="18" t="s">
        <v>3472</v>
      </c>
      <c r="T677" s="18" t="s">
        <v>2453</v>
      </c>
      <c r="U677" s="16">
        <v>10</v>
      </c>
      <c r="V677" s="20" t="s">
        <v>2911</v>
      </c>
      <c r="W677" s="20" t="s">
        <v>2912</v>
      </c>
      <c r="X677" s="16">
        <v>98</v>
      </c>
      <c r="Y677" s="20" t="s">
        <v>343</v>
      </c>
      <c r="Z677" s="20">
        <v>35</v>
      </c>
      <c r="AA677" s="20" t="s">
        <v>2874</v>
      </c>
      <c r="AB677" s="20">
        <v>83</v>
      </c>
      <c r="AC677" s="18" t="s">
        <v>2913</v>
      </c>
      <c r="AD677" s="145">
        <v>50000000</v>
      </c>
      <c r="AE677" s="140">
        <v>50000000</v>
      </c>
      <c r="AF677" s="140">
        <v>50000000</v>
      </c>
      <c r="AG677" s="140">
        <v>50000000</v>
      </c>
      <c r="AH677" s="79">
        <v>200000000</v>
      </c>
      <c r="AI677" s="63">
        <v>1</v>
      </c>
      <c r="AJ677" s="64">
        <v>0.75</v>
      </c>
      <c r="AK677" s="65">
        <v>0.75</v>
      </c>
      <c r="AL677" s="64">
        <v>0.75</v>
      </c>
      <c r="AM677" s="65">
        <v>0.75</v>
      </c>
      <c r="AN677" s="66" t="s">
        <v>2390</v>
      </c>
      <c r="AO677" s="66" t="s">
        <v>2390</v>
      </c>
      <c r="AP677" s="132" t="s">
        <v>2392</v>
      </c>
      <c r="AQ677" s="23">
        <v>1</v>
      </c>
      <c r="AR677" s="23">
        <v>1</v>
      </c>
      <c r="AS677" s="142">
        <v>1</v>
      </c>
      <c r="AT677" s="23">
        <v>0</v>
      </c>
      <c r="AU677" s="142">
        <v>1</v>
      </c>
      <c r="AV677" s="142">
        <v>1</v>
      </c>
      <c r="AW677" s="142">
        <v>1</v>
      </c>
      <c r="AX677" s="22">
        <v>0</v>
      </c>
      <c r="AY677" s="143" t="s">
        <v>2393</v>
      </c>
      <c r="AZ677" s="143" t="s">
        <v>2393</v>
      </c>
      <c r="BA677" s="143" t="s">
        <v>2393</v>
      </c>
      <c r="BB677" s="24"/>
      <c r="BC677" s="99">
        <v>104000000</v>
      </c>
      <c r="BD677" s="46">
        <v>49353000</v>
      </c>
      <c r="BE677" s="25">
        <v>55046000</v>
      </c>
      <c r="BF677" s="74">
        <v>104000000</v>
      </c>
      <c r="BG677" s="25">
        <v>0</v>
      </c>
      <c r="BH677" s="25"/>
      <c r="BI677" s="25">
        <v>20000000</v>
      </c>
      <c r="BJ677" s="133">
        <v>50000000</v>
      </c>
      <c r="BK677" s="25">
        <v>0</v>
      </c>
      <c r="BL677" s="25">
        <v>70000000</v>
      </c>
      <c r="BM677" s="74">
        <v>50000000</v>
      </c>
      <c r="BN677" s="80"/>
      <c r="BO677" s="80">
        <v>14933333</v>
      </c>
      <c r="BP677" s="133">
        <v>50000000</v>
      </c>
      <c r="BQ677" s="25">
        <v>0</v>
      </c>
      <c r="BR677" s="82"/>
      <c r="BS677" s="82" t="s">
        <v>5297</v>
      </c>
      <c r="BT677" s="134"/>
      <c r="BU677" s="26"/>
    </row>
    <row r="678" spans="1:73" ht="54.9" customHeight="1">
      <c r="A678" s="15">
        <v>671</v>
      </c>
      <c r="B678" s="16">
        <v>10</v>
      </c>
      <c r="C678" s="17" t="s">
        <v>1346</v>
      </c>
      <c r="D678" s="16">
        <v>5</v>
      </c>
      <c r="E678" s="18" t="s">
        <v>2868</v>
      </c>
      <c r="F678" s="16">
        <v>57</v>
      </c>
      <c r="G678" s="18" t="s">
        <v>56</v>
      </c>
      <c r="H678" s="19">
        <v>671</v>
      </c>
      <c r="I678" s="18" t="s">
        <v>2899</v>
      </c>
      <c r="J678" s="15">
        <v>1623</v>
      </c>
      <c r="K678" s="18" t="s">
        <v>5296</v>
      </c>
      <c r="L678" s="20" t="s">
        <v>2901</v>
      </c>
      <c r="M678" s="17" t="s">
        <v>37</v>
      </c>
      <c r="N678" s="15">
        <v>16231</v>
      </c>
      <c r="O678" s="17" t="s">
        <v>2586</v>
      </c>
      <c r="P678" s="73">
        <v>4</v>
      </c>
      <c r="Q678" s="18" t="s">
        <v>2770</v>
      </c>
      <c r="R678" s="18" t="s">
        <v>2902</v>
      </c>
      <c r="S678" s="18" t="s">
        <v>2899</v>
      </c>
      <c r="T678" s="18" t="s">
        <v>2385</v>
      </c>
      <c r="U678" s="16">
        <v>1</v>
      </c>
      <c r="V678" s="20" t="s">
        <v>2903</v>
      </c>
      <c r="W678" s="20" t="s">
        <v>2904</v>
      </c>
      <c r="X678" s="16">
        <v>98</v>
      </c>
      <c r="Y678" s="20" t="s">
        <v>343</v>
      </c>
      <c r="Z678" s="20">
        <v>37</v>
      </c>
      <c r="AA678" s="20" t="s">
        <v>2904</v>
      </c>
      <c r="AB678" s="20">
        <v>82</v>
      </c>
      <c r="AC678" s="18" t="s">
        <v>344</v>
      </c>
      <c r="AD678" s="145">
        <v>7841000000</v>
      </c>
      <c r="AE678" s="140">
        <v>8077000000</v>
      </c>
      <c r="AF678" s="140">
        <v>8324000000</v>
      </c>
      <c r="AG678" s="140">
        <v>8583000000</v>
      </c>
      <c r="AH678" s="79">
        <v>32825000000</v>
      </c>
      <c r="AI678" s="63">
        <v>1</v>
      </c>
      <c r="AJ678" s="64">
        <v>3</v>
      </c>
      <c r="AK678" s="65">
        <v>0.75</v>
      </c>
      <c r="AL678" s="64">
        <v>2.75</v>
      </c>
      <c r="AM678" s="65">
        <v>0.6875</v>
      </c>
      <c r="AN678" s="66" t="s">
        <v>2390</v>
      </c>
      <c r="AO678" s="66" t="s">
        <v>2406</v>
      </c>
      <c r="AP678" s="132" t="s">
        <v>2392</v>
      </c>
      <c r="AQ678" s="23">
        <v>1</v>
      </c>
      <c r="AR678" s="23">
        <v>1</v>
      </c>
      <c r="AS678" s="142">
        <v>1</v>
      </c>
      <c r="AT678" s="23">
        <v>0</v>
      </c>
      <c r="AU678" s="142">
        <v>1</v>
      </c>
      <c r="AV678" s="142">
        <v>1</v>
      </c>
      <c r="AW678" s="142">
        <v>0.75</v>
      </c>
      <c r="AX678" s="22">
        <v>0</v>
      </c>
      <c r="AY678" s="143" t="s">
        <v>2393</v>
      </c>
      <c r="AZ678" s="143" t="s">
        <v>2393</v>
      </c>
      <c r="BA678" s="143" t="s">
        <v>2394</v>
      </c>
      <c r="BB678" s="24"/>
      <c r="BC678" s="99">
        <v>11967591000</v>
      </c>
      <c r="BD678" s="46">
        <v>7739653000</v>
      </c>
      <c r="BE678" s="25">
        <v>10188862000</v>
      </c>
      <c r="BF678" s="74">
        <v>11967591000</v>
      </c>
      <c r="BG678" s="25">
        <v>0</v>
      </c>
      <c r="BH678" s="25">
        <v>7611985618</v>
      </c>
      <c r="BI678" s="25">
        <v>10213014713</v>
      </c>
      <c r="BJ678" s="133">
        <v>10481783755</v>
      </c>
      <c r="BK678" s="25">
        <v>0</v>
      </c>
      <c r="BL678" s="25">
        <v>28306784086</v>
      </c>
      <c r="BM678" s="74">
        <v>5154398595</v>
      </c>
      <c r="BN678" s="80">
        <v>5686566453</v>
      </c>
      <c r="BO678" s="80">
        <v>7537299177</v>
      </c>
      <c r="BP678" s="133">
        <v>5154398595</v>
      </c>
      <c r="BQ678" s="25">
        <v>0</v>
      </c>
      <c r="BR678" s="82"/>
      <c r="BS678" s="82" t="s">
        <v>2473</v>
      </c>
      <c r="BT678" s="134"/>
      <c r="BU678" s="26"/>
    </row>
    <row r="679" spans="1:73" ht="54.9" customHeight="1">
      <c r="A679" s="15">
        <v>672</v>
      </c>
      <c r="B679" s="16">
        <v>10</v>
      </c>
      <c r="C679" s="17" t="s">
        <v>1346</v>
      </c>
      <c r="D679" s="16">
        <v>5</v>
      </c>
      <c r="E679" s="18" t="s">
        <v>2868</v>
      </c>
      <c r="F679" s="16">
        <v>57</v>
      </c>
      <c r="G679" s="18" t="s">
        <v>56</v>
      </c>
      <c r="H679" s="19">
        <v>672</v>
      </c>
      <c r="I679" s="18" t="s">
        <v>2917</v>
      </c>
      <c r="J679" s="15">
        <v>1624</v>
      </c>
      <c r="K679" s="18" t="s">
        <v>5298</v>
      </c>
      <c r="L679" s="20" t="s">
        <v>359</v>
      </c>
      <c r="M679" s="17" t="s">
        <v>37</v>
      </c>
      <c r="N679" s="15">
        <v>16241</v>
      </c>
      <c r="O679" s="17" t="s">
        <v>2586</v>
      </c>
      <c r="P679" s="73">
        <v>4</v>
      </c>
      <c r="Q679" s="18" t="s">
        <v>2618</v>
      </c>
      <c r="R679" s="18" t="s">
        <v>4046</v>
      </c>
      <c r="S679" s="18" t="s">
        <v>2917</v>
      </c>
      <c r="T679" s="18" t="s">
        <v>2385</v>
      </c>
      <c r="U679" s="16">
        <v>2</v>
      </c>
      <c r="V679" s="20" t="s">
        <v>2920</v>
      </c>
      <c r="W679" s="20" t="s">
        <v>357</v>
      </c>
      <c r="X679" s="16">
        <v>98</v>
      </c>
      <c r="Y679" s="20" t="s">
        <v>343</v>
      </c>
      <c r="Z679" s="20">
        <v>38</v>
      </c>
      <c r="AA679" s="20" t="s">
        <v>2921</v>
      </c>
      <c r="AB679" s="20">
        <v>84</v>
      </c>
      <c r="AC679" s="18" t="s">
        <v>2922</v>
      </c>
      <c r="AD679" s="145">
        <v>2742000000</v>
      </c>
      <c r="AE679" s="140">
        <v>2832000000</v>
      </c>
      <c r="AF679" s="140">
        <v>2930000000</v>
      </c>
      <c r="AG679" s="140">
        <v>3030000000</v>
      </c>
      <c r="AH679" s="79">
        <v>11534000000</v>
      </c>
      <c r="AI679" s="63">
        <v>1</v>
      </c>
      <c r="AJ679" s="64">
        <v>3</v>
      </c>
      <c r="AK679" s="65">
        <v>0.75</v>
      </c>
      <c r="AL679" s="64">
        <v>2.75</v>
      </c>
      <c r="AM679" s="65">
        <v>0.6875</v>
      </c>
      <c r="AN679" s="66" t="s">
        <v>2390</v>
      </c>
      <c r="AO679" s="66" t="s">
        <v>2406</v>
      </c>
      <c r="AP679" s="132" t="s">
        <v>2392</v>
      </c>
      <c r="AQ679" s="23">
        <v>1</v>
      </c>
      <c r="AR679" s="23">
        <v>1</v>
      </c>
      <c r="AS679" s="142">
        <v>1</v>
      </c>
      <c r="AT679" s="23">
        <v>0</v>
      </c>
      <c r="AU679" s="142">
        <v>1</v>
      </c>
      <c r="AV679" s="142">
        <v>1</v>
      </c>
      <c r="AW679" s="142">
        <v>0.75</v>
      </c>
      <c r="AX679" s="22">
        <v>0</v>
      </c>
      <c r="AY679" s="143" t="s">
        <v>2393</v>
      </c>
      <c r="AZ679" s="143" t="s">
        <v>2393</v>
      </c>
      <c r="BA679" s="143" t="s">
        <v>2394</v>
      </c>
      <c r="BB679" s="24"/>
      <c r="BC679" s="99">
        <v>4960334000</v>
      </c>
      <c r="BD679" s="46">
        <v>2706512000</v>
      </c>
      <c r="BE679" s="25">
        <v>3117852000</v>
      </c>
      <c r="BF679" s="74">
        <v>4960334000</v>
      </c>
      <c r="BG679" s="25">
        <v>0</v>
      </c>
      <c r="BH679" s="25">
        <v>2661430729</v>
      </c>
      <c r="BI679" s="25">
        <v>4204890735</v>
      </c>
      <c r="BJ679" s="133">
        <v>5585070556</v>
      </c>
      <c r="BK679" s="25">
        <v>0</v>
      </c>
      <c r="BL679" s="25">
        <v>12451392020</v>
      </c>
      <c r="BM679" s="74">
        <v>3048721284</v>
      </c>
      <c r="BN679" s="80">
        <v>2330799396</v>
      </c>
      <c r="BO679" s="80">
        <v>3513897401</v>
      </c>
      <c r="BP679" s="133">
        <v>3048721284</v>
      </c>
      <c r="BQ679" s="25">
        <v>0</v>
      </c>
      <c r="BR679" s="82"/>
      <c r="BS679" s="82" t="s">
        <v>2473</v>
      </c>
      <c r="BT679" s="134"/>
      <c r="BU679" s="26"/>
    </row>
    <row r="680" spans="1:73" ht="54.9" customHeight="1">
      <c r="A680" s="15">
        <v>1324</v>
      </c>
      <c r="B680" s="16">
        <v>10</v>
      </c>
      <c r="C680" s="17" t="s">
        <v>1346</v>
      </c>
      <c r="D680" s="16">
        <v>1</v>
      </c>
      <c r="E680" s="18" t="s">
        <v>2378</v>
      </c>
      <c r="F680" s="16">
        <v>1</v>
      </c>
      <c r="G680" s="18" t="s">
        <v>2379</v>
      </c>
      <c r="H680" s="15">
        <v>1324</v>
      </c>
      <c r="I680" s="18" t="s">
        <v>5178</v>
      </c>
      <c r="J680" s="15">
        <v>1584</v>
      </c>
      <c r="K680" s="18" t="s">
        <v>5179</v>
      </c>
      <c r="L680" s="20" t="s">
        <v>207</v>
      </c>
      <c r="M680" s="17" t="s">
        <v>37</v>
      </c>
      <c r="N680" s="15">
        <v>15843</v>
      </c>
      <c r="O680" s="17" t="s">
        <v>2400</v>
      </c>
      <c r="P680" s="73">
        <v>822</v>
      </c>
      <c r="Q680" s="18" t="s">
        <v>5299</v>
      </c>
      <c r="R680" s="18" t="s">
        <v>5300</v>
      </c>
      <c r="S680" s="18" t="s">
        <v>5301</v>
      </c>
      <c r="T680" s="18" t="s">
        <v>2385</v>
      </c>
      <c r="U680" s="16">
        <v>3</v>
      </c>
      <c r="V680" s="20" t="s">
        <v>2386</v>
      </c>
      <c r="W680" s="20" t="s">
        <v>2929</v>
      </c>
      <c r="X680" s="16">
        <v>92</v>
      </c>
      <c r="Y680" s="20" t="s">
        <v>138</v>
      </c>
      <c r="Z680" s="20">
        <v>1</v>
      </c>
      <c r="AA680" s="20" t="s">
        <v>2388</v>
      </c>
      <c r="AB680" s="20">
        <v>87</v>
      </c>
      <c r="AC680" s="27" t="s">
        <v>2930</v>
      </c>
      <c r="AD680" s="145">
        <v>0</v>
      </c>
      <c r="AE680" s="140">
        <v>0</v>
      </c>
      <c r="AF680" s="140">
        <v>0</v>
      </c>
      <c r="AG680" s="140">
        <v>0</v>
      </c>
      <c r="AH680" s="79">
        <v>0</v>
      </c>
      <c r="AI680" s="90">
        <v>1</v>
      </c>
      <c r="AJ680" s="91">
        <v>822</v>
      </c>
      <c r="AK680" s="92">
        <v>1</v>
      </c>
      <c r="AL680" s="91">
        <v>866</v>
      </c>
      <c r="AM680" s="92">
        <v>1.0535279805352797</v>
      </c>
      <c r="AN680" s="93" t="s">
        <v>2391</v>
      </c>
      <c r="AO680" s="93" t="s">
        <v>2391</v>
      </c>
      <c r="AP680" s="132" t="s">
        <v>2392</v>
      </c>
      <c r="AQ680" s="95">
        <v>0</v>
      </c>
      <c r="AR680" s="95">
        <v>0</v>
      </c>
      <c r="AS680" s="142">
        <v>822</v>
      </c>
      <c r="AT680" s="95">
        <v>0</v>
      </c>
      <c r="AU680" s="142">
        <v>0</v>
      </c>
      <c r="AV680" s="142">
        <v>0</v>
      </c>
      <c r="AW680" s="142">
        <v>866</v>
      </c>
      <c r="AX680" s="94">
        <v>0</v>
      </c>
      <c r="AY680" s="143" t="s">
        <v>2473</v>
      </c>
      <c r="AZ680" s="143" t="s">
        <v>2473</v>
      </c>
      <c r="BA680" s="143" t="s">
        <v>2394</v>
      </c>
      <c r="BB680" s="96"/>
      <c r="BC680" s="99">
        <v>3210800000</v>
      </c>
      <c r="BD680" s="99">
        <v>0</v>
      </c>
      <c r="BE680" s="74">
        <v>0</v>
      </c>
      <c r="BF680" s="74">
        <v>3210800000</v>
      </c>
      <c r="BG680" s="74">
        <v>0</v>
      </c>
      <c r="BH680" s="74">
        <v>0</v>
      </c>
      <c r="BI680" s="74">
        <v>0</v>
      </c>
      <c r="BJ680" s="133">
        <v>3210800000</v>
      </c>
      <c r="BK680" s="74">
        <v>0</v>
      </c>
      <c r="BL680" s="74">
        <v>3210800000</v>
      </c>
      <c r="BM680" s="74">
        <v>2705770771</v>
      </c>
      <c r="BN680" s="74">
        <v>0</v>
      </c>
      <c r="BO680" s="74">
        <v>0</v>
      </c>
      <c r="BP680" s="133">
        <v>2705770771</v>
      </c>
      <c r="BQ680" s="74">
        <v>0</v>
      </c>
      <c r="BR680" s="97"/>
      <c r="BS680" s="97"/>
      <c r="BT680" s="134"/>
      <c r="BU680" s="98"/>
    </row>
    <row r="681" spans="1:73" ht="54.9" customHeight="1">
      <c r="A681" s="15">
        <v>673</v>
      </c>
      <c r="B681" s="16">
        <v>11</v>
      </c>
      <c r="C681" s="17" t="s">
        <v>1436</v>
      </c>
      <c r="D681" s="16">
        <v>1</v>
      </c>
      <c r="E681" s="18" t="s">
        <v>2378</v>
      </c>
      <c r="F681" s="16">
        <v>1</v>
      </c>
      <c r="G681" s="18" t="s">
        <v>2379</v>
      </c>
      <c r="H681" s="19">
        <v>673</v>
      </c>
      <c r="I681" s="18" t="s">
        <v>5302</v>
      </c>
      <c r="J681" s="15">
        <v>1953</v>
      </c>
      <c r="K681" s="18" t="s">
        <v>5303</v>
      </c>
      <c r="L681" s="20" t="s">
        <v>207</v>
      </c>
      <c r="M681" s="17" t="s">
        <v>202</v>
      </c>
      <c r="N681" s="15">
        <v>19532</v>
      </c>
      <c r="O681" s="17" t="s">
        <v>2382</v>
      </c>
      <c r="P681" s="73">
        <v>27000</v>
      </c>
      <c r="Q681" s="18" t="s">
        <v>2383</v>
      </c>
      <c r="R681" s="18" t="s">
        <v>2384</v>
      </c>
      <c r="S681" s="18" t="s">
        <v>5302</v>
      </c>
      <c r="T681" s="18" t="s">
        <v>2385</v>
      </c>
      <c r="U681" s="16">
        <v>3</v>
      </c>
      <c r="V681" s="20" t="s">
        <v>2386</v>
      </c>
      <c r="W681" s="20" t="s">
        <v>2387</v>
      </c>
      <c r="X681" s="16">
        <v>92</v>
      </c>
      <c r="Y681" s="20" t="s">
        <v>138</v>
      </c>
      <c r="Z681" s="20">
        <v>1</v>
      </c>
      <c r="AA681" s="20" t="s">
        <v>2388</v>
      </c>
      <c r="AB681" s="20">
        <v>1</v>
      </c>
      <c r="AC681" s="27" t="s">
        <v>2389</v>
      </c>
      <c r="AD681" s="79">
        <v>5968000000</v>
      </c>
      <c r="AE681" s="79">
        <v>6102000000</v>
      </c>
      <c r="AF681" s="79">
        <v>5307000000</v>
      </c>
      <c r="AG681" s="79">
        <v>2940000000</v>
      </c>
      <c r="AH681" s="79">
        <v>20317000000</v>
      </c>
      <c r="AI681" s="63">
        <v>1</v>
      </c>
      <c r="AJ681" s="64">
        <v>28643</v>
      </c>
      <c r="AK681" s="65">
        <v>1.0608518518518519</v>
      </c>
      <c r="AL681" s="64">
        <v>21906.75</v>
      </c>
      <c r="AM681" s="65">
        <v>0.81136111111111109</v>
      </c>
      <c r="AN681" s="66" t="s">
        <v>2391</v>
      </c>
      <c r="AO681" s="66" t="s">
        <v>2390</v>
      </c>
      <c r="AP681" s="132" t="s">
        <v>2392</v>
      </c>
      <c r="AQ681" s="23">
        <v>32553</v>
      </c>
      <c r="AR681" s="23">
        <v>55019</v>
      </c>
      <c r="AS681" s="142">
        <v>27000</v>
      </c>
      <c r="AT681" s="23">
        <v>0</v>
      </c>
      <c r="AU681" s="142">
        <v>32553</v>
      </c>
      <c r="AV681" s="142">
        <v>55074</v>
      </c>
      <c r="AW681" s="142">
        <v>0</v>
      </c>
      <c r="AX681" s="22">
        <v>0</v>
      </c>
      <c r="AY681" s="143" t="s">
        <v>2393</v>
      </c>
      <c r="AZ681" s="143" t="s">
        <v>2393</v>
      </c>
      <c r="BA681" s="143" t="s">
        <v>2394</v>
      </c>
      <c r="BB681" s="24"/>
      <c r="BC681" s="75">
        <v>11265952000</v>
      </c>
      <c r="BD681" s="21">
        <v>6117090000</v>
      </c>
      <c r="BE681" s="25">
        <v>9021413000</v>
      </c>
      <c r="BF681" s="74">
        <v>11265952000</v>
      </c>
      <c r="BG681" s="25">
        <v>0</v>
      </c>
      <c r="BH681" s="25">
        <v>8350212739</v>
      </c>
      <c r="BI681" s="25">
        <v>9021413000</v>
      </c>
      <c r="BJ681" s="133">
        <v>10000000000</v>
      </c>
      <c r="BK681" s="25">
        <v>0</v>
      </c>
      <c r="BL681" s="25">
        <v>27371625739</v>
      </c>
      <c r="BM681" s="74">
        <v>10000000000</v>
      </c>
      <c r="BN681" s="80">
        <v>8350212739</v>
      </c>
      <c r="BO681" s="80">
        <v>9021413000</v>
      </c>
      <c r="BP681" s="133">
        <v>10000000000</v>
      </c>
      <c r="BQ681" s="25">
        <v>0</v>
      </c>
      <c r="BR681" s="82" t="s">
        <v>5304</v>
      </c>
      <c r="BS681" s="82" t="s">
        <v>5304</v>
      </c>
      <c r="BT681" s="146"/>
      <c r="BU681" s="26"/>
    </row>
    <row r="682" spans="1:73" ht="54.9" customHeight="1">
      <c r="A682" s="15">
        <v>674</v>
      </c>
      <c r="B682" s="16">
        <v>11</v>
      </c>
      <c r="C682" s="17" t="s">
        <v>1436</v>
      </c>
      <c r="D682" s="16">
        <v>1</v>
      </c>
      <c r="E682" s="18" t="s">
        <v>2378</v>
      </c>
      <c r="F682" s="20">
        <v>1</v>
      </c>
      <c r="G682" s="18" t="s">
        <v>2379</v>
      </c>
      <c r="H682" s="19">
        <v>674</v>
      </c>
      <c r="I682" s="18" t="s">
        <v>5305</v>
      </c>
      <c r="J682" s="15">
        <v>1953</v>
      </c>
      <c r="K682" s="18" t="s">
        <v>5303</v>
      </c>
      <c r="L682" s="20" t="s">
        <v>2399</v>
      </c>
      <c r="M682" s="17" t="s">
        <v>202</v>
      </c>
      <c r="N682" s="15">
        <v>19531</v>
      </c>
      <c r="O682" s="17" t="s">
        <v>2400</v>
      </c>
      <c r="P682" s="73">
        <v>6630</v>
      </c>
      <c r="Q682" s="18" t="s">
        <v>2401</v>
      </c>
      <c r="R682" s="18" t="s">
        <v>5306</v>
      </c>
      <c r="S682" s="18" t="s">
        <v>5307</v>
      </c>
      <c r="T682" s="18" t="s">
        <v>2385</v>
      </c>
      <c r="U682" s="16">
        <v>3</v>
      </c>
      <c r="V682" s="20" t="s">
        <v>2386</v>
      </c>
      <c r="W682" s="20" t="s">
        <v>2404</v>
      </c>
      <c r="X682" s="16">
        <v>92</v>
      </c>
      <c r="Y682" s="20" t="s">
        <v>138</v>
      </c>
      <c r="Z682" s="20">
        <v>1</v>
      </c>
      <c r="AA682" s="20" t="s">
        <v>2388</v>
      </c>
      <c r="AB682" s="20">
        <v>2</v>
      </c>
      <c r="AC682" s="18" t="s">
        <v>2405</v>
      </c>
      <c r="AD682" s="79">
        <v>9033000000</v>
      </c>
      <c r="AE682" s="79">
        <v>9360000000</v>
      </c>
      <c r="AF682" s="79">
        <v>10643000000</v>
      </c>
      <c r="AG682" s="79">
        <v>13517000000</v>
      </c>
      <c r="AH682" s="79">
        <v>42553000000</v>
      </c>
      <c r="AI682" s="63">
        <v>1</v>
      </c>
      <c r="AJ682" s="64">
        <v>4207.5</v>
      </c>
      <c r="AK682" s="65">
        <v>0.63461538461538458</v>
      </c>
      <c r="AL682" s="64">
        <v>4207.5</v>
      </c>
      <c r="AM682" s="65">
        <v>0.63461538461538458</v>
      </c>
      <c r="AN682" s="66" t="s">
        <v>2406</v>
      </c>
      <c r="AO682" s="66" t="s">
        <v>2406</v>
      </c>
      <c r="AP682" s="132" t="s">
        <v>2392</v>
      </c>
      <c r="AQ682" s="23">
        <v>5100</v>
      </c>
      <c r="AR682" s="23">
        <v>5100</v>
      </c>
      <c r="AS682" s="142">
        <v>6630</v>
      </c>
      <c r="AT682" s="23">
        <v>0</v>
      </c>
      <c r="AU682" s="142">
        <v>5100</v>
      </c>
      <c r="AV682" s="142">
        <v>5100</v>
      </c>
      <c r="AW682" s="142">
        <v>6630</v>
      </c>
      <c r="AX682" s="22">
        <v>0</v>
      </c>
      <c r="AY682" s="143" t="s">
        <v>2393</v>
      </c>
      <c r="AZ682" s="143" t="s">
        <v>2393</v>
      </c>
      <c r="BA682" s="143" t="s">
        <v>2394</v>
      </c>
      <c r="BB682" s="24"/>
      <c r="BC682" s="75">
        <v>11500000000</v>
      </c>
      <c r="BD682" s="21">
        <v>9033000000</v>
      </c>
      <c r="BE682" s="25">
        <v>10291000000</v>
      </c>
      <c r="BF682" s="74">
        <v>11500000000</v>
      </c>
      <c r="BG682" s="25">
        <v>0</v>
      </c>
      <c r="BH682" s="25">
        <v>8736248669</v>
      </c>
      <c r="BI682" s="25">
        <v>10317140863</v>
      </c>
      <c r="BJ682" s="133">
        <v>12552421666</v>
      </c>
      <c r="BK682" s="25">
        <v>0</v>
      </c>
      <c r="BL682" s="25">
        <v>31605811198</v>
      </c>
      <c r="BM682" s="74">
        <v>6032669375</v>
      </c>
      <c r="BN682" s="80">
        <v>7893470296</v>
      </c>
      <c r="BO682" s="80">
        <v>8259447184</v>
      </c>
      <c r="BP682" s="133">
        <v>6032669375</v>
      </c>
      <c r="BQ682" s="25">
        <v>0</v>
      </c>
      <c r="BR682" s="82" t="s">
        <v>5308</v>
      </c>
      <c r="BS682" s="82" t="s">
        <v>5308</v>
      </c>
      <c r="BT682" s="146"/>
      <c r="BU682" s="26"/>
    </row>
    <row r="683" spans="1:73" ht="54.9" customHeight="1">
      <c r="A683" s="15">
        <v>675</v>
      </c>
      <c r="B683" s="16">
        <v>11</v>
      </c>
      <c r="C683" s="17" t="s">
        <v>1436</v>
      </c>
      <c r="D683" s="16">
        <v>1</v>
      </c>
      <c r="E683" s="18" t="s">
        <v>2378</v>
      </c>
      <c r="F683" s="20">
        <v>6</v>
      </c>
      <c r="G683" s="18" t="s">
        <v>2410</v>
      </c>
      <c r="H683" s="19">
        <v>675</v>
      </c>
      <c r="I683" s="18" t="s">
        <v>5309</v>
      </c>
      <c r="J683" s="15">
        <v>1966</v>
      </c>
      <c r="K683" s="18" t="s">
        <v>5310</v>
      </c>
      <c r="L683" s="20" t="s">
        <v>2434</v>
      </c>
      <c r="M683" s="17" t="s">
        <v>37</v>
      </c>
      <c r="N683" s="15">
        <v>19661</v>
      </c>
      <c r="O683" s="17" t="s">
        <v>2435</v>
      </c>
      <c r="P683" s="73">
        <v>1000</v>
      </c>
      <c r="Q683" s="18" t="s">
        <v>2415</v>
      </c>
      <c r="R683" s="18" t="s">
        <v>2945</v>
      </c>
      <c r="S683" s="18" t="s">
        <v>5309</v>
      </c>
      <c r="T683" s="18" t="s">
        <v>32</v>
      </c>
      <c r="U683" s="16">
        <v>5</v>
      </c>
      <c r="V683" s="20" t="s">
        <v>2417</v>
      </c>
      <c r="W683" s="20" t="s">
        <v>2437</v>
      </c>
      <c r="X683" s="16">
        <v>89</v>
      </c>
      <c r="Y683" s="20" t="s">
        <v>228</v>
      </c>
      <c r="Z683" s="20">
        <v>14</v>
      </c>
      <c r="AA683" s="20" t="s">
        <v>2419</v>
      </c>
      <c r="AB683" s="20">
        <v>21</v>
      </c>
      <c r="AC683" s="27" t="s">
        <v>2438</v>
      </c>
      <c r="AD683" s="79">
        <v>1411000000</v>
      </c>
      <c r="AE683" s="79">
        <v>1455000000</v>
      </c>
      <c r="AF683" s="79">
        <v>1498000000</v>
      </c>
      <c r="AG683" s="79">
        <v>1542000000</v>
      </c>
      <c r="AH683" s="79">
        <v>5906000000</v>
      </c>
      <c r="AI683" s="63">
        <v>1</v>
      </c>
      <c r="AJ683" s="64">
        <v>750</v>
      </c>
      <c r="AK683" s="65">
        <v>0.75</v>
      </c>
      <c r="AL683" s="64">
        <v>519</v>
      </c>
      <c r="AM683" s="65">
        <v>0.51900000000000002</v>
      </c>
      <c r="AN683" s="66" t="s">
        <v>2390</v>
      </c>
      <c r="AO683" s="66" t="s">
        <v>2406</v>
      </c>
      <c r="AP683" s="132" t="s">
        <v>2392</v>
      </c>
      <c r="AQ683" s="23">
        <v>250</v>
      </c>
      <c r="AR683" s="23">
        <v>250</v>
      </c>
      <c r="AS683" s="142">
        <v>250</v>
      </c>
      <c r="AT683" s="23">
        <v>0</v>
      </c>
      <c r="AU683" s="142">
        <v>269</v>
      </c>
      <c r="AV683" s="142">
        <v>250</v>
      </c>
      <c r="AW683" s="142">
        <v>0</v>
      </c>
      <c r="AX683" s="22">
        <v>0</v>
      </c>
      <c r="AY683" s="143" t="s">
        <v>2393</v>
      </c>
      <c r="AZ683" s="143" t="s">
        <v>2393</v>
      </c>
      <c r="BA683" s="143" t="s">
        <v>2394</v>
      </c>
      <c r="BB683" s="24"/>
      <c r="BC683" s="75">
        <v>1800000000</v>
      </c>
      <c r="BD683" s="21">
        <v>1425023000</v>
      </c>
      <c r="BE683" s="25">
        <v>1630963000</v>
      </c>
      <c r="BF683" s="74">
        <v>1800000000</v>
      </c>
      <c r="BG683" s="25">
        <v>0</v>
      </c>
      <c r="BH683" s="25">
        <v>1423115679</v>
      </c>
      <c r="BI683" s="25">
        <v>1622059382</v>
      </c>
      <c r="BJ683" s="133">
        <v>1790440000</v>
      </c>
      <c r="BK683" s="25">
        <v>0</v>
      </c>
      <c r="BL683" s="25">
        <v>4835615061</v>
      </c>
      <c r="BM683" s="74">
        <v>0</v>
      </c>
      <c r="BN683" s="80">
        <v>1154106423</v>
      </c>
      <c r="BO683" s="80">
        <v>518794683</v>
      </c>
      <c r="BP683" s="133">
        <v>0</v>
      </c>
      <c r="BQ683" s="25">
        <v>0</v>
      </c>
      <c r="BR683" s="82" t="s">
        <v>2473</v>
      </c>
      <c r="BS683" s="82" t="s">
        <v>2473</v>
      </c>
      <c r="BT683" s="146"/>
      <c r="BU683" s="26"/>
    </row>
    <row r="684" spans="1:73" ht="54.9" customHeight="1">
      <c r="A684" s="15">
        <v>676</v>
      </c>
      <c r="B684" s="16">
        <v>11</v>
      </c>
      <c r="C684" s="17" t="s">
        <v>1436</v>
      </c>
      <c r="D684" s="16">
        <v>1</v>
      </c>
      <c r="E684" s="18" t="s">
        <v>2378</v>
      </c>
      <c r="F684" s="16">
        <v>6</v>
      </c>
      <c r="G684" s="18" t="s">
        <v>2410</v>
      </c>
      <c r="H684" s="19">
        <v>676</v>
      </c>
      <c r="I684" s="18" t="s">
        <v>5311</v>
      </c>
      <c r="J684" s="15">
        <v>1966</v>
      </c>
      <c r="K684" s="18" t="s">
        <v>5310</v>
      </c>
      <c r="L684" s="20" t="s">
        <v>2413</v>
      </c>
      <c r="M684" s="17" t="s">
        <v>37</v>
      </c>
      <c r="N684" s="15">
        <v>19663</v>
      </c>
      <c r="O684" s="17" t="s">
        <v>2414</v>
      </c>
      <c r="P684" s="73">
        <v>1400</v>
      </c>
      <c r="Q684" s="18" t="s">
        <v>2415</v>
      </c>
      <c r="R684" s="18" t="s">
        <v>3266</v>
      </c>
      <c r="S684" s="18" t="s">
        <v>5311</v>
      </c>
      <c r="T684" s="18" t="s">
        <v>32</v>
      </c>
      <c r="U684" s="16">
        <v>5</v>
      </c>
      <c r="V684" s="20" t="s">
        <v>2417</v>
      </c>
      <c r="W684" s="20" t="s">
        <v>2418</v>
      </c>
      <c r="X684" s="16">
        <v>89</v>
      </c>
      <c r="Y684" s="20" t="s">
        <v>228</v>
      </c>
      <c r="Z684" s="20">
        <v>14</v>
      </c>
      <c r="AA684" s="20" t="s">
        <v>2419</v>
      </c>
      <c r="AB684" s="20">
        <v>23</v>
      </c>
      <c r="AC684" s="18" t="s">
        <v>2420</v>
      </c>
      <c r="AD684" s="79">
        <v>1660000000</v>
      </c>
      <c r="AE684" s="79">
        <v>1720000000</v>
      </c>
      <c r="AF684" s="79">
        <v>1782000000</v>
      </c>
      <c r="AG684" s="79">
        <v>1848000000</v>
      </c>
      <c r="AH684" s="79">
        <v>7010000000</v>
      </c>
      <c r="AI684" s="63">
        <v>1</v>
      </c>
      <c r="AJ684" s="64">
        <v>1050</v>
      </c>
      <c r="AK684" s="65">
        <v>0.75</v>
      </c>
      <c r="AL684" s="64">
        <v>671</v>
      </c>
      <c r="AM684" s="65">
        <v>0.47928571428571426</v>
      </c>
      <c r="AN684" s="66" t="s">
        <v>2390</v>
      </c>
      <c r="AO684" s="66" t="s">
        <v>2406</v>
      </c>
      <c r="AP684" s="132" t="s">
        <v>2392</v>
      </c>
      <c r="AQ684" s="23">
        <v>350</v>
      </c>
      <c r="AR684" s="23">
        <v>350</v>
      </c>
      <c r="AS684" s="142">
        <v>350</v>
      </c>
      <c r="AT684" s="23">
        <v>0</v>
      </c>
      <c r="AU684" s="142">
        <v>350</v>
      </c>
      <c r="AV684" s="142">
        <v>321</v>
      </c>
      <c r="AW684" s="142">
        <v>0</v>
      </c>
      <c r="AX684" s="22">
        <v>0</v>
      </c>
      <c r="AY684" s="143" t="s">
        <v>2393</v>
      </c>
      <c r="AZ684" s="143" t="s">
        <v>2394</v>
      </c>
      <c r="BA684" s="143" t="s">
        <v>2394</v>
      </c>
      <c r="BB684" s="24"/>
      <c r="BC684" s="75">
        <v>2000000000</v>
      </c>
      <c r="BD684" s="21">
        <v>1676498000</v>
      </c>
      <c r="BE684" s="25">
        <v>1909009000</v>
      </c>
      <c r="BF684" s="74">
        <v>2000000000</v>
      </c>
      <c r="BG684" s="25">
        <v>0</v>
      </c>
      <c r="BH684" s="25">
        <v>1678385314</v>
      </c>
      <c r="BI684" s="25">
        <v>1913669926</v>
      </c>
      <c r="BJ684" s="133">
        <v>1967240000</v>
      </c>
      <c r="BK684" s="25">
        <v>0</v>
      </c>
      <c r="BL684" s="25">
        <v>5559295240</v>
      </c>
      <c r="BM684" s="74">
        <v>97533334</v>
      </c>
      <c r="BN684" s="80">
        <v>1322388548</v>
      </c>
      <c r="BO684" s="80">
        <v>713268267</v>
      </c>
      <c r="BP684" s="133">
        <v>97533334</v>
      </c>
      <c r="BQ684" s="25">
        <v>0</v>
      </c>
      <c r="BR684" s="82" t="s">
        <v>5312</v>
      </c>
      <c r="BS684" s="82" t="s">
        <v>5313</v>
      </c>
      <c r="BT684" s="146"/>
      <c r="BU684" s="26"/>
    </row>
    <row r="685" spans="1:73" ht="54.9" customHeight="1">
      <c r="A685" s="15">
        <v>677</v>
      </c>
      <c r="B685" s="16">
        <v>11</v>
      </c>
      <c r="C685" s="17" t="s">
        <v>1436</v>
      </c>
      <c r="D685" s="16">
        <v>1</v>
      </c>
      <c r="E685" s="18" t="s">
        <v>2378</v>
      </c>
      <c r="F685" s="16">
        <v>6</v>
      </c>
      <c r="G685" s="18" t="s">
        <v>2410</v>
      </c>
      <c r="H685" s="19">
        <v>677</v>
      </c>
      <c r="I685" s="18" t="s">
        <v>5314</v>
      </c>
      <c r="J685" s="15">
        <v>1966</v>
      </c>
      <c r="K685" s="18" t="s">
        <v>5310</v>
      </c>
      <c r="L685" s="20" t="s">
        <v>2443</v>
      </c>
      <c r="M685" s="17" t="s">
        <v>37</v>
      </c>
      <c r="N685" s="15">
        <v>19662</v>
      </c>
      <c r="O685" s="17" t="s">
        <v>2414</v>
      </c>
      <c r="P685" s="73">
        <v>800</v>
      </c>
      <c r="Q685" s="18" t="s">
        <v>2415</v>
      </c>
      <c r="R685" s="18" t="s">
        <v>2950</v>
      </c>
      <c r="S685" s="18" t="s">
        <v>5314</v>
      </c>
      <c r="T685" s="18" t="s">
        <v>32</v>
      </c>
      <c r="U685" s="16">
        <v>5</v>
      </c>
      <c r="V685" s="20" t="s">
        <v>2417</v>
      </c>
      <c r="W685" s="20" t="s">
        <v>2445</v>
      </c>
      <c r="X685" s="16">
        <v>89</v>
      </c>
      <c r="Y685" s="20" t="s">
        <v>228</v>
      </c>
      <c r="Z685" s="20">
        <v>14</v>
      </c>
      <c r="AA685" s="20" t="s">
        <v>2419</v>
      </c>
      <c r="AB685" s="20">
        <v>22</v>
      </c>
      <c r="AC685" s="18" t="s">
        <v>2446</v>
      </c>
      <c r="AD685" s="79">
        <v>936000000</v>
      </c>
      <c r="AE685" s="79">
        <v>988000000</v>
      </c>
      <c r="AF685" s="79">
        <v>1035000000</v>
      </c>
      <c r="AG685" s="79">
        <v>1069000000</v>
      </c>
      <c r="AH685" s="79">
        <v>4028000000</v>
      </c>
      <c r="AI685" s="63">
        <v>1</v>
      </c>
      <c r="AJ685" s="64">
        <v>600</v>
      </c>
      <c r="AK685" s="65">
        <v>0.75</v>
      </c>
      <c r="AL685" s="64">
        <v>411</v>
      </c>
      <c r="AM685" s="65">
        <v>0.51375000000000004</v>
      </c>
      <c r="AN685" s="66" t="s">
        <v>2390</v>
      </c>
      <c r="AO685" s="66" t="s">
        <v>2406</v>
      </c>
      <c r="AP685" s="132" t="s">
        <v>2392</v>
      </c>
      <c r="AQ685" s="23">
        <v>200</v>
      </c>
      <c r="AR685" s="23">
        <v>200</v>
      </c>
      <c r="AS685" s="142">
        <v>200</v>
      </c>
      <c r="AT685" s="23">
        <v>0</v>
      </c>
      <c r="AU685" s="142">
        <v>200</v>
      </c>
      <c r="AV685" s="142">
        <v>211</v>
      </c>
      <c r="AW685" s="142">
        <v>0</v>
      </c>
      <c r="AX685" s="22">
        <v>0</v>
      </c>
      <c r="AY685" s="143" t="s">
        <v>2393</v>
      </c>
      <c r="AZ685" s="143" t="s">
        <v>2394</v>
      </c>
      <c r="BA685" s="143" t="s">
        <v>2394</v>
      </c>
      <c r="BB685" s="24"/>
      <c r="BC685" s="75">
        <v>1050000000</v>
      </c>
      <c r="BD685" s="21">
        <v>945303000</v>
      </c>
      <c r="BE685" s="25">
        <v>1107869000</v>
      </c>
      <c r="BF685" s="74">
        <v>1050000000</v>
      </c>
      <c r="BG685" s="25">
        <v>0</v>
      </c>
      <c r="BH685" s="25">
        <v>945303000</v>
      </c>
      <c r="BI685" s="25">
        <v>1109596375</v>
      </c>
      <c r="BJ685" s="133">
        <v>1050470000</v>
      </c>
      <c r="BK685" s="25">
        <v>0</v>
      </c>
      <c r="BL685" s="25">
        <v>3105369375</v>
      </c>
      <c r="BM685" s="74">
        <v>34340000</v>
      </c>
      <c r="BN685" s="80">
        <v>818082866</v>
      </c>
      <c r="BO685" s="80">
        <v>399964064</v>
      </c>
      <c r="BP685" s="133">
        <v>34340000</v>
      </c>
      <c r="BQ685" s="25">
        <v>0</v>
      </c>
      <c r="BR685" s="82" t="s">
        <v>5312</v>
      </c>
      <c r="BS685" s="82" t="s">
        <v>5313</v>
      </c>
      <c r="BT685" s="146"/>
      <c r="BU685" s="26"/>
    </row>
    <row r="686" spans="1:73" ht="54.9" customHeight="1">
      <c r="A686" s="15">
        <v>678</v>
      </c>
      <c r="B686" s="16">
        <v>11</v>
      </c>
      <c r="C686" s="17" t="s">
        <v>1436</v>
      </c>
      <c r="D686" s="16">
        <v>1</v>
      </c>
      <c r="E686" s="18" t="s">
        <v>2378</v>
      </c>
      <c r="F686" s="16">
        <v>6</v>
      </c>
      <c r="G686" s="18" t="s">
        <v>2410</v>
      </c>
      <c r="H686" s="19">
        <v>678</v>
      </c>
      <c r="I686" s="18" t="s">
        <v>5315</v>
      </c>
      <c r="J686" s="15">
        <v>1966</v>
      </c>
      <c r="K686" s="18" t="s">
        <v>5310</v>
      </c>
      <c r="L686" s="20" t="s">
        <v>2425</v>
      </c>
      <c r="M686" s="17" t="s">
        <v>37</v>
      </c>
      <c r="N686" s="15">
        <v>19664</v>
      </c>
      <c r="O686" s="17" t="s">
        <v>2426</v>
      </c>
      <c r="P686" s="73">
        <v>1000</v>
      </c>
      <c r="Q686" s="18" t="s">
        <v>2415</v>
      </c>
      <c r="R686" s="18" t="s">
        <v>3271</v>
      </c>
      <c r="S686" s="18" t="s">
        <v>5315</v>
      </c>
      <c r="T686" s="18" t="s">
        <v>32</v>
      </c>
      <c r="U686" s="16">
        <v>5</v>
      </c>
      <c r="V686" s="20" t="s">
        <v>2417</v>
      </c>
      <c r="W686" s="20" t="s">
        <v>2428</v>
      </c>
      <c r="X686" s="16">
        <v>89</v>
      </c>
      <c r="Y686" s="20" t="s">
        <v>228</v>
      </c>
      <c r="Z686" s="20">
        <v>14</v>
      </c>
      <c r="AA686" s="20" t="s">
        <v>2419</v>
      </c>
      <c r="AB686" s="20">
        <v>24</v>
      </c>
      <c r="AC686" s="18" t="s">
        <v>2429</v>
      </c>
      <c r="AD686" s="79">
        <v>1190000000</v>
      </c>
      <c r="AE686" s="79">
        <v>1231000000</v>
      </c>
      <c r="AF686" s="79">
        <v>1265000000</v>
      </c>
      <c r="AG686" s="79">
        <v>1303000000</v>
      </c>
      <c r="AH686" s="79">
        <v>4989000000</v>
      </c>
      <c r="AI686" s="63">
        <v>1</v>
      </c>
      <c r="AJ686" s="64">
        <v>750</v>
      </c>
      <c r="AK686" s="65">
        <v>0.75</v>
      </c>
      <c r="AL686" s="64">
        <v>515</v>
      </c>
      <c r="AM686" s="65">
        <v>0.51500000000000001</v>
      </c>
      <c r="AN686" s="66" t="s">
        <v>2390</v>
      </c>
      <c r="AO686" s="66" t="s">
        <v>2406</v>
      </c>
      <c r="AP686" s="132" t="s">
        <v>2392</v>
      </c>
      <c r="AQ686" s="23">
        <v>250</v>
      </c>
      <c r="AR686" s="23">
        <v>250</v>
      </c>
      <c r="AS686" s="142">
        <v>250</v>
      </c>
      <c r="AT686" s="23">
        <v>0</v>
      </c>
      <c r="AU686" s="142">
        <v>256</v>
      </c>
      <c r="AV686" s="142">
        <v>259</v>
      </c>
      <c r="AW686" s="142">
        <v>0</v>
      </c>
      <c r="AX686" s="22">
        <v>0</v>
      </c>
      <c r="AY686" s="143" t="s">
        <v>2393</v>
      </c>
      <c r="AZ686" s="143" t="s">
        <v>2394</v>
      </c>
      <c r="BA686" s="143" t="s">
        <v>2394</v>
      </c>
      <c r="BB686" s="24"/>
      <c r="BC686" s="75">
        <v>1400000000</v>
      </c>
      <c r="BD686" s="21">
        <v>1201827000</v>
      </c>
      <c r="BE686" s="25">
        <v>1379916000</v>
      </c>
      <c r="BF686" s="74">
        <v>1400000000</v>
      </c>
      <c r="BG686" s="25">
        <v>0</v>
      </c>
      <c r="BH686" s="25">
        <v>1201827000</v>
      </c>
      <c r="BI686" s="25">
        <v>1382431317</v>
      </c>
      <c r="BJ686" s="133">
        <v>1397100000</v>
      </c>
      <c r="BK686" s="25">
        <v>0</v>
      </c>
      <c r="BL686" s="25">
        <v>3981358317</v>
      </c>
      <c r="BM686" s="74">
        <v>64800000</v>
      </c>
      <c r="BN686" s="80">
        <v>952903469</v>
      </c>
      <c r="BO686" s="80">
        <v>503707838</v>
      </c>
      <c r="BP686" s="133">
        <v>64800000</v>
      </c>
      <c r="BQ686" s="25">
        <v>0</v>
      </c>
      <c r="BR686" s="82" t="s">
        <v>5312</v>
      </c>
      <c r="BS686" s="82" t="s">
        <v>5313</v>
      </c>
      <c r="BT686" s="146"/>
      <c r="BU686" s="26"/>
    </row>
    <row r="687" spans="1:73" ht="54.9" customHeight="1">
      <c r="A687" s="15">
        <v>679</v>
      </c>
      <c r="B687" s="16">
        <v>11</v>
      </c>
      <c r="C687" s="17" t="s">
        <v>1436</v>
      </c>
      <c r="D687" s="16">
        <v>1</v>
      </c>
      <c r="E687" s="18" t="s">
        <v>2378</v>
      </c>
      <c r="F687" s="16">
        <v>6</v>
      </c>
      <c r="G687" s="18" t="s">
        <v>2410</v>
      </c>
      <c r="H687" s="19">
        <v>679</v>
      </c>
      <c r="I687" s="18" t="s">
        <v>5316</v>
      </c>
      <c r="J687" s="15">
        <v>1967</v>
      </c>
      <c r="K687" s="18" t="s">
        <v>5317</v>
      </c>
      <c r="L687" s="20" t="s">
        <v>106</v>
      </c>
      <c r="M687" s="17" t="s">
        <v>37</v>
      </c>
      <c r="N687" s="15">
        <v>19673</v>
      </c>
      <c r="O687" s="17" t="s">
        <v>2400</v>
      </c>
      <c r="P687" s="73">
        <v>1500</v>
      </c>
      <c r="Q687" s="18" t="s">
        <v>2401</v>
      </c>
      <c r="R687" s="18" t="s">
        <v>5318</v>
      </c>
      <c r="S687" s="18" t="s">
        <v>5316</v>
      </c>
      <c r="T687" s="18" t="s">
        <v>2453</v>
      </c>
      <c r="U687" s="16">
        <v>11</v>
      </c>
      <c r="V687" s="20" t="s">
        <v>2454</v>
      </c>
      <c r="W687" s="20" t="s">
        <v>2455</v>
      </c>
      <c r="X687" s="16">
        <v>91</v>
      </c>
      <c r="Y687" s="20" t="s">
        <v>98</v>
      </c>
      <c r="Z687" s="20">
        <v>16</v>
      </c>
      <c r="AA687" s="20" t="s">
        <v>2456</v>
      </c>
      <c r="AB687" s="20">
        <v>33</v>
      </c>
      <c r="AC687" s="18" t="s">
        <v>2457</v>
      </c>
      <c r="AD687" s="79">
        <v>837000000</v>
      </c>
      <c r="AE687" s="79">
        <v>866000000</v>
      </c>
      <c r="AF687" s="79">
        <v>895000000</v>
      </c>
      <c r="AG687" s="79">
        <v>922000000</v>
      </c>
      <c r="AH687" s="79">
        <v>3520000000</v>
      </c>
      <c r="AI687" s="63">
        <v>1</v>
      </c>
      <c r="AJ687" s="64">
        <v>1240</v>
      </c>
      <c r="AK687" s="65">
        <v>0.82666666666666666</v>
      </c>
      <c r="AL687" s="64">
        <v>490</v>
      </c>
      <c r="AM687" s="65">
        <v>0.32666666666666666</v>
      </c>
      <c r="AN687" s="66" t="s">
        <v>2390</v>
      </c>
      <c r="AO687" s="66" t="s">
        <v>2471</v>
      </c>
      <c r="AP687" s="132" t="s">
        <v>2392</v>
      </c>
      <c r="AQ687" s="23">
        <v>490</v>
      </c>
      <c r="AR687" s="23">
        <v>0</v>
      </c>
      <c r="AS687" s="142">
        <v>750</v>
      </c>
      <c r="AT687" s="23">
        <v>0</v>
      </c>
      <c r="AU687" s="142">
        <v>490</v>
      </c>
      <c r="AV687" s="142">
        <v>0</v>
      </c>
      <c r="AW687" s="142">
        <v>0</v>
      </c>
      <c r="AX687" s="22">
        <v>0</v>
      </c>
      <c r="AY687" s="143" t="s">
        <v>2394</v>
      </c>
      <c r="AZ687" s="143" t="s">
        <v>2473</v>
      </c>
      <c r="BA687" s="143" t="s">
        <v>2394</v>
      </c>
      <c r="BB687" s="24"/>
      <c r="BC687" s="75">
        <v>2328988000</v>
      </c>
      <c r="BD687" s="21">
        <v>845319000</v>
      </c>
      <c r="BE687" s="25">
        <v>0</v>
      </c>
      <c r="BF687" s="74">
        <v>2328988000</v>
      </c>
      <c r="BG687" s="25">
        <v>0</v>
      </c>
      <c r="BH687" s="25">
        <v>1009864000</v>
      </c>
      <c r="BI687" s="25"/>
      <c r="BJ687" s="133">
        <v>2300988000</v>
      </c>
      <c r="BK687" s="25">
        <v>0</v>
      </c>
      <c r="BL687" s="25">
        <v>3310852000</v>
      </c>
      <c r="BM687" s="74">
        <v>139133334</v>
      </c>
      <c r="BN687" s="80">
        <v>0</v>
      </c>
      <c r="BO687" s="80"/>
      <c r="BP687" s="133">
        <v>139133334</v>
      </c>
      <c r="BQ687" s="25">
        <v>0</v>
      </c>
      <c r="BR687" s="82" t="s">
        <v>2473</v>
      </c>
      <c r="BS687" s="82" t="s">
        <v>2473</v>
      </c>
      <c r="BT687" s="146"/>
      <c r="BU687" s="26"/>
    </row>
    <row r="688" spans="1:73" ht="54.9" customHeight="1">
      <c r="A688" s="15">
        <v>680</v>
      </c>
      <c r="B688" s="16">
        <v>11</v>
      </c>
      <c r="C688" s="17" t="s">
        <v>1436</v>
      </c>
      <c r="D688" s="16">
        <v>1</v>
      </c>
      <c r="E688" s="18" t="s">
        <v>2378</v>
      </c>
      <c r="F688" s="16">
        <v>6</v>
      </c>
      <c r="G688" s="18" t="s">
        <v>2410</v>
      </c>
      <c r="H688" s="19">
        <v>680</v>
      </c>
      <c r="I688" s="18" t="s">
        <v>3514</v>
      </c>
      <c r="J688" s="15">
        <v>1967</v>
      </c>
      <c r="K688" s="18" t="s">
        <v>5317</v>
      </c>
      <c r="L688" s="20" t="s">
        <v>123</v>
      </c>
      <c r="M688" s="17" t="s">
        <v>37</v>
      </c>
      <c r="N688" s="15">
        <v>19672</v>
      </c>
      <c r="O688" s="17" t="s">
        <v>2504</v>
      </c>
      <c r="P688" s="73">
        <v>1100</v>
      </c>
      <c r="Q688" s="18" t="s">
        <v>2401</v>
      </c>
      <c r="R688" s="18" t="s">
        <v>2993</v>
      </c>
      <c r="S688" s="18" t="s">
        <v>3514</v>
      </c>
      <c r="T688" s="18" t="s">
        <v>2453</v>
      </c>
      <c r="U688" s="16">
        <v>11</v>
      </c>
      <c r="V688" s="20" t="s">
        <v>2454</v>
      </c>
      <c r="W688" s="20" t="s">
        <v>121</v>
      </c>
      <c r="X688" s="16">
        <v>91</v>
      </c>
      <c r="Y688" s="20" t="s">
        <v>98</v>
      </c>
      <c r="Z688" s="20">
        <v>16</v>
      </c>
      <c r="AA688" s="20" t="s">
        <v>2456</v>
      </c>
      <c r="AB688" s="20">
        <v>32</v>
      </c>
      <c r="AC688" s="18" t="s">
        <v>2994</v>
      </c>
      <c r="AD688" s="79">
        <v>308000000</v>
      </c>
      <c r="AE688" s="79">
        <v>317000000</v>
      </c>
      <c r="AF688" s="79">
        <v>332000000</v>
      </c>
      <c r="AG688" s="79">
        <v>344000000</v>
      </c>
      <c r="AH688" s="79">
        <v>1301000000</v>
      </c>
      <c r="AI688" s="63">
        <v>1</v>
      </c>
      <c r="AJ688" s="64">
        <v>635</v>
      </c>
      <c r="AK688" s="65">
        <v>0.57727272727272727</v>
      </c>
      <c r="AL688" s="64">
        <v>720</v>
      </c>
      <c r="AM688" s="65">
        <v>0.65454545454545454</v>
      </c>
      <c r="AN688" s="66" t="s">
        <v>2406</v>
      </c>
      <c r="AO688" s="66" t="s">
        <v>2406</v>
      </c>
      <c r="AP688" s="132" t="s">
        <v>2392</v>
      </c>
      <c r="AQ688" s="23">
        <v>360</v>
      </c>
      <c r="AR688" s="23">
        <v>275</v>
      </c>
      <c r="AS688" s="142">
        <v>0</v>
      </c>
      <c r="AT688" s="23">
        <v>0</v>
      </c>
      <c r="AU688" s="142">
        <v>360</v>
      </c>
      <c r="AV688" s="142">
        <v>360</v>
      </c>
      <c r="AW688" s="142">
        <v>0</v>
      </c>
      <c r="AX688" s="22">
        <v>0</v>
      </c>
      <c r="AY688" s="143" t="s">
        <v>2393</v>
      </c>
      <c r="AZ688" s="143" t="s">
        <v>2394</v>
      </c>
      <c r="BA688" s="143" t="s">
        <v>2473</v>
      </c>
      <c r="BB688" s="24"/>
      <c r="BC688" s="75">
        <v>310000000</v>
      </c>
      <c r="BD688" s="21">
        <v>411061000</v>
      </c>
      <c r="BE688" s="25">
        <v>410000000</v>
      </c>
      <c r="BF688" s="74">
        <v>310000000</v>
      </c>
      <c r="BG688" s="25">
        <v>0</v>
      </c>
      <c r="BH688" s="25">
        <v>375999480</v>
      </c>
      <c r="BI688" s="25">
        <v>394382290</v>
      </c>
      <c r="BJ688" s="133">
        <v>69766667</v>
      </c>
      <c r="BK688" s="25">
        <v>0</v>
      </c>
      <c r="BL688" s="25">
        <v>840148437</v>
      </c>
      <c r="BM688" s="74">
        <v>44333333</v>
      </c>
      <c r="BN688" s="80">
        <v>0</v>
      </c>
      <c r="BO688" s="80">
        <v>0</v>
      </c>
      <c r="BP688" s="133">
        <v>44333333</v>
      </c>
      <c r="BQ688" s="25">
        <v>0</v>
      </c>
      <c r="BR688" s="82" t="s">
        <v>2473</v>
      </c>
      <c r="BS688" s="82" t="s">
        <v>2473</v>
      </c>
      <c r="BT688" s="146"/>
      <c r="BU688" s="26"/>
    </row>
    <row r="689" spans="1:73" ht="54.9" customHeight="1">
      <c r="A689" s="15">
        <v>681</v>
      </c>
      <c r="B689" s="16">
        <v>11</v>
      </c>
      <c r="C689" s="17" t="s">
        <v>1436</v>
      </c>
      <c r="D689" s="16">
        <v>1</v>
      </c>
      <c r="E689" s="18" t="s">
        <v>2378</v>
      </c>
      <c r="F689" s="16">
        <v>6</v>
      </c>
      <c r="G689" s="18" t="s">
        <v>2410</v>
      </c>
      <c r="H689" s="19">
        <v>681</v>
      </c>
      <c r="I689" s="18" t="s">
        <v>5319</v>
      </c>
      <c r="J689" s="15">
        <v>1967</v>
      </c>
      <c r="K689" s="18" t="s">
        <v>5317</v>
      </c>
      <c r="L689" s="20" t="s">
        <v>2987</v>
      </c>
      <c r="M689" s="17" t="s">
        <v>37</v>
      </c>
      <c r="N689" s="15">
        <v>19671</v>
      </c>
      <c r="O689" s="17" t="s">
        <v>2504</v>
      </c>
      <c r="P689" s="73">
        <v>1800</v>
      </c>
      <c r="Q689" s="18" t="s">
        <v>2401</v>
      </c>
      <c r="R689" s="18" t="s">
        <v>3788</v>
      </c>
      <c r="S689" s="18" t="s">
        <v>5319</v>
      </c>
      <c r="T689" s="18" t="s">
        <v>2453</v>
      </c>
      <c r="U689" s="16">
        <v>11</v>
      </c>
      <c r="V689" s="20" t="s">
        <v>2454</v>
      </c>
      <c r="W689" s="20" t="s">
        <v>2989</v>
      </c>
      <c r="X689" s="16">
        <v>91</v>
      </c>
      <c r="Y689" s="20" t="s">
        <v>98</v>
      </c>
      <c r="Z689" s="20">
        <v>16</v>
      </c>
      <c r="AA689" s="20" t="s">
        <v>2456</v>
      </c>
      <c r="AB689" s="20">
        <v>31</v>
      </c>
      <c r="AC689" s="18" t="s">
        <v>2990</v>
      </c>
      <c r="AD689" s="79">
        <v>945000000</v>
      </c>
      <c r="AE689" s="79">
        <v>972000000</v>
      </c>
      <c r="AF689" s="79">
        <v>1001000000</v>
      </c>
      <c r="AG689" s="79">
        <v>1032000000</v>
      </c>
      <c r="AH689" s="79">
        <v>3950000000</v>
      </c>
      <c r="AI689" s="63">
        <v>1</v>
      </c>
      <c r="AJ689" s="64">
        <v>1575</v>
      </c>
      <c r="AK689" s="65">
        <v>0.875</v>
      </c>
      <c r="AL689" s="64">
        <v>848</v>
      </c>
      <c r="AM689" s="65">
        <v>0.47111111111111109</v>
      </c>
      <c r="AN689" s="66" t="s">
        <v>2390</v>
      </c>
      <c r="AO689" s="66" t="s">
        <v>2406</v>
      </c>
      <c r="AP689" s="132" t="s">
        <v>2392</v>
      </c>
      <c r="AQ689" s="23">
        <v>465</v>
      </c>
      <c r="AR689" s="23">
        <v>900</v>
      </c>
      <c r="AS689" s="142">
        <v>210</v>
      </c>
      <c r="AT689" s="23">
        <v>0</v>
      </c>
      <c r="AU689" s="142">
        <v>389</v>
      </c>
      <c r="AV689" s="142">
        <v>459</v>
      </c>
      <c r="AW689" s="142">
        <v>0</v>
      </c>
      <c r="AX689" s="22">
        <v>0</v>
      </c>
      <c r="AY689" s="143" t="s">
        <v>2394</v>
      </c>
      <c r="AZ689" s="143" t="s">
        <v>2394</v>
      </c>
      <c r="BA689" s="143" t="s">
        <v>2394</v>
      </c>
      <c r="BB689" s="24"/>
      <c r="BC689" s="75">
        <v>550000000</v>
      </c>
      <c r="BD689" s="21">
        <v>984392000</v>
      </c>
      <c r="BE689" s="25">
        <v>1970000000</v>
      </c>
      <c r="BF689" s="74">
        <v>550000000</v>
      </c>
      <c r="BG689" s="25">
        <v>0</v>
      </c>
      <c r="BH689" s="25">
        <v>881951000</v>
      </c>
      <c r="BI689" s="25">
        <v>1970385695</v>
      </c>
      <c r="BJ689" s="133">
        <v>472967000</v>
      </c>
      <c r="BK689" s="25">
        <v>0</v>
      </c>
      <c r="BL689" s="25">
        <v>3325303695</v>
      </c>
      <c r="BM689" s="74">
        <v>0</v>
      </c>
      <c r="BN689" s="80">
        <v>67178667</v>
      </c>
      <c r="BO689" s="80">
        <v>149263333</v>
      </c>
      <c r="BP689" s="133">
        <v>0</v>
      </c>
      <c r="BQ689" s="25">
        <v>0</v>
      </c>
      <c r="BR689" s="82" t="s">
        <v>5312</v>
      </c>
      <c r="BS689" s="82" t="s">
        <v>5313</v>
      </c>
      <c r="BT689" s="146"/>
      <c r="BU689" s="26"/>
    </row>
    <row r="690" spans="1:73" ht="54.9" customHeight="1">
      <c r="A690" s="15">
        <v>682</v>
      </c>
      <c r="B690" s="16">
        <v>11</v>
      </c>
      <c r="C690" s="17" t="s">
        <v>1436</v>
      </c>
      <c r="D690" s="16">
        <v>1</v>
      </c>
      <c r="E690" s="18" t="s">
        <v>2378</v>
      </c>
      <c r="F690" s="16">
        <v>6</v>
      </c>
      <c r="G690" s="18" t="s">
        <v>2410</v>
      </c>
      <c r="H690" s="19">
        <v>682</v>
      </c>
      <c r="I690" s="85" t="s">
        <v>5320</v>
      </c>
      <c r="J690" s="15">
        <v>1967</v>
      </c>
      <c r="K690" s="18" t="s">
        <v>5317</v>
      </c>
      <c r="L690" s="20" t="s">
        <v>3003</v>
      </c>
      <c r="M690" s="17" t="s">
        <v>37</v>
      </c>
      <c r="N690" s="15">
        <v>19676</v>
      </c>
      <c r="O690" s="17" t="s">
        <v>2504</v>
      </c>
      <c r="P690" s="73">
        <v>3000</v>
      </c>
      <c r="Q690" s="18" t="s">
        <v>2401</v>
      </c>
      <c r="R690" s="18" t="s">
        <v>3290</v>
      </c>
      <c r="S690" s="85" t="s">
        <v>5320</v>
      </c>
      <c r="T690" s="18" t="s">
        <v>2453</v>
      </c>
      <c r="U690" s="16">
        <v>11</v>
      </c>
      <c r="V690" s="20" t="s">
        <v>2454</v>
      </c>
      <c r="W690" s="20" t="s">
        <v>3005</v>
      </c>
      <c r="X690" s="16">
        <v>91</v>
      </c>
      <c r="Y690" s="20" t="s">
        <v>98</v>
      </c>
      <c r="Z690" s="20">
        <v>16</v>
      </c>
      <c r="AA690" s="20" t="s">
        <v>2456</v>
      </c>
      <c r="AB690" s="20">
        <v>36</v>
      </c>
      <c r="AC690" s="85" t="s">
        <v>3006</v>
      </c>
      <c r="AD690" s="79">
        <v>887000000</v>
      </c>
      <c r="AE690" s="79">
        <v>917000000</v>
      </c>
      <c r="AF690" s="79">
        <v>947000000</v>
      </c>
      <c r="AG690" s="79">
        <v>979000000</v>
      </c>
      <c r="AH690" s="79">
        <v>3730000000</v>
      </c>
      <c r="AI690" s="63">
        <v>1</v>
      </c>
      <c r="AJ690" s="64">
        <v>1300</v>
      </c>
      <c r="AK690" s="65">
        <v>0.43333333333333335</v>
      </c>
      <c r="AL690" s="64">
        <v>2594</v>
      </c>
      <c r="AM690" s="65">
        <v>0.86466666666666669</v>
      </c>
      <c r="AN690" s="66" t="s">
        <v>2406</v>
      </c>
      <c r="AO690" s="66" t="s">
        <v>2390</v>
      </c>
      <c r="AP690" s="132" t="s">
        <v>2392</v>
      </c>
      <c r="AQ690" s="23">
        <v>500</v>
      </c>
      <c r="AR690" s="23">
        <v>800</v>
      </c>
      <c r="AS690" s="142">
        <v>0</v>
      </c>
      <c r="AT690" s="23">
        <v>0</v>
      </c>
      <c r="AU690" s="142">
        <v>2184</v>
      </c>
      <c r="AV690" s="142">
        <v>410</v>
      </c>
      <c r="AW690" s="142">
        <v>0</v>
      </c>
      <c r="AX690" s="22">
        <v>0</v>
      </c>
      <c r="AY690" s="143" t="s">
        <v>2393</v>
      </c>
      <c r="AZ690" s="143" t="s">
        <v>2394</v>
      </c>
      <c r="BA690" s="143" t="s">
        <v>2473</v>
      </c>
      <c r="BB690" s="24"/>
      <c r="BC690" s="75">
        <v>0</v>
      </c>
      <c r="BD690" s="21">
        <v>595816000</v>
      </c>
      <c r="BE690" s="25">
        <v>940000000</v>
      </c>
      <c r="BF690" s="74">
        <v>0</v>
      </c>
      <c r="BG690" s="25">
        <v>0</v>
      </c>
      <c r="BH690" s="25">
        <v>555631422</v>
      </c>
      <c r="BI690" s="25">
        <v>944427333</v>
      </c>
      <c r="BJ690" s="133"/>
      <c r="BK690" s="25">
        <v>0</v>
      </c>
      <c r="BL690" s="25">
        <v>1500058755</v>
      </c>
      <c r="BM690" s="74">
        <v>0</v>
      </c>
      <c r="BN690" s="80">
        <v>40422667</v>
      </c>
      <c r="BO690" s="80">
        <v>52517333</v>
      </c>
      <c r="BP690" s="133"/>
      <c r="BQ690" s="25">
        <v>0</v>
      </c>
      <c r="BR690" s="82" t="s">
        <v>5312</v>
      </c>
      <c r="BS690" s="82" t="s">
        <v>5313</v>
      </c>
      <c r="BT690" s="146"/>
      <c r="BU690" s="26"/>
    </row>
    <row r="691" spans="1:73" ht="54.9" customHeight="1">
      <c r="A691" s="15">
        <v>683</v>
      </c>
      <c r="B691" s="16">
        <v>11</v>
      </c>
      <c r="C691" s="17" t="s">
        <v>1436</v>
      </c>
      <c r="D691" s="16">
        <v>1</v>
      </c>
      <c r="E691" s="18" t="s">
        <v>2378</v>
      </c>
      <c r="F691" s="16">
        <v>6</v>
      </c>
      <c r="G691" s="18" t="s">
        <v>2410</v>
      </c>
      <c r="H691" s="19">
        <v>683</v>
      </c>
      <c r="I691" s="85" t="s">
        <v>5321</v>
      </c>
      <c r="J691" s="15">
        <v>1967</v>
      </c>
      <c r="K691" s="18" t="s">
        <v>5317</v>
      </c>
      <c r="L691" s="20" t="s">
        <v>84</v>
      </c>
      <c r="M691" s="17" t="s">
        <v>37</v>
      </c>
      <c r="N691" s="15">
        <v>19675</v>
      </c>
      <c r="O691" s="17" t="s">
        <v>2504</v>
      </c>
      <c r="P691" s="73">
        <v>500</v>
      </c>
      <c r="Q691" s="18" t="s">
        <v>2505</v>
      </c>
      <c r="R691" s="18" t="s">
        <v>3792</v>
      </c>
      <c r="S691" s="85" t="s">
        <v>5321</v>
      </c>
      <c r="T691" s="18" t="s">
        <v>2453</v>
      </c>
      <c r="U691" s="16">
        <v>11</v>
      </c>
      <c r="V691" s="20" t="s">
        <v>2454</v>
      </c>
      <c r="W691" s="20" t="s">
        <v>2983</v>
      </c>
      <c r="X691" s="16">
        <v>91</v>
      </c>
      <c r="Y691" s="20" t="s">
        <v>98</v>
      </c>
      <c r="Z691" s="20">
        <v>16</v>
      </c>
      <c r="AA691" s="20" t="s">
        <v>2456</v>
      </c>
      <c r="AB691" s="20">
        <v>35</v>
      </c>
      <c r="AC691" s="85" t="s">
        <v>2984</v>
      </c>
      <c r="AD691" s="79">
        <v>239000000</v>
      </c>
      <c r="AE691" s="79">
        <v>244000000</v>
      </c>
      <c r="AF691" s="79">
        <v>251000000</v>
      </c>
      <c r="AG691" s="79">
        <v>258000000</v>
      </c>
      <c r="AH691" s="79">
        <v>992000000</v>
      </c>
      <c r="AI691" s="63">
        <v>1</v>
      </c>
      <c r="AJ691" s="64">
        <v>375</v>
      </c>
      <c r="AK691" s="65">
        <v>0.75</v>
      </c>
      <c r="AL691" s="64">
        <v>403</v>
      </c>
      <c r="AM691" s="65">
        <v>0.80600000000000005</v>
      </c>
      <c r="AN691" s="66" t="s">
        <v>2390</v>
      </c>
      <c r="AO691" s="66" t="s">
        <v>2390</v>
      </c>
      <c r="AP691" s="132" t="s">
        <v>2392</v>
      </c>
      <c r="AQ691" s="23">
        <v>175</v>
      </c>
      <c r="AR691" s="23">
        <v>200</v>
      </c>
      <c r="AS691" s="142">
        <v>0</v>
      </c>
      <c r="AT691" s="23">
        <v>0</v>
      </c>
      <c r="AU691" s="142">
        <v>203</v>
      </c>
      <c r="AV691" s="142">
        <v>200</v>
      </c>
      <c r="AW691" s="142">
        <v>0</v>
      </c>
      <c r="AX691" s="22">
        <v>0</v>
      </c>
      <c r="AY691" s="143" t="s">
        <v>2394</v>
      </c>
      <c r="AZ691" s="143" t="s">
        <v>2394</v>
      </c>
      <c r="BA691" s="143" t="s">
        <v>2473</v>
      </c>
      <c r="BB691" s="24"/>
      <c r="BC691" s="75">
        <v>0</v>
      </c>
      <c r="BD691" s="21">
        <v>341375000</v>
      </c>
      <c r="BE691" s="25">
        <v>400000000</v>
      </c>
      <c r="BF691" s="74">
        <v>0</v>
      </c>
      <c r="BG691" s="25">
        <v>0</v>
      </c>
      <c r="BH691" s="25">
        <v>315613086</v>
      </c>
      <c r="BI691" s="25">
        <v>400000000</v>
      </c>
      <c r="BJ691" s="133"/>
      <c r="BK691" s="25">
        <v>0</v>
      </c>
      <c r="BL691" s="25">
        <v>715613086</v>
      </c>
      <c r="BM691" s="74">
        <v>0</v>
      </c>
      <c r="BN691" s="80">
        <v>0</v>
      </c>
      <c r="BO691" s="80">
        <v>50380000</v>
      </c>
      <c r="BP691" s="133"/>
      <c r="BQ691" s="25">
        <v>0</v>
      </c>
      <c r="BR691" s="82" t="s">
        <v>2473</v>
      </c>
      <c r="BS691" s="82" t="s">
        <v>5313</v>
      </c>
      <c r="BT691" s="146"/>
      <c r="BU691" s="26"/>
    </row>
    <row r="692" spans="1:73" ht="54.9" customHeight="1">
      <c r="A692" s="15">
        <v>684</v>
      </c>
      <c r="B692" s="16">
        <v>11</v>
      </c>
      <c r="C692" s="17" t="s">
        <v>1436</v>
      </c>
      <c r="D692" s="16">
        <v>1</v>
      </c>
      <c r="E692" s="18" t="s">
        <v>2378</v>
      </c>
      <c r="F692" s="16">
        <v>6</v>
      </c>
      <c r="G692" s="18" t="s">
        <v>2410</v>
      </c>
      <c r="H692" s="19">
        <v>684</v>
      </c>
      <c r="I692" s="85" t="s">
        <v>5322</v>
      </c>
      <c r="J692" s="15">
        <v>1967</v>
      </c>
      <c r="K692" s="18" t="s">
        <v>5317</v>
      </c>
      <c r="L692" s="20" t="s">
        <v>2998</v>
      </c>
      <c r="M692" s="17" t="s">
        <v>37</v>
      </c>
      <c r="N692" s="15">
        <v>19674</v>
      </c>
      <c r="O692" s="17" t="s">
        <v>2504</v>
      </c>
      <c r="P692" s="73">
        <v>700</v>
      </c>
      <c r="Q692" s="18" t="s">
        <v>2401</v>
      </c>
      <c r="R692" s="18" t="s">
        <v>2999</v>
      </c>
      <c r="S692" s="85" t="s">
        <v>5322</v>
      </c>
      <c r="T692" s="18" t="s">
        <v>2453</v>
      </c>
      <c r="U692" s="16">
        <v>11</v>
      </c>
      <c r="V692" s="20" t="s">
        <v>2454</v>
      </c>
      <c r="W692" s="20" t="s">
        <v>3000</v>
      </c>
      <c r="X692" s="16">
        <v>91</v>
      </c>
      <c r="Y692" s="20" t="s">
        <v>98</v>
      </c>
      <c r="Z692" s="20">
        <v>16</v>
      </c>
      <c r="AA692" s="20" t="s">
        <v>2456</v>
      </c>
      <c r="AB692" s="20">
        <v>34</v>
      </c>
      <c r="AC692" s="85" t="s">
        <v>3001</v>
      </c>
      <c r="AD692" s="79">
        <v>228000000</v>
      </c>
      <c r="AE692" s="79">
        <v>235000000</v>
      </c>
      <c r="AF692" s="79">
        <v>243000000</v>
      </c>
      <c r="AG692" s="79">
        <v>252000000</v>
      </c>
      <c r="AH692" s="79">
        <v>958000000</v>
      </c>
      <c r="AI692" s="63">
        <v>1</v>
      </c>
      <c r="AJ692" s="64">
        <v>540</v>
      </c>
      <c r="AK692" s="65">
        <v>0.77142857142857146</v>
      </c>
      <c r="AL692" s="64">
        <v>506</v>
      </c>
      <c r="AM692" s="65">
        <v>0.72285714285714286</v>
      </c>
      <c r="AN692" s="66" t="s">
        <v>2390</v>
      </c>
      <c r="AO692" s="66" t="s">
        <v>2390</v>
      </c>
      <c r="AP692" s="132" t="s">
        <v>2392</v>
      </c>
      <c r="AQ692" s="23">
        <v>150</v>
      </c>
      <c r="AR692" s="23">
        <v>175</v>
      </c>
      <c r="AS692" s="142">
        <v>215</v>
      </c>
      <c r="AT692" s="23">
        <v>0</v>
      </c>
      <c r="AU692" s="142">
        <v>200</v>
      </c>
      <c r="AV692" s="142">
        <v>186</v>
      </c>
      <c r="AW692" s="142">
        <v>120</v>
      </c>
      <c r="AX692" s="22">
        <v>0</v>
      </c>
      <c r="AY692" s="143" t="s">
        <v>2393</v>
      </c>
      <c r="AZ692" s="143" t="s">
        <v>2393</v>
      </c>
      <c r="BA692" s="143" t="s">
        <v>2394</v>
      </c>
      <c r="BB692" s="24"/>
      <c r="BC692" s="75">
        <v>200000000</v>
      </c>
      <c r="BD692" s="21">
        <v>200266000</v>
      </c>
      <c r="BE692" s="25">
        <v>240000000</v>
      </c>
      <c r="BF692" s="74">
        <v>200000000</v>
      </c>
      <c r="BG692" s="25">
        <v>0</v>
      </c>
      <c r="BH692" s="25">
        <v>185184092</v>
      </c>
      <c r="BI692" s="25">
        <v>229413009</v>
      </c>
      <c r="BJ692" s="133">
        <v>116124323</v>
      </c>
      <c r="BK692" s="25">
        <v>0</v>
      </c>
      <c r="BL692" s="25">
        <v>530721424</v>
      </c>
      <c r="BM692" s="74">
        <v>19491767</v>
      </c>
      <c r="BN692" s="80">
        <v>0</v>
      </c>
      <c r="BO692" s="80">
        <v>0</v>
      </c>
      <c r="BP692" s="133">
        <v>19491767</v>
      </c>
      <c r="BQ692" s="25">
        <v>0</v>
      </c>
      <c r="BR692" s="82" t="s">
        <v>2473</v>
      </c>
      <c r="BS692" s="82" t="s">
        <v>2473</v>
      </c>
      <c r="BT692" s="146"/>
      <c r="BU692" s="26"/>
    </row>
    <row r="693" spans="1:73" ht="54.9" customHeight="1">
      <c r="A693" s="15">
        <v>685</v>
      </c>
      <c r="B693" s="16">
        <v>11</v>
      </c>
      <c r="C693" s="17" t="s">
        <v>1436</v>
      </c>
      <c r="D693" s="16">
        <v>1</v>
      </c>
      <c r="E693" s="18" t="s">
        <v>2378</v>
      </c>
      <c r="F693" s="16">
        <v>6</v>
      </c>
      <c r="G693" s="18" t="s">
        <v>2410</v>
      </c>
      <c r="H693" s="19">
        <v>685</v>
      </c>
      <c r="I693" s="18" t="s">
        <v>5323</v>
      </c>
      <c r="J693" s="15">
        <v>1996</v>
      </c>
      <c r="K693" s="18" t="s">
        <v>5324</v>
      </c>
      <c r="L693" s="20" t="s">
        <v>133</v>
      </c>
      <c r="M693" s="17" t="s">
        <v>37</v>
      </c>
      <c r="N693" s="15">
        <v>19961</v>
      </c>
      <c r="O693" s="17" t="s">
        <v>2504</v>
      </c>
      <c r="P693" s="73">
        <v>3000</v>
      </c>
      <c r="Q693" s="18" t="s">
        <v>2505</v>
      </c>
      <c r="R693" s="18" t="s">
        <v>3779</v>
      </c>
      <c r="S693" s="18" t="s">
        <v>5323</v>
      </c>
      <c r="T693" s="18" t="s">
        <v>32</v>
      </c>
      <c r="U693" s="16">
        <v>7</v>
      </c>
      <c r="V693" s="20" t="s">
        <v>2480</v>
      </c>
      <c r="W693" s="20" t="s">
        <v>2507</v>
      </c>
      <c r="X693" s="16">
        <v>100</v>
      </c>
      <c r="Y693" s="51" t="s">
        <v>45</v>
      </c>
      <c r="Z693" s="20">
        <v>15</v>
      </c>
      <c r="AA693" s="20" t="s">
        <v>2508</v>
      </c>
      <c r="AB693" s="20">
        <v>30</v>
      </c>
      <c r="AC693" s="18" t="s">
        <v>128</v>
      </c>
      <c r="AD693" s="79">
        <v>575000000</v>
      </c>
      <c r="AE693" s="79">
        <v>596000000</v>
      </c>
      <c r="AF693" s="79">
        <v>618000000</v>
      </c>
      <c r="AG693" s="79">
        <v>641000000</v>
      </c>
      <c r="AH693" s="79">
        <v>2430000000</v>
      </c>
      <c r="AI693" s="63">
        <v>1</v>
      </c>
      <c r="AJ693" s="64">
        <v>2515</v>
      </c>
      <c r="AK693" s="65">
        <v>0.83833333333333337</v>
      </c>
      <c r="AL693" s="64">
        <v>2515</v>
      </c>
      <c r="AM693" s="65">
        <v>0.83833333333333337</v>
      </c>
      <c r="AN693" s="66" t="s">
        <v>2390</v>
      </c>
      <c r="AO693" s="66" t="s">
        <v>2390</v>
      </c>
      <c r="AP693" s="132" t="s">
        <v>2392</v>
      </c>
      <c r="AQ693" s="23">
        <v>750</v>
      </c>
      <c r="AR693" s="23">
        <v>750</v>
      </c>
      <c r="AS693" s="142">
        <v>1015</v>
      </c>
      <c r="AT693" s="23">
        <v>0</v>
      </c>
      <c r="AU693" s="142">
        <v>750</v>
      </c>
      <c r="AV693" s="142">
        <v>750</v>
      </c>
      <c r="AW693" s="142">
        <v>1015</v>
      </c>
      <c r="AX693" s="22">
        <v>0</v>
      </c>
      <c r="AY693" s="143" t="s">
        <v>2394</v>
      </c>
      <c r="AZ693" s="143" t="s">
        <v>2394</v>
      </c>
      <c r="BA693" s="143" t="s">
        <v>2394</v>
      </c>
      <c r="BB693" s="24"/>
      <c r="BC693" s="75">
        <v>1050000000</v>
      </c>
      <c r="BD693" s="21">
        <v>580715000</v>
      </c>
      <c r="BE693" s="25">
        <v>668458000</v>
      </c>
      <c r="BF693" s="74">
        <v>1050000000</v>
      </c>
      <c r="BG693" s="25">
        <v>0</v>
      </c>
      <c r="BH693" s="25">
        <v>580715000</v>
      </c>
      <c r="BI693" s="25">
        <v>668298233</v>
      </c>
      <c r="BJ693" s="133">
        <v>350938800</v>
      </c>
      <c r="BK693" s="25">
        <v>0</v>
      </c>
      <c r="BL693" s="25">
        <v>1599952033</v>
      </c>
      <c r="BM693" s="74">
        <v>105130400</v>
      </c>
      <c r="BN693" s="80">
        <v>210387200</v>
      </c>
      <c r="BO693" s="80">
        <v>41610000</v>
      </c>
      <c r="BP693" s="133">
        <v>105130400</v>
      </c>
      <c r="BQ693" s="25">
        <v>0</v>
      </c>
      <c r="BR693" s="82" t="s">
        <v>2473</v>
      </c>
      <c r="BS693" s="82" t="s">
        <v>5313</v>
      </c>
      <c r="BT693" s="146"/>
      <c r="BU693" s="26"/>
    </row>
    <row r="694" spans="1:73" ht="54.9" customHeight="1">
      <c r="A694" s="15">
        <v>686</v>
      </c>
      <c r="B694" s="16">
        <v>11</v>
      </c>
      <c r="C694" s="17" t="s">
        <v>1436</v>
      </c>
      <c r="D694" s="16">
        <v>1</v>
      </c>
      <c r="E694" s="18" t="s">
        <v>2378</v>
      </c>
      <c r="F694" s="16">
        <v>6</v>
      </c>
      <c r="G694" s="18" t="s">
        <v>2410</v>
      </c>
      <c r="H694" s="19">
        <v>686</v>
      </c>
      <c r="I694" s="18" t="s">
        <v>5325</v>
      </c>
      <c r="J694" s="15">
        <v>2034</v>
      </c>
      <c r="K694" s="18" t="s">
        <v>5326</v>
      </c>
      <c r="L694" s="20" t="s">
        <v>2463</v>
      </c>
      <c r="M694" s="17" t="s">
        <v>37</v>
      </c>
      <c r="N694" s="15">
        <v>20342</v>
      </c>
      <c r="O694" s="17" t="s">
        <v>2464</v>
      </c>
      <c r="P694" s="73">
        <v>1</v>
      </c>
      <c r="Q694" s="18" t="s">
        <v>2465</v>
      </c>
      <c r="R694" s="18" t="s">
        <v>5327</v>
      </c>
      <c r="S694" s="18" t="s">
        <v>5325</v>
      </c>
      <c r="T694" s="18" t="s">
        <v>32</v>
      </c>
      <c r="U694" s="16">
        <v>6</v>
      </c>
      <c r="V694" s="20" t="s">
        <v>2467</v>
      </c>
      <c r="W694" s="20" t="s">
        <v>2468</v>
      </c>
      <c r="X694" s="16">
        <v>92</v>
      </c>
      <c r="Y694" s="20" t="s">
        <v>138</v>
      </c>
      <c r="Z694" s="20">
        <v>5</v>
      </c>
      <c r="AA694" s="20" t="s">
        <v>2469</v>
      </c>
      <c r="AB694" s="20">
        <v>26</v>
      </c>
      <c r="AC694" s="18" t="s">
        <v>2470</v>
      </c>
      <c r="AD694" s="79">
        <v>200000000</v>
      </c>
      <c r="AE694" s="79">
        <v>0</v>
      </c>
      <c r="AF694" s="79">
        <v>0</v>
      </c>
      <c r="AG694" s="79">
        <v>0</v>
      </c>
      <c r="AH694" s="79">
        <v>200000000</v>
      </c>
      <c r="AI694" s="63">
        <v>1</v>
      </c>
      <c r="AJ694" s="64">
        <v>1</v>
      </c>
      <c r="AK694" s="65">
        <v>1</v>
      </c>
      <c r="AL694" s="64">
        <v>1</v>
      </c>
      <c r="AM694" s="65">
        <v>1</v>
      </c>
      <c r="AN694" s="66" t="s">
        <v>2391</v>
      </c>
      <c r="AO694" s="66" t="s">
        <v>2391</v>
      </c>
      <c r="AP694" s="132" t="s">
        <v>2392</v>
      </c>
      <c r="AQ694" s="23">
        <v>1</v>
      </c>
      <c r="AR694" s="23">
        <v>0</v>
      </c>
      <c r="AS694" s="142">
        <v>0</v>
      </c>
      <c r="AT694" s="23">
        <v>0</v>
      </c>
      <c r="AU694" s="142">
        <v>1</v>
      </c>
      <c r="AV694" s="142">
        <v>0</v>
      </c>
      <c r="AW694" s="142">
        <v>0</v>
      </c>
      <c r="AX694" s="22">
        <v>0</v>
      </c>
      <c r="AY694" s="143" t="s">
        <v>2393</v>
      </c>
      <c r="AZ694" s="143" t="s">
        <v>2473</v>
      </c>
      <c r="BA694" s="143" t="s">
        <v>2473</v>
      </c>
      <c r="BB694" s="24"/>
      <c r="BC694" s="75">
        <v>0</v>
      </c>
      <c r="BD694" s="21">
        <v>201988000</v>
      </c>
      <c r="BE694" s="25">
        <v>0</v>
      </c>
      <c r="BF694" s="74">
        <v>0</v>
      </c>
      <c r="BG694" s="25">
        <v>0</v>
      </c>
      <c r="BH694" s="25">
        <v>222412857</v>
      </c>
      <c r="BI694" s="25"/>
      <c r="BJ694" s="133"/>
      <c r="BK694" s="25">
        <v>0</v>
      </c>
      <c r="BL694" s="25">
        <v>222412857</v>
      </c>
      <c r="BM694" s="74">
        <v>0</v>
      </c>
      <c r="BN694" s="80">
        <v>0</v>
      </c>
      <c r="BO694" s="80"/>
      <c r="BP694" s="133"/>
      <c r="BQ694" s="25">
        <v>0</v>
      </c>
      <c r="BR694" s="82" t="s">
        <v>2473</v>
      </c>
      <c r="BS694" s="82" t="s">
        <v>2473</v>
      </c>
      <c r="BT694" s="146"/>
      <c r="BU694" s="26"/>
    </row>
    <row r="695" spans="1:73" ht="54.9" customHeight="1">
      <c r="A695" s="15">
        <v>687</v>
      </c>
      <c r="B695" s="16">
        <v>11</v>
      </c>
      <c r="C695" s="17" t="s">
        <v>1436</v>
      </c>
      <c r="D695" s="16">
        <v>1</v>
      </c>
      <c r="E695" s="18" t="s">
        <v>2378</v>
      </c>
      <c r="F695" s="16">
        <v>6</v>
      </c>
      <c r="G695" s="18" t="s">
        <v>2410</v>
      </c>
      <c r="H695" s="19">
        <v>687</v>
      </c>
      <c r="I695" s="18" t="s">
        <v>2487</v>
      </c>
      <c r="J695" s="15">
        <v>2034</v>
      </c>
      <c r="K695" s="18" t="s">
        <v>5326</v>
      </c>
      <c r="L695" s="20" t="s">
        <v>2488</v>
      </c>
      <c r="M695" s="17" t="s">
        <v>37</v>
      </c>
      <c r="N695" s="15">
        <v>20343</v>
      </c>
      <c r="O695" s="17" t="s">
        <v>2464</v>
      </c>
      <c r="P695" s="73">
        <v>11</v>
      </c>
      <c r="Q695" s="18" t="s">
        <v>2489</v>
      </c>
      <c r="R695" s="18" t="s">
        <v>2490</v>
      </c>
      <c r="S695" s="18" t="s">
        <v>2487</v>
      </c>
      <c r="T695" s="18" t="s">
        <v>32</v>
      </c>
      <c r="U695" s="16">
        <v>6</v>
      </c>
      <c r="V695" s="20" t="s">
        <v>2467</v>
      </c>
      <c r="W695" s="20" t="s">
        <v>2491</v>
      </c>
      <c r="X695" s="16">
        <v>92</v>
      </c>
      <c r="Y695" s="20" t="s">
        <v>138</v>
      </c>
      <c r="Z695" s="20">
        <v>2</v>
      </c>
      <c r="AA695" s="20" t="s">
        <v>2482</v>
      </c>
      <c r="AB695" s="20">
        <v>28</v>
      </c>
      <c r="AC695" s="18" t="s">
        <v>2492</v>
      </c>
      <c r="AD695" s="79">
        <v>200000000</v>
      </c>
      <c r="AE695" s="79">
        <v>285000000</v>
      </c>
      <c r="AF695" s="79">
        <v>286000000</v>
      </c>
      <c r="AG695" s="79">
        <v>0</v>
      </c>
      <c r="AH695" s="79">
        <v>771000000</v>
      </c>
      <c r="AI695" s="63">
        <v>1</v>
      </c>
      <c r="AJ695" s="64">
        <v>11</v>
      </c>
      <c r="AK695" s="65">
        <v>1</v>
      </c>
      <c r="AL695" s="64">
        <v>7</v>
      </c>
      <c r="AM695" s="65">
        <v>0.63636363636363635</v>
      </c>
      <c r="AN695" s="66" t="s">
        <v>2391</v>
      </c>
      <c r="AO695" s="66" t="s">
        <v>2406</v>
      </c>
      <c r="AP695" s="132" t="s">
        <v>2392</v>
      </c>
      <c r="AQ695" s="23">
        <v>4</v>
      </c>
      <c r="AR695" s="23">
        <v>3</v>
      </c>
      <c r="AS695" s="142">
        <v>4</v>
      </c>
      <c r="AT695" s="23">
        <v>0</v>
      </c>
      <c r="AU695" s="142">
        <v>4</v>
      </c>
      <c r="AV695" s="142">
        <v>3</v>
      </c>
      <c r="AW695" s="142">
        <v>0</v>
      </c>
      <c r="AX695" s="22">
        <v>0</v>
      </c>
      <c r="AY695" s="143" t="s">
        <v>2393</v>
      </c>
      <c r="AZ695" s="143" t="s">
        <v>2393</v>
      </c>
      <c r="BA695" s="143" t="s">
        <v>2394</v>
      </c>
      <c r="BB695" s="24"/>
      <c r="BC695" s="75">
        <v>300000000</v>
      </c>
      <c r="BD695" s="21">
        <v>201988000</v>
      </c>
      <c r="BE695" s="25">
        <v>318724000</v>
      </c>
      <c r="BF695" s="74">
        <v>300000000</v>
      </c>
      <c r="BG695" s="25">
        <v>0</v>
      </c>
      <c r="BH695" s="25">
        <v>146502935</v>
      </c>
      <c r="BI695" s="25">
        <v>318406085</v>
      </c>
      <c r="BJ695" s="133">
        <v>299793355</v>
      </c>
      <c r="BK695" s="25">
        <v>0</v>
      </c>
      <c r="BL695" s="25">
        <v>764702375</v>
      </c>
      <c r="BM695" s="74">
        <v>0</v>
      </c>
      <c r="BN695" s="80">
        <v>0</v>
      </c>
      <c r="BO695" s="80">
        <v>34590577</v>
      </c>
      <c r="BP695" s="133">
        <v>0</v>
      </c>
      <c r="BQ695" s="25">
        <v>0</v>
      </c>
      <c r="BR695" s="82" t="s">
        <v>2473</v>
      </c>
      <c r="BS695" s="82" t="s">
        <v>2473</v>
      </c>
      <c r="BT695" s="146"/>
      <c r="BU695" s="26"/>
    </row>
    <row r="696" spans="1:73" ht="54.9" customHeight="1">
      <c r="A696" s="15">
        <v>688</v>
      </c>
      <c r="B696" s="16">
        <v>11</v>
      </c>
      <c r="C696" s="17" t="s">
        <v>1436</v>
      </c>
      <c r="D696" s="16">
        <v>1</v>
      </c>
      <c r="E696" s="18" t="s">
        <v>2378</v>
      </c>
      <c r="F696" s="16">
        <v>6</v>
      </c>
      <c r="G696" s="18" t="s">
        <v>2410</v>
      </c>
      <c r="H696" s="19">
        <v>688</v>
      </c>
      <c r="I696" s="18" t="s">
        <v>5328</v>
      </c>
      <c r="J696" s="15">
        <v>2034</v>
      </c>
      <c r="K696" s="18" t="s">
        <v>5326</v>
      </c>
      <c r="L696" s="20" t="s">
        <v>2477</v>
      </c>
      <c r="M696" s="17" t="s">
        <v>37</v>
      </c>
      <c r="N696" s="15">
        <v>20341</v>
      </c>
      <c r="O696" s="17" t="s">
        <v>2478</v>
      </c>
      <c r="P696" s="73">
        <v>10000</v>
      </c>
      <c r="Q696" s="18" t="s">
        <v>2401</v>
      </c>
      <c r="R696" s="18" t="s">
        <v>2479</v>
      </c>
      <c r="S696" s="18" t="s">
        <v>5328</v>
      </c>
      <c r="T696" s="18" t="s">
        <v>32</v>
      </c>
      <c r="U696" s="16">
        <v>7</v>
      </c>
      <c r="V696" s="20" t="s">
        <v>2480</v>
      </c>
      <c r="W696" s="20" t="s">
        <v>2481</v>
      </c>
      <c r="X696" s="16">
        <v>92</v>
      </c>
      <c r="Y696" s="20" t="s">
        <v>138</v>
      </c>
      <c r="Z696" s="20">
        <v>2</v>
      </c>
      <c r="AA696" s="20" t="s">
        <v>2482</v>
      </c>
      <c r="AB696" s="20">
        <v>25</v>
      </c>
      <c r="AC696" s="18" t="s">
        <v>2483</v>
      </c>
      <c r="AD696" s="79">
        <v>1234000000</v>
      </c>
      <c r="AE696" s="79">
        <v>1272000000</v>
      </c>
      <c r="AF696" s="79">
        <v>1314000000</v>
      </c>
      <c r="AG696" s="79">
        <v>1356000000</v>
      </c>
      <c r="AH696" s="79">
        <v>5176000000</v>
      </c>
      <c r="AI696" s="63">
        <v>1</v>
      </c>
      <c r="AJ696" s="64">
        <v>5000</v>
      </c>
      <c r="AK696" s="65">
        <v>0.5</v>
      </c>
      <c r="AL696" s="64">
        <v>6532</v>
      </c>
      <c r="AM696" s="65">
        <v>0.6532</v>
      </c>
      <c r="AN696" s="66" t="s">
        <v>2406</v>
      </c>
      <c r="AO696" s="66" t="s">
        <v>2406</v>
      </c>
      <c r="AP696" s="132" t="s">
        <v>2392</v>
      </c>
      <c r="AQ696" s="23">
        <v>2500</v>
      </c>
      <c r="AR696" s="23">
        <v>2500</v>
      </c>
      <c r="AS696" s="142">
        <v>0</v>
      </c>
      <c r="AT696" s="23">
        <v>0</v>
      </c>
      <c r="AU696" s="142">
        <v>2500</v>
      </c>
      <c r="AV696" s="142">
        <v>4032</v>
      </c>
      <c r="AW696" s="142">
        <v>0</v>
      </c>
      <c r="AX696" s="22">
        <v>0</v>
      </c>
      <c r="AY696" s="143" t="s">
        <v>2393</v>
      </c>
      <c r="AZ696" s="143" t="s">
        <v>2394</v>
      </c>
      <c r="BA696" s="143" t="s">
        <v>2473</v>
      </c>
      <c r="BB696" s="24"/>
      <c r="BC696" s="75">
        <v>1300000000</v>
      </c>
      <c r="BD696" s="21">
        <v>1246264000</v>
      </c>
      <c r="BE696" s="25">
        <v>1374916000</v>
      </c>
      <c r="BF696" s="74">
        <v>1300000000</v>
      </c>
      <c r="BG696" s="25">
        <v>0</v>
      </c>
      <c r="BH696" s="25">
        <v>1262735360</v>
      </c>
      <c r="BI696" s="25">
        <v>1375129606</v>
      </c>
      <c r="BJ696" s="133">
        <v>116150000</v>
      </c>
      <c r="BK696" s="25">
        <v>0</v>
      </c>
      <c r="BL696" s="25">
        <v>2754014966</v>
      </c>
      <c r="BM696" s="74">
        <v>60095000</v>
      </c>
      <c r="BN696" s="80">
        <v>28113667</v>
      </c>
      <c r="BO696" s="80">
        <v>68699995</v>
      </c>
      <c r="BP696" s="133">
        <v>60095000</v>
      </c>
      <c r="BQ696" s="25">
        <v>0</v>
      </c>
      <c r="BR696" s="82" t="s">
        <v>2473</v>
      </c>
      <c r="BS696" s="82" t="s">
        <v>5313</v>
      </c>
      <c r="BT696" s="146"/>
      <c r="BU696" s="26"/>
    </row>
    <row r="697" spans="1:73" ht="54.9" customHeight="1">
      <c r="A697" s="15">
        <v>689</v>
      </c>
      <c r="B697" s="16">
        <v>11</v>
      </c>
      <c r="C697" s="17" t="s">
        <v>1436</v>
      </c>
      <c r="D697" s="16">
        <v>1</v>
      </c>
      <c r="E697" s="18" t="s">
        <v>2378</v>
      </c>
      <c r="F697" s="16">
        <v>8</v>
      </c>
      <c r="G697" s="18" t="s">
        <v>3008</v>
      </c>
      <c r="H697" s="19">
        <v>689</v>
      </c>
      <c r="I697" s="18" t="s">
        <v>5329</v>
      </c>
      <c r="J697" s="15">
        <v>2013</v>
      </c>
      <c r="K697" s="18" t="s">
        <v>5330</v>
      </c>
      <c r="L697" s="20" t="s">
        <v>51</v>
      </c>
      <c r="M697" s="17" t="s">
        <v>37</v>
      </c>
      <c r="N697" s="15">
        <v>20131</v>
      </c>
      <c r="O697" s="17" t="s">
        <v>2504</v>
      </c>
      <c r="P697" s="73">
        <v>900</v>
      </c>
      <c r="Q697" s="18" t="s">
        <v>2401</v>
      </c>
      <c r="R697" s="18" t="s">
        <v>3011</v>
      </c>
      <c r="S697" s="18" t="s">
        <v>5329</v>
      </c>
      <c r="T697" s="18" t="s">
        <v>2453</v>
      </c>
      <c r="U697" s="16">
        <v>11</v>
      </c>
      <c r="V697" s="20" t="s">
        <v>2454</v>
      </c>
      <c r="W697" s="20" t="s">
        <v>3012</v>
      </c>
      <c r="X697" s="16">
        <v>91</v>
      </c>
      <c r="Y697" s="20" t="s">
        <v>98</v>
      </c>
      <c r="Z697" s="20">
        <v>16</v>
      </c>
      <c r="AA697" s="20" t="s">
        <v>2456</v>
      </c>
      <c r="AB697" s="20">
        <v>37</v>
      </c>
      <c r="AC697" s="18" t="s">
        <v>3013</v>
      </c>
      <c r="AD697" s="79">
        <v>270000000</v>
      </c>
      <c r="AE697" s="79">
        <v>277000000</v>
      </c>
      <c r="AF697" s="79">
        <v>281000000</v>
      </c>
      <c r="AG697" s="79">
        <v>287000000</v>
      </c>
      <c r="AH697" s="79">
        <v>1115000000</v>
      </c>
      <c r="AI697" s="63">
        <v>1</v>
      </c>
      <c r="AJ697" s="64">
        <v>525</v>
      </c>
      <c r="AK697" s="65">
        <v>0.58333333333333337</v>
      </c>
      <c r="AL697" s="64">
        <v>687</v>
      </c>
      <c r="AM697" s="65">
        <v>0.76333333333333331</v>
      </c>
      <c r="AN697" s="66" t="s">
        <v>2406</v>
      </c>
      <c r="AO697" s="66" t="s">
        <v>2390</v>
      </c>
      <c r="AP697" s="132" t="s">
        <v>2392</v>
      </c>
      <c r="AQ697" s="23">
        <v>300</v>
      </c>
      <c r="AR697" s="23">
        <v>225</v>
      </c>
      <c r="AS697" s="142">
        <v>0</v>
      </c>
      <c r="AT697" s="23">
        <v>0</v>
      </c>
      <c r="AU697" s="142">
        <v>347</v>
      </c>
      <c r="AV697" s="142">
        <v>340</v>
      </c>
      <c r="AW697" s="142">
        <v>0</v>
      </c>
      <c r="AX697" s="22">
        <v>0</v>
      </c>
      <c r="AY697" s="143" t="s">
        <v>2393</v>
      </c>
      <c r="AZ697" s="143" t="s">
        <v>2394</v>
      </c>
      <c r="BA697" s="143" t="s">
        <v>2473</v>
      </c>
      <c r="BB697" s="24"/>
      <c r="BC697" s="75">
        <v>400000000</v>
      </c>
      <c r="BD697" s="21">
        <v>372683000</v>
      </c>
      <c r="BE697" s="25">
        <v>329114000</v>
      </c>
      <c r="BF697" s="74">
        <v>400000000</v>
      </c>
      <c r="BG697" s="25">
        <v>0</v>
      </c>
      <c r="BH697" s="25">
        <v>337087116</v>
      </c>
      <c r="BI697" s="25">
        <v>328638050</v>
      </c>
      <c r="BJ697" s="133"/>
      <c r="BK697" s="25">
        <v>0</v>
      </c>
      <c r="BL697" s="25">
        <v>665725166</v>
      </c>
      <c r="BM697" s="74">
        <v>0</v>
      </c>
      <c r="BN697" s="80">
        <v>0</v>
      </c>
      <c r="BO697" s="80">
        <v>0</v>
      </c>
      <c r="BP697" s="133"/>
      <c r="BQ697" s="25">
        <v>0</v>
      </c>
      <c r="BR697" s="82" t="s">
        <v>2473</v>
      </c>
      <c r="BS697" s="82" t="s">
        <v>2473</v>
      </c>
      <c r="BT697" s="146"/>
      <c r="BU697" s="26"/>
    </row>
    <row r="698" spans="1:73" ht="54.9" customHeight="1">
      <c r="A698" s="15">
        <v>690</v>
      </c>
      <c r="B698" s="16">
        <v>11</v>
      </c>
      <c r="C698" s="17" t="s">
        <v>1436</v>
      </c>
      <c r="D698" s="16">
        <v>1</v>
      </c>
      <c r="E698" s="18" t="s">
        <v>2378</v>
      </c>
      <c r="F698" s="16">
        <v>12</v>
      </c>
      <c r="G698" s="18" t="s">
        <v>2512</v>
      </c>
      <c r="H698" s="19">
        <v>690</v>
      </c>
      <c r="I698" s="18" t="s">
        <v>5331</v>
      </c>
      <c r="J698" s="15">
        <v>1957</v>
      </c>
      <c r="K698" s="18" t="s">
        <v>5332</v>
      </c>
      <c r="L698" s="20" t="s">
        <v>2515</v>
      </c>
      <c r="M698" s="17" t="s">
        <v>37</v>
      </c>
      <c r="N698" s="15">
        <v>19571</v>
      </c>
      <c r="O698" s="17" t="s">
        <v>2516</v>
      </c>
      <c r="P698" s="73">
        <v>58</v>
      </c>
      <c r="Q698" s="18" t="s">
        <v>2517</v>
      </c>
      <c r="R698" s="18" t="s">
        <v>2518</v>
      </c>
      <c r="S698" s="18" t="s">
        <v>5331</v>
      </c>
      <c r="T698" s="18" t="s">
        <v>2385</v>
      </c>
      <c r="U698" s="16">
        <v>4</v>
      </c>
      <c r="V698" s="20" t="s">
        <v>2519</v>
      </c>
      <c r="W698" s="20" t="s">
        <v>2520</v>
      </c>
      <c r="X698" s="16">
        <v>90</v>
      </c>
      <c r="Y698" s="20" t="s">
        <v>212</v>
      </c>
      <c r="Z698" s="20">
        <v>2</v>
      </c>
      <c r="AA698" s="20" t="s">
        <v>2482</v>
      </c>
      <c r="AB698" s="20">
        <v>3</v>
      </c>
      <c r="AC698" s="18" t="s">
        <v>2229</v>
      </c>
      <c r="AD698" s="79">
        <v>1875000000</v>
      </c>
      <c r="AE698" s="79">
        <v>1933000000</v>
      </c>
      <c r="AF698" s="79">
        <v>1993000000</v>
      </c>
      <c r="AG698" s="79">
        <v>2057000000</v>
      </c>
      <c r="AH698" s="79">
        <v>7858000000</v>
      </c>
      <c r="AI698" s="63">
        <v>1</v>
      </c>
      <c r="AJ698" s="64">
        <v>42</v>
      </c>
      <c r="AK698" s="65">
        <v>0.72413793103448276</v>
      </c>
      <c r="AL698" s="64">
        <v>28</v>
      </c>
      <c r="AM698" s="65">
        <v>0.48275862068965519</v>
      </c>
      <c r="AN698" s="66" t="s">
        <v>2390</v>
      </c>
      <c r="AO698" s="66" t="s">
        <v>2406</v>
      </c>
      <c r="AP698" s="132" t="s">
        <v>2392</v>
      </c>
      <c r="AQ698" s="23">
        <v>14</v>
      </c>
      <c r="AR698" s="23">
        <v>14</v>
      </c>
      <c r="AS698" s="142">
        <v>14</v>
      </c>
      <c r="AT698" s="23">
        <v>0</v>
      </c>
      <c r="AU698" s="142">
        <v>14</v>
      </c>
      <c r="AV698" s="142">
        <v>14</v>
      </c>
      <c r="AW698" s="142">
        <v>0</v>
      </c>
      <c r="AX698" s="22">
        <v>0</v>
      </c>
      <c r="AY698" s="143" t="s">
        <v>2393</v>
      </c>
      <c r="AZ698" s="143" t="s">
        <v>2393</v>
      </c>
      <c r="BA698" s="143" t="s">
        <v>2394</v>
      </c>
      <c r="BB698" s="24"/>
      <c r="BC698" s="75">
        <v>1720000000</v>
      </c>
      <c r="BD698" s="21">
        <v>1893634000</v>
      </c>
      <c r="BE698" s="25">
        <v>1933000000</v>
      </c>
      <c r="BF698" s="74">
        <v>1720000000</v>
      </c>
      <c r="BG698" s="25">
        <v>0</v>
      </c>
      <c r="BH698" s="25">
        <v>1889096554</v>
      </c>
      <c r="BI698" s="25">
        <v>1931076154</v>
      </c>
      <c r="BJ698" s="133">
        <v>1655546440</v>
      </c>
      <c r="BK698" s="25">
        <v>0</v>
      </c>
      <c r="BL698" s="25">
        <v>5475719148</v>
      </c>
      <c r="BM698" s="74">
        <v>68680000</v>
      </c>
      <c r="BN698" s="80">
        <v>25086667</v>
      </c>
      <c r="BO698" s="80">
        <v>228697650</v>
      </c>
      <c r="BP698" s="133">
        <v>68680000</v>
      </c>
      <c r="BQ698" s="25">
        <v>0</v>
      </c>
      <c r="BR698" s="82" t="s">
        <v>5333</v>
      </c>
      <c r="BS698" s="82" t="s">
        <v>5334</v>
      </c>
      <c r="BT698" s="146"/>
      <c r="BU698" s="26"/>
    </row>
    <row r="699" spans="1:73" ht="54.9" customHeight="1">
      <c r="A699" s="15">
        <v>691</v>
      </c>
      <c r="B699" s="16">
        <v>11</v>
      </c>
      <c r="C699" s="17" t="s">
        <v>1436</v>
      </c>
      <c r="D699" s="16">
        <v>1</v>
      </c>
      <c r="E699" s="18" t="s">
        <v>2378</v>
      </c>
      <c r="F699" s="16">
        <v>14</v>
      </c>
      <c r="G699" s="18" t="s">
        <v>2524</v>
      </c>
      <c r="H699" s="19">
        <v>691</v>
      </c>
      <c r="I699" s="18" t="s">
        <v>5335</v>
      </c>
      <c r="J699" s="15">
        <v>2000</v>
      </c>
      <c r="K699" s="18" t="s">
        <v>5336</v>
      </c>
      <c r="L699" s="20" t="s">
        <v>60</v>
      </c>
      <c r="M699" s="17" t="s">
        <v>37</v>
      </c>
      <c r="N699" s="15">
        <v>20001</v>
      </c>
      <c r="O699" s="17" t="s">
        <v>2464</v>
      </c>
      <c r="P699" s="73">
        <v>29</v>
      </c>
      <c r="Q699" s="18" t="s">
        <v>2489</v>
      </c>
      <c r="R699" s="18" t="s">
        <v>4653</v>
      </c>
      <c r="S699" s="18" t="s">
        <v>5335</v>
      </c>
      <c r="T699" s="18" t="s">
        <v>32</v>
      </c>
      <c r="U699" s="16">
        <v>6</v>
      </c>
      <c r="V699" s="20" t="s">
        <v>2467</v>
      </c>
      <c r="W699" s="20" t="s">
        <v>2528</v>
      </c>
      <c r="X699" s="16">
        <v>90</v>
      </c>
      <c r="Y699" s="20" t="s">
        <v>212</v>
      </c>
      <c r="Z699" s="20">
        <v>3</v>
      </c>
      <c r="AA699" s="20" t="s">
        <v>2529</v>
      </c>
      <c r="AB699" s="20">
        <v>4</v>
      </c>
      <c r="AC699" s="18" t="s">
        <v>2530</v>
      </c>
      <c r="AD699" s="79">
        <v>871000000</v>
      </c>
      <c r="AE699" s="79">
        <v>900000000</v>
      </c>
      <c r="AF699" s="79">
        <v>933000000</v>
      </c>
      <c r="AG699" s="79">
        <v>966000000</v>
      </c>
      <c r="AH699" s="79">
        <v>3670000000</v>
      </c>
      <c r="AI699" s="63">
        <v>1</v>
      </c>
      <c r="AJ699" s="64">
        <v>21</v>
      </c>
      <c r="AK699" s="65">
        <v>0.72413793103448276</v>
      </c>
      <c r="AL699" s="64">
        <v>17</v>
      </c>
      <c r="AM699" s="65">
        <v>0.58620689655172409</v>
      </c>
      <c r="AN699" s="66" t="s">
        <v>2390</v>
      </c>
      <c r="AO699" s="66" t="s">
        <v>2406</v>
      </c>
      <c r="AP699" s="132" t="s">
        <v>2392</v>
      </c>
      <c r="AQ699" s="23">
        <v>7</v>
      </c>
      <c r="AR699" s="23">
        <v>7</v>
      </c>
      <c r="AS699" s="142">
        <v>7</v>
      </c>
      <c r="AT699" s="23">
        <v>0</v>
      </c>
      <c r="AU699" s="142">
        <v>7</v>
      </c>
      <c r="AV699" s="142">
        <v>7</v>
      </c>
      <c r="AW699" s="142">
        <v>3</v>
      </c>
      <c r="AX699" s="22">
        <v>0</v>
      </c>
      <c r="AY699" s="143" t="s">
        <v>2393</v>
      </c>
      <c r="AZ699" s="143" t="s">
        <v>2393</v>
      </c>
      <c r="BA699" s="143" t="s">
        <v>2394</v>
      </c>
      <c r="BB699" s="24"/>
      <c r="BC699" s="75">
        <v>1100000000</v>
      </c>
      <c r="BD699" s="21">
        <v>879656000</v>
      </c>
      <c r="BE699" s="25">
        <v>1005602000</v>
      </c>
      <c r="BF699" s="74">
        <v>1100000000</v>
      </c>
      <c r="BG699" s="25">
        <v>0</v>
      </c>
      <c r="BH699" s="25">
        <v>878901000</v>
      </c>
      <c r="BI699" s="25">
        <v>726161212</v>
      </c>
      <c r="BJ699" s="133">
        <v>558736461</v>
      </c>
      <c r="BK699" s="25">
        <v>0</v>
      </c>
      <c r="BL699" s="25">
        <v>2163798673</v>
      </c>
      <c r="BM699" s="74">
        <v>71286037</v>
      </c>
      <c r="BN699" s="80">
        <v>0</v>
      </c>
      <c r="BO699" s="80">
        <v>0</v>
      </c>
      <c r="BP699" s="133">
        <v>71286037</v>
      </c>
      <c r="BQ699" s="25">
        <v>0</v>
      </c>
      <c r="BR699" s="82" t="s">
        <v>2473</v>
      </c>
      <c r="BS699" s="82" t="s">
        <v>2473</v>
      </c>
      <c r="BT699" s="146"/>
      <c r="BU699" s="26"/>
    </row>
    <row r="700" spans="1:73" ht="54.9" customHeight="1">
      <c r="A700" s="15">
        <v>692</v>
      </c>
      <c r="B700" s="16">
        <v>11</v>
      </c>
      <c r="C700" s="17" t="s">
        <v>1436</v>
      </c>
      <c r="D700" s="16">
        <v>1</v>
      </c>
      <c r="E700" s="18" t="s">
        <v>2378</v>
      </c>
      <c r="F700" s="16">
        <v>17</v>
      </c>
      <c r="G700" s="18" t="s">
        <v>2533</v>
      </c>
      <c r="H700" s="19">
        <v>692</v>
      </c>
      <c r="I700" s="18" t="s">
        <v>5337</v>
      </c>
      <c r="J700" s="15">
        <v>1958</v>
      </c>
      <c r="K700" s="18" t="s">
        <v>5338</v>
      </c>
      <c r="L700" s="20" t="s">
        <v>60</v>
      </c>
      <c r="M700" s="17" t="s">
        <v>37</v>
      </c>
      <c r="N700" s="15">
        <v>19582</v>
      </c>
      <c r="O700" s="17" t="s">
        <v>2464</v>
      </c>
      <c r="P700" s="73">
        <v>1</v>
      </c>
      <c r="Q700" s="18" t="s">
        <v>2489</v>
      </c>
      <c r="R700" s="18" t="s">
        <v>5339</v>
      </c>
      <c r="S700" s="18" t="s">
        <v>5337</v>
      </c>
      <c r="T700" s="18" t="s">
        <v>32</v>
      </c>
      <c r="U700" s="16">
        <v>6</v>
      </c>
      <c r="V700" s="20" t="s">
        <v>2467</v>
      </c>
      <c r="W700" s="20" t="s">
        <v>2491</v>
      </c>
      <c r="X700" s="16">
        <v>92</v>
      </c>
      <c r="Y700" s="20" t="s">
        <v>138</v>
      </c>
      <c r="Z700" s="20">
        <v>2</v>
      </c>
      <c r="AA700" s="20" t="s">
        <v>2482</v>
      </c>
      <c r="AB700" s="20">
        <v>8</v>
      </c>
      <c r="AC700" s="18" t="s">
        <v>5340</v>
      </c>
      <c r="AD700" s="79">
        <v>202000000</v>
      </c>
      <c r="AE700" s="79">
        <v>0</v>
      </c>
      <c r="AF700" s="79">
        <v>0</v>
      </c>
      <c r="AG700" s="79">
        <v>0</v>
      </c>
      <c r="AH700" s="79">
        <v>202000000</v>
      </c>
      <c r="AI700" s="63">
        <v>1</v>
      </c>
      <c r="AJ700" s="64">
        <v>1</v>
      </c>
      <c r="AK700" s="65">
        <v>1</v>
      </c>
      <c r="AL700" s="64">
        <v>1</v>
      </c>
      <c r="AM700" s="65">
        <v>1</v>
      </c>
      <c r="AN700" s="66" t="s">
        <v>2391</v>
      </c>
      <c r="AO700" s="66" t="s">
        <v>2391</v>
      </c>
      <c r="AP700" s="132" t="s">
        <v>2392</v>
      </c>
      <c r="AQ700" s="23">
        <v>1</v>
      </c>
      <c r="AR700" s="23">
        <v>0</v>
      </c>
      <c r="AS700" s="142">
        <v>0</v>
      </c>
      <c r="AT700" s="23">
        <v>0</v>
      </c>
      <c r="AU700" s="142">
        <v>1</v>
      </c>
      <c r="AV700" s="142">
        <v>0</v>
      </c>
      <c r="AW700" s="142">
        <v>0</v>
      </c>
      <c r="AX700" s="22">
        <v>0</v>
      </c>
      <c r="AY700" s="143" t="s">
        <v>2393</v>
      </c>
      <c r="AZ700" s="143" t="s">
        <v>2473</v>
      </c>
      <c r="BA700" s="143" t="s">
        <v>2473</v>
      </c>
      <c r="BB700" s="24"/>
      <c r="BC700" s="75">
        <v>0</v>
      </c>
      <c r="BD700" s="21">
        <v>204008000</v>
      </c>
      <c r="BE700" s="25">
        <v>0</v>
      </c>
      <c r="BF700" s="74">
        <v>0</v>
      </c>
      <c r="BG700" s="25">
        <v>0</v>
      </c>
      <c r="BH700" s="25">
        <v>162959045</v>
      </c>
      <c r="BI700" s="25"/>
      <c r="BJ700" s="133"/>
      <c r="BK700" s="25">
        <v>0</v>
      </c>
      <c r="BL700" s="25">
        <v>162959045</v>
      </c>
      <c r="BM700" s="74">
        <v>0</v>
      </c>
      <c r="BN700" s="80">
        <v>0</v>
      </c>
      <c r="BO700" s="80"/>
      <c r="BP700" s="133"/>
      <c r="BQ700" s="25">
        <v>0</v>
      </c>
      <c r="BR700" s="82" t="s">
        <v>2473</v>
      </c>
      <c r="BS700" s="82" t="s">
        <v>2473</v>
      </c>
      <c r="BT700" s="146"/>
      <c r="BU700" s="26"/>
    </row>
    <row r="701" spans="1:73" ht="54.9" customHeight="1">
      <c r="A701" s="15">
        <v>693</v>
      </c>
      <c r="B701" s="16">
        <v>11</v>
      </c>
      <c r="C701" s="17" t="s">
        <v>1436</v>
      </c>
      <c r="D701" s="16">
        <v>1</v>
      </c>
      <c r="E701" s="18" t="s">
        <v>2378</v>
      </c>
      <c r="F701" s="16">
        <v>17</v>
      </c>
      <c r="G701" s="18" t="s">
        <v>2533</v>
      </c>
      <c r="H701" s="19">
        <v>693</v>
      </c>
      <c r="I701" s="18" t="s">
        <v>3551</v>
      </c>
      <c r="J701" s="15">
        <v>1958</v>
      </c>
      <c r="K701" s="18" t="s">
        <v>5338</v>
      </c>
      <c r="L701" s="20" t="s">
        <v>60</v>
      </c>
      <c r="M701" s="17" t="s">
        <v>37</v>
      </c>
      <c r="N701" s="15">
        <v>19581</v>
      </c>
      <c r="O701" s="17" t="s">
        <v>2464</v>
      </c>
      <c r="P701" s="73">
        <v>1</v>
      </c>
      <c r="Q701" s="18" t="s">
        <v>2489</v>
      </c>
      <c r="R701" s="18" t="s">
        <v>4664</v>
      </c>
      <c r="S701" s="18" t="s">
        <v>3551</v>
      </c>
      <c r="T701" s="18" t="s">
        <v>32</v>
      </c>
      <c r="U701" s="16">
        <v>6</v>
      </c>
      <c r="V701" s="20" t="s">
        <v>2467</v>
      </c>
      <c r="W701" s="20" t="s">
        <v>3025</v>
      </c>
      <c r="X701" s="16">
        <v>92</v>
      </c>
      <c r="Y701" s="20" t="s">
        <v>138</v>
      </c>
      <c r="Z701" s="20">
        <v>5</v>
      </c>
      <c r="AA701" s="20" t="s">
        <v>2469</v>
      </c>
      <c r="AB701" s="20">
        <v>7</v>
      </c>
      <c r="AC701" s="18" t="s">
        <v>3026</v>
      </c>
      <c r="AD701" s="79">
        <v>456000000</v>
      </c>
      <c r="AE701" s="79">
        <v>0</v>
      </c>
      <c r="AF701" s="79">
        <v>0</v>
      </c>
      <c r="AG701" s="79">
        <v>0</v>
      </c>
      <c r="AH701" s="79">
        <v>456000000</v>
      </c>
      <c r="AI701" s="63">
        <v>1</v>
      </c>
      <c r="AJ701" s="64">
        <v>1</v>
      </c>
      <c r="AK701" s="65">
        <v>1</v>
      </c>
      <c r="AL701" s="64">
        <v>1</v>
      </c>
      <c r="AM701" s="65">
        <v>1</v>
      </c>
      <c r="AN701" s="66" t="s">
        <v>2391</v>
      </c>
      <c r="AO701" s="66" t="s">
        <v>2391</v>
      </c>
      <c r="AP701" s="132" t="s">
        <v>2392</v>
      </c>
      <c r="AQ701" s="23">
        <v>1</v>
      </c>
      <c r="AR701" s="23">
        <v>0</v>
      </c>
      <c r="AS701" s="142">
        <v>0</v>
      </c>
      <c r="AT701" s="23">
        <v>0</v>
      </c>
      <c r="AU701" s="142">
        <v>1</v>
      </c>
      <c r="AV701" s="142">
        <v>0</v>
      </c>
      <c r="AW701" s="142">
        <v>0</v>
      </c>
      <c r="AX701" s="22">
        <v>0</v>
      </c>
      <c r="AY701" s="143" t="s">
        <v>2393</v>
      </c>
      <c r="AZ701" s="143" t="s">
        <v>2473</v>
      </c>
      <c r="BA701" s="143" t="s">
        <v>2473</v>
      </c>
      <c r="BB701" s="24"/>
      <c r="BC701" s="75">
        <v>0</v>
      </c>
      <c r="BD701" s="21">
        <v>460532000</v>
      </c>
      <c r="BE701" s="25">
        <v>0</v>
      </c>
      <c r="BF701" s="74">
        <v>0</v>
      </c>
      <c r="BG701" s="25">
        <v>0</v>
      </c>
      <c r="BH701" s="25">
        <v>483264239</v>
      </c>
      <c r="BI701" s="25"/>
      <c r="BJ701" s="133"/>
      <c r="BK701" s="25">
        <v>0</v>
      </c>
      <c r="BL701" s="25">
        <v>483264239</v>
      </c>
      <c r="BM701" s="74">
        <v>0</v>
      </c>
      <c r="BN701" s="80">
        <v>0</v>
      </c>
      <c r="BO701" s="80"/>
      <c r="BP701" s="133"/>
      <c r="BQ701" s="25">
        <v>0</v>
      </c>
      <c r="BR701" s="82" t="s">
        <v>2473</v>
      </c>
      <c r="BS701" s="82" t="s">
        <v>2473</v>
      </c>
      <c r="BT701" s="146"/>
      <c r="BU701" s="26"/>
    </row>
    <row r="702" spans="1:73" ht="54.9" customHeight="1">
      <c r="A702" s="15">
        <v>694</v>
      </c>
      <c r="B702" s="16">
        <v>11</v>
      </c>
      <c r="C702" s="17" t="s">
        <v>1436</v>
      </c>
      <c r="D702" s="16">
        <v>1</v>
      </c>
      <c r="E702" s="18" t="s">
        <v>2378</v>
      </c>
      <c r="F702" s="20">
        <v>17</v>
      </c>
      <c r="G702" s="18" t="s">
        <v>2533</v>
      </c>
      <c r="H702" s="19">
        <v>694</v>
      </c>
      <c r="I702" s="18" t="s">
        <v>5341</v>
      </c>
      <c r="J702" s="15">
        <v>1994</v>
      </c>
      <c r="K702" s="18" t="s">
        <v>5342</v>
      </c>
      <c r="L702" s="20" t="s">
        <v>224</v>
      </c>
      <c r="M702" s="17" t="s">
        <v>37</v>
      </c>
      <c r="N702" s="15">
        <v>19942</v>
      </c>
      <c r="O702" s="17" t="s">
        <v>2400</v>
      </c>
      <c r="P702" s="73">
        <v>575</v>
      </c>
      <c r="Q702" s="18" t="s">
        <v>2536</v>
      </c>
      <c r="R702" s="18" t="s">
        <v>4132</v>
      </c>
      <c r="S702" s="18" t="s">
        <v>5341</v>
      </c>
      <c r="T702" s="18" t="s">
        <v>2385</v>
      </c>
      <c r="U702" s="16">
        <v>4</v>
      </c>
      <c r="V702" s="20" t="s">
        <v>2519</v>
      </c>
      <c r="W702" s="20" t="s">
        <v>2538</v>
      </c>
      <c r="X702" s="16">
        <v>90</v>
      </c>
      <c r="Y702" s="20" t="s">
        <v>212</v>
      </c>
      <c r="Z702" s="20">
        <v>4</v>
      </c>
      <c r="AA702" s="20" t="s">
        <v>2539</v>
      </c>
      <c r="AB702" s="20">
        <v>6</v>
      </c>
      <c r="AC702" s="27" t="s">
        <v>2540</v>
      </c>
      <c r="AD702" s="79">
        <v>1026000000</v>
      </c>
      <c r="AE702" s="79">
        <v>1044000000</v>
      </c>
      <c r="AF702" s="79">
        <v>1077000000</v>
      </c>
      <c r="AG702" s="79">
        <v>1111000000</v>
      </c>
      <c r="AH702" s="79">
        <v>4258000000</v>
      </c>
      <c r="AI702" s="63">
        <v>1</v>
      </c>
      <c r="AJ702" s="64">
        <v>555</v>
      </c>
      <c r="AK702" s="65">
        <v>0.9652173913043478</v>
      </c>
      <c r="AL702" s="64">
        <v>310</v>
      </c>
      <c r="AM702" s="65">
        <v>0.53913043478260869</v>
      </c>
      <c r="AN702" s="66" t="s">
        <v>2391</v>
      </c>
      <c r="AO702" s="66" t="s">
        <v>2406</v>
      </c>
      <c r="AP702" s="132" t="s">
        <v>2392</v>
      </c>
      <c r="AQ702" s="23">
        <v>150</v>
      </c>
      <c r="AR702" s="23">
        <v>165</v>
      </c>
      <c r="AS702" s="142">
        <v>240</v>
      </c>
      <c r="AT702" s="23">
        <v>0</v>
      </c>
      <c r="AU702" s="142">
        <v>145</v>
      </c>
      <c r="AV702" s="142">
        <v>165</v>
      </c>
      <c r="AW702" s="142">
        <v>0</v>
      </c>
      <c r="AX702" s="22">
        <v>0</v>
      </c>
      <c r="AY702" s="143" t="s">
        <v>2393</v>
      </c>
      <c r="AZ702" s="143" t="s">
        <v>2393</v>
      </c>
      <c r="BA702" s="143" t="s">
        <v>2394</v>
      </c>
      <c r="BB702" s="24"/>
      <c r="BC702" s="75">
        <v>2256595000</v>
      </c>
      <c r="BD702" s="21">
        <v>1036197000</v>
      </c>
      <c r="BE702" s="25">
        <v>1154000000</v>
      </c>
      <c r="BF702" s="74">
        <v>2256595000</v>
      </c>
      <c r="BG702" s="25">
        <v>0</v>
      </c>
      <c r="BH702" s="25">
        <v>1036197000</v>
      </c>
      <c r="BI702" s="25">
        <v>1570678753</v>
      </c>
      <c r="BJ702" s="133">
        <v>2524285076</v>
      </c>
      <c r="BK702" s="25">
        <v>0</v>
      </c>
      <c r="BL702" s="25">
        <v>5131160829</v>
      </c>
      <c r="BM702" s="74">
        <v>2506551743</v>
      </c>
      <c r="BN702" s="80">
        <v>1030646000</v>
      </c>
      <c r="BO702" s="80">
        <v>1570678753</v>
      </c>
      <c r="BP702" s="133">
        <v>2506551743</v>
      </c>
      <c r="BQ702" s="25">
        <v>0</v>
      </c>
      <c r="BR702" s="82" t="s">
        <v>5343</v>
      </c>
      <c r="BS702" s="82" t="s">
        <v>2473</v>
      </c>
      <c r="BT702" s="146"/>
      <c r="BU702" s="26"/>
    </row>
    <row r="703" spans="1:73" ht="54.9" customHeight="1">
      <c r="A703" s="15">
        <v>695</v>
      </c>
      <c r="B703" s="16">
        <v>11</v>
      </c>
      <c r="C703" s="17" t="s">
        <v>1436</v>
      </c>
      <c r="D703" s="16">
        <v>1</v>
      </c>
      <c r="E703" s="18" t="s">
        <v>2378</v>
      </c>
      <c r="F703" s="20">
        <v>17</v>
      </c>
      <c r="G703" s="18" t="s">
        <v>2533</v>
      </c>
      <c r="H703" s="19">
        <v>695</v>
      </c>
      <c r="I703" s="18" t="s">
        <v>5344</v>
      </c>
      <c r="J703" s="15">
        <v>1994</v>
      </c>
      <c r="K703" s="18" t="s">
        <v>5342</v>
      </c>
      <c r="L703" s="20" t="s">
        <v>2545</v>
      </c>
      <c r="M703" s="17" t="s">
        <v>37</v>
      </c>
      <c r="N703" s="15">
        <v>19941</v>
      </c>
      <c r="O703" s="17" t="s">
        <v>2400</v>
      </c>
      <c r="P703" s="73">
        <v>575</v>
      </c>
      <c r="Q703" s="18" t="s">
        <v>2401</v>
      </c>
      <c r="R703" s="18" t="s">
        <v>4137</v>
      </c>
      <c r="S703" s="18" t="s">
        <v>5344</v>
      </c>
      <c r="T703" s="18" t="s">
        <v>2385</v>
      </c>
      <c r="U703" s="16">
        <v>4</v>
      </c>
      <c r="V703" s="20" t="s">
        <v>2519</v>
      </c>
      <c r="W703" s="20" t="s">
        <v>2538</v>
      </c>
      <c r="X703" s="16">
        <v>90</v>
      </c>
      <c r="Y703" s="20" t="s">
        <v>212</v>
      </c>
      <c r="Z703" s="20">
        <v>4</v>
      </c>
      <c r="AA703" s="20" t="s">
        <v>2539</v>
      </c>
      <c r="AB703" s="20">
        <v>5</v>
      </c>
      <c r="AC703" s="18" t="s">
        <v>2547</v>
      </c>
      <c r="AD703" s="79">
        <v>4600000000</v>
      </c>
      <c r="AE703" s="79">
        <v>4754000000</v>
      </c>
      <c r="AF703" s="79">
        <v>4904000000</v>
      </c>
      <c r="AG703" s="79">
        <v>5060000000</v>
      </c>
      <c r="AH703" s="79">
        <v>19318000000</v>
      </c>
      <c r="AI703" s="63">
        <v>1</v>
      </c>
      <c r="AJ703" s="64">
        <v>555</v>
      </c>
      <c r="AK703" s="65">
        <v>0.9652173913043478</v>
      </c>
      <c r="AL703" s="64">
        <v>377</v>
      </c>
      <c r="AM703" s="65">
        <v>0.65565217391304342</v>
      </c>
      <c r="AN703" s="66" t="s">
        <v>2391</v>
      </c>
      <c r="AO703" s="66" t="s">
        <v>2406</v>
      </c>
      <c r="AP703" s="132" t="s">
        <v>2392</v>
      </c>
      <c r="AQ703" s="23">
        <v>150</v>
      </c>
      <c r="AR703" s="23">
        <v>165</v>
      </c>
      <c r="AS703" s="142">
        <v>240</v>
      </c>
      <c r="AT703" s="23">
        <v>0</v>
      </c>
      <c r="AU703" s="142">
        <v>173</v>
      </c>
      <c r="AV703" s="142">
        <v>204</v>
      </c>
      <c r="AW703" s="142">
        <v>0</v>
      </c>
      <c r="AX703" s="22">
        <v>0</v>
      </c>
      <c r="AY703" s="143" t="s">
        <v>2393</v>
      </c>
      <c r="AZ703" s="143" t="s">
        <v>2393</v>
      </c>
      <c r="BA703" s="143" t="s">
        <v>2394</v>
      </c>
      <c r="BB703" s="24"/>
      <c r="BC703" s="75">
        <v>8981381000</v>
      </c>
      <c r="BD703" s="21">
        <v>4645718000</v>
      </c>
      <c r="BE703" s="25">
        <v>5581226000</v>
      </c>
      <c r="BF703" s="74">
        <v>8981381000</v>
      </c>
      <c r="BG703" s="25">
        <v>0</v>
      </c>
      <c r="BH703" s="25">
        <v>4645718000</v>
      </c>
      <c r="BI703" s="25">
        <v>5765290213</v>
      </c>
      <c r="BJ703" s="133">
        <v>8694795104</v>
      </c>
      <c r="BK703" s="25">
        <v>0</v>
      </c>
      <c r="BL703" s="25">
        <v>19105803317</v>
      </c>
      <c r="BM703" s="74">
        <v>8694795104</v>
      </c>
      <c r="BN703" s="80">
        <v>4640401333</v>
      </c>
      <c r="BO703" s="80">
        <v>5759572546</v>
      </c>
      <c r="BP703" s="133">
        <v>8694795104</v>
      </c>
      <c r="BQ703" s="25">
        <v>0</v>
      </c>
      <c r="BR703" s="82" t="s">
        <v>5343</v>
      </c>
      <c r="BS703" s="82" t="s">
        <v>5313</v>
      </c>
      <c r="BT703" s="146"/>
      <c r="BU703" s="26"/>
    </row>
    <row r="704" spans="1:73" ht="54.9" customHeight="1">
      <c r="A704" s="15">
        <v>696</v>
      </c>
      <c r="B704" s="16">
        <v>11</v>
      </c>
      <c r="C704" s="17" t="s">
        <v>1436</v>
      </c>
      <c r="D704" s="16">
        <v>1</v>
      </c>
      <c r="E704" s="18" t="s">
        <v>2378</v>
      </c>
      <c r="F704" s="16">
        <v>19</v>
      </c>
      <c r="G704" s="18" t="s">
        <v>3037</v>
      </c>
      <c r="H704" s="19">
        <v>696</v>
      </c>
      <c r="I704" s="18" t="s">
        <v>5345</v>
      </c>
      <c r="J704" s="15">
        <v>1962</v>
      </c>
      <c r="K704" s="18" t="s">
        <v>5346</v>
      </c>
      <c r="L704" s="20" t="s">
        <v>341</v>
      </c>
      <c r="M704" s="17" t="s">
        <v>37</v>
      </c>
      <c r="N704" s="15">
        <v>19621</v>
      </c>
      <c r="O704" s="17" t="s">
        <v>3040</v>
      </c>
      <c r="P704" s="73">
        <v>120</v>
      </c>
      <c r="Q704" s="18" t="s">
        <v>3041</v>
      </c>
      <c r="R704" s="18" t="s">
        <v>5347</v>
      </c>
      <c r="S704" s="18" t="s">
        <v>5345</v>
      </c>
      <c r="T704" s="18" t="s">
        <v>32</v>
      </c>
      <c r="U704" s="16">
        <v>9</v>
      </c>
      <c r="V704" s="20" t="s">
        <v>3043</v>
      </c>
      <c r="W704" s="20" t="s">
        <v>3044</v>
      </c>
      <c r="X704" s="16">
        <v>96</v>
      </c>
      <c r="Y704" s="20" t="s">
        <v>293</v>
      </c>
      <c r="Z704" s="20">
        <v>6</v>
      </c>
      <c r="AA704" s="20" t="s">
        <v>3045</v>
      </c>
      <c r="AB704" s="20">
        <v>9</v>
      </c>
      <c r="AC704" s="18" t="s">
        <v>336</v>
      </c>
      <c r="AD704" s="79">
        <v>704000000</v>
      </c>
      <c r="AE704" s="79">
        <v>733000000</v>
      </c>
      <c r="AF704" s="79">
        <v>761000000</v>
      </c>
      <c r="AG704" s="79">
        <v>790000000</v>
      </c>
      <c r="AH704" s="79">
        <v>2988000000</v>
      </c>
      <c r="AI704" s="63">
        <v>1</v>
      </c>
      <c r="AJ704" s="64">
        <v>0</v>
      </c>
      <c r="AK704" s="65">
        <v>0</v>
      </c>
      <c r="AL704" s="64">
        <v>0</v>
      </c>
      <c r="AM704" s="65">
        <v>0</v>
      </c>
      <c r="AN704" s="66" t="s">
        <v>2471</v>
      </c>
      <c r="AO704" s="66" t="s">
        <v>2471</v>
      </c>
      <c r="AP704" s="132" t="s">
        <v>2392</v>
      </c>
      <c r="AQ704" s="23">
        <v>0</v>
      </c>
      <c r="AR704" s="23">
        <v>0</v>
      </c>
      <c r="AS704" s="142">
        <v>0</v>
      </c>
      <c r="AT704" s="23">
        <v>0</v>
      </c>
      <c r="AU704" s="142">
        <v>0</v>
      </c>
      <c r="AV704" s="142">
        <v>0</v>
      </c>
      <c r="AW704" s="142">
        <v>0</v>
      </c>
      <c r="AX704" s="22">
        <v>0</v>
      </c>
      <c r="AY704" s="143" t="s">
        <v>2848</v>
      </c>
      <c r="AZ704" s="143" t="s">
        <v>2473</v>
      </c>
      <c r="BA704" s="143" t="s">
        <v>2473</v>
      </c>
      <c r="BB704" s="24"/>
      <c r="BC704" s="75">
        <v>0</v>
      </c>
      <c r="BD704" s="21">
        <v>710997000</v>
      </c>
      <c r="BE704" s="25">
        <v>0</v>
      </c>
      <c r="BF704" s="74">
        <v>0</v>
      </c>
      <c r="BG704" s="25">
        <v>0</v>
      </c>
      <c r="BH704" s="25">
        <v>118890000</v>
      </c>
      <c r="BI704" s="25"/>
      <c r="BJ704" s="133"/>
      <c r="BK704" s="25">
        <v>0</v>
      </c>
      <c r="BL704" s="25">
        <v>118890000</v>
      </c>
      <c r="BM704" s="74">
        <v>0</v>
      </c>
      <c r="BN704" s="80">
        <v>66980000</v>
      </c>
      <c r="BO704" s="80"/>
      <c r="BP704" s="133"/>
      <c r="BQ704" s="25">
        <v>0</v>
      </c>
      <c r="BR704" s="82" t="s">
        <v>5348</v>
      </c>
      <c r="BS704" s="82" t="s">
        <v>5348</v>
      </c>
      <c r="BT704" s="146"/>
      <c r="BU704" s="26"/>
    </row>
    <row r="705" spans="1:73" ht="54.9" customHeight="1">
      <c r="A705" s="15">
        <v>697</v>
      </c>
      <c r="B705" s="16">
        <v>11</v>
      </c>
      <c r="C705" s="17" t="s">
        <v>1436</v>
      </c>
      <c r="D705" s="16">
        <v>1</v>
      </c>
      <c r="E705" s="18" t="s">
        <v>2378</v>
      </c>
      <c r="F705" s="16">
        <v>20</v>
      </c>
      <c r="G705" s="18" t="s">
        <v>2551</v>
      </c>
      <c r="H705" s="19">
        <v>697</v>
      </c>
      <c r="I705" s="18" t="s">
        <v>5349</v>
      </c>
      <c r="J705" s="15">
        <v>1963</v>
      </c>
      <c r="K705" s="18" t="s">
        <v>5350</v>
      </c>
      <c r="L705" s="20" t="s">
        <v>60</v>
      </c>
      <c r="M705" s="17" t="s">
        <v>37</v>
      </c>
      <c r="N705" s="15">
        <v>19633</v>
      </c>
      <c r="O705" s="17" t="s">
        <v>2400</v>
      </c>
      <c r="P705" s="73">
        <v>6000</v>
      </c>
      <c r="Q705" s="18" t="s">
        <v>2401</v>
      </c>
      <c r="R705" s="18" t="s">
        <v>5351</v>
      </c>
      <c r="S705" s="18" t="s">
        <v>5349</v>
      </c>
      <c r="T705" s="18" t="s">
        <v>32</v>
      </c>
      <c r="U705" s="16">
        <v>7</v>
      </c>
      <c r="V705" s="20" t="s">
        <v>2480</v>
      </c>
      <c r="W705" s="20" t="s">
        <v>2565</v>
      </c>
      <c r="X705" s="16">
        <v>93</v>
      </c>
      <c r="Y705" s="20" t="s">
        <v>153</v>
      </c>
      <c r="Z705" s="20">
        <v>7</v>
      </c>
      <c r="AA705" s="20" t="s">
        <v>2556</v>
      </c>
      <c r="AB705" s="20">
        <v>12</v>
      </c>
      <c r="AC705" s="18" t="s">
        <v>2572</v>
      </c>
      <c r="AD705" s="79">
        <v>214000000</v>
      </c>
      <c r="AE705" s="79">
        <v>222000000</v>
      </c>
      <c r="AF705" s="79">
        <v>231000000</v>
      </c>
      <c r="AG705" s="79">
        <v>241000000</v>
      </c>
      <c r="AH705" s="79">
        <v>908000000</v>
      </c>
      <c r="AI705" s="63">
        <v>1</v>
      </c>
      <c r="AJ705" s="64">
        <v>5000</v>
      </c>
      <c r="AK705" s="65">
        <v>0.83333333333333337</v>
      </c>
      <c r="AL705" s="64">
        <v>3033</v>
      </c>
      <c r="AM705" s="65">
        <v>0.50549999999999995</v>
      </c>
      <c r="AN705" s="66" t="s">
        <v>2390</v>
      </c>
      <c r="AO705" s="66" t="s">
        <v>2406</v>
      </c>
      <c r="AP705" s="132" t="s">
        <v>2392</v>
      </c>
      <c r="AQ705" s="23">
        <v>1500</v>
      </c>
      <c r="AR705" s="23">
        <v>1500</v>
      </c>
      <c r="AS705" s="142">
        <v>2000</v>
      </c>
      <c r="AT705" s="23">
        <v>0</v>
      </c>
      <c r="AU705" s="142">
        <v>1500</v>
      </c>
      <c r="AV705" s="142">
        <v>1533</v>
      </c>
      <c r="AW705" s="142">
        <v>0</v>
      </c>
      <c r="AX705" s="22">
        <v>0</v>
      </c>
      <c r="AY705" s="143" t="s">
        <v>2393</v>
      </c>
      <c r="AZ705" s="143" t="s">
        <v>2394</v>
      </c>
      <c r="BA705" s="143" t="s">
        <v>2394</v>
      </c>
      <c r="BB705" s="24"/>
      <c r="BC705" s="75">
        <v>600000000</v>
      </c>
      <c r="BD705" s="21">
        <v>216127000</v>
      </c>
      <c r="BE705" s="25">
        <v>459047000</v>
      </c>
      <c r="BF705" s="74">
        <v>600000000</v>
      </c>
      <c r="BG705" s="25">
        <v>0</v>
      </c>
      <c r="BH705" s="25">
        <v>205733567</v>
      </c>
      <c r="BI705" s="25">
        <v>266091020</v>
      </c>
      <c r="BJ705" s="133">
        <v>475344930</v>
      </c>
      <c r="BK705" s="25">
        <v>0</v>
      </c>
      <c r="BL705" s="25">
        <v>947169517</v>
      </c>
      <c r="BM705" s="74">
        <v>0</v>
      </c>
      <c r="BN705" s="80">
        <v>0</v>
      </c>
      <c r="BO705" s="80">
        <v>0</v>
      </c>
      <c r="BP705" s="133">
        <v>0</v>
      </c>
      <c r="BQ705" s="25">
        <v>0</v>
      </c>
      <c r="BR705" s="82" t="s">
        <v>2473</v>
      </c>
      <c r="BS705" s="82" t="s">
        <v>2473</v>
      </c>
      <c r="BT705" s="146"/>
      <c r="BU705" s="26"/>
    </row>
    <row r="706" spans="1:73" ht="54.9" customHeight="1">
      <c r="A706" s="15">
        <v>698</v>
      </c>
      <c r="B706" s="16">
        <v>11</v>
      </c>
      <c r="C706" s="17" t="s">
        <v>1436</v>
      </c>
      <c r="D706" s="16">
        <v>1</v>
      </c>
      <c r="E706" s="18" t="s">
        <v>2378</v>
      </c>
      <c r="F706" s="16">
        <v>20</v>
      </c>
      <c r="G706" s="18" t="s">
        <v>2551</v>
      </c>
      <c r="H706" s="19">
        <v>698</v>
      </c>
      <c r="I706" s="18" t="s">
        <v>5352</v>
      </c>
      <c r="J706" s="15">
        <v>1963</v>
      </c>
      <c r="K706" s="18" t="s">
        <v>5350</v>
      </c>
      <c r="L706" s="20" t="s">
        <v>2562</v>
      </c>
      <c r="M706" s="17" t="s">
        <v>37</v>
      </c>
      <c r="N706" s="15">
        <v>19632</v>
      </c>
      <c r="O706" s="17" t="s">
        <v>2563</v>
      </c>
      <c r="P706" s="73">
        <v>7000</v>
      </c>
      <c r="Q706" s="18" t="s">
        <v>2401</v>
      </c>
      <c r="R706" s="18" t="s">
        <v>2564</v>
      </c>
      <c r="S706" s="18" t="s">
        <v>5352</v>
      </c>
      <c r="T706" s="18" t="s">
        <v>32</v>
      </c>
      <c r="U706" s="16">
        <v>7</v>
      </c>
      <c r="V706" s="20" t="s">
        <v>2480</v>
      </c>
      <c r="W706" s="20" t="s">
        <v>2565</v>
      </c>
      <c r="X706" s="16">
        <v>93</v>
      </c>
      <c r="Y706" s="20" t="s">
        <v>153</v>
      </c>
      <c r="Z706" s="20">
        <v>7</v>
      </c>
      <c r="AA706" s="20" t="s">
        <v>2556</v>
      </c>
      <c r="AB706" s="20">
        <v>11</v>
      </c>
      <c r="AC706" s="18" t="s">
        <v>2566</v>
      </c>
      <c r="AD706" s="79">
        <v>295000000</v>
      </c>
      <c r="AE706" s="79">
        <v>311000000</v>
      </c>
      <c r="AF706" s="79">
        <v>322000000</v>
      </c>
      <c r="AG706" s="79">
        <v>332000000</v>
      </c>
      <c r="AH706" s="79">
        <v>1260000000</v>
      </c>
      <c r="AI706" s="63">
        <v>1</v>
      </c>
      <c r="AJ706" s="64">
        <v>6946</v>
      </c>
      <c r="AK706" s="65">
        <v>0.99228571428571433</v>
      </c>
      <c r="AL706" s="64">
        <v>6650</v>
      </c>
      <c r="AM706" s="65">
        <v>0.95</v>
      </c>
      <c r="AN706" s="66" t="s">
        <v>2391</v>
      </c>
      <c r="AO706" s="66" t="s">
        <v>2391</v>
      </c>
      <c r="AP706" s="132" t="s">
        <v>2392</v>
      </c>
      <c r="AQ706" s="23">
        <v>1750</v>
      </c>
      <c r="AR706" s="23">
        <v>2096</v>
      </c>
      <c r="AS706" s="142">
        <v>3100</v>
      </c>
      <c r="AT706" s="23">
        <v>0</v>
      </c>
      <c r="AU706" s="142">
        <v>1800</v>
      </c>
      <c r="AV706" s="142">
        <v>1750</v>
      </c>
      <c r="AW706" s="142">
        <v>3100</v>
      </c>
      <c r="AX706" s="22">
        <v>0</v>
      </c>
      <c r="AY706" s="143" t="s">
        <v>2393</v>
      </c>
      <c r="AZ706" s="143" t="s">
        <v>2394</v>
      </c>
      <c r="BA706" s="143" t="s">
        <v>2394</v>
      </c>
      <c r="BB706" s="24"/>
      <c r="BC706" s="75">
        <v>630000000</v>
      </c>
      <c r="BD706" s="21">
        <v>297932000</v>
      </c>
      <c r="BE706" s="25">
        <v>445929000</v>
      </c>
      <c r="BF706" s="74">
        <v>630000000</v>
      </c>
      <c r="BG706" s="25">
        <v>0</v>
      </c>
      <c r="BH706" s="25">
        <v>279664000</v>
      </c>
      <c r="BI706" s="25">
        <v>673102571</v>
      </c>
      <c r="BJ706" s="133">
        <v>547171667</v>
      </c>
      <c r="BK706" s="25">
        <v>0</v>
      </c>
      <c r="BL706" s="25">
        <v>1499938238</v>
      </c>
      <c r="BM706" s="74">
        <v>387576667</v>
      </c>
      <c r="BN706" s="80">
        <v>42766800</v>
      </c>
      <c r="BO706" s="80">
        <v>383227065</v>
      </c>
      <c r="BP706" s="133">
        <v>387576667</v>
      </c>
      <c r="BQ706" s="25">
        <v>0</v>
      </c>
      <c r="BR706" s="82" t="s">
        <v>2473</v>
      </c>
      <c r="BS706" s="82" t="s">
        <v>5313</v>
      </c>
      <c r="BT706" s="146"/>
      <c r="BU706" s="26"/>
    </row>
    <row r="707" spans="1:73" ht="54.9" customHeight="1">
      <c r="A707" s="15">
        <v>699</v>
      </c>
      <c r="B707" s="16">
        <v>11</v>
      </c>
      <c r="C707" s="17" t="s">
        <v>1436</v>
      </c>
      <c r="D707" s="16">
        <v>1</v>
      </c>
      <c r="E707" s="18" t="s">
        <v>2378</v>
      </c>
      <c r="F707" s="16">
        <v>20</v>
      </c>
      <c r="G707" s="18" t="s">
        <v>2551</v>
      </c>
      <c r="H707" s="19">
        <v>699</v>
      </c>
      <c r="I707" s="18" t="s">
        <v>5353</v>
      </c>
      <c r="J707" s="15">
        <v>1963</v>
      </c>
      <c r="K707" s="18" t="s">
        <v>5350</v>
      </c>
      <c r="L707" s="20" t="s">
        <v>172</v>
      </c>
      <c r="M707" s="17" t="s">
        <v>37</v>
      </c>
      <c r="N707" s="15">
        <v>19631</v>
      </c>
      <c r="O707" s="17" t="s">
        <v>2504</v>
      </c>
      <c r="P707" s="73">
        <v>20000</v>
      </c>
      <c r="Q707" s="18" t="s">
        <v>2401</v>
      </c>
      <c r="R707" s="18" t="s">
        <v>4673</v>
      </c>
      <c r="S707" s="18" t="s">
        <v>5353</v>
      </c>
      <c r="T707" s="18" t="s">
        <v>32</v>
      </c>
      <c r="U707" s="16">
        <v>7</v>
      </c>
      <c r="V707" s="20" t="s">
        <v>2480</v>
      </c>
      <c r="W707" s="20" t="s">
        <v>2555</v>
      </c>
      <c r="X707" s="16">
        <v>93</v>
      </c>
      <c r="Y707" s="20" t="s">
        <v>153</v>
      </c>
      <c r="Z707" s="20">
        <v>7</v>
      </c>
      <c r="AA707" s="20" t="s">
        <v>2556</v>
      </c>
      <c r="AB707" s="20">
        <v>10</v>
      </c>
      <c r="AC707" s="18" t="s">
        <v>2557</v>
      </c>
      <c r="AD707" s="79">
        <v>1040000000</v>
      </c>
      <c r="AE707" s="79">
        <v>1080000000</v>
      </c>
      <c r="AF707" s="79">
        <v>1122000000</v>
      </c>
      <c r="AG707" s="79">
        <v>1165000000</v>
      </c>
      <c r="AH707" s="79">
        <v>4407000000</v>
      </c>
      <c r="AI707" s="63">
        <v>1</v>
      </c>
      <c r="AJ707" s="64">
        <v>15000</v>
      </c>
      <c r="AK707" s="65">
        <v>0.75</v>
      </c>
      <c r="AL707" s="64">
        <v>7213</v>
      </c>
      <c r="AM707" s="65">
        <v>0.36065000000000003</v>
      </c>
      <c r="AN707" s="66" t="s">
        <v>2390</v>
      </c>
      <c r="AO707" s="66" t="s">
        <v>2471</v>
      </c>
      <c r="AP707" s="132" t="s">
        <v>2392</v>
      </c>
      <c r="AQ707" s="23">
        <v>5000</v>
      </c>
      <c r="AR707" s="23">
        <v>5000</v>
      </c>
      <c r="AS707" s="142">
        <v>5000</v>
      </c>
      <c r="AT707" s="23">
        <v>0</v>
      </c>
      <c r="AU707" s="142">
        <v>5000</v>
      </c>
      <c r="AV707" s="142">
        <v>2213</v>
      </c>
      <c r="AW707" s="142">
        <v>0</v>
      </c>
      <c r="AX707" s="22">
        <v>0</v>
      </c>
      <c r="AY707" s="143" t="s">
        <v>2393</v>
      </c>
      <c r="AZ707" s="143" t="s">
        <v>2394</v>
      </c>
      <c r="BA707" s="143" t="s">
        <v>2394</v>
      </c>
      <c r="BB707" s="24"/>
      <c r="BC707" s="75">
        <v>1450000000</v>
      </c>
      <c r="BD707" s="21">
        <v>1050336000</v>
      </c>
      <c r="BE707" s="25">
        <v>1610551000</v>
      </c>
      <c r="BF707" s="74">
        <v>1450000000</v>
      </c>
      <c r="BG707" s="25">
        <v>0</v>
      </c>
      <c r="BH707" s="25">
        <v>972214985</v>
      </c>
      <c r="BI707" s="25">
        <v>1574230032</v>
      </c>
      <c r="BJ707" s="133">
        <v>1433671040</v>
      </c>
      <c r="BK707" s="25">
        <v>0</v>
      </c>
      <c r="BL707" s="25">
        <v>3980116057</v>
      </c>
      <c r="BM707" s="74">
        <v>105505000</v>
      </c>
      <c r="BN707" s="80">
        <v>747220998</v>
      </c>
      <c r="BO707" s="80">
        <v>75106667</v>
      </c>
      <c r="BP707" s="133">
        <v>105505000</v>
      </c>
      <c r="BQ707" s="25">
        <v>0</v>
      </c>
      <c r="BR707" s="82" t="s">
        <v>5312</v>
      </c>
      <c r="BS707" s="82" t="s">
        <v>5313</v>
      </c>
      <c r="BT707" s="146"/>
      <c r="BU707" s="26"/>
    </row>
    <row r="708" spans="1:73" ht="54.9" customHeight="1">
      <c r="A708" s="15">
        <v>700</v>
      </c>
      <c r="B708" s="16">
        <v>11</v>
      </c>
      <c r="C708" s="17" t="s">
        <v>1436</v>
      </c>
      <c r="D708" s="16">
        <v>1</v>
      </c>
      <c r="E708" s="18" t="s">
        <v>2378</v>
      </c>
      <c r="F708" s="16">
        <v>21</v>
      </c>
      <c r="G708" s="18" t="s">
        <v>2576</v>
      </c>
      <c r="H708" s="19">
        <v>700</v>
      </c>
      <c r="I708" s="18" t="s">
        <v>5354</v>
      </c>
      <c r="J708" s="15">
        <v>2016</v>
      </c>
      <c r="K708" s="18" t="s">
        <v>5355</v>
      </c>
      <c r="L708" s="20" t="s">
        <v>36</v>
      </c>
      <c r="M708" s="17" t="s">
        <v>37</v>
      </c>
      <c r="N708" s="15">
        <v>20163</v>
      </c>
      <c r="O708" s="17" t="s">
        <v>2563</v>
      </c>
      <c r="P708" s="73">
        <v>1600</v>
      </c>
      <c r="Q708" s="18" t="s">
        <v>2401</v>
      </c>
      <c r="R708" s="18" t="s">
        <v>2579</v>
      </c>
      <c r="S708" s="18" t="s">
        <v>5354</v>
      </c>
      <c r="T708" s="18" t="s">
        <v>32</v>
      </c>
      <c r="U708" s="16">
        <v>7</v>
      </c>
      <c r="V708" s="20" t="s">
        <v>2480</v>
      </c>
      <c r="W708" s="20" t="s">
        <v>2565</v>
      </c>
      <c r="X708" s="16">
        <v>93</v>
      </c>
      <c r="Y708" s="20" t="s">
        <v>153</v>
      </c>
      <c r="Z708" s="20">
        <v>10</v>
      </c>
      <c r="AA708" s="20" t="s">
        <v>2580</v>
      </c>
      <c r="AB708" s="20">
        <v>15</v>
      </c>
      <c r="AC708" s="18" t="s">
        <v>2581</v>
      </c>
      <c r="AD708" s="79">
        <v>341000000</v>
      </c>
      <c r="AE708" s="79">
        <v>356000000</v>
      </c>
      <c r="AF708" s="79">
        <v>367000000</v>
      </c>
      <c r="AG708" s="79">
        <v>377000000</v>
      </c>
      <c r="AH708" s="79">
        <v>1441000000</v>
      </c>
      <c r="AI708" s="63">
        <v>1</v>
      </c>
      <c r="AJ708" s="64">
        <v>1200</v>
      </c>
      <c r="AK708" s="65">
        <v>0.75</v>
      </c>
      <c r="AL708" s="64">
        <v>800</v>
      </c>
      <c r="AM708" s="65">
        <v>0.5</v>
      </c>
      <c r="AN708" s="66" t="s">
        <v>2390</v>
      </c>
      <c r="AO708" s="66" t="s">
        <v>2406</v>
      </c>
      <c r="AP708" s="132" t="s">
        <v>2392</v>
      </c>
      <c r="AQ708" s="23">
        <v>400</v>
      </c>
      <c r="AR708" s="23">
        <v>400</v>
      </c>
      <c r="AS708" s="142">
        <v>400</v>
      </c>
      <c r="AT708" s="23">
        <v>0</v>
      </c>
      <c r="AU708" s="142">
        <v>400</v>
      </c>
      <c r="AV708" s="142">
        <v>400</v>
      </c>
      <c r="AW708" s="142">
        <v>0</v>
      </c>
      <c r="AX708" s="22">
        <v>0</v>
      </c>
      <c r="AY708" s="143" t="s">
        <v>2393</v>
      </c>
      <c r="AZ708" s="143" t="s">
        <v>2393</v>
      </c>
      <c r="BA708" s="143" t="s">
        <v>2394</v>
      </c>
      <c r="BB708" s="24"/>
      <c r="BC708" s="75">
        <v>600000000</v>
      </c>
      <c r="BD708" s="21">
        <v>344389000</v>
      </c>
      <c r="BE708" s="25">
        <v>433511000</v>
      </c>
      <c r="BF708" s="74">
        <v>600000000</v>
      </c>
      <c r="BG708" s="25">
        <v>0</v>
      </c>
      <c r="BH708" s="25">
        <v>347826087</v>
      </c>
      <c r="BI708" s="25">
        <v>470369047</v>
      </c>
      <c r="BJ708" s="133">
        <v>549636364</v>
      </c>
      <c r="BK708" s="25">
        <v>0</v>
      </c>
      <c r="BL708" s="25">
        <v>1367831498</v>
      </c>
      <c r="BM708" s="74">
        <v>433920130.36510003</v>
      </c>
      <c r="BN708" s="80">
        <v>0</v>
      </c>
      <c r="BO708" s="80">
        <v>422922223</v>
      </c>
      <c r="BP708" s="133">
        <v>433920130.36510003</v>
      </c>
      <c r="BQ708" s="25">
        <v>0</v>
      </c>
      <c r="BR708" s="82" t="s">
        <v>2473</v>
      </c>
      <c r="BS708" s="82" t="s">
        <v>5313</v>
      </c>
      <c r="BT708" s="146"/>
      <c r="BU708" s="26"/>
    </row>
    <row r="709" spans="1:73" ht="54.9" customHeight="1">
      <c r="A709" s="15">
        <v>701</v>
      </c>
      <c r="B709" s="16">
        <v>11</v>
      </c>
      <c r="C709" s="17" t="s">
        <v>1436</v>
      </c>
      <c r="D709" s="16">
        <v>1</v>
      </c>
      <c r="E709" s="18" t="s">
        <v>2378</v>
      </c>
      <c r="F709" s="16">
        <v>21</v>
      </c>
      <c r="G709" s="18" t="s">
        <v>2576</v>
      </c>
      <c r="H709" s="19">
        <v>701</v>
      </c>
      <c r="I709" s="18" t="s">
        <v>5356</v>
      </c>
      <c r="J709" s="15">
        <v>2016</v>
      </c>
      <c r="K709" s="18" t="s">
        <v>5355</v>
      </c>
      <c r="L709" s="20" t="s">
        <v>2596</v>
      </c>
      <c r="M709" s="17" t="s">
        <v>37</v>
      </c>
      <c r="N709" s="15">
        <v>20164</v>
      </c>
      <c r="O709" s="17" t="s">
        <v>2597</v>
      </c>
      <c r="P709" s="73">
        <v>6</v>
      </c>
      <c r="Q709" s="18" t="s">
        <v>2489</v>
      </c>
      <c r="R709" s="18" t="s">
        <v>4150</v>
      </c>
      <c r="S709" s="18" t="s">
        <v>5356</v>
      </c>
      <c r="T709" s="18" t="s">
        <v>32</v>
      </c>
      <c r="U709" s="16">
        <v>6</v>
      </c>
      <c r="V709" s="20" t="s">
        <v>2467</v>
      </c>
      <c r="W709" s="20" t="s">
        <v>2599</v>
      </c>
      <c r="X709" s="16">
        <v>93</v>
      </c>
      <c r="Y709" s="20" t="s">
        <v>153</v>
      </c>
      <c r="Z709" s="20">
        <v>11</v>
      </c>
      <c r="AA709" s="20" t="s">
        <v>2600</v>
      </c>
      <c r="AB709" s="20">
        <v>16</v>
      </c>
      <c r="AC709" s="18" t="s">
        <v>2601</v>
      </c>
      <c r="AD709" s="79">
        <v>905000000</v>
      </c>
      <c r="AE709" s="79">
        <v>934000000</v>
      </c>
      <c r="AF709" s="79">
        <v>963000000</v>
      </c>
      <c r="AG709" s="79">
        <v>994000000</v>
      </c>
      <c r="AH709" s="79">
        <v>3796000000</v>
      </c>
      <c r="AI709" s="63">
        <v>1</v>
      </c>
      <c r="AJ709" s="64">
        <v>5</v>
      </c>
      <c r="AK709" s="65">
        <v>0.83333333333333337</v>
      </c>
      <c r="AL709" s="64">
        <v>20</v>
      </c>
      <c r="AM709" s="65">
        <v>3.3333333333333335</v>
      </c>
      <c r="AN709" s="66" t="s">
        <v>2390</v>
      </c>
      <c r="AO709" s="66" t="s">
        <v>2391</v>
      </c>
      <c r="AP709" s="132" t="s">
        <v>2392</v>
      </c>
      <c r="AQ709" s="23">
        <v>2</v>
      </c>
      <c r="AR709" s="23">
        <v>3</v>
      </c>
      <c r="AS709" s="142">
        <v>0</v>
      </c>
      <c r="AT709" s="23">
        <v>0</v>
      </c>
      <c r="AU709" s="142">
        <v>11</v>
      </c>
      <c r="AV709" s="142">
        <v>9</v>
      </c>
      <c r="AW709" s="142">
        <v>0</v>
      </c>
      <c r="AX709" s="22">
        <v>0</v>
      </c>
      <c r="AY709" s="143" t="s">
        <v>2393</v>
      </c>
      <c r="AZ709" s="143" t="s">
        <v>2394</v>
      </c>
      <c r="BA709" s="143" t="s">
        <v>2473</v>
      </c>
      <c r="BB709" s="24"/>
      <c r="BC709" s="75">
        <v>1840000000</v>
      </c>
      <c r="BD709" s="21">
        <v>913994000</v>
      </c>
      <c r="BE709" s="25">
        <v>1040187000</v>
      </c>
      <c r="BF709" s="74">
        <v>1840000000</v>
      </c>
      <c r="BG709" s="25">
        <v>0</v>
      </c>
      <c r="BH709" s="25">
        <v>532191250</v>
      </c>
      <c r="BI709" s="25">
        <v>648587309</v>
      </c>
      <c r="BJ709" s="133"/>
      <c r="BK709" s="25">
        <v>0</v>
      </c>
      <c r="BL709" s="25">
        <v>1180778559</v>
      </c>
      <c r="BM709" s="74">
        <v>0</v>
      </c>
      <c r="BN709" s="80">
        <v>87223666</v>
      </c>
      <c r="BO709" s="80">
        <v>132846593</v>
      </c>
      <c r="BP709" s="133"/>
      <c r="BQ709" s="25">
        <v>0</v>
      </c>
      <c r="BR709" s="82" t="s">
        <v>5357</v>
      </c>
      <c r="BS709" s="82" t="s">
        <v>2473</v>
      </c>
      <c r="BT709" s="146"/>
      <c r="BU709" s="26"/>
    </row>
    <row r="710" spans="1:73" ht="54.9" customHeight="1">
      <c r="A710" s="15">
        <v>702</v>
      </c>
      <c r="B710" s="16">
        <v>11</v>
      </c>
      <c r="C710" s="17" t="s">
        <v>1436</v>
      </c>
      <c r="D710" s="16">
        <v>1</v>
      </c>
      <c r="E710" s="18" t="s">
        <v>2378</v>
      </c>
      <c r="F710" s="16">
        <v>21</v>
      </c>
      <c r="G710" s="18" t="s">
        <v>2576</v>
      </c>
      <c r="H710" s="19">
        <v>702</v>
      </c>
      <c r="I710" s="18" t="s">
        <v>5358</v>
      </c>
      <c r="J710" s="15">
        <v>2016</v>
      </c>
      <c r="K710" s="18" t="s">
        <v>5355</v>
      </c>
      <c r="L710" s="20" t="s">
        <v>182</v>
      </c>
      <c r="M710" s="17" t="s">
        <v>37</v>
      </c>
      <c r="N710" s="15">
        <v>20162</v>
      </c>
      <c r="O710" s="17" t="s">
        <v>2606</v>
      </c>
      <c r="P710" s="73">
        <v>150</v>
      </c>
      <c r="Q710" s="18" t="s">
        <v>2607</v>
      </c>
      <c r="R710" s="18" t="s">
        <v>5359</v>
      </c>
      <c r="S710" s="18" t="s">
        <v>5358</v>
      </c>
      <c r="T710" s="18" t="s">
        <v>32</v>
      </c>
      <c r="U710" s="16">
        <v>7</v>
      </c>
      <c r="V710" s="20" t="s">
        <v>2480</v>
      </c>
      <c r="W710" s="20" t="s">
        <v>2609</v>
      </c>
      <c r="X710" s="16">
        <v>93</v>
      </c>
      <c r="Y710" s="20" t="s">
        <v>153</v>
      </c>
      <c r="Z710" s="20">
        <v>9</v>
      </c>
      <c r="AA710" s="20" t="s">
        <v>2610</v>
      </c>
      <c r="AB710" s="20">
        <v>14</v>
      </c>
      <c r="AC710" s="18" t="s">
        <v>179</v>
      </c>
      <c r="AD710" s="79">
        <v>802000000</v>
      </c>
      <c r="AE710" s="79">
        <v>827000000</v>
      </c>
      <c r="AF710" s="79">
        <v>853000000</v>
      </c>
      <c r="AG710" s="79">
        <v>880000000</v>
      </c>
      <c r="AH710" s="79">
        <v>3362000000</v>
      </c>
      <c r="AI710" s="63">
        <v>1</v>
      </c>
      <c r="AJ710" s="64">
        <v>150</v>
      </c>
      <c r="AK710" s="65">
        <v>1</v>
      </c>
      <c r="AL710" s="64">
        <v>105</v>
      </c>
      <c r="AM710" s="65">
        <v>0.7</v>
      </c>
      <c r="AN710" s="66" t="s">
        <v>2391</v>
      </c>
      <c r="AO710" s="66" t="s">
        <v>2406</v>
      </c>
      <c r="AP710" s="132" t="s">
        <v>2392</v>
      </c>
      <c r="AQ710" s="23">
        <v>35</v>
      </c>
      <c r="AR710" s="23">
        <v>70</v>
      </c>
      <c r="AS710" s="142">
        <v>45</v>
      </c>
      <c r="AT710" s="23">
        <v>0</v>
      </c>
      <c r="AU710" s="142">
        <v>35</v>
      </c>
      <c r="AV710" s="142">
        <v>70</v>
      </c>
      <c r="AW710" s="142">
        <v>0</v>
      </c>
      <c r="AX710" s="22">
        <v>0</v>
      </c>
      <c r="AY710" s="143" t="s">
        <v>2393</v>
      </c>
      <c r="AZ710" s="143" t="s">
        <v>2394</v>
      </c>
      <c r="BA710" s="143" t="s">
        <v>2394</v>
      </c>
      <c r="BB710" s="24"/>
      <c r="BC710" s="75">
        <v>1400000000</v>
      </c>
      <c r="BD710" s="21">
        <v>809971000</v>
      </c>
      <c r="BE710" s="25">
        <v>1954483000</v>
      </c>
      <c r="BF710" s="74">
        <v>1400000000</v>
      </c>
      <c r="BG710" s="25">
        <v>0</v>
      </c>
      <c r="BH710" s="25">
        <v>804597701</v>
      </c>
      <c r="BI710" s="25">
        <v>2165128655</v>
      </c>
      <c r="BJ710" s="133">
        <v>1291646695</v>
      </c>
      <c r="BK710" s="25">
        <v>0</v>
      </c>
      <c r="BL710" s="25">
        <v>4261373051</v>
      </c>
      <c r="BM710" s="74">
        <v>1289210192.4322</v>
      </c>
      <c r="BN710" s="80">
        <v>58301389</v>
      </c>
      <c r="BO710" s="80">
        <v>2146540009</v>
      </c>
      <c r="BP710" s="133">
        <v>1289210192.4322</v>
      </c>
      <c r="BQ710" s="25">
        <v>0</v>
      </c>
      <c r="BR710" s="82" t="s">
        <v>2473</v>
      </c>
      <c r="BS710" s="82" t="s">
        <v>5313</v>
      </c>
      <c r="BT710" s="146"/>
      <c r="BU710" s="26"/>
    </row>
    <row r="711" spans="1:73" ht="54.9" customHeight="1">
      <c r="A711" s="15">
        <v>703</v>
      </c>
      <c r="B711" s="16">
        <v>11</v>
      </c>
      <c r="C711" s="17" t="s">
        <v>1436</v>
      </c>
      <c r="D711" s="16">
        <v>1</v>
      </c>
      <c r="E711" s="18" t="s">
        <v>2378</v>
      </c>
      <c r="F711" s="16">
        <v>21</v>
      </c>
      <c r="G711" s="18" t="s">
        <v>2576</v>
      </c>
      <c r="H711" s="19">
        <v>703</v>
      </c>
      <c r="I711" s="18" t="s">
        <v>4690</v>
      </c>
      <c r="J711" s="15">
        <v>2016</v>
      </c>
      <c r="K711" s="18" t="s">
        <v>5355</v>
      </c>
      <c r="L711" s="20" t="s">
        <v>172</v>
      </c>
      <c r="M711" s="17" t="s">
        <v>37</v>
      </c>
      <c r="N711" s="15">
        <v>20161</v>
      </c>
      <c r="O711" s="17" t="s">
        <v>2586</v>
      </c>
      <c r="P711" s="73">
        <v>40</v>
      </c>
      <c r="Q711" s="18" t="s">
        <v>2587</v>
      </c>
      <c r="R711" s="18" t="s">
        <v>4158</v>
      </c>
      <c r="S711" s="18" t="s">
        <v>4690</v>
      </c>
      <c r="T711" s="18" t="s">
        <v>32</v>
      </c>
      <c r="U711" s="16">
        <v>7</v>
      </c>
      <c r="V711" s="20" t="s">
        <v>2480</v>
      </c>
      <c r="W711" s="20" t="s">
        <v>2589</v>
      </c>
      <c r="X711" s="16">
        <v>93</v>
      </c>
      <c r="Y711" s="20" t="s">
        <v>153</v>
      </c>
      <c r="Z711" s="20">
        <v>8</v>
      </c>
      <c r="AA711" s="20" t="s">
        <v>2590</v>
      </c>
      <c r="AB711" s="20">
        <v>13</v>
      </c>
      <c r="AC711" s="18" t="s">
        <v>2591</v>
      </c>
      <c r="AD711" s="79">
        <v>391000000</v>
      </c>
      <c r="AE711" s="79">
        <v>404000000</v>
      </c>
      <c r="AF711" s="79">
        <v>421000000</v>
      </c>
      <c r="AG711" s="79">
        <v>436000000</v>
      </c>
      <c r="AH711" s="79">
        <v>1652000000</v>
      </c>
      <c r="AI711" s="63">
        <v>1</v>
      </c>
      <c r="AJ711" s="64">
        <v>30</v>
      </c>
      <c r="AK711" s="65">
        <v>0.75</v>
      </c>
      <c r="AL711" s="64">
        <v>27</v>
      </c>
      <c r="AM711" s="65">
        <v>0.67500000000000004</v>
      </c>
      <c r="AN711" s="66" t="s">
        <v>2390</v>
      </c>
      <c r="AO711" s="66" t="s">
        <v>2406</v>
      </c>
      <c r="AP711" s="132" t="s">
        <v>2392</v>
      </c>
      <c r="AQ711" s="23">
        <v>10</v>
      </c>
      <c r="AR711" s="23">
        <v>10</v>
      </c>
      <c r="AS711" s="142">
        <v>10</v>
      </c>
      <c r="AT711" s="23">
        <v>0</v>
      </c>
      <c r="AU711" s="142">
        <v>10</v>
      </c>
      <c r="AV711" s="142">
        <v>10</v>
      </c>
      <c r="AW711" s="142">
        <v>7</v>
      </c>
      <c r="AX711" s="22">
        <v>0</v>
      </c>
      <c r="AY711" s="143" t="s">
        <v>2393</v>
      </c>
      <c r="AZ711" s="143" t="s">
        <v>2393</v>
      </c>
      <c r="BA711" s="143" t="s">
        <v>2394</v>
      </c>
      <c r="BB711" s="24"/>
      <c r="BC711" s="75">
        <v>600000000</v>
      </c>
      <c r="BD711" s="21">
        <v>394886000</v>
      </c>
      <c r="BE711" s="25">
        <v>533511000</v>
      </c>
      <c r="BF711" s="74">
        <v>600000000</v>
      </c>
      <c r="BG711" s="25">
        <v>0</v>
      </c>
      <c r="BH711" s="25">
        <v>778624962</v>
      </c>
      <c r="BI711" s="25">
        <v>898774762</v>
      </c>
      <c r="BJ711" s="133">
        <v>948591700</v>
      </c>
      <c r="BK711" s="25">
        <v>0</v>
      </c>
      <c r="BL711" s="25">
        <v>2625991424</v>
      </c>
      <c r="BM711" s="74">
        <v>723864533.20270002</v>
      </c>
      <c r="BN711" s="80">
        <v>0</v>
      </c>
      <c r="BO711" s="80">
        <v>617155442</v>
      </c>
      <c r="BP711" s="133">
        <v>723864533.20270002</v>
      </c>
      <c r="BQ711" s="25">
        <v>0</v>
      </c>
      <c r="BR711" s="82" t="s">
        <v>2473</v>
      </c>
      <c r="BS711" s="82" t="s">
        <v>5313</v>
      </c>
      <c r="BT711" s="146"/>
      <c r="BU711" s="26"/>
    </row>
    <row r="712" spans="1:73" ht="54.9" customHeight="1">
      <c r="A712" s="15">
        <v>704</v>
      </c>
      <c r="B712" s="16">
        <v>11</v>
      </c>
      <c r="C712" s="17" t="s">
        <v>1436</v>
      </c>
      <c r="D712" s="16">
        <v>1</v>
      </c>
      <c r="E712" s="18" t="s">
        <v>2378</v>
      </c>
      <c r="F712" s="20">
        <v>23</v>
      </c>
      <c r="G712" s="18" t="s">
        <v>3063</v>
      </c>
      <c r="H712" s="19">
        <v>704</v>
      </c>
      <c r="I712" s="18" t="s">
        <v>5360</v>
      </c>
      <c r="J712" s="16">
        <v>1964</v>
      </c>
      <c r="K712" s="18" t="s">
        <v>5361</v>
      </c>
      <c r="L712" s="20" t="s">
        <v>5362</v>
      </c>
      <c r="M712" s="17" t="s">
        <v>37</v>
      </c>
      <c r="N712" s="15">
        <v>19641</v>
      </c>
      <c r="O712" s="17" t="s">
        <v>2435</v>
      </c>
      <c r="P712" s="73">
        <v>40</v>
      </c>
      <c r="Q712" s="18" t="s">
        <v>3345</v>
      </c>
      <c r="R712" s="18" t="s">
        <v>5363</v>
      </c>
      <c r="S712" s="18" t="s">
        <v>5360</v>
      </c>
      <c r="T712" s="18" t="s">
        <v>32</v>
      </c>
      <c r="U712" s="16">
        <v>9</v>
      </c>
      <c r="V712" s="20" t="s">
        <v>3043</v>
      </c>
      <c r="W712" s="20" t="s">
        <v>3068</v>
      </c>
      <c r="X712" s="16" t="s">
        <v>3069</v>
      </c>
      <c r="Y712" s="51" t="s">
        <v>3070</v>
      </c>
      <c r="Z712" s="20">
        <v>12</v>
      </c>
      <c r="AA712" s="20" t="s">
        <v>3071</v>
      </c>
      <c r="AB712" s="20">
        <v>17</v>
      </c>
      <c r="AC712" s="27" t="s">
        <v>3347</v>
      </c>
      <c r="AD712" s="79">
        <v>200000000</v>
      </c>
      <c r="AE712" s="79">
        <v>202000000</v>
      </c>
      <c r="AF712" s="79">
        <v>204000000</v>
      </c>
      <c r="AG712" s="79">
        <v>207000000</v>
      </c>
      <c r="AH712" s="79">
        <v>813000000</v>
      </c>
      <c r="AI712" s="63">
        <v>1</v>
      </c>
      <c r="AJ712" s="64">
        <v>45</v>
      </c>
      <c r="AK712" s="65">
        <v>1.125</v>
      </c>
      <c r="AL712" s="64">
        <v>45</v>
      </c>
      <c r="AM712" s="65">
        <v>1.125</v>
      </c>
      <c r="AN712" s="66" t="s">
        <v>2391</v>
      </c>
      <c r="AO712" s="66" t="s">
        <v>2391</v>
      </c>
      <c r="AP712" s="132" t="s">
        <v>2392</v>
      </c>
      <c r="AQ712" s="23">
        <v>30</v>
      </c>
      <c r="AR712" s="23">
        <v>15</v>
      </c>
      <c r="AS712" s="142">
        <v>0</v>
      </c>
      <c r="AT712" s="23">
        <v>0</v>
      </c>
      <c r="AU712" s="142">
        <v>30</v>
      </c>
      <c r="AV712" s="142">
        <v>15</v>
      </c>
      <c r="AW712" s="142">
        <v>0</v>
      </c>
      <c r="AX712" s="22">
        <v>0</v>
      </c>
      <c r="AY712" s="143" t="s">
        <v>2393</v>
      </c>
      <c r="AZ712" s="143" t="s">
        <v>2394</v>
      </c>
      <c r="BA712" s="143" t="s">
        <v>2473</v>
      </c>
      <c r="BB712" s="24"/>
      <c r="BC712" s="75">
        <v>100000000</v>
      </c>
      <c r="BD712" s="21">
        <v>201988000</v>
      </c>
      <c r="BE712" s="25">
        <v>465234000</v>
      </c>
      <c r="BF712" s="74">
        <v>100000000</v>
      </c>
      <c r="BG712" s="25">
        <v>0</v>
      </c>
      <c r="BH712" s="25">
        <v>201988000</v>
      </c>
      <c r="BI712" s="25">
        <v>464684000</v>
      </c>
      <c r="BJ712" s="133">
        <v>100000000</v>
      </c>
      <c r="BK712" s="25">
        <v>0</v>
      </c>
      <c r="BL712" s="25">
        <v>766672000</v>
      </c>
      <c r="BM712" s="74">
        <v>42700000</v>
      </c>
      <c r="BN712" s="80">
        <v>0</v>
      </c>
      <c r="BO712" s="80">
        <v>72050000</v>
      </c>
      <c r="BP712" s="133">
        <v>42700000</v>
      </c>
      <c r="BQ712" s="25">
        <v>0</v>
      </c>
      <c r="BR712" s="82" t="s">
        <v>2473</v>
      </c>
      <c r="BS712" s="82" t="s">
        <v>5313</v>
      </c>
      <c r="BT712" s="146"/>
      <c r="BU712" s="26"/>
    </row>
    <row r="713" spans="1:73" ht="54.9" customHeight="1">
      <c r="A713" s="15">
        <v>705</v>
      </c>
      <c r="B713" s="16">
        <v>11</v>
      </c>
      <c r="C713" s="17" t="s">
        <v>1436</v>
      </c>
      <c r="D713" s="16">
        <v>1</v>
      </c>
      <c r="E713" s="18" t="s">
        <v>2378</v>
      </c>
      <c r="F713" s="16">
        <v>23</v>
      </c>
      <c r="G713" s="18" t="s">
        <v>3063</v>
      </c>
      <c r="H713" s="19">
        <v>705</v>
      </c>
      <c r="I713" s="18" t="s">
        <v>5364</v>
      </c>
      <c r="J713" s="16">
        <v>1964</v>
      </c>
      <c r="K713" s="18" t="s">
        <v>5361</v>
      </c>
      <c r="L713" s="20" t="s">
        <v>3066</v>
      </c>
      <c r="M713" s="17" t="s">
        <v>37</v>
      </c>
      <c r="N713" s="15">
        <v>19642</v>
      </c>
      <c r="O713" s="17" t="s">
        <v>2504</v>
      </c>
      <c r="P713" s="73">
        <v>100</v>
      </c>
      <c r="Q713" s="18" t="s">
        <v>2383</v>
      </c>
      <c r="R713" s="18" t="s">
        <v>3067</v>
      </c>
      <c r="S713" s="18" t="s">
        <v>5364</v>
      </c>
      <c r="T713" s="18" t="s">
        <v>32</v>
      </c>
      <c r="U713" s="16">
        <v>9</v>
      </c>
      <c r="V713" s="20" t="s">
        <v>3043</v>
      </c>
      <c r="W713" s="20" t="s">
        <v>3068</v>
      </c>
      <c r="X713" s="16" t="s">
        <v>3069</v>
      </c>
      <c r="Y713" s="51" t="s">
        <v>3070</v>
      </c>
      <c r="Z713" s="20">
        <v>12</v>
      </c>
      <c r="AA713" s="20" t="s">
        <v>3071</v>
      </c>
      <c r="AB713" s="20">
        <v>18</v>
      </c>
      <c r="AC713" s="18" t="s">
        <v>240</v>
      </c>
      <c r="AD713" s="79">
        <v>356000000</v>
      </c>
      <c r="AE713" s="79">
        <v>373000000</v>
      </c>
      <c r="AF713" s="79">
        <v>390000000</v>
      </c>
      <c r="AG713" s="79">
        <v>405000000</v>
      </c>
      <c r="AH713" s="79">
        <v>1524000000</v>
      </c>
      <c r="AI713" s="63">
        <v>1</v>
      </c>
      <c r="AJ713" s="64">
        <v>90</v>
      </c>
      <c r="AK713" s="65">
        <v>0.9</v>
      </c>
      <c r="AL713" s="64">
        <v>87</v>
      </c>
      <c r="AM713" s="65">
        <v>0.87</v>
      </c>
      <c r="AN713" s="66" t="s">
        <v>2390</v>
      </c>
      <c r="AO713" s="66" t="s">
        <v>2390</v>
      </c>
      <c r="AP713" s="132" t="s">
        <v>2392</v>
      </c>
      <c r="AQ713" s="23">
        <v>40</v>
      </c>
      <c r="AR713" s="23">
        <v>25</v>
      </c>
      <c r="AS713" s="142">
        <v>25</v>
      </c>
      <c r="AT713" s="23">
        <v>0</v>
      </c>
      <c r="AU713" s="142">
        <v>40</v>
      </c>
      <c r="AV713" s="142">
        <v>47</v>
      </c>
      <c r="AW713" s="142">
        <v>0</v>
      </c>
      <c r="AX713" s="22">
        <v>0</v>
      </c>
      <c r="AY713" s="143" t="s">
        <v>2393</v>
      </c>
      <c r="AZ713" s="143" t="s">
        <v>2393</v>
      </c>
      <c r="BA713" s="143" t="s">
        <v>2394</v>
      </c>
      <c r="BB713" s="24"/>
      <c r="BC713" s="75">
        <v>250000000</v>
      </c>
      <c r="BD713" s="21">
        <v>359538000</v>
      </c>
      <c r="BE713" s="25">
        <v>638698000</v>
      </c>
      <c r="BF713" s="74">
        <v>250000000</v>
      </c>
      <c r="BG713" s="25">
        <v>0</v>
      </c>
      <c r="BH713" s="25">
        <v>359537038</v>
      </c>
      <c r="BI713" s="25">
        <v>626643000</v>
      </c>
      <c r="BJ713" s="133">
        <v>165700000</v>
      </c>
      <c r="BK713" s="25">
        <v>0</v>
      </c>
      <c r="BL713" s="25">
        <v>1151880038</v>
      </c>
      <c r="BM713" s="74">
        <v>30805000</v>
      </c>
      <c r="BN713" s="80">
        <v>0</v>
      </c>
      <c r="BO713" s="80">
        <v>90591162</v>
      </c>
      <c r="BP713" s="133">
        <v>30805000</v>
      </c>
      <c r="BQ713" s="25">
        <v>0</v>
      </c>
      <c r="BR713" s="82" t="s">
        <v>2473</v>
      </c>
      <c r="BS713" s="82" t="s">
        <v>5313</v>
      </c>
      <c r="BT713" s="146"/>
      <c r="BU713" s="26"/>
    </row>
    <row r="714" spans="1:73" ht="54.9" customHeight="1">
      <c r="A714" s="15">
        <v>706</v>
      </c>
      <c r="B714" s="16">
        <v>11</v>
      </c>
      <c r="C714" s="17" t="s">
        <v>1436</v>
      </c>
      <c r="D714" s="16">
        <v>1</v>
      </c>
      <c r="E714" s="18" t="s">
        <v>2378</v>
      </c>
      <c r="F714" s="16">
        <v>24</v>
      </c>
      <c r="G714" s="18" t="s">
        <v>2614</v>
      </c>
      <c r="H714" s="19">
        <v>706</v>
      </c>
      <c r="I714" s="18" t="s">
        <v>5365</v>
      </c>
      <c r="J714" s="15">
        <v>1965</v>
      </c>
      <c r="K714" s="32" t="s">
        <v>5366</v>
      </c>
      <c r="L714" s="20" t="s">
        <v>2629</v>
      </c>
      <c r="M714" s="17" t="s">
        <v>37</v>
      </c>
      <c r="N714" s="15">
        <v>19651</v>
      </c>
      <c r="O714" s="17" t="s">
        <v>2630</v>
      </c>
      <c r="P714" s="73">
        <v>50</v>
      </c>
      <c r="Q714" s="18" t="s">
        <v>2517</v>
      </c>
      <c r="R714" s="18" t="s">
        <v>4168</v>
      </c>
      <c r="S714" s="18" t="s">
        <v>5365</v>
      </c>
      <c r="T714" s="18" t="s">
        <v>32</v>
      </c>
      <c r="U714" s="16">
        <v>7</v>
      </c>
      <c r="V714" s="20" t="s">
        <v>2480</v>
      </c>
      <c r="W714" s="20" t="s">
        <v>2632</v>
      </c>
      <c r="X714" s="16">
        <v>93</v>
      </c>
      <c r="Y714" s="20" t="s">
        <v>153</v>
      </c>
      <c r="Z714" s="20">
        <v>9</v>
      </c>
      <c r="AA714" s="20" t="s">
        <v>2610</v>
      </c>
      <c r="AB714" s="20">
        <v>20</v>
      </c>
      <c r="AC714" s="18" t="s">
        <v>251</v>
      </c>
      <c r="AD714" s="79">
        <v>605000000</v>
      </c>
      <c r="AE714" s="79">
        <v>625000000</v>
      </c>
      <c r="AF714" s="79">
        <v>646000000</v>
      </c>
      <c r="AG714" s="79">
        <v>668000000</v>
      </c>
      <c r="AH714" s="79">
        <v>2544000000</v>
      </c>
      <c r="AI714" s="63">
        <v>1</v>
      </c>
      <c r="AJ714" s="64">
        <v>38</v>
      </c>
      <c r="AK714" s="65">
        <v>0.76</v>
      </c>
      <c r="AL714" s="64">
        <v>38</v>
      </c>
      <c r="AM714" s="65">
        <v>0.76</v>
      </c>
      <c r="AN714" s="66" t="s">
        <v>2390</v>
      </c>
      <c r="AO714" s="66" t="s">
        <v>2390</v>
      </c>
      <c r="AP714" s="132" t="s">
        <v>2392</v>
      </c>
      <c r="AQ714" s="23">
        <v>12</v>
      </c>
      <c r="AR714" s="23">
        <v>13</v>
      </c>
      <c r="AS714" s="142">
        <v>13</v>
      </c>
      <c r="AT714" s="23">
        <v>0</v>
      </c>
      <c r="AU714" s="142">
        <v>13</v>
      </c>
      <c r="AV714" s="142">
        <v>13</v>
      </c>
      <c r="AW714" s="142">
        <v>12</v>
      </c>
      <c r="AX714" s="22">
        <v>0</v>
      </c>
      <c r="AY714" s="143" t="s">
        <v>2393</v>
      </c>
      <c r="AZ714" s="143" t="s">
        <v>2393</v>
      </c>
      <c r="BA714" s="143" t="s">
        <v>2394</v>
      </c>
      <c r="BB714" s="24"/>
      <c r="BC714" s="75">
        <v>750000000</v>
      </c>
      <c r="BD714" s="21">
        <v>611013000</v>
      </c>
      <c r="BE714" s="25">
        <v>693458000</v>
      </c>
      <c r="BF714" s="74">
        <v>750000000</v>
      </c>
      <c r="BG714" s="25">
        <v>0</v>
      </c>
      <c r="BH714" s="25">
        <v>611013000</v>
      </c>
      <c r="BI714" s="25">
        <v>693311333</v>
      </c>
      <c r="BJ714" s="133">
        <v>734900088</v>
      </c>
      <c r="BK714" s="25">
        <v>0</v>
      </c>
      <c r="BL714" s="25">
        <v>2039224421</v>
      </c>
      <c r="BM714" s="74">
        <v>673624315</v>
      </c>
      <c r="BN714" s="80">
        <v>493314362</v>
      </c>
      <c r="BO714" s="80">
        <v>604299814</v>
      </c>
      <c r="BP714" s="133">
        <v>673624315</v>
      </c>
      <c r="BQ714" s="25">
        <v>0</v>
      </c>
      <c r="BR714" s="82" t="s">
        <v>2473</v>
      </c>
      <c r="BS714" s="82" t="s">
        <v>5313</v>
      </c>
      <c r="BT714" s="146"/>
      <c r="BU714" s="26"/>
    </row>
    <row r="715" spans="1:73" ht="54.9" customHeight="1">
      <c r="A715" s="15">
        <v>707</v>
      </c>
      <c r="B715" s="16">
        <v>11</v>
      </c>
      <c r="C715" s="17" t="s">
        <v>1436</v>
      </c>
      <c r="D715" s="16">
        <v>1</v>
      </c>
      <c r="E715" s="18" t="s">
        <v>2378</v>
      </c>
      <c r="F715" s="16">
        <v>24</v>
      </c>
      <c r="G715" s="18" t="s">
        <v>2614</v>
      </c>
      <c r="H715" s="19">
        <v>707</v>
      </c>
      <c r="I715" s="18" t="s">
        <v>5367</v>
      </c>
      <c r="J715" s="16">
        <v>1995</v>
      </c>
      <c r="K715" s="18" t="s">
        <v>5368</v>
      </c>
      <c r="L715" s="20" t="s">
        <v>2617</v>
      </c>
      <c r="M715" s="17" t="s">
        <v>37</v>
      </c>
      <c r="N715" s="15">
        <v>19951</v>
      </c>
      <c r="O715" s="17" t="s">
        <v>2516</v>
      </c>
      <c r="P715" s="73">
        <v>750</v>
      </c>
      <c r="Q715" s="18" t="s">
        <v>2618</v>
      </c>
      <c r="R715" s="18" t="s">
        <v>4163</v>
      </c>
      <c r="S715" s="18" t="s">
        <v>5367</v>
      </c>
      <c r="T715" s="18" t="s">
        <v>32</v>
      </c>
      <c r="U715" s="16">
        <v>8</v>
      </c>
      <c r="V715" s="20" t="s">
        <v>2620</v>
      </c>
      <c r="W715" s="20" t="s">
        <v>2621</v>
      </c>
      <c r="X715" s="16">
        <v>94</v>
      </c>
      <c r="Y715" s="20" t="s">
        <v>183</v>
      </c>
      <c r="Z715" s="20">
        <v>13</v>
      </c>
      <c r="AA715" s="20" t="s">
        <v>2622</v>
      </c>
      <c r="AB715" s="20">
        <v>19</v>
      </c>
      <c r="AC715" s="18" t="s">
        <v>2623</v>
      </c>
      <c r="AD715" s="79">
        <v>865000000</v>
      </c>
      <c r="AE715" s="79">
        <v>899000000</v>
      </c>
      <c r="AF715" s="79">
        <v>934000000</v>
      </c>
      <c r="AG715" s="79">
        <v>970000000</v>
      </c>
      <c r="AH715" s="79">
        <v>3668000000</v>
      </c>
      <c r="AI715" s="63">
        <v>1</v>
      </c>
      <c r="AJ715" s="64">
        <v>632</v>
      </c>
      <c r="AK715" s="65">
        <v>0.84266666666666667</v>
      </c>
      <c r="AL715" s="64">
        <v>520</v>
      </c>
      <c r="AM715" s="65">
        <v>0.69333333333333336</v>
      </c>
      <c r="AN715" s="66" t="s">
        <v>2390</v>
      </c>
      <c r="AO715" s="66" t="s">
        <v>2406</v>
      </c>
      <c r="AP715" s="132" t="s">
        <v>2392</v>
      </c>
      <c r="AQ715" s="23">
        <v>184</v>
      </c>
      <c r="AR715" s="23">
        <v>184</v>
      </c>
      <c r="AS715" s="142">
        <v>264</v>
      </c>
      <c r="AT715" s="23">
        <v>0</v>
      </c>
      <c r="AU715" s="142">
        <v>303</v>
      </c>
      <c r="AV715" s="142">
        <v>195</v>
      </c>
      <c r="AW715" s="142">
        <v>22</v>
      </c>
      <c r="AX715" s="22">
        <v>0</v>
      </c>
      <c r="AY715" s="143" t="s">
        <v>2393</v>
      </c>
      <c r="AZ715" s="143" t="s">
        <v>2394</v>
      </c>
      <c r="BA715" s="143" t="s">
        <v>2394</v>
      </c>
      <c r="BB715" s="24"/>
      <c r="BC715" s="75">
        <v>360000000</v>
      </c>
      <c r="BD715" s="21">
        <v>873597000</v>
      </c>
      <c r="BE715" s="25">
        <v>606514000</v>
      </c>
      <c r="BF715" s="74">
        <v>360000000</v>
      </c>
      <c r="BG715" s="25">
        <v>0</v>
      </c>
      <c r="BH715" s="25">
        <v>873597000</v>
      </c>
      <c r="BI715" s="25">
        <v>535602900</v>
      </c>
      <c r="BJ715" s="133">
        <v>345983848</v>
      </c>
      <c r="BK715" s="25">
        <v>0</v>
      </c>
      <c r="BL715" s="25">
        <v>1755183748</v>
      </c>
      <c r="BM715" s="74">
        <v>47366667</v>
      </c>
      <c r="BN715" s="80">
        <v>124911155</v>
      </c>
      <c r="BO715" s="80">
        <v>175545272</v>
      </c>
      <c r="BP715" s="133">
        <v>47366667</v>
      </c>
      <c r="BQ715" s="25">
        <v>0</v>
      </c>
      <c r="BR715" s="82" t="s">
        <v>5369</v>
      </c>
      <c r="BS715" s="82" t="s">
        <v>5313</v>
      </c>
      <c r="BT715" s="146"/>
      <c r="BU715" s="26"/>
    </row>
    <row r="716" spans="1:73" ht="54.9" customHeight="1">
      <c r="A716" s="15">
        <v>708</v>
      </c>
      <c r="B716" s="16">
        <v>11</v>
      </c>
      <c r="C716" s="17" t="s">
        <v>1436</v>
      </c>
      <c r="D716" s="16">
        <v>2</v>
      </c>
      <c r="E716" s="18" t="s">
        <v>2636</v>
      </c>
      <c r="F716" s="16">
        <v>27</v>
      </c>
      <c r="G716" s="18" t="s">
        <v>2637</v>
      </c>
      <c r="H716" s="19">
        <v>708</v>
      </c>
      <c r="I716" s="18" t="s">
        <v>5370</v>
      </c>
      <c r="J716" s="15">
        <v>1997</v>
      </c>
      <c r="K716" s="18" t="s">
        <v>5371</v>
      </c>
      <c r="L716" s="20" t="s">
        <v>289</v>
      </c>
      <c r="M716" s="17" t="s">
        <v>37</v>
      </c>
      <c r="N716" s="15">
        <v>19971</v>
      </c>
      <c r="O716" s="17" t="s">
        <v>2516</v>
      </c>
      <c r="P716" s="73">
        <v>50</v>
      </c>
      <c r="Q716" s="18" t="s">
        <v>2650</v>
      </c>
      <c r="R716" s="18"/>
      <c r="S716" s="18" t="s">
        <v>5370</v>
      </c>
      <c r="T716" s="18" t="s">
        <v>32</v>
      </c>
      <c r="U716" s="16">
        <v>8</v>
      </c>
      <c r="V716" s="20" t="s">
        <v>2620</v>
      </c>
      <c r="W716" s="20" t="s">
        <v>2651</v>
      </c>
      <c r="X716" s="16">
        <v>94</v>
      </c>
      <c r="Y716" s="20" t="s">
        <v>183</v>
      </c>
      <c r="Z716" s="20">
        <v>17</v>
      </c>
      <c r="AA716" s="20" t="s">
        <v>2645</v>
      </c>
      <c r="AB716" s="20">
        <v>38</v>
      </c>
      <c r="AC716" s="18" t="s">
        <v>2652</v>
      </c>
      <c r="AD716" s="79">
        <v>730000000</v>
      </c>
      <c r="AE716" s="79">
        <v>730000000</v>
      </c>
      <c r="AF716" s="79">
        <v>730000000</v>
      </c>
      <c r="AG716" s="79">
        <v>960000000</v>
      </c>
      <c r="AH716" s="79">
        <v>3150000000</v>
      </c>
      <c r="AI716" s="63">
        <v>1</v>
      </c>
      <c r="AJ716" s="64">
        <v>38</v>
      </c>
      <c r="AK716" s="65">
        <v>0.76</v>
      </c>
      <c r="AL716" s="64">
        <v>38</v>
      </c>
      <c r="AM716" s="65">
        <v>0.76</v>
      </c>
      <c r="AN716" s="66" t="s">
        <v>2390</v>
      </c>
      <c r="AO716" s="66" t="s">
        <v>2390</v>
      </c>
      <c r="AP716" s="132" t="s">
        <v>2392</v>
      </c>
      <c r="AQ716" s="23">
        <v>13</v>
      </c>
      <c r="AR716" s="23">
        <v>12</v>
      </c>
      <c r="AS716" s="142">
        <v>13</v>
      </c>
      <c r="AT716" s="23">
        <v>0</v>
      </c>
      <c r="AU716" s="142">
        <v>13</v>
      </c>
      <c r="AV716" s="142">
        <v>12</v>
      </c>
      <c r="AW716" s="142">
        <v>13</v>
      </c>
      <c r="AX716" s="22">
        <v>0</v>
      </c>
      <c r="AY716" s="143" t="s">
        <v>2393</v>
      </c>
      <c r="AZ716" s="143" t="s">
        <v>2394</v>
      </c>
      <c r="BA716" s="143" t="s">
        <v>2394</v>
      </c>
      <c r="BB716" s="24"/>
      <c r="BC716" s="75">
        <v>900000000</v>
      </c>
      <c r="BD716" s="21">
        <v>737255000</v>
      </c>
      <c r="BE716" s="25">
        <v>722050000</v>
      </c>
      <c r="BF716" s="74">
        <v>900000000</v>
      </c>
      <c r="BG716" s="25">
        <v>0</v>
      </c>
      <c r="BH716" s="25">
        <v>871078805</v>
      </c>
      <c r="BI716" s="25">
        <v>661831667</v>
      </c>
      <c r="BJ716" s="133">
        <v>788993628</v>
      </c>
      <c r="BK716" s="25">
        <v>0</v>
      </c>
      <c r="BL716" s="25">
        <v>2321904100</v>
      </c>
      <c r="BM716" s="74">
        <v>92899363</v>
      </c>
      <c r="BN716" s="80">
        <v>524591514</v>
      </c>
      <c r="BO716" s="80">
        <v>75356467</v>
      </c>
      <c r="BP716" s="133">
        <v>92899363</v>
      </c>
      <c r="BQ716" s="25">
        <v>0</v>
      </c>
      <c r="BR716" s="82" t="s">
        <v>5372</v>
      </c>
      <c r="BS716" s="82" t="s">
        <v>5313</v>
      </c>
      <c r="BT716" s="146"/>
      <c r="BU716" s="26"/>
    </row>
    <row r="717" spans="1:73" ht="54.9" customHeight="1">
      <c r="A717" s="15">
        <v>709</v>
      </c>
      <c r="B717" s="16">
        <v>11</v>
      </c>
      <c r="C717" s="17" t="s">
        <v>1436</v>
      </c>
      <c r="D717" s="16">
        <v>2</v>
      </c>
      <c r="E717" s="18" t="s">
        <v>2636</v>
      </c>
      <c r="F717" s="16">
        <v>27</v>
      </c>
      <c r="G717" s="18" t="s">
        <v>2637</v>
      </c>
      <c r="H717" s="19">
        <v>709</v>
      </c>
      <c r="I717" s="27" t="s">
        <v>5373</v>
      </c>
      <c r="J717" s="15">
        <v>1997</v>
      </c>
      <c r="K717" s="18" t="s">
        <v>5371</v>
      </c>
      <c r="L717" s="20" t="s">
        <v>286</v>
      </c>
      <c r="M717" s="17" t="s">
        <v>37</v>
      </c>
      <c r="N717" s="15">
        <v>19972</v>
      </c>
      <c r="O717" s="17" t="s">
        <v>2597</v>
      </c>
      <c r="P717" s="73">
        <v>10000</v>
      </c>
      <c r="Q717" s="18" t="s">
        <v>2642</v>
      </c>
      <c r="R717" s="18" t="s">
        <v>3886</v>
      </c>
      <c r="S717" s="27" t="s">
        <v>5373</v>
      </c>
      <c r="T717" s="18" t="s">
        <v>32</v>
      </c>
      <c r="U717" s="16">
        <v>8</v>
      </c>
      <c r="V717" s="20" t="s">
        <v>2620</v>
      </c>
      <c r="W717" s="20" t="s">
        <v>2644</v>
      </c>
      <c r="X717" s="16">
        <v>94</v>
      </c>
      <c r="Y717" s="20" t="s">
        <v>183</v>
      </c>
      <c r="Z717" s="20">
        <v>17</v>
      </c>
      <c r="AA717" s="20" t="s">
        <v>2645</v>
      </c>
      <c r="AB717" s="20">
        <v>40</v>
      </c>
      <c r="AC717" s="18" t="s">
        <v>2658</v>
      </c>
      <c r="AD717" s="79">
        <v>312000000</v>
      </c>
      <c r="AE717" s="79">
        <v>323000000</v>
      </c>
      <c r="AF717" s="79">
        <v>334000000</v>
      </c>
      <c r="AG717" s="79">
        <v>347000000</v>
      </c>
      <c r="AH717" s="79">
        <v>1316000000</v>
      </c>
      <c r="AI717" s="63">
        <v>1</v>
      </c>
      <c r="AJ717" s="64">
        <v>19124</v>
      </c>
      <c r="AK717" s="65">
        <v>1.9124000000000001</v>
      </c>
      <c r="AL717" s="64">
        <v>10891</v>
      </c>
      <c r="AM717" s="65">
        <v>1.0891</v>
      </c>
      <c r="AN717" s="66" t="s">
        <v>2391</v>
      </c>
      <c r="AO717" s="66" t="s">
        <v>2391</v>
      </c>
      <c r="AP717" s="132" t="s">
        <v>2392</v>
      </c>
      <c r="AQ717" s="23">
        <v>6618</v>
      </c>
      <c r="AR717" s="23">
        <v>6253</v>
      </c>
      <c r="AS717" s="142">
        <v>6253</v>
      </c>
      <c r="AT717" s="23">
        <v>0</v>
      </c>
      <c r="AU717" s="142">
        <v>6618</v>
      </c>
      <c r="AV717" s="142">
        <v>4273</v>
      </c>
      <c r="AW717" s="142">
        <v>0</v>
      </c>
      <c r="AX717" s="22">
        <v>0</v>
      </c>
      <c r="AY717" s="143" t="s">
        <v>2393</v>
      </c>
      <c r="AZ717" s="143" t="s">
        <v>2394</v>
      </c>
      <c r="BA717" s="143" t="s">
        <v>2394</v>
      </c>
      <c r="BB717" s="24"/>
      <c r="BC717" s="75">
        <v>550000000</v>
      </c>
      <c r="BD717" s="21">
        <v>315101000</v>
      </c>
      <c r="BE717" s="25">
        <v>215241000</v>
      </c>
      <c r="BF717" s="74">
        <v>550000000</v>
      </c>
      <c r="BG717" s="25">
        <v>0</v>
      </c>
      <c r="BH717" s="25">
        <v>333177227</v>
      </c>
      <c r="BI717" s="25">
        <v>215240760</v>
      </c>
      <c r="BJ717" s="133">
        <v>519730114</v>
      </c>
      <c r="BK717" s="25">
        <v>0</v>
      </c>
      <c r="BL717" s="25">
        <v>1068148101</v>
      </c>
      <c r="BM717" s="74">
        <v>0</v>
      </c>
      <c r="BN717" s="80">
        <v>126720756</v>
      </c>
      <c r="BO717" s="80">
        <v>0</v>
      </c>
      <c r="BP717" s="133">
        <v>0</v>
      </c>
      <c r="BQ717" s="25">
        <v>0</v>
      </c>
      <c r="BR717" s="82" t="s">
        <v>5374</v>
      </c>
      <c r="BS717" s="82" t="s">
        <v>5313</v>
      </c>
      <c r="BT717" s="146"/>
      <c r="BU717" s="26"/>
    </row>
    <row r="718" spans="1:73" ht="54.9" customHeight="1">
      <c r="A718" s="15">
        <v>710</v>
      </c>
      <c r="B718" s="16">
        <v>11</v>
      </c>
      <c r="C718" s="17" t="s">
        <v>1436</v>
      </c>
      <c r="D718" s="16">
        <v>2</v>
      </c>
      <c r="E718" s="18" t="s">
        <v>2636</v>
      </c>
      <c r="F718" s="16">
        <v>28</v>
      </c>
      <c r="G718" s="18" t="s">
        <v>2661</v>
      </c>
      <c r="H718" s="19">
        <v>710</v>
      </c>
      <c r="I718" s="18" t="s">
        <v>5238</v>
      </c>
      <c r="J718" s="15">
        <v>1968</v>
      </c>
      <c r="K718" s="18" t="s">
        <v>5375</v>
      </c>
      <c r="L718" s="20" t="s">
        <v>271</v>
      </c>
      <c r="M718" s="17" t="s">
        <v>37</v>
      </c>
      <c r="N718" s="15">
        <v>19681</v>
      </c>
      <c r="O718" s="17" t="s">
        <v>2597</v>
      </c>
      <c r="P718" s="73">
        <v>3</v>
      </c>
      <c r="Q718" s="18" t="s">
        <v>2664</v>
      </c>
      <c r="R718" s="18" t="s">
        <v>2665</v>
      </c>
      <c r="S718" s="18" t="s">
        <v>5238</v>
      </c>
      <c r="T718" s="18" t="s">
        <v>32</v>
      </c>
      <c r="U718" s="16">
        <v>8</v>
      </c>
      <c r="V718" s="20" t="s">
        <v>2620</v>
      </c>
      <c r="W718" s="20" t="s">
        <v>2666</v>
      </c>
      <c r="X718" s="16">
        <v>94</v>
      </c>
      <c r="Y718" s="20" t="s">
        <v>183</v>
      </c>
      <c r="Z718" s="20">
        <v>17</v>
      </c>
      <c r="AA718" s="20" t="s">
        <v>2645</v>
      </c>
      <c r="AB718" s="20">
        <v>41</v>
      </c>
      <c r="AC718" s="18" t="s">
        <v>2667</v>
      </c>
      <c r="AD718" s="79">
        <v>791000000</v>
      </c>
      <c r="AE718" s="79">
        <v>819000000</v>
      </c>
      <c r="AF718" s="79">
        <v>847000000</v>
      </c>
      <c r="AG718" s="79">
        <v>876000000</v>
      </c>
      <c r="AH718" s="79">
        <v>3333000000</v>
      </c>
      <c r="AI718" s="63">
        <v>1</v>
      </c>
      <c r="AJ718" s="64">
        <v>0.76</v>
      </c>
      <c r="AK718" s="65">
        <v>0.25333333333333335</v>
      </c>
      <c r="AL718" s="64">
        <v>0.56000000000000005</v>
      </c>
      <c r="AM718" s="65">
        <v>0.18666666666666668</v>
      </c>
      <c r="AN718" s="66" t="s">
        <v>2471</v>
      </c>
      <c r="AO718" s="66" t="s">
        <v>2471</v>
      </c>
      <c r="AP718" s="132" t="s">
        <v>2392</v>
      </c>
      <c r="AQ718" s="23">
        <v>0.75</v>
      </c>
      <c r="AR718" s="23">
        <v>0.01</v>
      </c>
      <c r="AS718" s="142">
        <v>0</v>
      </c>
      <c r="AT718" s="23">
        <v>0</v>
      </c>
      <c r="AU718" s="142">
        <v>0.55000000000000004</v>
      </c>
      <c r="AV718" s="142">
        <v>0.01</v>
      </c>
      <c r="AW718" s="142">
        <v>0</v>
      </c>
      <c r="AX718" s="22">
        <v>0</v>
      </c>
      <c r="AY718" s="143" t="s">
        <v>2393</v>
      </c>
      <c r="AZ718" s="143" t="s">
        <v>2393</v>
      </c>
      <c r="BA718" s="143" t="s">
        <v>2473</v>
      </c>
      <c r="BB718" s="24"/>
      <c r="BC718" s="75">
        <v>900000000</v>
      </c>
      <c r="BD718" s="21">
        <v>798861000</v>
      </c>
      <c r="BE718" s="25">
        <v>0</v>
      </c>
      <c r="BF718" s="74">
        <v>900000000</v>
      </c>
      <c r="BG718" s="25">
        <v>0</v>
      </c>
      <c r="BH718" s="25">
        <v>798781752</v>
      </c>
      <c r="BI718" s="25">
        <v>30169475</v>
      </c>
      <c r="BJ718" s="133">
        <v>45450000</v>
      </c>
      <c r="BK718" s="25">
        <v>0</v>
      </c>
      <c r="BL718" s="25">
        <v>874401227</v>
      </c>
      <c r="BM718" s="74">
        <v>33330000</v>
      </c>
      <c r="BN718" s="80">
        <v>190671667</v>
      </c>
      <c r="BO718" s="80">
        <v>0</v>
      </c>
      <c r="BP718" s="133">
        <v>33330000</v>
      </c>
      <c r="BQ718" s="25">
        <v>0</v>
      </c>
      <c r="BR718" s="82" t="s">
        <v>5376</v>
      </c>
      <c r="BS718" s="82" t="s">
        <v>5376</v>
      </c>
      <c r="BT718" s="146"/>
      <c r="BU718" s="26"/>
    </row>
    <row r="719" spans="1:73" ht="54.9" customHeight="1">
      <c r="A719" s="15">
        <v>711</v>
      </c>
      <c r="B719" s="16">
        <v>11</v>
      </c>
      <c r="C719" s="17" t="s">
        <v>1436</v>
      </c>
      <c r="D719" s="16">
        <v>2</v>
      </c>
      <c r="E719" s="18" t="s">
        <v>2636</v>
      </c>
      <c r="F719" s="16">
        <v>30</v>
      </c>
      <c r="G719" s="18" t="s">
        <v>2670</v>
      </c>
      <c r="H719" s="19">
        <v>711</v>
      </c>
      <c r="I719" s="18" t="s">
        <v>3607</v>
      </c>
      <c r="J719" s="15">
        <v>2031</v>
      </c>
      <c r="K719" s="18" t="s">
        <v>5377</v>
      </c>
      <c r="L719" s="20" t="s">
        <v>2673</v>
      </c>
      <c r="M719" s="17" t="s">
        <v>37</v>
      </c>
      <c r="N719" s="15">
        <v>20312</v>
      </c>
      <c r="O719" s="17" t="s">
        <v>2674</v>
      </c>
      <c r="P719" s="73">
        <v>4</v>
      </c>
      <c r="Q719" s="18" t="s">
        <v>2675</v>
      </c>
      <c r="R719" s="18" t="s">
        <v>3893</v>
      </c>
      <c r="S719" s="18" t="s">
        <v>3607</v>
      </c>
      <c r="T719" s="18" t="s">
        <v>32</v>
      </c>
      <c r="U719" s="16">
        <v>8</v>
      </c>
      <c r="V719" s="20" t="s">
        <v>2620</v>
      </c>
      <c r="W719" s="20" t="s">
        <v>2677</v>
      </c>
      <c r="X719" s="16">
        <v>94</v>
      </c>
      <c r="Y719" s="20" t="s">
        <v>183</v>
      </c>
      <c r="Z719" s="20">
        <v>18</v>
      </c>
      <c r="AA719" s="20" t="s">
        <v>2678</v>
      </c>
      <c r="AB719" s="20">
        <v>43</v>
      </c>
      <c r="AC719" s="18" t="s">
        <v>2679</v>
      </c>
      <c r="AD719" s="79">
        <v>263000000</v>
      </c>
      <c r="AE719" s="79">
        <v>272000000</v>
      </c>
      <c r="AF719" s="79">
        <v>282000000</v>
      </c>
      <c r="AG719" s="79">
        <v>292000000</v>
      </c>
      <c r="AH719" s="79">
        <v>1109000000</v>
      </c>
      <c r="AI719" s="63">
        <v>1</v>
      </c>
      <c r="AJ719" s="64">
        <v>3</v>
      </c>
      <c r="AK719" s="65">
        <v>0.75</v>
      </c>
      <c r="AL719" s="64">
        <v>2</v>
      </c>
      <c r="AM719" s="65">
        <v>0.5</v>
      </c>
      <c r="AN719" s="66" t="s">
        <v>2390</v>
      </c>
      <c r="AO719" s="66" t="s">
        <v>2406</v>
      </c>
      <c r="AP719" s="132" t="s">
        <v>2392</v>
      </c>
      <c r="AQ719" s="23">
        <v>1</v>
      </c>
      <c r="AR719" s="23">
        <v>1</v>
      </c>
      <c r="AS719" s="142">
        <v>1</v>
      </c>
      <c r="AT719" s="23">
        <v>0</v>
      </c>
      <c r="AU719" s="142">
        <v>1</v>
      </c>
      <c r="AV719" s="142">
        <v>1</v>
      </c>
      <c r="AW719" s="142">
        <v>0</v>
      </c>
      <c r="AX719" s="22">
        <v>0</v>
      </c>
      <c r="AY719" s="143" t="s">
        <v>2393</v>
      </c>
      <c r="AZ719" s="143" t="s">
        <v>2394</v>
      </c>
      <c r="BA719" s="143" t="s">
        <v>2394</v>
      </c>
      <c r="BB719" s="24"/>
      <c r="BC719" s="75">
        <v>700000000</v>
      </c>
      <c r="BD719" s="21">
        <v>265614000</v>
      </c>
      <c r="BE719" s="25">
        <v>308729000</v>
      </c>
      <c r="BF719" s="74">
        <v>700000000</v>
      </c>
      <c r="BG719" s="25">
        <v>0</v>
      </c>
      <c r="BH719" s="25">
        <v>282904713</v>
      </c>
      <c r="BI719" s="25">
        <v>308729000</v>
      </c>
      <c r="BJ719" s="133">
        <v>700000000</v>
      </c>
      <c r="BK719" s="25">
        <v>0</v>
      </c>
      <c r="BL719" s="25">
        <v>1291633713</v>
      </c>
      <c r="BM719" s="74">
        <v>0</v>
      </c>
      <c r="BN719" s="80">
        <v>49338667</v>
      </c>
      <c r="BO719" s="80">
        <v>113593023</v>
      </c>
      <c r="BP719" s="133">
        <v>0</v>
      </c>
      <c r="BQ719" s="25">
        <v>0</v>
      </c>
      <c r="BR719" s="82" t="s">
        <v>5378</v>
      </c>
      <c r="BS719" s="82" t="s">
        <v>5313</v>
      </c>
      <c r="BT719" s="146"/>
      <c r="BU719" s="26"/>
    </row>
    <row r="720" spans="1:73" ht="54.9" customHeight="1">
      <c r="A720" s="15">
        <v>712</v>
      </c>
      <c r="B720" s="16">
        <v>11</v>
      </c>
      <c r="C720" s="17" t="s">
        <v>1436</v>
      </c>
      <c r="D720" s="16">
        <v>2</v>
      </c>
      <c r="E720" s="18" t="s">
        <v>2636</v>
      </c>
      <c r="F720" s="16">
        <v>30</v>
      </c>
      <c r="G720" s="18" t="s">
        <v>2670</v>
      </c>
      <c r="H720" s="19">
        <v>712</v>
      </c>
      <c r="I720" s="18" t="s">
        <v>3373</v>
      </c>
      <c r="J720" s="15">
        <v>2031</v>
      </c>
      <c r="K720" s="18" t="s">
        <v>5377</v>
      </c>
      <c r="L720" s="20" t="s">
        <v>2683</v>
      </c>
      <c r="M720" s="17" t="s">
        <v>37</v>
      </c>
      <c r="N720" s="15">
        <v>20311</v>
      </c>
      <c r="O720" s="17" t="s">
        <v>2586</v>
      </c>
      <c r="P720" s="73">
        <v>4</v>
      </c>
      <c r="Q720" s="18" t="s">
        <v>2618</v>
      </c>
      <c r="R720" s="18" t="s">
        <v>3896</v>
      </c>
      <c r="S720" s="18" t="s">
        <v>3373</v>
      </c>
      <c r="T720" s="18" t="s">
        <v>32</v>
      </c>
      <c r="U720" s="16">
        <v>8</v>
      </c>
      <c r="V720" s="20" t="s">
        <v>2620</v>
      </c>
      <c r="W720" s="20" t="s">
        <v>2685</v>
      </c>
      <c r="X720" s="16">
        <v>94</v>
      </c>
      <c r="Y720" s="20" t="s">
        <v>183</v>
      </c>
      <c r="Z720" s="20">
        <v>18</v>
      </c>
      <c r="AA720" s="20" t="s">
        <v>2678</v>
      </c>
      <c r="AB720" s="20">
        <v>42</v>
      </c>
      <c r="AC720" s="18" t="s">
        <v>2686</v>
      </c>
      <c r="AD720" s="79">
        <v>274000000</v>
      </c>
      <c r="AE720" s="79">
        <v>283000000</v>
      </c>
      <c r="AF720" s="79">
        <v>294000000</v>
      </c>
      <c r="AG720" s="79">
        <v>303000000</v>
      </c>
      <c r="AH720" s="79">
        <v>1154000000</v>
      </c>
      <c r="AI720" s="63">
        <v>1</v>
      </c>
      <c r="AJ720" s="64">
        <v>3</v>
      </c>
      <c r="AK720" s="65">
        <v>0.75</v>
      </c>
      <c r="AL720" s="64">
        <v>3</v>
      </c>
      <c r="AM720" s="65">
        <v>0.75</v>
      </c>
      <c r="AN720" s="66" t="s">
        <v>2390</v>
      </c>
      <c r="AO720" s="66" t="s">
        <v>2390</v>
      </c>
      <c r="AP720" s="132" t="s">
        <v>2392</v>
      </c>
      <c r="AQ720" s="23">
        <v>1</v>
      </c>
      <c r="AR720" s="23">
        <v>1</v>
      </c>
      <c r="AS720" s="142">
        <v>1</v>
      </c>
      <c r="AT720" s="23">
        <v>0</v>
      </c>
      <c r="AU720" s="142">
        <v>1</v>
      </c>
      <c r="AV720" s="142">
        <v>1</v>
      </c>
      <c r="AW720" s="142">
        <v>1</v>
      </c>
      <c r="AX720" s="22">
        <v>0</v>
      </c>
      <c r="AY720" s="143" t="s">
        <v>2393</v>
      </c>
      <c r="AZ720" s="143" t="s">
        <v>2393</v>
      </c>
      <c r="BA720" s="143" t="s">
        <v>2393</v>
      </c>
      <c r="BB720" s="24"/>
      <c r="BC720" s="75">
        <v>230000000</v>
      </c>
      <c r="BD720" s="21">
        <v>276723000</v>
      </c>
      <c r="BE720" s="25">
        <v>172050000</v>
      </c>
      <c r="BF720" s="74">
        <v>230000000</v>
      </c>
      <c r="BG720" s="25">
        <v>0</v>
      </c>
      <c r="BH720" s="25">
        <v>253496380</v>
      </c>
      <c r="BI720" s="25">
        <v>163655013</v>
      </c>
      <c r="BJ720" s="133">
        <v>103634800</v>
      </c>
      <c r="BK720" s="25">
        <v>0</v>
      </c>
      <c r="BL720" s="25">
        <v>520786193</v>
      </c>
      <c r="BM720" s="74">
        <v>80306467</v>
      </c>
      <c r="BN720" s="80">
        <v>62599667</v>
      </c>
      <c r="BO720" s="80">
        <v>74252500</v>
      </c>
      <c r="BP720" s="133">
        <v>80306467</v>
      </c>
      <c r="BQ720" s="25">
        <v>0</v>
      </c>
      <c r="BR720" s="82" t="s">
        <v>5312</v>
      </c>
      <c r="BS720" s="82" t="s">
        <v>5313</v>
      </c>
      <c r="BT720" s="146"/>
      <c r="BU720" s="26"/>
    </row>
    <row r="721" spans="1:73" ht="54.9" customHeight="1">
      <c r="A721" s="15">
        <v>713</v>
      </c>
      <c r="B721" s="16">
        <v>11</v>
      </c>
      <c r="C721" s="17" t="s">
        <v>1436</v>
      </c>
      <c r="D721" s="16">
        <v>2</v>
      </c>
      <c r="E721" s="18" t="s">
        <v>2636</v>
      </c>
      <c r="F721" s="16">
        <v>33</v>
      </c>
      <c r="G721" s="18" t="s">
        <v>2689</v>
      </c>
      <c r="H721" s="19">
        <v>713</v>
      </c>
      <c r="I721" s="18" t="s">
        <v>5379</v>
      </c>
      <c r="J721" s="15">
        <v>1969</v>
      </c>
      <c r="K721" s="18" t="s">
        <v>5380</v>
      </c>
      <c r="L721" s="20" t="s">
        <v>2692</v>
      </c>
      <c r="M721" s="17" t="s">
        <v>37</v>
      </c>
      <c r="N721" s="15">
        <v>19691</v>
      </c>
      <c r="O721" s="17" t="s">
        <v>2693</v>
      </c>
      <c r="P721" s="73">
        <v>3000</v>
      </c>
      <c r="Q721" s="18" t="s">
        <v>2694</v>
      </c>
      <c r="R721" s="18" t="s">
        <v>3902</v>
      </c>
      <c r="S721" s="18" t="s">
        <v>5379</v>
      </c>
      <c r="T721" s="18" t="s">
        <v>32</v>
      </c>
      <c r="U721" s="16">
        <v>8</v>
      </c>
      <c r="V721" s="20" t="s">
        <v>2620</v>
      </c>
      <c r="W721" s="20" t="s">
        <v>2696</v>
      </c>
      <c r="X721" s="16">
        <v>94</v>
      </c>
      <c r="Y721" s="20" t="s">
        <v>183</v>
      </c>
      <c r="Z721" s="20">
        <v>19</v>
      </c>
      <c r="AA721" s="20" t="s">
        <v>2697</v>
      </c>
      <c r="AB721" s="20">
        <v>44</v>
      </c>
      <c r="AC721" s="18" t="s">
        <v>2698</v>
      </c>
      <c r="AD721" s="79">
        <v>400000000</v>
      </c>
      <c r="AE721" s="79">
        <v>685000000</v>
      </c>
      <c r="AF721" s="79">
        <v>697000000</v>
      </c>
      <c r="AG721" s="79">
        <v>711000000</v>
      </c>
      <c r="AH721" s="79">
        <v>2493000000</v>
      </c>
      <c r="AI721" s="63">
        <v>1</v>
      </c>
      <c r="AJ721" s="64">
        <v>3200</v>
      </c>
      <c r="AK721" s="65">
        <v>1.0666666666666667</v>
      </c>
      <c r="AL721" s="64">
        <v>1260</v>
      </c>
      <c r="AM721" s="65">
        <v>0.42</v>
      </c>
      <c r="AN721" s="66" t="s">
        <v>2391</v>
      </c>
      <c r="AO721" s="66" t="s">
        <v>2406</v>
      </c>
      <c r="AP721" s="132" t="s">
        <v>2392</v>
      </c>
      <c r="AQ721" s="23">
        <v>600</v>
      </c>
      <c r="AR721" s="23">
        <v>600</v>
      </c>
      <c r="AS721" s="142">
        <v>2000</v>
      </c>
      <c r="AT721" s="23">
        <v>0</v>
      </c>
      <c r="AU721" s="142">
        <v>600</v>
      </c>
      <c r="AV721" s="142">
        <v>660</v>
      </c>
      <c r="AW721" s="142">
        <v>0</v>
      </c>
      <c r="AX721" s="22">
        <v>0</v>
      </c>
      <c r="AY721" s="143" t="s">
        <v>2393</v>
      </c>
      <c r="AZ721" s="143" t="s">
        <v>2393</v>
      </c>
      <c r="BA721" s="143" t="s">
        <v>2394</v>
      </c>
      <c r="BB721" s="24"/>
      <c r="BC721" s="75">
        <v>150000000</v>
      </c>
      <c r="BD721" s="21">
        <v>403975000</v>
      </c>
      <c r="BE721" s="25">
        <v>299062000</v>
      </c>
      <c r="BF721" s="74">
        <v>150000000</v>
      </c>
      <c r="BG721" s="25">
        <v>0</v>
      </c>
      <c r="BH721" s="25">
        <v>410134092</v>
      </c>
      <c r="BI721" s="25">
        <v>344289843</v>
      </c>
      <c r="BJ721" s="133">
        <v>68413416</v>
      </c>
      <c r="BK721" s="25">
        <v>0</v>
      </c>
      <c r="BL721" s="25">
        <v>822837351</v>
      </c>
      <c r="BM721" s="74">
        <v>0</v>
      </c>
      <c r="BN721" s="80">
        <v>98550333</v>
      </c>
      <c r="BO721" s="80">
        <v>117158334</v>
      </c>
      <c r="BP721" s="133">
        <v>0</v>
      </c>
      <c r="BQ721" s="25">
        <v>0</v>
      </c>
      <c r="BR721" s="82" t="s">
        <v>5312</v>
      </c>
      <c r="BS721" s="82" t="s">
        <v>5313</v>
      </c>
      <c r="BT721" s="146"/>
      <c r="BU721" s="26"/>
    </row>
    <row r="722" spans="1:73" ht="54.9" customHeight="1">
      <c r="A722" s="15">
        <v>714</v>
      </c>
      <c r="B722" s="16">
        <v>11</v>
      </c>
      <c r="C722" s="17" t="s">
        <v>1436</v>
      </c>
      <c r="D722" s="16">
        <v>2</v>
      </c>
      <c r="E722" s="18" t="s">
        <v>2636</v>
      </c>
      <c r="F722" s="16">
        <v>33</v>
      </c>
      <c r="G722" s="18" t="s">
        <v>2689</v>
      </c>
      <c r="H722" s="19">
        <v>714</v>
      </c>
      <c r="I722" s="18" t="s">
        <v>3101</v>
      </c>
      <c r="J722" s="15">
        <v>1969</v>
      </c>
      <c r="K722" s="18" t="s">
        <v>5380</v>
      </c>
      <c r="L722" s="20" t="s">
        <v>2692</v>
      </c>
      <c r="M722" s="17" t="s">
        <v>37</v>
      </c>
      <c r="N722" s="15">
        <v>19692</v>
      </c>
      <c r="O722" s="17" t="s">
        <v>2703</v>
      </c>
      <c r="P722" s="73">
        <v>1000</v>
      </c>
      <c r="Q722" s="18" t="s">
        <v>2694</v>
      </c>
      <c r="R722" s="18" t="s">
        <v>3902</v>
      </c>
      <c r="S722" s="18" t="s">
        <v>3101</v>
      </c>
      <c r="T722" s="18" t="s">
        <v>32</v>
      </c>
      <c r="U722" s="16">
        <v>8</v>
      </c>
      <c r="V722" s="20" t="s">
        <v>2620</v>
      </c>
      <c r="W722" s="20" t="s">
        <v>2696</v>
      </c>
      <c r="X722" s="16">
        <v>94</v>
      </c>
      <c r="Y722" s="20" t="s">
        <v>183</v>
      </c>
      <c r="Z722" s="20">
        <v>19</v>
      </c>
      <c r="AA722" s="20" t="s">
        <v>2697</v>
      </c>
      <c r="AB722" s="20">
        <v>45</v>
      </c>
      <c r="AC722" s="18" t="s">
        <v>2704</v>
      </c>
      <c r="AD722" s="79">
        <v>215000000</v>
      </c>
      <c r="AE722" s="79">
        <v>215000000</v>
      </c>
      <c r="AF722" s="79">
        <v>0</v>
      </c>
      <c r="AG722" s="79">
        <v>0</v>
      </c>
      <c r="AH722" s="79">
        <v>430000000</v>
      </c>
      <c r="AI722" s="63">
        <v>1</v>
      </c>
      <c r="AJ722" s="64">
        <v>1012</v>
      </c>
      <c r="AK722" s="65">
        <v>1.012</v>
      </c>
      <c r="AL722" s="64">
        <v>904</v>
      </c>
      <c r="AM722" s="65">
        <v>0.90400000000000003</v>
      </c>
      <c r="AN722" s="66" t="s">
        <v>2391</v>
      </c>
      <c r="AO722" s="66" t="s">
        <v>2391</v>
      </c>
      <c r="AP722" s="132" t="s">
        <v>2392</v>
      </c>
      <c r="AQ722" s="23">
        <v>628</v>
      </c>
      <c r="AR722" s="23">
        <v>250</v>
      </c>
      <c r="AS722" s="142">
        <v>134</v>
      </c>
      <c r="AT722" s="23">
        <v>0</v>
      </c>
      <c r="AU722" s="142">
        <v>652</v>
      </c>
      <c r="AV722" s="142">
        <v>252</v>
      </c>
      <c r="AW722" s="142">
        <v>0</v>
      </c>
      <c r="AX722" s="22">
        <v>0</v>
      </c>
      <c r="AY722" s="143" t="s">
        <v>2394</v>
      </c>
      <c r="AZ722" s="143" t="s">
        <v>2394</v>
      </c>
      <c r="BA722" s="143" t="s">
        <v>2394</v>
      </c>
      <c r="BB722" s="24"/>
      <c r="BC722" s="75">
        <v>100000000</v>
      </c>
      <c r="BD722" s="21">
        <v>217137000</v>
      </c>
      <c r="BE722" s="25">
        <v>107410000</v>
      </c>
      <c r="BF722" s="74">
        <v>100000000</v>
      </c>
      <c r="BG722" s="25">
        <v>0</v>
      </c>
      <c r="BH722" s="25">
        <v>182177000</v>
      </c>
      <c r="BI722" s="25">
        <v>176556268</v>
      </c>
      <c r="BJ722" s="133">
        <v>97230800</v>
      </c>
      <c r="BK722" s="25">
        <v>0</v>
      </c>
      <c r="BL722" s="25">
        <v>455964068</v>
      </c>
      <c r="BM722" s="74">
        <v>31983333</v>
      </c>
      <c r="BN722" s="80">
        <v>0</v>
      </c>
      <c r="BO722" s="80">
        <v>89220666</v>
      </c>
      <c r="BP722" s="133">
        <v>31983333</v>
      </c>
      <c r="BQ722" s="25">
        <v>0</v>
      </c>
      <c r="BR722" s="82" t="s">
        <v>5381</v>
      </c>
      <c r="BS722" s="82" t="s">
        <v>5313</v>
      </c>
      <c r="BT722" s="146"/>
      <c r="BU722" s="26"/>
    </row>
    <row r="723" spans="1:73" ht="54.9" customHeight="1">
      <c r="A723" s="15">
        <v>715</v>
      </c>
      <c r="B723" s="16">
        <v>11</v>
      </c>
      <c r="C723" s="17" t="s">
        <v>1436</v>
      </c>
      <c r="D723" s="16">
        <v>2</v>
      </c>
      <c r="E723" s="18" t="s">
        <v>2636</v>
      </c>
      <c r="F723" s="16">
        <v>33</v>
      </c>
      <c r="G723" s="18" t="s">
        <v>2689</v>
      </c>
      <c r="H723" s="19">
        <v>715</v>
      </c>
      <c r="I723" s="18" t="s">
        <v>5382</v>
      </c>
      <c r="J723" s="15">
        <v>1970</v>
      </c>
      <c r="K723" s="18" t="s">
        <v>5383</v>
      </c>
      <c r="L723" s="20" t="s">
        <v>64</v>
      </c>
      <c r="M723" s="17" t="s">
        <v>37</v>
      </c>
      <c r="N723" s="15">
        <v>19701</v>
      </c>
      <c r="O723" s="17" t="s">
        <v>2597</v>
      </c>
      <c r="P723" s="73">
        <v>37</v>
      </c>
      <c r="Q723" s="18" t="s">
        <v>2709</v>
      </c>
      <c r="R723" s="18" t="s">
        <v>3910</v>
      </c>
      <c r="S723" s="18" t="s">
        <v>5382</v>
      </c>
      <c r="T723" s="18" t="s">
        <v>32</v>
      </c>
      <c r="U723" s="16">
        <v>6</v>
      </c>
      <c r="V723" s="20" t="s">
        <v>2467</v>
      </c>
      <c r="W723" s="20" t="s">
        <v>2711</v>
      </c>
      <c r="X723" s="16">
        <v>93</v>
      </c>
      <c r="Y723" s="20" t="s">
        <v>153</v>
      </c>
      <c r="Z723" s="20">
        <v>20</v>
      </c>
      <c r="AA723" s="20" t="s">
        <v>2712</v>
      </c>
      <c r="AB723" s="20">
        <v>47</v>
      </c>
      <c r="AC723" s="18" t="s">
        <v>2713</v>
      </c>
      <c r="AD723" s="79">
        <v>320000000</v>
      </c>
      <c r="AE723" s="79">
        <v>1580000000</v>
      </c>
      <c r="AF723" s="79">
        <v>1424000000</v>
      </c>
      <c r="AG723" s="79">
        <v>1650000000</v>
      </c>
      <c r="AH723" s="79">
        <v>4974000000</v>
      </c>
      <c r="AI723" s="63">
        <v>1</v>
      </c>
      <c r="AJ723" s="64">
        <v>38</v>
      </c>
      <c r="AK723" s="65">
        <v>1.027027027027027</v>
      </c>
      <c r="AL723" s="64">
        <v>25</v>
      </c>
      <c r="AM723" s="65">
        <v>0.67567567567567566</v>
      </c>
      <c r="AN723" s="66" t="s">
        <v>2391</v>
      </c>
      <c r="AO723" s="66" t="s">
        <v>2406</v>
      </c>
      <c r="AP723" s="132" t="s">
        <v>2392</v>
      </c>
      <c r="AQ723" s="23">
        <v>3</v>
      </c>
      <c r="AR723" s="23">
        <v>21</v>
      </c>
      <c r="AS723" s="142">
        <v>14</v>
      </c>
      <c r="AT723" s="23">
        <v>0</v>
      </c>
      <c r="AU723" s="142">
        <v>3</v>
      </c>
      <c r="AV723" s="142">
        <v>22</v>
      </c>
      <c r="AW723" s="142">
        <v>0</v>
      </c>
      <c r="AX723" s="22">
        <v>0</v>
      </c>
      <c r="AY723" s="143" t="s">
        <v>2393</v>
      </c>
      <c r="AZ723" s="143" t="s">
        <v>2394</v>
      </c>
      <c r="BA723" s="143" t="s">
        <v>2394</v>
      </c>
      <c r="BB723" s="24"/>
      <c r="BC723" s="75">
        <v>3100000000</v>
      </c>
      <c r="BD723" s="21">
        <v>323180000</v>
      </c>
      <c r="BE723" s="25">
        <v>2771614000</v>
      </c>
      <c r="BF723" s="74">
        <v>3100000000</v>
      </c>
      <c r="BG723" s="25">
        <v>0</v>
      </c>
      <c r="BH723" s="25">
        <v>839891900</v>
      </c>
      <c r="BI723" s="25">
        <v>3568898371</v>
      </c>
      <c r="BJ723" s="133">
        <v>3069991007</v>
      </c>
      <c r="BK723" s="25">
        <v>0</v>
      </c>
      <c r="BL723" s="25">
        <v>7478781278</v>
      </c>
      <c r="BM723" s="74">
        <v>126649326</v>
      </c>
      <c r="BN723" s="80">
        <v>124911000</v>
      </c>
      <c r="BO723" s="80">
        <v>1645008778</v>
      </c>
      <c r="BP723" s="133">
        <v>126649326</v>
      </c>
      <c r="BQ723" s="25">
        <v>0</v>
      </c>
      <c r="BR723" s="82" t="s">
        <v>5384</v>
      </c>
      <c r="BS723" s="82" t="s">
        <v>5313</v>
      </c>
      <c r="BT723" s="146"/>
      <c r="BU723" s="26"/>
    </row>
    <row r="724" spans="1:73" ht="54.9" customHeight="1">
      <c r="A724" s="15">
        <v>716</v>
      </c>
      <c r="B724" s="16">
        <v>11</v>
      </c>
      <c r="C724" s="17" t="s">
        <v>1436</v>
      </c>
      <c r="D724" s="16">
        <v>2</v>
      </c>
      <c r="E724" s="18" t="s">
        <v>2636</v>
      </c>
      <c r="F724" s="20">
        <v>34</v>
      </c>
      <c r="G724" s="18" t="s">
        <v>2717</v>
      </c>
      <c r="H724" s="19">
        <v>716</v>
      </c>
      <c r="I724" s="18" t="s">
        <v>5385</v>
      </c>
      <c r="J724" s="15">
        <v>1971</v>
      </c>
      <c r="K724" s="18" t="s">
        <v>5386</v>
      </c>
      <c r="L724" s="20" t="s">
        <v>192</v>
      </c>
      <c r="M724" s="17" t="s">
        <v>37</v>
      </c>
      <c r="N724" s="15">
        <v>19711</v>
      </c>
      <c r="O724" s="17" t="s">
        <v>2382</v>
      </c>
      <c r="P724" s="73">
        <v>11000</v>
      </c>
      <c r="Q724" s="18" t="s">
        <v>2720</v>
      </c>
      <c r="R724" s="18" t="s">
        <v>3916</v>
      </c>
      <c r="S724" s="18" t="s">
        <v>5385</v>
      </c>
      <c r="T724" s="18" t="s">
        <v>32</v>
      </c>
      <c r="U724" s="16">
        <v>8</v>
      </c>
      <c r="V724" s="20" t="s">
        <v>2620</v>
      </c>
      <c r="W724" s="20" t="s">
        <v>2722</v>
      </c>
      <c r="X724" s="16">
        <v>94</v>
      </c>
      <c r="Y724" s="20" t="s">
        <v>183</v>
      </c>
      <c r="Z724" s="20">
        <v>21</v>
      </c>
      <c r="AA724" s="20" t="s">
        <v>2723</v>
      </c>
      <c r="AB724" s="20">
        <v>48</v>
      </c>
      <c r="AC724" s="27" t="s">
        <v>2724</v>
      </c>
      <c r="AD724" s="79">
        <v>925000000</v>
      </c>
      <c r="AE724" s="79">
        <v>961000000</v>
      </c>
      <c r="AF724" s="79">
        <v>994000000</v>
      </c>
      <c r="AG724" s="79">
        <v>1029000000</v>
      </c>
      <c r="AH724" s="79">
        <v>3909000000</v>
      </c>
      <c r="AI724" s="63">
        <v>1</v>
      </c>
      <c r="AJ724" s="64">
        <v>8250</v>
      </c>
      <c r="AK724" s="65">
        <v>0.75</v>
      </c>
      <c r="AL724" s="64">
        <v>6662</v>
      </c>
      <c r="AM724" s="65">
        <v>0.60563636363636364</v>
      </c>
      <c r="AN724" s="66" t="s">
        <v>2390</v>
      </c>
      <c r="AO724" s="66" t="s">
        <v>2406</v>
      </c>
      <c r="AP724" s="132" t="s">
        <v>2392</v>
      </c>
      <c r="AQ724" s="23">
        <v>2750</v>
      </c>
      <c r="AR724" s="23">
        <v>2750</v>
      </c>
      <c r="AS724" s="142">
        <v>2750</v>
      </c>
      <c r="AT724" s="23">
        <v>0</v>
      </c>
      <c r="AU724" s="142">
        <v>3371</v>
      </c>
      <c r="AV724" s="142">
        <v>3291</v>
      </c>
      <c r="AW724" s="142">
        <v>0</v>
      </c>
      <c r="AX724" s="22">
        <v>0</v>
      </c>
      <c r="AY724" s="143" t="s">
        <v>2393</v>
      </c>
      <c r="AZ724" s="143" t="s">
        <v>2394</v>
      </c>
      <c r="BA724" s="143" t="s">
        <v>2473</v>
      </c>
      <c r="BB724" s="24"/>
      <c r="BC724" s="75">
        <v>1000000000</v>
      </c>
      <c r="BD724" s="21">
        <v>934193000</v>
      </c>
      <c r="BE724" s="25">
        <v>944860000</v>
      </c>
      <c r="BF724" s="74">
        <v>1000000000</v>
      </c>
      <c r="BG724" s="25">
        <v>0</v>
      </c>
      <c r="BH724" s="25">
        <v>919526800</v>
      </c>
      <c r="BI724" s="25">
        <v>941281967</v>
      </c>
      <c r="BJ724" s="133">
        <v>987068800</v>
      </c>
      <c r="BK724" s="25">
        <v>0</v>
      </c>
      <c r="BL724" s="25">
        <v>2847877567</v>
      </c>
      <c r="BM724" s="74">
        <v>58900467</v>
      </c>
      <c r="BN724" s="80">
        <v>47922800</v>
      </c>
      <c r="BO724" s="80">
        <v>82368633</v>
      </c>
      <c r="BP724" s="133">
        <v>58900467</v>
      </c>
      <c r="BQ724" s="25">
        <v>0</v>
      </c>
      <c r="BR724" s="82" t="s">
        <v>5384</v>
      </c>
      <c r="BS724" s="82" t="s">
        <v>5313</v>
      </c>
      <c r="BT724" s="146"/>
      <c r="BU724" s="26"/>
    </row>
    <row r="725" spans="1:73" ht="54.9" customHeight="1">
      <c r="A725" s="15">
        <v>717</v>
      </c>
      <c r="B725" s="16">
        <v>11</v>
      </c>
      <c r="C725" s="17" t="s">
        <v>1436</v>
      </c>
      <c r="D725" s="16">
        <v>2</v>
      </c>
      <c r="E725" s="18" t="s">
        <v>2636</v>
      </c>
      <c r="F725" s="16">
        <v>37</v>
      </c>
      <c r="G725" s="18" t="s">
        <v>3114</v>
      </c>
      <c r="H725" s="19">
        <v>717</v>
      </c>
      <c r="I725" s="18" t="s">
        <v>5387</v>
      </c>
      <c r="J725" s="15">
        <v>1972</v>
      </c>
      <c r="K725" s="18" t="s">
        <v>5388</v>
      </c>
      <c r="L725" s="20" t="s">
        <v>518</v>
      </c>
      <c r="M725" s="17" t="s">
        <v>202</v>
      </c>
      <c r="N725" s="15">
        <v>19721</v>
      </c>
      <c r="O725" s="17" t="s">
        <v>2891</v>
      </c>
      <c r="P725" s="73">
        <v>1</v>
      </c>
      <c r="Q725" s="18" t="s">
        <v>3117</v>
      </c>
      <c r="R725" s="18" t="s">
        <v>3922</v>
      </c>
      <c r="S725" s="18" t="s">
        <v>5387</v>
      </c>
      <c r="T725" s="18" t="s">
        <v>32</v>
      </c>
      <c r="U725" s="16">
        <v>9</v>
      </c>
      <c r="V725" s="20" t="s">
        <v>3043</v>
      </c>
      <c r="W725" s="20" t="s">
        <v>515</v>
      </c>
      <c r="X725" s="16">
        <v>96</v>
      </c>
      <c r="Y725" s="20" t="s">
        <v>293</v>
      </c>
      <c r="Z725" s="20">
        <v>22</v>
      </c>
      <c r="AA725" s="20" t="s">
        <v>3119</v>
      </c>
      <c r="AB725" s="20">
        <v>49</v>
      </c>
      <c r="AC725" s="18" t="s">
        <v>3120</v>
      </c>
      <c r="AD725" s="79">
        <v>324000000</v>
      </c>
      <c r="AE725" s="79">
        <v>335000000</v>
      </c>
      <c r="AF725" s="79">
        <v>347000000</v>
      </c>
      <c r="AG725" s="79">
        <v>360000000</v>
      </c>
      <c r="AH725" s="79">
        <v>1366000000</v>
      </c>
      <c r="AI725" s="63">
        <v>1</v>
      </c>
      <c r="AJ725" s="64">
        <v>0.75</v>
      </c>
      <c r="AK725" s="65">
        <v>0.75</v>
      </c>
      <c r="AL725" s="64">
        <v>0.75</v>
      </c>
      <c r="AM725" s="65">
        <v>0.75</v>
      </c>
      <c r="AN725" s="66" t="s">
        <v>2390</v>
      </c>
      <c r="AO725" s="66" t="s">
        <v>2390</v>
      </c>
      <c r="AP725" s="132" t="s">
        <v>2392</v>
      </c>
      <c r="AQ725" s="23">
        <v>1</v>
      </c>
      <c r="AR725" s="23">
        <v>1</v>
      </c>
      <c r="AS725" s="142">
        <v>1</v>
      </c>
      <c r="AT725" s="23">
        <v>0</v>
      </c>
      <c r="AU725" s="142">
        <v>1</v>
      </c>
      <c r="AV725" s="142">
        <v>1</v>
      </c>
      <c r="AW725" s="142">
        <v>1</v>
      </c>
      <c r="AX725" s="22">
        <v>0</v>
      </c>
      <c r="AY725" s="143" t="s">
        <v>2393</v>
      </c>
      <c r="AZ725" s="143" t="s">
        <v>2394</v>
      </c>
      <c r="BA725" s="143" t="s">
        <v>2394</v>
      </c>
      <c r="BB725" s="24"/>
      <c r="BC725" s="75">
        <v>80000000</v>
      </c>
      <c r="BD725" s="21">
        <v>327220000</v>
      </c>
      <c r="BE725" s="25">
        <v>757103000</v>
      </c>
      <c r="BF725" s="74">
        <v>80000000</v>
      </c>
      <c r="BG725" s="25">
        <v>0</v>
      </c>
      <c r="BH725" s="25">
        <v>324245000</v>
      </c>
      <c r="BI725" s="25">
        <v>386474980</v>
      </c>
      <c r="BJ725" s="133">
        <v>46195200</v>
      </c>
      <c r="BK725" s="25">
        <v>0</v>
      </c>
      <c r="BL725" s="25">
        <v>756915180</v>
      </c>
      <c r="BM725" s="74">
        <v>27510200</v>
      </c>
      <c r="BN725" s="80">
        <v>0</v>
      </c>
      <c r="BO725" s="80">
        <v>88342333</v>
      </c>
      <c r="BP725" s="133">
        <v>27510200</v>
      </c>
      <c r="BQ725" s="25">
        <v>0</v>
      </c>
      <c r="BR725" s="82" t="s">
        <v>2473</v>
      </c>
      <c r="BS725" s="82" t="s">
        <v>5313</v>
      </c>
      <c r="BT725" s="146"/>
      <c r="BU725" s="26"/>
    </row>
    <row r="726" spans="1:73" ht="54.9" customHeight="1">
      <c r="A726" s="15">
        <v>718</v>
      </c>
      <c r="B726" s="16">
        <v>11</v>
      </c>
      <c r="C726" s="17" t="s">
        <v>1436</v>
      </c>
      <c r="D726" s="16">
        <v>2</v>
      </c>
      <c r="E726" s="18" t="s">
        <v>2636</v>
      </c>
      <c r="F726" s="16">
        <v>38</v>
      </c>
      <c r="G726" s="18" t="s">
        <v>2728</v>
      </c>
      <c r="H726" s="19">
        <v>718</v>
      </c>
      <c r="I726" s="18" t="s">
        <v>5389</v>
      </c>
      <c r="J726" s="15">
        <v>2014</v>
      </c>
      <c r="K726" s="18" t="s">
        <v>5390</v>
      </c>
      <c r="L726" s="51" t="s">
        <v>2731</v>
      </c>
      <c r="M726" s="17" t="s">
        <v>37</v>
      </c>
      <c r="N726" s="15">
        <v>20142</v>
      </c>
      <c r="O726" s="17" t="s">
        <v>2891</v>
      </c>
      <c r="P726" s="73">
        <v>20</v>
      </c>
      <c r="Q726" s="18" t="s">
        <v>2892</v>
      </c>
      <c r="R726" s="18" t="s">
        <v>5391</v>
      </c>
      <c r="S726" s="18" t="s">
        <v>5389</v>
      </c>
      <c r="T726" s="18" t="s">
        <v>32</v>
      </c>
      <c r="U726" s="16">
        <v>8</v>
      </c>
      <c r="V726" s="20" t="s">
        <v>2620</v>
      </c>
      <c r="W726" s="51" t="s">
        <v>295</v>
      </c>
      <c r="X726" s="16">
        <v>96</v>
      </c>
      <c r="Y726" s="20" t="s">
        <v>293</v>
      </c>
      <c r="Z726" s="20">
        <v>23</v>
      </c>
      <c r="AA726" s="20" t="s">
        <v>2733</v>
      </c>
      <c r="AB726" s="20">
        <v>90</v>
      </c>
      <c r="AC726" s="18" t="s">
        <v>5392</v>
      </c>
      <c r="AD726" s="79">
        <v>224000000</v>
      </c>
      <c r="AE726" s="79">
        <v>233000000</v>
      </c>
      <c r="AF726" s="79">
        <v>243000000</v>
      </c>
      <c r="AG726" s="79">
        <v>254000000</v>
      </c>
      <c r="AH726" s="79">
        <v>954000000</v>
      </c>
      <c r="AI726" s="63">
        <v>1</v>
      </c>
      <c r="AJ726" s="64">
        <v>24</v>
      </c>
      <c r="AK726" s="65">
        <v>1.2</v>
      </c>
      <c r="AL726" s="64">
        <v>17</v>
      </c>
      <c r="AM726" s="65">
        <v>0.85</v>
      </c>
      <c r="AN726" s="66" t="s">
        <v>2391</v>
      </c>
      <c r="AO726" s="66" t="s">
        <v>2390</v>
      </c>
      <c r="AP726" s="132" t="s">
        <v>2392</v>
      </c>
      <c r="AQ726" s="23">
        <v>13</v>
      </c>
      <c r="AR726" s="23">
        <v>0</v>
      </c>
      <c r="AS726" s="142">
        <v>11</v>
      </c>
      <c r="AT726" s="23">
        <v>0</v>
      </c>
      <c r="AU726" s="142">
        <v>9</v>
      </c>
      <c r="AV726" s="142">
        <v>0</v>
      </c>
      <c r="AW726" s="142">
        <v>8</v>
      </c>
      <c r="AX726" s="22">
        <v>0</v>
      </c>
      <c r="AY726" s="143" t="s">
        <v>2394</v>
      </c>
      <c r="AZ726" s="143" t="s">
        <v>2473</v>
      </c>
      <c r="BA726" s="143" t="s">
        <v>2394</v>
      </c>
      <c r="BB726" s="24"/>
      <c r="BC726" s="75">
        <v>340000000</v>
      </c>
      <c r="BD726" s="21">
        <v>226226000</v>
      </c>
      <c r="BE726" s="25">
        <v>100046000</v>
      </c>
      <c r="BF726" s="74">
        <v>340000000</v>
      </c>
      <c r="BG726" s="25">
        <v>0</v>
      </c>
      <c r="BH726" s="25">
        <v>240000000</v>
      </c>
      <c r="BI726" s="25">
        <v>87600000</v>
      </c>
      <c r="BJ726" s="133">
        <v>314000000</v>
      </c>
      <c r="BK726" s="25">
        <v>0</v>
      </c>
      <c r="BL726" s="25">
        <v>641600000</v>
      </c>
      <c r="BM726" s="74">
        <v>22800000</v>
      </c>
      <c r="BN726" s="80">
        <v>0</v>
      </c>
      <c r="BO726" s="80">
        <v>44043334</v>
      </c>
      <c r="BP726" s="133">
        <v>22800000</v>
      </c>
      <c r="BQ726" s="25">
        <v>0</v>
      </c>
      <c r="BR726" s="82" t="s">
        <v>2473</v>
      </c>
      <c r="BS726" s="82" t="s">
        <v>5393</v>
      </c>
      <c r="BT726" s="146"/>
      <c r="BU726" s="26"/>
    </row>
    <row r="727" spans="1:73" ht="54.9" customHeight="1">
      <c r="A727" s="15">
        <v>719</v>
      </c>
      <c r="B727" s="16">
        <v>11</v>
      </c>
      <c r="C727" s="17" t="s">
        <v>1436</v>
      </c>
      <c r="D727" s="16">
        <v>2</v>
      </c>
      <c r="E727" s="18" t="s">
        <v>2636</v>
      </c>
      <c r="F727" s="16">
        <v>38</v>
      </c>
      <c r="G727" s="18" t="s">
        <v>2728</v>
      </c>
      <c r="H727" s="19">
        <v>719</v>
      </c>
      <c r="I727" s="18" t="s">
        <v>5394</v>
      </c>
      <c r="J727" s="15">
        <v>2014</v>
      </c>
      <c r="K727" s="18" t="s">
        <v>5390</v>
      </c>
      <c r="L727" s="20" t="s">
        <v>2264</v>
      </c>
      <c r="M727" s="17" t="s">
        <v>37</v>
      </c>
      <c r="N727" s="15">
        <v>20143</v>
      </c>
      <c r="O727" s="17" t="s">
        <v>2586</v>
      </c>
      <c r="P727" s="73">
        <v>2</v>
      </c>
      <c r="Q727" s="18" t="s">
        <v>2618</v>
      </c>
      <c r="R727" s="18" t="s">
        <v>3124</v>
      </c>
      <c r="S727" s="18" t="s">
        <v>5394</v>
      </c>
      <c r="T727" s="18" t="s">
        <v>32</v>
      </c>
      <c r="U727" s="16">
        <v>9</v>
      </c>
      <c r="V727" s="20" t="s">
        <v>3043</v>
      </c>
      <c r="W727" s="20" t="s">
        <v>3125</v>
      </c>
      <c r="X727" s="16">
        <v>96</v>
      </c>
      <c r="Y727" s="20" t="s">
        <v>293</v>
      </c>
      <c r="Z727" s="20">
        <v>24</v>
      </c>
      <c r="AA727" s="20" t="s">
        <v>3126</v>
      </c>
      <c r="AB727" s="20">
        <v>51</v>
      </c>
      <c r="AC727" s="18" t="s">
        <v>2261</v>
      </c>
      <c r="AD727" s="79">
        <v>530000000</v>
      </c>
      <c r="AE727" s="79">
        <v>530000000</v>
      </c>
      <c r="AF727" s="79">
        <v>530000000</v>
      </c>
      <c r="AG727" s="79">
        <v>1052000000</v>
      </c>
      <c r="AH727" s="79">
        <v>2642000000</v>
      </c>
      <c r="AI727" s="63">
        <v>1</v>
      </c>
      <c r="AJ727" s="64">
        <v>2</v>
      </c>
      <c r="AK727" s="65">
        <v>1</v>
      </c>
      <c r="AL727" s="64">
        <v>1.05</v>
      </c>
      <c r="AM727" s="65">
        <v>0.52500000000000002</v>
      </c>
      <c r="AN727" s="66" t="s">
        <v>2391</v>
      </c>
      <c r="AO727" s="66" t="s">
        <v>2406</v>
      </c>
      <c r="AP727" s="132" t="s">
        <v>2392</v>
      </c>
      <c r="AQ727" s="23">
        <v>1</v>
      </c>
      <c r="AR727" s="23">
        <v>0.5</v>
      </c>
      <c r="AS727" s="142">
        <v>0.5</v>
      </c>
      <c r="AT727" s="23">
        <v>0</v>
      </c>
      <c r="AU727" s="142">
        <v>1</v>
      </c>
      <c r="AV727" s="142">
        <v>0.05</v>
      </c>
      <c r="AW727" s="142">
        <v>0</v>
      </c>
      <c r="AX727" s="22">
        <v>0</v>
      </c>
      <c r="AY727" s="143" t="s">
        <v>2393</v>
      </c>
      <c r="AZ727" s="143" t="s">
        <v>2394</v>
      </c>
      <c r="BA727" s="143" t="s">
        <v>2394</v>
      </c>
      <c r="BB727" s="24"/>
      <c r="BC727" s="75">
        <v>900000000</v>
      </c>
      <c r="BD727" s="21">
        <v>535267000</v>
      </c>
      <c r="BE727" s="25">
        <v>598107000</v>
      </c>
      <c r="BF727" s="74">
        <v>900000000</v>
      </c>
      <c r="BG727" s="25">
        <v>0</v>
      </c>
      <c r="BH727" s="25">
        <v>203226999</v>
      </c>
      <c r="BI727" s="25">
        <v>530723114</v>
      </c>
      <c r="BJ727" s="133">
        <v>899926228</v>
      </c>
      <c r="BK727" s="25">
        <v>0</v>
      </c>
      <c r="BL727" s="25">
        <v>1633876341</v>
      </c>
      <c r="BM727" s="74">
        <v>49000000</v>
      </c>
      <c r="BN727" s="80">
        <v>0</v>
      </c>
      <c r="BO727" s="80">
        <v>106831667</v>
      </c>
      <c r="BP727" s="133">
        <v>49000000</v>
      </c>
      <c r="BQ727" s="25">
        <v>0</v>
      </c>
      <c r="BR727" s="82" t="s">
        <v>2473</v>
      </c>
      <c r="BS727" s="82" t="s">
        <v>5313</v>
      </c>
      <c r="BT727" s="146"/>
      <c r="BU727" s="26"/>
    </row>
    <row r="728" spans="1:73" ht="54.9" customHeight="1">
      <c r="A728" s="15">
        <v>720</v>
      </c>
      <c r="B728" s="16">
        <v>11</v>
      </c>
      <c r="C728" s="17" t="s">
        <v>1436</v>
      </c>
      <c r="D728" s="16">
        <v>2</v>
      </c>
      <c r="E728" s="18" t="s">
        <v>2636</v>
      </c>
      <c r="F728" s="16">
        <v>38</v>
      </c>
      <c r="G728" s="18" t="s">
        <v>2728</v>
      </c>
      <c r="H728" s="19">
        <v>720</v>
      </c>
      <c r="I728" s="18" t="s">
        <v>5395</v>
      </c>
      <c r="J728" s="15">
        <v>2014</v>
      </c>
      <c r="K728" s="18" t="s">
        <v>5390</v>
      </c>
      <c r="L728" s="20" t="s">
        <v>2731</v>
      </c>
      <c r="M728" s="17" t="s">
        <v>37</v>
      </c>
      <c r="N728" s="15">
        <v>20141</v>
      </c>
      <c r="O728" s="17" t="s">
        <v>2504</v>
      </c>
      <c r="P728" s="73">
        <v>2000</v>
      </c>
      <c r="Q728" s="18" t="s">
        <v>2401</v>
      </c>
      <c r="R728" s="18" t="s">
        <v>2732</v>
      </c>
      <c r="S728" s="18" t="s">
        <v>5395</v>
      </c>
      <c r="T728" s="18" t="s">
        <v>32</v>
      </c>
      <c r="U728" s="16">
        <v>8</v>
      </c>
      <c r="V728" s="20" t="s">
        <v>2620</v>
      </c>
      <c r="W728" s="20" t="s">
        <v>295</v>
      </c>
      <c r="X728" s="16">
        <v>96</v>
      </c>
      <c r="Y728" s="20" t="s">
        <v>293</v>
      </c>
      <c r="Z728" s="20">
        <v>23</v>
      </c>
      <c r="AA728" s="20" t="s">
        <v>2733</v>
      </c>
      <c r="AB728" s="20">
        <v>50</v>
      </c>
      <c r="AC728" s="18" t="s">
        <v>294</v>
      </c>
      <c r="AD728" s="79">
        <v>656000000</v>
      </c>
      <c r="AE728" s="79">
        <v>681000000</v>
      </c>
      <c r="AF728" s="79">
        <v>703000000</v>
      </c>
      <c r="AG728" s="79">
        <v>728000000</v>
      </c>
      <c r="AH728" s="79">
        <v>2768000000</v>
      </c>
      <c r="AI728" s="63">
        <v>1</v>
      </c>
      <c r="AJ728" s="64">
        <v>1750</v>
      </c>
      <c r="AK728" s="65">
        <v>0.875</v>
      </c>
      <c r="AL728" s="64">
        <v>2135</v>
      </c>
      <c r="AM728" s="65">
        <v>1.0674999999999999</v>
      </c>
      <c r="AN728" s="66" t="s">
        <v>2390</v>
      </c>
      <c r="AO728" s="66" t="s">
        <v>2391</v>
      </c>
      <c r="AP728" s="132" t="s">
        <v>2392</v>
      </c>
      <c r="AQ728" s="23">
        <v>500</v>
      </c>
      <c r="AR728" s="23">
        <v>500</v>
      </c>
      <c r="AS728" s="142">
        <v>750</v>
      </c>
      <c r="AT728" s="23">
        <v>0</v>
      </c>
      <c r="AU728" s="142">
        <v>500</v>
      </c>
      <c r="AV728" s="142">
        <v>1635</v>
      </c>
      <c r="AW728" s="142">
        <v>0</v>
      </c>
      <c r="AX728" s="22">
        <v>0</v>
      </c>
      <c r="AY728" s="143" t="s">
        <v>2393</v>
      </c>
      <c r="AZ728" s="143" t="s">
        <v>2394</v>
      </c>
      <c r="BA728" s="143" t="s">
        <v>2394</v>
      </c>
      <c r="BB728" s="24"/>
      <c r="BC728" s="75">
        <v>650000000</v>
      </c>
      <c r="BD728" s="21">
        <v>662520000</v>
      </c>
      <c r="BE728" s="25">
        <v>760803000</v>
      </c>
      <c r="BF728" s="74">
        <v>650000000</v>
      </c>
      <c r="BG728" s="25">
        <v>0</v>
      </c>
      <c r="BH728" s="25">
        <v>663137110</v>
      </c>
      <c r="BI728" s="25">
        <v>741647291</v>
      </c>
      <c r="BJ728" s="133">
        <v>347179266</v>
      </c>
      <c r="BK728" s="25">
        <v>0</v>
      </c>
      <c r="BL728" s="25">
        <v>1751963667</v>
      </c>
      <c r="BM728" s="74">
        <v>60053900</v>
      </c>
      <c r="BN728" s="80">
        <v>154224733</v>
      </c>
      <c r="BO728" s="80">
        <v>140736333</v>
      </c>
      <c r="BP728" s="133">
        <v>60053900</v>
      </c>
      <c r="BQ728" s="25">
        <v>0</v>
      </c>
      <c r="BR728" s="82" t="s">
        <v>5312</v>
      </c>
      <c r="BS728" s="82" t="s">
        <v>5313</v>
      </c>
      <c r="BT728" s="146"/>
      <c r="BU728" s="26"/>
    </row>
    <row r="729" spans="1:73" ht="54.9" customHeight="1">
      <c r="A729" s="15">
        <v>721</v>
      </c>
      <c r="B729" s="16">
        <v>11</v>
      </c>
      <c r="C729" s="17" t="s">
        <v>1436</v>
      </c>
      <c r="D729" s="16">
        <v>3</v>
      </c>
      <c r="E729" s="18" t="s">
        <v>2737</v>
      </c>
      <c r="F729" s="16">
        <v>39</v>
      </c>
      <c r="G729" s="18" t="s">
        <v>2738</v>
      </c>
      <c r="H729" s="19">
        <v>721</v>
      </c>
      <c r="I729" s="18" t="s">
        <v>3644</v>
      </c>
      <c r="J729" s="15">
        <v>1973</v>
      </c>
      <c r="K729" s="18" t="s">
        <v>5396</v>
      </c>
      <c r="L729" s="20" t="s">
        <v>2741</v>
      </c>
      <c r="M729" s="17" t="s">
        <v>37</v>
      </c>
      <c r="N729" s="15">
        <v>19731</v>
      </c>
      <c r="O729" s="17" t="s">
        <v>2504</v>
      </c>
      <c r="P729" s="73">
        <v>2000</v>
      </c>
      <c r="Q729" s="18" t="s">
        <v>2401</v>
      </c>
      <c r="R729" s="18" t="s">
        <v>2742</v>
      </c>
      <c r="S729" s="18" t="s">
        <v>3644</v>
      </c>
      <c r="T729" s="18" t="s">
        <v>32</v>
      </c>
      <c r="U729" s="16">
        <v>7</v>
      </c>
      <c r="V729" s="20" t="s">
        <v>2480</v>
      </c>
      <c r="W729" s="20" t="s">
        <v>2743</v>
      </c>
      <c r="X729" s="16">
        <v>85</v>
      </c>
      <c r="Y729" s="20" t="s">
        <v>142</v>
      </c>
      <c r="Z729" s="20">
        <v>25</v>
      </c>
      <c r="AA729" s="20" t="s">
        <v>2744</v>
      </c>
      <c r="AB729" s="20">
        <v>52</v>
      </c>
      <c r="AC729" s="18" t="s">
        <v>2745</v>
      </c>
      <c r="AD729" s="79">
        <v>730000000</v>
      </c>
      <c r="AE729" s="79">
        <v>753000000</v>
      </c>
      <c r="AF729" s="79">
        <v>778000000</v>
      </c>
      <c r="AG729" s="79">
        <v>802000000</v>
      </c>
      <c r="AH729" s="79">
        <v>3063000000</v>
      </c>
      <c r="AI729" s="63">
        <v>1</v>
      </c>
      <c r="AJ729" s="64">
        <v>1500</v>
      </c>
      <c r="AK729" s="65">
        <v>0.75</v>
      </c>
      <c r="AL729" s="64">
        <v>1206</v>
      </c>
      <c r="AM729" s="65">
        <v>0.60299999999999998</v>
      </c>
      <c r="AN729" s="66" t="s">
        <v>2390</v>
      </c>
      <c r="AO729" s="66" t="s">
        <v>2406</v>
      </c>
      <c r="AP729" s="132" t="s">
        <v>2392</v>
      </c>
      <c r="AQ729" s="23">
        <v>500</v>
      </c>
      <c r="AR729" s="23">
        <v>500</v>
      </c>
      <c r="AS729" s="142">
        <v>500</v>
      </c>
      <c r="AT729" s="23">
        <v>0</v>
      </c>
      <c r="AU729" s="142">
        <v>581</v>
      </c>
      <c r="AV729" s="142">
        <v>500</v>
      </c>
      <c r="AW729" s="142">
        <v>125</v>
      </c>
      <c r="AX729" s="22">
        <v>0</v>
      </c>
      <c r="AY729" s="143" t="s">
        <v>2393</v>
      </c>
      <c r="AZ729" s="143" t="s">
        <v>2394</v>
      </c>
      <c r="BA729" s="143" t="s">
        <v>2394</v>
      </c>
      <c r="BB729" s="24"/>
      <c r="BC729" s="75">
        <v>950000000</v>
      </c>
      <c r="BD729" s="21">
        <v>737255000</v>
      </c>
      <c r="BE729" s="25">
        <v>841285000</v>
      </c>
      <c r="BF729" s="74">
        <v>950000000</v>
      </c>
      <c r="BG729" s="25">
        <v>0</v>
      </c>
      <c r="BH729" s="25">
        <v>732801797</v>
      </c>
      <c r="BI729" s="25">
        <v>840580296</v>
      </c>
      <c r="BJ729" s="133">
        <v>717854704</v>
      </c>
      <c r="BK729" s="25">
        <v>0</v>
      </c>
      <c r="BL729" s="25">
        <v>2291236797</v>
      </c>
      <c r="BM729" s="74">
        <v>302867486</v>
      </c>
      <c r="BN729" s="80">
        <v>366124965</v>
      </c>
      <c r="BO729" s="80">
        <v>195630564</v>
      </c>
      <c r="BP729" s="133">
        <v>302867486</v>
      </c>
      <c r="BQ729" s="25">
        <v>0</v>
      </c>
      <c r="BR729" s="82" t="s">
        <v>5384</v>
      </c>
      <c r="BS729" s="82" t="s">
        <v>5313</v>
      </c>
      <c r="BT729" s="146"/>
      <c r="BU729" s="26"/>
    </row>
    <row r="730" spans="1:73" ht="54.9" customHeight="1">
      <c r="A730" s="15">
        <v>722</v>
      </c>
      <c r="B730" s="16">
        <v>11</v>
      </c>
      <c r="C730" s="17" t="s">
        <v>1436</v>
      </c>
      <c r="D730" s="16">
        <v>3</v>
      </c>
      <c r="E730" s="18" t="s">
        <v>2737</v>
      </c>
      <c r="F730" s="16">
        <v>40</v>
      </c>
      <c r="G730" s="18" t="s">
        <v>2749</v>
      </c>
      <c r="H730" s="19">
        <v>722</v>
      </c>
      <c r="I730" s="18" t="s">
        <v>5397</v>
      </c>
      <c r="J730" s="15">
        <v>1974</v>
      </c>
      <c r="K730" s="18" t="s">
        <v>5398</v>
      </c>
      <c r="L730" s="20" t="s">
        <v>2752</v>
      </c>
      <c r="M730" s="17" t="s">
        <v>37</v>
      </c>
      <c r="N730" s="15">
        <v>19741</v>
      </c>
      <c r="O730" s="17" t="s">
        <v>2504</v>
      </c>
      <c r="P730" s="73">
        <v>4000</v>
      </c>
      <c r="Q730" s="18" t="s">
        <v>2401</v>
      </c>
      <c r="R730" s="18" t="s">
        <v>3942</v>
      </c>
      <c r="S730" s="18" t="s">
        <v>5397</v>
      </c>
      <c r="T730" s="18" t="s">
        <v>32</v>
      </c>
      <c r="U730" s="16">
        <v>7</v>
      </c>
      <c r="V730" s="20" t="s">
        <v>2480</v>
      </c>
      <c r="W730" s="20" t="s">
        <v>2754</v>
      </c>
      <c r="X730" s="16">
        <v>100</v>
      </c>
      <c r="Y730" s="51" t="s">
        <v>45</v>
      </c>
      <c r="Z730" s="20">
        <v>26</v>
      </c>
      <c r="AA730" s="20" t="s">
        <v>2755</v>
      </c>
      <c r="AB730" s="20">
        <v>53</v>
      </c>
      <c r="AC730" s="18" t="s">
        <v>2756</v>
      </c>
      <c r="AD730" s="79">
        <v>650000000</v>
      </c>
      <c r="AE730" s="79">
        <v>672000000</v>
      </c>
      <c r="AF730" s="79">
        <v>695000000</v>
      </c>
      <c r="AG730" s="79">
        <v>719000000</v>
      </c>
      <c r="AH730" s="79">
        <v>2736000000</v>
      </c>
      <c r="AI730" s="63">
        <v>1</v>
      </c>
      <c r="AJ730" s="64">
        <v>3000</v>
      </c>
      <c r="AK730" s="65">
        <v>0.75</v>
      </c>
      <c r="AL730" s="64">
        <v>2133</v>
      </c>
      <c r="AM730" s="65">
        <v>0.53325</v>
      </c>
      <c r="AN730" s="66" t="s">
        <v>2390</v>
      </c>
      <c r="AO730" s="66" t="s">
        <v>2406</v>
      </c>
      <c r="AP730" s="132" t="s">
        <v>2392</v>
      </c>
      <c r="AQ730" s="23">
        <v>1000</v>
      </c>
      <c r="AR730" s="23">
        <v>1000</v>
      </c>
      <c r="AS730" s="142">
        <v>1000</v>
      </c>
      <c r="AT730" s="23">
        <v>0</v>
      </c>
      <c r="AU730" s="142">
        <v>1000</v>
      </c>
      <c r="AV730" s="142">
        <v>1133</v>
      </c>
      <c r="AW730" s="142">
        <v>0</v>
      </c>
      <c r="AX730" s="22">
        <v>0</v>
      </c>
      <c r="AY730" s="143" t="s">
        <v>2394</v>
      </c>
      <c r="AZ730" s="143" t="s">
        <v>2394</v>
      </c>
      <c r="BA730" s="143" t="s">
        <v>2394</v>
      </c>
      <c r="BB730" s="24"/>
      <c r="BC730" s="75">
        <v>900000000</v>
      </c>
      <c r="BD730" s="21">
        <v>656460000</v>
      </c>
      <c r="BE730" s="25">
        <v>753135000</v>
      </c>
      <c r="BF730" s="74">
        <v>900000000</v>
      </c>
      <c r="BG730" s="25">
        <v>0</v>
      </c>
      <c r="BH730" s="25">
        <v>656460000</v>
      </c>
      <c r="BI730" s="25">
        <v>533798935</v>
      </c>
      <c r="BJ730" s="133">
        <v>877897157</v>
      </c>
      <c r="BK730" s="25">
        <v>0</v>
      </c>
      <c r="BL730" s="25">
        <v>2068156092</v>
      </c>
      <c r="BM730" s="74">
        <v>49000000</v>
      </c>
      <c r="BN730" s="80">
        <v>250584000</v>
      </c>
      <c r="BO730" s="80">
        <v>47632000</v>
      </c>
      <c r="BP730" s="133">
        <v>49000000</v>
      </c>
      <c r="BQ730" s="25">
        <v>0</v>
      </c>
      <c r="BR730" s="82" t="s">
        <v>2473</v>
      </c>
      <c r="BS730" s="82" t="s">
        <v>5313</v>
      </c>
      <c r="BT730" s="146"/>
      <c r="BU730" s="26"/>
    </row>
    <row r="731" spans="1:73" ht="54.9" customHeight="1">
      <c r="A731" s="15">
        <v>723</v>
      </c>
      <c r="B731" s="16">
        <v>11</v>
      </c>
      <c r="C731" s="17" t="s">
        <v>1436</v>
      </c>
      <c r="D731" s="16">
        <v>3</v>
      </c>
      <c r="E731" s="18" t="s">
        <v>2737</v>
      </c>
      <c r="F731" s="16">
        <v>40</v>
      </c>
      <c r="G731" s="18" t="s">
        <v>2749</v>
      </c>
      <c r="H731" s="19">
        <v>723</v>
      </c>
      <c r="I731" s="18" t="s">
        <v>5399</v>
      </c>
      <c r="J731" s="15">
        <v>1974</v>
      </c>
      <c r="K731" s="18" t="s">
        <v>5398</v>
      </c>
      <c r="L731" s="20" t="s">
        <v>51</v>
      </c>
      <c r="M731" s="17" t="s">
        <v>37</v>
      </c>
      <c r="N731" s="15">
        <v>19742</v>
      </c>
      <c r="O731" s="17" t="s">
        <v>2504</v>
      </c>
      <c r="P731" s="73">
        <v>6800</v>
      </c>
      <c r="Q731" s="18" t="s">
        <v>2401</v>
      </c>
      <c r="R731" s="18" t="s">
        <v>3946</v>
      </c>
      <c r="S731" s="18" t="s">
        <v>5399</v>
      </c>
      <c r="T731" s="18" t="s">
        <v>32</v>
      </c>
      <c r="U731" s="16">
        <v>7</v>
      </c>
      <c r="V731" s="20" t="s">
        <v>2480</v>
      </c>
      <c r="W731" s="20" t="s">
        <v>2762</v>
      </c>
      <c r="X731" s="16">
        <v>100</v>
      </c>
      <c r="Y731" s="51" t="s">
        <v>45</v>
      </c>
      <c r="Z731" s="20">
        <v>27</v>
      </c>
      <c r="AA731" s="20" t="s">
        <v>2763</v>
      </c>
      <c r="AB731" s="20">
        <v>54</v>
      </c>
      <c r="AC731" s="18" t="s">
        <v>46</v>
      </c>
      <c r="AD731" s="79">
        <v>1137000000</v>
      </c>
      <c r="AE731" s="79">
        <v>1179000000</v>
      </c>
      <c r="AF731" s="79">
        <v>1224000000</v>
      </c>
      <c r="AG731" s="79">
        <v>1272000000</v>
      </c>
      <c r="AH731" s="79">
        <v>4812000000</v>
      </c>
      <c r="AI731" s="63">
        <v>1</v>
      </c>
      <c r="AJ731" s="64">
        <v>5100</v>
      </c>
      <c r="AK731" s="65">
        <v>0.75</v>
      </c>
      <c r="AL731" s="64">
        <v>3400</v>
      </c>
      <c r="AM731" s="65">
        <v>0.5</v>
      </c>
      <c r="AN731" s="66" t="s">
        <v>2390</v>
      </c>
      <c r="AO731" s="66" t="s">
        <v>2406</v>
      </c>
      <c r="AP731" s="132" t="s">
        <v>2392</v>
      </c>
      <c r="AQ731" s="23">
        <v>1700</v>
      </c>
      <c r="AR731" s="23">
        <v>1700</v>
      </c>
      <c r="AS731" s="142">
        <v>1700</v>
      </c>
      <c r="AT731" s="23">
        <v>0</v>
      </c>
      <c r="AU731" s="142">
        <v>1700</v>
      </c>
      <c r="AV731" s="142">
        <v>1700</v>
      </c>
      <c r="AW731" s="142">
        <v>0</v>
      </c>
      <c r="AX731" s="22">
        <v>0</v>
      </c>
      <c r="AY731" s="143" t="s">
        <v>2394</v>
      </c>
      <c r="AZ731" s="143" t="s">
        <v>2394</v>
      </c>
      <c r="BA731" s="143" t="s">
        <v>2394</v>
      </c>
      <c r="BB731" s="24"/>
      <c r="BC731" s="75">
        <v>1300000000</v>
      </c>
      <c r="BD731" s="21">
        <v>1148300000</v>
      </c>
      <c r="BE731" s="25">
        <v>1303233000</v>
      </c>
      <c r="BF731" s="74">
        <v>1300000000</v>
      </c>
      <c r="BG731" s="25">
        <v>0</v>
      </c>
      <c r="BH731" s="25">
        <v>1148300000</v>
      </c>
      <c r="BI731" s="25">
        <v>1491171015</v>
      </c>
      <c r="BJ731" s="133">
        <v>1268209080</v>
      </c>
      <c r="BK731" s="25">
        <v>0</v>
      </c>
      <c r="BL731" s="25">
        <v>3907680095</v>
      </c>
      <c r="BM731" s="74">
        <v>97175000</v>
      </c>
      <c r="BN731" s="80">
        <v>430818800</v>
      </c>
      <c r="BO731" s="80">
        <v>75106667</v>
      </c>
      <c r="BP731" s="133">
        <v>97175000</v>
      </c>
      <c r="BQ731" s="25">
        <v>0</v>
      </c>
      <c r="BR731" s="82" t="s">
        <v>2473</v>
      </c>
      <c r="BS731" s="82" t="s">
        <v>5313</v>
      </c>
      <c r="BT731" s="146"/>
      <c r="BU731" s="26"/>
    </row>
    <row r="732" spans="1:73" ht="54.9" customHeight="1">
      <c r="A732" s="15">
        <v>724</v>
      </c>
      <c r="B732" s="16">
        <v>11</v>
      </c>
      <c r="C732" s="17" t="s">
        <v>1436</v>
      </c>
      <c r="D732" s="16">
        <v>3</v>
      </c>
      <c r="E732" s="18" t="s">
        <v>2737</v>
      </c>
      <c r="F732" s="16">
        <v>43</v>
      </c>
      <c r="G732" s="18" t="s">
        <v>2766</v>
      </c>
      <c r="H732" s="19">
        <v>724</v>
      </c>
      <c r="I732" s="18" t="s">
        <v>5400</v>
      </c>
      <c r="J732" s="15">
        <v>2032</v>
      </c>
      <c r="K732" s="18" t="s">
        <v>5401</v>
      </c>
      <c r="L732" s="20" t="s">
        <v>3143</v>
      </c>
      <c r="M732" s="17" t="s">
        <v>37</v>
      </c>
      <c r="N732" s="15">
        <v>20322</v>
      </c>
      <c r="O732" s="17" t="s">
        <v>2478</v>
      </c>
      <c r="P732" s="73">
        <v>2000</v>
      </c>
      <c r="Q732" s="18" t="s">
        <v>2401</v>
      </c>
      <c r="R732" s="18" t="s">
        <v>3951</v>
      </c>
      <c r="S732" s="18" t="s">
        <v>5400</v>
      </c>
      <c r="T732" s="18" t="s">
        <v>32</v>
      </c>
      <c r="U732" s="16">
        <v>7</v>
      </c>
      <c r="V732" s="20" t="s">
        <v>2480</v>
      </c>
      <c r="W732" s="20" t="s">
        <v>2772</v>
      </c>
      <c r="X732" s="16">
        <v>102</v>
      </c>
      <c r="Y732" s="20" t="s">
        <v>28</v>
      </c>
      <c r="Z732" s="20">
        <v>27</v>
      </c>
      <c r="AA732" s="20" t="s">
        <v>2763</v>
      </c>
      <c r="AB732" s="20">
        <v>56</v>
      </c>
      <c r="AC732" s="18" t="s">
        <v>3145</v>
      </c>
      <c r="AD732" s="79">
        <v>234000000</v>
      </c>
      <c r="AE732" s="79">
        <v>240000000</v>
      </c>
      <c r="AF732" s="79">
        <v>254000000</v>
      </c>
      <c r="AG732" s="79">
        <v>268000000</v>
      </c>
      <c r="AH732" s="79">
        <v>996000000</v>
      </c>
      <c r="AI732" s="63">
        <v>1</v>
      </c>
      <c r="AJ732" s="64">
        <v>1555</v>
      </c>
      <c r="AK732" s="65">
        <v>0.77749999999999997</v>
      </c>
      <c r="AL732" s="64">
        <v>1674</v>
      </c>
      <c r="AM732" s="65">
        <v>0.83699999999999997</v>
      </c>
      <c r="AN732" s="66" t="s">
        <v>2390</v>
      </c>
      <c r="AO732" s="66" t="s">
        <v>2390</v>
      </c>
      <c r="AP732" s="132" t="s">
        <v>2392</v>
      </c>
      <c r="AQ732" s="23">
        <v>500</v>
      </c>
      <c r="AR732" s="23">
        <v>500</v>
      </c>
      <c r="AS732" s="142">
        <v>555</v>
      </c>
      <c r="AT732" s="23">
        <v>0</v>
      </c>
      <c r="AU732" s="142">
        <v>532</v>
      </c>
      <c r="AV732" s="142">
        <v>587</v>
      </c>
      <c r="AW732" s="142">
        <v>555</v>
      </c>
      <c r="AX732" s="22">
        <v>0</v>
      </c>
      <c r="AY732" s="143" t="s">
        <v>2393</v>
      </c>
      <c r="AZ732" s="143" t="s">
        <v>2394</v>
      </c>
      <c r="BA732" s="143" t="s">
        <v>2394</v>
      </c>
      <c r="BB732" s="24"/>
      <c r="BC732" s="75">
        <v>410000000</v>
      </c>
      <c r="BD732" s="21">
        <v>236326000</v>
      </c>
      <c r="BE732" s="25">
        <v>260046000</v>
      </c>
      <c r="BF732" s="74">
        <v>410000000</v>
      </c>
      <c r="BG732" s="25">
        <v>0</v>
      </c>
      <c r="BH732" s="25">
        <v>236326000</v>
      </c>
      <c r="BI732" s="25">
        <v>270133066</v>
      </c>
      <c r="BJ732" s="133">
        <v>183050000</v>
      </c>
      <c r="BK732" s="25">
        <v>0</v>
      </c>
      <c r="BL732" s="25">
        <v>689509066</v>
      </c>
      <c r="BM732" s="74">
        <v>73665000</v>
      </c>
      <c r="BN732" s="80">
        <v>70897800</v>
      </c>
      <c r="BO732" s="80">
        <v>101623771</v>
      </c>
      <c r="BP732" s="133">
        <v>73665000</v>
      </c>
      <c r="BQ732" s="25">
        <v>0</v>
      </c>
      <c r="BR732" s="82" t="s">
        <v>2473</v>
      </c>
      <c r="BS732" s="82" t="s">
        <v>5313</v>
      </c>
      <c r="BT732" s="146"/>
      <c r="BU732" s="26"/>
    </row>
    <row r="733" spans="1:73" ht="54.9" customHeight="1">
      <c r="A733" s="15">
        <v>725</v>
      </c>
      <c r="B733" s="16">
        <v>11</v>
      </c>
      <c r="C733" s="17" t="s">
        <v>1436</v>
      </c>
      <c r="D733" s="16">
        <v>3</v>
      </c>
      <c r="E733" s="18" t="s">
        <v>2737</v>
      </c>
      <c r="F733" s="16">
        <v>43</v>
      </c>
      <c r="G733" s="18" t="s">
        <v>2766</v>
      </c>
      <c r="H733" s="19">
        <v>725</v>
      </c>
      <c r="I733" s="18" t="s">
        <v>2767</v>
      </c>
      <c r="J733" s="15">
        <v>2032</v>
      </c>
      <c r="K733" s="18" t="s">
        <v>5401</v>
      </c>
      <c r="L733" s="20" t="s">
        <v>2769</v>
      </c>
      <c r="M733" s="17" t="s">
        <v>37</v>
      </c>
      <c r="N733" s="15">
        <v>20321</v>
      </c>
      <c r="O733" s="17" t="s">
        <v>2516</v>
      </c>
      <c r="P733" s="73">
        <v>4</v>
      </c>
      <c r="Q733" s="18" t="s">
        <v>2770</v>
      </c>
      <c r="R733" s="18" t="s">
        <v>2771</v>
      </c>
      <c r="S733" s="18" t="s">
        <v>2767</v>
      </c>
      <c r="T733" s="18" t="s">
        <v>32</v>
      </c>
      <c r="U733" s="16">
        <v>7</v>
      </c>
      <c r="V733" s="20" t="s">
        <v>2480</v>
      </c>
      <c r="W733" s="20" t="s">
        <v>2772</v>
      </c>
      <c r="X733" s="16">
        <v>102</v>
      </c>
      <c r="Y733" s="20" t="s">
        <v>28</v>
      </c>
      <c r="Z733" s="20">
        <v>27</v>
      </c>
      <c r="AA733" s="20" t="s">
        <v>2763</v>
      </c>
      <c r="AB733" s="20">
        <v>55</v>
      </c>
      <c r="AC733" s="18" t="s">
        <v>2773</v>
      </c>
      <c r="AD733" s="79">
        <v>494000000</v>
      </c>
      <c r="AE733" s="79">
        <v>516000000</v>
      </c>
      <c r="AF733" s="79">
        <v>530000000</v>
      </c>
      <c r="AG733" s="79">
        <v>542000000</v>
      </c>
      <c r="AH733" s="79">
        <v>2082000000</v>
      </c>
      <c r="AI733" s="63">
        <v>1</v>
      </c>
      <c r="AJ733" s="64">
        <v>3</v>
      </c>
      <c r="AK733" s="65">
        <v>0.75</v>
      </c>
      <c r="AL733" s="64">
        <v>2.75</v>
      </c>
      <c r="AM733" s="65">
        <v>0.6875</v>
      </c>
      <c r="AN733" s="66" t="s">
        <v>2390</v>
      </c>
      <c r="AO733" s="66" t="s">
        <v>2406</v>
      </c>
      <c r="AP733" s="132" t="s">
        <v>2392</v>
      </c>
      <c r="AQ733" s="23">
        <v>1</v>
      </c>
      <c r="AR733" s="23">
        <v>1</v>
      </c>
      <c r="AS733" s="142">
        <v>1</v>
      </c>
      <c r="AT733" s="23">
        <v>0</v>
      </c>
      <c r="AU733" s="142">
        <v>1</v>
      </c>
      <c r="AV733" s="142">
        <v>1</v>
      </c>
      <c r="AW733" s="142">
        <v>0.75</v>
      </c>
      <c r="AX733" s="22">
        <v>0</v>
      </c>
      <c r="AY733" s="143" t="s">
        <v>2393</v>
      </c>
      <c r="AZ733" s="143" t="s">
        <v>2393</v>
      </c>
      <c r="BA733" s="143" t="s">
        <v>2394</v>
      </c>
      <c r="BB733" s="24"/>
      <c r="BC733" s="75">
        <v>690000000</v>
      </c>
      <c r="BD733" s="21">
        <v>498910000</v>
      </c>
      <c r="BE733" s="25">
        <v>606754000</v>
      </c>
      <c r="BF733" s="74">
        <v>690000000</v>
      </c>
      <c r="BG733" s="25">
        <v>0</v>
      </c>
      <c r="BH733" s="25">
        <v>455422600</v>
      </c>
      <c r="BI733" s="25">
        <v>633594915</v>
      </c>
      <c r="BJ733" s="133">
        <v>650197100</v>
      </c>
      <c r="BK733" s="25">
        <v>0</v>
      </c>
      <c r="BL733" s="25">
        <v>1739214615</v>
      </c>
      <c r="BM733" s="74">
        <v>407993767</v>
      </c>
      <c r="BN733" s="80">
        <v>374015933</v>
      </c>
      <c r="BO733" s="80">
        <v>596273917</v>
      </c>
      <c r="BP733" s="133">
        <v>407993767</v>
      </c>
      <c r="BQ733" s="25">
        <v>0</v>
      </c>
      <c r="BR733" s="82" t="s">
        <v>5402</v>
      </c>
      <c r="BS733" s="82" t="s">
        <v>5402</v>
      </c>
      <c r="BT733" s="146"/>
      <c r="BU733" s="26"/>
    </row>
    <row r="734" spans="1:73" ht="54.9" customHeight="1">
      <c r="A734" s="15">
        <v>726</v>
      </c>
      <c r="B734" s="16">
        <v>11</v>
      </c>
      <c r="C734" s="17" t="s">
        <v>1436</v>
      </c>
      <c r="D734" s="16">
        <v>3</v>
      </c>
      <c r="E734" s="18" t="s">
        <v>2737</v>
      </c>
      <c r="F734" s="16">
        <v>43</v>
      </c>
      <c r="G734" s="18" t="s">
        <v>2766</v>
      </c>
      <c r="H734" s="19">
        <v>726</v>
      </c>
      <c r="I734" s="18" t="s">
        <v>3147</v>
      </c>
      <c r="J734" s="15">
        <v>2032</v>
      </c>
      <c r="K734" s="18" t="s">
        <v>5401</v>
      </c>
      <c r="L734" s="20" t="s">
        <v>51</v>
      </c>
      <c r="M734" s="17" t="s">
        <v>37</v>
      </c>
      <c r="N734" s="15">
        <v>20323</v>
      </c>
      <c r="O734" s="17" t="s">
        <v>3148</v>
      </c>
      <c r="P734" s="73">
        <v>1000</v>
      </c>
      <c r="Q734" s="18" t="s">
        <v>2401</v>
      </c>
      <c r="R734" s="18" t="s">
        <v>3149</v>
      </c>
      <c r="S734" s="18" t="s">
        <v>3147</v>
      </c>
      <c r="T734" s="18" t="s">
        <v>32</v>
      </c>
      <c r="U734" s="16">
        <v>7</v>
      </c>
      <c r="V734" s="20" t="s">
        <v>2480</v>
      </c>
      <c r="W734" s="20" t="s">
        <v>2772</v>
      </c>
      <c r="X734" s="16">
        <v>102</v>
      </c>
      <c r="Y734" s="20" t="s">
        <v>28</v>
      </c>
      <c r="Z734" s="20">
        <v>27</v>
      </c>
      <c r="AA734" s="20" t="s">
        <v>2763</v>
      </c>
      <c r="AB734" s="20">
        <v>57</v>
      </c>
      <c r="AC734" s="18" t="s">
        <v>3150</v>
      </c>
      <c r="AD734" s="79">
        <v>509000000</v>
      </c>
      <c r="AE734" s="79">
        <v>524000000</v>
      </c>
      <c r="AF734" s="79">
        <v>539000000</v>
      </c>
      <c r="AG734" s="79">
        <v>557000000</v>
      </c>
      <c r="AH734" s="79">
        <v>2129000000</v>
      </c>
      <c r="AI734" s="63">
        <v>1</v>
      </c>
      <c r="AJ734" s="64">
        <v>814</v>
      </c>
      <c r="AK734" s="65">
        <v>0.81399999999999995</v>
      </c>
      <c r="AL734" s="64">
        <v>1217</v>
      </c>
      <c r="AM734" s="65">
        <v>1.2170000000000001</v>
      </c>
      <c r="AN734" s="66" t="s">
        <v>2390</v>
      </c>
      <c r="AO734" s="66" t="s">
        <v>2391</v>
      </c>
      <c r="AP734" s="132" t="s">
        <v>2392</v>
      </c>
      <c r="AQ734" s="23">
        <v>250</v>
      </c>
      <c r="AR734" s="23">
        <v>250</v>
      </c>
      <c r="AS734" s="142">
        <v>314</v>
      </c>
      <c r="AT734" s="23">
        <v>0</v>
      </c>
      <c r="AU734" s="142">
        <v>250</v>
      </c>
      <c r="AV734" s="142">
        <v>653</v>
      </c>
      <c r="AW734" s="142">
        <v>314</v>
      </c>
      <c r="AX734" s="22">
        <v>0</v>
      </c>
      <c r="AY734" s="143" t="s">
        <v>2393</v>
      </c>
      <c r="AZ734" s="143" t="s">
        <v>2394</v>
      </c>
      <c r="BA734" s="143" t="s">
        <v>2394</v>
      </c>
      <c r="BB734" s="24"/>
      <c r="BC734" s="75">
        <v>680000000</v>
      </c>
      <c r="BD734" s="21">
        <v>514059000</v>
      </c>
      <c r="BE734" s="25">
        <v>606775000</v>
      </c>
      <c r="BF734" s="74">
        <v>680000000</v>
      </c>
      <c r="BG734" s="25">
        <v>0</v>
      </c>
      <c r="BH734" s="25">
        <v>520712067</v>
      </c>
      <c r="BI734" s="25">
        <v>565702595</v>
      </c>
      <c r="BJ734" s="133">
        <v>508703562</v>
      </c>
      <c r="BK734" s="25">
        <v>0</v>
      </c>
      <c r="BL734" s="25">
        <v>1595118224</v>
      </c>
      <c r="BM734" s="74">
        <v>79445000</v>
      </c>
      <c r="BN734" s="80">
        <v>250902733</v>
      </c>
      <c r="BO734" s="80">
        <v>133105146</v>
      </c>
      <c r="BP734" s="133">
        <v>79445000</v>
      </c>
      <c r="BQ734" s="25">
        <v>0</v>
      </c>
      <c r="BR734" s="82" t="s">
        <v>5312</v>
      </c>
      <c r="BS734" s="82" t="s">
        <v>5313</v>
      </c>
      <c r="BT734" s="146"/>
      <c r="BU734" s="26"/>
    </row>
    <row r="735" spans="1:73" ht="54.9" customHeight="1">
      <c r="A735" s="15">
        <v>727</v>
      </c>
      <c r="B735" s="16">
        <v>11</v>
      </c>
      <c r="C735" s="17" t="s">
        <v>1436</v>
      </c>
      <c r="D735" s="16">
        <v>3</v>
      </c>
      <c r="E735" s="18" t="s">
        <v>2737</v>
      </c>
      <c r="F735" s="16">
        <v>45</v>
      </c>
      <c r="G735" s="18" t="s">
        <v>2777</v>
      </c>
      <c r="H735" s="19">
        <v>727</v>
      </c>
      <c r="I735" s="18" t="s">
        <v>5403</v>
      </c>
      <c r="J735" s="15">
        <v>1998</v>
      </c>
      <c r="K735" s="18" t="s">
        <v>5404</v>
      </c>
      <c r="L735" s="20" t="s">
        <v>2780</v>
      </c>
      <c r="M735" s="17" t="s">
        <v>37</v>
      </c>
      <c r="N735" s="15">
        <v>19981</v>
      </c>
      <c r="O735" s="17" t="s">
        <v>2586</v>
      </c>
      <c r="P735" s="73">
        <v>4</v>
      </c>
      <c r="Q735" s="18" t="s">
        <v>2781</v>
      </c>
      <c r="R735" s="18" t="s">
        <v>5405</v>
      </c>
      <c r="S735" s="18" t="s">
        <v>5403</v>
      </c>
      <c r="T735" s="18" t="s">
        <v>32</v>
      </c>
      <c r="U735" s="16">
        <v>7</v>
      </c>
      <c r="V735" s="20" t="s">
        <v>2480</v>
      </c>
      <c r="W735" s="20" t="s">
        <v>2790</v>
      </c>
      <c r="X735" s="16">
        <v>98</v>
      </c>
      <c r="Y735" s="20" t="s">
        <v>343</v>
      </c>
      <c r="Z735" s="20">
        <v>28</v>
      </c>
      <c r="AA735" s="20" t="s">
        <v>2784</v>
      </c>
      <c r="AB735" s="20">
        <v>58</v>
      </c>
      <c r="AC735" s="18" t="s">
        <v>2791</v>
      </c>
      <c r="AD735" s="79">
        <v>261000000</v>
      </c>
      <c r="AE735" s="79">
        <v>270000000</v>
      </c>
      <c r="AF735" s="79">
        <v>280000000</v>
      </c>
      <c r="AG735" s="79">
        <v>289000000</v>
      </c>
      <c r="AH735" s="79">
        <v>1100000000</v>
      </c>
      <c r="AI735" s="63">
        <v>1</v>
      </c>
      <c r="AJ735" s="64">
        <v>3</v>
      </c>
      <c r="AK735" s="65">
        <v>0.75</v>
      </c>
      <c r="AL735" s="64">
        <v>3</v>
      </c>
      <c r="AM735" s="65">
        <v>0.75</v>
      </c>
      <c r="AN735" s="66" t="s">
        <v>2390</v>
      </c>
      <c r="AO735" s="66" t="s">
        <v>2390</v>
      </c>
      <c r="AP735" s="132" t="s">
        <v>2392</v>
      </c>
      <c r="AQ735" s="23">
        <v>1</v>
      </c>
      <c r="AR735" s="23">
        <v>1</v>
      </c>
      <c r="AS735" s="142">
        <v>1</v>
      </c>
      <c r="AT735" s="23">
        <v>0</v>
      </c>
      <c r="AU735" s="142">
        <v>1</v>
      </c>
      <c r="AV735" s="142">
        <v>1</v>
      </c>
      <c r="AW735" s="142">
        <v>1</v>
      </c>
      <c r="AX735" s="22">
        <v>0</v>
      </c>
      <c r="AY735" s="143" t="s">
        <v>2393</v>
      </c>
      <c r="AZ735" s="143" t="s">
        <v>2394</v>
      </c>
      <c r="BA735" s="143" t="s">
        <v>2393</v>
      </c>
      <c r="BB735" s="24"/>
      <c r="BC735" s="75">
        <v>700000000</v>
      </c>
      <c r="BD735" s="21">
        <v>263594000</v>
      </c>
      <c r="BE735" s="25">
        <v>303387000</v>
      </c>
      <c r="BF735" s="74">
        <v>700000000</v>
      </c>
      <c r="BG735" s="25">
        <v>0</v>
      </c>
      <c r="BH735" s="25">
        <v>258962211</v>
      </c>
      <c r="BI735" s="25">
        <v>355839838</v>
      </c>
      <c r="BJ735" s="133">
        <v>688064700</v>
      </c>
      <c r="BK735" s="25">
        <v>0</v>
      </c>
      <c r="BL735" s="25">
        <v>1302866749</v>
      </c>
      <c r="BM735" s="74">
        <v>94231367</v>
      </c>
      <c r="BN735" s="80">
        <v>19352667</v>
      </c>
      <c r="BO735" s="80">
        <v>47632000</v>
      </c>
      <c r="BP735" s="133">
        <v>94231367</v>
      </c>
      <c r="BQ735" s="25">
        <v>0</v>
      </c>
      <c r="BR735" s="82" t="s">
        <v>2473</v>
      </c>
      <c r="BS735" s="82" t="s">
        <v>5313</v>
      </c>
      <c r="BT735" s="146"/>
      <c r="BU735" s="26"/>
    </row>
    <row r="736" spans="1:73" ht="54.9" customHeight="1">
      <c r="A736" s="15">
        <v>728</v>
      </c>
      <c r="B736" s="16">
        <v>11</v>
      </c>
      <c r="C736" s="17" t="s">
        <v>1436</v>
      </c>
      <c r="D736" s="16">
        <v>3</v>
      </c>
      <c r="E736" s="18" t="s">
        <v>2737</v>
      </c>
      <c r="F736" s="16">
        <v>45</v>
      </c>
      <c r="G736" s="18" t="s">
        <v>2777</v>
      </c>
      <c r="H736" s="19">
        <v>728</v>
      </c>
      <c r="I736" s="18" t="s">
        <v>3419</v>
      </c>
      <c r="J736" s="15">
        <v>1998</v>
      </c>
      <c r="K736" s="18" t="s">
        <v>5404</v>
      </c>
      <c r="L736" s="20" t="s">
        <v>2780</v>
      </c>
      <c r="M736" s="17" t="s">
        <v>37</v>
      </c>
      <c r="N736" s="15">
        <v>19983</v>
      </c>
      <c r="O736" s="17" t="s">
        <v>2586</v>
      </c>
      <c r="P736" s="73">
        <v>4</v>
      </c>
      <c r="Q736" s="18" t="s">
        <v>2781</v>
      </c>
      <c r="R736" s="18" t="s">
        <v>3420</v>
      </c>
      <c r="S736" s="18" t="s">
        <v>3419</v>
      </c>
      <c r="T736" s="18" t="s">
        <v>32</v>
      </c>
      <c r="U736" s="16">
        <v>7</v>
      </c>
      <c r="V736" s="20" t="s">
        <v>2480</v>
      </c>
      <c r="W736" s="20" t="s">
        <v>2797</v>
      </c>
      <c r="X736" s="16">
        <v>98</v>
      </c>
      <c r="Y736" s="20" t="s">
        <v>228</v>
      </c>
      <c r="Z736" s="20">
        <v>28</v>
      </c>
      <c r="AA736" s="20" t="s">
        <v>2784</v>
      </c>
      <c r="AB736" s="20">
        <v>59</v>
      </c>
      <c r="AC736" s="18" t="s">
        <v>2798</v>
      </c>
      <c r="AD736" s="79">
        <v>327000000</v>
      </c>
      <c r="AE736" s="79">
        <v>339000000</v>
      </c>
      <c r="AF736" s="79">
        <v>351000000</v>
      </c>
      <c r="AG736" s="79">
        <v>363000000</v>
      </c>
      <c r="AH736" s="79">
        <v>1380000000</v>
      </c>
      <c r="AI736" s="63">
        <v>1</v>
      </c>
      <c r="AJ736" s="64">
        <v>3</v>
      </c>
      <c r="AK736" s="65">
        <v>0.75</v>
      </c>
      <c r="AL736" s="64">
        <v>3</v>
      </c>
      <c r="AM736" s="65">
        <v>0.75</v>
      </c>
      <c r="AN736" s="66" t="s">
        <v>2390</v>
      </c>
      <c r="AO736" s="66" t="s">
        <v>2390</v>
      </c>
      <c r="AP736" s="132" t="s">
        <v>2392</v>
      </c>
      <c r="AQ736" s="23">
        <v>1</v>
      </c>
      <c r="AR736" s="23">
        <v>1</v>
      </c>
      <c r="AS736" s="142">
        <v>1</v>
      </c>
      <c r="AT736" s="23">
        <v>0</v>
      </c>
      <c r="AU736" s="142">
        <v>1</v>
      </c>
      <c r="AV736" s="142">
        <v>1</v>
      </c>
      <c r="AW736" s="142">
        <v>1</v>
      </c>
      <c r="AX736" s="22">
        <v>0</v>
      </c>
      <c r="AY736" s="143" t="s">
        <v>2393</v>
      </c>
      <c r="AZ736" s="143" t="s">
        <v>2393</v>
      </c>
      <c r="BA736" s="143" t="s">
        <v>2393</v>
      </c>
      <c r="BB736" s="24"/>
      <c r="BC736" s="75">
        <v>170000000</v>
      </c>
      <c r="BD736" s="21">
        <v>263594000</v>
      </c>
      <c r="BE736" s="25">
        <v>380401000</v>
      </c>
      <c r="BF736" s="74">
        <v>170000000</v>
      </c>
      <c r="BG736" s="25">
        <v>0</v>
      </c>
      <c r="BH736" s="25">
        <v>322496120</v>
      </c>
      <c r="BI736" s="25">
        <v>323183734</v>
      </c>
      <c r="BJ736" s="133">
        <v>121472800</v>
      </c>
      <c r="BK736" s="25">
        <v>0</v>
      </c>
      <c r="BL736" s="25">
        <v>767152654</v>
      </c>
      <c r="BM736" s="74">
        <v>83246133</v>
      </c>
      <c r="BN736" s="80">
        <v>17771333</v>
      </c>
      <c r="BO736" s="80">
        <v>101497433</v>
      </c>
      <c r="BP736" s="133">
        <v>83246133</v>
      </c>
      <c r="BQ736" s="25">
        <v>0</v>
      </c>
      <c r="BR736" s="82" t="s">
        <v>2473</v>
      </c>
      <c r="BS736" s="82" t="s">
        <v>5313</v>
      </c>
      <c r="BT736" s="146"/>
      <c r="BU736" s="26"/>
    </row>
    <row r="737" spans="1:73" ht="54.9" customHeight="1">
      <c r="A737" s="15">
        <v>729</v>
      </c>
      <c r="B737" s="16">
        <v>11</v>
      </c>
      <c r="C737" s="17" t="s">
        <v>1436</v>
      </c>
      <c r="D737" s="16">
        <v>3</v>
      </c>
      <c r="E737" s="18" t="s">
        <v>2737</v>
      </c>
      <c r="F737" s="16">
        <v>45</v>
      </c>
      <c r="G737" s="18" t="s">
        <v>2777</v>
      </c>
      <c r="H737" s="19">
        <v>729</v>
      </c>
      <c r="I737" s="18" t="s">
        <v>4218</v>
      </c>
      <c r="J737" s="15">
        <v>1998</v>
      </c>
      <c r="K737" s="18" t="s">
        <v>5404</v>
      </c>
      <c r="L737" s="20" t="s">
        <v>2780</v>
      </c>
      <c r="M737" s="17" t="s">
        <v>37</v>
      </c>
      <c r="N737" s="15">
        <v>19982</v>
      </c>
      <c r="O737" s="17" t="s">
        <v>2586</v>
      </c>
      <c r="P737" s="73">
        <v>4</v>
      </c>
      <c r="Q737" s="18" t="s">
        <v>2781</v>
      </c>
      <c r="R737" s="18" t="s">
        <v>2782</v>
      </c>
      <c r="S737" s="18" t="s">
        <v>4218</v>
      </c>
      <c r="T737" s="18" t="s">
        <v>32</v>
      </c>
      <c r="U737" s="16">
        <v>7</v>
      </c>
      <c r="V737" s="20" t="s">
        <v>2480</v>
      </c>
      <c r="W737" s="20" t="s">
        <v>2783</v>
      </c>
      <c r="X737" s="16">
        <v>98</v>
      </c>
      <c r="Y737" s="20" t="s">
        <v>91</v>
      </c>
      <c r="Z737" s="20">
        <v>28</v>
      </c>
      <c r="AA737" s="20" t="s">
        <v>2784</v>
      </c>
      <c r="AB737" s="20">
        <v>60</v>
      </c>
      <c r="AC737" s="18" t="s">
        <v>2785</v>
      </c>
      <c r="AD737" s="79">
        <v>261000000</v>
      </c>
      <c r="AE737" s="79">
        <v>270000000</v>
      </c>
      <c r="AF737" s="79">
        <v>280000000</v>
      </c>
      <c r="AG737" s="79">
        <v>289000000</v>
      </c>
      <c r="AH737" s="79">
        <v>1100000000</v>
      </c>
      <c r="AI737" s="63">
        <v>1</v>
      </c>
      <c r="AJ737" s="64">
        <v>2</v>
      </c>
      <c r="AK737" s="65">
        <v>0.5</v>
      </c>
      <c r="AL737" s="64">
        <v>2</v>
      </c>
      <c r="AM737" s="65">
        <v>0.5</v>
      </c>
      <c r="AN737" s="66" t="s">
        <v>2406</v>
      </c>
      <c r="AO737" s="66" t="s">
        <v>2406</v>
      </c>
      <c r="AP737" s="132" t="s">
        <v>2392</v>
      </c>
      <c r="AQ737" s="23">
        <v>1</v>
      </c>
      <c r="AR737" s="23">
        <v>1</v>
      </c>
      <c r="AS737" s="142">
        <v>0</v>
      </c>
      <c r="AT737" s="23">
        <v>0</v>
      </c>
      <c r="AU737" s="142">
        <v>1</v>
      </c>
      <c r="AV737" s="142">
        <v>1</v>
      </c>
      <c r="AW737" s="142">
        <v>0</v>
      </c>
      <c r="AX737" s="22">
        <v>0</v>
      </c>
      <c r="AY737" s="143" t="s">
        <v>2393</v>
      </c>
      <c r="AZ737" s="143" t="s">
        <v>2394</v>
      </c>
      <c r="BA737" s="143" t="s">
        <v>2473</v>
      </c>
      <c r="BB737" s="24"/>
      <c r="BC737" s="75">
        <v>0</v>
      </c>
      <c r="BD737" s="21">
        <v>330250000</v>
      </c>
      <c r="BE737" s="25">
        <v>303387000</v>
      </c>
      <c r="BF737" s="74">
        <v>0</v>
      </c>
      <c r="BG737" s="25">
        <v>0</v>
      </c>
      <c r="BH737" s="25">
        <v>236339101</v>
      </c>
      <c r="BI737" s="25">
        <v>281147000</v>
      </c>
      <c r="BJ737" s="133"/>
      <c r="BK737" s="25">
        <v>0</v>
      </c>
      <c r="BL737" s="25">
        <v>517486101</v>
      </c>
      <c r="BM737" s="74">
        <v>0</v>
      </c>
      <c r="BN737" s="80">
        <v>0</v>
      </c>
      <c r="BO737" s="80">
        <v>0</v>
      </c>
      <c r="BP737" s="133"/>
      <c r="BQ737" s="25">
        <v>0</v>
      </c>
      <c r="BR737" s="82" t="s">
        <v>2473</v>
      </c>
      <c r="BS737" s="82" t="s">
        <v>5313</v>
      </c>
      <c r="BT737" s="146"/>
      <c r="BU737" s="26"/>
    </row>
    <row r="738" spans="1:73" ht="54.9" customHeight="1">
      <c r="A738" s="15">
        <v>730</v>
      </c>
      <c r="B738" s="16">
        <v>11</v>
      </c>
      <c r="C738" s="17" t="s">
        <v>1436</v>
      </c>
      <c r="D738" s="16">
        <v>3</v>
      </c>
      <c r="E738" s="18" t="s">
        <v>2737</v>
      </c>
      <c r="F738" s="16">
        <v>48</v>
      </c>
      <c r="G738" s="18" t="s">
        <v>2802</v>
      </c>
      <c r="H738" s="19">
        <v>730</v>
      </c>
      <c r="I738" s="18" t="s">
        <v>5406</v>
      </c>
      <c r="J738" s="15">
        <v>2015</v>
      </c>
      <c r="K738" s="18" t="s">
        <v>5407</v>
      </c>
      <c r="L738" s="20" t="s">
        <v>3678</v>
      </c>
      <c r="M738" s="17" t="s">
        <v>37</v>
      </c>
      <c r="N738" s="15">
        <v>20151</v>
      </c>
      <c r="O738" s="17" t="s">
        <v>2400</v>
      </c>
      <c r="P738" s="73">
        <v>500</v>
      </c>
      <c r="Q738" s="18" t="s">
        <v>2401</v>
      </c>
      <c r="R738" s="18" t="s">
        <v>3679</v>
      </c>
      <c r="S738" s="18" t="s">
        <v>5406</v>
      </c>
      <c r="T738" s="18" t="s">
        <v>32</v>
      </c>
      <c r="U738" s="16">
        <v>7</v>
      </c>
      <c r="V738" s="20" t="s">
        <v>2480</v>
      </c>
      <c r="W738" s="20" t="s">
        <v>2806</v>
      </c>
      <c r="X738" s="16">
        <v>102</v>
      </c>
      <c r="Y738" s="20" t="s">
        <v>28</v>
      </c>
      <c r="Z738" s="20">
        <v>29</v>
      </c>
      <c r="AA738" s="20" t="s">
        <v>2813</v>
      </c>
      <c r="AB738" s="20">
        <v>61</v>
      </c>
      <c r="AC738" s="18" t="s">
        <v>3680</v>
      </c>
      <c r="AD738" s="79">
        <v>228000000</v>
      </c>
      <c r="AE738" s="79">
        <v>242000000</v>
      </c>
      <c r="AF738" s="79">
        <v>256000000</v>
      </c>
      <c r="AG738" s="79">
        <v>261000000</v>
      </c>
      <c r="AH738" s="79">
        <v>987000000</v>
      </c>
      <c r="AI738" s="63">
        <v>1</v>
      </c>
      <c r="AJ738" s="64">
        <v>762</v>
      </c>
      <c r="AK738" s="65">
        <v>1.524</v>
      </c>
      <c r="AL738" s="64">
        <v>855</v>
      </c>
      <c r="AM738" s="65">
        <v>1.71</v>
      </c>
      <c r="AN738" s="66" t="s">
        <v>2391</v>
      </c>
      <c r="AO738" s="66" t="s">
        <v>2391</v>
      </c>
      <c r="AP738" s="132" t="s">
        <v>2392</v>
      </c>
      <c r="AQ738" s="23">
        <v>125</v>
      </c>
      <c r="AR738" s="23">
        <v>125</v>
      </c>
      <c r="AS738" s="142">
        <v>512</v>
      </c>
      <c r="AT738" s="23">
        <v>0</v>
      </c>
      <c r="AU738" s="142">
        <v>218</v>
      </c>
      <c r="AV738" s="142">
        <v>125</v>
      </c>
      <c r="AW738" s="142">
        <v>512</v>
      </c>
      <c r="AX738" s="22">
        <v>0</v>
      </c>
      <c r="AY738" s="143" t="s">
        <v>2393</v>
      </c>
      <c r="AZ738" s="143" t="s">
        <v>2394</v>
      </c>
      <c r="BA738" s="143" t="s">
        <v>2394</v>
      </c>
      <c r="BB738" s="24"/>
      <c r="BC738" s="75">
        <v>200000000</v>
      </c>
      <c r="BD738" s="21">
        <v>230266000</v>
      </c>
      <c r="BE738" s="25">
        <v>260046000</v>
      </c>
      <c r="BF738" s="74">
        <v>200000000</v>
      </c>
      <c r="BG738" s="25">
        <v>0</v>
      </c>
      <c r="BH738" s="25">
        <v>262860300</v>
      </c>
      <c r="BI738" s="25">
        <v>259921121</v>
      </c>
      <c r="BJ738" s="133">
        <v>351890853</v>
      </c>
      <c r="BK738" s="25">
        <v>0</v>
      </c>
      <c r="BL738" s="25">
        <v>874672274</v>
      </c>
      <c r="BM738" s="74">
        <v>79000700</v>
      </c>
      <c r="BN738" s="80">
        <v>133750367</v>
      </c>
      <c r="BO738" s="80">
        <v>76520267</v>
      </c>
      <c r="BP738" s="133">
        <v>79000700</v>
      </c>
      <c r="BQ738" s="25">
        <v>0</v>
      </c>
      <c r="BR738" s="82" t="s">
        <v>5312</v>
      </c>
      <c r="BS738" s="82" t="s">
        <v>5313</v>
      </c>
      <c r="BT738" s="146"/>
      <c r="BU738" s="26"/>
    </row>
    <row r="739" spans="1:73" ht="54.9" customHeight="1">
      <c r="A739" s="15">
        <v>731</v>
      </c>
      <c r="B739" s="16">
        <v>11</v>
      </c>
      <c r="C739" s="17" t="s">
        <v>1436</v>
      </c>
      <c r="D739" s="16">
        <v>3</v>
      </c>
      <c r="E739" s="18" t="s">
        <v>2737</v>
      </c>
      <c r="F739" s="16">
        <v>48</v>
      </c>
      <c r="G739" s="18" t="s">
        <v>2802</v>
      </c>
      <c r="H739" s="19">
        <v>731</v>
      </c>
      <c r="I739" s="18" t="s">
        <v>5408</v>
      </c>
      <c r="J739" s="15">
        <v>2015</v>
      </c>
      <c r="K739" s="18" t="s">
        <v>5407</v>
      </c>
      <c r="L739" s="20" t="s">
        <v>3169</v>
      </c>
      <c r="M739" s="17" t="s">
        <v>37</v>
      </c>
      <c r="N739" s="15">
        <v>20152</v>
      </c>
      <c r="O739" s="17" t="s">
        <v>2504</v>
      </c>
      <c r="P739" s="73">
        <v>15</v>
      </c>
      <c r="Q739" s="18" t="s">
        <v>3170</v>
      </c>
      <c r="R739" s="18" t="s">
        <v>3171</v>
      </c>
      <c r="S739" s="18" t="s">
        <v>5408</v>
      </c>
      <c r="T739" s="18" t="s">
        <v>32</v>
      </c>
      <c r="U739" s="16">
        <v>7</v>
      </c>
      <c r="V739" s="20" t="s">
        <v>2480</v>
      </c>
      <c r="W739" s="20" t="s">
        <v>2806</v>
      </c>
      <c r="X739" s="16">
        <v>102</v>
      </c>
      <c r="Y739" s="20" t="s">
        <v>28</v>
      </c>
      <c r="Z739" s="20">
        <v>27</v>
      </c>
      <c r="AA739" s="20" t="s">
        <v>2763</v>
      </c>
      <c r="AB739" s="20">
        <v>63</v>
      </c>
      <c r="AC739" s="18" t="s">
        <v>3172</v>
      </c>
      <c r="AD739" s="79">
        <v>200000000</v>
      </c>
      <c r="AE739" s="79">
        <v>202000000</v>
      </c>
      <c r="AF739" s="79">
        <v>204000000</v>
      </c>
      <c r="AG739" s="79">
        <v>216000000</v>
      </c>
      <c r="AH739" s="79">
        <v>822000000</v>
      </c>
      <c r="AI739" s="63">
        <v>1</v>
      </c>
      <c r="AJ739" s="64">
        <v>15</v>
      </c>
      <c r="AK739" s="65">
        <v>1</v>
      </c>
      <c r="AL739" s="64">
        <v>10</v>
      </c>
      <c r="AM739" s="65">
        <v>0.66666666666666663</v>
      </c>
      <c r="AN739" s="66" t="s">
        <v>2391</v>
      </c>
      <c r="AO739" s="66" t="s">
        <v>2406</v>
      </c>
      <c r="AP739" s="132" t="s">
        <v>2392</v>
      </c>
      <c r="AQ739" s="23">
        <v>4</v>
      </c>
      <c r="AR739" s="23">
        <v>6</v>
      </c>
      <c r="AS739" s="142">
        <v>5</v>
      </c>
      <c r="AT739" s="23">
        <v>0</v>
      </c>
      <c r="AU739" s="142">
        <v>4</v>
      </c>
      <c r="AV739" s="142">
        <v>6</v>
      </c>
      <c r="AW739" s="142">
        <v>0</v>
      </c>
      <c r="AX739" s="22">
        <v>0</v>
      </c>
      <c r="AY739" s="143" t="s">
        <v>2393</v>
      </c>
      <c r="AZ739" s="143" t="s">
        <v>2394</v>
      </c>
      <c r="BA739" s="143" t="s">
        <v>2394</v>
      </c>
      <c r="BB739" s="24"/>
      <c r="BC739" s="75">
        <v>310000000</v>
      </c>
      <c r="BD739" s="21">
        <v>201988000</v>
      </c>
      <c r="BE739" s="25">
        <v>256137000</v>
      </c>
      <c r="BF739" s="74">
        <v>310000000</v>
      </c>
      <c r="BG739" s="25">
        <v>0</v>
      </c>
      <c r="BH739" s="25">
        <v>165993000</v>
      </c>
      <c r="BI739" s="25">
        <v>252753243</v>
      </c>
      <c r="BJ739" s="133">
        <v>308335044</v>
      </c>
      <c r="BK739" s="25">
        <v>0</v>
      </c>
      <c r="BL739" s="25">
        <v>727081287</v>
      </c>
      <c r="BM739" s="74">
        <v>0</v>
      </c>
      <c r="BN739" s="80">
        <v>66397200</v>
      </c>
      <c r="BO739" s="80">
        <v>0</v>
      </c>
      <c r="BP739" s="133">
        <v>0</v>
      </c>
      <c r="BQ739" s="25">
        <v>0</v>
      </c>
      <c r="BR739" s="82" t="s">
        <v>2473</v>
      </c>
      <c r="BS739" s="82" t="s">
        <v>5313</v>
      </c>
      <c r="BT739" s="146"/>
      <c r="BU739" s="26"/>
    </row>
    <row r="740" spans="1:73" ht="54.9" customHeight="1">
      <c r="A740" s="15">
        <v>732</v>
      </c>
      <c r="B740" s="16">
        <v>11</v>
      </c>
      <c r="C740" s="17" t="s">
        <v>1436</v>
      </c>
      <c r="D740" s="16">
        <v>3</v>
      </c>
      <c r="E740" s="18" t="s">
        <v>2737</v>
      </c>
      <c r="F740" s="16">
        <v>48</v>
      </c>
      <c r="G740" s="18" t="s">
        <v>2802</v>
      </c>
      <c r="H740" s="19">
        <v>732</v>
      </c>
      <c r="I740" s="18" t="s">
        <v>4508</v>
      </c>
      <c r="J740" s="15">
        <v>2033</v>
      </c>
      <c r="K740" s="18" t="s">
        <v>5409</v>
      </c>
      <c r="L740" s="20" t="s">
        <v>60</v>
      </c>
      <c r="M740" s="17" t="s">
        <v>37</v>
      </c>
      <c r="N740" s="15">
        <v>20332</v>
      </c>
      <c r="O740" s="17" t="s">
        <v>2819</v>
      </c>
      <c r="P740" s="73">
        <v>2</v>
      </c>
      <c r="Q740" s="18" t="s">
        <v>2820</v>
      </c>
      <c r="R740" s="18" t="s">
        <v>3986</v>
      </c>
      <c r="S740" s="18" t="s">
        <v>4508</v>
      </c>
      <c r="T740" s="18" t="s">
        <v>32</v>
      </c>
      <c r="U740" s="16">
        <v>7</v>
      </c>
      <c r="V740" s="20" t="s">
        <v>2480</v>
      </c>
      <c r="W740" s="20" t="s">
        <v>2822</v>
      </c>
      <c r="X740" s="16">
        <v>102</v>
      </c>
      <c r="Y740" s="20" t="s">
        <v>28</v>
      </c>
      <c r="Z740" s="20">
        <v>30</v>
      </c>
      <c r="AA740" s="20" t="s">
        <v>2823</v>
      </c>
      <c r="AB740" s="20">
        <v>66</v>
      </c>
      <c r="AC740" s="18" t="s">
        <v>2824</v>
      </c>
      <c r="AD740" s="79">
        <v>1183000000</v>
      </c>
      <c r="AE740" s="79">
        <v>0</v>
      </c>
      <c r="AF740" s="79">
        <v>1265000000</v>
      </c>
      <c r="AG740" s="79">
        <v>0</v>
      </c>
      <c r="AH740" s="79">
        <v>2448000000</v>
      </c>
      <c r="AI740" s="63">
        <v>1</v>
      </c>
      <c r="AJ740" s="64">
        <v>2</v>
      </c>
      <c r="AK740" s="65">
        <v>1</v>
      </c>
      <c r="AL740" s="64">
        <v>1.5</v>
      </c>
      <c r="AM740" s="65">
        <v>0.75</v>
      </c>
      <c r="AN740" s="66" t="s">
        <v>2391</v>
      </c>
      <c r="AO740" s="66" t="s">
        <v>2390</v>
      </c>
      <c r="AP740" s="132" t="s">
        <v>2392</v>
      </c>
      <c r="AQ740" s="23">
        <v>1</v>
      </c>
      <c r="AR740" s="23">
        <v>0</v>
      </c>
      <c r="AS740" s="142">
        <v>1</v>
      </c>
      <c r="AT740" s="23">
        <v>0</v>
      </c>
      <c r="AU740" s="142">
        <v>1</v>
      </c>
      <c r="AV740" s="142">
        <v>0</v>
      </c>
      <c r="AW740" s="142">
        <v>0.5</v>
      </c>
      <c r="AX740" s="22">
        <v>0</v>
      </c>
      <c r="AY740" s="143" t="s">
        <v>2393</v>
      </c>
      <c r="AZ740" s="143" t="s">
        <v>2473</v>
      </c>
      <c r="BA740" s="143" t="s">
        <v>2394</v>
      </c>
      <c r="BB740" s="24"/>
      <c r="BC740" s="75">
        <v>1450000000</v>
      </c>
      <c r="BD740" s="21">
        <v>1194757000</v>
      </c>
      <c r="BE740" s="25">
        <v>0</v>
      </c>
      <c r="BF740" s="74">
        <v>1450000000</v>
      </c>
      <c r="BG740" s="25">
        <v>0</v>
      </c>
      <c r="BH740" s="25">
        <v>1129526179</v>
      </c>
      <c r="BI740" s="25"/>
      <c r="BJ740" s="133">
        <v>172159000</v>
      </c>
      <c r="BK740" s="25">
        <v>0</v>
      </c>
      <c r="BL740" s="25">
        <v>1301685179</v>
      </c>
      <c r="BM740" s="74">
        <v>0</v>
      </c>
      <c r="BN740" s="80">
        <v>75318333</v>
      </c>
      <c r="BO740" s="80"/>
      <c r="BP740" s="133">
        <v>0</v>
      </c>
      <c r="BQ740" s="25">
        <v>0</v>
      </c>
      <c r="BR740" s="82" t="s">
        <v>5384</v>
      </c>
      <c r="BS740" s="82" t="s">
        <v>2473</v>
      </c>
      <c r="BT740" s="146"/>
      <c r="BU740" s="26"/>
    </row>
    <row r="741" spans="1:73" ht="54.9" customHeight="1">
      <c r="A741" s="15">
        <v>733</v>
      </c>
      <c r="B741" s="16">
        <v>11</v>
      </c>
      <c r="C741" s="17" t="s">
        <v>1436</v>
      </c>
      <c r="D741" s="16">
        <v>3</v>
      </c>
      <c r="E741" s="18" t="s">
        <v>2737</v>
      </c>
      <c r="F741" s="16">
        <v>48</v>
      </c>
      <c r="G741" s="18" t="s">
        <v>2802</v>
      </c>
      <c r="H741" s="19">
        <v>733</v>
      </c>
      <c r="I741" s="29" t="s">
        <v>2827</v>
      </c>
      <c r="J741" s="15">
        <v>2033</v>
      </c>
      <c r="K741" s="18" t="s">
        <v>5409</v>
      </c>
      <c r="L741" s="20" t="s">
        <v>60</v>
      </c>
      <c r="M741" s="17" t="s">
        <v>37</v>
      </c>
      <c r="N741" s="15">
        <v>20331</v>
      </c>
      <c r="O741" s="17" t="s">
        <v>2819</v>
      </c>
      <c r="P741" s="73">
        <v>2</v>
      </c>
      <c r="Q741" s="18" t="s">
        <v>2820</v>
      </c>
      <c r="R741" s="18" t="s">
        <v>2828</v>
      </c>
      <c r="S741" s="18" t="s">
        <v>2827</v>
      </c>
      <c r="T741" s="18" t="s">
        <v>32</v>
      </c>
      <c r="U741" s="16">
        <v>7</v>
      </c>
      <c r="V741" s="20" t="s">
        <v>2480</v>
      </c>
      <c r="W741" s="20" t="s">
        <v>2822</v>
      </c>
      <c r="X741" s="16">
        <v>102</v>
      </c>
      <c r="Y741" s="20" t="s">
        <v>28</v>
      </c>
      <c r="Z741" s="20">
        <v>30</v>
      </c>
      <c r="AA741" s="20" t="s">
        <v>2823</v>
      </c>
      <c r="AB741" s="20">
        <v>65</v>
      </c>
      <c r="AC741" s="18" t="s">
        <v>2829</v>
      </c>
      <c r="AD741" s="79">
        <v>0</v>
      </c>
      <c r="AE741" s="79">
        <v>9033000000</v>
      </c>
      <c r="AF741" s="79">
        <v>0</v>
      </c>
      <c r="AG741" s="79">
        <v>1309000000</v>
      </c>
      <c r="AH741" s="79">
        <v>10342000000</v>
      </c>
      <c r="AI741" s="63">
        <v>1</v>
      </c>
      <c r="AJ741" s="64">
        <v>1</v>
      </c>
      <c r="AK741" s="65">
        <v>0.5</v>
      </c>
      <c r="AL741" s="64">
        <v>0</v>
      </c>
      <c r="AM741" s="65">
        <v>0</v>
      </c>
      <c r="AN741" s="66" t="s">
        <v>2406</v>
      </c>
      <c r="AO741" s="66" t="s">
        <v>2471</v>
      </c>
      <c r="AP741" s="132" t="s">
        <v>2392</v>
      </c>
      <c r="AQ741" s="23">
        <v>0</v>
      </c>
      <c r="AR741" s="23">
        <v>0</v>
      </c>
      <c r="AS741" s="142">
        <v>1</v>
      </c>
      <c r="AT741" s="23">
        <v>0</v>
      </c>
      <c r="AU741" s="142">
        <v>0</v>
      </c>
      <c r="AV741" s="142">
        <v>0</v>
      </c>
      <c r="AW741" s="142">
        <v>0</v>
      </c>
      <c r="AX741" s="22">
        <v>0</v>
      </c>
      <c r="AY741" s="143" t="s">
        <v>2472</v>
      </c>
      <c r="AZ741" s="143" t="s">
        <v>2473</v>
      </c>
      <c r="BA741" s="143" t="s">
        <v>2394</v>
      </c>
      <c r="BB741" s="24"/>
      <c r="BC741" s="75">
        <v>0</v>
      </c>
      <c r="BD741" s="21">
        <v>0</v>
      </c>
      <c r="BE741" s="25">
        <v>1368579000</v>
      </c>
      <c r="BF741" s="74">
        <v>0</v>
      </c>
      <c r="BG741" s="25">
        <v>0</v>
      </c>
      <c r="BH741" s="25"/>
      <c r="BI741" s="25"/>
      <c r="BJ741" s="133">
        <v>579999100</v>
      </c>
      <c r="BK741" s="25">
        <v>0</v>
      </c>
      <c r="BL741" s="25">
        <v>579999100</v>
      </c>
      <c r="BM741" s="74">
        <v>0</v>
      </c>
      <c r="BN741" s="80"/>
      <c r="BO741" s="80"/>
      <c r="BP741" s="133">
        <v>0</v>
      </c>
      <c r="BQ741" s="25">
        <v>0</v>
      </c>
      <c r="BR741" s="82" t="s">
        <v>2473</v>
      </c>
      <c r="BS741" s="82" t="s">
        <v>2473</v>
      </c>
      <c r="BT741" s="146"/>
      <c r="BU741" s="26"/>
    </row>
    <row r="742" spans="1:73" ht="54.9" customHeight="1">
      <c r="A742" s="15">
        <v>734</v>
      </c>
      <c r="B742" s="16">
        <v>11</v>
      </c>
      <c r="C742" s="17" t="s">
        <v>1436</v>
      </c>
      <c r="D742" s="16">
        <v>4</v>
      </c>
      <c r="E742" s="18" t="s">
        <v>2833</v>
      </c>
      <c r="F742" s="16">
        <v>49</v>
      </c>
      <c r="G742" s="18" t="s">
        <v>2834</v>
      </c>
      <c r="H742" s="19">
        <v>734</v>
      </c>
      <c r="I742" s="18" t="s">
        <v>5410</v>
      </c>
      <c r="J742" s="15">
        <v>1999</v>
      </c>
      <c r="K742" s="18" t="s">
        <v>5411</v>
      </c>
      <c r="L742" s="20" t="s">
        <v>2859</v>
      </c>
      <c r="M742" s="17" t="s">
        <v>37</v>
      </c>
      <c r="N742" s="15">
        <v>19994</v>
      </c>
      <c r="O742" s="17" t="s">
        <v>2597</v>
      </c>
      <c r="P742" s="73">
        <v>11000</v>
      </c>
      <c r="Q742" s="18" t="s">
        <v>2860</v>
      </c>
      <c r="R742" s="18" t="s">
        <v>2861</v>
      </c>
      <c r="S742" s="18" t="s">
        <v>5410</v>
      </c>
      <c r="T742" s="18" t="s">
        <v>32</v>
      </c>
      <c r="U742" s="16">
        <v>6</v>
      </c>
      <c r="V742" s="20" t="s">
        <v>2467</v>
      </c>
      <c r="W742" s="20" t="s">
        <v>2862</v>
      </c>
      <c r="X742" s="16">
        <v>95</v>
      </c>
      <c r="Y742" s="20" t="s">
        <v>91</v>
      </c>
      <c r="Z742" s="20">
        <v>33</v>
      </c>
      <c r="AA742" s="20" t="s">
        <v>2863</v>
      </c>
      <c r="AB742" s="20">
        <v>73</v>
      </c>
      <c r="AC742" s="18" t="s">
        <v>2864</v>
      </c>
      <c r="AD742" s="79">
        <v>566000000</v>
      </c>
      <c r="AE742" s="79">
        <v>730000000</v>
      </c>
      <c r="AF742" s="79">
        <v>730000000</v>
      </c>
      <c r="AG742" s="79">
        <v>1297000000</v>
      </c>
      <c r="AH742" s="79">
        <v>3323000000</v>
      </c>
      <c r="AI742" s="63">
        <v>1</v>
      </c>
      <c r="AJ742" s="64">
        <v>0</v>
      </c>
      <c r="AK742" s="65">
        <v>0</v>
      </c>
      <c r="AL742" s="64">
        <v>0</v>
      </c>
      <c r="AM742" s="65">
        <v>0</v>
      </c>
      <c r="AN742" s="66" t="s">
        <v>2471</v>
      </c>
      <c r="AO742" s="66" t="s">
        <v>2471</v>
      </c>
      <c r="AP742" s="132" t="s">
        <v>2392</v>
      </c>
      <c r="AQ742" s="23">
        <v>0</v>
      </c>
      <c r="AR742" s="23">
        <v>0</v>
      </c>
      <c r="AS742" s="142">
        <v>0</v>
      </c>
      <c r="AT742" s="23">
        <v>0</v>
      </c>
      <c r="AU742" s="142">
        <v>0</v>
      </c>
      <c r="AV742" s="142">
        <v>0</v>
      </c>
      <c r="AW742" s="142">
        <v>0</v>
      </c>
      <c r="AX742" s="22">
        <v>0</v>
      </c>
      <c r="AY742" s="143" t="s">
        <v>2472</v>
      </c>
      <c r="AZ742" s="143" t="s">
        <v>2473</v>
      </c>
      <c r="BA742" s="143" t="s">
        <v>2473</v>
      </c>
      <c r="BB742" s="24"/>
      <c r="BC742" s="75">
        <v>0</v>
      </c>
      <c r="BD742" s="21">
        <v>571625000</v>
      </c>
      <c r="BE742" s="25">
        <v>0</v>
      </c>
      <c r="BF742" s="74">
        <v>0</v>
      </c>
      <c r="BG742" s="25">
        <v>0</v>
      </c>
      <c r="BH742" s="25"/>
      <c r="BI742" s="25"/>
      <c r="BJ742" s="133"/>
      <c r="BK742" s="25">
        <v>0</v>
      </c>
      <c r="BL742" s="25">
        <v>0</v>
      </c>
      <c r="BM742" s="74">
        <v>0</v>
      </c>
      <c r="BN742" s="80"/>
      <c r="BO742" s="80"/>
      <c r="BP742" s="133"/>
      <c r="BQ742" s="25">
        <v>0</v>
      </c>
      <c r="BR742" s="82" t="s">
        <v>2473</v>
      </c>
      <c r="BS742" s="82" t="s">
        <v>2473</v>
      </c>
      <c r="BT742" s="146"/>
      <c r="BU742" s="26"/>
    </row>
    <row r="743" spans="1:73" ht="54.9" customHeight="1">
      <c r="A743" s="15">
        <v>735</v>
      </c>
      <c r="B743" s="16">
        <v>11</v>
      </c>
      <c r="C743" s="17" t="s">
        <v>1436</v>
      </c>
      <c r="D743" s="16">
        <v>4</v>
      </c>
      <c r="E743" s="18" t="s">
        <v>2833</v>
      </c>
      <c r="F743" s="16">
        <v>49</v>
      </c>
      <c r="G743" s="18" t="s">
        <v>2834</v>
      </c>
      <c r="H743" s="19">
        <v>735</v>
      </c>
      <c r="I743" s="18" t="s">
        <v>5412</v>
      </c>
      <c r="J743" s="16">
        <v>1999</v>
      </c>
      <c r="K743" s="18" t="s">
        <v>5411</v>
      </c>
      <c r="L743" s="20" t="s">
        <v>2844</v>
      </c>
      <c r="M743" s="17" t="s">
        <v>37</v>
      </c>
      <c r="N743" s="15">
        <v>19992</v>
      </c>
      <c r="O743" s="17" t="s">
        <v>2597</v>
      </c>
      <c r="P743" s="73">
        <v>160</v>
      </c>
      <c r="Q743" s="18" t="s">
        <v>2642</v>
      </c>
      <c r="R743" s="18" t="s">
        <v>2845</v>
      </c>
      <c r="S743" s="18" t="s">
        <v>5412</v>
      </c>
      <c r="T743" s="18" t="s">
        <v>32</v>
      </c>
      <c r="U743" s="16">
        <v>6</v>
      </c>
      <c r="V743" s="20" t="s">
        <v>2467</v>
      </c>
      <c r="W743" s="20" t="s">
        <v>2846</v>
      </c>
      <c r="X743" s="16">
        <v>95</v>
      </c>
      <c r="Y743" s="20" t="s">
        <v>91</v>
      </c>
      <c r="Z743" s="20">
        <v>31</v>
      </c>
      <c r="AA743" s="20" t="s">
        <v>2840</v>
      </c>
      <c r="AB743" s="20">
        <v>70</v>
      </c>
      <c r="AC743" s="18" t="s">
        <v>2847</v>
      </c>
      <c r="AD743" s="79">
        <v>350000000</v>
      </c>
      <c r="AE743" s="79">
        <v>350000000</v>
      </c>
      <c r="AF743" s="79">
        <v>350000000</v>
      </c>
      <c r="AG743" s="79">
        <v>779000000</v>
      </c>
      <c r="AH743" s="79">
        <v>1829000000</v>
      </c>
      <c r="AI743" s="63">
        <v>1</v>
      </c>
      <c r="AJ743" s="64">
        <v>160</v>
      </c>
      <c r="AK743" s="65">
        <v>1</v>
      </c>
      <c r="AL743" s="64">
        <v>160</v>
      </c>
      <c r="AM743" s="65">
        <v>1</v>
      </c>
      <c r="AN743" s="66" t="s">
        <v>2391</v>
      </c>
      <c r="AO743" s="66" t="s">
        <v>2391</v>
      </c>
      <c r="AP743" s="132" t="s">
        <v>2392</v>
      </c>
      <c r="AQ743" s="23">
        <v>0</v>
      </c>
      <c r="AR743" s="23">
        <v>160</v>
      </c>
      <c r="AS743" s="142">
        <v>0</v>
      </c>
      <c r="AT743" s="23">
        <v>0</v>
      </c>
      <c r="AU743" s="142">
        <v>0</v>
      </c>
      <c r="AV743" s="142">
        <v>160</v>
      </c>
      <c r="AW743" s="142">
        <v>0</v>
      </c>
      <c r="AX743" s="22">
        <v>0</v>
      </c>
      <c r="AY743" s="143" t="s">
        <v>2472</v>
      </c>
      <c r="AZ743" s="143" t="s">
        <v>2393</v>
      </c>
      <c r="BA743" s="143" t="s">
        <v>2473</v>
      </c>
      <c r="BB743" s="24"/>
      <c r="BC743" s="75">
        <v>0</v>
      </c>
      <c r="BD743" s="21">
        <v>353478000</v>
      </c>
      <c r="BE743" s="25">
        <v>392670000</v>
      </c>
      <c r="BF743" s="74">
        <v>0</v>
      </c>
      <c r="BG743" s="25">
        <v>0</v>
      </c>
      <c r="BH743" s="25"/>
      <c r="BI743" s="25">
        <v>421131893</v>
      </c>
      <c r="BJ743" s="133"/>
      <c r="BK743" s="25">
        <v>0</v>
      </c>
      <c r="BL743" s="25">
        <v>421131893</v>
      </c>
      <c r="BM743" s="74">
        <v>0</v>
      </c>
      <c r="BN743" s="80"/>
      <c r="BO743" s="80">
        <v>0</v>
      </c>
      <c r="BP743" s="133"/>
      <c r="BQ743" s="25">
        <v>0</v>
      </c>
      <c r="BR743" s="82" t="s">
        <v>2473</v>
      </c>
      <c r="BS743" s="82" t="s">
        <v>2473</v>
      </c>
      <c r="BT743" s="146"/>
      <c r="BU743" s="26"/>
    </row>
    <row r="744" spans="1:73" ht="54.9" customHeight="1">
      <c r="A744" s="15">
        <v>736</v>
      </c>
      <c r="B744" s="16">
        <v>11</v>
      </c>
      <c r="C744" s="17" t="s">
        <v>1436</v>
      </c>
      <c r="D744" s="16">
        <v>4</v>
      </c>
      <c r="E744" s="18" t="s">
        <v>2833</v>
      </c>
      <c r="F744" s="16">
        <v>49</v>
      </c>
      <c r="G744" s="18" t="s">
        <v>2834</v>
      </c>
      <c r="H744" s="19">
        <v>736</v>
      </c>
      <c r="I744" s="18" t="s">
        <v>5413</v>
      </c>
      <c r="J744" s="16">
        <v>1999</v>
      </c>
      <c r="K744" s="18" t="s">
        <v>5411</v>
      </c>
      <c r="L744" s="20" t="s">
        <v>3203</v>
      </c>
      <c r="M744" s="17" t="s">
        <v>37</v>
      </c>
      <c r="N744" s="15">
        <v>19993</v>
      </c>
      <c r="O744" s="17" t="s">
        <v>2597</v>
      </c>
      <c r="P744" s="73">
        <v>10350</v>
      </c>
      <c r="Q744" s="18" t="s">
        <v>2642</v>
      </c>
      <c r="R744" s="18" t="s">
        <v>2838</v>
      </c>
      <c r="S744" s="18" t="s">
        <v>5414</v>
      </c>
      <c r="T744" s="18" t="s">
        <v>32</v>
      </c>
      <c r="U744" s="16">
        <v>6</v>
      </c>
      <c r="V744" s="20" t="s">
        <v>2467</v>
      </c>
      <c r="W744" s="20" t="s">
        <v>2839</v>
      </c>
      <c r="X744" s="16">
        <v>95</v>
      </c>
      <c r="Y744" s="20" t="s">
        <v>91</v>
      </c>
      <c r="Z744" s="20">
        <v>31</v>
      </c>
      <c r="AA744" s="20" t="s">
        <v>2840</v>
      </c>
      <c r="AB744" s="20">
        <v>69</v>
      </c>
      <c r="AC744" s="18" t="s">
        <v>92</v>
      </c>
      <c r="AD744" s="79">
        <v>826000000</v>
      </c>
      <c r="AE744" s="79">
        <v>853000000</v>
      </c>
      <c r="AF744" s="79">
        <v>883000000</v>
      </c>
      <c r="AG744" s="79">
        <v>914000000</v>
      </c>
      <c r="AH744" s="79">
        <v>3476000000</v>
      </c>
      <c r="AI744" s="63">
        <v>1</v>
      </c>
      <c r="AJ744" s="64">
        <v>11060.4</v>
      </c>
      <c r="AK744" s="65">
        <v>1.0686376811594203</v>
      </c>
      <c r="AL744" s="64">
        <v>10304</v>
      </c>
      <c r="AM744" s="65">
        <v>0.99555555555555553</v>
      </c>
      <c r="AN744" s="66" t="s">
        <v>2391</v>
      </c>
      <c r="AO744" s="66" t="s">
        <v>2391</v>
      </c>
      <c r="AP744" s="132" t="s">
        <v>2392</v>
      </c>
      <c r="AQ744" s="23">
        <v>1499.4</v>
      </c>
      <c r="AR744" s="23">
        <v>1570</v>
      </c>
      <c r="AS744" s="142">
        <v>7991</v>
      </c>
      <c r="AT744" s="23">
        <v>0</v>
      </c>
      <c r="AU744" s="142">
        <v>1450</v>
      </c>
      <c r="AV744" s="142">
        <v>8854</v>
      </c>
      <c r="AW744" s="142">
        <v>0</v>
      </c>
      <c r="AX744" s="22">
        <v>0</v>
      </c>
      <c r="AY744" s="143" t="s">
        <v>2393</v>
      </c>
      <c r="AZ744" s="143" t="s">
        <v>2394</v>
      </c>
      <c r="BA744" s="143" t="s">
        <v>2394</v>
      </c>
      <c r="BB744" s="24"/>
      <c r="BC744" s="75">
        <v>3160000000</v>
      </c>
      <c r="BD744" s="21">
        <v>834209000</v>
      </c>
      <c r="BE744" s="25">
        <v>1770918000</v>
      </c>
      <c r="BF744" s="74">
        <v>3160000000</v>
      </c>
      <c r="BG744" s="25">
        <v>0</v>
      </c>
      <c r="BH744" s="25">
        <v>2122925571</v>
      </c>
      <c r="BI744" s="25">
        <v>4481642897</v>
      </c>
      <c r="BJ744" s="133">
        <v>5922407010</v>
      </c>
      <c r="BK744" s="25">
        <v>0</v>
      </c>
      <c r="BL744" s="25">
        <v>12526975478</v>
      </c>
      <c r="BM744" s="74">
        <v>0</v>
      </c>
      <c r="BN744" s="80">
        <v>537257770</v>
      </c>
      <c r="BO744" s="80">
        <v>900723882</v>
      </c>
      <c r="BP744" s="133">
        <v>0</v>
      </c>
      <c r="BQ744" s="25">
        <v>0</v>
      </c>
      <c r="BR744" s="82" t="s">
        <v>5312</v>
      </c>
      <c r="BS744" s="82" t="s">
        <v>5313</v>
      </c>
      <c r="BT744" s="146"/>
      <c r="BU744" s="26"/>
    </row>
    <row r="745" spans="1:73" ht="54.9" customHeight="1">
      <c r="A745" s="15">
        <v>737</v>
      </c>
      <c r="B745" s="16">
        <v>11</v>
      </c>
      <c r="C745" s="17" t="s">
        <v>1436</v>
      </c>
      <c r="D745" s="16">
        <v>4</v>
      </c>
      <c r="E745" s="18" t="s">
        <v>2833</v>
      </c>
      <c r="F745" s="16">
        <v>49</v>
      </c>
      <c r="G745" s="18" t="s">
        <v>2834</v>
      </c>
      <c r="H745" s="19">
        <v>737</v>
      </c>
      <c r="I745" s="18" t="s">
        <v>5415</v>
      </c>
      <c r="J745" s="15">
        <v>1999</v>
      </c>
      <c r="K745" s="18" t="s">
        <v>5411</v>
      </c>
      <c r="L745" s="20" t="s">
        <v>313</v>
      </c>
      <c r="M745" s="17" t="s">
        <v>37</v>
      </c>
      <c r="N745" s="15">
        <v>19991</v>
      </c>
      <c r="O745" s="17" t="s">
        <v>2597</v>
      </c>
      <c r="P745" s="73">
        <v>7.4</v>
      </c>
      <c r="Q745" s="18" t="s">
        <v>2852</v>
      </c>
      <c r="R745" s="18" t="s">
        <v>4001</v>
      </c>
      <c r="S745" s="18" t="s">
        <v>5416</v>
      </c>
      <c r="T745" s="18" t="s">
        <v>32</v>
      </c>
      <c r="U745" s="16">
        <v>6</v>
      </c>
      <c r="V745" s="20" t="s">
        <v>2467</v>
      </c>
      <c r="W745" s="20" t="s">
        <v>306</v>
      </c>
      <c r="X745" s="16">
        <v>95</v>
      </c>
      <c r="Y745" s="20" t="s">
        <v>91</v>
      </c>
      <c r="Z745" s="20">
        <v>32</v>
      </c>
      <c r="AA745" s="20" t="s">
        <v>2854</v>
      </c>
      <c r="AB745" s="20">
        <v>71</v>
      </c>
      <c r="AC745" s="18" t="s">
        <v>311</v>
      </c>
      <c r="AD745" s="79">
        <v>3211000000</v>
      </c>
      <c r="AE745" s="79">
        <v>3854000000</v>
      </c>
      <c r="AF745" s="79">
        <v>3854000000</v>
      </c>
      <c r="AG745" s="79">
        <v>1927000000</v>
      </c>
      <c r="AH745" s="79">
        <v>12846000000</v>
      </c>
      <c r="AI745" s="63">
        <v>1</v>
      </c>
      <c r="AJ745" s="64">
        <v>6.2590000000000003</v>
      </c>
      <c r="AK745" s="65">
        <v>0.84581081081081078</v>
      </c>
      <c r="AL745" s="64">
        <v>4.87</v>
      </c>
      <c r="AM745" s="65">
        <v>0.65810810810810805</v>
      </c>
      <c r="AN745" s="66" t="s">
        <v>2390</v>
      </c>
      <c r="AO745" s="66" t="s">
        <v>2406</v>
      </c>
      <c r="AP745" s="132" t="s">
        <v>2392</v>
      </c>
      <c r="AQ745" s="23">
        <v>1.0589999999999999</v>
      </c>
      <c r="AR745" s="23">
        <v>2.5</v>
      </c>
      <c r="AS745" s="142">
        <v>2.7</v>
      </c>
      <c r="AT745" s="23">
        <v>0</v>
      </c>
      <c r="AU745" s="142">
        <v>1.1000000000000001</v>
      </c>
      <c r="AV745" s="142">
        <v>3.77</v>
      </c>
      <c r="AW745" s="142">
        <v>0</v>
      </c>
      <c r="AX745" s="22">
        <v>0</v>
      </c>
      <c r="AY745" s="143" t="s">
        <v>2393</v>
      </c>
      <c r="AZ745" s="143" t="s">
        <v>2394</v>
      </c>
      <c r="BA745" s="143" t="s">
        <v>2394</v>
      </c>
      <c r="BB745" s="24"/>
      <c r="BC745" s="75">
        <v>25929881000</v>
      </c>
      <c r="BD745" s="21">
        <v>3242913000</v>
      </c>
      <c r="BE745" s="25">
        <v>19504916000</v>
      </c>
      <c r="BF745" s="74">
        <v>25929881000</v>
      </c>
      <c r="BG745" s="25">
        <v>0</v>
      </c>
      <c r="BH745" s="25">
        <v>4207330883</v>
      </c>
      <c r="BI745" s="25">
        <v>26808253861</v>
      </c>
      <c r="BJ745" s="133">
        <v>23404928625</v>
      </c>
      <c r="BK745" s="25">
        <v>0</v>
      </c>
      <c r="BL745" s="25">
        <v>54420513369</v>
      </c>
      <c r="BM745" s="74">
        <v>896931230</v>
      </c>
      <c r="BN745" s="80">
        <v>237979116</v>
      </c>
      <c r="BO745" s="80">
        <v>4862934805</v>
      </c>
      <c r="BP745" s="133">
        <v>896931230</v>
      </c>
      <c r="BQ745" s="25">
        <v>0</v>
      </c>
      <c r="BR745" s="82" t="s">
        <v>5312</v>
      </c>
      <c r="BS745" s="82" t="s">
        <v>5313</v>
      </c>
      <c r="BT745" s="146"/>
      <c r="BU745" s="26"/>
    </row>
    <row r="746" spans="1:73" ht="54.9" customHeight="1">
      <c r="A746" s="15">
        <v>738</v>
      </c>
      <c r="B746" s="16">
        <v>11</v>
      </c>
      <c r="C746" s="17" t="s">
        <v>1436</v>
      </c>
      <c r="D746" s="16">
        <v>5</v>
      </c>
      <c r="E746" s="18" t="s">
        <v>2868</v>
      </c>
      <c r="F746" s="16">
        <v>54</v>
      </c>
      <c r="G746" s="18" t="s">
        <v>3206</v>
      </c>
      <c r="H746" s="19">
        <v>738</v>
      </c>
      <c r="I746" s="18" t="s">
        <v>4013</v>
      </c>
      <c r="J746" s="15">
        <v>1976</v>
      </c>
      <c r="K746" s="18" t="s">
        <v>5417</v>
      </c>
      <c r="L746" s="20" t="s">
        <v>365</v>
      </c>
      <c r="M746" s="17" t="s">
        <v>37</v>
      </c>
      <c r="N746" s="15">
        <v>19761</v>
      </c>
      <c r="O746" s="17" t="s">
        <v>3447</v>
      </c>
      <c r="P746" s="73">
        <v>2</v>
      </c>
      <c r="Q746" s="18" t="s">
        <v>2465</v>
      </c>
      <c r="R746" s="18" t="s">
        <v>3211</v>
      </c>
      <c r="S746" s="18" t="s">
        <v>4013</v>
      </c>
      <c r="T746" s="18" t="s">
        <v>32</v>
      </c>
      <c r="U746" s="16">
        <v>9</v>
      </c>
      <c r="V746" s="20" t="s">
        <v>3043</v>
      </c>
      <c r="W746" s="20" t="s">
        <v>362</v>
      </c>
      <c r="X746" s="16">
        <v>85</v>
      </c>
      <c r="Y746" s="20" t="s">
        <v>142</v>
      </c>
      <c r="Z746" s="20">
        <v>34</v>
      </c>
      <c r="AA746" s="20" t="s">
        <v>3212</v>
      </c>
      <c r="AB746" s="20">
        <v>74</v>
      </c>
      <c r="AC746" s="18" t="s">
        <v>3213</v>
      </c>
      <c r="AD746" s="79">
        <v>755000000</v>
      </c>
      <c r="AE746" s="79">
        <v>755000000</v>
      </c>
      <c r="AF746" s="79">
        <v>755000000</v>
      </c>
      <c r="AG746" s="79">
        <v>1063000000</v>
      </c>
      <c r="AH746" s="79">
        <v>3328000000</v>
      </c>
      <c r="AI746" s="63">
        <v>1</v>
      </c>
      <c r="AJ746" s="64">
        <v>1</v>
      </c>
      <c r="AK746" s="65">
        <v>0.5</v>
      </c>
      <c r="AL746" s="64">
        <v>1</v>
      </c>
      <c r="AM746" s="65">
        <v>0.5</v>
      </c>
      <c r="AN746" s="66" t="s">
        <v>2406</v>
      </c>
      <c r="AO746" s="66" t="s">
        <v>2406</v>
      </c>
      <c r="AP746" s="132" t="s">
        <v>2392</v>
      </c>
      <c r="AQ746" s="23">
        <v>0.5</v>
      </c>
      <c r="AR746" s="23">
        <v>0.5</v>
      </c>
      <c r="AS746" s="142">
        <v>0</v>
      </c>
      <c r="AT746" s="23">
        <v>0</v>
      </c>
      <c r="AU746" s="142">
        <v>0.5</v>
      </c>
      <c r="AV746" s="142">
        <v>0.5</v>
      </c>
      <c r="AW746" s="142">
        <v>0</v>
      </c>
      <c r="AX746" s="22">
        <v>0</v>
      </c>
      <c r="AY746" s="143" t="s">
        <v>2393</v>
      </c>
      <c r="AZ746" s="143" t="s">
        <v>2393</v>
      </c>
      <c r="BA746" s="143" t="s">
        <v>2473</v>
      </c>
      <c r="BB746" s="24"/>
      <c r="BC746" s="75">
        <v>70000000</v>
      </c>
      <c r="BD746" s="21">
        <v>762504000</v>
      </c>
      <c r="BE746" s="25">
        <v>846885000</v>
      </c>
      <c r="BF746" s="74">
        <v>70000000</v>
      </c>
      <c r="BG746" s="25">
        <v>0</v>
      </c>
      <c r="BH746" s="25">
        <v>433249032</v>
      </c>
      <c r="BI746" s="25">
        <v>49125624</v>
      </c>
      <c r="BJ746" s="133">
        <v>53409672</v>
      </c>
      <c r="BK746" s="25">
        <v>0</v>
      </c>
      <c r="BL746" s="25">
        <v>535784328</v>
      </c>
      <c r="BM746" s="74">
        <v>34340000</v>
      </c>
      <c r="BN746" s="80">
        <v>0</v>
      </c>
      <c r="BO746" s="80">
        <v>23897900</v>
      </c>
      <c r="BP746" s="133">
        <v>34340000</v>
      </c>
      <c r="BQ746" s="25">
        <v>0</v>
      </c>
      <c r="BR746" s="82" t="s">
        <v>2473</v>
      </c>
      <c r="BS746" s="82" t="s">
        <v>2473</v>
      </c>
      <c r="BT746" s="146"/>
      <c r="BU746" s="26"/>
    </row>
    <row r="747" spans="1:73" ht="54.9" customHeight="1">
      <c r="A747" s="15">
        <v>739</v>
      </c>
      <c r="B747" s="16">
        <v>11</v>
      </c>
      <c r="C747" s="17" t="s">
        <v>1436</v>
      </c>
      <c r="D747" s="16">
        <v>5</v>
      </c>
      <c r="E747" s="18" t="s">
        <v>2868</v>
      </c>
      <c r="F747" s="16">
        <v>55</v>
      </c>
      <c r="G747" s="18" t="s">
        <v>2869</v>
      </c>
      <c r="H747" s="19">
        <v>739</v>
      </c>
      <c r="I747" s="18" t="s">
        <v>5418</v>
      </c>
      <c r="J747" s="16">
        <v>1977</v>
      </c>
      <c r="K747" s="18" t="s">
        <v>5419</v>
      </c>
      <c r="L747" s="20" t="s">
        <v>60</v>
      </c>
      <c r="M747" s="17" t="s">
        <v>37</v>
      </c>
      <c r="N747" s="15">
        <v>19772</v>
      </c>
      <c r="O747" s="17" t="s">
        <v>2464</v>
      </c>
      <c r="P747" s="73">
        <v>70</v>
      </c>
      <c r="Q747" s="18" t="s">
        <v>2489</v>
      </c>
      <c r="R747" s="18" t="s">
        <v>4026</v>
      </c>
      <c r="S747" s="18" t="s">
        <v>5418</v>
      </c>
      <c r="T747" s="18" t="s">
        <v>32</v>
      </c>
      <c r="U747" s="16">
        <v>6</v>
      </c>
      <c r="V747" s="20" t="s">
        <v>2467</v>
      </c>
      <c r="W747" s="20" t="s">
        <v>2881</v>
      </c>
      <c r="X747" s="16">
        <v>98</v>
      </c>
      <c r="Y747" s="20" t="s">
        <v>343</v>
      </c>
      <c r="Z747" s="20">
        <v>35</v>
      </c>
      <c r="AA747" s="20" t="s">
        <v>2874</v>
      </c>
      <c r="AB747" s="20">
        <v>76</v>
      </c>
      <c r="AC747" s="18" t="s">
        <v>2886</v>
      </c>
      <c r="AD747" s="79">
        <v>357000000</v>
      </c>
      <c r="AE747" s="79">
        <v>362000000</v>
      </c>
      <c r="AF747" s="79">
        <v>370000000</v>
      </c>
      <c r="AG747" s="79">
        <v>382000000</v>
      </c>
      <c r="AH747" s="79">
        <v>1471000000</v>
      </c>
      <c r="AI747" s="63">
        <v>1</v>
      </c>
      <c r="AJ747" s="64">
        <v>55</v>
      </c>
      <c r="AK747" s="65">
        <v>0.7857142857142857</v>
      </c>
      <c r="AL747" s="64">
        <v>33</v>
      </c>
      <c r="AM747" s="65">
        <v>0.47142857142857142</v>
      </c>
      <c r="AN747" s="66" t="s">
        <v>2390</v>
      </c>
      <c r="AO747" s="66" t="s">
        <v>2406</v>
      </c>
      <c r="AP747" s="132" t="s">
        <v>2392</v>
      </c>
      <c r="AQ747" s="23">
        <v>16</v>
      </c>
      <c r="AR747" s="23">
        <v>17</v>
      </c>
      <c r="AS747" s="142">
        <v>22</v>
      </c>
      <c r="AT747" s="23">
        <v>0</v>
      </c>
      <c r="AU747" s="142">
        <v>16</v>
      </c>
      <c r="AV747" s="142">
        <v>17</v>
      </c>
      <c r="AW747" s="142">
        <v>0</v>
      </c>
      <c r="AX747" s="22">
        <v>0</v>
      </c>
      <c r="AY747" s="143" t="s">
        <v>2394</v>
      </c>
      <c r="AZ747" s="143" t="s">
        <v>2394</v>
      </c>
      <c r="BA747" s="143" t="s">
        <v>2394</v>
      </c>
      <c r="BB747" s="24"/>
      <c r="BC747" s="75">
        <v>490000000</v>
      </c>
      <c r="BD747" s="21">
        <v>360548000</v>
      </c>
      <c r="BE747" s="25">
        <v>305673000</v>
      </c>
      <c r="BF747" s="74">
        <v>490000000</v>
      </c>
      <c r="BG747" s="25">
        <v>0</v>
      </c>
      <c r="BH747" s="25">
        <v>420197114</v>
      </c>
      <c r="BI747" s="25">
        <v>291290600</v>
      </c>
      <c r="BJ747" s="133">
        <v>338855518</v>
      </c>
      <c r="BK747" s="25">
        <v>0</v>
      </c>
      <c r="BL747" s="25">
        <v>1050343232</v>
      </c>
      <c r="BM747" s="74">
        <v>31757824</v>
      </c>
      <c r="BN747" s="80">
        <v>0</v>
      </c>
      <c r="BO747" s="80">
        <v>2487100</v>
      </c>
      <c r="BP747" s="133">
        <v>31757824</v>
      </c>
      <c r="BQ747" s="25">
        <v>0</v>
      </c>
      <c r="BR747" s="82" t="s">
        <v>2473</v>
      </c>
      <c r="BS747" s="82" t="s">
        <v>5313</v>
      </c>
      <c r="BT747" s="146"/>
      <c r="BU747" s="26"/>
    </row>
    <row r="748" spans="1:73" ht="54.9" customHeight="1">
      <c r="A748" s="15">
        <v>740</v>
      </c>
      <c r="B748" s="16">
        <v>11</v>
      </c>
      <c r="C748" s="17" t="s">
        <v>1436</v>
      </c>
      <c r="D748" s="16">
        <v>5</v>
      </c>
      <c r="E748" s="18" t="s">
        <v>2868</v>
      </c>
      <c r="F748" s="16">
        <v>55</v>
      </c>
      <c r="G748" s="18" t="s">
        <v>2869</v>
      </c>
      <c r="H748" s="19">
        <v>740</v>
      </c>
      <c r="I748" s="18" t="s">
        <v>5420</v>
      </c>
      <c r="J748" s="16">
        <v>1977</v>
      </c>
      <c r="K748" s="18" t="s">
        <v>5419</v>
      </c>
      <c r="L748" s="20" t="s">
        <v>36</v>
      </c>
      <c r="M748" s="17" t="s">
        <v>37</v>
      </c>
      <c r="N748" s="15">
        <v>19773</v>
      </c>
      <c r="O748" s="17" t="s">
        <v>2563</v>
      </c>
      <c r="P748" s="73">
        <v>2000</v>
      </c>
      <c r="Q748" s="18" t="s">
        <v>2401</v>
      </c>
      <c r="R748" s="18" t="s">
        <v>2872</v>
      </c>
      <c r="S748" s="18" t="s">
        <v>5420</v>
      </c>
      <c r="T748" s="18" t="s">
        <v>32</v>
      </c>
      <c r="U748" s="51">
        <v>7</v>
      </c>
      <c r="V748" s="20" t="s">
        <v>2480</v>
      </c>
      <c r="W748" s="20" t="s">
        <v>2873</v>
      </c>
      <c r="X748" s="16">
        <v>98</v>
      </c>
      <c r="Y748" s="20" t="s">
        <v>343</v>
      </c>
      <c r="Z748" s="20">
        <v>35</v>
      </c>
      <c r="AA748" s="20" t="s">
        <v>2874</v>
      </c>
      <c r="AB748" s="20">
        <v>78</v>
      </c>
      <c r="AC748" s="18" t="s">
        <v>2875</v>
      </c>
      <c r="AD748" s="79">
        <v>675000000</v>
      </c>
      <c r="AE748" s="79">
        <v>698000000</v>
      </c>
      <c r="AF748" s="79">
        <v>722000000</v>
      </c>
      <c r="AG748" s="79">
        <v>745000000</v>
      </c>
      <c r="AH748" s="79">
        <v>2840000000</v>
      </c>
      <c r="AI748" s="63">
        <v>1</v>
      </c>
      <c r="AJ748" s="64">
        <v>1805</v>
      </c>
      <c r="AK748" s="65">
        <v>0.90249999999999997</v>
      </c>
      <c r="AL748" s="64">
        <v>2472</v>
      </c>
      <c r="AM748" s="65">
        <v>1.236</v>
      </c>
      <c r="AN748" s="66" t="s">
        <v>2391</v>
      </c>
      <c r="AO748" s="66" t="s">
        <v>2391</v>
      </c>
      <c r="AP748" s="132" t="s">
        <v>2392</v>
      </c>
      <c r="AQ748" s="23">
        <v>504</v>
      </c>
      <c r="AR748" s="23">
        <v>400</v>
      </c>
      <c r="AS748" s="142">
        <v>901</v>
      </c>
      <c r="AT748" s="23">
        <v>0</v>
      </c>
      <c r="AU748" s="142">
        <v>754</v>
      </c>
      <c r="AV748" s="142">
        <v>817</v>
      </c>
      <c r="AW748" s="142">
        <v>901</v>
      </c>
      <c r="AX748" s="22">
        <v>0</v>
      </c>
      <c r="AY748" s="143" t="s">
        <v>2393</v>
      </c>
      <c r="AZ748" s="143" t="s">
        <v>2393</v>
      </c>
      <c r="BA748" s="143" t="s">
        <v>2394</v>
      </c>
      <c r="BB748" s="24"/>
      <c r="BC748" s="75">
        <v>350000000</v>
      </c>
      <c r="BD748" s="21">
        <v>681709000</v>
      </c>
      <c r="BE748" s="25">
        <v>412660000</v>
      </c>
      <c r="BF748" s="74">
        <v>350000000</v>
      </c>
      <c r="BG748" s="25">
        <v>0</v>
      </c>
      <c r="BH748" s="25">
        <v>456489000</v>
      </c>
      <c r="BI748" s="25">
        <v>431788801</v>
      </c>
      <c r="BJ748" s="133">
        <v>367338000</v>
      </c>
      <c r="BK748" s="25">
        <v>0</v>
      </c>
      <c r="BL748" s="25">
        <v>1255615801</v>
      </c>
      <c r="BM748" s="74">
        <v>262604466</v>
      </c>
      <c r="BN748" s="80">
        <v>245419267</v>
      </c>
      <c r="BO748" s="80">
        <v>404607469</v>
      </c>
      <c r="BP748" s="133">
        <v>262604466</v>
      </c>
      <c r="BQ748" s="25">
        <v>0</v>
      </c>
      <c r="BR748" s="82" t="s">
        <v>5312</v>
      </c>
      <c r="BS748" s="82" t="s">
        <v>2473</v>
      </c>
      <c r="BT748" s="146"/>
      <c r="BU748" s="26"/>
    </row>
    <row r="749" spans="1:73" ht="54.9" customHeight="1">
      <c r="A749" s="15">
        <v>741</v>
      </c>
      <c r="B749" s="16">
        <v>11</v>
      </c>
      <c r="C749" s="17" t="s">
        <v>1436</v>
      </c>
      <c r="D749" s="16">
        <v>5</v>
      </c>
      <c r="E749" s="18" t="s">
        <v>2868</v>
      </c>
      <c r="F749" s="16">
        <v>55</v>
      </c>
      <c r="G749" s="18" t="s">
        <v>2869</v>
      </c>
      <c r="H749" s="19">
        <v>741</v>
      </c>
      <c r="I749" s="18" t="s">
        <v>5421</v>
      </c>
      <c r="J749" s="15">
        <v>1977</v>
      </c>
      <c r="K749" s="18" t="s">
        <v>5419</v>
      </c>
      <c r="L749" s="20" t="s">
        <v>2890</v>
      </c>
      <c r="M749" s="17" t="s">
        <v>37</v>
      </c>
      <c r="N749" s="15">
        <v>19774</v>
      </c>
      <c r="O749" s="17" t="s">
        <v>2891</v>
      </c>
      <c r="P749" s="73">
        <v>400</v>
      </c>
      <c r="Q749" s="18" t="s">
        <v>2892</v>
      </c>
      <c r="R749" s="18" t="s">
        <v>4558</v>
      </c>
      <c r="S749" s="18" t="s">
        <v>5421</v>
      </c>
      <c r="T749" s="18" t="s">
        <v>32</v>
      </c>
      <c r="U749" s="51">
        <v>7</v>
      </c>
      <c r="V749" s="20" t="s">
        <v>2480</v>
      </c>
      <c r="W749" s="20" t="s">
        <v>2894</v>
      </c>
      <c r="X749" s="16">
        <v>98</v>
      </c>
      <c r="Y749" s="20" t="s">
        <v>343</v>
      </c>
      <c r="Z749" s="20">
        <v>35</v>
      </c>
      <c r="AA749" s="20" t="s">
        <v>2874</v>
      </c>
      <c r="AB749" s="20">
        <v>79</v>
      </c>
      <c r="AC749" s="18" t="s">
        <v>2895</v>
      </c>
      <c r="AD749" s="79">
        <v>2614000000</v>
      </c>
      <c r="AE749" s="79">
        <v>1222000000</v>
      </c>
      <c r="AF749" s="79">
        <v>1828000000</v>
      </c>
      <c r="AG749" s="79">
        <v>2023000000</v>
      </c>
      <c r="AH749" s="79">
        <v>7687000000</v>
      </c>
      <c r="AI749" s="63">
        <v>1</v>
      </c>
      <c r="AJ749" s="64">
        <v>255</v>
      </c>
      <c r="AK749" s="65">
        <v>0.63749999999999996</v>
      </c>
      <c r="AL749" s="64">
        <v>189</v>
      </c>
      <c r="AM749" s="65">
        <v>0.47249999999999998</v>
      </c>
      <c r="AN749" s="66" t="s">
        <v>2406</v>
      </c>
      <c r="AO749" s="66" t="s">
        <v>2406</v>
      </c>
      <c r="AP749" s="132" t="s">
        <v>2392</v>
      </c>
      <c r="AQ749" s="23">
        <v>135</v>
      </c>
      <c r="AR749" s="23">
        <v>20</v>
      </c>
      <c r="AS749" s="142">
        <v>100</v>
      </c>
      <c r="AT749" s="23">
        <v>0</v>
      </c>
      <c r="AU749" s="142">
        <v>135</v>
      </c>
      <c r="AV749" s="142">
        <v>20</v>
      </c>
      <c r="AW749" s="142">
        <v>34</v>
      </c>
      <c r="AX749" s="22">
        <v>0</v>
      </c>
      <c r="AY749" s="143" t="s">
        <v>2393</v>
      </c>
      <c r="AZ749" s="143" t="s">
        <v>2394</v>
      </c>
      <c r="BA749" s="143" t="s">
        <v>2394</v>
      </c>
      <c r="BB749" s="24"/>
      <c r="BC749" s="75">
        <v>750000000</v>
      </c>
      <c r="BD749" s="21">
        <v>2639980000</v>
      </c>
      <c r="BE749" s="25">
        <v>369080000</v>
      </c>
      <c r="BF749" s="74">
        <v>750000000</v>
      </c>
      <c r="BG749" s="25">
        <v>0</v>
      </c>
      <c r="BH749" s="25">
        <v>2557664658</v>
      </c>
      <c r="BI749" s="25">
        <v>363671725</v>
      </c>
      <c r="BJ749" s="133">
        <v>510564460</v>
      </c>
      <c r="BK749" s="25">
        <v>0</v>
      </c>
      <c r="BL749" s="25">
        <v>3431900843</v>
      </c>
      <c r="BM749" s="74">
        <v>293427959</v>
      </c>
      <c r="BN749" s="80">
        <v>1224698001</v>
      </c>
      <c r="BO749" s="80">
        <v>287113999</v>
      </c>
      <c r="BP749" s="133">
        <v>293427959</v>
      </c>
      <c r="BQ749" s="25">
        <v>0</v>
      </c>
      <c r="BR749" s="82" t="s">
        <v>5312</v>
      </c>
      <c r="BS749" s="82" t="s">
        <v>5313</v>
      </c>
      <c r="BT749" s="146"/>
      <c r="BU749" s="26"/>
    </row>
    <row r="750" spans="1:73" ht="54.9" customHeight="1">
      <c r="A750" s="15">
        <v>742</v>
      </c>
      <c r="B750" s="16">
        <v>11</v>
      </c>
      <c r="C750" s="17" t="s">
        <v>1436</v>
      </c>
      <c r="D750" s="16">
        <v>5</v>
      </c>
      <c r="E750" s="18" t="s">
        <v>2868</v>
      </c>
      <c r="F750" s="16">
        <v>55</v>
      </c>
      <c r="G750" s="18" t="s">
        <v>2869</v>
      </c>
      <c r="H750" s="19">
        <v>742</v>
      </c>
      <c r="I750" s="18" t="s">
        <v>4562</v>
      </c>
      <c r="J750" s="15">
        <v>1977</v>
      </c>
      <c r="K750" s="18" t="s">
        <v>5419</v>
      </c>
      <c r="L750" s="20" t="s">
        <v>64</v>
      </c>
      <c r="M750" s="17" t="s">
        <v>37</v>
      </c>
      <c r="N750" s="15">
        <v>19771</v>
      </c>
      <c r="O750" s="17" t="s">
        <v>2597</v>
      </c>
      <c r="P750" s="73">
        <v>20</v>
      </c>
      <c r="Q750" s="18" t="s">
        <v>2489</v>
      </c>
      <c r="R750" s="18" t="s">
        <v>4026</v>
      </c>
      <c r="S750" s="18" t="s">
        <v>4562</v>
      </c>
      <c r="T750" s="18" t="s">
        <v>32</v>
      </c>
      <c r="U750" s="16">
        <v>6</v>
      </c>
      <c r="V750" s="20" t="s">
        <v>2467</v>
      </c>
      <c r="W750" s="20" t="s">
        <v>2881</v>
      </c>
      <c r="X750" s="16">
        <v>98</v>
      </c>
      <c r="Y750" s="20" t="s">
        <v>343</v>
      </c>
      <c r="Z750" s="20">
        <v>35</v>
      </c>
      <c r="AA750" s="20" t="s">
        <v>2874</v>
      </c>
      <c r="AB750" s="20">
        <v>75</v>
      </c>
      <c r="AC750" s="27" t="s">
        <v>2882</v>
      </c>
      <c r="AD750" s="79">
        <v>318000000</v>
      </c>
      <c r="AE750" s="79">
        <v>339000000</v>
      </c>
      <c r="AF750" s="79">
        <v>358000000</v>
      </c>
      <c r="AG750" s="79">
        <v>373000000</v>
      </c>
      <c r="AH750" s="79">
        <v>1388000000</v>
      </c>
      <c r="AI750" s="63">
        <v>1</v>
      </c>
      <c r="AJ750" s="64">
        <v>15</v>
      </c>
      <c r="AK750" s="65">
        <v>0.75</v>
      </c>
      <c r="AL750" s="64">
        <v>11</v>
      </c>
      <c r="AM750" s="65">
        <v>0.55000000000000004</v>
      </c>
      <c r="AN750" s="66" t="s">
        <v>2390</v>
      </c>
      <c r="AO750" s="66" t="s">
        <v>2406</v>
      </c>
      <c r="AP750" s="132" t="s">
        <v>2392</v>
      </c>
      <c r="AQ750" s="23">
        <v>3</v>
      </c>
      <c r="AR750" s="23">
        <v>8</v>
      </c>
      <c r="AS750" s="142">
        <v>4</v>
      </c>
      <c r="AT750" s="23">
        <v>0</v>
      </c>
      <c r="AU750" s="142">
        <v>3</v>
      </c>
      <c r="AV750" s="142">
        <v>8</v>
      </c>
      <c r="AW750" s="142">
        <v>0</v>
      </c>
      <c r="AX750" s="22">
        <v>0</v>
      </c>
      <c r="AY750" s="143" t="s">
        <v>2393</v>
      </c>
      <c r="AZ750" s="143" t="s">
        <v>2394</v>
      </c>
      <c r="BA750" s="143" t="s">
        <v>2394</v>
      </c>
      <c r="BB750" s="24"/>
      <c r="BC750" s="75">
        <v>750000000</v>
      </c>
      <c r="BD750" s="21">
        <v>321160000</v>
      </c>
      <c r="BE750" s="25">
        <v>685353000</v>
      </c>
      <c r="BF750" s="74">
        <v>750000000</v>
      </c>
      <c r="BG750" s="25">
        <v>0</v>
      </c>
      <c r="BH750" s="25">
        <v>351453126</v>
      </c>
      <c r="BI750" s="25">
        <v>1026263386</v>
      </c>
      <c r="BJ750" s="133">
        <v>749100000</v>
      </c>
      <c r="BK750" s="25">
        <v>0</v>
      </c>
      <c r="BL750" s="25">
        <v>2126816512</v>
      </c>
      <c r="BM750" s="74">
        <v>98820233</v>
      </c>
      <c r="BN750" s="80">
        <v>0</v>
      </c>
      <c r="BO750" s="80">
        <v>35595369</v>
      </c>
      <c r="BP750" s="133">
        <v>98820233</v>
      </c>
      <c r="BQ750" s="25">
        <v>0</v>
      </c>
      <c r="BR750" s="82" t="s">
        <v>2473</v>
      </c>
      <c r="BS750" s="82" t="s">
        <v>2473</v>
      </c>
      <c r="BT750" s="146"/>
      <c r="BU750" s="26"/>
    </row>
    <row r="751" spans="1:73" ht="54.9" customHeight="1">
      <c r="A751" s="15">
        <v>743</v>
      </c>
      <c r="B751" s="16">
        <v>11</v>
      </c>
      <c r="C751" s="17" t="s">
        <v>1436</v>
      </c>
      <c r="D751" s="16">
        <v>5</v>
      </c>
      <c r="E751" s="18" t="s">
        <v>2868</v>
      </c>
      <c r="F751" s="16">
        <v>57</v>
      </c>
      <c r="G751" s="18" t="s">
        <v>56</v>
      </c>
      <c r="H751" s="19">
        <v>743</v>
      </c>
      <c r="I751" s="18" t="s">
        <v>3472</v>
      </c>
      <c r="J751" s="15">
        <v>1978</v>
      </c>
      <c r="K751" s="18" t="s">
        <v>5422</v>
      </c>
      <c r="L751" s="20" t="s">
        <v>2908</v>
      </c>
      <c r="M751" s="17" t="s">
        <v>202</v>
      </c>
      <c r="N751" s="15">
        <v>19782</v>
      </c>
      <c r="O751" s="17" t="s">
        <v>2586</v>
      </c>
      <c r="P751" s="73">
        <v>1</v>
      </c>
      <c r="Q751" s="18" t="s">
        <v>2909</v>
      </c>
      <c r="R751" s="18" t="s">
        <v>4039</v>
      </c>
      <c r="S751" s="18" t="s">
        <v>3472</v>
      </c>
      <c r="T751" s="18" t="s">
        <v>2453</v>
      </c>
      <c r="U751" s="16">
        <v>10</v>
      </c>
      <c r="V751" s="20" t="s">
        <v>2911</v>
      </c>
      <c r="W751" s="20" t="s">
        <v>2912</v>
      </c>
      <c r="X751" s="16">
        <v>98</v>
      </c>
      <c r="Y751" s="20" t="s">
        <v>343</v>
      </c>
      <c r="Z751" s="20">
        <v>35</v>
      </c>
      <c r="AA751" s="20" t="s">
        <v>2874</v>
      </c>
      <c r="AB751" s="20">
        <v>83</v>
      </c>
      <c r="AC751" s="18" t="s">
        <v>2913</v>
      </c>
      <c r="AD751" s="79">
        <v>36000000</v>
      </c>
      <c r="AE751" s="79">
        <v>37000000</v>
      </c>
      <c r="AF751" s="79">
        <v>38000000</v>
      </c>
      <c r="AG751" s="79">
        <v>40000000</v>
      </c>
      <c r="AH751" s="79">
        <v>151000000</v>
      </c>
      <c r="AI751" s="63">
        <v>1</v>
      </c>
      <c r="AJ751" s="64">
        <v>0.75</v>
      </c>
      <c r="AK751" s="65">
        <v>0.75</v>
      </c>
      <c r="AL751" s="64">
        <v>0.75</v>
      </c>
      <c r="AM751" s="65">
        <v>0.75</v>
      </c>
      <c r="AN751" s="66" t="s">
        <v>2390</v>
      </c>
      <c r="AO751" s="66" t="s">
        <v>2390</v>
      </c>
      <c r="AP751" s="132" t="s">
        <v>2392</v>
      </c>
      <c r="AQ751" s="23">
        <v>1</v>
      </c>
      <c r="AR751" s="23">
        <v>1</v>
      </c>
      <c r="AS751" s="142">
        <v>1</v>
      </c>
      <c r="AT751" s="23">
        <v>0</v>
      </c>
      <c r="AU751" s="142">
        <v>1</v>
      </c>
      <c r="AV751" s="142">
        <v>1</v>
      </c>
      <c r="AW751" s="142">
        <v>1</v>
      </c>
      <c r="AX751" s="22">
        <v>0</v>
      </c>
      <c r="AY751" s="143" t="s">
        <v>2393</v>
      </c>
      <c r="AZ751" s="143" t="s">
        <v>2393</v>
      </c>
      <c r="BA751" s="143" t="s">
        <v>2393</v>
      </c>
      <c r="BB751" s="24"/>
      <c r="BC751" s="75">
        <v>40000000</v>
      </c>
      <c r="BD751" s="21">
        <v>36358000</v>
      </c>
      <c r="BE751" s="25">
        <v>45000000</v>
      </c>
      <c r="BF751" s="74">
        <v>40000000</v>
      </c>
      <c r="BG751" s="25">
        <v>0</v>
      </c>
      <c r="BH751" s="25">
        <v>8931665</v>
      </c>
      <c r="BI751" s="25">
        <v>45000000</v>
      </c>
      <c r="BJ751" s="133">
        <v>40000000</v>
      </c>
      <c r="BK751" s="25">
        <v>0</v>
      </c>
      <c r="BL751" s="25">
        <v>93931665</v>
      </c>
      <c r="BM751" s="74">
        <v>0</v>
      </c>
      <c r="BN751" s="80">
        <v>8931665</v>
      </c>
      <c r="BO751" s="80">
        <v>45000000</v>
      </c>
      <c r="BP751" s="133">
        <v>0</v>
      </c>
      <c r="BQ751" s="25">
        <v>0</v>
      </c>
      <c r="BR751" s="82" t="s">
        <v>2473</v>
      </c>
      <c r="BS751" s="82" t="s">
        <v>2473</v>
      </c>
      <c r="BT751" s="146"/>
      <c r="BU751" s="26"/>
    </row>
    <row r="752" spans="1:73" ht="54.9" customHeight="1">
      <c r="A752" s="15">
        <v>744</v>
      </c>
      <c r="B752" s="16">
        <v>11</v>
      </c>
      <c r="C752" s="17" t="s">
        <v>1436</v>
      </c>
      <c r="D752" s="16">
        <v>5</v>
      </c>
      <c r="E752" s="18" t="s">
        <v>2868</v>
      </c>
      <c r="F752" s="16">
        <v>57</v>
      </c>
      <c r="G752" s="18" t="s">
        <v>56</v>
      </c>
      <c r="H752" s="19">
        <v>744</v>
      </c>
      <c r="I752" s="18" t="s">
        <v>2899</v>
      </c>
      <c r="J752" s="15">
        <v>1978</v>
      </c>
      <c r="K752" s="18" t="s">
        <v>5422</v>
      </c>
      <c r="L752" s="20" t="s">
        <v>2901</v>
      </c>
      <c r="M752" s="17" t="s">
        <v>37</v>
      </c>
      <c r="N752" s="15">
        <v>19781</v>
      </c>
      <c r="O752" s="17" t="s">
        <v>2586</v>
      </c>
      <c r="P752" s="73">
        <v>4</v>
      </c>
      <c r="Q752" s="18" t="s">
        <v>2770</v>
      </c>
      <c r="R752" s="18" t="s">
        <v>2902</v>
      </c>
      <c r="S752" s="18" t="s">
        <v>2899</v>
      </c>
      <c r="T752" s="18" t="s">
        <v>2385</v>
      </c>
      <c r="U752" s="16">
        <v>1</v>
      </c>
      <c r="V752" s="20" t="s">
        <v>2903</v>
      </c>
      <c r="W752" s="20" t="s">
        <v>2904</v>
      </c>
      <c r="X752" s="16">
        <v>98</v>
      </c>
      <c r="Y752" s="20" t="s">
        <v>343</v>
      </c>
      <c r="Z752" s="20">
        <v>37</v>
      </c>
      <c r="AA752" s="20" t="s">
        <v>2904</v>
      </c>
      <c r="AB752" s="20">
        <v>82</v>
      </c>
      <c r="AC752" s="18" t="s">
        <v>344</v>
      </c>
      <c r="AD752" s="79">
        <v>7500000000</v>
      </c>
      <c r="AE752" s="79">
        <v>7731000000</v>
      </c>
      <c r="AF752" s="79">
        <v>7975000000</v>
      </c>
      <c r="AG752" s="79">
        <v>8230000000</v>
      </c>
      <c r="AH752" s="79">
        <v>31436000000</v>
      </c>
      <c r="AI752" s="63">
        <v>1</v>
      </c>
      <c r="AJ752" s="64">
        <v>3</v>
      </c>
      <c r="AK752" s="65">
        <v>0.75</v>
      </c>
      <c r="AL752" s="64">
        <v>2.75</v>
      </c>
      <c r="AM752" s="65">
        <v>0.6875</v>
      </c>
      <c r="AN752" s="66" t="s">
        <v>2390</v>
      </c>
      <c r="AO752" s="66" t="s">
        <v>2406</v>
      </c>
      <c r="AP752" s="132" t="s">
        <v>2392</v>
      </c>
      <c r="AQ752" s="23">
        <v>1</v>
      </c>
      <c r="AR752" s="23">
        <v>1</v>
      </c>
      <c r="AS752" s="142">
        <v>1</v>
      </c>
      <c r="AT752" s="23">
        <v>0</v>
      </c>
      <c r="AU752" s="142">
        <v>1</v>
      </c>
      <c r="AV752" s="142">
        <v>1</v>
      </c>
      <c r="AW752" s="142">
        <v>0.75</v>
      </c>
      <c r="AX752" s="22">
        <v>0</v>
      </c>
      <c r="AY752" s="143" t="s">
        <v>2393</v>
      </c>
      <c r="AZ752" s="143" t="s">
        <v>2393</v>
      </c>
      <c r="BA752" s="143" t="s">
        <v>2394</v>
      </c>
      <c r="BB752" s="24"/>
      <c r="BC752" s="75">
        <v>13436965000</v>
      </c>
      <c r="BD752" s="21">
        <v>7082014000</v>
      </c>
      <c r="BE752" s="25">
        <v>9768197000</v>
      </c>
      <c r="BF752" s="74">
        <v>13436965000</v>
      </c>
      <c r="BG752" s="25">
        <v>0</v>
      </c>
      <c r="BH752" s="25">
        <v>7109440335</v>
      </c>
      <c r="BI752" s="25">
        <v>9593528563</v>
      </c>
      <c r="BJ752" s="133">
        <v>11638679823</v>
      </c>
      <c r="BK752" s="25">
        <v>0</v>
      </c>
      <c r="BL752" s="25">
        <v>28341648721</v>
      </c>
      <c r="BM752" s="74">
        <v>7198571658</v>
      </c>
      <c r="BN752" s="80">
        <v>5113422417</v>
      </c>
      <c r="BO752" s="80">
        <v>7999465769</v>
      </c>
      <c r="BP752" s="133">
        <v>7198571658</v>
      </c>
      <c r="BQ752" s="25">
        <v>0</v>
      </c>
      <c r="BR752" s="82" t="s">
        <v>5423</v>
      </c>
      <c r="BS752" s="82" t="s">
        <v>5423</v>
      </c>
      <c r="BT752" s="146"/>
      <c r="BU752" s="26"/>
    </row>
    <row r="753" spans="1:73" ht="54.9" customHeight="1">
      <c r="A753" s="15">
        <v>745</v>
      </c>
      <c r="B753" s="16">
        <v>11</v>
      </c>
      <c r="C753" s="17" t="s">
        <v>1436</v>
      </c>
      <c r="D753" s="16">
        <v>5</v>
      </c>
      <c r="E753" s="18" t="s">
        <v>2868</v>
      </c>
      <c r="F753" s="16">
        <v>57</v>
      </c>
      <c r="G753" s="18" t="s">
        <v>56</v>
      </c>
      <c r="H753" s="19">
        <v>745</v>
      </c>
      <c r="I753" s="18" t="s">
        <v>2917</v>
      </c>
      <c r="J753" s="15">
        <v>1979</v>
      </c>
      <c r="K753" s="18" t="s">
        <v>5424</v>
      </c>
      <c r="L753" s="20" t="s">
        <v>359</v>
      </c>
      <c r="M753" s="17" t="s">
        <v>37</v>
      </c>
      <c r="N753" s="15">
        <v>19791</v>
      </c>
      <c r="O753" s="17" t="s">
        <v>2586</v>
      </c>
      <c r="P753" s="73">
        <v>4</v>
      </c>
      <c r="Q753" s="18" t="s">
        <v>2618</v>
      </c>
      <c r="R753" s="18" t="s">
        <v>4046</v>
      </c>
      <c r="S753" s="18" t="s">
        <v>2917</v>
      </c>
      <c r="T753" s="18" t="s">
        <v>2385</v>
      </c>
      <c r="U753" s="16">
        <v>2</v>
      </c>
      <c r="V753" s="20" t="s">
        <v>2920</v>
      </c>
      <c r="W753" s="20" t="s">
        <v>357</v>
      </c>
      <c r="X753" s="16">
        <v>98</v>
      </c>
      <c r="Y753" s="20" t="s">
        <v>343</v>
      </c>
      <c r="Z753" s="20">
        <v>38</v>
      </c>
      <c r="AA753" s="20" t="s">
        <v>2921</v>
      </c>
      <c r="AB753" s="20">
        <v>84</v>
      </c>
      <c r="AC753" s="18" t="s">
        <v>2922</v>
      </c>
      <c r="AD753" s="79">
        <v>3750000000</v>
      </c>
      <c r="AE753" s="79">
        <v>3865000000</v>
      </c>
      <c r="AF753" s="79">
        <v>3988000000</v>
      </c>
      <c r="AG753" s="79">
        <v>4114000000</v>
      </c>
      <c r="AH753" s="79">
        <v>15717000000</v>
      </c>
      <c r="AI753" s="63">
        <v>1</v>
      </c>
      <c r="AJ753" s="64">
        <v>3</v>
      </c>
      <c r="AK753" s="65">
        <v>0.75</v>
      </c>
      <c r="AL753" s="64">
        <v>2.75</v>
      </c>
      <c r="AM753" s="65">
        <v>0.6875</v>
      </c>
      <c r="AN753" s="66" t="s">
        <v>2390</v>
      </c>
      <c r="AO753" s="66" t="s">
        <v>2406</v>
      </c>
      <c r="AP753" s="132" t="s">
        <v>2392</v>
      </c>
      <c r="AQ753" s="23">
        <v>1</v>
      </c>
      <c r="AR753" s="23">
        <v>1</v>
      </c>
      <c r="AS753" s="142">
        <v>1</v>
      </c>
      <c r="AT753" s="23">
        <v>0</v>
      </c>
      <c r="AU753" s="142">
        <v>1</v>
      </c>
      <c r="AV753" s="142">
        <v>1</v>
      </c>
      <c r="AW753" s="142">
        <v>0.75</v>
      </c>
      <c r="AX753" s="22">
        <v>0</v>
      </c>
      <c r="AY753" s="143" t="s">
        <v>2393</v>
      </c>
      <c r="AZ753" s="143" t="s">
        <v>2393</v>
      </c>
      <c r="BA753" s="143" t="s">
        <v>2394</v>
      </c>
      <c r="BB753" s="24"/>
      <c r="BC753" s="75">
        <v>6000000000</v>
      </c>
      <c r="BD753" s="21">
        <v>4279796000</v>
      </c>
      <c r="BE753" s="25">
        <v>5034122000</v>
      </c>
      <c r="BF753" s="74">
        <v>6000000000</v>
      </c>
      <c r="BG753" s="25">
        <v>0</v>
      </c>
      <c r="BH753" s="25">
        <v>4279644209</v>
      </c>
      <c r="BI753" s="25">
        <v>5266793148</v>
      </c>
      <c r="BJ753" s="133">
        <v>4889580260</v>
      </c>
      <c r="BK753" s="25">
        <v>0</v>
      </c>
      <c r="BL753" s="25">
        <v>14436017617</v>
      </c>
      <c r="BM753" s="74">
        <v>3157408230</v>
      </c>
      <c r="BN753" s="80">
        <v>3222176231</v>
      </c>
      <c r="BO753" s="80">
        <v>4886643427</v>
      </c>
      <c r="BP753" s="133">
        <v>3157408230</v>
      </c>
      <c r="BQ753" s="25">
        <v>0</v>
      </c>
      <c r="BR753" s="82" t="s">
        <v>5423</v>
      </c>
      <c r="BS753" s="82" t="s">
        <v>5423</v>
      </c>
      <c r="BT753" s="146"/>
      <c r="BU753" s="26"/>
    </row>
    <row r="754" spans="1:73" ht="54.9" customHeight="1">
      <c r="A754" s="15">
        <v>1314</v>
      </c>
      <c r="B754" s="16">
        <v>11</v>
      </c>
      <c r="C754" s="17" t="s">
        <v>1436</v>
      </c>
      <c r="D754" s="16">
        <v>1</v>
      </c>
      <c r="E754" s="18" t="s">
        <v>2378</v>
      </c>
      <c r="F754" s="16">
        <v>1</v>
      </c>
      <c r="G754" s="18" t="s">
        <v>2379</v>
      </c>
      <c r="H754" s="19">
        <v>1314</v>
      </c>
      <c r="I754" s="18" t="s">
        <v>5425</v>
      </c>
      <c r="J754" s="15">
        <v>1953</v>
      </c>
      <c r="K754" s="18" t="s">
        <v>5303</v>
      </c>
      <c r="L754" s="20" t="s">
        <v>207</v>
      </c>
      <c r="M754" s="17" t="s">
        <v>37</v>
      </c>
      <c r="N754" s="15">
        <v>19533</v>
      </c>
      <c r="O754" s="17" t="s">
        <v>2400</v>
      </c>
      <c r="P754" s="73">
        <v>1314</v>
      </c>
      <c r="Q754" s="18" t="s">
        <v>2926</v>
      </c>
      <c r="R754" s="18" t="s">
        <v>2927</v>
      </c>
      <c r="S754" s="18" t="s">
        <v>5426</v>
      </c>
      <c r="T754" s="18" t="s">
        <v>2385</v>
      </c>
      <c r="U754" s="16">
        <v>3</v>
      </c>
      <c r="V754" s="20" t="s">
        <v>2386</v>
      </c>
      <c r="W754" s="20" t="s">
        <v>2929</v>
      </c>
      <c r="X754" s="16">
        <v>92</v>
      </c>
      <c r="Y754" s="20" t="s">
        <v>138</v>
      </c>
      <c r="Z754" s="20">
        <v>1</v>
      </c>
      <c r="AA754" s="20" t="s">
        <v>2388</v>
      </c>
      <c r="AB754" s="20">
        <v>87</v>
      </c>
      <c r="AC754" s="27" t="s">
        <v>2930</v>
      </c>
      <c r="AD754" s="79">
        <v>2223205264</v>
      </c>
      <c r="AE754" s="79">
        <v>0</v>
      </c>
      <c r="AF754" s="79">
        <v>0</v>
      </c>
      <c r="AG754" s="79">
        <v>0</v>
      </c>
      <c r="AH754" s="79">
        <v>2223205264</v>
      </c>
      <c r="AI754" s="63">
        <v>1</v>
      </c>
      <c r="AJ754" s="64">
        <v>1315</v>
      </c>
      <c r="AK754" s="65">
        <v>1.0007610350076104</v>
      </c>
      <c r="AL754" s="64">
        <v>1325</v>
      </c>
      <c r="AM754" s="65">
        <v>1.0083713850837139</v>
      </c>
      <c r="AN754" s="66" t="s">
        <v>2391</v>
      </c>
      <c r="AO754" s="66" t="s">
        <v>2391</v>
      </c>
      <c r="AP754" s="132" t="s">
        <v>2392</v>
      </c>
      <c r="AQ754" s="23">
        <v>606</v>
      </c>
      <c r="AR754" s="23">
        <v>0</v>
      </c>
      <c r="AS754" s="142">
        <v>709</v>
      </c>
      <c r="AT754" s="68">
        <v>0</v>
      </c>
      <c r="AU754" s="142">
        <v>616</v>
      </c>
      <c r="AV754" s="142">
        <v>0</v>
      </c>
      <c r="AW754" s="142">
        <v>709</v>
      </c>
      <c r="AX754" s="67">
        <v>0</v>
      </c>
      <c r="AY754" s="143" t="s">
        <v>2393</v>
      </c>
      <c r="AZ754" s="143" t="s">
        <v>2472</v>
      </c>
      <c r="BA754" s="143" t="s">
        <v>2394</v>
      </c>
      <c r="BB754" s="69"/>
      <c r="BC754" s="75">
        <v>3150000000</v>
      </c>
      <c r="BD754" s="70">
        <v>2223205264</v>
      </c>
      <c r="BE754" s="25">
        <v>0</v>
      </c>
      <c r="BF754" s="74">
        <v>3150000000</v>
      </c>
      <c r="BG754" s="25">
        <v>0</v>
      </c>
      <c r="BH754" s="25">
        <v>2316364115</v>
      </c>
      <c r="BI754" s="25">
        <v>295790000</v>
      </c>
      <c r="BJ754" s="133">
        <v>2907316163</v>
      </c>
      <c r="BK754" s="71">
        <v>0</v>
      </c>
      <c r="BL754" s="71">
        <v>5519470278</v>
      </c>
      <c r="BM754" s="74">
        <v>2297403014</v>
      </c>
      <c r="BN754" s="80">
        <v>1935953695</v>
      </c>
      <c r="BO754" s="80">
        <v>99658032</v>
      </c>
      <c r="BP754" s="133">
        <v>2297403014</v>
      </c>
      <c r="BQ754" s="71">
        <v>0</v>
      </c>
      <c r="BR754" s="82" t="s">
        <v>2473</v>
      </c>
      <c r="BS754" s="82" t="s">
        <v>2473</v>
      </c>
      <c r="BT754" s="146"/>
      <c r="BU754" s="72"/>
    </row>
    <row r="755" spans="1:73" ht="54.9" customHeight="1">
      <c r="A755" s="33">
        <v>746</v>
      </c>
      <c r="B755" s="34">
        <v>12</v>
      </c>
      <c r="C755" s="35" t="s">
        <v>1536</v>
      </c>
      <c r="D755" s="34">
        <v>1</v>
      </c>
      <c r="E755" s="36" t="s">
        <v>2378</v>
      </c>
      <c r="F755" s="34">
        <v>1</v>
      </c>
      <c r="G755" s="36" t="s">
        <v>2379</v>
      </c>
      <c r="H755" s="37">
        <v>746</v>
      </c>
      <c r="I755" s="36" t="s">
        <v>5427</v>
      </c>
      <c r="J755" s="33">
        <v>2144</v>
      </c>
      <c r="K755" s="36" t="s">
        <v>5428</v>
      </c>
      <c r="L755" s="38" t="s">
        <v>207</v>
      </c>
      <c r="M755" s="17" t="s">
        <v>37</v>
      </c>
      <c r="N755" s="15">
        <v>21442</v>
      </c>
      <c r="O755" s="17" t="s">
        <v>2382</v>
      </c>
      <c r="P755" s="73">
        <v>12000</v>
      </c>
      <c r="Q755" s="18" t="s">
        <v>2383</v>
      </c>
      <c r="R755" s="36" t="s">
        <v>2384</v>
      </c>
      <c r="S755" s="36" t="s">
        <v>5427</v>
      </c>
      <c r="T755" s="18" t="s">
        <v>2385</v>
      </c>
      <c r="U755" s="16">
        <v>3</v>
      </c>
      <c r="V755" s="20" t="s">
        <v>2386</v>
      </c>
      <c r="W755" s="20" t="s">
        <v>2387</v>
      </c>
      <c r="X755" s="16">
        <v>92</v>
      </c>
      <c r="Y755" s="20" t="s">
        <v>138</v>
      </c>
      <c r="Z755" s="20">
        <v>1</v>
      </c>
      <c r="AA755" s="20" t="s">
        <v>2388</v>
      </c>
      <c r="AB755" s="20">
        <v>1</v>
      </c>
      <c r="AC755" s="27" t="s">
        <v>2389</v>
      </c>
      <c r="AD755" s="136">
        <v>3373000000</v>
      </c>
      <c r="AE755" s="136">
        <v>3469000000</v>
      </c>
      <c r="AF755" s="136">
        <v>3452000000</v>
      </c>
      <c r="AG755" s="136">
        <v>3239000000</v>
      </c>
      <c r="AH755" s="79">
        <v>13533000000</v>
      </c>
      <c r="AI755" s="63">
        <v>1</v>
      </c>
      <c r="AJ755" s="64">
        <v>8062</v>
      </c>
      <c r="AK755" s="65">
        <v>0.67183333333333328</v>
      </c>
      <c r="AL755" s="64">
        <v>10774</v>
      </c>
      <c r="AM755" s="65">
        <v>0.89783333333333337</v>
      </c>
      <c r="AN755" s="66" t="s">
        <v>2406</v>
      </c>
      <c r="AO755" s="66" t="s">
        <v>2390</v>
      </c>
      <c r="AP755" s="132" t="s">
        <v>2392</v>
      </c>
      <c r="AQ755" s="23">
        <v>3170</v>
      </c>
      <c r="AR755" s="23">
        <v>3000</v>
      </c>
      <c r="AS755" s="142">
        <v>1892</v>
      </c>
      <c r="AT755" s="23">
        <v>0</v>
      </c>
      <c r="AU755" s="142">
        <v>5501</v>
      </c>
      <c r="AV755" s="142">
        <v>5273</v>
      </c>
      <c r="AW755" s="142">
        <v>0</v>
      </c>
      <c r="AX755" s="22">
        <v>0</v>
      </c>
      <c r="AY755" s="143" t="s">
        <v>2393</v>
      </c>
      <c r="AZ755" s="143" t="s">
        <v>2394</v>
      </c>
      <c r="BA755" s="143" t="s">
        <v>2394</v>
      </c>
      <c r="BB755" s="24"/>
      <c r="BC755" s="75">
        <v>3393485000</v>
      </c>
      <c r="BD755" s="21">
        <v>3221993000</v>
      </c>
      <c r="BE755" s="25">
        <v>3705336000</v>
      </c>
      <c r="BF755" s="74">
        <v>3393485000</v>
      </c>
      <c r="BG755" s="25">
        <v>0</v>
      </c>
      <c r="BH755" s="25">
        <v>3172486076</v>
      </c>
      <c r="BI755" s="25">
        <v>2408915000</v>
      </c>
      <c r="BJ755" s="133">
        <v>1326024562</v>
      </c>
      <c r="BK755" s="25">
        <v>0</v>
      </c>
      <c r="BL755" s="25">
        <v>6907425638</v>
      </c>
      <c r="BM755" s="74">
        <v>1326024562</v>
      </c>
      <c r="BN755" s="80">
        <v>3172486076</v>
      </c>
      <c r="BO755" s="80">
        <v>2408915000</v>
      </c>
      <c r="BP755" s="133">
        <v>1326024562</v>
      </c>
      <c r="BQ755" s="25">
        <v>0</v>
      </c>
      <c r="BR755" s="82" t="s">
        <v>2473</v>
      </c>
      <c r="BS755" s="82" t="s">
        <v>2473</v>
      </c>
      <c r="BT755" s="134" t="s">
        <v>2473</v>
      </c>
      <c r="BU755" s="26"/>
    </row>
    <row r="756" spans="1:73" ht="54.9" customHeight="1">
      <c r="A756" s="33">
        <v>747</v>
      </c>
      <c r="B756" s="34">
        <v>12</v>
      </c>
      <c r="C756" s="35" t="s">
        <v>1536</v>
      </c>
      <c r="D756" s="34">
        <v>1</v>
      </c>
      <c r="E756" s="36" t="s">
        <v>2378</v>
      </c>
      <c r="F756" s="38">
        <v>1</v>
      </c>
      <c r="G756" s="44" t="s">
        <v>2379</v>
      </c>
      <c r="H756" s="37">
        <v>747</v>
      </c>
      <c r="I756" s="36" t="s">
        <v>5429</v>
      </c>
      <c r="J756" s="33">
        <v>2144</v>
      </c>
      <c r="K756" s="36" t="s">
        <v>5428</v>
      </c>
      <c r="L756" s="38" t="s">
        <v>2399</v>
      </c>
      <c r="M756" s="17" t="s">
        <v>202</v>
      </c>
      <c r="N756" s="15">
        <v>21441</v>
      </c>
      <c r="O756" s="17" t="s">
        <v>2400</v>
      </c>
      <c r="P756" s="73">
        <v>650</v>
      </c>
      <c r="Q756" s="18" t="s">
        <v>2401</v>
      </c>
      <c r="R756" s="36" t="s">
        <v>2402</v>
      </c>
      <c r="S756" s="36" t="s">
        <v>5429</v>
      </c>
      <c r="T756" s="18" t="s">
        <v>2385</v>
      </c>
      <c r="U756" s="16">
        <v>3</v>
      </c>
      <c r="V756" s="20" t="s">
        <v>2386</v>
      </c>
      <c r="W756" s="38" t="s">
        <v>2404</v>
      </c>
      <c r="X756" s="16">
        <v>92</v>
      </c>
      <c r="Y756" s="20" t="s">
        <v>138</v>
      </c>
      <c r="Z756" s="20">
        <v>1</v>
      </c>
      <c r="AA756" s="20" t="s">
        <v>2388</v>
      </c>
      <c r="AB756" s="20">
        <v>2</v>
      </c>
      <c r="AC756" s="18" t="s">
        <v>2405</v>
      </c>
      <c r="AD756" s="136">
        <v>1131000000</v>
      </c>
      <c r="AE756" s="136">
        <v>1173000000</v>
      </c>
      <c r="AF756" s="136">
        <v>1336000000</v>
      </c>
      <c r="AG756" s="136">
        <v>1702000000</v>
      </c>
      <c r="AH756" s="79">
        <v>5342000000</v>
      </c>
      <c r="AI756" s="63">
        <v>1</v>
      </c>
      <c r="AJ756" s="64">
        <v>587.5</v>
      </c>
      <c r="AK756" s="65">
        <v>0.90384615384615385</v>
      </c>
      <c r="AL756" s="64">
        <v>587.5</v>
      </c>
      <c r="AM756" s="65">
        <v>0.90384615384615385</v>
      </c>
      <c r="AN756" s="66" t="s">
        <v>2391</v>
      </c>
      <c r="AO756" s="66" t="s">
        <v>2391</v>
      </c>
      <c r="AP756" s="132" t="s">
        <v>2392</v>
      </c>
      <c r="AQ756" s="23">
        <v>650</v>
      </c>
      <c r="AR756" s="23">
        <v>650</v>
      </c>
      <c r="AS756" s="142">
        <v>1050</v>
      </c>
      <c r="AT756" s="23">
        <v>0</v>
      </c>
      <c r="AU756" s="142">
        <v>650</v>
      </c>
      <c r="AV756" s="142">
        <v>650</v>
      </c>
      <c r="AW756" s="142">
        <v>1050</v>
      </c>
      <c r="AX756" s="22">
        <v>0</v>
      </c>
      <c r="AY756" s="143" t="s">
        <v>2393</v>
      </c>
      <c r="AZ756" s="143" t="s">
        <v>2393</v>
      </c>
      <c r="BA756" s="143" t="s">
        <v>2394</v>
      </c>
      <c r="BB756" s="24"/>
      <c r="BC756" s="75">
        <v>1954838000</v>
      </c>
      <c r="BD756" s="21">
        <v>1080366000</v>
      </c>
      <c r="BE756" s="25">
        <v>1166483000</v>
      </c>
      <c r="BF756" s="74">
        <v>1954838000</v>
      </c>
      <c r="BG756" s="25">
        <v>0</v>
      </c>
      <c r="BH756" s="25">
        <v>987116000</v>
      </c>
      <c r="BI756" s="25">
        <v>1117887533</v>
      </c>
      <c r="BJ756" s="133">
        <v>1855579146</v>
      </c>
      <c r="BK756" s="25">
        <v>0</v>
      </c>
      <c r="BL756" s="25">
        <v>3960582679</v>
      </c>
      <c r="BM756" s="74">
        <v>1072907408</v>
      </c>
      <c r="BN756" s="80">
        <v>962292703</v>
      </c>
      <c r="BO756" s="80">
        <v>1047533932</v>
      </c>
      <c r="BP756" s="133">
        <v>1072907408</v>
      </c>
      <c r="BQ756" s="25">
        <v>0</v>
      </c>
      <c r="BR756" s="82" t="s">
        <v>2473</v>
      </c>
      <c r="BS756" s="82" t="s">
        <v>2473</v>
      </c>
      <c r="BT756" s="134" t="s">
        <v>2473</v>
      </c>
      <c r="BU756" s="26"/>
    </row>
    <row r="757" spans="1:73" ht="54.9" customHeight="1">
      <c r="A757" s="33">
        <v>748</v>
      </c>
      <c r="B757" s="34">
        <v>12</v>
      </c>
      <c r="C757" s="35" t="s">
        <v>1536</v>
      </c>
      <c r="D757" s="34">
        <v>1</v>
      </c>
      <c r="E757" s="36" t="s">
        <v>2378</v>
      </c>
      <c r="F757" s="34">
        <v>6</v>
      </c>
      <c r="G757" s="36" t="s">
        <v>2410</v>
      </c>
      <c r="H757" s="37">
        <v>748</v>
      </c>
      <c r="I757" s="36" t="s">
        <v>5430</v>
      </c>
      <c r="J757" s="33">
        <v>2053</v>
      </c>
      <c r="K757" s="36" t="s">
        <v>5431</v>
      </c>
      <c r="L757" s="38" t="s">
        <v>2477</v>
      </c>
      <c r="M757" s="17" t="s">
        <v>37</v>
      </c>
      <c r="N757" s="15">
        <v>20531</v>
      </c>
      <c r="O757" s="17" t="s">
        <v>2478</v>
      </c>
      <c r="P757" s="73">
        <v>2300</v>
      </c>
      <c r="Q757" s="18" t="s">
        <v>2401</v>
      </c>
      <c r="R757" s="36" t="s">
        <v>5432</v>
      </c>
      <c r="S757" s="36" t="s">
        <v>5433</v>
      </c>
      <c r="T757" s="18" t="s">
        <v>32</v>
      </c>
      <c r="U757" s="16">
        <v>7</v>
      </c>
      <c r="V757" s="20" t="s">
        <v>2480</v>
      </c>
      <c r="W757" s="38" t="s">
        <v>2481</v>
      </c>
      <c r="X757" s="16">
        <v>92</v>
      </c>
      <c r="Y757" s="20" t="s">
        <v>138</v>
      </c>
      <c r="Z757" s="20">
        <v>2</v>
      </c>
      <c r="AA757" s="20" t="s">
        <v>2482</v>
      </c>
      <c r="AB757" s="20">
        <v>25</v>
      </c>
      <c r="AC757" s="18" t="s">
        <v>2483</v>
      </c>
      <c r="AD757" s="136">
        <v>330000000</v>
      </c>
      <c r="AE757" s="136">
        <v>340000000</v>
      </c>
      <c r="AF757" s="136">
        <v>351000000</v>
      </c>
      <c r="AG757" s="136">
        <v>362000000</v>
      </c>
      <c r="AH757" s="79">
        <v>1383000000</v>
      </c>
      <c r="AI757" s="63">
        <v>1</v>
      </c>
      <c r="AJ757" s="64">
        <v>1850</v>
      </c>
      <c r="AK757" s="65">
        <v>0.80434782608695654</v>
      </c>
      <c r="AL757" s="64">
        <v>1814</v>
      </c>
      <c r="AM757" s="65">
        <v>0.78869565217391302</v>
      </c>
      <c r="AN757" s="66" t="s">
        <v>2390</v>
      </c>
      <c r="AO757" s="66" t="s">
        <v>2390</v>
      </c>
      <c r="AP757" s="132" t="s">
        <v>2392</v>
      </c>
      <c r="AQ757" s="23">
        <v>450</v>
      </c>
      <c r="AR757" s="23">
        <v>700</v>
      </c>
      <c r="AS757" s="142">
        <v>700</v>
      </c>
      <c r="AT757" s="23">
        <v>0</v>
      </c>
      <c r="AU757" s="142">
        <v>634</v>
      </c>
      <c r="AV757" s="142">
        <v>1180</v>
      </c>
      <c r="AW757" s="142">
        <v>0</v>
      </c>
      <c r="AX757" s="22">
        <v>0</v>
      </c>
      <c r="AY757" s="143" t="s">
        <v>2393</v>
      </c>
      <c r="AZ757" s="143" t="s">
        <v>2394</v>
      </c>
      <c r="BA757" s="143" t="s">
        <v>2394</v>
      </c>
      <c r="BB757" s="24"/>
      <c r="BC757" s="75">
        <v>400000000</v>
      </c>
      <c r="BD757" s="21">
        <v>315226000</v>
      </c>
      <c r="BE757" s="25">
        <v>375429000</v>
      </c>
      <c r="BF757" s="74">
        <v>400000000</v>
      </c>
      <c r="BG757" s="25">
        <v>0</v>
      </c>
      <c r="BH757" s="25">
        <v>219956797</v>
      </c>
      <c r="BI757" s="25">
        <v>371754280</v>
      </c>
      <c r="BJ757" s="133">
        <v>360347977</v>
      </c>
      <c r="BK757" s="25">
        <v>0</v>
      </c>
      <c r="BL757" s="25">
        <v>952059054</v>
      </c>
      <c r="BM757" s="74">
        <v>35820000</v>
      </c>
      <c r="BN757" s="80">
        <v>32338000</v>
      </c>
      <c r="BO757" s="80">
        <v>165395333</v>
      </c>
      <c r="BP757" s="133">
        <v>35820000</v>
      </c>
      <c r="BQ757" s="25">
        <v>0</v>
      </c>
      <c r="BR757" s="82" t="s">
        <v>2473</v>
      </c>
      <c r="BS757" s="82" t="s">
        <v>2473</v>
      </c>
      <c r="BT757" s="134" t="s">
        <v>2473</v>
      </c>
      <c r="BU757" s="26"/>
    </row>
    <row r="758" spans="1:73" ht="54.9" customHeight="1">
      <c r="A758" s="33">
        <v>749</v>
      </c>
      <c r="B758" s="34">
        <v>12</v>
      </c>
      <c r="C758" s="35" t="s">
        <v>1536</v>
      </c>
      <c r="D758" s="34">
        <v>1</v>
      </c>
      <c r="E758" s="36" t="s">
        <v>2378</v>
      </c>
      <c r="F758" s="34">
        <v>6</v>
      </c>
      <c r="G758" s="36" t="s">
        <v>2410</v>
      </c>
      <c r="H758" s="37">
        <v>749</v>
      </c>
      <c r="I758" s="36" t="s">
        <v>5434</v>
      </c>
      <c r="J758" s="33">
        <v>2062</v>
      </c>
      <c r="K758" s="36" t="s">
        <v>5435</v>
      </c>
      <c r="L758" s="38" t="s">
        <v>106</v>
      </c>
      <c r="M758" s="17" t="s">
        <v>37</v>
      </c>
      <c r="N758" s="15">
        <v>20624</v>
      </c>
      <c r="O758" s="17" t="s">
        <v>2400</v>
      </c>
      <c r="P758" s="73">
        <v>400</v>
      </c>
      <c r="Q758" s="18" t="s">
        <v>2401</v>
      </c>
      <c r="R758" s="36" t="s">
        <v>2977</v>
      </c>
      <c r="S758" s="36" t="s">
        <v>5434</v>
      </c>
      <c r="T758" s="18" t="s">
        <v>2453</v>
      </c>
      <c r="U758" s="16">
        <v>11</v>
      </c>
      <c r="V758" s="20" t="s">
        <v>2454</v>
      </c>
      <c r="W758" s="38" t="s">
        <v>2455</v>
      </c>
      <c r="X758" s="16">
        <v>91</v>
      </c>
      <c r="Y758" s="20" t="s">
        <v>98</v>
      </c>
      <c r="Z758" s="20">
        <v>16</v>
      </c>
      <c r="AA758" s="20" t="s">
        <v>2456</v>
      </c>
      <c r="AB758" s="20">
        <v>33</v>
      </c>
      <c r="AC758" s="18" t="s">
        <v>2457</v>
      </c>
      <c r="AD758" s="136">
        <v>239000000</v>
      </c>
      <c r="AE758" s="136">
        <v>249000000</v>
      </c>
      <c r="AF758" s="136">
        <v>254000000</v>
      </c>
      <c r="AG758" s="136">
        <v>262000000</v>
      </c>
      <c r="AH758" s="79">
        <v>1004000000</v>
      </c>
      <c r="AI758" s="63">
        <v>1</v>
      </c>
      <c r="AJ758" s="64">
        <v>50</v>
      </c>
      <c r="AK758" s="65">
        <v>0.125</v>
      </c>
      <c r="AL758" s="64">
        <v>216</v>
      </c>
      <c r="AM758" s="65">
        <v>0.54</v>
      </c>
      <c r="AN758" s="66" t="s">
        <v>2471</v>
      </c>
      <c r="AO758" s="66" t="s">
        <v>2406</v>
      </c>
      <c r="AP758" s="132" t="s">
        <v>2392</v>
      </c>
      <c r="AQ758" s="144">
        <v>0</v>
      </c>
      <c r="AR758" s="23">
        <v>0</v>
      </c>
      <c r="AS758" s="142">
        <v>50</v>
      </c>
      <c r="AT758" s="23">
        <v>0</v>
      </c>
      <c r="AU758" s="142">
        <v>108</v>
      </c>
      <c r="AV758" s="142">
        <v>108</v>
      </c>
      <c r="AW758" s="142">
        <v>0</v>
      </c>
      <c r="AX758" s="22">
        <v>0</v>
      </c>
      <c r="AY758" s="143" t="s">
        <v>2393</v>
      </c>
      <c r="AZ758" s="143" t="s">
        <v>2394</v>
      </c>
      <c r="BA758" s="143" t="s">
        <v>2394</v>
      </c>
      <c r="BB758" s="24"/>
      <c r="BC758" s="75">
        <v>248635000</v>
      </c>
      <c r="BD758" s="21">
        <v>228300000</v>
      </c>
      <c r="BE758" s="25">
        <v>272599000</v>
      </c>
      <c r="BF758" s="74">
        <v>248635000</v>
      </c>
      <c r="BG758" s="25">
        <v>0</v>
      </c>
      <c r="BH758" s="25">
        <v>299593140</v>
      </c>
      <c r="BI758" s="25">
        <v>301233829</v>
      </c>
      <c r="BJ758" s="133">
        <v>127906623</v>
      </c>
      <c r="BK758" s="25">
        <v>0</v>
      </c>
      <c r="BL758" s="25">
        <v>728733592</v>
      </c>
      <c r="BM758" s="74">
        <v>0</v>
      </c>
      <c r="BN758" s="80">
        <v>0</v>
      </c>
      <c r="BO758" s="80">
        <v>0</v>
      </c>
      <c r="BP758" s="133">
        <v>0</v>
      </c>
      <c r="BQ758" s="25">
        <v>0</v>
      </c>
      <c r="BR758" s="82" t="s">
        <v>2473</v>
      </c>
      <c r="BS758" s="82" t="s">
        <v>5436</v>
      </c>
      <c r="BT758" s="134" t="s">
        <v>5437</v>
      </c>
      <c r="BU758" s="26"/>
    </row>
    <row r="759" spans="1:73" ht="54.9" customHeight="1">
      <c r="A759" s="33">
        <v>750</v>
      </c>
      <c r="B759" s="34">
        <v>12</v>
      </c>
      <c r="C759" s="35" t="s">
        <v>1536</v>
      </c>
      <c r="D759" s="34">
        <v>1</v>
      </c>
      <c r="E759" s="36" t="s">
        <v>2378</v>
      </c>
      <c r="F759" s="34">
        <v>6</v>
      </c>
      <c r="G759" s="36" t="s">
        <v>2410</v>
      </c>
      <c r="H759" s="37">
        <v>750</v>
      </c>
      <c r="I759" s="36" t="s">
        <v>5438</v>
      </c>
      <c r="J759" s="33">
        <v>2027</v>
      </c>
      <c r="K759" s="36" t="s">
        <v>5439</v>
      </c>
      <c r="L759" s="38" t="s">
        <v>2488</v>
      </c>
      <c r="M759" s="17" t="s">
        <v>37</v>
      </c>
      <c r="N759" s="15">
        <v>20274</v>
      </c>
      <c r="O759" s="17" t="s">
        <v>2464</v>
      </c>
      <c r="P759" s="73">
        <v>6</v>
      </c>
      <c r="Q759" s="18" t="s">
        <v>2489</v>
      </c>
      <c r="R759" s="36" t="s">
        <v>2490</v>
      </c>
      <c r="S759" s="36" t="s">
        <v>5438</v>
      </c>
      <c r="T759" s="18" t="s">
        <v>32</v>
      </c>
      <c r="U759" s="16">
        <v>6</v>
      </c>
      <c r="V759" s="20" t="s">
        <v>2467</v>
      </c>
      <c r="W759" s="38" t="s">
        <v>2491</v>
      </c>
      <c r="X759" s="16">
        <v>92</v>
      </c>
      <c r="Y759" s="20" t="s">
        <v>138</v>
      </c>
      <c r="Z759" s="20">
        <v>2</v>
      </c>
      <c r="AA759" s="20" t="s">
        <v>2482</v>
      </c>
      <c r="AB759" s="20">
        <v>28</v>
      </c>
      <c r="AC759" s="18" t="s">
        <v>2492</v>
      </c>
      <c r="AD759" s="136">
        <v>0</v>
      </c>
      <c r="AE759" s="136">
        <v>0</v>
      </c>
      <c r="AF759" s="136">
        <v>0</v>
      </c>
      <c r="AG759" s="136">
        <v>347000000</v>
      </c>
      <c r="AH759" s="79">
        <v>347000000</v>
      </c>
      <c r="AI759" s="63">
        <v>1</v>
      </c>
      <c r="AJ759" s="64">
        <v>0</v>
      </c>
      <c r="AK759" s="65">
        <v>0</v>
      </c>
      <c r="AL759" s="64">
        <v>0</v>
      </c>
      <c r="AM759" s="65">
        <v>0</v>
      </c>
      <c r="AN759" s="66" t="s">
        <v>2471</v>
      </c>
      <c r="AO759" s="66" t="s">
        <v>2471</v>
      </c>
      <c r="AP759" s="132" t="s">
        <v>2392</v>
      </c>
      <c r="AQ759" s="23">
        <v>0</v>
      </c>
      <c r="AR759" s="23">
        <v>0</v>
      </c>
      <c r="AS759" s="142">
        <v>0</v>
      </c>
      <c r="AT759" s="23">
        <v>0</v>
      </c>
      <c r="AU759" s="142">
        <v>0</v>
      </c>
      <c r="AV759" s="142">
        <v>0</v>
      </c>
      <c r="AW759" s="142">
        <v>0</v>
      </c>
      <c r="AX759" s="22">
        <v>0</v>
      </c>
      <c r="AY759" s="143" t="s">
        <v>2472</v>
      </c>
      <c r="AZ759" s="143" t="s">
        <v>2472</v>
      </c>
      <c r="BA759" s="143" t="s">
        <v>2472</v>
      </c>
      <c r="BB759" s="24"/>
      <c r="BC759" s="75">
        <v>0</v>
      </c>
      <c r="BD759" s="21">
        <v>0</v>
      </c>
      <c r="BE759" s="25">
        <v>0</v>
      </c>
      <c r="BF759" s="74">
        <v>0</v>
      </c>
      <c r="BG759" s="25">
        <v>0</v>
      </c>
      <c r="BH759" s="25"/>
      <c r="BI759" s="25"/>
      <c r="BJ759" s="133"/>
      <c r="BK759" s="25">
        <v>0</v>
      </c>
      <c r="BL759" s="25">
        <v>0</v>
      </c>
      <c r="BM759" s="74">
        <v>0</v>
      </c>
      <c r="BN759" s="80"/>
      <c r="BO759" s="80"/>
      <c r="BP759" s="133"/>
      <c r="BQ759" s="25">
        <v>0</v>
      </c>
      <c r="BR759" s="82" t="s">
        <v>2473</v>
      </c>
      <c r="BS759" s="82" t="s">
        <v>2473</v>
      </c>
      <c r="BT759" s="134" t="s">
        <v>2473</v>
      </c>
      <c r="BU759" s="26"/>
    </row>
    <row r="760" spans="1:73" ht="54.9" customHeight="1">
      <c r="A760" s="33">
        <v>751</v>
      </c>
      <c r="B760" s="34">
        <v>12</v>
      </c>
      <c r="C760" s="35" t="s">
        <v>1536</v>
      </c>
      <c r="D760" s="34">
        <v>1</v>
      </c>
      <c r="E760" s="36" t="s">
        <v>2378</v>
      </c>
      <c r="F760" s="34">
        <v>6</v>
      </c>
      <c r="G760" s="36" t="s">
        <v>2410</v>
      </c>
      <c r="H760" s="37">
        <v>751</v>
      </c>
      <c r="I760" s="36" t="s">
        <v>5440</v>
      </c>
      <c r="J760" s="33">
        <v>2062</v>
      </c>
      <c r="K760" s="36" t="s">
        <v>5435</v>
      </c>
      <c r="L760" s="38" t="s">
        <v>133</v>
      </c>
      <c r="M760" s="17" t="s">
        <v>37</v>
      </c>
      <c r="N760" s="15">
        <v>20621</v>
      </c>
      <c r="O760" s="17" t="s">
        <v>2504</v>
      </c>
      <c r="P760" s="73">
        <v>1000</v>
      </c>
      <c r="Q760" s="18" t="s">
        <v>2505</v>
      </c>
      <c r="R760" s="36" t="s">
        <v>3779</v>
      </c>
      <c r="S760" s="36" t="s">
        <v>5440</v>
      </c>
      <c r="T760" s="18" t="s">
        <v>32</v>
      </c>
      <c r="U760" s="16">
        <v>7</v>
      </c>
      <c r="V760" s="20" t="s">
        <v>2480</v>
      </c>
      <c r="W760" s="38" t="s">
        <v>2507</v>
      </c>
      <c r="X760" s="16">
        <v>100</v>
      </c>
      <c r="Y760" s="51" t="s">
        <v>45</v>
      </c>
      <c r="Z760" s="20">
        <v>15</v>
      </c>
      <c r="AA760" s="20" t="s">
        <v>2508</v>
      </c>
      <c r="AB760" s="20">
        <v>30</v>
      </c>
      <c r="AC760" s="18" t="s">
        <v>128</v>
      </c>
      <c r="AD760" s="136">
        <v>251000000</v>
      </c>
      <c r="AE760" s="136">
        <v>258000000</v>
      </c>
      <c r="AF760" s="136">
        <v>267000000</v>
      </c>
      <c r="AG760" s="136">
        <v>275000000</v>
      </c>
      <c r="AH760" s="79">
        <v>1051000000</v>
      </c>
      <c r="AI760" s="63">
        <v>1</v>
      </c>
      <c r="AJ760" s="64">
        <v>250</v>
      </c>
      <c r="AK760" s="65">
        <v>0.25</v>
      </c>
      <c r="AL760" s="64">
        <v>1420</v>
      </c>
      <c r="AM760" s="65">
        <v>1.42</v>
      </c>
      <c r="AN760" s="66" t="s">
        <v>2471</v>
      </c>
      <c r="AO760" s="66" t="s">
        <v>2391</v>
      </c>
      <c r="AP760" s="132" t="s">
        <v>2392</v>
      </c>
      <c r="AQ760" s="23">
        <v>250</v>
      </c>
      <c r="AR760" s="23">
        <v>0</v>
      </c>
      <c r="AS760" s="142">
        <v>0</v>
      </c>
      <c r="AT760" s="23">
        <v>0</v>
      </c>
      <c r="AU760" s="142">
        <v>730</v>
      </c>
      <c r="AV760" s="142">
        <v>690</v>
      </c>
      <c r="AW760" s="142">
        <v>0</v>
      </c>
      <c r="AX760" s="22">
        <v>0</v>
      </c>
      <c r="AY760" s="143" t="s">
        <v>2393</v>
      </c>
      <c r="AZ760" s="143" t="s">
        <v>2394</v>
      </c>
      <c r="BA760" s="143" t="s">
        <v>2848</v>
      </c>
      <c r="BB760" s="24"/>
      <c r="BC760" s="75">
        <v>417133000</v>
      </c>
      <c r="BD760" s="21">
        <v>239763000</v>
      </c>
      <c r="BE760" s="25">
        <v>287872000</v>
      </c>
      <c r="BF760" s="74">
        <v>417133000</v>
      </c>
      <c r="BG760" s="25">
        <v>0</v>
      </c>
      <c r="BH760" s="25">
        <v>215575847</v>
      </c>
      <c r="BI760" s="25">
        <v>266943467</v>
      </c>
      <c r="BJ760" s="133">
        <v>78422750</v>
      </c>
      <c r="BK760" s="25">
        <v>0</v>
      </c>
      <c r="BL760" s="25">
        <v>560942064</v>
      </c>
      <c r="BM760" s="74">
        <v>52426183.5</v>
      </c>
      <c r="BN760" s="80">
        <v>4667214</v>
      </c>
      <c r="BO760" s="80">
        <v>13554457</v>
      </c>
      <c r="BP760" s="133">
        <v>52426183.5</v>
      </c>
      <c r="BQ760" s="25">
        <v>0</v>
      </c>
      <c r="BR760" s="82" t="s">
        <v>2473</v>
      </c>
      <c r="BS760" s="82" t="s">
        <v>5441</v>
      </c>
      <c r="BT760" s="134" t="s">
        <v>5442</v>
      </c>
      <c r="BU760" s="26"/>
    </row>
    <row r="761" spans="1:73" ht="54.9" customHeight="1">
      <c r="A761" s="33">
        <v>752</v>
      </c>
      <c r="B761" s="34">
        <v>12</v>
      </c>
      <c r="C761" s="35" t="s">
        <v>1536</v>
      </c>
      <c r="D761" s="34">
        <v>1</v>
      </c>
      <c r="E761" s="36" t="s">
        <v>2378</v>
      </c>
      <c r="F761" s="34">
        <v>6</v>
      </c>
      <c r="G761" s="36" t="s">
        <v>2410</v>
      </c>
      <c r="H761" s="37">
        <v>752</v>
      </c>
      <c r="I761" s="36" t="s">
        <v>5443</v>
      </c>
      <c r="J761" s="33">
        <v>2062</v>
      </c>
      <c r="K761" s="36" t="s">
        <v>5435</v>
      </c>
      <c r="L761" s="38" t="s">
        <v>111</v>
      </c>
      <c r="M761" s="17" t="s">
        <v>37</v>
      </c>
      <c r="N761" s="15">
        <v>20622</v>
      </c>
      <c r="O761" s="17" t="s">
        <v>2504</v>
      </c>
      <c r="P761" s="73">
        <v>400</v>
      </c>
      <c r="Q761" s="18" t="s">
        <v>2401</v>
      </c>
      <c r="R761" s="36" t="s">
        <v>3788</v>
      </c>
      <c r="S761" s="36" t="s">
        <v>5443</v>
      </c>
      <c r="T761" s="18" t="s">
        <v>2453</v>
      </c>
      <c r="U761" s="16">
        <v>11</v>
      </c>
      <c r="V761" s="20" t="s">
        <v>2454</v>
      </c>
      <c r="W761" s="38" t="s">
        <v>2989</v>
      </c>
      <c r="X761" s="16">
        <v>91</v>
      </c>
      <c r="Y761" s="20" t="s">
        <v>98</v>
      </c>
      <c r="Z761" s="20">
        <v>16</v>
      </c>
      <c r="AA761" s="20" t="s">
        <v>2456</v>
      </c>
      <c r="AB761" s="20">
        <v>31</v>
      </c>
      <c r="AC761" s="18" t="s">
        <v>2990</v>
      </c>
      <c r="AD761" s="136">
        <v>270000000</v>
      </c>
      <c r="AE761" s="136">
        <v>279000000</v>
      </c>
      <c r="AF761" s="136">
        <v>287000000</v>
      </c>
      <c r="AG761" s="136">
        <v>296000000</v>
      </c>
      <c r="AH761" s="79">
        <v>1132000000</v>
      </c>
      <c r="AI761" s="63">
        <v>1</v>
      </c>
      <c r="AJ761" s="64">
        <v>100</v>
      </c>
      <c r="AK761" s="65">
        <v>0.25</v>
      </c>
      <c r="AL761" s="64">
        <v>206</v>
      </c>
      <c r="AM761" s="65">
        <v>0.51500000000000001</v>
      </c>
      <c r="AN761" s="66" t="s">
        <v>2471</v>
      </c>
      <c r="AO761" s="66" t="s">
        <v>2406</v>
      </c>
      <c r="AP761" s="132" t="s">
        <v>2392</v>
      </c>
      <c r="AQ761" s="23">
        <v>100</v>
      </c>
      <c r="AR761" s="23">
        <v>0</v>
      </c>
      <c r="AS761" s="142">
        <v>0</v>
      </c>
      <c r="AT761" s="23">
        <v>0</v>
      </c>
      <c r="AU761" s="142">
        <v>106</v>
      </c>
      <c r="AV761" s="142">
        <v>100</v>
      </c>
      <c r="AW761" s="142">
        <v>0</v>
      </c>
      <c r="AX761" s="22">
        <v>0</v>
      </c>
      <c r="AY761" s="143" t="s">
        <v>2393</v>
      </c>
      <c r="AZ761" s="143" t="s">
        <v>2394</v>
      </c>
      <c r="BA761" s="143" t="s">
        <v>2848</v>
      </c>
      <c r="BB761" s="24"/>
      <c r="BC761" s="75">
        <v>269277000</v>
      </c>
      <c r="BD761" s="21">
        <v>257912000</v>
      </c>
      <c r="BE761" s="25">
        <v>297379000</v>
      </c>
      <c r="BF761" s="74">
        <v>269277000</v>
      </c>
      <c r="BG761" s="25">
        <v>0</v>
      </c>
      <c r="BH761" s="25">
        <v>215772912</v>
      </c>
      <c r="BI761" s="25">
        <v>330072755</v>
      </c>
      <c r="BJ761" s="133">
        <v>78422750</v>
      </c>
      <c r="BK761" s="25">
        <v>0</v>
      </c>
      <c r="BL761" s="25">
        <v>624268417</v>
      </c>
      <c r="BM761" s="74">
        <v>52426183.5</v>
      </c>
      <c r="BN761" s="80">
        <v>4667213</v>
      </c>
      <c r="BO761" s="80">
        <v>3377809</v>
      </c>
      <c r="BP761" s="133">
        <v>52426183.5</v>
      </c>
      <c r="BQ761" s="25">
        <v>0</v>
      </c>
      <c r="BR761" s="82" t="s">
        <v>2473</v>
      </c>
      <c r="BS761" s="82" t="s">
        <v>5441</v>
      </c>
      <c r="BT761" s="134" t="s">
        <v>5444</v>
      </c>
      <c r="BU761" s="26"/>
    </row>
    <row r="762" spans="1:73" ht="54.9" customHeight="1">
      <c r="A762" s="33">
        <v>753</v>
      </c>
      <c r="B762" s="34">
        <v>12</v>
      </c>
      <c r="C762" s="35" t="s">
        <v>1536</v>
      </c>
      <c r="D762" s="34">
        <v>1</v>
      </c>
      <c r="E762" s="36" t="s">
        <v>2378</v>
      </c>
      <c r="F762" s="34">
        <v>6</v>
      </c>
      <c r="G762" s="36" t="s">
        <v>2410</v>
      </c>
      <c r="H762" s="37">
        <v>753</v>
      </c>
      <c r="I762" s="36" t="s">
        <v>5445</v>
      </c>
      <c r="J762" s="33">
        <v>2062</v>
      </c>
      <c r="K762" s="36" t="s">
        <v>5435</v>
      </c>
      <c r="L762" s="38" t="s">
        <v>3003</v>
      </c>
      <c r="M762" s="17" t="s">
        <v>37</v>
      </c>
      <c r="N762" s="15">
        <v>20625</v>
      </c>
      <c r="O762" s="17" t="s">
        <v>2504</v>
      </c>
      <c r="P762" s="73">
        <v>400</v>
      </c>
      <c r="Q762" s="18" t="s">
        <v>2401</v>
      </c>
      <c r="R762" s="36" t="s">
        <v>3290</v>
      </c>
      <c r="S762" s="36" t="s">
        <v>5445</v>
      </c>
      <c r="T762" s="18" t="s">
        <v>2453</v>
      </c>
      <c r="U762" s="16">
        <v>11</v>
      </c>
      <c r="V762" s="20" t="s">
        <v>2454</v>
      </c>
      <c r="W762" s="38" t="s">
        <v>3005</v>
      </c>
      <c r="X762" s="16">
        <v>91</v>
      </c>
      <c r="Y762" s="20" t="s">
        <v>98</v>
      </c>
      <c r="Z762" s="20">
        <v>16</v>
      </c>
      <c r="AA762" s="20" t="s">
        <v>2456</v>
      </c>
      <c r="AB762" s="20">
        <v>36</v>
      </c>
      <c r="AC762" s="18" t="s">
        <v>3006</v>
      </c>
      <c r="AD762" s="136">
        <v>160000000</v>
      </c>
      <c r="AE762" s="136">
        <v>165000000</v>
      </c>
      <c r="AF762" s="136">
        <v>170000000</v>
      </c>
      <c r="AG762" s="136">
        <v>175000000</v>
      </c>
      <c r="AH762" s="79">
        <v>670000000</v>
      </c>
      <c r="AI762" s="63">
        <v>1</v>
      </c>
      <c r="AJ762" s="64">
        <v>200</v>
      </c>
      <c r="AK762" s="65">
        <v>0.5</v>
      </c>
      <c r="AL762" s="64">
        <v>289</v>
      </c>
      <c r="AM762" s="65">
        <v>0.72250000000000003</v>
      </c>
      <c r="AN762" s="66" t="s">
        <v>2406</v>
      </c>
      <c r="AO762" s="66" t="s">
        <v>2390</v>
      </c>
      <c r="AP762" s="132" t="s">
        <v>2392</v>
      </c>
      <c r="AQ762" s="23">
        <v>100</v>
      </c>
      <c r="AR762" s="23">
        <v>100</v>
      </c>
      <c r="AS762" s="142">
        <v>0</v>
      </c>
      <c r="AT762" s="23">
        <v>0</v>
      </c>
      <c r="AU762" s="142">
        <v>189</v>
      </c>
      <c r="AV762" s="142">
        <v>100</v>
      </c>
      <c r="AW762" s="142">
        <v>0</v>
      </c>
      <c r="AX762" s="22">
        <v>0</v>
      </c>
      <c r="AY762" s="143" t="s">
        <v>2393</v>
      </c>
      <c r="AZ762" s="143" t="s">
        <v>2394</v>
      </c>
      <c r="BA762" s="143" t="s">
        <v>2473</v>
      </c>
      <c r="BB762" s="24"/>
      <c r="BC762" s="75">
        <v>159490000</v>
      </c>
      <c r="BD762" s="21">
        <v>152837000</v>
      </c>
      <c r="BE762" s="25">
        <v>173471000</v>
      </c>
      <c r="BF762" s="74">
        <v>159490000</v>
      </c>
      <c r="BG762" s="25">
        <v>0</v>
      </c>
      <c r="BH762" s="25">
        <v>81543860</v>
      </c>
      <c r="BI762" s="25">
        <v>173470866</v>
      </c>
      <c r="BJ762" s="133"/>
      <c r="BK762" s="25">
        <v>0</v>
      </c>
      <c r="BL762" s="25">
        <v>255014726</v>
      </c>
      <c r="BM762" s="74">
        <v>0</v>
      </c>
      <c r="BN762" s="80">
        <v>65836727</v>
      </c>
      <c r="BO762" s="80">
        <v>140710300</v>
      </c>
      <c r="BP762" s="133"/>
      <c r="BQ762" s="25">
        <v>0</v>
      </c>
      <c r="BR762" s="82" t="s">
        <v>2473</v>
      </c>
      <c r="BS762" s="82" t="s">
        <v>2473</v>
      </c>
      <c r="BT762" s="134" t="s">
        <v>5446</v>
      </c>
      <c r="BU762" s="26"/>
    </row>
    <row r="763" spans="1:73" ht="54.9" customHeight="1">
      <c r="A763" s="33">
        <v>754</v>
      </c>
      <c r="B763" s="34">
        <v>12</v>
      </c>
      <c r="C763" s="35" t="s">
        <v>1536</v>
      </c>
      <c r="D763" s="34">
        <v>1</v>
      </c>
      <c r="E763" s="36" t="s">
        <v>2378</v>
      </c>
      <c r="F763" s="34">
        <v>6</v>
      </c>
      <c r="G763" s="36" t="s">
        <v>2410</v>
      </c>
      <c r="H763" s="37">
        <v>754</v>
      </c>
      <c r="I763" s="36" t="s">
        <v>5447</v>
      </c>
      <c r="J763" s="33">
        <v>2062</v>
      </c>
      <c r="K763" s="36" t="s">
        <v>5435</v>
      </c>
      <c r="L763" s="38" t="s">
        <v>123</v>
      </c>
      <c r="M763" s="17" t="s">
        <v>37</v>
      </c>
      <c r="N763" s="15">
        <v>20623</v>
      </c>
      <c r="O763" s="17" t="s">
        <v>2504</v>
      </c>
      <c r="P763" s="73">
        <v>600</v>
      </c>
      <c r="Q763" s="18" t="s">
        <v>2401</v>
      </c>
      <c r="R763" s="36" t="s">
        <v>2993</v>
      </c>
      <c r="S763" s="36" t="s">
        <v>5447</v>
      </c>
      <c r="T763" s="18" t="s">
        <v>2453</v>
      </c>
      <c r="U763" s="16">
        <v>11</v>
      </c>
      <c r="V763" s="20" t="s">
        <v>2454</v>
      </c>
      <c r="W763" s="38" t="s">
        <v>121</v>
      </c>
      <c r="X763" s="16">
        <v>91</v>
      </c>
      <c r="Y763" s="20" t="s">
        <v>98</v>
      </c>
      <c r="Z763" s="20">
        <v>16</v>
      </c>
      <c r="AA763" s="20" t="s">
        <v>2456</v>
      </c>
      <c r="AB763" s="20">
        <v>32</v>
      </c>
      <c r="AC763" s="18" t="s">
        <v>2994</v>
      </c>
      <c r="AD763" s="136">
        <v>221000000</v>
      </c>
      <c r="AE763" s="136">
        <v>227000000</v>
      </c>
      <c r="AF763" s="136">
        <v>235000000</v>
      </c>
      <c r="AG763" s="136">
        <v>242000000</v>
      </c>
      <c r="AH763" s="79">
        <v>925000000</v>
      </c>
      <c r="AI763" s="63">
        <v>1</v>
      </c>
      <c r="AJ763" s="64">
        <v>100</v>
      </c>
      <c r="AK763" s="65">
        <v>0.16666666666666666</v>
      </c>
      <c r="AL763" s="64">
        <v>581</v>
      </c>
      <c r="AM763" s="65">
        <v>0.96833333333333338</v>
      </c>
      <c r="AN763" s="66" t="s">
        <v>2471</v>
      </c>
      <c r="AO763" s="66" t="s">
        <v>2391</v>
      </c>
      <c r="AP763" s="132" t="s">
        <v>2392</v>
      </c>
      <c r="AQ763" s="23">
        <v>100</v>
      </c>
      <c r="AR763" s="23">
        <v>0</v>
      </c>
      <c r="AS763" s="142">
        <v>0</v>
      </c>
      <c r="AT763" s="23">
        <v>0</v>
      </c>
      <c r="AU763" s="142">
        <v>380</v>
      </c>
      <c r="AV763" s="142">
        <v>201</v>
      </c>
      <c r="AW763" s="142">
        <v>0</v>
      </c>
      <c r="AX763" s="22">
        <v>0</v>
      </c>
      <c r="AY763" s="143" t="s">
        <v>2393</v>
      </c>
      <c r="AZ763" s="143" t="s">
        <v>2394</v>
      </c>
      <c r="BA763" s="143" t="s">
        <v>2473</v>
      </c>
      <c r="BB763" s="24"/>
      <c r="BC763" s="75">
        <v>220488000</v>
      </c>
      <c r="BD763" s="21">
        <v>211106000</v>
      </c>
      <c r="BE763" s="25">
        <v>247816000</v>
      </c>
      <c r="BF763" s="74">
        <v>220488000</v>
      </c>
      <c r="BG763" s="25">
        <v>0</v>
      </c>
      <c r="BH763" s="25">
        <v>243472881</v>
      </c>
      <c r="BI763" s="25">
        <v>192962700</v>
      </c>
      <c r="BJ763" s="133"/>
      <c r="BK763" s="25">
        <v>0</v>
      </c>
      <c r="BL763" s="25">
        <v>436435581</v>
      </c>
      <c r="BM763" s="74">
        <v>0</v>
      </c>
      <c r="BN763" s="80">
        <v>4667213</v>
      </c>
      <c r="BO763" s="80">
        <v>3013934</v>
      </c>
      <c r="BP763" s="133"/>
      <c r="BQ763" s="25">
        <v>0</v>
      </c>
      <c r="BR763" s="82" t="s">
        <v>2473</v>
      </c>
      <c r="BS763" s="82" t="s">
        <v>5441</v>
      </c>
      <c r="BT763" s="134" t="s">
        <v>5448</v>
      </c>
      <c r="BU763" s="26"/>
    </row>
    <row r="764" spans="1:73" ht="54.9" customHeight="1">
      <c r="A764" s="33">
        <v>755</v>
      </c>
      <c r="B764" s="34">
        <v>12</v>
      </c>
      <c r="C764" s="35" t="s">
        <v>1536</v>
      </c>
      <c r="D764" s="34">
        <v>1</v>
      </c>
      <c r="E764" s="36" t="s">
        <v>2378</v>
      </c>
      <c r="F764" s="38">
        <v>6</v>
      </c>
      <c r="G764" s="44" t="s">
        <v>2410</v>
      </c>
      <c r="H764" s="37">
        <v>755</v>
      </c>
      <c r="I764" s="36" t="s">
        <v>5449</v>
      </c>
      <c r="J764" s="33">
        <v>2135</v>
      </c>
      <c r="K764" s="36" t="s">
        <v>5450</v>
      </c>
      <c r="L764" s="38" t="s">
        <v>2434</v>
      </c>
      <c r="M764" s="17" t="s">
        <v>37</v>
      </c>
      <c r="N764" s="15">
        <v>21352</v>
      </c>
      <c r="O764" s="17" t="s">
        <v>2435</v>
      </c>
      <c r="P764" s="73">
        <v>380</v>
      </c>
      <c r="Q764" s="18" t="s">
        <v>2415</v>
      </c>
      <c r="R764" s="36" t="s">
        <v>2945</v>
      </c>
      <c r="S764" s="36" t="s">
        <v>5449</v>
      </c>
      <c r="T764" s="18" t="s">
        <v>32</v>
      </c>
      <c r="U764" s="16">
        <v>5</v>
      </c>
      <c r="V764" s="20" t="s">
        <v>2417</v>
      </c>
      <c r="W764" s="38" t="s">
        <v>2437</v>
      </c>
      <c r="X764" s="16">
        <v>89</v>
      </c>
      <c r="Y764" s="20" t="s">
        <v>228</v>
      </c>
      <c r="Z764" s="20">
        <v>14</v>
      </c>
      <c r="AA764" s="20" t="s">
        <v>2419</v>
      </c>
      <c r="AB764" s="20">
        <v>21</v>
      </c>
      <c r="AC764" s="27" t="s">
        <v>2438</v>
      </c>
      <c r="AD764" s="136">
        <v>517000000</v>
      </c>
      <c r="AE764" s="136">
        <v>775000000</v>
      </c>
      <c r="AF764" s="136">
        <v>646000000</v>
      </c>
      <c r="AG764" s="136">
        <v>216000000</v>
      </c>
      <c r="AH764" s="79">
        <v>2154000000</v>
      </c>
      <c r="AI764" s="63">
        <v>1</v>
      </c>
      <c r="AJ764" s="64">
        <v>215</v>
      </c>
      <c r="AK764" s="65">
        <v>0.56578947368421051</v>
      </c>
      <c r="AL764" s="64">
        <v>210</v>
      </c>
      <c r="AM764" s="65">
        <v>0.55263157894736847</v>
      </c>
      <c r="AN764" s="66" t="s">
        <v>2406</v>
      </c>
      <c r="AO764" s="66" t="s">
        <v>2406</v>
      </c>
      <c r="AP764" s="132" t="s">
        <v>2392</v>
      </c>
      <c r="AQ764" s="23">
        <v>95</v>
      </c>
      <c r="AR764" s="23">
        <v>120</v>
      </c>
      <c r="AS764" s="142">
        <v>0</v>
      </c>
      <c r="AT764" s="23">
        <v>0</v>
      </c>
      <c r="AU764" s="142">
        <v>90</v>
      </c>
      <c r="AV764" s="142">
        <v>120</v>
      </c>
      <c r="AW764" s="142">
        <v>0</v>
      </c>
      <c r="AX764" s="22">
        <v>0</v>
      </c>
      <c r="AY764" s="143" t="s">
        <v>2393</v>
      </c>
      <c r="AZ764" s="143" t="s">
        <v>2393</v>
      </c>
      <c r="BA764" s="143" t="s">
        <v>2848</v>
      </c>
      <c r="BB764" s="24"/>
      <c r="BC764" s="75">
        <v>600000000</v>
      </c>
      <c r="BD764" s="21">
        <v>493854000</v>
      </c>
      <c r="BE764" s="25">
        <v>764904000</v>
      </c>
      <c r="BF764" s="74">
        <v>600000000</v>
      </c>
      <c r="BG764" s="25">
        <v>0</v>
      </c>
      <c r="BH764" s="25">
        <v>492840322</v>
      </c>
      <c r="BI764" s="25">
        <v>1123476389</v>
      </c>
      <c r="BJ764" s="133">
        <v>201312854</v>
      </c>
      <c r="BK764" s="25">
        <v>0</v>
      </c>
      <c r="BL764" s="25">
        <v>1817629565</v>
      </c>
      <c r="BM764" s="74">
        <v>133415036</v>
      </c>
      <c r="BN764" s="80">
        <v>468033764</v>
      </c>
      <c r="BO764" s="80">
        <v>331314074</v>
      </c>
      <c r="BP764" s="133">
        <v>133415036</v>
      </c>
      <c r="BQ764" s="25">
        <v>0</v>
      </c>
      <c r="BR764" s="82" t="s">
        <v>5451</v>
      </c>
      <c r="BS764" s="82" t="s">
        <v>5452</v>
      </c>
      <c r="BT764" s="134" t="s">
        <v>5453</v>
      </c>
      <c r="BU764" s="26"/>
    </row>
    <row r="765" spans="1:73" ht="54.9" customHeight="1">
      <c r="A765" s="33">
        <v>756</v>
      </c>
      <c r="B765" s="34">
        <v>12</v>
      </c>
      <c r="C765" s="35" t="s">
        <v>1536</v>
      </c>
      <c r="D765" s="34">
        <v>1</v>
      </c>
      <c r="E765" s="36" t="s">
        <v>2378</v>
      </c>
      <c r="F765" s="34">
        <v>6</v>
      </c>
      <c r="G765" s="36" t="s">
        <v>2410</v>
      </c>
      <c r="H765" s="37">
        <v>756</v>
      </c>
      <c r="I765" s="36" t="s">
        <v>5454</v>
      </c>
      <c r="J765" s="33">
        <v>2135</v>
      </c>
      <c r="K765" s="36" t="s">
        <v>5450</v>
      </c>
      <c r="L765" s="38" t="s">
        <v>2443</v>
      </c>
      <c r="M765" s="17" t="s">
        <v>37</v>
      </c>
      <c r="N765" s="15">
        <v>21353</v>
      </c>
      <c r="O765" s="17" t="s">
        <v>2414</v>
      </c>
      <c r="P765" s="73">
        <v>145</v>
      </c>
      <c r="Q765" s="18" t="s">
        <v>2415</v>
      </c>
      <c r="R765" s="36" t="s">
        <v>2950</v>
      </c>
      <c r="S765" s="36" t="s">
        <v>5454</v>
      </c>
      <c r="T765" s="18" t="s">
        <v>32</v>
      </c>
      <c r="U765" s="16">
        <v>5</v>
      </c>
      <c r="V765" s="20" t="s">
        <v>2417</v>
      </c>
      <c r="W765" s="38" t="s">
        <v>2445</v>
      </c>
      <c r="X765" s="16">
        <v>89</v>
      </c>
      <c r="Y765" s="20" t="s">
        <v>228</v>
      </c>
      <c r="Z765" s="20">
        <v>14</v>
      </c>
      <c r="AA765" s="20" t="s">
        <v>2419</v>
      </c>
      <c r="AB765" s="20">
        <v>22</v>
      </c>
      <c r="AC765" s="18" t="s">
        <v>2446</v>
      </c>
      <c r="AD765" s="136">
        <v>466000000</v>
      </c>
      <c r="AE765" s="136">
        <v>805000000</v>
      </c>
      <c r="AF765" s="136">
        <v>635000000</v>
      </c>
      <c r="AG765" s="136">
        <v>212000000</v>
      </c>
      <c r="AH765" s="79">
        <v>2118000000</v>
      </c>
      <c r="AI765" s="63">
        <v>1</v>
      </c>
      <c r="AJ765" s="64">
        <v>95</v>
      </c>
      <c r="AK765" s="65">
        <v>0.65517241379310343</v>
      </c>
      <c r="AL765" s="64">
        <v>95</v>
      </c>
      <c r="AM765" s="65">
        <v>0.65517241379310343</v>
      </c>
      <c r="AN765" s="66" t="s">
        <v>2406</v>
      </c>
      <c r="AO765" s="66" t="s">
        <v>2406</v>
      </c>
      <c r="AP765" s="132" t="s">
        <v>2392</v>
      </c>
      <c r="AQ765" s="23">
        <v>45</v>
      </c>
      <c r="AR765" s="23">
        <v>50</v>
      </c>
      <c r="AS765" s="142">
        <v>0</v>
      </c>
      <c r="AT765" s="23">
        <v>0</v>
      </c>
      <c r="AU765" s="142">
        <v>45</v>
      </c>
      <c r="AV765" s="142">
        <v>50</v>
      </c>
      <c r="AW765" s="142">
        <v>0</v>
      </c>
      <c r="AX765" s="22">
        <v>0</v>
      </c>
      <c r="AY765" s="143" t="s">
        <v>2393</v>
      </c>
      <c r="AZ765" s="143" t="s">
        <v>2393</v>
      </c>
      <c r="BA765" s="143" t="s">
        <v>2472</v>
      </c>
      <c r="BB765" s="24"/>
      <c r="BC765" s="75">
        <v>0</v>
      </c>
      <c r="BD765" s="21">
        <v>445137000</v>
      </c>
      <c r="BE765" s="25">
        <v>795937000</v>
      </c>
      <c r="BF765" s="74">
        <v>0</v>
      </c>
      <c r="BG765" s="25">
        <v>0</v>
      </c>
      <c r="BH765" s="25">
        <v>415243932</v>
      </c>
      <c r="BI765" s="25">
        <v>542365299</v>
      </c>
      <c r="BJ765" s="133"/>
      <c r="BK765" s="25">
        <v>0</v>
      </c>
      <c r="BL765" s="25">
        <v>957609231</v>
      </c>
      <c r="BM765" s="74">
        <v>0</v>
      </c>
      <c r="BN765" s="80">
        <v>395635084</v>
      </c>
      <c r="BO765" s="80">
        <v>532536117</v>
      </c>
      <c r="BP765" s="133"/>
      <c r="BQ765" s="25">
        <v>0</v>
      </c>
      <c r="BR765" s="82" t="s">
        <v>5451</v>
      </c>
      <c r="BS765" s="82" t="s">
        <v>5452</v>
      </c>
      <c r="BT765" s="134" t="s">
        <v>2473</v>
      </c>
      <c r="BU765" s="26"/>
    </row>
    <row r="766" spans="1:73" ht="54.9" customHeight="1">
      <c r="A766" s="33">
        <v>757</v>
      </c>
      <c r="B766" s="34">
        <v>12</v>
      </c>
      <c r="C766" s="35" t="s">
        <v>1536</v>
      </c>
      <c r="D766" s="34">
        <v>1</v>
      </c>
      <c r="E766" s="36" t="s">
        <v>2378</v>
      </c>
      <c r="F766" s="34">
        <v>6</v>
      </c>
      <c r="G766" s="36" t="s">
        <v>2410</v>
      </c>
      <c r="H766" s="37">
        <v>757</v>
      </c>
      <c r="I766" s="44" t="s">
        <v>5455</v>
      </c>
      <c r="J766" s="33">
        <v>2135</v>
      </c>
      <c r="K766" s="36" t="s">
        <v>5450</v>
      </c>
      <c r="L766" s="38" t="s">
        <v>2413</v>
      </c>
      <c r="M766" s="17" t="s">
        <v>37</v>
      </c>
      <c r="N766" s="15">
        <v>21354</v>
      </c>
      <c r="O766" s="17" t="s">
        <v>2414</v>
      </c>
      <c r="P766" s="73">
        <v>340</v>
      </c>
      <c r="Q766" s="18" t="s">
        <v>2415</v>
      </c>
      <c r="R766" s="36" t="s">
        <v>5456</v>
      </c>
      <c r="S766" s="36" t="s">
        <v>5455</v>
      </c>
      <c r="T766" s="18" t="s">
        <v>32</v>
      </c>
      <c r="U766" s="16">
        <v>5</v>
      </c>
      <c r="V766" s="20" t="s">
        <v>2417</v>
      </c>
      <c r="W766" s="38" t="s">
        <v>2418</v>
      </c>
      <c r="X766" s="16">
        <v>89</v>
      </c>
      <c r="Y766" s="20" t="s">
        <v>228</v>
      </c>
      <c r="Z766" s="20">
        <v>14</v>
      </c>
      <c r="AA766" s="20" t="s">
        <v>2419</v>
      </c>
      <c r="AB766" s="20">
        <v>23</v>
      </c>
      <c r="AC766" s="18" t="s">
        <v>2420</v>
      </c>
      <c r="AD766" s="136">
        <v>560000000</v>
      </c>
      <c r="AE766" s="136">
        <v>834000000</v>
      </c>
      <c r="AF766" s="136">
        <v>288000000</v>
      </c>
      <c r="AG766" s="136">
        <v>241000000</v>
      </c>
      <c r="AH766" s="79">
        <v>1923000000</v>
      </c>
      <c r="AI766" s="63">
        <v>1</v>
      </c>
      <c r="AJ766" s="64">
        <v>234</v>
      </c>
      <c r="AK766" s="65">
        <v>0.68823529411764706</v>
      </c>
      <c r="AL766" s="64">
        <v>234</v>
      </c>
      <c r="AM766" s="65">
        <v>0.68823529411764706</v>
      </c>
      <c r="AN766" s="66" t="s">
        <v>2406</v>
      </c>
      <c r="AO766" s="66" t="s">
        <v>2406</v>
      </c>
      <c r="AP766" s="132" t="s">
        <v>2392</v>
      </c>
      <c r="AQ766" s="23">
        <v>99</v>
      </c>
      <c r="AR766" s="23">
        <v>135</v>
      </c>
      <c r="AS766" s="142">
        <v>0</v>
      </c>
      <c r="AT766" s="23">
        <v>0</v>
      </c>
      <c r="AU766" s="142">
        <v>99</v>
      </c>
      <c r="AV766" s="142">
        <v>135</v>
      </c>
      <c r="AW766" s="142">
        <v>0</v>
      </c>
      <c r="AX766" s="22">
        <v>0</v>
      </c>
      <c r="AY766" s="143" t="s">
        <v>2393</v>
      </c>
      <c r="AZ766" s="143" t="s">
        <v>2393</v>
      </c>
      <c r="BA766" s="143" t="s">
        <v>2848</v>
      </c>
      <c r="BB766" s="24"/>
      <c r="BC766" s="75">
        <v>449940000</v>
      </c>
      <c r="BD766" s="21">
        <v>534929000</v>
      </c>
      <c r="BE766" s="25">
        <v>826902000</v>
      </c>
      <c r="BF766" s="74">
        <v>449940000</v>
      </c>
      <c r="BG766" s="25">
        <v>0</v>
      </c>
      <c r="BH766" s="25">
        <v>520980176</v>
      </c>
      <c r="BI766" s="25">
        <v>1248000195</v>
      </c>
      <c r="BJ766" s="133">
        <v>201312854</v>
      </c>
      <c r="BK766" s="25">
        <v>0</v>
      </c>
      <c r="BL766" s="25">
        <v>1970293225</v>
      </c>
      <c r="BM766" s="74">
        <v>133415032</v>
      </c>
      <c r="BN766" s="80">
        <v>296532597</v>
      </c>
      <c r="BO766" s="80">
        <v>1233957944</v>
      </c>
      <c r="BP766" s="133">
        <v>133415032</v>
      </c>
      <c r="BQ766" s="25">
        <v>0</v>
      </c>
      <c r="BR766" s="82" t="s">
        <v>5451</v>
      </c>
      <c r="BS766" s="82" t="s">
        <v>5452</v>
      </c>
      <c r="BT766" s="134" t="s">
        <v>5453</v>
      </c>
      <c r="BU766" s="26"/>
    </row>
    <row r="767" spans="1:73" ht="54.9" customHeight="1">
      <c r="A767" s="33">
        <v>758</v>
      </c>
      <c r="B767" s="34">
        <v>12</v>
      </c>
      <c r="C767" s="35" t="s">
        <v>1536</v>
      </c>
      <c r="D767" s="34">
        <v>1</v>
      </c>
      <c r="E767" s="36" t="s">
        <v>2378</v>
      </c>
      <c r="F767" s="34">
        <v>6</v>
      </c>
      <c r="G767" s="36" t="s">
        <v>2410</v>
      </c>
      <c r="H767" s="37">
        <v>758</v>
      </c>
      <c r="I767" s="36" t="s">
        <v>5457</v>
      </c>
      <c r="J767" s="33">
        <v>2135</v>
      </c>
      <c r="K767" s="36" t="s">
        <v>5450</v>
      </c>
      <c r="L767" s="38" t="s">
        <v>2425</v>
      </c>
      <c r="M767" s="17" t="s">
        <v>37</v>
      </c>
      <c r="N767" s="15">
        <v>21351</v>
      </c>
      <c r="O767" s="17" t="s">
        <v>2426</v>
      </c>
      <c r="P767" s="73">
        <v>102</v>
      </c>
      <c r="Q767" s="18" t="s">
        <v>2415</v>
      </c>
      <c r="R767" s="36" t="s">
        <v>5458</v>
      </c>
      <c r="S767" s="36" t="s">
        <v>5457</v>
      </c>
      <c r="T767" s="18" t="s">
        <v>32</v>
      </c>
      <c r="U767" s="16">
        <v>5</v>
      </c>
      <c r="V767" s="20" t="s">
        <v>2417</v>
      </c>
      <c r="W767" s="38" t="s">
        <v>2428</v>
      </c>
      <c r="X767" s="16">
        <v>89</v>
      </c>
      <c r="Y767" s="20" t="s">
        <v>228</v>
      </c>
      <c r="Z767" s="20">
        <v>14</v>
      </c>
      <c r="AA767" s="20" t="s">
        <v>2419</v>
      </c>
      <c r="AB767" s="20">
        <v>24</v>
      </c>
      <c r="AC767" s="18" t="s">
        <v>2429</v>
      </c>
      <c r="AD767" s="136">
        <v>376000000</v>
      </c>
      <c r="AE767" s="136">
        <v>752000000</v>
      </c>
      <c r="AF767" s="136">
        <v>564000000</v>
      </c>
      <c r="AG767" s="136">
        <v>188000000</v>
      </c>
      <c r="AH767" s="79">
        <v>1880000000</v>
      </c>
      <c r="AI767" s="63">
        <v>1</v>
      </c>
      <c r="AJ767" s="64">
        <v>84</v>
      </c>
      <c r="AK767" s="65">
        <v>0.82352941176470584</v>
      </c>
      <c r="AL767" s="64">
        <v>14</v>
      </c>
      <c r="AM767" s="65">
        <v>0.13725490196078433</v>
      </c>
      <c r="AN767" s="66" t="s">
        <v>2390</v>
      </c>
      <c r="AO767" s="66" t="s">
        <v>2471</v>
      </c>
      <c r="AP767" s="132" t="s">
        <v>2392</v>
      </c>
      <c r="AQ767" s="23">
        <v>74</v>
      </c>
      <c r="AR767" s="23">
        <v>10</v>
      </c>
      <c r="AS767" s="142">
        <v>0</v>
      </c>
      <c r="AT767" s="23">
        <v>0</v>
      </c>
      <c r="AU767" s="142">
        <v>4</v>
      </c>
      <c r="AV767" s="142">
        <v>10</v>
      </c>
      <c r="AW767" s="142">
        <v>0</v>
      </c>
      <c r="AX767" s="22">
        <v>0</v>
      </c>
      <c r="AY767" s="143" t="s">
        <v>2393</v>
      </c>
      <c r="AZ767" s="143" t="s">
        <v>2393</v>
      </c>
      <c r="BA767" s="143" t="s">
        <v>2848</v>
      </c>
      <c r="BB767" s="24"/>
      <c r="BC767" s="75">
        <v>850000000</v>
      </c>
      <c r="BD767" s="21">
        <v>359167000</v>
      </c>
      <c r="BE767" s="25">
        <v>739346000</v>
      </c>
      <c r="BF767" s="74">
        <v>850000000</v>
      </c>
      <c r="BG767" s="25">
        <v>0</v>
      </c>
      <c r="BH767" s="25">
        <v>372506167</v>
      </c>
      <c r="BI767" s="25">
        <v>210301916</v>
      </c>
      <c r="BJ767" s="133">
        <v>201312858</v>
      </c>
      <c r="BK767" s="25">
        <v>0</v>
      </c>
      <c r="BL767" s="25">
        <v>784120941</v>
      </c>
      <c r="BM767" s="74">
        <v>133415032</v>
      </c>
      <c r="BN767" s="80">
        <v>372506167</v>
      </c>
      <c r="BO767" s="80">
        <v>180248233</v>
      </c>
      <c r="BP767" s="133">
        <v>133415032</v>
      </c>
      <c r="BQ767" s="25">
        <v>0</v>
      </c>
      <c r="BR767" s="82" t="s">
        <v>5451</v>
      </c>
      <c r="BS767" s="82" t="s">
        <v>5452</v>
      </c>
      <c r="BT767" s="134" t="s">
        <v>5453</v>
      </c>
      <c r="BU767" s="26"/>
    </row>
    <row r="768" spans="1:73" ht="54.9" customHeight="1">
      <c r="A768" s="33">
        <v>759</v>
      </c>
      <c r="B768" s="34">
        <v>12</v>
      </c>
      <c r="C768" s="35" t="s">
        <v>1536</v>
      </c>
      <c r="D768" s="34">
        <v>1</v>
      </c>
      <c r="E768" s="36" t="s">
        <v>2378</v>
      </c>
      <c r="F768" s="34">
        <v>8</v>
      </c>
      <c r="G768" s="36" t="s">
        <v>3008</v>
      </c>
      <c r="H768" s="37">
        <v>759</v>
      </c>
      <c r="I768" s="36" t="s">
        <v>5459</v>
      </c>
      <c r="J768" s="33">
        <v>2151</v>
      </c>
      <c r="K768" s="36" t="s">
        <v>5460</v>
      </c>
      <c r="L768" s="38" t="s">
        <v>51</v>
      </c>
      <c r="M768" s="17" t="s">
        <v>37</v>
      </c>
      <c r="N768" s="15">
        <v>21511</v>
      </c>
      <c r="O768" s="17" t="s">
        <v>2504</v>
      </c>
      <c r="P768" s="73">
        <v>1200</v>
      </c>
      <c r="Q768" s="18" t="s">
        <v>2401</v>
      </c>
      <c r="R768" s="36" t="s">
        <v>3011</v>
      </c>
      <c r="S768" s="36" t="s">
        <v>5459</v>
      </c>
      <c r="T768" s="18" t="s">
        <v>2453</v>
      </c>
      <c r="U768" s="16">
        <v>11</v>
      </c>
      <c r="V768" s="20" t="s">
        <v>2454</v>
      </c>
      <c r="W768" s="38" t="s">
        <v>3012</v>
      </c>
      <c r="X768" s="16">
        <v>91</v>
      </c>
      <c r="Y768" s="20" t="s">
        <v>98</v>
      </c>
      <c r="Z768" s="20">
        <v>16</v>
      </c>
      <c r="AA768" s="20" t="s">
        <v>2456</v>
      </c>
      <c r="AB768" s="20">
        <v>37</v>
      </c>
      <c r="AC768" s="18" t="s">
        <v>3013</v>
      </c>
      <c r="AD768" s="136">
        <v>225000000</v>
      </c>
      <c r="AE768" s="136">
        <v>232000000</v>
      </c>
      <c r="AF768" s="136">
        <v>239000000</v>
      </c>
      <c r="AG768" s="136">
        <v>247000000</v>
      </c>
      <c r="AH768" s="79">
        <v>943000000</v>
      </c>
      <c r="AI768" s="63">
        <v>1</v>
      </c>
      <c r="AJ768" s="64">
        <v>900</v>
      </c>
      <c r="AK768" s="65">
        <v>0.75</v>
      </c>
      <c r="AL768" s="64">
        <v>1016</v>
      </c>
      <c r="AM768" s="65">
        <v>0.84666666666666668</v>
      </c>
      <c r="AN768" s="66" t="s">
        <v>2390</v>
      </c>
      <c r="AO768" s="66" t="s">
        <v>2390</v>
      </c>
      <c r="AP768" s="132" t="s">
        <v>2392</v>
      </c>
      <c r="AQ768" s="23">
        <v>300</v>
      </c>
      <c r="AR768" s="23">
        <v>300</v>
      </c>
      <c r="AS768" s="142">
        <v>300</v>
      </c>
      <c r="AT768" s="23">
        <v>0</v>
      </c>
      <c r="AU768" s="142">
        <v>350</v>
      </c>
      <c r="AV768" s="142">
        <v>475</v>
      </c>
      <c r="AW768" s="142">
        <v>191</v>
      </c>
      <c r="AX768" s="22">
        <v>0</v>
      </c>
      <c r="AY768" s="143" t="s">
        <v>2393</v>
      </c>
      <c r="AZ768" s="143" t="s">
        <v>2393</v>
      </c>
      <c r="BA768" s="143" t="s">
        <v>2394</v>
      </c>
      <c r="BB768" s="24"/>
      <c r="BC768" s="75">
        <v>224241000</v>
      </c>
      <c r="BD768" s="21">
        <v>214927000</v>
      </c>
      <c r="BE768" s="25">
        <v>247816000</v>
      </c>
      <c r="BF768" s="74">
        <v>224241000</v>
      </c>
      <c r="BG768" s="25">
        <v>0</v>
      </c>
      <c r="BH768" s="25">
        <v>130953566</v>
      </c>
      <c r="BI768" s="25">
        <v>242207000</v>
      </c>
      <c r="BJ768" s="133">
        <v>128503567</v>
      </c>
      <c r="BK768" s="25">
        <v>0</v>
      </c>
      <c r="BL768" s="25">
        <v>501664133</v>
      </c>
      <c r="BM768" s="74">
        <v>98613567</v>
      </c>
      <c r="BN768" s="80">
        <v>112460800</v>
      </c>
      <c r="BO768" s="80">
        <v>204600333</v>
      </c>
      <c r="BP768" s="133">
        <v>98613567</v>
      </c>
      <c r="BQ768" s="25">
        <v>0</v>
      </c>
      <c r="BR768" s="82" t="s">
        <v>5451</v>
      </c>
      <c r="BS768" s="82" t="s">
        <v>5451</v>
      </c>
      <c r="BT768" s="134" t="s">
        <v>2473</v>
      </c>
      <c r="BU768" s="26"/>
    </row>
    <row r="769" spans="1:73" ht="54.9" customHeight="1">
      <c r="A769" s="33">
        <v>760</v>
      </c>
      <c r="B769" s="34">
        <v>12</v>
      </c>
      <c r="C769" s="35" t="s">
        <v>1536</v>
      </c>
      <c r="D769" s="34">
        <v>1</v>
      </c>
      <c r="E769" s="36" t="s">
        <v>2378</v>
      </c>
      <c r="F769" s="34">
        <v>12</v>
      </c>
      <c r="G769" s="36" t="s">
        <v>2512</v>
      </c>
      <c r="H769" s="37">
        <v>760</v>
      </c>
      <c r="I769" s="36" t="s">
        <v>3299</v>
      </c>
      <c r="J769" s="33">
        <v>2026</v>
      </c>
      <c r="K769" s="36" t="s">
        <v>5461</v>
      </c>
      <c r="L769" s="38" t="s">
        <v>2515</v>
      </c>
      <c r="M769" s="17" t="s">
        <v>37</v>
      </c>
      <c r="N769" s="15">
        <v>20261</v>
      </c>
      <c r="O769" s="17" t="s">
        <v>2516</v>
      </c>
      <c r="P769" s="73">
        <v>4</v>
      </c>
      <c r="Q769" s="18" t="s">
        <v>2517</v>
      </c>
      <c r="R769" s="36" t="s">
        <v>2518</v>
      </c>
      <c r="S769" s="36" t="s">
        <v>3299</v>
      </c>
      <c r="T769" s="18" t="s">
        <v>2385</v>
      </c>
      <c r="U769" s="16">
        <v>4</v>
      </c>
      <c r="V769" s="20" t="s">
        <v>2519</v>
      </c>
      <c r="W769" s="38" t="s">
        <v>2520</v>
      </c>
      <c r="X769" s="16">
        <v>90</v>
      </c>
      <c r="Y769" s="20" t="s">
        <v>212</v>
      </c>
      <c r="Z769" s="20">
        <v>2</v>
      </c>
      <c r="AA769" s="20" t="s">
        <v>2482</v>
      </c>
      <c r="AB769" s="20">
        <v>3</v>
      </c>
      <c r="AC769" s="18" t="s">
        <v>2229</v>
      </c>
      <c r="AD769" s="136">
        <v>450000000</v>
      </c>
      <c r="AE769" s="136">
        <v>464000000</v>
      </c>
      <c r="AF769" s="136">
        <v>479000000</v>
      </c>
      <c r="AG769" s="136">
        <v>494000000</v>
      </c>
      <c r="AH769" s="79">
        <v>1887000000</v>
      </c>
      <c r="AI769" s="63">
        <v>1</v>
      </c>
      <c r="AJ769" s="64">
        <v>3</v>
      </c>
      <c r="AK769" s="65">
        <v>0.75</v>
      </c>
      <c r="AL769" s="64">
        <v>2</v>
      </c>
      <c r="AM769" s="65">
        <v>0.5</v>
      </c>
      <c r="AN769" s="66" t="s">
        <v>2390</v>
      </c>
      <c r="AO769" s="66" t="s">
        <v>2406</v>
      </c>
      <c r="AP769" s="132" t="s">
        <v>2392</v>
      </c>
      <c r="AQ769" s="23">
        <v>1</v>
      </c>
      <c r="AR769" s="23">
        <v>1</v>
      </c>
      <c r="AS769" s="142">
        <v>1</v>
      </c>
      <c r="AT769" s="23">
        <v>0</v>
      </c>
      <c r="AU769" s="142">
        <v>1</v>
      </c>
      <c r="AV769" s="142">
        <v>1</v>
      </c>
      <c r="AW769" s="142">
        <v>0</v>
      </c>
      <c r="AX769" s="22">
        <v>0</v>
      </c>
      <c r="AY769" s="143" t="s">
        <v>2393</v>
      </c>
      <c r="AZ769" s="143" t="s">
        <v>2393</v>
      </c>
      <c r="BA769" s="143" t="s">
        <v>2394</v>
      </c>
      <c r="BB769" s="24"/>
      <c r="BC769" s="75">
        <v>940401000</v>
      </c>
      <c r="BD769" s="21">
        <v>429854000</v>
      </c>
      <c r="BE769" s="25">
        <v>396341000</v>
      </c>
      <c r="BF769" s="74">
        <v>940401000</v>
      </c>
      <c r="BG769" s="25">
        <v>0</v>
      </c>
      <c r="BH769" s="25">
        <v>281515000</v>
      </c>
      <c r="BI769" s="25">
        <v>312854500</v>
      </c>
      <c r="BJ769" s="133">
        <v>552910654</v>
      </c>
      <c r="BK769" s="25">
        <v>0</v>
      </c>
      <c r="BL769" s="25">
        <v>1147280154</v>
      </c>
      <c r="BM769" s="74">
        <v>102864266</v>
      </c>
      <c r="BN769" s="80">
        <v>34960000</v>
      </c>
      <c r="BO769" s="80">
        <v>143577200</v>
      </c>
      <c r="BP769" s="133">
        <v>102864266</v>
      </c>
      <c r="BQ769" s="25">
        <v>0</v>
      </c>
      <c r="BR769" s="82" t="s">
        <v>5451</v>
      </c>
      <c r="BS769" s="82" t="s">
        <v>5462</v>
      </c>
      <c r="BT769" s="134" t="s">
        <v>2473</v>
      </c>
      <c r="BU769" s="26"/>
    </row>
    <row r="770" spans="1:73" ht="54.9" customHeight="1">
      <c r="A770" s="33">
        <v>761</v>
      </c>
      <c r="B770" s="34">
        <v>12</v>
      </c>
      <c r="C770" s="35" t="s">
        <v>1536</v>
      </c>
      <c r="D770" s="34">
        <v>1</v>
      </c>
      <c r="E770" s="36" t="s">
        <v>2378</v>
      </c>
      <c r="F770" s="34">
        <v>14</v>
      </c>
      <c r="G770" s="36" t="s">
        <v>2524</v>
      </c>
      <c r="H770" s="37">
        <v>761</v>
      </c>
      <c r="I770" s="36" t="s">
        <v>5463</v>
      </c>
      <c r="J770" s="33">
        <v>2029</v>
      </c>
      <c r="K770" s="36" t="s">
        <v>5464</v>
      </c>
      <c r="L770" s="38" t="s">
        <v>60</v>
      </c>
      <c r="M770" s="17" t="s">
        <v>37</v>
      </c>
      <c r="N770" s="15">
        <v>20291</v>
      </c>
      <c r="O770" s="17" t="s">
        <v>2464</v>
      </c>
      <c r="P770" s="73">
        <v>9</v>
      </c>
      <c r="Q770" s="18" t="s">
        <v>2489</v>
      </c>
      <c r="R770" s="36" t="s">
        <v>2527</v>
      </c>
      <c r="S770" s="36" t="s">
        <v>5463</v>
      </c>
      <c r="T770" s="18" t="s">
        <v>32</v>
      </c>
      <c r="U770" s="16">
        <v>6</v>
      </c>
      <c r="V770" s="20" t="s">
        <v>2467</v>
      </c>
      <c r="W770" s="38" t="s">
        <v>2528</v>
      </c>
      <c r="X770" s="16">
        <v>90</v>
      </c>
      <c r="Y770" s="20" t="s">
        <v>212</v>
      </c>
      <c r="Z770" s="20">
        <v>3</v>
      </c>
      <c r="AA770" s="20" t="s">
        <v>2529</v>
      </c>
      <c r="AB770" s="20">
        <v>4</v>
      </c>
      <c r="AC770" s="18" t="s">
        <v>2530</v>
      </c>
      <c r="AD770" s="136">
        <v>0</v>
      </c>
      <c r="AE770" s="136">
        <v>0</v>
      </c>
      <c r="AF770" s="136">
        <v>0</v>
      </c>
      <c r="AG770" s="136">
        <v>978000000</v>
      </c>
      <c r="AH770" s="79">
        <v>978000000</v>
      </c>
      <c r="AI770" s="63">
        <v>1</v>
      </c>
      <c r="AJ770" s="64">
        <v>0</v>
      </c>
      <c r="AK770" s="65">
        <v>0</v>
      </c>
      <c r="AL770" s="64">
        <v>0</v>
      </c>
      <c r="AM770" s="65">
        <v>0</v>
      </c>
      <c r="AN770" s="66" t="s">
        <v>2471</v>
      </c>
      <c r="AO770" s="66" t="s">
        <v>2471</v>
      </c>
      <c r="AP770" s="132" t="s">
        <v>2392</v>
      </c>
      <c r="AQ770" s="23">
        <v>0</v>
      </c>
      <c r="AR770" s="23">
        <v>0</v>
      </c>
      <c r="AS770" s="142">
        <v>0</v>
      </c>
      <c r="AT770" s="23">
        <v>0</v>
      </c>
      <c r="AU770" s="142">
        <v>0</v>
      </c>
      <c r="AV770" s="142">
        <v>0</v>
      </c>
      <c r="AW770" s="142">
        <v>0</v>
      </c>
      <c r="AX770" s="22">
        <v>0</v>
      </c>
      <c r="AY770" s="143" t="s">
        <v>2472</v>
      </c>
      <c r="AZ770" s="143" t="s">
        <v>2472</v>
      </c>
      <c r="BA770" s="143" t="s">
        <v>2472</v>
      </c>
      <c r="BB770" s="24"/>
      <c r="BC770" s="75">
        <v>0</v>
      </c>
      <c r="BD770" s="21">
        <v>0</v>
      </c>
      <c r="BE770" s="25">
        <v>0</v>
      </c>
      <c r="BF770" s="74">
        <v>0</v>
      </c>
      <c r="BG770" s="25">
        <v>0</v>
      </c>
      <c r="BH770" s="25"/>
      <c r="BI770" s="25"/>
      <c r="BJ770" s="133"/>
      <c r="BK770" s="25">
        <v>0</v>
      </c>
      <c r="BL770" s="25">
        <v>0</v>
      </c>
      <c r="BM770" s="74">
        <v>0</v>
      </c>
      <c r="BN770" s="80"/>
      <c r="BO770" s="80"/>
      <c r="BP770" s="133"/>
      <c r="BQ770" s="25">
        <v>0</v>
      </c>
      <c r="BR770" s="82" t="s">
        <v>2473</v>
      </c>
      <c r="BS770" s="82" t="s">
        <v>2473</v>
      </c>
      <c r="BT770" s="134" t="s">
        <v>2473</v>
      </c>
      <c r="BU770" s="26"/>
    </row>
    <row r="771" spans="1:73" ht="54.9" customHeight="1">
      <c r="A771" s="33">
        <v>762</v>
      </c>
      <c r="B771" s="34">
        <v>12</v>
      </c>
      <c r="C771" s="35" t="s">
        <v>1536</v>
      </c>
      <c r="D771" s="34">
        <v>1</v>
      </c>
      <c r="E771" s="36" t="s">
        <v>2378</v>
      </c>
      <c r="F771" s="34">
        <v>17</v>
      </c>
      <c r="G771" s="36" t="s">
        <v>2533</v>
      </c>
      <c r="H771" s="37">
        <v>762</v>
      </c>
      <c r="I771" s="36" t="s">
        <v>5465</v>
      </c>
      <c r="J771" s="33">
        <v>2027</v>
      </c>
      <c r="K771" s="36" t="s">
        <v>5439</v>
      </c>
      <c r="L771" s="38" t="s">
        <v>2545</v>
      </c>
      <c r="M771" s="17" t="s">
        <v>37</v>
      </c>
      <c r="N771" s="15">
        <v>20271</v>
      </c>
      <c r="O771" s="17" t="s">
        <v>2400</v>
      </c>
      <c r="P771" s="73">
        <v>202</v>
      </c>
      <c r="Q771" s="18" t="s">
        <v>2401</v>
      </c>
      <c r="R771" s="36" t="s">
        <v>4137</v>
      </c>
      <c r="S771" s="36" t="s">
        <v>5465</v>
      </c>
      <c r="T771" s="18" t="s">
        <v>2385</v>
      </c>
      <c r="U771" s="16">
        <v>4</v>
      </c>
      <c r="V771" s="20" t="s">
        <v>2519</v>
      </c>
      <c r="W771" s="38" t="s">
        <v>2538</v>
      </c>
      <c r="X771" s="16">
        <v>90</v>
      </c>
      <c r="Y771" s="20" t="s">
        <v>212</v>
      </c>
      <c r="Z771" s="20">
        <v>4</v>
      </c>
      <c r="AA771" s="20" t="s">
        <v>2539</v>
      </c>
      <c r="AB771" s="20">
        <v>5</v>
      </c>
      <c r="AC771" s="18" t="s">
        <v>2547</v>
      </c>
      <c r="AD771" s="136">
        <v>1160000000</v>
      </c>
      <c r="AE771" s="136">
        <v>1104000000</v>
      </c>
      <c r="AF771" s="136">
        <v>1070000000</v>
      </c>
      <c r="AG771" s="136">
        <v>391000000</v>
      </c>
      <c r="AH771" s="79">
        <v>3725000000</v>
      </c>
      <c r="AI771" s="63">
        <v>1</v>
      </c>
      <c r="AJ771" s="64">
        <v>182</v>
      </c>
      <c r="AK771" s="65">
        <v>0.90099009900990101</v>
      </c>
      <c r="AL771" s="64">
        <v>129</v>
      </c>
      <c r="AM771" s="65">
        <v>0.63861386138613863</v>
      </c>
      <c r="AN771" s="66" t="s">
        <v>2391</v>
      </c>
      <c r="AO771" s="66" t="s">
        <v>2406</v>
      </c>
      <c r="AP771" s="132" t="s">
        <v>2392</v>
      </c>
      <c r="AQ771" s="23">
        <v>61</v>
      </c>
      <c r="AR771" s="23">
        <v>61</v>
      </c>
      <c r="AS771" s="142">
        <v>60</v>
      </c>
      <c r="AT771" s="23">
        <v>0</v>
      </c>
      <c r="AU771" s="142">
        <v>63</v>
      </c>
      <c r="AV771" s="142">
        <v>66</v>
      </c>
      <c r="AW771" s="142">
        <v>0</v>
      </c>
      <c r="AX771" s="22">
        <v>0</v>
      </c>
      <c r="AY771" s="143" t="s">
        <v>2394</v>
      </c>
      <c r="AZ771" s="143" t="s">
        <v>2394</v>
      </c>
      <c r="BA771" s="143" t="s">
        <v>2394</v>
      </c>
      <c r="BB771" s="24"/>
      <c r="BC771" s="75">
        <v>2000000000</v>
      </c>
      <c r="BD771" s="21">
        <v>1108068000</v>
      </c>
      <c r="BE771" s="25">
        <v>1097172000</v>
      </c>
      <c r="BF771" s="74">
        <v>2000000000</v>
      </c>
      <c r="BG771" s="25">
        <v>0</v>
      </c>
      <c r="BH771" s="25">
        <v>1108068000</v>
      </c>
      <c r="BI771" s="25">
        <v>1097172000</v>
      </c>
      <c r="BJ771" s="133">
        <v>2000000000</v>
      </c>
      <c r="BK771" s="25">
        <v>0</v>
      </c>
      <c r="BL771" s="25">
        <v>4205240000</v>
      </c>
      <c r="BM771" s="74">
        <v>2000000000</v>
      </c>
      <c r="BN771" s="80">
        <v>1108068000</v>
      </c>
      <c r="BO771" s="80">
        <v>1097172000</v>
      </c>
      <c r="BP771" s="133">
        <v>2000000000</v>
      </c>
      <c r="BQ771" s="25">
        <v>0</v>
      </c>
      <c r="BR771" s="82" t="s">
        <v>2473</v>
      </c>
      <c r="BS771" s="82" t="s">
        <v>2473</v>
      </c>
      <c r="BT771" s="134" t="s">
        <v>2473</v>
      </c>
      <c r="BU771" s="26"/>
    </row>
    <row r="772" spans="1:73" ht="54.9" customHeight="1">
      <c r="A772" s="33">
        <v>763</v>
      </c>
      <c r="B772" s="34">
        <v>12</v>
      </c>
      <c r="C772" s="35" t="s">
        <v>1536</v>
      </c>
      <c r="D772" s="34">
        <v>1</v>
      </c>
      <c r="E772" s="36" t="s">
        <v>2378</v>
      </c>
      <c r="F772" s="38">
        <v>17</v>
      </c>
      <c r="G772" s="44" t="s">
        <v>2533</v>
      </c>
      <c r="H772" s="37">
        <v>763</v>
      </c>
      <c r="I772" s="36" t="s">
        <v>5466</v>
      </c>
      <c r="J772" s="33">
        <v>2027</v>
      </c>
      <c r="K772" s="36" t="s">
        <v>5439</v>
      </c>
      <c r="L772" s="38" t="s">
        <v>224</v>
      </c>
      <c r="M772" s="17" t="s">
        <v>37</v>
      </c>
      <c r="N772" s="15">
        <v>20272</v>
      </c>
      <c r="O772" s="17" t="s">
        <v>2400</v>
      </c>
      <c r="P772" s="73">
        <v>636</v>
      </c>
      <c r="Q772" s="18" t="s">
        <v>2536</v>
      </c>
      <c r="R772" s="36" t="s">
        <v>5467</v>
      </c>
      <c r="S772" s="36" t="s">
        <v>5466</v>
      </c>
      <c r="T772" s="18" t="s">
        <v>2385</v>
      </c>
      <c r="U772" s="16">
        <v>4</v>
      </c>
      <c r="V772" s="20" t="s">
        <v>2519</v>
      </c>
      <c r="W772" s="38" t="s">
        <v>2538</v>
      </c>
      <c r="X772" s="16">
        <v>90</v>
      </c>
      <c r="Y772" s="20" t="s">
        <v>212</v>
      </c>
      <c r="Z772" s="20">
        <v>4</v>
      </c>
      <c r="AA772" s="20" t="s">
        <v>2539</v>
      </c>
      <c r="AB772" s="20">
        <v>6</v>
      </c>
      <c r="AC772" s="27" t="s">
        <v>2540</v>
      </c>
      <c r="AD772" s="136">
        <v>1160000000</v>
      </c>
      <c r="AE772" s="136">
        <v>1099000000</v>
      </c>
      <c r="AF772" s="136">
        <v>1171000000</v>
      </c>
      <c r="AG772" s="136">
        <v>394000000</v>
      </c>
      <c r="AH772" s="79">
        <v>3824000000</v>
      </c>
      <c r="AI772" s="63">
        <v>1</v>
      </c>
      <c r="AJ772" s="64">
        <v>445</v>
      </c>
      <c r="AK772" s="65">
        <v>0.69968553459119498</v>
      </c>
      <c r="AL772" s="64">
        <v>309</v>
      </c>
      <c r="AM772" s="65">
        <v>0.48584905660377359</v>
      </c>
      <c r="AN772" s="66" t="s">
        <v>2406</v>
      </c>
      <c r="AO772" s="66" t="s">
        <v>2406</v>
      </c>
      <c r="AP772" s="132" t="s">
        <v>2392</v>
      </c>
      <c r="AQ772" s="23">
        <v>117</v>
      </c>
      <c r="AR772" s="23">
        <v>210</v>
      </c>
      <c r="AS772" s="142">
        <v>118</v>
      </c>
      <c r="AT772" s="23">
        <v>0</v>
      </c>
      <c r="AU772" s="142">
        <v>117</v>
      </c>
      <c r="AV772" s="142">
        <v>192</v>
      </c>
      <c r="AW772" s="142">
        <v>0</v>
      </c>
      <c r="AX772" s="22">
        <v>0</v>
      </c>
      <c r="AY772" s="143" t="s">
        <v>2394</v>
      </c>
      <c r="AZ772" s="143" t="s">
        <v>2394</v>
      </c>
      <c r="BA772" s="143" t="s">
        <v>2394</v>
      </c>
      <c r="BB772" s="24"/>
      <c r="BC772" s="75">
        <v>992603000</v>
      </c>
      <c r="BD772" s="21">
        <v>638000000</v>
      </c>
      <c r="BE772" s="25">
        <v>1000265000</v>
      </c>
      <c r="BF772" s="74">
        <v>992603000</v>
      </c>
      <c r="BG772" s="25">
        <v>0</v>
      </c>
      <c r="BH772" s="25">
        <v>638000000</v>
      </c>
      <c r="BI772" s="25">
        <v>1846110756</v>
      </c>
      <c r="BJ772" s="133">
        <v>992603000</v>
      </c>
      <c r="BK772" s="25">
        <v>0</v>
      </c>
      <c r="BL772" s="25">
        <v>3476713756</v>
      </c>
      <c r="BM772" s="74">
        <v>992603000</v>
      </c>
      <c r="BN772" s="80">
        <v>638000000</v>
      </c>
      <c r="BO772" s="80">
        <v>1846110756</v>
      </c>
      <c r="BP772" s="133">
        <v>992603000</v>
      </c>
      <c r="BQ772" s="25">
        <v>0</v>
      </c>
      <c r="BR772" s="82" t="s">
        <v>2473</v>
      </c>
      <c r="BS772" s="82" t="s">
        <v>2473</v>
      </c>
      <c r="BT772" s="134" t="s">
        <v>2473</v>
      </c>
      <c r="BU772" s="26"/>
    </row>
    <row r="773" spans="1:73" ht="54.9" customHeight="1">
      <c r="A773" s="33">
        <v>764</v>
      </c>
      <c r="B773" s="34">
        <v>12</v>
      </c>
      <c r="C773" s="35" t="s">
        <v>1536</v>
      </c>
      <c r="D773" s="34">
        <v>1</v>
      </c>
      <c r="E773" s="36" t="s">
        <v>2378</v>
      </c>
      <c r="F773" s="34">
        <v>17</v>
      </c>
      <c r="G773" s="36" t="s">
        <v>2533</v>
      </c>
      <c r="H773" s="37">
        <v>764</v>
      </c>
      <c r="I773" s="86" t="s">
        <v>5468</v>
      </c>
      <c r="J773" s="15">
        <v>2027</v>
      </c>
      <c r="K773" s="86" t="s">
        <v>5439</v>
      </c>
      <c r="L773" s="38" t="s">
        <v>60</v>
      </c>
      <c r="M773" s="17" t="s">
        <v>37</v>
      </c>
      <c r="N773" s="15">
        <v>20273</v>
      </c>
      <c r="O773" s="17" t="s">
        <v>2464</v>
      </c>
      <c r="P773" s="73">
        <v>1</v>
      </c>
      <c r="Q773" s="18" t="s">
        <v>2489</v>
      </c>
      <c r="R773" s="36" t="s">
        <v>5216</v>
      </c>
      <c r="S773" s="36" t="s">
        <v>5468</v>
      </c>
      <c r="T773" s="18" t="s">
        <v>32</v>
      </c>
      <c r="U773" s="16">
        <v>6</v>
      </c>
      <c r="V773" s="20" t="s">
        <v>2467</v>
      </c>
      <c r="W773" s="38" t="s">
        <v>3025</v>
      </c>
      <c r="X773" s="16">
        <v>92</v>
      </c>
      <c r="Y773" s="20" t="s">
        <v>138</v>
      </c>
      <c r="Z773" s="20">
        <v>5</v>
      </c>
      <c r="AA773" s="20" t="s">
        <v>2469</v>
      </c>
      <c r="AB773" s="20">
        <v>7</v>
      </c>
      <c r="AC773" s="18" t="s">
        <v>3026</v>
      </c>
      <c r="AD773" s="136">
        <v>456000000</v>
      </c>
      <c r="AE773" s="136">
        <v>0</v>
      </c>
      <c r="AF773" s="136">
        <v>0</v>
      </c>
      <c r="AG773" s="136">
        <v>978000000</v>
      </c>
      <c r="AH773" s="79">
        <v>1434000000</v>
      </c>
      <c r="AI773" s="63">
        <v>1</v>
      </c>
      <c r="AJ773" s="64">
        <v>1</v>
      </c>
      <c r="AK773" s="65">
        <v>1</v>
      </c>
      <c r="AL773" s="64">
        <v>1</v>
      </c>
      <c r="AM773" s="65">
        <v>1</v>
      </c>
      <c r="AN773" s="66" t="s">
        <v>2391</v>
      </c>
      <c r="AO773" s="66" t="s">
        <v>2391</v>
      </c>
      <c r="AP773" s="132" t="s">
        <v>2392</v>
      </c>
      <c r="AQ773" s="23">
        <v>1</v>
      </c>
      <c r="AR773" s="23">
        <v>0</v>
      </c>
      <c r="AS773" s="142">
        <v>0</v>
      </c>
      <c r="AT773" s="23">
        <v>0</v>
      </c>
      <c r="AU773" s="142">
        <v>1</v>
      </c>
      <c r="AV773" s="142">
        <v>0</v>
      </c>
      <c r="AW773" s="142">
        <v>0</v>
      </c>
      <c r="AX773" s="22">
        <v>0</v>
      </c>
      <c r="AY773" s="143" t="s">
        <v>2393</v>
      </c>
      <c r="AZ773" s="143" t="s">
        <v>2472</v>
      </c>
      <c r="BA773" s="143" t="s">
        <v>2472</v>
      </c>
      <c r="BB773" s="24"/>
      <c r="BC773" s="75">
        <v>0</v>
      </c>
      <c r="BD773" s="21">
        <v>435585000</v>
      </c>
      <c r="BE773" s="25">
        <v>0</v>
      </c>
      <c r="BF773" s="74">
        <v>0</v>
      </c>
      <c r="BG773" s="25">
        <v>0</v>
      </c>
      <c r="BH773" s="25">
        <v>379233356</v>
      </c>
      <c r="BI773" s="25"/>
      <c r="BJ773" s="133"/>
      <c r="BK773" s="25">
        <v>0</v>
      </c>
      <c r="BL773" s="25">
        <v>379233356</v>
      </c>
      <c r="BM773" s="74">
        <v>0</v>
      </c>
      <c r="BN773" s="80">
        <v>9993500</v>
      </c>
      <c r="BO773" s="80"/>
      <c r="BP773" s="133"/>
      <c r="BQ773" s="25">
        <v>0</v>
      </c>
      <c r="BR773" s="82" t="s">
        <v>5469</v>
      </c>
      <c r="BS773" s="82" t="s">
        <v>5469</v>
      </c>
      <c r="BT773" s="134" t="s">
        <v>2473</v>
      </c>
      <c r="BU773" s="26"/>
    </row>
    <row r="774" spans="1:73" ht="54.9" customHeight="1">
      <c r="A774" s="33">
        <v>765</v>
      </c>
      <c r="B774" s="34">
        <v>12</v>
      </c>
      <c r="C774" s="35" t="s">
        <v>1536</v>
      </c>
      <c r="D774" s="34">
        <v>1</v>
      </c>
      <c r="E774" s="36" t="s">
        <v>2378</v>
      </c>
      <c r="F774" s="34">
        <v>20</v>
      </c>
      <c r="G774" s="36" t="s">
        <v>2551</v>
      </c>
      <c r="H774" s="37">
        <v>765</v>
      </c>
      <c r="I774" s="36" t="s">
        <v>5470</v>
      </c>
      <c r="J774" s="33">
        <v>2044</v>
      </c>
      <c r="K774" s="36" t="s">
        <v>5471</v>
      </c>
      <c r="L774" s="38" t="s">
        <v>2562</v>
      </c>
      <c r="M774" s="17" t="s">
        <v>37</v>
      </c>
      <c r="N774" s="15">
        <v>20442</v>
      </c>
      <c r="O774" s="17" t="s">
        <v>2563</v>
      </c>
      <c r="P774" s="73">
        <v>700</v>
      </c>
      <c r="Q774" s="18" t="s">
        <v>2401</v>
      </c>
      <c r="R774" s="36" t="s">
        <v>2564</v>
      </c>
      <c r="S774" s="36" t="s">
        <v>5470</v>
      </c>
      <c r="T774" s="18" t="s">
        <v>32</v>
      </c>
      <c r="U774" s="16">
        <v>7</v>
      </c>
      <c r="V774" s="20" t="s">
        <v>2480</v>
      </c>
      <c r="W774" s="38" t="s">
        <v>2565</v>
      </c>
      <c r="X774" s="16">
        <v>93</v>
      </c>
      <c r="Y774" s="20" t="s">
        <v>153</v>
      </c>
      <c r="Z774" s="20">
        <v>7</v>
      </c>
      <c r="AA774" s="20" t="s">
        <v>2556</v>
      </c>
      <c r="AB774" s="20">
        <v>11</v>
      </c>
      <c r="AC774" s="18" t="s">
        <v>2566</v>
      </c>
      <c r="AD774" s="136">
        <v>77000000</v>
      </c>
      <c r="AE774" s="136">
        <v>80000000</v>
      </c>
      <c r="AF774" s="136">
        <v>82000000</v>
      </c>
      <c r="AG774" s="136">
        <v>85000000</v>
      </c>
      <c r="AH774" s="79">
        <v>324000000</v>
      </c>
      <c r="AI774" s="63">
        <v>1</v>
      </c>
      <c r="AJ774" s="64">
        <v>530</v>
      </c>
      <c r="AK774" s="65">
        <v>0.75714285714285712</v>
      </c>
      <c r="AL774" s="64">
        <v>296</v>
      </c>
      <c r="AM774" s="65">
        <v>0.42285714285714288</v>
      </c>
      <c r="AN774" s="66" t="s">
        <v>2390</v>
      </c>
      <c r="AO774" s="66" t="s">
        <v>2406</v>
      </c>
      <c r="AP774" s="132" t="s">
        <v>2392</v>
      </c>
      <c r="AQ774" s="23">
        <v>175</v>
      </c>
      <c r="AR774" s="23">
        <v>175</v>
      </c>
      <c r="AS774" s="142">
        <v>180</v>
      </c>
      <c r="AT774" s="23">
        <v>0</v>
      </c>
      <c r="AU774" s="142">
        <v>121</v>
      </c>
      <c r="AV774" s="142">
        <v>175</v>
      </c>
      <c r="AW774" s="142">
        <v>0</v>
      </c>
      <c r="AX774" s="22">
        <v>0</v>
      </c>
      <c r="AY774" s="143" t="s">
        <v>2394</v>
      </c>
      <c r="AZ774" s="143" t="s">
        <v>2393</v>
      </c>
      <c r="BA774" s="143" t="s">
        <v>2394</v>
      </c>
      <c r="BB774" s="24"/>
      <c r="BC774" s="75">
        <v>128108000</v>
      </c>
      <c r="BD774" s="21">
        <v>73553000</v>
      </c>
      <c r="BE774" s="25">
        <v>161503000</v>
      </c>
      <c r="BF774" s="74">
        <v>128108000</v>
      </c>
      <c r="BG774" s="25">
        <v>0</v>
      </c>
      <c r="BH774" s="25">
        <v>73353000</v>
      </c>
      <c r="BI774" s="25">
        <v>161503000</v>
      </c>
      <c r="BJ774" s="133">
        <v>207548844</v>
      </c>
      <c r="BK774" s="25">
        <v>0</v>
      </c>
      <c r="BL774" s="25">
        <v>442404844</v>
      </c>
      <c r="BM774" s="74">
        <v>81997400</v>
      </c>
      <c r="BN774" s="80">
        <v>73353000</v>
      </c>
      <c r="BO774" s="80">
        <v>154704525</v>
      </c>
      <c r="BP774" s="133">
        <v>81997400</v>
      </c>
      <c r="BQ774" s="25">
        <v>0</v>
      </c>
      <c r="BR774" s="82" t="s">
        <v>2473</v>
      </c>
      <c r="BS774" s="82" t="s">
        <v>2473</v>
      </c>
      <c r="BT774" s="134" t="s">
        <v>2473</v>
      </c>
      <c r="BU774" s="26"/>
    </row>
    <row r="775" spans="1:73" ht="54.9" customHeight="1">
      <c r="A775" s="33">
        <v>766</v>
      </c>
      <c r="B775" s="34">
        <v>12</v>
      </c>
      <c r="C775" s="35" t="s">
        <v>1536</v>
      </c>
      <c r="D775" s="34">
        <v>1</v>
      </c>
      <c r="E775" s="36" t="s">
        <v>2378</v>
      </c>
      <c r="F775" s="34">
        <v>20</v>
      </c>
      <c r="G775" s="36" t="s">
        <v>2551</v>
      </c>
      <c r="H775" s="37">
        <v>766</v>
      </c>
      <c r="I775" s="36" t="s">
        <v>5472</v>
      </c>
      <c r="J775" s="33">
        <v>2044</v>
      </c>
      <c r="K775" s="36" t="s">
        <v>5471</v>
      </c>
      <c r="L775" s="38" t="s">
        <v>172</v>
      </c>
      <c r="M775" s="17" t="s">
        <v>37</v>
      </c>
      <c r="N775" s="15">
        <v>20441</v>
      </c>
      <c r="O775" s="17" t="s">
        <v>2504</v>
      </c>
      <c r="P775" s="73">
        <v>4500</v>
      </c>
      <c r="Q775" s="18" t="s">
        <v>2401</v>
      </c>
      <c r="R775" s="36" t="s">
        <v>4673</v>
      </c>
      <c r="S775" s="36" t="s">
        <v>5472</v>
      </c>
      <c r="T775" s="18" t="s">
        <v>32</v>
      </c>
      <c r="U775" s="16">
        <v>7</v>
      </c>
      <c r="V775" s="20" t="s">
        <v>2480</v>
      </c>
      <c r="W775" s="38" t="s">
        <v>2555</v>
      </c>
      <c r="X775" s="16">
        <v>93</v>
      </c>
      <c r="Y775" s="20" t="s">
        <v>153</v>
      </c>
      <c r="Z775" s="20">
        <v>7</v>
      </c>
      <c r="AA775" s="20" t="s">
        <v>2556</v>
      </c>
      <c r="AB775" s="20">
        <v>10</v>
      </c>
      <c r="AC775" s="18" t="s">
        <v>2557</v>
      </c>
      <c r="AD775" s="136">
        <v>216000000</v>
      </c>
      <c r="AE775" s="136">
        <v>216000000</v>
      </c>
      <c r="AF775" s="136">
        <v>504000000</v>
      </c>
      <c r="AG775" s="136">
        <v>504000000</v>
      </c>
      <c r="AH775" s="79">
        <v>1440000000</v>
      </c>
      <c r="AI775" s="63">
        <v>1</v>
      </c>
      <c r="AJ775" s="64">
        <v>3814</v>
      </c>
      <c r="AK775" s="65">
        <v>0.84755555555555551</v>
      </c>
      <c r="AL775" s="64">
        <v>1470</v>
      </c>
      <c r="AM775" s="65">
        <v>0.32666666666666666</v>
      </c>
      <c r="AN775" s="66" t="s">
        <v>2390</v>
      </c>
      <c r="AO775" s="66" t="s">
        <v>2471</v>
      </c>
      <c r="AP775" s="132" t="s">
        <v>2392</v>
      </c>
      <c r="AQ775" s="23">
        <v>1125</v>
      </c>
      <c r="AR775" s="23">
        <v>940</v>
      </c>
      <c r="AS775" s="142">
        <v>1749</v>
      </c>
      <c r="AT775" s="23">
        <v>0</v>
      </c>
      <c r="AU775" s="142">
        <v>803</v>
      </c>
      <c r="AV775" s="142">
        <v>667</v>
      </c>
      <c r="AW775" s="142">
        <v>0</v>
      </c>
      <c r="AX775" s="22">
        <v>0</v>
      </c>
      <c r="AY775" s="143" t="s">
        <v>2394</v>
      </c>
      <c r="AZ775" s="143" t="s">
        <v>2394</v>
      </c>
      <c r="BA775" s="143" t="s">
        <v>2394</v>
      </c>
      <c r="BB775" s="24"/>
      <c r="BC775" s="75">
        <v>587396000</v>
      </c>
      <c r="BD775" s="21">
        <v>206330000</v>
      </c>
      <c r="BE775" s="25">
        <v>332057000</v>
      </c>
      <c r="BF775" s="74">
        <v>587396000</v>
      </c>
      <c r="BG775" s="25">
        <v>0</v>
      </c>
      <c r="BH775" s="25">
        <v>192139520</v>
      </c>
      <c r="BI775" s="25">
        <v>313746915</v>
      </c>
      <c r="BJ775" s="133">
        <v>361638803</v>
      </c>
      <c r="BK775" s="25">
        <v>0</v>
      </c>
      <c r="BL775" s="25">
        <v>867525238</v>
      </c>
      <c r="BM775" s="74">
        <v>81997400</v>
      </c>
      <c r="BN775" s="80">
        <v>107042749</v>
      </c>
      <c r="BO775" s="80">
        <v>151028624</v>
      </c>
      <c r="BP775" s="133">
        <v>81997400</v>
      </c>
      <c r="BQ775" s="25">
        <v>0</v>
      </c>
      <c r="BR775" s="82" t="s">
        <v>2473</v>
      </c>
      <c r="BS775" s="82" t="s">
        <v>2473</v>
      </c>
      <c r="BT775" s="134" t="s">
        <v>2473</v>
      </c>
      <c r="BU775" s="26"/>
    </row>
    <row r="776" spans="1:73" ht="54.9" customHeight="1">
      <c r="A776" s="33">
        <v>767</v>
      </c>
      <c r="B776" s="34">
        <v>12</v>
      </c>
      <c r="C776" s="35" t="s">
        <v>1536</v>
      </c>
      <c r="D776" s="34">
        <v>1</v>
      </c>
      <c r="E776" s="36" t="s">
        <v>2378</v>
      </c>
      <c r="F776" s="34">
        <v>21</v>
      </c>
      <c r="G776" s="36" t="s">
        <v>2576</v>
      </c>
      <c r="H776" s="37">
        <v>767</v>
      </c>
      <c r="I776" s="36" t="s">
        <v>5473</v>
      </c>
      <c r="J776" s="33">
        <v>2012</v>
      </c>
      <c r="K776" s="36" t="s">
        <v>5474</v>
      </c>
      <c r="L776" s="38" t="s">
        <v>36</v>
      </c>
      <c r="M776" s="17" t="s">
        <v>37</v>
      </c>
      <c r="N776" s="15">
        <v>20123</v>
      </c>
      <c r="O776" s="17" t="s">
        <v>2563</v>
      </c>
      <c r="P776" s="73">
        <v>1300</v>
      </c>
      <c r="Q776" s="18" t="s">
        <v>2401</v>
      </c>
      <c r="R776" s="36" t="s">
        <v>2579</v>
      </c>
      <c r="S776" s="36" t="s">
        <v>5473</v>
      </c>
      <c r="T776" s="18" t="s">
        <v>32</v>
      </c>
      <c r="U776" s="16">
        <v>7</v>
      </c>
      <c r="V776" s="20" t="s">
        <v>2480</v>
      </c>
      <c r="W776" s="38" t="s">
        <v>2565</v>
      </c>
      <c r="X776" s="16">
        <v>93</v>
      </c>
      <c r="Y776" s="20" t="s">
        <v>153</v>
      </c>
      <c r="Z776" s="20">
        <v>10</v>
      </c>
      <c r="AA776" s="20" t="s">
        <v>2580</v>
      </c>
      <c r="AB776" s="20">
        <v>15</v>
      </c>
      <c r="AC776" s="18" t="s">
        <v>2581</v>
      </c>
      <c r="AD776" s="136">
        <v>286000000</v>
      </c>
      <c r="AE776" s="136">
        <v>295000000</v>
      </c>
      <c r="AF776" s="136">
        <v>304000000</v>
      </c>
      <c r="AG776" s="136">
        <v>314000000</v>
      </c>
      <c r="AH776" s="79">
        <v>1199000000</v>
      </c>
      <c r="AI776" s="63">
        <v>1</v>
      </c>
      <c r="AJ776" s="64">
        <v>975</v>
      </c>
      <c r="AK776" s="65">
        <v>0.75</v>
      </c>
      <c r="AL776" s="64">
        <v>574</v>
      </c>
      <c r="AM776" s="65">
        <v>0.44153846153846155</v>
      </c>
      <c r="AN776" s="66" t="s">
        <v>2390</v>
      </c>
      <c r="AO776" s="66" t="s">
        <v>2406</v>
      </c>
      <c r="AP776" s="132" t="s">
        <v>2392</v>
      </c>
      <c r="AQ776" s="23">
        <v>325</v>
      </c>
      <c r="AR776" s="23">
        <v>325</v>
      </c>
      <c r="AS776" s="142">
        <v>325</v>
      </c>
      <c r="AT776" s="23">
        <v>0</v>
      </c>
      <c r="AU776" s="142">
        <v>214</v>
      </c>
      <c r="AV776" s="142">
        <v>360</v>
      </c>
      <c r="AW776" s="142">
        <v>0</v>
      </c>
      <c r="AX776" s="22">
        <v>0</v>
      </c>
      <c r="AY776" s="143" t="s">
        <v>2394</v>
      </c>
      <c r="AZ776" s="143" t="s">
        <v>2394</v>
      </c>
      <c r="BA776" s="143" t="s">
        <v>2394</v>
      </c>
      <c r="BB776" s="24"/>
      <c r="BC776" s="75">
        <v>474937000</v>
      </c>
      <c r="BD776" s="21">
        <v>273196000</v>
      </c>
      <c r="BE776" s="25">
        <v>447221000</v>
      </c>
      <c r="BF776" s="74">
        <v>474937000</v>
      </c>
      <c r="BG776" s="25">
        <v>0</v>
      </c>
      <c r="BH776" s="25">
        <v>273196003</v>
      </c>
      <c r="BI776" s="25">
        <v>438426468</v>
      </c>
      <c r="BJ776" s="133">
        <v>473550750</v>
      </c>
      <c r="BK776" s="25">
        <v>0</v>
      </c>
      <c r="BL776" s="25">
        <v>1185173221</v>
      </c>
      <c r="BM776" s="74">
        <v>264907300</v>
      </c>
      <c r="BN776" s="80">
        <v>266591155</v>
      </c>
      <c r="BO776" s="80">
        <v>422438829</v>
      </c>
      <c r="BP776" s="133">
        <v>264907300</v>
      </c>
      <c r="BQ776" s="25">
        <v>0</v>
      </c>
      <c r="BR776" s="82" t="s">
        <v>2473</v>
      </c>
      <c r="BS776" s="82" t="s">
        <v>2473</v>
      </c>
      <c r="BT776" s="134" t="s">
        <v>2473</v>
      </c>
      <c r="BU776" s="26"/>
    </row>
    <row r="777" spans="1:73" ht="54.9" customHeight="1">
      <c r="A777" s="33">
        <v>768</v>
      </c>
      <c r="B777" s="34">
        <v>12</v>
      </c>
      <c r="C777" s="35" t="s">
        <v>1536</v>
      </c>
      <c r="D777" s="34">
        <v>1</v>
      </c>
      <c r="E777" s="36" t="s">
        <v>2378</v>
      </c>
      <c r="F777" s="34">
        <v>21</v>
      </c>
      <c r="G777" s="36" t="s">
        <v>2576</v>
      </c>
      <c r="H777" s="37">
        <v>768</v>
      </c>
      <c r="I777" s="36" t="s">
        <v>3845</v>
      </c>
      <c r="J777" s="33">
        <v>2012</v>
      </c>
      <c r="K777" s="36" t="s">
        <v>5474</v>
      </c>
      <c r="L777" s="38" t="s">
        <v>2596</v>
      </c>
      <c r="M777" s="17" t="s">
        <v>37</v>
      </c>
      <c r="N777" s="15">
        <v>20124</v>
      </c>
      <c r="O777" s="17" t="s">
        <v>2597</v>
      </c>
      <c r="P777" s="73">
        <v>1</v>
      </c>
      <c r="Q777" s="18" t="s">
        <v>2489</v>
      </c>
      <c r="R777" s="36" t="s">
        <v>4150</v>
      </c>
      <c r="S777" s="36" t="s">
        <v>3845</v>
      </c>
      <c r="T777" s="18" t="s">
        <v>32</v>
      </c>
      <c r="U777" s="16">
        <v>6</v>
      </c>
      <c r="V777" s="20" t="s">
        <v>2467</v>
      </c>
      <c r="W777" s="38" t="s">
        <v>2599</v>
      </c>
      <c r="X777" s="16">
        <v>93</v>
      </c>
      <c r="Y777" s="20" t="s">
        <v>153</v>
      </c>
      <c r="Z777" s="20">
        <v>11</v>
      </c>
      <c r="AA777" s="20" t="s">
        <v>2600</v>
      </c>
      <c r="AB777" s="20">
        <v>16</v>
      </c>
      <c r="AC777" s="18" t="s">
        <v>2601</v>
      </c>
      <c r="AD777" s="136">
        <v>899000000</v>
      </c>
      <c r="AE777" s="136">
        <v>0</v>
      </c>
      <c r="AF777" s="136">
        <v>0</v>
      </c>
      <c r="AG777" s="136">
        <v>489000000</v>
      </c>
      <c r="AH777" s="79">
        <v>1388000000</v>
      </c>
      <c r="AI777" s="63">
        <v>1</v>
      </c>
      <c r="AJ777" s="64">
        <v>0</v>
      </c>
      <c r="AK777" s="65">
        <v>0</v>
      </c>
      <c r="AL777" s="64">
        <v>1</v>
      </c>
      <c r="AM777" s="65">
        <v>1</v>
      </c>
      <c r="AN777" s="66" t="s">
        <v>2471</v>
      </c>
      <c r="AO777" s="66" t="s">
        <v>2391</v>
      </c>
      <c r="AP777" s="132" t="s">
        <v>2392</v>
      </c>
      <c r="AQ777" s="144">
        <v>0</v>
      </c>
      <c r="AR777" s="23">
        <v>0</v>
      </c>
      <c r="AS777" s="142">
        <v>0</v>
      </c>
      <c r="AT777" s="23">
        <v>0</v>
      </c>
      <c r="AU777" s="142">
        <v>1</v>
      </c>
      <c r="AV777" s="142">
        <v>0</v>
      </c>
      <c r="AW777" s="142">
        <v>0</v>
      </c>
      <c r="AX777" s="22">
        <v>0</v>
      </c>
      <c r="AY777" s="143" t="s">
        <v>2393</v>
      </c>
      <c r="AZ777" s="143" t="s">
        <v>2472</v>
      </c>
      <c r="BA777" s="143" t="s">
        <v>2472</v>
      </c>
      <c r="BB777" s="24"/>
      <c r="BC777" s="75">
        <v>0</v>
      </c>
      <c r="BD777" s="21">
        <v>858752000</v>
      </c>
      <c r="BE777" s="25">
        <v>0</v>
      </c>
      <c r="BF777" s="74">
        <v>0</v>
      </c>
      <c r="BG777" s="25">
        <v>0</v>
      </c>
      <c r="BH777" s="25">
        <v>528329874</v>
      </c>
      <c r="BI777" s="25"/>
      <c r="BJ777" s="133"/>
      <c r="BK777" s="25">
        <v>0</v>
      </c>
      <c r="BL777" s="25">
        <v>528329874</v>
      </c>
      <c r="BM777" s="74">
        <v>0</v>
      </c>
      <c r="BN777" s="80">
        <v>39972377</v>
      </c>
      <c r="BO777" s="80"/>
      <c r="BP777" s="133"/>
      <c r="BQ777" s="25">
        <v>0</v>
      </c>
      <c r="BR777" s="82" t="s">
        <v>5451</v>
      </c>
      <c r="BS777" s="82" t="s">
        <v>5451</v>
      </c>
      <c r="BT777" s="134" t="s">
        <v>2473</v>
      </c>
      <c r="BU777" s="26"/>
    </row>
    <row r="778" spans="1:73" ht="54.9" customHeight="1">
      <c r="A778" s="33">
        <v>769</v>
      </c>
      <c r="B778" s="34">
        <v>12</v>
      </c>
      <c r="C778" s="35" t="s">
        <v>1536</v>
      </c>
      <c r="D778" s="34">
        <v>1</v>
      </c>
      <c r="E778" s="36" t="s">
        <v>2378</v>
      </c>
      <c r="F778" s="34">
        <v>21</v>
      </c>
      <c r="G778" s="36" t="s">
        <v>2576</v>
      </c>
      <c r="H778" s="37">
        <v>769</v>
      </c>
      <c r="I778" s="36" t="s">
        <v>5475</v>
      </c>
      <c r="J778" s="33">
        <v>2012</v>
      </c>
      <c r="K778" s="36" t="s">
        <v>5474</v>
      </c>
      <c r="L778" s="38" t="s">
        <v>182</v>
      </c>
      <c r="M778" s="17" t="s">
        <v>37</v>
      </c>
      <c r="N778" s="15">
        <v>20122</v>
      </c>
      <c r="O778" s="17" t="s">
        <v>2606</v>
      </c>
      <c r="P778" s="73">
        <v>40</v>
      </c>
      <c r="Q778" s="18" t="s">
        <v>2607</v>
      </c>
      <c r="R778" s="36" t="s">
        <v>4153</v>
      </c>
      <c r="S778" s="36" t="s">
        <v>5475</v>
      </c>
      <c r="T778" s="18" t="s">
        <v>32</v>
      </c>
      <c r="U778" s="16">
        <v>7</v>
      </c>
      <c r="V778" s="20" t="s">
        <v>2480</v>
      </c>
      <c r="W778" s="38" t="s">
        <v>2609</v>
      </c>
      <c r="X778" s="16">
        <v>93</v>
      </c>
      <c r="Y778" s="20" t="s">
        <v>153</v>
      </c>
      <c r="Z778" s="20">
        <v>9</v>
      </c>
      <c r="AA778" s="20" t="s">
        <v>2610</v>
      </c>
      <c r="AB778" s="20">
        <v>14</v>
      </c>
      <c r="AC778" s="18" t="s">
        <v>179</v>
      </c>
      <c r="AD778" s="136">
        <v>267000000</v>
      </c>
      <c r="AE778" s="136">
        <v>275000000</v>
      </c>
      <c r="AF778" s="136">
        <v>284000000</v>
      </c>
      <c r="AG778" s="136">
        <v>293000000</v>
      </c>
      <c r="AH778" s="79">
        <v>1119000000</v>
      </c>
      <c r="AI778" s="63">
        <v>1</v>
      </c>
      <c r="AJ778" s="64">
        <v>30</v>
      </c>
      <c r="AK778" s="65">
        <v>0.75</v>
      </c>
      <c r="AL778" s="64">
        <v>20</v>
      </c>
      <c r="AM778" s="65">
        <v>0.5</v>
      </c>
      <c r="AN778" s="66" t="s">
        <v>2390</v>
      </c>
      <c r="AO778" s="66" t="s">
        <v>2406</v>
      </c>
      <c r="AP778" s="132" t="s">
        <v>2392</v>
      </c>
      <c r="AQ778" s="23">
        <v>10</v>
      </c>
      <c r="AR778" s="23">
        <v>10</v>
      </c>
      <c r="AS778" s="142">
        <v>10</v>
      </c>
      <c r="AT778" s="23">
        <v>0</v>
      </c>
      <c r="AU778" s="142">
        <v>10</v>
      </c>
      <c r="AV778" s="142">
        <v>10</v>
      </c>
      <c r="AW778" s="142">
        <v>0</v>
      </c>
      <c r="AX778" s="22">
        <v>0</v>
      </c>
      <c r="AY778" s="143" t="s">
        <v>2393</v>
      </c>
      <c r="AZ778" s="143" t="s">
        <v>2393</v>
      </c>
      <c r="BA778" s="143" t="s">
        <v>2394</v>
      </c>
      <c r="BB778" s="24"/>
      <c r="BC778" s="75">
        <v>443691000</v>
      </c>
      <c r="BD778" s="21">
        <v>255047000</v>
      </c>
      <c r="BE778" s="25">
        <v>418065000</v>
      </c>
      <c r="BF778" s="74">
        <v>443691000</v>
      </c>
      <c r="BG778" s="25">
        <v>0</v>
      </c>
      <c r="BH778" s="25">
        <v>255046999</v>
      </c>
      <c r="BI778" s="25">
        <v>400118529</v>
      </c>
      <c r="BJ778" s="133">
        <v>357900000</v>
      </c>
      <c r="BK778" s="25">
        <v>0</v>
      </c>
      <c r="BL778" s="25">
        <v>1013065528</v>
      </c>
      <c r="BM778" s="74">
        <v>357900000</v>
      </c>
      <c r="BN778" s="80">
        <v>248880926</v>
      </c>
      <c r="BO778" s="80">
        <v>384130892</v>
      </c>
      <c r="BP778" s="133">
        <v>357900000</v>
      </c>
      <c r="BQ778" s="25">
        <v>0</v>
      </c>
      <c r="BR778" s="82" t="s">
        <v>5451</v>
      </c>
      <c r="BS778" s="82" t="s">
        <v>5451</v>
      </c>
      <c r="BT778" s="134" t="s">
        <v>2473</v>
      </c>
      <c r="BU778" s="26"/>
    </row>
    <row r="779" spans="1:73" ht="54.9" customHeight="1">
      <c r="A779" s="33">
        <v>770</v>
      </c>
      <c r="B779" s="34">
        <v>12</v>
      </c>
      <c r="C779" s="35" t="s">
        <v>1536</v>
      </c>
      <c r="D779" s="34">
        <v>1</v>
      </c>
      <c r="E779" s="36" t="s">
        <v>2378</v>
      </c>
      <c r="F779" s="34">
        <v>21</v>
      </c>
      <c r="G779" s="36" t="s">
        <v>2576</v>
      </c>
      <c r="H779" s="37">
        <v>770</v>
      </c>
      <c r="I779" s="36" t="s">
        <v>5476</v>
      </c>
      <c r="J779" s="33">
        <v>2012</v>
      </c>
      <c r="K779" s="36" t="s">
        <v>5474</v>
      </c>
      <c r="L779" s="38" t="s">
        <v>172</v>
      </c>
      <c r="M779" s="17" t="s">
        <v>37</v>
      </c>
      <c r="N779" s="15">
        <v>20121</v>
      </c>
      <c r="O779" s="17" t="s">
        <v>2586</v>
      </c>
      <c r="P779" s="73">
        <v>16</v>
      </c>
      <c r="Q779" s="18" t="s">
        <v>2587</v>
      </c>
      <c r="R779" s="36" t="s">
        <v>4158</v>
      </c>
      <c r="S779" s="36" t="s">
        <v>5476</v>
      </c>
      <c r="T779" s="18" t="s">
        <v>32</v>
      </c>
      <c r="U779" s="16">
        <v>7</v>
      </c>
      <c r="V779" s="20" t="s">
        <v>2480</v>
      </c>
      <c r="W779" s="38" t="s">
        <v>2589</v>
      </c>
      <c r="X779" s="16">
        <v>93</v>
      </c>
      <c r="Y779" s="20" t="s">
        <v>153</v>
      </c>
      <c r="Z779" s="20">
        <v>8</v>
      </c>
      <c r="AA779" s="20" t="s">
        <v>2590</v>
      </c>
      <c r="AB779" s="20">
        <v>13</v>
      </c>
      <c r="AC779" s="18" t="s">
        <v>2591</v>
      </c>
      <c r="AD779" s="136">
        <v>114000000</v>
      </c>
      <c r="AE779" s="136">
        <v>151000000</v>
      </c>
      <c r="AF779" s="136">
        <v>227000000</v>
      </c>
      <c r="AG779" s="136">
        <v>265000000</v>
      </c>
      <c r="AH779" s="79">
        <v>757000000</v>
      </c>
      <c r="AI779" s="63">
        <v>1</v>
      </c>
      <c r="AJ779" s="64">
        <v>8</v>
      </c>
      <c r="AK779" s="65">
        <v>0.5</v>
      </c>
      <c r="AL779" s="64">
        <v>10</v>
      </c>
      <c r="AM779" s="65">
        <v>0.625</v>
      </c>
      <c r="AN779" s="66" t="s">
        <v>2406</v>
      </c>
      <c r="AO779" s="66" t="s">
        <v>2406</v>
      </c>
      <c r="AP779" s="132" t="s">
        <v>2392</v>
      </c>
      <c r="AQ779" s="144">
        <v>0</v>
      </c>
      <c r="AR779" s="144">
        <v>0</v>
      </c>
      <c r="AS779" s="142">
        <v>8</v>
      </c>
      <c r="AT779" s="23">
        <v>0</v>
      </c>
      <c r="AU779" s="142">
        <v>5</v>
      </c>
      <c r="AV779" s="142">
        <v>5</v>
      </c>
      <c r="AW779" s="142">
        <v>0</v>
      </c>
      <c r="AX779" s="22">
        <v>0</v>
      </c>
      <c r="AY779" s="143" t="s">
        <v>2393</v>
      </c>
      <c r="AZ779" s="143" t="s">
        <v>2393</v>
      </c>
      <c r="BA779" s="143" t="s">
        <v>2394</v>
      </c>
      <c r="BB779" s="24"/>
      <c r="BC779" s="75">
        <v>354641000</v>
      </c>
      <c r="BD779" s="21">
        <v>108896000</v>
      </c>
      <c r="BE779" s="25">
        <v>237304000</v>
      </c>
      <c r="BF779" s="74">
        <v>354641000</v>
      </c>
      <c r="BG779" s="25">
        <v>0</v>
      </c>
      <c r="BH779" s="25">
        <v>108895999</v>
      </c>
      <c r="BI779" s="25">
        <v>363947466</v>
      </c>
      <c r="BJ779" s="133">
        <v>611450750</v>
      </c>
      <c r="BK779" s="25">
        <v>0</v>
      </c>
      <c r="BL779" s="25">
        <v>1084294215</v>
      </c>
      <c r="BM779" s="74">
        <v>81307300</v>
      </c>
      <c r="BN779" s="80">
        <v>16041926</v>
      </c>
      <c r="BO779" s="80">
        <v>189037844</v>
      </c>
      <c r="BP779" s="133">
        <v>81307300</v>
      </c>
      <c r="BQ779" s="25">
        <v>0</v>
      </c>
      <c r="BR779" s="82" t="s">
        <v>5451</v>
      </c>
      <c r="BS779" s="82" t="s">
        <v>5451</v>
      </c>
      <c r="BT779" s="134" t="s">
        <v>2473</v>
      </c>
      <c r="BU779" s="26"/>
    </row>
    <row r="780" spans="1:73" ht="54.9" customHeight="1">
      <c r="A780" s="33">
        <v>771</v>
      </c>
      <c r="B780" s="34">
        <v>12</v>
      </c>
      <c r="C780" s="35" t="s">
        <v>1536</v>
      </c>
      <c r="D780" s="34">
        <v>1</v>
      </c>
      <c r="E780" s="36" t="s">
        <v>2378</v>
      </c>
      <c r="F780" s="34">
        <v>24</v>
      </c>
      <c r="G780" s="36" t="s">
        <v>2614</v>
      </c>
      <c r="H780" s="37">
        <v>771</v>
      </c>
      <c r="I780" s="36" t="s">
        <v>5477</v>
      </c>
      <c r="J780" s="33">
        <v>2017</v>
      </c>
      <c r="K780" s="36" t="s">
        <v>5478</v>
      </c>
      <c r="L780" s="38" t="s">
        <v>2629</v>
      </c>
      <c r="M780" s="17" t="s">
        <v>37</v>
      </c>
      <c r="N780" s="15">
        <v>20171</v>
      </c>
      <c r="O780" s="17" t="s">
        <v>2630</v>
      </c>
      <c r="P780" s="73">
        <v>40</v>
      </c>
      <c r="Q780" s="18" t="s">
        <v>2517</v>
      </c>
      <c r="R780" s="36" t="s">
        <v>4168</v>
      </c>
      <c r="S780" s="36" t="s">
        <v>5477</v>
      </c>
      <c r="T780" s="18" t="s">
        <v>32</v>
      </c>
      <c r="U780" s="16">
        <v>7</v>
      </c>
      <c r="V780" s="20" t="s">
        <v>2480</v>
      </c>
      <c r="W780" s="38" t="s">
        <v>2632</v>
      </c>
      <c r="X780" s="16">
        <v>93</v>
      </c>
      <c r="Y780" s="20" t="s">
        <v>153</v>
      </c>
      <c r="Z780" s="20">
        <v>9</v>
      </c>
      <c r="AA780" s="20" t="s">
        <v>2610</v>
      </c>
      <c r="AB780" s="20">
        <v>20</v>
      </c>
      <c r="AC780" s="18" t="s">
        <v>251</v>
      </c>
      <c r="AD780" s="136">
        <v>270000000</v>
      </c>
      <c r="AE780" s="136">
        <v>278000000</v>
      </c>
      <c r="AF780" s="136">
        <v>287000000</v>
      </c>
      <c r="AG780" s="136">
        <v>296000000</v>
      </c>
      <c r="AH780" s="79">
        <v>1131000000</v>
      </c>
      <c r="AI780" s="63">
        <v>1</v>
      </c>
      <c r="AJ780" s="64">
        <v>30</v>
      </c>
      <c r="AK780" s="65">
        <v>0.75</v>
      </c>
      <c r="AL780" s="64">
        <v>20</v>
      </c>
      <c r="AM780" s="65">
        <v>0.5</v>
      </c>
      <c r="AN780" s="66" t="s">
        <v>2390</v>
      </c>
      <c r="AO780" s="66" t="s">
        <v>2406</v>
      </c>
      <c r="AP780" s="132" t="s">
        <v>2392</v>
      </c>
      <c r="AQ780" s="23">
        <v>10</v>
      </c>
      <c r="AR780" s="23">
        <v>10</v>
      </c>
      <c r="AS780" s="142">
        <v>10</v>
      </c>
      <c r="AT780" s="23">
        <v>0</v>
      </c>
      <c r="AU780" s="142">
        <v>10</v>
      </c>
      <c r="AV780" s="142">
        <v>10</v>
      </c>
      <c r="AW780" s="142">
        <v>0</v>
      </c>
      <c r="AX780" s="22">
        <v>0</v>
      </c>
      <c r="AY780" s="143" t="s">
        <v>2393</v>
      </c>
      <c r="AZ780" s="143" t="s">
        <v>2393</v>
      </c>
      <c r="BA780" s="143" t="s">
        <v>2394</v>
      </c>
      <c r="BB780" s="24"/>
      <c r="BC780" s="75">
        <v>448378000</v>
      </c>
      <c r="BD780" s="21">
        <v>257912000</v>
      </c>
      <c r="BE780" s="25">
        <v>420820000</v>
      </c>
      <c r="BF780" s="74">
        <v>448378000</v>
      </c>
      <c r="BG780" s="25">
        <v>0</v>
      </c>
      <c r="BH780" s="25">
        <v>253723000</v>
      </c>
      <c r="BI780" s="25">
        <v>419870000</v>
      </c>
      <c r="BJ780" s="133">
        <v>444378000</v>
      </c>
      <c r="BK780" s="25">
        <v>0</v>
      </c>
      <c r="BL780" s="25">
        <v>1117971000</v>
      </c>
      <c r="BM780" s="74">
        <v>405669100</v>
      </c>
      <c r="BN780" s="80">
        <v>247750667</v>
      </c>
      <c r="BO780" s="80">
        <v>419870000</v>
      </c>
      <c r="BP780" s="133">
        <v>405669100</v>
      </c>
      <c r="BQ780" s="25">
        <v>0</v>
      </c>
      <c r="BR780" s="82" t="s">
        <v>2473</v>
      </c>
      <c r="BS780" s="82" t="s">
        <v>2473</v>
      </c>
      <c r="BT780" s="134" t="s">
        <v>2473</v>
      </c>
      <c r="BU780" s="26"/>
    </row>
    <row r="781" spans="1:73" ht="54.9" customHeight="1">
      <c r="A781" s="33">
        <v>772</v>
      </c>
      <c r="B781" s="34">
        <v>12</v>
      </c>
      <c r="C781" s="35" t="s">
        <v>1536</v>
      </c>
      <c r="D781" s="34">
        <v>1</v>
      </c>
      <c r="E781" s="36" t="s">
        <v>2378</v>
      </c>
      <c r="F781" s="34">
        <v>24</v>
      </c>
      <c r="G781" s="36" t="s">
        <v>2614</v>
      </c>
      <c r="H781" s="37">
        <v>772</v>
      </c>
      <c r="I781" s="36" t="s">
        <v>5479</v>
      </c>
      <c r="J781" s="33">
        <v>2073</v>
      </c>
      <c r="K781" s="36" t="s">
        <v>5480</v>
      </c>
      <c r="L781" s="38" t="s">
        <v>2617</v>
      </c>
      <c r="M781" s="17" t="s">
        <v>37</v>
      </c>
      <c r="N781" s="15">
        <v>20731</v>
      </c>
      <c r="O781" s="17" t="s">
        <v>2516</v>
      </c>
      <c r="P781" s="73">
        <v>100</v>
      </c>
      <c r="Q781" s="18" t="s">
        <v>2618</v>
      </c>
      <c r="R781" s="36" t="s">
        <v>5481</v>
      </c>
      <c r="S781" s="36" t="s">
        <v>5479</v>
      </c>
      <c r="T781" s="18" t="s">
        <v>32</v>
      </c>
      <c r="U781" s="16">
        <v>8</v>
      </c>
      <c r="V781" s="20" t="s">
        <v>2620</v>
      </c>
      <c r="W781" s="38" t="s">
        <v>2621</v>
      </c>
      <c r="X781" s="16">
        <v>94</v>
      </c>
      <c r="Y781" s="20" t="s">
        <v>183</v>
      </c>
      <c r="Z781" s="20">
        <v>13</v>
      </c>
      <c r="AA781" s="20" t="s">
        <v>2622</v>
      </c>
      <c r="AB781" s="20">
        <v>19</v>
      </c>
      <c r="AC781" s="18" t="s">
        <v>2623</v>
      </c>
      <c r="AD781" s="136">
        <v>337000000</v>
      </c>
      <c r="AE781" s="136">
        <v>0</v>
      </c>
      <c r="AF781" s="136">
        <v>359000000</v>
      </c>
      <c r="AG781" s="136">
        <v>718000000</v>
      </c>
      <c r="AH781" s="79">
        <v>1414000000</v>
      </c>
      <c r="AI781" s="63">
        <v>1</v>
      </c>
      <c r="AJ781" s="64">
        <v>75</v>
      </c>
      <c r="AK781" s="65">
        <v>0.75</v>
      </c>
      <c r="AL781" s="64">
        <v>25</v>
      </c>
      <c r="AM781" s="65">
        <v>0.25</v>
      </c>
      <c r="AN781" s="66" t="s">
        <v>2390</v>
      </c>
      <c r="AO781" s="66" t="s">
        <v>2471</v>
      </c>
      <c r="AP781" s="132" t="s">
        <v>2392</v>
      </c>
      <c r="AQ781" s="23">
        <v>25</v>
      </c>
      <c r="AR781" s="23">
        <v>0</v>
      </c>
      <c r="AS781" s="142">
        <v>50</v>
      </c>
      <c r="AT781" s="23">
        <v>0</v>
      </c>
      <c r="AU781" s="142">
        <v>25</v>
      </c>
      <c r="AV781" s="142">
        <v>0</v>
      </c>
      <c r="AW781" s="142">
        <v>0</v>
      </c>
      <c r="AX781" s="22">
        <v>0</v>
      </c>
      <c r="AY781" s="143" t="s">
        <v>2393</v>
      </c>
      <c r="AZ781" s="143" t="s">
        <v>2472</v>
      </c>
      <c r="BA781" s="143" t="s">
        <v>2394</v>
      </c>
      <c r="BB781" s="24"/>
      <c r="BC781" s="75">
        <v>250000000</v>
      </c>
      <c r="BD781" s="21">
        <v>321913000</v>
      </c>
      <c r="BE781" s="25">
        <v>0</v>
      </c>
      <c r="BF781" s="74">
        <v>250000000</v>
      </c>
      <c r="BG781" s="25">
        <v>0</v>
      </c>
      <c r="BH781" s="25">
        <v>175665600</v>
      </c>
      <c r="BI781" s="25"/>
      <c r="BJ781" s="133">
        <v>244815200</v>
      </c>
      <c r="BK781" s="25">
        <v>0</v>
      </c>
      <c r="BL781" s="25">
        <v>420480800</v>
      </c>
      <c r="BM781" s="74">
        <v>113268200</v>
      </c>
      <c r="BN781" s="80">
        <v>48577933</v>
      </c>
      <c r="BO781" s="80"/>
      <c r="BP781" s="133">
        <v>113268200</v>
      </c>
      <c r="BQ781" s="25">
        <v>0</v>
      </c>
      <c r="BR781" s="82" t="s">
        <v>2473</v>
      </c>
      <c r="BS781" s="82" t="s">
        <v>2473</v>
      </c>
      <c r="BT781" s="134" t="s">
        <v>2473</v>
      </c>
      <c r="BU781" s="26"/>
    </row>
    <row r="782" spans="1:73" ht="54.9" customHeight="1">
      <c r="A782" s="33">
        <v>773</v>
      </c>
      <c r="B782" s="34">
        <v>12</v>
      </c>
      <c r="C782" s="35" t="s">
        <v>1536</v>
      </c>
      <c r="D782" s="34">
        <v>2</v>
      </c>
      <c r="E782" s="36" t="s">
        <v>2636</v>
      </c>
      <c r="F782" s="34">
        <v>27</v>
      </c>
      <c r="G782" s="36" t="s">
        <v>2637</v>
      </c>
      <c r="H782" s="37">
        <v>773</v>
      </c>
      <c r="I782" s="36" t="s">
        <v>4708</v>
      </c>
      <c r="J782" s="33">
        <v>2011</v>
      </c>
      <c r="K782" s="36" t="s">
        <v>5482</v>
      </c>
      <c r="L782" s="38" t="s">
        <v>289</v>
      </c>
      <c r="M782" s="17" t="s">
        <v>37</v>
      </c>
      <c r="N782" s="15">
        <v>20111</v>
      </c>
      <c r="O782" s="17" t="s">
        <v>2516</v>
      </c>
      <c r="P782" s="73">
        <v>60</v>
      </c>
      <c r="Q782" s="18" t="s">
        <v>2650</v>
      </c>
      <c r="R782" s="36"/>
      <c r="S782" s="36" t="s">
        <v>4708</v>
      </c>
      <c r="T782" s="18" t="s">
        <v>32</v>
      </c>
      <c r="U782" s="16">
        <v>8</v>
      </c>
      <c r="V782" s="20" t="s">
        <v>2620</v>
      </c>
      <c r="W782" s="38" t="s">
        <v>2651</v>
      </c>
      <c r="X782" s="16">
        <v>94</v>
      </c>
      <c r="Y782" s="20" t="s">
        <v>183</v>
      </c>
      <c r="Z782" s="20">
        <v>17</v>
      </c>
      <c r="AA782" s="20" t="s">
        <v>2645</v>
      </c>
      <c r="AB782" s="20">
        <v>38</v>
      </c>
      <c r="AC782" s="18" t="s">
        <v>2652</v>
      </c>
      <c r="AD782" s="136">
        <v>255000000</v>
      </c>
      <c r="AE782" s="136">
        <v>262000000</v>
      </c>
      <c r="AF782" s="136">
        <v>271000000</v>
      </c>
      <c r="AG782" s="136">
        <v>279000000</v>
      </c>
      <c r="AH782" s="79">
        <v>1067000000</v>
      </c>
      <c r="AI782" s="63">
        <v>1</v>
      </c>
      <c r="AJ782" s="64">
        <v>46</v>
      </c>
      <c r="AK782" s="65">
        <v>0.76666666666666672</v>
      </c>
      <c r="AL782" s="64">
        <v>29</v>
      </c>
      <c r="AM782" s="65">
        <v>0.48333333333333334</v>
      </c>
      <c r="AN782" s="66" t="s">
        <v>2390</v>
      </c>
      <c r="AO782" s="66" t="s">
        <v>2406</v>
      </c>
      <c r="AP782" s="132" t="s">
        <v>2392</v>
      </c>
      <c r="AQ782" s="23">
        <v>15</v>
      </c>
      <c r="AR782" s="23">
        <v>15</v>
      </c>
      <c r="AS782" s="142">
        <v>16</v>
      </c>
      <c r="AT782" s="23">
        <v>0</v>
      </c>
      <c r="AU782" s="142">
        <v>14</v>
      </c>
      <c r="AV782" s="142">
        <v>15</v>
      </c>
      <c r="AW782" s="142">
        <v>0</v>
      </c>
      <c r="AX782" s="22">
        <v>0</v>
      </c>
      <c r="AY782" s="143" t="s">
        <v>2393</v>
      </c>
      <c r="AZ782" s="143" t="s">
        <v>2393</v>
      </c>
      <c r="BA782" s="143" t="s">
        <v>2394</v>
      </c>
      <c r="BB782" s="24"/>
      <c r="BC782" s="75">
        <v>323381000</v>
      </c>
      <c r="BD782" s="21">
        <v>243584000</v>
      </c>
      <c r="BE782" s="25">
        <v>292144000</v>
      </c>
      <c r="BF782" s="74">
        <v>323381000</v>
      </c>
      <c r="BG782" s="25">
        <v>0</v>
      </c>
      <c r="BH782" s="25">
        <v>184326000</v>
      </c>
      <c r="BI782" s="25">
        <v>292026667</v>
      </c>
      <c r="BJ782" s="133">
        <v>318200000</v>
      </c>
      <c r="BK782" s="25">
        <v>0</v>
      </c>
      <c r="BL782" s="25">
        <v>794552667</v>
      </c>
      <c r="BM782" s="74">
        <v>194386667</v>
      </c>
      <c r="BN782" s="80">
        <v>50303334</v>
      </c>
      <c r="BO782" s="80">
        <v>145480000</v>
      </c>
      <c r="BP782" s="133">
        <v>194386667</v>
      </c>
      <c r="BQ782" s="25">
        <v>0</v>
      </c>
      <c r="BR782" s="82" t="s">
        <v>2473</v>
      </c>
      <c r="BS782" s="82" t="s">
        <v>5483</v>
      </c>
      <c r="BT782" s="134" t="s">
        <v>2473</v>
      </c>
      <c r="BU782" s="26"/>
    </row>
    <row r="783" spans="1:73" ht="54.9" customHeight="1">
      <c r="A783" s="33">
        <v>774</v>
      </c>
      <c r="B783" s="34">
        <v>12</v>
      </c>
      <c r="C783" s="35" t="s">
        <v>1536</v>
      </c>
      <c r="D783" s="34">
        <v>2</v>
      </c>
      <c r="E783" s="36" t="s">
        <v>2636</v>
      </c>
      <c r="F783" s="34">
        <v>27</v>
      </c>
      <c r="G783" s="36" t="s">
        <v>2637</v>
      </c>
      <c r="H783" s="37">
        <v>774</v>
      </c>
      <c r="I783" s="36" t="s">
        <v>5484</v>
      </c>
      <c r="J783" s="33">
        <v>2011</v>
      </c>
      <c r="K783" s="36" t="s">
        <v>5482</v>
      </c>
      <c r="L783" s="38" t="s">
        <v>286</v>
      </c>
      <c r="M783" s="17" t="s">
        <v>37</v>
      </c>
      <c r="N783" s="15">
        <v>20112</v>
      </c>
      <c r="O783" s="17" t="s">
        <v>2597</v>
      </c>
      <c r="P783" s="73">
        <v>3000</v>
      </c>
      <c r="Q783" s="18" t="s">
        <v>2642</v>
      </c>
      <c r="R783" s="36" t="s">
        <v>3886</v>
      </c>
      <c r="S783" s="36" t="s">
        <v>5484</v>
      </c>
      <c r="T783" s="18" t="s">
        <v>32</v>
      </c>
      <c r="U783" s="16">
        <v>8</v>
      </c>
      <c r="V783" s="20" t="s">
        <v>2620</v>
      </c>
      <c r="W783" s="38" t="s">
        <v>2644</v>
      </c>
      <c r="X783" s="16">
        <v>94</v>
      </c>
      <c r="Y783" s="20" t="s">
        <v>183</v>
      </c>
      <c r="Z783" s="20">
        <v>17</v>
      </c>
      <c r="AA783" s="20" t="s">
        <v>2645</v>
      </c>
      <c r="AB783" s="20">
        <v>40</v>
      </c>
      <c r="AC783" s="18" t="s">
        <v>2658</v>
      </c>
      <c r="AD783" s="136">
        <v>220000000</v>
      </c>
      <c r="AE783" s="136">
        <v>226000000</v>
      </c>
      <c r="AF783" s="136">
        <v>233000000</v>
      </c>
      <c r="AG783" s="136">
        <v>240000000</v>
      </c>
      <c r="AH783" s="79">
        <v>919000000</v>
      </c>
      <c r="AI783" s="63">
        <v>1</v>
      </c>
      <c r="AJ783" s="64">
        <v>1500</v>
      </c>
      <c r="AK783" s="65">
        <v>0.5</v>
      </c>
      <c r="AL783" s="64">
        <v>750</v>
      </c>
      <c r="AM783" s="65">
        <v>0.25</v>
      </c>
      <c r="AN783" s="66" t="s">
        <v>2406</v>
      </c>
      <c r="AO783" s="66" t="s">
        <v>2471</v>
      </c>
      <c r="AP783" s="132" t="s">
        <v>2392</v>
      </c>
      <c r="AQ783" s="23">
        <v>750</v>
      </c>
      <c r="AR783" s="23">
        <v>0</v>
      </c>
      <c r="AS783" s="142">
        <v>750</v>
      </c>
      <c r="AT783" s="23">
        <v>0</v>
      </c>
      <c r="AU783" s="142">
        <v>750</v>
      </c>
      <c r="AV783" s="142">
        <v>0</v>
      </c>
      <c r="AW783" s="142">
        <v>0</v>
      </c>
      <c r="AX783" s="22">
        <v>0</v>
      </c>
      <c r="AY783" s="143" t="s">
        <v>2393</v>
      </c>
      <c r="AZ783" s="143" t="s">
        <v>2472</v>
      </c>
      <c r="BA783" s="143" t="s">
        <v>2394</v>
      </c>
      <c r="BB783" s="24"/>
      <c r="BC783" s="75">
        <v>264014000</v>
      </c>
      <c r="BD783" s="21">
        <v>210151000</v>
      </c>
      <c r="BE783" s="25">
        <v>0</v>
      </c>
      <c r="BF783" s="74">
        <v>264014000</v>
      </c>
      <c r="BG783" s="25">
        <v>0</v>
      </c>
      <c r="BH783" s="25">
        <v>251741072</v>
      </c>
      <c r="BI783" s="25"/>
      <c r="BJ783" s="133">
        <v>264000000</v>
      </c>
      <c r="BK783" s="25">
        <v>0</v>
      </c>
      <c r="BL783" s="25">
        <v>515741072</v>
      </c>
      <c r="BM783" s="74">
        <v>105600000</v>
      </c>
      <c r="BN783" s="80">
        <v>0</v>
      </c>
      <c r="BO783" s="80"/>
      <c r="BP783" s="133">
        <v>105600000</v>
      </c>
      <c r="BQ783" s="25">
        <v>0</v>
      </c>
      <c r="BR783" s="82" t="s">
        <v>2473</v>
      </c>
      <c r="BS783" s="82" t="s">
        <v>2473</v>
      </c>
      <c r="BT783" s="134" t="s">
        <v>2473</v>
      </c>
      <c r="BU783" s="26"/>
    </row>
    <row r="784" spans="1:73" ht="54.9" customHeight="1">
      <c r="A784" s="33">
        <v>775</v>
      </c>
      <c r="B784" s="34">
        <v>12</v>
      </c>
      <c r="C784" s="35" t="s">
        <v>1536</v>
      </c>
      <c r="D784" s="34">
        <v>2</v>
      </c>
      <c r="E784" s="36" t="s">
        <v>2636</v>
      </c>
      <c r="F784" s="34">
        <v>28</v>
      </c>
      <c r="G784" s="36" t="s">
        <v>2661</v>
      </c>
      <c r="H784" s="37">
        <v>775</v>
      </c>
      <c r="I784" s="36" t="s">
        <v>5238</v>
      </c>
      <c r="J784" s="33">
        <v>2009</v>
      </c>
      <c r="K784" s="36" t="s">
        <v>5485</v>
      </c>
      <c r="L784" s="38" t="s">
        <v>271</v>
      </c>
      <c r="M784" s="17" t="s">
        <v>37</v>
      </c>
      <c r="N784" s="15">
        <v>20091</v>
      </c>
      <c r="O784" s="17" t="s">
        <v>2597</v>
      </c>
      <c r="P784" s="73">
        <v>3</v>
      </c>
      <c r="Q784" s="18" t="s">
        <v>2664</v>
      </c>
      <c r="R784" s="36" t="s">
        <v>2665</v>
      </c>
      <c r="S784" s="36" t="s">
        <v>5238</v>
      </c>
      <c r="T784" s="18" t="s">
        <v>32</v>
      </c>
      <c r="U784" s="16">
        <v>8</v>
      </c>
      <c r="V784" s="20" t="s">
        <v>2620</v>
      </c>
      <c r="W784" s="38" t="s">
        <v>2666</v>
      </c>
      <c r="X784" s="16">
        <v>94</v>
      </c>
      <c r="Y784" s="20" t="s">
        <v>183</v>
      </c>
      <c r="Z784" s="20">
        <v>17</v>
      </c>
      <c r="AA784" s="20" t="s">
        <v>2645</v>
      </c>
      <c r="AB784" s="20">
        <v>41</v>
      </c>
      <c r="AC784" s="18" t="s">
        <v>2667</v>
      </c>
      <c r="AD784" s="136">
        <v>285000000</v>
      </c>
      <c r="AE784" s="136">
        <v>264000000</v>
      </c>
      <c r="AF784" s="136">
        <v>303000000</v>
      </c>
      <c r="AG784" s="136">
        <v>339000000</v>
      </c>
      <c r="AH784" s="79">
        <v>1191000000</v>
      </c>
      <c r="AI784" s="63">
        <v>1</v>
      </c>
      <c r="AJ784" s="64">
        <v>1.5</v>
      </c>
      <c r="AK784" s="65">
        <v>0.5</v>
      </c>
      <c r="AL784" s="64">
        <v>0.75</v>
      </c>
      <c r="AM784" s="65">
        <v>0.25</v>
      </c>
      <c r="AN784" s="66" t="s">
        <v>2406</v>
      </c>
      <c r="AO784" s="66" t="s">
        <v>2471</v>
      </c>
      <c r="AP784" s="132" t="s">
        <v>2392</v>
      </c>
      <c r="AQ784" s="23">
        <v>0.75</v>
      </c>
      <c r="AR784" s="23">
        <v>0</v>
      </c>
      <c r="AS784" s="142">
        <v>0.75</v>
      </c>
      <c r="AT784" s="23">
        <v>0</v>
      </c>
      <c r="AU784" s="142">
        <v>0.75</v>
      </c>
      <c r="AV784" s="142">
        <v>0</v>
      </c>
      <c r="AW784" s="142">
        <v>0</v>
      </c>
      <c r="AX784" s="22">
        <v>0</v>
      </c>
      <c r="AY784" s="143" t="s">
        <v>2393</v>
      </c>
      <c r="AZ784" s="143" t="s">
        <v>2472</v>
      </c>
      <c r="BA784" s="143" t="s">
        <v>2394</v>
      </c>
      <c r="BB784" s="24"/>
      <c r="BC784" s="75">
        <v>100000000</v>
      </c>
      <c r="BD784" s="21">
        <v>272241000</v>
      </c>
      <c r="BE784" s="25">
        <v>0</v>
      </c>
      <c r="BF784" s="74">
        <v>100000000</v>
      </c>
      <c r="BG784" s="25">
        <v>0</v>
      </c>
      <c r="BH784" s="25">
        <v>272241000</v>
      </c>
      <c r="BI784" s="25"/>
      <c r="BJ784" s="133">
        <v>100000000</v>
      </c>
      <c r="BK784" s="25">
        <v>0</v>
      </c>
      <c r="BL784" s="25">
        <v>372241000</v>
      </c>
      <c r="BM784" s="74">
        <v>40000000</v>
      </c>
      <c r="BN784" s="80">
        <v>24858333</v>
      </c>
      <c r="BO784" s="80"/>
      <c r="BP784" s="133">
        <v>40000000</v>
      </c>
      <c r="BQ784" s="25">
        <v>0</v>
      </c>
      <c r="BR784" s="82" t="s">
        <v>2473</v>
      </c>
      <c r="BS784" s="82" t="s">
        <v>2473</v>
      </c>
      <c r="BT784" s="134" t="s">
        <v>2473</v>
      </c>
      <c r="BU784" s="26"/>
    </row>
    <row r="785" spans="1:73" ht="54.9" customHeight="1">
      <c r="A785" s="33">
        <v>777</v>
      </c>
      <c r="B785" s="34">
        <v>12</v>
      </c>
      <c r="C785" s="35" t="s">
        <v>1536</v>
      </c>
      <c r="D785" s="34">
        <v>2</v>
      </c>
      <c r="E785" s="36" t="s">
        <v>2636</v>
      </c>
      <c r="F785" s="34">
        <v>30</v>
      </c>
      <c r="G785" s="36" t="s">
        <v>2670</v>
      </c>
      <c r="H785" s="37">
        <v>777</v>
      </c>
      <c r="I785" s="36" t="s">
        <v>5486</v>
      </c>
      <c r="J785" s="33">
        <v>2103</v>
      </c>
      <c r="K785" s="36" t="s">
        <v>5487</v>
      </c>
      <c r="L785" s="38" t="s">
        <v>2683</v>
      </c>
      <c r="M785" s="17" t="s">
        <v>37</v>
      </c>
      <c r="N785" s="15">
        <v>21031</v>
      </c>
      <c r="O785" s="17" t="s">
        <v>2586</v>
      </c>
      <c r="P785" s="73">
        <v>4</v>
      </c>
      <c r="Q785" s="18" t="s">
        <v>2618</v>
      </c>
      <c r="R785" s="36" t="s">
        <v>3896</v>
      </c>
      <c r="S785" s="36" t="s">
        <v>5486</v>
      </c>
      <c r="T785" s="18" t="s">
        <v>32</v>
      </c>
      <c r="U785" s="16">
        <v>8</v>
      </c>
      <c r="V785" s="20" t="s">
        <v>2620</v>
      </c>
      <c r="W785" s="38" t="s">
        <v>2685</v>
      </c>
      <c r="X785" s="16">
        <v>94</v>
      </c>
      <c r="Y785" s="20" t="s">
        <v>183</v>
      </c>
      <c r="Z785" s="20">
        <v>18</v>
      </c>
      <c r="AA785" s="20" t="s">
        <v>2678</v>
      </c>
      <c r="AB785" s="20">
        <v>42</v>
      </c>
      <c r="AC785" s="18" t="s">
        <v>2686</v>
      </c>
      <c r="AD785" s="136">
        <v>106000000</v>
      </c>
      <c r="AE785" s="136">
        <v>110000000</v>
      </c>
      <c r="AF785" s="136">
        <v>113000000</v>
      </c>
      <c r="AG785" s="136">
        <v>117000000</v>
      </c>
      <c r="AH785" s="79">
        <v>446000000</v>
      </c>
      <c r="AI785" s="63">
        <v>1</v>
      </c>
      <c r="AJ785" s="64">
        <v>3</v>
      </c>
      <c r="AK785" s="65">
        <v>0.75</v>
      </c>
      <c r="AL785" s="64">
        <v>3</v>
      </c>
      <c r="AM785" s="65">
        <v>0.75</v>
      </c>
      <c r="AN785" s="66" t="s">
        <v>2390</v>
      </c>
      <c r="AO785" s="66" t="s">
        <v>2390</v>
      </c>
      <c r="AP785" s="132" t="s">
        <v>2392</v>
      </c>
      <c r="AQ785" s="23">
        <v>1</v>
      </c>
      <c r="AR785" s="23">
        <v>1</v>
      </c>
      <c r="AS785" s="142">
        <v>1</v>
      </c>
      <c r="AT785" s="23">
        <v>0</v>
      </c>
      <c r="AU785" s="142">
        <v>1</v>
      </c>
      <c r="AV785" s="142">
        <v>1</v>
      </c>
      <c r="AW785" s="142">
        <v>1</v>
      </c>
      <c r="AX785" s="22">
        <v>0</v>
      </c>
      <c r="AY785" s="143" t="s">
        <v>2393</v>
      </c>
      <c r="AZ785" s="143" t="s">
        <v>2393</v>
      </c>
      <c r="BA785" s="143" t="s">
        <v>2394</v>
      </c>
      <c r="BB785" s="24"/>
      <c r="BC785" s="75">
        <v>200000000</v>
      </c>
      <c r="BD785" s="21">
        <v>101254000</v>
      </c>
      <c r="BE785" s="25">
        <v>129844000</v>
      </c>
      <c r="BF785" s="74">
        <v>200000000</v>
      </c>
      <c r="BG785" s="25">
        <v>0</v>
      </c>
      <c r="BH785" s="25">
        <v>96149200</v>
      </c>
      <c r="BI785" s="25">
        <v>129353427</v>
      </c>
      <c r="BJ785" s="133">
        <v>132870000</v>
      </c>
      <c r="BK785" s="25">
        <v>0</v>
      </c>
      <c r="BL785" s="25">
        <v>358372627</v>
      </c>
      <c r="BM785" s="74">
        <v>85716400</v>
      </c>
      <c r="BN785" s="80">
        <v>82698800</v>
      </c>
      <c r="BO785" s="80">
        <v>118097200</v>
      </c>
      <c r="BP785" s="133">
        <v>85716400</v>
      </c>
      <c r="BQ785" s="25">
        <v>0</v>
      </c>
      <c r="BR785" s="82" t="s">
        <v>2473</v>
      </c>
      <c r="BS785" s="82" t="s">
        <v>2473</v>
      </c>
      <c r="BT785" s="134" t="s">
        <v>2473</v>
      </c>
      <c r="BU785" s="26"/>
    </row>
    <row r="786" spans="1:73" ht="54.9" customHeight="1">
      <c r="A786" s="33">
        <v>778</v>
      </c>
      <c r="B786" s="34">
        <v>12</v>
      </c>
      <c r="C786" s="35" t="s">
        <v>1536</v>
      </c>
      <c r="D786" s="34">
        <v>2</v>
      </c>
      <c r="E786" s="36" t="s">
        <v>2636</v>
      </c>
      <c r="F786" s="34">
        <v>33</v>
      </c>
      <c r="G786" s="36" t="s">
        <v>2689</v>
      </c>
      <c r="H786" s="37">
        <v>778</v>
      </c>
      <c r="I786" s="36" t="s">
        <v>5488</v>
      </c>
      <c r="J786" s="33">
        <v>2146</v>
      </c>
      <c r="K786" s="36" t="s">
        <v>5489</v>
      </c>
      <c r="L786" s="38" t="s">
        <v>64</v>
      </c>
      <c r="M786" s="17" t="s">
        <v>37</v>
      </c>
      <c r="N786" s="15">
        <v>21463</v>
      </c>
      <c r="O786" s="17" t="s">
        <v>2597</v>
      </c>
      <c r="P786" s="73">
        <v>30</v>
      </c>
      <c r="Q786" s="18" t="s">
        <v>2709</v>
      </c>
      <c r="R786" s="36" t="s">
        <v>3910</v>
      </c>
      <c r="S786" s="36" t="s">
        <v>5488</v>
      </c>
      <c r="T786" s="18" t="s">
        <v>32</v>
      </c>
      <c r="U786" s="16">
        <v>6</v>
      </c>
      <c r="V786" s="20" t="s">
        <v>2467</v>
      </c>
      <c r="W786" s="38" t="s">
        <v>2711</v>
      </c>
      <c r="X786" s="16">
        <v>93</v>
      </c>
      <c r="Y786" s="20" t="s">
        <v>153</v>
      </c>
      <c r="Z786" s="20">
        <v>20</v>
      </c>
      <c r="AA786" s="20" t="s">
        <v>2712</v>
      </c>
      <c r="AB786" s="20">
        <v>47</v>
      </c>
      <c r="AC786" s="18" t="s">
        <v>2713</v>
      </c>
      <c r="AD786" s="136">
        <v>0</v>
      </c>
      <c r="AE786" s="136">
        <v>0</v>
      </c>
      <c r="AF786" s="136">
        <v>942000000</v>
      </c>
      <c r="AG786" s="136">
        <v>1003000000</v>
      </c>
      <c r="AH786" s="79">
        <v>1945000000</v>
      </c>
      <c r="AI786" s="63">
        <v>1</v>
      </c>
      <c r="AJ786" s="64">
        <v>6</v>
      </c>
      <c r="AK786" s="65">
        <v>0.2</v>
      </c>
      <c r="AL786" s="64">
        <v>5</v>
      </c>
      <c r="AM786" s="65">
        <v>0.16666666666666666</v>
      </c>
      <c r="AN786" s="66" t="s">
        <v>2471</v>
      </c>
      <c r="AO786" s="66" t="s">
        <v>2471</v>
      </c>
      <c r="AP786" s="132" t="s">
        <v>2392</v>
      </c>
      <c r="AQ786" s="23">
        <v>0</v>
      </c>
      <c r="AR786" s="23">
        <v>6</v>
      </c>
      <c r="AS786" s="142">
        <v>0</v>
      </c>
      <c r="AT786" s="23">
        <v>0</v>
      </c>
      <c r="AU786" s="142">
        <v>0</v>
      </c>
      <c r="AV786" s="142">
        <v>5</v>
      </c>
      <c r="AW786" s="142">
        <v>0</v>
      </c>
      <c r="AX786" s="22">
        <v>0</v>
      </c>
      <c r="AY786" s="143" t="s">
        <v>2472</v>
      </c>
      <c r="AZ786" s="143" t="s">
        <v>2393</v>
      </c>
      <c r="BA786" s="143" t="s">
        <v>2848</v>
      </c>
      <c r="BB786" s="24"/>
      <c r="BC786" s="75">
        <v>1458773000</v>
      </c>
      <c r="BD786" s="21">
        <v>0</v>
      </c>
      <c r="BE786" s="25">
        <v>670000000</v>
      </c>
      <c r="BF786" s="74">
        <v>1458773000</v>
      </c>
      <c r="BG786" s="25">
        <v>0</v>
      </c>
      <c r="BH786" s="25"/>
      <c r="BI786" s="25">
        <v>670000000</v>
      </c>
      <c r="BJ786" s="133">
        <v>27270000</v>
      </c>
      <c r="BK786" s="25">
        <v>0</v>
      </c>
      <c r="BL786" s="25">
        <v>697270000</v>
      </c>
      <c r="BM786" s="74">
        <v>17816400</v>
      </c>
      <c r="BN786" s="80"/>
      <c r="BO786" s="80">
        <v>461007696</v>
      </c>
      <c r="BP786" s="133">
        <v>17816400</v>
      </c>
      <c r="BQ786" s="25">
        <v>0</v>
      </c>
      <c r="BR786" s="82" t="s">
        <v>2473</v>
      </c>
      <c r="BS786" s="82" t="s">
        <v>2473</v>
      </c>
      <c r="BT786" s="134" t="s">
        <v>5490</v>
      </c>
      <c r="BU786" s="26"/>
    </row>
    <row r="787" spans="1:73" ht="54.9" customHeight="1">
      <c r="A787" s="33">
        <v>779</v>
      </c>
      <c r="B787" s="34">
        <v>12</v>
      </c>
      <c r="C787" s="35" t="s">
        <v>1536</v>
      </c>
      <c r="D787" s="34">
        <v>2</v>
      </c>
      <c r="E787" s="36" t="s">
        <v>2636</v>
      </c>
      <c r="F787" s="34">
        <v>33</v>
      </c>
      <c r="G787" s="36" t="s">
        <v>2689</v>
      </c>
      <c r="H787" s="37">
        <v>779</v>
      </c>
      <c r="I787" s="36" t="s">
        <v>5491</v>
      </c>
      <c r="J787" s="33">
        <v>2146</v>
      </c>
      <c r="K787" s="36" t="s">
        <v>5489</v>
      </c>
      <c r="L787" s="38" t="s">
        <v>2692</v>
      </c>
      <c r="M787" s="17" t="s">
        <v>37</v>
      </c>
      <c r="N787" s="15">
        <v>21461</v>
      </c>
      <c r="O787" s="17" t="s">
        <v>2693</v>
      </c>
      <c r="P787" s="73">
        <v>5400</v>
      </c>
      <c r="Q787" s="18" t="s">
        <v>2694</v>
      </c>
      <c r="R787" s="36" t="s">
        <v>3902</v>
      </c>
      <c r="S787" s="36" t="s">
        <v>5491</v>
      </c>
      <c r="T787" s="18" t="s">
        <v>32</v>
      </c>
      <c r="U787" s="16">
        <v>8</v>
      </c>
      <c r="V787" s="20" t="s">
        <v>2620</v>
      </c>
      <c r="W787" s="38" t="s">
        <v>2696</v>
      </c>
      <c r="X787" s="16">
        <v>94</v>
      </c>
      <c r="Y787" s="20" t="s">
        <v>183</v>
      </c>
      <c r="Z787" s="20">
        <v>19</v>
      </c>
      <c r="AA787" s="20" t="s">
        <v>2697</v>
      </c>
      <c r="AB787" s="20">
        <v>44</v>
      </c>
      <c r="AC787" s="18" t="s">
        <v>2698</v>
      </c>
      <c r="AD787" s="136">
        <v>239000000</v>
      </c>
      <c r="AE787" s="136">
        <v>247000000</v>
      </c>
      <c r="AF787" s="136">
        <v>254000000</v>
      </c>
      <c r="AG787" s="136">
        <v>263000000</v>
      </c>
      <c r="AH787" s="79">
        <v>1003000000</v>
      </c>
      <c r="AI787" s="63">
        <v>1</v>
      </c>
      <c r="AJ787" s="64">
        <v>3350</v>
      </c>
      <c r="AK787" s="65">
        <v>0.62037037037037035</v>
      </c>
      <c r="AL787" s="64">
        <v>1350</v>
      </c>
      <c r="AM787" s="65">
        <v>0.25</v>
      </c>
      <c r="AN787" s="66" t="s">
        <v>2406</v>
      </c>
      <c r="AO787" s="66" t="s">
        <v>2471</v>
      </c>
      <c r="AP787" s="132" t="s">
        <v>2392</v>
      </c>
      <c r="AQ787" s="23">
        <v>1350</v>
      </c>
      <c r="AR787" s="23">
        <v>0</v>
      </c>
      <c r="AS787" s="142">
        <v>2000</v>
      </c>
      <c r="AT787" s="23">
        <v>0</v>
      </c>
      <c r="AU787" s="142">
        <v>1350</v>
      </c>
      <c r="AV787" s="142">
        <v>0</v>
      </c>
      <c r="AW787" s="142">
        <v>0</v>
      </c>
      <c r="AX787" s="22">
        <v>0</v>
      </c>
      <c r="AY787" s="143" t="s">
        <v>2393</v>
      </c>
      <c r="AZ787" s="143" t="s">
        <v>2472</v>
      </c>
      <c r="BA787" s="143" t="s">
        <v>2394</v>
      </c>
      <c r="BB787" s="24"/>
      <c r="BC787" s="75">
        <v>296822000</v>
      </c>
      <c r="BD787" s="21">
        <v>228300000</v>
      </c>
      <c r="BE787" s="25">
        <v>0</v>
      </c>
      <c r="BF787" s="74">
        <v>296822000</v>
      </c>
      <c r="BG787" s="25">
        <v>0</v>
      </c>
      <c r="BH787" s="25">
        <v>208166903</v>
      </c>
      <c r="BI787" s="25"/>
      <c r="BJ787" s="133">
        <v>296822000</v>
      </c>
      <c r="BK787" s="25">
        <v>0</v>
      </c>
      <c r="BL787" s="25">
        <v>504988903</v>
      </c>
      <c r="BM787" s="74">
        <v>118728800</v>
      </c>
      <c r="BN787" s="80">
        <v>0</v>
      </c>
      <c r="BO787" s="80"/>
      <c r="BP787" s="133">
        <v>118728800</v>
      </c>
      <c r="BQ787" s="25">
        <v>0</v>
      </c>
      <c r="BR787" s="82" t="s">
        <v>2473</v>
      </c>
      <c r="BS787" s="82" t="s">
        <v>2473</v>
      </c>
      <c r="BT787" s="134" t="s">
        <v>2473</v>
      </c>
      <c r="BU787" s="26"/>
    </row>
    <row r="788" spans="1:73" ht="54.9" customHeight="1">
      <c r="A788" s="33">
        <v>780</v>
      </c>
      <c r="B788" s="34">
        <v>12</v>
      </c>
      <c r="C788" s="35" t="s">
        <v>1536</v>
      </c>
      <c r="D788" s="34">
        <v>2</v>
      </c>
      <c r="E788" s="36" t="s">
        <v>2636</v>
      </c>
      <c r="F788" s="34">
        <v>33</v>
      </c>
      <c r="G788" s="36" t="s">
        <v>2689</v>
      </c>
      <c r="H788" s="37">
        <v>780</v>
      </c>
      <c r="I788" s="36" t="s">
        <v>5492</v>
      </c>
      <c r="J788" s="33">
        <v>2146</v>
      </c>
      <c r="K788" s="36" t="s">
        <v>5489</v>
      </c>
      <c r="L788" s="38" t="s">
        <v>2692</v>
      </c>
      <c r="M788" s="17" t="s">
        <v>37</v>
      </c>
      <c r="N788" s="15">
        <v>21462</v>
      </c>
      <c r="O788" s="17" t="s">
        <v>2703</v>
      </c>
      <c r="P788" s="73">
        <v>600</v>
      </c>
      <c r="Q788" s="18" t="s">
        <v>2694</v>
      </c>
      <c r="R788" s="36" t="s">
        <v>3902</v>
      </c>
      <c r="S788" s="36" t="s">
        <v>5492</v>
      </c>
      <c r="T788" s="18" t="s">
        <v>32</v>
      </c>
      <c r="U788" s="16">
        <v>8</v>
      </c>
      <c r="V788" s="20" t="s">
        <v>2620</v>
      </c>
      <c r="W788" s="38" t="s">
        <v>2696</v>
      </c>
      <c r="X788" s="16">
        <v>94</v>
      </c>
      <c r="Y788" s="20" t="s">
        <v>183</v>
      </c>
      <c r="Z788" s="20">
        <v>19</v>
      </c>
      <c r="AA788" s="20" t="s">
        <v>2697</v>
      </c>
      <c r="AB788" s="20">
        <v>45</v>
      </c>
      <c r="AC788" s="18" t="s">
        <v>2704</v>
      </c>
      <c r="AD788" s="136">
        <v>120000000</v>
      </c>
      <c r="AE788" s="136">
        <v>124000000</v>
      </c>
      <c r="AF788" s="136">
        <v>128000000</v>
      </c>
      <c r="AG788" s="136">
        <v>132000000</v>
      </c>
      <c r="AH788" s="79">
        <v>504000000</v>
      </c>
      <c r="AI788" s="63">
        <v>1</v>
      </c>
      <c r="AJ788" s="64">
        <v>150</v>
      </c>
      <c r="AK788" s="65">
        <v>0.25</v>
      </c>
      <c r="AL788" s="64">
        <v>0</v>
      </c>
      <c r="AM788" s="65">
        <v>0</v>
      </c>
      <c r="AN788" s="66" t="s">
        <v>2471</v>
      </c>
      <c r="AO788" s="66" t="s">
        <v>2471</v>
      </c>
      <c r="AP788" s="132" t="s">
        <v>2392</v>
      </c>
      <c r="AQ788" s="23">
        <v>150</v>
      </c>
      <c r="AR788" s="23">
        <v>0</v>
      </c>
      <c r="AS788" s="142">
        <v>0</v>
      </c>
      <c r="AT788" s="23">
        <v>0</v>
      </c>
      <c r="AU788" s="142">
        <v>0</v>
      </c>
      <c r="AV788" s="142">
        <v>0</v>
      </c>
      <c r="AW788" s="142">
        <v>0</v>
      </c>
      <c r="AX788" s="22">
        <v>0</v>
      </c>
      <c r="AY788" s="143" t="s">
        <v>2394</v>
      </c>
      <c r="AZ788" s="143" t="s">
        <v>2472</v>
      </c>
      <c r="BA788" s="143" t="s">
        <v>2472</v>
      </c>
      <c r="BB788" s="24"/>
      <c r="BC788" s="75">
        <v>0</v>
      </c>
      <c r="BD788" s="21">
        <v>114628000</v>
      </c>
      <c r="BE788" s="25">
        <v>0</v>
      </c>
      <c r="BF788" s="74">
        <v>0</v>
      </c>
      <c r="BG788" s="25">
        <v>0</v>
      </c>
      <c r="BH788" s="25">
        <v>87109402</v>
      </c>
      <c r="BI788" s="25"/>
      <c r="BJ788" s="133"/>
      <c r="BK788" s="25">
        <v>0</v>
      </c>
      <c r="BL788" s="25">
        <v>87109402</v>
      </c>
      <c r="BM788" s="74">
        <v>0</v>
      </c>
      <c r="BN788" s="80">
        <v>9085000</v>
      </c>
      <c r="BO788" s="80"/>
      <c r="BP788" s="133"/>
      <c r="BQ788" s="25">
        <v>0</v>
      </c>
      <c r="BR788" s="82" t="s">
        <v>2473</v>
      </c>
      <c r="BS788" s="82" t="s">
        <v>2473</v>
      </c>
      <c r="BT788" s="134" t="s">
        <v>2473</v>
      </c>
      <c r="BU788" s="26"/>
    </row>
    <row r="789" spans="1:73" ht="54.9" customHeight="1">
      <c r="A789" s="33">
        <v>781</v>
      </c>
      <c r="B789" s="34">
        <v>12</v>
      </c>
      <c r="C789" s="35" t="s">
        <v>1536</v>
      </c>
      <c r="D789" s="34">
        <v>2</v>
      </c>
      <c r="E789" s="36" t="s">
        <v>2636</v>
      </c>
      <c r="F789" s="38">
        <v>34</v>
      </c>
      <c r="G789" s="52" t="s">
        <v>2717</v>
      </c>
      <c r="H789" s="37">
        <v>781</v>
      </c>
      <c r="I789" s="36" t="s">
        <v>5493</v>
      </c>
      <c r="J789" s="33">
        <v>2008</v>
      </c>
      <c r="K789" s="36" t="s">
        <v>5494</v>
      </c>
      <c r="L789" s="38" t="s">
        <v>192</v>
      </c>
      <c r="M789" s="17" t="s">
        <v>37</v>
      </c>
      <c r="N789" s="15">
        <v>20081</v>
      </c>
      <c r="O789" s="17" t="s">
        <v>2382</v>
      </c>
      <c r="P789" s="73">
        <v>4000</v>
      </c>
      <c r="Q789" s="18" t="s">
        <v>2720</v>
      </c>
      <c r="R789" s="36" t="s">
        <v>3916</v>
      </c>
      <c r="S789" s="36" t="s">
        <v>5493</v>
      </c>
      <c r="T789" s="18" t="s">
        <v>32</v>
      </c>
      <c r="U789" s="16">
        <v>8</v>
      </c>
      <c r="V789" s="20" t="s">
        <v>2620</v>
      </c>
      <c r="W789" s="20" t="s">
        <v>2722</v>
      </c>
      <c r="X789" s="16">
        <v>94</v>
      </c>
      <c r="Y789" s="20" t="s">
        <v>183</v>
      </c>
      <c r="Z789" s="20">
        <v>21</v>
      </c>
      <c r="AA789" s="20" t="s">
        <v>2723</v>
      </c>
      <c r="AB789" s="20">
        <v>48</v>
      </c>
      <c r="AC789" s="27" t="s">
        <v>2724</v>
      </c>
      <c r="AD789" s="136">
        <v>337000000</v>
      </c>
      <c r="AE789" s="136">
        <v>348000000</v>
      </c>
      <c r="AF789" s="136">
        <v>359000000</v>
      </c>
      <c r="AG789" s="136">
        <v>370000000</v>
      </c>
      <c r="AH789" s="79">
        <v>1414000000</v>
      </c>
      <c r="AI789" s="63">
        <v>1</v>
      </c>
      <c r="AJ789" s="64">
        <v>2900</v>
      </c>
      <c r="AK789" s="65">
        <v>0.72499999999999998</v>
      </c>
      <c r="AL789" s="64">
        <v>2467</v>
      </c>
      <c r="AM789" s="65">
        <v>0.61675000000000002</v>
      </c>
      <c r="AN789" s="66" t="s">
        <v>2390</v>
      </c>
      <c r="AO789" s="66" t="s">
        <v>2406</v>
      </c>
      <c r="AP789" s="132" t="s">
        <v>2392</v>
      </c>
      <c r="AQ789" s="23">
        <v>700</v>
      </c>
      <c r="AR789" s="23">
        <v>1100</v>
      </c>
      <c r="AS789" s="142">
        <v>1100</v>
      </c>
      <c r="AT789" s="23">
        <v>0</v>
      </c>
      <c r="AU789" s="142">
        <v>1183</v>
      </c>
      <c r="AV789" s="142">
        <v>1284</v>
      </c>
      <c r="AW789" s="142">
        <v>0</v>
      </c>
      <c r="AX789" s="22">
        <v>0</v>
      </c>
      <c r="AY789" s="143" t="s">
        <v>2393</v>
      </c>
      <c r="AZ789" s="143" t="s">
        <v>2394</v>
      </c>
      <c r="BA789" s="143" t="s">
        <v>2394</v>
      </c>
      <c r="BB789" s="24"/>
      <c r="BC789" s="75">
        <v>460863000</v>
      </c>
      <c r="BD789" s="21">
        <v>323913000</v>
      </c>
      <c r="BE789" s="25">
        <v>413971000</v>
      </c>
      <c r="BF789" s="74">
        <v>460863000</v>
      </c>
      <c r="BG789" s="25">
        <v>0</v>
      </c>
      <c r="BH789" s="25">
        <v>289155334</v>
      </c>
      <c r="BI789" s="25">
        <v>413870267</v>
      </c>
      <c r="BJ789" s="133">
        <v>431229000</v>
      </c>
      <c r="BK789" s="25">
        <v>0</v>
      </c>
      <c r="BL789" s="25">
        <v>1134254601</v>
      </c>
      <c r="BM789" s="74">
        <v>116252067</v>
      </c>
      <c r="BN789" s="80">
        <v>61136999</v>
      </c>
      <c r="BO789" s="80">
        <v>266319585</v>
      </c>
      <c r="BP789" s="133">
        <v>116252067</v>
      </c>
      <c r="BQ789" s="25">
        <v>0</v>
      </c>
      <c r="BR789" s="82" t="s">
        <v>5451</v>
      </c>
      <c r="BS789" s="82" t="s">
        <v>5451</v>
      </c>
      <c r="BT789" s="134" t="s">
        <v>2473</v>
      </c>
      <c r="BU789" s="26"/>
    </row>
    <row r="790" spans="1:73" ht="54.9" customHeight="1">
      <c r="A790" s="33">
        <v>782</v>
      </c>
      <c r="B790" s="34">
        <v>12</v>
      </c>
      <c r="C790" s="35" t="s">
        <v>1536</v>
      </c>
      <c r="D790" s="34">
        <v>2</v>
      </c>
      <c r="E790" s="36" t="s">
        <v>2636</v>
      </c>
      <c r="F790" s="34">
        <v>38</v>
      </c>
      <c r="G790" s="36" t="s">
        <v>2728</v>
      </c>
      <c r="H790" s="37">
        <v>782</v>
      </c>
      <c r="I790" s="36" t="s">
        <v>5495</v>
      </c>
      <c r="J790" s="33">
        <v>2082</v>
      </c>
      <c r="K790" s="36" t="s">
        <v>5496</v>
      </c>
      <c r="L790" s="38" t="s">
        <v>2731</v>
      </c>
      <c r="M790" s="17" t="s">
        <v>37</v>
      </c>
      <c r="N790" s="15">
        <v>20821</v>
      </c>
      <c r="O790" s="17" t="s">
        <v>2563</v>
      </c>
      <c r="P790" s="73">
        <v>1600</v>
      </c>
      <c r="Q790" s="18" t="s">
        <v>2401</v>
      </c>
      <c r="R790" s="36" t="s">
        <v>2732</v>
      </c>
      <c r="S790" s="36" t="s">
        <v>5495</v>
      </c>
      <c r="T790" s="18" t="s">
        <v>32</v>
      </c>
      <c r="U790" s="16">
        <v>8</v>
      </c>
      <c r="V790" s="20" t="s">
        <v>2620</v>
      </c>
      <c r="W790" s="38" t="s">
        <v>295</v>
      </c>
      <c r="X790" s="16">
        <v>96</v>
      </c>
      <c r="Y790" s="20" t="s">
        <v>293</v>
      </c>
      <c r="Z790" s="20">
        <v>23</v>
      </c>
      <c r="AA790" s="20" t="s">
        <v>2733</v>
      </c>
      <c r="AB790" s="20">
        <v>50</v>
      </c>
      <c r="AC790" s="18" t="s">
        <v>294</v>
      </c>
      <c r="AD790" s="136">
        <v>438000000</v>
      </c>
      <c r="AE790" s="136">
        <v>0</v>
      </c>
      <c r="AF790" s="136">
        <v>181000000</v>
      </c>
      <c r="AG790" s="136">
        <v>941000000</v>
      </c>
      <c r="AH790" s="79">
        <v>1560000000</v>
      </c>
      <c r="AI790" s="63">
        <v>1</v>
      </c>
      <c r="AJ790" s="64">
        <v>1400</v>
      </c>
      <c r="AK790" s="65">
        <v>0.875</v>
      </c>
      <c r="AL790" s="64">
        <v>1400</v>
      </c>
      <c r="AM790" s="65">
        <v>0.875</v>
      </c>
      <c r="AN790" s="66" t="s">
        <v>2390</v>
      </c>
      <c r="AO790" s="66" t="s">
        <v>2390</v>
      </c>
      <c r="AP790" s="132" t="s">
        <v>2392</v>
      </c>
      <c r="AQ790" s="23">
        <v>1400</v>
      </c>
      <c r="AR790" s="23">
        <v>0</v>
      </c>
      <c r="AS790" s="142">
        <v>0</v>
      </c>
      <c r="AT790" s="23">
        <v>0</v>
      </c>
      <c r="AU790" s="142">
        <v>1400</v>
      </c>
      <c r="AV790" s="142">
        <v>0</v>
      </c>
      <c r="AW790" s="142">
        <v>0</v>
      </c>
      <c r="AX790" s="22">
        <v>0</v>
      </c>
      <c r="AY790" s="143" t="s">
        <v>2393</v>
      </c>
      <c r="AZ790" s="143" t="s">
        <v>2472</v>
      </c>
      <c r="BA790" s="143" t="s">
        <v>2472</v>
      </c>
      <c r="BB790" s="24"/>
      <c r="BC790" s="75">
        <v>0</v>
      </c>
      <c r="BD790" s="21">
        <v>418391000</v>
      </c>
      <c r="BE790" s="25">
        <v>0</v>
      </c>
      <c r="BF790" s="74">
        <v>0</v>
      </c>
      <c r="BG790" s="25">
        <v>0</v>
      </c>
      <c r="BH790" s="25">
        <v>190002233</v>
      </c>
      <c r="BI790" s="25"/>
      <c r="BJ790" s="133"/>
      <c r="BK790" s="25">
        <v>0</v>
      </c>
      <c r="BL790" s="25">
        <v>190002233</v>
      </c>
      <c r="BM790" s="74">
        <v>0</v>
      </c>
      <c r="BN790" s="80">
        <v>106180467</v>
      </c>
      <c r="BO790" s="80"/>
      <c r="BP790" s="133"/>
      <c r="BQ790" s="25">
        <v>0</v>
      </c>
      <c r="BR790" s="82" t="s">
        <v>5451</v>
      </c>
      <c r="BS790" s="82" t="s">
        <v>5451</v>
      </c>
      <c r="BT790" s="134" t="s">
        <v>2473</v>
      </c>
      <c r="BU790" s="26"/>
    </row>
    <row r="791" spans="1:73" ht="54.9" customHeight="1">
      <c r="A791" s="33">
        <v>783</v>
      </c>
      <c r="B791" s="34">
        <v>12</v>
      </c>
      <c r="C791" s="35" t="s">
        <v>1536</v>
      </c>
      <c r="D791" s="34">
        <v>3</v>
      </c>
      <c r="E791" s="36" t="s">
        <v>2737</v>
      </c>
      <c r="F791" s="34">
        <v>39</v>
      </c>
      <c r="G791" s="36" t="s">
        <v>2738</v>
      </c>
      <c r="H791" s="37">
        <v>783</v>
      </c>
      <c r="I791" s="36" t="s">
        <v>5497</v>
      </c>
      <c r="J791" s="33">
        <v>2030</v>
      </c>
      <c r="K791" s="36" t="s">
        <v>5498</v>
      </c>
      <c r="L791" s="20" t="s">
        <v>2741</v>
      </c>
      <c r="M791" s="17" t="s">
        <v>37</v>
      </c>
      <c r="N791" s="15">
        <v>20301</v>
      </c>
      <c r="O791" s="17" t="s">
        <v>2504</v>
      </c>
      <c r="P791" s="73">
        <v>1000</v>
      </c>
      <c r="Q791" s="18" t="s">
        <v>2401</v>
      </c>
      <c r="R791" s="36" t="s">
        <v>2742</v>
      </c>
      <c r="S791" s="36" t="s">
        <v>5497</v>
      </c>
      <c r="T791" s="18" t="s">
        <v>32</v>
      </c>
      <c r="U791" s="16">
        <v>7</v>
      </c>
      <c r="V791" s="20" t="s">
        <v>2480</v>
      </c>
      <c r="W791" s="38" t="s">
        <v>2743</v>
      </c>
      <c r="X791" s="16">
        <v>85</v>
      </c>
      <c r="Y791" s="20" t="s">
        <v>142</v>
      </c>
      <c r="Z791" s="20">
        <v>25</v>
      </c>
      <c r="AA791" s="20" t="s">
        <v>2744</v>
      </c>
      <c r="AB791" s="20">
        <v>52</v>
      </c>
      <c r="AC791" s="18" t="s">
        <v>2745</v>
      </c>
      <c r="AD791" s="136">
        <v>489000000</v>
      </c>
      <c r="AE791" s="136">
        <v>0</v>
      </c>
      <c r="AF791" s="136">
        <v>0</v>
      </c>
      <c r="AG791" s="136">
        <v>0</v>
      </c>
      <c r="AH791" s="79">
        <v>489000000</v>
      </c>
      <c r="AI791" s="63">
        <v>1</v>
      </c>
      <c r="AJ791" s="64">
        <v>1000</v>
      </c>
      <c r="AK791" s="65">
        <v>1</v>
      </c>
      <c r="AL791" s="64">
        <v>1000</v>
      </c>
      <c r="AM791" s="65">
        <v>1</v>
      </c>
      <c r="AN791" s="66" t="s">
        <v>2391</v>
      </c>
      <c r="AO791" s="66" t="s">
        <v>2391</v>
      </c>
      <c r="AP791" s="132" t="s">
        <v>2392</v>
      </c>
      <c r="AQ791" s="23">
        <v>1000</v>
      </c>
      <c r="AR791" s="23">
        <v>0</v>
      </c>
      <c r="AS791" s="142">
        <v>0</v>
      </c>
      <c r="AT791" s="23">
        <v>0</v>
      </c>
      <c r="AU791" s="142">
        <v>1000</v>
      </c>
      <c r="AV791" s="142">
        <v>0</v>
      </c>
      <c r="AW791" s="142">
        <v>0</v>
      </c>
      <c r="AX791" s="22">
        <v>0</v>
      </c>
      <c r="AY791" s="143" t="s">
        <v>2393</v>
      </c>
      <c r="AZ791" s="143" t="s">
        <v>2472</v>
      </c>
      <c r="BA791" s="143" t="s">
        <v>2472</v>
      </c>
      <c r="BB791" s="24"/>
      <c r="BC791" s="75">
        <v>0</v>
      </c>
      <c r="BD791" s="21">
        <v>467108000</v>
      </c>
      <c r="BE791" s="25">
        <v>0</v>
      </c>
      <c r="BF791" s="74">
        <v>0</v>
      </c>
      <c r="BG791" s="25">
        <v>0</v>
      </c>
      <c r="BH791" s="25">
        <v>273670006</v>
      </c>
      <c r="BI791" s="25"/>
      <c r="BJ791" s="133"/>
      <c r="BK791" s="25">
        <v>0</v>
      </c>
      <c r="BL791" s="25">
        <v>273670006</v>
      </c>
      <c r="BM791" s="74">
        <v>0</v>
      </c>
      <c r="BN791" s="80">
        <v>113398233</v>
      </c>
      <c r="BO791" s="80"/>
      <c r="BP791" s="133"/>
      <c r="BQ791" s="25">
        <v>0</v>
      </c>
      <c r="BR791" s="82" t="s">
        <v>2473</v>
      </c>
      <c r="BS791" s="82" t="s">
        <v>2473</v>
      </c>
      <c r="BT791" s="134" t="s">
        <v>2473</v>
      </c>
      <c r="BU791" s="26"/>
    </row>
    <row r="792" spans="1:73" ht="54.9" customHeight="1">
      <c r="A792" s="33">
        <v>784</v>
      </c>
      <c r="B792" s="34">
        <v>12</v>
      </c>
      <c r="C792" s="35" t="s">
        <v>1536</v>
      </c>
      <c r="D792" s="34">
        <v>3</v>
      </c>
      <c r="E792" s="36" t="s">
        <v>2737</v>
      </c>
      <c r="F792" s="34">
        <v>40</v>
      </c>
      <c r="G792" s="36" t="s">
        <v>2749</v>
      </c>
      <c r="H792" s="37">
        <v>784</v>
      </c>
      <c r="I792" s="36" t="s">
        <v>5499</v>
      </c>
      <c r="J792" s="33">
        <v>2057</v>
      </c>
      <c r="K792" s="36" t="s">
        <v>5500</v>
      </c>
      <c r="L792" s="38" t="s">
        <v>2752</v>
      </c>
      <c r="M792" s="17" t="s">
        <v>37</v>
      </c>
      <c r="N792" s="15">
        <v>20571</v>
      </c>
      <c r="O792" s="17" t="s">
        <v>2563</v>
      </c>
      <c r="P792" s="73">
        <v>980</v>
      </c>
      <c r="Q792" s="18" t="s">
        <v>2401</v>
      </c>
      <c r="R792" s="36" t="s">
        <v>3942</v>
      </c>
      <c r="S792" s="36" t="s">
        <v>5499</v>
      </c>
      <c r="T792" s="18" t="s">
        <v>32</v>
      </c>
      <c r="U792" s="16">
        <v>7</v>
      </c>
      <c r="V792" s="20" t="s">
        <v>2480</v>
      </c>
      <c r="W792" s="38" t="s">
        <v>2754</v>
      </c>
      <c r="X792" s="16">
        <v>100</v>
      </c>
      <c r="Y792" s="51" t="s">
        <v>45</v>
      </c>
      <c r="Z792" s="20">
        <v>26</v>
      </c>
      <c r="AA792" s="20" t="s">
        <v>2755</v>
      </c>
      <c r="AB792" s="20">
        <v>53</v>
      </c>
      <c r="AC792" s="18" t="s">
        <v>2756</v>
      </c>
      <c r="AD792" s="136">
        <v>230000000</v>
      </c>
      <c r="AE792" s="136">
        <v>237000000</v>
      </c>
      <c r="AF792" s="136">
        <v>244000000</v>
      </c>
      <c r="AG792" s="136">
        <v>252000000</v>
      </c>
      <c r="AH792" s="79">
        <v>963000000</v>
      </c>
      <c r="AI792" s="63">
        <v>1</v>
      </c>
      <c r="AJ792" s="64">
        <v>735</v>
      </c>
      <c r="AK792" s="65">
        <v>0.75</v>
      </c>
      <c r="AL792" s="64">
        <v>1282</v>
      </c>
      <c r="AM792" s="65">
        <v>1.3081632653061224</v>
      </c>
      <c r="AN792" s="66" t="s">
        <v>2390</v>
      </c>
      <c r="AO792" s="66" t="s">
        <v>2391</v>
      </c>
      <c r="AP792" s="132" t="s">
        <v>2392</v>
      </c>
      <c r="AQ792" s="23">
        <v>245</v>
      </c>
      <c r="AR792" s="23">
        <v>245</v>
      </c>
      <c r="AS792" s="142">
        <v>245</v>
      </c>
      <c r="AT792" s="23">
        <v>0</v>
      </c>
      <c r="AU792" s="142">
        <v>392</v>
      </c>
      <c r="AV792" s="142">
        <v>890</v>
      </c>
      <c r="AW792" s="142">
        <v>0</v>
      </c>
      <c r="AX792" s="22">
        <v>0</v>
      </c>
      <c r="AY792" s="143" t="s">
        <v>2393</v>
      </c>
      <c r="AZ792" s="143" t="s">
        <v>2394</v>
      </c>
      <c r="BA792" s="143" t="s">
        <v>2394</v>
      </c>
      <c r="BB792" s="24"/>
      <c r="BC792" s="75">
        <v>381199000</v>
      </c>
      <c r="BD792" s="21">
        <v>219703000</v>
      </c>
      <c r="BE792" s="25">
        <v>265450000</v>
      </c>
      <c r="BF792" s="74">
        <v>381199000</v>
      </c>
      <c r="BG792" s="25">
        <v>0</v>
      </c>
      <c r="BH792" s="25">
        <v>277494500</v>
      </c>
      <c r="BI792" s="25">
        <v>401258500</v>
      </c>
      <c r="BJ792" s="133">
        <v>397361500</v>
      </c>
      <c r="BK792" s="25">
        <v>0</v>
      </c>
      <c r="BL792" s="25">
        <v>1076114500</v>
      </c>
      <c r="BM792" s="74">
        <v>63915966.5</v>
      </c>
      <c r="BN792" s="80">
        <v>181706717</v>
      </c>
      <c r="BO792" s="80">
        <v>324461800</v>
      </c>
      <c r="BP792" s="133">
        <v>63915966.5</v>
      </c>
      <c r="BQ792" s="25">
        <v>0</v>
      </c>
      <c r="BR792" s="82" t="s">
        <v>5451</v>
      </c>
      <c r="BS792" s="82" t="s">
        <v>5441</v>
      </c>
      <c r="BT792" s="134" t="s">
        <v>2473</v>
      </c>
      <c r="BU792" s="26"/>
    </row>
    <row r="793" spans="1:73" ht="54.9" customHeight="1">
      <c r="A793" s="33">
        <v>785</v>
      </c>
      <c r="B793" s="34">
        <v>12</v>
      </c>
      <c r="C793" s="35" t="s">
        <v>1536</v>
      </c>
      <c r="D793" s="34">
        <v>3</v>
      </c>
      <c r="E793" s="36" t="s">
        <v>2737</v>
      </c>
      <c r="F793" s="34">
        <v>40</v>
      </c>
      <c r="G793" s="36" t="s">
        <v>2749</v>
      </c>
      <c r="H793" s="37">
        <v>785</v>
      </c>
      <c r="I793" s="36" t="s">
        <v>5501</v>
      </c>
      <c r="J793" s="33">
        <v>2057</v>
      </c>
      <c r="K793" s="36" t="s">
        <v>5500</v>
      </c>
      <c r="L793" s="38" t="s">
        <v>51</v>
      </c>
      <c r="M793" s="17" t="s">
        <v>37</v>
      </c>
      <c r="N793" s="15">
        <v>20572</v>
      </c>
      <c r="O793" s="17" t="s">
        <v>2504</v>
      </c>
      <c r="P793" s="73">
        <v>2000</v>
      </c>
      <c r="Q793" s="18" t="s">
        <v>2401</v>
      </c>
      <c r="R793" s="36" t="s">
        <v>3946</v>
      </c>
      <c r="S793" s="36" t="s">
        <v>5501</v>
      </c>
      <c r="T793" s="18" t="s">
        <v>32</v>
      </c>
      <c r="U793" s="16">
        <v>7</v>
      </c>
      <c r="V793" s="20" t="s">
        <v>2480</v>
      </c>
      <c r="W793" s="38" t="s">
        <v>2762</v>
      </c>
      <c r="X793" s="16">
        <v>100</v>
      </c>
      <c r="Y793" s="51" t="s">
        <v>45</v>
      </c>
      <c r="Z793" s="20">
        <v>27</v>
      </c>
      <c r="AA793" s="20" t="s">
        <v>2763</v>
      </c>
      <c r="AB793" s="20">
        <v>54</v>
      </c>
      <c r="AC793" s="18" t="s">
        <v>46</v>
      </c>
      <c r="AD793" s="136">
        <v>351000000</v>
      </c>
      <c r="AE793" s="136">
        <v>362000000</v>
      </c>
      <c r="AF793" s="136">
        <v>373000000</v>
      </c>
      <c r="AG793" s="136">
        <v>385000000</v>
      </c>
      <c r="AH793" s="79">
        <v>1471000000</v>
      </c>
      <c r="AI793" s="63">
        <v>1</v>
      </c>
      <c r="AJ793" s="64">
        <v>1500</v>
      </c>
      <c r="AK793" s="65">
        <v>0.75</v>
      </c>
      <c r="AL793" s="64">
        <v>1905</v>
      </c>
      <c r="AM793" s="65">
        <v>0.95250000000000001</v>
      </c>
      <c r="AN793" s="66" t="s">
        <v>2390</v>
      </c>
      <c r="AO793" s="66" t="s">
        <v>2391</v>
      </c>
      <c r="AP793" s="132" t="s">
        <v>2392</v>
      </c>
      <c r="AQ793" s="23">
        <v>500</v>
      </c>
      <c r="AR793" s="23">
        <v>500</v>
      </c>
      <c r="AS793" s="142">
        <v>500</v>
      </c>
      <c r="AT793" s="23">
        <v>0</v>
      </c>
      <c r="AU793" s="142">
        <v>854</v>
      </c>
      <c r="AV793" s="142">
        <v>1051</v>
      </c>
      <c r="AW793" s="142">
        <v>0</v>
      </c>
      <c r="AX793" s="22">
        <v>0</v>
      </c>
      <c r="AY793" s="143" t="s">
        <v>2393</v>
      </c>
      <c r="AZ793" s="143" t="s">
        <v>2394</v>
      </c>
      <c r="BA793" s="143" t="s">
        <v>2394</v>
      </c>
      <c r="BB793" s="24"/>
      <c r="BC793" s="75">
        <v>482735000</v>
      </c>
      <c r="BD793" s="21">
        <v>335286000</v>
      </c>
      <c r="BE793" s="25">
        <v>398920000</v>
      </c>
      <c r="BF793" s="74">
        <v>482735000</v>
      </c>
      <c r="BG793" s="25">
        <v>0</v>
      </c>
      <c r="BH793" s="25">
        <v>277494500</v>
      </c>
      <c r="BI793" s="25">
        <v>263047038</v>
      </c>
      <c r="BJ793" s="133">
        <v>413181632</v>
      </c>
      <c r="BK793" s="25">
        <v>0</v>
      </c>
      <c r="BL793" s="25">
        <v>953723170</v>
      </c>
      <c r="BM793" s="74">
        <v>63915966.5</v>
      </c>
      <c r="BN793" s="80">
        <v>181706716</v>
      </c>
      <c r="BO793" s="80">
        <v>162790547</v>
      </c>
      <c r="BP793" s="133">
        <v>63915966.5</v>
      </c>
      <c r="BQ793" s="25">
        <v>0</v>
      </c>
      <c r="BR793" s="82" t="s">
        <v>5451</v>
      </c>
      <c r="BS793" s="82" t="s">
        <v>5441</v>
      </c>
      <c r="BT793" s="134" t="s">
        <v>2473</v>
      </c>
      <c r="BU793" s="26"/>
    </row>
    <row r="794" spans="1:73" ht="54.9" customHeight="1">
      <c r="A794" s="33">
        <v>786</v>
      </c>
      <c r="B794" s="34">
        <v>12</v>
      </c>
      <c r="C794" s="35" t="s">
        <v>1536</v>
      </c>
      <c r="D794" s="34">
        <v>3</v>
      </c>
      <c r="E794" s="36" t="s">
        <v>2737</v>
      </c>
      <c r="F794" s="34">
        <v>43</v>
      </c>
      <c r="G794" s="36" t="s">
        <v>2766</v>
      </c>
      <c r="H794" s="37">
        <v>786</v>
      </c>
      <c r="I794" s="36" t="s">
        <v>5502</v>
      </c>
      <c r="J794" s="33">
        <v>2149</v>
      </c>
      <c r="K794" s="36" t="s">
        <v>5503</v>
      </c>
      <c r="L794" s="38" t="s">
        <v>3143</v>
      </c>
      <c r="M794" s="17" t="s">
        <v>37</v>
      </c>
      <c r="N794" s="15">
        <v>21492</v>
      </c>
      <c r="O794" s="17" t="s">
        <v>2478</v>
      </c>
      <c r="P794" s="73">
        <v>1000</v>
      </c>
      <c r="Q794" s="18" t="s">
        <v>2401</v>
      </c>
      <c r="R794" s="36" t="s">
        <v>3951</v>
      </c>
      <c r="S794" s="36" t="s">
        <v>5502</v>
      </c>
      <c r="T794" s="18" t="s">
        <v>32</v>
      </c>
      <c r="U794" s="16">
        <v>7</v>
      </c>
      <c r="V794" s="20" t="s">
        <v>2480</v>
      </c>
      <c r="W794" s="38" t="s">
        <v>2772</v>
      </c>
      <c r="X794" s="16">
        <v>102</v>
      </c>
      <c r="Y794" s="20" t="s">
        <v>28</v>
      </c>
      <c r="Z794" s="20">
        <v>27</v>
      </c>
      <c r="AA794" s="20" t="s">
        <v>2763</v>
      </c>
      <c r="AB794" s="20">
        <v>56</v>
      </c>
      <c r="AC794" s="18" t="s">
        <v>3145</v>
      </c>
      <c r="AD794" s="136">
        <v>0</v>
      </c>
      <c r="AE794" s="136">
        <v>0</v>
      </c>
      <c r="AF794" s="136">
        <v>0</v>
      </c>
      <c r="AG794" s="136">
        <v>119000000</v>
      </c>
      <c r="AH794" s="79">
        <v>119000000</v>
      </c>
      <c r="AI794" s="63">
        <v>1</v>
      </c>
      <c r="AJ794" s="64">
        <v>0</v>
      </c>
      <c r="AK794" s="65">
        <v>0</v>
      </c>
      <c r="AL794" s="64">
        <v>0</v>
      </c>
      <c r="AM794" s="65">
        <v>0</v>
      </c>
      <c r="AN794" s="66" t="s">
        <v>2471</v>
      </c>
      <c r="AO794" s="66" t="s">
        <v>2471</v>
      </c>
      <c r="AP794" s="132" t="s">
        <v>2392</v>
      </c>
      <c r="AQ794" s="23">
        <v>0</v>
      </c>
      <c r="AR794" s="23">
        <v>0</v>
      </c>
      <c r="AS794" s="142">
        <v>0</v>
      </c>
      <c r="AT794" s="23">
        <v>0</v>
      </c>
      <c r="AU794" s="142">
        <v>0</v>
      </c>
      <c r="AV794" s="142">
        <v>0</v>
      </c>
      <c r="AW794" s="142">
        <v>0</v>
      </c>
      <c r="AX794" s="22">
        <v>0</v>
      </c>
      <c r="AY794" s="143" t="s">
        <v>2472</v>
      </c>
      <c r="AZ794" s="143" t="s">
        <v>2472</v>
      </c>
      <c r="BA794" s="143" t="s">
        <v>2472</v>
      </c>
      <c r="BB794" s="24"/>
      <c r="BC794" s="75">
        <v>0</v>
      </c>
      <c r="BD794" s="21">
        <v>0</v>
      </c>
      <c r="BE794" s="25">
        <v>0</v>
      </c>
      <c r="BF794" s="74">
        <v>0</v>
      </c>
      <c r="BG794" s="25">
        <v>0</v>
      </c>
      <c r="BH794" s="25"/>
      <c r="BI794" s="25"/>
      <c r="BJ794" s="133"/>
      <c r="BK794" s="25">
        <v>0</v>
      </c>
      <c r="BL794" s="25">
        <v>0</v>
      </c>
      <c r="BM794" s="74">
        <v>0</v>
      </c>
      <c r="BN794" s="80"/>
      <c r="BO794" s="80"/>
      <c r="BP794" s="133"/>
      <c r="BQ794" s="25">
        <v>0</v>
      </c>
      <c r="BR794" s="82" t="s">
        <v>2473</v>
      </c>
      <c r="BS794" s="82" t="s">
        <v>2473</v>
      </c>
      <c r="BT794" s="134" t="s">
        <v>2473</v>
      </c>
      <c r="BU794" s="26"/>
    </row>
    <row r="795" spans="1:73" ht="54.9" customHeight="1">
      <c r="A795" s="33">
        <v>787</v>
      </c>
      <c r="B795" s="34">
        <v>12</v>
      </c>
      <c r="C795" s="35" t="s">
        <v>1536</v>
      </c>
      <c r="D795" s="34">
        <v>3</v>
      </c>
      <c r="E795" s="36" t="s">
        <v>2737</v>
      </c>
      <c r="F795" s="34">
        <v>43</v>
      </c>
      <c r="G795" s="36" t="s">
        <v>2766</v>
      </c>
      <c r="H795" s="37">
        <v>787</v>
      </c>
      <c r="I795" s="36" t="s">
        <v>5504</v>
      </c>
      <c r="J795" s="33">
        <v>2149</v>
      </c>
      <c r="K795" s="36" t="s">
        <v>5503</v>
      </c>
      <c r="L795" s="38" t="s">
        <v>2769</v>
      </c>
      <c r="M795" s="87" t="s">
        <v>202</v>
      </c>
      <c r="N795" s="15">
        <v>21491</v>
      </c>
      <c r="O795" s="17" t="s">
        <v>2516</v>
      </c>
      <c r="P795" s="73">
        <v>1</v>
      </c>
      <c r="Q795" s="18" t="s">
        <v>2770</v>
      </c>
      <c r="R795" s="36" t="s">
        <v>2771</v>
      </c>
      <c r="S795" s="36" t="s">
        <v>5504</v>
      </c>
      <c r="T795" s="18" t="s">
        <v>32</v>
      </c>
      <c r="U795" s="16">
        <v>7</v>
      </c>
      <c r="V795" s="20" t="s">
        <v>2480</v>
      </c>
      <c r="W795" s="38" t="s">
        <v>2772</v>
      </c>
      <c r="X795" s="16">
        <v>102</v>
      </c>
      <c r="Y795" s="20" t="s">
        <v>28</v>
      </c>
      <c r="Z795" s="20">
        <v>27</v>
      </c>
      <c r="AA795" s="20" t="s">
        <v>2763</v>
      </c>
      <c r="AB795" s="20">
        <v>55</v>
      </c>
      <c r="AC795" s="18" t="s">
        <v>2773</v>
      </c>
      <c r="AD795" s="136">
        <v>168000000</v>
      </c>
      <c r="AE795" s="136">
        <v>174000000</v>
      </c>
      <c r="AF795" s="136">
        <v>179000000</v>
      </c>
      <c r="AG795" s="136">
        <v>185000000</v>
      </c>
      <c r="AH795" s="79">
        <v>706000000</v>
      </c>
      <c r="AI795" s="63">
        <v>1</v>
      </c>
      <c r="AJ795" s="64">
        <v>0.75</v>
      </c>
      <c r="AK795" s="65">
        <v>0.75</v>
      </c>
      <c r="AL795" s="64">
        <v>0.75</v>
      </c>
      <c r="AM795" s="65">
        <v>0.75</v>
      </c>
      <c r="AN795" s="66" t="s">
        <v>2390</v>
      </c>
      <c r="AO795" s="66" t="s">
        <v>2390</v>
      </c>
      <c r="AP795" s="132" t="s">
        <v>2392</v>
      </c>
      <c r="AQ795" s="23">
        <v>1</v>
      </c>
      <c r="AR795" s="23">
        <v>1</v>
      </c>
      <c r="AS795" s="142">
        <v>1</v>
      </c>
      <c r="AT795" s="23">
        <v>0</v>
      </c>
      <c r="AU795" s="142">
        <v>1</v>
      </c>
      <c r="AV795" s="142">
        <v>1</v>
      </c>
      <c r="AW795" s="142">
        <v>1</v>
      </c>
      <c r="AX795" s="22">
        <v>0</v>
      </c>
      <c r="AY795" s="143" t="s">
        <v>2393</v>
      </c>
      <c r="AZ795" s="143" t="s">
        <v>2393</v>
      </c>
      <c r="BA795" s="143" t="s">
        <v>2394</v>
      </c>
      <c r="BB795" s="24"/>
      <c r="BC795" s="75">
        <v>279650000</v>
      </c>
      <c r="BD795" s="21">
        <v>160479000</v>
      </c>
      <c r="BE795" s="25">
        <v>215271000</v>
      </c>
      <c r="BF795" s="74">
        <v>279650000</v>
      </c>
      <c r="BG795" s="25">
        <v>0</v>
      </c>
      <c r="BH795" s="25">
        <v>159806858</v>
      </c>
      <c r="BI795" s="25">
        <v>210427066</v>
      </c>
      <c r="BJ795" s="133">
        <v>243535500</v>
      </c>
      <c r="BK795" s="25">
        <v>0</v>
      </c>
      <c r="BL795" s="25">
        <v>613769424</v>
      </c>
      <c r="BM795" s="74">
        <v>151534367</v>
      </c>
      <c r="BN795" s="80">
        <v>143379648</v>
      </c>
      <c r="BO795" s="80">
        <v>185184185</v>
      </c>
      <c r="BP795" s="133">
        <v>151534367</v>
      </c>
      <c r="BQ795" s="25">
        <v>0</v>
      </c>
      <c r="BR795" s="82" t="s">
        <v>2473</v>
      </c>
      <c r="BS795" s="82" t="s">
        <v>2473</v>
      </c>
      <c r="BT795" s="134" t="s">
        <v>2473</v>
      </c>
      <c r="BU795" s="26"/>
    </row>
    <row r="796" spans="1:73" ht="54.9" customHeight="1">
      <c r="A796" s="33">
        <v>788</v>
      </c>
      <c r="B796" s="34">
        <v>12</v>
      </c>
      <c r="C796" s="35" t="s">
        <v>1536</v>
      </c>
      <c r="D796" s="34">
        <v>3</v>
      </c>
      <c r="E796" s="36" t="s">
        <v>2737</v>
      </c>
      <c r="F796" s="34">
        <v>43</v>
      </c>
      <c r="G796" s="36" t="s">
        <v>2766</v>
      </c>
      <c r="H796" s="37">
        <v>788</v>
      </c>
      <c r="I796" s="36" t="s">
        <v>5505</v>
      </c>
      <c r="J796" s="33">
        <v>2149</v>
      </c>
      <c r="K796" s="36" t="s">
        <v>5503</v>
      </c>
      <c r="L796" s="38" t="s">
        <v>51</v>
      </c>
      <c r="M796" s="17" t="s">
        <v>37</v>
      </c>
      <c r="N796" s="15">
        <v>21493</v>
      </c>
      <c r="O796" s="17" t="s">
        <v>3148</v>
      </c>
      <c r="P796" s="73">
        <v>1000</v>
      </c>
      <c r="Q796" s="18" t="s">
        <v>2401</v>
      </c>
      <c r="R796" s="36" t="s">
        <v>5506</v>
      </c>
      <c r="S796" s="36" t="s">
        <v>5505</v>
      </c>
      <c r="T796" s="18" t="s">
        <v>32</v>
      </c>
      <c r="U796" s="16">
        <v>7</v>
      </c>
      <c r="V796" s="20" t="s">
        <v>2480</v>
      </c>
      <c r="W796" s="38" t="s">
        <v>2772</v>
      </c>
      <c r="X796" s="16">
        <v>102</v>
      </c>
      <c r="Y796" s="20" t="s">
        <v>28</v>
      </c>
      <c r="Z796" s="20">
        <v>27</v>
      </c>
      <c r="AA796" s="20" t="s">
        <v>2763</v>
      </c>
      <c r="AB796" s="20">
        <v>57</v>
      </c>
      <c r="AC796" s="18" t="s">
        <v>3150</v>
      </c>
      <c r="AD796" s="136">
        <v>0</v>
      </c>
      <c r="AE796" s="136">
        <v>0</v>
      </c>
      <c r="AF796" s="136">
        <v>119000000</v>
      </c>
      <c r="AG796" s="136">
        <v>0</v>
      </c>
      <c r="AH796" s="79">
        <v>119000000</v>
      </c>
      <c r="AI796" s="63">
        <v>1</v>
      </c>
      <c r="AJ796" s="64">
        <v>0</v>
      </c>
      <c r="AK796" s="65">
        <v>0</v>
      </c>
      <c r="AL796" s="64">
        <v>0</v>
      </c>
      <c r="AM796" s="65">
        <v>0</v>
      </c>
      <c r="AN796" s="66" t="s">
        <v>2471</v>
      </c>
      <c r="AO796" s="66" t="s">
        <v>2471</v>
      </c>
      <c r="AP796" s="132" t="s">
        <v>2392</v>
      </c>
      <c r="AQ796" s="23">
        <v>0</v>
      </c>
      <c r="AR796" s="23">
        <v>0</v>
      </c>
      <c r="AS796" s="142">
        <v>0</v>
      </c>
      <c r="AT796" s="23">
        <v>0</v>
      </c>
      <c r="AU796" s="142">
        <v>0</v>
      </c>
      <c r="AV796" s="142">
        <v>0</v>
      </c>
      <c r="AW796" s="142">
        <v>0</v>
      </c>
      <c r="AX796" s="22">
        <v>0</v>
      </c>
      <c r="AY796" s="143" t="s">
        <v>2472</v>
      </c>
      <c r="AZ796" s="143" t="s">
        <v>2472</v>
      </c>
      <c r="BA796" s="143" t="s">
        <v>2472</v>
      </c>
      <c r="BB796" s="24"/>
      <c r="BC796" s="75">
        <v>185913000</v>
      </c>
      <c r="BD796" s="21">
        <v>0</v>
      </c>
      <c r="BE796" s="25">
        <v>0</v>
      </c>
      <c r="BF796" s="74">
        <v>185913000</v>
      </c>
      <c r="BG796" s="25">
        <v>0</v>
      </c>
      <c r="BH796" s="25"/>
      <c r="BI796" s="25"/>
      <c r="BJ796" s="133"/>
      <c r="BK796" s="25">
        <v>0</v>
      </c>
      <c r="BL796" s="25">
        <v>0</v>
      </c>
      <c r="BM796" s="74">
        <v>0</v>
      </c>
      <c r="BN796" s="80"/>
      <c r="BO796" s="80"/>
      <c r="BP796" s="133"/>
      <c r="BQ796" s="25">
        <v>0</v>
      </c>
      <c r="BR796" s="82" t="s">
        <v>2473</v>
      </c>
      <c r="BS796" s="82" t="s">
        <v>2473</v>
      </c>
      <c r="BT796" s="134" t="s">
        <v>2473</v>
      </c>
      <c r="BU796" s="26"/>
    </row>
    <row r="797" spans="1:73" ht="54.9" customHeight="1">
      <c r="A797" s="33">
        <v>789</v>
      </c>
      <c r="B797" s="34">
        <v>12</v>
      </c>
      <c r="C797" s="35" t="s">
        <v>1536</v>
      </c>
      <c r="D797" s="34">
        <v>3</v>
      </c>
      <c r="E797" s="36" t="s">
        <v>2737</v>
      </c>
      <c r="F797" s="34">
        <v>45</v>
      </c>
      <c r="G797" s="36" t="s">
        <v>2777</v>
      </c>
      <c r="H797" s="37">
        <v>789</v>
      </c>
      <c r="I797" s="36" t="s">
        <v>5507</v>
      </c>
      <c r="J797" s="33">
        <v>2038</v>
      </c>
      <c r="K797" s="36" t="s">
        <v>5508</v>
      </c>
      <c r="L797" s="38" t="s">
        <v>2780</v>
      </c>
      <c r="M797" s="17" t="s">
        <v>37</v>
      </c>
      <c r="N797" s="15">
        <v>20381</v>
      </c>
      <c r="O797" s="17" t="s">
        <v>2586</v>
      </c>
      <c r="P797" s="73">
        <v>15</v>
      </c>
      <c r="Q797" s="18" t="s">
        <v>2781</v>
      </c>
      <c r="R797" s="36" t="s">
        <v>2789</v>
      </c>
      <c r="S797" s="36" t="s">
        <v>5507</v>
      </c>
      <c r="T797" s="18" t="s">
        <v>32</v>
      </c>
      <c r="U797" s="16">
        <v>7</v>
      </c>
      <c r="V797" s="20" t="s">
        <v>2480</v>
      </c>
      <c r="W797" s="38" t="s">
        <v>2790</v>
      </c>
      <c r="X797" s="16">
        <v>98</v>
      </c>
      <c r="Y797" s="20" t="s">
        <v>343</v>
      </c>
      <c r="Z797" s="20">
        <v>28</v>
      </c>
      <c r="AA797" s="20" t="s">
        <v>2784</v>
      </c>
      <c r="AB797" s="20">
        <v>58</v>
      </c>
      <c r="AC797" s="18" t="s">
        <v>2791</v>
      </c>
      <c r="AD797" s="136">
        <v>567000000</v>
      </c>
      <c r="AE797" s="136">
        <v>0</v>
      </c>
      <c r="AF797" s="136">
        <v>0</v>
      </c>
      <c r="AG797" s="136">
        <v>0</v>
      </c>
      <c r="AH797" s="79">
        <v>567000000</v>
      </c>
      <c r="AI797" s="63">
        <v>1</v>
      </c>
      <c r="AJ797" s="64">
        <v>19</v>
      </c>
      <c r="AK797" s="65">
        <v>1.2666666666666666</v>
      </c>
      <c r="AL797" s="64">
        <v>19</v>
      </c>
      <c r="AM797" s="65">
        <v>1.2666666666666666</v>
      </c>
      <c r="AN797" s="66" t="s">
        <v>2391</v>
      </c>
      <c r="AO797" s="66" t="s">
        <v>2391</v>
      </c>
      <c r="AP797" s="132" t="s">
        <v>2392</v>
      </c>
      <c r="AQ797" s="144">
        <v>19</v>
      </c>
      <c r="AR797" s="23">
        <v>0</v>
      </c>
      <c r="AS797" s="142">
        <v>0</v>
      </c>
      <c r="AT797" s="23">
        <v>0</v>
      </c>
      <c r="AU797" s="142">
        <v>19</v>
      </c>
      <c r="AV797" s="142">
        <v>0</v>
      </c>
      <c r="AW797" s="142">
        <v>0</v>
      </c>
      <c r="AX797" s="22">
        <v>0</v>
      </c>
      <c r="AY797" s="143" t="s">
        <v>2393</v>
      </c>
      <c r="AZ797" s="143" t="s">
        <v>2472</v>
      </c>
      <c r="BA797" s="143" t="s">
        <v>2472</v>
      </c>
      <c r="BB797" s="24"/>
      <c r="BC797" s="75">
        <v>0</v>
      </c>
      <c r="BD797" s="21">
        <v>541616000</v>
      </c>
      <c r="BE797" s="25">
        <v>0</v>
      </c>
      <c r="BF797" s="74">
        <v>0</v>
      </c>
      <c r="BG797" s="25">
        <v>0</v>
      </c>
      <c r="BH797" s="25">
        <v>541578333</v>
      </c>
      <c r="BI797" s="25"/>
      <c r="BJ797" s="133"/>
      <c r="BK797" s="25">
        <v>0</v>
      </c>
      <c r="BL797" s="25">
        <v>541578333</v>
      </c>
      <c r="BM797" s="74">
        <v>0</v>
      </c>
      <c r="BN797" s="80">
        <v>420692619</v>
      </c>
      <c r="BO797" s="80"/>
      <c r="BP797" s="133"/>
      <c r="BQ797" s="25">
        <v>0</v>
      </c>
      <c r="BR797" s="82" t="s">
        <v>5451</v>
      </c>
      <c r="BS797" s="82" t="s">
        <v>5451</v>
      </c>
      <c r="BT797" s="134" t="s">
        <v>2473</v>
      </c>
      <c r="BU797" s="26"/>
    </row>
    <row r="798" spans="1:73" ht="54.9" customHeight="1">
      <c r="A798" s="33">
        <v>790</v>
      </c>
      <c r="B798" s="34">
        <v>12</v>
      </c>
      <c r="C798" s="35" t="s">
        <v>1536</v>
      </c>
      <c r="D798" s="34">
        <v>3</v>
      </c>
      <c r="E798" s="36" t="s">
        <v>2737</v>
      </c>
      <c r="F798" s="34">
        <v>45</v>
      </c>
      <c r="G798" s="36" t="s">
        <v>2777</v>
      </c>
      <c r="H798" s="37">
        <v>790</v>
      </c>
      <c r="I798" s="36" t="s">
        <v>5509</v>
      </c>
      <c r="J798" s="33">
        <v>2038</v>
      </c>
      <c r="K798" s="36" t="s">
        <v>5508</v>
      </c>
      <c r="L798" s="38" t="s">
        <v>2780</v>
      </c>
      <c r="M798" s="17" t="s">
        <v>37</v>
      </c>
      <c r="N798" s="15">
        <v>20382</v>
      </c>
      <c r="O798" s="18" t="s">
        <v>2586</v>
      </c>
      <c r="P798" s="73">
        <v>30</v>
      </c>
      <c r="Q798" s="18" t="s">
        <v>2781</v>
      </c>
      <c r="R798" s="36" t="s">
        <v>5510</v>
      </c>
      <c r="S798" s="36" t="s">
        <v>5509</v>
      </c>
      <c r="T798" s="18" t="s">
        <v>32</v>
      </c>
      <c r="U798" s="16">
        <v>7</v>
      </c>
      <c r="V798" s="20" t="s">
        <v>2480</v>
      </c>
      <c r="W798" s="38" t="s">
        <v>2797</v>
      </c>
      <c r="X798" s="16">
        <v>98</v>
      </c>
      <c r="Y798" s="20" t="s">
        <v>228</v>
      </c>
      <c r="Z798" s="20">
        <v>28</v>
      </c>
      <c r="AA798" s="20" t="s">
        <v>2784</v>
      </c>
      <c r="AB798" s="20">
        <v>59</v>
      </c>
      <c r="AC798" s="18" t="s">
        <v>2798</v>
      </c>
      <c r="AD798" s="136">
        <v>0</v>
      </c>
      <c r="AE798" s="136">
        <v>631000000</v>
      </c>
      <c r="AF798" s="136">
        <v>0</v>
      </c>
      <c r="AG798" s="136">
        <v>0</v>
      </c>
      <c r="AH798" s="79">
        <v>631000000</v>
      </c>
      <c r="AI798" s="63">
        <v>1</v>
      </c>
      <c r="AJ798" s="64">
        <v>30</v>
      </c>
      <c r="AK798" s="65">
        <v>1</v>
      </c>
      <c r="AL798" s="64">
        <v>34</v>
      </c>
      <c r="AM798" s="65">
        <v>1.1333333333333333</v>
      </c>
      <c r="AN798" s="66" t="s">
        <v>2391</v>
      </c>
      <c r="AO798" s="66" t="s">
        <v>2391</v>
      </c>
      <c r="AP798" s="132" t="s">
        <v>2392</v>
      </c>
      <c r="AQ798" s="23">
        <v>0</v>
      </c>
      <c r="AR798" s="23">
        <v>30</v>
      </c>
      <c r="AS798" s="142">
        <v>0</v>
      </c>
      <c r="AT798" s="23">
        <v>0</v>
      </c>
      <c r="AU798" s="142">
        <v>0</v>
      </c>
      <c r="AV798" s="142">
        <v>34</v>
      </c>
      <c r="AW798" s="142">
        <v>0</v>
      </c>
      <c r="AX798" s="22">
        <v>0</v>
      </c>
      <c r="AY798" s="143" t="s">
        <v>2472</v>
      </c>
      <c r="AZ798" s="143" t="s">
        <v>2393</v>
      </c>
      <c r="BA798" s="143" t="s">
        <v>2472</v>
      </c>
      <c r="BB798" s="24"/>
      <c r="BC798" s="75">
        <v>0</v>
      </c>
      <c r="BD798" s="21">
        <v>0</v>
      </c>
      <c r="BE798" s="25">
        <v>686147000</v>
      </c>
      <c r="BF798" s="74">
        <v>0</v>
      </c>
      <c r="BG798" s="25">
        <v>0</v>
      </c>
      <c r="BH798" s="25"/>
      <c r="BI798" s="25">
        <v>676114400</v>
      </c>
      <c r="BJ798" s="133"/>
      <c r="BK798" s="25">
        <v>0</v>
      </c>
      <c r="BL798" s="25">
        <v>676114400</v>
      </c>
      <c r="BM798" s="74">
        <v>0</v>
      </c>
      <c r="BN798" s="80"/>
      <c r="BO798" s="80">
        <v>461309933</v>
      </c>
      <c r="BP798" s="133"/>
      <c r="BQ798" s="25">
        <v>0</v>
      </c>
      <c r="BR798" s="82" t="s">
        <v>2473</v>
      </c>
      <c r="BS798" s="82" t="s">
        <v>2473</v>
      </c>
      <c r="BT798" s="134" t="s">
        <v>2473</v>
      </c>
      <c r="BU798" s="26"/>
    </row>
    <row r="799" spans="1:73" ht="54.9" customHeight="1">
      <c r="A799" s="33">
        <v>791</v>
      </c>
      <c r="B799" s="34">
        <v>12</v>
      </c>
      <c r="C799" s="35" t="s">
        <v>1536</v>
      </c>
      <c r="D799" s="34">
        <v>3</v>
      </c>
      <c r="E799" s="36" t="s">
        <v>2737</v>
      </c>
      <c r="F799" s="34">
        <v>45</v>
      </c>
      <c r="G799" s="36" t="s">
        <v>2777</v>
      </c>
      <c r="H799" s="37">
        <v>791</v>
      </c>
      <c r="I799" s="36" t="s">
        <v>5511</v>
      </c>
      <c r="J799" s="33">
        <v>2038</v>
      </c>
      <c r="K799" s="36" t="s">
        <v>5508</v>
      </c>
      <c r="L799" s="38" t="s">
        <v>2780</v>
      </c>
      <c r="M799" s="17" t="s">
        <v>37</v>
      </c>
      <c r="N799" s="15">
        <v>20383</v>
      </c>
      <c r="O799" s="17" t="s">
        <v>2586</v>
      </c>
      <c r="P799" s="73">
        <v>90</v>
      </c>
      <c r="Q799" s="18" t="s">
        <v>2781</v>
      </c>
      <c r="R799" s="36" t="s">
        <v>2782</v>
      </c>
      <c r="S799" s="36" t="s">
        <v>5511</v>
      </c>
      <c r="T799" s="18" t="s">
        <v>32</v>
      </c>
      <c r="U799" s="16">
        <v>7</v>
      </c>
      <c r="V799" s="20" t="s">
        <v>2480</v>
      </c>
      <c r="W799" s="38" t="s">
        <v>2783</v>
      </c>
      <c r="X799" s="16">
        <v>98</v>
      </c>
      <c r="Y799" s="20" t="s">
        <v>91</v>
      </c>
      <c r="Z799" s="20">
        <v>28</v>
      </c>
      <c r="AA799" s="20" t="s">
        <v>2784</v>
      </c>
      <c r="AB799" s="20">
        <v>60</v>
      </c>
      <c r="AC799" s="18" t="s">
        <v>2785</v>
      </c>
      <c r="AD799" s="136">
        <v>0</v>
      </c>
      <c r="AE799" s="136">
        <v>0</v>
      </c>
      <c r="AF799" s="136">
        <v>0</v>
      </c>
      <c r="AG799" s="136">
        <v>326000000</v>
      </c>
      <c r="AH799" s="79">
        <v>326000000</v>
      </c>
      <c r="AI799" s="63">
        <v>1</v>
      </c>
      <c r="AJ799" s="64">
        <v>0</v>
      </c>
      <c r="AK799" s="65">
        <v>0</v>
      </c>
      <c r="AL799" s="64">
        <v>0</v>
      </c>
      <c r="AM799" s="65">
        <v>0</v>
      </c>
      <c r="AN799" s="66" t="s">
        <v>2471</v>
      </c>
      <c r="AO799" s="66" t="s">
        <v>2471</v>
      </c>
      <c r="AP799" s="132" t="s">
        <v>2392</v>
      </c>
      <c r="AQ799" s="23">
        <v>0</v>
      </c>
      <c r="AR799" s="23">
        <v>0</v>
      </c>
      <c r="AS799" s="142">
        <v>0</v>
      </c>
      <c r="AT799" s="23">
        <v>0</v>
      </c>
      <c r="AU799" s="142">
        <v>0</v>
      </c>
      <c r="AV799" s="142">
        <v>0</v>
      </c>
      <c r="AW799" s="142">
        <v>0</v>
      </c>
      <c r="AX799" s="22">
        <v>0</v>
      </c>
      <c r="AY799" s="143" t="s">
        <v>2472</v>
      </c>
      <c r="AZ799" s="143" t="s">
        <v>2472</v>
      </c>
      <c r="BA799" s="143" t="s">
        <v>2472</v>
      </c>
      <c r="BB799" s="24"/>
      <c r="BC799" s="75">
        <v>0</v>
      </c>
      <c r="BD799" s="21">
        <v>0</v>
      </c>
      <c r="BE799" s="25">
        <v>0</v>
      </c>
      <c r="BF799" s="74">
        <v>0</v>
      </c>
      <c r="BG799" s="25">
        <v>0</v>
      </c>
      <c r="BH799" s="25"/>
      <c r="BI799" s="25"/>
      <c r="BJ799" s="133"/>
      <c r="BK799" s="25">
        <v>0</v>
      </c>
      <c r="BL799" s="25">
        <v>0</v>
      </c>
      <c r="BM799" s="74">
        <v>0</v>
      </c>
      <c r="BN799" s="80"/>
      <c r="BO799" s="80"/>
      <c r="BP799" s="133"/>
      <c r="BQ799" s="25">
        <v>0</v>
      </c>
      <c r="BR799" s="82" t="s">
        <v>2473</v>
      </c>
      <c r="BS799" s="82" t="s">
        <v>2473</v>
      </c>
      <c r="BT799" s="134" t="s">
        <v>2473</v>
      </c>
      <c r="BU799" s="26"/>
    </row>
    <row r="800" spans="1:73" ht="54.9" customHeight="1">
      <c r="A800" s="33">
        <v>792</v>
      </c>
      <c r="B800" s="34">
        <v>12</v>
      </c>
      <c r="C800" s="35" t="s">
        <v>1536</v>
      </c>
      <c r="D800" s="34">
        <v>3</v>
      </c>
      <c r="E800" s="36" t="s">
        <v>2737</v>
      </c>
      <c r="F800" s="34">
        <v>48</v>
      </c>
      <c r="G800" s="36" t="s">
        <v>2802</v>
      </c>
      <c r="H800" s="37">
        <v>792</v>
      </c>
      <c r="I800" s="36" t="s">
        <v>5512</v>
      </c>
      <c r="J800" s="33">
        <v>2153</v>
      </c>
      <c r="K800" s="36" t="s">
        <v>5513</v>
      </c>
      <c r="L800" s="38" t="s">
        <v>81</v>
      </c>
      <c r="M800" s="87" t="s">
        <v>202</v>
      </c>
      <c r="N800" s="15">
        <v>21531</v>
      </c>
      <c r="O800" s="17" t="s">
        <v>2516</v>
      </c>
      <c r="P800" s="73">
        <v>1</v>
      </c>
      <c r="Q800" s="18" t="s">
        <v>2770</v>
      </c>
      <c r="R800" s="36" t="s">
        <v>3972</v>
      </c>
      <c r="S800" s="36" t="s">
        <v>5512</v>
      </c>
      <c r="T800" s="18" t="s">
        <v>32</v>
      </c>
      <c r="U800" s="16">
        <v>7</v>
      </c>
      <c r="V800" s="20" t="s">
        <v>2480</v>
      </c>
      <c r="W800" s="38" t="s">
        <v>2806</v>
      </c>
      <c r="X800" s="16">
        <v>102</v>
      </c>
      <c r="Y800" s="20" t="s">
        <v>28</v>
      </c>
      <c r="Z800" s="20">
        <v>27</v>
      </c>
      <c r="AA800" s="20" t="s">
        <v>2763</v>
      </c>
      <c r="AB800" s="20">
        <v>64</v>
      </c>
      <c r="AC800" s="18" t="s">
        <v>2807</v>
      </c>
      <c r="AD800" s="136">
        <v>125000000</v>
      </c>
      <c r="AE800" s="136">
        <v>128000000</v>
      </c>
      <c r="AF800" s="136">
        <v>132000000</v>
      </c>
      <c r="AG800" s="136">
        <v>136000000</v>
      </c>
      <c r="AH800" s="79">
        <v>521000000</v>
      </c>
      <c r="AI800" s="63">
        <v>1</v>
      </c>
      <c r="AJ800" s="64">
        <v>0.75</v>
      </c>
      <c r="AK800" s="65">
        <v>0.75</v>
      </c>
      <c r="AL800" s="64">
        <v>0.75</v>
      </c>
      <c r="AM800" s="65">
        <v>0.75</v>
      </c>
      <c r="AN800" s="66" t="s">
        <v>2390</v>
      </c>
      <c r="AO800" s="66" t="s">
        <v>2390</v>
      </c>
      <c r="AP800" s="132" t="s">
        <v>2392</v>
      </c>
      <c r="AQ800" s="23">
        <v>1</v>
      </c>
      <c r="AR800" s="23">
        <v>1</v>
      </c>
      <c r="AS800" s="142">
        <v>1</v>
      </c>
      <c r="AT800" s="23">
        <v>0</v>
      </c>
      <c r="AU800" s="142">
        <v>1</v>
      </c>
      <c r="AV800" s="142">
        <v>1</v>
      </c>
      <c r="AW800" s="142">
        <v>1</v>
      </c>
      <c r="AX800" s="22">
        <v>0</v>
      </c>
      <c r="AY800" s="143" t="s">
        <v>2393</v>
      </c>
      <c r="AZ800" s="143" t="s">
        <v>2393</v>
      </c>
      <c r="BA800" s="143" t="s">
        <v>2394</v>
      </c>
      <c r="BB800" s="24"/>
      <c r="BC800" s="75">
        <v>206222000</v>
      </c>
      <c r="BD800" s="21">
        <v>119404000</v>
      </c>
      <c r="BE800" s="25">
        <v>149064000</v>
      </c>
      <c r="BF800" s="74">
        <v>206222000</v>
      </c>
      <c r="BG800" s="25">
        <v>0</v>
      </c>
      <c r="BH800" s="25">
        <v>106330788</v>
      </c>
      <c r="BI800" s="25">
        <v>131082706</v>
      </c>
      <c r="BJ800" s="133">
        <v>167556900</v>
      </c>
      <c r="BK800" s="25">
        <v>0</v>
      </c>
      <c r="BL800" s="25">
        <v>404970394</v>
      </c>
      <c r="BM800" s="74">
        <v>111768167</v>
      </c>
      <c r="BN800" s="80">
        <v>88218219</v>
      </c>
      <c r="BO800" s="80">
        <v>114364673</v>
      </c>
      <c r="BP800" s="133">
        <v>111768167</v>
      </c>
      <c r="BQ800" s="25">
        <v>0</v>
      </c>
      <c r="BR800" s="82" t="s">
        <v>2473</v>
      </c>
      <c r="BS800" s="82" t="s">
        <v>2473</v>
      </c>
      <c r="BT800" s="134" t="s">
        <v>2473</v>
      </c>
      <c r="BU800" s="26"/>
    </row>
    <row r="801" spans="1:73" ht="54.9" customHeight="1">
      <c r="A801" s="33">
        <v>793</v>
      </c>
      <c r="B801" s="34">
        <v>12</v>
      </c>
      <c r="C801" s="35" t="s">
        <v>1536</v>
      </c>
      <c r="D801" s="34">
        <v>3</v>
      </c>
      <c r="E801" s="36" t="s">
        <v>2737</v>
      </c>
      <c r="F801" s="34">
        <v>48</v>
      </c>
      <c r="G801" s="36" t="s">
        <v>2802</v>
      </c>
      <c r="H801" s="37">
        <v>793</v>
      </c>
      <c r="I801" s="36" t="s">
        <v>5514</v>
      </c>
      <c r="J801" s="33">
        <v>2153</v>
      </c>
      <c r="K801" s="36" t="s">
        <v>5513</v>
      </c>
      <c r="L801" s="38" t="s">
        <v>60</v>
      </c>
      <c r="M801" s="17" t="s">
        <v>37</v>
      </c>
      <c r="N801" s="15">
        <v>21534</v>
      </c>
      <c r="O801" s="17" t="s">
        <v>2819</v>
      </c>
      <c r="P801" s="73">
        <v>1</v>
      </c>
      <c r="Q801" s="18" t="s">
        <v>2820</v>
      </c>
      <c r="R801" s="36" t="s">
        <v>3978</v>
      </c>
      <c r="S801" s="36" t="s">
        <v>5514</v>
      </c>
      <c r="T801" s="18" t="s">
        <v>32</v>
      </c>
      <c r="U801" s="16">
        <v>7</v>
      </c>
      <c r="V801" s="20" t="s">
        <v>2480</v>
      </c>
      <c r="W801" s="38" t="s">
        <v>2822</v>
      </c>
      <c r="X801" s="16">
        <v>102</v>
      </c>
      <c r="Y801" s="20" t="s">
        <v>28</v>
      </c>
      <c r="Z801" s="20">
        <v>30</v>
      </c>
      <c r="AA801" s="20" t="s">
        <v>2823</v>
      </c>
      <c r="AB801" s="20">
        <v>67</v>
      </c>
      <c r="AC801" s="18" t="s">
        <v>3178</v>
      </c>
      <c r="AD801" s="136">
        <v>0</v>
      </c>
      <c r="AE801" s="136">
        <v>0</v>
      </c>
      <c r="AF801" s="136">
        <v>0</v>
      </c>
      <c r="AG801" s="136">
        <v>304000000</v>
      </c>
      <c r="AH801" s="79">
        <v>304000000</v>
      </c>
      <c r="AI801" s="63">
        <v>1</v>
      </c>
      <c r="AJ801" s="64">
        <v>0</v>
      </c>
      <c r="AK801" s="65">
        <v>0</v>
      </c>
      <c r="AL801" s="64">
        <v>0</v>
      </c>
      <c r="AM801" s="65">
        <v>0</v>
      </c>
      <c r="AN801" s="66" t="s">
        <v>2471</v>
      </c>
      <c r="AO801" s="66" t="s">
        <v>2471</v>
      </c>
      <c r="AP801" s="132" t="s">
        <v>2392</v>
      </c>
      <c r="AQ801" s="23">
        <v>0</v>
      </c>
      <c r="AR801" s="23">
        <v>0</v>
      </c>
      <c r="AS801" s="142">
        <v>0</v>
      </c>
      <c r="AT801" s="23">
        <v>0</v>
      </c>
      <c r="AU801" s="142">
        <v>0</v>
      </c>
      <c r="AV801" s="142">
        <v>0</v>
      </c>
      <c r="AW801" s="142">
        <v>0</v>
      </c>
      <c r="AX801" s="22">
        <v>0</v>
      </c>
      <c r="AY801" s="143" t="s">
        <v>2472</v>
      </c>
      <c r="AZ801" s="143" t="s">
        <v>2472</v>
      </c>
      <c r="BA801" s="143" t="s">
        <v>2472</v>
      </c>
      <c r="BB801" s="24"/>
      <c r="BC801" s="75">
        <v>0</v>
      </c>
      <c r="BD801" s="21">
        <v>0</v>
      </c>
      <c r="BE801" s="25">
        <v>0</v>
      </c>
      <c r="BF801" s="74">
        <v>0</v>
      </c>
      <c r="BG801" s="25">
        <v>0</v>
      </c>
      <c r="BH801" s="25"/>
      <c r="BI801" s="25"/>
      <c r="BJ801" s="133"/>
      <c r="BK801" s="25">
        <v>0</v>
      </c>
      <c r="BL801" s="25">
        <v>0</v>
      </c>
      <c r="BM801" s="74">
        <v>0</v>
      </c>
      <c r="BN801" s="80"/>
      <c r="BO801" s="80"/>
      <c r="BP801" s="133"/>
      <c r="BQ801" s="25">
        <v>0</v>
      </c>
      <c r="BR801" s="82" t="s">
        <v>2473</v>
      </c>
      <c r="BS801" s="82" t="s">
        <v>2473</v>
      </c>
      <c r="BT801" s="134" t="s">
        <v>2473</v>
      </c>
      <c r="BU801" s="26"/>
    </row>
    <row r="802" spans="1:73" ht="54.9" customHeight="1">
      <c r="A802" s="33">
        <v>794</v>
      </c>
      <c r="B802" s="34">
        <v>12</v>
      </c>
      <c r="C802" s="35" t="s">
        <v>1536</v>
      </c>
      <c r="D802" s="34">
        <v>3</v>
      </c>
      <c r="E802" s="36" t="s">
        <v>2737</v>
      </c>
      <c r="F802" s="34">
        <v>48</v>
      </c>
      <c r="G802" s="36" t="s">
        <v>2802</v>
      </c>
      <c r="H802" s="37">
        <v>794</v>
      </c>
      <c r="I802" s="36" t="s">
        <v>5515</v>
      </c>
      <c r="J802" s="33">
        <v>2153</v>
      </c>
      <c r="K802" s="36" t="s">
        <v>5513</v>
      </c>
      <c r="L802" s="38" t="s">
        <v>60</v>
      </c>
      <c r="M802" s="17" t="s">
        <v>37</v>
      </c>
      <c r="N802" s="15">
        <v>21535</v>
      </c>
      <c r="O802" s="17" t="s">
        <v>2819</v>
      </c>
      <c r="P802" s="73">
        <v>1</v>
      </c>
      <c r="Q802" s="18" t="s">
        <v>2820</v>
      </c>
      <c r="R802" s="36" t="s">
        <v>3982</v>
      </c>
      <c r="S802" s="36" t="s">
        <v>5515</v>
      </c>
      <c r="T802" s="18" t="s">
        <v>32</v>
      </c>
      <c r="U802" s="16">
        <v>7</v>
      </c>
      <c r="V802" s="20" t="s">
        <v>2480</v>
      </c>
      <c r="W802" s="38" t="s">
        <v>2822</v>
      </c>
      <c r="X802" s="16">
        <v>102</v>
      </c>
      <c r="Y802" s="20" t="s">
        <v>28</v>
      </c>
      <c r="Z802" s="20">
        <v>30</v>
      </c>
      <c r="AA802" s="20" t="s">
        <v>2823</v>
      </c>
      <c r="AB802" s="20">
        <v>68</v>
      </c>
      <c r="AC802" s="18" t="s">
        <v>3181</v>
      </c>
      <c r="AD802" s="136">
        <v>0</v>
      </c>
      <c r="AE802" s="136">
        <v>0</v>
      </c>
      <c r="AF802" s="136">
        <v>0</v>
      </c>
      <c r="AG802" s="136">
        <v>304000000</v>
      </c>
      <c r="AH802" s="79">
        <v>304000000</v>
      </c>
      <c r="AI802" s="63">
        <v>1</v>
      </c>
      <c r="AJ802" s="64">
        <v>0</v>
      </c>
      <c r="AK802" s="65">
        <v>0</v>
      </c>
      <c r="AL802" s="64">
        <v>0</v>
      </c>
      <c r="AM802" s="65">
        <v>0</v>
      </c>
      <c r="AN802" s="66" t="s">
        <v>2471</v>
      </c>
      <c r="AO802" s="66" t="s">
        <v>2471</v>
      </c>
      <c r="AP802" s="132" t="s">
        <v>2392</v>
      </c>
      <c r="AQ802" s="23">
        <v>0</v>
      </c>
      <c r="AR802" s="23">
        <v>0</v>
      </c>
      <c r="AS802" s="142">
        <v>0</v>
      </c>
      <c r="AT802" s="23">
        <v>0</v>
      </c>
      <c r="AU802" s="142">
        <v>0</v>
      </c>
      <c r="AV802" s="142">
        <v>0</v>
      </c>
      <c r="AW802" s="142">
        <v>0</v>
      </c>
      <c r="AX802" s="22">
        <v>0</v>
      </c>
      <c r="AY802" s="143" t="s">
        <v>2472</v>
      </c>
      <c r="AZ802" s="143" t="s">
        <v>2472</v>
      </c>
      <c r="BA802" s="143" t="s">
        <v>2472</v>
      </c>
      <c r="BB802" s="24"/>
      <c r="BC802" s="75">
        <v>0</v>
      </c>
      <c r="BD802" s="21">
        <v>0</v>
      </c>
      <c r="BE802" s="25">
        <v>0</v>
      </c>
      <c r="BF802" s="74">
        <v>0</v>
      </c>
      <c r="BG802" s="25">
        <v>0</v>
      </c>
      <c r="BH802" s="25"/>
      <c r="BI802" s="25"/>
      <c r="BJ802" s="133"/>
      <c r="BK802" s="25">
        <v>0</v>
      </c>
      <c r="BL802" s="25">
        <v>0</v>
      </c>
      <c r="BM802" s="74">
        <v>0</v>
      </c>
      <c r="BN802" s="80"/>
      <c r="BO802" s="80"/>
      <c r="BP802" s="133"/>
      <c r="BQ802" s="25">
        <v>0</v>
      </c>
      <c r="BR802" s="82" t="s">
        <v>2473</v>
      </c>
      <c r="BS802" s="82" t="s">
        <v>2473</v>
      </c>
      <c r="BT802" s="134" t="s">
        <v>2473</v>
      </c>
      <c r="BU802" s="26"/>
    </row>
    <row r="803" spans="1:73" ht="54.9" customHeight="1">
      <c r="A803" s="33">
        <v>795</v>
      </c>
      <c r="B803" s="34">
        <v>12</v>
      </c>
      <c r="C803" s="35" t="s">
        <v>1536</v>
      </c>
      <c r="D803" s="34">
        <v>3</v>
      </c>
      <c r="E803" s="36" t="s">
        <v>2737</v>
      </c>
      <c r="F803" s="34">
        <v>48</v>
      </c>
      <c r="G803" s="36" t="s">
        <v>2802</v>
      </c>
      <c r="H803" s="37">
        <v>795</v>
      </c>
      <c r="I803" s="36" t="s">
        <v>5516</v>
      </c>
      <c r="J803" s="33">
        <v>2153</v>
      </c>
      <c r="K803" s="36" t="s">
        <v>5513</v>
      </c>
      <c r="L803" s="38" t="s">
        <v>60</v>
      </c>
      <c r="M803" s="17" t="s">
        <v>37</v>
      </c>
      <c r="N803" s="15">
        <v>21533</v>
      </c>
      <c r="O803" s="17" t="s">
        <v>2819</v>
      </c>
      <c r="P803" s="73">
        <v>1</v>
      </c>
      <c r="Q803" s="18" t="s">
        <v>2820</v>
      </c>
      <c r="R803" s="36" t="s">
        <v>3986</v>
      </c>
      <c r="S803" s="36" t="s">
        <v>5516</v>
      </c>
      <c r="T803" s="18" t="s">
        <v>32</v>
      </c>
      <c r="U803" s="16">
        <v>7</v>
      </c>
      <c r="V803" s="20" t="s">
        <v>2480</v>
      </c>
      <c r="W803" s="38" t="s">
        <v>2822</v>
      </c>
      <c r="X803" s="16">
        <v>102</v>
      </c>
      <c r="Y803" s="20" t="s">
        <v>28</v>
      </c>
      <c r="Z803" s="20">
        <v>30</v>
      </c>
      <c r="AA803" s="20" t="s">
        <v>2823</v>
      </c>
      <c r="AB803" s="20">
        <v>66</v>
      </c>
      <c r="AC803" s="18" t="s">
        <v>2824</v>
      </c>
      <c r="AD803" s="136">
        <v>0</v>
      </c>
      <c r="AE803" s="136">
        <v>0</v>
      </c>
      <c r="AF803" s="136">
        <v>0</v>
      </c>
      <c r="AG803" s="136">
        <v>303000000</v>
      </c>
      <c r="AH803" s="79">
        <v>303000000</v>
      </c>
      <c r="AI803" s="63">
        <v>1</v>
      </c>
      <c r="AJ803" s="64">
        <v>1</v>
      </c>
      <c r="AK803" s="65">
        <v>1</v>
      </c>
      <c r="AL803" s="64">
        <v>1</v>
      </c>
      <c r="AM803" s="65">
        <v>1</v>
      </c>
      <c r="AN803" s="66" t="s">
        <v>2391</v>
      </c>
      <c r="AO803" s="66" t="s">
        <v>2391</v>
      </c>
      <c r="AP803" s="132" t="s">
        <v>2392</v>
      </c>
      <c r="AQ803" s="23">
        <v>0</v>
      </c>
      <c r="AR803" s="23">
        <v>1</v>
      </c>
      <c r="AS803" s="142">
        <v>0</v>
      </c>
      <c r="AT803" s="23">
        <v>0</v>
      </c>
      <c r="AU803" s="142">
        <v>0</v>
      </c>
      <c r="AV803" s="142">
        <v>1</v>
      </c>
      <c r="AW803" s="142">
        <v>0</v>
      </c>
      <c r="AX803" s="22">
        <v>0</v>
      </c>
      <c r="AY803" s="143" t="s">
        <v>2472</v>
      </c>
      <c r="AZ803" s="143" t="s">
        <v>2393</v>
      </c>
      <c r="BA803" s="143" t="s">
        <v>2472</v>
      </c>
      <c r="BB803" s="24"/>
      <c r="BC803" s="75">
        <v>0</v>
      </c>
      <c r="BD803" s="21">
        <v>0</v>
      </c>
      <c r="BE803" s="25">
        <v>303000000</v>
      </c>
      <c r="BF803" s="74">
        <v>0</v>
      </c>
      <c r="BG803" s="25">
        <v>0</v>
      </c>
      <c r="BH803" s="25"/>
      <c r="BI803" s="25">
        <v>241900000</v>
      </c>
      <c r="BJ803" s="133"/>
      <c r="BK803" s="25">
        <v>0</v>
      </c>
      <c r="BL803" s="25">
        <v>241900000</v>
      </c>
      <c r="BM803" s="74">
        <v>0</v>
      </c>
      <c r="BN803" s="80"/>
      <c r="BO803" s="80">
        <v>0</v>
      </c>
      <c r="BP803" s="133"/>
      <c r="BQ803" s="25">
        <v>0</v>
      </c>
      <c r="BR803" s="82" t="s">
        <v>2473</v>
      </c>
      <c r="BS803" s="82" t="s">
        <v>5517</v>
      </c>
      <c r="BT803" s="134" t="s">
        <v>2473</v>
      </c>
      <c r="BU803" s="26"/>
    </row>
    <row r="804" spans="1:73" ht="54.9" customHeight="1">
      <c r="A804" s="33">
        <v>796</v>
      </c>
      <c r="B804" s="34">
        <v>12</v>
      </c>
      <c r="C804" s="35" t="s">
        <v>1536</v>
      </c>
      <c r="D804" s="34">
        <v>3</v>
      </c>
      <c r="E804" s="36" t="s">
        <v>2737</v>
      </c>
      <c r="F804" s="34">
        <v>48</v>
      </c>
      <c r="G804" s="36" t="s">
        <v>2802</v>
      </c>
      <c r="H804" s="37">
        <v>796</v>
      </c>
      <c r="I804" s="36" t="s">
        <v>5518</v>
      </c>
      <c r="J804" s="33">
        <v>2153</v>
      </c>
      <c r="K804" s="36" t="s">
        <v>5513</v>
      </c>
      <c r="L804" s="38" t="s">
        <v>60</v>
      </c>
      <c r="M804" s="17" t="s">
        <v>37</v>
      </c>
      <c r="N804" s="15">
        <v>21532</v>
      </c>
      <c r="O804" s="17" t="s">
        <v>2819</v>
      </c>
      <c r="P804" s="73">
        <v>1</v>
      </c>
      <c r="Q804" s="18" t="s">
        <v>2820</v>
      </c>
      <c r="R804" s="36" t="s">
        <v>2828</v>
      </c>
      <c r="S804" s="36" t="s">
        <v>5518</v>
      </c>
      <c r="T804" s="18" t="s">
        <v>32</v>
      </c>
      <c r="U804" s="16">
        <v>7</v>
      </c>
      <c r="V804" s="20" t="s">
        <v>2480</v>
      </c>
      <c r="W804" s="38" t="s">
        <v>2822</v>
      </c>
      <c r="X804" s="16">
        <v>102</v>
      </c>
      <c r="Y804" s="20" t="s">
        <v>28</v>
      </c>
      <c r="Z804" s="20">
        <v>30</v>
      </c>
      <c r="AA804" s="20" t="s">
        <v>2823</v>
      </c>
      <c r="AB804" s="20">
        <v>65</v>
      </c>
      <c r="AC804" s="18" t="s">
        <v>2829</v>
      </c>
      <c r="AD804" s="136">
        <v>0</v>
      </c>
      <c r="AE804" s="136">
        <v>0</v>
      </c>
      <c r="AF804" s="136">
        <v>0</v>
      </c>
      <c r="AG804" s="136">
        <v>303000000</v>
      </c>
      <c r="AH804" s="79">
        <v>303000000</v>
      </c>
      <c r="AI804" s="63">
        <v>1</v>
      </c>
      <c r="AJ804" s="64">
        <v>1</v>
      </c>
      <c r="AK804" s="65">
        <v>1</v>
      </c>
      <c r="AL804" s="64">
        <v>0</v>
      </c>
      <c r="AM804" s="65">
        <v>0</v>
      </c>
      <c r="AN804" s="66" t="s">
        <v>2391</v>
      </c>
      <c r="AO804" s="66" t="s">
        <v>2471</v>
      </c>
      <c r="AP804" s="132" t="s">
        <v>2392</v>
      </c>
      <c r="AQ804" s="23">
        <v>0</v>
      </c>
      <c r="AR804" s="23">
        <v>0</v>
      </c>
      <c r="AS804" s="142">
        <v>1</v>
      </c>
      <c r="AT804" s="23">
        <v>0</v>
      </c>
      <c r="AU804" s="142">
        <v>0</v>
      </c>
      <c r="AV804" s="142">
        <v>0</v>
      </c>
      <c r="AW804" s="142">
        <v>0</v>
      </c>
      <c r="AX804" s="22">
        <v>0</v>
      </c>
      <c r="AY804" s="143" t="s">
        <v>2472</v>
      </c>
      <c r="AZ804" s="143" t="s">
        <v>2472</v>
      </c>
      <c r="BA804" s="143" t="s">
        <v>2394</v>
      </c>
      <c r="BB804" s="24"/>
      <c r="BC804" s="75">
        <v>0</v>
      </c>
      <c r="BD804" s="21">
        <v>0</v>
      </c>
      <c r="BE804" s="25">
        <v>0</v>
      </c>
      <c r="BF804" s="74">
        <v>0</v>
      </c>
      <c r="BG804" s="25">
        <v>0</v>
      </c>
      <c r="BH804" s="25"/>
      <c r="BI804" s="25"/>
      <c r="BJ804" s="133">
        <v>205000000</v>
      </c>
      <c r="BK804" s="25">
        <v>0</v>
      </c>
      <c r="BL804" s="25">
        <v>205000000</v>
      </c>
      <c r="BM804" s="74">
        <v>0</v>
      </c>
      <c r="BN804" s="80"/>
      <c r="BO804" s="80"/>
      <c r="BP804" s="133">
        <v>0</v>
      </c>
      <c r="BQ804" s="25">
        <v>0</v>
      </c>
      <c r="BR804" s="82" t="s">
        <v>2473</v>
      </c>
      <c r="BS804" s="82" t="s">
        <v>2473</v>
      </c>
      <c r="BT804" s="134" t="s">
        <v>2473</v>
      </c>
      <c r="BU804" s="26"/>
    </row>
    <row r="805" spans="1:73" ht="54.9" customHeight="1">
      <c r="A805" s="33">
        <v>797</v>
      </c>
      <c r="B805" s="34">
        <v>12</v>
      </c>
      <c r="C805" s="35" t="s">
        <v>1536</v>
      </c>
      <c r="D805" s="34">
        <v>4</v>
      </c>
      <c r="E805" s="36" t="s">
        <v>2833</v>
      </c>
      <c r="F805" s="34">
        <v>49</v>
      </c>
      <c r="G805" s="36" t="s">
        <v>2834</v>
      </c>
      <c r="H805" s="37">
        <v>797</v>
      </c>
      <c r="I805" s="36" t="s">
        <v>5519</v>
      </c>
      <c r="J805" s="33">
        <v>2022</v>
      </c>
      <c r="K805" s="36" t="s">
        <v>5520</v>
      </c>
      <c r="L805" s="38" t="s">
        <v>313</v>
      </c>
      <c r="M805" s="17" t="s">
        <v>37</v>
      </c>
      <c r="N805" s="15">
        <v>20223</v>
      </c>
      <c r="O805" s="17" t="s">
        <v>2597</v>
      </c>
      <c r="P805" s="73">
        <v>40</v>
      </c>
      <c r="Q805" s="18" t="s">
        <v>2852</v>
      </c>
      <c r="R805" s="36" t="s">
        <v>4001</v>
      </c>
      <c r="S805" s="36" t="s">
        <v>5521</v>
      </c>
      <c r="T805" s="18" t="s">
        <v>32</v>
      </c>
      <c r="U805" s="16">
        <v>6</v>
      </c>
      <c r="V805" s="20" t="s">
        <v>2467</v>
      </c>
      <c r="W805" s="38" t="s">
        <v>306</v>
      </c>
      <c r="X805" s="16">
        <v>95</v>
      </c>
      <c r="Y805" s="20" t="s">
        <v>91</v>
      </c>
      <c r="Z805" s="20">
        <v>32</v>
      </c>
      <c r="AA805" s="20" t="s">
        <v>2854</v>
      </c>
      <c r="AB805" s="20">
        <v>71</v>
      </c>
      <c r="AC805" s="18" t="s">
        <v>311</v>
      </c>
      <c r="AD805" s="136">
        <v>0</v>
      </c>
      <c r="AE805" s="136">
        <v>2633000000</v>
      </c>
      <c r="AF805" s="136">
        <v>0</v>
      </c>
      <c r="AG805" s="136">
        <v>0</v>
      </c>
      <c r="AH805" s="79">
        <v>2633000000</v>
      </c>
      <c r="AI805" s="63">
        <v>1</v>
      </c>
      <c r="AJ805" s="64">
        <v>33.409999999999997</v>
      </c>
      <c r="AK805" s="65">
        <v>0.83524999999999994</v>
      </c>
      <c r="AL805" s="64">
        <v>21.9</v>
      </c>
      <c r="AM805" s="65">
        <v>0.54749999999999999</v>
      </c>
      <c r="AN805" s="66" t="s">
        <v>2390</v>
      </c>
      <c r="AO805" s="66" t="s">
        <v>2406</v>
      </c>
      <c r="AP805" s="132" t="s">
        <v>2392</v>
      </c>
      <c r="AQ805" s="23">
        <v>0</v>
      </c>
      <c r="AR805" s="23">
        <v>33.409999999999997</v>
      </c>
      <c r="AS805" s="142">
        <v>0</v>
      </c>
      <c r="AT805" s="23">
        <v>0</v>
      </c>
      <c r="AU805" s="142">
        <v>0</v>
      </c>
      <c r="AV805" s="142">
        <v>21.9</v>
      </c>
      <c r="AW805" s="142">
        <v>0</v>
      </c>
      <c r="AX805" s="22">
        <v>0</v>
      </c>
      <c r="AY805" s="143" t="s">
        <v>2472</v>
      </c>
      <c r="AZ805" s="143" t="s">
        <v>2394</v>
      </c>
      <c r="BA805" s="143" t="s">
        <v>2848</v>
      </c>
      <c r="BB805" s="24"/>
      <c r="BC805" s="75">
        <v>7480027000</v>
      </c>
      <c r="BD805" s="21">
        <v>0</v>
      </c>
      <c r="BE805" s="25">
        <v>5102067000</v>
      </c>
      <c r="BF805" s="74">
        <v>7480027000</v>
      </c>
      <c r="BG805" s="25">
        <v>0</v>
      </c>
      <c r="BH805" s="25"/>
      <c r="BI805" s="25">
        <v>8044102354</v>
      </c>
      <c r="BJ805" s="133">
        <v>906959114</v>
      </c>
      <c r="BK805" s="25">
        <v>0</v>
      </c>
      <c r="BL805" s="25">
        <v>8951061468</v>
      </c>
      <c r="BM805" s="74">
        <v>615158615</v>
      </c>
      <c r="BN805" s="80"/>
      <c r="BO805" s="80">
        <v>1158309999</v>
      </c>
      <c r="BP805" s="133">
        <v>615158615</v>
      </c>
      <c r="BQ805" s="25">
        <v>0</v>
      </c>
      <c r="BR805" s="82" t="s">
        <v>2473</v>
      </c>
      <c r="BS805" s="82" t="s">
        <v>5522</v>
      </c>
      <c r="BT805" s="134" t="s">
        <v>5523</v>
      </c>
      <c r="BU805" s="26"/>
    </row>
    <row r="806" spans="1:73" ht="54.9" customHeight="1">
      <c r="A806" s="33">
        <v>798</v>
      </c>
      <c r="B806" s="34">
        <v>12</v>
      </c>
      <c r="C806" s="35" t="s">
        <v>1536</v>
      </c>
      <c r="D806" s="34">
        <v>4</v>
      </c>
      <c r="E806" s="36" t="s">
        <v>2833</v>
      </c>
      <c r="F806" s="34">
        <v>49</v>
      </c>
      <c r="G806" s="36" t="s">
        <v>2834</v>
      </c>
      <c r="H806" s="37">
        <v>798</v>
      </c>
      <c r="I806" s="36" t="s">
        <v>5524</v>
      </c>
      <c r="J806" s="33">
        <v>2022</v>
      </c>
      <c r="K806" s="36" t="s">
        <v>5520</v>
      </c>
      <c r="L806" s="38" t="s">
        <v>2859</v>
      </c>
      <c r="M806" s="17" t="s">
        <v>37</v>
      </c>
      <c r="N806" s="15">
        <v>20224</v>
      </c>
      <c r="O806" s="17" t="s">
        <v>2597</v>
      </c>
      <c r="P806" s="73">
        <v>1895</v>
      </c>
      <c r="Q806" s="18" t="s">
        <v>2860</v>
      </c>
      <c r="R806" s="36" t="s">
        <v>2861</v>
      </c>
      <c r="S806" s="36" t="s">
        <v>5524</v>
      </c>
      <c r="T806" s="18" t="s">
        <v>32</v>
      </c>
      <c r="U806" s="16">
        <v>6</v>
      </c>
      <c r="V806" s="20" t="s">
        <v>2467</v>
      </c>
      <c r="W806" s="38" t="s">
        <v>2862</v>
      </c>
      <c r="X806" s="16">
        <v>95</v>
      </c>
      <c r="Y806" s="20" t="s">
        <v>91</v>
      </c>
      <c r="Z806" s="20">
        <v>33</v>
      </c>
      <c r="AA806" s="20" t="s">
        <v>2863</v>
      </c>
      <c r="AB806" s="20">
        <v>73</v>
      </c>
      <c r="AC806" s="18" t="s">
        <v>2864</v>
      </c>
      <c r="AD806" s="136">
        <v>674000000</v>
      </c>
      <c r="AE806" s="136">
        <v>0</v>
      </c>
      <c r="AF806" s="136">
        <v>0</v>
      </c>
      <c r="AG806" s="136">
        <v>0</v>
      </c>
      <c r="AH806" s="79">
        <v>674000000</v>
      </c>
      <c r="AI806" s="63">
        <v>1</v>
      </c>
      <c r="AJ806" s="64">
        <v>1895</v>
      </c>
      <c r="AK806" s="65">
        <v>1</v>
      </c>
      <c r="AL806" s="64">
        <v>1895</v>
      </c>
      <c r="AM806" s="65">
        <v>1</v>
      </c>
      <c r="AN806" s="66" t="s">
        <v>2391</v>
      </c>
      <c r="AO806" s="66" t="s">
        <v>2391</v>
      </c>
      <c r="AP806" s="132" t="s">
        <v>2392</v>
      </c>
      <c r="AQ806" s="23">
        <v>1895</v>
      </c>
      <c r="AR806" s="23">
        <v>0</v>
      </c>
      <c r="AS806" s="142">
        <v>0</v>
      </c>
      <c r="AT806" s="23">
        <v>0</v>
      </c>
      <c r="AU806" s="142">
        <v>1895</v>
      </c>
      <c r="AV806" s="142">
        <v>0</v>
      </c>
      <c r="AW806" s="142">
        <v>0</v>
      </c>
      <c r="AX806" s="22">
        <v>0</v>
      </c>
      <c r="AY806" s="143" t="s">
        <v>2393</v>
      </c>
      <c r="AZ806" s="143" t="s">
        <v>2472</v>
      </c>
      <c r="BA806" s="143" t="s">
        <v>2472</v>
      </c>
      <c r="BB806" s="24"/>
      <c r="BC806" s="75">
        <v>0</v>
      </c>
      <c r="BD806" s="21">
        <v>1111892000</v>
      </c>
      <c r="BE806" s="25">
        <v>0</v>
      </c>
      <c r="BF806" s="74">
        <v>0</v>
      </c>
      <c r="BG806" s="25">
        <v>0</v>
      </c>
      <c r="BH806" s="25">
        <v>1145502292</v>
      </c>
      <c r="BI806" s="25"/>
      <c r="BJ806" s="133"/>
      <c r="BK806" s="25">
        <v>0</v>
      </c>
      <c r="BL806" s="25">
        <v>1145502292</v>
      </c>
      <c r="BM806" s="74">
        <v>0</v>
      </c>
      <c r="BN806" s="80">
        <v>211913219</v>
      </c>
      <c r="BO806" s="80"/>
      <c r="BP806" s="133"/>
      <c r="BQ806" s="25">
        <v>0</v>
      </c>
      <c r="BR806" s="82" t="s">
        <v>5451</v>
      </c>
      <c r="BS806" s="82" t="s">
        <v>2473</v>
      </c>
      <c r="BT806" s="134" t="s">
        <v>2473</v>
      </c>
      <c r="BU806" s="26"/>
    </row>
    <row r="807" spans="1:73" ht="54.9" customHeight="1">
      <c r="A807" s="33">
        <v>799</v>
      </c>
      <c r="B807" s="34">
        <v>12</v>
      </c>
      <c r="C807" s="35" t="s">
        <v>1536</v>
      </c>
      <c r="D807" s="34">
        <v>4</v>
      </c>
      <c r="E807" s="36" t="s">
        <v>2833</v>
      </c>
      <c r="F807" s="34">
        <v>49</v>
      </c>
      <c r="G807" s="36" t="s">
        <v>2834</v>
      </c>
      <c r="H807" s="37">
        <v>799</v>
      </c>
      <c r="I807" s="36" t="s">
        <v>5525</v>
      </c>
      <c r="J807" s="33">
        <v>2022</v>
      </c>
      <c r="K807" s="36" t="s">
        <v>5520</v>
      </c>
      <c r="L807" s="38" t="s">
        <v>2837</v>
      </c>
      <c r="M807" s="17" t="s">
        <v>37</v>
      </c>
      <c r="N807" s="15">
        <v>20221</v>
      </c>
      <c r="O807" s="17" t="s">
        <v>2597</v>
      </c>
      <c r="P807" s="73">
        <v>4500</v>
      </c>
      <c r="Q807" s="18" t="s">
        <v>2642</v>
      </c>
      <c r="R807" s="36" t="s">
        <v>5526</v>
      </c>
      <c r="S807" s="36" t="s">
        <v>5527</v>
      </c>
      <c r="T807" s="18" t="s">
        <v>32</v>
      </c>
      <c r="U807" s="16">
        <v>6</v>
      </c>
      <c r="V807" s="20" t="s">
        <v>2467</v>
      </c>
      <c r="W807" s="38" t="s">
        <v>2839</v>
      </c>
      <c r="X807" s="16">
        <v>95</v>
      </c>
      <c r="Y807" s="20" t="s">
        <v>91</v>
      </c>
      <c r="Z807" s="20">
        <v>31</v>
      </c>
      <c r="AA807" s="20" t="s">
        <v>2840</v>
      </c>
      <c r="AB807" s="20">
        <v>69</v>
      </c>
      <c r="AC807" s="18" t="s">
        <v>92</v>
      </c>
      <c r="AD807" s="136">
        <v>0</v>
      </c>
      <c r="AE807" s="136">
        <v>0</v>
      </c>
      <c r="AF807" s="136">
        <v>1551000000</v>
      </c>
      <c r="AG807" s="136">
        <v>0</v>
      </c>
      <c r="AH807" s="79">
        <v>1551000000</v>
      </c>
      <c r="AI807" s="63">
        <v>1</v>
      </c>
      <c r="AJ807" s="64">
        <v>2000</v>
      </c>
      <c r="AK807" s="65">
        <v>0.44444444444444442</v>
      </c>
      <c r="AL807" s="64">
        <v>6000</v>
      </c>
      <c r="AM807" s="65">
        <v>1.3333333333333333</v>
      </c>
      <c r="AN807" s="66" t="s">
        <v>2406</v>
      </c>
      <c r="AO807" s="66" t="s">
        <v>2391</v>
      </c>
      <c r="AP807" s="132" t="s">
        <v>2392</v>
      </c>
      <c r="AQ807" s="23">
        <v>0</v>
      </c>
      <c r="AR807" s="23">
        <v>2000</v>
      </c>
      <c r="AS807" s="142">
        <v>0</v>
      </c>
      <c r="AT807" s="23">
        <v>0</v>
      </c>
      <c r="AU807" s="142">
        <v>0</v>
      </c>
      <c r="AV807" s="142">
        <v>6000</v>
      </c>
      <c r="AW807" s="142">
        <v>0</v>
      </c>
      <c r="AX807" s="22">
        <v>0</v>
      </c>
      <c r="AY807" s="143" t="s">
        <v>2472</v>
      </c>
      <c r="AZ807" s="143" t="s">
        <v>2394</v>
      </c>
      <c r="BA807" s="143" t="s">
        <v>2472</v>
      </c>
      <c r="BB807" s="24"/>
      <c r="BC807" s="75">
        <v>0</v>
      </c>
      <c r="BD807" s="21">
        <v>0</v>
      </c>
      <c r="BE807" s="25">
        <v>2000000000</v>
      </c>
      <c r="BF807" s="74">
        <v>0</v>
      </c>
      <c r="BG807" s="25">
        <v>0</v>
      </c>
      <c r="BH807" s="25"/>
      <c r="BI807" s="25">
        <v>265217717</v>
      </c>
      <c r="BJ807" s="133"/>
      <c r="BK807" s="25">
        <v>0</v>
      </c>
      <c r="BL807" s="25">
        <v>265217717</v>
      </c>
      <c r="BM807" s="74">
        <v>0</v>
      </c>
      <c r="BN807" s="80"/>
      <c r="BO807" s="80">
        <v>203973134</v>
      </c>
      <c r="BP807" s="133"/>
      <c r="BQ807" s="25">
        <v>0</v>
      </c>
      <c r="BR807" s="82" t="s">
        <v>2473</v>
      </c>
      <c r="BS807" s="82" t="s">
        <v>5528</v>
      </c>
      <c r="BT807" s="134" t="s">
        <v>2473</v>
      </c>
      <c r="BU807" s="26"/>
    </row>
    <row r="808" spans="1:73" ht="54.9" customHeight="1">
      <c r="A808" s="33">
        <v>800</v>
      </c>
      <c r="B808" s="34">
        <v>12</v>
      </c>
      <c r="C808" s="35" t="s">
        <v>1536</v>
      </c>
      <c r="D808" s="34">
        <v>4</v>
      </c>
      <c r="E808" s="36" t="s">
        <v>2833</v>
      </c>
      <c r="F808" s="34">
        <v>49</v>
      </c>
      <c r="G808" s="36" t="s">
        <v>2834</v>
      </c>
      <c r="H808" s="37">
        <v>800</v>
      </c>
      <c r="I808" s="36" t="s">
        <v>5529</v>
      </c>
      <c r="J808" s="33">
        <v>2022</v>
      </c>
      <c r="K808" s="36" t="s">
        <v>5520</v>
      </c>
      <c r="L808" s="38" t="s">
        <v>2844</v>
      </c>
      <c r="M808" s="17" t="s">
        <v>37</v>
      </c>
      <c r="N808" s="15">
        <v>20222</v>
      </c>
      <c r="O808" s="17" t="s">
        <v>2597</v>
      </c>
      <c r="P808" s="73">
        <v>500</v>
      </c>
      <c r="Q808" s="18" t="s">
        <v>2642</v>
      </c>
      <c r="R808" s="36" t="s">
        <v>5530</v>
      </c>
      <c r="S808" s="36" t="s">
        <v>5529</v>
      </c>
      <c r="T808" s="18" t="s">
        <v>32</v>
      </c>
      <c r="U808" s="16">
        <v>6</v>
      </c>
      <c r="V808" s="20" t="s">
        <v>2467</v>
      </c>
      <c r="W808" s="38" t="s">
        <v>2846</v>
      </c>
      <c r="X808" s="16">
        <v>95</v>
      </c>
      <c r="Y808" s="20" t="s">
        <v>91</v>
      </c>
      <c r="Z808" s="20">
        <v>31</v>
      </c>
      <c r="AA808" s="20" t="s">
        <v>2840</v>
      </c>
      <c r="AB808" s="20">
        <v>70</v>
      </c>
      <c r="AC808" s="18" t="s">
        <v>2847</v>
      </c>
      <c r="AD808" s="136">
        <v>0</v>
      </c>
      <c r="AE808" s="136">
        <v>0</v>
      </c>
      <c r="AF808" s="136">
        <v>0</v>
      </c>
      <c r="AG808" s="136">
        <v>462000000</v>
      </c>
      <c r="AH808" s="79">
        <v>462000000</v>
      </c>
      <c r="AI808" s="63">
        <v>1</v>
      </c>
      <c r="AJ808" s="64">
        <v>0</v>
      </c>
      <c r="AK808" s="65">
        <v>0</v>
      </c>
      <c r="AL808" s="64">
        <v>0</v>
      </c>
      <c r="AM808" s="65">
        <v>0</v>
      </c>
      <c r="AN808" s="66" t="s">
        <v>2471</v>
      </c>
      <c r="AO808" s="66" t="s">
        <v>2471</v>
      </c>
      <c r="AP808" s="132" t="s">
        <v>2392</v>
      </c>
      <c r="AQ808" s="23">
        <v>0</v>
      </c>
      <c r="AR808" s="23">
        <v>0</v>
      </c>
      <c r="AS808" s="142">
        <v>0</v>
      </c>
      <c r="AT808" s="23">
        <v>0</v>
      </c>
      <c r="AU808" s="142">
        <v>0</v>
      </c>
      <c r="AV808" s="142">
        <v>0</v>
      </c>
      <c r="AW808" s="142">
        <v>0</v>
      </c>
      <c r="AX808" s="22">
        <v>0</v>
      </c>
      <c r="AY808" s="143" t="s">
        <v>2472</v>
      </c>
      <c r="AZ808" s="143" t="s">
        <v>2472</v>
      </c>
      <c r="BA808" s="143" t="s">
        <v>2472</v>
      </c>
      <c r="BB808" s="24"/>
      <c r="BC808" s="75">
        <v>0</v>
      </c>
      <c r="BD808" s="21">
        <v>0</v>
      </c>
      <c r="BE808" s="25">
        <v>0</v>
      </c>
      <c r="BF808" s="74">
        <v>0</v>
      </c>
      <c r="BG808" s="25">
        <v>0</v>
      </c>
      <c r="BH808" s="25"/>
      <c r="BI808" s="25"/>
      <c r="BJ808" s="133"/>
      <c r="BK808" s="25">
        <v>0</v>
      </c>
      <c r="BL808" s="25">
        <v>0</v>
      </c>
      <c r="BM808" s="74">
        <v>0</v>
      </c>
      <c r="BN808" s="80"/>
      <c r="BO808" s="80"/>
      <c r="BP808" s="133"/>
      <c r="BQ808" s="25">
        <v>0</v>
      </c>
      <c r="BR808" s="82" t="s">
        <v>2473</v>
      </c>
      <c r="BS808" s="82" t="s">
        <v>2473</v>
      </c>
      <c r="BT808" s="134" t="s">
        <v>2473</v>
      </c>
      <c r="BU808" s="26"/>
    </row>
    <row r="809" spans="1:73" ht="54.9" customHeight="1">
      <c r="A809" s="33">
        <v>801</v>
      </c>
      <c r="B809" s="34">
        <v>12</v>
      </c>
      <c r="C809" s="35" t="s">
        <v>1536</v>
      </c>
      <c r="D809" s="34">
        <v>5</v>
      </c>
      <c r="E809" s="36" t="s">
        <v>2868</v>
      </c>
      <c r="F809" s="34">
        <v>55</v>
      </c>
      <c r="G809" s="36" t="s">
        <v>2869</v>
      </c>
      <c r="H809" s="37">
        <v>801</v>
      </c>
      <c r="I809" s="36" t="s">
        <v>5531</v>
      </c>
      <c r="J809" s="33">
        <v>2141</v>
      </c>
      <c r="K809" s="36" t="s">
        <v>5532</v>
      </c>
      <c r="L809" s="38" t="s">
        <v>36</v>
      </c>
      <c r="M809" s="17" t="s">
        <v>37</v>
      </c>
      <c r="N809" s="15">
        <v>21413</v>
      </c>
      <c r="O809" s="17" t="s">
        <v>2563</v>
      </c>
      <c r="P809" s="73">
        <v>460</v>
      </c>
      <c r="Q809" s="18" t="s">
        <v>2401</v>
      </c>
      <c r="R809" s="36" t="s">
        <v>2872</v>
      </c>
      <c r="S809" s="36" t="s">
        <v>5531</v>
      </c>
      <c r="T809" s="18" t="s">
        <v>32</v>
      </c>
      <c r="U809" s="51">
        <v>7</v>
      </c>
      <c r="V809" s="20" t="s">
        <v>2480</v>
      </c>
      <c r="W809" s="38" t="s">
        <v>2873</v>
      </c>
      <c r="X809" s="16">
        <v>98</v>
      </c>
      <c r="Y809" s="20" t="s">
        <v>343</v>
      </c>
      <c r="Z809" s="20">
        <v>35</v>
      </c>
      <c r="AA809" s="20" t="s">
        <v>2874</v>
      </c>
      <c r="AB809" s="20">
        <v>78</v>
      </c>
      <c r="AC809" s="18" t="s">
        <v>2875</v>
      </c>
      <c r="AD809" s="136">
        <v>154000000</v>
      </c>
      <c r="AE809" s="136">
        <v>159000000</v>
      </c>
      <c r="AF809" s="136">
        <v>164000000</v>
      </c>
      <c r="AG809" s="136">
        <v>169000000</v>
      </c>
      <c r="AH809" s="79">
        <v>646000000</v>
      </c>
      <c r="AI809" s="63">
        <v>1</v>
      </c>
      <c r="AJ809" s="64">
        <v>345</v>
      </c>
      <c r="AK809" s="65">
        <v>0.75</v>
      </c>
      <c r="AL809" s="64">
        <v>285</v>
      </c>
      <c r="AM809" s="65">
        <v>0.61956521739130432</v>
      </c>
      <c r="AN809" s="66" t="s">
        <v>2390</v>
      </c>
      <c r="AO809" s="66" t="s">
        <v>2406</v>
      </c>
      <c r="AP809" s="132" t="s">
        <v>2392</v>
      </c>
      <c r="AQ809" s="23">
        <v>115</v>
      </c>
      <c r="AR809" s="23">
        <v>115</v>
      </c>
      <c r="AS809" s="142">
        <v>115</v>
      </c>
      <c r="AT809" s="23">
        <v>0</v>
      </c>
      <c r="AU809" s="142">
        <v>206</v>
      </c>
      <c r="AV809" s="142">
        <v>79</v>
      </c>
      <c r="AW809" s="142">
        <v>0</v>
      </c>
      <c r="AX809" s="22">
        <v>0</v>
      </c>
      <c r="AY809" s="143" t="s">
        <v>2393</v>
      </c>
      <c r="AZ809" s="143" t="s">
        <v>2393</v>
      </c>
      <c r="BA809" s="143" t="s">
        <v>2394</v>
      </c>
      <c r="BB809" s="24"/>
      <c r="BC809" s="75">
        <v>256215000</v>
      </c>
      <c r="BD809" s="21">
        <v>147106000</v>
      </c>
      <c r="BE809" s="25">
        <v>182355000</v>
      </c>
      <c r="BF809" s="74">
        <v>256215000</v>
      </c>
      <c r="BG809" s="25">
        <v>0</v>
      </c>
      <c r="BH809" s="25">
        <v>153051500</v>
      </c>
      <c r="BI809" s="25">
        <v>182332254</v>
      </c>
      <c r="BJ809" s="133">
        <v>198956175</v>
      </c>
      <c r="BK809" s="25">
        <v>0</v>
      </c>
      <c r="BL809" s="25">
        <v>534339929</v>
      </c>
      <c r="BM809" s="74">
        <v>124254165</v>
      </c>
      <c r="BN809" s="80">
        <v>82699783</v>
      </c>
      <c r="BO809" s="80">
        <v>178415599</v>
      </c>
      <c r="BP809" s="133">
        <v>124254165</v>
      </c>
      <c r="BQ809" s="25">
        <v>0</v>
      </c>
      <c r="BR809" s="82" t="s">
        <v>2473</v>
      </c>
      <c r="BS809" s="82" t="s">
        <v>2473</v>
      </c>
      <c r="BT809" s="134" t="s">
        <v>2473</v>
      </c>
      <c r="BU809" s="26"/>
    </row>
    <row r="810" spans="1:73" ht="54.9" customHeight="1">
      <c r="A810" s="33">
        <v>802</v>
      </c>
      <c r="B810" s="34">
        <v>12</v>
      </c>
      <c r="C810" s="35" t="s">
        <v>1536</v>
      </c>
      <c r="D810" s="34">
        <v>5</v>
      </c>
      <c r="E810" s="36" t="s">
        <v>2868</v>
      </c>
      <c r="F810" s="34">
        <v>55</v>
      </c>
      <c r="G810" s="36" t="s">
        <v>2869</v>
      </c>
      <c r="H810" s="37">
        <v>802</v>
      </c>
      <c r="I810" s="36" t="s">
        <v>5533</v>
      </c>
      <c r="J810" s="33">
        <v>2141</v>
      </c>
      <c r="K810" s="36" t="s">
        <v>5532</v>
      </c>
      <c r="L810" s="38" t="s">
        <v>60</v>
      </c>
      <c r="M810" s="17" t="s">
        <v>37</v>
      </c>
      <c r="N810" s="15">
        <v>21412</v>
      </c>
      <c r="O810" s="17" t="s">
        <v>2464</v>
      </c>
      <c r="P810" s="73">
        <v>14</v>
      </c>
      <c r="Q810" s="18" t="s">
        <v>2489</v>
      </c>
      <c r="R810" s="36" t="s">
        <v>4026</v>
      </c>
      <c r="S810" s="36" t="s">
        <v>5533</v>
      </c>
      <c r="T810" s="18" t="s">
        <v>32</v>
      </c>
      <c r="U810" s="16">
        <v>6</v>
      </c>
      <c r="V810" s="20" t="s">
        <v>2467</v>
      </c>
      <c r="W810" s="38" t="s">
        <v>2881</v>
      </c>
      <c r="X810" s="16">
        <v>98</v>
      </c>
      <c r="Y810" s="20" t="s">
        <v>343</v>
      </c>
      <c r="Z810" s="20">
        <v>35</v>
      </c>
      <c r="AA810" s="20" t="s">
        <v>2874</v>
      </c>
      <c r="AB810" s="20">
        <v>76</v>
      </c>
      <c r="AC810" s="18" t="s">
        <v>2886</v>
      </c>
      <c r="AD810" s="136">
        <v>277000000</v>
      </c>
      <c r="AE810" s="136">
        <v>0</v>
      </c>
      <c r="AF810" s="136">
        <v>0</v>
      </c>
      <c r="AG810" s="136">
        <v>0</v>
      </c>
      <c r="AH810" s="79">
        <v>277000000</v>
      </c>
      <c r="AI810" s="63">
        <v>1</v>
      </c>
      <c r="AJ810" s="64">
        <v>14</v>
      </c>
      <c r="AK810" s="65">
        <v>1</v>
      </c>
      <c r="AL810" s="64">
        <v>9</v>
      </c>
      <c r="AM810" s="65">
        <v>0.6428571428571429</v>
      </c>
      <c r="AN810" s="66" t="s">
        <v>2391</v>
      </c>
      <c r="AO810" s="66" t="s">
        <v>2406</v>
      </c>
      <c r="AP810" s="132" t="s">
        <v>2392</v>
      </c>
      <c r="AQ810" s="23">
        <v>14</v>
      </c>
      <c r="AR810" s="23">
        <v>0</v>
      </c>
      <c r="AS810" s="142">
        <v>0</v>
      </c>
      <c r="AT810" s="23">
        <v>0</v>
      </c>
      <c r="AU810" s="142">
        <v>9</v>
      </c>
      <c r="AV810" s="142">
        <v>0</v>
      </c>
      <c r="AW810" s="142">
        <v>0</v>
      </c>
      <c r="AX810" s="22">
        <v>0</v>
      </c>
      <c r="AY810" s="143" t="s">
        <v>2393</v>
      </c>
      <c r="AZ810" s="143" t="s">
        <v>2472</v>
      </c>
      <c r="BA810" s="143" t="s">
        <v>2472</v>
      </c>
      <c r="BB810" s="24"/>
      <c r="BC810" s="75">
        <v>0</v>
      </c>
      <c r="BD810" s="21">
        <v>264599000</v>
      </c>
      <c r="BE810" s="25">
        <v>0</v>
      </c>
      <c r="BF810" s="74">
        <v>0</v>
      </c>
      <c r="BG810" s="25">
        <v>0</v>
      </c>
      <c r="BH810" s="25">
        <v>243829333</v>
      </c>
      <c r="BI810" s="25"/>
      <c r="BJ810" s="133"/>
      <c r="BK810" s="25">
        <v>0</v>
      </c>
      <c r="BL810" s="25">
        <v>243829333</v>
      </c>
      <c r="BM810" s="74">
        <v>0</v>
      </c>
      <c r="BN810" s="80">
        <v>162900000</v>
      </c>
      <c r="BO810" s="80"/>
      <c r="BP810" s="133"/>
      <c r="BQ810" s="25">
        <v>0</v>
      </c>
      <c r="BR810" s="82" t="s">
        <v>2473</v>
      </c>
      <c r="BS810" s="82" t="s">
        <v>2473</v>
      </c>
      <c r="BT810" s="134" t="s">
        <v>2473</v>
      </c>
      <c r="BU810" s="26"/>
    </row>
    <row r="811" spans="1:73" ht="54.9" customHeight="1">
      <c r="A811" s="33">
        <v>803</v>
      </c>
      <c r="B811" s="34">
        <v>12</v>
      </c>
      <c r="C811" s="35" t="s">
        <v>1536</v>
      </c>
      <c r="D811" s="34">
        <v>5</v>
      </c>
      <c r="E811" s="36" t="s">
        <v>2868</v>
      </c>
      <c r="F811" s="34">
        <v>55</v>
      </c>
      <c r="G811" s="36" t="s">
        <v>2869</v>
      </c>
      <c r="H811" s="37">
        <v>803</v>
      </c>
      <c r="I811" s="36" t="s">
        <v>5534</v>
      </c>
      <c r="J811" s="33">
        <v>2141</v>
      </c>
      <c r="K811" s="36" t="s">
        <v>5532</v>
      </c>
      <c r="L811" s="38" t="s">
        <v>2890</v>
      </c>
      <c r="M811" s="17" t="s">
        <v>37</v>
      </c>
      <c r="N811" s="15">
        <v>21414</v>
      </c>
      <c r="O811" s="17" t="s">
        <v>2891</v>
      </c>
      <c r="P811" s="73">
        <v>60</v>
      </c>
      <c r="Q811" s="18" t="s">
        <v>2892</v>
      </c>
      <c r="R811" s="36" t="s">
        <v>4031</v>
      </c>
      <c r="S811" s="36" t="s">
        <v>5534</v>
      </c>
      <c r="T811" s="18" t="s">
        <v>32</v>
      </c>
      <c r="U811" s="51">
        <v>7</v>
      </c>
      <c r="V811" s="20" t="s">
        <v>2480</v>
      </c>
      <c r="W811" s="38" t="s">
        <v>2894</v>
      </c>
      <c r="X811" s="16">
        <v>98</v>
      </c>
      <c r="Y811" s="20" t="s">
        <v>343</v>
      </c>
      <c r="Z811" s="20">
        <v>35</v>
      </c>
      <c r="AA811" s="20" t="s">
        <v>2874</v>
      </c>
      <c r="AB811" s="20">
        <v>79</v>
      </c>
      <c r="AC811" s="18" t="s">
        <v>2895</v>
      </c>
      <c r="AD811" s="136">
        <v>283000000</v>
      </c>
      <c r="AE811" s="136">
        <v>292000000</v>
      </c>
      <c r="AF811" s="136">
        <v>301000000</v>
      </c>
      <c r="AG811" s="136">
        <v>310000000</v>
      </c>
      <c r="AH811" s="79">
        <v>1186000000</v>
      </c>
      <c r="AI811" s="63">
        <v>1</v>
      </c>
      <c r="AJ811" s="64">
        <v>15</v>
      </c>
      <c r="AK811" s="65">
        <v>0.25</v>
      </c>
      <c r="AL811" s="64">
        <v>14</v>
      </c>
      <c r="AM811" s="65">
        <v>0.23333333333333334</v>
      </c>
      <c r="AN811" s="66" t="s">
        <v>2471</v>
      </c>
      <c r="AO811" s="66" t="s">
        <v>2471</v>
      </c>
      <c r="AP811" s="132" t="s">
        <v>2392</v>
      </c>
      <c r="AQ811" s="23">
        <v>15</v>
      </c>
      <c r="AR811" s="23">
        <v>0</v>
      </c>
      <c r="AS811" s="142">
        <v>0</v>
      </c>
      <c r="AT811" s="23">
        <v>0</v>
      </c>
      <c r="AU811" s="142">
        <v>14</v>
      </c>
      <c r="AV811" s="142">
        <v>0</v>
      </c>
      <c r="AW811" s="142">
        <v>0</v>
      </c>
      <c r="AX811" s="22">
        <v>0</v>
      </c>
      <c r="AY811" s="143" t="s">
        <v>2394</v>
      </c>
      <c r="AZ811" s="143" t="s">
        <v>2472</v>
      </c>
      <c r="BA811" s="143" t="s">
        <v>2473</v>
      </c>
      <c r="BB811" s="24"/>
      <c r="BC811" s="75">
        <v>370250000</v>
      </c>
      <c r="BD811" s="21">
        <v>270330000</v>
      </c>
      <c r="BE811" s="25">
        <v>0</v>
      </c>
      <c r="BF811" s="74">
        <v>370250000</v>
      </c>
      <c r="BG811" s="25">
        <v>0</v>
      </c>
      <c r="BH811" s="25">
        <v>260317167</v>
      </c>
      <c r="BI811" s="25"/>
      <c r="BJ811" s="133"/>
      <c r="BK811" s="25">
        <v>0</v>
      </c>
      <c r="BL811" s="25">
        <v>260317167</v>
      </c>
      <c r="BM811" s="74">
        <v>0</v>
      </c>
      <c r="BN811" s="80">
        <v>163103550</v>
      </c>
      <c r="BO811" s="80"/>
      <c r="BP811" s="133"/>
      <c r="BQ811" s="25">
        <v>0</v>
      </c>
      <c r="BR811" s="82" t="s">
        <v>2473</v>
      </c>
      <c r="BS811" s="82" t="s">
        <v>2473</v>
      </c>
      <c r="BT811" s="134" t="s">
        <v>5535</v>
      </c>
      <c r="BU811" s="26"/>
    </row>
    <row r="812" spans="1:73" ht="54.9" customHeight="1">
      <c r="A812" s="33">
        <v>804</v>
      </c>
      <c r="B812" s="34">
        <v>12</v>
      </c>
      <c r="C812" s="35" t="s">
        <v>1536</v>
      </c>
      <c r="D812" s="34">
        <v>5</v>
      </c>
      <c r="E812" s="36" t="s">
        <v>2868</v>
      </c>
      <c r="F812" s="34">
        <v>55</v>
      </c>
      <c r="G812" s="36" t="s">
        <v>2869</v>
      </c>
      <c r="H812" s="37">
        <v>804</v>
      </c>
      <c r="I812" s="36" t="s">
        <v>5536</v>
      </c>
      <c r="J812" s="33">
        <v>2141</v>
      </c>
      <c r="K812" s="36" t="s">
        <v>5532</v>
      </c>
      <c r="L812" s="38" t="s">
        <v>64</v>
      </c>
      <c r="M812" s="17" t="s">
        <v>37</v>
      </c>
      <c r="N812" s="15">
        <v>21411</v>
      </c>
      <c r="O812" s="17" t="s">
        <v>2597</v>
      </c>
      <c r="P812" s="73">
        <v>14</v>
      </c>
      <c r="Q812" s="18" t="s">
        <v>2489</v>
      </c>
      <c r="R812" s="36" t="s">
        <v>4026</v>
      </c>
      <c r="S812" s="36" t="s">
        <v>5536</v>
      </c>
      <c r="T812" s="18" t="s">
        <v>32</v>
      </c>
      <c r="U812" s="16">
        <v>6</v>
      </c>
      <c r="V812" s="20" t="s">
        <v>2467</v>
      </c>
      <c r="W812" s="38" t="s">
        <v>2881</v>
      </c>
      <c r="X812" s="16">
        <v>98</v>
      </c>
      <c r="Y812" s="20" t="s">
        <v>343</v>
      </c>
      <c r="Z812" s="20">
        <v>35</v>
      </c>
      <c r="AA812" s="20" t="s">
        <v>2874</v>
      </c>
      <c r="AB812" s="20">
        <v>75</v>
      </c>
      <c r="AC812" s="27" t="s">
        <v>2882</v>
      </c>
      <c r="AD812" s="136">
        <v>0</v>
      </c>
      <c r="AE812" s="136">
        <v>0</v>
      </c>
      <c r="AF812" s="136">
        <v>1000000000</v>
      </c>
      <c r="AG812" s="136">
        <v>0</v>
      </c>
      <c r="AH812" s="79">
        <v>1000000000</v>
      </c>
      <c r="AI812" s="63">
        <v>1</v>
      </c>
      <c r="AJ812" s="64">
        <v>0</v>
      </c>
      <c r="AK812" s="65">
        <v>0</v>
      </c>
      <c r="AL812" s="64">
        <v>0</v>
      </c>
      <c r="AM812" s="65">
        <v>0</v>
      </c>
      <c r="AN812" s="66" t="s">
        <v>2471</v>
      </c>
      <c r="AO812" s="66" t="s">
        <v>2471</v>
      </c>
      <c r="AP812" s="132" t="s">
        <v>2392</v>
      </c>
      <c r="AQ812" s="23">
        <v>0</v>
      </c>
      <c r="AR812" s="23">
        <v>0</v>
      </c>
      <c r="AS812" s="142">
        <v>0</v>
      </c>
      <c r="AT812" s="23">
        <v>0</v>
      </c>
      <c r="AU812" s="142">
        <v>0</v>
      </c>
      <c r="AV812" s="142">
        <v>0</v>
      </c>
      <c r="AW812" s="142">
        <v>0</v>
      </c>
      <c r="AX812" s="22">
        <v>0</v>
      </c>
      <c r="AY812" s="143" t="s">
        <v>2472</v>
      </c>
      <c r="AZ812" s="143" t="s">
        <v>2472</v>
      </c>
      <c r="BA812" s="143" t="s">
        <v>2473</v>
      </c>
      <c r="BB812" s="24"/>
      <c r="BC812" s="75">
        <v>1300000000</v>
      </c>
      <c r="BD812" s="21">
        <v>0</v>
      </c>
      <c r="BE812" s="25">
        <v>0</v>
      </c>
      <c r="BF812" s="74">
        <v>1300000000</v>
      </c>
      <c r="BG812" s="25">
        <v>0</v>
      </c>
      <c r="BH812" s="25"/>
      <c r="BI812" s="25"/>
      <c r="BJ812" s="133"/>
      <c r="BK812" s="25">
        <v>0</v>
      </c>
      <c r="BL812" s="25">
        <v>0</v>
      </c>
      <c r="BM812" s="74">
        <v>0</v>
      </c>
      <c r="BN812" s="80"/>
      <c r="BO812" s="80"/>
      <c r="BP812" s="133"/>
      <c r="BQ812" s="25">
        <v>0</v>
      </c>
      <c r="BR812" s="82" t="s">
        <v>2473</v>
      </c>
      <c r="BS812" s="82" t="s">
        <v>2473</v>
      </c>
      <c r="BT812" s="134" t="s">
        <v>2473</v>
      </c>
      <c r="BU812" s="26"/>
    </row>
    <row r="813" spans="1:73" ht="54.9" customHeight="1">
      <c r="A813" s="33">
        <v>806</v>
      </c>
      <c r="B813" s="34">
        <v>12</v>
      </c>
      <c r="C813" s="35" t="s">
        <v>1536</v>
      </c>
      <c r="D813" s="34">
        <v>5</v>
      </c>
      <c r="E813" s="36" t="s">
        <v>2868</v>
      </c>
      <c r="F813" s="34">
        <v>57</v>
      </c>
      <c r="G813" s="36" t="s">
        <v>56</v>
      </c>
      <c r="H813" s="37">
        <v>806</v>
      </c>
      <c r="I813" s="36" t="s">
        <v>3472</v>
      </c>
      <c r="J813" s="33">
        <v>2143</v>
      </c>
      <c r="K813" s="36" t="s">
        <v>4038</v>
      </c>
      <c r="L813" s="38" t="s">
        <v>2908</v>
      </c>
      <c r="M813" s="17" t="s">
        <v>202</v>
      </c>
      <c r="N813" s="15">
        <v>21432</v>
      </c>
      <c r="O813" s="17" t="s">
        <v>2586</v>
      </c>
      <c r="P813" s="73">
        <v>1</v>
      </c>
      <c r="Q813" s="18" t="s">
        <v>2909</v>
      </c>
      <c r="R813" s="36" t="s">
        <v>4039</v>
      </c>
      <c r="S813" s="36" t="s">
        <v>3472</v>
      </c>
      <c r="T813" s="18" t="s">
        <v>2453</v>
      </c>
      <c r="U813" s="16">
        <v>10</v>
      </c>
      <c r="V813" s="20" t="s">
        <v>2911</v>
      </c>
      <c r="W813" s="38" t="s">
        <v>2912</v>
      </c>
      <c r="X813" s="16">
        <v>98</v>
      </c>
      <c r="Y813" s="20" t="s">
        <v>343</v>
      </c>
      <c r="Z813" s="20">
        <v>35</v>
      </c>
      <c r="AA813" s="20" t="s">
        <v>2874</v>
      </c>
      <c r="AB813" s="20">
        <v>83</v>
      </c>
      <c r="AC813" s="18" t="s">
        <v>2913</v>
      </c>
      <c r="AD813" s="136">
        <v>10000000</v>
      </c>
      <c r="AE813" s="136">
        <v>11000000</v>
      </c>
      <c r="AF813" s="136">
        <v>11000000</v>
      </c>
      <c r="AG813" s="136">
        <v>11000000</v>
      </c>
      <c r="AH813" s="79">
        <v>43000000</v>
      </c>
      <c r="AI813" s="63">
        <v>1</v>
      </c>
      <c r="AJ813" s="64">
        <v>0.5</v>
      </c>
      <c r="AK813" s="65">
        <v>0.5</v>
      </c>
      <c r="AL813" s="64">
        <v>0.5</v>
      </c>
      <c r="AM813" s="65">
        <v>0.5</v>
      </c>
      <c r="AN813" s="66" t="s">
        <v>2406</v>
      </c>
      <c r="AO813" s="66" t="s">
        <v>2406</v>
      </c>
      <c r="AP813" s="132" t="s">
        <v>2392</v>
      </c>
      <c r="AQ813" s="23">
        <v>1</v>
      </c>
      <c r="AR813" s="23">
        <v>1</v>
      </c>
      <c r="AS813" s="142">
        <v>0</v>
      </c>
      <c r="AT813" s="23">
        <v>0</v>
      </c>
      <c r="AU813" s="142">
        <v>1</v>
      </c>
      <c r="AV813" s="142">
        <v>1</v>
      </c>
      <c r="AW813" s="142">
        <v>0</v>
      </c>
      <c r="AX813" s="22">
        <v>0</v>
      </c>
      <c r="AY813" s="143" t="s">
        <v>2393</v>
      </c>
      <c r="AZ813" s="143" t="s">
        <v>2393</v>
      </c>
      <c r="BA813" s="143" t="s">
        <v>2473</v>
      </c>
      <c r="BB813" s="24"/>
      <c r="BC813" s="75">
        <v>10000000</v>
      </c>
      <c r="BD813" s="21">
        <v>9552000</v>
      </c>
      <c r="BE813" s="25">
        <v>7434000</v>
      </c>
      <c r="BF813" s="74">
        <v>10000000</v>
      </c>
      <c r="BG813" s="25">
        <v>0</v>
      </c>
      <c r="BH813" s="25"/>
      <c r="BI813" s="25"/>
      <c r="BJ813" s="133"/>
      <c r="BK813" s="25">
        <v>0</v>
      </c>
      <c r="BL813" s="25">
        <v>0</v>
      </c>
      <c r="BM813" s="74">
        <v>0</v>
      </c>
      <c r="BN813" s="80"/>
      <c r="BO813" s="80"/>
      <c r="BP813" s="133"/>
      <c r="BQ813" s="25">
        <v>0</v>
      </c>
      <c r="BR813" s="82" t="s">
        <v>2473</v>
      </c>
      <c r="BS813" s="82" t="s">
        <v>2473</v>
      </c>
      <c r="BT813" s="134" t="s">
        <v>2473</v>
      </c>
      <c r="BU813" s="26"/>
    </row>
    <row r="814" spans="1:73" ht="54.9" customHeight="1">
      <c r="A814" s="33">
        <v>807</v>
      </c>
      <c r="B814" s="34">
        <v>12</v>
      </c>
      <c r="C814" s="35" t="s">
        <v>1536</v>
      </c>
      <c r="D814" s="34">
        <v>5</v>
      </c>
      <c r="E814" s="36" t="s">
        <v>2868</v>
      </c>
      <c r="F814" s="34">
        <v>57</v>
      </c>
      <c r="G814" s="36" t="s">
        <v>56</v>
      </c>
      <c r="H814" s="37">
        <v>807</v>
      </c>
      <c r="I814" s="36" t="s">
        <v>5537</v>
      </c>
      <c r="J814" s="33">
        <v>2143</v>
      </c>
      <c r="K814" s="36" t="s">
        <v>4038</v>
      </c>
      <c r="L814" s="38" t="s">
        <v>359</v>
      </c>
      <c r="M814" s="17" t="s">
        <v>37</v>
      </c>
      <c r="N814" s="15">
        <v>21433</v>
      </c>
      <c r="O814" s="17" t="s">
        <v>2586</v>
      </c>
      <c r="P814" s="73">
        <v>4</v>
      </c>
      <c r="Q814" s="18" t="s">
        <v>2618</v>
      </c>
      <c r="R814" s="36" t="s">
        <v>4046</v>
      </c>
      <c r="S814" s="36" t="s">
        <v>5537</v>
      </c>
      <c r="T814" s="18" t="s">
        <v>2385</v>
      </c>
      <c r="U814" s="16">
        <v>2</v>
      </c>
      <c r="V814" s="20" t="s">
        <v>2920</v>
      </c>
      <c r="W814" s="38" t="s">
        <v>357</v>
      </c>
      <c r="X814" s="16">
        <v>98</v>
      </c>
      <c r="Y814" s="20" t="s">
        <v>343</v>
      </c>
      <c r="Z814" s="20">
        <v>38</v>
      </c>
      <c r="AA814" s="20" t="s">
        <v>2921</v>
      </c>
      <c r="AB814" s="20">
        <v>84</v>
      </c>
      <c r="AC814" s="18" t="s">
        <v>2922</v>
      </c>
      <c r="AD814" s="136">
        <v>1081000000</v>
      </c>
      <c r="AE814" s="136">
        <v>1113000000</v>
      </c>
      <c r="AF814" s="136">
        <v>1149000000</v>
      </c>
      <c r="AG814" s="136">
        <v>1186000000</v>
      </c>
      <c r="AH814" s="79">
        <v>4529000000</v>
      </c>
      <c r="AI814" s="63">
        <v>1</v>
      </c>
      <c r="AJ814" s="64">
        <v>3</v>
      </c>
      <c r="AK814" s="65">
        <v>0.75</v>
      </c>
      <c r="AL814" s="64">
        <v>2.75</v>
      </c>
      <c r="AM814" s="65">
        <v>0.6875</v>
      </c>
      <c r="AN814" s="66" t="s">
        <v>2390</v>
      </c>
      <c r="AO814" s="66" t="s">
        <v>2406</v>
      </c>
      <c r="AP814" s="132" t="s">
        <v>2392</v>
      </c>
      <c r="AQ814" s="23">
        <v>1</v>
      </c>
      <c r="AR814" s="23">
        <v>1</v>
      </c>
      <c r="AS814" s="142">
        <v>1</v>
      </c>
      <c r="AT814" s="23">
        <v>0</v>
      </c>
      <c r="AU814" s="142">
        <v>1</v>
      </c>
      <c r="AV814" s="142">
        <v>1</v>
      </c>
      <c r="AW814" s="142">
        <v>0.75</v>
      </c>
      <c r="AX814" s="22">
        <v>0</v>
      </c>
      <c r="AY814" s="143" t="s">
        <v>2393</v>
      </c>
      <c r="AZ814" s="143" t="s">
        <v>2393</v>
      </c>
      <c r="BA814" s="143" t="s">
        <v>2394</v>
      </c>
      <c r="BB814" s="24"/>
      <c r="BC814" s="75">
        <v>2725226000</v>
      </c>
      <c r="BD814" s="21">
        <v>1032604000</v>
      </c>
      <c r="BE814" s="25">
        <v>1431647000</v>
      </c>
      <c r="BF814" s="74">
        <v>2725226000</v>
      </c>
      <c r="BG814" s="25">
        <v>0</v>
      </c>
      <c r="BH814" s="25">
        <v>1303273874</v>
      </c>
      <c r="BI814" s="25">
        <v>1593057721</v>
      </c>
      <c r="BJ814" s="133">
        <v>1686708600</v>
      </c>
      <c r="BK814" s="25">
        <v>0</v>
      </c>
      <c r="BL814" s="25">
        <v>4583040195</v>
      </c>
      <c r="BM814" s="74">
        <v>1099024835</v>
      </c>
      <c r="BN814" s="80">
        <v>1122850281</v>
      </c>
      <c r="BO814" s="80">
        <v>1481711724</v>
      </c>
      <c r="BP814" s="133">
        <v>1099024835</v>
      </c>
      <c r="BQ814" s="25">
        <v>0</v>
      </c>
      <c r="BR814" s="82" t="s">
        <v>2473</v>
      </c>
      <c r="BS814" s="82" t="s">
        <v>2473</v>
      </c>
      <c r="BT814" s="134" t="s">
        <v>2473</v>
      </c>
      <c r="BU814" s="26"/>
    </row>
    <row r="815" spans="1:73" ht="54.9" customHeight="1">
      <c r="A815" s="33">
        <v>808</v>
      </c>
      <c r="B815" s="34">
        <v>12</v>
      </c>
      <c r="C815" s="35" t="s">
        <v>1536</v>
      </c>
      <c r="D815" s="34">
        <v>5</v>
      </c>
      <c r="E815" s="36" t="s">
        <v>2868</v>
      </c>
      <c r="F815" s="34">
        <v>57</v>
      </c>
      <c r="G815" s="36" t="s">
        <v>56</v>
      </c>
      <c r="H815" s="37">
        <v>808</v>
      </c>
      <c r="I815" s="36" t="s">
        <v>5538</v>
      </c>
      <c r="J815" s="33">
        <v>2143</v>
      </c>
      <c r="K815" s="36" t="s">
        <v>4038</v>
      </c>
      <c r="L815" s="38" t="s">
        <v>2901</v>
      </c>
      <c r="M815" s="17" t="s">
        <v>37</v>
      </c>
      <c r="N815" s="15">
        <v>21431</v>
      </c>
      <c r="O815" s="17" t="s">
        <v>2586</v>
      </c>
      <c r="P815" s="73">
        <v>4</v>
      </c>
      <c r="Q815" s="18" t="s">
        <v>2770</v>
      </c>
      <c r="R815" s="36" t="s">
        <v>2902</v>
      </c>
      <c r="S815" s="36" t="s">
        <v>5538</v>
      </c>
      <c r="T815" s="18" t="s">
        <v>2385</v>
      </c>
      <c r="U815" s="16">
        <v>1</v>
      </c>
      <c r="V815" s="20" t="s">
        <v>2903</v>
      </c>
      <c r="W815" s="38" t="s">
        <v>2904</v>
      </c>
      <c r="X815" s="16">
        <v>98</v>
      </c>
      <c r="Y815" s="20" t="s">
        <v>343</v>
      </c>
      <c r="Z815" s="20">
        <v>37</v>
      </c>
      <c r="AA815" s="20" t="s">
        <v>2904</v>
      </c>
      <c r="AB815" s="20">
        <v>82</v>
      </c>
      <c r="AC815" s="18" t="s">
        <v>344</v>
      </c>
      <c r="AD815" s="136">
        <v>2298000000</v>
      </c>
      <c r="AE815" s="136">
        <v>2368000000</v>
      </c>
      <c r="AF815" s="136">
        <v>2444000000</v>
      </c>
      <c r="AG815" s="136">
        <v>2520000000</v>
      </c>
      <c r="AH815" s="79">
        <v>9630000000</v>
      </c>
      <c r="AI815" s="63">
        <v>1</v>
      </c>
      <c r="AJ815" s="64">
        <v>3</v>
      </c>
      <c r="AK815" s="65">
        <v>0.75</v>
      </c>
      <c r="AL815" s="64">
        <v>2.75</v>
      </c>
      <c r="AM815" s="65">
        <v>0.6875</v>
      </c>
      <c r="AN815" s="66" t="s">
        <v>2390</v>
      </c>
      <c r="AO815" s="66" t="s">
        <v>2406</v>
      </c>
      <c r="AP815" s="132" t="s">
        <v>2392</v>
      </c>
      <c r="AQ815" s="23">
        <v>1</v>
      </c>
      <c r="AR815" s="23">
        <v>1</v>
      </c>
      <c r="AS815" s="142">
        <v>1</v>
      </c>
      <c r="AT815" s="23">
        <v>0</v>
      </c>
      <c r="AU815" s="142">
        <v>1</v>
      </c>
      <c r="AV815" s="142">
        <v>1</v>
      </c>
      <c r="AW815" s="142">
        <v>0.75</v>
      </c>
      <c r="AX815" s="22">
        <v>0</v>
      </c>
      <c r="AY815" s="143" t="s">
        <v>2393</v>
      </c>
      <c r="AZ815" s="143" t="s">
        <v>2393</v>
      </c>
      <c r="BA815" s="143" t="s">
        <v>2394</v>
      </c>
      <c r="BB815" s="24"/>
      <c r="BC815" s="75">
        <v>4815437000</v>
      </c>
      <c r="BD815" s="21">
        <v>3079374000</v>
      </c>
      <c r="BE815" s="25">
        <v>3518189000</v>
      </c>
      <c r="BF815" s="74">
        <v>4815437000</v>
      </c>
      <c r="BG815" s="25">
        <v>0</v>
      </c>
      <c r="BH815" s="25">
        <v>2890792346</v>
      </c>
      <c r="BI815" s="25">
        <v>3834731076</v>
      </c>
      <c r="BJ815" s="133">
        <v>4575772890</v>
      </c>
      <c r="BK815" s="25">
        <v>0</v>
      </c>
      <c r="BL815" s="25">
        <v>11301296312</v>
      </c>
      <c r="BM815" s="74">
        <v>2987223601</v>
      </c>
      <c r="BN815" s="80">
        <v>1765046637</v>
      </c>
      <c r="BO815" s="80">
        <v>2983110055</v>
      </c>
      <c r="BP815" s="133">
        <v>2987223601</v>
      </c>
      <c r="BQ815" s="25">
        <v>0</v>
      </c>
      <c r="BR815" s="82" t="s">
        <v>2473</v>
      </c>
      <c r="BS815" s="82" t="s">
        <v>2473</v>
      </c>
      <c r="BT815" s="134" t="s">
        <v>2473</v>
      </c>
      <c r="BU815" s="26"/>
    </row>
    <row r="816" spans="1:73" ht="54.9" customHeight="1">
      <c r="A816" s="15">
        <v>809</v>
      </c>
      <c r="B816" s="16">
        <v>13</v>
      </c>
      <c r="C816" s="17" t="s">
        <v>1614</v>
      </c>
      <c r="D816" s="16">
        <v>1</v>
      </c>
      <c r="E816" s="18" t="s">
        <v>2378</v>
      </c>
      <c r="F816" s="16">
        <v>1</v>
      </c>
      <c r="G816" s="18" t="s">
        <v>2379</v>
      </c>
      <c r="H816" s="19">
        <v>809</v>
      </c>
      <c r="I816" s="18" t="s">
        <v>5539</v>
      </c>
      <c r="J816" s="15">
        <v>2045</v>
      </c>
      <c r="K816" s="18" t="s">
        <v>5540</v>
      </c>
      <c r="L816" s="20" t="s">
        <v>207</v>
      </c>
      <c r="M816" s="17" t="s">
        <v>37</v>
      </c>
      <c r="N816" s="15">
        <v>20452</v>
      </c>
      <c r="O816" s="17" t="s">
        <v>2382</v>
      </c>
      <c r="P816" s="73">
        <v>2773</v>
      </c>
      <c r="Q816" s="18" t="s">
        <v>2383</v>
      </c>
      <c r="R816" s="18" t="s">
        <v>2384</v>
      </c>
      <c r="S816" s="18" t="s">
        <v>5541</v>
      </c>
      <c r="T816" s="18" t="s">
        <v>2385</v>
      </c>
      <c r="U816" s="16">
        <v>3</v>
      </c>
      <c r="V816" s="20" t="s">
        <v>2386</v>
      </c>
      <c r="W816" s="20" t="s">
        <v>2387</v>
      </c>
      <c r="X816" s="16">
        <v>92</v>
      </c>
      <c r="Y816" s="20" t="s">
        <v>138</v>
      </c>
      <c r="Z816" s="20">
        <v>1</v>
      </c>
      <c r="AA816" s="20" t="s">
        <v>2388</v>
      </c>
      <c r="AB816" s="20">
        <v>1</v>
      </c>
      <c r="AC816" s="27" t="s">
        <v>2389</v>
      </c>
      <c r="AD816" s="79">
        <v>2445000000</v>
      </c>
      <c r="AE816" s="79">
        <v>2521600000</v>
      </c>
      <c r="AF816" s="79">
        <v>2552400000</v>
      </c>
      <c r="AG816" s="79">
        <v>2504000000</v>
      </c>
      <c r="AH816" s="79">
        <v>10023000000</v>
      </c>
      <c r="AI816" s="63">
        <v>1</v>
      </c>
      <c r="AJ816" s="64">
        <v>2565</v>
      </c>
      <c r="AK816" s="65">
        <v>0.92499098449332851</v>
      </c>
      <c r="AL816" s="64">
        <v>2504</v>
      </c>
      <c r="AM816" s="65">
        <v>0.90299314821492971</v>
      </c>
      <c r="AN816" s="66" t="s">
        <v>2391</v>
      </c>
      <c r="AO816" s="66" t="s">
        <v>2391</v>
      </c>
      <c r="AP816" s="132" t="s">
        <v>2392</v>
      </c>
      <c r="AQ816" s="23">
        <v>1088</v>
      </c>
      <c r="AR816" s="23">
        <v>1088</v>
      </c>
      <c r="AS816" s="142">
        <v>389</v>
      </c>
      <c r="AT816" s="23">
        <v>0</v>
      </c>
      <c r="AU816" s="142">
        <v>1388</v>
      </c>
      <c r="AV816" s="142">
        <v>1116</v>
      </c>
      <c r="AW816" s="142">
        <v>0</v>
      </c>
      <c r="AX816" s="22">
        <v>0</v>
      </c>
      <c r="AY816" s="143" t="s">
        <v>2393</v>
      </c>
      <c r="AZ816" s="143" t="s">
        <v>2393</v>
      </c>
      <c r="BA816" s="143" t="s">
        <v>2394</v>
      </c>
      <c r="BB816" s="24"/>
      <c r="BC816" s="75">
        <v>679000000</v>
      </c>
      <c r="BD816" s="21">
        <v>2224268000</v>
      </c>
      <c r="BE816" s="25">
        <v>2199700000</v>
      </c>
      <c r="BF816" s="74">
        <v>679000000</v>
      </c>
      <c r="BG816" s="25">
        <v>0</v>
      </c>
      <c r="BH816" s="25">
        <v>968920000</v>
      </c>
      <c r="BI816" s="25">
        <v>749897530</v>
      </c>
      <c r="BJ816" s="133">
        <v>242137575</v>
      </c>
      <c r="BK816" s="25">
        <v>0</v>
      </c>
      <c r="BL816" s="25">
        <v>1960955105</v>
      </c>
      <c r="BM816" s="74">
        <v>238637575</v>
      </c>
      <c r="BN816" s="80">
        <v>947836667</v>
      </c>
      <c r="BO816" s="80">
        <v>736321530</v>
      </c>
      <c r="BP816" s="133">
        <v>238637575</v>
      </c>
      <c r="BQ816" s="25">
        <v>0</v>
      </c>
      <c r="BR816" s="82" t="s">
        <v>5542</v>
      </c>
      <c r="BS816" s="82" t="s">
        <v>5543</v>
      </c>
      <c r="BT816" s="134" t="s">
        <v>2473</v>
      </c>
      <c r="BU816" s="26"/>
    </row>
    <row r="817" spans="1:73" ht="54.9" customHeight="1">
      <c r="A817" s="15">
        <v>810</v>
      </c>
      <c r="B817" s="16">
        <v>13</v>
      </c>
      <c r="C817" s="17" t="s">
        <v>1614</v>
      </c>
      <c r="D817" s="16">
        <v>1</v>
      </c>
      <c r="E817" s="18" t="s">
        <v>2378</v>
      </c>
      <c r="F817" s="20">
        <v>1</v>
      </c>
      <c r="G817" s="18" t="s">
        <v>2379</v>
      </c>
      <c r="H817" s="19">
        <v>810</v>
      </c>
      <c r="I817" s="18" t="s">
        <v>5544</v>
      </c>
      <c r="J817" s="15">
        <v>2045</v>
      </c>
      <c r="K817" s="18" t="s">
        <v>5540</v>
      </c>
      <c r="L817" s="20" t="s">
        <v>2399</v>
      </c>
      <c r="M817" s="17" t="s">
        <v>202</v>
      </c>
      <c r="N817" s="15">
        <v>20451</v>
      </c>
      <c r="O817" s="17" t="s">
        <v>2400</v>
      </c>
      <c r="P817" s="73">
        <v>250</v>
      </c>
      <c r="Q817" s="18" t="s">
        <v>2401</v>
      </c>
      <c r="R817" s="18" t="s">
        <v>2402</v>
      </c>
      <c r="S817" s="18" t="s">
        <v>5544</v>
      </c>
      <c r="T817" s="18" t="s">
        <v>2385</v>
      </c>
      <c r="U817" s="16">
        <v>3</v>
      </c>
      <c r="V817" s="20" t="s">
        <v>2386</v>
      </c>
      <c r="W817" s="20" t="s">
        <v>2404</v>
      </c>
      <c r="X817" s="16">
        <v>92</v>
      </c>
      <c r="Y817" s="20" t="s">
        <v>138</v>
      </c>
      <c r="Z817" s="20">
        <v>1</v>
      </c>
      <c r="AA817" s="20" t="s">
        <v>2388</v>
      </c>
      <c r="AB817" s="20">
        <v>2</v>
      </c>
      <c r="AC817" s="18" t="s">
        <v>2405</v>
      </c>
      <c r="AD817" s="79">
        <v>483000000</v>
      </c>
      <c r="AE817" s="79">
        <v>499000000</v>
      </c>
      <c r="AF817" s="79">
        <v>563000000</v>
      </c>
      <c r="AG817" s="79">
        <v>703000000</v>
      </c>
      <c r="AH817" s="79">
        <v>2248000000</v>
      </c>
      <c r="AI817" s="63">
        <v>1</v>
      </c>
      <c r="AJ817" s="64">
        <v>214.25</v>
      </c>
      <c r="AK817" s="65">
        <v>0.85699999999999998</v>
      </c>
      <c r="AL817" s="64">
        <v>212.75</v>
      </c>
      <c r="AM817" s="65">
        <v>0.85099999999999998</v>
      </c>
      <c r="AN817" s="66" t="s">
        <v>2390</v>
      </c>
      <c r="AO817" s="66" t="s">
        <v>2390</v>
      </c>
      <c r="AP817" s="132" t="s">
        <v>2392</v>
      </c>
      <c r="AQ817" s="23">
        <v>250</v>
      </c>
      <c r="AR817" s="23">
        <v>250</v>
      </c>
      <c r="AS817" s="142">
        <v>357</v>
      </c>
      <c r="AT817" s="23">
        <v>0</v>
      </c>
      <c r="AU817" s="142">
        <v>244</v>
      </c>
      <c r="AV817" s="142">
        <v>250</v>
      </c>
      <c r="AW817" s="142">
        <v>357</v>
      </c>
      <c r="AX817" s="22">
        <v>0</v>
      </c>
      <c r="AY817" s="143" t="s">
        <v>2393</v>
      </c>
      <c r="AZ817" s="143" t="s">
        <v>2393</v>
      </c>
      <c r="BA817" s="143" t="s">
        <v>2394</v>
      </c>
      <c r="BB817" s="24"/>
      <c r="BC817" s="75">
        <v>757000000</v>
      </c>
      <c r="BD817" s="21">
        <v>439486000</v>
      </c>
      <c r="BE817" s="25">
        <v>476300000</v>
      </c>
      <c r="BF817" s="74">
        <v>757000000</v>
      </c>
      <c r="BG817" s="25">
        <v>0</v>
      </c>
      <c r="BH817" s="25">
        <v>437986000</v>
      </c>
      <c r="BI817" s="25">
        <v>541193333</v>
      </c>
      <c r="BJ817" s="133">
        <v>705160000</v>
      </c>
      <c r="BK817" s="25">
        <v>0</v>
      </c>
      <c r="BL817" s="25">
        <v>1684339333</v>
      </c>
      <c r="BM817" s="74">
        <v>454578625</v>
      </c>
      <c r="BN817" s="80">
        <v>382952907</v>
      </c>
      <c r="BO817" s="80">
        <v>473814640</v>
      </c>
      <c r="BP817" s="133">
        <v>454578625</v>
      </c>
      <c r="BQ817" s="25">
        <v>0</v>
      </c>
      <c r="BR817" s="82" t="s">
        <v>5545</v>
      </c>
      <c r="BS817" s="82" t="s">
        <v>5546</v>
      </c>
      <c r="BT817" s="134" t="s">
        <v>5547</v>
      </c>
      <c r="BU817" s="26"/>
    </row>
    <row r="818" spans="1:73" ht="54.9" customHeight="1">
      <c r="A818" s="15">
        <v>811</v>
      </c>
      <c r="B818" s="16">
        <v>13</v>
      </c>
      <c r="C818" s="17" t="s">
        <v>1614</v>
      </c>
      <c r="D818" s="16">
        <v>1</v>
      </c>
      <c r="E818" s="18" t="s">
        <v>2378</v>
      </c>
      <c r="F818" s="20">
        <v>6</v>
      </c>
      <c r="G818" s="18" t="s">
        <v>2410</v>
      </c>
      <c r="H818" s="19">
        <v>811</v>
      </c>
      <c r="I818" s="18" t="s">
        <v>5548</v>
      </c>
      <c r="J818" s="15">
        <v>2094</v>
      </c>
      <c r="K818" s="18" t="s">
        <v>5549</v>
      </c>
      <c r="L818" s="20" t="s">
        <v>2434</v>
      </c>
      <c r="M818" s="17" t="s">
        <v>37</v>
      </c>
      <c r="N818" s="15">
        <v>20941</v>
      </c>
      <c r="O818" s="17" t="s">
        <v>2435</v>
      </c>
      <c r="P818" s="73">
        <v>258</v>
      </c>
      <c r="Q818" s="18" t="s">
        <v>2415</v>
      </c>
      <c r="R818" s="18" t="s">
        <v>2945</v>
      </c>
      <c r="S818" s="18" t="s">
        <v>5548</v>
      </c>
      <c r="T818" s="18" t="s">
        <v>32</v>
      </c>
      <c r="U818" s="16">
        <v>5</v>
      </c>
      <c r="V818" s="20" t="s">
        <v>2417</v>
      </c>
      <c r="W818" s="20" t="s">
        <v>2437</v>
      </c>
      <c r="X818" s="16">
        <v>89</v>
      </c>
      <c r="Y818" s="20" t="s">
        <v>228</v>
      </c>
      <c r="Z818" s="20">
        <v>14</v>
      </c>
      <c r="AA818" s="20" t="s">
        <v>2419</v>
      </c>
      <c r="AB818" s="20">
        <v>21</v>
      </c>
      <c r="AC818" s="27" t="s">
        <v>2438</v>
      </c>
      <c r="AD818" s="79">
        <v>284000000</v>
      </c>
      <c r="AE818" s="79">
        <v>292088999</v>
      </c>
      <c r="AF818" s="79">
        <v>302400000</v>
      </c>
      <c r="AG818" s="79">
        <v>311119607</v>
      </c>
      <c r="AH818" s="79">
        <v>1189608606</v>
      </c>
      <c r="AI818" s="63">
        <v>1</v>
      </c>
      <c r="AJ818" s="64">
        <v>192</v>
      </c>
      <c r="AK818" s="65">
        <v>0.7441860465116279</v>
      </c>
      <c r="AL818" s="64">
        <v>128</v>
      </c>
      <c r="AM818" s="65">
        <v>0.49612403100775193</v>
      </c>
      <c r="AN818" s="66" t="s">
        <v>2390</v>
      </c>
      <c r="AO818" s="66" t="s">
        <v>2406</v>
      </c>
      <c r="AP818" s="132" t="s">
        <v>2392</v>
      </c>
      <c r="AQ818" s="23">
        <v>64</v>
      </c>
      <c r="AR818" s="23">
        <v>64</v>
      </c>
      <c r="AS818" s="142">
        <v>64</v>
      </c>
      <c r="AT818" s="23">
        <v>0</v>
      </c>
      <c r="AU818" s="142">
        <v>64</v>
      </c>
      <c r="AV818" s="142">
        <v>64</v>
      </c>
      <c r="AW818" s="142">
        <v>0</v>
      </c>
      <c r="AX818" s="22">
        <v>0</v>
      </c>
      <c r="AY818" s="143" t="s">
        <v>2393</v>
      </c>
      <c r="AZ818" s="143" t="s">
        <v>2393</v>
      </c>
      <c r="BA818" s="143" t="s">
        <v>2394</v>
      </c>
      <c r="BB818" s="24"/>
      <c r="BC818" s="75">
        <v>885000000</v>
      </c>
      <c r="BD818" s="21">
        <v>258171000</v>
      </c>
      <c r="BE818" s="25">
        <v>674525000</v>
      </c>
      <c r="BF818" s="74">
        <v>885000000</v>
      </c>
      <c r="BG818" s="25">
        <v>0</v>
      </c>
      <c r="BH818" s="25">
        <v>799058864</v>
      </c>
      <c r="BI818" s="25">
        <v>782774112</v>
      </c>
      <c r="BJ818" s="133">
        <v>764826667</v>
      </c>
      <c r="BK818" s="25">
        <v>0</v>
      </c>
      <c r="BL818" s="25">
        <v>2346659643</v>
      </c>
      <c r="BM818" s="74">
        <v>218384222</v>
      </c>
      <c r="BN818" s="80">
        <v>487982456</v>
      </c>
      <c r="BO818" s="80">
        <v>752710423.25</v>
      </c>
      <c r="BP818" s="133">
        <v>218384222</v>
      </c>
      <c r="BQ818" s="25">
        <v>0</v>
      </c>
      <c r="BR818" s="82" t="s">
        <v>5550</v>
      </c>
      <c r="BS818" s="82" t="s">
        <v>5551</v>
      </c>
      <c r="BT818" s="134" t="s">
        <v>5552</v>
      </c>
      <c r="BU818" s="26"/>
    </row>
    <row r="819" spans="1:73" ht="54.9" customHeight="1">
      <c r="A819" s="15">
        <v>812</v>
      </c>
      <c r="B819" s="16">
        <v>13</v>
      </c>
      <c r="C819" s="17" t="s">
        <v>1614</v>
      </c>
      <c r="D819" s="16">
        <v>1</v>
      </c>
      <c r="E819" s="18" t="s">
        <v>2378</v>
      </c>
      <c r="F819" s="16">
        <v>6</v>
      </c>
      <c r="G819" s="18" t="s">
        <v>2410</v>
      </c>
      <c r="H819" s="19">
        <v>812</v>
      </c>
      <c r="I819" s="29" t="s">
        <v>5553</v>
      </c>
      <c r="J819" s="15">
        <v>2101</v>
      </c>
      <c r="K819" s="18" t="s">
        <v>5554</v>
      </c>
      <c r="L819" s="20" t="s">
        <v>5555</v>
      </c>
      <c r="M819" s="17" t="s">
        <v>37</v>
      </c>
      <c r="N819" s="15">
        <v>21012</v>
      </c>
      <c r="O819" s="17" t="s">
        <v>2464</v>
      </c>
      <c r="P819" s="73">
        <v>1</v>
      </c>
      <c r="Q819" s="18" t="s">
        <v>5556</v>
      </c>
      <c r="R819" s="18" t="s">
        <v>5557</v>
      </c>
      <c r="S819" s="18" t="s">
        <v>5553</v>
      </c>
      <c r="T819" s="18" t="s">
        <v>32</v>
      </c>
      <c r="U819" s="16">
        <v>6</v>
      </c>
      <c r="V819" s="20" t="s">
        <v>2467</v>
      </c>
      <c r="W819" s="20" t="s">
        <v>5558</v>
      </c>
      <c r="X819" s="16">
        <v>92</v>
      </c>
      <c r="Y819" s="20" t="s">
        <v>138</v>
      </c>
      <c r="Z819" s="20">
        <v>5</v>
      </c>
      <c r="AA819" s="20" t="s">
        <v>2469</v>
      </c>
      <c r="AB819" s="20">
        <v>29</v>
      </c>
      <c r="AC819" s="18" t="s">
        <v>5559</v>
      </c>
      <c r="AD819" s="79">
        <v>0</v>
      </c>
      <c r="AE819" s="79">
        <v>200000000</v>
      </c>
      <c r="AF819" s="79">
        <v>0</v>
      </c>
      <c r="AG819" s="79">
        <v>0</v>
      </c>
      <c r="AH819" s="79">
        <v>200000000</v>
      </c>
      <c r="AI819" s="63">
        <v>1</v>
      </c>
      <c r="AJ819" s="64">
        <v>1</v>
      </c>
      <c r="AK819" s="65">
        <v>1</v>
      </c>
      <c r="AL819" s="64">
        <v>1</v>
      </c>
      <c r="AM819" s="65">
        <v>1</v>
      </c>
      <c r="AN819" s="66" t="s">
        <v>2391</v>
      </c>
      <c r="AO819" s="66" t="s">
        <v>2391</v>
      </c>
      <c r="AP819" s="132" t="s">
        <v>2392</v>
      </c>
      <c r="AQ819" s="23">
        <v>0</v>
      </c>
      <c r="AR819" s="23">
        <v>1</v>
      </c>
      <c r="AS819" s="142">
        <v>0</v>
      </c>
      <c r="AT819" s="23">
        <v>0</v>
      </c>
      <c r="AU819" s="142">
        <v>0</v>
      </c>
      <c r="AV819" s="142">
        <v>1</v>
      </c>
      <c r="AW819" s="142">
        <v>0</v>
      </c>
      <c r="AX819" s="22">
        <v>0</v>
      </c>
      <c r="AY819" s="143" t="s">
        <v>2473</v>
      </c>
      <c r="AZ819" s="143" t="s">
        <v>2393</v>
      </c>
      <c r="BA819" s="143" t="s">
        <v>2473</v>
      </c>
      <c r="BB819" s="24"/>
      <c r="BC819" s="75">
        <v>0</v>
      </c>
      <c r="BD819" s="21">
        <v>0</v>
      </c>
      <c r="BE819" s="25">
        <v>231650000</v>
      </c>
      <c r="BF819" s="74">
        <v>0</v>
      </c>
      <c r="BG819" s="25">
        <v>0</v>
      </c>
      <c r="BH819" s="25"/>
      <c r="BI819" s="25">
        <v>272697601</v>
      </c>
      <c r="BJ819" s="133"/>
      <c r="BK819" s="25">
        <v>0</v>
      </c>
      <c r="BL819" s="25">
        <v>272697601</v>
      </c>
      <c r="BM819" s="74">
        <v>0</v>
      </c>
      <c r="BN819" s="80"/>
      <c r="BO819" s="80">
        <v>48062667</v>
      </c>
      <c r="BP819" s="133"/>
      <c r="BQ819" s="25">
        <v>0</v>
      </c>
      <c r="BR819" s="82" t="s">
        <v>2473</v>
      </c>
      <c r="BS819" s="82" t="s">
        <v>5560</v>
      </c>
      <c r="BT819" s="134" t="s">
        <v>2473</v>
      </c>
      <c r="BU819" s="26"/>
    </row>
    <row r="820" spans="1:73" ht="54.9" customHeight="1">
      <c r="A820" s="15">
        <v>813</v>
      </c>
      <c r="B820" s="16">
        <v>13</v>
      </c>
      <c r="C820" s="17" t="s">
        <v>1614</v>
      </c>
      <c r="D820" s="16">
        <v>1</v>
      </c>
      <c r="E820" s="18" t="s">
        <v>2378</v>
      </c>
      <c r="F820" s="16">
        <v>6</v>
      </c>
      <c r="G820" s="18" t="s">
        <v>2410</v>
      </c>
      <c r="H820" s="19">
        <v>813</v>
      </c>
      <c r="I820" s="18" t="s">
        <v>5561</v>
      </c>
      <c r="J820" s="16">
        <v>2094</v>
      </c>
      <c r="K820" s="18" t="s">
        <v>5549</v>
      </c>
      <c r="L820" s="20" t="s">
        <v>2413</v>
      </c>
      <c r="M820" s="17" t="s">
        <v>37</v>
      </c>
      <c r="N820" s="15">
        <v>20943</v>
      </c>
      <c r="O820" s="17" t="s">
        <v>2414</v>
      </c>
      <c r="P820" s="73">
        <v>207</v>
      </c>
      <c r="Q820" s="18" t="s">
        <v>2415</v>
      </c>
      <c r="R820" s="18" t="s">
        <v>2416</v>
      </c>
      <c r="S820" s="18" t="s">
        <v>5562</v>
      </c>
      <c r="T820" s="18" t="s">
        <v>32</v>
      </c>
      <c r="U820" s="16">
        <v>5</v>
      </c>
      <c r="V820" s="20" t="s">
        <v>2417</v>
      </c>
      <c r="W820" s="20" t="s">
        <v>2418</v>
      </c>
      <c r="X820" s="16">
        <v>89</v>
      </c>
      <c r="Y820" s="20" t="s">
        <v>228</v>
      </c>
      <c r="Z820" s="20">
        <v>14</v>
      </c>
      <c r="AA820" s="20" t="s">
        <v>2419</v>
      </c>
      <c r="AB820" s="20">
        <v>23</v>
      </c>
      <c r="AC820" s="18" t="s">
        <v>2420</v>
      </c>
      <c r="AD820" s="79">
        <v>227000000</v>
      </c>
      <c r="AE820" s="79">
        <v>273800000</v>
      </c>
      <c r="AF820" s="79">
        <v>201455999.59784001</v>
      </c>
      <c r="AG820" s="79">
        <v>248895000.097978</v>
      </c>
      <c r="AH820" s="79">
        <v>951150999.69581807</v>
      </c>
      <c r="AI820" s="63">
        <v>1</v>
      </c>
      <c r="AJ820" s="64">
        <v>155</v>
      </c>
      <c r="AK820" s="65">
        <v>0.74879227053140096</v>
      </c>
      <c r="AL820" s="64">
        <v>102</v>
      </c>
      <c r="AM820" s="65">
        <v>0.49275362318840582</v>
      </c>
      <c r="AN820" s="66" t="s">
        <v>2390</v>
      </c>
      <c r="AO820" s="66" t="s">
        <v>2406</v>
      </c>
      <c r="AP820" s="132" t="s">
        <v>2392</v>
      </c>
      <c r="AQ820" s="23">
        <v>51</v>
      </c>
      <c r="AR820" s="23">
        <v>51</v>
      </c>
      <c r="AS820" s="142">
        <v>53</v>
      </c>
      <c r="AT820" s="23">
        <v>0</v>
      </c>
      <c r="AU820" s="142">
        <v>51</v>
      </c>
      <c r="AV820" s="142">
        <v>51</v>
      </c>
      <c r="AW820" s="142">
        <v>0</v>
      </c>
      <c r="AX820" s="22">
        <v>0</v>
      </c>
      <c r="AY820" s="143" t="s">
        <v>2393</v>
      </c>
      <c r="AZ820" s="143" t="s">
        <v>2393</v>
      </c>
      <c r="BA820" s="143" t="s">
        <v>2394</v>
      </c>
      <c r="BB820" s="24"/>
      <c r="BC820" s="75">
        <v>250000000</v>
      </c>
      <c r="BD820" s="21">
        <v>206391000</v>
      </c>
      <c r="BE820" s="25">
        <v>187525000</v>
      </c>
      <c r="BF820" s="74">
        <v>250000000</v>
      </c>
      <c r="BG820" s="25">
        <v>0</v>
      </c>
      <c r="BH820" s="25">
        <v>315995749</v>
      </c>
      <c r="BI820" s="25">
        <v>263568501</v>
      </c>
      <c r="BJ820" s="133">
        <v>396196667</v>
      </c>
      <c r="BK820" s="25">
        <v>0</v>
      </c>
      <c r="BL820" s="25">
        <v>975760917</v>
      </c>
      <c r="BM820" s="74">
        <v>327799055</v>
      </c>
      <c r="BN820" s="80">
        <v>198144587</v>
      </c>
      <c r="BO820" s="80">
        <v>227316001.25</v>
      </c>
      <c r="BP820" s="133">
        <v>327799055</v>
      </c>
      <c r="BQ820" s="25">
        <v>0</v>
      </c>
      <c r="BR820" s="82" t="s">
        <v>5563</v>
      </c>
      <c r="BS820" s="82" t="s">
        <v>5564</v>
      </c>
      <c r="BT820" s="134" t="s">
        <v>5565</v>
      </c>
      <c r="BU820" s="26"/>
    </row>
    <row r="821" spans="1:73" ht="54.9" customHeight="1">
      <c r="A821" s="15">
        <v>814</v>
      </c>
      <c r="B821" s="16">
        <v>13</v>
      </c>
      <c r="C821" s="17" t="s">
        <v>1614</v>
      </c>
      <c r="D821" s="16">
        <v>1</v>
      </c>
      <c r="E821" s="18" t="s">
        <v>2378</v>
      </c>
      <c r="F821" s="16">
        <v>6</v>
      </c>
      <c r="G821" s="18" t="s">
        <v>2410</v>
      </c>
      <c r="H821" s="19">
        <v>814</v>
      </c>
      <c r="I821" s="29" t="s">
        <v>5566</v>
      </c>
      <c r="J821" s="15">
        <v>2094</v>
      </c>
      <c r="K821" s="18" t="s">
        <v>5549</v>
      </c>
      <c r="L821" s="20" t="s">
        <v>2443</v>
      </c>
      <c r="M821" s="17" t="s">
        <v>37</v>
      </c>
      <c r="N821" s="15">
        <v>20942</v>
      </c>
      <c r="O821" s="17" t="s">
        <v>2414</v>
      </c>
      <c r="P821" s="73">
        <v>279</v>
      </c>
      <c r="Q821" s="18" t="s">
        <v>2415</v>
      </c>
      <c r="R821" s="18" t="s">
        <v>2444</v>
      </c>
      <c r="S821" s="18" t="s">
        <v>5567</v>
      </c>
      <c r="T821" s="18" t="s">
        <v>32</v>
      </c>
      <c r="U821" s="16">
        <v>5</v>
      </c>
      <c r="V821" s="20" t="s">
        <v>2417</v>
      </c>
      <c r="W821" s="20" t="s">
        <v>2445</v>
      </c>
      <c r="X821" s="16">
        <v>89</v>
      </c>
      <c r="Y821" s="20" t="s">
        <v>228</v>
      </c>
      <c r="Z821" s="20">
        <v>14</v>
      </c>
      <c r="AA821" s="20" t="s">
        <v>2419</v>
      </c>
      <c r="AB821" s="20">
        <v>22</v>
      </c>
      <c r="AC821" s="18" t="s">
        <v>2446</v>
      </c>
      <c r="AD821" s="79">
        <v>0</v>
      </c>
      <c r="AE821" s="79">
        <v>578058000</v>
      </c>
      <c r="AF821" s="79">
        <v>0</v>
      </c>
      <c r="AG821" s="79">
        <v>706515000</v>
      </c>
      <c r="AH821" s="79">
        <v>1284573000</v>
      </c>
      <c r="AI821" s="63">
        <v>1</v>
      </c>
      <c r="AJ821" s="64">
        <v>120</v>
      </c>
      <c r="AK821" s="65">
        <v>0.43010752688172044</v>
      </c>
      <c r="AL821" s="64">
        <v>145</v>
      </c>
      <c r="AM821" s="65">
        <v>0.51971326164874554</v>
      </c>
      <c r="AN821" s="66" t="s">
        <v>2406</v>
      </c>
      <c r="AO821" s="66" t="s">
        <v>2406</v>
      </c>
      <c r="AP821" s="132" t="s">
        <v>2392</v>
      </c>
      <c r="AQ821" s="23">
        <v>0</v>
      </c>
      <c r="AR821" s="23">
        <v>120</v>
      </c>
      <c r="AS821" s="142">
        <v>0</v>
      </c>
      <c r="AT821" s="23">
        <v>0</v>
      </c>
      <c r="AU821" s="142">
        <v>0</v>
      </c>
      <c r="AV821" s="142">
        <v>145</v>
      </c>
      <c r="AW821" s="142">
        <v>0</v>
      </c>
      <c r="AX821" s="22">
        <v>0</v>
      </c>
      <c r="AY821" s="143" t="s">
        <v>2473</v>
      </c>
      <c r="AZ821" s="143" t="s">
        <v>2393</v>
      </c>
      <c r="BA821" s="143" t="s">
        <v>2473</v>
      </c>
      <c r="BB821" s="24"/>
      <c r="BC821" s="75">
        <v>0</v>
      </c>
      <c r="BD821" s="21">
        <v>0</v>
      </c>
      <c r="BE821" s="25">
        <v>394525000</v>
      </c>
      <c r="BF821" s="74">
        <v>0</v>
      </c>
      <c r="BG821" s="25">
        <v>0</v>
      </c>
      <c r="BH821" s="25"/>
      <c r="BI821" s="25">
        <v>219362500</v>
      </c>
      <c r="BJ821" s="133"/>
      <c r="BK821" s="25">
        <v>0</v>
      </c>
      <c r="BL821" s="25">
        <v>219362500</v>
      </c>
      <c r="BM821" s="74">
        <v>0</v>
      </c>
      <c r="BN821" s="80"/>
      <c r="BO821" s="80">
        <v>185065365.25</v>
      </c>
      <c r="BP821" s="133"/>
      <c r="BQ821" s="25">
        <v>0</v>
      </c>
      <c r="BR821" s="82" t="s">
        <v>2473</v>
      </c>
      <c r="BS821" s="82" t="s">
        <v>5568</v>
      </c>
      <c r="BT821" s="134" t="s">
        <v>2473</v>
      </c>
      <c r="BU821" s="26"/>
    </row>
    <row r="822" spans="1:73" ht="54.9" customHeight="1">
      <c r="A822" s="15">
        <v>815</v>
      </c>
      <c r="B822" s="16">
        <v>13</v>
      </c>
      <c r="C822" s="17" t="s">
        <v>1614</v>
      </c>
      <c r="D822" s="16">
        <v>1</v>
      </c>
      <c r="E822" s="18" t="s">
        <v>2378</v>
      </c>
      <c r="F822" s="16">
        <v>6</v>
      </c>
      <c r="G822" s="18" t="s">
        <v>2410</v>
      </c>
      <c r="H822" s="19">
        <v>815</v>
      </c>
      <c r="I822" s="18" t="s">
        <v>5569</v>
      </c>
      <c r="J822" s="16">
        <v>2094</v>
      </c>
      <c r="K822" s="18" t="s">
        <v>5549</v>
      </c>
      <c r="L822" s="20" t="s">
        <v>2425</v>
      </c>
      <c r="M822" s="17" t="s">
        <v>37</v>
      </c>
      <c r="N822" s="15">
        <v>20944</v>
      </c>
      <c r="O822" s="17" t="s">
        <v>2426</v>
      </c>
      <c r="P822" s="73">
        <v>230</v>
      </c>
      <c r="Q822" s="18" t="s">
        <v>2415</v>
      </c>
      <c r="R822" s="18" t="s">
        <v>5570</v>
      </c>
      <c r="S822" s="18" t="s">
        <v>5571</v>
      </c>
      <c r="T822" s="18" t="s">
        <v>32</v>
      </c>
      <c r="U822" s="16">
        <v>5</v>
      </c>
      <c r="V822" s="20" t="s">
        <v>2417</v>
      </c>
      <c r="W822" s="20" t="s">
        <v>2428</v>
      </c>
      <c r="X822" s="16">
        <v>89</v>
      </c>
      <c r="Y822" s="20" t="s">
        <v>228</v>
      </c>
      <c r="Z822" s="20">
        <v>14</v>
      </c>
      <c r="AA822" s="20" t="s">
        <v>2419</v>
      </c>
      <c r="AB822" s="20">
        <v>24</v>
      </c>
      <c r="AC822" s="18" t="s">
        <v>2429</v>
      </c>
      <c r="AD822" s="79">
        <v>253000000</v>
      </c>
      <c r="AE822" s="79">
        <v>289000000</v>
      </c>
      <c r="AF822" s="79">
        <v>245932999</v>
      </c>
      <c r="AG822" s="79">
        <v>271684999</v>
      </c>
      <c r="AH822" s="79">
        <v>1059617998</v>
      </c>
      <c r="AI822" s="63">
        <v>1</v>
      </c>
      <c r="AJ822" s="64">
        <v>173</v>
      </c>
      <c r="AK822" s="65">
        <v>0.75217391304347825</v>
      </c>
      <c r="AL822" s="64">
        <v>369</v>
      </c>
      <c r="AM822" s="65">
        <v>1.6043478260869566</v>
      </c>
      <c r="AN822" s="66" t="s">
        <v>2390</v>
      </c>
      <c r="AO822" s="66" t="s">
        <v>2391</v>
      </c>
      <c r="AP822" s="132" t="s">
        <v>2392</v>
      </c>
      <c r="AQ822" s="23">
        <v>57</v>
      </c>
      <c r="AR822" s="23">
        <v>58</v>
      </c>
      <c r="AS822" s="142">
        <v>58</v>
      </c>
      <c r="AT822" s="23">
        <v>0</v>
      </c>
      <c r="AU822" s="142">
        <v>251</v>
      </c>
      <c r="AV822" s="142">
        <v>58</v>
      </c>
      <c r="AW822" s="142">
        <v>60</v>
      </c>
      <c r="AX822" s="22">
        <v>0</v>
      </c>
      <c r="AY822" s="143" t="s">
        <v>2393</v>
      </c>
      <c r="AZ822" s="143" t="s">
        <v>2393</v>
      </c>
      <c r="BA822" s="143" t="s">
        <v>2394</v>
      </c>
      <c r="BB822" s="24"/>
      <c r="BC822" s="75">
        <v>300000000</v>
      </c>
      <c r="BD822" s="21">
        <v>229845000</v>
      </c>
      <c r="BE822" s="25">
        <v>208525000</v>
      </c>
      <c r="BF822" s="74">
        <v>300000000</v>
      </c>
      <c r="BG822" s="25">
        <v>0</v>
      </c>
      <c r="BH822" s="25">
        <v>159739872</v>
      </c>
      <c r="BI822" s="25">
        <v>192180636</v>
      </c>
      <c r="BJ822" s="133">
        <v>264766666</v>
      </c>
      <c r="BK822" s="25">
        <v>0</v>
      </c>
      <c r="BL822" s="25">
        <v>616687174</v>
      </c>
      <c r="BM822" s="74">
        <v>103665555</v>
      </c>
      <c r="BN822" s="80">
        <v>41774455</v>
      </c>
      <c r="BO822" s="80">
        <v>164649936.25</v>
      </c>
      <c r="BP822" s="133">
        <v>103665555</v>
      </c>
      <c r="BQ822" s="25">
        <v>0</v>
      </c>
      <c r="BR822" s="82" t="s">
        <v>5572</v>
      </c>
      <c r="BS822" s="82" t="s">
        <v>5573</v>
      </c>
      <c r="BT822" s="134" t="s">
        <v>5574</v>
      </c>
      <c r="BU822" s="26"/>
    </row>
    <row r="823" spans="1:73" ht="54.9" customHeight="1">
      <c r="A823" s="15">
        <v>816</v>
      </c>
      <c r="B823" s="16">
        <v>13</v>
      </c>
      <c r="C823" s="17" t="s">
        <v>1614</v>
      </c>
      <c r="D823" s="16">
        <v>1</v>
      </c>
      <c r="E823" s="18" t="s">
        <v>2378</v>
      </c>
      <c r="F823" s="16">
        <v>6</v>
      </c>
      <c r="G823" s="18" t="s">
        <v>2410</v>
      </c>
      <c r="H823" s="19">
        <v>816</v>
      </c>
      <c r="I823" s="29" t="s">
        <v>5575</v>
      </c>
      <c r="J823" s="16">
        <v>2101</v>
      </c>
      <c r="K823" s="18" t="s">
        <v>5554</v>
      </c>
      <c r="L823" s="20" t="s">
        <v>2488</v>
      </c>
      <c r="M823" s="17" t="s">
        <v>37</v>
      </c>
      <c r="N823" s="15">
        <v>21011</v>
      </c>
      <c r="O823" s="17" t="s">
        <v>2464</v>
      </c>
      <c r="P823" s="73">
        <v>1</v>
      </c>
      <c r="Q823" s="18" t="s">
        <v>5576</v>
      </c>
      <c r="R823" s="18" t="s">
        <v>5577</v>
      </c>
      <c r="S823" s="18" t="s">
        <v>5575</v>
      </c>
      <c r="T823" s="18" t="s">
        <v>32</v>
      </c>
      <c r="U823" s="16">
        <v>6</v>
      </c>
      <c r="V823" s="20" t="s">
        <v>2467</v>
      </c>
      <c r="W823" s="20" t="s">
        <v>2491</v>
      </c>
      <c r="X823" s="16">
        <v>92</v>
      </c>
      <c r="Y823" s="20" t="s">
        <v>138</v>
      </c>
      <c r="Z823" s="20">
        <v>2</v>
      </c>
      <c r="AA823" s="20" t="s">
        <v>2482</v>
      </c>
      <c r="AB823" s="20">
        <v>28</v>
      </c>
      <c r="AC823" s="18" t="s">
        <v>2492</v>
      </c>
      <c r="AD823" s="79">
        <v>0</v>
      </c>
      <c r="AE823" s="79">
        <v>204300000</v>
      </c>
      <c r="AF823" s="79">
        <v>0</v>
      </c>
      <c r="AG823" s="79">
        <v>0</v>
      </c>
      <c r="AH823" s="79">
        <v>204300000</v>
      </c>
      <c r="AI823" s="63">
        <v>1</v>
      </c>
      <c r="AJ823" s="64">
        <v>1</v>
      </c>
      <c r="AK823" s="65">
        <v>1</v>
      </c>
      <c r="AL823" s="64">
        <v>1</v>
      </c>
      <c r="AM823" s="65">
        <v>1</v>
      </c>
      <c r="AN823" s="66" t="s">
        <v>2391</v>
      </c>
      <c r="AO823" s="66" t="s">
        <v>2391</v>
      </c>
      <c r="AP823" s="132" t="s">
        <v>2392</v>
      </c>
      <c r="AQ823" s="23">
        <v>0</v>
      </c>
      <c r="AR823" s="23">
        <v>1</v>
      </c>
      <c r="AS823" s="142">
        <v>0</v>
      </c>
      <c r="AT823" s="23">
        <v>0</v>
      </c>
      <c r="AU823" s="142">
        <v>0</v>
      </c>
      <c r="AV823" s="142">
        <v>1</v>
      </c>
      <c r="AW823" s="142">
        <v>0</v>
      </c>
      <c r="AX823" s="22">
        <v>0</v>
      </c>
      <c r="AY823" s="143" t="s">
        <v>2473</v>
      </c>
      <c r="AZ823" s="143" t="s">
        <v>2393</v>
      </c>
      <c r="BA823" s="143" t="s">
        <v>2473</v>
      </c>
      <c r="BB823" s="24"/>
      <c r="BC823" s="75">
        <v>0</v>
      </c>
      <c r="BD823" s="21">
        <v>0</v>
      </c>
      <c r="BE823" s="25">
        <v>231650000</v>
      </c>
      <c r="BF823" s="74">
        <v>0</v>
      </c>
      <c r="BG823" s="25">
        <v>0</v>
      </c>
      <c r="BH823" s="25"/>
      <c r="BI823" s="25">
        <v>168519712</v>
      </c>
      <c r="BJ823" s="133"/>
      <c r="BK823" s="25">
        <v>0</v>
      </c>
      <c r="BL823" s="25">
        <v>168519712</v>
      </c>
      <c r="BM823" s="74">
        <v>0</v>
      </c>
      <c r="BN823" s="80"/>
      <c r="BO823" s="80">
        <v>49991045</v>
      </c>
      <c r="BP823" s="133"/>
      <c r="BQ823" s="25">
        <v>0</v>
      </c>
      <c r="BR823" s="82" t="s">
        <v>2473</v>
      </c>
      <c r="BS823" s="82" t="s">
        <v>5578</v>
      </c>
      <c r="BT823" s="134" t="s">
        <v>2473</v>
      </c>
      <c r="BU823" s="26"/>
    </row>
    <row r="824" spans="1:73" ht="54.9" customHeight="1">
      <c r="A824" s="15">
        <v>817</v>
      </c>
      <c r="B824" s="16">
        <v>13</v>
      </c>
      <c r="C824" s="17" t="s">
        <v>1614</v>
      </c>
      <c r="D824" s="16">
        <v>1</v>
      </c>
      <c r="E824" s="18" t="s">
        <v>2378</v>
      </c>
      <c r="F824" s="16">
        <v>6</v>
      </c>
      <c r="G824" s="18" t="s">
        <v>2410</v>
      </c>
      <c r="H824" s="19">
        <v>817</v>
      </c>
      <c r="I824" s="18" t="s">
        <v>5579</v>
      </c>
      <c r="J824" s="16">
        <v>2101</v>
      </c>
      <c r="K824" s="18" t="s">
        <v>5580</v>
      </c>
      <c r="L824" s="20" t="s">
        <v>2477</v>
      </c>
      <c r="M824" s="17" t="s">
        <v>37</v>
      </c>
      <c r="N824" s="15">
        <v>21013</v>
      </c>
      <c r="O824" s="17" t="s">
        <v>2478</v>
      </c>
      <c r="P824" s="73">
        <v>2000</v>
      </c>
      <c r="Q824" s="18" t="s">
        <v>2401</v>
      </c>
      <c r="R824" s="18" t="s">
        <v>2479</v>
      </c>
      <c r="S824" s="18" t="s">
        <v>5581</v>
      </c>
      <c r="T824" s="18" t="s">
        <v>32</v>
      </c>
      <c r="U824" s="16">
        <v>7</v>
      </c>
      <c r="V824" s="20" t="s">
        <v>2480</v>
      </c>
      <c r="W824" s="20" t="s">
        <v>2481</v>
      </c>
      <c r="X824" s="16">
        <v>92</v>
      </c>
      <c r="Y824" s="20" t="s">
        <v>138</v>
      </c>
      <c r="Z824" s="20">
        <v>2</v>
      </c>
      <c r="AA824" s="20" t="s">
        <v>2482</v>
      </c>
      <c r="AB824" s="20">
        <v>25</v>
      </c>
      <c r="AC824" s="18" t="s">
        <v>2483</v>
      </c>
      <c r="AD824" s="79">
        <v>211000000</v>
      </c>
      <c r="AE824" s="79">
        <v>240989000</v>
      </c>
      <c r="AF824" s="79">
        <v>201719000</v>
      </c>
      <c r="AG824" s="79">
        <v>231903999</v>
      </c>
      <c r="AH824" s="79">
        <v>885611999</v>
      </c>
      <c r="AI824" s="63">
        <v>1</v>
      </c>
      <c r="AJ824" s="64">
        <v>1500</v>
      </c>
      <c r="AK824" s="65">
        <v>0.75</v>
      </c>
      <c r="AL824" s="64">
        <v>1022</v>
      </c>
      <c r="AM824" s="65">
        <v>0.51100000000000001</v>
      </c>
      <c r="AN824" s="66" t="s">
        <v>2390</v>
      </c>
      <c r="AO824" s="66" t="s">
        <v>2406</v>
      </c>
      <c r="AP824" s="132" t="s">
        <v>2392</v>
      </c>
      <c r="AQ824" s="23">
        <v>500</v>
      </c>
      <c r="AR824" s="23">
        <v>500</v>
      </c>
      <c r="AS824" s="142">
        <v>500</v>
      </c>
      <c r="AT824" s="23">
        <v>0</v>
      </c>
      <c r="AU824" s="142">
        <v>500</v>
      </c>
      <c r="AV824" s="142">
        <v>522</v>
      </c>
      <c r="AW824" s="142">
        <v>0</v>
      </c>
      <c r="AX824" s="22">
        <v>0</v>
      </c>
      <c r="AY824" s="143" t="s">
        <v>2393</v>
      </c>
      <c r="AZ824" s="143" t="s">
        <v>2393</v>
      </c>
      <c r="BA824" s="143" t="s">
        <v>2394</v>
      </c>
      <c r="BB824" s="24"/>
      <c r="BC824" s="75">
        <v>150000000</v>
      </c>
      <c r="BD824" s="21">
        <v>192299000</v>
      </c>
      <c r="BE824" s="25">
        <v>150000000</v>
      </c>
      <c r="BF824" s="74">
        <v>150000000</v>
      </c>
      <c r="BG824" s="25">
        <v>0</v>
      </c>
      <c r="BH824" s="25">
        <v>162533692</v>
      </c>
      <c r="BI824" s="25">
        <v>148940000</v>
      </c>
      <c r="BJ824" s="133">
        <v>140000000</v>
      </c>
      <c r="BK824" s="25">
        <v>0</v>
      </c>
      <c r="BL824" s="25">
        <v>451473692</v>
      </c>
      <c r="BM824" s="74">
        <v>108333333</v>
      </c>
      <c r="BN824" s="80">
        <v>21805000</v>
      </c>
      <c r="BO824" s="80">
        <v>132245333</v>
      </c>
      <c r="BP824" s="133">
        <v>108333333</v>
      </c>
      <c r="BQ824" s="25">
        <v>0</v>
      </c>
      <c r="BR824" s="82" t="s">
        <v>5582</v>
      </c>
      <c r="BS824" s="82" t="s">
        <v>5583</v>
      </c>
      <c r="BT824" s="134" t="s">
        <v>2473</v>
      </c>
      <c r="BU824" s="26"/>
    </row>
    <row r="825" spans="1:73" ht="54.9" customHeight="1">
      <c r="A825" s="15">
        <v>818</v>
      </c>
      <c r="B825" s="16">
        <v>13</v>
      </c>
      <c r="C825" s="17" t="s">
        <v>1614</v>
      </c>
      <c r="D825" s="16">
        <v>1</v>
      </c>
      <c r="E825" s="18" t="s">
        <v>2378</v>
      </c>
      <c r="F825" s="16">
        <v>6</v>
      </c>
      <c r="G825" s="18" t="s">
        <v>2410</v>
      </c>
      <c r="H825" s="19">
        <v>818</v>
      </c>
      <c r="I825" s="29" t="s">
        <v>5584</v>
      </c>
      <c r="J825" s="16">
        <v>2109</v>
      </c>
      <c r="K825" s="18" t="s">
        <v>5585</v>
      </c>
      <c r="L825" s="20" t="s">
        <v>133</v>
      </c>
      <c r="M825" s="17" t="s">
        <v>37</v>
      </c>
      <c r="N825" s="15">
        <v>21091</v>
      </c>
      <c r="O825" s="17" t="s">
        <v>2504</v>
      </c>
      <c r="P825" s="73">
        <v>860</v>
      </c>
      <c r="Q825" s="18" t="s">
        <v>2505</v>
      </c>
      <c r="R825" s="18" t="s">
        <v>3779</v>
      </c>
      <c r="S825" s="18" t="s">
        <v>5586</v>
      </c>
      <c r="T825" s="18" t="s">
        <v>32</v>
      </c>
      <c r="U825" s="16">
        <v>7</v>
      </c>
      <c r="V825" s="20" t="s">
        <v>2480</v>
      </c>
      <c r="W825" s="20" t="s">
        <v>2507</v>
      </c>
      <c r="X825" s="16">
        <v>100</v>
      </c>
      <c r="Y825" s="51" t="s">
        <v>45</v>
      </c>
      <c r="Z825" s="20">
        <v>15</v>
      </c>
      <c r="AA825" s="20" t="s">
        <v>2508</v>
      </c>
      <c r="AB825" s="20">
        <v>30</v>
      </c>
      <c r="AC825" s="18" t="s">
        <v>128</v>
      </c>
      <c r="AD825" s="79">
        <v>0</v>
      </c>
      <c r="AE825" s="79">
        <v>276000000</v>
      </c>
      <c r="AF825" s="79">
        <v>0</v>
      </c>
      <c r="AG825" s="79">
        <v>346000000</v>
      </c>
      <c r="AH825" s="79">
        <v>622000000</v>
      </c>
      <c r="AI825" s="63">
        <v>1</v>
      </c>
      <c r="AJ825" s="64">
        <v>430</v>
      </c>
      <c r="AK825" s="65">
        <v>0.5</v>
      </c>
      <c r="AL825" s="64">
        <v>467</v>
      </c>
      <c r="AM825" s="65">
        <v>0.5430232558139535</v>
      </c>
      <c r="AN825" s="66" t="s">
        <v>2406</v>
      </c>
      <c r="AO825" s="66" t="s">
        <v>2406</v>
      </c>
      <c r="AP825" s="132" t="s">
        <v>2392</v>
      </c>
      <c r="AQ825" s="23">
        <v>0</v>
      </c>
      <c r="AR825" s="23">
        <v>430</v>
      </c>
      <c r="AS825" s="142">
        <v>0</v>
      </c>
      <c r="AT825" s="23">
        <v>0</v>
      </c>
      <c r="AU825" s="142">
        <v>0</v>
      </c>
      <c r="AV825" s="142">
        <v>467</v>
      </c>
      <c r="AW825" s="142">
        <v>0</v>
      </c>
      <c r="AX825" s="22">
        <v>0</v>
      </c>
      <c r="AY825" s="143" t="s">
        <v>2473</v>
      </c>
      <c r="AZ825" s="143" t="s">
        <v>2393</v>
      </c>
      <c r="BA825" s="143" t="s">
        <v>2473</v>
      </c>
      <c r="BB825" s="24"/>
      <c r="BC825" s="75">
        <v>0</v>
      </c>
      <c r="BD825" s="21">
        <v>0</v>
      </c>
      <c r="BE825" s="25">
        <v>276000000</v>
      </c>
      <c r="BF825" s="74">
        <v>0</v>
      </c>
      <c r="BG825" s="25">
        <v>0</v>
      </c>
      <c r="BH825" s="25"/>
      <c r="BI825" s="25">
        <v>371613333</v>
      </c>
      <c r="BJ825" s="133"/>
      <c r="BK825" s="25">
        <v>0</v>
      </c>
      <c r="BL825" s="25">
        <v>371613333</v>
      </c>
      <c r="BM825" s="74">
        <v>0</v>
      </c>
      <c r="BN825" s="80"/>
      <c r="BO825" s="80">
        <v>279653333</v>
      </c>
      <c r="BP825" s="133"/>
      <c r="BQ825" s="25">
        <v>0</v>
      </c>
      <c r="BR825" s="82" t="s">
        <v>2473</v>
      </c>
      <c r="BS825" s="82" t="s">
        <v>5587</v>
      </c>
      <c r="BT825" s="134" t="s">
        <v>2473</v>
      </c>
      <c r="BU825" s="26"/>
    </row>
    <row r="826" spans="1:73" ht="54.9" customHeight="1">
      <c r="A826" s="15">
        <v>819</v>
      </c>
      <c r="B826" s="16">
        <v>13</v>
      </c>
      <c r="C826" s="17" t="s">
        <v>1614</v>
      </c>
      <c r="D826" s="16">
        <v>1</v>
      </c>
      <c r="E826" s="18" t="s">
        <v>2378</v>
      </c>
      <c r="F826" s="16">
        <v>6</v>
      </c>
      <c r="G826" s="18" t="s">
        <v>2410</v>
      </c>
      <c r="H826" s="19">
        <v>819</v>
      </c>
      <c r="I826" s="18" t="s">
        <v>5588</v>
      </c>
      <c r="J826" s="16">
        <v>2113</v>
      </c>
      <c r="K826" s="18" t="s">
        <v>5589</v>
      </c>
      <c r="L826" s="20" t="s">
        <v>106</v>
      </c>
      <c r="M826" s="17" t="s">
        <v>37</v>
      </c>
      <c r="N826" s="15">
        <v>21131</v>
      </c>
      <c r="O826" s="17" t="s">
        <v>2400</v>
      </c>
      <c r="P826" s="73">
        <v>300</v>
      </c>
      <c r="Q826" s="18" t="s">
        <v>2401</v>
      </c>
      <c r="R826" s="18" t="s">
        <v>2977</v>
      </c>
      <c r="S826" s="18" t="s">
        <v>5588</v>
      </c>
      <c r="T826" s="18" t="s">
        <v>2453</v>
      </c>
      <c r="U826" s="16">
        <v>11</v>
      </c>
      <c r="V826" s="20" t="s">
        <v>2454</v>
      </c>
      <c r="W826" s="20" t="s">
        <v>2455</v>
      </c>
      <c r="X826" s="16">
        <v>91</v>
      </c>
      <c r="Y826" s="20" t="s">
        <v>98</v>
      </c>
      <c r="Z826" s="20">
        <v>16</v>
      </c>
      <c r="AA826" s="20" t="s">
        <v>2456</v>
      </c>
      <c r="AB826" s="20">
        <v>33</v>
      </c>
      <c r="AC826" s="18" t="s">
        <v>2457</v>
      </c>
      <c r="AD826" s="79">
        <v>188000000</v>
      </c>
      <c r="AE826" s="79">
        <v>188000000</v>
      </c>
      <c r="AF826" s="79">
        <v>188000000</v>
      </c>
      <c r="AG826" s="79">
        <v>188000000</v>
      </c>
      <c r="AH826" s="79">
        <v>752000000</v>
      </c>
      <c r="AI826" s="63">
        <v>1</v>
      </c>
      <c r="AJ826" s="64">
        <v>225</v>
      </c>
      <c r="AK826" s="65">
        <v>0.75</v>
      </c>
      <c r="AL826" s="64">
        <v>170</v>
      </c>
      <c r="AM826" s="65">
        <v>0.56666666666666665</v>
      </c>
      <c r="AN826" s="66" t="s">
        <v>2390</v>
      </c>
      <c r="AO826" s="66" t="s">
        <v>2406</v>
      </c>
      <c r="AP826" s="132" t="s">
        <v>2392</v>
      </c>
      <c r="AQ826" s="23">
        <v>75</v>
      </c>
      <c r="AR826" s="23">
        <v>75</v>
      </c>
      <c r="AS826" s="142">
        <v>75</v>
      </c>
      <c r="AT826" s="23">
        <v>0</v>
      </c>
      <c r="AU826" s="142">
        <v>82</v>
      </c>
      <c r="AV826" s="142">
        <v>88</v>
      </c>
      <c r="AW826" s="142">
        <v>0</v>
      </c>
      <c r="AX826" s="22">
        <v>0</v>
      </c>
      <c r="AY826" s="143" t="s">
        <v>2393</v>
      </c>
      <c r="AZ826" s="143" t="s">
        <v>2393</v>
      </c>
      <c r="BA826" s="143" t="s">
        <v>2394</v>
      </c>
      <c r="BB826" s="24"/>
      <c r="BC826" s="75">
        <v>220000000</v>
      </c>
      <c r="BD826" s="21">
        <v>171028000</v>
      </c>
      <c r="BE826" s="25">
        <v>105250000</v>
      </c>
      <c r="BF826" s="74">
        <v>220000000</v>
      </c>
      <c r="BG826" s="25">
        <v>0</v>
      </c>
      <c r="BH826" s="25">
        <v>162562153</v>
      </c>
      <c r="BI826" s="25">
        <v>178864125</v>
      </c>
      <c r="BJ826" s="133">
        <v>220000000</v>
      </c>
      <c r="BK826" s="25">
        <v>0</v>
      </c>
      <c r="BL826" s="25">
        <v>561426278</v>
      </c>
      <c r="BM826" s="74">
        <v>40700000</v>
      </c>
      <c r="BN826" s="80">
        <v>25208334</v>
      </c>
      <c r="BO826" s="80">
        <v>57830493</v>
      </c>
      <c r="BP826" s="133">
        <v>40700000</v>
      </c>
      <c r="BQ826" s="25">
        <v>0</v>
      </c>
      <c r="BR826" s="82" t="s">
        <v>5590</v>
      </c>
      <c r="BS826" s="82" t="s">
        <v>5591</v>
      </c>
      <c r="BT826" s="134" t="s">
        <v>2473</v>
      </c>
      <c r="BU826" s="26"/>
    </row>
    <row r="827" spans="1:73" ht="54.9" customHeight="1">
      <c r="A827" s="15">
        <v>820</v>
      </c>
      <c r="B827" s="16">
        <v>13</v>
      </c>
      <c r="C827" s="17" t="s">
        <v>1614</v>
      </c>
      <c r="D827" s="16">
        <v>1</v>
      </c>
      <c r="E827" s="18" t="s">
        <v>2378</v>
      </c>
      <c r="F827" s="16">
        <v>6</v>
      </c>
      <c r="G827" s="18" t="s">
        <v>2410</v>
      </c>
      <c r="H827" s="19">
        <v>820</v>
      </c>
      <c r="I827" s="18" t="s">
        <v>5592</v>
      </c>
      <c r="J827" s="16">
        <v>2113</v>
      </c>
      <c r="K827" s="18" t="s">
        <v>5589</v>
      </c>
      <c r="L827" s="20" t="s">
        <v>123</v>
      </c>
      <c r="M827" s="17" t="s">
        <v>37</v>
      </c>
      <c r="N827" s="15">
        <v>21132</v>
      </c>
      <c r="O827" s="17" t="s">
        <v>2504</v>
      </c>
      <c r="P827" s="73">
        <v>480</v>
      </c>
      <c r="Q827" s="18" t="s">
        <v>2401</v>
      </c>
      <c r="R827" s="18" t="s">
        <v>2993</v>
      </c>
      <c r="S827" s="18" t="s">
        <v>5592</v>
      </c>
      <c r="T827" s="18" t="s">
        <v>2453</v>
      </c>
      <c r="U827" s="16">
        <v>11</v>
      </c>
      <c r="V827" s="20" t="s">
        <v>2454</v>
      </c>
      <c r="W827" s="20" t="s">
        <v>121</v>
      </c>
      <c r="X827" s="16">
        <v>91</v>
      </c>
      <c r="Y827" s="20" t="s">
        <v>98</v>
      </c>
      <c r="Z827" s="20">
        <v>16</v>
      </c>
      <c r="AA827" s="20" t="s">
        <v>2456</v>
      </c>
      <c r="AB827" s="20">
        <v>32</v>
      </c>
      <c r="AC827" s="18" t="s">
        <v>2994</v>
      </c>
      <c r="AD827" s="79">
        <v>95000000</v>
      </c>
      <c r="AE827" s="79">
        <v>105000000</v>
      </c>
      <c r="AF827" s="79">
        <v>115000000</v>
      </c>
      <c r="AG827" s="79">
        <v>126000000</v>
      </c>
      <c r="AH827" s="79">
        <v>441000000</v>
      </c>
      <c r="AI827" s="63">
        <v>1</v>
      </c>
      <c r="AJ827" s="64">
        <v>360</v>
      </c>
      <c r="AK827" s="65">
        <v>0.75</v>
      </c>
      <c r="AL827" s="64">
        <v>1676</v>
      </c>
      <c r="AM827" s="65">
        <v>3.4916666666666667</v>
      </c>
      <c r="AN827" s="66" t="s">
        <v>2390</v>
      </c>
      <c r="AO827" s="66" t="s">
        <v>2391</v>
      </c>
      <c r="AP827" s="132" t="s">
        <v>2392</v>
      </c>
      <c r="AQ827" s="23">
        <v>0</v>
      </c>
      <c r="AR827" s="23">
        <v>240</v>
      </c>
      <c r="AS827" s="142">
        <v>120</v>
      </c>
      <c r="AT827" s="23">
        <v>0</v>
      </c>
      <c r="AU827" s="142">
        <v>0</v>
      </c>
      <c r="AV827" s="142">
        <v>853</v>
      </c>
      <c r="AW827" s="142">
        <v>823</v>
      </c>
      <c r="AX827" s="22">
        <v>0</v>
      </c>
      <c r="AY827" s="143" t="s">
        <v>2848</v>
      </c>
      <c r="AZ827" s="143" t="s">
        <v>2393</v>
      </c>
      <c r="BA827" s="143" t="s">
        <v>2394</v>
      </c>
      <c r="BB827" s="24"/>
      <c r="BC827" s="75">
        <v>193000000</v>
      </c>
      <c r="BD827" s="21">
        <v>86423000</v>
      </c>
      <c r="BE827" s="25">
        <v>187750000</v>
      </c>
      <c r="BF827" s="74">
        <v>193000000</v>
      </c>
      <c r="BG827" s="25">
        <v>0</v>
      </c>
      <c r="BH827" s="25">
        <v>27408334</v>
      </c>
      <c r="BI827" s="25">
        <v>113292000</v>
      </c>
      <c r="BJ827" s="133">
        <v>141257000</v>
      </c>
      <c r="BK827" s="25">
        <v>0</v>
      </c>
      <c r="BL827" s="25">
        <v>281957334</v>
      </c>
      <c r="BM827" s="74">
        <v>106017000</v>
      </c>
      <c r="BN827" s="80">
        <v>25208333</v>
      </c>
      <c r="BO827" s="80">
        <v>110429333</v>
      </c>
      <c r="BP827" s="133">
        <v>106017000</v>
      </c>
      <c r="BQ827" s="25">
        <v>0</v>
      </c>
      <c r="BR827" s="82" t="s">
        <v>5593</v>
      </c>
      <c r="BS827" s="82" t="s">
        <v>5594</v>
      </c>
      <c r="BT827" s="134" t="s">
        <v>5595</v>
      </c>
      <c r="BU827" s="26"/>
    </row>
    <row r="828" spans="1:73" ht="54.9" customHeight="1">
      <c r="A828" s="15">
        <v>821</v>
      </c>
      <c r="B828" s="16">
        <v>13</v>
      </c>
      <c r="C828" s="17" t="s">
        <v>1614</v>
      </c>
      <c r="D828" s="16">
        <v>1</v>
      </c>
      <c r="E828" s="18" t="s">
        <v>2378</v>
      </c>
      <c r="F828" s="16">
        <v>12</v>
      </c>
      <c r="G828" s="18" t="s">
        <v>2512</v>
      </c>
      <c r="H828" s="19">
        <v>821</v>
      </c>
      <c r="I828" s="18" t="s">
        <v>5596</v>
      </c>
      <c r="J828" s="15">
        <v>2049</v>
      </c>
      <c r="K828" s="18" t="s">
        <v>5597</v>
      </c>
      <c r="L828" s="20" t="s">
        <v>2515</v>
      </c>
      <c r="M828" s="17" t="s">
        <v>37</v>
      </c>
      <c r="N828" s="15">
        <v>20491</v>
      </c>
      <c r="O828" s="17" t="s">
        <v>2516</v>
      </c>
      <c r="P828" s="73">
        <v>4</v>
      </c>
      <c r="Q828" s="18" t="s">
        <v>2517</v>
      </c>
      <c r="R828" s="18" t="s">
        <v>2518</v>
      </c>
      <c r="S828" s="18" t="s">
        <v>3299</v>
      </c>
      <c r="T828" s="18" t="s">
        <v>2385</v>
      </c>
      <c r="U828" s="16">
        <v>4</v>
      </c>
      <c r="V828" s="20" t="s">
        <v>2519</v>
      </c>
      <c r="W828" s="20" t="s">
        <v>2520</v>
      </c>
      <c r="X828" s="16">
        <v>90</v>
      </c>
      <c r="Y828" s="20" t="s">
        <v>212</v>
      </c>
      <c r="Z828" s="20">
        <v>2</v>
      </c>
      <c r="AA828" s="20" t="s">
        <v>2482</v>
      </c>
      <c r="AB828" s="20">
        <v>3</v>
      </c>
      <c r="AC828" s="18" t="s">
        <v>2229</v>
      </c>
      <c r="AD828" s="79">
        <v>148000000</v>
      </c>
      <c r="AE828" s="79">
        <v>150000000</v>
      </c>
      <c r="AF828" s="79">
        <v>155000000</v>
      </c>
      <c r="AG828" s="79">
        <v>165000000</v>
      </c>
      <c r="AH828" s="79">
        <v>618000000</v>
      </c>
      <c r="AI828" s="63">
        <v>1</v>
      </c>
      <c r="AJ828" s="64">
        <v>2</v>
      </c>
      <c r="AK828" s="65">
        <v>0.5</v>
      </c>
      <c r="AL828" s="64">
        <v>1.85</v>
      </c>
      <c r="AM828" s="65">
        <v>0.46250000000000002</v>
      </c>
      <c r="AN828" s="66" t="s">
        <v>2406</v>
      </c>
      <c r="AO828" s="66" t="s">
        <v>2406</v>
      </c>
      <c r="AP828" s="132" t="s">
        <v>2392</v>
      </c>
      <c r="AQ828" s="23">
        <v>1</v>
      </c>
      <c r="AR828" s="23">
        <v>1</v>
      </c>
      <c r="AS828" s="142">
        <v>0</v>
      </c>
      <c r="AT828" s="23">
        <v>0</v>
      </c>
      <c r="AU828" s="142">
        <v>1</v>
      </c>
      <c r="AV828" s="142">
        <v>0.85</v>
      </c>
      <c r="AW828" s="142">
        <v>0</v>
      </c>
      <c r="AX828" s="22">
        <v>0</v>
      </c>
      <c r="AY828" s="143" t="s">
        <v>2393</v>
      </c>
      <c r="AZ828" s="143" t="s">
        <v>2394</v>
      </c>
      <c r="BA828" s="143" t="s">
        <v>2472</v>
      </c>
      <c r="BB828" s="24"/>
      <c r="BC828" s="75">
        <v>100000000</v>
      </c>
      <c r="BD828" s="21">
        <v>134639000</v>
      </c>
      <c r="BE828" s="25">
        <v>200000000</v>
      </c>
      <c r="BF828" s="74">
        <v>100000000</v>
      </c>
      <c r="BG828" s="25">
        <v>0</v>
      </c>
      <c r="BH828" s="25">
        <v>132249000</v>
      </c>
      <c r="BI828" s="25">
        <v>131751068</v>
      </c>
      <c r="BJ828" s="133">
        <v>38400000</v>
      </c>
      <c r="BK828" s="25">
        <v>0</v>
      </c>
      <c r="BL828" s="25">
        <v>302400068</v>
      </c>
      <c r="BM828" s="74">
        <v>32640000</v>
      </c>
      <c r="BN828" s="80">
        <v>41138767</v>
      </c>
      <c r="BO828" s="80">
        <v>37398000</v>
      </c>
      <c r="BP828" s="133">
        <v>32640000</v>
      </c>
      <c r="BQ828" s="25">
        <v>0</v>
      </c>
      <c r="BR828" s="82" t="s">
        <v>5598</v>
      </c>
      <c r="BS828" s="82" t="s">
        <v>5599</v>
      </c>
      <c r="BT828" s="134" t="s">
        <v>5600</v>
      </c>
      <c r="BU828" s="26"/>
    </row>
    <row r="829" spans="1:73" ht="54.9" customHeight="1">
      <c r="A829" s="15">
        <v>822</v>
      </c>
      <c r="B829" s="16">
        <v>13</v>
      </c>
      <c r="C829" s="17" t="s">
        <v>1614</v>
      </c>
      <c r="D829" s="16">
        <v>1</v>
      </c>
      <c r="E829" s="18" t="s">
        <v>2378</v>
      </c>
      <c r="F829" s="16">
        <v>14</v>
      </c>
      <c r="G829" s="18" t="s">
        <v>2524</v>
      </c>
      <c r="H829" s="19">
        <v>822</v>
      </c>
      <c r="I829" s="29" t="s">
        <v>5601</v>
      </c>
      <c r="J829" s="16">
        <v>2157</v>
      </c>
      <c r="K829" s="18" t="s">
        <v>5602</v>
      </c>
      <c r="L829" s="20" t="s">
        <v>60</v>
      </c>
      <c r="M829" s="17" t="s">
        <v>37</v>
      </c>
      <c r="N829" s="15">
        <v>21571</v>
      </c>
      <c r="O829" s="17" t="s">
        <v>2464</v>
      </c>
      <c r="P829" s="73">
        <v>2</v>
      </c>
      <c r="Q829" s="18" t="s">
        <v>2489</v>
      </c>
      <c r="R829" s="18" t="s">
        <v>2527</v>
      </c>
      <c r="S829" s="18" t="s">
        <v>5601</v>
      </c>
      <c r="T829" s="18" t="s">
        <v>32</v>
      </c>
      <c r="U829" s="16">
        <v>6</v>
      </c>
      <c r="V829" s="20" t="s">
        <v>2467</v>
      </c>
      <c r="W829" s="20" t="s">
        <v>2528</v>
      </c>
      <c r="X829" s="16">
        <v>90</v>
      </c>
      <c r="Y829" s="20" t="s">
        <v>212</v>
      </c>
      <c r="Z829" s="20">
        <v>3</v>
      </c>
      <c r="AA829" s="20" t="s">
        <v>2529</v>
      </c>
      <c r="AB829" s="20">
        <v>4</v>
      </c>
      <c r="AC829" s="18" t="s">
        <v>2530</v>
      </c>
      <c r="AD829" s="79">
        <v>0</v>
      </c>
      <c r="AE829" s="79">
        <v>0</v>
      </c>
      <c r="AF829" s="79">
        <v>0</v>
      </c>
      <c r="AG829" s="79">
        <v>381500000</v>
      </c>
      <c r="AH829" s="79">
        <v>381500000</v>
      </c>
      <c r="AI829" s="63">
        <v>1</v>
      </c>
      <c r="AJ829" s="64">
        <v>0</v>
      </c>
      <c r="AK829" s="65">
        <v>0</v>
      </c>
      <c r="AL829" s="64">
        <v>0</v>
      </c>
      <c r="AM829" s="65">
        <v>0</v>
      </c>
      <c r="AN829" s="66" t="s">
        <v>2471</v>
      </c>
      <c r="AO829" s="66" t="s">
        <v>2471</v>
      </c>
      <c r="AP829" s="132" t="s">
        <v>2392</v>
      </c>
      <c r="AQ829" s="23">
        <v>0</v>
      </c>
      <c r="AR829" s="23">
        <v>0</v>
      </c>
      <c r="AS829" s="142">
        <v>0</v>
      </c>
      <c r="AT829" s="23">
        <v>0</v>
      </c>
      <c r="AU829" s="142">
        <v>0</v>
      </c>
      <c r="AV829" s="142">
        <v>0</v>
      </c>
      <c r="AW829" s="142">
        <v>0</v>
      </c>
      <c r="AX829" s="22">
        <v>0</v>
      </c>
      <c r="AY829" s="143" t="s">
        <v>2473</v>
      </c>
      <c r="AZ829" s="143" t="s">
        <v>2473</v>
      </c>
      <c r="BA829" s="143" t="s">
        <v>2473</v>
      </c>
      <c r="BB829" s="24"/>
      <c r="BC829" s="75">
        <v>0</v>
      </c>
      <c r="BD829" s="21">
        <v>0</v>
      </c>
      <c r="BE829" s="25">
        <v>0</v>
      </c>
      <c r="BF829" s="74">
        <v>0</v>
      </c>
      <c r="BG829" s="25">
        <v>0</v>
      </c>
      <c r="BH829" s="25"/>
      <c r="BI829" s="25"/>
      <c r="BJ829" s="133"/>
      <c r="BK829" s="25">
        <v>0</v>
      </c>
      <c r="BL829" s="25">
        <v>0</v>
      </c>
      <c r="BM829" s="74">
        <v>0</v>
      </c>
      <c r="BN829" s="80"/>
      <c r="BO829" s="80"/>
      <c r="BP829" s="133"/>
      <c r="BQ829" s="25">
        <v>0</v>
      </c>
      <c r="BR829" s="82" t="s">
        <v>2473</v>
      </c>
      <c r="BS829" s="82" t="s">
        <v>2473</v>
      </c>
      <c r="BT829" s="134" t="s">
        <v>2473</v>
      </c>
      <c r="BU829" s="26"/>
    </row>
    <row r="830" spans="1:73" ht="54.9" customHeight="1">
      <c r="A830" s="15">
        <v>823</v>
      </c>
      <c r="B830" s="16">
        <v>13</v>
      </c>
      <c r="C830" s="17" t="s">
        <v>1614</v>
      </c>
      <c r="D830" s="16">
        <v>1</v>
      </c>
      <c r="E830" s="18" t="s">
        <v>2378</v>
      </c>
      <c r="F830" s="20">
        <v>17</v>
      </c>
      <c r="G830" s="18" t="s">
        <v>2533</v>
      </c>
      <c r="H830" s="19">
        <v>823</v>
      </c>
      <c r="I830" s="18" t="s">
        <v>5603</v>
      </c>
      <c r="J830" s="16">
        <v>2160</v>
      </c>
      <c r="K830" s="18" t="s">
        <v>5604</v>
      </c>
      <c r="L830" s="20" t="s">
        <v>2545</v>
      </c>
      <c r="M830" s="17" t="s">
        <v>37</v>
      </c>
      <c r="N830" s="15">
        <v>21601</v>
      </c>
      <c r="O830" s="17" t="s">
        <v>2400</v>
      </c>
      <c r="P830" s="73">
        <v>311</v>
      </c>
      <c r="Q830" s="18" t="s">
        <v>2401</v>
      </c>
      <c r="R830" s="18" t="s">
        <v>4137</v>
      </c>
      <c r="S830" s="18" t="s">
        <v>5603</v>
      </c>
      <c r="T830" s="18" t="s">
        <v>2385</v>
      </c>
      <c r="U830" s="16">
        <v>4</v>
      </c>
      <c r="V830" s="20" t="s">
        <v>2519</v>
      </c>
      <c r="W830" s="20" t="s">
        <v>2538</v>
      </c>
      <c r="X830" s="16">
        <v>90</v>
      </c>
      <c r="Y830" s="20" t="s">
        <v>212</v>
      </c>
      <c r="Z830" s="20">
        <v>4</v>
      </c>
      <c r="AA830" s="20" t="s">
        <v>2539</v>
      </c>
      <c r="AB830" s="20">
        <v>5</v>
      </c>
      <c r="AC830" s="18" t="s">
        <v>2547</v>
      </c>
      <c r="AD830" s="79">
        <v>1170000000</v>
      </c>
      <c r="AE830" s="79">
        <v>1206000000</v>
      </c>
      <c r="AF830" s="79">
        <v>1244000000</v>
      </c>
      <c r="AG830" s="79">
        <v>1286000000</v>
      </c>
      <c r="AH830" s="79">
        <v>4906000000</v>
      </c>
      <c r="AI830" s="63">
        <v>1</v>
      </c>
      <c r="AJ830" s="64">
        <v>230</v>
      </c>
      <c r="AK830" s="65">
        <v>0.73954983922829587</v>
      </c>
      <c r="AL830" s="64">
        <v>126</v>
      </c>
      <c r="AM830" s="65">
        <v>0.40514469453376206</v>
      </c>
      <c r="AN830" s="66" t="s">
        <v>2390</v>
      </c>
      <c r="AO830" s="66" t="s">
        <v>2406</v>
      </c>
      <c r="AP830" s="132" t="s">
        <v>2392</v>
      </c>
      <c r="AQ830" s="23">
        <v>77</v>
      </c>
      <c r="AR830" s="23">
        <v>75</v>
      </c>
      <c r="AS830" s="142">
        <v>78</v>
      </c>
      <c r="AT830" s="23">
        <v>0</v>
      </c>
      <c r="AU830" s="142">
        <v>69</v>
      </c>
      <c r="AV830" s="142">
        <v>57</v>
      </c>
      <c r="AW830" s="142">
        <v>0</v>
      </c>
      <c r="AX830" s="22">
        <v>0</v>
      </c>
      <c r="AY830" s="143" t="s">
        <v>2394</v>
      </c>
      <c r="AZ830" s="143" t="s">
        <v>2394</v>
      </c>
      <c r="BA830" s="143" t="s">
        <v>2394</v>
      </c>
      <c r="BB830" s="24"/>
      <c r="BC830" s="75">
        <v>1586798000</v>
      </c>
      <c r="BD830" s="21">
        <v>1064373000</v>
      </c>
      <c r="BE830" s="25">
        <v>1119015000</v>
      </c>
      <c r="BF830" s="74">
        <v>1586798000</v>
      </c>
      <c r="BG830" s="25">
        <v>0</v>
      </c>
      <c r="BH830" s="25">
        <v>998188334</v>
      </c>
      <c r="BI830" s="25">
        <v>959496250</v>
      </c>
      <c r="BJ830" s="133">
        <v>1306776000</v>
      </c>
      <c r="BK830" s="25">
        <v>0</v>
      </c>
      <c r="BL830" s="25">
        <v>3264460584</v>
      </c>
      <c r="BM830" s="74">
        <v>1290666000</v>
      </c>
      <c r="BN830" s="80">
        <v>997170768</v>
      </c>
      <c r="BO830" s="80">
        <v>953519583</v>
      </c>
      <c r="BP830" s="133">
        <v>1290666000</v>
      </c>
      <c r="BQ830" s="25">
        <v>0</v>
      </c>
      <c r="BR830" s="82" t="s">
        <v>5605</v>
      </c>
      <c r="BS830" s="82" t="s">
        <v>5606</v>
      </c>
      <c r="BT830" s="134" t="s">
        <v>5607</v>
      </c>
      <c r="BU830" s="26"/>
    </row>
    <row r="831" spans="1:73" ht="54.9" customHeight="1">
      <c r="A831" s="15">
        <v>824</v>
      </c>
      <c r="B831" s="16">
        <v>13</v>
      </c>
      <c r="C831" s="17" t="s">
        <v>1614</v>
      </c>
      <c r="D831" s="16">
        <v>1</v>
      </c>
      <c r="E831" s="18" t="s">
        <v>2378</v>
      </c>
      <c r="F831" s="20">
        <v>17</v>
      </c>
      <c r="G831" s="18" t="s">
        <v>2533</v>
      </c>
      <c r="H831" s="19">
        <v>824</v>
      </c>
      <c r="I831" s="18" t="s">
        <v>5608</v>
      </c>
      <c r="J831" s="16">
        <v>2160</v>
      </c>
      <c r="K831" s="18" t="s">
        <v>5604</v>
      </c>
      <c r="L831" s="51" t="s">
        <v>224</v>
      </c>
      <c r="M831" s="17" t="s">
        <v>37</v>
      </c>
      <c r="N831" s="15">
        <v>21602</v>
      </c>
      <c r="O831" s="17" t="s">
        <v>2400</v>
      </c>
      <c r="P831" s="73">
        <v>349</v>
      </c>
      <c r="Q831" s="18" t="s">
        <v>2536</v>
      </c>
      <c r="R831" s="18" t="s">
        <v>4132</v>
      </c>
      <c r="S831" s="18" t="s">
        <v>5608</v>
      </c>
      <c r="T831" s="18" t="s">
        <v>2385</v>
      </c>
      <c r="U831" s="16">
        <v>4</v>
      </c>
      <c r="V831" s="20" t="s">
        <v>2519</v>
      </c>
      <c r="W831" s="20" t="s">
        <v>2538</v>
      </c>
      <c r="X831" s="16">
        <v>90</v>
      </c>
      <c r="Y831" s="20" t="s">
        <v>212</v>
      </c>
      <c r="Z831" s="20">
        <v>4</v>
      </c>
      <c r="AA831" s="20" t="s">
        <v>2539</v>
      </c>
      <c r="AB831" s="20">
        <v>6</v>
      </c>
      <c r="AC831" s="27" t="s">
        <v>2540</v>
      </c>
      <c r="AD831" s="79">
        <v>146000000</v>
      </c>
      <c r="AE831" s="79">
        <v>150000000</v>
      </c>
      <c r="AF831" s="79">
        <v>155000000</v>
      </c>
      <c r="AG831" s="79">
        <v>160000000</v>
      </c>
      <c r="AH831" s="79">
        <v>611000000</v>
      </c>
      <c r="AI831" s="63">
        <v>1</v>
      </c>
      <c r="AJ831" s="64">
        <v>261</v>
      </c>
      <c r="AK831" s="65">
        <v>0.74785100286532946</v>
      </c>
      <c r="AL831" s="64">
        <v>154</v>
      </c>
      <c r="AM831" s="65">
        <v>0.44126074498567336</v>
      </c>
      <c r="AN831" s="66" t="s">
        <v>2390</v>
      </c>
      <c r="AO831" s="66" t="s">
        <v>2406</v>
      </c>
      <c r="AP831" s="132" t="s">
        <v>2392</v>
      </c>
      <c r="AQ831" s="23">
        <v>87</v>
      </c>
      <c r="AR831" s="23">
        <v>87</v>
      </c>
      <c r="AS831" s="142">
        <v>87</v>
      </c>
      <c r="AT831" s="23">
        <v>0</v>
      </c>
      <c r="AU831" s="142">
        <v>77</v>
      </c>
      <c r="AV831" s="142">
        <v>77</v>
      </c>
      <c r="AW831" s="142">
        <v>0</v>
      </c>
      <c r="AX831" s="22">
        <v>0</v>
      </c>
      <c r="AY831" s="143" t="s">
        <v>2394</v>
      </c>
      <c r="AZ831" s="143" t="s">
        <v>2394</v>
      </c>
      <c r="BA831" s="143" t="s">
        <v>2394</v>
      </c>
      <c r="BB831" s="24"/>
      <c r="BC831" s="75">
        <v>155000000</v>
      </c>
      <c r="BD831" s="21">
        <v>132819000</v>
      </c>
      <c r="BE831" s="25">
        <v>205000000</v>
      </c>
      <c r="BF831" s="74">
        <v>155000000</v>
      </c>
      <c r="BG831" s="25">
        <v>0</v>
      </c>
      <c r="BH831" s="25">
        <v>199003666</v>
      </c>
      <c r="BI831" s="25">
        <v>350132083</v>
      </c>
      <c r="BJ831" s="133">
        <v>435021980</v>
      </c>
      <c r="BK831" s="25">
        <v>0</v>
      </c>
      <c r="BL831" s="25">
        <v>984157729</v>
      </c>
      <c r="BM831" s="74">
        <v>418911980</v>
      </c>
      <c r="BN831" s="80">
        <v>197986099</v>
      </c>
      <c r="BO831" s="80">
        <v>339635417</v>
      </c>
      <c r="BP831" s="133">
        <v>418911980</v>
      </c>
      <c r="BQ831" s="25">
        <v>0</v>
      </c>
      <c r="BR831" s="82" t="s">
        <v>5609</v>
      </c>
      <c r="BS831" s="82" t="s">
        <v>5610</v>
      </c>
      <c r="BT831" s="134" t="s">
        <v>2473</v>
      </c>
      <c r="BU831" s="26"/>
    </row>
    <row r="832" spans="1:73" ht="54.9" customHeight="1">
      <c r="A832" s="15">
        <v>825</v>
      </c>
      <c r="B832" s="16">
        <v>13</v>
      </c>
      <c r="C832" s="17" t="s">
        <v>1614</v>
      </c>
      <c r="D832" s="16">
        <v>1</v>
      </c>
      <c r="E832" s="18" t="s">
        <v>2378</v>
      </c>
      <c r="F832" s="16">
        <v>20</v>
      </c>
      <c r="G832" s="18" t="s">
        <v>2551</v>
      </c>
      <c r="H832" s="19">
        <v>825</v>
      </c>
      <c r="I832" s="18" t="s">
        <v>5611</v>
      </c>
      <c r="J832" s="16">
        <v>2072</v>
      </c>
      <c r="K832" s="18" t="s">
        <v>5612</v>
      </c>
      <c r="L832" s="20" t="s">
        <v>60</v>
      </c>
      <c r="M832" s="17" t="s">
        <v>37</v>
      </c>
      <c r="N832" s="15">
        <v>20722</v>
      </c>
      <c r="O832" s="17" t="s">
        <v>2400</v>
      </c>
      <c r="P832" s="73">
        <v>1000</v>
      </c>
      <c r="Q832" s="18" t="s">
        <v>2401</v>
      </c>
      <c r="R832" s="18" t="s">
        <v>5351</v>
      </c>
      <c r="S832" s="18" t="s">
        <v>5611</v>
      </c>
      <c r="T832" s="18" t="s">
        <v>32</v>
      </c>
      <c r="U832" s="16">
        <v>7</v>
      </c>
      <c r="V832" s="20" t="s">
        <v>2480</v>
      </c>
      <c r="W832" s="20" t="s">
        <v>2565</v>
      </c>
      <c r="X832" s="16">
        <v>93</v>
      </c>
      <c r="Y832" s="20" t="s">
        <v>153</v>
      </c>
      <c r="Z832" s="20">
        <v>7</v>
      </c>
      <c r="AA832" s="20" t="s">
        <v>2556</v>
      </c>
      <c r="AB832" s="20">
        <v>12</v>
      </c>
      <c r="AC832" s="18" t="s">
        <v>2572</v>
      </c>
      <c r="AD832" s="79">
        <v>349000000</v>
      </c>
      <c r="AE832" s="79">
        <v>0</v>
      </c>
      <c r="AF832" s="79">
        <v>0</v>
      </c>
      <c r="AG832" s="79">
        <v>0</v>
      </c>
      <c r="AH832" s="79">
        <v>349000000</v>
      </c>
      <c r="AI832" s="63">
        <v>1</v>
      </c>
      <c r="AJ832" s="64">
        <v>1000</v>
      </c>
      <c r="AK832" s="65">
        <v>1</v>
      </c>
      <c r="AL832" s="64">
        <v>1000</v>
      </c>
      <c r="AM832" s="65">
        <v>1</v>
      </c>
      <c r="AN832" s="66" t="s">
        <v>2391</v>
      </c>
      <c r="AO832" s="66" t="s">
        <v>2391</v>
      </c>
      <c r="AP832" s="132" t="s">
        <v>2392</v>
      </c>
      <c r="AQ832" s="23">
        <v>1000</v>
      </c>
      <c r="AR832" s="23">
        <v>0</v>
      </c>
      <c r="AS832" s="142">
        <v>0</v>
      </c>
      <c r="AT832" s="23">
        <v>0</v>
      </c>
      <c r="AU832" s="142">
        <v>1000</v>
      </c>
      <c r="AV832" s="142">
        <v>0</v>
      </c>
      <c r="AW832" s="142">
        <v>0</v>
      </c>
      <c r="AX832" s="22">
        <v>0</v>
      </c>
      <c r="AY832" s="143" t="s">
        <v>2393</v>
      </c>
      <c r="AZ832" s="143" t="s">
        <v>2473</v>
      </c>
      <c r="BA832" s="143" t="s">
        <v>2472</v>
      </c>
      <c r="BB832" s="24"/>
      <c r="BC832" s="75">
        <v>0</v>
      </c>
      <c r="BD832" s="28">
        <v>0</v>
      </c>
      <c r="BE832" s="25">
        <v>0</v>
      </c>
      <c r="BF832" s="74">
        <v>0</v>
      </c>
      <c r="BG832" s="25">
        <v>0</v>
      </c>
      <c r="BH832" s="25">
        <v>203520000</v>
      </c>
      <c r="BI832" s="25"/>
      <c r="BJ832" s="133"/>
      <c r="BK832" s="25">
        <v>0</v>
      </c>
      <c r="BL832" s="25">
        <v>203520000</v>
      </c>
      <c r="BM832" s="74">
        <v>0</v>
      </c>
      <c r="BN832" s="80">
        <v>37858333</v>
      </c>
      <c r="BO832" s="80"/>
      <c r="BP832" s="133"/>
      <c r="BQ832" s="25">
        <v>0</v>
      </c>
      <c r="BR832" s="82" t="s">
        <v>5613</v>
      </c>
      <c r="BS832" s="82" t="s">
        <v>2473</v>
      </c>
      <c r="BT832" s="134" t="s">
        <v>2473</v>
      </c>
      <c r="BU832" s="26"/>
    </row>
    <row r="833" spans="1:73" ht="54.9" customHeight="1">
      <c r="A833" s="15">
        <v>826</v>
      </c>
      <c r="B833" s="16">
        <v>13</v>
      </c>
      <c r="C833" s="17" t="s">
        <v>1614</v>
      </c>
      <c r="D833" s="16">
        <v>1</v>
      </c>
      <c r="E833" s="18" t="s">
        <v>2378</v>
      </c>
      <c r="F833" s="16">
        <v>20</v>
      </c>
      <c r="G833" s="18" t="s">
        <v>2551</v>
      </c>
      <c r="H833" s="19">
        <v>826</v>
      </c>
      <c r="I833" s="29" t="s">
        <v>5614</v>
      </c>
      <c r="J833" s="16">
        <v>2072</v>
      </c>
      <c r="K833" s="18" t="s">
        <v>5612</v>
      </c>
      <c r="L833" s="20" t="s">
        <v>172</v>
      </c>
      <c r="M833" s="17" t="s">
        <v>37</v>
      </c>
      <c r="N833" s="15">
        <v>20721</v>
      </c>
      <c r="O833" s="17" t="s">
        <v>2504</v>
      </c>
      <c r="P833" s="73">
        <v>2000</v>
      </c>
      <c r="Q833" s="18" t="s">
        <v>2401</v>
      </c>
      <c r="R833" s="18" t="s">
        <v>4673</v>
      </c>
      <c r="S833" s="18" t="s">
        <v>5615</v>
      </c>
      <c r="T833" s="18" t="s">
        <v>32</v>
      </c>
      <c r="U833" s="16">
        <v>7</v>
      </c>
      <c r="V833" s="20" t="s">
        <v>2480</v>
      </c>
      <c r="W833" s="20" t="s">
        <v>2555</v>
      </c>
      <c r="X833" s="16">
        <v>93</v>
      </c>
      <c r="Y833" s="20" t="s">
        <v>153</v>
      </c>
      <c r="Z833" s="20">
        <v>7</v>
      </c>
      <c r="AA833" s="20" t="s">
        <v>2556</v>
      </c>
      <c r="AB833" s="20">
        <v>10</v>
      </c>
      <c r="AC833" s="18" t="s">
        <v>2557</v>
      </c>
      <c r="AD833" s="79">
        <v>0</v>
      </c>
      <c r="AE833" s="79">
        <v>281499000</v>
      </c>
      <c r="AF833" s="79">
        <v>378586999</v>
      </c>
      <c r="AG833" s="79">
        <v>0</v>
      </c>
      <c r="AH833" s="79">
        <v>660085999</v>
      </c>
      <c r="AI833" s="63">
        <v>1</v>
      </c>
      <c r="AJ833" s="64">
        <v>2000</v>
      </c>
      <c r="AK833" s="65">
        <v>1</v>
      </c>
      <c r="AL833" s="64">
        <v>2277</v>
      </c>
      <c r="AM833" s="65">
        <v>1.1385000000000001</v>
      </c>
      <c r="AN833" s="66" t="s">
        <v>2391</v>
      </c>
      <c r="AO833" s="66" t="s">
        <v>2391</v>
      </c>
      <c r="AP833" s="132" t="s">
        <v>2392</v>
      </c>
      <c r="AQ833" s="23">
        <v>0</v>
      </c>
      <c r="AR833" s="23">
        <v>800</v>
      </c>
      <c r="AS833" s="142">
        <v>1200</v>
      </c>
      <c r="AT833" s="23">
        <v>0</v>
      </c>
      <c r="AU833" s="142">
        <v>0</v>
      </c>
      <c r="AV833" s="142">
        <v>1302</v>
      </c>
      <c r="AW833" s="142">
        <v>975</v>
      </c>
      <c r="AX833" s="22">
        <v>0</v>
      </c>
      <c r="AY833" s="143" t="s">
        <v>2473</v>
      </c>
      <c r="AZ833" s="143" t="s">
        <v>2393</v>
      </c>
      <c r="BA833" s="143" t="s">
        <v>2394</v>
      </c>
      <c r="BB833" s="24"/>
      <c r="BC833" s="75">
        <v>380000000</v>
      </c>
      <c r="BD833" s="28">
        <v>317817000</v>
      </c>
      <c r="BE833" s="25">
        <v>288500000</v>
      </c>
      <c r="BF833" s="74">
        <v>380000000</v>
      </c>
      <c r="BG833" s="25">
        <v>0</v>
      </c>
      <c r="BH833" s="25"/>
      <c r="BI833" s="25">
        <v>288424878</v>
      </c>
      <c r="BJ833" s="133">
        <v>344560000</v>
      </c>
      <c r="BK833" s="25">
        <v>0</v>
      </c>
      <c r="BL833" s="25">
        <v>632984878</v>
      </c>
      <c r="BM833" s="74">
        <v>251116000</v>
      </c>
      <c r="BN833" s="80"/>
      <c r="BO833" s="80">
        <v>237230233</v>
      </c>
      <c r="BP833" s="133">
        <v>251116000</v>
      </c>
      <c r="BQ833" s="25">
        <v>0</v>
      </c>
      <c r="BR833" s="82" t="s">
        <v>2473</v>
      </c>
      <c r="BS833" s="82" t="s">
        <v>5616</v>
      </c>
      <c r="BT833" s="134" t="s">
        <v>5617</v>
      </c>
      <c r="BU833" s="26"/>
    </row>
    <row r="834" spans="1:73" ht="54.9" customHeight="1">
      <c r="A834" s="15">
        <v>827</v>
      </c>
      <c r="B834" s="16">
        <v>13</v>
      </c>
      <c r="C834" s="17" t="s">
        <v>1614</v>
      </c>
      <c r="D834" s="16">
        <v>1</v>
      </c>
      <c r="E834" s="18" t="s">
        <v>2378</v>
      </c>
      <c r="F834" s="16">
        <v>21</v>
      </c>
      <c r="G834" s="18" t="s">
        <v>2576</v>
      </c>
      <c r="H834" s="19">
        <v>827</v>
      </c>
      <c r="I834" s="29" t="s">
        <v>5618</v>
      </c>
      <c r="J834" s="16">
        <v>2078</v>
      </c>
      <c r="K834" s="18" t="s">
        <v>5619</v>
      </c>
      <c r="L834" s="20" t="s">
        <v>36</v>
      </c>
      <c r="M834" s="17" t="s">
        <v>37</v>
      </c>
      <c r="N834" s="15">
        <v>20782</v>
      </c>
      <c r="O834" s="17" t="s">
        <v>2563</v>
      </c>
      <c r="P834" s="73">
        <v>450</v>
      </c>
      <c r="Q834" s="18" t="s">
        <v>2401</v>
      </c>
      <c r="R834" s="18" t="s">
        <v>2579</v>
      </c>
      <c r="S834" s="18" t="s">
        <v>5620</v>
      </c>
      <c r="T834" s="18" t="s">
        <v>32</v>
      </c>
      <c r="U834" s="16">
        <v>7</v>
      </c>
      <c r="V834" s="20" t="s">
        <v>2480</v>
      </c>
      <c r="W834" s="20" t="s">
        <v>2565</v>
      </c>
      <c r="X834" s="16">
        <v>93</v>
      </c>
      <c r="Y834" s="20" t="s">
        <v>153</v>
      </c>
      <c r="Z834" s="20">
        <v>10</v>
      </c>
      <c r="AA834" s="20" t="s">
        <v>2580</v>
      </c>
      <c r="AB834" s="20">
        <v>15</v>
      </c>
      <c r="AC834" s="18" t="s">
        <v>2581</v>
      </c>
      <c r="AD834" s="79">
        <v>0</v>
      </c>
      <c r="AE834" s="79">
        <v>0</v>
      </c>
      <c r="AF834" s="79">
        <v>349000000</v>
      </c>
      <c r="AG834" s="79">
        <v>0</v>
      </c>
      <c r="AH834" s="79">
        <v>349000000</v>
      </c>
      <c r="AI834" s="63">
        <v>1</v>
      </c>
      <c r="AJ834" s="64">
        <v>450</v>
      </c>
      <c r="AK834" s="65">
        <v>1</v>
      </c>
      <c r="AL834" s="64">
        <v>0</v>
      </c>
      <c r="AM834" s="65">
        <v>0</v>
      </c>
      <c r="AN834" s="66" t="s">
        <v>2391</v>
      </c>
      <c r="AO834" s="66" t="s">
        <v>2471</v>
      </c>
      <c r="AP834" s="132" t="s">
        <v>2392</v>
      </c>
      <c r="AQ834" s="23">
        <v>0</v>
      </c>
      <c r="AR834" s="23">
        <v>0</v>
      </c>
      <c r="AS834" s="142">
        <v>450</v>
      </c>
      <c r="AT834" s="23">
        <v>0</v>
      </c>
      <c r="AU834" s="142">
        <v>0</v>
      </c>
      <c r="AV834" s="142">
        <v>0</v>
      </c>
      <c r="AW834" s="142">
        <v>0</v>
      </c>
      <c r="AX834" s="22">
        <v>0</v>
      </c>
      <c r="AY834" s="143" t="s">
        <v>2473</v>
      </c>
      <c r="AZ834" s="143" t="s">
        <v>2473</v>
      </c>
      <c r="BA834" s="143" t="s">
        <v>2394</v>
      </c>
      <c r="BB834" s="24"/>
      <c r="BC834" s="75">
        <v>349000000</v>
      </c>
      <c r="BD834" s="21">
        <v>0</v>
      </c>
      <c r="BE834" s="25">
        <v>0</v>
      </c>
      <c r="BF834" s="74">
        <v>349000000</v>
      </c>
      <c r="BG834" s="25">
        <v>0</v>
      </c>
      <c r="BH834" s="25"/>
      <c r="BI834" s="25"/>
      <c r="BJ834" s="133">
        <v>208500000</v>
      </c>
      <c r="BK834" s="25">
        <v>0</v>
      </c>
      <c r="BL834" s="25">
        <v>208500000</v>
      </c>
      <c r="BM834" s="74">
        <v>191832500</v>
      </c>
      <c r="BN834" s="80"/>
      <c r="BO834" s="80"/>
      <c r="BP834" s="133">
        <v>191832500</v>
      </c>
      <c r="BQ834" s="25">
        <v>0</v>
      </c>
      <c r="BR834" s="82" t="s">
        <v>2473</v>
      </c>
      <c r="BS834" s="82" t="s">
        <v>2473</v>
      </c>
      <c r="BT834" s="134" t="s">
        <v>2473</v>
      </c>
      <c r="BU834" s="26"/>
    </row>
    <row r="835" spans="1:73" ht="54.9" customHeight="1">
      <c r="A835" s="15">
        <v>828</v>
      </c>
      <c r="B835" s="16">
        <v>13</v>
      </c>
      <c r="C835" s="17" t="s">
        <v>1614</v>
      </c>
      <c r="D835" s="16">
        <v>1</v>
      </c>
      <c r="E835" s="18" t="s">
        <v>2378</v>
      </c>
      <c r="F835" s="16">
        <v>21</v>
      </c>
      <c r="G835" s="18" t="s">
        <v>2576</v>
      </c>
      <c r="H835" s="19">
        <v>828</v>
      </c>
      <c r="I835" s="29" t="s">
        <v>5621</v>
      </c>
      <c r="J835" s="16">
        <v>2078</v>
      </c>
      <c r="K835" s="18" t="s">
        <v>5619</v>
      </c>
      <c r="L835" s="20" t="s">
        <v>2596</v>
      </c>
      <c r="M835" s="17" t="s">
        <v>37</v>
      </c>
      <c r="N835" s="15">
        <v>20784</v>
      </c>
      <c r="O835" s="17" t="s">
        <v>2597</v>
      </c>
      <c r="P835" s="73">
        <v>3</v>
      </c>
      <c r="Q835" s="18" t="s">
        <v>2489</v>
      </c>
      <c r="R835" s="18" t="s">
        <v>4150</v>
      </c>
      <c r="S835" s="18" t="s">
        <v>3572</v>
      </c>
      <c r="T835" s="18" t="s">
        <v>32</v>
      </c>
      <c r="U835" s="16">
        <v>6</v>
      </c>
      <c r="V835" s="20" t="s">
        <v>2467</v>
      </c>
      <c r="W835" s="20" t="s">
        <v>2599</v>
      </c>
      <c r="X835" s="16">
        <v>93</v>
      </c>
      <c r="Y835" s="20" t="s">
        <v>153</v>
      </c>
      <c r="Z835" s="20">
        <v>11</v>
      </c>
      <c r="AA835" s="20" t="s">
        <v>2600</v>
      </c>
      <c r="AB835" s="20">
        <v>16</v>
      </c>
      <c r="AC835" s="18" t="s">
        <v>2601</v>
      </c>
      <c r="AD835" s="79">
        <v>0</v>
      </c>
      <c r="AE835" s="79">
        <v>498622000</v>
      </c>
      <c r="AF835" s="79">
        <v>498622000</v>
      </c>
      <c r="AG835" s="79">
        <v>498622000</v>
      </c>
      <c r="AH835" s="79">
        <v>1495866000</v>
      </c>
      <c r="AI835" s="63">
        <v>1</v>
      </c>
      <c r="AJ835" s="64">
        <v>0</v>
      </c>
      <c r="AK835" s="65">
        <v>0</v>
      </c>
      <c r="AL835" s="64">
        <v>0</v>
      </c>
      <c r="AM835" s="65">
        <v>0</v>
      </c>
      <c r="AN835" s="66" t="s">
        <v>2471</v>
      </c>
      <c r="AO835" s="66" t="s">
        <v>2471</v>
      </c>
      <c r="AP835" s="132" t="s">
        <v>2392</v>
      </c>
      <c r="AQ835" s="23">
        <v>0</v>
      </c>
      <c r="AR835" s="23">
        <v>0</v>
      </c>
      <c r="AS835" s="142">
        <v>0</v>
      </c>
      <c r="AT835" s="23">
        <v>0</v>
      </c>
      <c r="AU835" s="142">
        <v>0</v>
      </c>
      <c r="AV835" s="142">
        <v>0</v>
      </c>
      <c r="AW835" s="142">
        <v>0</v>
      </c>
      <c r="AX835" s="22">
        <v>0</v>
      </c>
      <c r="AY835" s="143" t="s">
        <v>2473</v>
      </c>
      <c r="AZ835" s="143" t="s">
        <v>2848</v>
      </c>
      <c r="BA835" s="143" t="s">
        <v>2472</v>
      </c>
      <c r="BB835" s="24"/>
      <c r="BC835" s="75">
        <v>499000000</v>
      </c>
      <c r="BD835" s="21">
        <v>0</v>
      </c>
      <c r="BE835" s="25">
        <v>120000000</v>
      </c>
      <c r="BF835" s="74">
        <v>499000000</v>
      </c>
      <c r="BG835" s="25">
        <v>0</v>
      </c>
      <c r="BH835" s="25"/>
      <c r="BI835" s="25">
        <v>29119999</v>
      </c>
      <c r="BJ835" s="133">
        <v>34600000</v>
      </c>
      <c r="BK835" s="25">
        <v>0</v>
      </c>
      <c r="BL835" s="25">
        <v>63719999</v>
      </c>
      <c r="BM835" s="74">
        <v>28397500</v>
      </c>
      <c r="BN835" s="80"/>
      <c r="BO835" s="80">
        <v>29119999</v>
      </c>
      <c r="BP835" s="133">
        <v>28397500</v>
      </c>
      <c r="BQ835" s="25">
        <v>0</v>
      </c>
      <c r="BR835" s="82" t="s">
        <v>2473</v>
      </c>
      <c r="BS835" s="82" t="s">
        <v>5622</v>
      </c>
      <c r="BT835" s="134" t="s">
        <v>2473</v>
      </c>
      <c r="BU835" s="26"/>
    </row>
    <row r="836" spans="1:73" ht="54.9" customHeight="1">
      <c r="A836" s="15">
        <v>829</v>
      </c>
      <c r="B836" s="16">
        <v>13</v>
      </c>
      <c r="C836" s="17" t="s">
        <v>1614</v>
      </c>
      <c r="D836" s="16">
        <v>1</v>
      </c>
      <c r="E836" s="18" t="s">
        <v>2378</v>
      </c>
      <c r="F836" s="16">
        <v>21</v>
      </c>
      <c r="G836" s="18" t="s">
        <v>2576</v>
      </c>
      <c r="H836" s="19">
        <v>829</v>
      </c>
      <c r="I836" s="29" t="s">
        <v>5623</v>
      </c>
      <c r="J836" s="16">
        <v>2078</v>
      </c>
      <c r="K836" s="18" t="s">
        <v>5619</v>
      </c>
      <c r="L836" s="20" t="s">
        <v>182</v>
      </c>
      <c r="M836" s="17" t="s">
        <v>37</v>
      </c>
      <c r="N836" s="15">
        <v>20783</v>
      </c>
      <c r="O836" s="17" t="s">
        <v>2606</v>
      </c>
      <c r="P836" s="73">
        <v>15</v>
      </c>
      <c r="Q836" s="18" t="s">
        <v>2607</v>
      </c>
      <c r="R836" s="18" t="s">
        <v>4153</v>
      </c>
      <c r="S836" s="18" t="s">
        <v>5624</v>
      </c>
      <c r="T836" s="18" t="s">
        <v>32</v>
      </c>
      <c r="U836" s="16">
        <v>7</v>
      </c>
      <c r="V836" s="20" t="s">
        <v>2480</v>
      </c>
      <c r="W836" s="20" t="s">
        <v>2609</v>
      </c>
      <c r="X836" s="16">
        <v>93</v>
      </c>
      <c r="Y836" s="20" t="s">
        <v>153</v>
      </c>
      <c r="Z836" s="20">
        <v>9</v>
      </c>
      <c r="AA836" s="20" t="s">
        <v>2610</v>
      </c>
      <c r="AB836" s="20">
        <v>14</v>
      </c>
      <c r="AC836" s="18" t="s">
        <v>179</v>
      </c>
      <c r="AD836" s="79">
        <v>0</v>
      </c>
      <c r="AE836" s="79">
        <v>211900000</v>
      </c>
      <c r="AF836" s="79">
        <v>211900000</v>
      </c>
      <c r="AG836" s="79">
        <v>211900000</v>
      </c>
      <c r="AH836" s="79">
        <v>635700000</v>
      </c>
      <c r="AI836" s="63">
        <v>1</v>
      </c>
      <c r="AJ836" s="64">
        <v>11</v>
      </c>
      <c r="AK836" s="65">
        <v>0.73333333333333328</v>
      </c>
      <c r="AL836" s="64">
        <v>7</v>
      </c>
      <c r="AM836" s="65">
        <v>0.46666666666666667</v>
      </c>
      <c r="AN836" s="66" t="s">
        <v>2390</v>
      </c>
      <c r="AO836" s="66" t="s">
        <v>2406</v>
      </c>
      <c r="AP836" s="132" t="s">
        <v>2392</v>
      </c>
      <c r="AQ836" s="23">
        <v>0</v>
      </c>
      <c r="AR836" s="23">
        <v>7</v>
      </c>
      <c r="AS836" s="142">
        <v>4</v>
      </c>
      <c r="AT836" s="23">
        <v>0</v>
      </c>
      <c r="AU836" s="142">
        <v>0</v>
      </c>
      <c r="AV836" s="142">
        <v>7</v>
      </c>
      <c r="AW836" s="142">
        <v>0</v>
      </c>
      <c r="AX836" s="22">
        <v>0</v>
      </c>
      <c r="AY836" s="143" t="s">
        <v>2473</v>
      </c>
      <c r="AZ836" s="143" t="s">
        <v>2393</v>
      </c>
      <c r="BA836" s="143" t="s">
        <v>2394</v>
      </c>
      <c r="BB836" s="24"/>
      <c r="BC836" s="75">
        <v>250000000</v>
      </c>
      <c r="BD836" s="21">
        <v>0</v>
      </c>
      <c r="BE836" s="25">
        <v>359851000</v>
      </c>
      <c r="BF836" s="74">
        <v>250000000</v>
      </c>
      <c r="BG836" s="25">
        <v>0</v>
      </c>
      <c r="BH836" s="25"/>
      <c r="BI836" s="25">
        <v>316019999</v>
      </c>
      <c r="BJ836" s="133">
        <v>211500000</v>
      </c>
      <c r="BK836" s="25">
        <v>0</v>
      </c>
      <c r="BL836" s="25">
        <v>527519999</v>
      </c>
      <c r="BM836" s="74">
        <v>201012500</v>
      </c>
      <c r="BN836" s="80"/>
      <c r="BO836" s="80">
        <v>313106666</v>
      </c>
      <c r="BP836" s="133">
        <v>201012500</v>
      </c>
      <c r="BQ836" s="25">
        <v>0</v>
      </c>
      <c r="BR836" s="82" t="s">
        <v>2473</v>
      </c>
      <c r="BS836" s="82" t="s">
        <v>5625</v>
      </c>
      <c r="BT836" s="134" t="s">
        <v>5626</v>
      </c>
      <c r="BU836" s="26"/>
    </row>
    <row r="837" spans="1:73" ht="54.9" customHeight="1">
      <c r="A837" s="15">
        <v>830</v>
      </c>
      <c r="B837" s="16">
        <v>13</v>
      </c>
      <c r="C837" s="17" t="s">
        <v>1614</v>
      </c>
      <c r="D837" s="16">
        <v>1</v>
      </c>
      <c r="E837" s="18" t="s">
        <v>2378</v>
      </c>
      <c r="F837" s="16">
        <v>21</v>
      </c>
      <c r="G837" s="18" t="s">
        <v>2576</v>
      </c>
      <c r="H837" s="19">
        <v>830</v>
      </c>
      <c r="I837" s="29" t="s">
        <v>5627</v>
      </c>
      <c r="J837" s="16">
        <v>2078</v>
      </c>
      <c r="K837" s="18" t="s">
        <v>5619</v>
      </c>
      <c r="L837" s="20" t="s">
        <v>172</v>
      </c>
      <c r="M837" s="17" t="s">
        <v>37</v>
      </c>
      <c r="N837" s="15">
        <v>20781</v>
      </c>
      <c r="O837" s="17" t="s">
        <v>2586</v>
      </c>
      <c r="P837" s="73">
        <v>12</v>
      </c>
      <c r="Q837" s="18" t="s">
        <v>2587</v>
      </c>
      <c r="R837" s="18" t="s">
        <v>4158</v>
      </c>
      <c r="S837" s="18" t="s">
        <v>5627</v>
      </c>
      <c r="T837" s="18" t="s">
        <v>32</v>
      </c>
      <c r="U837" s="16">
        <v>7</v>
      </c>
      <c r="V837" s="20" t="s">
        <v>2480</v>
      </c>
      <c r="W837" s="20" t="s">
        <v>2589</v>
      </c>
      <c r="X837" s="16">
        <v>93</v>
      </c>
      <c r="Y837" s="20" t="s">
        <v>153</v>
      </c>
      <c r="Z837" s="20">
        <v>8</v>
      </c>
      <c r="AA837" s="20" t="s">
        <v>2590</v>
      </c>
      <c r="AB837" s="20">
        <v>13</v>
      </c>
      <c r="AC837" s="18" t="s">
        <v>2591</v>
      </c>
      <c r="AD837" s="79">
        <v>0</v>
      </c>
      <c r="AE837" s="79">
        <v>269838999</v>
      </c>
      <c r="AF837" s="79">
        <v>0</v>
      </c>
      <c r="AG837" s="79">
        <v>329803000</v>
      </c>
      <c r="AH837" s="79">
        <v>599641999</v>
      </c>
      <c r="AI837" s="63">
        <v>1</v>
      </c>
      <c r="AJ837" s="64">
        <v>9</v>
      </c>
      <c r="AK837" s="65">
        <v>0.75</v>
      </c>
      <c r="AL837" s="64">
        <v>15</v>
      </c>
      <c r="AM837" s="65">
        <v>1.25</v>
      </c>
      <c r="AN837" s="66" t="s">
        <v>2390</v>
      </c>
      <c r="AO837" s="66" t="s">
        <v>2391</v>
      </c>
      <c r="AP837" s="132" t="s">
        <v>2392</v>
      </c>
      <c r="AQ837" s="23">
        <v>0</v>
      </c>
      <c r="AR837" s="23">
        <v>6</v>
      </c>
      <c r="AS837" s="142">
        <v>3</v>
      </c>
      <c r="AT837" s="23">
        <v>0</v>
      </c>
      <c r="AU837" s="142">
        <v>0</v>
      </c>
      <c r="AV837" s="142">
        <v>13</v>
      </c>
      <c r="AW837" s="142">
        <v>2</v>
      </c>
      <c r="AX837" s="22">
        <v>0</v>
      </c>
      <c r="AY837" s="143" t="s">
        <v>2473</v>
      </c>
      <c r="AZ837" s="143" t="s">
        <v>2393</v>
      </c>
      <c r="BA837" s="143" t="s">
        <v>2394</v>
      </c>
      <c r="BB837" s="24"/>
      <c r="BC837" s="75">
        <v>205000000</v>
      </c>
      <c r="BD837" s="21">
        <v>0</v>
      </c>
      <c r="BE837" s="25">
        <v>179848000</v>
      </c>
      <c r="BF837" s="74">
        <v>205000000</v>
      </c>
      <c r="BG837" s="25">
        <v>0</v>
      </c>
      <c r="BH837" s="25"/>
      <c r="BI837" s="25">
        <v>473700002</v>
      </c>
      <c r="BJ837" s="133">
        <v>484690000</v>
      </c>
      <c r="BK837" s="25">
        <v>0</v>
      </c>
      <c r="BL837" s="25">
        <v>958390002</v>
      </c>
      <c r="BM837" s="74">
        <v>183788500</v>
      </c>
      <c r="BN837" s="80"/>
      <c r="BO837" s="80">
        <v>322337335</v>
      </c>
      <c r="BP837" s="133">
        <v>183788500</v>
      </c>
      <c r="BQ837" s="25">
        <v>0</v>
      </c>
      <c r="BR837" s="82" t="s">
        <v>2473</v>
      </c>
      <c r="BS837" s="82" t="s">
        <v>5628</v>
      </c>
      <c r="BT837" s="134" t="s">
        <v>5629</v>
      </c>
      <c r="BU837" s="26"/>
    </row>
    <row r="838" spans="1:73" ht="54.9" customHeight="1">
      <c r="A838" s="15">
        <v>831</v>
      </c>
      <c r="B838" s="16">
        <v>13</v>
      </c>
      <c r="C838" s="17" t="s">
        <v>1614</v>
      </c>
      <c r="D838" s="16">
        <v>1</v>
      </c>
      <c r="E838" s="18" t="s">
        <v>2378</v>
      </c>
      <c r="F838" s="16">
        <v>24</v>
      </c>
      <c r="G838" s="18" t="s">
        <v>2614</v>
      </c>
      <c r="H838" s="19">
        <v>831</v>
      </c>
      <c r="I838" s="29" t="s">
        <v>5630</v>
      </c>
      <c r="J838" s="16">
        <v>2087</v>
      </c>
      <c r="K838" s="18" t="s">
        <v>5631</v>
      </c>
      <c r="L838" s="20" t="s">
        <v>2617</v>
      </c>
      <c r="M838" s="17" t="s">
        <v>37</v>
      </c>
      <c r="N838" s="15">
        <v>20871</v>
      </c>
      <c r="O838" s="17" t="s">
        <v>2516</v>
      </c>
      <c r="P838" s="73">
        <v>2</v>
      </c>
      <c r="Q838" s="18" t="s">
        <v>2618</v>
      </c>
      <c r="R838" s="18" t="s">
        <v>5481</v>
      </c>
      <c r="S838" s="18" t="s">
        <v>5632</v>
      </c>
      <c r="T838" s="18" t="s">
        <v>32</v>
      </c>
      <c r="U838" s="16">
        <v>8</v>
      </c>
      <c r="V838" s="20" t="s">
        <v>2620</v>
      </c>
      <c r="W838" s="20" t="s">
        <v>2621</v>
      </c>
      <c r="X838" s="16">
        <v>94</v>
      </c>
      <c r="Y838" s="20" t="s">
        <v>183</v>
      </c>
      <c r="Z838" s="20">
        <v>13</v>
      </c>
      <c r="AA838" s="20" t="s">
        <v>2622</v>
      </c>
      <c r="AB838" s="20">
        <v>19</v>
      </c>
      <c r="AC838" s="18" t="s">
        <v>2623</v>
      </c>
      <c r="AD838" s="79">
        <v>0</v>
      </c>
      <c r="AE838" s="79">
        <v>380328999</v>
      </c>
      <c r="AF838" s="79">
        <v>0</v>
      </c>
      <c r="AG838" s="79">
        <v>464847000</v>
      </c>
      <c r="AH838" s="79">
        <v>845175999</v>
      </c>
      <c r="AI838" s="63">
        <v>1</v>
      </c>
      <c r="AJ838" s="64">
        <v>1</v>
      </c>
      <c r="AK838" s="65">
        <v>0.5</v>
      </c>
      <c r="AL838" s="64">
        <v>1</v>
      </c>
      <c r="AM838" s="65">
        <v>0.5</v>
      </c>
      <c r="AN838" s="66" t="s">
        <v>2406</v>
      </c>
      <c r="AO838" s="66" t="s">
        <v>2406</v>
      </c>
      <c r="AP838" s="132" t="s">
        <v>2392</v>
      </c>
      <c r="AQ838" s="23">
        <v>0</v>
      </c>
      <c r="AR838" s="23">
        <v>1</v>
      </c>
      <c r="AS838" s="142">
        <v>0</v>
      </c>
      <c r="AT838" s="23">
        <v>0</v>
      </c>
      <c r="AU838" s="142">
        <v>0</v>
      </c>
      <c r="AV838" s="142">
        <v>1</v>
      </c>
      <c r="AW838" s="142">
        <v>0</v>
      </c>
      <c r="AX838" s="22">
        <v>0</v>
      </c>
      <c r="AY838" s="143" t="s">
        <v>2473</v>
      </c>
      <c r="AZ838" s="143" t="s">
        <v>2393</v>
      </c>
      <c r="BA838" s="143" t="s">
        <v>2473</v>
      </c>
      <c r="BB838" s="24"/>
      <c r="BC838" s="75">
        <v>0</v>
      </c>
      <c r="BD838" s="21">
        <v>0</v>
      </c>
      <c r="BE838" s="25">
        <v>213300000</v>
      </c>
      <c r="BF838" s="74">
        <v>0</v>
      </c>
      <c r="BG838" s="25">
        <v>0</v>
      </c>
      <c r="BH838" s="25"/>
      <c r="BI838" s="25">
        <v>212110000</v>
      </c>
      <c r="BJ838" s="133"/>
      <c r="BK838" s="25">
        <v>0</v>
      </c>
      <c r="BL838" s="25">
        <v>212110000</v>
      </c>
      <c r="BM838" s="74">
        <v>0</v>
      </c>
      <c r="BN838" s="80"/>
      <c r="BO838" s="80">
        <v>131239334</v>
      </c>
      <c r="BP838" s="133"/>
      <c r="BQ838" s="25">
        <v>0</v>
      </c>
      <c r="BR838" s="82" t="s">
        <v>2473</v>
      </c>
      <c r="BS838" s="82" t="s">
        <v>5633</v>
      </c>
      <c r="BT838" s="134" t="s">
        <v>2473</v>
      </c>
      <c r="BU838" s="26"/>
    </row>
    <row r="839" spans="1:73" ht="54.9" customHeight="1">
      <c r="A839" s="15">
        <v>832</v>
      </c>
      <c r="B839" s="16">
        <v>13</v>
      </c>
      <c r="C839" s="17" t="s">
        <v>1614</v>
      </c>
      <c r="D839" s="16">
        <v>1</v>
      </c>
      <c r="E839" s="18" t="s">
        <v>2378</v>
      </c>
      <c r="F839" s="16">
        <v>24</v>
      </c>
      <c r="G839" s="18" t="s">
        <v>2614</v>
      </c>
      <c r="H839" s="19">
        <v>832</v>
      </c>
      <c r="I839" s="29" t="s">
        <v>5634</v>
      </c>
      <c r="J839" s="16">
        <v>2090</v>
      </c>
      <c r="K839" s="18" t="s">
        <v>5635</v>
      </c>
      <c r="L839" s="20" t="s">
        <v>2629</v>
      </c>
      <c r="M839" s="17" t="s">
        <v>37</v>
      </c>
      <c r="N839" s="15">
        <v>20901</v>
      </c>
      <c r="O839" s="17" t="s">
        <v>2630</v>
      </c>
      <c r="P839" s="73">
        <v>20</v>
      </c>
      <c r="Q839" s="18" t="s">
        <v>2517</v>
      </c>
      <c r="R839" s="18" t="s">
        <v>4168</v>
      </c>
      <c r="S839" s="18" t="s">
        <v>3079</v>
      </c>
      <c r="T839" s="18" t="s">
        <v>32</v>
      </c>
      <c r="U839" s="16">
        <v>7</v>
      </c>
      <c r="V839" s="20" t="s">
        <v>2480</v>
      </c>
      <c r="W839" s="20" t="s">
        <v>2632</v>
      </c>
      <c r="X839" s="16">
        <v>93</v>
      </c>
      <c r="Y839" s="20" t="s">
        <v>153</v>
      </c>
      <c r="Z839" s="20">
        <v>9</v>
      </c>
      <c r="AA839" s="20" t="s">
        <v>2610</v>
      </c>
      <c r="AB839" s="20">
        <v>20</v>
      </c>
      <c r="AC839" s="18" t="s">
        <v>251</v>
      </c>
      <c r="AD839" s="79">
        <v>0</v>
      </c>
      <c r="AE839" s="79">
        <v>220000000</v>
      </c>
      <c r="AF839" s="79">
        <v>242000000</v>
      </c>
      <c r="AG839" s="79">
        <v>272000000</v>
      </c>
      <c r="AH839" s="79">
        <v>734000000</v>
      </c>
      <c r="AI839" s="63">
        <v>1</v>
      </c>
      <c r="AJ839" s="64">
        <v>11</v>
      </c>
      <c r="AK839" s="65">
        <v>0.55000000000000004</v>
      </c>
      <c r="AL839" s="64">
        <v>5</v>
      </c>
      <c r="AM839" s="65">
        <v>0.25</v>
      </c>
      <c r="AN839" s="66" t="s">
        <v>2406</v>
      </c>
      <c r="AO839" s="66" t="s">
        <v>2471</v>
      </c>
      <c r="AP839" s="132" t="s">
        <v>2392</v>
      </c>
      <c r="AQ839" s="23">
        <v>0</v>
      </c>
      <c r="AR839" s="23">
        <v>5</v>
      </c>
      <c r="AS839" s="142">
        <v>6</v>
      </c>
      <c r="AT839" s="23">
        <v>0</v>
      </c>
      <c r="AU839" s="142">
        <v>0</v>
      </c>
      <c r="AV839" s="142">
        <v>5</v>
      </c>
      <c r="AW839" s="142">
        <v>0</v>
      </c>
      <c r="AX839" s="22">
        <v>0</v>
      </c>
      <c r="AY839" s="143" t="s">
        <v>2473</v>
      </c>
      <c r="AZ839" s="143" t="s">
        <v>2393</v>
      </c>
      <c r="BA839" s="143" t="s">
        <v>2394</v>
      </c>
      <c r="BB839" s="24"/>
      <c r="BC839" s="75">
        <v>242000000</v>
      </c>
      <c r="BD839" s="21">
        <v>0</v>
      </c>
      <c r="BE839" s="25">
        <v>125301000</v>
      </c>
      <c r="BF839" s="74">
        <v>242000000</v>
      </c>
      <c r="BG839" s="25">
        <v>0</v>
      </c>
      <c r="BH839" s="25"/>
      <c r="BI839" s="25">
        <v>125301000</v>
      </c>
      <c r="BJ839" s="133">
        <v>167400000</v>
      </c>
      <c r="BK839" s="25">
        <v>0</v>
      </c>
      <c r="BL839" s="25">
        <v>292701000</v>
      </c>
      <c r="BM839" s="74">
        <v>150660000</v>
      </c>
      <c r="BN839" s="80"/>
      <c r="BO839" s="80">
        <v>112770900</v>
      </c>
      <c r="BP839" s="133">
        <v>150660000</v>
      </c>
      <c r="BQ839" s="25">
        <v>0</v>
      </c>
      <c r="BR839" s="82" t="s">
        <v>2473</v>
      </c>
      <c r="BS839" s="82" t="s">
        <v>5636</v>
      </c>
      <c r="BT839" s="134" t="s">
        <v>2473</v>
      </c>
      <c r="BU839" s="26"/>
    </row>
    <row r="840" spans="1:73" ht="54.9" customHeight="1">
      <c r="A840" s="15">
        <v>833</v>
      </c>
      <c r="B840" s="16">
        <v>13</v>
      </c>
      <c r="C840" s="17" t="s">
        <v>1614</v>
      </c>
      <c r="D840" s="16">
        <v>2</v>
      </c>
      <c r="E840" s="18" t="s">
        <v>2636</v>
      </c>
      <c r="F840" s="16">
        <v>27</v>
      </c>
      <c r="G840" s="18" t="s">
        <v>2637</v>
      </c>
      <c r="H840" s="19">
        <v>833</v>
      </c>
      <c r="I840" s="18" t="s">
        <v>5637</v>
      </c>
      <c r="J840" s="16">
        <v>2116</v>
      </c>
      <c r="K840" s="18" t="s">
        <v>5638</v>
      </c>
      <c r="L840" s="20" t="s">
        <v>289</v>
      </c>
      <c r="M840" s="17" t="s">
        <v>37</v>
      </c>
      <c r="N840" s="15">
        <v>21161</v>
      </c>
      <c r="O840" s="17" t="s">
        <v>2516</v>
      </c>
      <c r="P840" s="73">
        <v>2</v>
      </c>
      <c r="Q840" s="18" t="s">
        <v>2650</v>
      </c>
      <c r="R840" s="18"/>
      <c r="S840" s="18" t="s">
        <v>5639</v>
      </c>
      <c r="T840" s="18" t="s">
        <v>32</v>
      </c>
      <c r="U840" s="16">
        <v>8</v>
      </c>
      <c r="V840" s="20" t="s">
        <v>2620</v>
      </c>
      <c r="W840" s="20" t="s">
        <v>2651</v>
      </c>
      <c r="X840" s="16">
        <v>94</v>
      </c>
      <c r="Y840" s="20" t="s">
        <v>183</v>
      </c>
      <c r="Z840" s="20">
        <v>17</v>
      </c>
      <c r="AA840" s="20" t="s">
        <v>2645</v>
      </c>
      <c r="AB840" s="20">
        <v>38</v>
      </c>
      <c r="AC840" s="18" t="s">
        <v>2652</v>
      </c>
      <c r="AD840" s="79">
        <v>360000000</v>
      </c>
      <c r="AE840" s="79">
        <v>0</v>
      </c>
      <c r="AF840" s="79">
        <v>360000000</v>
      </c>
      <c r="AG840" s="79">
        <v>0</v>
      </c>
      <c r="AH840" s="79">
        <v>720000000</v>
      </c>
      <c r="AI840" s="63">
        <v>1</v>
      </c>
      <c r="AJ840" s="64">
        <v>3</v>
      </c>
      <c r="AK840" s="65">
        <v>1.5</v>
      </c>
      <c r="AL840" s="64">
        <v>1</v>
      </c>
      <c r="AM840" s="65">
        <v>0.5</v>
      </c>
      <c r="AN840" s="66" t="s">
        <v>2391</v>
      </c>
      <c r="AO840" s="66" t="s">
        <v>2406</v>
      </c>
      <c r="AP840" s="132" t="s">
        <v>2392</v>
      </c>
      <c r="AQ840" s="23">
        <v>1</v>
      </c>
      <c r="AR840" s="23">
        <v>0</v>
      </c>
      <c r="AS840" s="142">
        <v>2</v>
      </c>
      <c r="AT840" s="23">
        <v>0</v>
      </c>
      <c r="AU840" s="142">
        <v>1</v>
      </c>
      <c r="AV840" s="142">
        <v>0</v>
      </c>
      <c r="AW840" s="142">
        <v>0</v>
      </c>
      <c r="AX840" s="22">
        <v>0</v>
      </c>
      <c r="AY840" s="143" t="s">
        <v>2393</v>
      </c>
      <c r="AZ840" s="143" t="s">
        <v>2473</v>
      </c>
      <c r="BA840" s="143" t="s">
        <v>2394</v>
      </c>
      <c r="BB840" s="24"/>
      <c r="BC840" s="75">
        <v>360000000</v>
      </c>
      <c r="BD840" s="21">
        <v>327646000</v>
      </c>
      <c r="BE840" s="25">
        <v>0</v>
      </c>
      <c r="BF840" s="74">
        <v>360000000</v>
      </c>
      <c r="BG840" s="25">
        <v>0</v>
      </c>
      <c r="BH840" s="25">
        <v>179185739</v>
      </c>
      <c r="BI840" s="25"/>
      <c r="BJ840" s="133">
        <v>351500000</v>
      </c>
      <c r="BK840" s="25">
        <v>0</v>
      </c>
      <c r="BL840" s="25">
        <v>530685739</v>
      </c>
      <c r="BM840" s="74">
        <v>290078000</v>
      </c>
      <c r="BN840" s="80">
        <v>48637500</v>
      </c>
      <c r="BO840" s="80"/>
      <c r="BP840" s="133">
        <v>290078000</v>
      </c>
      <c r="BQ840" s="25">
        <v>0</v>
      </c>
      <c r="BR840" s="82" t="s">
        <v>5640</v>
      </c>
      <c r="BS840" s="82" t="s">
        <v>5641</v>
      </c>
      <c r="BT840" s="134" t="s">
        <v>5642</v>
      </c>
      <c r="BU840" s="26"/>
    </row>
    <row r="841" spans="1:73" ht="54.9" customHeight="1">
      <c r="A841" s="15">
        <v>834</v>
      </c>
      <c r="B841" s="16">
        <v>13</v>
      </c>
      <c r="C841" s="17" t="s">
        <v>1614</v>
      </c>
      <c r="D841" s="16">
        <v>2</v>
      </c>
      <c r="E841" s="18" t="s">
        <v>2636</v>
      </c>
      <c r="F841" s="16">
        <v>27</v>
      </c>
      <c r="G841" s="18" t="s">
        <v>2637</v>
      </c>
      <c r="H841" s="19">
        <v>834</v>
      </c>
      <c r="I841" s="29" t="s">
        <v>5643</v>
      </c>
      <c r="J841" s="16">
        <v>2116</v>
      </c>
      <c r="K841" s="18" t="s">
        <v>5638</v>
      </c>
      <c r="L841" s="20" t="s">
        <v>286</v>
      </c>
      <c r="M841" s="17" t="s">
        <v>37</v>
      </c>
      <c r="N841" s="15">
        <v>21162</v>
      </c>
      <c r="O841" s="17" t="s">
        <v>2597</v>
      </c>
      <c r="P841" s="73">
        <v>4200</v>
      </c>
      <c r="Q841" s="18" t="s">
        <v>2642</v>
      </c>
      <c r="R841" s="18" t="s">
        <v>3886</v>
      </c>
      <c r="S841" s="18" t="s">
        <v>5644</v>
      </c>
      <c r="T841" s="18" t="s">
        <v>32</v>
      </c>
      <c r="U841" s="16">
        <v>8</v>
      </c>
      <c r="V841" s="20" t="s">
        <v>2620</v>
      </c>
      <c r="W841" s="20" t="s">
        <v>2644</v>
      </c>
      <c r="X841" s="16">
        <v>94</v>
      </c>
      <c r="Y841" s="20" t="s">
        <v>183</v>
      </c>
      <c r="Z841" s="20">
        <v>17</v>
      </c>
      <c r="AA841" s="20" t="s">
        <v>2645</v>
      </c>
      <c r="AB841" s="20">
        <v>40</v>
      </c>
      <c r="AC841" s="18" t="s">
        <v>2658</v>
      </c>
      <c r="AD841" s="79">
        <v>0</v>
      </c>
      <c r="AE841" s="79">
        <v>0</v>
      </c>
      <c r="AF841" s="79">
        <v>549844999</v>
      </c>
      <c r="AG841" s="79">
        <v>0</v>
      </c>
      <c r="AH841" s="79">
        <v>549844999</v>
      </c>
      <c r="AI841" s="63">
        <v>1</v>
      </c>
      <c r="AJ841" s="64">
        <v>4200</v>
      </c>
      <c r="AK841" s="65">
        <v>1</v>
      </c>
      <c r="AL841" s="64">
        <v>0</v>
      </c>
      <c r="AM841" s="65">
        <v>0</v>
      </c>
      <c r="AN841" s="66" t="s">
        <v>2391</v>
      </c>
      <c r="AO841" s="66" t="s">
        <v>2471</v>
      </c>
      <c r="AP841" s="132" t="s">
        <v>2392</v>
      </c>
      <c r="AQ841" s="23">
        <v>0</v>
      </c>
      <c r="AR841" s="23">
        <v>0</v>
      </c>
      <c r="AS841" s="142">
        <v>4200</v>
      </c>
      <c r="AT841" s="23">
        <v>0</v>
      </c>
      <c r="AU841" s="142">
        <v>0</v>
      </c>
      <c r="AV841" s="142">
        <v>0</v>
      </c>
      <c r="AW841" s="142">
        <v>0</v>
      </c>
      <c r="AX841" s="22">
        <v>0</v>
      </c>
      <c r="AY841" s="143" t="s">
        <v>2473</v>
      </c>
      <c r="AZ841" s="143" t="s">
        <v>2473</v>
      </c>
      <c r="BA841" s="143" t="s">
        <v>2394</v>
      </c>
      <c r="BB841" s="24"/>
      <c r="BC841" s="75">
        <v>550000000</v>
      </c>
      <c r="BD841" s="21">
        <v>0</v>
      </c>
      <c r="BE841" s="25">
        <v>0</v>
      </c>
      <c r="BF841" s="74">
        <v>550000000</v>
      </c>
      <c r="BG841" s="25">
        <v>0</v>
      </c>
      <c r="BH841" s="25"/>
      <c r="BI841" s="25"/>
      <c r="BJ841" s="133">
        <v>417160000</v>
      </c>
      <c r="BK841" s="25">
        <v>0</v>
      </c>
      <c r="BL841" s="25">
        <v>417160000</v>
      </c>
      <c r="BM841" s="74">
        <v>224392000</v>
      </c>
      <c r="BN841" s="80"/>
      <c r="BO841" s="80"/>
      <c r="BP841" s="133">
        <v>224392000</v>
      </c>
      <c r="BQ841" s="25">
        <v>0</v>
      </c>
      <c r="BR841" s="82" t="s">
        <v>2473</v>
      </c>
      <c r="BS841" s="82" t="s">
        <v>2473</v>
      </c>
      <c r="BT841" s="134" t="s">
        <v>2473</v>
      </c>
      <c r="BU841" s="26"/>
    </row>
    <row r="842" spans="1:73" ht="54.9" customHeight="1">
      <c r="A842" s="15">
        <v>835</v>
      </c>
      <c r="B842" s="16">
        <v>13</v>
      </c>
      <c r="C842" s="17" t="s">
        <v>1614</v>
      </c>
      <c r="D842" s="16">
        <v>2</v>
      </c>
      <c r="E842" s="18" t="s">
        <v>2636</v>
      </c>
      <c r="F842" s="16">
        <v>28</v>
      </c>
      <c r="G842" s="18" t="s">
        <v>2661</v>
      </c>
      <c r="H842" s="19">
        <v>835</v>
      </c>
      <c r="I842" s="29" t="s">
        <v>5645</v>
      </c>
      <c r="J842" s="16">
        <v>2120</v>
      </c>
      <c r="K842" s="18" t="s">
        <v>5646</v>
      </c>
      <c r="L842" s="20" t="s">
        <v>271</v>
      </c>
      <c r="M842" s="17" t="s">
        <v>37</v>
      </c>
      <c r="N842" s="15">
        <v>21201</v>
      </c>
      <c r="O842" s="17" t="s">
        <v>2597</v>
      </c>
      <c r="P842" s="73">
        <v>2</v>
      </c>
      <c r="Q842" s="18" t="s">
        <v>2664</v>
      </c>
      <c r="R842" s="18" t="s">
        <v>2665</v>
      </c>
      <c r="S842" s="18" t="s">
        <v>5647</v>
      </c>
      <c r="T842" s="18" t="s">
        <v>32</v>
      </c>
      <c r="U842" s="16">
        <v>8</v>
      </c>
      <c r="V842" s="20" t="s">
        <v>2620</v>
      </c>
      <c r="W842" s="20" t="s">
        <v>2666</v>
      </c>
      <c r="X842" s="16">
        <v>94</v>
      </c>
      <c r="Y842" s="20" t="s">
        <v>183</v>
      </c>
      <c r="Z842" s="20">
        <v>17</v>
      </c>
      <c r="AA842" s="20" t="s">
        <v>2645</v>
      </c>
      <c r="AB842" s="20">
        <v>41</v>
      </c>
      <c r="AC842" s="18" t="s">
        <v>2667</v>
      </c>
      <c r="AD842" s="79">
        <v>0</v>
      </c>
      <c r="AE842" s="79">
        <v>387892999</v>
      </c>
      <c r="AF842" s="79">
        <v>0</v>
      </c>
      <c r="AG842" s="79">
        <v>474091000</v>
      </c>
      <c r="AH842" s="79">
        <v>861983999</v>
      </c>
      <c r="AI842" s="63">
        <v>1</v>
      </c>
      <c r="AJ842" s="64">
        <v>1</v>
      </c>
      <c r="AK842" s="65">
        <v>0.5</v>
      </c>
      <c r="AL842" s="64">
        <v>0</v>
      </c>
      <c r="AM842" s="65">
        <v>0</v>
      </c>
      <c r="AN842" s="66" t="s">
        <v>2406</v>
      </c>
      <c r="AO842" s="66" t="s">
        <v>2471</v>
      </c>
      <c r="AP842" s="132" t="s">
        <v>2392</v>
      </c>
      <c r="AQ842" s="23">
        <v>0</v>
      </c>
      <c r="AR842" s="23">
        <v>0</v>
      </c>
      <c r="AS842" s="142">
        <v>1</v>
      </c>
      <c r="AT842" s="23">
        <v>0</v>
      </c>
      <c r="AU842" s="142">
        <v>0</v>
      </c>
      <c r="AV842" s="142">
        <v>0</v>
      </c>
      <c r="AW842" s="142">
        <v>0</v>
      </c>
      <c r="AX842" s="22">
        <v>0</v>
      </c>
      <c r="AY842" s="143" t="s">
        <v>2473</v>
      </c>
      <c r="AZ842" s="143" t="s">
        <v>2473</v>
      </c>
      <c r="BA842" s="143" t="s">
        <v>2394</v>
      </c>
      <c r="BB842" s="24"/>
      <c r="BC842" s="75">
        <v>388000000</v>
      </c>
      <c r="BD842" s="21">
        <v>0</v>
      </c>
      <c r="BE842" s="25">
        <v>0</v>
      </c>
      <c r="BF842" s="74">
        <v>388000000</v>
      </c>
      <c r="BG842" s="25">
        <v>0</v>
      </c>
      <c r="BH842" s="25"/>
      <c r="BI842" s="25"/>
      <c r="BJ842" s="133">
        <v>341949416</v>
      </c>
      <c r="BK842" s="25">
        <v>0</v>
      </c>
      <c r="BL842" s="25">
        <v>341949416</v>
      </c>
      <c r="BM842" s="74">
        <v>181476041</v>
      </c>
      <c r="BN842" s="80"/>
      <c r="BO842" s="80"/>
      <c r="BP842" s="133">
        <v>181476041</v>
      </c>
      <c r="BQ842" s="25">
        <v>0</v>
      </c>
      <c r="BR842" s="82" t="s">
        <v>2473</v>
      </c>
      <c r="BS842" s="82" t="s">
        <v>2473</v>
      </c>
      <c r="BT842" s="134" t="s">
        <v>2473</v>
      </c>
      <c r="BU842" s="26"/>
    </row>
    <row r="843" spans="1:73" ht="54.9" customHeight="1">
      <c r="A843" s="15">
        <v>836</v>
      </c>
      <c r="B843" s="16">
        <v>13</v>
      </c>
      <c r="C843" s="17" t="s">
        <v>1614</v>
      </c>
      <c r="D843" s="16">
        <v>2</v>
      </c>
      <c r="E843" s="18" t="s">
        <v>2636</v>
      </c>
      <c r="F843" s="16">
        <v>30</v>
      </c>
      <c r="G843" s="18" t="s">
        <v>2670</v>
      </c>
      <c r="H843" s="19">
        <v>836</v>
      </c>
      <c r="I843" s="29" t="s">
        <v>2671</v>
      </c>
      <c r="J843" s="16">
        <v>2125</v>
      </c>
      <c r="K843" s="18" t="s">
        <v>5648</v>
      </c>
      <c r="L843" s="20" t="s">
        <v>2673</v>
      </c>
      <c r="M843" s="17" t="s">
        <v>37</v>
      </c>
      <c r="N843" s="15">
        <v>21252</v>
      </c>
      <c r="O843" s="17" t="s">
        <v>2674</v>
      </c>
      <c r="P843" s="73">
        <v>1</v>
      </c>
      <c r="Q843" s="18" t="s">
        <v>2675</v>
      </c>
      <c r="R843" s="18" t="s">
        <v>3893</v>
      </c>
      <c r="S843" s="18" t="s">
        <v>4179</v>
      </c>
      <c r="T843" s="18" t="s">
        <v>32</v>
      </c>
      <c r="U843" s="16">
        <v>8</v>
      </c>
      <c r="V843" s="20" t="s">
        <v>2620</v>
      </c>
      <c r="W843" s="20" t="s">
        <v>2677</v>
      </c>
      <c r="X843" s="16">
        <v>94</v>
      </c>
      <c r="Y843" s="20" t="s">
        <v>183</v>
      </c>
      <c r="Z843" s="20">
        <v>18</v>
      </c>
      <c r="AA843" s="20" t="s">
        <v>2678</v>
      </c>
      <c r="AB843" s="20">
        <v>43</v>
      </c>
      <c r="AC843" s="18" t="s">
        <v>2679</v>
      </c>
      <c r="AD843" s="79">
        <v>0</v>
      </c>
      <c r="AE843" s="79">
        <v>211000000</v>
      </c>
      <c r="AF843" s="79">
        <v>0</v>
      </c>
      <c r="AG843" s="79">
        <v>0</v>
      </c>
      <c r="AH843" s="79">
        <v>211000000</v>
      </c>
      <c r="AI843" s="63">
        <v>1</v>
      </c>
      <c r="AJ843" s="64">
        <v>0</v>
      </c>
      <c r="AK843" s="65">
        <v>0</v>
      </c>
      <c r="AL843" s="64">
        <v>0</v>
      </c>
      <c r="AM843" s="65">
        <v>0</v>
      </c>
      <c r="AN843" s="66" t="s">
        <v>2471</v>
      </c>
      <c r="AO843" s="66" t="s">
        <v>2471</v>
      </c>
      <c r="AP843" s="132" t="s">
        <v>2392</v>
      </c>
      <c r="AQ843" s="23">
        <v>0</v>
      </c>
      <c r="AR843" s="23">
        <v>0</v>
      </c>
      <c r="AS843" s="142">
        <v>0</v>
      </c>
      <c r="AT843" s="23">
        <v>0</v>
      </c>
      <c r="AU843" s="142">
        <v>0</v>
      </c>
      <c r="AV843" s="142">
        <v>0</v>
      </c>
      <c r="AW843" s="142">
        <v>0</v>
      </c>
      <c r="AX843" s="22">
        <v>0</v>
      </c>
      <c r="AY843" s="143" t="s">
        <v>2473</v>
      </c>
      <c r="AZ843" s="143" t="s">
        <v>2473</v>
      </c>
      <c r="BA843" s="143" t="s">
        <v>2473</v>
      </c>
      <c r="BB843" s="24"/>
      <c r="BC843" s="75">
        <v>0</v>
      </c>
      <c r="BD843" s="21">
        <v>0</v>
      </c>
      <c r="BE843" s="25">
        <v>0</v>
      </c>
      <c r="BF843" s="74">
        <v>0</v>
      </c>
      <c r="BG843" s="25">
        <v>0</v>
      </c>
      <c r="BH843" s="25"/>
      <c r="BI843" s="25"/>
      <c r="BJ843" s="133"/>
      <c r="BK843" s="25">
        <v>0</v>
      </c>
      <c r="BL843" s="25">
        <v>0</v>
      </c>
      <c r="BM843" s="74">
        <v>0</v>
      </c>
      <c r="BN843" s="80"/>
      <c r="BO843" s="80"/>
      <c r="BP843" s="133"/>
      <c r="BQ843" s="25">
        <v>0</v>
      </c>
      <c r="BR843" s="82" t="s">
        <v>2473</v>
      </c>
      <c r="BS843" s="82" t="s">
        <v>2473</v>
      </c>
      <c r="BT843" s="134" t="s">
        <v>2473</v>
      </c>
      <c r="BU843" s="26"/>
    </row>
    <row r="844" spans="1:73" ht="54.9" customHeight="1">
      <c r="A844" s="15">
        <v>837</v>
      </c>
      <c r="B844" s="16">
        <v>13</v>
      </c>
      <c r="C844" s="17" t="s">
        <v>1614</v>
      </c>
      <c r="D844" s="16">
        <v>2</v>
      </c>
      <c r="E844" s="18" t="s">
        <v>2636</v>
      </c>
      <c r="F844" s="16">
        <v>30</v>
      </c>
      <c r="G844" s="18" t="s">
        <v>2670</v>
      </c>
      <c r="H844" s="19">
        <v>837</v>
      </c>
      <c r="I844" s="29" t="s">
        <v>2682</v>
      </c>
      <c r="J844" s="16">
        <v>2125</v>
      </c>
      <c r="K844" s="18" t="s">
        <v>5648</v>
      </c>
      <c r="L844" s="20" t="s">
        <v>2683</v>
      </c>
      <c r="M844" s="17" t="s">
        <v>37</v>
      </c>
      <c r="N844" s="15">
        <v>21251</v>
      </c>
      <c r="O844" s="17" t="s">
        <v>2586</v>
      </c>
      <c r="P844" s="73">
        <v>1</v>
      </c>
      <c r="Q844" s="18" t="s">
        <v>2618</v>
      </c>
      <c r="R844" s="18" t="s">
        <v>3896</v>
      </c>
      <c r="S844" s="18" t="s">
        <v>5649</v>
      </c>
      <c r="T844" s="18" t="s">
        <v>32</v>
      </c>
      <c r="U844" s="16">
        <v>8</v>
      </c>
      <c r="V844" s="20" t="s">
        <v>2620</v>
      </c>
      <c r="W844" s="20" t="s">
        <v>2685</v>
      </c>
      <c r="X844" s="16">
        <v>94</v>
      </c>
      <c r="Y844" s="20" t="s">
        <v>183</v>
      </c>
      <c r="Z844" s="20">
        <v>18</v>
      </c>
      <c r="AA844" s="20" t="s">
        <v>2678</v>
      </c>
      <c r="AB844" s="20">
        <v>42</v>
      </c>
      <c r="AC844" s="18" t="s">
        <v>2686</v>
      </c>
      <c r="AD844" s="79">
        <v>0</v>
      </c>
      <c r="AE844" s="79">
        <v>0</v>
      </c>
      <c r="AF844" s="79">
        <v>0</v>
      </c>
      <c r="AG844" s="79">
        <v>278500000</v>
      </c>
      <c r="AH844" s="79">
        <v>278500000</v>
      </c>
      <c r="AI844" s="63">
        <v>1</v>
      </c>
      <c r="AJ844" s="64">
        <v>1</v>
      </c>
      <c r="AK844" s="65">
        <v>1</v>
      </c>
      <c r="AL844" s="64">
        <v>1</v>
      </c>
      <c r="AM844" s="65">
        <v>1</v>
      </c>
      <c r="AN844" s="66" t="s">
        <v>2391</v>
      </c>
      <c r="AO844" s="66" t="s">
        <v>2391</v>
      </c>
      <c r="AP844" s="132" t="s">
        <v>2392</v>
      </c>
      <c r="AQ844" s="23">
        <v>0</v>
      </c>
      <c r="AR844" s="23">
        <v>1</v>
      </c>
      <c r="AS844" s="142">
        <v>0</v>
      </c>
      <c r="AT844" s="23">
        <v>0</v>
      </c>
      <c r="AU844" s="142">
        <v>0</v>
      </c>
      <c r="AV844" s="142">
        <v>1</v>
      </c>
      <c r="AW844" s="142">
        <v>0</v>
      </c>
      <c r="AX844" s="22">
        <v>0</v>
      </c>
      <c r="AY844" s="143" t="s">
        <v>2473</v>
      </c>
      <c r="AZ844" s="143" t="s">
        <v>2393</v>
      </c>
      <c r="BA844" s="143" t="s">
        <v>2472</v>
      </c>
      <c r="BB844" s="24"/>
      <c r="BC844" s="75">
        <v>0</v>
      </c>
      <c r="BD844" s="21">
        <v>0</v>
      </c>
      <c r="BE844" s="25">
        <v>170000000</v>
      </c>
      <c r="BF844" s="74">
        <v>0</v>
      </c>
      <c r="BG844" s="25">
        <v>0</v>
      </c>
      <c r="BH844" s="25"/>
      <c r="BI844" s="25">
        <v>170000000</v>
      </c>
      <c r="BJ844" s="133"/>
      <c r="BK844" s="25">
        <v>0</v>
      </c>
      <c r="BL844" s="25">
        <v>170000000</v>
      </c>
      <c r="BM844" s="74">
        <v>0</v>
      </c>
      <c r="BN844" s="80"/>
      <c r="BO844" s="80">
        <v>151644000</v>
      </c>
      <c r="BP844" s="133"/>
      <c r="BQ844" s="25">
        <v>0</v>
      </c>
      <c r="BR844" s="82" t="s">
        <v>2473</v>
      </c>
      <c r="BS844" s="82" t="s">
        <v>5650</v>
      </c>
      <c r="BT844" s="134" t="s">
        <v>2473</v>
      </c>
      <c r="BU844" s="26"/>
    </row>
    <row r="845" spans="1:73" ht="54.9" customHeight="1">
      <c r="A845" s="15">
        <v>838</v>
      </c>
      <c r="B845" s="16">
        <v>13</v>
      </c>
      <c r="C845" s="17" t="s">
        <v>1614</v>
      </c>
      <c r="D845" s="16">
        <v>2</v>
      </c>
      <c r="E845" s="18" t="s">
        <v>2636</v>
      </c>
      <c r="F845" s="16">
        <v>33</v>
      </c>
      <c r="G845" s="18" t="s">
        <v>2689</v>
      </c>
      <c r="H845" s="19">
        <v>838</v>
      </c>
      <c r="I845" s="18" t="s">
        <v>5651</v>
      </c>
      <c r="J845" s="16">
        <v>2126</v>
      </c>
      <c r="K845" s="18" t="s">
        <v>5652</v>
      </c>
      <c r="L845" s="20" t="s">
        <v>2692</v>
      </c>
      <c r="M845" s="17" t="s">
        <v>37</v>
      </c>
      <c r="N845" s="15">
        <v>21261</v>
      </c>
      <c r="O845" s="17" t="s">
        <v>2693</v>
      </c>
      <c r="P845" s="73">
        <v>1200</v>
      </c>
      <c r="Q845" s="18" t="s">
        <v>2694</v>
      </c>
      <c r="R845" s="18" t="s">
        <v>4438</v>
      </c>
      <c r="S845" s="18" t="s">
        <v>5653</v>
      </c>
      <c r="T845" s="18" t="s">
        <v>32</v>
      </c>
      <c r="U845" s="16">
        <v>8</v>
      </c>
      <c r="V845" s="20" t="s">
        <v>2620</v>
      </c>
      <c r="W845" s="20" t="s">
        <v>2696</v>
      </c>
      <c r="X845" s="16">
        <v>94</v>
      </c>
      <c r="Y845" s="20" t="s">
        <v>183</v>
      </c>
      <c r="Z845" s="20">
        <v>19</v>
      </c>
      <c r="AA845" s="20" t="s">
        <v>2697</v>
      </c>
      <c r="AB845" s="20">
        <v>44</v>
      </c>
      <c r="AC845" s="18" t="s">
        <v>2698</v>
      </c>
      <c r="AD845" s="79">
        <v>219000000</v>
      </c>
      <c r="AE845" s="79">
        <v>0</v>
      </c>
      <c r="AF845" s="79">
        <v>219000000</v>
      </c>
      <c r="AG845" s="79">
        <v>0</v>
      </c>
      <c r="AH845" s="79">
        <v>438000000</v>
      </c>
      <c r="AI845" s="63">
        <v>1</v>
      </c>
      <c r="AJ845" s="64">
        <v>1200</v>
      </c>
      <c r="AK845" s="65">
        <v>1</v>
      </c>
      <c r="AL845" s="64">
        <v>810</v>
      </c>
      <c r="AM845" s="65">
        <v>0.67500000000000004</v>
      </c>
      <c r="AN845" s="66" t="s">
        <v>2391</v>
      </c>
      <c r="AO845" s="66" t="s">
        <v>2406</v>
      </c>
      <c r="AP845" s="132" t="s">
        <v>2392</v>
      </c>
      <c r="AQ845" s="23">
        <v>600</v>
      </c>
      <c r="AR845" s="23">
        <v>0</v>
      </c>
      <c r="AS845" s="142">
        <v>600</v>
      </c>
      <c r="AT845" s="23">
        <v>0</v>
      </c>
      <c r="AU845" s="142">
        <v>600</v>
      </c>
      <c r="AV845" s="142">
        <v>0</v>
      </c>
      <c r="AW845" s="142">
        <v>210</v>
      </c>
      <c r="AX845" s="22">
        <v>0</v>
      </c>
      <c r="AY845" s="143" t="s">
        <v>2393</v>
      </c>
      <c r="AZ845" s="143" t="s">
        <v>2473</v>
      </c>
      <c r="BA845" s="143" t="s">
        <v>2394</v>
      </c>
      <c r="BB845" s="24"/>
      <c r="BC845" s="75">
        <v>219000000</v>
      </c>
      <c r="BD845" s="21">
        <v>199229000</v>
      </c>
      <c r="BE845" s="25">
        <v>0</v>
      </c>
      <c r="BF845" s="74">
        <v>219000000</v>
      </c>
      <c r="BG845" s="25">
        <v>0</v>
      </c>
      <c r="BH845" s="25">
        <v>29851080</v>
      </c>
      <c r="BI845" s="25"/>
      <c r="BJ845" s="133">
        <v>151491551</v>
      </c>
      <c r="BK845" s="25">
        <v>0</v>
      </c>
      <c r="BL845" s="25">
        <v>181342631</v>
      </c>
      <c r="BM845" s="74">
        <v>33464000</v>
      </c>
      <c r="BN845" s="80">
        <v>11307949</v>
      </c>
      <c r="BO845" s="80"/>
      <c r="BP845" s="133">
        <v>33464000</v>
      </c>
      <c r="BQ845" s="25">
        <v>0</v>
      </c>
      <c r="BR845" s="82" t="s">
        <v>5654</v>
      </c>
      <c r="BS845" s="82" t="s">
        <v>5655</v>
      </c>
      <c r="BT845" s="134" t="s">
        <v>2473</v>
      </c>
      <c r="BU845" s="26"/>
    </row>
    <row r="846" spans="1:73" ht="54.9" customHeight="1">
      <c r="A846" s="15">
        <v>839</v>
      </c>
      <c r="B846" s="16">
        <v>13</v>
      </c>
      <c r="C846" s="17" t="s">
        <v>1614</v>
      </c>
      <c r="D846" s="16">
        <v>2</v>
      </c>
      <c r="E846" s="18" t="s">
        <v>2636</v>
      </c>
      <c r="F846" s="16">
        <v>33</v>
      </c>
      <c r="G846" s="18" t="s">
        <v>2689</v>
      </c>
      <c r="H846" s="19">
        <v>839</v>
      </c>
      <c r="I846" s="18" t="s">
        <v>5656</v>
      </c>
      <c r="J846" s="16">
        <v>2126</v>
      </c>
      <c r="K846" s="18" t="s">
        <v>5652</v>
      </c>
      <c r="L846" s="20" t="s">
        <v>2692</v>
      </c>
      <c r="M846" s="17" t="s">
        <v>37</v>
      </c>
      <c r="N846" s="15">
        <v>21262</v>
      </c>
      <c r="O846" s="17" t="s">
        <v>2703</v>
      </c>
      <c r="P846" s="73">
        <v>450</v>
      </c>
      <c r="Q846" s="18" t="s">
        <v>2694</v>
      </c>
      <c r="R846" s="18" t="s">
        <v>5247</v>
      </c>
      <c r="S846" s="18" t="s">
        <v>5657</v>
      </c>
      <c r="T846" s="18" t="s">
        <v>32</v>
      </c>
      <c r="U846" s="16">
        <v>8</v>
      </c>
      <c r="V846" s="20" t="s">
        <v>2620</v>
      </c>
      <c r="W846" s="20" t="s">
        <v>2696</v>
      </c>
      <c r="X846" s="16">
        <v>94</v>
      </c>
      <c r="Y846" s="20" t="s">
        <v>183</v>
      </c>
      <c r="Z846" s="20">
        <v>19</v>
      </c>
      <c r="AA846" s="20" t="s">
        <v>2697</v>
      </c>
      <c r="AB846" s="20">
        <v>45</v>
      </c>
      <c r="AC846" s="18" t="s">
        <v>2704</v>
      </c>
      <c r="AD846" s="79">
        <v>219000000</v>
      </c>
      <c r="AE846" s="79">
        <v>0</v>
      </c>
      <c r="AF846" s="79">
        <v>219000000</v>
      </c>
      <c r="AG846" s="79">
        <v>0</v>
      </c>
      <c r="AH846" s="79">
        <v>438000000</v>
      </c>
      <c r="AI846" s="63">
        <v>1</v>
      </c>
      <c r="AJ846" s="64">
        <v>450</v>
      </c>
      <c r="AK846" s="65">
        <v>1</v>
      </c>
      <c r="AL846" s="64">
        <v>357</v>
      </c>
      <c r="AM846" s="65">
        <v>0.79333333333333333</v>
      </c>
      <c r="AN846" s="66" t="s">
        <v>2391</v>
      </c>
      <c r="AO846" s="66" t="s">
        <v>2390</v>
      </c>
      <c r="AP846" s="132" t="s">
        <v>2392</v>
      </c>
      <c r="AQ846" s="23">
        <v>225</v>
      </c>
      <c r="AR846" s="23">
        <v>0</v>
      </c>
      <c r="AS846" s="142">
        <v>225</v>
      </c>
      <c r="AT846" s="23">
        <v>0</v>
      </c>
      <c r="AU846" s="142">
        <v>275</v>
      </c>
      <c r="AV846" s="142">
        <v>0</v>
      </c>
      <c r="AW846" s="142">
        <v>82</v>
      </c>
      <c r="AX846" s="22">
        <v>0</v>
      </c>
      <c r="AY846" s="143" t="s">
        <v>2393</v>
      </c>
      <c r="AZ846" s="143" t="s">
        <v>2473</v>
      </c>
      <c r="BA846" s="143" t="s">
        <v>2394</v>
      </c>
      <c r="BB846" s="24"/>
      <c r="BC846" s="75">
        <v>219000000</v>
      </c>
      <c r="BD846" s="21">
        <v>199229000</v>
      </c>
      <c r="BE846" s="25">
        <v>0</v>
      </c>
      <c r="BF846" s="74">
        <v>219000000</v>
      </c>
      <c r="BG846" s="25">
        <v>0</v>
      </c>
      <c r="BH846" s="25">
        <v>92686509</v>
      </c>
      <c r="BI846" s="25"/>
      <c r="BJ846" s="133">
        <v>151491550</v>
      </c>
      <c r="BK846" s="25">
        <v>0</v>
      </c>
      <c r="BL846" s="25">
        <v>244178059</v>
      </c>
      <c r="BM846" s="74">
        <v>33464000</v>
      </c>
      <c r="BN846" s="80">
        <v>47598876</v>
      </c>
      <c r="BO846" s="80"/>
      <c r="BP846" s="133">
        <v>33464000</v>
      </c>
      <c r="BQ846" s="25">
        <v>0</v>
      </c>
      <c r="BR846" s="82" t="s">
        <v>5658</v>
      </c>
      <c r="BS846" s="82" t="s">
        <v>5659</v>
      </c>
      <c r="BT846" s="134" t="s">
        <v>2473</v>
      </c>
      <c r="BU846" s="26"/>
    </row>
    <row r="847" spans="1:73" ht="54.9" customHeight="1">
      <c r="A847" s="15">
        <v>840</v>
      </c>
      <c r="B847" s="16">
        <v>13</v>
      </c>
      <c r="C847" s="17" t="s">
        <v>1614</v>
      </c>
      <c r="D847" s="16">
        <v>2</v>
      </c>
      <c r="E847" s="18" t="s">
        <v>2636</v>
      </c>
      <c r="F847" s="16">
        <v>33</v>
      </c>
      <c r="G847" s="18" t="s">
        <v>2689</v>
      </c>
      <c r="H847" s="19">
        <v>840</v>
      </c>
      <c r="I847" s="18" t="s">
        <v>5660</v>
      </c>
      <c r="J847" s="16">
        <v>2139</v>
      </c>
      <c r="K847" s="18" t="s">
        <v>5661</v>
      </c>
      <c r="L847" s="20" t="s">
        <v>64</v>
      </c>
      <c r="M847" s="17" t="s">
        <v>37</v>
      </c>
      <c r="N847" s="15">
        <v>21391</v>
      </c>
      <c r="O847" s="17" t="s">
        <v>2597</v>
      </c>
      <c r="P847" s="73">
        <v>4</v>
      </c>
      <c r="Q847" s="18" t="s">
        <v>2709</v>
      </c>
      <c r="R847" s="18" t="s">
        <v>3910</v>
      </c>
      <c r="S847" s="18" t="s">
        <v>5660</v>
      </c>
      <c r="T847" s="18" t="s">
        <v>32</v>
      </c>
      <c r="U847" s="16">
        <v>6</v>
      </c>
      <c r="V847" s="20" t="s">
        <v>2467</v>
      </c>
      <c r="W847" s="20" t="s">
        <v>2711</v>
      </c>
      <c r="X847" s="16">
        <v>93</v>
      </c>
      <c r="Y847" s="20" t="s">
        <v>153</v>
      </c>
      <c r="Z847" s="20">
        <v>20</v>
      </c>
      <c r="AA847" s="20" t="s">
        <v>2712</v>
      </c>
      <c r="AB847" s="20">
        <v>47</v>
      </c>
      <c r="AC847" s="18" t="s">
        <v>2713</v>
      </c>
      <c r="AD847" s="79">
        <v>587000000</v>
      </c>
      <c r="AE847" s="79">
        <v>0</v>
      </c>
      <c r="AF847" s="79">
        <v>587233000</v>
      </c>
      <c r="AG847" s="79">
        <v>0</v>
      </c>
      <c r="AH847" s="79">
        <v>1174233000</v>
      </c>
      <c r="AI847" s="63">
        <v>1</v>
      </c>
      <c r="AJ847" s="64">
        <v>6</v>
      </c>
      <c r="AK847" s="65">
        <v>1.5</v>
      </c>
      <c r="AL847" s="64">
        <v>4</v>
      </c>
      <c r="AM847" s="65">
        <v>1</v>
      </c>
      <c r="AN847" s="66" t="s">
        <v>2391</v>
      </c>
      <c r="AO847" s="66" t="s">
        <v>2391</v>
      </c>
      <c r="AP847" s="132" t="s">
        <v>2392</v>
      </c>
      <c r="AQ847" s="23">
        <v>2</v>
      </c>
      <c r="AR847" s="23">
        <v>2</v>
      </c>
      <c r="AS847" s="142">
        <v>2</v>
      </c>
      <c r="AT847" s="23">
        <v>0</v>
      </c>
      <c r="AU847" s="142">
        <v>2</v>
      </c>
      <c r="AV847" s="142">
        <v>2</v>
      </c>
      <c r="AW847" s="142">
        <v>0</v>
      </c>
      <c r="AX847" s="22">
        <v>0</v>
      </c>
      <c r="AY847" s="143" t="s">
        <v>2393</v>
      </c>
      <c r="AZ847" s="143" t="s">
        <v>2393</v>
      </c>
      <c r="BA847" s="143" t="s">
        <v>2394</v>
      </c>
      <c r="BB847" s="24"/>
      <c r="BC847" s="75">
        <v>587000000</v>
      </c>
      <c r="BD847" s="21">
        <v>534218000</v>
      </c>
      <c r="BE847" s="25">
        <v>350000000</v>
      </c>
      <c r="BF847" s="74">
        <v>587000000</v>
      </c>
      <c r="BG847" s="25">
        <v>0</v>
      </c>
      <c r="BH847" s="25">
        <v>534213500</v>
      </c>
      <c r="BI847" s="25">
        <v>588257810</v>
      </c>
      <c r="BJ847" s="133">
        <v>578419513</v>
      </c>
      <c r="BK847" s="25">
        <v>0</v>
      </c>
      <c r="BL847" s="25">
        <v>1700890823</v>
      </c>
      <c r="BM847" s="74">
        <v>79535934</v>
      </c>
      <c r="BN847" s="80">
        <v>35416667</v>
      </c>
      <c r="BO847" s="80">
        <v>43090666</v>
      </c>
      <c r="BP847" s="133">
        <v>79535934</v>
      </c>
      <c r="BQ847" s="25">
        <v>0</v>
      </c>
      <c r="BR847" s="82" t="s">
        <v>5662</v>
      </c>
      <c r="BS847" s="82" t="s">
        <v>5663</v>
      </c>
      <c r="BT847" s="134" t="s">
        <v>2473</v>
      </c>
      <c r="BU847" s="26"/>
    </row>
    <row r="848" spans="1:73" ht="54.9" customHeight="1">
      <c r="A848" s="15">
        <v>841</v>
      </c>
      <c r="B848" s="16">
        <v>13</v>
      </c>
      <c r="C848" s="17" t="s">
        <v>1614</v>
      </c>
      <c r="D848" s="16">
        <v>2</v>
      </c>
      <c r="E848" s="18" t="s">
        <v>2636</v>
      </c>
      <c r="F848" s="20">
        <v>34</v>
      </c>
      <c r="G848" s="18" t="s">
        <v>2717</v>
      </c>
      <c r="H848" s="19">
        <v>841</v>
      </c>
      <c r="I848" s="18" t="s">
        <v>5664</v>
      </c>
      <c r="J848" s="16">
        <v>2142</v>
      </c>
      <c r="K848" s="18" t="s">
        <v>5665</v>
      </c>
      <c r="L848" s="20" t="s">
        <v>192</v>
      </c>
      <c r="M848" s="17" t="s">
        <v>37</v>
      </c>
      <c r="N848" s="15">
        <v>21421</v>
      </c>
      <c r="O848" s="17" t="s">
        <v>2382</v>
      </c>
      <c r="P848" s="73">
        <v>4000</v>
      </c>
      <c r="Q848" s="18" t="s">
        <v>2720</v>
      </c>
      <c r="R848" s="18" t="s">
        <v>3916</v>
      </c>
      <c r="S848" s="18" t="s">
        <v>5493</v>
      </c>
      <c r="T848" s="18" t="s">
        <v>32</v>
      </c>
      <c r="U848" s="16">
        <v>8</v>
      </c>
      <c r="V848" s="20" t="s">
        <v>2620</v>
      </c>
      <c r="W848" s="20" t="s">
        <v>2722</v>
      </c>
      <c r="X848" s="16">
        <v>94</v>
      </c>
      <c r="Y848" s="20" t="s">
        <v>183</v>
      </c>
      <c r="Z848" s="20">
        <v>21</v>
      </c>
      <c r="AA848" s="20" t="s">
        <v>2723</v>
      </c>
      <c r="AB848" s="20">
        <v>48</v>
      </c>
      <c r="AC848" s="27" t="s">
        <v>2724</v>
      </c>
      <c r="AD848" s="79">
        <v>558000000</v>
      </c>
      <c r="AE848" s="79">
        <v>558000000</v>
      </c>
      <c r="AF848" s="79">
        <v>0</v>
      </c>
      <c r="AG848" s="79">
        <v>0</v>
      </c>
      <c r="AH848" s="79">
        <v>1116000000</v>
      </c>
      <c r="AI848" s="63">
        <v>1</v>
      </c>
      <c r="AJ848" s="64">
        <v>4000</v>
      </c>
      <c r="AK848" s="65">
        <v>1</v>
      </c>
      <c r="AL848" s="64">
        <v>4087</v>
      </c>
      <c r="AM848" s="65">
        <v>1.0217499999999999</v>
      </c>
      <c r="AN848" s="66" t="s">
        <v>2391</v>
      </c>
      <c r="AO848" s="66" t="s">
        <v>2391</v>
      </c>
      <c r="AP848" s="132" t="s">
        <v>2392</v>
      </c>
      <c r="AQ848" s="23">
        <v>2000</v>
      </c>
      <c r="AR848" s="23">
        <v>2000</v>
      </c>
      <c r="AS848" s="142">
        <v>0</v>
      </c>
      <c r="AT848" s="23">
        <v>0</v>
      </c>
      <c r="AU848" s="142">
        <v>2000</v>
      </c>
      <c r="AV848" s="142">
        <v>2087</v>
      </c>
      <c r="AW848" s="142">
        <v>0</v>
      </c>
      <c r="AX848" s="22">
        <v>0</v>
      </c>
      <c r="AY848" s="143" t="s">
        <v>2393</v>
      </c>
      <c r="AZ848" s="143" t="s">
        <v>2393</v>
      </c>
      <c r="BA848" s="143" t="s">
        <v>2473</v>
      </c>
      <c r="BB848" s="24"/>
      <c r="BC848" s="75">
        <v>0</v>
      </c>
      <c r="BD848" s="21">
        <v>507851000</v>
      </c>
      <c r="BE848" s="25">
        <v>446000000</v>
      </c>
      <c r="BF848" s="74">
        <v>0</v>
      </c>
      <c r="BG848" s="25">
        <v>0</v>
      </c>
      <c r="BH848" s="25">
        <v>381321459</v>
      </c>
      <c r="BI848" s="25">
        <v>445471201</v>
      </c>
      <c r="BJ848" s="133"/>
      <c r="BK848" s="25">
        <v>0</v>
      </c>
      <c r="BL848" s="25">
        <v>826792660</v>
      </c>
      <c r="BM848" s="74">
        <v>0</v>
      </c>
      <c r="BN848" s="80">
        <v>45842500</v>
      </c>
      <c r="BO848" s="80">
        <v>231861534</v>
      </c>
      <c r="BP848" s="133"/>
      <c r="BQ848" s="25">
        <v>0</v>
      </c>
      <c r="BR848" s="82" t="s">
        <v>5666</v>
      </c>
      <c r="BS848" s="82" t="s">
        <v>5667</v>
      </c>
      <c r="BT848" s="134" t="s">
        <v>2473</v>
      </c>
      <c r="BU848" s="26"/>
    </row>
    <row r="849" spans="1:73" ht="54.9" customHeight="1">
      <c r="A849" s="15">
        <v>842</v>
      </c>
      <c r="B849" s="16">
        <v>13</v>
      </c>
      <c r="C849" s="17" t="s">
        <v>1614</v>
      </c>
      <c r="D849" s="16">
        <v>2</v>
      </c>
      <c r="E849" s="18" t="s">
        <v>2636</v>
      </c>
      <c r="F849" s="16">
        <v>38</v>
      </c>
      <c r="G849" s="18" t="s">
        <v>2728</v>
      </c>
      <c r="H849" s="19">
        <v>842</v>
      </c>
      <c r="I849" s="18" t="s">
        <v>5668</v>
      </c>
      <c r="J849" s="16">
        <v>2147</v>
      </c>
      <c r="K849" s="18" t="s">
        <v>5669</v>
      </c>
      <c r="L849" s="20" t="s">
        <v>2731</v>
      </c>
      <c r="M849" s="17" t="s">
        <v>37</v>
      </c>
      <c r="N849" s="15">
        <v>21471</v>
      </c>
      <c r="O849" s="17" t="s">
        <v>2563</v>
      </c>
      <c r="P849" s="73">
        <v>700</v>
      </c>
      <c r="Q849" s="18" t="s">
        <v>2401</v>
      </c>
      <c r="R849" s="18" t="s">
        <v>2732</v>
      </c>
      <c r="S849" s="18" t="s">
        <v>5668</v>
      </c>
      <c r="T849" s="18" t="s">
        <v>32</v>
      </c>
      <c r="U849" s="16">
        <v>8</v>
      </c>
      <c r="V849" s="20" t="s">
        <v>2620</v>
      </c>
      <c r="W849" s="20" t="s">
        <v>295</v>
      </c>
      <c r="X849" s="16">
        <v>96</v>
      </c>
      <c r="Y849" s="20" t="s">
        <v>293</v>
      </c>
      <c r="Z849" s="20">
        <v>23</v>
      </c>
      <c r="AA849" s="20" t="s">
        <v>2733</v>
      </c>
      <c r="AB849" s="20">
        <v>50</v>
      </c>
      <c r="AC849" s="18" t="s">
        <v>294</v>
      </c>
      <c r="AD849" s="79">
        <v>535000000</v>
      </c>
      <c r="AE849" s="79">
        <v>0</v>
      </c>
      <c r="AF849" s="79">
        <v>236000000</v>
      </c>
      <c r="AG849" s="79">
        <v>0</v>
      </c>
      <c r="AH849" s="79">
        <v>771000000</v>
      </c>
      <c r="AI849" s="63">
        <v>1</v>
      </c>
      <c r="AJ849" s="64">
        <v>900</v>
      </c>
      <c r="AK849" s="65">
        <v>1.2857142857142858</v>
      </c>
      <c r="AL849" s="64">
        <v>911</v>
      </c>
      <c r="AM849" s="65">
        <v>1.3014285714285714</v>
      </c>
      <c r="AN849" s="66" t="s">
        <v>2391</v>
      </c>
      <c r="AO849" s="66" t="s">
        <v>2391</v>
      </c>
      <c r="AP849" s="132" t="s">
        <v>2392</v>
      </c>
      <c r="AQ849" s="23">
        <v>700</v>
      </c>
      <c r="AR849" s="23">
        <v>0</v>
      </c>
      <c r="AS849" s="142">
        <v>200</v>
      </c>
      <c r="AT849" s="23">
        <v>0</v>
      </c>
      <c r="AU849" s="142">
        <v>863</v>
      </c>
      <c r="AV849" s="142">
        <v>0</v>
      </c>
      <c r="AW849" s="142">
        <v>48</v>
      </c>
      <c r="AX849" s="22">
        <v>0</v>
      </c>
      <c r="AY849" s="143" t="s">
        <v>2393</v>
      </c>
      <c r="AZ849" s="143" t="s">
        <v>2473</v>
      </c>
      <c r="BA849" s="143" t="s">
        <v>2394</v>
      </c>
      <c r="BB849" s="24"/>
      <c r="BC849" s="75">
        <v>236000000</v>
      </c>
      <c r="BD849" s="21">
        <v>486701000</v>
      </c>
      <c r="BE849" s="25">
        <v>0</v>
      </c>
      <c r="BF849" s="74">
        <v>236000000</v>
      </c>
      <c r="BG849" s="25">
        <v>0</v>
      </c>
      <c r="BH849" s="25">
        <v>225692511</v>
      </c>
      <c r="BI849" s="25"/>
      <c r="BJ849" s="133">
        <v>189120000</v>
      </c>
      <c r="BK849" s="25">
        <v>0</v>
      </c>
      <c r="BL849" s="25">
        <v>414812511</v>
      </c>
      <c r="BM849" s="74">
        <v>125530667</v>
      </c>
      <c r="BN849" s="80">
        <v>61509299</v>
      </c>
      <c r="BO849" s="80"/>
      <c r="BP849" s="133">
        <v>125530667</v>
      </c>
      <c r="BQ849" s="25">
        <v>0</v>
      </c>
      <c r="BR849" s="82" t="s">
        <v>5670</v>
      </c>
      <c r="BS849" s="82" t="s">
        <v>5671</v>
      </c>
      <c r="BT849" s="134" t="s">
        <v>2473</v>
      </c>
      <c r="BU849" s="26"/>
    </row>
    <row r="850" spans="1:73" ht="54.9" customHeight="1">
      <c r="A850" s="15">
        <v>843</v>
      </c>
      <c r="B850" s="16">
        <v>13</v>
      </c>
      <c r="C850" s="17" t="s">
        <v>1614</v>
      </c>
      <c r="D850" s="16">
        <v>3</v>
      </c>
      <c r="E850" s="18" t="s">
        <v>2737</v>
      </c>
      <c r="F850" s="16">
        <v>39</v>
      </c>
      <c r="G850" s="18" t="s">
        <v>2738</v>
      </c>
      <c r="H850" s="19">
        <v>843</v>
      </c>
      <c r="I850" s="29" t="s">
        <v>5672</v>
      </c>
      <c r="J850" s="16">
        <v>2140</v>
      </c>
      <c r="K850" s="18" t="s">
        <v>5673</v>
      </c>
      <c r="L850" s="20" t="s">
        <v>2741</v>
      </c>
      <c r="M850" s="17" t="s">
        <v>37</v>
      </c>
      <c r="N850" s="15">
        <v>21401</v>
      </c>
      <c r="O850" s="17" t="s">
        <v>2504</v>
      </c>
      <c r="P850" s="73">
        <v>1000</v>
      </c>
      <c r="Q850" s="18" t="s">
        <v>2401</v>
      </c>
      <c r="R850" s="18" t="s">
        <v>2742</v>
      </c>
      <c r="S850" s="18" t="s">
        <v>5674</v>
      </c>
      <c r="T850" s="18" t="s">
        <v>32</v>
      </c>
      <c r="U850" s="16">
        <v>7</v>
      </c>
      <c r="V850" s="20" t="s">
        <v>2480</v>
      </c>
      <c r="W850" s="20" t="s">
        <v>2743</v>
      </c>
      <c r="X850" s="16">
        <v>85</v>
      </c>
      <c r="Y850" s="20" t="s">
        <v>142</v>
      </c>
      <c r="Z850" s="20">
        <v>25</v>
      </c>
      <c r="AA850" s="20" t="s">
        <v>2744</v>
      </c>
      <c r="AB850" s="20">
        <v>52</v>
      </c>
      <c r="AC850" s="18" t="s">
        <v>2745</v>
      </c>
      <c r="AD850" s="79">
        <v>0</v>
      </c>
      <c r="AE850" s="79">
        <v>0</v>
      </c>
      <c r="AF850" s="79">
        <v>335669999</v>
      </c>
      <c r="AG850" s="79">
        <v>223780000</v>
      </c>
      <c r="AH850" s="79">
        <v>559449999</v>
      </c>
      <c r="AI850" s="63">
        <v>1</v>
      </c>
      <c r="AJ850" s="64">
        <v>500</v>
      </c>
      <c r="AK850" s="65">
        <v>0.5</v>
      </c>
      <c r="AL850" s="64">
        <v>0</v>
      </c>
      <c r="AM850" s="65">
        <v>0</v>
      </c>
      <c r="AN850" s="66" t="s">
        <v>2406</v>
      </c>
      <c r="AO850" s="66" t="s">
        <v>2471</v>
      </c>
      <c r="AP850" s="132" t="s">
        <v>2392</v>
      </c>
      <c r="AQ850" s="23">
        <v>0</v>
      </c>
      <c r="AR850" s="23">
        <v>0</v>
      </c>
      <c r="AS850" s="142">
        <v>500</v>
      </c>
      <c r="AT850" s="23">
        <v>0</v>
      </c>
      <c r="AU850" s="142">
        <v>0</v>
      </c>
      <c r="AV850" s="142">
        <v>0</v>
      </c>
      <c r="AW850" s="142">
        <v>0</v>
      </c>
      <c r="AX850" s="22">
        <v>0</v>
      </c>
      <c r="AY850" s="143" t="s">
        <v>2473</v>
      </c>
      <c r="AZ850" s="143" t="s">
        <v>2473</v>
      </c>
      <c r="BA850" s="143" t="s">
        <v>2394</v>
      </c>
      <c r="BB850" s="24"/>
      <c r="BC850" s="75">
        <v>336000000</v>
      </c>
      <c r="BD850" s="21">
        <v>0</v>
      </c>
      <c r="BE850" s="25">
        <v>0</v>
      </c>
      <c r="BF850" s="74">
        <v>336000000</v>
      </c>
      <c r="BG850" s="25">
        <v>0</v>
      </c>
      <c r="BH850" s="25"/>
      <c r="BI850" s="25"/>
      <c r="BJ850" s="133">
        <v>319200000</v>
      </c>
      <c r="BK850" s="25">
        <v>0</v>
      </c>
      <c r="BL850" s="25">
        <v>319200000</v>
      </c>
      <c r="BM850" s="74">
        <v>280420000</v>
      </c>
      <c r="BN850" s="80"/>
      <c r="BO850" s="80"/>
      <c r="BP850" s="133">
        <v>280420000</v>
      </c>
      <c r="BQ850" s="25">
        <v>0</v>
      </c>
      <c r="BR850" s="82" t="s">
        <v>2473</v>
      </c>
      <c r="BS850" s="82" t="s">
        <v>2473</v>
      </c>
      <c r="BT850" s="134" t="s">
        <v>5675</v>
      </c>
      <c r="BU850" s="26"/>
    </row>
    <row r="851" spans="1:73" ht="54.9" customHeight="1">
      <c r="A851" s="15">
        <v>844</v>
      </c>
      <c r="B851" s="16">
        <v>13</v>
      </c>
      <c r="C851" s="17" t="s">
        <v>1614</v>
      </c>
      <c r="D851" s="16">
        <v>3</v>
      </c>
      <c r="E851" s="18" t="s">
        <v>2737</v>
      </c>
      <c r="F851" s="16">
        <v>40</v>
      </c>
      <c r="G851" s="18" t="s">
        <v>2749</v>
      </c>
      <c r="H851" s="19">
        <v>844</v>
      </c>
      <c r="I851" s="18" t="s">
        <v>5676</v>
      </c>
      <c r="J851" s="16">
        <v>2162</v>
      </c>
      <c r="K851" s="18" t="s">
        <v>5677</v>
      </c>
      <c r="L851" s="20" t="s">
        <v>2752</v>
      </c>
      <c r="M851" s="17" t="s">
        <v>37</v>
      </c>
      <c r="N851" s="15">
        <v>21621</v>
      </c>
      <c r="O851" s="17" t="s">
        <v>2563</v>
      </c>
      <c r="P851" s="73">
        <v>800</v>
      </c>
      <c r="Q851" s="18" t="s">
        <v>2401</v>
      </c>
      <c r="R851" s="18" t="s">
        <v>3942</v>
      </c>
      <c r="S851" s="18" t="s">
        <v>5678</v>
      </c>
      <c r="T851" s="18" t="s">
        <v>32</v>
      </c>
      <c r="U851" s="16">
        <v>7</v>
      </c>
      <c r="V851" s="20" t="s">
        <v>2480</v>
      </c>
      <c r="W851" s="20" t="s">
        <v>2754</v>
      </c>
      <c r="X851" s="16">
        <v>100</v>
      </c>
      <c r="Y851" s="51" t="s">
        <v>45</v>
      </c>
      <c r="Z851" s="20">
        <v>26</v>
      </c>
      <c r="AA851" s="20" t="s">
        <v>2755</v>
      </c>
      <c r="AB851" s="20">
        <v>53</v>
      </c>
      <c r="AC851" s="18" t="s">
        <v>2756</v>
      </c>
      <c r="AD851" s="79">
        <v>496000000</v>
      </c>
      <c r="AE851" s="79">
        <v>0</v>
      </c>
      <c r="AF851" s="79">
        <v>0</v>
      </c>
      <c r="AG851" s="79">
        <v>0</v>
      </c>
      <c r="AH851" s="79">
        <v>496000000</v>
      </c>
      <c r="AI851" s="63">
        <v>1</v>
      </c>
      <c r="AJ851" s="64">
        <v>800</v>
      </c>
      <c r="AK851" s="65">
        <v>1</v>
      </c>
      <c r="AL851" s="64">
        <v>800</v>
      </c>
      <c r="AM851" s="65">
        <v>1</v>
      </c>
      <c r="AN851" s="66" t="s">
        <v>2391</v>
      </c>
      <c r="AO851" s="66" t="s">
        <v>2391</v>
      </c>
      <c r="AP851" s="132" t="s">
        <v>2392</v>
      </c>
      <c r="AQ851" s="23">
        <v>800</v>
      </c>
      <c r="AR851" s="23">
        <v>0</v>
      </c>
      <c r="AS851" s="142">
        <v>0</v>
      </c>
      <c r="AT851" s="23">
        <v>0</v>
      </c>
      <c r="AU851" s="142">
        <v>800</v>
      </c>
      <c r="AV851" s="142">
        <v>0</v>
      </c>
      <c r="AW851" s="142">
        <v>0</v>
      </c>
      <c r="AX851" s="22">
        <v>0</v>
      </c>
      <c r="AY851" s="143" t="s">
        <v>2393</v>
      </c>
      <c r="AZ851" s="143" t="s">
        <v>2473</v>
      </c>
      <c r="BA851" s="143" t="s">
        <v>2473</v>
      </c>
      <c r="BB851" s="24"/>
      <c r="BC851" s="75">
        <v>0</v>
      </c>
      <c r="BD851" s="21">
        <v>451383000</v>
      </c>
      <c r="BE851" s="25">
        <v>0</v>
      </c>
      <c r="BF851" s="74">
        <v>0</v>
      </c>
      <c r="BG851" s="25">
        <v>0</v>
      </c>
      <c r="BH851" s="25">
        <v>262692634</v>
      </c>
      <c r="BI851" s="25"/>
      <c r="BJ851" s="133"/>
      <c r="BK851" s="25">
        <v>0</v>
      </c>
      <c r="BL851" s="25">
        <v>262692634</v>
      </c>
      <c r="BM851" s="74">
        <v>0</v>
      </c>
      <c r="BN851" s="80">
        <v>29136667</v>
      </c>
      <c r="BO851" s="80"/>
      <c r="BP851" s="133"/>
      <c r="BQ851" s="25">
        <v>0</v>
      </c>
      <c r="BR851" s="82" t="s">
        <v>5679</v>
      </c>
      <c r="BS851" s="82" t="s">
        <v>5680</v>
      </c>
      <c r="BT851" s="134" t="s">
        <v>2473</v>
      </c>
      <c r="BU851" s="26"/>
    </row>
    <row r="852" spans="1:73" ht="54.9" customHeight="1">
      <c r="A852" s="15">
        <v>845</v>
      </c>
      <c r="B852" s="16">
        <v>13</v>
      </c>
      <c r="C852" s="17" t="s">
        <v>1614</v>
      </c>
      <c r="D852" s="16">
        <v>3</v>
      </c>
      <c r="E852" s="18" t="s">
        <v>2737</v>
      </c>
      <c r="F852" s="16">
        <v>40</v>
      </c>
      <c r="G852" s="18" t="s">
        <v>2749</v>
      </c>
      <c r="H852" s="19">
        <v>845</v>
      </c>
      <c r="I852" s="18" t="s">
        <v>5681</v>
      </c>
      <c r="J852" s="16">
        <v>2162</v>
      </c>
      <c r="K852" s="18" t="s">
        <v>5677</v>
      </c>
      <c r="L852" s="20" t="s">
        <v>51</v>
      </c>
      <c r="M852" s="17" t="s">
        <v>37</v>
      </c>
      <c r="N852" s="15">
        <v>21622</v>
      </c>
      <c r="O852" s="17" t="s">
        <v>2504</v>
      </c>
      <c r="P852" s="73">
        <v>1600</v>
      </c>
      <c r="Q852" s="18" t="s">
        <v>2401</v>
      </c>
      <c r="R852" s="18" t="s">
        <v>3946</v>
      </c>
      <c r="S852" s="18" t="s">
        <v>5682</v>
      </c>
      <c r="T852" s="18" t="s">
        <v>32</v>
      </c>
      <c r="U852" s="16">
        <v>7</v>
      </c>
      <c r="V852" s="20" t="s">
        <v>2480</v>
      </c>
      <c r="W852" s="20" t="s">
        <v>2762</v>
      </c>
      <c r="X852" s="16">
        <v>100</v>
      </c>
      <c r="Y852" s="51" t="s">
        <v>45</v>
      </c>
      <c r="Z852" s="20">
        <v>27</v>
      </c>
      <c r="AA852" s="20" t="s">
        <v>2763</v>
      </c>
      <c r="AB852" s="20">
        <v>54</v>
      </c>
      <c r="AC852" s="18" t="s">
        <v>46</v>
      </c>
      <c r="AD852" s="79">
        <v>268000000</v>
      </c>
      <c r="AE852" s="79">
        <v>280000000</v>
      </c>
      <c r="AF852" s="79">
        <v>285083000</v>
      </c>
      <c r="AG852" s="79">
        <v>291000000</v>
      </c>
      <c r="AH852" s="79">
        <v>1124083000</v>
      </c>
      <c r="AI852" s="63">
        <v>1</v>
      </c>
      <c r="AJ852" s="64">
        <v>1200</v>
      </c>
      <c r="AK852" s="65">
        <v>0.75</v>
      </c>
      <c r="AL852" s="64">
        <v>964</v>
      </c>
      <c r="AM852" s="65">
        <v>0.60250000000000004</v>
      </c>
      <c r="AN852" s="66" t="s">
        <v>2390</v>
      </c>
      <c r="AO852" s="66" t="s">
        <v>2406</v>
      </c>
      <c r="AP852" s="132" t="s">
        <v>2392</v>
      </c>
      <c r="AQ852" s="23">
        <v>400</v>
      </c>
      <c r="AR852" s="23">
        <v>400</v>
      </c>
      <c r="AS852" s="142">
        <v>400</v>
      </c>
      <c r="AT852" s="23">
        <v>0</v>
      </c>
      <c r="AU852" s="142">
        <v>400</v>
      </c>
      <c r="AV852" s="142">
        <v>402</v>
      </c>
      <c r="AW852" s="142">
        <v>162</v>
      </c>
      <c r="AX852" s="22">
        <v>0</v>
      </c>
      <c r="AY852" s="143" t="s">
        <v>2393</v>
      </c>
      <c r="AZ852" s="143" t="s">
        <v>2393</v>
      </c>
      <c r="BA852" s="143" t="s">
        <v>2394</v>
      </c>
      <c r="BB852" s="24"/>
      <c r="BC852" s="75">
        <v>290000000</v>
      </c>
      <c r="BD852" s="21">
        <v>243917000</v>
      </c>
      <c r="BE852" s="25">
        <v>280000000</v>
      </c>
      <c r="BF852" s="74">
        <v>290000000</v>
      </c>
      <c r="BG852" s="25">
        <v>0</v>
      </c>
      <c r="BH852" s="25">
        <v>262692635</v>
      </c>
      <c r="BI852" s="25">
        <v>280000000</v>
      </c>
      <c r="BJ852" s="133">
        <v>268784000</v>
      </c>
      <c r="BK852" s="25">
        <v>0</v>
      </c>
      <c r="BL852" s="25">
        <v>811476635</v>
      </c>
      <c r="BM852" s="74">
        <v>213704267</v>
      </c>
      <c r="BN852" s="80">
        <v>29136666</v>
      </c>
      <c r="BO852" s="80">
        <v>250192000</v>
      </c>
      <c r="BP852" s="133">
        <v>213704267</v>
      </c>
      <c r="BQ852" s="25">
        <v>0</v>
      </c>
      <c r="BR852" s="82" t="s">
        <v>5683</v>
      </c>
      <c r="BS852" s="82" t="s">
        <v>5684</v>
      </c>
      <c r="BT852" s="134" t="s">
        <v>2473</v>
      </c>
      <c r="BU852" s="26"/>
    </row>
    <row r="853" spans="1:73" ht="54.9" customHeight="1">
      <c r="A853" s="15">
        <v>846</v>
      </c>
      <c r="B853" s="16">
        <v>13</v>
      </c>
      <c r="C853" s="17" t="s">
        <v>1614</v>
      </c>
      <c r="D853" s="16">
        <v>3</v>
      </c>
      <c r="E853" s="18" t="s">
        <v>2737</v>
      </c>
      <c r="F853" s="16">
        <v>43</v>
      </c>
      <c r="G853" s="18" t="s">
        <v>2766</v>
      </c>
      <c r="H853" s="19">
        <v>846</v>
      </c>
      <c r="I853" s="18" t="s">
        <v>5685</v>
      </c>
      <c r="J853" s="16">
        <v>2164</v>
      </c>
      <c r="K853" s="18" t="s">
        <v>5686</v>
      </c>
      <c r="L853" s="20" t="s">
        <v>2769</v>
      </c>
      <c r="M853" s="17" t="s">
        <v>37</v>
      </c>
      <c r="N853" s="15">
        <v>21641</v>
      </c>
      <c r="O853" s="17" t="s">
        <v>2516</v>
      </c>
      <c r="P853" s="73">
        <v>2</v>
      </c>
      <c r="Q853" s="18" t="s">
        <v>2770</v>
      </c>
      <c r="R853" s="18" t="s">
        <v>2771</v>
      </c>
      <c r="S853" s="18" t="s">
        <v>3410</v>
      </c>
      <c r="T853" s="18" t="s">
        <v>32</v>
      </c>
      <c r="U853" s="16">
        <v>7</v>
      </c>
      <c r="V853" s="20" t="s">
        <v>2480</v>
      </c>
      <c r="W853" s="20" t="s">
        <v>2772</v>
      </c>
      <c r="X853" s="16">
        <v>102</v>
      </c>
      <c r="Y853" s="20" t="s">
        <v>28</v>
      </c>
      <c r="Z853" s="20">
        <v>27</v>
      </c>
      <c r="AA853" s="20" t="s">
        <v>2763</v>
      </c>
      <c r="AB853" s="20">
        <v>55</v>
      </c>
      <c r="AC853" s="18" t="s">
        <v>2773</v>
      </c>
      <c r="AD853" s="79">
        <v>330000000</v>
      </c>
      <c r="AE853" s="79">
        <v>0</v>
      </c>
      <c r="AF853" s="79">
        <v>328724999</v>
      </c>
      <c r="AG853" s="79">
        <v>0</v>
      </c>
      <c r="AH853" s="79">
        <v>658724999</v>
      </c>
      <c r="AI853" s="63">
        <v>1</v>
      </c>
      <c r="AJ853" s="64">
        <v>2</v>
      </c>
      <c r="AK853" s="65">
        <v>1</v>
      </c>
      <c r="AL853" s="64">
        <v>1.75</v>
      </c>
      <c r="AM853" s="65">
        <v>0.875</v>
      </c>
      <c r="AN853" s="66" t="s">
        <v>2391</v>
      </c>
      <c r="AO853" s="66" t="s">
        <v>2390</v>
      </c>
      <c r="AP853" s="132" t="s">
        <v>2392</v>
      </c>
      <c r="AQ853" s="23">
        <v>1</v>
      </c>
      <c r="AR853" s="23">
        <v>0.5</v>
      </c>
      <c r="AS853" s="142">
        <v>0.5</v>
      </c>
      <c r="AT853" s="23">
        <v>0</v>
      </c>
      <c r="AU853" s="142">
        <v>1</v>
      </c>
      <c r="AV853" s="142">
        <v>0.5</v>
      </c>
      <c r="AW853" s="142">
        <v>0.25</v>
      </c>
      <c r="AX853" s="22">
        <v>0</v>
      </c>
      <c r="AY853" s="143" t="s">
        <v>2393</v>
      </c>
      <c r="AZ853" s="143" t="s">
        <v>2393</v>
      </c>
      <c r="BA853" s="143" t="s">
        <v>2394</v>
      </c>
      <c r="BB853" s="24"/>
      <c r="BC853" s="75">
        <v>1074000000</v>
      </c>
      <c r="BD853" s="21">
        <v>300208000</v>
      </c>
      <c r="BE853" s="25">
        <v>714000000</v>
      </c>
      <c r="BF853" s="74">
        <v>1074000000</v>
      </c>
      <c r="BG853" s="25">
        <v>0</v>
      </c>
      <c r="BH853" s="25">
        <v>439766666</v>
      </c>
      <c r="BI853" s="25">
        <v>811809999</v>
      </c>
      <c r="BJ853" s="133">
        <v>828440000</v>
      </c>
      <c r="BK853" s="25">
        <v>0</v>
      </c>
      <c r="BL853" s="25">
        <v>2080016665</v>
      </c>
      <c r="BM853" s="74">
        <v>552015665</v>
      </c>
      <c r="BN853" s="80">
        <v>339366673</v>
      </c>
      <c r="BO853" s="80">
        <v>693592666</v>
      </c>
      <c r="BP853" s="133">
        <v>552015665</v>
      </c>
      <c r="BQ853" s="25">
        <v>0</v>
      </c>
      <c r="BR853" s="82" t="s">
        <v>5687</v>
      </c>
      <c r="BS853" s="82" t="s">
        <v>5688</v>
      </c>
      <c r="BT853" s="134" t="s">
        <v>2473</v>
      </c>
      <c r="BU853" s="26"/>
    </row>
    <row r="854" spans="1:73" ht="54.9" customHeight="1">
      <c r="A854" s="15">
        <v>847</v>
      </c>
      <c r="B854" s="16">
        <v>13</v>
      </c>
      <c r="C854" s="17" t="s">
        <v>1614</v>
      </c>
      <c r="D854" s="16">
        <v>3</v>
      </c>
      <c r="E854" s="18" t="s">
        <v>2737</v>
      </c>
      <c r="F854" s="16">
        <v>45</v>
      </c>
      <c r="G854" s="18" t="s">
        <v>2777</v>
      </c>
      <c r="H854" s="19">
        <v>847</v>
      </c>
      <c r="I854" s="29" t="s">
        <v>5689</v>
      </c>
      <c r="J854" s="15">
        <v>2152</v>
      </c>
      <c r="K854" s="18" t="s">
        <v>5690</v>
      </c>
      <c r="L854" s="20" t="s">
        <v>2780</v>
      </c>
      <c r="M854" s="17" t="s">
        <v>37</v>
      </c>
      <c r="N854" s="15">
        <v>21522</v>
      </c>
      <c r="O854" s="17" t="s">
        <v>2586</v>
      </c>
      <c r="P854" s="73">
        <v>2</v>
      </c>
      <c r="Q854" s="18" t="s">
        <v>2781</v>
      </c>
      <c r="R854" s="18" t="s">
        <v>3420</v>
      </c>
      <c r="S854" s="18" t="s">
        <v>3958</v>
      </c>
      <c r="T854" s="18" t="s">
        <v>32</v>
      </c>
      <c r="U854" s="16">
        <v>7</v>
      </c>
      <c r="V854" s="20" t="s">
        <v>2480</v>
      </c>
      <c r="W854" s="20" t="s">
        <v>2797</v>
      </c>
      <c r="X854" s="16">
        <v>98</v>
      </c>
      <c r="Y854" s="20" t="s">
        <v>228</v>
      </c>
      <c r="Z854" s="20">
        <v>28</v>
      </c>
      <c r="AA854" s="20" t="s">
        <v>2784</v>
      </c>
      <c r="AB854" s="20">
        <v>59</v>
      </c>
      <c r="AC854" s="18" t="s">
        <v>2798</v>
      </c>
      <c r="AD854" s="79">
        <v>0</v>
      </c>
      <c r="AE854" s="79">
        <v>368064000</v>
      </c>
      <c r="AF854" s="79">
        <v>0</v>
      </c>
      <c r="AG854" s="79">
        <v>449855999</v>
      </c>
      <c r="AH854" s="79">
        <v>817919999</v>
      </c>
      <c r="AI854" s="63">
        <v>1</v>
      </c>
      <c r="AJ854" s="64">
        <v>2</v>
      </c>
      <c r="AK854" s="65">
        <v>1</v>
      </c>
      <c r="AL854" s="64">
        <v>2</v>
      </c>
      <c r="AM854" s="65">
        <v>1</v>
      </c>
      <c r="AN854" s="66" t="s">
        <v>2391</v>
      </c>
      <c r="AO854" s="66" t="s">
        <v>2391</v>
      </c>
      <c r="AP854" s="132" t="s">
        <v>2392</v>
      </c>
      <c r="AQ854" s="23">
        <v>0</v>
      </c>
      <c r="AR854" s="23">
        <v>1</v>
      </c>
      <c r="AS854" s="142">
        <v>1</v>
      </c>
      <c r="AT854" s="23">
        <v>0</v>
      </c>
      <c r="AU854" s="142">
        <v>0</v>
      </c>
      <c r="AV854" s="142">
        <v>1</v>
      </c>
      <c r="AW854" s="142">
        <v>1</v>
      </c>
      <c r="AX854" s="22">
        <v>0</v>
      </c>
      <c r="AY854" s="143" t="s">
        <v>2473</v>
      </c>
      <c r="AZ854" s="143" t="s">
        <v>2393</v>
      </c>
      <c r="BA854" s="143" t="s">
        <v>2393</v>
      </c>
      <c r="BB854" s="24"/>
      <c r="BC854" s="75">
        <v>450000000</v>
      </c>
      <c r="BD854" s="21">
        <v>0</v>
      </c>
      <c r="BE854" s="25">
        <v>144300000</v>
      </c>
      <c r="BF854" s="74">
        <v>450000000</v>
      </c>
      <c r="BG854" s="25">
        <v>0</v>
      </c>
      <c r="BH854" s="25"/>
      <c r="BI854" s="25">
        <v>265350046</v>
      </c>
      <c r="BJ854" s="133">
        <v>59200000</v>
      </c>
      <c r="BK854" s="25">
        <v>0</v>
      </c>
      <c r="BL854" s="25">
        <v>324550046</v>
      </c>
      <c r="BM854" s="74">
        <v>44046667</v>
      </c>
      <c r="BN854" s="80"/>
      <c r="BO854" s="80">
        <v>240817158</v>
      </c>
      <c r="BP854" s="133">
        <v>44046667</v>
      </c>
      <c r="BQ854" s="25">
        <v>0</v>
      </c>
      <c r="BR854" s="82" t="s">
        <v>2473</v>
      </c>
      <c r="BS854" s="82" t="s">
        <v>5691</v>
      </c>
      <c r="BT854" s="134" t="s">
        <v>5692</v>
      </c>
      <c r="BU854" s="26"/>
    </row>
    <row r="855" spans="1:73" ht="54.9" customHeight="1">
      <c r="A855" s="15">
        <v>848</v>
      </c>
      <c r="B855" s="16">
        <v>13</v>
      </c>
      <c r="C855" s="17" t="s">
        <v>1614</v>
      </c>
      <c r="D855" s="16">
        <v>3</v>
      </c>
      <c r="E855" s="18" t="s">
        <v>2737</v>
      </c>
      <c r="F855" s="16">
        <v>45</v>
      </c>
      <c r="G855" s="18" t="s">
        <v>2777</v>
      </c>
      <c r="H855" s="19">
        <v>848</v>
      </c>
      <c r="I855" s="18" t="s">
        <v>5693</v>
      </c>
      <c r="J855" s="15">
        <v>2152</v>
      </c>
      <c r="K855" s="18" t="s">
        <v>5690</v>
      </c>
      <c r="L855" s="20" t="s">
        <v>2780</v>
      </c>
      <c r="M855" s="17" t="s">
        <v>37</v>
      </c>
      <c r="N855" s="15">
        <v>21521</v>
      </c>
      <c r="O855" s="17" t="s">
        <v>2586</v>
      </c>
      <c r="P855" s="73">
        <v>4</v>
      </c>
      <c r="Q855" s="18" t="s">
        <v>2781</v>
      </c>
      <c r="R855" s="18" t="s">
        <v>2789</v>
      </c>
      <c r="S855" s="18" t="s">
        <v>2788</v>
      </c>
      <c r="T855" s="18" t="s">
        <v>32</v>
      </c>
      <c r="U855" s="16">
        <v>7</v>
      </c>
      <c r="V855" s="20" t="s">
        <v>2480</v>
      </c>
      <c r="W855" s="20" t="s">
        <v>2790</v>
      </c>
      <c r="X855" s="16">
        <v>98</v>
      </c>
      <c r="Y855" s="20" t="s">
        <v>343</v>
      </c>
      <c r="Z855" s="20">
        <v>28</v>
      </c>
      <c r="AA855" s="20" t="s">
        <v>2784</v>
      </c>
      <c r="AB855" s="20">
        <v>58</v>
      </c>
      <c r="AC855" s="18" t="s">
        <v>2791</v>
      </c>
      <c r="AD855" s="79">
        <v>200000000</v>
      </c>
      <c r="AE855" s="79">
        <v>202642000</v>
      </c>
      <c r="AF855" s="79">
        <v>209047999</v>
      </c>
      <c r="AG855" s="79">
        <v>212307999</v>
      </c>
      <c r="AH855" s="79">
        <v>823997998</v>
      </c>
      <c r="AI855" s="63">
        <v>1</v>
      </c>
      <c r="AJ855" s="64">
        <v>3</v>
      </c>
      <c r="AK855" s="65">
        <v>0.75</v>
      </c>
      <c r="AL855" s="64">
        <v>2</v>
      </c>
      <c r="AM855" s="65">
        <v>0.5</v>
      </c>
      <c r="AN855" s="66" t="s">
        <v>2390</v>
      </c>
      <c r="AO855" s="66" t="s">
        <v>2406</v>
      </c>
      <c r="AP855" s="132" t="s">
        <v>2392</v>
      </c>
      <c r="AQ855" s="23">
        <v>1</v>
      </c>
      <c r="AR855" s="23">
        <v>1</v>
      </c>
      <c r="AS855" s="142">
        <v>1</v>
      </c>
      <c r="AT855" s="23">
        <v>0</v>
      </c>
      <c r="AU855" s="142">
        <v>1</v>
      </c>
      <c r="AV855" s="142">
        <v>1</v>
      </c>
      <c r="AW855" s="142">
        <v>0</v>
      </c>
      <c r="AX855" s="22">
        <v>0</v>
      </c>
      <c r="AY855" s="143" t="s">
        <v>2393</v>
      </c>
      <c r="AZ855" s="143" t="s">
        <v>2393</v>
      </c>
      <c r="BA855" s="143" t="s">
        <v>2394</v>
      </c>
      <c r="BB855" s="24"/>
      <c r="BC855" s="75">
        <v>210000000</v>
      </c>
      <c r="BD855" s="21">
        <v>181944000</v>
      </c>
      <c r="BE855" s="25">
        <v>194300000</v>
      </c>
      <c r="BF855" s="74">
        <v>210000000</v>
      </c>
      <c r="BG855" s="25">
        <v>0</v>
      </c>
      <c r="BH855" s="25">
        <v>116351546</v>
      </c>
      <c r="BI855" s="25">
        <v>188160809</v>
      </c>
      <c r="BJ855" s="133">
        <v>184596000</v>
      </c>
      <c r="BK855" s="25">
        <v>0</v>
      </c>
      <c r="BL855" s="25">
        <v>489108355</v>
      </c>
      <c r="BM855" s="74">
        <v>162776400</v>
      </c>
      <c r="BN855" s="80">
        <v>45951762</v>
      </c>
      <c r="BO855" s="80">
        <v>174642550</v>
      </c>
      <c r="BP855" s="133">
        <v>162776400</v>
      </c>
      <c r="BQ855" s="25">
        <v>0</v>
      </c>
      <c r="BR855" s="82" t="s">
        <v>5694</v>
      </c>
      <c r="BS855" s="82" t="s">
        <v>5695</v>
      </c>
      <c r="BT855" s="134" t="s">
        <v>2473</v>
      </c>
      <c r="BU855" s="26"/>
    </row>
    <row r="856" spans="1:73" ht="54.9" customHeight="1">
      <c r="A856" s="15">
        <v>849</v>
      </c>
      <c r="B856" s="16">
        <v>13</v>
      </c>
      <c r="C856" s="17" t="s">
        <v>1614</v>
      </c>
      <c r="D856" s="16">
        <v>3</v>
      </c>
      <c r="E856" s="18" t="s">
        <v>2737</v>
      </c>
      <c r="F856" s="16">
        <v>45</v>
      </c>
      <c r="G856" s="18" t="s">
        <v>2777</v>
      </c>
      <c r="H856" s="19">
        <v>849</v>
      </c>
      <c r="I856" s="18" t="s">
        <v>4218</v>
      </c>
      <c r="J856" s="15">
        <v>2152</v>
      </c>
      <c r="K856" s="18" t="s">
        <v>5690</v>
      </c>
      <c r="L856" s="20" t="s">
        <v>2780</v>
      </c>
      <c r="M856" s="17" t="s">
        <v>37</v>
      </c>
      <c r="N856" s="15">
        <v>21523</v>
      </c>
      <c r="O856" s="17" t="s">
        <v>2586</v>
      </c>
      <c r="P856" s="73">
        <v>4</v>
      </c>
      <c r="Q856" s="18" t="s">
        <v>2781</v>
      </c>
      <c r="R856" s="18" t="s">
        <v>2782</v>
      </c>
      <c r="S856" s="18" t="s">
        <v>4218</v>
      </c>
      <c r="T856" s="18" t="s">
        <v>32</v>
      </c>
      <c r="U856" s="16">
        <v>7</v>
      </c>
      <c r="V856" s="20" t="s">
        <v>2480</v>
      </c>
      <c r="W856" s="20" t="s">
        <v>2783</v>
      </c>
      <c r="X856" s="16">
        <v>98</v>
      </c>
      <c r="Y856" s="20" t="s">
        <v>91</v>
      </c>
      <c r="Z856" s="20">
        <v>28</v>
      </c>
      <c r="AA856" s="20" t="s">
        <v>2784</v>
      </c>
      <c r="AB856" s="20">
        <v>60</v>
      </c>
      <c r="AC856" s="18" t="s">
        <v>2785</v>
      </c>
      <c r="AD856" s="79">
        <v>246000000</v>
      </c>
      <c r="AE856" s="79">
        <v>215100000</v>
      </c>
      <c r="AF856" s="79">
        <v>0</v>
      </c>
      <c r="AG856" s="79">
        <v>0</v>
      </c>
      <c r="AH856" s="79">
        <v>461100000</v>
      </c>
      <c r="AI856" s="63">
        <v>1</v>
      </c>
      <c r="AJ856" s="64">
        <v>3</v>
      </c>
      <c r="AK856" s="65">
        <v>0.75</v>
      </c>
      <c r="AL856" s="64">
        <v>3</v>
      </c>
      <c r="AM856" s="65">
        <v>0.75</v>
      </c>
      <c r="AN856" s="66" t="s">
        <v>2390</v>
      </c>
      <c r="AO856" s="66" t="s">
        <v>2390</v>
      </c>
      <c r="AP856" s="132" t="s">
        <v>2392</v>
      </c>
      <c r="AQ856" s="23">
        <v>2</v>
      </c>
      <c r="AR856" s="23">
        <v>1</v>
      </c>
      <c r="AS856" s="142">
        <v>0</v>
      </c>
      <c r="AT856" s="23">
        <v>0</v>
      </c>
      <c r="AU856" s="142">
        <v>2</v>
      </c>
      <c r="AV856" s="142">
        <v>1</v>
      </c>
      <c r="AW856" s="142">
        <v>0</v>
      </c>
      <c r="AX856" s="22">
        <v>0</v>
      </c>
      <c r="AY856" s="143" t="s">
        <v>2393</v>
      </c>
      <c r="AZ856" s="143" t="s">
        <v>2393</v>
      </c>
      <c r="BA856" s="143" t="s">
        <v>2473</v>
      </c>
      <c r="BB856" s="24"/>
      <c r="BC856" s="75">
        <v>0</v>
      </c>
      <c r="BD856" s="21">
        <v>223700000</v>
      </c>
      <c r="BE856" s="25">
        <v>200000000</v>
      </c>
      <c r="BF856" s="74">
        <v>0</v>
      </c>
      <c r="BG856" s="25">
        <v>0</v>
      </c>
      <c r="BH856" s="25">
        <v>30532317</v>
      </c>
      <c r="BI856" s="25">
        <v>85089145</v>
      </c>
      <c r="BJ856" s="133"/>
      <c r="BK856" s="25">
        <v>0</v>
      </c>
      <c r="BL856" s="25">
        <v>115621462</v>
      </c>
      <c r="BM856" s="74">
        <v>0</v>
      </c>
      <c r="BN856" s="80">
        <v>28787917</v>
      </c>
      <c r="BO856" s="80">
        <v>85089145</v>
      </c>
      <c r="BP856" s="133"/>
      <c r="BQ856" s="25">
        <v>0</v>
      </c>
      <c r="BR856" s="82" t="s">
        <v>5696</v>
      </c>
      <c r="BS856" s="82" t="s">
        <v>5697</v>
      </c>
      <c r="BT856" s="134" t="s">
        <v>2473</v>
      </c>
      <c r="BU856" s="26"/>
    </row>
    <row r="857" spans="1:73" ht="54.9" customHeight="1">
      <c r="A857" s="15">
        <v>850</v>
      </c>
      <c r="B857" s="16">
        <v>13</v>
      </c>
      <c r="C857" s="17" t="s">
        <v>1614</v>
      </c>
      <c r="D857" s="16">
        <v>3</v>
      </c>
      <c r="E857" s="18" t="s">
        <v>2737</v>
      </c>
      <c r="F857" s="16">
        <v>48</v>
      </c>
      <c r="G857" s="18" t="s">
        <v>2802</v>
      </c>
      <c r="H857" s="19">
        <v>850</v>
      </c>
      <c r="I857" s="18" t="s">
        <v>5698</v>
      </c>
      <c r="J857" s="15">
        <v>2148</v>
      </c>
      <c r="K857" s="18" t="s">
        <v>5699</v>
      </c>
      <c r="L857" s="20" t="s">
        <v>60</v>
      </c>
      <c r="M857" s="17" t="s">
        <v>37</v>
      </c>
      <c r="N857" s="15">
        <v>21482</v>
      </c>
      <c r="O857" s="17" t="s">
        <v>2819</v>
      </c>
      <c r="P857" s="73">
        <v>2</v>
      </c>
      <c r="Q857" s="18" t="s">
        <v>2820</v>
      </c>
      <c r="R857" s="18" t="s">
        <v>3986</v>
      </c>
      <c r="S857" s="18" t="s">
        <v>4508</v>
      </c>
      <c r="T857" s="18" t="s">
        <v>32</v>
      </c>
      <c r="U857" s="16">
        <v>7</v>
      </c>
      <c r="V857" s="20" t="s">
        <v>2480</v>
      </c>
      <c r="W857" s="20" t="s">
        <v>2822</v>
      </c>
      <c r="X857" s="16">
        <v>102</v>
      </c>
      <c r="Y857" s="20" t="s">
        <v>28</v>
      </c>
      <c r="Z857" s="20">
        <v>30</v>
      </c>
      <c r="AA857" s="20" t="s">
        <v>2823</v>
      </c>
      <c r="AB857" s="20">
        <v>66</v>
      </c>
      <c r="AC857" s="18" t="s">
        <v>2824</v>
      </c>
      <c r="AD857" s="79">
        <v>201000000</v>
      </c>
      <c r="AE857" s="79">
        <v>0</v>
      </c>
      <c r="AF857" s="79">
        <v>200900000</v>
      </c>
      <c r="AG857" s="79">
        <v>0</v>
      </c>
      <c r="AH857" s="79">
        <v>401900000</v>
      </c>
      <c r="AI857" s="63">
        <v>1</v>
      </c>
      <c r="AJ857" s="64">
        <v>1</v>
      </c>
      <c r="AK857" s="65">
        <v>0.5</v>
      </c>
      <c r="AL857" s="64">
        <v>1</v>
      </c>
      <c r="AM857" s="65">
        <v>0.5</v>
      </c>
      <c r="AN857" s="66" t="s">
        <v>2406</v>
      </c>
      <c r="AO857" s="66" t="s">
        <v>2406</v>
      </c>
      <c r="AP857" s="132" t="s">
        <v>2392</v>
      </c>
      <c r="AQ857" s="23">
        <v>1</v>
      </c>
      <c r="AR857" s="23">
        <v>0</v>
      </c>
      <c r="AS857" s="142">
        <v>0</v>
      </c>
      <c r="AT857" s="23">
        <v>0</v>
      </c>
      <c r="AU857" s="142">
        <v>1</v>
      </c>
      <c r="AV857" s="142">
        <v>0</v>
      </c>
      <c r="AW857" s="142">
        <v>0</v>
      </c>
      <c r="AX857" s="22">
        <v>0</v>
      </c>
      <c r="AY857" s="143" t="s">
        <v>2393</v>
      </c>
      <c r="AZ857" s="143" t="s">
        <v>2473</v>
      </c>
      <c r="BA857" s="143" t="s">
        <v>2473</v>
      </c>
      <c r="BB857" s="24"/>
      <c r="BC857" s="75">
        <v>0</v>
      </c>
      <c r="BD857" s="21">
        <v>182763000</v>
      </c>
      <c r="BE857" s="25">
        <v>0</v>
      </c>
      <c r="BF857" s="74">
        <v>0</v>
      </c>
      <c r="BG857" s="25">
        <v>0</v>
      </c>
      <c r="BH857" s="25">
        <v>9000000</v>
      </c>
      <c r="BI857" s="25"/>
      <c r="BJ857" s="133"/>
      <c r="BK857" s="25">
        <v>0</v>
      </c>
      <c r="BL857" s="25">
        <v>9000000</v>
      </c>
      <c r="BM857" s="74">
        <v>0</v>
      </c>
      <c r="BN857" s="80">
        <v>0</v>
      </c>
      <c r="BO857" s="80"/>
      <c r="BP857" s="133"/>
      <c r="BQ857" s="25">
        <v>0</v>
      </c>
      <c r="BR857" s="82" t="s">
        <v>5700</v>
      </c>
      <c r="BS857" s="82" t="s">
        <v>5701</v>
      </c>
      <c r="BT857" s="134" t="s">
        <v>2473</v>
      </c>
      <c r="BU857" s="26"/>
    </row>
    <row r="858" spans="1:73" ht="54.9" customHeight="1">
      <c r="A858" s="15">
        <v>851</v>
      </c>
      <c r="B858" s="16">
        <v>13</v>
      </c>
      <c r="C858" s="17" t="s">
        <v>1614</v>
      </c>
      <c r="D858" s="16">
        <v>3</v>
      </c>
      <c r="E858" s="18" t="s">
        <v>2737</v>
      </c>
      <c r="F858" s="16">
        <v>48</v>
      </c>
      <c r="G858" s="18" t="s">
        <v>2802</v>
      </c>
      <c r="H858" s="19">
        <v>851</v>
      </c>
      <c r="I858" s="18" t="s">
        <v>5702</v>
      </c>
      <c r="J858" s="15">
        <v>2148</v>
      </c>
      <c r="K858" s="18" t="s">
        <v>5699</v>
      </c>
      <c r="L858" s="20" t="s">
        <v>60</v>
      </c>
      <c r="M858" s="17" t="s">
        <v>37</v>
      </c>
      <c r="N858" s="15">
        <v>21481</v>
      </c>
      <c r="O858" s="17" t="s">
        <v>2819</v>
      </c>
      <c r="P858" s="73">
        <v>3</v>
      </c>
      <c r="Q858" s="18" t="s">
        <v>2820</v>
      </c>
      <c r="R858" s="18" t="s">
        <v>2828</v>
      </c>
      <c r="S858" s="18" t="s">
        <v>5703</v>
      </c>
      <c r="T858" s="18" t="s">
        <v>32</v>
      </c>
      <c r="U858" s="16">
        <v>7</v>
      </c>
      <c r="V858" s="20" t="s">
        <v>2480</v>
      </c>
      <c r="W858" s="20" t="s">
        <v>2822</v>
      </c>
      <c r="X858" s="16">
        <v>102</v>
      </c>
      <c r="Y858" s="20" t="s">
        <v>28</v>
      </c>
      <c r="Z858" s="20">
        <v>30</v>
      </c>
      <c r="AA858" s="20" t="s">
        <v>2823</v>
      </c>
      <c r="AB858" s="20">
        <v>65</v>
      </c>
      <c r="AC858" s="18" t="s">
        <v>2829</v>
      </c>
      <c r="AD858" s="79">
        <v>201000000</v>
      </c>
      <c r="AE858" s="79">
        <v>0</v>
      </c>
      <c r="AF858" s="79">
        <v>200900000</v>
      </c>
      <c r="AG858" s="79">
        <v>0</v>
      </c>
      <c r="AH858" s="79">
        <v>401900000</v>
      </c>
      <c r="AI858" s="63">
        <v>1</v>
      </c>
      <c r="AJ858" s="64">
        <v>3</v>
      </c>
      <c r="AK858" s="65">
        <v>1</v>
      </c>
      <c r="AL858" s="64">
        <v>2</v>
      </c>
      <c r="AM858" s="65">
        <v>0.66666666666666663</v>
      </c>
      <c r="AN858" s="66" t="s">
        <v>2391</v>
      </c>
      <c r="AO858" s="66" t="s">
        <v>2406</v>
      </c>
      <c r="AP858" s="132" t="s">
        <v>2392</v>
      </c>
      <c r="AQ858" s="23">
        <v>1</v>
      </c>
      <c r="AR858" s="23">
        <v>1</v>
      </c>
      <c r="AS858" s="142">
        <v>1</v>
      </c>
      <c r="AT858" s="23">
        <v>0</v>
      </c>
      <c r="AU858" s="142">
        <v>1</v>
      </c>
      <c r="AV858" s="142">
        <v>1</v>
      </c>
      <c r="AW858" s="142">
        <v>0</v>
      </c>
      <c r="AX858" s="22">
        <v>0</v>
      </c>
      <c r="AY858" s="143" t="s">
        <v>2393</v>
      </c>
      <c r="AZ858" s="143" t="s">
        <v>2393</v>
      </c>
      <c r="BA858" s="143" t="s">
        <v>2394</v>
      </c>
      <c r="BB858" s="24"/>
      <c r="BC858" s="75">
        <v>0</v>
      </c>
      <c r="BD858" s="21">
        <v>182763000</v>
      </c>
      <c r="BE858" s="25">
        <v>220000000</v>
      </c>
      <c r="BF858" s="74">
        <v>0</v>
      </c>
      <c r="BG858" s="25">
        <v>0</v>
      </c>
      <c r="BH858" s="25">
        <v>314092598</v>
      </c>
      <c r="BI858" s="25">
        <v>220000000</v>
      </c>
      <c r="BJ858" s="133">
        <v>225000000</v>
      </c>
      <c r="BK858" s="25">
        <v>0</v>
      </c>
      <c r="BL858" s="25">
        <v>759092598</v>
      </c>
      <c r="BM858" s="74">
        <v>225000000</v>
      </c>
      <c r="BN858" s="80">
        <v>0</v>
      </c>
      <c r="BO858" s="80">
        <v>45501333</v>
      </c>
      <c r="BP858" s="133">
        <v>225000000</v>
      </c>
      <c r="BQ858" s="25">
        <v>0</v>
      </c>
      <c r="BR858" s="82" t="s">
        <v>5704</v>
      </c>
      <c r="BS858" s="82" t="s">
        <v>5705</v>
      </c>
      <c r="BT858" s="134" t="s">
        <v>2473</v>
      </c>
      <c r="BU858" s="26"/>
    </row>
    <row r="859" spans="1:73" ht="54.9" customHeight="1">
      <c r="A859" s="15">
        <v>852</v>
      </c>
      <c r="B859" s="16">
        <v>13</v>
      </c>
      <c r="C859" s="17" t="s">
        <v>1614</v>
      </c>
      <c r="D859" s="16">
        <v>3</v>
      </c>
      <c r="E859" s="18" t="s">
        <v>2737</v>
      </c>
      <c r="F859" s="16">
        <v>48</v>
      </c>
      <c r="G859" s="18" t="s">
        <v>2802</v>
      </c>
      <c r="H859" s="19">
        <v>852</v>
      </c>
      <c r="I859" s="29" t="s">
        <v>5706</v>
      </c>
      <c r="J859" s="15">
        <v>2167</v>
      </c>
      <c r="K859" s="18" t="s">
        <v>5707</v>
      </c>
      <c r="L859" s="20" t="s">
        <v>2811</v>
      </c>
      <c r="M859" s="17" t="s">
        <v>37</v>
      </c>
      <c r="N859" s="15">
        <v>21671</v>
      </c>
      <c r="O859" s="17" t="s">
        <v>2382</v>
      </c>
      <c r="P859" s="73">
        <v>500</v>
      </c>
      <c r="Q859" s="18" t="s">
        <v>2401</v>
      </c>
      <c r="R859" s="18" t="s">
        <v>3966</v>
      </c>
      <c r="S859" s="18" t="s">
        <v>5708</v>
      </c>
      <c r="T859" s="18" t="s">
        <v>32</v>
      </c>
      <c r="U859" s="16">
        <v>7</v>
      </c>
      <c r="V859" s="20" t="s">
        <v>2480</v>
      </c>
      <c r="W859" s="20" t="s">
        <v>2806</v>
      </c>
      <c r="X859" s="16">
        <v>102</v>
      </c>
      <c r="Y859" s="20" t="s">
        <v>28</v>
      </c>
      <c r="Z859" s="20">
        <v>29</v>
      </c>
      <c r="AA859" s="20" t="s">
        <v>2813</v>
      </c>
      <c r="AB859" s="20">
        <v>62</v>
      </c>
      <c r="AC859" s="18" t="s">
        <v>2814</v>
      </c>
      <c r="AD859" s="79">
        <v>0</v>
      </c>
      <c r="AE859" s="79">
        <v>0</v>
      </c>
      <c r="AF859" s="79">
        <v>249000000</v>
      </c>
      <c r="AG859" s="79">
        <v>374100000</v>
      </c>
      <c r="AH859" s="79">
        <v>623100000</v>
      </c>
      <c r="AI859" s="63">
        <v>1</v>
      </c>
      <c r="AJ859" s="64">
        <v>250</v>
      </c>
      <c r="AK859" s="65">
        <v>0.5</v>
      </c>
      <c r="AL859" s="64">
        <v>235</v>
      </c>
      <c r="AM859" s="65">
        <v>0.47</v>
      </c>
      <c r="AN859" s="66" t="s">
        <v>2406</v>
      </c>
      <c r="AO859" s="66" t="s">
        <v>2406</v>
      </c>
      <c r="AP859" s="132" t="s">
        <v>2392</v>
      </c>
      <c r="AQ859" s="23">
        <v>0</v>
      </c>
      <c r="AR859" s="23">
        <v>0</v>
      </c>
      <c r="AS859" s="142">
        <v>250</v>
      </c>
      <c r="AT859" s="23">
        <v>0</v>
      </c>
      <c r="AU859" s="142">
        <v>0</v>
      </c>
      <c r="AV859" s="142">
        <v>0</v>
      </c>
      <c r="AW859" s="142">
        <v>235</v>
      </c>
      <c r="AX859" s="22">
        <v>0</v>
      </c>
      <c r="AY859" s="143" t="s">
        <v>2473</v>
      </c>
      <c r="AZ859" s="143" t="s">
        <v>2473</v>
      </c>
      <c r="BA859" s="143" t="s">
        <v>2394</v>
      </c>
      <c r="BB859" s="24"/>
      <c r="BC859" s="75">
        <v>249000000</v>
      </c>
      <c r="BD859" s="21">
        <v>0</v>
      </c>
      <c r="BE859" s="25">
        <v>0</v>
      </c>
      <c r="BF859" s="74">
        <v>249000000</v>
      </c>
      <c r="BG859" s="25">
        <v>0</v>
      </c>
      <c r="BH859" s="25"/>
      <c r="BI859" s="25"/>
      <c r="BJ859" s="133">
        <v>243200000</v>
      </c>
      <c r="BK859" s="25">
        <v>0</v>
      </c>
      <c r="BL859" s="25">
        <v>243200000</v>
      </c>
      <c r="BM859" s="74">
        <v>185616000</v>
      </c>
      <c r="BN859" s="80"/>
      <c r="BO859" s="80"/>
      <c r="BP859" s="133">
        <v>185616000</v>
      </c>
      <c r="BQ859" s="25">
        <v>0</v>
      </c>
      <c r="BR859" s="82" t="s">
        <v>2473</v>
      </c>
      <c r="BS859" s="82" t="s">
        <v>2473</v>
      </c>
      <c r="BT859" s="134" t="s">
        <v>2473</v>
      </c>
      <c r="BU859" s="26"/>
    </row>
    <row r="860" spans="1:73" ht="54.9" customHeight="1">
      <c r="A860" s="15">
        <v>853</v>
      </c>
      <c r="B860" s="16">
        <v>13</v>
      </c>
      <c r="C860" s="17" t="s">
        <v>1614</v>
      </c>
      <c r="D860" s="16">
        <v>4</v>
      </c>
      <c r="E860" s="18" t="s">
        <v>2833</v>
      </c>
      <c r="F860" s="16">
        <v>49</v>
      </c>
      <c r="G860" s="18" t="s">
        <v>2834</v>
      </c>
      <c r="H860" s="19">
        <v>853</v>
      </c>
      <c r="I860" s="18" t="s">
        <v>5709</v>
      </c>
      <c r="J860" s="15">
        <v>2154</v>
      </c>
      <c r="K860" s="18" t="s">
        <v>5710</v>
      </c>
      <c r="L860" s="20" t="s">
        <v>313</v>
      </c>
      <c r="M860" s="17" t="s">
        <v>37</v>
      </c>
      <c r="N860" s="15">
        <v>21541</v>
      </c>
      <c r="O860" s="17" t="s">
        <v>2597</v>
      </c>
      <c r="P860" s="73">
        <v>6.87</v>
      </c>
      <c r="Q860" s="18" t="s">
        <v>2852</v>
      </c>
      <c r="R860" s="18" t="s">
        <v>4001</v>
      </c>
      <c r="S860" s="18" t="s">
        <v>5711</v>
      </c>
      <c r="T860" s="18" t="s">
        <v>32</v>
      </c>
      <c r="U860" s="16">
        <v>6</v>
      </c>
      <c r="V860" s="20" t="s">
        <v>2467</v>
      </c>
      <c r="W860" s="20" t="s">
        <v>306</v>
      </c>
      <c r="X860" s="16">
        <v>95</v>
      </c>
      <c r="Y860" s="20" t="s">
        <v>91</v>
      </c>
      <c r="Z860" s="20">
        <v>32</v>
      </c>
      <c r="AA860" s="20" t="s">
        <v>2854</v>
      </c>
      <c r="AB860" s="20">
        <v>71</v>
      </c>
      <c r="AC860" s="18" t="s">
        <v>311</v>
      </c>
      <c r="AD860" s="79">
        <v>434000000</v>
      </c>
      <c r="AE860" s="79">
        <v>281737000</v>
      </c>
      <c r="AF860" s="79">
        <v>239000000</v>
      </c>
      <c r="AG860" s="79">
        <v>451484000</v>
      </c>
      <c r="AH860" s="79">
        <v>1406221000</v>
      </c>
      <c r="AI860" s="63">
        <v>1</v>
      </c>
      <c r="AJ860" s="64">
        <v>6.97</v>
      </c>
      <c r="AK860" s="65">
        <v>1.0145560407569141</v>
      </c>
      <c r="AL860" s="64">
        <v>6.64</v>
      </c>
      <c r="AM860" s="65">
        <v>0.96652110625909748</v>
      </c>
      <c r="AN860" s="66" t="s">
        <v>2391</v>
      </c>
      <c r="AO860" s="66" t="s">
        <v>2391</v>
      </c>
      <c r="AP860" s="132" t="s">
        <v>2392</v>
      </c>
      <c r="AQ860" s="23">
        <v>0.8</v>
      </c>
      <c r="AR860" s="23">
        <v>3.17</v>
      </c>
      <c r="AS860" s="142">
        <v>3</v>
      </c>
      <c r="AT860" s="23">
        <v>0</v>
      </c>
      <c r="AU860" s="142">
        <v>0.8</v>
      </c>
      <c r="AV860" s="142">
        <v>5.84</v>
      </c>
      <c r="AW860" s="142">
        <v>0</v>
      </c>
      <c r="AX860" s="22">
        <v>0</v>
      </c>
      <c r="AY860" s="143" t="s">
        <v>2393</v>
      </c>
      <c r="AZ860" s="143" t="s">
        <v>2393</v>
      </c>
      <c r="BA860" s="143" t="s">
        <v>2394</v>
      </c>
      <c r="BB860" s="24"/>
      <c r="BC860" s="75">
        <v>4661075000</v>
      </c>
      <c r="BD860" s="21">
        <v>394819000</v>
      </c>
      <c r="BE860" s="25">
        <v>3222544000</v>
      </c>
      <c r="BF860" s="74">
        <v>4661075000</v>
      </c>
      <c r="BG860" s="25">
        <v>0</v>
      </c>
      <c r="BH860" s="25">
        <v>724332332</v>
      </c>
      <c r="BI860" s="25">
        <v>4654221654</v>
      </c>
      <c r="BJ860" s="133">
        <v>4634075000</v>
      </c>
      <c r="BK860" s="25">
        <v>0</v>
      </c>
      <c r="BL860" s="25">
        <v>10012628986</v>
      </c>
      <c r="BM860" s="74">
        <v>710947202</v>
      </c>
      <c r="BN860" s="80">
        <v>16326667</v>
      </c>
      <c r="BO860" s="80">
        <v>1981855236</v>
      </c>
      <c r="BP860" s="133">
        <v>710947202</v>
      </c>
      <c r="BQ860" s="25">
        <v>0</v>
      </c>
      <c r="BR860" s="82" t="s">
        <v>5712</v>
      </c>
      <c r="BS860" s="82" t="s">
        <v>5713</v>
      </c>
      <c r="BT860" s="134" t="s">
        <v>2473</v>
      </c>
      <c r="BU860" s="26"/>
    </row>
    <row r="861" spans="1:73" ht="54.9" customHeight="1">
      <c r="A861" s="15">
        <v>854</v>
      </c>
      <c r="B861" s="16">
        <v>13</v>
      </c>
      <c r="C861" s="17" t="s">
        <v>1614</v>
      </c>
      <c r="D861" s="16">
        <v>4</v>
      </c>
      <c r="E861" s="18" t="s">
        <v>2833</v>
      </c>
      <c r="F861" s="16">
        <v>49</v>
      </c>
      <c r="G861" s="18" t="s">
        <v>2834</v>
      </c>
      <c r="H861" s="19">
        <v>854</v>
      </c>
      <c r="I861" s="29" t="s">
        <v>5714</v>
      </c>
      <c r="J861" s="15">
        <v>2154</v>
      </c>
      <c r="K861" s="18" t="s">
        <v>5710</v>
      </c>
      <c r="L861" s="20" t="s">
        <v>2844</v>
      </c>
      <c r="M861" s="17" t="s">
        <v>37</v>
      </c>
      <c r="N861" s="15">
        <v>21543</v>
      </c>
      <c r="O861" s="17" t="s">
        <v>2597</v>
      </c>
      <c r="P861" s="73">
        <v>1300</v>
      </c>
      <c r="Q861" s="18" t="s">
        <v>2642</v>
      </c>
      <c r="R861" s="18" t="s">
        <v>5715</v>
      </c>
      <c r="S861" s="18" t="s">
        <v>5716</v>
      </c>
      <c r="T861" s="18" t="s">
        <v>32</v>
      </c>
      <c r="U861" s="16">
        <v>6</v>
      </c>
      <c r="V861" s="20" t="s">
        <v>2467</v>
      </c>
      <c r="W861" s="20" t="s">
        <v>2846</v>
      </c>
      <c r="X861" s="16">
        <v>95</v>
      </c>
      <c r="Y861" s="20" t="s">
        <v>91</v>
      </c>
      <c r="Z861" s="20">
        <v>31</v>
      </c>
      <c r="AA861" s="20" t="s">
        <v>2840</v>
      </c>
      <c r="AB861" s="20">
        <v>70</v>
      </c>
      <c r="AC861" s="18" t="s">
        <v>2847</v>
      </c>
      <c r="AD861" s="79">
        <v>0</v>
      </c>
      <c r="AE861" s="79">
        <v>0</v>
      </c>
      <c r="AF861" s="79">
        <v>0</v>
      </c>
      <c r="AG861" s="79">
        <v>376900000</v>
      </c>
      <c r="AH861" s="79">
        <v>376900000</v>
      </c>
      <c r="AI861" s="63">
        <v>1</v>
      </c>
      <c r="AJ861" s="64">
        <v>0</v>
      </c>
      <c r="AK861" s="65">
        <v>0</v>
      </c>
      <c r="AL861" s="64">
        <v>0</v>
      </c>
      <c r="AM861" s="65">
        <v>0</v>
      </c>
      <c r="AN861" s="66" t="s">
        <v>2471</v>
      </c>
      <c r="AO861" s="66" t="s">
        <v>2471</v>
      </c>
      <c r="AP861" s="132" t="s">
        <v>2392</v>
      </c>
      <c r="AQ861" s="23">
        <v>0</v>
      </c>
      <c r="AR861" s="23">
        <v>0</v>
      </c>
      <c r="AS861" s="142">
        <v>0</v>
      </c>
      <c r="AT861" s="23">
        <v>0</v>
      </c>
      <c r="AU861" s="142">
        <v>0</v>
      </c>
      <c r="AV861" s="142">
        <v>0</v>
      </c>
      <c r="AW861" s="142">
        <v>0</v>
      </c>
      <c r="AX861" s="22">
        <v>0</v>
      </c>
      <c r="AY861" s="143" t="s">
        <v>2473</v>
      </c>
      <c r="AZ861" s="143" t="s">
        <v>2473</v>
      </c>
      <c r="BA861" s="143" t="s">
        <v>2473</v>
      </c>
      <c r="BB861" s="24"/>
      <c r="BC861" s="75">
        <v>0</v>
      </c>
      <c r="BD861" s="21">
        <v>0</v>
      </c>
      <c r="BE861" s="25">
        <v>0</v>
      </c>
      <c r="BF861" s="74">
        <v>0</v>
      </c>
      <c r="BG861" s="25">
        <v>0</v>
      </c>
      <c r="BH861" s="25"/>
      <c r="BI861" s="25"/>
      <c r="BJ861" s="133"/>
      <c r="BK861" s="25">
        <v>0</v>
      </c>
      <c r="BL861" s="25">
        <v>0</v>
      </c>
      <c r="BM861" s="74">
        <v>0</v>
      </c>
      <c r="BN861" s="80"/>
      <c r="BO861" s="80"/>
      <c r="BP861" s="133"/>
      <c r="BQ861" s="25">
        <v>0</v>
      </c>
      <c r="BR861" s="82" t="s">
        <v>2473</v>
      </c>
      <c r="BS861" s="82" t="s">
        <v>2473</v>
      </c>
      <c r="BT861" s="134" t="s">
        <v>2473</v>
      </c>
      <c r="BU861" s="26"/>
    </row>
    <row r="862" spans="1:73" ht="54.9" customHeight="1">
      <c r="A862" s="15">
        <v>855</v>
      </c>
      <c r="B862" s="16">
        <v>13</v>
      </c>
      <c r="C862" s="17" t="s">
        <v>1614</v>
      </c>
      <c r="D862" s="16">
        <v>4</v>
      </c>
      <c r="E862" s="18" t="s">
        <v>2833</v>
      </c>
      <c r="F862" s="16">
        <v>49</v>
      </c>
      <c r="G862" s="18" t="s">
        <v>2834</v>
      </c>
      <c r="H862" s="19">
        <v>855</v>
      </c>
      <c r="I862" s="18" t="s">
        <v>5717</v>
      </c>
      <c r="J862" s="15">
        <v>2154</v>
      </c>
      <c r="K862" s="18" t="s">
        <v>5710</v>
      </c>
      <c r="L862" s="20" t="s">
        <v>3203</v>
      </c>
      <c r="M862" s="17" t="s">
        <v>37</v>
      </c>
      <c r="N862" s="15">
        <v>21542</v>
      </c>
      <c r="O862" s="17" t="s">
        <v>2597</v>
      </c>
      <c r="P862" s="73">
        <v>2300</v>
      </c>
      <c r="Q862" s="18" t="s">
        <v>2642</v>
      </c>
      <c r="R862" s="18" t="s">
        <v>2838</v>
      </c>
      <c r="S862" s="18" t="s">
        <v>5718</v>
      </c>
      <c r="T862" s="18" t="s">
        <v>32</v>
      </c>
      <c r="U862" s="16">
        <v>6</v>
      </c>
      <c r="V862" s="20" t="s">
        <v>2467</v>
      </c>
      <c r="W862" s="20" t="s">
        <v>2839</v>
      </c>
      <c r="X862" s="16">
        <v>95</v>
      </c>
      <c r="Y862" s="20" t="s">
        <v>91</v>
      </c>
      <c r="Z862" s="20">
        <v>31</v>
      </c>
      <c r="AA862" s="20" t="s">
        <v>2840</v>
      </c>
      <c r="AB862" s="20">
        <v>69</v>
      </c>
      <c r="AC862" s="18" t="s">
        <v>92</v>
      </c>
      <c r="AD862" s="140">
        <v>507000000</v>
      </c>
      <c r="AE862" s="79">
        <v>0</v>
      </c>
      <c r="AF862" s="79">
        <v>338070999.857521</v>
      </c>
      <c r="AG862" s="79">
        <v>0</v>
      </c>
      <c r="AH862" s="79">
        <v>845070999.85752106</v>
      </c>
      <c r="AI862" s="63">
        <v>1</v>
      </c>
      <c r="AJ862" s="64">
        <v>2563</v>
      </c>
      <c r="AK862" s="65">
        <v>1.1143478260869566</v>
      </c>
      <c r="AL862" s="64">
        <v>1345.6599999999999</v>
      </c>
      <c r="AM862" s="65">
        <v>0.58506956521739129</v>
      </c>
      <c r="AN862" s="66" t="s">
        <v>2391</v>
      </c>
      <c r="AO862" s="66" t="s">
        <v>2406</v>
      </c>
      <c r="AP862" s="132" t="s">
        <v>2392</v>
      </c>
      <c r="AQ862" s="23">
        <v>1200</v>
      </c>
      <c r="AR862" s="23">
        <v>1363</v>
      </c>
      <c r="AS862" s="142">
        <v>0</v>
      </c>
      <c r="AT862" s="23">
        <v>0</v>
      </c>
      <c r="AU862" s="142">
        <v>721</v>
      </c>
      <c r="AV862" s="142">
        <v>624.66</v>
      </c>
      <c r="AW862" s="142">
        <v>0</v>
      </c>
      <c r="AX862" s="22">
        <v>0</v>
      </c>
      <c r="AY862" s="143" t="s">
        <v>2393</v>
      </c>
      <c r="AZ862" s="143" t="s">
        <v>2394</v>
      </c>
      <c r="BA862" s="143" t="s">
        <v>2394</v>
      </c>
      <c r="BB862" s="24"/>
      <c r="BC862" s="75">
        <v>0</v>
      </c>
      <c r="BD862" s="21">
        <v>461325000</v>
      </c>
      <c r="BE862" s="25">
        <v>600000000</v>
      </c>
      <c r="BF862" s="74">
        <v>0</v>
      </c>
      <c r="BG862" s="25">
        <v>0</v>
      </c>
      <c r="BH862" s="25">
        <v>257115665</v>
      </c>
      <c r="BI862" s="25">
        <v>693376101</v>
      </c>
      <c r="BJ862" s="133"/>
      <c r="BK862" s="25">
        <v>0</v>
      </c>
      <c r="BL862" s="25">
        <v>950491766</v>
      </c>
      <c r="BM862" s="74">
        <v>0</v>
      </c>
      <c r="BN862" s="80">
        <v>14199999</v>
      </c>
      <c r="BO862" s="80">
        <v>311772916</v>
      </c>
      <c r="BP862" s="133"/>
      <c r="BQ862" s="25">
        <v>0</v>
      </c>
      <c r="BR862" s="82" t="s">
        <v>5719</v>
      </c>
      <c r="BS862" s="82" t="s">
        <v>5720</v>
      </c>
      <c r="BT862" s="134" t="s">
        <v>2473</v>
      </c>
      <c r="BU862" s="26"/>
    </row>
    <row r="863" spans="1:73" ht="54.9" customHeight="1">
      <c r="A863" s="15">
        <v>856</v>
      </c>
      <c r="B863" s="16">
        <v>13</v>
      </c>
      <c r="C863" s="17" t="s">
        <v>1614</v>
      </c>
      <c r="D863" s="16">
        <v>4</v>
      </c>
      <c r="E863" s="18" t="s">
        <v>2833</v>
      </c>
      <c r="F863" s="16">
        <v>49</v>
      </c>
      <c r="G863" s="18" t="s">
        <v>2834</v>
      </c>
      <c r="H863" s="19">
        <v>856</v>
      </c>
      <c r="I863" s="18" t="s">
        <v>5721</v>
      </c>
      <c r="J863" s="15">
        <v>2154</v>
      </c>
      <c r="K863" s="18" t="s">
        <v>5710</v>
      </c>
      <c r="L863" s="20" t="s">
        <v>2859</v>
      </c>
      <c r="M863" s="17" t="s">
        <v>37</v>
      </c>
      <c r="N863" s="15">
        <v>21544</v>
      </c>
      <c r="O863" s="17" t="s">
        <v>2597</v>
      </c>
      <c r="P863" s="73">
        <v>2900</v>
      </c>
      <c r="Q863" s="18" t="s">
        <v>2860</v>
      </c>
      <c r="R863" s="18" t="s">
        <v>2861</v>
      </c>
      <c r="S863" s="18" t="s">
        <v>5721</v>
      </c>
      <c r="T863" s="18" t="s">
        <v>32</v>
      </c>
      <c r="U863" s="16">
        <v>6</v>
      </c>
      <c r="V863" s="20" t="s">
        <v>2467</v>
      </c>
      <c r="W863" s="20" t="s">
        <v>2862</v>
      </c>
      <c r="X863" s="16">
        <v>95</v>
      </c>
      <c r="Y863" s="20" t="s">
        <v>91</v>
      </c>
      <c r="Z863" s="20">
        <v>33</v>
      </c>
      <c r="AA863" s="20" t="s">
        <v>2863</v>
      </c>
      <c r="AB863" s="20">
        <v>73</v>
      </c>
      <c r="AC863" s="18" t="s">
        <v>2864</v>
      </c>
      <c r="AD863" s="79">
        <v>382000000</v>
      </c>
      <c r="AE863" s="79">
        <v>312000000</v>
      </c>
      <c r="AF863" s="79">
        <v>0</v>
      </c>
      <c r="AG863" s="79">
        <v>0</v>
      </c>
      <c r="AH863" s="79">
        <v>694000000</v>
      </c>
      <c r="AI863" s="63">
        <v>1</v>
      </c>
      <c r="AJ863" s="64">
        <v>1450</v>
      </c>
      <c r="AK863" s="65">
        <v>0.5</v>
      </c>
      <c r="AL863" s="64">
        <v>0</v>
      </c>
      <c r="AM863" s="65">
        <v>0</v>
      </c>
      <c r="AN863" s="66" t="s">
        <v>2406</v>
      </c>
      <c r="AO863" s="66" t="s">
        <v>2471</v>
      </c>
      <c r="AP863" s="132" t="s">
        <v>2392</v>
      </c>
      <c r="AQ863" s="23">
        <v>1450</v>
      </c>
      <c r="AR863" s="23">
        <v>0</v>
      </c>
      <c r="AS863" s="142">
        <v>0</v>
      </c>
      <c r="AT863" s="23">
        <v>0</v>
      </c>
      <c r="AU863" s="142">
        <v>0</v>
      </c>
      <c r="AV863" s="142">
        <v>0</v>
      </c>
      <c r="AW863" s="142">
        <v>0</v>
      </c>
      <c r="AX863" s="22">
        <v>0</v>
      </c>
      <c r="AY863" s="143" t="s">
        <v>2393</v>
      </c>
      <c r="AZ863" s="143" t="s">
        <v>2848</v>
      </c>
      <c r="BA863" s="143" t="s">
        <v>2472</v>
      </c>
      <c r="BB863" s="24"/>
      <c r="BC863" s="75">
        <v>0</v>
      </c>
      <c r="BD863" s="21">
        <v>347195000</v>
      </c>
      <c r="BE863" s="25">
        <v>280000000</v>
      </c>
      <c r="BF863" s="74">
        <v>0</v>
      </c>
      <c r="BG863" s="25">
        <v>0</v>
      </c>
      <c r="BH863" s="25">
        <v>221377991</v>
      </c>
      <c r="BI863" s="25">
        <v>78973334</v>
      </c>
      <c r="BJ863" s="133"/>
      <c r="BK863" s="25">
        <v>0</v>
      </c>
      <c r="BL863" s="25">
        <v>300351325</v>
      </c>
      <c r="BM863" s="74">
        <v>0</v>
      </c>
      <c r="BN863" s="80">
        <v>14200001</v>
      </c>
      <c r="BO863" s="80">
        <v>77768001</v>
      </c>
      <c r="BP863" s="133"/>
      <c r="BQ863" s="25">
        <v>0</v>
      </c>
      <c r="BR863" s="82" t="s">
        <v>5722</v>
      </c>
      <c r="BS863" s="82" t="s">
        <v>5723</v>
      </c>
      <c r="BT863" s="134" t="s">
        <v>2473</v>
      </c>
      <c r="BU863" s="26"/>
    </row>
    <row r="864" spans="1:73" ht="54.9" customHeight="1">
      <c r="A864" s="15">
        <v>857</v>
      </c>
      <c r="B864" s="16">
        <v>13</v>
      </c>
      <c r="C864" s="17" t="s">
        <v>1614</v>
      </c>
      <c r="D864" s="16">
        <v>5</v>
      </c>
      <c r="E864" s="18" t="s">
        <v>2868</v>
      </c>
      <c r="F864" s="16">
        <v>55</v>
      </c>
      <c r="G864" s="18" t="s">
        <v>2869</v>
      </c>
      <c r="H864" s="19">
        <v>857</v>
      </c>
      <c r="I864" s="18" t="s">
        <v>5724</v>
      </c>
      <c r="J864" s="15">
        <v>2158</v>
      </c>
      <c r="K864" s="18" t="s">
        <v>5725</v>
      </c>
      <c r="L864" s="20" t="s">
        <v>36</v>
      </c>
      <c r="M864" s="17" t="s">
        <v>37</v>
      </c>
      <c r="N864" s="15">
        <v>21582</v>
      </c>
      <c r="O864" s="17" t="s">
        <v>2563</v>
      </c>
      <c r="P864" s="73">
        <v>500</v>
      </c>
      <c r="Q864" s="18" t="s">
        <v>2401</v>
      </c>
      <c r="R864" s="18" t="s">
        <v>2872</v>
      </c>
      <c r="S864" s="18" t="s">
        <v>5724</v>
      </c>
      <c r="T864" s="18" t="s">
        <v>32</v>
      </c>
      <c r="U864" s="51">
        <v>7</v>
      </c>
      <c r="V864" s="20" t="s">
        <v>2480</v>
      </c>
      <c r="W864" s="20" t="s">
        <v>2873</v>
      </c>
      <c r="X864" s="16">
        <v>98</v>
      </c>
      <c r="Y864" s="20" t="s">
        <v>343</v>
      </c>
      <c r="Z864" s="20">
        <v>35</v>
      </c>
      <c r="AA864" s="20" t="s">
        <v>2874</v>
      </c>
      <c r="AB864" s="20">
        <v>78</v>
      </c>
      <c r="AC864" s="18" t="s">
        <v>2875</v>
      </c>
      <c r="AD864" s="79">
        <v>252000000</v>
      </c>
      <c r="AE864" s="79">
        <v>0</v>
      </c>
      <c r="AF864" s="79">
        <v>252000000</v>
      </c>
      <c r="AG864" s="79">
        <v>0</v>
      </c>
      <c r="AH864" s="79">
        <v>504000000</v>
      </c>
      <c r="AI864" s="63">
        <v>1</v>
      </c>
      <c r="AJ864" s="64">
        <v>500</v>
      </c>
      <c r="AK864" s="65">
        <v>1</v>
      </c>
      <c r="AL864" s="64">
        <v>474</v>
      </c>
      <c r="AM864" s="65">
        <v>0.94799999999999995</v>
      </c>
      <c r="AN864" s="66" t="s">
        <v>2391</v>
      </c>
      <c r="AO864" s="66" t="s">
        <v>2391</v>
      </c>
      <c r="AP864" s="132" t="s">
        <v>2392</v>
      </c>
      <c r="AQ864" s="23">
        <v>250</v>
      </c>
      <c r="AR864" s="23">
        <v>0</v>
      </c>
      <c r="AS864" s="142">
        <v>250</v>
      </c>
      <c r="AT864" s="23">
        <v>0</v>
      </c>
      <c r="AU864" s="142">
        <v>250</v>
      </c>
      <c r="AV864" s="142">
        <v>0</v>
      </c>
      <c r="AW864" s="142">
        <v>224</v>
      </c>
      <c r="AX864" s="22">
        <v>0</v>
      </c>
      <c r="AY864" s="143" t="s">
        <v>2393</v>
      </c>
      <c r="AZ864" s="143" t="s">
        <v>2473</v>
      </c>
      <c r="BA864" s="143" t="s">
        <v>2394</v>
      </c>
      <c r="BB864" s="24"/>
      <c r="BC864" s="75">
        <v>252000000</v>
      </c>
      <c r="BD864" s="21">
        <v>229250000</v>
      </c>
      <c r="BE864" s="25">
        <v>0</v>
      </c>
      <c r="BF864" s="74">
        <v>252000000</v>
      </c>
      <c r="BG864" s="25">
        <v>0</v>
      </c>
      <c r="BH864" s="25">
        <v>195233733</v>
      </c>
      <c r="BI864" s="25"/>
      <c r="BJ864" s="133">
        <v>425599302</v>
      </c>
      <c r="BK864" s="25">
        <v>0</v>
      </c>
      <c r="BL864" s="25">
        <v>620833035</v>
      </c>
      <c r="BM864" s="74">
        <v>276051844</v>
      </c>
      <c r="BN864" s="80">
        <v>117658100</v>
      </c>
      <c r="BO864" s="80"/>
      <c r="BP864" s="133">
        <v>276051844</v>
      </c>
      <c r="BQ864" s="25">
        <v>0</v>
      </c>
      <c r="BR864" s="82" t="s">
        <v>5726</v>
      </c>
      <c r="BS864" s="82" t="s">
        <v>5727</v>
      </c>
      <c r="BT864" s="134" t="s">
        <v>2473</v>
      </c>
      <c r="BU864" s="26"/>
    </row>
    <row r="865" spans="1:73" ht="54.9" customHeight="1">
      <c r="A865" s="15">
        <v>858</v>
      </c>
      <c r="B865" s="16">
        <v>13</v>
      </c>
      <c r="C865" s="17" t="s">
        <v>1614</v>
      </c>
      <c r="D865" s="16">
        <v>5</v>
      </c>
      <c r="E865" s="18" t="s">
        <v>2868</v>
      </c>
      <c r="F865" s="16">
        <v>55</v>
      </c>
      <c r="G865" s="18" t="s">
        <v>2869</v>
      </c>
      <c r="H865" s="19">
        <v>858</v>
      </c>
      <c r="I865" s="29" t="s">
        <v>5728</v>
      </c>
      <c r="J865" s="15">
        <v>2158</v>
      </c>
      <c r="K865" s="18" t="s">
        <v>5725</v>
      </c>
      <c r="L865" s="20" t="s">
        <v>60</v>
      </c>
      <c r="M865" s="17" t="s">
        <v>37</v>
      </c>
      <c r="N865" s="15">
        <v>21581</v>
      </c>
      <c r="O865" s="17" t="s">
        <v>2464</v>
      </c>
      <c r="P865" s="73">
        <v>4</v>
      </c>
      <c r="Q865" s="18" t="s">
        <v>2489</v>
      </c>
      <c r="R865" s="18" t="s">
        <v>4026</v>
      </c>
      <c r="S865" s="18" t="s">
        <v>5729</v>
      </c>
      <c r="T865" s="18" t="s">
        <v>32</v>
      </c>
      <c r="U865" s="16">
        <v>6</v>
      </c>
      <c r="V865" s="20" t="s">
        <v>2467</v>
      </c>
      <c r="W865" s="20" t="s">
        <v>2881</v>
      </c>
      <c r="X865" s="16">
        <v>98</v>
      </c>
      <c r="Y865" s="20" t="s">
        <v>343</v>
      </c>
      <c r="Z865" s="20">
        <v>35</v>
      </c>
      <c r="AA865" s="20" t="s">
        <v>2874</v>
      </c>
      <c r="AB865" s="20">
        <v>76</v>
      </c>
      <c r="AC865" s="18" t="s">
        <v>2886</v>
      </c>
      <c r="AD865" s="79">
        <v>0</v>
      </c>
      <c r="AE865" s="79">
        <v>0</v>
      </c>
      <c r="AF865" s="79">
        <v>340900000</v>
      </c>
      <c r="AG865" s="79">
        <v>0</v>
      </c>
      <c r="AH865" s="79">
        <v>340900000</v>
      </c>
      <c r="AI865" s="63">
        <v>1</v>
      </c>
      <c r="AJ865" s="64">
        <v>4</v>
      </c>
      <c r="AK865" s="65">
        <v>1</v>
      </c>
      <c r="AL865" s="64">
        <v>1</v>
      </c>
      <c r="AM865" s="65">
        <v>0.25</v>
      </c>
      <c r="AN865" s="66" t="s">
        <v>2391</v>
      </c>
      <c r="AO865" s="66" t="s">
        <v>2471</v>
      </c>
      <c r="AP865" s="132" t="s">
        <v>2392</v>
      </c>
      <c r="AQ865" s="23">
        <v>0</v>
      </c>
      <c r="AR865" s="23">
        <v>0</v>
      </c>
      <c r="AS865" s="142">
        <v>4</v>
      </c>
      <c r="AT865" s="23">
        <v>0</v>
      </c>
      <c r="AU865" s="142">
        <v>0</v>
      </c>
      <c r="AV865" s="142">
        <v>0</v>
      </c>
      <c r="AW865" s="142">
        <v>1</v>
      </c>
      <c r="AX865" s="22">
        <v>0</v>
      </c>
      <c r="AY865" s="143" t="s">
        <v>2473</v>
      </c>
      <c r="AZ865" s="143" t="s">
        <v>2473</v>
      </c>
      <c r="BA865" s="143" t="s">
        <v>2394</v>
      </c>
      <c r="BB865" s="24"/>
      <c r="BC865" s="75">
        <v>341000000</v>
      </c>
      <c r="BD865" s="21">
        <v>0</v>
      </c>
      <c r="BE865" s="25">
        <v>0</v>
      </c>
      <c r="BF865" s="74">
        <v>341000000</v>
      </c>
      <c r="BG865" s="25">
        <v>0</v>
      </c>
      <c r="BH865" s="25"/>
      <c r="BI865" s="25"/>
      <c r="BJ865" s="133">
        <v>223395601</v>
      </c>
      <c r="BK865" s="25">
        <v>0</v>
      </c>
      <c r="BL865" s="25">
        <v>223395601</v>
      </c>
      <c r="BM865" s="74">
        <v>104835756</v>
      </c>
      <c r="BN865" s="80"/>
      <c r="BO865" s="80"/>
      <c r="BP865" s="133">
        <v>104835756</v>
      </c>
      <c r="BQ865" s="25">
        <v>0</v>
      </c>
      <c r="BR865" s="82" t="s">
        <v>2473</v>
      </c>
      <c r="BS865" s="82" t="s">
        <v>2473</v>
      </c>
      <c r="BT865" s="134" t="s">
        <v>2473</v>
      </c>
      <c r="BU865" s="26"/>
    </row>
    <row r="866" spans="1:73" ht="54.9" customHeight="1">
      <c r="A866" s="15">
        <v>859</v>
      </c>
      <c r="B866" s="16">
        <v>13</v>
      </c>
      <c r="C866" s="17" t="s">
        <v>1614</v>
      </c>
      <c r="D866" s="16">
        <v>5</v>
      </c>
      <c r="E866" s="18" t="s">
        <v>2868</v>
      </c>
      <c r="F866" s="16">
        <v>55</v>
      </c>
      <c r="G866" s="18" t="s">
        <v>2869</v>
      </c>
      <c r="H866" s="19">
        <v>859</v>
      </c>
      <c r="I866" s="29" t="s">
        <v>5730</v>
      </c>
      <c r="J866" s="15">
        <v>2158</v>
      </c>
      <c r="K866" s="18" t="s">
        <v>5725</v>
      </c>
      <c r="L866" s="20" t="s">
        <v>2890</v>
      </c>
      <c r="M866" s="17" t="s">
        <v>37</v>
      </c>
      <c r="N866" s="15">
        <v>21583</v>
      </c>
      <c r="O866" s="17" t="s">
        <v>2891</v>
      </c>
      <c r="P866" s="73">
        <v>50</v>
      </c>
      <c r="Q866" s="18" t="s">
        <v>2892</v>
      </c>
      <c r="R866" s="18" t="s">
        <v>4031</v>
      </c>
      <c r="S866" s="18" t="s">
        <v>5731</v>
      </c>
      <c r="T866" s="18" t="s">
        <v>32</v>
      </c>
      <c r="U866" s="51">
        <v>7</v>
      </c>
      <c r="V866" s="20" t="s">
        <v>2480</v>
      </c>
      <c r="W866" s="20" t="s">
        <v>2894</v>
      </c>
      <c r="X866" s="16">
        <v>98</v>
      </c>
      <c r="Y866" s="20" t="s">
        <v>343</v>
      </c>
      <c r="Z866" s="20">
        <v>35</v>
      </c>
      <c r="AA866" s="20" t="s">
        <v>2874</v>
      </c>
      <c r="AB866" s="20">
        <v>79</v>
      </c>
      <c r="AC866" s="18" t="s">
        <v>2895</v>
      </c>
      <c r="AD866" s="79">
        <v>0</v>
      </c>
      <c r="AE866" s="79">
        <v>509986999</v>
      </c>
      <c r="AF866" s="79">
        <v>0</v>
      </c>
      <c r="AG866" s="79">
        <v>623318000</v>
      </c>
      <c r="AH866" s="79">
        <v>1133304999</v>
      </c>
      <c r="AI866" s="63">
        <v>1</v>
      </c>
      <c r="AJ866" s="64">
        <v>23</v>
      </c>
      <c r="AK866" s="65">
        <v>0.46</v>
      </c>
      <c r="AL866" s="64">
        <v>0</v>
      </c>
      <c r="AM866" s="65">
        <v>0</v>
      </c>
      <c r="AN866" s="66" t="s">
        <v>2406</v>
      </c>
      <c r="AO866" s="66" t="s">
        <v>2471</v>
      </c>
      <c r="AP866" s="132" t="s">
        <v>2392</v>
      </c>
      <c r="AQ866" s="23">
        <v>0</v>
      </c>
      <c r="AR866" s="23">
        <v>0</v>
      </c>
      <c r="AS866" s="142">
        <v>23</v>
      </c>
      <c r="AT866" s="23">
        <v>0</v>
      </c>
      <c r="AU866" s="142">
        <v>0</v>
      </c>
      <c r="AV866" s="142">
        <v>0</v>
      </c>
      <c r="AW866" s="142">
        <v>0</v>
      </c>
      <c r="AX866" s="22">
        <v>0</v>
      </c>
      <c r="AY866" s="143" t="s">
        <v>2473</v>
      </c>
      <c r="AZ866" s="143" t="s">
        <v>2473</v>
      </c>
      <c r="BA866" s="143" t="s">
        <v>2394</v>
      </c>
      <c r="BB866" s="24"/>
      <c r="BC866" s="75">
        <v>510000000</v>
      </c>
      <c r="BD866" s="21">
        <v>0</v>
      </c>
      <c r="BE866" s="25">
        <v>0</v>
      </c>
      <c r="BF866" s="74">
        <v>510000000</v>
      </c>
      <c r="BG866" s="25">
        <v>0</v>
      </c>
      <c r="BH866" s="25"/>
      <c r="BI866" s="25"/>
      <c r="BJ866" s="133">
        <v>177766668</v>
      </c>
      <c r="BK866" s="25">
        <v>0</v>
      </c>
      <c r="BL866" s="25">
        <v>177766668</v>
      </c>
      <c r="BM866" s="74">
        <v>117924580</v>
      </c>
      <c r="BN866" s="80"/>
      <c r="BO866" s="80"/>
      <c r="BP866" s="133">
        <v>117924580</v>
      </c>
      <c r="BQ866" s="25">
        <v>0</v>
      </c>
      <c r="BR866" s="82" t="s">
        <v>2473</v>
      </c>
      <c r="BS866" s="82" t="s">
        <v>2473</v>
      </c>
      <c r="BT866" s="134" t="s">
        <v>2473</v>
      </c>
      <c r="BU866" s="26"/>
    </row>
    <row r="867" spans="1:73" ht="54.9" customHeight="1">
      <c r="A867" s="15">
        <v>860</v>
      </c>
      <c r="B867" s="16">
        <v>13</v>
      </c>
      <c r="C867" s="17" t="s">
        <v>1614</v>
      </c>
      <c r="D867" s="16">
        <v>5</v>
      </c>
      <c r="E867" s="18" t="s">
        <v>2868</v>
      </c>
      <c r="F867" s="16">
        <v>57</v>
      </c>
      <c r="G867" s="18" t="s">
        <v>56</v>
      </c>
      <c r="H867" s="19">
        <v>860</v>
      </c>
      <c r="I867" s="18" t="s">
        <v>5163</v>
      </c>
      <c r="J867" s="15">
        <v>2169</v>
      </c>
      <c r="K867" s="18" t="s">
        <v>5732</v>
      </c>
      <c r="L867" s="20" t="s">
        <v>2908</v>
      </c>
      <c r="M867" s="17" t="s">
        <v>202</v>
      </c>
      <c r="N867" s="15">
        <v>21692</v>
      </c>
      <c r="O867" s="17" t="s">
        <v>2586</v>
      </c>
      <c r="P867" s="73">
        <v>1</v>
      </c>
      <c r="Q867" s="18" t="s">
        <v>2909</v>
      </c>
      <c r="R867" s="18" t="s">
        <v>4039</v>
      </c>
      <c r="S867" s="18" t="s">
        <v>5163</v>
      </c>
      <c r="T867" s="18" t="s">
        <v>2453</v>
      </c>
      <c r="U867" s="16">
        <v>10</v>
      </c>
      <c r="V867" s="20" t="s">
        <v>2911</v>
      </c>
      <c r="W867" s="20" t="s">
        <v>2912</v>
      </c>
      <c r="X867" s="16">
        <v>98</v>
      </c>
      <c r="Y867" s="20" t="s">
        <v>343</v>
      </c>
      <c r="Z867" s="20">
        <v>35</v>
      </c>
      <c r="AA867" s="20" t="s">
        <v>2874</v>
      </c>
      <c r="AB867" s="20">
        <v>83</v>
      </c>
      <c r="AC867" s="18" t="s">
        <v>2913</v>
      </c>
      <c r="AD867" s="79">
        <v>30000000</v>
      </c>
      <c r="AE867" s="79">
        <v>30000000</v>
      </c>
      <c r="AF867" s="79">
        <v>30000000</v>
      </c>
      <c r="AG867" s="79">
        <v>30000000</v>
      </c>
      <c r="AH867" s="79">
        <v>120000000</v>
      </c>
      <c r="AI867" s="63">
        <v>1</v>
      </c>
      <c r="AJ867" s="64">
        <v>0.75</v>
      </c>
      <c r="AK867" s="65">
        <v>0.75</v>
      </c>
      <c r="AL867" s="64">
        <v>0.75</v>
      </c>
      <c r="AM867" s="65">
        <v>0.75</v>
      </c>
      <c r="AN867" s="66" t="s">
        <v>2390</v>
      </c>
      <c r="AO867" s="66" t="s">
        <v>2390</v>
      </c>
      <c r="AP867" s="132" t="s">
        <v>2392</v>
      </c>
      <c r="AQ867" s="23">
        <v>1</v>
      </c>
      <c r="AR867" s="23">
        <v>1</v>
      </c>
      <c r="AS867" s="142">
        <v>1</v>
      </c>
      <c r="AT867" s="23">
        <v>0</v>
      </c>
      <c r="AU867" s="142">
        <v>1</v>
      </c>
      <c r="AV867" s="142">
        <v>1</v>
      </c>
      <c r="AW867" s="142">
        <v>1</v>
      </c>
      <c r="AX867" s="22">
        <v>0</v>
      </c>
      <c r="AY867" s="143" t="s">
        <v>2393</v>
      </c>
      <c r="AZ867" s="143" t="s">
        <v>2393</v>
      </c>
      <c r="BA867" s="143" t="s">
        <v>2393</v>
      </c>
      <c r="BB867" s="24"/>
      <c r="BC867" s="75">
        <v>1000000</v>
      </c>
      <c r="BD867" s="21">
        <v>27292000</v>
      </c>
      <c r="BE867" s="25">
        <v>500000</v>
      </c>
      <c r="BF867" s="74">
        <v>1000000</v>
      </c>
      <c r="BG867" s="25">
        <v>0</v>
      </c>
      <c r="BH867" s="25"/>
      <c r="BI867" s="25"/>
      <c r="BJ867" s="133">
        <v>8000000</v>
      </c>
      <c r="BK867" s="25">
        <v>0</v>
      </c>
      <c r="BL867" s="25">
        <v>8000000</v>
      </c>
      <c r="BM867" s="74">
        <v>8000000</v>
      </c>
      <c r="BN867" s="80"/>
      <c r="BO867" s="80"/>
      <c r="BP867" s="133">
        <v>8000000</v>
      </c>
      <c r="BQ867" s="25">
        <v>0</v>
      </c>
      <c r="BR867" s="82" t="s">
        <v>5733</v>
      </c>
      <c r="BS867" s="82" t="s">
        <v>5734</v>
      </c>
      <c r="BT867" s="134" t="s">
        <v>2473</v>
      </c>
      <c r="BU867" s="26"/>
    </row>
    <row r="868" spans="1:73" ht="54.9" customHeight="1">
      <c r="A868" s="15">
        <v>861</v>
      </c>
      <c r="B868" s="16">
        <v>13</v>
      </c>
      <c r="C868" s="17" t="s">
        <v>1614</v>
      </c>
      <c r="D868" s="16">
        <v>5</v>
      </c>
      <c r="E868" s="18" t="s">
        <v>2868</v>
      </c>
      <c r="F868" s="16">
        <v>57</v>
      </c>
      <c r="G868" s="18" t="s">
        <v>56</v>
      </c>
      <c r="H868" s="19">
        <v>861</v>
      </c>
      <c r="I868" s="18" t="s">
        <v>2899</v>
      </c>
      <c r="J868" s="15">
        <v>2169</v>
      </c>
      <c r="K868" s="18" t="s">
        <v>5732</v>
      </c>
      <c r="L868" s="20" t="s">
        <v>2901</v>
      </c>
      <c r="M868" s="17" t="s">
        <v>37</v>
      </c>
      <c r="N868" s="15">
        <v>21691</v>
      </c>
      <c r="O868" s="17" t="s">
        <v>2586</v>
      </c>
      <c r="P868" s="73">
        <v>4</v>
      </c>
      <c r="Q868" s="18" t="s">
        <v>2770</v>
      </c>
      <c r="R868" s="18" t="s">
        <v>2902</v>
      </c>
      <c r="S868" s="18" t="s">
        <v>2899</v>
      </c>
      <c r="T868" s="18" t="s">
        <v>2385</v>
      </c>
      <c r="U868" s="16">
        <v>1</v>
      </c>
      <c r="V868" s="20" t="s">
        <v>2903</v>
      </c>
      <c r="W868" s="20" t="s">
        <v>2904</v>
      </c>
      <c r="X868" s="16">
        <v>98</v>
      </c>
      <c r="Y868" s="20" t="s">
        <v>343</v>
      </c>
      <c r="Z868" s="20">
        <v>37</v>
      </c>
      <c r="AA868" s="20" t="s">
        <v>2904</v>
      </c>
      <c r="AB868" s="20">
        <v>82</v>
      </c>
      <c r="AC868" s="18" t="s">
        <v>344</v>
      </c>
      <c r="AD868" s="79">
        <v>1690000000</v>
      </c>
      <c r="AE868" s="79">
        <v>1748200000</v>
      </c>
      <c r="AF868" s="79">
        <v>1810200000</v>
      </c>
      <c r="AG868" s="79">
        <v>1874600000</v>
      </c>
      <c r="AH868" s="79">
        <v>7123000000</v>
      </c>
      <c r="AI868" s="63">
        <v>1</v>
      </c>
      <c r="AJ868" s="64">
        <v>3</v>
      </c>
      <c r="AK868" s="65">
        <v>0.75</v>
      </c>
      <c r="AL868" s="64">
        <v>2.75</v>
      </c>
      <c r="AM868" s="65">
        <v>0.6875</v>
      </c>
      <c r="AN868" s="66" t="s">
        <v>2390</v>
      </c>
      <c r="AO868" s="66" t="s">
        <v>2406</v>
      </c>
      <c r="AP868" s="132" t="s">
        <v>2392</v>
      </c>
      <c r="AQ868" s="23">
        <v>1</v>
      </c>
      <c r="AR868" s="23">
        <v>1</v>
      </c>
      <c r="AS868" s="142">
        <v>1</v>
      </c>
      <c r="AT868" s="23">
        <v>0</v>
      </c>
      <c r="AU868" s="142">
        <v>1</v>
      </c>
      <c r="AV868" s="142">
        <v>1</v>
      </c>
      <c r="AW868" s="142">
        <v>0.75</v>
      </c>
      <c r="AX868" s="22">
        <v>0</v>
      </c>
      <c r="AY868" s="143" t="s">
        <v>2393</v>
      </c>
      <c r="AZ868" s="143" t="s">
        <v>2393</v>
      </c>
      <c r="BA868" s="143" t="s">
        <v>2394</v>
      </c>
      <c r="BB868" s="24"/>
      <c r="BC868" s="75">
        <v>3499500000</v>
      </c>
      <c r="BD868" s="21">
        <v>1537337000</v>
      </c>
      <c r="BE868" s="25">
        <v>2418200000</v>
      </c>
      <c r="BF868" s="74">
        <v>3499500000</v>
      </c>
      <c r="BG868" s="25">
        <v>0</v>
      </c>
      <c r="BH868" s="25">
        <v>3032147678</v>
      </c>
      <c r="BI868" s="25">
        <v>2994688266</v>
      </c>
      <c r="BJ868" s="133">
        <v>3286143209</v>
      </c>
      <c r="BK868" s="25">
        <v>0</v>
      </c>
      <c r="BL868" s="25">
        <v>9312979153</v>
      </c>
      <c r="BM868" s="74">
        <v>2183001310</v>
      </c>
      <c r="BN868" s="80">
        <v>1696834665</v>
      </c>
      <c r="BO868" s="80">
        <v>2521861464</v>
      </c>
      <c r="BP868" s="133">
        <v>2183001310</v>
      </c>
      <c r="BQ868" s="25">
        <v>0</v>
      </c>
      <c r="BR868" s="82" t="s">
        <v>5735</v>
      </c>
      <c r="BS868" s="82" t="s">
        <v>5736</v>
      </c>
      <c r="BT868" s="134" t="s">
        <v>2473</v>
      </c>
      <c r="BU868" s="26"/>
    </row>
    <row r="869" spans="1:73" ht="54.9" customHeight="1">
      <c r="A869" s="15">
        <v>862</v>
      </c>
      <c r="B869" s="16">
        <v>13</v>
      </c>
      <c r="C869" s="17" t="s">
        <v>1614</v>
      </c>
      <c r="D869" s="16">
        <v>5</v>
      </c>
      <c r="E869" s="18" t="s">
        <v>2868</v>
      </c>
      <c r="F869" s="16">
        <v>57</v>
      </c>
      <c r="G869" s="18" t="s">
        <v>56</v>
      </c>
      <c r="H869" s="19">
        <v>862</v>
      </c>
      <c r="I869" s="18" t="s">
        <v>2917</v>
      </c>
      <c r="J869" s="15">
        <v>2172</v>
      </c>
      <c r="K869" s="18" t="s">
        <v>5737</v>
      </c>
      <c r="L869" s="20" t="s">
        <v>359</v>
      </c>
      <c r="M869" s="17" t="s">
        <v>37</v>
      </c>
      <c r="N869" s="15">
        <v>21721</v>
      </c>
      <c r="O869" s="17" t="s">
        <v>2586</v>
      </c>
      <c r="P869" s="73">
        <v>4</v>
      </c>
      <c r="Q869" s="18" t="s">
        <v>2618</v>
      </c>
      <c r="R869" s="18" t="s">
        <v>4046</v>
      </c>
      <c r="S869" s="18" t="s">
        <v>2917</v>
      </c>
      <c r="T869" s="18" t="s">
        <v>2385</v>
      </c>
      <c r="U869" s="16">
        <v>2</v>
      </c>
      <c r="V869" s="20" t="s">
        <v>2920</v>
      </c>
      <c r="W869" s="20" t="s">
        <v>357</v>
      </c>
      <c r="X869" s="16">
        <v>98</v>
      </c>
      <c r="Y869" s="20" t="s">
        <v>343</v>
      </c>
      <c r="Z869" s="20">
        <v>38</v>
      </c>
      <c r="AA869" s="20" t="s">
        <v>2921</v>
      </c>
      <c r="AB869" s="20">
        <v>84</v>
      </c>
      <c r="AC869" s="18" t="s">
        <v>2922</v>
      </c>
      <c r="AD869" s="79">
        <v>924000000</v>
      </c>
      <c r="AE869" s="79">
        <v>946400000</v>
      </c>
      <c r="AF869" s="79">
        <v>969400000</v>
      </c>
      <c r="AG869" s="79">
        <v>993300000</v>
      </c>
      <c r="AH869" s="79">
        <v>3833100000</v>
      </c>
      <c r="AI869" s="63">
        <v>1</v>
      </c>
      <c r="AJ869" s="64">
        <v>3</v>
      </c>
      <c r="AK869" s="65">
        <v>0.75</v>
      </c>
      <c r="AL869" s="64">
        <v>2.75</v>
      </c>
      <c r="AM869" s="65">
        <v>0.6875</v>
      </c>
      <c r="AN869" s="66" t="s">
        <v>2390</v>
      </c>
      <c r="AO869" s="66" t="s">
        <v>2406</v>
      </c>
      <c r="AP869" s="132" t="s">
        <v>2392</v>
      </c>
      <c r="AQ869" s="23">
        <v>1</v>
      </c>
      <c r="AR869" s="23">
        <v>1</v>
      </c>
      <c r="AS869" s="142">
        <v>1</v>
      </c>
      <c r="AT869" s="23">
        <v>0</v>
      </c>
      <c r="AU869" s="142">
        <v>1</v>
      </c>
      <c r="AV869" s="142">
        <v>1</v>
      </c>
      <c r="AW869" s="142">
        <v>0.75</v>
      </c>
      <c r="AX869" s="22">
        <v>0</v>
      </c>
      <c r="AY869" s="143" t="s">
        <v>2393</v>
      </c>
      <c r="AZ869" s="143" t="s">
        <v>2393</v>
      </c>
      <c r="BA869" s="143" t="s">
        <v>2394</v>
      </c>
      <c r="BB869" s="24"/>
      <c r="BC869" s="75">
        <v>1672000000</v>
      </c>
      <c r="BD869" s="21">
        <v>840946000</v>
      </c>
      <c r="BE869" s="25">
        <v>1369400000</v>
      </c>
      <c r="BF869" s="74">
        <v>1672000000</v>
      </c>
      <c r="BG869" s="25">
        <v>0</v>
      </c>
      <c r="BH869" s="25">
        <v>807298863</v>
      </c>
      <c r="BI869" s="25">
        <v>1589433333</v>
      </c>
      <c r="BJ869" s="133">
        <v>1403994000</v>
      </c>
      <c r="BK869" s="25">
        <v>0</v>
      </c>
      <c r="BL869" s="25">
        <v>3800726196</v>
      </c>
      <c r="BM869" s="74">
        <v>914506600</v>
      </c>
      <c r="BN869" s="80">
        <v>651644867</v>
      </c>
      <c r="BO869" s="80">
        <v>1311150003</v>
      </c>
      <c r="BP869" s="133">
        <v>914506600</v>
      </c>
      <c r="BQ869" s="25">
        <v>0</v>
      </c>
      <c r="BR869" s="82" t="s">
        <v>5738</v>
      </c>
      <c r="BS869" s="82" t="s">
        <v>5739</v>
      </c>
      <c r="BT869" s="134" t="s">
        <v>2473</v>
      </c>
      <c r="BU869" s="26"/>
    </row>
    <row r="870" spans="1:73" ht="54.9" customHeight="1">
      <c r="A870" s="33">
        <v>863</v>
      </c>
      <c r="B870" s="34">
        <v>14</v>
      </c>
      <c r="C870" s="35" t="s">
        <v>1691</v>
      </c>
      <c r="D870" s="34">
        <v>1</v>
      </c>
      <c r="E870" s="36" t="s">
        <v>2378</v>
      </c>
      <c r="F870" s="34">
        <v>1</v>
      </c>
      <c r="G870" s="36" t="s">
        <v>2379</v>
      </c>
      <c r="H870" s="37">
        <v>863</v>
      </c>
      <c r="I870" s="36" t="s">
        <v>5740</v>
      </c>
      <c r="J870" s="33">
        <v>2068</v>
      </c>
      <c r="K870" s="36" t="s">
        <v>5741</v>
      </c>
      <c r="L870" s="38" t="s">
        <v>207</v>
      </c>
      <c r="M870" s="17" t="s">
        <v>202</v>
      </c>
      <c r="N870" s="15">
        <v>20682</v>
      </c>
      <c r="O870" s="17" t="s">
        <v>2382</v>
      </c>
      <c r="P870" s="73">
        <v>4000</v>
      </c>
      <c r="Q870" s="18" t="s">
        <v>2383</v>
      </c>
      <c r="R870" s="36" t="s">
        <v>2384</v>
      </c>
      <c r="S870" s="36" t="s">
        <v>5740</v>
      </c>
      <c r="T870" s="18" t="s">
        <v>2385</v>
      </c>
      <c r="U870" s="16">
        <v>3</v>
      </c>
      <c r="V870" s="20" t="s">
        <v>2386</v>
      </c>
      <c r="W870" s="20" t="s">
        <v>2387</v>
      </c>
      <c r="X870" s="16">
        <v>92</v>
      </c>
      <c r="Y870" s="20" t="s">
        <v>138</v>
      </c>
      <c r="Z870" s="20">
        <v>1</v>
      </c>
      <c r="AA870" s="20" t="s">
        <v>2388</v>
      </c>
      <c r="AB870" s="20">
        <v>1</v>
      </c>
      <c r="AC870" s="27" t="s">
        <v>2389</v>
      </c>
      <c r="AD870" s="136">
        <v>1308000000</v>
      </c>
      <c r="AE870" s="136">
        <v>1337000000</v>
      </c>
      <c r="AF870" s="136">
        <v>1150000000</v>
      </c>
      <c r="AG870" s="136">
        <v>589000000</v>
      </c>
      <c r="AH870" s="79">
        <v>4384000000</v>
      </c>
      <c r="AI870" s="63">
        <v>1</v>
      </c>
      <c r="AJ870" s="64">
        <v>3000</v>
      </c>
      <c r="AK870" s="65">
        <v>0.75</v>
      </c>
      <c r="AL870" s="64">
        <v>2224.75</v>
      </c>
      <c r="AM870" s="65">
        <v>0.55618749999999995</v>
      </c>
      <c r="AN870" s="66" t="s">
        <v>2390</v>
      </c>
      <c r="AO870" s="66" t="s">
        <v>2406</v>
      </c>
      <c r="AP870" s="132" t="s">
        <v>2392</v>
      </c>
      <c r="AQ870" s="23">
        <v>4000</v>
      </c>
      <c r="AR870" s="23">
        <v>4000</v>
      </c>
      <c r="AS870" s="142">
        <v>4000</v>
      </c>
      <c r="AT870" s="23">
        <v>0</v>
      </c>
      <c r="AU870" s="142">
        <v>4000</v>
      </c>
      <c r="AV870" s="142">
        <v>4899</v>
      </c>
      <c r="AW870" s="142">
        <v>0</v>
      </c>
      <c r="AX870" s="22">
        <v>0</v>
      </c>
      <c r="AY870" s="143" t="s">
        <v>2393</v>
      </c>
      <c r="AZ870" s="143" t="s">
        <v>2393</v>
      </c>
      <c r="BA870" s="143" t="s">
        <v>2394</v>
      </c>
      <c r="BB870" s="24"/>
      <c r="BC870" s="75">
        <v>1210000000</v>
      </c>
      <c r="BD870" s="21">
        <v>1178790000</v>
      </c>
      <c r="BE870" s="25">
        <v>1681734000</v>
      </c>
      <c r="BF870" s="74">
        <v>1210000000</v>
      </c>
      <c r="BG870" s="25">
        <v>0</v>
      </c>
      <c r="BH870" s="25">
        <v>1178790000</v>
      </c>
      <c r="BI870" s="25">
        <v>1736734000</v>
      </c>
      <c r="BJ870" s="133">
        <v>675060000</v>
      </c>
      <c r="BK870" s="25">
        <v>0</v>
      </c>
      <c r="BL870" s="25">
        <v>3590584000</v>
      </c>
      <c r="BM870" s="74">
        <v>664226666</v>
      </c>
      <c r="BN870" s="80">
        <v>1178790000</v>
      </c>
      <c r="BO870" s="80">
        <v>1734734000</v>
      </c>
      <c r="BP870" s="133">
        <v>664226666</v>
      </c>
      <c r="BQ870" s="25">
        <v>0</v>
      </c>
      <c r="BR870" s="82" t="s">
        <v>5742</v>
      </c>
      <c r="BS870" s="82" t="s">
        <v>5743</v>
      </c>
      <c r="BT870" s="134" t="s">
        <v>5744</v>
      </c>
      <c r="BU870" s="26"/>
    </row>
    <row r="871" spans="1:73" ht="54.9" customHeight="1">
      <c r="A871" s="33">
        <v>864</v>
      </c>
      <c r="B871" s="34">
        <v>14</v>
      </c>
      <c r="C871" s="35" t="s">
        <v>1691</v>
      </c>
      <c r="D871" s="34">
        <v>1</v>
      </c>
      <c r="E871" s="36" t="s">
        <v>2378</v>
      </c>
      <c r="F871" s="38">
        <v>1</v>
      </c>
      <c r="G871" s="44" t="s">
        <v>2379</v>
      </c>
      <c r="H871" s="37">
        <v>864</v>
      </c>
      <c r="I871" s="36" t="s">
        <v>5745</v>
      </c>
      <c r="J871" s="33">
        <v>2068</v>
      </c>
      <c r="K871" s="36" t="s">
        <v>5741</v>
      </c>
      <c r="L871" s="38" t="s">
        <v>2399</v>
      </c>
      <c r="M871" s="17" t="s">
        <v>37</v>
      </c>
      <c r="N871" s="15">
        <v>20681</v>
      </c>
      <c r="O871" s="17" t="s">
        <v>2400</v>
      </c>
      <c r="P871" s="73">
        <v>5418</v>
      </c>
      <c r="Q871" s="18" t="s">
        <v>2401</v>
      </c>
      <c r="R871" s="36" t="s">
        <v>2402</v>
      </c>
      <c r="S871" s="36" t="s">
        <v>5746</v>
      </c>
      <c r="T871" s="18" t="s">
        <v>2385</v>
      </c>
      <c r="U871" s="16">
        <v>3</v>
      </c>
      <c r="V871" s="20" t="s">
        <v>2386</v>
      </c>
      <c r="W871" s="38" t="s">
        <v>2404</v>
      </c>
      <c r="X871" s="16">
        <v>92</v>
      </c>
      <c r="Y871" s="20" t="s">
        <v>138</v>
      </c>
      <c r="Z871" s="20">
        <v>1</v>
      </c>
      <c r="AA871" s="20" t="s">
        <v>2388</v>
      </c>
      <c r="AB871" s="20">
        <v>2</v>
      </c>
      <c r="AC871" s="18" t="s">
        <v>2405</v>
      </c>
      <c r="AD871" s="136">
        <v>2179000000</v>
      </c>
      <c r="AE871" s="136">
        <v>2257000000</v>
      </c>
      <c r="AF871" s="136">
        <v>2560000000</v>
      </c>
      <c r="AG871" s="136">
        <v>3237000000</v>
      </c>
      <c r="AH871" s="79">
        <v>10233000000</v>
      </c>
      <c r="AI871" s="63">
        <v>1</v>
      </c>
      <c r="AJ871" s="64">
        <v>3909</v>
      </c>
      <c r="AK871" s="65">
        <v>0.72148394241417502</v>
      </c>
      <c r="AL871" s="64">
        <v>3909</v>
      </c>
      <c r="AM871" s="65">
        <v>0.72148394241417502</v>
      </c>
      <c r="AN871" s="66" t="s">
        <v>2390</v>
      </c>
      <c r="AO871" s="66" t="s">
        <v>2390</v>
      </c>
      <c r="AP871" s="132" t="s">
        <v>2392</v>
      </c>
      <c r="AQ871" s="23">
        <v>1200</v>
      </c>
      <c r="AR871" s="23">
        <v>1200</v>
      </c>
      <c r="AS871" s="142">
        <v>1509</v>
      </c>
      <c r="AT871" s="23">
        <v>0</v>
      </c>
      <c r="AU871" s="142">
        <v>1200</v>
      </c>
      <c r="AV871" s="142">
        <v>1200</v>
      </c>
      <c r="AW871" s="142">
        <v>1509</v>
      </c>
      <c r="AX871" s="22">
        <v>0</v>
      </c>
      <c r="AY871" s="143" t="s">
        <v>2393</v>
      </c>
      <c r="AZ871" s="143" t="s">
        <v>2393</v>
      </c>
      <c r="BA871" s="143" t="s">
        <v>2394</v>
      </c>
      <c r="BB871" s="24"/>
      <c r="BC871" s="75">
        <v>2760000000</v>
      </c>
      <c r="BD871" s="21">
        <v>2074721000</v>
      </c>
      <c r="BE871" s="25">
        <v>2265453000</v>
      </c>
      <c r="BF871" s="74">
        <v>2760000000</v>
      </c>
      <c r="BG871" s="25">
        <v>0</v>
      </c>
      <c r="BH871" s="25">
        <v>1872097109</v>
      </c>
      <c r="BI871" s="25">
        <v>2160010450</v>
      </c>
      <c r="BJ871" s="133">
        <v>2569475000</v>
      </c>
      <c r="BK871" s="25">
        <v>0</v>
      </c>
      <c r="BL871" s="25">
        <v>6601582559</v>
      </c>
      <c r="BM871" s="74">
        <v>1684522915</v>
      </c>
      <c r="BN871" s="80">
        <v>1682661112</v>
      </c>
      <c r="BO871" s="80">
        <v>1970178492</v>
      </c>
      <c r="BP871" s="133">
        <v>1684522915</v>
      </c>
      <c r="BQ871" s="25">
        <v>0</v>
      </c>
      <c r="BR871" s="82" t="s">
        <v>5747</v>
      </c>
      <c r="BS871" s="82" t="s">
        <v>5748</v>
      </c>
      <c r="BT871" s="134" t="s">
        <v>5749</v>
      </c>
      <c r="BU871" s="26"/>
    </row>
    <row r="872" spans="1:73" ht="54.9" customHeight="1">
      <c r="A872" s="33">
        <v>865</v>
      </c>
      <c r="B872" s="34">
        <v>14</v>
      </c>
      <c r="C872" s="35" t="s">
        <v>1691</v>
      </c>
      <c r="D872" s="34">
        <v>1</v>
      </c>
      <c r="E872" s="36" t="s">
        <v>2378</v>
      </c>
      <c r="F872" s="34">
        <v>6</v>
      </c>
      <c r="G872" s="36" t="s">
        <v>2410</v>
      </c>
      <c r="H872" s="37">
        <v>865</v>
      </c>
      <c r="I872" s="36" t="s">
        <v>5750</v>
      </c>
      <c r="J872" s="34">
        <v>2043</v>
      </c>
      <c r="K872" s="36" t="s">
        <v>5751</v>
      </c>
      <c r="L872" s="38" t="s">
        <v>106</v>
      </c>
      <c r="M872" s="17" t="s">
        <v>37</v>
      </c>
      <c r="N872" s="15">
        <v>20431</v>
      </c>
      <c r="O872" s="17" t="s">
        <v>2400</v>
      </c>
      <c r="P872" s="73">
        <v>240</v>
      </c>
      <c r="Q872" s="18" t="s">
        <v>2401</v>
      </c>
      <c r="R872" s="36" t="s">
        <v>2977</v>
      </c>
      <c r="S872" s="36" t="s">
        <v>5750</v>
      </c>
      <c r="T872" s="18" t="s">
        <v>2453</v>
      </c>
      <c r="U872" s="16">
        <v>11</v>
      </c>
      <c r="V872" s="20" t="s">
        <v>2454</v>
      </c>
      <c r="W872" s="38" t="s">
        <v>2455</v>
      </c>
      <c r="X872" s="16">
        <v>91</v>
      </c>
      <c r="Y872" s="20" t="s">
        <v>98</v>
      </c>
      <c r="Z872" s="20">
        <v>16</v>
      </c>
      <c r="AA872" s="20" t="s">
        <v>2456</v>
      </c>
      <c r="AB872" s="20">
        <v>33</v>
      </c>
      <c r="AC872" s="18" t="s">
        <v>2457</v>
      </c>
      <c r="AD872" s="136">
        <v>146000000</v>
      </c>
      <c r="AE872" s="136">
        <v>151000000</v>
      </c>
      <c r="AF872" s="136">
        <v>157000000</v>
      </c>
      <c r="AG872" s="136">
        <v>162000000</v>
      </c>
      <c r="AH872" s="79">
        <v>616000000</v>
      </c>
      <c r="AI872" s="63">
        <v>1</v>
      </c>
      <c r="AJ872" s="64">
        <v>85</v>
      </c>
      <c r="AK872" s="65">
        <v>0.35416666666666669</v>
      </c>
      <c r="AL872" s="64">
        <v>57</v>
      </c>
      <c r="AM872" s="65">
        <v>0.23749999999999999</v>
      </c>
      <c r="AN872" s="66" t="s">
        <v>2471</v>
      </c>
      <c r="AO872" s="66" t="s">
        <v>2471</v>
      </c>
      <c r="AP872" s="132" t="s">
        <v>2392</v>
      </c>
      <c r="AQ872" s="23">
        <v>0</v>
      </c>
      <c r="AR872" s="23">
        <v>47</v>
      </c>
      <c r="AS872" s="142">
        <v>38</v>
      </c>
      <c r="AT872" s="23">
        <v>0</v>
      </c>
      <c r="AU872" s="142">
        <v>0</v>
      </c>
      <c r="AV872" s="142">
        <v>57</v>
      </c>
      <c r="AW872" s="142">
        <v>0</v>
      </c>
      <c r="AX872" s="22">
        <v>0</v>
      </c>
      <c r="AY872" s="143" t="s">
        <v>2394</v>
      </c>
      <c r="AZ872" s="143" t="s">
        <v>2393</v>
      </c>
      <c r="BA872" s="143" t="s">
        <v>2394</v>
      </c>
      <c r="BB872" s="24"/>
      <c r="BC872" s="75">
        <v>157000000</v>
      </c>
      <c r="BD872" s="21">
        <v>131577000</v>
      </c>
      <c r="BE872" s="25">
        <v>182698000</v>
      </c>
      <c r="BF872" s="74">
        <v>157000000</v>
      </c>
      <c r="BG872" s="25">
        <v>0</v>
      </c>
      <c r="BH872" s="25">
        <v>20000000</v>
      </c>
      <c r="BI872" s="25">
        <v>157698000</v>
      </c>
      <c r="BJ872" s="133">
        <v>157000000</v>
      </c>
      <c r="BK872" s="25">
        <v>0</v>
      </c>
      <c r="BL872" s="25">
        <v>334698000</v>
      </c>
      <c r="BM872" s="74">
        <v>0</v>
      </c>
      <c r="BN872" s="80">
        <v>12000000</v>
      </c>
      <c r="BO872" s="80">
        <v>68132900</v>
      </c>
      <c r="BP872" s="133">
        <v>0</v>
      </c>
      <c r="BQ872" s="25">
        <v>0</v>
      </c>
      <c r="BR872" s="82" t="s">
        <v>5752</v>
      </c>
      <c r="BS872" s="82" t="s">
        <v>5753</v>
      </c>
      <c r="BT872" s="134" t="s">
        <v>5754</v>
      </c>
      <c r="BU872" s="26"/>
    </row>
    <row r="873" spans="1:73" ht="54.9" customHeight="1">
      <c r="A873" s="33">
        <v>866</v>
      </c>
      <c r="B873" s="34">
        <v>14</v>
      </c>
      <c r="C873" s="35" t="s">
        <v>1691</v>
      </c>
      <c r="D873" s="34">
        <v>1</v>
      </c>
      <c r="E873" s="36" t="s">
        <v>2378</v>
      </c>
      <c r="F873" s="34">
        <v>6</v>
      </c>
      <c r="G873" s="36" t="s">
        <v>2410</v>
      </c>
      <c r="H873" s="37">
        <v>866</v>
      </c>
      <c r="I873" s="36" t="s">
        <v>5755</v>
      </c>
      <c r="J873" s="34">
        <v>2043</v>
      </c>
      <c r="K873" s="36" t="s">
        <v>5751</v>
      </c>
      <c r="L873" s="38" t="s">
        <v>2998</v>
      </c>
      <c r="M873" s="17" t="s">
        <v>37</v>
      </c>
      <c r="N873" s="15">
        <v>20432</v>
      </c>
      <c r="O873" s="17" t="s">
        <v>2504</v>
      </c>
      <c r="P873" s="73">
        <v>240</v>
      </c>
      <c r="Q873" s="18" t="s">
        <v>2401</v>
      </c>
      <c r="R873" s="36" t="s">
        <v>2999</v>
      </c>
      <c r="S873" s="36" t="s">
        <v>5755</v>
      </c>
      <c r="T873" s="18" t="s">
        <v>2453</v>
      </c>
      <c r="U873" s="16">
        <v>11</v>
      </c>
      <c r="V873" s="20" t="s">
        <v>2454</v>
      </c>
      <c r="W873" s="38" t="s">
        <v>3000</v>
      </c>
      <c r="X873" s="16">
        <v>91</v>
      </c>
      <c r="Y873" s="20" t="s">
        <v>98</v>
      </c>
      <c r="Z873" s="20">
        <v>16</v>
      </c>
      <c r="AA873" s="20" t="s">
        <v>2456</v>
      </c>
      <c r="AB873" s="20">
        <v>34</v>
      </c>
      <c r="AC873" s="18" t="s">
        <v>3001</v>
      </c>
      <c r="AD873" s="136">
        <v>85000000</v>
      </c>
      <c r="AE873" s="136">
        <v>90000000</v>
      </c>
      <c r="AF873" s="136">
        <v>95000000</v>
      </c>
      <c r="AG873" s="136">
        <v>101000000</v>
      </c>
      <c r="AH873" s="79">
        <v>371000000</v>
      </c>
      <c r="AI873" s="63">
        <v>1</v>
      </c>
      <c r="AJ873" s="64">
        <v>72</v>
      </c>
      <c r="AK873" s="65">
        <v>0.3</v>
      </c>
      <c r="AL873" s="64">
        <v>125</v>
      </c>
      <c r="AM873" s="65">
        <v>0.52083333333333337</v>
      </c>
      <c r="AN873" s="66" t="s">
        <v>2471</v>
      </c>
      <c r="AO873" s="66" t="s">
        <v>2406</v>
      </c>
      <c r="AP873" s="132" t="s">
        <v>2392</v>
      </c>
      <c r="AQ873" s="23">
        <v>12</v>
      </c>
      <c r="AR873" s="23">
        <v>60</v>
      </c>
      <c r="AS873" s="142">
        <v>0</v>
      </c>
      <c r="AT873" s="23">
        <v>0</v>
      </c>
      <c r="AU873" s="142">
        <v>65</v>
      </c>
      <c r="AV873" s="142">
        <v>60</v>
      </c>
      <c r="AW873" s="142">
        <v>0</v>
      </c>
      <c r="AX873" s="22">
        <v>0</v>
      </c>
      <c r="AY873" s="143" t="s">
        <v>2393</v>
      </c>
      <c r="AZ873" s="143" t="s">
        <v>2393</v>
      </c>
      <c r="BA873" s="143" t="s">
        <v>2394</v>
      </c>
      <c r="BB873" s="24"/>
      <c r="BC873" s="75">
        <v>95000000</v>
      </c>
      <c r="BD873" s="21">
        <v>30000000</v>
      </c>
      <c r="BE873" s="25">
        <v>118754000</v>
      </c>
      <c r="BF873" s="74">
        <v>95000000</v>
      </c>
      <c r="BG873" s="25">
        <v>0</v>
      </c>
      <c r="BH873" s="25">
        <v>14750100</v>
      </c>
      <c r="BI873" s="25">
        <v>118000000</v>
      </c>
      <c r="BJ873" s="133"/>
      <c r="BK873" s="25">
        <v>0</v>
      </c>
      <c r="BL873" s="25">
        <v>132750100</v>
      </c>
      <c r="BM873" s="74">
        <v>0</v>
      </c>
      <c r="BN873" s="80">
        <v>0</v>
      </c>
      <c r="BO873" s="80">
        <v>0</v>
      </c>
      <c r="BP873" s="133"/>
      <c r="BQ873" s="25">
        <v>0</v>
      </c>
      <c r="BR873" s="82" t="s">
        <v>5756</v>
      </c>
      <c r="BS873" s="82" t="s">
        <v>5757</v>
      </c>
      <c r="BT873" s="134" t="s">
        <v>5758</v>
      </c>
      <c r="BU873" s="26"/>
    </row>
    <row r="874" spans="1:73" ht="54.9" customHeight="1">
      <c r="A874" s="33">
        <v>867</v>
      </c>
      <c r="B874" s="34">
        <v>14</v>
      </c>
      <c r="C874" s="35" t="s">
        <v>1691</v>
      </c>
      <c r="D874" s="34">
        <v>1</v>
      </c>
      <c r="E874" s="36" t="s">
        <v>2378</v>
      </c>
      <c r="F874" s="38">
        <v>6</v>
      </c>
      <c r="G874" s="44" t="s">
        <v>2410</v>
      </c>
      <c r="H874" s="37">
        <v>867</v>
      </c>
      <c r="I874" s="36" t="s">
        <v>5759</v>
      </c>
      <c r="J874" s="33">
        <v>2060</v>
      </c>
      <c r="K874" s="36" t="s">
        <v>5760</v>
      </c>
      <c r="L874" s="38" t="s">
        <v>2413</v>
      </c>
      <c r="M874" s="17" t="s">
        <v>37</v>
      </c>
      <c r="N874" s="15">
        <v>20601</v>
      </c>
      <c r="O874" s="17" t="s">
        <v>2435</v>
      </c>
      <c r="P874" s="73">
        <v>140</v>
      </c>
      <c r="Q874" s="18" t="s">
        <v>2415</v>
      </c>
      <c r="R874" s="36" t="s">
        <v>5761</v>
      </c>
      <c r="S874" s="36" t="s">
        <v>5759</v>
      </c>
      <c r="T874" s="18" t="s">
        <v>32</v>
      </c>
      <c r="U874" s="16">
        <v>5</v>
      </c>
      <c r="V874" s="20" t="s">
        <v>2417</v>
      </c>
      <c r="W874" s="38" t="s">
        <v>2418</v>
      </c>
      <c r="X874" s="16">
        <v>89</v>
      </c>
      <c r="Y874" s="20" t="s">
        <v>228</v>
      </c>
      <c r="Z874" s="20">
        <v>14</v>
      </c>
      <c r="AA874" s="20" t="s">
        <v>2419</v>
      </c>
      <c r="AB874" s="20">
        <v>23</v>
      </c>
      <c r="AC874" s="27" t="s">
        <v>2420</v>
      </c>
      <c r="AD874" s="136">
        <v>360000000</v>
      </c>
      <c r="AE874" s="136">
        <v>360000000</v>
      </c>
      <c r="AF874" s="136">
        <v>350000000</v>
      </c>
      <c r="AG874" s="136">
        <v>363000000</v>
      </c>
      <c r="AH874" s="79">
        <v>1433000000</v>
      </c>
      <c r="AI874" s="63">
        <v>1</v>
      </c>
      <c r="AJ874" s="64">
        <v>111</v>
      </c>
      <c r="AK874" s="65">
        <v>0.79285714285714282</v>
      </c>
      <c r="AL874" s="64">
        <v>32</v>
      </c>
      <c r="AM874" s="65">
        <v>0.22857142857142856</v>
      </c>
      <c r="AN874" s="66" t="s">
        <v>2390</v>
      </c>
      <c r="AO874" s="66" t="s">
        <v>2471</v>
      </c>
      <c r="AP874" s="132" t="s">
        <v>2392</v>
      </c>
      <c r="AQ874" s="23">
        <v>40</v>
      </c>
      <c r="AR874" s="23">
        <v>36</v>
      </c>
      <c r="AS874" s="142">
        <v>35</v>
      </c>
      <c r="AT874" s="23">
        <v>0</v>
      </c>
      <c r="AU874" s="142">
        <v>32</v>
      </c>
      <c r="AV874" s="142">
        <v>0</v>
      </c>
      <c r="AW874" s="142">
        <v>0</v>
      </c>
      <c r="AX874" s="22">
        <v>0</v>
      </c>
      <c r="AY874" s="143" t="s">
        <v>2394</v>
      </c>
      <c r="AZ874" s="143" t="s">
        <v>2394</v>
      </c>
      <c r="BA874" s="143" t="s">
        <v>2394</v>
      </c>
      <c r="BB874" s="24"/>
      <c r="BC874" s="75">
        <v>350000000</v>
      </c>
      <c r="BD874" s="21">
        <v>324438000</v>
      </c>
      <c r="BE874" s="25">
        <v>365396000</v>
      </c>
      <c r="BF874" s="74">
        <v>350000000</v>
      </c>
      <c r="BG874" s="25">
        <v>0</v>
      </c>
      <c r="BH874" s="25">
        <v>254604666</v>
      </c>
      <c r="BI874" s="25">
        <v>380696000</v>
      </c>
      <c r="BJ874" s="133">
        <v>350000000</v>
      </c>
      <c r="BK874" s="25">
        <v>0</v>
      </c>
      <c r="BL874" s="25">
        <v>985300666</v>
      </c>
      <c r="BM874" s="74">
        <v>183166667</v>
      </c>
      <c r="BN874" s="80">
        <v>68254267</v>
      </c>
      <c r="BO874" s="80">
        <v>100160000</v>
      </c>
      <c r="BP874" s="133">
        <v>183166667</v>
      </c>
      <c r="BQ874" s="25">
        <v>0</v>
      </c>
      <c r="BR874" s="82" t="s">
        <v>5762</v>
      </c>
      <c r="BS874" s="82" t="s">
        <v>5763</v>
      </c>
      <c r="BT874" s="134" t="s">
        <v>5764</v>
      </c>
      <c r="BU874" s="26"/>
    </row>
    <row r="875" spans="1:73" ht="54.9" customHeight="1">
      <c r="A875" s="33">
        <v>868</v>
      </c>
      <c r="B875" s="34">
        <v>14</v>
      </c>
      <c r="C875" s="35" t="s">
        <v>1691</v>
      </c>
      <c r="D875" s="34">
        <v>1</v>
      </c>
      <c r="E875" s="36" t="s">
        <v>2378</v>
      </c>
      <c r="F875" s="38">
        <v>6</v>
      </c>
      <c r="G875" s="44" t="s">
        <v>2410</v>
      </c>
      <c r="H875" s="37">
        <v>868</v>
      </c>
      <c r="I875" s="36" t="s">
        <v>5765</v>
      </c>
      <c r="J875" s="33">
        <v>2060</v>
      </c>
      <c r="K875" s="36" t="s">
        <v>5760</v>
      </c>
      <c r="L875" s="38" t="s">
        <v>2434</v>
      </c>
      <c r="M875" s="17" t="s">
        <v>37</v>
      </c>
      <c r="N875" s="15">
        <v>20602</v>
      </c>
      <c r="O875" s="17" t="s">
        <v>2435</v>
      </c>
      <c r="P875" s="73">
        <v>170</v>
      </c>
      <c r="Q875" s="18" t="s">
        <v>2415</v>
      </c>
      <c r="R875" s="36" t="s">
        <v>5766</v>
      </c>
      <c r="S875" s="36" t="s">
        <v>5765</v>
      </c>
      <c r="T875" s="18" t="s">
        <v>32</v>
      </c>
      <c r="U875" s="16">
        <v>5</v>
      </c>
      <c r="V875" s="20" t="s">
        <v>2417</v>
      </c>
      <c r="W875" s="38" t="s">
        <v>2437</v>
      </c>
      <c r="X875" s="16">
        <v>89</v>
      </c>
      <c r="Y875" s="20" t="s">
        <v>228</v>
      </c>
      <c r="Z875" s="20">
        <v>14</v>
      </c>
      <c r="AA875" s="20" t="s">
        <v>2419</v>
      </c>
      <c r="AB875" s="20">
        <v>21</v>
      </c>
      <c r="AC875" s="27" t="s">
        <v>2438</v>
      </c>
      <c r="AD875" s="136">
        <v>341000000</v>
      </c>
      <c r="AE875" s="136">
        <v>481000000</v>
      </c>
      <c r="AF875" s="136">
        <v>408000000</v>
      </c>
      <c r="AG875" s="136">
        <v>470000000</v>
      </c>
      <c r="AH875" s="79">
        <v>1700000000</v>
      </c>
      <c r="AI875" s="63">
        <v>1</v>
      </c>
      <c r="AJ875" s="64">
        <v>140</v>
      </c>
      <c r="AK875" s="65">
        <v>0.82352941176470584</v>
      </c>
      <c r="AL875" s="64">
        <v>40</v>
      </c>
      <c r="AM875" s="65">
        <v>0.23529411764705882</v>
      </c>
      <c r="AN875" s="66" t="s">
        <v>2390</v>
      </c>
      <c r="AO875" s="66" t="s">
        <v>2471</v>
      </c>
      <c r="AP875" s="132" t="s">
        <v>2392</v>
      </c>
      <c r="AQ875" s="23">
        <v>50</v>
      </c>
      <c r="AR875" s="23">
        <v>48</v>
      </c>
      <c r="AS875" s="142">
        <v>42</v>
      </c>
      <c r="AT875" s="23">
        <v>0</v>
      </c>
      <c r="AU875" s="142">
        <v>40</v>
      </c>
      <c r="AV875" s="142">
        <v>0</v>
      </c>
      <c r="AW875" s="142">
        <v>0</v>
      </c>
      <c r="AX875" s="22">
        <v>0</v>
      </c>
      <c r="AY875" s="143" t="s">
        <v>2394</v>
      </c>
      <c r="AZ875" s="143" t="s">
        <v>2394</v>
      </c>
      <c r="BA875" s="143" t="s">
        <v>2394</v>
      </c>
      <c r="BB875" s="24"/>
      <c r="BC875" s="75">
        <v>408000000</v>
      </c>
      <c r="BD875" s="21">
        <v>307314000</v>
      </c>
      <c r="BE875" s="25">
        <v>484149000</v>
      </c>
      <c r="BF875" s="74">
        <v>408000000</v>
      </c>
      <c r="BG875" s="25">
        <v>0</v>
      </c>
      <c r="BH875" s="25">
        <v>309980667</v>
      </c>
      <c r="BI875" s="25">
        <v>484149000</v>
      </c>
      <c r="BJ875" s="133">
        <v>387100000</v>
      </c>
      <c r="BK875" s="25">
        <v>0</v>
      </c>
      <c r="BL875" s="25">
        <v>1181229667</v>
      </c>
      <c r="BM875" s="74">
        <v>215099999</v>
      </c>
      <c r="BN875" s="80">
        <v>79329467</v>
      </c>
      <c r="BO875" s="80">
        <v>69740000</v>
      </c>
      <c r="BP875" s="133">
        <v>215099999</v>
      </c>
      <c r="BQ875" s="25">
        <v>0</v>
      </c>
      <c r="BR875" s="82" t="s">
        <v>5767</v>
      </c>
      <c r="BS875" s="82" t="s">
        <v>5768</v>
      </c>
      <c r="BT875" s="134" t="s">
        <v>5769</v>
      </c>
      <c r="BU875" s="26"/>
    </row>
    <row r="876" spans="1:73" ht="54.9" customHeight="1">
      <c r="A876" s="33">
        <v>869</v>
      </c>
      <c r="B876" s="34">
        <v>14</v>
      </c>
      <c r="C876" s="35" t="s">
        <v>1691</v>
      </c>
      <c r="D876" s="34">
        <v>1</v>
      </c>
      <c r="E876" s="36" t="s">
        <v>2378</v>
      </c>
      <c r="F876" s="34">
        <v>6</v>
      </c>
      <c r="G876" s="36" t="s">
        <v>2410</v>
      </c>
      <c r="H876" s="37">
        <v>869</v>
      </c>
      <c r="I876" s="36" t="s">
        <v>5770</v>
      </c>
      <c r="J876" s="33">
        <v>2060</v>
      </c>
      <c r="K876" s="36" t="s">
        <v>5760</v>
      </c>
      <c r="L876" s="38" t="s">
        <v>2443</v>
      </c>
      <c r="M876" s="17" t="s">
        <v>37</v>
      </c>
      <c r="N876" s="15">
        <v>20603</v>
      </c>
      <c r="O876" s="17" t="s">
        <v>2435</v>
      </c>
      <c r="P876" s="73">
        <v>80</v>
      </c>
      <c r="Q876" s="18" t="s">
        <v>2415</v>
      </c>
      <c r="R876" s="36" t="s">
        <v>5771</v>
      </c>
      <c r="S876" s="36" t="s">
        <v>5770</v>
      </c>
      <c r="T876" s="18" t="s">
        <v>32</v>
      </c>
      <c r="U876" s="16">
        <v>5</v>
      </c>
      <c r="V876" s="20" t="s">
        <v>2417</v>
      </c>
      <c r="W876" s="38" t="s">
        <v>2445</v>
      </c>
      <c r="X876" s="16">
        <v>89</v>
      </c>
      <c r="Y876" s="20" t="s">
        <v>228</v>
      </c>
      <c r="Z876" s="20">
        <v>14</v>
      </c>
      <c r="AA876" s="20" t="s">
        <v>2419</v>
      </c>
      <c r="AB876" s="20">
        <v>22</v>
      </c>
      <c r="AC876" s="18" t="s">
        <v>2446</v>
      </c>
      <c r="AD876" s="136">
        <v>210000000</v>
      </c>
      <c r="AE876" s="136">
        <v>205000000</v>
      </c>
      <c r="AF876" s="136">
        <v>205000000</v>
      </c>
      <c r="AG876" s="136">
        <v>206000000</v>
      </c>
      <c r="AH876" s="79">
        <v>826000000</v>
      </c>
      <c r="AI876" s="63">
        <v>1</v>
      </c>
      <c r="AJ876" s="64">
        <v>60</v>
      </c>
      <c r="AK876" s="65">
        <v>0.75</v>
      </c>
      <c r="AL876" s="64">
        <v>0</v>
      </c>
      <c r="AM876" s="65">
        <v>0</v>
      </c>
      <c r="AN876" s="66" t="s">
        <v>2390</v>
      </c>
      <c r="AO876" s="66" t="s">
        <v>2471</v>
      </c>
      <c r="AP876" s="132" t="s">
        <v>2392</v>
      </c>
      <c r="AQ876" s="23">
        <v>20</v>
      </c>
      <c r="AR876" s="23">
        <v>20</v>
      </c>
      <c r="AS876" s="142">
        <v>20</v>
      </c>
      <c r="AT876" s="23">
        <v>0</v>
      </c>
      <c r="AU876" s="142">
        <v>0</v>
      </c>
      <c r="AV876" s="142">
        <v>0</v>
      </c>
      <c r="AW876" s="142">
        <v>0</v>
      </c>
      <c r="AX876" s="22">
        <v>0</v>
      </c>
      <c r="AY876" s="143" t="s">
        <v>2394</v>
      </c>
      <c r="AZ876" s="143" t="s">
        <v>2394</v>
      </c>
      <c r="BA876" s="143" t="s">
        <v>2394</v>
      </c>
      <c r="BB876" s="24"/>
      <c r="BC876" s="75">
        <v>205000000</v>
      </c>
      <c r="BD876" s="21">
        <v>189255000</v>
      </c>
      <c r="BE876" s="25">
        <v>210102000</v>
      </c>
      <c r="BF876" s="74">
        <v>205000000</v>
      </c>
      <c r="BG876" s="25">
        <v>0</v>
      </c>
      <c r="BH876" s="25">
        <v>215921667</v>
      </c>
      <c r="BI876" s="25">
        <v>194268667</v>
      </c>
      <c r="BJ876" s="133">
        <v>189700000</v>
      </c>
      <c r="BK876" s="25">
        <v>0</v>
      </c>
      <c r="BL876" s="25">
        <v>599890334</v>
      </c>
      <c r="BM876" s="74">
        <v>88900000</v>
      </c>
      <c r="BN876" s="80">
        <v>60517666</v>
      </c>
      <c r="BO876" s="80">
        <v>0</v>
      </c>
      <c r="BP876" s="133">
        <v>88900000</v>
      </c>
      <c r="BQ876" s="25">
        <v>0</v>
      </c>
      <c r="BR876" s="82" t="s">
        <v>5767</v>
      </c>
      <c r="BS876" s="82" t="s">
        <v>5768</v>
      </c>
      <c r="BT876" s="134" t="s">
        <v>3244</v>
      </c>
      <c r="BU876" s="26"/>
    </row>
    <row r="877" spans="1:73" ht="54.9" customHeight="1">
      <c r="A877" s="33">
        <v>870</v>
      </c>
      <c r="B877" s="34">
        <v>14</v>
      </c>
      <c r="C877" s="35" t="s">
        <v>1691</v>
      </c>
      <c r="D877" s="34">
        <v>1</v>
      </c>
      <c r="E877" s="36" t="s">
        <v>2378</v>
      </c>
      <c r="F877" s="38">
        <v>6</v>
      </c>
      <c r="G877" s="44" t="s">
        <v>2410</v>
      </c>
      <c r="H877" s="37">
        <v>870</v>
      </c>
      <c r="I877" s="36" t="s">
        <v>5772</v>
      </c>
      <c r="J877" s="33">
        <v>2060</v>
      </c>
      <c r="K877" s="36" t="s">
        <v>5760</v>
      </c>
      <c r="L877" s="38" t="s">
        <v>2425</v>
      </c>
      <c r="M877" s="17" t="s">
        <v>37</v>
      </c>
      <c r="N877" s="15">
        <v>20604</v>
      </c>
      <c r="O877" s="17" t="s">
        <v>2435</v>
      </c>
      <c r="P877" s="73">
        <v>95</v>
      </c>
      <c r="Q877" s="18" t="s">
        <v>2415</v>
      </c>
      <c r="R877" s="36" t="s">
        <v>5773</v>
      </c>
      <c r="S877" s="36" t="s">
        <v>5772</v>
      </c>
      <c r="T877" s="18" t="s">
        <v>32</v>
      </c>
      <c r="U877" s="16">
        <v>5</v>
      </c>
      <c r="V877" s="20" t="s">
        <v>2417</v>
      </c>
      <c r="W877" s="38" t="s">
        <v>2428</v>
      </c>
      <c r="X877" s="16">
        <v>89</v>
      </c>
      <c r="Y877" s="20" t="s">
        <v>228</v>
      </c>
      <c r="Z877" s="20">
        <v>14</v>
      </c>
      <c r="AA877" s="20" t="s">
        <v>2419</v>
      </c>
      <c r="AB877" s="20">
        <v>24</v>
      </c>
      <c r="AC877" s="18" t="s">
        <v>2429</v>
      </c>
      <c r="AD877" s="136">
        <v>247000000</v>
      </c>
      <c r="AE877" s="136">
        <v>240000000</v>
      </c>
      <c r="AF877" s="136">
        <v>240000000</v>
      </c>
      <c r="AG877" s="136">
        <v>241000000</v>
      </c>
      <c r="AH877" s="79">
        <v>968000000</v>
      </c>
      <c r="AI877" s="63">
        <v>1</v>
      </c>
      <c r="AJ877" s="64">
        <v>78</v>
      </c>
      <c r="AK877" s="65">
        <v>0.82105263157894737</v>
      </c>
      <c r="AL877" s="64">
        <v>32</v>
      </c>
      <c r="AM877" s="65">
        <v>0.33684210526315789</v>
      </c>
      <c r="AN877" s="66" t="s">
        <v>2390</v>
      </c>
      <c r="AO877" s="66" t="s">
        <v>2471</v>
      </c>
      <c r="AP877" s="132" t="s">
        <v>2392</v>
      </c>
      <c r="AQ877" s="23">
        <v>30</v>
      </c>
      <c r="AR877" s="23">
        <v>24</v>
      </c>
      <c r="AS877" s="142">
        <v>24</v>
      </c>
      <c r="AT877" s="23">
        <v>0</v>
      </c>
      <c r="AU877" s="142">
        <v>32</v>
      </c>
      <c r="AV877" s="142">
        <v>0</v>
      </c>
      <c r="AW877" s="142">
        <v>0</v>
      </c>
      <c r="AX877" s="22">
        <v>0</v>
      </c>
      <c r="AY877" s="143" t="s">
        <v>2394</v>
      </c>
      <c r="AZ877" s="143" t="s">
        <v>2394</v>
      </c>
      <c r="BA877" s="143" t="s">
        <v>2394</v>
      </c>
      <c r="BB877" s="24"/>
      <c r="BC877" s="75">
        <v>240000000</v>
      </c>
      <c r="BD877" s="21">
        <v>222600000</v>
      </c>
      <c r="BE877" s="25">
        <v>246642000</v>
      </c>
      <c r="BF877" s="74">
        <v>240000000</v>
      </c>
      <c r="BG877" s="25">
        <v>0</v>
      </c>
      <c r="BH877" s="25">
        <v>222600000</v>
      </c>
      <c r="BI877" s="25">
        <v>563486830</v>
      </c>
      <c r="BJ877" s="133">
        <v>205900000</v>
      </c>
      <c r="BK877" s="25">
        <v>0</v>
      </c>
      <c r="BL877" s="25">
        <v>991986830</v>
      </c>
      <c r="BM877" s="74">
        <v>102950000</v>
      </c>
      <c r="BN877" s="80">
        <v>44520000</v>
      </c>
      <c r="BO877" s="80">
        <v>27900000</v>
      </c>
      <c r="BP877" s="133">
        <v>102950000</v>
      </c>
      <c r="BQ877" s="25">
        <v>0</v>
      </c>
      <c r="BR877" s="82" t="s">
        <v>5774</v>
      </c>
      <c r="BS877" s="82" t="s">
        <v>5768</v>
      </c>
      <c r="BT877" s="134" t="s">
        <v>5764</v>
      </c>
      <c r="BU877" s="26"/>
    </row>
    <row r="878" spans="1:73" ht="54.9" customHeight="1">
      <c r="A878" s="33">
        <v>871</v>
      </c>
      <c r="B878" s="34">
        <v>14</v>
      </c>
      <c r="C878" s="35" t="s">
        <v>1691</v>
      </c>
      <c r="D878" s="34">
        <v>1</v>
      </c>
      <c r="E878" s="36" t="s">
        <v>2378</v>
      </c>
      <c r="F878" s="34">
        <v>6</v>
      </c>
      <c r="G878" s="36" t="s">
        <v>2410</v>
      </c>
      <c r="H878" s="37">
        <v>871</v>
      </c>
      <c r="I878" s="36" t="s">
        <v>5775</v>
      </c>
      <c r="J878" s="33">
        <v>2065</v>
      </c>
      <c r="K878" s="36" t="s">
        <v>5776</v>
      </c>
      <c r="L878" s="38" t="s">
        <v>2463</v>
      </c>
      <c r="M878" s="17" t="s">
        <v>37</v>
      </c>
      <c r="N878" s="15">
        <v>20651</v>
      </c>
      <c r="O878" s="17" t="s">
        <v>2464</v>
      </c>
      <c r="P878" s="73">
        <v>1</v>
      </c>
      <c r="Q878" s="18" t="s">
        <v>2465</v>
      </c>
      <c r="R878" s="36" t="s">
        <v>5777</v>
      </c>
      <c r="S878" s="36" t="s">
        <v>5775</v>
      </c>
      <c r="T878" s="18" t="s">
        <v>32</v>
      </c>
      <c r="U878" s="16">
        <v>6</v>
      </c>
      <c r="V878" s="20" t="s">
        <v>2467</v>
      </c>
      <c r="W878" s="38" t="s">
        <v>2468</v>
      </c>
      <c r="X878" s="16">
        <v>92</v>
      </c>
      <c r="Y878" s="20" t="s">
        <v>138</v>
      </c>
      <c r="Z878" s="20">
        <v>5</v>
      </c>
      <c r="AA878" s="20" t="s">
        <v>2469</v>
      </c>
      <c r="AB878" s="20">
        <v>26</v>
      </c>
      <c r="AC878" s="18" t="s">
        <v>2470</v>
      </c>
      <c r="AD878" s="136">
        <v>200000000</v>
      </c>
      <c r="AE878" s="136">
        <v>0</v>
      </c>
      <c r="AF878" s="136">
        <v>0</v>
      </c>
      <c r="AG878" s="136">
        <v>0</v>
      </c>
      <c r="AH878" s="79">
        <v>200000000</v>
      </c>
      <c r="AI878" s="63">
        <v>1</v>
      </c>
      <c r="AJ878" s="64">
        <v>0</v>
      </c>
      <c r="AK878" s="65">
        <v>0</v>
      </c>
      <c r="AL878" s="64">
        <v>0</v>
      </c>
      <c r="AM878" s="65">
        <v>0</v>
      </c>
      <c r="AN878" s="66" t="s">
        <v>2471</v>
      </c>
      <c r="AO878" s="66" t="s">
        <v>2471</v>
      </c>
      <c r="AP878" s="132" t="s">
        <v>2392</v>
      </c>
      <c r="AQ878" s="23">
        <v>0</v>
      </c>
      <c r="AR878" s="23">
        <v>0</v>
      </c>
      <c r="AS878" s="142">
        <v>0</v>
      </c>
      <c r="AT878" s="23">
        <v>0</v>
      </c>
      <c r="AU878" s="142">
        <v>0</v>
      </c>
      <c r="AV878" s="142">
        <v>0</v>
      </c>
      <c r="AW878" s="142">
        <v>0</v>
      </c>
      <c r="AX878" s="22">
        <v>0</v>
      </c>
      <c r="AY878" s="143" t="s">
        <v>2472</v>
      </c>
      <c r="AZ878" s="143" t="s">
        <v>2472</v>
      </c>
      <c r="BA878" s="143" t="s">
        <v>2394</v>
      </c>
      <c r="BB878" s="24"/>
      <c r="BC878" s="75">
        <v>300000000</v>
      </c>
      <c r="BD878" s="21">
        <v>180243000</v>
      </c>
      <c r="BE878" s="25">
        <v>0</v>
      </c>
      <c r="BF878" s="74">
        <v>300000000</v>
      </c>
      <c r="BG878" s="25">
        <v>0</v>
      </c>
      <c r="BH878" s="25"/>
      <c r="BI878" s="25"/>
      <c r="BJ878" s="133"/>
      <c r="BK878" s="25">
        <v>0</v>
      </c>
      <c r="BL878" s="25">
        <v>0</v>
      </c>
      <c r="BM878" s="74">
        <v>0</v>
      </c>
      <c r="BN878" s="80"/>
      <c r="BO878" s="80"/>
      <c r="BP878" s="133"/>
      <c r="BQ878" s="25">
        <v>0</v>
      </c>
      <c r="BR878" s="82" t="s">
        <v>2473</v>
      </c>
      <c r="BS878" s="82" t="s">
        <v>5778</v>
      </c>
      <c r="BT878" s="134" t="s">
        <v>5779</v>
      </c>
      <c r="BU878" s="26"/>
    </row>
    <row r="879" spans="1:73" ht="54.9" customHeight="1">
      <c r="A879" s="33">
        <v>872</v>
      </c>
      <c r="B879" s="34">
        <v>14</v>
      </c>
      <c r="C879" s="35" t="s">
        <v>1691</v>
      </c>
      <c r="D879" s="34">
        <v>1</v>
      </c>
      <c r="E879" s="36" t="s">
        <v>2378</v>
      </c>
      <c r="F879" s="34">
        <v>6</v>
      </c>
      <c r="G879" s="36" t="s">
        <v>2410</v>
      </c>
      <c r="H879" s="37">
        <v>872</v>
      </c>
      <c r="I879" s="36" t="s">
        <v>3770</v>
      </c>
      <c r="J879" s="33">
        <v>2065</v>
      </c>
      <c r="K879" s="36" t="s">
        <v>5776</v>
      </c>
      <c r="L879" s="38" t="s">
        <v>2488</v>
      </c>
      <c r="M879" s="17" t="s">
        <v>37</v>
      </c>
      <c r="N879" s="15">
        <v>20652</v>
      </c>
      <c r="O879" s="17" t="s">
        <v>2464</v>
      </c>
      <c r="P879" s="73">
        <v>8</v>
      </c>
      <c r="Q879" s="18" t="s">
        <v>2489</v>
      </c>
      <c r="R879" s="36" t="s">
        <v>2490</v>
      </c>
      <c r="S879" s="36" t="s">
        <v>3770</v>
      </c>
      <c r="T879" s="18" t="s">
        <v>32</v>
      </c>
      <c r="U879" s="16">
        <v>6</v>
      </c>
      <c r="V879" s="20" t="s">
        <v>2467</v>
      </c>
      <c r="W879" s="38" t="s">
        <v>2491</v>
      </c>
      <c r="X879" s="16">
        <v>92</v>
      </c>
      <c r="Y879" s="20" t="s">
        <v>138</v>
      </c>
      <c r="Z879" s="20">
        <v>2</v>
      </c>
      <c r="AA879" s="20" t="s">
        <v>2482</v>
      </c>
      <c r="AB879" s="20">
        <v>28</v>
      </c>
      <c r="AC879" s="18" t="s">
        <v>2492</v>
      </c>
      <c r="AD879" s="136">
        <v>240000000</v>
      </c>
      <c r="AE879" s="136">
        <v>388000000</v>
      </c>
      <c r="AF879" s="136">
        <v>0</v>
      </c>
      <c r="AG879" s="136">
        <v>0</v>
      </c>
      <c r="AH879" s="79">
        <v>628000000</v>
      </c>
      <c r="AI879" s="63">
        <v>1</v>
      </c>
      <c r="AJ879" s="64">
        <v>7</v>
      </c>
      <c r="AK879" s="65">
        <v>0.875</v>
      </c>
      <c r="AL879" s="64">
        <v>7</v>
      </c>
      <c r="AM879" s="65">
        <v>0.875</v>
      </c>
      <c r="AN879" s="66" t="s">
        <v>2390</v>
      </c>
      <c r="AO879" s="66" t="s">
        <v>2390</v>
      </c>
      <c r="AP879" s="132" t="s">
        <v>2392</v>
      </c>
      <c r="AQ879" s="23">
        <v>0</v>
      </c>
      <c r="AR879" s="23">
        <v>7</v>
      </c>
      <c r="AS879" s="142">
        <v>0</v>
      </c>
      <c r="AT879" s="23">
        <v>0</v>
      </c>
      <c r="AU879" s="142">
        <v>0</v>
      </c>
      <c r="AV879" s="142">
        <v>7</v>
      </c>
      <c r="AW879" s="142">
        <v>0</v>
      </c>
      <c r="AX879" s="22">
        <v>0</v>
      </c>
      <c r="AY879" s="143" t="s">
        <v>2472</v>
      </c>
      <c r="AZ879" s="143" t="s">
        <v>2394</v>
      </c>
      <c r="BA879" s="143" t="s">
        <v>2472</v>
      </c>
      <c r="BB879" s="24"/>
      <c r="BC879" s="75">
        <v>0</v>
      </c>
      <c r="BD879" s="21">
        <v>216292000</v>
      </c>
      <c r="BE879" s="25">
        <v>392800000</v>
      </c>
      <c r="BF879" s="74">
        <v>0</v>
      </c>
      <c r="BG879" s="25">
        <v>0</v>
      </c>
      <c r="BH879" s="25"/>
      <c r="BI879" s="25">
        <v>392701305</v>
      </c>
      <c r="BJ879" s="133"/>
      <c r="BK879" s="25">
        <v>0</v>
      </c>
      <c r="BL879" s="25">
        <v>392701305</v>
      </c>
      <c r="BM879" s="74">
        <v>0</v>
      </c>
      <c r="BN879" s="80"/>
      <c r="BO879" s="80">
        <v>0</v>
      </c>
      <c r="BP879" s="133"/>
      <c r="BQ879" s="25">
        <v>0</v>
      </c>
      <c r="BR879" s="82" t="s">
        <v>2473</v>
      </c>
      <c r="BS879" s="82" t="s">
        <v>5780</v>
      </c>
      <c r="BT879" s="134" t="s">
        <v>5781</v>
      </c>
      <c r="BU879" s="26"/>
    </row>
    <row r="880" spans="1:73" ht="54.9" customHeight="1">
      <c r="A880" s="33">
        <v>873</v>
      </c>
      <c r="B880" s="34">
        <v>14</v>
      </c>
      <c r="C880" s="35" t="s">
        <v>1691</v>
      </c>
      <c r="D880" s="34">
        <v>1</v>
      </c>
      <c r="E880" s="36" t="s">
        <v>2378</v>
      </c>
      <c r="F880" s="34">
        <v>6</v>
      </c>
      <c r="G880" s="36" t="s">
        <v>2410</v>
      </c>
      <c r="H880" s="37">
        <v>873</v>
      </c>
      <c r="I880" s="36" t="s">
        <v>2992</v>
      </c>
      <c r="J880" s="34">
        <v>2077</v>
      </c>
      <c r="K880" s="36" t="s">
        <v>5776</v>
      </c>
      <c r="L880" s="38" t="s">
        <v>123</v>
      </c>
      <c r="M880" s="17" t="s">
        <v>37</v>
      </c>
      <c r="N880" s="15">
        <v>20773</v>
      </c>
      <c r="O880" s="17" t="s">
        <v>2504</v>
      </c>
      <c r="P880" s="73">
        <v>400</v>
      </c>
      <c r="Q880" s="18" t="s">
        <v>2401</v>
      </c>
      <c r="R880" s="36" t="s">
        <v>2993</v>
      </c>
      <c r="S880" s="36" t="s">
        <v>2992</v>
      </c>
      <c r="T880" s="18" t="s">
        <v>2453</v>
      </c>
      <c r="U880" s="16">
        <v>11</v>
      </c>
      <c r="V880" s="20" t="s">
        <v>2454</v>
      </c>
      <c r="W880" s="38" t="s">
        <v>121</v>
      </c>
      <c r="X880" s="16">
        <v>91</v>
      </c>
      <c r="Y880" s="20" t="s">
        <v>98</v>
      </c>
      <c r="Z880" s="20">
        <v>16</v>
      </c>
      <c r="AA880" s="20" t="s">
        <v>2456</v>
      </c>
      <c r="AB880" s="20">
        <v>32</v>
      </c>
      <c r="AC880" s="18" t="s">
        <v>2994</v>
      </c>
      <c r="AD880" s="136">
        <v>138000000</v>
      </c>
      <c r="AE880" s="136">
        <v>127000000</v>
      </c>
      <c r="AF880" s="136">
        <v>117000000</v>
      </c>
      <c r="AG880" s="136">
        <v>108000000</v>
      </c>
      <c r="AH880" s="79">
        <v>490000000</v>
      </c>
      <c r="AI880" s="63">
        <v>1</v>
      </c>
      <c r="AJ880" s="64">
        <v>282</v>
      </c>
      <c r="AK880" s="65">
        <v>0.70499999999999996</v>
      </c>
      <c r="AL880" s="64">
        <v>58</v>
      </c>
      <c r="AM880" s="65">
        <v>0.14499999999999999</v>
      </c>
      <c r="AN880" s="66" t="s">
        <v>2390</v>
      </c>
      <c r="AO880" s="66" t="s">
        <v>2471</v>
      </c>
      <c r="AP880" s="132" t="s">
        <v>2392</v>
      </c>
      <c r="AQ880" s="23">
        <v>58</v>
      </c>
      <c r="AR880" s="23">
        <v>124</v>
      </c>
      <c r="AS880" s="142">
        <v>100</v>
      </c>
      <c r="AT880" s="23">
        <v>0</v>
      </c>
      <c r="AU880" s="142">
        <v>58</v>
      </c>
      <c r="AV880" s="142">
        <v>0</v>
      </c>
      <c r="AW880" s="142">
        <v>0</v>
      </c>
      <c r="AX880" s="22">
        <v>0</v>
      </c>
      <c r="AY880" s="143" t="s">
        <v>2393</v>
      </c>
      <c r="AZ880" s="143" t="s">
        <v>2394</v>
      </c>
      <c r="BA880" s="143" t="s">
        <v>2394</v>
      </c>
      <c r="BB880" s="24"/>
      <c r="BC880" s="75">
        <v>117000000</v>
      </c>
      <c r="BD880" s="21">
        <v>60000000</v>
      </c>
      <c r="BE880" s="25">
        <v>182698000</v>
      </c>
      <c r="BF880" s="74">
        <v>117000000</v>
      </c>
      <c r="BG880" s="25">
        <v>0</v>
      </c>
      <c r="BH880" s="25">
        <v>60000000</v>
      </c>
      <c r="BI880" s="25">
        <v>182793000</v>
      </c>
      <c r="BJ880" s="133">
        <v>117000000</v>
      </c>
      <c r="BK880" s="25">
        <v>0</v>
      </c>
      <c r="BL880" s="25">
        <v>359793000</v>
      </c>
      <c r="BM880" s="74">
        <v>58500000</v>
      </c>
      <c r="BN880" s="80">
        <v>0</v>
      </c>
      <c r="BO880" s="80">
        <v>4550000</v>
      </c>
      <c r="BP880" s="133">
        <v>58500000</v>
      </c>
      <c r="BQ880" s="25">
        <v>0</v>
      </c>
      <c r="BR880" s="82" t="s">
        <v>5782</v>
      </c>
      <c r="BS880" s="82" t="s">
        <v>5783</v>
      </c>
      <c r="BT880" s="134" t="s">
        <v>5784</v>
      </c>
      <c r="BU880" s="26"/>
    </row>
    <row r="881" spans="1:73" ht="54.9" customHeight="1">
      <c r="A881" s="33">
        <v>874</v>
      </c>
      <c r="B881" s="34">
        <v>14</v>
      </c>
      <c r="C881" s="35" t="s">
        <v>1691</v>
      </c>
      <c r="D881" s="34">
        <v>1</v>
      </c>
      <c r="E881" s="36" t="s">
        <v>2378</v>
      </c>
      <c r="F881" s="34">
        <v>6</v>
      </c>
      <c r="G881" s="36" t="s">
        <v>2410</v>
      </c>
      <c r="H881" s="37">
        <v>874</v>
      </c>
      <c r="I881" s="36" t="s">
        <v>5785</v>
      </c>
      <c r="J881" s="34">
        <v>2065</v>
      </c>
      <c r="K881" s="36" t="s">
        <v>5776</v>
      </c>
      <c r="L881" s="38" t="s">
        <v>111</v>
      </c>
      <c r="M881" s="17" t="s">
        <v>37</v>
      </c>
      <c r="N881" s="15">
        <v>20654</v>
      </c>
      <c r="O881" s="17" t="s">
        <v>2504</v>
      </c>
      <c r="P881" s="73">
        <v>600</v>
      </c>
      <c r="Q881" s="18" t="s">
        <v>2401</v>
      </c>
      <c r="R881" s="36" t="s">
        <v>3788</v>
      </c>
      <c r="S881" s="36" t="s">
        <v>5785</v>
      </c>
      <c r="T881" s="18" t="s">
        <v>2453</v>
      </c>
      <c r="U881" s="16">
        <v>11</v>
      </c>
      <c r="V881" s="20" t="s">
        <v>2454</v>
      </c>
      <c r="W881" s="38" t="s">
        <v>2989</v>
      </c>
      <c r="X881" s="16">
        <v>91</v>
      </c>
      <c r="Y881" s="20" t="s">
        <v>98</v>
      </c>
      <c r="Z881" s="20">
        <v>16</v>
      </c>
      <c r="AA881" s="20" t="s">
        <v>2456</v>
      </c>
      <c r="AB881" s="20">
        <v>31</v>
      </c>
      <c r="AC881" s="18" t="s">
        <v>2990</v>
      </c>
      <c r="AD881" s="136">
        <v>334000000</v>
      </c>
      <c r="AE881" s="136">
        <v>353000000</v>
      </c>
      <c r="AF881" s="136">
        <v>372000000</v>
      </c>
      <c r="AG881" s="136">
        <v>391000000</v>
      </c>
      <c r="AH881" s="79">
        <v>1450000000</v>
      </c>
      <c r="AI881" s="63">
        <v>1</v>
      </c>
      <c r="AJ881" s="64">
        <v>428</v>
      </c>
      <c r="AK881" s="65">
        <v>0.71333333333333337</v>
      </c>
      <c r="AL881" s="64">
        <v>128</v>
      </c>
      <c r="AM881" s="65">
        <v>0.21333333333333335</v>
      </c>
      <c r="AN881" s="66" t="s">
        <v>2390</v>
      </c>
      <c r="AO881" s="66" t="s">
        <v>2471</v>
      </c>
      <c r="AP881" s="132" t="s">
        <v>2392</v>
      </c>
      <c r="AQ881" s="23">
        <v>128</v>
      </c>
      <c r="AR881" s="23">
        <v>150</v>
      </c>
      <c r="AS881" s="142">
        <v>150</v>
      </c>
      <c r="AT881" s="23">
        <v>0</v>
      </c>
      <c r="AU881" s="142">
        <v>128</v>
      </c>
      <c r="AV881" s="142">
        <v>0</v>
      </c>
      <c r="AW881" s="142">
        <v>0</v>
      </c>
      <c r="AX881" s="22">
        <v>0</v>
      </c>
      <c r="AY881" s="143" t="s">
        <v>2393</v>
      </c>
      <c r="AZ881" s="143" t="s">
        <v>2394</v>
      </c>
      <c r="BA881" s="143" t="s">
        <v>2394</v>
      </c>
      <c r="BB881" s="24"/>
      <c r="BC881" s="75">
        <v>372000000</v>
      </c>
      <c r="BD881" s="21">
        <v>301006000</v>
      </c>
      <c r="BE881" s="25">
        <v>420205000</v>
      </c>
      <c r="BF881" s="74">
        <v>372000000</v>
      </c>
      <c r="BG881" s="25">
        <v>0</v>
      </c>
      <c r="BH881" s="25">
        <v>262816363</v>
      </c>
      <c r="BI881" s="25">
        <v>420205000</v>
      </c>
      <c r="BJ881" s="133">
        <v>372000000</v>
      </c>
      <c r="BK881" s="25">
        <v>0</v>
      </c>
      <c r="BL881" s="25">
        <v>1055021363</v>
      </c>
      <c r="BM881" s="74">
        <v>204813333</v>
      </c>
      <c r="BN881" s="80">
        <v>0</v>
      </c>
      <c r="BO881" s="80">
        <v>0</v>
      </c>
      <c r="BP881" s="133">
        <v>204813333</v>
      </c>
      <c r="BQ881" s="25">
        <v>0</v>
      </c>
      <c r="BR881" s="82" t="s">
        <v>5786</v>
      </c>
      <c r="BS881" s="82" t="s">
        <v>5787</v>
      </c>
      <c r="BT881" s="134" t="s">
        <v>3244</v>
      </c>
      <c r="BU881" s="26"/>
    </row>
    <row r="882" spans="1:73" ht="54.9" customHeight="1">
      <c r="A882" s="33">
        <v>875</v>
      </c>
      <c r="B882" s="34">
        <v>14</v>
      </c>
      <c r="C882" s="35" t="s">
        <v>1691</v>
      </c>
      <c r="D882" s="34">
        <v>1</v>
      </c>
      <c r="E882" s="36" t="s">
        <v>2378</v>
      </c>
      <c r="F882" s="34">
        <v>6</v>
      </c>
      <c r="G882" s="36" t="s">
        <v>2410</v>
      </c>
      <c r="H882" s="37">
        <v>875</v>
      </c>
      <c r="I882" s="36" t="s">
        <v>5788</v>
      </c>
      <c r="J882" s="34">
        <v>2065</v>
      </c>
      <c r="K882" s="36" t="s">
        <v>5776</v>
      </c>
      <c r="L882" s="38" t="s">
        <v>133</v>
      </c>
      <c r="M882" s="17" t="s">
        <v>37</v>
      </c>
      <c r="N882" s="15">
        <v>20653</v>
      </c>
      <c r="O882" s="17" t="s">
        <v>2504</v>
      </c>
      <c r="P882" s="73">
        <v>800</v>
      </c>
      <c r="Q882" s="18" t="s">
        <v>2505</v>
      </c>
      <c r="R882" s="36" t="s">
        <v>5789</v>
      </c>
      <c r="S882" s="36" t="s">
        <v>5788</v>
      </c>
      <c r="T882" s="18" t="s">
        <v>32</v>
      </c>
      <c r="U882" s="16">
        <v>7</v>
      </c>
      <c r="V882" s="20" t="s">
        <v>2480</v>
      </c>
      <c r="W882" s="38" t="s">
        <v>2507</v>
      </c>
      <c r="X882" s="16">
        <v>100</v>
      </c>
      <c r="Y882" s="51" t="s">
        <v>45</v>
      </c>
      <c r="Z882" s="20">
        <v>15</v>
      </c>
      <c r="AA882" s="20" t="s">
        <v>2508</v>
      </c>
      <c r="AB882" s="20">
        <v>30</v>
      </c>
      <c r="AC882" s="18" t="s">
        <v>128</v>
      </c>
      <c r="AD882" s="136">
        <v>265000000</v>
      </c>
      <c r="AE882" s="136">
        <v>265000000</v>
      </c>
      <c r="AF882" s="136">
        <v>265000000</v>
      </c>
      <c r="AG882" s="136">
        <v>264000000</v>
      </c>
      <c r="AH882" s="79">
        <v>1059000000</v>
      </c>
      <c r="AI882" s="63">
        <v>1</v>
      </c>
      <c r="AJ882" s="64">
        <v>605</v>
      </c>
      <c r="AK882" s="65">
        <v>0.75624999999999998</v>
      </c>
      <c r="AL882" s="64">
        <v>516</v>
      </c>
      <c r="AM882" s="65">
        <v>0.64500000000000002</v>
      </c>
      <c r="AN882" s="66" t="s">
        <v>2390</v>
      </c>
      <c r="AO882" s="66" t="s">
        <v>2406</v>
      </c>
      <c r="AP882" s="132" t="s">
        <v>2392</v>
      </c>
      <c r="AQ882" s="23">
        <v>200</v>
      </c>
      <c r="AR882" s="23">
        <v>205</v>
      </c>
      <c r="AS882" s="142">
        <v>200</v>
      </c>
      <c r="AT882" s="23">
        <v>0</v>
      </c>
      <c r="AU882" s="142">
        <v>311</v>
      </c>
      <c r="AV882" s="142">
        <v>205</v>
      </c>
      <c r="AW882" s="142">
        <v>0</v>
      </c>
      <c r="AX882" s="22">
        <v>0</v>
      </c>
      <c r="AY882" s="143" t="s">
        <v>2393</v>
      </c>
      <c r="AZ882" s="143" t="s">
        <v>2394</v>
      </c>
      <c r="BA882" s="143" t="s">
        <v>2394</v>
      </c>
      <c r="BB882" s="24"/>
      <c r="BC882" s="75">
        <v>265000000</v>
      </c>
      <c r="BD882" s="21">
        <v>238822000</v>
      </c>
      <c r="BE882" s="25">
        <v>266739000</v>
      </c>
      <c r="BF882" s="74">
        <v>265000000</v>
      </c>
      <c r="BG882" s="25">
        <v>0</v>
      </c>
      <c r="BH882" s="25">
        <v>206179884</v>
      </c>
      <c r="BI882" s="25">
        <v>211123254</v>
      </c>
      <c r="BJ882" s="133">
        <v>265000000</v>
      </c>
      <c r="BK882" s="25">
        <v>0</v>
      </c>
      <c r="BL882" s="25">
        <v>682303138</v>
      </c>
      <c r="BM882" s="74">
        <v>132500000</v>
      </c>
      <c r="BN882" s="80">
        <v>35123612</v>
      </c>
      <c r="BO882" s="80">
        <v>0</v>
      </c>
      <c r="BP882" s="133">
        <v>132500000</v>
      </c>
      <c r="BQ882" s="25">
        <v>0</v>
      </c>
      <c r="BR882" s="82" t="s">
        <v>5790</v>
      </c>
      <c r="BS882" s="82" t="s">
        <v>5791</v>
      </c>
      <c r="BT882" s="134" t="s">
        <v>5792</v>
      </c>
      <c r="BU882" s="26"/>
    </row>
    <row r="883" spans="1:73" ht="54.9" customHeight="1">
      <c r="A883" s="33">
        <v>876</v>
      </c>
      <c r="B883" s="34">
        <v>14</v>
      </c>
      <c r="C883" s="35" t="s">
        <v>1691</v>
      </c>
      <c r="D883" s="34">
        <v>1</v>
      </c>
      <c r="E883" s="36" t="s">
        <v>2378</v>
      </c>
      <c r="F883" s="34">
        <v>6</v>
      </c>
      <c r="G883" s="36" t="s">
        <v>2410</v>
      </c>
      <c r="H883" s="37">
        <v>876</v>
      </c>
      <c r="I883" s="36" t="s">
        <v>5793</v>
      </c>
      <c r="J883" s="33">
        <v>2077</v>
      </c>
      <c r="K883" s="36" t="s">
        <v>5794</v>
      </c>
      <c r="L883" s="38" t="s">
        <v>5555</v>
      </c>
      <c r="M883" s="17" t="s">
        <v>37</v>
      </c>
      <c r="N883" s="15">
        <v>20771</v>
      </c>
      <c r="O883" s="17" t="s">
        <v>2464</v>
      </c>
      <c r="P883" s="73">
        <v>1</v>
      </c>
      <c r="Q883" s="18" t="s">
        <v>5795</v>
      </c>
      <c r="R883" s="36" t="s">
        <v>5796</v>
      </c>
      <c r="S883" s="36" t="s">
        <v>5793</v>
      </c>
      <c r="T883" s="18" t="s">
        <v>32</v>
      </c>
      <c r="U883" s="16">
        <v>6</v>
      </c>
      <c r="V883" s="20" t="s">
        <v>2467</v>
      </c>
      <c r="W883" s="38" t="s">
        <v>5558</v>
      </c>
      <c r="X883" s="16">
        <v>92</v>
      </c>
      <c r="Y883" s="20" t="s">
        <v>138</v>
      </c>
      <c r="Z883" s="20">
        <v>5</v>
      </c>
      <c r="AA883" s="20" t="s">
        <v>2469</v>
      </c>
      <c r="AB883" s="20">
        <v>29</v>
      </c>
      <c r="AC883" s="18" t="s">
        <v>5559</v>
      </c>
      <c r="AD883" s="136">
        <v>200000000</v>
      </c>
      <c r="AE883" s="136">
        <v>0</v>
      </c>
      <c r="AF883" s="136">
        <v>0</v>
      </c>
      <c r="AG883" s="136">
        <v>0</v>
      </c>
      <c r="AH883" s="79">
        <v>200000000</v>
      </c>
      <c r="AI883" s="63">
        <v>1</v>
      </c>
      <c r="AJ883" s="64">
        <v>1</v>
      </c>
      <c r="AK883" s="65">
        <v>1</v>
      </c>
      <c r="AL883" s="64">
        <v>1</v>
      </c>
      <c r="AM883" s="65">
        <v>1</v>
      </c>
      <c r="AN883" s="66" t="s">
        <v>2391</v>
      </c>
      <c r="AO883" s="66" t="s">
        <v>2391</v>
      </c>
      <c r="AP883" s="132" t="s">
        <v>2392</v>
      </c>
      <c r="AQ883" s="23">
        <v>1</v>
      </c>
      <c r="AR883" s="23">
        <v>0</v>
      </c>
      <c r="AS883" s="142">
        <v>0</v>
      </c>
      <c r="AT883" s="23">
        <v>0</v>
      </c>
      <c r="AU883" s="142">
        <v>1</v>
      </c>
      <c r="AV883" s="142">
        <v>0</v>
      </c>
      <c r="AW883" s="142">
        <v>0</v>
      </c>
      <c r="AX883" s="22">
        <v>0</v>
      </c>
      <c r="AY883" s="143" t="s">
        <v>2393</v>
      </c>
      <c r="AZ883" s="143" t="s">
        <v>2472</v>
      </c>
      <c r="BA883" s="143" t="s">
        <v>2472</v>
      </c>
      <c r="BB883" s="24"/>
      <c r="BC883" s="75">
        <v>0</v>
      </c>
      <c r="BD883" s="21">
        <v>180243000</v>
      </c>
      <c r="BE883" s="25">
        <v>0</v>
      </c>
      <c r="BF883" s="74">
        <v>0</v>
      </c>
      <c r="BG883" s="25">
        <v>0</v>
      </c>
      <c r="BH883" s="25">
        <v>179053306</v>
      </c>
      <c r="BI883" s="25"/>
      <c r="BJ883" s="133"/>
      <c r="BK883" s="25">
        <v>0</v>
      </c>
      <c r="BL883" s="25">
        <v>179053306</v>
      </c>
      <c r="BM883" s="74">
        <v>0</v>
      </c>
      <c r="BN883" s="80">
        <v>0</v>
      </c>
      <c r="BO883" s="80"/>
      <c r="BP883" s="133"/>
      <c r="BQ883" s="25">
        <v>0</v>
      </c>
      <c r="BR883" s="82" t="s">
        <v>5797</v>
      </c>
      <c r="BS883" s="82" t="s">
        <v>5798</v>
      </c>
      <c r="BT883" s="134" t="s">
        <v>5799</v>
      </c>
      <c r="BU883" s="26"/>
    </row>
    <row r="884" spans="1:73" ht="54.9" customHeight="1">
      <c r="A884" s="33">
        <v>877</v>
      </c>
      <c r="B884" s="34">
        <v>14</v>
      </c>
      <c r="C884" s="35" t="s">
        <v>1691</v>
      </c>
      <c r="D884" s="34">
        <v>1</v>
      </c>
      <c r="E884" s="36" t="s">
        <v>2378</v>
      </c>
      <c r="F884" s="34">
        <v>6</v>
      </c>
      <c r="G884" s="36" t="s">
        <v>2410</v>
      </c>
      <c r="H884" s="37">
        <v>877</v>
      </c>
      <c r="I884" s="36" t="s">
        <v>5800</v>
      </c>
      <c r="J884" s="33">
        <v>2077</v>
      </c>
      <c r="K884" s="36" t="s">
        <v>5794</v>
      </c>
      <c r="L884" s="38" t="s">
        <v>2477</v>
      </c>
      <c r="M884" s="17" t="s">
        <v>37</v>
      </c>
      <c r="N884" s="15">
        <v>20772</v>
      </c>
      <c r="O884" s="17" t="s">
        <v>5801</v>
      </c>
      <c r="P884" s="73">
        <v>1000</v>
      </c>
      <c r="Q884" s="18" t="s">
        <v>2401</v>
      </c>
      <c r="R884" s="36" t="s">
        <v>2479</v>
      </c>
      <c r="S884" s="36" t="s">
        <v>5800</v>
      </c>
      <c r="T884" s="18" t="s">
        <v>32</v>
      </c>
      <c r="U884" s="16">
        <v>7</v>
      </c>
      <c r="V884" s="20" t="s">
        <v>2480</v>
      </c>
      <c r="W884" s="38" t="s">
        <v>2481</v>
      </c>
      <c r="X884" s="16">
        <v>92</v>
      </c>
      <c r="Y884" s="20" t="s">
        <v>138</v>
      </c>
      <c r="Z884" s="20">
        <v>2</v>
      </c>
      <c r="AA884" s="20" t="s">
        <v>2482</v>
      </c>
      <c r="AB884" s="20">
        <v>25</v>
      </c>
      <c r="AC884" s="18" t="s">
        <v>2483</v>
      </c>
      <c r="AD884" s="136">
        <v>269000000</v>
      </c>
      <c r="AE884" s="136">
        <v>402000000</v>
      </c>
      <c r="AF884" s="136">
        <v>302000000</v>
      </c>
      <c r="AG884" s="136">
        <v>368000000</v>
      </c>
      <c r="AH884" s="79">
        <v>1341000000</v>
      </c>
      <c r="AI884" s="63">
        <v>1</v>
      </c>
      <c r="AJ884" s="64">
        <v>740</v>
      </c>
      <c r="AK884" s="65">
        <v>0.74</v>
      </c>
      <c r="AL884" s="64">
        <v>1287</v>
      </c>
      <c r="AM884" s="65">
        <v>1.2869999999999999</v>
      </c>
      <c r="AN884" s="66" t="s">
        <v>2390</v>
      </c>
      <c r="AO884" s="66" t="s">
        <v>2391</v>
      </c>
      <c r="AP884" s="132" t="s">
        <v>2392</v>
      </c>
      <c r="AQ884" s="23">
        <v>184</v>
      </c>
      <c r="AR884" s="23">
        <v>306</v>
      </c>
      <c r="AS884" s="142">
        <v>250</v>
      </c>
      <c r="AT884" s="23">
        <v>0</v>
      </c>
      <c r="AU884" s="142">
        <v>169</v>
      </c>
      <c r="AV884" s="142">
        <v>900</v>
      </c>
      <c r="AW884" s="142">
        <v>218</v>
      </c>
      <c r="AX884" s="22">
        <v>0</v>
      </c>
      <c r="AY884" s="143" t="s">
        <v>2393</v>
      </c>
      <c r="AZ884" s="143" t="s">
        <v>2393</v>
      </c>
      <c r="BA884" s="143" t="s">
        <v>2394</v>
      </c>
      <c r="BB884" s="24"/>
      <c r="BC884" s="75">
        <v>302000000</v>
      </c>
      <c r="BD884" s="21">
        <v>242427000</v>
      </c>
      <c r="BE884" s="25">
        <v>411070000</v>
      </c>
      <c r="BF884" s="74">
        <v>302000000</v>
      </c>
      <c r="BG884" s="25">
        <v>0</v>
      </c>
      <c r="BH884" s="25">
        <v>239353253</v>
      </c>
      <c r="BI884" s="25">
        <v>410222965</v>
      </c>
      <c r="BJ884" s="133">
        <v>262200000</v>
      </c>
      <c r="BK884" s="25">
        <v>0</v>
      </c>
      <c r="BL884" s="25">
        <v>911776218</v>
      </c>
      <c r="BM884" s="74">
        <v>143240000</v>
      </c>
      <c r="BN884" s="80">
        <v>74964999</v>
      </c>
      <c r="BO884" s="80">
        <v>363697500</v>
      </c>
      <c r="BP884" s="133">
        <v>143240000</v>
      </c>
      <c r="BQ884" s="25">
        <v>0</v>
      </c>
      <c r="BR884" s="82" t="s">
        <v>5802</v>
      </c>
      <c r="BS884" s="82" t="s">
        <v>5803</v>
      </c>
      <c r="BT884" s="134" t="s">
        <v>5804</v>
      </c>
      <c r="BU884" s="26"/>
    </row>
    <row r="885" spans="1:73" ht="54.9" customHeight="1">
      <c r="A885" s="33">
        <v>878</v>
      </c>
      <c r="B885" s="34">
        <v>14</v>
      </c>
      <c r="C885" s="35" t="s">
        <v>1691</v>
      </c>
      <c r="D885" s="34">
        <v>1</v>
      </c>
      <c r="E885" s="36" t="s">
        <v>2378</v>
      </c>
      <c r="F885" s="34">
        <v>12</v>
      </c>
      <c r="G885" s="36" t="s">
        <v>2512</v>
      </c>
      <c r="H885" s="37">
        <v>878</v>
      </c>
      <c r="I885" s="36" t="s">
        <v>5805</v>
      </c>
      <c r="J885" s="33">
        <v>2047</v>
      </c>
      <c r="K885" s="36" t="s">
        <v>5806</v>
      </c>
      <c r="L885" s="38" t="s">
        <v>2515</v>
      </c>
      <c r="M885" s="17" t="s">
        <v>37</v>
      </c>
      <c r="N885" s="15">
        <v>20471</v>
      </c>
      <c r="O885" s="17" t="s">
        <v>2516</v>
      </c>
      <c r="P885" s="73">
        <v>8</v>
      </c>
      <c r="Q885" s="18" t="s">
        <v>2517</v>
      </c>
      <c r="R885" s="36" t="s">
        <v>2518</v>
      </c>
      <c r="S885" s="36" t="s">
        <v>5805</v>
      </c>
      <c r="T885" s="18" t="s">
        <v>2385</v>
      </c>
      <c r="U885" s="16">
        <v>4</v>
      </c>
      <c r="V885" s="20" t="s">
        <v>2519</v>
      </c>
      <c r="W885" s="38" t="s">
        <v>2520</v>
      </c>
      <c r="X885" s="16">
        <v>90</v>
      </c>
      <c r="Y885" s="20" t="s">
        <v>212</v>
      </c>
      <c r="Z885" s="20">
        <v>2</v>
      </c>
      <c r="AA885" s="20" t="s">
        <v>2482</v>
      </c>
      <c r="AB885" s="20">
        <v>3</v>
      </c>
      <c r="AC885" s="18" t="s">
        <v>2229</v>
      </c>
      <c r="AD885" s="136">
        <v>523000000</v>
      </c>
      <c r="AE885" s="136">
        <v>539000000</v>
      </c>
      <c r="AF885" s="136">
        <v>556000000</v>
      </c>
      <c r="AG885" s="136">
        <v>574000000</v>
      </c>
      <c r="AH885" s="79">
        <v>2192000000</v>
      </c>
      <c r="AI885" s="63">
        <v>1</v>
      </c>
      <c r="AJ885" s="64">
        <v>6</v>
      </c>
      <c r="AK885" s="65">
        <v>0.75</v>
      </c>
      <c r="AL885" s="64">
        <v>4</v>
      </c>
      <c r="AM885" s="65">
        <v>0.5</v>
      </c>
      <c r="AN885" s="66" t="s">
        <v>2390</v>
      </c>
      <c r="AO885" s="66" t="s">
        <v>2406</v>
      </c>
      <c r="AP885" s="132" t="s">
        <v>2392</v>
      </c>
      <c r="AQ885" s="23">
        <v>2</v>
      </c>
      <c r="AR885" s="23">
        <v>2</v>
      </c>
      <c r="AS885" s="142">
        <v>2</v>
      </c>
      <c r="AT885" s="23">
        <v>0</v>
      </c>
      <c r="AU885" s="142">
        <v>4</v>
      </c>
      <c r="AV885" s="142">
        <v>0</v>
      </c>
      <c r="AW885" s="142">
        <v>0</v>
      </c>
      <c r="AX885" s="22">
        <v>0</v>
      </c>
      <c r="AY885" s="143" t="s">
        <v>2393</v>
      </c>
      <c r="AZ885" s="143" t="s">
        <v>2394</v>
      </c>
      <c r="BA885" s="143" t="s">
        <v>2394</v>
      </c>
      <c r="BB885" s="24"/>
      <c r="BC885" s="75">
        <v>756000000</v>
      </c>
      <c r="BD885" s="21">
        <v>471336000</v>
      </c>
      <c r="BE885" s="25">
        <v>548093000</v>
      </c>
      <c r="BF885" s="74">
        <v>756000000</v>
      </c>
      <c r="BG885" s="25">
        <v>0</v>
      </c>
      <c r="BH885" s="25">
        <v>471336000</v>
      </c>
      <c r="BI885" s="25">
        <v>548093000</v>
      </c>
      <c r="BJ885" s="133">
        <v>756000000</v>
      </c>
      <c r="BK885" s="25">
        <v>0</v>
      </c>
      <c r="BL885" s="25">
        <v>1775429000</v>
      </c>
      <c r="BM885" s="74">
        <v>378000000</v>
      </c>
      <c r="BN885" s="80">
        <v>0</v>
      </c>
      <c r="BO885" s="80">
        <v>0</v>
      </c>
      <c r="BP885" s="133">
        <v>378000000</v>
      </c>
      <c r="BQ885" s="25">
        <v>0</v>
      </c>
      <c r="BR885" s="82" t="s">
        <v>5807</v>
      </c>
      <c r="BS885" s="82" t="s">
        <v>5808</v>
      </c>
      <c r="BT885" s="134" t="s">
        <v>5809</v>
      </c>
      <c r="BU885" s="26"/>
    </row>
    <row r="886" spans="1:73" ht="54.9" customHeight="1">
      <c r="A886" s="33">
        <v>879</v>
      </c>
      <c r="B886" s="34">
        <v>14</v>
      </c>
      <c r="C886" s="35" t="s">
        <v>1691</v>
      </c>
      <c r="D886" s="34">
        <v>1</v>
      </c>
      <c r="E886" s="36" t="s">
        <v>2378</v>
      </c>
      <c r="F886" s="34">
        <v>14</v>
      </c>
      <c r="G886" s="36" t="s">
        <v>2524</v>
      </c>
      <c r="H886" s="37">
        <v>879</v>
      </c>
      <c r="I886" s="36" t="s">
        <v>5810</v>
      </c>
      <c r="J886" s="34">
        <v>2052</v>
      </c>
      <c r="K886" s="36" t="s">
        <v>5811</v>
      </c>
      <c r="L886" s="38" t="s">
        <v>60</v>
      </c>
      <c r="M886" s="17" t="s">
        <v>37</v>
      </c>
      <c r="N886" s="15">
        <v>20521</v>
      </c>
      <c r="O886" s="17" t="s">
        <v>2464</v>
      </c>
      <c r="P886" s="73">
        <v>13</v>
      </c>
      <c r="Q886" s="18" t="s">
        <v>2489</v>
      </c>
      <c r="R886" s="36" t="s">
        <v>2527</v>
      </c>
      <c r="S886" s="36" t="s">
        <v>5810</v>
      </c>
      <c r="T886" s="18" t="s">
        <v>32</v>
      </c>
      <c r="U886" s="16">
        <v>6</v>
      </c>
      <c r="V886" s="20" t="s">
        <v>2467</v>
      </c>
      <c r="W886" s="38" t="s">
        <v>2528</v>
      </c>
      <c r="X886" s="16">
        <v>90</v>
      </c>
      <c r="Y886" s="20" t="s">
        <v>212</v>
      </c>
      <c r="Z886" s="20">
        <v>3</v>
      </c>
      <c r="AA886" s="20" t="s">
        <v>2529</v>
      </c>
      <c r="AB886" s="20">
        <v>4</v>
      </c>
      <c r="AC886" s="18" t="s">
        <v>2530</v>
      </c>
      <c r="AD886" s="136">
        <v>510000000</v>
      </c>
      <c r="AE886" s="136">
        <v>500000000</v>
      </c>
      <c r="AF886" s="136">
        <v>303000000</v>
      </c>
      <c r="AG886" s="136">
        <v>0</v>
      </c>
      <c r="AH886" s="79">
        <v>1313000000</v>
      </c>
      <c r="AI886" s="63">
        <v>1</v>
      </c>
      <c r="AJ886" s="64">
        <v>10</v>
      </c>
      <c r="AK886" s="65">
        <v>0.76923076923076927</v>
      </c>
      <c r="AL886" s="64">
        <v>10</v>
      </c>
      <c r="AM886" s="65">
        <v>0.76923076923076927</v>
      </c>
      <c r="AN886" s="66" t="s">
        <v>2390</v>
      </c>
      <c r="AO886" s="66" t="s">
        <v>2390</v>
      </c>
      <c r="AP886" s="132" t="s">
        <v>2392</v>
      </c>
      <c r="AQ886" s="23">
        <v>4</v>
      </c>
      <c r="AR886" s="23">
        <v>6</v>
      </c>
      <c r="AS886" s="142">
        <v>0</v>
      </c>
      <c r="AT886" s="23">
        <v>0</v>
      </c>
      <c r="AU886" s="142">
        <v>4</v>
      </c>
      <c r="AV886" s="142">
        <v>6</v>
      </c>
      <c r="AW886" s="142">
        <v>0</v>
      </c>
      <c r="AX886" s="22">
        <v>0</v>
      </c>
      <c r="AY886" s="143" t="s">
        <v>2393</v>
      </c>
      <c r="AZ886" s="143" t="s">
        <v>2394</v>
      </c>
      <c r="BA886" s="143" t="s">
        <v>2394</v>
      </c>
      <c r="BB886" s="24"/>
      <c r="BC886" s="75">
        <v>303000000</v>
      </c>
      <c r="BD886" s="21">
        <v>410000000</v>
      </c>
      <c r="BE886" s="25">
        <v>502419000</v>
      </c>
      <c r="BF886" s="74">
        <v>303000000</v>
      </c>
      <c r="BG886" s="25">
        <v>0</v>
      </c>
      <c r="BH886" s="25">
        <v>374198710</v>
      </c>
      <c r="BI886" s="25">
        <v>502419000</v>
      </c>
      <c r="BJ886" s="133"/>
      <c r="BK886" s="25">
        <v>0</v>
      </c>
      <c r="BL886" s="25">
        <v>876617710</v>
      </c>
      <c r="BM886" s="74">
        <v>0</v>
      </c>
      <c r="BN886" s="80">
        <v>0</v>
      </c>
      <c r="BO886" s="80">
        <v>0</v>
      </c>
      <c r="BP886" s="133"/>
      <c r="BQ886" s="25">
        <v>0</v>
      </c>
      <c r="BR886" s="82" t="s">
        <v>5812</v>
      </c>
      <c r="BS886" s="82" t="s">
        <v>5813</v>
      </c>
      <c r="BT886" s="134" t="s">
        <v>5814</v>
      </c>
      <c r="BU886" s="26"/>
    </row>
    <row r="887" spans="1:73" ht="54.9" customHeight="1">
      <c r="A887" s="33">
        <v>880</v>
      </c>
      <c r="B887" s="34">
        <v>14</v>
      </c>
      <c r="C887" s="35" t="s">
        <v>1691</v>
      </c>
      <c r="D887" s="34">
        <v>1</v>
      </c>
      <c r="E887" s="36" t="s">
        <v>2378</v>
      </c>
      <c r="F887" s="38">
        <v>17</v>
      </c>
      <c r="G887" s="44" t="s">
        <v>2533</v>
      </c>
      <c r="H887" s="37">
        <v>880</v>
      </c>
      <c r="I887" s="36" t="s">
        <v>5815</v>
      </c>
      <c r="J887" s="34">
        <v>2056</v>
      </c>
      <c r="K887" s="36" t="s">
        <v>5816</v>
      </c>
      <c r="L887" s="38" t="s">
        <v>224</v>
      </c>
      <c r="M887" s="17" t="s">
        <v>37</v>
      </c>
      <c r="N887" s="15">
        <v>20563</v>
      </c>
      <c r="O887" s="17" t="s">
        <v>2400</v>
      </c>
      <c r="P887" s="73">
        <v>340</v>
      </c>
      <c r="Q887" s="18" t="s">
        <v>2536</v>
      </c>
      <c r="R887" s="36" t="s">
        <v>4132</v>
      </c>
      <c r="S887" s="36" t="s">
        <v>5815</v>
      </c>
      <c r="T887" s="18" t="s">
        <v>2385</v>
      </c>
      <c r="U887" s="16">
        <v>4</v>
      </c>
      <c r="V887" s="20" t="s">
        <v>2519</v>
      </c>
      <c r="W887" s="38" t="s">
        <v>2538</v>
      </c>
      <c r="X887" s="16">
        <v>90</v>
      </c>
      <c r="Y887" s="51" t="s">
        <v>212</v>
      </c>
      <c r="Z887" s="20">
        <v>4</v>
      </c>
      <c r="AA887" s="20" t="s">
        <v>2539</v>
      </c>
      <c r="AB887" s="20">
        <v>6</v>
      </c>
      <c r="AC887" s="27" t="s">
        <v>2540</v>
      </c>
      <c r="AD887" s="136">
        <v>157000000</v>
      </c>
      <c r="AE887" s="136">
        <v>157000000</v>
      </c>
      <c r="AF887" s="136">
        <v>158000000</v>
      </c>
      <c r="AG887" s="136">
        <v>158000000</v>
      </c>
      <c r="AH887" s="79">
        <v>630000000</v>
      </c>
      <c r="AI887" s="63">
        <v>1</v>
      </c>
      <c r="AJ887" s="64">
        <v>257</v>
      </c>
      <c r="AK887" s="65">
        <v>0.75588235294117645</v>
      </c>
      <c r="AL887" s="64">
        <v>172</v>
      </c>
      <c r="AM887" s="65">
        <v>0.50588235294117645</v>
      </c>
      <c r="AN887" s="66" t="s">
        <v>2390</v>
      </c>
      <c r="AO887" s="66" t="s">
        <v>2406</v>
      </c>
      <c r="AP887" s="132" t="s">
        <v>2392</v>
      </c>
      <c r="AQ887" s="23">
        <v>85</v>
      </c>
      <c r="AR887" s="23">
        <v>87</v>
      </c>
      <c r="AS887" s="142">
        <v>85</v>
      </c>
      <c r="AT887" s="23">
        <v>0</v>
      </c>
      <c r="AU887" s="142">
        <v>85</v>
      </c>
      <c r="AV887" s="142">
        <v>87</v>
      </c>
      <c r="AW887" s="142">
        <v>0</v>
      </c>
      <c r="AX887" s="22">
        <v>0</v>
      </c>
      <c r="AY887" s="143" t="s">
        <v>2393</v>
      </c>
      <c r="AZ887" s="143" t="s">
        <v>2393</v>
      </c>
      <c r="BA887" s="143" t="s">
        <v>2394</v>
      </c>
      <c r="BB887" s="24"/>
      <c r="BC887" s="75">
        <v>200000000</v>
      </c>
      <c r="BD887" s="21">
        <v>141490000</v>
      </c>
      <c r="BE887" s="25">
        <v>157120000</v>
      </c>
      <c r="BF887" s="74">
        <v>200000000</v>
      </c>
      <c r="BG887" s="25">
        <v>0</v>
      </c>
      <c r="BH887" s="25">
        <v>141490000</v>
      </c>
      <c r="BI887" s="25">
        <v>143560000</v>
      </c>
      <c r="BJ887" s="133">
        <v>200000000</v>
      </c>
      <c r="BK887" s="25">
        <v>0</v>
      </c>
      <c r="BL887" s="25">
        <v>485050000</v>
      </c>
      <c r="BM887" s="74">
        <v>200000000</v>
      </c>
      <c r="BN887" s="80">
        <v>141490000</v>
      </c>
      <c r="BO887" s="80">
        <v>132711999</v>
      </c>
      <c r="BP887" s="133">
        <v>200000000</v>
      </c>
      <c r="BQ887" s="25">
        <v>0</v>
      </c>
      <c r="BR887" s="82" t="s">
        <v>5817</v>
      </c>
      <c r="BS887" s="82" t="s">
        <v>5818</v>
      </c>
      <c r="BT887" s="134" t="s">
        <v>5819</v>
      </c>
      <c r="BU887" s="26"/>
    </row>
    <row r="888" spans="1:73" ht="54.9" customHeight="1">
      <c r="A888" s="33">
        <v>881</v>
      </c>
      <c r="B888" s="34">
        <v>14</v>
      </c>
      <c r="C888" s="35" t="s">
        <v>1691</v>
      </c>
      <c r="D888" s="34">
        <v>1</v>
      </c>
      <c r="E888" s="36" t="s">
        <v>2378</v>
      </c>
      <c r="F888" s="38">
        <v>17</v>
      </c>
      <c r="G888" s="44" t="s">
        <v>2533</v>
      </c>
      <c r="H888" s="37">
        <v>881</v>
      </c>
      <c r="I888" s="36" t="s">
        <v>5820</v>
      </c>
      <c r="J888" s="34">
        <v>2056</v>
      </c>
      <c r="K888" s="36" t="s">
        <v>5816</v>
      </c>
      <c r="L888" s="38" t="s">
        <v>2545</v>
      </c>
      <c r="M888" s="17" t="s">
        <v>37</v>
      </c>
      <c r="N888" s="15">
        <v>20562</v>
      </c>
      <c r="O888" s="17" t="s">
        <v>2400</v>
      </c>
      <c r="P888" s="73">
        <v>80</v>
      </c>
      <c r="Q888" s="18" t="s">
        <v>2401</v>
      </c>
      <c r="R888" s="36" t="s">
        <v>4137</v>
      </c>
      <c r="S888" s="36" t="s">
        <v>5820</v>
      </c>
      <c r="T888" s="18" t="s">
        <v>2385</v>
      </c>
      <c r="U888" s="16">
        <v>4</v>
      </c>
      <c r="V888" s="20" t="s">
        <v>2519</v>
      </c>
      <c r="W888" s="38" t="s">
        <v>2538</v>
      </c>
      <c r="X888" s="16">
        <v>90</v>
      </c>
      <c r="Y888" s="51" t="s">
        <v>212</v>
      </c>
      <c r="Z888" s="20">
        <v>4</v>
      </c>
      <c r="AA888" s="20" t="s">
        <v>2539</v>
      </c>
      <c r="AB888" s="20">
        <v>5</v>
      </c>
      <c r="AC888" s="18" t="s">
        <v>2547</v>
      </c>
      <c r="AD888" s="136">
        <v>1170000000</v>
      </c>
      <c r="AE888" s="136">
        <v>1212000000</v>
      </c>
      <c r="AF888" s="136">
        <v>1256000000</v>
      </c>
      <c r="AG888" s="136">
        <v>1304000000</v>
      </c>
      <c r="AH888" s="79">
        <v>4942000000</v>
      </c>
      <c r="AI888" s="63">
        <v>1</v>
      </c>
      <c r="AJ888" s="64">
        <v>57</v>
      </c>
      <c r="AK888" s="65">
        <v>0.71250000000000002</v>
      </c>
      <c r="AL888" s="64">
        <v>48</v>
      </c>
      <c r="AM888" s="65">
        <v>0.6</v>
      </c>
      <c r="AN888" s="66" t="s">
        <v>2390</v>
      </c>
      <c r="AO888" s="66" t="s">
        <v>2406</v>
      </c>
      <c r="AP888" s="132" t="s">
        <v>2392</v>
      </c>
      <c r="AQ888" s="23">
        <v>20</v>
      </c>
      <c r="AR888" s="23">
        <v>17</v>
      </c>
      <c r="AS888" s="142">
        <v>20</v>
      </c>
      <c r="AT888" s="23">
        <v>0</v>
      </c>
      <c r="AU888" s="142">
        <v>20</v>
      </c>
      <c r="AV888" s="142">
        <v>28</v>
      </c>
      <c r="AW888" s="142">
        <v>0</v>
      </c>
      <c r="AX888" s="22">
        <v>0</v>
      </c>
      <c r="AY888" s="143" t="s">
        <v>2393</v>
      </c>
      <c r="AZ888" s="143" t="s">
        <v>2394</v>
      </c>
      <c r="BA888" s="143" t="s">
        <v>2394</v>
      </c>
      <c r="BB888" s="24"/>
      <c r="BC888" s="75">
        <v>1258000000</v>
      </c>
      <c r="BD888" s="21">
        <v>1054422000</v>
      </c>
      <c r="BE888" s="25">
        <v>1213113000</v>
      </c>
      <c r="BF888" s="74">
        <v>1258000000</v>
      </c>
      <c r="BG888" s="25">
        <v>0</v>
      </c>
      <c r="BH888" s="25">
        <v>977559419</v>
      </c>
      <c r="BI888" s="25">
        <v>1213113000</v>
      </c>
      <c r="BJ888" s="133">
        <v>1230000000</v>
      </c>
      <c r="BK888" s="25">
        <v>0</v>
      </c>
      <c r="BL888" s="25">
        <v>3420672419</v>
      </c>
      <c r="BM888" s="74">
        <v>1210166667</v>
      </c>
      <c r="BN888" s="80">
        <v>977559419</v>
      </c>
      <c r="BO888" s="80">
        <v>1213113000</v>
      </c>
      <c r="BP888" s="133">
        <v>1210166667</v>
      </c>
      <c r="BQ888" s="25">
        <v>0</v>
      </c>
      <c r="BR888" s="82" t="s">
        <v>5817</v>
      </c>
      <c r="BS888" s="82" t="s">
        <v>5821</v>
      </c>
      <c r="BT888" s="134" t="s">
        <v>3244</v>
      </c>
      <c r="BU888" s="26"/>
    </row>
    <row r="889" spans="1:73" ht="54.9" customHeight="1">
      <c r="A889" s="33">
        <v>882</v>
      </c>
      <c r="B889" s="34">
        <v>14</v>
      </c>
      <c r="C889" s="35" t="s">
        <v>1691</v>
      </c>
      <c r="D889" s="34">
        <v>1</v>
      </c>
      <c r="E889" s="36" t="s">
        <v>2378</v>
      </c>
      <c r="F889" s="34">
        <v>17</v>
      </c>
      <c r="G889" s="36" t="s">
        <v>2533</v>
      </c>
      <c r="H889" s="37">
        <v>882</v>
      </c>
      <c r="I889" s="18" t="s">
        <v>5822</v>
      </c>
      <c r="J889" s="16">
        <v>2056</v>
      </c>
      <c r="K889" s="18" t="s">
        <v>5816</v>
      </c>
      <c r="L889" s="38" t="s">
        <v>60</v>
      </c>
      <c r="M889" s="17" t="s">
        <v>37</v>
      </c>
      <c r="N889" s="15">
        <v>20561</v>
      </c>
      <c r="O889" s="17" t="s">
        <v>2464</v>
      </c>
      <c r="P889" s="73">
        <v>1</v>
      </c>
      <c r="Q889" s="18" t="s">
        <v>2489</v>
      </c>
      <c r="R889" s="36" t="s">
        <v>5216</v>
      </c>
      <c r="S889" s="36" t="s">
        <v>5822</v>
      </c>
      <c r="T889" s="18" t="s">
        <v>32</v>
      </c>
      <c r="U889" s="16">
        <v>6</v>
      </c>
      <c r="V889" s="20" t="s">
        <v>2467</v>
      </c>
      <c r="W889" s="38" t="s">
        <v>3025</v>
      </c>
      <c r="X889" s="16">
        <v>92</v>
      </c>
      <c r="Y889" s="20" t="s">
        <v>138</v>
      </c>
      <c r="Z889" s="20">
        <v>5</v>
      </c>
      <c r="AA889" s="20" t="s">
        <v>2469</v>
      </c>
      <c r="AB889" s="20">
        <v>7</v>
      </c>
      <c r="AC889" s="18" t="s">
        <v>3026</v>
      </c>
      <c r="AD889" s="136">
        <v>485000000</v>
      </c>
      <c r="AE889" s="136">
        <v>0</v>
      </c>
      <c r="AF889" s="136">
        <v>0</v>
      </c>
      <c r="AG889" s="136">
        <v>0</v>
      </c>
      <c r="AH889" s="79">
        <v>485000000</v>
      </c>
      <c r="AI889" s="63">
        <v>1</v>
      </c>
      <c r="AJ889" s="64">
        <v>1</v>
      </c>
      <c r="AK889" s="65">
        <v>1</v>
      </c>
      <c r="AL889" s="64">
        <v>1</v>
      </c>
      <c r="AM889" s="65">
        <v>1</v>
      </c>
      <c r="AN889" s="66" t="s">
        <v>2391</v>
      </c>
      <c r="AO889" s="66" t="s">
        <v>2391</v>
      </c>
      <c r="AP889" s="132" t="s">
        <v>2392</v>
      </c>
      <c r="AQ889" s="23">
        <v>1</v>
      </c>
      <c r="AR889" s="23">
        <v>0</v>
      </c>
      <c r="AS889" s="142">
        <v>0</v>
      </c>
      <c r="AT889" s="23">
        <v>0</v>
      </c>
      <c r="AU889" s="142">
        <v>1</v>
      </c>
      <c r="AV889" s="142">
        <v>0</v>
      </c>
      <c r="AW889" s="142">
        <v>0</v>
      </c>
      <c r="AX889" s="22">
        <v>0</v>
      </c>
      <c r="AY889" s="143" t="s">
        <v>2393</v>
      </c>
      <c r="AZ889" s="143" t="s">
        <v>2472</v>
      </c>
      <c r="BA889" s="143" t="s">
        <v>2472</v>
      </c>
      <c r="BB889" s="24"/>
      <c r="BC889" s="75">
        <v>0</v>
      </c>
      <c r="BD889" s="21">
        <v>485000000</v>
      </c>
      <c r="BE889" s="25">
        <v>0</v>
      </c>
      <c r="BF889" s="74">
        <v>0</v>
      </c>
      <c r="BG889" s="25">
        <v>0</v>
      </c>
      <c r="BH889" s="25">
        <v>461378677</v>
      </c>
      <c r="BI889" s="25"/>
      <c r="BJ889" s="133"/>
      <c r="BK889" s="25">
        <v>0</v>
      </c>
      <c r="BL889" s="25">
        <v>461378677</v>
      </c>
      <c r="BM889" s="74">
        <v>0</v>
      </c>
      <c r="BN889" s="80">
        <v>0</v>
      </c>
      <c r="BO889" s="80"/>
      <c r="BP889" s="133"/>
      <c r="BQ889" s="25">
        <v>0</v>
      </c>
      <c r="BR889" s="82" t="s">
        <v>5823</v>
      </c>
      <c r="BS889" s="82" t="s">
        <v>5824</v>
      </c>
      <c r="BT889" s="134" t="s">
        <v>5825</v>
      </c>
      <c r="BU889" s="26"/>
    </row>
    <row r="890" spans="1:73" ht="54.9" customHeight="1">
      <c r="A890" s="33">
        <v>883</v>
      </c>
      <c r="B890" s="34">
        <v>14</v>
      </c>
      <c r="C890" s="35" t="s">
        <v>1691</v>
      </c>
      <c r="D890" s="34">
        <v>1</v>
      </c>
      <c r="E890" s="36" t="s">
        <v>2378</v>
      </c>
      <c r="F890" s="34">
        <v>20</v>
      </c>
      <c r="G890" s="36" t="s">
        <v>2551</v>
      </c>
      <c r="H890" s="37">
        <v>883</v>
      </c>
      <c r="I890" s="36" t="s">
        <v>5826</v>
      </c>
      <c r="J890" s="34">
        <v>2075</v>
      </c>
      <c r="K890" s="36" t="s">
        <v>5827</v>
      </c>
      <c r="L890" s="20" t="s">
        <v>60</v>
      </c>
      <c r="M890" s="17" t="s">
        <v>37</v>
      </c>
      <c r="N890" s="15">
        <v>20752</v>
      </c>
      <c r="O890" s="17" t="s">
        <v>2400</v>
      </c>
      <c r="P890" s="73">
        <v>60</v>
      </c>
      <c r="Q890" s="18" t="s">
        <v>2401</v>
      </c>
      <c r="R890" s="36" t="s">
        <v>5351</v>
      </c>
      <c r="S890" s="18" t="s">
        <v>5828</v>
      </c>
      <c r="T890" s="18" t="s">
        <v>32</v>
      </c>
      <c r="U890" s="16">
        <v>7</v>
      </c>
      <c r="V890" s="20" t="s">
        <v>2480</v>
      </c>
      <c r="W890" s="38" t="s">
        <v>2565</v>
      </c>
      <c r="X890" s="16">
        <v>93</v>
      </c>
      <c r="Y890" s="20" t="s">
        <v>153</v>
      </c>
      <c r="Z890" s="20">
        <v>7</v>
      </c>
      <c r="AA890" s="20" t="s">
        <v>2556</v>
      </c>
      <c r="AB890" s="20">
        <v>12</v>
      </c>
      <c r="AC890" s="18" t="s">
        <v>2572</v>
      </c>
      <c r="AD890" s="136">
        <v>291000000</v>
      </c>
      <c r="AE890" s="136">
        <v>0</v>
      </c>
      <c r="AF890" s="136">
        <v>0</v>
      </c>
      <c r="AG890" s="136">
        <v>291000000</v>
      </c>
      <c r="AH890" s="79">
        <v>582000000</v>
      </c>
      <c r="AI890" s="63">
        <v>1</v>
      </c>
      <c r="AJ890" s="64">
        <v>0</v>
      </c>
      <c r="AK890" s="65">
        <v>0</v>
      </c>
      <c r="AL890" s="64">
        <v>0</v>
      </c>
      <c r="AM890" s="65">
        <v>0</v>
      </c>
      <c r="AN890" s="66" t="s">
        <v>2471</v>
      </c>
      <c r="AO890" s="66" t="s">
        <v>2471</v>
      </c>
      <c r="AP890" s="132" t="s">
        <v>2392</v>
      </c>
      <c r="AQ890" s="23">
        <v>0</v>
      </c>
      <c r="AR890" s="23">
        <v>0</v>
      </c>
      <c r="AS890" s="142">
        <v>0</v>
      </c>
      <c r="AT890" s="23">
        <v>0</v>
      </c>
      <c r="AU890" s="142">
        <v>0</v>
      </c>
      <c r="AV890" s="142">
        <v>0</v>
      </c>
      <c r="AW890" s="142">
        <v>0</v>
      </c>
      <c r="AX890" s="22">
        <v>0</v>
      </c>
      <c r="AY890" s="143" t="s">
        <v>2394</v>
      </c>
      <c r="AZ890" s="143" t="s">
        <v>2472</v>
      </c>
      <c r="BA890" s="143" t="s">
        <v>2394</v>
      </c>
      <c r="BB890" s="24"/>
      <c r="BC890" s="75">
        <v>215000000</v>
      </c>
      <c r="BD890" s="21">
        <v>240000000</v>
      </c>
      <c r="BE890" s="25">
        <v>0</v>
      </c>
      <c r="BF890" s="74">
        <v>215000000</v>
      </c>
      <c r="BG890" s="25">
        <v>0</v>
      </c>
      <c r="BH890" s="25"/>
      <c r="BI890" s="25"/>
      <c r="BJ890" s="133"/>
      <c r="BK890" s="25">
        <v>0</v>
      </c>
      <c r="BL890" s="25">
        <v>0</v>
      </c>
      <c r="BM890" s="74">
        <v>0</v>
      </c>
      <c r="BN890" s="80"/>
      <c r="BO890" s="80"/>
      <c r="BP890" s="133"/>
      <c r="BQ890" s="25">
        <v>0</v>
      </c>
      <c r="BR890" s="82" t="s">
        <v>5829</v>
      </c>
      <c r="BS890" s="82" t="s">
        <v>5830</v>
      </c>
      <c r="BT890" s="134" t="s">
        <v>3244</v>
      </c>
      <c r="BU890" s="26"/>
    </row>
    <row r="891" spans="1:73" ht="54.9" customHeight="1">
      <c r="A891" s="33">
        <v>884</v>
      </c>
      <c r="B891" s="34">
        <v>14</v>
      </c>
      <c r="C891" s="35" t="s">
        <v>1691</v>
      </c>
      <c r="D891" s="34">
        <v>1</v>
      </c>
      <c r="E891" s="36" t="s">
        <v>2378</v>
      </c>
      <c r="F891" s="34">
        <v>20</v>
      </c>
      <c r="G891" s="36" t="s">
        <v>2551</v>
      </c>
      <c r="H891" s="37">
        <v>884</v>
      </c>
      <c r="I891" s="36" t="s">
        <v>5831</v>
      </c>
      <c r="J891" s="34">
        <v>2075</v>
      </c>
      <c r="K891" s="36" t="s">
        <v>5827</v>
      </c>
      <c r="L891" s="38" t="s">
        <v>60</v>
      </c>
      <c r="M891" s="17" t="s">
        <v>37</v>
      </c>
      <c r="N891" s="15">
        <v>20753</v>
      </c>
      <c r="O891" s="17" t="s">
        <v>2563</v>
      </c>
      <c r="P891" s="73">
        <v>200</v>
      </c>
      <c r="Q891" s="18" t="s">
        <v>2401</v>
      </c>
      <c r="R891" s="36" t="s">
        <v>2564</v>
      </c>
      <c r="S891" s="36" t="s">
        <v>5831</v>
      </c>
      <c r="T891" s="18" t="s">
        <v>32</v>
      </c>
      <c r="U891" s="16">
        <v>7</v>
      </c>
      <c r="V891" s="20" t="s">
        <v>2480</v>
      </c>
      <c r="W891" s="38" t="s">
        <v>2565</v>
      </c>
      <c r="X891" s="16">
        <v>93</v>
      </c>
      <c r="Y891" s="20" t="s">
        <v>153</v>
      </c>
      <c r="Z891" s="20">
        <v>7</v>
      </c>
      <c r="AA891" s="20" t="s">
        <v>2556</v>
      </c>
      <c r="AB891" s="20">
        <v>11</v>
      </c>
      <c r="AC891" s="18" t="s">
        <v>2566</v>
      </c>
      <c r="AD891" s="136">
        <v>0</v>
      </c>
      <c r="AE891" s="136">
        <v>0</v>
      </c>
      <c r="AF891" s="136">
        <v>0</v>
      </c>
      <c r="AG891" s="136">
        <v>355000000</v>
      </c>
      <c r="AH891" s="79">
        <v>355000000</v>
      </c>
      <c r="AI891" s="63">
        <v>1</v>
      </c>
      <c r="AJ891" s="64">
        <v>0</v>
      </c>
      <c r="AK891" s="65">
        <v>0</v>
      </c>
      <c r="AL891" s="64">
        <v>0</v>
      </c>
      <c r="AM891" s="65">
        <v>0</v>
      </c>
      <c r="AN891" s="66" t="s">
        <v>2471</v>
      </c>
      <c r="AO891" s="66" t="s">
        <v>2471</v>
      </c>
      <c r="AP891" s="132" t="s">
        <v>2392</v>
      </c>
      <c r="AQ891" s="23">
        <v>0</v>
      </c>
      <c r="AR891" s="23">
        <v>0</v>
      </c>
      <c r="AS891" s="142">
        <v>0</v>
      </c>
      <c r="AT891" s="23">
        <v>0</v>
      </c>
      <c r="AU891" s="142">
        <v>0</v>
      </c>
      <c r="AV891" s="142">
        <v>0</v>
      </c>
      <c r="AW891" s="142">
        <v>0</v>
      </c>
      <c r="AX891" s="22">
        <v>0</v>
      </c>
      <c r="AY891" s="143" t="s">
        <v>2472</v>
      </c>
      <c r="AZ891" s="143" t="s">
        <v>2472</v>
      </c>
      <c r="BA891" s="143" t="s">
        <v>2472</v>
      </c>
      <c r="BB891" s="24"/>
      <c r="BC891" s="75">
        <v>0</v>
      </c>
      <c r="BD891" s="21">
        <v>0</v>
      </c>
      <c r="BE891" s="25">
        <v>0</v>
      </c>
      <c r="BF891" s="74">
        <v>0</v>
      </c>
      <c r="BG891" s="25">
        <v>0</v>
      </c>
      <c r="BH891" s="25"/>
      <c r="BI891" s="25"/>
      <c r="BJ891" s="133"/>
      <c r="BK891" s="25">
        <v>0</v>
      </c>
      <c r="BL891" s="25">
        <v>0</v>
      </c>
      <c r="BM891" s="74">
        <v>0</v>
      </c>
      <c r="BN891" s="80"/>
      <c r="BO891" s="80"/>
      <c r="BP891" s="133"/>
      <c r="BQ891" s="25">
        <v>0</v>
      </c>
      <c r="BR891" s="82" t="s">
        <v>5832</v>
      </c>
      <c r="BS891" s="82" t="s">
        <v>5833</v>
      </c>
      <c r="BT891" s="134" t="s">
        <v>5834</v>
      </c>
      <c r="BU891" s="26"/>
    </row>
    <row r="892" spans="1:73" ht="54.9" customHeight="1">
      <c r="A892" s="33">
        <v>885</v>
      </c>
      <c r="B892" s="34">
        <v>14</v>
      </c>
      <c r="C892" s="35" t="s">
        <v>1691</v>
      </c>
      <c r="D892" s="34">
        <v>1</v>
      </c>
      <c r="E892" s="36" t="s">
        <v>2378</v>
      </c>
      <c r="F892" s="34">
        <v>20</v>
      </c>
      <c r="G892" s="36" t="s">
        <v>2551</v>
      </c>
      <c r="H892" s="37">
        <v>885</v>
      </c>
      <c r="I892" s="36" t="s">
        <v>5614</v>
      </c>
      <c r="J892" s="34">
        <v>2075</v>
      </c>
      <c r="K892" s="36" t="s">
        <v>5827</v>
      </c>
      <c r="L892" s="38" t="s">
        <v>172</v>
      </c>
      <c r="M892" s="17" t="s">
        <v>37</v>
      </c>
      <c r="N892" s="15">
        <v>20751</v>
      </c>
      <c r="O892" s="17" t="s">
        <v>2504</v>
      </c>
      <c r="P892" s="73">
        <v>2000</v>
      </c>
      <c r="Q892" s="18" t="s">
        <v>2401</v>
      </c>
      <c r="R892" s="36" t="s">
        <v>4673</v>
      </c>
      <c r="S892" s="36" t="s">
        <v>5614</v>
      </c>
      <c r="T892" s="18" t="s">
        <v>32</v>
      </c>
      <c r="U892" s="16">
        <v>7</v>
      </c>
      <c r="V892" s="20" t="s">
        <v>2480</v>
      </c>
      <c r="W892" s="38" t="s">
        <v>2555</v>
      </c>
      <c r="X892" s="16">
        <v>93</v>
      </c>
      <c r="Y892" s="20" t="s">
        <v>153</v>
      </c>
      <c r="Z892" s="20">
        <v>7</v>
      </c>
      <c r="AA892" s="20" t="s">
        <v>2556</v>
      </c>
      <c r="AB892" s="20">
        <v>10</v>
      </c>
      <c r="AC892" s="18" t="s">
        <v>2557</v>
      </c>
      <c r="AD892" s="136">
        <v>289000000</v>
      </c>
      <c r="AE892" s="136">
        <v>289000000</v>
      </c>
      <c r="AF892" s="136">
        <v>289000000</v>
      </c>
      <c r="AG892" s="136">
        <v>289000000</v>
      </c>
      <c r="AH892" s="79">
        <v>1156000000</v>
      </c>
      <c r="AI892" s="63">
        <v>1</v>
      </c>
      <c r="AJ892" s="64">
        <v>974</v>
      </c>
      <c r="AK892" s="65">
        <v>0.48699999999999999</v>
      </c>
      <c r="AL892" s="64">
        <v>1020</v>
      </c>
      <c r="AM892" s="65">
        <v>0.51</v>
      </c>
      <c r="AN892" s="66" t="s">
        <v>2406</v>
      </c>
      <c r="AO892" s="66" t="s">
        <v>2406</v>
      </c>
      <c r="AP892" s="132" t="s">
        <v>2392</v>
      </c>
      <c r="AQ892" s="23">
        <v>462</v>
      </c>
      <c r="AR892" s="23">
        <v>512</v>
      </c>
      <c r="AS892" s="142">
        <v>0</v>
      </c>
      <c r="AT892" s="23">
        <v>0</v>
      </c>
      <c r="AU892" s="142">
        <v>900</v>
      </c>
      <c r="AV892" s="142">
        <v>120</v>
      </c>
      <c r="AW892" s="142">
        <v>0</v>
      </c>
      <c r="AX892" s="22">
        <v>0</v>
      </c>
      <c r="AY892" s="143" t="s">
        <v>2393</v>
      </c>
      <c r="AZ892" s="143" t="s">
        <v>2394</v>
      </c>
      <c r="BA892" s="143" t="s">
        <v>2394</v>
      </c>
      <c r="BB892" s="24"/>
      <c r="BC892" s="75">
        <v>289000000</v>
      </c>
      <c r="BD892" s="21">
        <v>260451000</v>
      </c>
      <c r="BE892" s="25">
        <v>316785000</v>
      </c>
      <c r="BF892" s="74">
        <v>289000000</v>
      </c>
      <c r="BG892" s="25">
        <v>0</v>
      </c>
      <c r="BH892" s="25">
        <v>254877380</v>
      </c>
      <c r="BI892" s="25">
        <v>295287030</v>
      </c>
      <c r="BJ892" s="133">
        <v>40950000</v>
      </c>
      <c r="BK892" s="25">
        <v>0</v>
      </c>
      <c r="BL892" s="25">
        <v>591114410</v>
      </c>
      <c r="BM892" s="74">
        <v>25176667</v>
      </c>
      <c r="BN892" s="80">
        <v>19799998</v>
      </c>
      <c r="BO892" s="80">
        <v>35833333</v>
      </c>
      <c r="BP892" s="133">
        <v>25176667</v>
      </c>
      <c r="BQ892" s="25">
        <v>0</v>
      </c>
      <c r="BR892" s="82" t="s">
        <v>5835</v>
      </c>
      <c r="BS892" s="82" t="s">
        <v>5836</v>
      </c>
      <c r="BT892" s="134" t="s">
        <v>5837</v>
      </c>
      <c r="BU892" s="26"/>
    </row>
    <row r="893" spans="1:73" ht="54.9" customHeight="1">
      <c r="A893" s="33">
        <v>886</v>
      </c>
      <c r="B893" s="34">
        <v>14</v>
      </c>
      <c r="C893" s="35" t="s">
        <v>1691</v>
      </c>
      <c r="D893" s="34">
        <v>1</v>
      </c>
      <c r="E893" s="36" t="s">
        <v>2378</v>
      </c>
      <c r="F893" s="34">
        <v>21</v>
      </c>
      <c r="G893" s="36" t="s">
        <v>2576</v>
      </c>
      <c r="H893" s="37">
        <v>886</v>
      </c>
      <c r="I893" s="36" t="s">
        <v>5838</v>
      </c>
      <c r="J893" s="34">
        <v>2070</v>
      </c>
      <c r="K893" s="36" t="s">
        <v>5839</v>
      </c>
      <c r="L893" s="38" t="s">
        <v>36</v>
      </c>
      <c r="M893" s="17" t="s">
        <v>37</v>
      </c>
      <c r="N893" s="15">
        <v>20704</v>
      </c>
      <c r="O893" s="17" t="s">
        <v>2563</v>
      </c>
      <c r="P893" s="73">
        <v>250</v>
      </c>
      <c r="Q893" s="18" t="s">
        <v>2401</v>
      </c>
      <c r="R893" s="36" t="s">
        <v>2579</v>
      </c>
      <c r="S893" s="36" t="s">
        <v>5838</v>
      </c>
      <c r="T893" s="18" t="s">
        <v>32</v>
      </c>
      <c r="U893" s="16">
        <v>7</v>
      </c>
      <c r="V893" s="20" t="s">
        <v>2480</v>
      </c>
      <c r="W893" s="38" t="s">
        <v>2565</v>
      </c>
      <c r="X893" s="16">
        <v>93</v>
      </c>
      <c r="Y893" s="20" t="s">
        <v>153</v>
      </c>
      <c r="Z893" s="20">
        <v>10</v>
      </c>
      <c r="AA893" s="20" t="s">
        <v>2580</v>
      </c>
      <c r="AB893" s="20">
        <v>15</v>
      </c>
      <c r="AC893" s="18" t="s">
        <v>2581</v>
      </c>
      <c r="AD893" s="136">
        <v>0</v>
      </c>
      <c r="AE893" s="136">
        <v>0</v>
      </c>
      <c r="AF893" s="136">
        <v>0</v>
      </c>
      <c r="AG893" s="136">
        <v>357000000</v>
      </c>
      <c r="AH893" s="79">
        <v>357000000</v>
      </c>
      <c r="AI893" s="63">
        <v>1</v>
      </c>
      <c r="AJ893" s="64">
        <v>0</v>
      </c>
      <c r="AK893" s="65">
        <v>0</v>
      </c>
      <c r="AL893" s="64">
        <v>0</v>
      </c>
      <c r="AM893" s="65">
        <v>0</v>
      </c>
      <c r="AN893" s="66" t="s">
        <v>2471</v>
      </c>
      <c r="AO893" s="66" t="s">
        <v>2471</v>
      </c>
      <c r="AP893" s="132" t="s">
        <v>2392</v>
      </c>
      <c r="AQ893" s="23">
        <v>0</v>
      </c>
      <c r="AR893" s="23">
        <v>0</v>
      </c>
      <c r="AS893" s="142">
        <v>0</v>
      </c>
      <c r="AT893" s="23">
        <v>0</v>
      </c>
      <c r="AU893" s="142">
        <v>0</v>
      </c>
      <c r="AV893" s="142">
        <v>0</v>
      </c>
      <c r="AW893" s="142">
        <v>0</v>
      </c>
      <c r="AX893" s="22">
        <v>0</v>
      </c>
      <c r="AY893" s="143" t="s">
        <v>2472</v>
      </c>
      <c r="AZ893" s="143" t="s">
        <v>2472</v>
      </c>
      <c r="BA893" s="143" t="s">
        <v>2472</v>
      </c>
      <c r="BB893" s="24"/>
      <c r="BC893" s="75">
        <v>0</v>
      </c>
      <c r="BD893" s="21">
        <v>0</v>
      </c>
      <c r="BE893" s="25">
        <v>0</v>
      </c>
      <c r="BF893" s="74">
        <v>0</v>
      </c>
      <c r="BG893" s="25">
        <v>0</v>
      </c>
      <c r="BH893" s="25"/>
      <c r="BI893" s="25"/>
      <c r="BJ893" s="133"/>
      <c r="BK893" s="25">
        <v>0</v>
      </c>
      <c r="BL893" s="25">
        <v>0</v>
      </c>
      <c r="BM893" s="74">
        <v>0</v>
      </c>
      <c r="BN893" s="80"/>
      <c r="BO893" s="80"/>
      <c r="BP893" s="133"/>
      <c r="BQ893" s="25">
        <v>0</v>
      </c>
      <c r="BR893" s="82" t="s">
        <v>2473</v>
      </c>
      <c r="BS893" s="82" t="s">
        <v>5840</v>
      </c>
      <c r="BT893" s="134" t="s">
        <v>5799</v>
      </c>
      <c r="BU893" s="26"/>
    </row>
    <row r="894" spans="1:73" ht="54.9" customHeight="1">
      <c r="A894" s="33">
        <v>887</v>
      </c>
      <c r="B894" s="34">
        <v>14</v>
      </c>
      <c r="C894" s="35" t="s">
        <v>1691</v>
      </c>
      <c r="D894" s="34">
        <v>1</v>
      </c>
      <c r="E894" s="36" t="s">
        <v>2378</v>
      </c>
      <c r="F894" s="34">
        <v>21</v>
      </c>
      <c r="G894" s="36" t="s">
        <v>2576</v>
      </c>
      <c r="H894" s="37">
        <v>887</v>
      </c>
      <c r="I894" s="36" t="s">
        <v>3057</v>
      </c>
      <c r="J894" s="34">
        <v>2070</v>
      </c>
      <c r="K894" s="36" t="s">
        <v>5839</v>
      </c>
      <c r="L894" s="38" t="s">
        <v>2596</v>
      </c>
      <c r="M894" s="17" t="s">
        <v>202</v>
      </c>
      <c r="N894" s="15">
        <v>20702</v>
      </c>
      <c r="O894" s="17" t="s">
        <v>2597</v>
      </c>
      <c r="P894" s="73">
        <v>1</v>
      </c>
      <c r="Q894" s="18" t="s">
        <v>2489</v>
      </c>
      <c r="R894" s="36" t="s">
        <v>5224</v>
      </c>
      <c r="S894" s="36" t="s">
        <v>3057</v>
      </c>
      <c r="T894" s="18" t="s">
        <v>32</v>
      </c>
      <c r="U894" s="16">
        <v>6</v>
      </c>
      <c r="V894" s="20" t="s">
        <v>2467</v>
      </c>
      <c r="W894" s="38" t="s">
        <v>2599</v>
      </c>
      <c r="X894" s="16">
        <v>93</v>
      </c>
      <c r="Y894" s="20" t="s">
        <v>153</v>
      </c>
      <c r="Z894" s="20">
        <v>11</v>
      </c>
      <c r="AA894" s="20" t="s">
        <v>2600</v>
      </c>
      <c r="AB894" s="20">
        <v>16</v>
      </c>
      <c r="AC894" s="18" t="s">
        <v>2601</v>
      </c>
      <c r="AD894" s="136">
        <v>497000000</v>
      </c>
      <c r="AE894" s="136">
        <v>533000000</v>
      </c>
      <c r="AF894" s="136">
        <v>0</v>
      </c>
      <c r="AG894" s="136">
        <v>0</v>
      </c>
      <c r="AH894" s="79">
        <v>1030000000</v>
      </c>
      <c r="AI894" s="63">
        <v>1</v>
      </c>
      <c r="AJ894" s="64">
        <v>6.25E-2</v>
      </c>
      <c r="AK894" s="65">
        <v>6.25E-2</v>
      </c>
      <c r="AL894" s="64">
        <v>6.25E-2</v>
      </c>
      <c r="AM894" s="65">
        <v>6.25E-2</v>
      </c>
      <c r="AN894" s="66" t="s">
        <v>2471</v>
      </c>
      <c r="AO894" s="66" t="s">
        <v>2471</v>
      </c>
      <c r="AP894" s="132" t="s">
        <v>2392</v>
      </c>
      <c r="AQ894" s="23">
        <v>0</v>
      </c>
      <c r="AR894" s="23">
        <v>0.25</v>
      </c>
      <c r="AS894" s="142">
        <v>0</v>
      </c>
      <c r="AT894" s="23">
        <v>0</v>
      </c>
      <c r="AU894" s="142">
        <v>0</v>
      </c>
      <c r="AV894" s="142">
        <v>0.25</v>
      </c>
      <c r="AW894" s="142">
        <v>0</v>
      </c>
      <c r="AX894" s="22">
        <v>0</v>
      </c>
      <c r="AY894" s="143" t="s">
        <v>2472</v>
      </c>
      <c r="AZ894" s="143" t="s">
        <v>2394</v>
      </c>
      <c r="BA894" s="143" t="s">
        <v>2848</v>
      </c>
      <c r="BB894" s="24"/>
      <c r="BC894" s="75">
        <v>797000000</v>
      </c>
      <c r="BD894" s="21">
        <v>400000000</v>
      </c>
      <c r="BE894" s="25">
        <v>533000000</v>
      </c>
      <c r="BF894" s="74">
        <v>797000000</v>
      </c>
      <c r="BG894" s="25">
        <v>0</v>
      </c>
      <c r="BH894" s="25"/>
      <c r="BI894" s="25">
        <v>528995732</v>
      </c>
      <c r="BJ894" s="133">
        <v>41440000</v>
      </c>
      <c r="BK894" s="25">
        <v>0</v>
      </c>
      <c r="BL894" s="25">
        <v>570435732</v>
      </c>
      <c r="BM894" s="74">
        <v>0</v>
      </c>
      <c r="BN894" s="80"/>
      <c r="BO894" s="80">
        <v>89518819</v>
      </c>
      <c r="BP894" s="133">
        <v>0</v>
      </c>
      <c r="BQ894" s="25">
        <v>0</v>
      </c>
      <c r="BR894" s="82" t="s">
        <v>2473</v>
      </c>
      <c r="BS894" s="82" t="s">
        <v>5841</v>
      </c>
      <c r="BT894" s="134" t="s">
        <v>5842</v>
      </c>
      <c r="BU894" s="26"/>
    </row>
    <row r="895" spans="1:73" ht="54.9" customHeight="1">
      <c r="A895" s="33">
        <v>888</v>
      </c>
      <c r="B895" s="34">
        <v>14</v>
      </c>
      <c r="C895" s="35" t="s">
        <v>1691</v>
      </c>
      <c r="D895" s="34">
        <v>1</v>
      </c>
      <c r="E895" s="36" t="s">
        <v>2378</v>
      </c>
      <c r="F895" s="34">
        <v>21</v>
      </c>
      <c r="G895" s="36" t="s">
        <v>2576</v>
      </c>
      <c r="H895" s="37">
        <v>888</v>
      </c>
      <c r="I895" s="36" t="s">
        <v>5843</v>
      </c>
      <c r="J895" s="34">
        <v>2070</v>
      </c>
      <c r="K895" s="36" t="s">
        <v>5839</v>
      </c>
      <c r="L895" s="38" t="s">
        <v>182</v>
      </c>
      <c r="M895" s="17" t="s">
        <v>37</v>
      </c>
      <c r="N895" s="15">
        <v>20701</v>
      </c>
      <c r="O895" s="17" t="s">
        <v>2606</v>
      </c>
      <c r="P895" s="73">
        <v>16</v>
      </c>
      <c r="Q895" s="18" t="s">
        <v>2607</v>
      </c>
      <c r="R895" s="36" t="s">
        <v>4153</v>
      </c>
      <c r="S895" s="36" t="s">
        <v>5843</v>
      </c>
      <c r="T895" s="18" t="s">
        <v>32</v>
      </c>
      <c r="U895" s="16">
        <v>7</v>
      </c>
      <c r="V895" s="20" t="s">
        <v>2480</v>
      </c>
      <c r="W895" s="38" t="s">
        <v>2609</v>
      </c>
      <c r="X895" s="16">
        <v>93</v>
      </c>
      <c r="Y895" s="20" t="s">
        <v>153</v>
      </c>
      <c r="Z895" s="20">
        <v>9</v>
      </c>
      <c r="AA895" s="20" t="s">
        <v>2610</v>
      </c>
      <c r="AB895" s="20">
        <v>14</v>
      </c>
      <c r="AC895" s="18" t="s">
        <v>179</v>
      </c>
      <c r="AD895" s="136">
        <v>243000000</v>
      </c>
      <c r="AE895" s="136">
        <v>243000000</v>
      </c>
      <c r="AF895" s="136">
        <v>242000000</v>
      </c>
      <c r="AG895" s="136">
        <v>242000000</v>
      </c>
      <c r="AH895" s="79">
        <v>970000000</v>
      </c>
      <c r="AI895" s="63">
        <v>1</v>
      </c>
      <c r="AJ895" s="64">
        <v>12</v>
      </c>
      <c r="AK895" s="65">
        <v>0.75</v>
      </c>
      <c r="AL895" s="64">
        <v>8</v>
      </c>
      <c r="AM895" s="65">
        <v>0.5</v>
      </c>
      <c r="AN895" s="66" t="s">
        <v>2390</v>
      </c>
      <c r="AO895" s="66" t="s">
        <v>2406</v>
      </c>
      <c r="AP895" s="132" t="s">
        <v>2392</v>
      </c>
      <c r="AQ895" s="23">
        <v>4</v>
      </c>
      <c r="AR895" s="23">
        <v>4</v>
      </c>
      <c r="AS895" s="142">
        <v>4</v>
      </c>
      <c r="AT895" s="23">
        <v>0</v>
      </c>
      <c r="AU895" s="142">
        <v>4</v>
      </c>
      <c r="AV895" s="142">
        <v>4</v>
      </c>
      <c r="AW895" s="142">
        <v>0</v>
      </c>
      <c r="AX895" s="22">
        <v>0</v>
      </c>
      <c r="AY895" s="143" t="s">
        <v>2393</v>
      </c>
      <c r="AZ895" s="143" t="s">
        <v>2393</v>
      </c>
      <c r="BA895" s="143" t="s">
        <v>2394</v>
      </c>
      <c r="BB895" s="24"/>
      <c r="BC895" s="75">
        <v>242000000</v>
      </c>
      <c r="BD895" s="21">
        <v>243000000</v>
      </c>
      <c r="BE895" s="25">
        <v>280246000</v>
      </c>
      <c r="BF895" s="74">
        <v>242000000</v>
      </c>
      <c r="BG895" s="25">
        <v>0</v>
      </c>
      <c r="BH895" s="25">
        <v>220000000</v>
      </c>
      <c r="BI895" s="25">
        <v>140000000</v>
      </c>
      <c r="BJ895" s="133">
        <v>160000000</v>
      </c>
      <c r="BK895" s="25">
        <v>0</v>
      </c>
      <c r="BL895" s="25">
        <v>520000000</v>
      </c>
      <c r="BM895" s="74">
        <v>152000000</v>
      </c>
      <c r="BN895" s="80">
        <v>211100000</v>
      </c>
      <c r="BO895" s="80">
        <v>133000000</v>
      </c>
      <c r="BP895" s="133">
        <v>152000000</v>
      </c>
      <c r="BQ895" s="25">
        <v>0</v>
      </c>
      <c r="BR895" s="82" t="s">
        <v>2473</v>
      </c>
      <c r="BS895" s="82" t="s">
        <v>5844</v>
      </c>
      <c r="BT895" s="134" t="s">
        <v>3244</v>
      </c>
      <c r="BU895" s="26"/>
    </row>
    <row r="896" spans="1:73" ht="54.9" customHeight="1">
      <c r="A896" s="33">
        <v>889</v>
      </c>
      <c r="B896" s="34">
        <v>14</v>
      </c>
      <c r="C896" s="35" t="s">
        <v>1691</v>
      </c>
      <c r="D896" s="34">
        <v>1</v>
      </c>
      <c r="E896" s="36" t="s">
        <v>2378</v>
      </c>
      <c r="F896" s="34">
        <v>21</v>
      </c>
      <c r="G896" s="36" t="s">
        <v>2576</v>
      </c>
      <c r="H896" s="37">
        <v>889</v>
      </c>
      <c r="I896" s="36" t="s">
        <v>5845</v>
      </c>
      <c r="J896" s="34">
        <v>2070</v>
      </c>
      <c r="K896" s="36" t="s">
        <v>5839</v>
      </c>
      <c r="L896" s="38" t="s">
        <v>172</v>
      </c>
      <c r="M896" s="17" t="s">
        <v>37</v>
      </c>
      <c r="N896" s="15">
        <v>20703</v>
      </c>
      <c r="O896" s="17" t="s">
        <v>2586</v>
      </c>
      <c r="P896" s="73">
        <v>15</v>
      </c>
      <c r="Q896" s="18" t="s">
        <v>2587</v>
      </c>
      <c r="R896" s="36" t="s">
        <v>4158</v>
      </c>
      <c r="S896" s="36" t="s">
        <v>5845</v>
      </c>
      <c r="T896" s="18" t="s">
        <v>32</v>
      </c>
      <c r="U896" s="16">
        <v>7</v>
      </c>
      <c r="V896" s="20" t="s">
        <v>2480</v>
      </c>
      <c r="W896" s="38" t="s">
        <v>2589</v>
      </c>
      <c r="X896" s="16">
        <v>93</v>
      </c>
      <c r="Y896" s="20" t="s">
        <v>153</v>
      </c>
      <c r="Z896" s="20">
        <v>8</v>
      </c>
      <c r="AA896" s="20" t="s">
        <v>2590</v>
      </c>
      <c r="AB896" s="20">
        <v>13</v>
      </c>
      <c r="AC896" s="18" t="s">
        <v>2591</v>
      </c>
      <c r="AD896" s="136">
        <v>0</v>
      </c>
      <c r="AE896" s="136">
        <v>257000000</v>
      </c>
      <c r="AF896" s="136">
        <v>257000000</v>
      </c>
      <c r="AG896" s="136">
        <v>257000000</v>
      </c>
      <c r="AH896" s="79">
        <v>771000000</v>
      </c>
      <c r="AI896" s="63">
        <v>1</v>
      </c>
      <c r="AJ896" s="64">
        <v>5</v>
      </c>
      <c r="AK896" s="65">
        <v>0.33333333333333331</v>
      </c>
      <c r="AL896" s="64">
        <v>5</v>
      </c>
      <c r="AM896" s="65">
        <v>0.33333333333333331</v>
      </c>
      <c r="AN896" s="66" t="s">
        <v>2471</v>
      </c>
      <c r="AO896" s="66" t="s">
        <v>2471</v>
      </c>
      <c r="AP896" s="132" t="s">
        <v>2392</v>
      </c>
      <c r="AQ896" s="23">
        <v>0</v>
      </c>
      <c r="AR896" s="23">
        <v>5</v>
      </c>
      <c r="AS896" s="142">
        <v>0</v>
      </c>
      <c r="AT896" s="23">
        <v>0</v>
      </c>
      <c r="AU896" s="142">
        <v>0</v>
      </c>
      <c r="AV896" s="142">
        <v>5</v>
      </c>
      <c r="AW896" s="142">
        <v>0</v>
      </c>
      <c r="AX896" s="22">
        <v>0</v>
      </c>
      <c r="AY896" s="143" t="s">
        <v>2472</v>
      </c>
      <c r="AZ896" s="143" t="s">
        <v>2393</v>
      </c>
      <c r="BA896" s="143" t="s">
        <v>2394</v>
      </c>
      <c r="BB896" s="24"/>
      <c r="BC896" s="75">
        <v>257000000</v>
      </c>
      <c r="BD896" s="21">
        <v>0</v>
      </c>
      <c r="BE896" s="25">
        <v>316786000</v>
      </c>
      <c r="BF896" s="74">
        <v>257000000</v>
      </c>
      <c r="BG896" s="25">
        <v>0</v>
      </c>
      <c r="BH896" s="25"/>
      <c r="BI896" s="25">
        <v>414890913</v>
      </c>
      <c r="BJ896" s="133"/>
      <c r="BK896" s="25">
        <v>0</v>
      </c>
      <c r="BL896" s="25">
        <v>414890913</v>
      </c>
      <c r="BM896" s="74">
        <v>0</v>
      </c>
      <c r="BN896" s="80"/>
      <c r="BO896" s="80">
        <v>0</v>
      </c>
      <c r="BP896" s="133"/>
      <c r="BQ896" s="25">
        <v>0</v>
      </c>
      <c r="BR896" s="82" t="s">
        <v>2473</v>
      </c>
      <c r="BS896" s="82" t="s">
        <v>5846</v>
      </c>
      <c r="BT896" s="134" t="s">
        <v>5847</v>
      </c>
      <c r="BU896" s="26"/>
    </row>
    <row r="897" spans="1:73" ht="54.9" customHeight="1">
      <c r="A897" s="33">
        <v>890</v>
      </c>
      <c r="B897" s="34">
        <v>14</v>
      </c>
      <c r="C897" s="35" t="s">
        <v>1691</v>
      </c>
      <c r="D897" s="34">
        <v>1</v>
      </c>
      <c r="E897" s="36" t="s">
        <v>2378</v>
      </c>
      <c r="F897" s="34">
        <v>24</v>
      </c>
      <c r="G897" s="36" t="s">
        <v>2614</v>
      </c>
      <c r="H897" s="37">
        <v>890</v>
      </c>
      <c r="I897" s="36" t="s">
        <v>5848</v>
      </c>
      <c r="J897" s="34">
        <v>2093</v>
      </c>
      <c r="K897" s="36" t="s">
        <v>5849</v>
      </c>
      <c r="L897" s="38" t="s">
        <v>2617</v>
      </c>
      <c r="M897" s="17" t="s">
        <v>37</v>
      </c>
      <c r="N897" s="15">
        <v>20932</v>
      </c>
      <c r="O897" s="17" t="s">
        <v>2586</v>
      </c>
      <c r="P897" s="73">
        <v>8</v>
      </c>
      <c r="Q897" s="18" t="s">
        <v>2618</v>
      </c>
      <c r="R897" s="36" t="s">
        <v>2619</v>
      </c>
      <c r="S897" s="36" t="s">
        <v>5848</v>
      </c>
      <c r="T897" s="18" t="s">
        <v>32</v>
      </c>
      <c r="U897" s="16">
        <v>8</v>
      </c>
      <c r="V897" s="20" t="s">
        <v>2620</v>
      </c>
      <c r="W897" s="38" t="s">
        <v>2621</v>
      </c>
      <c r="X897" s="16">
        <v>94</v>
      </c>
      <c r="Y897" s="51" t="s">
        <v>183</v>
      </c>
      <c r="Z897" s="20">
        <v>13</v>
      </c>
      <c r="AA897" s="20" t="s">
        <v>2622</v>
      </c>
      <c r="AB897" s="20">
        <v>19</v>
      </c>
      <c r="AC897" s="18" t="s">
        <v>2623</v>
      </c>
      <c r="AD897" s="136">
        <v>0</v>
      </c>
      <c r="AE897" s="136">
        <v>300000000</v>
      </c>
      <c r="AF897" s="136">
        <v>200000000</v>
      </c>
      <c r="AG897" s="136">
        <v>278000000</v>
      </c>
      <c r="AH897" s="79">
        <v>778000000</v>
      </c>
      <c r="AI897" s="63">
        <v>1</v>
      </c>
      <c r="AJ897" s="64">
        <v>3</v>
      </c>
      <c r="AK897" s="65">
        <v>0.375</v>
      </c>
      <c r="AL897" s="64">
        <v>2</v>
      </c>
      <c r="AM897" s="65">
        <v>0.25</v>
      </c>
      <c r="AN897" s="66" t="s">
        <v>2471</v>
      </c>
      <c r="AO897" s="66" t="s">
        <v>2471</v>
      </c>
      <c r="AP897" s="132" t="s">
        <v>2392</v>
      </c>
      <c r="AQ897" s="23">
        <v>0</v>
      </c>
      <c r="AR897" s="23">
        <v>3</v>
      </c>
      <c r="AS897" s="142">
        <v>0</v>
      </c>
      <c r="AT897" s="23">
        <v>0</v>
      </c>
      <c r="AU897" s="142">
        <v>0</v>
      </c>
      <c r="AV897" s="142">
        <v>2</v>
      </c>
      <c r="AW897" s="142">
        <v>0</v>
      </c>
      <c r="AX897" s="22">
        <v>0</v>
      </c>
      <c r="AY897" s="143" t="s">
        <v>2472</v>
      </c>
      <c r="AZ897" s="143" t="s">
        <v>2394</v>
      </c>
      <c r="BA897" s="143" t="s">
        <v>2394</v>
      </c>
      <c r="BB897" s="24"/>
      <c r="BC897" s="75">
        <v>300000000</v>
      </c>
      <c r="BD897" s="21">
        <v>0</v>
      </c>
      <c r="BE897" s="25">
        <v>243000000</v>
      </c>
      <c r="BF897" s="74">
        <v>300000000</v>
      </c>
      <c r="BG897" s="25">
        <v>0</v>
      </c>
      <c r="BH897" s="25"/>
      <c r="BI897" s="25">
        <v>243000000</v>
      </c>
      <c r="BJ897" s="133">
        <v>27300000</v>
      </c>
      <c r="BK897" s="25">
        <v>0</v>
      </c>
      <c r="BL897" s="25">
        <v>270300000</v>
      </c>
      <c r="BM897" s="74">
        <v>12285000</v>
      </c>
      <c r="BN897" s="80"/>
      <c r="BO897" s="80">
        <v>0</v>
      </c>
      <c r="BP897" s="133">
        <v>12285000</v>
      </c>
      <c r="BQ897" s="25">
        <v>0</v>
      </c>
      <c r="BR897" s="82" t="s">
        <v>2473</v>
      </c>
      <c r="BS897" s="82" t="s">
        <v>5850</v>
      </c>
      <c r="BT897" s="134" t="s">
        <v>5851</v>
      </c>
      <c r="BU897" s="26"/>
    </row>
    <row r="898" spans="1:73" ht="54.9" customHeight="1">
      <c r="A898" s="33">
        <v>891</v>
      </c>
      <c r="B898" s="34">
        <v>14</v>
      </c>
      <c r="C898" s="35" t="s">
        <v>1691</v>
      </c>
      <c r="D898" s="34">
        <v>1</v>
      </c>
      <c r="E898" s="36" t="s">
        <v>2378</v>
      </c>
      <c r="F898" s="34">
        <v>24</v>
      </c>
      <c r="G898" s="36" t="s">
        <v>2614</v>
      </c>
      <c r="H898" s="37">
        <v>891</v>
      </c>
      <c r="I898" s="36" t="s">
        <v>5852</v>
      </c>
      <c r="J898" s="34">
        <v>2093</v>
      </c>
      <c r="K898" s="36" t="s">
        <v>5849</v>
      </c>
      <c r="L898" s="38" t="s">
        <v>2629</v>
      </c>
      <c r="M898" s="17" t="s">
        <v>37</v>
      </c>
      <c r="N898" s="15">
        <v>20931</v>
      </c>
      <c r="O898" s="17" t="s">
        <v>2586</v>
      </c>
      <c r="P898" s="73">
        <v>8</v>
      </c>
      <c r="Q898" s="18" t="s">
        <v>2517</v>
      </c>
      <c r="R898" s="36" t="s">
        <v>5853</v>
      </c>
      <c r="S898" s="36" t="s">
        <v>5852</v>
      </c>
      <c r="T898" s="18" t="s">
        <v>32</v>
      </c>
      <c r="U898" s="16">
        <v>7</v>
      </c>
      <c r="V898" s="20" t="s">
        <v>2480</v>
      </c>
      <c r="W898" s="38" t="s">
        <v>2632</v>
      </c>
      <c r="X898" s="16">
        <v>93</v>
      </c>
      <c r="Y898" s="20" t="s">
        <v>153</v>
      </c>
      <c r="Z898" s="20">
        <v>9</v>
      </c>
      <c r="AA898" s="20" t="s">
        <v>2610</v>
      </c>
      <c r="AB898" s="20">
        <v>20</v>
      </c>
      <c r="AC898" s="18" t="s">
        <v>251</v>
      </c>
      <c r="AD898" s="136">
        <v>243000000</v>
      </c>
      <c r="AE898" s="136">
        <v>243000000</v>
      </c>
      <c r="AF898" s="136">
        <v>243000000</v>
      </c>
      <c r="AG898" s="136">
        <v>243000000</v>
      </c>
      <c r="AH898" s="79">
        <v>972000000</v>
      </c>
      <c r="AI898" s="63">
        <v>1</v>
      </c>
      <c r="AJ898" s="64">
        <v>11</v>
      </c>
      <c r="AK898" s="65">
        <v>1.375</v>
      </c>
      <c r="AL898" s="64">
        <v>8</v>
      </c>
      <c r="AM898" s="65">
        <v>1</v>
      </c>
      <c r="AN898" s="66" t="s">
        <v>2391</v>
      </c>
      <c r="AO898" s="66" t="s">
        <v>2391</v>
      </c>
      <c r="AP898" s="132" t="s">
        <v>2392</v>
      </c>
      <c r="AQ898" s="23">
        <v>4</v>
      </c>
      <c r="AR898" s="23">
        <v>4</v>
      </c>
      <c r="AS898" s="142">
        <v>3</v>
      </c>
      <c r="AT898" s="23">
        <v>0</v>
      </c>
      <c r="AU898" s="142">
        <v>4</v>
      </c>
      <c r="AV898" s="142">
        <v>4</v>
      </c>
      <c r="AW898" s="142">
        <v>0</v>
      </c>
      <c r="AX898" s="22">
        <v>0</v>
      </c>
      <c r="AY898" s="143" t="s">
        <v>2393</v>
      </c>
      <c r="AZ898" s="143" t="s">
        <v>2393</v>
      </c>
      <c r="BA898" s="143" t="s">
        <v>2394</v>
      </c>
      <c r="BB898" s="24"/>
      <c r="BC898" s="75">
        <v>243000000</v>
      </c>
      <c r="BD898" s="21">
        <v>218995000</v>
      </c>
      <c r="BE898" s="25">
        <v>323933000</v>
      </c>
      <c r="BF898" s="74">
        <v>243000000</v>
      </c>
      <c r="BG898" s="25">
        <v>0</v>
      </c>
      <c r="BH898" s="25">
        <v>218995000</v>
      </c>
      <c r="BI898" s="25">
        <v>323933000</v>
      </c>
      <c r="BJ898" s="133">
        <v>242950000</v>
      </c>
      <c r="BK898" s="25">
        <v>0</v>
      </c>
      <c r="BL898" s="25">
        <v>785878000</v>
      </c>
      <c r="BM898" s="74">
        <v>229120666</v>
      </c>
      <c r="BN898" s="80">
        <v>0</v>
      </c>
      <c r="BO898" s="80">
        <v>283081000</v>
      </c>
      <c r="BP898" s="133">
        <v>229120666</v>
      </c>
      <c r="BQ898" s="25">
        <v>0</v>
      </c>
      <c r="BR898" s="82" t="s">
        <v>2473</v>
      </c>
      <c r="BS898" s="82" t="s">
        <v>5854</v>
      </c>
      <c r="BT898" s="134" t="s">
        <v>5855</v>
      </c>
      <c r="BU898" s="26"/>
    </row>
    <row r="899" spans="1:73" ht="54.9" customHeight="1">
      <c r="A899" s="33">
        <v>892</v>
      </c>
      <c r="B899" s="34">
        <v>14</v>
      </c>
      <c r="C899" s="35" t="s">
        <v>1691</v>
      </c>
      <c r="D899" s="34">
        <v>2</v>
      </c>
      <c r="E899" s="36" t="s">
        <v>2636</v>
      </c>
      <c r="F899" s="34">
        <v>27</v>
      </c>
      <c r="G899" s="36" t="s">
        <v>2637</v>
      </c>
      <c r="H899" s="37">
        <v>892</v>
      </c>
      <c r="I899" s="36" t="s">
        <v>5856</v>
      </c>
      <c r="J899" s="34">
        <v>2086</v>
      </c>
      <c r="K899" s="36" t="s">
        <v>5857</v>
      </c>
      <c r="L899" s="38" t="s">
        <v>289</v>
      </c>
      <c r="M899" s="17" t="s">
        <v>37</v>
      </c>
      <c r="N899" s="15">
        <v>20861</v>
      </c>
      <c r="O899" s="17" t="s">
        <v>2516</v>
      </c>
      <c r="P899" s="73">
        <v>12</v>
      </c>
      <c r="Q899" s="18" t="s">
        <v>2650</v>
      </c>
      <c r="R899" s="36"/>
      <c r="S899" s="36" t="s">
        <v>5856</v>
      </c>
      <c r="T899" s="18" t="s">
        <v>32</v>
      </c>
      <c r="U899" s="16">
        <v>8</v>
      </c>
      <c r="V899" s="20" t="s">
        <v>2620</v>
      </c>
      <c r="W899" s="38" t="s">
        <v>2651</v>
      </c>
      <c r="X899" s="16">
        <v>94</v>
      </c>
      <c r="Y899" s="20" t="s">
        <v>183</v>
      </c>
      <c r="Z899" s="20">
        <v>17</v>
      </c>
      <c r="AA899" s="20" t="s">
        <v>2645</v>
      </c>
      <c r="AB899" s="20">
        <v>38</v>
      </c>
      <c r="AC899" s="18" t="s">
        <v>2652</v>
      </c>
      <c r="AD899" s="136">
        <v>207000000</v>
      </c>
      <c r="AE899" s="136">
        <v>207000000</v>
      </c>
      <c r="AF899" s="136">
        <v>207000000</v>
      </c>
      <c r="AG899" s="136">
        <v>207000000</v>
      </c>
      <c r="AH899" s="79">
        <v>828000000</v>
      </c>
      <c r="AI899" s="63">
        <v>1</v>
      </c>
      <c r="AJ899" s="64">
        <v>6</v>
      </c>
      <c r="AK899" s="65">
        <v>0.5</v>
      </c>
      <c r="AL899" s="64">
        <v>2</v>
      </c>
      <c r="AM899" s="65">
        <v>0.16666666666666666</v>
      </c>
      <c r="AN899" s="66" t="s">
        <v>2406</v>
      </c>
      <c r="AO899" s="66" t="s">
        <v>2471</v>
      </c>
      <c r="AP899" s="132" t="s">
        <v>2392</v>
      </c>
      <c r="AQ899" s="23">
        <v>3</v>
      </c>
      <c r="AR899" s="23">
        <v>3</v>
      </c>
      <c r="AS899" s="142">
        <v>0</v>
      </c>
      <c r="AT899" s="23">
        <v>0</v>
      </c>
      <c r="AU899" s="142">
        <v>0</v>
      </c>
      <c r="AV899" s="142">
        <v>2</v>
      </c>
      <c r="AW899" s="142">
        <v>0</v>
      </c>
      <c r="AX899" s="22">
        <v>0</v>
      </c>
      <c r="AY899" s="143" t="s">
        <v>2394</v>
      </c>
      <c r="AZ899" s="143" t="s">
        <v>2394</v>
      </c>
      <c r="BA899" s="143" t="s">
        <v>2394</v>
      </c>
      <c r="BB899" s="24"/>
      <c r="BC899" s="75">
        <v>207000000</v>
      </c>
      <c r="BD899" s="21">
        <v>186552000</v>
      </c>
      <c r="BE899" s="25">
        <v>208276000</v>
      </c>
      <c r="BF899" s="74">
        <v>207000000</v>
      </c>
      <c r="BG899" s="25">
        <v>0</v>
      </c>
      <c r="BH899" s="25">
        <v>186552000</v>
      </c>
      <c r="BI899" s="25">
        <v>204999574</v>
      </c>
      <c r="BJ899" s="133"/>
      <c r="BK899" s="25">
        <v>0</v>
      </c>
      <c r="BL899" s="25">
        <v>391551574</v>
      </c>
      <c r="BM899" s="74">
        <v>0</v>
      </c>
      <c r="BN899" s="80">
        <v>63021200</v>
      </c>
      <c r="BO899" s="80">
        <v>0</v>
      </c>
      <c r="BP899" s="133"/>
      <c r="BQ899" s="25">
        <v>0</v>
      </c>
      <c r="BR899" s="82" t="s">
        <v>5858</v>
      </c>
      <c r="BS899" s="82" t="s">
        <v>5859</v>
      </c>
      <c r="BT899" s="134" t="s">
        <v>3454</v>
      </c>
      <c r="BU899" s="26"/>
    </row>
    <row r="900" spans="1:73" ht="54.9" customHeight="1">
      <c r="A900" s="33">
        <v>893</v>
      </c>
      <c r="B900" s="34">
        <v>14</v>
      </c>
      <c r="C900" s="35" t="s">
        <v>1691</v>
      </c>
      <c r="D900" s="34">
        <v>2</v>
      </c>
      <c r="E900" s="36" t="s">
        <v>2636</v>
      </c>
      <c r="F900" s="34">
        <v>27</v>
      </c>
      <c r="G900" s="36" t="s">
        <v>2637</v>
      </c>
      <c r="H900" s="37">
        <v>893</v>
      </c>
      <c r="I900" s="36" t="s">
        <v>5860</v>
      </c>
      <c r="J900" s="34">
        <v>2086</v>
      </c>
      <c r="K900" s="36" t="s">
        <v>5857</v>
      </c>
      <c r="L900" s="38" t="s">
        <v>2640</v>
      </c>
      <c r="M900" s="17" t="s">
        <v>37</v>
      </c>
      <c r="N900" s="15">
        <v>20862</v>
      </c>
      <c r="O900" s="17" t="s">
        <v>2597</v>
      </c>
      <c r="P900" s="73">
        <v>100</v>
      </c>
      <c r="Q900" s="18" t="s">
        <v>2642</v>
      </c>
      <c r="R900" s="36" t="s">
        <v>3877</v>
      </c>
      <c r="S900" s="36" t="s">
        <v>5860</v>
      </c>
      <c r="T900" s="18" t="s">
        <v>32</v>
      </c>
      <c r="U900" s="16">
        <v>8</v>
      </c>
      <c r="V900" s="20" t="s">
        <v>2620</v>
      </c>
      <c r="W900" s="38" t="s">
        <v>2644</v>
      </c>
      <c r="X900" s="16">
        <v>94</v>
      </c>
      <c r="Y900" s="20" t="s">
        <v>183</v>
      </c>
      <c r="Z900" s="20">
        <v>17</v>
      </c>
      <c r="AA900" s="20" t="s">
        <v>2645</v>
      </c>
      <c r="AB900" s="20">
        <v>39</v>
      </c>
      <c r="AC900" s="18" t="s">
        <v>2646</v>
      </c>
      <c r="AD900" s="136">
        <v>0</v>
      </c>
      <c r="AE900" s="136">
        <v>110000000</v>
      </c>
      <c r="AF900" s="136">
        <v>0</v>
      </c>
      <c r="AG900" s="136">
        <v>0</v>
      </c>
      <c r="AH900" s="79">
        <v>110000000</v>
      </c>
      <c r="AI900" s="63">
        <v>1</v>
      </c>
      <c r="AJ900" s="64">
        <v>100</v>
      </c>
      <c r="AK900" s="65">
        <v>1</v>
      </c>
      <c r="AL900" s="64">
        <v>100</v>
      </c>
      <c r="AM900" s="65">
        <v>1</v>
      </c>
      <c r="AN900" s="66" t="s">
        <v>2391</v>
      </c>
      <c r="AO900" s="66" t="s">
        <v>2391</v>
      </c>
      <c r="AP900" s="132" t="s">
        <v>2392</v>
      </c>
      <c r="AQ900" s="23">
        <v>0</v>
      </c>
      <c r="AR900" s="23">
        <v>100</v>
      </c>
      <c r="AS900" s="142">
        <v>0</v>
      </c>
      <c r="AT900" s="23">
        <v>0</v>
      </c>
      <c r="AU900" s="142">
        <v>0</v>
      </c>
      <c r="AV900" s="142">
        <v>100</v>
      </c>
      <c r="AW900" s="142">
        <v>0</v>
      </c>
      <c r="AX900" s="22">
        <v>0</v>
      </c>
      <c r="AY900" s="143" t="s">
        <v>2472</v>
      </c>
      <c r="AZ900" s="143" t="s">
        <v>2394</v>
      </c>
      <c r="BA900" s="143" t="s">
        <v>2472</v>
      </c>
      <c r="BB900" s="24"/>
      <c r="BC900" s="75">
        <v>0</v>
      </c>
      <c r="BD900" s="21">
        <v>0</v>
      </c>
      <c r="BE900" s="25">
        <v>111446000</v>
      </c>
      <c r="BF900" s="74">
        <v>0</v>
      </c>
      <c r="BG900" s="25">
        <v>0</v>
      </c>
      <c r="BH900" s="25"/>
      <c r="BI900" s="25">
        <v>111446000</v>
      </c>
      <c r="BJ900" s="133"/>
      <c r="BK900" s="25">
        <v>0</v>
      </c>
      <c r="BL900" s="25">
        <v>111446000</v>
      </c>
      <c r="BM900" s="74">
        <v>0</v>
      </c>
      <c r="BN900" s="80"/>
      <c r="BO900" s="80">
        <v>0</v>
      </c>
      <c r="BP900" s="133"/>
      <c r="BQ900" s="25">
        <v>0</v>
      </c>
      <c r="BR900" s="82" t="s">
        <v>2473</v>
      </c>
      <c r="BS900" s="82" t="s">
        <v>5861</v>
      </c>
      <c r="BT900" s="134" t="s">
        <v>3454</v>
      </c>
      <c r="BU900" s="26"/>
    </row>
    <row r="901" spans="1:73" ht="54.9" customHeight="1">
      <c r="A901" s="33">
        <v>894</v>
      </c>
      <c r="B901" s="34">
        <v>14</v>
      </c>
      <c r="C901" s="35" t="s">
        <v>1691</v>
      </c>
      <c r="D901" s="34">
        <v>2</v>
      </c>
      <c r="E901" s="36" t="s">
        <v>2636</v>
      </c>
      <c r="F901" s="34">
        <v>27</v>
      </c>
      <c r="G901" s="36" t="s">
        <v>2637</v>
      </c>
      <c r="H901" s="37">
        <v>894</v>
      </c>
      <c r="I901" s="36" t="s">
        <v>5862</v>
      </c>
      <c r="J901" s="34">
        <v>2086</v>
      </c>
      <c r="K901" s="36" t="s">
        <v>5857</v>
      </c>
      <c r="L901" s="38" t="s">
        <v>286</v>
      </c>
      <c r="M901" s="17" t="s">
        <v>37</v>
      </c>
      <c r="N901" s="15">
        <v>20863</v>
      </c>
      <c r="O901" s="17" t="s">
        <v>2597</v>
      </c>
      <c r="P901" s="73">
        <v>800</v>
      </c>
      <c r="Q901" s="18" t="s">
        <v>2642</v>
      </c>
      <c r="R901" s="36" t="s">
        <v>3886</v>
      </c>
      <c r="S901" s="36" t="s">
        <v>5862</v>
      </c>
      <c r="T901" s="18" t="s">
        <v>32</v>
      </c>
      <c r="U901" s="16">
        <v>8</v>
      </c>
      <c r="V901" s="20" t="s">
        <v>2620</v>
      </c>
      <c r="W901" s="38" t="s">
        <v>2644</v>
      </c>
      <c r="X901" s="16">
        <v>94</v>
      </c>
      <c r="Y901" s="20" t="s">
        <v>183</v>
      </c>
      <c r="Z901" s="20">
        <v>17</v>
      </c>
      <c r="AA901" s="20" t="s">
        <v>2645</v>
      </c>
      <c r="AB901" s="20">
        <v>40</v>
      </c>
      <c r="AC901" s="18" t="s">
        <v>2658</v>
      </c>
      <c r="AD901" s="136">
        <v>0</v>
      </c>
      <c r="AE901" s="136">
        <v>120000000</v>
      </c>
      <c r="AF901" s="136">
        <v>0</v>
      </c>
      <c r="AG901" s="136">
        <v>107000000</v>
      </c>
      <c r="AH901" s="79">
        <v>227000000</v>
      </c>
      <c r="AI901" s="63">
        <v>1</v>
      </c>
      <c r="AJ901" s="64">
        <v>423</v>
      </c>
      <c r="AK901" s="65">
        <v>0.52875000000000005</v>
      </c>
      <c r="AL901" s="64">
        <v>423</v>
      </c>
      <c r="AM901" s="65">
        <v>0.52875000000000005</v>
      </c>
      <c r="AN901" s="66" t="s">
        <v>2406</v>
      </c>
      <c r="AO901" s="66" t="s">
        <v>2406</v>
      </c>
      <c r="AP901" s="132" t="s">
        <v>2392</v>
      </c>
      <c r="AQ901" s="23">
        <v>0</v>
      </c>
      <c r="AR901" s="23">
        <v>423</v>
      </c>
      <c r="AS901" s="142">
        <v>0</v>
      </c>
      <c r="AT901" s="23">
        <v>0</v>
      </c>
      <c r="AU901" s="142">
        <v>0</v>
      </c>
      <c r="AV901" s="142">
        <v>423</v>
      </c>
      <c r="AW901" s="142">
        <v>0</v>
      </c>
      <c r="AX901" s="22">
        <v>0</v>
      </c>
      <c r="AY901" s="143" t="s">
        <v>2472</v>
      </c>
      <c r="AZ901" s="143" t="s">
        <v>2394</v>
      </c>
      <c r="BA901" s="143" t="s">
        <v>2472</v>
      </c>
      <c r="BB901" s="24"/>
      <c r="BC901" s="75">
        <v>0</v>
      </c>
      <c r="BD901" s="21">
        <v>0</v>
      </c>
      <c r="BE901" s="25">
        <v>120581000</v>
      </c>
      <c r="BF901" s="74">
        <v>0</v>
      </c>
      <c r="BG901" s="25">
        <v>0</v>
      </c>
      <c r="BH901" s="25"/>
      <c r="BI901" s="25">
        <v>120581000</v>
      </c>
      <c r="BJ901" s="133"/>
      <c r="BK901" s="25">
        <v>0</v>
      </c>
      <c r="BL901" s="25">
        <v>120581000</v>
      </c>
      <c r="BM901" s="74">
        <v>0</v>
      </c>
      <c r="BN901" s="80"/>
      <c r="BO901" s="80">
        <v>0</v>
      </c>
      <c r="BP901" s="133"/>
      <c r="BQ901" s="25">
        <v>0</v>
      </c>
      <c r="BR901" s="82" t="s">
        <v>2473</v>
      </c>
      <c r="BS901" s="82" t="s">
        <v>5863</v>
      </c>
      <c r="BT901" s="134" t="s">
        <v>3454</v>
      </c>
      <c r="BU901" s="26"/>
    </row>
    <row r="902" spans="1:73" ht="54.9" customHeight="1">
      <c r="A902" s="33">
        <v>895</v>
      </c>
      <c r="B902" s="34">
        <v>14</v>
      </c>
      <c r="C902" s="35" t="s">
        <v>1691</v>
      </c>
      <c r="D902" s="34">
        <v>2</v>
      </c>
      <c r="E902" s="36" t="s">
        <v>2636</v>
      </c>
      <c r="F902" s="34">
        <v>28</v>
      </c>
      <c r="G902" s="36" t="s">
        <v>2661</v>
      </c>
      <c r="H902" s="37">
        <v>895</v>
      </c>
      <c r="I902" s="36" t="s">
        <v>5864</v>
      </c>
      <c r="J902" s="34">
        <v>2092</v>
      </c>
      <c r="K902" s="36" t="s">
        <v>5865</v>
      </c>
      <c r="L902" s="38" t="s">
        <v>271</v>
      </c>
      <c r="M902" s="17" t="s">
        <v>37</v>
      </c>
      <c r="N902" s="15">
        <v>20925</v>
      </c>
      <c r="O902" s="17" t="s">
        <v>2597</v>
      </c>
      <c r="P902" s="73">
        <v>5</v>
      </c>
      <c r="Q902" s="18" t="s">
        <v>2664</v>
      </c>
      <c r="R902" s="36" t="s">
        <v>5866</v>
      </c>
      <c r="S902" s="36" t="s">
        <v>5864</v>
      </c>
      <c r="T902" s="18" t="s">
        <v>32</v>
      </c>
      <c r="U902" s="16">
        <v>8</v>
      </c>
      <c r="V902" s="20" t="s">
        <v>2620</v>
      </c>
      <c r="W902" s="38" t="s">
        <v>2666</v>
      </c>
      <c r="X902" s="16">
        <v>94</v>
      </c>
      <c r="Y902" s="20" t="s">
        <v>183</v>
      </c>
      <c r="Z902" s="20">
        <v>17</v>
      </c>
      <c r="AA902" s="20" t="s">
        <v>2645</v>
      </c>
      <c r="AB902" s="20">
        <v>41</v>
      </c>
      <c r="AC902" s="18" t="s">
        <v>2667</v>
      </c>
      <c r="AD902" s="136">
        <v>0</v>
      </c>
      <c r="AE902" s="136">
        <v>0</v>
      </c>
      <c r="AF902" s="136">
        <v>300000000</v>
      </c>
      <c r="AG902" s="136">
        <v>380000000</v>
      </c>
      <c r="AH902" s="79">
        <v>680000000</v>
      </c>
      <c r="AI902" s="63">
        <v>1</v>
      </c>
      <c r="AJ902" s="64">
        <v>0</v>
      </c>
      <c r="AK902" s="65">
        <v>0</v>
      </c>
      <c r="AL902" s="64">
        <v>0</v>
      </c>
      <c r="AM902" s="65">
        <v>0</v>
      </c>
      <c r="AN902" s="66" t="s">
        <v>2471</v>
      </c>
      <c r="AO902" s="66" t="s">
        <v>2471</v>
      </c>
      <c r="AP902" s="132" t="s">
        <v>2392</v>
      </c>
      <c r="AQ902" s="23">
        <v>0</v>
      </c>
      <c r="AR902" s="23">
        <v>0</v>
      </c>
      <c r="AS902" s="142">
        <v>0</v>
      </c>
      <c r="AT902" s="23">
        <v>0</v>
      </c>
      <c r="AU902" s="142">
        <v>0</v>
      </c>
      <c r="AV902" s="142">
        <v>0</v>
      </c>
      <c r="AW902" s="142">
        <v>0</v>
      </c>
      <c r="AX902" s="22">
        <v>0</v>
      </c>
      <c r="AY902" s="143" t="s">
        <v>2472</v>
      </c>
      <c r="AZ902" s="143" t="s">
        <v>2472</v>
      </c>
      <c r="BA902" s="143" t="s">
        <v>2394</v>
      </c>
      <c r="BB902" s="24"/>
      <c r="BC902" s="75">
        <v>300000000</v>
      </c>
      <c r="BD902" s="21">
        <v>0</v>
      </c>
      <c r="BE902" s="25">
        <v>0</v>
      </c>
      <c r="BF902" s="74">
        <v>300000000</v>
      </c>
      <c r="BG902" s="25">
        <v>0</v>
      </c>
      <c r="BH902" s="25"/>
      <c r="BI902" s="25"/>
      <c r="BJ902" s="133"/>
      <c r="BK902" s="25">
        <v>0</v>
      </c>
      <c r="BL902" s="25">
        <v>0</v>
      </c>
      <c r="BM902" s="74">
        <v>0</v>
      </c>
      <c r="BN902" s="80"/>
      <c r="BO902" s="80"/>
      <c r="BP902" s="133"/>
      <c r="BQ902" s="25">
        <v>0</v>
      </c>
      <c r="BR902" s="82" t="s">
        <v>2473</v>
      </c>
      <c r="BS902" s="82" t="s">
        <v>2473</v>
      </c>
      <c r="BT902" s="134" t="s">
        <v>3244</v>
      </c>
      <c r="BU902" s="26"/>
    </row>
    <row r="903" spans="1:73" ht="54.9" customHeight="1">
      <c r="A903" s="33">
        <v>896</v>
      </c>
      <c r="B903" s="34">
        <v>14</v>
      </c>
      <c r="C903" s="35" t="s">
        <v>1691</v>
      </c>
      <c r="D903" s="34">
        <v>2</v>
      </c>
      <c r="E903" s="36" t="s">
        <v>2636</v>
      </c>
      <c r="F903" s="34">
        <v>30</v>
      </c>
      <c r="G903" s="36" t="s">
        <v>2670</v>
      </c>
      <c r="H903" s="37">
        <v>896</v>
      </c>
      <c r="I903" s="36" t="s">
        <v>5867</v>
      </c>
      <c r="J903" s="34">
        <v>2088</v>
      </c>
      <c r="K903" s="36" t="s">
        <v>5868</v>
      </c>
      <c r="L903" s="38" t="s">
        <v>2673</v>
      </c>
      <c r="M903" s="17" t="s">
        <v>37</v>
      </c>
      <c r="N903" s="15">
        <v>20881</v>
      </c>
      <c r="O903" s="17" t="s">
        <v>2674</v>
      </c>
      <c r="P903" s="73">
        <v>1</v>
      </c>
      <c r="Q903" s="18" t="s">
        <v>2675</v>
      </c>
      <c r="R903" s="36" t="s">
        <v>3893</v>
      </c>
      <c r="S903" s="36" t="s">
        <v>5867</v>
      </c>
      <c r="T903" s="18" t="s">
        <v>32</v>
      </c>
      <c r="U903" s="16">
        <v>8</v>
      </c>
      <c r="V903" s="20" t="s">
        <v>2620</v>
      </c>
      <c r="W903" s="20" t="s">
        <v>2677</v>
      </c>
      <c r="X903" s="16">
        <v>94</v>
      </c>
      <c r="Y903" s="20" t="s">
        <v>183</v>
      </c>
      <c r="Z903" s="20">
        <v>18</v>
      </c>
      <c r="AA903" s="20" t="s">
        <v>2678</v>
      </c>
      <c r="AB903" s="20">
        <v>43</v>
      </c>
      <c r="AC903" s="18" t="s">
        <v>2679</v>
      </c>
      <c r="AD903" s="136">
        <v>200000000</v>
      </c>
      <c r="AE903" s="136">
        <v>0</v>
      </c>
      <c r="AF903" s="136">
        <v>0</v>
      </c>
      <c r="AG903" s="136">
        <v>0</v>
      </c>
      <c r="AH903" s="79">
        <v>200000000</v>
      </c>
      <c r="AI903" s="63">
        <v>1</v>
      </c>
      <c r="AJ903" s="64">
        <v>1</v>
      </c>
      <c r="AK903" s="65">
        <v>1</v>
      </c>
      <c r="AL903" s="64">
        <v>1</v>
      </c>
      <c r="AM903" s="65">
        <v>1</v>
      </c>
      <c r="AN903" s="66" t="s">
        <v>2391</v>
      </c>
      <c r="AO903" s="66" t="s">
        <v>2391</v>
      </c>
      <c r="AP903" s="132" t="s">
        <v>2392</v>
      </c>
      <c r="AQ903" s="23">
        <v>1</v>
      </c>
      <c r="AR903" s="23">
        <v>0</v>
      </c>
      <c r="AS903" s="142">
        <v>0</v>
      </c>
      <c r="AT903" s="23">
        <v>0</v>
      </c>
      <c r="AU903" s="142">
        <v>1</v>
      </c>
      <c r="AV903" s="142">
        <v>0</v>
      </c>
      <c r="AW903" s="142">
        <v>0</v>
      </c>
      <c r="AX903" s="22">
        <v>0</v>
      </c>
      <c r="AY903" s="143" t="s">
        <v>2393</v>
      </c>
      <c r="AZ903" s="143" t="s">
        <v>2472</v>
      </c>
      <c r="BA903" s="143" t="s">
        <v>2472</v>
      </c>
      <c r="BB903" s="24"/>
      <c r="BC903" s="75">
        <v>0</v>
      </c>
      <c r="BD903" s="21">
        <v>130000000</v>
      </c>
      <c r="BE903" s="25">
        <v>0</v>
      </c>
      <c r="BF903" s="74">
        <v>0</v>
      </c>
      <c r="BG903" s="25">
        <v>0</v>
      </c>
      <c r="BH903" s="25">
        <v>77616666</v>
      </c>
      <c r="BI903" s="25"/>
      <c r="BJ903" s="133"/>
      <c r="BK903" s="25">
        <v>0</v>
      </c>
      <c r="BL903" s="25">
        <v>77616666</v>
      </c>
      <c r="BM903" s="74">
        <v>0</v>
      </c>
      <c r="BN903" s="80">
        <v>54575501</v>
      </c>
      <c r="BO903" s="80"/>
      <c r="BP903" s="133"/>
      <c r="BQ903" s="25">
        <v>0</v>
      </c>
      <c r="BR903" s="82" t="s">
        <v>2473</v>
      </c>
      <c r="BS903" s="82" t="s">
        <v>5869</v>
      </c>
      <c r="BT903" s="134" t="s">
        <v>5799</v>
      </c>
      <c r="BU903" s="26"/>
    </row>
    <row r="904" spans="1:73" ht="54.9" customHeight="1">
      <c r="A904" s="33">
        <v>897</v>
      </c>
      <c r="B904" s="34">
        <v>14</v>
      </c>
      <c r="C904" s="35" t="s">
        <v>1691</v>
      </c>
      <c r="D904" s="34">
        <v>2</v>
      </c>
      <c r="E904" s="36" t="s">
        <v>2636</v>
      </c>
      <c r="F904" s="34">
        <v>30</v>
      </c>
      <c r="G904" s="36" t="s">
        <v>2670</v>
      </c>
      <c r="H904" s="37">
        <v>897</v>
      </c>
      <c r="I904" s="36" t="s">
        <v>5870</v>
      </c>
      <c r="J904" s="34">
        <v>2088</v>
      </c>
      <c r="K904" s="36" t="s">
        <v>5868</v>
      </c>
      <c r="L904" s="38" t="s">
        <v>2683</v>
      </c>
      <c r="M904" s="17" t="s">
        <v>37</v>
      </c>
      <c r="N904" s="15">
        <v>20882</v>
      </c>
      <c r="O904" s="17" t="s">
        <v>2586</v>
      </c>
      <c r="P904" s="73">
        <v>2</v>
      </c>
      <c r="Q904" s="18" t="s">
        <v>2618</v>
      </c>
      <c r="R904" s="36" t="s">
        <v>3896</v>
      </c>
      <c r="S904" s="36" t="s">
        <v>5870</v>
      </c>
      <c r="T904" s="18" t="s">
        <v>32</v>
      </c>
      <c r="U904" s="16">
        <v>8</v>
      </c>
      <c r="V904" s="20" t="s">
        <v>2620</v>
      </c>
      <c r="W904" s="38" t="s">
        <v>2685</v>
      </c>
      <c r="X904" s="16">
        <v>94</v>
      </c>
      <c r="Y904" s="20" t="s">
        <v>183</v>
      </c>
      <c r="Z904" s="20">
        <v>18</v>
      </c>
      <c r="AA904" s="20" t="s">
        <v>2678</v>
      </c>
      <c r="AB904" s="20">
        <v>42</v>
      </c>
      <c r="AC904" s="18" t="s">
        <v>2686</v>
      </c>
      <c r="AD904" s="136">
        <v>0</v>
      </c>
      <c r="AE904" s="136">
        <v>0</v>
      </c>
      <c r="AF904" s="136">
        <v>385000000</v>
      </c>
      <c r="AG904" s="136">
        <v>0</v>
      </c>
      <c r="AH904" s="79">
        <v>385000000</v>
      </c>
      <c r="AI904" s="63">
        <v>1</v>
      </c>
      <c r="AJ904" s="64">
        <v>0</v>
      </c>
      <c r="AK904" s="65">
        <v>0</v>
      </c>
      <c r="AL904" s="64">
        <v>0</v>
      </c>
      <c r="AM904" s="65">
        <v>0</v>
      </c>
      <c r="AN904" s="66" t="s">
        <v>2471</v>
      </c>
      <c r="AO904" s="66" t="s">
        <v>2471</v>
      </c>
      <c r="AP904" s="132" t="s">
        <v>2392</v>
      </c>
      <c r="AQ904" s="23">
        <v>0</v>
      </c>
      <c r="AR904" s="23">
        <v>0</v>
      </c>
      <c r="AS904" s="142">
        <v>0</v>
      </c>
      <c r="AT904" s="23">
        <v>0</v>
      </c>
      <c r="AU904" s="142">
        <v>0</v>
      </c>
      <c r="AV904" s="142">
        <v>0</v>
      </c>
      <c r="AW904" s="142">
        <v>0</v>
      </c>
      <c r="AX904" s="22">
        <v>0</v>
      </c>
      <c r="AY904" s="143" t="s">
        <v>2472</v>
      </c>
      <c r="AZ904" s="143" t="s">
        <v>2472</v>
      </c>
      <c r="BA904" s="143" t="s">
        <v>2394</v>
      </c>
      <c r="BB904" s="24"/>
      <c r="BC904" s="75">
        <v>385000000</v>
      </c>
      <c r="BD904" s="21">
        <v>0</v>
      </c>
      <c r="BE904" s="25">
        <v>0</v>
      </c>
      <c r="BF904" s="74">
        <v>385000000</v>
      </c>
      <c r="BG904" s="25">
        <v>0</v>
      </c>
      <c r="BH904" s="25"/>
      <c r="BI904" s="25"/>
      <c r="BJ904" s="133"/>
      <c r="BK904" s="25">
        <v>0</v>
      </c>
      <c r="BL904" s="25">
        <v>0</v>
      </c>
      <c r="BM904" s="74">
        <v>0</v>
      </c>
      <c r="BN904" s="80"/>
      <c r="BO904" s="80"/>
      <c r="BP904" s="133"/>
      <c r="BQ904" s="25">
        <v>0</v>
      </c>
      <c r="BR904" s="82" t="s">
        <v>2473</v>
      </c>
      <c r="BS904" s="82" t="s">
        <v>5871</v>
      </c>
      <c r="BT904" s="134" t="s">
        <v>3244</v>
      </c>
      <c r="BU904" s="26"/>
    </row>
    <row r="905" spans="1:73" ht="54.9" customHeight="1">
      <c r="A905" s="33">
        <v>898</v>
      </c>
      <c r="B905" s="34">
        <v>14</v>
      </c>
      <c r="C905" s="35" t="s">
        <v>1691</v>
      </c>
      <c r="D905" s="34">
        <v>2</v>
      </c>
      <c r="E905" s="36" t="s">
        <v>2636</v>
      </c>
      <c r="F905" s="34">
        <v>33</v>
      </c>
      <c r="G905" s="36" t="s">
        <v>2689</v>
      </c>
      <c r="H905" s="37">
        <v>898</v>
      </c>
      <c r="I905" s="36" t="s">
        <v>5660</v>
      </c>
      <c r="J905" s="34">
        <v>2092</v>
      </c>
      <c r="K905" s="36" t="s">
        <v>5865</v>
      </c>
      <c r="L905" s="38" t="s">
        <v>64</v>
      </c>
      <c r="M905" s="17" t="s">
        <v>37</v>
      </c>
      <c r="N905" s="15">
        <v>20921</v>
      </c>
      <c r="O905" s="17" t="s">
        <v>2597</v>
      </c>
      <c r="P905" s="73">
        <v>4</v>
      </c>
      <c r="Q905" s="18" t="s">
        <v>2709</v>
      </c>
      <c r="R905" s="36" t="s">
        <v>3910</v>
      </c>
      <c r="S905" s="36" t="s">
        <v>5660</v>
      </c>
      <c r="T905" s="18" t="s">
        <v>32</v>
      </c>
      <c r="U905" s="16">
        <v>6</v>
      </c>
      <c r="V905" s="20" t="s">
        <v>2467</v>
      </c>
      <c r="W905" s="38" t="s">
        <v>2711</v>
      </c>
      <c r="X905" s="16">
        <v>93</v>
      </c>
      <c r="Y905" s="20" t="s">
        <v>153</v>
      </c>
      <c r="Z905" s="20">
        <v>20</v>
      </c>
      <c r="AA905" s="20" t="s">
        <v>2712</v>
      </c>
      <c r="AB905" s="20">
        <v>47</v>
      </c>
      <c r="AC905" s="18" t="s">
        <v>2713</v>
      </c>
      <c r="AD905" s="136">
        <v>330000000</v>
      </c>
      <c r="AE905" s="136">
        <v>0</v>
      </c>
      <c r="AF905" s="136">
        <v>331000000</v>
      </c>
      <c r="AG905" s="136">
        <v>0</v>
      </c>
      <c r="AH905" s="79">
        <v>661000000</v>
      </c>
      <c r="AI905" s="63">
        <v>1</v>
      </c>
      <c r="AJ905" s="64">
        <v>2</v>
      </c>
      <c r="AK905" s="65">
        <v>0.5</v>
      </c>
      <c r="AL905" s="64">
        <v>2</v>
      </c>
      <c r="AM905" s="65">
        <v>0.5</v>
      </c>
      <c r="AN905" s="66" t="s">
        <v>2406</v>
      </c>
      <c r="AO905" s="66" t="s">
        <v>2406</v>
      </c>
      <c r="AP905" s="132" t="s">
        <v>2392</v>
      </c>
      <c r="AQ905" s="23">
        <v>2</v>
      </c>
      <c r="AR905" s="23">
        <v>0</v>
      </c>
      <c r="AS905" s="142">
        <v>0</v>
      </c>
      <c r="AT905" s="23">
        <v>0</v>
      </c>
      <c r="AU905" s="142">
        <v>2</v>
      </c>
      <c r="AV905" s="142">
        <v>0</v>
      </c>
      <c r="AW905" s="142">
        <v>0</v>
      </c>
      <c r="AX905" s="22">
        <v>0</v>
      </c>
      <c r="AY905" s="143" t="s">
        <v>2393</v>
      </c>
      <c r="AZ905" s="143" t="s">
        <v>2472</v>
      </c>
      <c r="BA905" s="143" t="s">
        <v>2394</v>
      </c>
      <c r="BB905" s="24"/>
      <c r="BC905" s="75">
        <v>562000000</v>
      </c>
      <c r="BD905" s="21">
        <v>261280000</v>
      </c>
      <c r="BE905" s="25">
        <v>0</v>
      </c>
      <c r="BF905" s="74">
        <v>562000000</v>
      </c>
      <c r="BG905" s="25">
        <v>0</v>
      </c>
      <c r="BH905" s="25">
        <v>249513077</v>
      </c>
      <c r="BI905" s="25"/>
      <c r="BJ905" s="133">
        <v>61000000</v>
      </c>
      <c r="BK905" s="25">
        <v>0</v>
      </c>
      <c r="BL905" s="25">
        <v>310513077</v>
      </c>
      <c r="BM905" s="74">
        <v>38000000</v>
      </c>
      <c r="BN905" s="80">
        <v>142121431</v>
      </c>
      <c r="BO905" s="80"/>
      <c r="BP905" s="133">
        <v>38000000</v>
      </c>
      <c r="BQ905" s="25">
        <v>0</v>
      </c>
      <c r="BR905" s="82" t="s">
        <v>5872</v>
      </c>
      <c r="BS905" s="82" t="s">
        <v>5873</v>
      </c>
      <c r="BT905" s="134" t="s">
        <v>5874</v>
      </c>
      <c r="BU905" s="26"/>
    </row>
    <row r="906" spans="1:73" ht="54.9" customHeight="1">
      <c r="A906" s="33">
        <v>899</v>
      </c>
      <c r="B906" s="34">
        <v>14</v>
      </c>
      <c r="C906" s="35" t="s">
        <v>1691</v>
      </c>
      <c r="D906" s="34">
        <v>2</v>
      </c>
      <c r="E906" s="36" t="s">
        <v>2636</v>
      </c>
      <c r="F906" s="34">
        <v>33</v>
      </c>
      <c r="G906" s="36" t="s">
        <v>2689</v>
      </c>
      <c r="H906" s="37">
        <v>899</v>
      </c>
      <c r="I906" s="36" t="s">
        <v>5875</v>
      </c>
      <c r="J906" s="34">
        <v>2092</v>
      </c>
      <c r="K906" s="36" t="s">
        <v>5865</v>
      </c>
      <c r="L906" s="38" t="s">
        <v>64</v>
      </c>
      <c r="M906" s="17" t="s">
        <v>37</v>
      </c>
      <c r="N906" s="15">
        <v>20924</v>
      </c>
      <c r="O906" s="17" t="s">
        <v>2597</v>
      </c>
      <c r="P906" s="73">
        <v>700</v>
      </c>
      <c r="Q906" s="18" t="s">
        <v>2642</v>
      </c>
      <c r="R906" s="36" t="s">
        <v>5876</v>
      </c>
      <c r="S906" s="36" t="s">
        <v>5875</v>
      </c>
      <c r="T906" s="18" t="s">
        <v>32</v>
      </c>
      <c r="U906" s="16">
        <v>6</v>
      </c>
      <c r="V906" s="20" t="s">
        <v>2467</v>
      </c>
      <c r="W906" s="38" t="s">
        <v>2711</v>
      </c>
      <c r="X906" s="16">
        <v>93</v>
      </c>
      <c r="Y906" s="20" t="s">
        <v>153</v>
      </c>
      <c r="Z906" s="20">
        <v>20</v>
      </c>
      <c r="AA906" s="20" t="s">
        <v>2712</v>
      </c>
      <c r="AB906" s="20">
        <v>46</v>
      </c>
      <c r="AC906" s="18" t="s">
        <v>3105</v>
      </c>
      <c r="AD906" s="136">
        <v>0</v>
      </c>
      <c r="AE906" s="136">
        <v>0</v>
      </c>
      <c r="AF906" s="136">
        <v>250000000</v>
      </c>
      <c r="AG906" s="136">
        <v>300000000</v>
      </c>
      <c r="AH906" s="79">
        <v>550000000</v>
      </c>
      <c r="AI906" s="63">
        <v>1</v>
      </c>
      <c r="AJ906" s="64">
        <v>0</v>
      </c>
      <c r="AK906" s="65">
        <v>0</v>
      </c>
      <c r="AL906" s="64">
        <v>0</v>
      </c>
      <c r="AM906" s="65">
        <v>0</v>
      </c>
      <c r="AN906" s="66" t="s">
        <v>2471</v>
      </c>
      <c r="AO906" s="66" t="s">
        <v>2471</v>
      </c>
      <c r="AP906" s="132" t="s">
        <v>2392</v>
      </c>
      <c r="AQ906" s="23">
        <v>0</v>
      </c>
      <c r="AR906" s="23">
        <v>0</v>
      </c>
      <c r="AS906" s="142">
        <v>0</v>
      </c>
      <c r="AT906" s="23">
        <v>0</v>
      </c>
      <c r="AU906" s="142">
        <v>0</v>
      </c>
      <c r="AV906" s="142">
        <v>0</v>
      </c>
      <c r="AW906" s="142">
        <v>0</v>
      </c>
      <c r="AX906" s="22">
        <v>0</v>
      </c>
      <c r="AY906" s="143" t="s">
        <v>2472</v>
      </c>
      <c r="AZ906" s="143" t="s">
        <v>2472</v>
      </c>
      <c r="BA906" s="143" t="s">
        <v>2394</v>
      </c>
      <c r="BB906" s="24"/>
      <c r="BC906" s="75">
        <v>500000000</v>
      </c>
      <c r="BD906" s="21">
        <v>0</v>
      </c>
      <c r="BE906" s="25">
        <v>0</v>
      </c>
      <c r="BF906" s="74">
        <v>500000000</v>
      </c>
      <c r="BG906" s="25">
        <v>0</v>
      </c>
      <c r="BH906" s="25"/>
      <c r="BI906" s="25"/>
      <c r="BJ906" s="133"/>
      <c r="BK906" s="25">
        <v>0</v>
      </c>
      <c r="BL906" s="25">
        <v>0</v>
      </c>
      <c r="BM906" s="74">
        <v>0</v>
      </c>
      <c r="BN906" s="80"/>
      <c r="BO906" s="80"/>
      <c r="BP906" s="133"/>
      <c r="BQ906" s="25">
        <v>0</v>
      </c>
      <c r="BR906" s="82" t="s">
        <v>2473</v>
      </c>
      <c r="BS906" s="82" t="s">
        <v>5877</v>
      </c>
      <c r="BT906" s="134" t="s">
        <v>5878</v>
      </c>
      <c r="BU906" s="26"/>
    </row>
    <row r="907" spans="1:73" ht="54.9" customHeight="1">
      <c r="A907" s="33">
        <v>900</v>
      </c>
      <c r="B907" s="34">
        <v>14</v>
      </c>
      <c r="C907" s="35" t="s">
        <v>1691</v>
      </c>
      <c r="D907" s="34">
        <v>2</v>
      </c>
      <c r="E907" s="36" t="s">
        <v>2636</v>
      </c>
      <c r="F907" s="34">
        <v>33</v>
      </c>
      <c r="G907" s="36" t="s">
        <v>2689</v>
      </c>
      <c r="H907" s="37">
        <v>900</v>
      </c>
      <c r="I907" s="36" t="s">
        <v>5879</v>
      </c>
      <c r="J907" s="34">
        <v>2092</v>
      </c>
      <c r="K907" s="36" t="s">
        <v>5865</v>
      </c>
      <c r="L907" s="38" t="s">
        <v>2692</v>
      </c>
      <c r="M907" s="17" t="s">
        <v>37</v>
      </c>
      <c r="N907" s="15">
        <v>20922</v>
      </c>
      <c r="O907" s="17" t="s">
        <v>2693</v>
      </c>
      <c r="P907" s="73">
        <v>4000</v>
      </c>
      <c r="Q907" s="18" t="s">
        <v>2694</v>
      </c>
      <c r="R907" s="36" t="s">
        <v>4438</v>
      </c>
      <c r="S907" s="36" t="s">
        <v>5879</v>
      </c>
      <c r="T907" s="18" t="s">
        <v>32</v>
      </c>
      <c r="U907" s="16">
        <v>8</v>
      </c>
      <c r="V907" s="20" t="s">
        <v>2620</v>
      </c>
      <c r="W907" s="38" t="s">
        <v>2696</v>
      </c>
      <c r="X907" s="16">
        <v>94</v>
      </c>
      <c r="Y907" s="20" t="s">
        <v>183</v>
      </c>
      <c r="Z907" s="20">
        <v>19</v>
      </c>
      <c r="AA907" s="20" t="s">
        <v>2697</v>
      </c>
      <c r="AB907" s="20">
        <v>44</v>
      </c>
      <c r="AC907" s="18" t="s">
        <v>2698</v>
      </c>
      <c r="AD907" s="136">
        <v>0</v>
      </c>
      <c r="AE907" s="136">
        <v>0</v>
      </c>
      <c r="AF907" s="136">
        <v>240000000</v>
      </c>
      <c r="AG907" s="136">
        <v>260000000</v>
      </c>
      <c r="AH907" s="79">
        <v>500000000</v>
      </c>
      <c r="AI907" s="63">
        <v>1</v>
      </c>
      <c r="AJ907" s="64">
        <v>0</v>
      </c>
      <c r="AK907" s="65">
        <v>0</v>
      </c>
      <c r="AL907" s="64">
        <v>0</v>
      </c>
      <c r="AM907" s="65">
        <v>0</v>
      </c>
      <c r="AN907" s="66" t="s">
        <v>2471</v>
      </c>
      <c r="AO907" s="66" t="s">
        <v>2471</v>
      </c>
      <c r="AP907" s="132" t="s">
        <v>2392</v>
      </c>
      <c r="AQ907" s="23">
        <v>0</v>
      </c>
      <c r="AR907" s="23">
        <v>0</v>
      </c>
      <c r="AS907" s="142">
        <v>0</v>
      </c>
      <c r="AT907" s="23">
        <v>0</v>
      </c>
      <c r="AU907" s="142">
        <v>0</v>
      </c>
      <c r="AV907" s="142">
        <v>0</v>
      </c>
      <c r="AW907" s="142">
        <v>0</v>
      </c>
      <c r="AX907" s="22">
        <v>0</v>
      </c>
      <c r="AY907" s="143" t="s">
        <v>2472</v>
      </c>
      <c r="AZ907" s="143" t="s">
        <v>2472</v>
      </c>
      <c r="BA907" s="143" t="s">
        <v>2394</v>
      </c>
      <c r="BB907" s="24"/>
      <c r="BC907" s="75">
        <v>260000000</v>
      </c>
      <c r="BD907" s="21">
        <v>0</v>
      </c>
      <c r="BE907" s="25">
        <v>0</v>
      </c>
      <c r="BF907" s="74">
        <v>260000000</v>
      </c>
      <c r="BG907" s="25">
        <v>0</v>
      </c>
      <c r="BH907" s="25"/>
      <c r="BI907" s="25"/>
      <c r="BJ907" s="133"/>
      <c r="BK907" s="25">
        <v>0</v>
      </c>
      <c r="BL907" s="25">
        <v>0</v>
      </c>
      <c r="BM907" s="74">
        <v>0</v>
      </c>
      <c r="BN907" s="80"/>
      <c r="BO907" s="80"/>
      <c r="BP907" s="133"/>
      <c r="BQ907" s="25">
        <v>0</v>
      </c>
      <c r="BR907" s="82" t="s">
        <v>2473</v>
      </c>
      <c r="BS907" s="82" t="s">
        <v>5880</v>
      </c>
      <c r="BT907" s="134" t="s">
        <v>3244</v>
      </c>
      <c r="BU907" s="26"/>
    </row>
    <row r="908" spans="1:73" ht="54.9" customHeight="1">
      <c r="A908" s="33">
        <v>901</v>
      </c>
      <c r="B908" s="34">
        <v>14</v>
      </c>
      <c r="C908" s="35" t="s">
        <v>1691</v>
      </c>
      <c r="D908" s="34">
        <v>2</v>
      </c>
      <c r="E908" s="36" t="s">
        <v>2636</v>
      </c>
      <c r="F908" s="34">
        <v>33</v>
      </c>
      <c r="G908" s="36" t="s">
        <v>2689</v>
      </c>
      <c r="H908" s="37">
        <v>901</v>
      </c>
      <c r="I908" s="36" t="s">
        <v>5881</v>
      </c>
      <c r="J908" s="34">
        <v>2092</v>
      </c>
      <c r="K908" s="36" t="s">
        <v>5865</v>
      </c>
      <c r="L908" s="38" t="s">
        <v>2692</v>
      </c>
      <c r="M908" s="17" t="s">
        <v>37</v>
      </c>
      <c r="N908" s="15">
        <v>20923</v>
      </c>
      <c r="O908" s="17" t="s">
        <v>2703</v>
      </c>
      <c r="P908" s="73">
        <v>125</v>
      </c>
      <c r="Q908" s="18" t="s">
        <v>2694</v>
      </c>
      <c r="R908" s="36" t="s">
        <v>3902</v>
      </c>
      <c r="S908" s="36" t="s">
        <v>5881</v>
      </c>
      <c r="T908" s="18" t="s">
        <v>32</v>
      </c>
      <c r="U908" s="16">
        <v>8</v>
      </c>
      <c r="V908" s="20" t="s">
        <v>2620</v>
      </c>
      <c r="W908" s="38" t="s">
        <v>2696</v>
      </c>
      <c r="X908" s="16">
        <v>94</v>
      </c>
      <c r="Y908" s="20" t="s">
        <v>183</v>
      </c>
      <c r="Z908" s="20">
        <v>19</v>
      </c>
      <c r="AA908" s="20" t="s">
        <v>2697</v>
      </c>
      <c r="AB908" s="20">
        <v>45</v>
      </c>
      <c r="AC908" s="18" t="s">
        <v>2704</v>
      </c>
      <c r="AD908" s="136">
        <v>0</v>
      </c>
      <c r="AE908" s="136">
        <v>0</v>
      </c>
      <c r="AF908" s="136">
        <v>136000000</v>
      </c>
      <c r="AG908" s="136">
        <v>136000000</v>
      </c>
      <c r="AH908" s="79">
        <v>272000000</v>
      </c>
      <c r="AI908" s="63">
        <v>1</v>
      </c>
      <c r="AJ908" s="64">
        <v>0</v>
      </c>
      <c r="AK908" s="65">
        <v>0</v>
      </c>
      <c r="AL908" s="64">
        <v>0</v>
      </c>
      <c r="AM908" s="65">
        <v>0</v>
      </c>
      <c r="AN908" s="66" t="s">
        <v>2471</v>
      </c>
      <c r="AO908" s="66" t="s">
        <v>2471</v>
      </c>
      <c r="AP908" s="132" t="s">
        <v>2392</v>
      </c>
      <c r="AQ908" s="23">
        <v>0</v>
      </c>
      <c r="AR908" s="23">
        <v>0</v>
      </c>
      <c r="AS908" s="142">
        <v>0</v>
      </c>
      <c r="AT908" s="23">
        <v>0</v>
      </c>
      <c r="AU908" s="142">
        <v>0</v>
      </c>
      <c r="AV908" s="142">
        <v>0</v>
      </c>
      <c r="AW908" s="142">
        <v>0</v>
      </c>
      <c r="AX908" s="22">
        <v>0</v>
      </c>
      <c r="AY908" s="143" t="s">
        <v>2393</v>
      </c>
      <c r="AZ908" s="143" t="s">
        <v>2393</v>
      </c>
      <c r="BA908" s="143" t="s">
        <v>2394</v>
      </c>
      <c r="BB908" s="24"/>
      <c r="BC908" s="75">
        <v>136000000</v>
      </c>
      <c r="BD908" s="21">
        <v>0</v>
      </c>
      <c r="BE908" s="25">
        <v>0</v>
      </c>
      <c r="BF908" s="74">
        <v>136000000</v>
      </c>
      <c r="BG908" s="25">
        <v>0</v>
      </c>
      <c r="BH908" s="25"/>
      <c r="BI908" s="25"/>
      <c r="BJ908" s="133"/>
      <c r="BK908" s="25">
        <v>0</v>
      </c>
      <c r="BL908" s="25">
        <v>0</v>
      </c>
      <c r="BM908" s="74">
        <v>0</v>
      </c>
      <c r="BN908" s="80"/>
      <c r="BO908" s="80"/>
      <c r="BP908" s="133"/>
      <c r="BQ908" s="25">
        <v>0</v>
      </c>
      <c r="BR908" s="82" t="s">
        <v>2473</v>
      </c>
      <c r="BS908" s="82" t="s">
        <v>5880</v>
      </c>
      <c r="BT908" s="134" t="s">
        <v>3244</v>
      </c>
      <c r="BU908" s="26"/>
    </row>
    <row r="909" spans="1:73" ht="54.9" customHeight="1">
      <c r="A909" s="33">
        <v>902</v>
      </c>
      <c r="B909" s="34">
        <v>14</v>
      </c>
      <c r="C909" s="35" t="s">
        <v>1691</v>
      </c>
      <c r="D909" s="34">
        <v>2</v>
      </c>
      <c r="E909" s="36" t="s">
        <v>2636</v>
      </c>
      <c r="F909" s="38">
        <v>34</v>
      </c>
      <c r="G909" s="52" t="s">
        <v>2717</v>
      </c>
      <c r="H909" s="37">
        <v>902</v>
      </c>
      <c r="I909" s="36" t="s">
        <v>5882</v>
      </c>
      <c r="J909" s="34">
        <v>2085</v>
      </c>
      <c r="K909" s="36" t="s">
        <v>5883</v>
      </c>
      <c r="L909" s="38" t="s">
        <v>192</v>
      </c>
      <c r="M909" s="17" t="s">
        <v>37</v>
      </c>
      <c r="N909" s="15">
        <v>20851</v>
      </c>
      <c r="O909" s="17" t="s">
        <v>2382</v>
      </c>
      <c r="P909" s="73">
        <v>2000</v>
      </c>
      <c r="Q909" s="18" t="s">
        <v>2720</v>
      </c>
      <c r="R909" s="36" t="s">
        <v>3916</v>
      </c>
      <c r="S909" s="36" t="s">
        <v>5882</v>
      </c>
      <c r="T909" s="18" t="s">
        <v>32</v>
      </c>
      <c r="U909" s="16">
        <v>8</v>
      </c>
      <c r="V909" s="20" t="s">
        <v>2620</v>
      </c>
      <c r="W909" s="20" t="s">
        <v>2722</v>
      </c>
      <c r="X909" s="16">
        <v>94</v>
      </c>
      <c r="Y909" s="20" t="s">
        <v>183</v>
      </c>
      <c r="Z909" s="20">
        <v>21</v>
      </c>
      <c r="AA909" s="20" t="s">
        <v>2723</v>
      </c>
      <c r="AB909" s="20">
        <v>48</v>
      </c>
      <c r="AC909" s="27" t="s">
        <v>2724</v>
      </c>
      <c r="AD909" s="136">
        <v>345000000</v>
      </c>
      <c r="AE909" s="136">
        <v>300000000</v>
      </c>
      <c r="AF909" s="136">
        <v>255000000</v>
      </c>
      <c r="AG909" s="136">
        <v>340000000</v>
      </c>
      <c r="AH909" s="79">
        <v>1240000000</v>
      </c>
      <c r="AI909" s="63">
        <v>1</v>
      </c>
      <c r="AJ909" s="64">
        <v>1373</v>
      </c>
      <c r="AK909" s="65">
        <v>0.6865</v>
      </c>
      <c r="AL909" s="64">
        <v>2690</v>
      </c>
      <c r="AM909" s="65">
        <v>1.345</v>
      </c>
      <c r="AN909" s="66" t="s">
        <v>2406</v>
      </c>
      <c r="AO909" s="66" t="s">
        <v>2391</v>
      </c>
      <c r="AP909" s="132" t="s">
        <v>2392</v>
      </c>
      <c r="AQ909" s="23">
        <v>500</v>
      </c>
      <c r="AR909" s="23">
        <v>488</v>
      </c>
      <c r="AS909" s="142">
        <v>385</v>
      </c>
      <c r="AT909" s="23">
        <v>0</v>
      </c>
      <c r="AU909" s="142">
        <v>1467</v>
      </c>
      <c r="AV909" s="142">
        <v>838</v>
      </c>
      <c r="AW909" s="142">
        <v>385</v>
      </c>
      <c r="AX909" s="22">
        <v>0</v>
      </c>
      <c r="AY909" s="143" t="s">
        <v>2393</v>
      </c>
      <c r="AZ909" s="143" t="s">
        <v>2393</v>
      </c>
      <c r="BA909" s="143" t="s">
        <v>2394</v>
      </c>
      <c r="BB909" s="24"/>
      <c r="BC909" s="75">
        <v>155000000</v>
      </c>
      <c r="BD909" s="21">
        <v>335000000</v>
      </c>
      <c r="BE909" s="25">
        <v>306709000</v>
      </c>
      <c r="BF909" s="74">
        <v>155000000</v>
      </c>
      <c r="BG909" s="25">
        <v>0</v>
      </c>
      <c r="BH909" s="25">
        <v>317609900</v>
      </c>
      <c r="BI909" s="25">
        <v>244333333</v>
      </c>
      <c r="BJ909" s="133">
        <v>90000000</v>
      </c>
      <c r="BK909" s="25">
        <v>0</v>
      </c>
      <c r="BL909" s="25">
        <v>651943233</v>
      </c>
      <c r="BM909" s="74">
        <v>60347940</v>
      </c>
      <c r="BN909" s="80">
        <v>39442467</v>
      </c>
      <c r="BO909" s="80">
        <v>200685294</v>
      </c>
      <c r="BP909" s="133">
        <v>60347940</v>
      </c>
      <c r="BQ909" s="25">
        <v>0</v>
      </c>
      <c r="BR909" s="82" t="s">
        <v>5884</v>
      </c>
      <c r="BS909" s="82" t="s">
        <v>5885</v>
      </c>
      <c r="BT909" s="134" t="s">
        <v>5886</v>
      </c>
      <c r="BU909" s="26"/>
    </row>
    <row r="910" spans="1:73" ht="54.9" customHeight="1">
      <c r="A910" s="33">
        <v>903</v>
      </c>
      <c r="B910" s="34">
        <v>14</v>
      </c>
      <c r="C910" s="35" t="s">
        <v>1691</v>
      </c>
      <c r="D910" s="34">
        <v>2</v>
      </c>
      <c r="E910" s="36" t="s">
        <v>2636</v>
      </c>
      <c r="F910" s="34">
        <v>38</v>
      </c>
      <c r="G910" s="36" t="s">
        <v>2728</v>
      </c>
      <c r="H910" s="37">
        <v>903</v>
      </c>
      <c r="I910" s="36" t="s">
        <v>5887</v>
      </c>
      <c r="J910" s="34">
        <v>2084</v>
      </c>
      <c r="K910" s="36" t="s">
        <v>5888</v>
      </c>
      <c r="L910" s="38" t="s">
        <v>2731</v>
      </c>
      <c r="M910" s="17" t="s">
        <v>37</v>
      </c>
      <c r="N910" s="15">
        <v>20841</v>
      </c>
      <c r="O910" s="17" t="s">
        <v>2563</v>
      </c>
      <c r="P910" s="73">
        <v>800</v>
      </c>
      <c r="Q910" s="18" t="s">
        <v>2401</v>
      </c>
      <c r="R910" s="36" t="s">
        <v>2732</v>
      </c>
      <c r="S910" s="36" t="s">
        <v>5887</v>
      </c>
      <c r="T910" s="18" t="s">
        <v>32</v>
      </c>
      <c r="U910" s="16">
        <v>8</v>
      </c>
      <c r="V910" s="20" t="s">
        <v>2620</v>
      </c>
      <c r="W910" s="38" t="s">
        <v>295</v>
      </c>
      <c r="X910" s="16">
        <v>96</v>
      </c>
      <c r="Y910" s="20" t="s">
        <v>293</v>
      </c>
      <c r="Z910" s="20">
        <v>23</v>
      </c>
      <c r="AA910" s="20" t="s">
        <v>2733</v>
      </c>
      <c r="AB910" s="20">
        <v>50</v>
      </c>
      <c r="AC910" s="18" t="s">
        <v>294</v>
      </c>
      <c r="AD910" s="136">
        <v>315000000</v>
      </c>
      <c r="AE910" s="136">
        <v>300000000</v>
      </c>
      <c r="AF910" s="136">
        <v>300000000</v>
      </c>
      <c r="AG910" s="136">
        <v>300000000</v>
      </c>
      <c r="AH910" s="79">
        <v>1215000000</v>
      </c>
      <c r="AI910" s="63">
        <v>1</v>
      </c>
      <c r="AJ910" s="64">
        <v>400</v>
      </c>
      <c r="AK910" s="65">
        <v>0.5</v>
      </c>
      <c r="AL910" s="64">
        <v>250</v>
      </c>
      <c r="AM910" s="65">
        <v>0.3125</v>
      </c>
      <c r="AN910" s="66" t="s">
        <v>2406</v>
      </c>
      <c r="AO910" s="66" t="s">
        <v>2471</v>
      </c>
      <c r="AP910" s="132" t="s">
        <v>2392</v>
      </c>
      <c r="AQ910" s="23">
        <v>200</v>
      </c>
      <c r="AR910" s="23">
        <v>200</v>
      </c>
      <c r="AS910" s="142">
        <v>0</v>
      </c>
      <c r="AT910" s="23">
        <v>0</v>
      </c>
      <c r="AU910" s="142">
        <v>0</v>
      </c>
      <c r="AV910" s="142">
        <v>250</v>
      </c>
      <c r="AW910" s="142">
        <v>0</v>
      </c>
      <c r="AX910" s="22">
        <v>0</v>
      </c>
      <c r="AY910" s="143" t="s">
        <v>2394</v>
      </c>
      <c r="AZ910" s="143" t="s">
        <v>2393</v>
      </c>
      <c r="BA910" s="143" t="s">
        <v>2394</v>
      </c>
      <c r="BB910" s="24"/>
      <c r="BC910" s="75">
        <v>300000000</v>
      </c>
      <c r="BD910" s="21">
        <v>300000000</v>
      </c>
      <c r="BE910" s="25">
        <v>301451000</v>
      </c>
      <c r="BF910" s="74">
        <v>300000000</v>
      </c>
      <c r="BG910" s="25">
        <v>0</v>
      </c>
      <c r="BH910" s="25">
        <v>300000000</v>
      </c>
      <c r="BI910" s="25">
        <v>286216194</v>
      </c>
      <c r="BJ910" s="133">
        <v>40000000</v>
      </c>
      <c r="BK910" s="25">
        <v>0</v>
      </c>
      <c r="BL910" s="25">
        <v>626216194</v>
      </c>
      <c r="BM910" s="74">
        <v>33833333</v>
      </c>
      <c r="BN910" s="80">
        <v>85566667</v>
      </c>
      <c r="BO910" s="80">
        <v>53500000</v>
      </c>
      <c r="BP910" s="133">
        <v>33833333</v>
      </c>
      <c r="BQ910" s="25">
        <v>0</v>
      </c>
      <c r="BR910" s="82" t="s">
        <v>5858</v>
      </c>
      <c r="BS910" s="82" t="s">
        <v>5889</v>
      </c>
      <c r="BT910" s="134" t="s">
        <v>5890</v>
      </c>
      <c r="BU910" s="26"/>
    </row>
    <row r="911" spans="1:73" ht="54.9" customHeight="1">
      <c r="A911" s="33">
        <v>904</v>
      </c>
      <c r="B911" s="34">
        <v>14</v>
      </c>
      <c r="C911" s="35" t="s">
        <v>1691</v>
      </c>
      <c r="D911" s="34">
        <v>3</v>
      </c>
      <c r="E911" s="36" t="s">
        <v>2737</v>
      </c>
      <c r="F911" s="34">
        <v>39</v>
      </c>
      <c r="G911" s="36" t="s">
        <v>2738</v>
      </c>
      <c r="H911" s="37">
        <v>904</v>
      </c>
      <c r="I911" s="36" t="s">
        <v>5891</v>
      </c>
      <c r="J911" s="88">
        <v>2042</v>
      </c>
      <c r="K911" s="89" t="s">
        <v>5892</v>
      </c>
      <c r="L911" s="20" t="s">
        <v>2741</v>
      </c>
      <c r="M911" s="17" t="s">
        <v>37</v>
      </c>
      <c r="N911" s="15">
        <v>20421</v>
      </c>
      <c r="O911" s="17" t="s">
        <v>2504</v>
      </c>
      <c r="P911" s="73">
        <v>250</v>
      </c>
      <c r="Q911" s="18" t="s">
        <v>2401</v>
      </c>
      <c r="R911" s="36" t="s">
        <v>2742</v>
      </c>
      <c r="S911" s="36" t="s">
        <v>5891</v>
      </c>
      <c r="T911" s="18" t="s">
        <v>32</v>
      </c>
      <c r="U911" s="16">
        <v>7</v>
      </c>
      <c r="V911" s="20" t="s">
        <v>2480</v>
      </c>
      <c r="W911" s="38" t="s">
        <v>2743</v>
      </c>
      <c r="X911" s="16">
        <v>85</v>
      </c>
      <c r="Y911" s="20" t="s">
        <v>142</v>
      </c>
      <c r="Z911" s="20">
        <v>25</v>
      </c>
      <c r="AA911" s="20" t="s">
        <v>2744</v>
      </c>
      <c r="AB911" s="20">
        <v>52</v>
      </c>
      <c r="AC911" s="18" t="s">
        <v>2745</v>
      </c>
      <c r="AD911" s="136">
        <v>0</v>
      </c>
      <c r="AE911" s="136">
        <v>201000000</v>
      </c>
      <c r="AF911" s="136">
        <v>200000000</v>
      </c>
      <c r="AG911" s="136">
        <v>355000000</v>
      </c>
      <c r="AH911" s="79">
        <v>756000000</v>
      </c>
      <c r="AI911" s="63">
        <v>1</v>
      </c>
      <c r="AJ911" s="64">
        <v>152</v>
      </c>
      <c r="AK911" s="65">
        <v>0.60799999999999998</v>
      </c>
      <c r="AL911" s="64">
        <v>87</v>
      </c>
      <c r="AM911" s="65">
        <v>0.34799999999999998</v>
      </c>
      <c r="AN911" s="66" t="s">
        <v>2406</v>
      </c>
      <c r="AO911" s="66" t="s">
        <v>2471</v>
      </c>
      <c r="AP911" s="132" t="s">
        <v>2392</v>
      </c>
      <c r="AQ911" s="23">
        <v>0</v>
      </c>
      <c r="AR911" s="23">
        <v>67</v>
      </c>
      <c r="AS911" s="142">
        <v>85</v>
      </c>
      <c r="AT911" s="23">
        <v>0</v>
      </c>
      <c r="AU911" s="142">
        <v>0</v>
      </c>
      <c r="AV911" s="142">
        <v>87</v>
      </c>
      <c r="AW911" s="142">
        <v>0</v>
      </c>
      <c r="AX911" s="22">
        <v>0</v>
      </c>
      <c r="AY911" s="143" t="s">
        <v>2472</v>
      </c>
      <c r="AZ911" s="143" t="s">
        <v>2393</v>
      </c>
      <c r="BA911" s="143" t="s">
        <v>2394</v>
      </c>
      <c r="BB911" s="24"/>
      <c r="BC911" s="75">
        <v>200000000</v>
      </c>
      <c r="BD911" s="21">
        <v>0</v>
      </c>
      <c r="BE911" s="25">
        <v>202795000</v>
      </c>
      <c r="BF911" s="74">
        <v>200000000</v>
      </c>
      <c r="BG911" s="25">
        <v>0</v>
      </c>
      <c r="BH911" s="25"/>
      <c r="BI911" s="25">
        <v>185767276</v>
      </c>
      <c r="BJ911" s="133">
        <v>200000000</v>
      </c>
      <c r="BK911" s="25">
        <v>0</v>
      </c>
      <c r="BL911" s="25">
        <v>385767276</v>
      </c>
      <c r="BM911" s="74">
        <v>102666667</v>
      </c>
      <c r="BN911" s="80"/>
      <c r="BO911" s="80">
        <v>50000000</v>
      </c>
      <c r="BP911" s="133">
        <v>102666667</v>
      </c>
      <c r="BQ911" s="25">
        <v>0</v>
      </c>
      <c r="BR911" s="82" t="s">
        <v>2473</v>
      </c>
      <c r="BS911" s="82" t="s">
        <v>5893</v>
      </c>
      <c r="BT911" s="134" t="s">
        <v>3454</v>
      </c>
      <c r="BU911" s="26"/>
    </row>
    <row r="912" spans="1:73" ht="54.9" customHeight="1">
      <c r="A912" s="33">
        <v>905</v>
      </c>
      <c r="B912" s="34">
        <v>14</v>
      </c>
      <c r="C912" s="35" t="s">
        <v>1691</v>
      </c>
      <c r="D912" s="34">
        <v>3</v>
      </c>
      <c r="E912" s="36" t="s">
        <v>2737</v>
      </c>
      <c r="F912" s="34">
        <v>40</v>
      </c>
      <c r="G912" s="36" t="s">
        <v>2749</v>
      </c>
      <c r="H912" s="37">
        <v>905</v>
      </c>
      <c r="I912" s="36" t="s">
        <v>5894</v>
      </c>
      <c r="J912" s="34">
        <v>2089</v>
      </c>
      <c r="K912" s="36" t="s">
        <v>5895</v>
      </c>
      <c r="L912" s="38" t="s">
        <v>2752</v>
      </c>
      <c r="M912" s="17" t="s">
        <v>37</v>
      </c>
      <c r="N912" s="15">
        <v>20891</v>
      </c>
      <c r="O912" s="17" t="s">
        <v>2563</v>
      </c>
      <c r="P912" s="73">
        <v>800</v>
      </c>
      <c r="Q912" s="18" t="s">
        <v>2401</v>
      </c>
      <c r="R912" s="36" t="s">
        <v>3942</v>
      </c>
      <c r="S912" s="36" t="s">
        <v>5894</v>
      </c>
      <c r="T912" s="18" t="s">
        <v>32</v>
      </c>
      <c r="U912" s="16">
        <v>7</v>
      </c>
      <c r="V912" s="20" t="s">
        <v>2480</v>
      </c>
      <c r="W912" s="38" t="s">
        <v>2754</v>
      </c>
      <c r="X912" s="16">
        <v>100</v>
      </c>
      <c r="Y912" s="51" t="s">
        <v>45</v>
      </c>
      <c r="Z912" s="20">
        <v>26</v>
      </c>
      <c r="AA912" s="20" t="s">
        <v>2755</v>
      </c>
      <c r="AB912" s="20">
        <v>53</v>
      </c>
      <c r="AC912" s="18" t="s">
        <v>2756</v>
      </c>
      <c r="AD912" s="136">
        <v>235000000</v>
      </c>
      <c r="AE912" s="136">
        <v>230000000</v>
      </c>
      <c r="AF912" s="136">
        <v>230000000</v>
      </c>
      <c r="AG912" s="136">
        <v>230000000</v>
      </c>
      <c r="AH912" s="79">
        <v>925000000</v>
      </c>
      <c r="AI912" s="63">
        <v>1</v>
      </c>
      <c r="AJ912" s="64">
        <v>604</v>
      </c>
      <c r="AK912" s="65">
        <v>0.755</v>
      </c>
      <c r="AL912" s="64">
        <v>200</v>
      </c>
      <c r="AM912" s="65">
        <v>0.25</v>
      </c>
      <c r="AN912" s="66" t="s">
        <v>2390</v>
      </c>
      <c r="AO912" s="66" t="s">
        <v>2471</v>
      </c>
      <c r="AP912" s="132" t="s">
        <v>2392</v>
      </c>
      <c r="AQ912" s="23">
        <v>200</v>
      </c>
      <c r="AR912" s="23">
        <v>204</v>
      </c>
      <c r="AS912" s="142">
        <v>200</v>
      </c>
      <c r="AT912" s="23">
        <v>0</v>
      </c>
      <c r="AU912" s="142">
        <v>200</v>
      </c>
      <c r="AV912" s="142">
        <v>0</v>
      </c>
      <c r="AW912" s="142">
        <v>0</v>
      </c>
      <c r="AX912" s="22">
        <v>0</v>
      </c>
      <c r="AY912" s="143" t="s">
        <v>2393</v>
      </c>
      <c r="AZ912" s="143" t="s">
        <v>2394</v>
      </c>
      <c r="BA912" s="143" t="s">
        <v>2394</v>
      </c>
      <c r="BB912" s="24"/>
      <c r="BC912" s="75">
        <v>257000000</v>
      </c>
      <c r="BD912" s="21">
        <v>211786000</v>
      </c>
      <c r="BE912" s="25">
        <v>237507000</v>
      </c>
      <c r="BF912" s="74">
        <v>257000000</v>
      </c>
      <c r="BG912" s="25">
        <v>0</v>
      </c>
      <c r="BH912" s="25">
        <v>24000000</v>
      </c>
      <c r="BI912" s="25">
        <v>237507000</v>
      </c>
      <c r="BJ912" s="133">
        <v>332000000</v>
      </c>
      <c r="BK912" s="25">
        <v>0</v>
      </c>
      <c r="BL912" s="25">
        <v>593507000</v>
      </c>
      <c r="BM912" s="74">
        <v>166000000</v>
      </c>
      <c r="BN912" s="80">
        <v>17000000</v>
      </c>
      <c r="BO912" s="80">
        <v>0</v>
      </c>
      <c r="BP912" s="133">
        <v>166000000</v>
      </c>
      <c r="BQ912" s="25">
        <v>0</v>
      </c>
      <c r="BR912" s="82" t="s">
        <v>5896</v>
      </c>
      <c r="BS912" s="82" t="s">
        <v>5897</v>
      </c>
      <c r="BT912" s="134" t="s">
        <v>3244</v>
      </c>
      <c r="BU912" s="26"/>
    </row>
    <row r="913" spans="1:73" ht="54.9" customHeight="1">
      <c r="A913" s="33">
        <v>906</v>
      </c>
      <c r="B913" s="34">
        <v>14</v>
      </c>
      <c r="C913" s="35" t="s">
        <v>1691</v>
      </c>
      <c r="D913" s="34">
        <v>3</v>
      </c>
      <c r="E913" s="36" t="s">
        <v>2737</v>
      </c>
      <c r="F913" s="34">
        <v>40</v>
      </c>
      <c r="G913" s="36" t="s">
        <v>2749</v>
      </c>
      <c r="H913" s="37">
        <v>906</v>
      </c>
      <c r="I913" s="36" t="s">
        <v>5898</v>
      </c>
      <c r="J913" s="34">
        <v>2089</v>
      </c>
      <c r="K913" s="36" t="s">
        <v>5895</v>
      </c>
      <c r="L913" s="38" t="s">
        <v>51</v>
      </c>
      <c r="M913" s="17" t="s">
        <v>37</v>
      </c>
      <c r="N913" s="15">
        <v>20892</v>
      </c>
      <c r="O913" s="17" t="s">
        <v>2504</v>
      </c>
      <c r="P913" s="73">
        <v>1500</v>
      </c>
      <c r="Q913" s="18" t="s">
        <v>2401</v>
      </c>
      <c r="R913" s="36" t="s">
        <v>3946</v>
      </c>
      <c r="S913" s="36" t="s">
        <v>5898</v>
      </c>
      <c r="T913" s="18" t="s">
        <v>32</v>
      </c>
      <c r="U913" s="16">
        <v>7</v>
      </c>
      <c r="V913" s="20" t="s">
        <v>2480</v>
      </c>
      <c r="W913" s="38" t="s">
        <v>2762</v>
      </c>
      <c r="X913" s="16">
        <v>100</v>
      </c>
      <c r="Y913" s="51" t="s">
        <v>45</v>
      </c>
      <c r="Z913" s="20">
        <v>27</v>
      </c>
      <c r="AA913" s="20" t="s">
        <v>2763</v>
      </c>
      <c r="AB913" s="20">
        <v>54</v>
      </c>
      <c r="AC913" s="18" t="s">
        <v>46</v>
      </c>
      <c r="AD913" s="136">
        <v>356000000</v>
      </c>
      <c r="AE913" s="136">
        <v>355000000</v>
      </c>
      <c r="AF913" s="136">
        <v>355000000</v>
      </c>
      <c r="AG913" s="136">
        <v>354000000</v>
      </c>
      <c r="AH913" s="79">
        <v>1420000000</v>
      </c>
      <c r="AI913" s="63">
        <v>1</v>
      </c>
      <c r="AJ913" s="64">
        <v>1110</v>
      </c>
      <c r="AK913" s="65">
        <v>0.74</v>
      </c>
      <c r="AL913" s="64">
        <v>375</v>
      </c>
      <c r="AM913" s="65">
        <v>0.25</v>
      </c>
      <c r="AN913" s="66" t="s">
        <v>2390</v>
      </c>
      <c r="AO913" s="66" t="s">
        <v>2471</v>
      </c>
      <c r="AP913" s="132" t="s">
        <v>2392</v>
      </c>
      <c r="AQ913" s="23">
        <v>375</v>
      </c>
      <c r="AR913" s="23">
        <v>385</v>
      </c>
      <c r="AS913" s="142">
        <v>350</v>
      </c>
      <c r="AT913" s="23">
        <v>0</v>
      </c>
      <c r="AU913" s="142">
        <v>375</v>
      </c>
      <c r="AV913" s="142">
        <v>0</v>
      </c>
      <c r="AW913" s="142">
        <v>0</v>
      </c>
      <c r="AX913" s="22">
        <v>0</v>
      </c>
      <c r="AY913" s="143" t="s">
        <v>2393</v>
      </c>
      <c r="AZ913" s="143" t="s">
        <v>2394</v>
      </c>
      <c r="BA913" s="143" t="s">
        <v>2394</v>
      </c>
      <c r="BB913" s="24"/>
      <c r="BC913" s="75">
        <v>356000000</v>
      </c>
      <c r="BD913" s="21">
        <v>320833000</v>
      </c>
      <c r="BE913" s="25">
        <v>356261000</v>
      </c>
      <c r="BF913" s="74">
        <v>356000000</v>
      </c>
      <c r="BG913" s="25">
        <v>0</v>
      </c>
      <c r="BH913" s="25">
        <v>328530018</v>
      </c>
      <c r="BI913" s="25">
        <v>356261000</v>
      </c>
      <c r="BJ913" s="133">
        <v>281000000</v>
      </c>
      <c r="BK913" s="25">
        <v>0</v>
      </c>
      <c r="BL913" s="25">
        <v>965791018</v>
      </c>
      <c r="BM913" s="74">
        <v>140500000</v>
      </c>
      <c r="BN913" s="80">
        <v>43232999</v>
      </c>
      <c r="BO913" s="80">
        <v>0</v>
      </c>
      <c r="BP913" s="133">
        <v>140500000</v>
      </c>
      <c r="BQ913" s="25">
        <v>0</v>
      </c>
      <c r="BR913" s="82" t="s">
        <v>5896</v>
      </c>
      <c r="BS913" s="82" t="s">
        <v>5897</v>
      </c>
      <c r="BT913" s="134" t="s">
        <v>3244</v>
      </c>
      <c r="BU913" s="26"/>
    </row>
    <row r="914" spans="1:73" ht="54.9" customHeight="1">
      <c r="A914" s="33">
        <v>907</v>
      </c>
      <c r="B914" s="34">
        <v>14</v>
      </c>
      <c r="C914" s="35" t="s">
        <v>1691</v>
      </c>
      <c r="D914" s="34">
        <v>3</v>
      </c>
      <c r="E914" s="36" t="s">
        <v>2737</v>
      </c>
      <c r="F914" s="34">
        <v>43</v>
      </c>
      <c r="G914" s="36" t="s">
        <v>2766</v>
      </c>
      <c r="H914" s="37">
        <v>907</v>
      </c>
      <c r="I914" s="36" t="s">
        <v>5899</v>
      </c>
      <c r="J914" s="34">
        <v>2083</v>
      </c>
      <c r="K914" s="36" t="s">
        <v>5900</v>
      </c>
      <c r="L914" s="38" t="s">
        <v>2769</v>
      </c>
      <c r="M914" s="17" t="s">
        <v>37</v>
      </c>
      <c r="N914" s="15">
        <v>20831</v>
      </c>
      <c r="O914" s="17" t="s">
        <v>2516</v>
      </c>
      <c r="P914" s="73">
        <v>28</v>
      </c>
      <c r="Q914" s="18" t="s">
        <v>2770</v>
      </c>
      <c r="R914" s="36" t="s">
        <v>2771</v>
      </c>
      <c r="S914" s="36" t="s">
        <v>5899</v>
      </c>
      <c r="T914" s="18" t="s">
        <v>32</v>
      </c>
      <c r="U914" s="16">
        <v>7</v>
      </c>
      <c r="V914" s="20" t="s">
        <v>2480</v>
      </c>
      <c r="W914" s="38" t="s">
        <v>2772</v>
      </c>
      <c r="X914" s="16">
        <v>102</v>
      </c>
      <c r="Y914" s="20" t="s">
        <v>28</v>
      </c>
      <c r="Z914" s="20">
        <v>27</v>
      </c>
      <c r="AA914" s="20" t="s">
        <v>2763</v>
      </c>
      <c r="AB914" s="20">
        <v>55</v>
      </c>
      <c r="AC914" s="18" t="s">
        <v>2773</v>
      </c>
      <c r="AD914" s="136">
        <v>201000000</v>
      </c>
      <c r="AE914" s="136">
        <v>204000000</v>
      </c>
      <c r="AF914" s="136">
        <v>196000000</v>
      </c>
      <c r="AG914" s="136">
        <v>199000000</v>
      </c>
      <c r="AH914" s="79">
        <v>800000000</v>
      </c>
      <c r="AI914" s="63">
        <v>1</v>
      </c>
      <c r="AJ914" s="64">
        <v>21</v>
      </c>
      <c r="AK914" s="65">
        <v>0.75</v>
      </c>
      <c r="AL914" s="64">
        <v>21</v>
      </c>
      <c r="AM914" s="65">
        <v>0.75</v>
      </c>
      <c r="AN914" s="66" t="s">
        <v>2390</v>
      </c>
      <c r="AO914" s="66" t="s">
        <v>2390</v>
      </c>
      <c r="AP914" s="132" t="s">
        <v>2392</v>
      </c>
      <c r="AQ914" s="23">
        <v>7</v>
      </c>
      <c r="AR914" s="23">
        <v>7</v>
      </c>
      <c r="AS914" s="142">
        <v>7</v>
      </c>
      <c r="AT914" s="23">
        <v>0</v>
      </c>
      <c r="AU914" s="142">
        <v>7</v>
      </c>
      <c r="AV914" s="142">
        <v>7</v>
      </c>
      <c r="AW914" s="142">
        <v>7</v>
      </c>
      <c r="AX914" s="22">
        <v>0</v>
      </c>
      <c r="AY914" s="143" t="s">
        <v>2393</v>
      </c>
      <c r="AZ914" s="143" t="s">
        <v>2393</v>
      </c>
      <c r="BA914" s="143" t="s">
        <v>2394</v>
      </c>
      <c r="BB914" s="24"/>
      <c r="BC914" s="75">
        <v>196000000</v>
      </c>
      <c r="BD914" s="21">
        <v>201415000</v>
      </c>
      <c r="BE914" s="25">
        <v>204622000</v>
      </c>
      <c r="BF914" s="74">
        <v>196000000</v>
      </c>
      <c r="BG914" s="25">
        <v>0</v>
      </c>
      <c r="BH914" s="25">
        <v>201415000</v>
      </c>
      <c r="BI914" s="25">
        <v>194070000</v>
      </c>
      <c r="BJ914" s="133">
        <v>127500000</v>
      </c>
      <c r="BK914" s="25">
        <v>0</v>
      </c>
      <c r="BL914" s="25">
        <v>522985000</v>
      </c>
      <c r="BM914" s="74">
        <v>89166666</v>
      </c>
      <c r="BN914" s="80">
        <v>177281661</v>
      </c>
      <c r="BO914" s="80">
        <v>161795867</v>
      </c>
      <c r="BP914" s="133">
        <v>89166666</v>
      </c>
      <c r="BQ914" s="25">
        <v>0</v>
      </c>
      <c r="BR914" s="82" t="s">
        <v>5901</v>
      </c>
      <c r="BS914" s="82" t="s">
        <v>5902</v>
      </c>
      <c r="BT914" s="134" t="s">
        <v>5903</v>
      </c>
      <c r="BU914" s="26"/>
    </row>
    <row r="915" spans="1:73" ht="54.9" customHeight="1">
      <c r="A915" s="33">
        <v>908</v>
      </c>
      <c r="B915" s="34">
        <v>14</v>
      </c>
      <c r="C915" s="35" t="s">
        <v>1691</v>
      </c>
      <c r="D915" s="34">
        <v>3</v>
      </c>
      <c r="E915" s="36" t="s">
        <v>2737</v>
      </c>
      <c r="F915" s="34">
        <v>45</v>
      </c>
      <c r="G915" s="36" t="s">
        <v>2777</v>
      </c>
      <c r="H915" s="37">
        <v>908</v>
      </c>
      <c r="I915" s="36" t="s">
        <v>5904</v>
      </c>
      <c r="J915" s="34">
        <v>2080</v>
      </c>
      <c r="K915" s="36" t="s">
        <v>5905</v>
      </c>
      <c r="L915" s="38" t="s">
        <v>2780</v>
      </c>
      <c r="M915" s="17" t="s">
        <v>37</v>
      </c>
      <c r="N915" s="15">
        <v>20803</v>
      </c>
      <c r="O915" s="17" t="s">
        <v>2586</v>
      </c>
      <c r="P915" s="73">
        <v>4</v>
      </c>
      <c r="Q915" s="18" t="s">
        <v>2781</v>
      </c>
      <c r="R915" s="36" t="s">
        <v>3420</v>
      </c>
      <c r="S915" s="36" t="s">
        <v>5904</v>
      </c>
      <c r="T915" s="18" t="s">
        <v>32</v>
      </c>
      <c r="U915" s="16">
        <v>7</v>
      </c>
      <c r="V915" s="20" t="s">
        <v>2480</v>
      </c>
      <c r="W915" s="38" t="s">
        <v>2797</v>
      </c>
      <c r="X915" s="16">
        <v>98</v>
      </c>
      <c r="Y915" s="20" t="s">
        <v>228</v>
      </c>
      <c r="Z915" s="20">
        <v>28</v>
      </c>
      <c r="AA915" s="20" t="s">
        <v>2784</v>
      </c>
      <c r="AB915" s="20">
        <v>59</v>
      </c>
      <c r="AC915" s="18" t="s">
        <v>2798</v>
      </c>
      <c r="AD915" s="136">
        <v>0</v>
      </c>
      <c r="AE915" s="136">
        <v>0</v>
      </c>
      <c r="AF915" s="136">
        <v>212000000</v>
      </c>
      <c r="AG915" s="136">
        <v>231000000</v>
      </c>
      <c r="AH915" s="79">
        <v>443000000</v>
      </c>
      <c r="AI915" s="63">
        <v>1</v>
      </c>
      <c r="AJ915" s="64">
        <v>2</v>
      </c>
      <c r="AK915" s="65">
        <v>0.5</v>
      </c>
      <c r="AL915" s="64">
        <v>1</v>
      </c>
      <c r="AM915" s="65">
        <v>0.25</v>
      </c>
      <c r="AN915" s="66" t="s">
        <v>2406</v>
      </c>
      <c r="AO915" s="66" t="s">
        <v>2471</v>
      </c>
      <c r="AP915" s="132" t="s">
        <v>2392</v>
      </c>
      <c r="AQ915" s="23">
        <v>0</v>
      </c>
      <c r="AR915" s="23">
        <v>0</v>
      </c>
      <c r="AS915" s="142">
        <v>2</v>
      </c>
      <c r="AT915" s="23">
        <v>0</v>
      </c>
      <c r="AU915" s="142">
        <v>0</v>
      </c>
      <c r="AV915" s="142">
        <v>0</v>
      </c>
      <c r="AW915" s="142">
        <v>1</v>
      </c>
      <c r="AX915" s="22">
        <v>0</v>
      </c>
      <c r="AY915" s="143" t="s">
        <v>2472</v>
      </c>
      <c r="AZ915" s="143" t="s">
        <v>2472</v>
      </c>
      <c r="BA915" s="143" t="s">
        <v>2394</v>
      </c>
      <c r="BB915" s="24"/>
      <c r="BC915" s="75">
        <v>212000000</v>
      </c>
      <c r="BD915" s="21">
        <v>0</v>
      </c>
      <c r="BE915" s="25">
        <v>0</v>
      </c>
      <c r="BF915" s="74">
        <v>212000000</v>
      </c>
      <c r="BG915" s="25">
        <v>0</v>
      </c>
      <c r="BH915" s="25"/>
      <c r="BI915" s="25"/>
      <c r="BJ915" s="133">
        <v>152450000</v>
      </c>
      <c r="BK915" s="25">
        <v>0</v>
      </c>
      <c r="BL915" s="25">
        <v>152450000</v>
      </c>
      <c r="BM915" s="74">
        <v>91766666</v>
      </c>
      <c r="BN915" s="80"/>
      <c r="BO915" s="80"/>
      <c r="BP915" s="133">
        <v>91766666</v>
      </c>
      <c r="BQ915" s="25">
        <v>0</v>
      </c>
      <c r="BR915" s="82" t="s">
        <v>2473</v>
      </c>
      <c r="BS915" s="82" t="s">
        <v>5906</v>
      </c>
      <c r="BT915" s="134" t="s">
        <v>3244</v>
      </c>
      <c r="BU915" s="26"/>
    </row>
    <row r="916" spans="1:73" ht="54.9" customHeight="1">
      <c r="A916" s="33">
        <v>909</v>
      </c>
      <c r="B916" s="34">
        <v>14</v>
      </c>
      <c r="C916" s="35" t="s">
        <v>1691</v>
      </c>
      <c r="D916" s="34">
        <v>3</v>
      </c>
      <c r="E916" s="36" t="s">
        <v>2737</v>
      </c>
      <c r="F916" s="34">
        <v>45</v>
      </c>
      <c r="G916" s="36" t="s">
        <v>2777</v>
      </c>
      <c r="H916" s="37">
        <v>909</v>
      </c>
      <c r="I916" s="36" t="s">
        <v>2778</v>
      </c>
      <c r="J916" s="34">
        <v>2080</v>
      </c>
      <c r="K916" s="36" t="s">
        <v>5905</v>
      </c>
      <c r="L916" s="38" t="s">
        <v>2780</v>
      </c>
      <c r="M916" s="17" t="s">
        <v>37</v>
      </c>
      <c r="N916" s="15">
        <v>20802</v>
      </c>
      <c r="O916" s="17" t="s">
        <v>2586</v>
      </c>
      <c r="P916" s="73">
        <v>4</v>
      </c>
      <c r="Q916" s="18" t="s">
        <v>2781</v>
      </c>
      <c r="R916" s="36" t="s">
        <v>2782</v>
      </c>
      <c r="S916" s="36" t="s">
        <v>2778</v>
      </c>
      <c r="T916" s="18" t="s">
        <v>32</v>
      </c>
      <c r="U916" s="16">
        <v>7</v>
      </c>
      <c r="V916" s="20" t="s">
        <v>2480</v>
      </c>
      <c r="W916" s="38" t="s">
        <v>2783</v>
      </c>
      <c r="X916" s="16">
        <v>98</v>
      </c>
      <c r="Y916" s="20" t="s">
        <v>91</v>
      </c>
      <c r="Z916" s="20">
        <v>28</v>
      </c>
      <c r="AA916" s="20" t="s">
        <v>2784</v>
      </c>
      <c r="AB916" s="20">
        <v>60</v>
      </c>
      <c r="AC916" s="18" t="s">
        <v>2785</v>
      </c>
      <c r="AD916" s="136">
        <v>218000000</v>
      </c>
      <c r="AE916" s="136">
        <v>219000000</v>
      </c>
      <c r="AF916" s="136">
        <v>0</v>
      </c>
      <c r="AG916" s="136">
        <v>0</v>
      </c>
      <c r="AH916" s="79">
        <v>437000000</v>
      </c>
      <c r="AI916" s="63">
        <v>1</v>
      </c>
      <c r="AJ916" s="64">
        <v>4</v>
      </c>
      <c r="AK916" s="65">
        <v>1</v>
      </c>
      <c r="AL916" s="64">
        <v>4</v>
      </c>
      <c r="AM916" s="65">
        <v>1</v>
      </c>
      <c r="AN916" s="66" t="s">
        <v>2391</v>
      </c>
      <c r="AO916" s="66" t="s">
        <v>2391</v>
      </c>
      <c r="AP916" s="132" t="s">
        <v>2392</v>
      </c>
      <c r="AQ916" s="23">
        <v>2</v>
      </c>
      <c r="AR916" s="23">
        <v>2</v>
      </c>
      <c r="AS916" s="142">
        <v>0</v>
      </c>
      <c r="AT916" s="23">
        <v>0</v>
      </c>
      <c r="AU916" s="142">
        <v>2</v>
      </c>
      <c r="AV916" s="142">
        <v>2</v>
      </c>
      <c r="AW916" s="142">
        <v>0</v>
      </c>
      <c r="AX916" s="22">
        <v>0</v>
      </c>
      <c r="AY916" s="143" t="s">
        <v>2393</v>
      </c>
      <c r="AZ916" s="143" t="s">
        <v>2393</v>
      </c>
      <c r="BA916" s="143" t="s">
        <v>2472</v>
      </c>
      <c r="BB916" s="24"/>
      <c r="BC916" s="75">
        <v>0</v>
      </c>
      <c r="BD916" s="21">
        <v>196465000</v>
      </c>
      <c r="BE916" s="25">
        <v>219237000</v>
      </c>
      <c r="BF916" s="74">
        <v>0</v>
      </c>
      <c r="BG916" s="25">
        <v>0</v>
      </c>
      <c r="BH916" s="25">
        <v>181227000</v>
      </c>
      <c r="BI916" s="25">
        <v>295178665</v>
      </c>
      <c r="BJ916" s="133"/>
      <c r="BK916" s="25">
        <v>0</v>
      </c>
      <c r="BL916" s="25">
        <v>476405665</v>
      </c>
      <c r="BM916" s="74">
        <v>0</v>
      </c>
      <c r="BN916" s="80">
        <v>117027166</v>
      </c>
      <c r="BO916" s="80">
        <v>237189632</v>
      </c>
      <c r="BP916" s="133"/>
      <c r="BQ916" s="25">
        <v>0</v>
      </c>
      <c r="BR916" s="82" t="s">
        <v>2473</v>
      </c>
      <c r="BS916" s="82" t="s">
        <v>5907</v>
      </c>
      <c r="BT916" s="134" t="s">
        <v>2473</v>
      </c>
      <c r="BU916" s="26"/>
    </row>
    <row r="917" spans="1:73" ht="54.9" customHeight="1">
      <c r="A917" s="33">
        <v>910</v>
      </c>
      <c r="B917" s="34">
        <v>14</v>
      </c>
      <c r="C917" s="35" t="s">
        <v>1691</v>
      </c>
      <c r="D917" s="34">
        <v>3</v>
      </c>
      <c r="E917" s="36" t="s">
        <v>2737</v>
      </c>
      <c r="F917" s="34">
        <v>45</v>
      </c>
      <c r="G917" s="36" t="s">
        <v>2777</v>
      </c>
      <c r="H917" s="37">
        <v>910</v>
      </c>
      <c r="I917" s="36" t="s">
        <v>5908</v>
      </c>
      <c r="J917" s="34">
        <v>2080</v>
      </c>
      <c r="K917" s="36" t="s">
        <v>5905</v>
      </c>
      <c r="L917" s="38" t="s">
        <v>2780</v>
      </c>
      <c r="M917" s="17" t="s">
        <v>37</v>
      </c>
      <c r="N917" s="15">
        <v>20801</v>
      </c>
      <c r="O917" s="17" t="s">
        <v>2586</v>
      </c>
      <c r="P917" s="73">
        <v>8</v>
      </c>
      <c r="Q917" s="18" t="s">
        <v>2781</v>
      </c>
      <c r="R917" s="36" t="s">
        <v>2789</v>
      </c>
      <c r="S917" s="36" t="s">
        <v>5908</v>
      </c>
      <c r="T917" s="18" t="s">
        <v>32</v>
      </c>
      <c r="U917" s="16">
        <v>7</v>
      </c>
      <c r="V917" s="20" t="s">
        <v>2480</v>
      </c>
      <c r="W917" s="38" t="s">
        <v>2790</v>
      </c>
      <c r="X917" s="16">
        <v>98</v>
      </c>
      <c r="Y917" s="20" t="s">
        <v>343</v>
      </c>
      <c r="Z917" s="20">
        <v>28</v>
      </c>
      <c r="AA917" s="20" t="s">
        <v>2784</v>
      </c>
      <c r="AB917" s="20">
        <v>58</v>
      </c>
      <c r="AC917" s="18" t="s">
        <v>2791</v>
      </c>
      <c r="AD917" s="136">
        <v>253000000</v>
      </c>
      <c r="AE917" s="136">
        <v>250000000</v>
      </c>
      <c r="AF917" s="136">
        <v>251000000</v>
      </c>
      <c r="AG917" s="136">
        <v>0</v>
      </c>
      <c r="AH917" s="79">
        <v>754000000</v>
      </c>
      <c r="AI917" s="63">
        <v>1</v>
      </c>
      <c r="AJ917" s="64">
        <v>8</v>
      </c>
      <c r="AK917" s="65">
        <v>1</v>
      </c>
      <c r="AL917" s="64">
        <v>7</v>
      </c>
      <c r="AM917" s="65">
        <v>0.875</v>
      </c>
      <c r="AN917" s="66" t="s">
        <v>2391</v>
      </c>
      <c r="AO917" s="66" t="s">
        <v>2390</v>
      </c>
      <c r="AP917" s="132" t="s">
        <v>2392</v>
      </c>
      <c r="AQ917" s="23">
        <v>2</v>
      </c>
      <c r="AR917" s="23">
        <v>3</v>
      </c>
      <c r="AS917" s="142">
        <v>3</v>
      </c>
      <c r="AT917" s="23">
        <v>0</v>
      </c>
      <c r="AU917" s="142">
        <v>2</v>
      </c>
      <c r="AV917" s="142">
        <v>3</v>
      </c>
      <c r="AW917" s="142">
        <v>2</v>
      </c>
      <c r="AX917" s="22">
        <v>0</v>
      </c>
      <c r="AY917" s="143" t="s">
        <v>2393</v>
      </c>
      <c r="AZ917" s="143" t="s">
        <v>2393</v>
      </c>
      <c r="BA917" s="143" t="s">
        <v>2394</v>
      </c>
      <c r="BB917" s="24"/>
      <c r="BC917" s="75">
        <v>251000000</v>
      </c>
      <c r="BD917" s="21">
        <v>228008000</v>
      </c>
      <c r="BE917" s="25">
        <v>255777000</v>
      </c>
      <c r="BF917" s="74">
        <v>251000000</v>
      </c>
      <c r="BG917" s="25">
        <v>0</v>
      </c>
      <c r="BH917" s="25">
        <v>169000000</v>
      </c>
      <c r="BI917" s="25">
        <v>178666667</v>
      </c>
      <c r="BJ917" s="133">
        <v>172250000</v>
      </c>
      <c r="BK917" s="25">
        <v>0</v>
      </c>
      <c r="BL917" s="25">
        <v>519916667</v>
      </c>
      <c r="BM917" s="74">
        <v>104433332</v>
      </c>
      <c r="BN917" s="80">
        <v>116000000</v>
      </c>
      <c r="BO917" s="80">
        <v>140549867</v>
      </c>
      <c r="BP917" s="133">
        <v>104433332</v>
      </c>
      <c r="BQ917" s="25">
        <v>0</v>
      </c>
      <c r="BR917" s="82" t="s">
        <v>5909</v>
      </c>
      <c r="BS917" s="82" t="s">
        <v>5910</v>
      </c>
      <c r="BT917" s="134" t="s">
        <v>5911</v>
      </c>
      <c r="BU917" s="26"/>
    </row>
    <row r="918" spans="1:73" ht="54.9" customHeight="1">
      <c r="A918" s="33">
        <v>911</v>
      </c>
      <c r="B918" s="34">
        <v>14</v>
      </c>
      <c r="C918" s="35" t="s">
        <v>1691</v>
      </c>
      <c r="D918" s="34">
        <v>3</v>
      </c>
      <c r="E918" s="36" t="s">
        <v>2737</v>
      </c>
      <c r="F918" s="34">
        <v>48</v>
      </c>
      <c r="G918" s="36" t="s">
        <v>2802</v>
      </c>
      <c r="H918" s="37">
        <v>911</v>
      </c>
      <c r="I918" s="36" t="s">
        <v>5912</v>
      </c>
      <c r="J918" s="34">
        <v>2098</v>
      </c>
      <c r="K918" s="36" t="s">
        <v>5913</v>
      </c>
      <c r="L918" s="38" t="s">
        <v>3678</v>
      </c>
      <c r="M918" s="17" t="s">
        <v>37</v>
      </c>
      <c r="N918" s="15">
        <v>20982</v>
      </c>
      <c r="O918" s="17" t="s">
        <v>2400</v>
      </c>
      <c r="P918" s="73">
        <v>50</v>
      </c>
      <c r="Q918" s="18" t="s">
        <v>2401</v>
      </c>
      <c r="R918" s="36" t="s">
        <v>3679</v>
      </c>
      <c r="S918" s="36" t="s">
        <v>5912</v>
      </c>
      <c r="T918" s="18" t="s">
        <v>32</v>
      </c>
      <c r="U918" s="16">
        <v>7</v>
      </c>
      <c r="V918" s="20" t="s">
        <v>2480</v>
      </c>
      <c r="W918" s="38" t="s">
        <v>2806</v>
      </c>
      <c r="X918" s="16">
        <v>102</v>
      </c>
      <c r="Y918" s="20" t="s">
        <v>28</v>
      </c>
      <c r="Z918" s="20">
        <v>29</v>
      </c>
      <c r="AA918" s="20" t="s">
        <v>2813</v>
      </c>
      <c r="AB918" s="20">
        <v>61</v>
      </c>
      <c r="AC918" s="18" t="s">
        <v>3680</v>
      </c>
      <c r="AD918" s="136">
        <v>0</v>
      </c>
      <c r="AE918" s="136">
        <v>0</v>
      </c>
      <c r="AF918" s="136">
        <v>200000000</v>
      </c>
      <c r="AG918" s="136">
        <v>220000000</v>
      </c>
      <c r="AH918" s="79">
        <v>420000000</v>
      </c>
      <c r="AI918" s="63">
        <v>1</v>
      </c>
      <c r="AJ918" s="64">
        <v>50</v>
      </c>
      <c r="AK918" s="65">
        <v>1</v>
      </c>
      <c r="AL918" s="64">
        <v>0</v>
      </c>
      <c r="AM918" s="65">
        <v>0</v>
      </c>
      <c r="AN918" s="66" t="s">
        <v>2391</v>
      </c>
      <c r="AO918" s="66" t="s">
        <v>2471</v>
      </c>
      <c r="AP918" s="132" t="s">
        <v>2392</v>
      </c>
      <c r="AQ918" s="23">
        <v>0</v>
      </c>
      <c r="AR918" s="23">
        <v>0</v>
      </c>
      <c r="AS918" s="142">
        <v>50</v>
      </c>
      <c r="AT918" s="23">
        <v>0</v>
      </c>
      <c r="AU918" s="142">
        <v>0</v>
      </c>
      <c r="AV918" s="142">
        <v>0</v>
      </c>
      <c r="AW918" s="142">
        <v>0</v>
      </c>
      <c r="AX918" s="22">
        <v>0</v>
      </c>
      <c r="AY918" s="143" t="s">
        <v>2472</v>
      </c>
      <c r="AZ918" s="143" t="s">
        <v>2472</v>
      </c>
      <c r="BA918" s="143" t="s">
        <v>2394</v>
      </c>
      <c r="BB918" s="24"/>
      <c r="BC918" s="75">
        <v>200000000</v>
      </c>
      <c r="BD918" s="21">
        <v>0</v>
      </c>
      <c r="BE918" s="25">
        <v>0</v>
      </c>
      <c r="BF918" s="74">
        <v>200000000</v>
      </c>
      <c r="BG918" s="25">
        <v>0</v>
      </c>
      <c r="BH918" s="25"/>
      <c r="BI918" s="25"/>
      <c r="BJ918" s="133">
        <v>130437363</v>
      </c>
      <c r="BK918" s="25">
        <v>0</v>
      </c>
      <c r="BL918" s="25">
        <v>130437363</v>
      </c>
      <c r="BM918" s="74">
        <v>0</v>
      </c>
      <c r="BN918" s="80"/>
      <c r="BO918" s="80"/>
      <c r="BP918" s="133">
        <v>0</v>
      </c>
      <c r="BQ918" s="25">
        <v>0</v>
      </c>
      <c r="BR918" s="82" t="s">
        <v>2473</v>
      </c>
      <c r="BS918" s="82" t="s">
        <v>5914</v>
      </c>
      <c r="BT918" s="134" t="s">
        <v>5915</v>
      </c>
      <c r="BU918" s="26"/>
    </row>
    <row r="919" spans="1:73" ht="54.9" customHeight="1">
      <c r="A919" s="33">
        <v>912</v>
      </c>
      <c r="B919" s="34">
        <v>14</v>
      </c>
      <c r="C919" s="35" t="s">
        <v>1691</v>
      </c>
      <c r="D919" s="34">
        <v>3</v>
      </c>
      <c r="E919" s="36" t="s">
        <v>2737</v>
      </c>
      <c r="F919" s="34">
        <v>48</v>
      </c>
      <c r="G919" s="36" t="s">
        <v>2802</v>
      </c>
      <c r="H919" s="37">
        <v>912</v>
      </c>
      <c r="I919" s="36" t="s">
        <v>3166</v>
      </c>
      <c r="J919" s="34">
        <v>2098</v>
      </c>
      <c r="K919" s="36" t="s">
        <v>5913</v>
      </c>
      <c r="L919" s="38" t="s">
        <v>81</v>
      </c>
      <c r="M919" s="17" t="s">
        <v>37</v>
      </c>
      <c r="N919" s="15">
        <v>20983</v>
      </c>
      <c r="O919" s="17" t="s">
        <v>2516</v>
      </c>
      <c r="P919" s="73">
        <v>1</v>
      </c>
      <c r="Q919" s="18" t="s">
        <v>2770</v>
      </c>
      <c r="R919" s="36" t="s">
        <v>3972</v>
      </c>
      <c r="S919" s="36" t="s">
        <v>3166</v>
      </c>
      <c r="T919" s="18" t="s">
        <v>32</v>
      </c>
      <c r="U919" s="16">
        <v>7</v>
      </c>
      <c r="V919" s="20" t="s">
        <v>2480</v>
      </c>
      <c r="W919" s="38" t="s">
        <v>2806</v>
      </c>
      <c r="X919" s="16">
        <v>102</v>
      </c>
      <c r="Y919" s="20" t="s">
        <v>28</v>
      </c>
      <c r="Z919" s="20">
        <v>27</v>
      </c>
      <c r="AA919" s="20" t="s">
        <v>2763</v>
      </c>
      <c r="AB919" s="20">
        <v>64</v>
      </c>
      <c r="AC919" s="18" t="s">
        <v>2807</v>
      </c>
      <c r="AD919" s="136">
        <v>0</v>
      </c>
      <c r="AE919" s="136">
        <v>0</v>
      </c>
      <c r="AF919" s="136">
        <v>0</v>
      </c>
      <c r="AG919" s="136">
        <v>80000000</v>
      </c>
      <c r="AH919" s="79">
        <v>80000000</v>
      </c>
      <c r="AI919" s="63">
        <v>1</v>
      </c>
      <c r="AJ919" s="64">
        <v>0</v>
      </c>
      <c r="AK919" s="65">
        <v>0</v>
      </c>
      <c r="AL919" s="64">
        <v>0</v>
      </c>
      <c r="AM919" s="65">
        <v>0</v>
      </c>
      <c r="AN919" s="66" t="s">
        <v>2471</v>
      </c>
      <c r="AO919" s="66" t="s">
        <v>2471</v>
      </c>
      <c r="AP919" s="132" t="s">
        <v>2392</v>
      </c>
      <c r="AQ919" s="23">
        <v>0</v>
      </c>
      <c r="AR919" s="23">
        <v>0</v>
      </c>
      <c r="AS919" s="142">
        <v>0</v>
      </c>
      <c r="AT919" s="23">
        <v>0</v>
      </c>
      <c r="AU919" s="142">
        <v>0</v>
      </c>
      <c r="AV919" s="142">
        <v>0</v>
      </c>
      <c r="AW919" s="142">
        <v>0</v>
      </c>
      <c r="AX919" s="22">
        <v>0</v>
      </c>
      <c r="AY919" s="143" t="s">
        <v>2472</v>
      </c>
      <c r="AZ919" s="143" t="s">
        <v>2472</v>
      </c>
      <c r="BA919" s="143" t="s">
        <v>2472</v>
      </c>
      <c r="BB919" s="24"/>
      <c r="BC919" s="75">
        <v>0</v>
      </c>
      <c r="BD919" s="21">
        <v>0</v>
      </c>
      <c r="BE919" s="25">
        <v>0</v>
      </c>
      <c r="BF919" s="74">
        <v>0</v>
      </c>
      <c r="BG919" s="25">
        <v>0</v>
      </c>
      <c r="BH919" s="25"/>
      <c r="BI919" s="25"/>
      <c r="BJ919" s="133"/>
      <c r="BK919" s="25">
        <v>0</v>
      </c>
      <c r="BL919" s="25">
        <v>0</v>
      </c>
      <c r="BM919" s="74">
        <v>0</v>
      </c>
      <c r="BN919" s="80"/>
      <c r="BO919" s="80"/>
      <c r="BP919" s="133"/>
      <c r="BQ919" s="25">
        <v>0</v>
      </c>
      <c r="BR919" s="82" t="s">
        <v>2473</v>
      </c>
      <c r="BS919" s="82" t="s">
        <v>5914</v>
      </c>
      <c r="BT919" s="134" t="s">
        <v>5799</v>
      </c>
      <c r="BU919" s="26"/>
    </row>
    <row r="920" spans="1:73" ht="54.9" customHeight="1">
      <c r="A920" s="33">
        <v>913</v>
      </c>
      <c r="B920" s="34">
        <v>14</v>
      </c>
      <c r="C920" s="35" t="s">
        <v>1691</v>
      </c>
      <c r="D920" s="34">
        <v>3</v>
      </c>
      <c r="E920" s="36" t="s">
        <v>2737</v>
      </c>
      <c r="F920" s="34">
        <v>48</v>
      </c>
      <c r="G920" s="36" t="s">
        <v>2802</v>
      </c>
      <c r="H920" s="37">
        <v>913</v>
      </c>
      <c r="I920" s="36" t="s">
        <v>3175</v>
      </c>
      <c r="J920" s="34">
        <v>2098</v>
      </c>
      <c r="K920" s="36" t="s">
        <v>5913</v>
      </c>
      <c r="L920" s="38" t="s">
        <v>60</v>
      </c>
      <c r="M920" s="17" t="s">
        <v>37</v>
      </c>
      <c r="N920" s="15">
        <v>20986</v>
      </c>
      <c r="O920" s="17" t="s">
        <v>2819</v>
      </c>
      <c r="P920" s="73">
        <v>1</v>
      </c>
      <c r="Q920" s="18" t="s">
        <v>2820</v>
      </c>
      <c r="R920" s="36" t="s">
        <v>3978</v>
      </c>
      <c r="S920" s="36" t="s">
        <v>3175</v>
      </c>
      <c r="T920" s="18" t="s">
        <v>32</v>
      </c>
      <c r="U920" s="16">
        <v>7</v>
      </c>
      <c r="V920" s="20" t="s">
        <v>2480</v>
      </c>
      <c r="W920" s="38" t="s">
        <v>2822</v>
      </c>
      <c r="X920" s="16">
        <v>102</v>
      </c>
      <c r="Y920" s="20" t="s">
        <v>28</v>
      </c>
      <c r="Z920" s="20">
        <v>30</v>
      </c>
      <c r="AA920" s="20" t="s">
        <v>2823</v>
      </c>
      <c r="AB920" s="20">
        <v>67</v>
      </c>
      <c r="AC920" s="18" t="s">
        <v>3178</v>
      </c>
      <c r="AD920" s="136">
        <v>0</v>
      </c>
      <c r="AE920" s="136">
        <v>149000000</v>
      </c>
      <c r="AF920" s="136">
        <v>0</v>
      </c>
      <c r="AG920" s="136">
        <v>0</v>
      </c>
      <c r="AH920" s="79">
        <v>149000000</v>
      </c>
      <c r="AI920" s="63">
        <v>1</v>
      </c>
      <c r="AJ920" s="64">
        <v>1</v>
      </c>
      <c r="AK920" s="65">
        <v>1</v>
      </c>
      <c r="AL920" s="64">
        <v>0</v>
      </c>
      <c r="AM920" s="65">
        <v>0</v>
      </c>
      <c r="AN920" s="66" t="s">
        <v>2391</v>
      </c>
      <c r="AO920" s="66" t="s">
        <v>2471</v>
      </c>
      <c r="AP920" s="132" t="s">
        <v>2392</v>
      </c>
      <c r="AQ920" s="23">
        <v>0</v>
      </c>
      <c r="AR920" s="23">
        <v>1</v>
      </c>
      <c r="AS920" s="142">
        <v>0</v>
      </c>
      <c r="AT920" s="23">
        <v>0</v>
      </c>
      <c r="AU920" s="142">
        <v>0</v>
      </c>
      <c r="AV920" s="142">
        <v>0</v>
      </c>
      <c r="AW920" s="142">
        <v>0</v>
      </c>
      <c r="AX920" s="22">
        <v>0</v>
      </c>
      <c r="AY920" s="143" t="s">
        <v>2472</v>
      </c>
      <c r="AZ920" s="143" t="s">
        <v>2394</v>
      </c>
      <c r="BA920" s="143" t="s">
        <v>2472</v>
      </c>
      <c r="BB920" s="24"/>
      <c r="BC920" s="75">
        <v>0</v>
      </c>
      <c r="BD920" s="21">
        <v>0</v>
      </c>
      <c r="BE920" s="25">
        <v>0</v>
      </c>
      <c r="BF920" s="74">
        <v>0</v>
      </c>
      <c r="BG920" s="25">
        <v>0</v>
      </c>
      <c r="BH920" s="25"/>
      <c r="BI920" s="25">
        <v>149785552</v>
      </c>
      <c r="BJ920" s="133"/>
      <c r="BK920" s="25">
        <v>0</v>
      </c>
      <c r="BL920" s="25">
        <v>149785552</v>
      </c>
      <c r="BM920" s="74">
        <v>0</v>
      </c>
      <c r="BN920" s="80"/>
      <c r="BO920" s="80">
        <v>0</v>
      </c>
      <c r="BP920" s="133"/>
      <c r="BQ920" s="25">
        <v>0</v>
      </c>
      <c r="BR920" s="82" t="s">
        <v>2473</v>
      </c>
      <c r="BS920" s="82" t="s">
        <v>5916</v>
      </c>
      <c r="BT920" s="134" t="s">
        <v>3244</v>
      </c>
      <c r="BU920" s="26"/>
    </row>
    <row r="921" spans="1:73" ht="54.9" customHeight="1">
      <c r="A921" s="33">
        <v>914</v>
      </c>
      <c r="B921" s="34">
        <v>14</v>
      </c>
      <c r="C921" s="35" t="s">
        <v>1691</v>
      </c>
      <c r="D921" s="34">
        <v>3</v>
      </c>
      <c r="E921" s="36" t="s">
        <v>2737</v>
      </c>
      <c r="F921" s="34">
        <v>48</v>
      </c>
      <c r="G921" s="36" t="s">
        <v>2802</v>
      </c>
      <c r="H921" s="37">
        <v>914</v>
      </c>
      <c r="I921" s="36" t="s">
        <v>3179</v>
      </c>
      <c r="J921" s="34">
        <v>2098</v>
      </c>
      <c r="K921" s="36" t="s">
        <v>5913</v>
      </c>
      <c r="L921" s="38" t="s">
        <v>60</v>
      </c>
      <c r="M921" s="17" t="s">
        <v>37</v>
      </c>
      <c r="N921" s="15">
        <v>20987</v>
      </c>
      <c r="O921" s="17" t="s">
        <v>2819</v>
      </c>
      <c r="P921" s="73">
        <v>1</v>
      </c>
      <c r="Q921" s="18" t="s">
        <v>2820</v>
      </c>
      <c r="R921" s="36" t="s">
        <v>3982</v>
      </c>
      <c r="S921" s="36" t="s">
        <v>3179</v>
      </c>
      <c r="T921" s="18" t="s">
        <v>32</v>
      </c>
      <c r="U921" s="16">
        <v>7</v>
      </c>
      <c r="V921" s="20" t="s">
        <v>2480</v>
      </c>
      <c r="W921" s="38" t="s">
        <v>2822</v>
      </c>
      <c r="X921" s="16">
        <v>102</v>
      </c>
      <c r="Y921" s="20" t="s">
        <v>28</v>
      </c>
      <c r="Z921" s="20">
        <v>30</v>
      </c>
      <c r="AA921" s="20" t="s">
        <v>2823</v>
      </c>
      <c r="AB921" s="20">
        <v>68</v>
      </c>
      <c r="AC921" s="18" t="s">
        <v>3181</v>
      </c>
      <c r="AD921" s="136">
        <v>0</v>
      </c>
      <c r="AE921" s="136">
        <v>0</v>
      </c>
      <c r="AF921" s="136">
        <v>210000000</v>
      </c>
      <c r="AG921" s="136">
        <v>0</v>
      </c>
      <c r="AH921" s="79">
        <v>210000000</v>
      </c>
      <c r="AI921" s="63">
        <v>1</v>
      </c>
      <c r="AJ921" s="64">
        <v>0</v>
      </c>
      <c r="AK921" s="65">
        <v>0</v>
      </c>
      <c r="AL921" s="64">
        <v>0</v>
      </c>
      <c r="AM921" s="65">
        <v>0</v>
      </c>
      <c r="AN921" s="66" t="s">
        <v>2471</v>
      </c>
      <c r="AO921" s="66" t="s">
        <v>2471</v>
      </c>
      <c r="AP921" s="132" t="s">
        <v>2392</v>
      </c>
      <c r="AQ921" s="23">
        <v>0</v>
      </c>
      <c r="AR921" s="23">
        <v>0</v>
      </c>
      <c r="AS921" s="142">
        <v>0</v>
      </c>
      <c r="AT921" s="23">
        <v>0</v>
      </c>
      <c r="AU921" s="142">
        <v>0</v>
      </c>
      <c r="AV921" s="142">
        <v>0</v>
      </c>
      <c r="AW921" s="142">
        <v>0</v>
      </c>
      <c r="AX921" s="22">
        <v>0</v>
      </c>
      <c r="AY921" s="143" t="s">
        <v>2472</v>
      </c>
      <c r="AZ921" s="143" t="s">
        <v>2472</v>
      </c>
      <c r="BA921" s="143" t="s">
        <v>2394</v>
      </c>
      <c r="BB921" s="24"/>
      <c r="BC921" s="75">
        <v>210000000</v>
      </c>
      <c r="BD921" s="21">
        <v>0</v>
      </c>
      <c r="BE921" s="25">
        <v>0</v>
      </c>
      <c r="BF921" s="74">
        <v>210000000</v>
      </c>
      <c r="BG921" s="25">
        <v>0</v>
      </c>
      <c r="BH921" s="25"/>
      <c r="BI921" s="25"/>
      <c r="BJ921" s="133"/>
      <c r="BK921" s="25">
        <v>0</v>
      </c>
      <c r="BL921" s="25">
        <v>0</v>
      </c>
      <c r="BM921" s="74">
        <v>0</v>
      </c>
      <c r="BN921" s="80"/>
      <c r="BO921" s="80"/>
      <c r="BP921" s="133"/>
      <c r="BQ921" s="25">
        <v>0</v>
      </c>
      <c r="BR921" s="82" t="s">
        <v>2473</v>
      </c>
      <c r="BS921" s="82" t="s">
        <v>5917</v>
      </c>
      <c r="BT921" s="134" t="s">
        <v>5878</v>
      </c>
      <c r="BU921" s="26"/>
    </row>
    <row r="922" spans="1:73" ht="54.9" customHeight="1">
      <c r="A922" s="33">
        <v>915</v>
      </c>
      <c r="B922" s="34">
        <v>14</v>
      </c>
      <c r="C922" s="35" t="s">
        <v>1691</v>
      </c>
      <c r="D922" s="34">
        <v>3</v>
      </c>
      <c r="E922" s="36" t="s">
        <v>2737</v>
      </c>
      <c r="F922" s="34">
        <v>48</v>
      </c>
      <c r="G922" s="36" t="s">
        <v>2802</v>
      </c>
      <c r="H922" s="37">
        <v>915</v>
      </c>
      <c r="I922" s="36" t="s">
        <v>5918</v>
      </c>
      <c r="J922" s="34">
        <v>2098</v>
      </c>
      <c r="K922" s="36" t="s">
        <v>5913</v>
      </c>
      <c r="L922" s="38" t="s">
        <v>60</v>
      </c>
      <c r="M922" s="17" t="s">
        <v>37</v>
      </c>
      <c r="N922" s="15">
        <v>20985</v>
      </c>
      <c r="O922" s="17" t="s">
        <v>2819</v>
      </c>
      <c r="P922" s="73">
        <v>1</v>
      </c>
      <c r="Q922" s="18" t="s">
        <v>2820</v>
      </c>
      <c r="R922" s="36" t="s">
        <v>3986</v>
      </c>
      <c r="S922" s="36" t="s">
        <v>5918</v>
      </c>
      <c r="T922" s="18" t="s">
        <v>32</v>
      </c>
      <c r="U922" s="16">
        <v>7</v>
      </c>
      <c r="V922" s="20" t="s">
        <v>2480</v>
      </c>
      <c r="W922" s="38" t="s">
        <v>2822</v>
      </c>
      <c r="X922" s="16">
        <v>102</v>
      </c>
      <c r="Y922" s="20" t="s">
        <v>28</v>
      </c>
      <c r="Z922" s="20">
        <v>30</v>
      </c>
      <c r="AA922" s="20" t="s">
        <v>2823</v>
      </c>
      <c r="AB922" s="20">
        <v>66</v>
      </c>
      <c r="AC922" s="18" t="s">
        <v>2824</v>
      </c>
      <c r="AD922" s="136">
        <v>0</v>
      </c>
      <c r="AE922" s="136">
        <v>100000000</v>
      </c>
      <c r="AF922" s="136">
        <v>0</v>
      </c>
      <c r="AG922" s="136">
        <v>0</v>
      </c>
      <c r="AH922" s="79">
        <v>100000000</v>
      </c>
      <c r="AI922" s="63">
        <v>1</v>
      </c>
      <c r="AJ922" s="64">
        <v>1</v>
      </c>
      <c r="AK922" s="65">
        <v>1</v>
      </c>
      <c r="AL922" s="64">
        <v>0</v>
      </c>
      <c r="AM922" s="65">
        <v>0</v>
      </c>
      <c r="AN922" s="66" t="s">
        <v>2391</v>
      </c>
      <c r="AO922" s="66" t="s">
        <v>2471</v>
      </c>
      <c r="AP922" s="132" t="s">
        <v>2392</v>
      </c>
      <c r="AQ922" s="23">
        <v>0</v>
      </c>
      <c r="AR922" s="23">
        <v>1</v>
      </c>
      <c r="AS922" s="142">
        <v>0</v>
      </c>
      <c r="AT922" s="23">
        <v>0</v>
      </c>
      <c r="AU922" s="142">
        <v>0</v>
      </c>
      <c r="AV922" s="142">
        <v>0</v>
      </c>
      <c r="AW922" s="142">
        <v>0</v>
      </c>
      <c r="AX922" s="22">
        <v>0</v>
      </c>
      <c r="AY922" s="143" t="s">
        <v>2472</v>
      </c>
      <c r="AZ922" s="143" t="s">
        <v>2394</v>
      </c>
      <c r="BA922" s="143" t="s">
        <v>2472</v>
      </c>
      <c r="BB922" s="24"/>
      <c r="BC922" s="75">
        <v>0</v>
      </c>
      <c r="BD922" s="21">
        <v>0</v>
      </c>
      <c r="BE922" s="25">
        <v>100484000</v>
      </c>
      <c r="BF922" s="74">
        <v>0</v>
      </c>
      <c r="BG922" s="25">
        <v>0</v>
      </c>
      <c r="BH922" s="25"/>
      <c r="BI922" s="25">
        <v>100484000</v>
      </c>
      <c r="BJ922" s="133"/>
      <c r="BK922" s="25">
        <v>0</v>
      </c>
      <c r="BL922" s="25">
        <v>100484000</v>
      </c>
      <c r="BM922" s="74">
        <v>0</v>
      </c>
      <c r="BN922" s="80"/>
      <c r="BO922" s="80">
        <v>0</v>
      </c>
      <c r="BP922" s="133"/>
      <c r="BQ922" s="25">
        <v>0</v>
      </c>
      <c r="BR922" s="82" t="s">
        <v>2473</v>
      </c>
      <c r="BS922" s="82" t="s">
        <v>5919</v>
      </c>
      <c r="BT922" s="134" t="s">
        <v>3244</v>
      </c>
      <c r="BU922" s="26"/>
    </row>
    <row r="923" spans="1:73" ht="54.9" customHeight="1">
      <c r="A923" s="33">
        <v>916</v>
      </c>
      <c r="B923" s="34">
        <v>14</v>
      </c>
      <c r="C923" s="35" t="s">
        <v>1691</v>
      </c>
      <c r="D923" s="34">
        <v>3</v>
      </c>
      <c r="E923" s="36" t="s">
        <v>2737</v>
      </c>
      <c r="F923" s="34">
        <v>48</v>
      </c>
      <c r="G923" s="36" t="s">
        <v>2802</v>
      </c>
      <c r="H923" s="37">
        <v>916</v>
      </c>
      <c r="I923" s="36" t="s">
        <v>2827</v>
      </c>
      <c r="J923" s="34">
        <v>2098</v>
      </c>
      <c r="K923" s="36" t="s">
        <v>5913</v>
      </c>
      <c r="L923" s="38" t="s">
        <v>60</v>
      </c>
      <c r="M923" s="17" t="s">
        <v>37</v>
      </c>
      <c r="N923" s="15">
        <v>20984</v>
      </c>
      <c r="O923" s="17" t="s">
        <v>2819</v>
      </c>
      <c r="P923" s="73">
        <v>2</v>
      </c>
      <c r="Q923" s="18" t="s">
        <v>2820</v>
      </c>
      <c r="R923" s="36" t="s">
        <v>2828</v>
      </c>
      <c r="S923" s="36" t="s">
        <v>2827</v>
      </c>
      <c r="T923" s="18" t="s">
        <v>32</v>
      </c>
      <c r="U923" s="16">
        <v>7</v>
      </c>
      <c r="V923" s="20" t="s">
        <v>2480</v>
      </c>
      <c r="W923" s="38" t="s">
        <v>2822</v>
      </c>
      <c r="X923" s="16">
        <v>102</v>
      </c>
      <c r="Y923" s="20" t="s">
        <v>28</v>
      </c>
      <c r="Z923" s="20">
        <v>30</v>
      </c>
      <c r="AA923" s="20" t="s">
        <v>2823</v>
      </c>
      <c r="AB923" s="20">
        <v>65</v>
      </c>
      <c r="AC923" s="18" t="s">
        <v>2829</v>
      </c>
      <c r="AD923" s="136">
        <v>0</v>
      </c>
      <c r="AE923" s="136">
        <v>0</v>
      </c>
      <c r="AF923" s="136">
        <v>250000000</v>
      </c>
      <c r="AG923" s="136">
        <v>250000000</v>
      </c>
      <c r="AH923" s="79">
        <v>500000000</v>
      </c>
      <c r="AI923" s="63">
        <v>1</v>
      </c>
      <c r="AJ923" s="64">
        <v>0</v>
      </c>
      <c r="AK923" s="65">
        <v>0</v>
      </c>
      <c r="AL923" s="64">
        <v>0</v>
      </c>
      <c r="AM923" s="65">
        <v>0</v>
      </c>
      <c r="AN923" s="66" t="s">
        <v>2471</v>
      </c>
      <c r="AO923" s="66" t="s">
        <v>2471</v>
      </c>
      <c r="AP923" s="132" t="s">
        <v>2392</v>
      </c>
      <c r="AQ923" s="23">
        <v>0</v>
      </c>
      <c r="AR923" s="23">
        <v>0</v>
      </c>
      <c r="AS923" s="142">
        <v>0</v>
      </c>
      <c r="AT923" s="23">
        <v>0</v>
      </c>
      <c r="AU923" s="142">
        <v>0</v>
      </c>
      <c r="AV923" s="142">
        <v>0</v>
      </c>
      <c r="AW923" s="142">
        <v>0</v>
      </c>
      <c r="AX923" s="22">
        <v>0</v>
      </c>
      <c r="AY923" s="143" t="s">
        <v>2472</v>
      </c>
      <c r="AZ923" s="143" t="s">
        <v>2472</v>
      </c>
      <c r="BA923" s="143" t="s">
        <v>2394</v>
      </c>
      <c r="BB923" s="24"/>
      <c r="BC923" s="75">
        <v>250000000</v>
      </c>
      <c r="BD923" s="21">
        <v>0</v>
      </c>
      <c r="BE923" s="25">
        <v>149812000</v>
      </c>
      <c r="BF923" s="74">
        <v>250000000</v>
      </c>
      <c r="BG923" s="25">
        <v>0</v>
      </c>
      <c r="BH923" s="25"/>
      <c r="BI923" s="25"/>
      <c r="BJ923" s="133"/>
      <c r="BK923" s="25">
        <v>0</v>
      </c>
      <c r="BL923" s="25">
        <v>0</v>
      </c>
      <c r="BM923" s="74">
        <v>0</v>
      </c>
      <c r="BN923" s="80"/>
      <c r="BO923" s="80"/>
      <c r="BP923" s="133"/>
      <c r="BQ923" s="25">
        <v>0</v>
      </c>
      <c r="BR923" s="82" t="s">
        <v>2473</v>
      </c>
      <c r="BS923" s="82" t="s">
        <v>5914</v>
      </c>
      <c r="BT923" s="134" t="s">
        <v>5878</v>
      </c>
      <c r="BU923" s="26"/>
    </row>
    <row r="924" spans="1:73" ht="54.9" customHeight="1">
      <c r="A924" s="33">
        <v>917</v>
      </c>
      <c r="B924" s="34">
        <v>14</v>
      </c>
      <c r="C924" s="35" t="s">
        <v>1691</v>
      </c>
      <c r="D924" s="34">
        <v>3</v>
      </c>
      <c r="E924" s="36" t="s">
        <v>2737</v>
      </c>
      <c r="F924" s="34">
        <v>48</v>
      </c>
      <c r="G924" s="36" t="s">
        <v>2802</v>
      </c>
      <c r="H924" s="37">
        <v>917</v>
      </c>
      <c r="I924" s="36" t="s">
        <v>5920</v>
      </c>
      <c r="J924" s="34">
        <v>2098</v>
      </c>
      <c r="K924" s="36" t="s">
        <v>5913</v>
      </c>
      <c r="L924" s="38" t="s">
        <v>3169</v>
      </c>
      <c r="M924" s="17" t="s">
        <v>37</v>
      </c>
      <c r="N924" s="15">
        <v>20981</v>
      </c>
      <c r="O924" s="17" t="s">
        <v>2504</v>
      </c>
      <c r="P924" s="73">
        <v>8</v>
      </c>
      <c r="Q924" s="18" t="s">
        <v>3170</v>
      </c>
      <c r="R924" s="36" t="s">
        <v>3975</v>
      </c>
      <c r="S924" s="36" t="s">
        <v>5920</v>
      </c>
      <c r="T924" s="18" t="s">
        <v>32</v>
      </c>
      <c r="U924" s="16">
        <v>7</v>
      </c>
      <c r="V924" s="20" t="s">
        <v>2480</v>
      </c>
      <c r="W924" s="38" t="s">
        <v>2806</v>
      </c>
      <c r="X924" s="16">
        <v>102</v>
      </c>
      <c r="Y924" s="20" t="s">
        <v>28</v>
      </c>
      <c r="Z924" s="20">
        <v>27</v>
      </c>
      <c r="AA924" s="20" t="s">
        <v>2763</v>
      </c>
      <c r="AB924" s="20">
        <v>63</v>
      </c>
      <c r="AC924" s="18" t="s">
        <v>3172</v>
      </c>
      <c r="AD924" s="136">
        <v>90000000</v>
      </c>
      <c r="AE924" s="136">
        <v>0</v>
      </c>
      <c r="AF924" s="136">
        <v>0</v>
      </c>
      <c r="AG924" s="136">
        <v>0</v>
      </c>
      <c r="AH924" s="79">
        <v>90000000</v>
      </c>
      <c r="AI924" s="63">
        <v>1</v>
      </c>
      <c r="AJ924" s="64">
        <v>1</v>
      </c>
      <c r="AK924" s="65">
        <v>0.125</v>
      </c>
      <c r="AL924" s="64">
        <v>8</v>
      </c>
      <c r="AM924" s="65">
        <v>1</v>
      </c>
      <c r="AN924" s="66" t="s">
        <v>2471</v>
      </c>
      <c r="AO924" s="66" t="s">
        <v>2391</v>
      </c>
      <c r="AP924" s="132" t="s">
        <v>2392</v>
      </c>
      <c r="AQ924" s="23">
        <v>1</v>
      </c>
      <c r="AR924" s="23">
        <v>0</v>
      </c>
      <c r="AS924" s="142">
        <v>0</v>
      </c>
      <c r="AT924" s="23">
        <v>0</v>
      </c>
      <c r="AU924" s="142">
        <v>8</v>
      </c>
      <c r="AV924" s="142">
        <v>0</v>
      </c>
      <c r="AW924" s="142">
        <v>0</v>
      </c>
      <c r="AX924" s="22">
        <v>0</v>
      </c>
      <c r="AY924" s="143" t="s">
        <v>2393</v>
      </c>
      <c r="AZ924" s="143" t="s">
        <v>2472</v>
      </c>
      <c r="BA924" s="143" t="s">
        <v>2472</v>
      </c>
      <c r="BB924" s="24"/>
      <c r="BC924" s="75">
        <v>0</v>
      </c>
      <c r="BD924" s="21">
        <v>90000000</v>
      </c>
      <c r="BE924" s="25">
        <v>0</v>
      </c>
      <c r="BF924" s="74">
        <v>0</v>
      </c>
      <c r="BG924" s="25">
        <v>0</v>
      </c>
      <c r="BH924" s="25">
        <v>90000000</v>
      </c>
      <c r="BI924" s="25"/>
      <c r="BJ924" s="133"/>
      <c r="BK924" s="25">
        <v>0</v>
      </c>
      <c r="BL924" s="25">
        <v>90000000</v>
      </c>
      <c r="BM924" s="74">
        <v>0</v>
      </c>
      <c r="BN924" s="80">
        <v>77739900</v>
      </c>
      <c r="BO924" s="80"/>
      <c r="BP924" s="133"/>
      <c r="BQ924" s="25">
        <v>0</v>
      </c>
      <c r="BR924" s="82" t="s">
        <v>2473</v>
      </c>
      <c r="BS924" s="82" t="s">
        <v>5921</v>
      </c>
      <c r="BT924" s="134" t="s">
        <v>5799</v>
      </c>
      <c r="BU924" s="26"/>
    </row>
    <row r="925" spans="1:73" ht="54.9" customHeight="1">
      <c r="A925" s="33">
        <v>918</v>
      </c>
      <c r="B925" s="34">
        <v>14</v>
      </c>
      <c r="C925" s="35" t="s">
        <v>1691</v>
      </c>
      <c r="D925" s="34">
        <v>4</v>
      </c>
      <c r="E925" s="36" t="s">
        <v>2833</v>
      </c>
      <c r="F925" s="34">
        <v>49</v>
      </c>
      <c r="G925" s="36" t="s">
        <v>2834</v>
      </c>
      <c r="H925" s="37">
        <v>918</v>
      </c>
      <c r="I925" s="36" t="s">
        <v>5922</v>
      </c>
      <c r="J925" s="34">
        <v>2097</v>
      </c>
      <c r="K925" s="36" t="s">
        <v>5923</v>
      </c>
      <c r="L925" s="38" t="s">
        <v>313</v>
      </c>
      <c r="M925" s="17" t="s">
        <v>37</v>
      </c>
      <c r="N925" s="15">
        <v>20972</v>
      </c>
      <c r="O925" s="17" t="s">
        <v>2597</v>
      </c>
      <c r="P925" s="73">
        <v>1</v>
      </c>
      <c r="Q925" s="18" t="s">
        <v>2852</v>
      </c>
      <c r="R925" s="36" t="s">
        <v>4001</v>
      </c>
      <c r="S925" s="36" t="s">
        <v>5922</v>
      </c>
      <c r="T925" s="18" t="s">
        <v>32</v>
      </c>
      <c r="U925" s="16">
        <v>6</v>
      </c>
      <c r="V925" s="20" t="s">
        <v>2467</v>
      </c>
      <c r="W925" s="38" t="s">
        <v>306</v>
      </c>
      <c r="X925" s="16">
        <v>95</v>
      </c>
      <c r="Y925" s="20" t="s">
        <v>91</v>
      </c>
      <c r="Z925" s="20">
        <v>32</v>
      </c>
      <c r="AA925" s="20" t="s">
        <v>2854</v>
      </c>
      <c r="AB925" s="20">
        <v>71</v>
      </c>
      <c r="AC925" s="18" t="s">
        <v>311</v>
      </c>
      <c r="AD925" s="136">
        <v>346000000</v>
      </c>
      <c r="AE925" s="136">
        <v>346000000</v>
      </c>
      <c r="AF925" s="136">
        <v>346000000</v>
      </c>
      <c r="AG925" s="136">
        <v>344000000</v>
      </c>
      <c r="AH925" s="79">
        <v>1382000000</v>
      </c>
      <c r="AI925" s="63">
        <v>1</v>
      </c>
      <c r="AJ925" s="64">
        <v>0.75</v>
      </c>
      <c r="AK925" s="65">
        <v>0.75</v>
      </c>
      <c r="AL925" s="64">
        <v>0.22</v>
      </c>
      <c r="AM925" s="65">
        <v>0.22</v>
      </c>
      <c r="AN925" s="66" t="s">
        <v>2390</v>
      </c>
      <c r="AO925" s="66" t="s">
        <v>2471</v>
      </c>
      <c r="AP925" s="132" t="s">
        <v>2392</v>
      </c>
      <c r="AQ925" s="23">
        <v>0.25</v>
      </c>
      <c r="AR925" s="23">
        <v>0.25</v>
      </c>
      <c r="AS925" s="142">
        <v>0.25</v>
      </c>
      <c r="AT925" s="23">
        <v>0</v>
      </c>
      <c r="AU925" s="142">
        <v>0.22</v>
      </c>
      <c r="AV925" s="142">
        <v>0</v>
      </c>
      <c r="AW925" s="142">
        <v>0</v>
      </c>
      <c r="AX925" s="22">
        <v>0</v>
      </c>
      <c r="AY925" s="143" t="s">
        <v>2394</v>
      </c>
      <c r="AZ925" s="143" t="s">
        <v>2394</v>
      </c>
      <c r="BA925" s="143" t="s">
        <v>2394</v>
      </c>
      <c r="BB925" s="24"/>
      <c r="BC925" s="75">
        <v>5712921000</v>
      </c>
      <c r="BD925" s="21">
        <v>326698000</v>
      </c>
      <c r="BE925" s="25">
        <v>3293190000</v>
      </c>
      <c r="BF925" s="74">
        <v>5712921000</v>
      </c>
      <c r="BG925" s="25">
        <v>0</v>
      </c>
      <c r="BH925" s="25">
        <v>279283668</v>
      </c>
      <c r="BI925" s="25">
        <v>4626830107</v>
      </c>
      <c r="BJ925" s="133">
        <v>4905950887</v>
      </c>
      <c r="BK925" s="25">
        <v>0</v>
      </c>
      <c r="BL925" s="25">
        <v>9812064662</v>
      </c>
      <c r="BM925" s="74">
        <v>73113434</v>
      </c>
      <c r="BN925" s="80">
        <v>20933411</v>
      </c>
      <c r="BO925" s="80">
        <v>252418400</v>
      </c>
      <c r="BP925" s="133">
        <v>73113434</v>
      </c>
      <c r="BQ925" s="25">
        <v>0</v>
      </c>
      <c r="BR925" s="82" t="s">
        <v>5924</v>
      </c>
      <c r="BS925" s="82" t="s">
        <v>5925</v>
      </c>
      <c r="BT925" s="134" t="s">
        <v>5926</v>
      </c>
      <c r="BU925" s="26"/>
    </row>
    <row r="926" spans="1:73" ht="54.9" customHeight="1">
      <c r="A926" s="33">
        <v>919</v>
      </c>
      <c r="B926" s="34">
        <v>14</v>
      </c>
      <c r="C926" s="35" t="s">
        <v>1691</v>
      </c>
      <c r="D926" s="34">
        <v>4</v>
      </c>
      <c r="E926" s="36" t="s">
        <v>2833</v>
      </c>
      <c r="F926" s="34">
        <v>49</v>
      </c>
      <c r="G926" s="36" t="s">
        <v>2834</v>
      </c>
      <c r="H926" s="37">
        <v>919</v>
      </c>
      <c r="I926" s="36" t="s">
        <v>5927</v>
      </c>
      <c r="J926" s="34">
        <v>2097</v>
      </c>
      <c r="K926" s="36" t="s">
        <v>5923</v>
      </c>
      <c r="L926" s="38" t="s">
        <v>2837</v>
      </c>
      <c r="M926" s="17" t="s">
        <v>37</v>
      </c>
      <c r="N926" s="15">
        <v>20971</v>
      </c>
      <c r="O926" s="17" t="s">
        <v>2597</v>
      </c>
      <c r="P926" s="73">
        <v>1200</v>
      </c>
      <c r="Q926" s="18" t="s">
        <v>2642</v>
      </c>
      <c r="R926" s="36" t="s">
        <v>2838</v>
      </c>
      <c r="S926" s="36" t="s">
        <v>5927</v>
      </c>
      <c r="T926" s="18" t="s">
        <v>32</v>
      </c>
      <c r="U926" s="16">
        <v>6</v>
      </c>
      <c r="V926" s="20" t="s">
        <v>2467</v>
      </c>
      <c r="W926" s="38" t="s">
        <v>2839</v>
      </c>
      <c r="X926" s="16">
        <v>95</v>
      </c>
      <c r="Y926" s="20" t="s">
        <v>91</v>
      </c>
      <c r="Z926" s="20">
        <v>31</v>
      </c>
      <c r="AA926" s="20" t="s">
        <v>2840</v>
      </c>
      <c r="AB926" s="20">
        <v>69</v>
      </c>
      <c r="AC926" s="18" t="s">
        <v>92</v>
      </c>
      <c r="AD926" s="136">
        <v>244000000</v>
      </c>
      <c r="AE926" s="136">
        <v>244000000</v>
      </c>
      <c r="AF926" s="136">
        <v>244000000</v>
      </c>
      <c r="AG926" s="136">
        <v>242000000</v>
      </c>
      <c r="AH926" s="79">
        <v>974000000</v>
      </c>
      <c r="AI926" s="63">
        <v>1</v>
      </c>
      <c r="AJ926" s="64">
        <v>900</v>
      </c>
      <c r="AK926" s="65">
        <v>0.75</v>
      </c>
      <c r="AL926" s="64">
        <v>408</v>
      </c>
      <c r="AM926" s="65">
        <v>0.34</v>
      </c>
      <c r="AN926" s="66" t="s">
        <v>2390</v>
      </c>
      <c r="AO926" s="66" t="s">
        <v>2471</v>
      </c>
      <c r="AP926" s="132" t="s">
        <v>2392</v>
      </c>
      <c r="AQ926" s="23">
        <v>300</v>
      </c>
      <c r="AR926" s="23">
        <v>300</v>
      </c>
      <c r="AS926" s="142">
        <v>300</v>
      </c>
      <c r="AT926" s="23">
        <v>0</v>
      </c>
      <c r="AU926" s="142">
        <v>408</v>
      </c>
      <c r="AV926" s="142">
        <v>0</v>
      </c>
      <c r="AW926" s="142">
        <v>0</v>
      </c>
      <c r="AX926" s="22">
        <v>0</v>
      </c>
      <c r="AY926" s="143" t="s">
        <v>2394</v>
      </c>
      <c r="AZ926" s="143" t="s">
        <v>2394</v>
      </c>
      <c r="BA926" s="143" t="s">
        <v>2394</v>
      </c>
      <c r="BB926" s="24"/>
      <c r="BC926" s="75">
        <v>588000000</v>
      </c>
      <c r="BD926" s="21">
        <v>230389000</v>
      </c>
      <c r="BE926" s="25">
        <v>554266000</v>
      </c>
      <c r="BF926" s="74">
        <v>588000000</v>
      </c>
      <c r="BG926" s="25">
        <v>0</v>
      </c>
      <c r="BH926" s="25">
        <v>250535666</v>
      </c>
      <c r="BI926" s="25">
        <v>521296740</v>
      </c>
      <c r="BJ926" s="133">
        <v>531118088</v>
      </c>
      <c r="BK926" s="25">
        <v>0</v>
      </c>
      <c r="BL926" s="25">
        <v>1302950494</v>
      </c>
      <c r="BM926" s="74">
        <v>0</v>
      </c>
      <c r="BN926" s="80">
        <v>20933411</v>
      </c>
      <c r="BO926" s="80">
        <v>0</v>
      </c>
      <c r="BP926" s="133">
        <v>0</v>
      </c>
      <c r="BQ926" s="25">
        <v>0</v>
      </c>
      <c r="BR926" s="82" t="s">
        <v>5928</v>
      </c>
      <c r="BS926" s="82" t="s">
        <v>5929</v>
      </c>
      <c r="BT926" s="134" t="s">
        <v>5926</v>
      </c>
      <c r="BU926" s="26"/>
    </row>
    <row r="927" spans="1:73" ht="54.9" customHeight="1">
      <c r="A927" s="33">
        <v>920</v>
      </c>
      <c r="B927" s="34">
        <v>14</v>
      </c>
      <c r="C927" s="35" t="s">
        <v>1691</v>
      </c>
      <c r="D927" s="34">
        <v>4</v>
      </c>
      <c r="E927" s="36" t="s">
        <v>2833</v>
      </c>
      <c r="F927" s="34">
        <v>49</v>
      </c>
      <c r="G927" s="36" t="s">
        <v>2834</v>
      </c>
      <c r="H927" s="37">
        <v>920</v>
      </c>
      <c r="I927" s="36" t="s">
        <v>5930</v>
      </c>
      <c r="J927" s="34">
        <v>2097</v>
      </c>
      <c r="K927" s="36" t="s">
        <v>5923</v>
      </c>
      <c r="L927" s="38" t="s">
        <v>2859</v>
      </c>
      <c r="M927" s="17" t="s">
        <v>37</v>
      </c>
      <c r="N927" s="15">
        <v>20973</v>
      </c>
      <c r="O927" s="17" t="s">
        <v>2597</v>
      </c>
      <c r="P927" s="73">
        <v>900</v>
      </c>
      <c r="Q927" s="18" t="s">
        <v>2860</v>
      </c>
      <c r="R927" s="36" t="s">
        <v>2861</v>
      </c>
      <c r="S927" s="36" t="s">
        <v>5930</v>
      </c>
      <c r="T927" s="18" t="s">
        <v>32</v>
      </c>
      <c r="U927" s="16">
        <v>6</v>
      </c>
      <c r="V927" s="20" t="s">
        <v>2467</v>
      </c>
      <c r="W927" s="38" t="s">
        <v>2862</v>
      </c>
      <c r="X927" s="16">
        <v>95</v>
      </c>
      <c r="Y927" s="20" t="s">
        <v>91</v>
      </c>
      <c r="Z927" s="20">
        <v>33</v>
      </c>
      <c r="AA927" s="20" t="s">
        <v>2863</v>
      </c>
      <c r="AB927" s="20">
        <v>73</v>
      </c>
      <c r="AC927" s="18" t="s">
        <v>2864</v>
      </c>
      <c r="AD927" s="136">
        <v>250000000</v>
      </c>
      <c r="AE927" s="136">
        <v>250000000</v>
      </c>
      <c r="AF927" s="136">
        <v>287000000</v>
      </c>
      <c r="AG927" s="136">
        <v>0</v>
      </c>
      <c r="AH927" s="79">
        <v>787000000</v>
      </c>
      <c r="AI927" s="63">
        <v>1</v>
      </c>
      <c r="AJ927" s="64">
        <v>600</v>
      </c>
      <c r="AK927" s="65">
        <v>0.66666666666666663</v>
      </c>
      <c r="AL927" s="64">
        <v>388.36</v>
      </c>
      <c r="AM927" s="65">
        <v>0.43151111111111112</v>
      </c>
      <c r="AN927" s="66" t="s">
        <v>2406</v>
      </c>
      <c r="AO927" s="66" t="s">
        <v>2406</v>
      </c>
      <c r="AP927" s="132" t="s">
        <v>2392</v>
      </c>
      <c r="AQ927" s="23">
        <v>300</v>
      </c>
      <c r="AR927" s="23">
        <v>300</v>
      </c>
      <c r="AS927" s="142">
        <v>0</v>
      </c>
      <c r="AT927" s="23">
        <v>0</v>
      </c>
      <c r="AU927" s="142">
        <v>388.36</v>
      </c>
      <c r="AV927" s="142">
        <v>0</v>
      </c>
      <c r="AW927" s="142">
        <v>0</v>
      </c>
      <c r="AX927" s="22">
        <v>0</v>
      </c>
      <c r="AY927" s="143" t="s">
        <v>2394</v>
      </c>
      <c r="AZ927" s="143" t="s">
        <v>2394</v>
      </c>
      <c r="BA927" s="143" t="s">
        <v>2472</v>
      </c>
      <c r="BB927" s="24"/>
      <c r="BC927" s="75">
        <v>0</v>
      </c>
      <c r="BD927" s="21">
        <v>236055000</v>
      </c>
      <c r="BE927" s="25">
        <v>556093000</v>
      </c>
      <c r="BF927" s="74">
        <v>0</v>
      </c>
      <c r="BG927" s="25">
        <v>0</v>
      </c>
      <c r="BH927" s="25">
        <v>260261666</v>
      </c>
      <c r="BI927" s="25">
        <v>494922770</v>
      </c>
      <c r="BJ927" s="133"/>
      <c r="BK927" s="25">
        <v>0</v>
      </c>
      <c r="BL927" s="25">
        <v>755184436</v>
      </c>
      <c r="BM927" s="74">
        <v>0</v>
      </c>
      <c r="BN927" s="80">
        <v>20933411</v>
      </c>
      <c r="BO927" s="80">
        <v>0</v>
      </c>
      <c r="BP927" s="133"/>
      <c r="BQ927" s="25">
        <v>0</v>
      </c>
      <c r="BR927" s="82" t="s">
        <v>5931</v>
      </c>
      <c r="BS927" s="82" t="s">
        <v>5932</v>
      </c>
      <c r="BT927" s="134" t="s">
        <v>5799</v>
      </c>
      <c r="BU927" s="26"/>
    </row>
    <row r="928" spans="1:73" ht="54.9" customHeight="1">
      <c r="A928" s="33">
        <v>921</v>
      </c>
      <c r="B928" s="34">
        <v>14</v>
      </c>
      <c r="C928" s="35" t="s">
        <v>1691</v>
      </c>
      <c r="D928" s="34">
        <v>5</v>
      </c>
      <c r="E928" s="36" t="s">
        <v>2868</v>
      </c>
      <c r="F928" s="34">
        <v>55</v>
      </c>
      <c r="G928" s="36" t="s">
        <v>2869</v>
      </c>
      <c r="H928" s="37">
        <v>921</v>
      </c>
      <c r="I928" s="36" t="s">
        <v>5933</v>
      </c>
      <c r="J928" s="34">
        <v>2096</v>
      </c>
      <c r="K928" s="36" t="s">
        <v>5934</v>
      </c>
      <c r="L928" s="38" t="s">
        <v>36</v>
      </c>
      <c r="M928" s="17" t="s">
        <v>37</v>
      </c>
      <c r="N928" s="15">
        <v>20964</v>
      </c>
      <c r="O928" s="17" t="s">
        <v>2563</v>
      </c>
      <c r="P928" s="73">
        <v>500</v>
      </c>
      <c r="Q928" s="18" t="s">
        <v>2401</v>
      </c>
      <c r="R928" s="36" t="s">
        <v>2872</v>
      </c>
      <c r="S928" s="36" t="s">
        <v>5933</v>
      </c>
      <c r="T928" s="18" t="s">
        <v>32</v>
      </c>
      <c r="U928" s="51">
        <v>7</v>
      </c>
      <c r="V928" s="20" t="s">
        <v>2480</v>
      </c>
      <c r="W928" s="38" t="s">
        <v>2873</v>
      </c>
      <c r="X928" s="16">
        <v>98</v>
      </c>
      <c r="Y928" s="20" t="s">
        <v>343</v>
      </c>
      <c r="Z928" s="20">
        <v>35</v>
      </c>
      <c r="AA928" s="20" t="s">
        <v>2874</v>
      </c>
      <c r="AB928" s="20">
        <v>78</v>
      </c>
      <c r="AC928" s="18" t="s">
        <v>2875</v>
      </c>
      <c r="AD928" s="136">
        <v>0</v>
      </c>
      <c r="AE928" s="136">
        <v>227000000</v>
      </c>
      <c r="AF928" s="136">
        <v>224000000</v>
      </c>
      <c r="AG928" s="136">
        <v>230000000</v>
      </c>
      <c r="AH928" s="79">
        <v>681000000</v>
      </c>
      <c r="AI928" s="63">
        <v>1</v>
      </c>
      <c r="AJ928" s="64">
        <v>200</v>
      </c>
      <c r="AK928" s="65">
        <v>0.4</v>
      </c>
      <c r="AL928" s="64">
        <v>0</v>
      </c>
      <c r="AM928" s="65">
        <v>0</v>
      </c>
      <c r="AN928" s="66" t="s">
        <v>2471</v>
      </c>
      <c r="AO928" s="66" t="s">
        <v>2471</v>
      </c>
      <c r="AP928" s="132" t="s">
        <v>2392</v>
      </c>
      <c r="AQ928" s="23">
        <v>0</v>
      </c>
      <c r="AR928" s="23">
        <v>0</v>
      </c>
      <c r="AS928" s="142">
        <v>200</v>
      </c>
      <c r="AT928" s="23">
        <v>0</v>
      </c>
      <c r="AU928" s="142">
        <v>0</v>
      </c>
      <c r="AV928" s="142">
        <v>0</v>
      </c>
      <c r="AW928" s="142">
        <v>0</v>
      </c>
      <c r="AX928" s="22">
        <v>0</v>
      </c>
      <c r="AY928" s="143" t="s">
        <v>2472</v>
      </c>
      <c r="AZ928" s="143" t="s">
        <v>2848</v>
      </c>
      <c r="BA928" s="143" t="s">
        <v>2394</v>
      </c>
      <c r="BB928" s="24"/>
      <c r="BC928" s="75">
        <v>200000000</v>
      </c>
      <c r="BD928" s="21">
        <v>0</v>
      </c>
      <c r="BE928" s="25">
        <v>114186000</v>
      </c>
      <c r="BF928" s="74">
        <v>200000000</v>
      </c>
      <c r="BG928" s="25">
        <v>0</v>
      </c>
      <c r="BH928" s="25"/>
      <c r="BI928" s="25">
        <v>40000000</v>
      </c>
      <c r="BJ928" s="133">
        <v>200000000</v>
      </c>
      <c r="BK928" s="25">
        <v>0</v>
      </c>
      <c r="BL928" s="25">
        <v>240000000</v>
      </c>
      <c r="BM928" s="74">
        <v>0</v>
      </c>
      <c r="BN928" s="80"/>
      <c r="BO928" s="80">
        <v>34333333</v>
      </c>
      <c r="BP928" s="133">
        <v>0</v>
      </c>
      <c r="BQ928" s="25">
        <v>0</v>
      </c>
      <c r="BR928" s="82" t="s">
        <v>2473</v>
      </c>
      <c r="BS928" s="82" t="s">
        <v>5935</v>
      </c>
      <c r="BT928" s="134" t="s">
        <v>3244</v>
      </c>
      <c r="BU928" s="26"/>
    </row>
    <row r="929" spans="1:73" ht="54.9" customHeight="1">
      <c r="A929" s="33">
        <v>922</v>
      </c>
      <c r="B929" s="34">
        <v>14</v>
      </c>
      <c r="C929" s="35" t="s">
        <v>1691</v>
      </c>
      <c r="D929" s="34">
        <v>5</v>
      </c>
      <c r="E929" s="36" t="s">
        <v>2868</v>
      </c>
      <c r="F929" s="34">
        <v>55</v>
      </c>
      <c r="G929" s="36" t="s">
        <v>2869</v>
      </c>
      <c r="H929" s="37">
        <v>922</v>
      </c>
      <c r="I929" s="36" t="s">
        <v>5936</v>
      </c>
      <c r="J929" s="34">
        <v>2096</v>
      </c>
      <c r="K929" s="36" t="s">
        <v>5934</v>
      </c>
      <c r="L929" s="38" t="s">
        <v>60</v>
      </c>
      <c r="M929" s="17" t="s">
        <v>37</v>
      </c>
      <c r="N929" s="15">
        <v>20963</v>
      </c>
      <c r="O929" s="17" t="s">
        <v>2464</v>
      </c>
      <c r="P929" s="73">
        <v>9</v>
      </c>
      <c r="Q929" s="18" t="s">
        <v>2489</v>
      </c>
      <c r="R929" s="36" t="s">
        <v>4026</v>
      </c>
      <c r="S929" s="36" t="s">
        <v>5936</v>
      </c>
      <c r="T929" s="18" t="s">
        <v>32</v>
      </c>
      <c r="U929" s="16">
        <v>6</v>
      </c>
      <c r="V929" s="20" t="s">
        <v>2467</v>
      </c>
      <c r="W929" s="38" t="s">
        <v>2881</v>
      </c>
      <c r="X929" s="16">
        <v>98</v>
      </c>
      <c r="Y929" s="20" t="s">
        <v>343</v>
      </c>
      <c r="Z929" s="20">
        <v>35</v>
      </c>
      <c r="AA929" s="20" t="s">
        <v>2874</v>
      </c>
      <c r="AB929" s="20">
        <v>76</v>
      </c>
      <c r="AC929" s="18" t="s">
        <v>2886</v>
      </c>
      <c r="AD929" s="136">
        <v>0</v>
      </c>
      <c r="AE929" s="136">
        <v>0</v>
      </c>
      <c r="AF929" s="136">
        <v>0</v>
      </c>
      <c r="AG929" s="136">
        <v>220000000</v>
      </c>
      <c r="AH929" s="79">
        <v>220000000</v>
      </c>
      <c r="AI929" s="63">
        <v>1</v>
      </c>
      <c r="AJ929" s="64">
        <v>0</v>
      </c>
      <c r="AK929" s="65">
        <v>0</v>
      </c>
      <c r="AL929" s="64">
        <v>0</v>
      </c>
      <c r="AM929" s="65">
        <v>0</v>
      </c>
      <c r="AN929" s="66" t="s">
        <v>2471</v>
      </c>
      <c r="AO929" s="66" t="s">
        <v>2471</v>
      </c>
      <c r="AP929" s="132" t="s">
        <v>2392</v>
      </c>
      <c r="AQ929" s="23">
        <v>0</v>
      </c>
      <c r="AR929" s="23">
        <v>0</v>
      </c>
      <c r="AS929" s="142">
        <v>0</v>
      </c>
      <c r="AT929" s="23">
        <v>0</v>
      </c>
      <c r="AU929" s="142">
        <v>0</v>
      </c>
      <c r="AV929" s="142">
        <v>0</v>
      </c>
      <c r="AW929" s="142">
        <v>0</v>
      </c>
      <c r="AX929" s="22">
        <v>0</v>
      </c>
      <c r="AY929" s="143" t="s">
        <v>2472</v>
      </c>
      <c r="AZ929" s="143" t="s">
        <v>2472</v>
      </c>
      <c r="BA929" s="143" t="s">
        <v>2472</v>
      </c>
      <c r="BB929" s="24"/>
      <c r="BC929" s="75">
        <v>0</v>
      </c>
      <c r="BD929" s="21">
        <v>0</v>
      </c>
      <c r="BE929" s="25">
        <v>0</v>
      </c>
      <c r="BF929" s="74">
        <v>0</v>
      </c>
      <c r="BG929" s="25">
        <v>0</v>
      </c>
      <c r="BH929" s="25"/>
      <c r="BI929" s="25"/>
      <c r="BJ929" s="133"/>
      <c r="BK929" s="25">
        <v>0</v>
      </c>
      <c r="BL929" s="25">
        <v>0</v>
      </c>
      <c r="BM929" s="74">
        <v>0</v>
      </c>
      <c r="BN929" s="80"/>
      <c r="BO929" s="80"/>
      <c r="BP929" s="133"/>
      <c r="BQ929" s="25">
        <v>0</v>
      </c>
      <c r="BR929" s="82" t="s">
        <v>2473</v>
      </c>
      <c r="BS929" s="82" t="s">
        <v>5937</v>
      </c>
      <c r="BT929" s="134" t="s">
        <v>5799</v>
      </c>
      <c r="BU929" s="26"/>
    </row>
    <row r="930" spans="1:73" ht="54.9" customHeight="1">
      <c r="A930" s="33">
        <v>923</v>
      </c>
      <c r="B930" s="34">
        <v>14</v>
      </c>
      <c r="C930" s="35" t="s">
        <v>1691</v>
      </c>
      <c r="D930" s="34">
        <v>5</v>
      </c>
      <c r="E930" s="36" t="s">
        <v>2868</v>
      </c>
      <c r="F930" s="34">
        <v>55</v>
      </c>
      <c r="G930" s="36" t="s">
        <v>2869</v>
      </c>
      <c r="H930" s="37">
        <v>923</v>
      </c>
      <c r="I930" s="36" t="s">
        <v>5938</v>
      </c>
      <c r="J930" s="34">
        <v>2096</v>
      </c>
      <c r="K930" s="36" t="s">
        <v>5934</v>
      </c>
      <c r="L930" s="38" t="s">
        <v>2890</v>
      </c>
      <c r="M930" s="17" t="s">
        <v>37</v>
      </c>
      <c r="N930" s="15">
        <v>20961</v>
      </c>
      <c r="O930" s="17" t="s">
        <v>2891</v>
      </c>
      <c r="P930" s="73">
        <v>60</v>
      </c>
      <c r="Q930" s="18" t="s">
        <v>2892</v>
      </c>
      <c r="R930" s="36" t="s">
        <v>4031</v>
      </c>
      <c r="S930" s="36" t="s">
        <v>5938</v>
      </c>
      <c r="T930" s="18" t="s">
        <v>32</v>
      </c>
      <c r="U930" s="51">
        <v>7</v>
      </c>
      <c r="V930" s="20" t="s">
        <v>2480</v>
      </c>
      <c r="W930" s="38" t="s">
        <v>2894</v>
      </c>
      <c r="X930" s="16">
        <v>98</v>
      </c>
      <c r="Y930" s="20" t="s">
        <v>343</v>
      </c>
      <c r="Z930" s="20">
        <v>35</v>
      </c>
      <c r="AA930" s="20" t="s">
        <v>2874</v>
      </c>
      <c r="AB930" s="20">
        <v>79</v>
      </c>
      <c r="AC930" s="18" t="s">
        <v>2895</v>
      </c>
      <c r="AD930" s="136">
        <v>291000000</v>
      </c>
      <c r="AE930" s="136">
        <v>263000000</v>
      </c>
      <c r="AF930" s="136">
        <v>235000000</v>
      </c>
      <c r="AG930" s="136">
        <v>419000000</v>
      </c>
      <c r="AH930" s="79">
        <v>1208000000</v>
      </c>
      <c r="AI930" s="63">
        <v>1</v>
      </c>
      <c r="AJ930" s="64">
        <v>20</v>
      </c>
      <c r="AK930" s="65">
        <v>0.33333333333333331</v>
      </c>
      <c r="AL930" s="64">
        <v>3</v>
      </c>
      <c r="AM930" s="65">
        <v>0.05</v>
      </c>
      <c r="AN930" s="66" t="s">
        <v>2471</v>
      </c>
      <c r="AO930" s="66" t="s">
        <v>2471</v>
      </c>
      <c r="AP930" s="132" t="s">
        <v>2392</v>
      </c>
      <c r="AQ930" s="23">
        <v>14</v>
      </c>
      <c r="AR930" s="23">
        <v>6</v>
      </c>
      <c r="AS930" s="142">
        <v>0</v>
      </c>
      <c r="AT930" s="23">
        <v>0</v>
      </c>
      <c r="AU930" s="142">
        <v>3</v>
      </c>
      <c r="AV930" s="142">
        <v>0</v>
      </c>
      <c r="AW930" s="142">
        <v>0</v>
      </c>
      <c r="AX930" s="22">
        <v>0</v>
      </c>
      <c r="AY930" s="143" t="s">
        <v>2394</v>
      </c>
      <c r="AZ930" s="143" t="s">
        <v>2394</v>
      </c>
      <c r="BA930" s="143" t="s">
        <v>2394</v>
      </c>
      <c r="BB930" s="24"/>
      <c r="BC930" s="75">
        <v>465000000</v>
      </c>
      <c r="BD930" s="21">
        <v>291000000</v>
      </c>
      <c r="BE930" s="25">
        <v>114186000</v>
      </c>
      <c r="BF930" s="74">
        <v>465000000</v>
      </c>
      <c r="BG930" s="25">
        <v>0</v>
      </c>
      <c r="BH930" s="25">
        <v>291000000</v>
      </c>
      <c r="BI930" s="25">
        <v>185565475</v>
      </c>
      <c r="BJ930" s="133"/>
      <c r="BK930" s="25">
        <v>0</v>
      </c>
      <c r="BL930" s="25">
        <v>476565475</v>
      </c>
      <c r="BM930" s="74">
        <v>0</v>
      </c>
      <c r="BN930" s="80">
        <v>0</v>
      </c>
      <c r="BO930" s="80">
        <v>40000000</v>
      </c>
      <c r="BP930" s="133"/>
      <c r="BQ930" s="25">
        <v>0</v>
      </c>
      <c r="BR930" s="82" t="s">
        <v>5939</v>
      </c>
      <c r="BS930" s="82" t="s">
        <v>5940</v>
      </c>
      <c r="BT930" s="134" t="s">
        <v>5941</v>
      </c>
      <c r="BU930" s="26"/>
    </row>
    <row r="931" spans="1:73" ht="54.9" customHeight="1">
      <c r="A931" s="33">
        <v>924</v>
      </c>
      <c r="B931" s="34">
        <v>14</v>
      </c>
      <c r="C931" s="35" t="s">
        <v>1691</v>
      </c>
      <c r="D931" s="34">
        <v>5</v>
      </c>
      <c r="E931" s="36" t="s">
        <v>2868</v>
      </c>
      <c r="F931" s="34">
        <v>55</v>
      </c>
      <c r="G931" s="36" t="s">
        <v>2869</v>
      </c>
      <c r="H931" s="37">
        <v>924</v>
      </c>
      <c r="I931" s="36" t="s">
        <v>5942</v>
      </c>
      <c r="J931" s="34">
        <v>2096</v>
      </c>
      <c r="K931" s="36" t="s">
        <v>5934</v>
      </c>
      <c r="L931" s="38" t="s">
        <v>64</v>
      </c>
      <c r="M931" s="17" t="s">
        <v>37</v>
      </c>
      <c r="N931" s="15">
        <v>20962</v>
      </c>
      <c r="O931" s="17" t="s">
        <v>2597</v>
      </c>
      <c r="P931" s="73">
        <v>7</v>
      </c>
      <c r="Q931" s="18" t="s">
        <v>2489</v>
      </c>
      <c r="R931" s="36" t="s">
        <v>2880</v>
      </c>
      <c r="S931" s="36" t="s">
        <v>5942</v>
      </c>
      <c r="T931" s="18" t="s">
        <v>32</v>
      </c>
      <c r="U931" s="16">
        <v>6</v>
      </c>
      <c r="V931" s="20" t="s">
        <v>2467</v>
      </c>
      <c r="W931" s="38" t="s">
        <v>2881</v>
      </c>
      <c r="X931" s="16">
        <v>98</v>
      </c>
      <c r="Y931" s="20" t="s">
        <v>343</v>
      </c>
      <c r="Z931" s="20">
        <v>35</v>
      </c>
      <c r="AA931" s="20" t="s">
        <v>2874</v>
      </c>
      <c r="AB931" s="20">
        <v>75</v>
      </c>
      <c r="AC931" s="27" t="s">
        <v>2882</v>
      </c>
      <c r="AD931" s="136">
        <v>0</v>
      </c>
      <c r="AE931" s="136">
        <v>260000000</v>
      </c>
      <c r="AF931" s="136">
        <v>181000000</v>
      </c>
      <c r="AG931" s="136">
        <v>0</v>
      </c>
      <c r="AH931" s="79">
        <v>441000000</v>
      </c>
      <c r="AI931" s="63">
        <v>1</v>
      </c>
      <c r="AJ931" s="64">
        <v>4</v>
      </c>
      <c r="AK931" s="65">
        <v>0.5714285714285714</v>
      </c>
      <c r="AL931" s="64">
        <v>0</v>
      </c>
      <c r="AM931" s="65">
        <v>0</v>
      </c>
      <c r="AN931" s="66" t="s">
        <v>2406</v>
      </c>
      <c r="AO931" s="66" t="s">
        <v>2471</v>
      </c>
      <c r="AP931" s="132" t="s">
        <v>2392</v>
      </c>
      <c r="AQ931" s="23">
        <v>0</v>
      </c>
      <c r="AR931" s="23">
        <v>4</v>
      </c>
      <c r="AS931" s="142">
        <v>0</v>
      </c>
      <c r="AT931" s="23">
        <v>0</v>
      </c>
      <c r="AU931" s="142">
        <v>0</v>
      </c>
      <c r="AV931" s="142">
        <v>0</v>
      </c>
      <c r="AW931" s="142">
        <v>0</v>
      </c>
      <c r="AX931" s="22">
        <v>0</v>
      </c>
      <c r="AY931" s="143" t="s">
        <v>2472</v>
      </c>
      <c r="AZ931" s="143" t="s">
        <v>2394</v>
      </c>
      <c r="BA931" s="143" t="s">
        <v>2394</v>
      </c>
      <c r="BB931" s="24"/>
      <c r="BC931" s="75">
        <v>266000000</v>
      </c>
      <c r="BD931" s="21">
        <v>0</v>
      </c>
      <c r="BE931" s="25">
        <v>261258000</v>
      </c>
      <c r="BF931" s="74">
        <v>266000000</v>
      </c>
      <c r="BG931" s="25">
        <v>0</v>
      </c>
      <c r="BH931" s="25"/>
      <c r="BI931" s="25">
        <v>261258000</v>
      </c>
      <c r="BJ931" s="133"/>
      <c r="BK931" s="25">
        <v>0</v>
      </c>
      <c r="BL931" s="25">
        <v>261258000</v>
      </c>
      <c r="BM931" s="74">
        <v>0</v>
      </c>
      <c r="BN931" s="80"/>
      <c r="BO931" s="80">
        <v>0</v>
      </c>
      <c r="BP931" s="133"/>
      <c r="BQ931" s="25">
        <v>0</v>
      </c>
      <c r="BR931" s="82" t="s">
        <v>2473</v>
      </c>
      <c r="BS931" s="82" t="s">
        <v>5943</v>
      </c>
      <c r="BT931" s="134" t="s">
        <v>3244</v>
      </c>
      <c r="BU931" s="26"/>
    </row>
    <row r="932" spans="1:73" ht="54.9" customHeight="1">
      <c r="A932" s="33">
        <v>925</v>
      </c>
      <c r="B932" s="34">
        <v>14</v>
      </c>
      <c r="C932" s="35" t="s">
        <v>1691</v>
      </c>
      <c r="D932" s="34">
        <v>5</v>
      </c>
      <c r="E932" s="36" t="s">
        <v>2868</v>
      </c>
      <c r="F932" s="34">
        <v>56</v>
      </c>
      <c r="G932" s="36" t="s">
        <v>3463</v>
      </c>
      <c r="H932" s="37">
        <v>925</v>
      </c>
      <c r="I932" s="36" t="s">
        <v>5944</v>
      </c>
      <c r="J932" s="34">
        <v>2041</v>
      </c>
      <c r="K932" s="36" t="s">
        <v>5945</v>
      </c>
      <c r="L932" s="38" t="s">
        <v>3466</v>
      </c>
      <c r="M932" s="17" t="s">
        <v>37</v>
      </c>
      <c r="N932" s="15">
        <v>20411</v>
      </c>
      <c r="O932" s="18" t="s">
        <v>2641</v>
      </c>
      <c r="P932" s="73">
        <v>1</v>
      </c>
      <c r="Q932" s="18" t="s">
        <v>2489</v>
      </c>
      <c r="R932" s="36" t="s">
        <v>5946</v>
      </c>
      <c r="S932" s="36" t="s">
        <v>5944</v>
      </c>
      <c r="T932" s="18" t="s">
        <v>2385</v>
      </c>
      <c r="U932" s="16">
        <v>1</v>
      </c>
      <c r="V932" s="20" t="s">
        <v>2903</v>
      </c>
      <c r="W932" s="38" t="s">
        <v>3468</v>
      </c>
      <c r="X932" s="16">
        <v>98</v>
      </c>
      <c r="Y932" s="20" t="s">
        <v>343</v>
      </c>
      <c r="Z932" s="20">
        <v>36</v>
      </c>
      <c r="AA932" s="20" t="s">
        <v>3469</v>
      </c>
      <c r="AB932" s="20">
        <v>81</v>
      </c>
      <c r="AC932" s="18" t="s">
        <v>657</v>
      </c>
      <c r="AD932" s="136">
        <v>0</v>
      </c>
      <c r="AE932" s="136">
        <v>0</v>
      </c>
      <c r="AF932" s="136">
        <v>0</v>
      </c>
      <c r="AG932" s="136">
        <v>0</v>
      </c>
      <c r="AH932" s="79">
        <v>0</v>
      </c>
      <c r="AI932" s="63">
        <v>1</v>
      </c>
      <c r="AJ932" s="64">
        <v>1</v>
      </c>
      <c r="AK932" s="65">
        <v>1</v>
      </c>
      <c r="AL932" s="64">
        <v>0.52</v>
      </c>
      <c r="AM932" s="65">
        <v>0.52</v>
      </c>
      <c r="AN932" s="66" t="s">
        <v>2391</v>
      </c>
      <c r="AO932" s="66" t="s">
        <v>2406</v>
      </c>
      <c r="AP932" s="132" t="s">
        <v>2392</v>
      </c>
      <c r="AQ932" s="23">
        <v>1</v>
      </c>
      <c r="AR932" s="23">
        <v>0</v>
      </c>
      <c r="AS932" s="142">
        <v>0</v>
      </c>
      <c r="AT932" s="23">
        <v>0</v>
      </c>
      <c r="AU932" s="142">
        <v>0.52</v>
      </c>
      <c r="AV932" s="142">
        <v>0</v>
      </c>
      <c r="AW932" s="142">
        <v>0</v>
      </c>
      <c r="AX932" s="22">
        <v>0</v>
      </c>
      <c r="AY932" s="143" t="s">
        <v>2394</v>
      </c>
      <c r="AZ932" s="143" t="s">
        <v>2472</v>
      </c>
      <c r="BA932" s="143" t="s">
        <v>2472</v>
      </c>
      <c r="BB932" s="24"/>
      <c r="BC932" s="75">
        <v>0</v>
      </c>
      <c r="BD932" s="21">
        <v>0</v>
      </c>
      <c r="BE932" s="25">
        <v>0</v>
      </c>
      <c r="BF932" s="74">
        <v>0</v>
      </c>
      <c r="BG932" s="25">
        <v>0</v>
      </c>
      <c r="BH932" s="25">
        <v>10582965812</v>
      </c>
      <c r="BI932" s="25"/>
      <c r="BJ932" s="133"/>
      <c r="BK932" s="25">
        <v>0</v>
      </c>
      <c r="BL932" s="25">
        <v>10582965812</v>
      </c>
      <c r="BM932" s="74">
        <v>0</v>
      </c>
      <c r="BN932" s="80">
        <v>10582965812</v>
      </c>
      <c r="BO932" s="80"/>
      <c r="BP932" s="133"/>
      <c r="BQ932" s="25">
        <v>0</v>
      </c>
      <c r="BR932" s="82" t="s">
        <v>5947</v>
      </c>
      <c r="BS932" s="82" t="s">
        <v>5948</v>
      </c>
      <c r="BT932" s="134" t="s">
        <v>5949</v>
      </c>
      <c r="BU932" s="26"/>
    </row>
    <row r="933" spans="1:73" ht="54.9" customHeight="1">
      <c r="A933" s="33">
        <v>926</v>
      </c>
      <c r="B933" s="34">
        <v>14</v>
      </c>
      <c r="C933" s="35" t="s">
        <v>1691</v>
      </c>
      <c r="D933" s="34">
        <v>5</v>
      </c>
      <c r="E933" s="36" t="s">
        <v>2868</v>
      </c>
      <c r="F933" s="34">
        <v>57</v>
      </c>
      <c r="G933" s="36" t="s">
        <v>56</v>
      </c>
      <c r="H933" s="37">
        <v>926</v>
      </c>
      <c r="I933" s="36" t="s">
        <v>5950</v>
      </c>
      <c r="J933" s="34">
        <v>2099</v>
      </c>
      <c r="K933" s="36" t="s">
        <v>5945</v>
      </c>
      <c r="L933" s="38" t="s">
        <v>2908</v>
      </c>
      <c r="M933" s="17" t="s">
        <v>202</v>
      </c>
      <c r="N933" s="15">
        <v>20993</v>
      </c>
      <c r="O933" s="17" t="s">
        <v>2586</v>
      </c>
      <c r="P933" s="73">
        <v>1</v>
      </c>
      <c r="Q933" s="18" t="s">
        <v>2909</v>
      </c>
      <c r="R933" s="36" t="s">
        <v>4039</v>
      </c>
      <c r="S933" s="36" t="s">
        <v>5950</v>
      </c>
      <c r="T933" s="18" t="s">
        <v>2453</v>
      </c>
      <c r="U933" s="16">
        <v>10</v>
      </c>
      <c r="V933" s="20" t="s">
        <v>2911</v>
      </c>
      <c r="W933" s="38" t="s">
        <v>2912</v>
      </c>
      <c r="X933" s="16">
        <v>98</v>
      </c>
      <c r="Y933" s="20" t="s">
        <v>343</v>
      </c>
      <c r="Z933" s="20">
        <v>35</v>
      </c>
      <c r="AA933" s="20" t="s">
        <v>2874</v>
      </c>
      <c r="AB933" s="20">
        <v>83</v>
      </c>
      <c r="AC933" s="18" t="s">
        <v>2913</v>
      </c>
      <c r="AD933" s="136">
        <v>12000000</v>
      </c>
      <c r="AE933" s="136">
        <v>13000000</v>
      </c>
      <c r="AF933" s="136">
        <v>12000000</v>
      </c>
      <c r="AG933" s="136">
        <v>11000000</v>
      </c>
      <c r="AH933" s="79">
        <v>48000000</v>
      </c>
      <c r="AI933" s="63">
        <v>1</v>
      </c>
      <c r="AJ933" s="64">
        <v>0.75</v>
      </c>
      <c r="AK933" s="65">
        <v>0.75</v>
      </c>
      <c r="AL933" s="64">
        <v>0.75</v>
      </c>
      <c r="AM933" s="65">
        <v>0.75</v>
      </c>
      <c r="AN933" s="66" t="s">
        <v>2390</v>
      </c>
      <c r="AO933" s="66" t="s">
        <v>2390</v>
      </c>
      <c r="AP933" s="132" t="s">
        <v>2392</v>
      </c>
      <c r="AQ933" s="23">
        <v>1</v>
      </c>
      <c r="AR933" s="23">
        <v>1</v>
      </c>
      <c r="AS933" s="142">
        <v>1</v>
      </c>
      <c r="AT933" s="23">
        <v>0</v>
      </c>
      <c r="AU933" s="142">
        <v>1</v>
      </c>
      <c r="AV933" s="142">
        <v>1</v>
      </c>
      <c r="AW933" s="142">
        <v>1</v>
      </c>
      <c r="AX933" s="22">
        <v>0</v>
      </c>
      <c r="AY933" s="143" t="s">
        <v>2393</v>
      </c>
      <c r="AZ933" s="143" t="s">
        <v>2393</v>
      </c>
      <c r="BA933" s="143" t="s">
        <v>2393</v>
      </c>
      <c r="BB933" s="24"/>
      <c r="BC933" s="75">
        <v>30000000</v>
      </c>
      <c r="BD933" s="21">
        <v>10814000</v>
      </c>
      <c r="BE933" s="25">
        <v>13000000</v>
      </c>
      <c r="BF933" s="74">
        <v>30000000</v>
      </c>
      <c r="BG933" s="25">
        <v>0</v>
      </c>
      <c r="BH933" s="25">
        <v>6679748</v>
      </c>
      <c r="BI933" s="25">
        <v>9748360</v>
      </c>
      <c r="BJ933" s="133">
        <v>30000000</v>
      </c>
      <c r="BK933" s="25">
        <v>0</v>
      </c>
      <c r="BL933" s="25">
        <v>46428108</v>
      </c>
      <c r="BM933" s="74">
        <v>26953762</v>
      </c>
      <c r="BN933" s="80">
        <v>6679748</v>
      </c>
      <c r="BO933" s="80">
        <v>9748360</v>
      </c>
      <c r="BP933" s="133">
        <v>26953762</v>
      </c>
      <c r="BQ933" s="25">
        <v>0</v>
      </c>
      <c r="BR933" s="82" t="s">
        <v>5951</v>
      </c>
      <c r="BS933" s="82" t="s">
        <v>5952</v>
      </c>
      <c r="BT933" s="134" t="s">
        <v>5953</v>
      </c>
      <c r="BU933" s="26"/>
    </row>
    <row r="934" spans="1:73" ht="54.9" customHeight="1">
      <c r="A934" s="33">
        <v>927</v>
      </c>
      <c r="B934" s="34">
        <v>14</v>
      </c>
      <c r="C934" s="35" t="s">
        <v>1691</v>
      </c>
      <c r="D934" s="34">
        <v>5</v>
      </c>
      <c r="E934" s="36" t="s">
        <v>2868</v>
      </c>
      <c r="F934" s="34">
        <v>57</v>
      </c>
      <c r="G934" s="36" t="s">
        <v>56</v>
      </c>
      <c r="H934" s="37">
        <v>927</v>
      </c>
      <c r="I934" s="36" t="s">
        <v>2917</v>
      </c>
      <c r="J934" s="34">
        <v>2099</v>
      </c>
      <c r="K934" s="36" t="s">
        <v>5945</v>
      </c>
      <c r="L934" s="38" t="s">
        <v>359</v>
      </c>
      <c r="M934" s="17" t="s">
        <v>37</v>
      </c>
      <c r="N934" s="15">
        <v>20992</v>
      </c>
      <c r="O934" s="17" t="s">
        <v>2586</v>
      </c>
      <c r="P934" s="73">
        <v>4</v>
      </c>
      <c r="Q934" s="18" t="s">
        <v>2618</v>
      </c>
      <c r="R934" s="36" t="s">
        <v>4046</v>
      </c>
      <c r="S934" s="36" t="s">
        <v>2917</v>
      </c>
      <c r="T934" s="18" t="s">
        <v>2385</v>
      </c>
      <c r="U934" s="16">
        <v>2</v>
      </c>
      <c r="V934" s="20" t="s">
        <v>2920</v>
      </c>
      <c r="W934" s="38" t="s">
        <v>357</v>
      </c>
      <c r="X934" s="16">
        <v>98</v>
      </c>
      <c r="Y934" s="20" t="s">
        <v>343</v>
      </c>
      <c r="Z934" s="20">
        <v>38</v>
      </c>
      <c r="AA934" s="20" t="s">
        <v>2921</v>
      </c>
      <c r="AB934" s="20">
        <v>84</v>
      </c>
      <c r="AC934" s="18" t="s">
        <v>2922</v>
      </c>
      <c r="AD934" s="136">
        <v>869000000</v>
      </c>
      <c r="AE934" s="136">
        <v>940000000</v>
      </c>
      <c r="AF934" s="136">
        <v>984000000</v>
      </c>
      <c r="AG934" s="136">
        <v>1073000000</v>
      </c>
      <c r="AH934" s="79">
        <v>3866000000</v>
      </c>
      <c r="AI934" s="63">
        <v>1</v>
      </c>
      <c r="AJ934" s="64">
        <v>3</v>
      </c>
      <c r="AK934" s="65">
        <v>0.75</v>
      </c>
      <c r="AL934" s="64">
        <v>3</v>
      </c>
      <c r="AM934" s="65">
        <v>0.75</v>
      </c>
      <c r="AN934" s="66" t="s">
        <v>2390</v>
      </c>
      <c r="AO934" s="66" t="s">
        <v>2390</v>
      </c>
      <c r="AP934" s="132" t="s">
        <v>2392</v>
      </c>
      <c r="AQ934" s="23">
        <v>1</v>
      </c>
      <c r="AR934" s="23">
        <v>1</v>
      </c>
      <c r="AS934" s="142">
        <v>1</v>
      </c>
      <c r="AT934" s="23">
        <v>0</v>
      </c>
      <c r="AU934" s="142">
        <v>1</v>
      </c>
      <c r="AV934" s="142">
        <v>1</v>
      </c>
      <c r="AW934" s="142">
        <v>1</v>
      </c>
      <c r="AX934" s="22">
        <v>0</v>
      </c>
      <c r="AY934" s="143" t="s">
        <v>2393</v>
      </c>
      <c r="AZ934" s="143" t="s">
        <v>2393</v>
      </c>
      <c r="BA934" s="143" t="s">
        <v>2394</v>
      </c>
      <c r="BB934" s="24"/>
      <c r="BC934" s="75">
        <v>980000000</v>
      </c>
      <c r="BD934" s="21">
        <v>783156000</v>
      </c>
      <c r="BE934" s="25">
        <v>940000000</v>
      </c>
      <c r="BF934" s="74">
        <v>980000000</v>
      </c>
      <c r="BG934" s="25">
        <v>0</v>
      </c>
      <c r="BH934" s="25">
        <v>825554301</v>
      </c>
      <c r="BI934" s="25">
        <v>423670733</v>
      </c>
      <c r="BJ934" s="133">
        <v>818066667</v>
      </c>
      <c r="BK934" s="25">
        <v>0</v>
      </c>
      <c r="BL934" s="25">
        <v>2067291701</v>
      </c>
      <c r="BM934" s="74">
        <v>406036666</v>
      </c>
      <c r="BN934" s="80">
        <v>741872476</v>
      </c>
      <c r="BO934" s="80">
        <v>387203933</v>
      </c>
      <c r="BP934" s="133">
        <v>406036666</v>
      </c>
      <c r="BQ934" s="25">
        <v>0</v>
      </c>
      <c r="BR934" s="82" t="s">
        <v>5954</v>
      </c>
      <c r="BS934" s="82" t="s">
        <v>5955</v>
      </c>
      <c r="BT934" s="134" t="s">
        <v>5903</v>
      </c>
      <c r="BU934" s="26"/>
    </row>
    <row r="935" spans="1:73" ht="54.9" customHeight="1">
      <c r="A935" s="33">
        <v>928</v>
      </c>
      <c r="B935" s="34">
        <v>14</v>
      </c>
      <c r="C935" s="35" t="s">
        <v>1691</v>
      </c>
      <c r="D935" s="34">
        <v>5</v>
      </c>
      <c r="E935" s="36" t="s">
        <v>2868</v>
      </c>
      <c r="F935" s="34">
        <v>57</v>
      </c>
      <c r="G935" s="36" t="s">
        <v>56</v>
      </c>
      <c r="H935" s="37">
        <v>928</v>
      </c>
      <c r="I935" s="36" t="s">
        <v>2899</v>
      </c>
      <c r="J935" s="34">
        <v>2099</v>
      </c>
      <c r="K935" s="36" t="s">
        <v>5945</v>
      </c>
      <c r="L935" s="38" t="s">
        <v>2901</v>
      </c>
      <c r="M935" s="17" t="s">
        <v>37</v>
      </c>
      <c r="N935" s="15">
        <v>20991</v>
      </c>
      <c r="O935" s="17" t="s">
        <v>2586</v>
      </c>
      <c r="P935" s="73">
        <v>4</v>
      </c>
      <c r="Q935" s="18" t="s">
        <v>2770</v>
      </c>
      <c r="R935" s="36" t="s">
        <v>2902</v>
      </c>
      <c r="S935" s="36" t="s">
        <v>2899</v>
      </c>
      <c r="T935" s="18" t="s">
        <v>2385</v>
      </c>
      <c r="U935" s="16">
        <v>1</v>
      </c>
      <c r="V935" s="20" t="s">
        <v>2903</v>
      </c>
      <c r="W935" s="38" t="s">
        <v>2904</v>
      </c>
      <c r="X935" s="16">
        <v>98</v>
      </c>
      <c r="Y935" s="20" t="s">
        <v>343</v>
      </c>
      <c r="Z935" s="20">
        <v>37</v>
      </c>
      <c r="AA935" s="20" t="s">
        <v>2904</v>
      </c>
      <c r="AB935" s="20">
        <v>82</v>
      </c>
      <c r="AC935" s="18" t="s">
        <v>344</v>
      </c>
      <c r="AD935" s="136">
        <v>1747000000</v>
      </c>
      <c r="AE935" s="136">
        <v>1757000000</v>
      </c>
      <c r="AF935" s="136">
        <v>1797000000</v>
      </c>
      <c r="AG935" s="136">
        <v>1797000000</v>
      </c>
      <c r="AH935" s="79">
        <v>7098000000</v>
      </c>
      <c r="AI935" s="63">
        <v>1</v>
      </c>
      <c r="AJ935" s="64">
        <v>3</v>
      </c>
      <c r="AK935" s="65">
        <v>0.75</v>
      </c>
      <c r="AL935" s="64">
        <v>3</v>
      </c>
      <c r="AM935" s="65">
        <v>0.75</v>
      </c>
      <c r="AN935" s="66" t="s">
        <v>2390</v>
      </c>
      <c r="AO935" s="66" t="s">
        <v>2390</v>
      </c>
      <c r="AP935" s="132" t="s">
        <v>2392</v>
      </c>
      <c r="AQ935" s="23">
        <v>1</v>
      </c>
      <c r="AR935" s="23">
        <v>1</v>
      </c>
      <c r="AS935" s="142">
        <v>1</v>
      </c>
      <c r="AT935" s="23">
        <v>0</v>
      </c>
      <c r="AU935" s="142">
        <v>1</v>
      </c>
      <c r="AV935" s="142">
        <v>1</v>
      </c>
      <c r="AW935" s="142">
        <v>1</v>
      </c>
      <c r="AX935" s="22">
        <v>0</v>
      </c>
      <c r="AY935" s="143" t="s">
        <v>2393</v>
      </c>
      <c r="AZ935" s="143" t="s">
        <v>2393</v>
      </c>
      <c r="BA935" s="143" t="s">
        <v>2394</v>
      </c>
      <c r="BB935" s="24"/>
      <c r="BC935" s="75">
        <v>3331000000</v>
      </c>
      <c r="BD935" s="21">
        <v>1574424000</v>
      </c>
      <c r="BE935" s="25">
        <v>2173578000</v>
      </c>
      <c r="BF935" s="74">
        <v>3331000000</v>
      </c>
      <c r="BG935" s="25">
        <v>0</v>
      </c>
      <c r="BH935" s="25">
        <v>1822669605</v>
      </c>
      <c r="BI935" s="25">
        <v>2640917126</v>
      </c>
      <c r="BJ935" s="133">
        <v>2994778501</v>
      </c>
      <c r="BK935" s="25">
        <v>0</v>
      </c>
      <c r="BL935" s="25">
        <v>7458365232</v>
      </c>
      <c r="BM935" s="74">
        <v>1816390735</v>
      </c>
      <c r="BN935" s="80">
        <v>1670638085</v>
      </c>
      <c r="BO935" s="80">
        <v>2299112578</v>
      </c>
      <c r="BP935" s="133">
        <v>1816390735</v>
      </c>
      <c r="BQ935" s="25">
        <v>0</v>
      </c>
      <c r="BR935" s="82" t="s">
        <v>5956</v>
      </c>
      <c r="BS935" s="82" t="s">
        <v>5955</v>
      </c>
      <c r="BT935" s="134" t="s">
        <v>5903</v>
      </c>
      <c r="BU935" s="26"/>
    </row>
    <row r="936" spans="1:73" ht="54.9" customHeight="1">
      <c r="A936" s="33">
        <v>1326</v>
      </c>
      <c r="B936" s="34">
        <v>14</v>
      </c>
      <c r="C936" s="35" t="s">
        <v>1691</v>
      </c>
      <c r="D936" s="34">
        <v>1</v>
      </c>
      <c r="E936" s="36" t="s">
        <v>2378</v>
      </c>
      <c r="F936" s="34">
        <v>1</v>
      </c>
      <c r="G936" s="36" t="s">
        <v>2379</v>
      </c>
      <c r="H936" s="37">
        <v>1326</v>
      </c>
      <c r="I936" s="36" t="s">
        <v>5740</v>
      </c>
      <c r="J936" s="33">
        <v>2068</v>
      </c>
      <c r="K936" s="36" t="s">
        <v>5741</v>
      </c>
      <c r="L936" s="38" t="s">
        <v>207</v>
      </c>
      <c r="M936" s="17" t="s">
        <v>37</v>
      </c>
      <c r="N936" s="15">
        <v>20683</v>
      </c>
      <c r="O936" s="17" t="s">
        <v>2400</v>
      </c>
      <c r="P936" s="73">
        <v>187</v>
      </c>
      <c r="Q936" s="18" t="s">
        <v>5174</v>
      </c>
      <c r="R936" s="36" t="s">
        <v>5957</v>
      </c>
      <c r="S936" s="36" t="s">
        <v>5958</v>
      </c>
      <c r="T936" s="18" t="s">
        <v>2385</v>
      </c>
      <c r="U936" s="16">
        <v>3</v>
      </c>
      <c r="V936" s="20" t="s">
        <v>2386</v>
      </c>
      <c r="W936" s="20" t="s">
        <v>2929</v>
      </c>
      <c r="X936" s="16">
        <v>92</v>
      </c>
      <c r="Y936" s="20" t="s">
        <v>138</v>
      </c>
      <c r="Z936" s="20">
        <v>1</v>
      </c>
      <c r="AA936" s="20" t="s">
        <v>2388</v>
      </c>
      <c r="AB936" s="20">
        <v>87</v>
      </c>
      <c r="AC936" s="27" t="s">
        <v>2930</v>
      </c>
      <c r="AD936" s="136">
        <v>0</v>
      </c>
      <c r="AE936" s="136">
        <v>0</v>
      </c>
      <c r="AF936" s="136">
        <v>0</v>
      </c>
      <c r="AG936" s="136">
        <v>0</v>
      </c>
      <c r="AH936" s="79">
        <v>0</v>
      </c>
      <c r="AI936" s="90">
        <v>1</v>
      </c>
      <c r="AJ936" s="91">
        <v>187</v>
      </c>
      <c r="AK936" s="92">
        <v>1</v>
      </c>
      <c r="AL936" s="91">
        <v>147</v>
      </c>
      <c r="AM936" s="92">
        <v>0.78609625668449201</v>
      </c>
      <c r="AN936" s="93" t="s">
        <v>2391</v>
      </c>
      <c r="AO936" s="93" t="s">
        <v>2390</v>
      </c>
      <c r="AP936" s="132" t="s">
        <v>2392</v>
      </c>
      <c r="AQ936" s="95">
        <v>0</v>
      </c>
      <c r="AR936" s="95">
        <v>0</v>
      </c>
      <c r="AS936" s="142">
        <v>187</v>
      </c>
      <c r="AT936" s="95">
        <v>0</v>
      </c>
      <c r="AU936" s="142">
        <v>0</v>
      </c>
      <c r="AV936" s="142">
        <v>0</v>
      </c>
      <c r="AW936" s="142">
        <v>147</v>
      </c>
      <c r="AX936" s="94">
        <v>0</v>
      </c>
      <c r="AY936" s="143" t="s">
        <v>2472</v>
      </c>
      <c r="AZ936" s="143" t="s">
        <v>2472</v>
      </c>
      <c r="BA936" s="143" t="s">
        <v>2394</v>
      </c>
      <c r="BB936" s="96"/>
      <c r="BC936" s="75">
        <v>763100000</v>
      </c>
      <c r="BD936" s="75">
        <v>0</v>
      </c>
      <c r="BE936" s="74">
        <v>0</v>
      </c>
      <c r="BF936" s="74">
        <v>763100000</v>
      </c>
      <c r="BG936" s="74">
        <v>0</v>
      </c>
      <c r="BH936" s="74">
        <v>0</v>
      </c>
      <c r="BI936" s="74">
        <v>0</v>
      </c>
      <c r="BJ936" s="133">
        <v>688203333</v>
      </c>
      <c r="BK936" s="74">
        <v>0</v>
      </c>
      <c r="BL936" s="74">
        <v>688203333</v>
      </c>
      <c r="BM936" s="74">
        <v>566166667</v>
      </c>
      <c r="BN936" s="74">
        <v>0</v>
      </c>
      <c r="BO936" s="74">
        <v>0</v>
      </c>
      <c r="BP936" s="133">
        <v>566166667</v>
      </c>
      <c r="BQ936" s="74">
        <v>0</v>
      </c>
      <c r="BR936" s="97"/>
      <c r="BS936" s="97"/>
      <c r="BT936" s="134" t="s">
        <v>5959</v>
      </c>
      <c r="BU936" s="98"/>
    </row>
    <row r="937" spans="1:73" ht="54.9" customHeight="1">
      <c r="A937" s="15">
        <v>929</v>
      </c>
      <c r="B937" s="15">
        <v>15</v>
      </c>
      <c r="C937" s="17" t="s">
        <v>1784</v>
      </c>
      <c r="D937" s="15">
        <v>1</v>
      </c>
      <c r="E937" s="17" t="s">
        <v>2378</v>
      </c>
      <c r="F937" s="15">
        <v>1</v>
      </c>
      <c r="G937" s="17" t="s">
        <v>2379</v>
      </c>
      <c r="H937" s="48">
        <v>929</v>
      </c>
      <c r="I937" s="17" t="s">
        <v>5960</v>
      </c>
      <c r="J937" s="15">
        <v>1851</v>
      </c>
      <c r="K937" s="17" t="s">
        <v>5961</v>
      </c>
      <c r="L937" s="31" t="s">
        <v>207</v>
      </c>
      <c r="M937" s="17" t="s">
        <v>37</v>
      </c>
      <c r="N937" s="15">
        <v>18511</v>
      </c>
      <c r="O937" s="17" t="s">
        <v>2382</v>
      </c>
      <c r="P937" s="73">
        <v>13560</v>
      </c>
      <c r="Q937" s="17" t="s">
        <v>2383</v>
      </c>
      <c r="R937" s="17" t="s">
        <v>2384</v>
      </c>
      <c r="S937" s="53" t="s">
        <v>5962</v>
      </c>
      <c r="T937" s="18" t="s">
        <v>2385</v>
      </c>
      <c r="U937" s="16">
        <v>3</v>
      </c>
      <c r="V937" s="20" t="s">
        <v>2386</v>
      </c>
      <c r="W937" s="20" t="s">
        <v>2387</v>
      </c>
      <c r="X937" s="16">
        <v>92</v>
      </c>
      <c r="Y937" s="20" t="s">
        <v>138</v>
      </c>
      <c r="Z937" s="20">
        <v>1</v>
      </c>
      <c r="AA937" s="20" t="s">
        <v>2388</v>
      </c>
      <c r="AB937" s="20">
        <v>1</v>
      </c>
      <c r="AC937" s="54" t="s">
        <v>2389</v>
      </c>
      <c r="AD937" s="79">
        <v>1767000000</v>
      </c>
      <c r="AE937" s="79">
        <v>1408000000</v>
      </c>
      <c r="AF937" s="79">
        <v>1727000000</v>
      </c>
      <c r="AG937" s="79">
        <v>1814000000</v>
      </c>
      <c r="AH937" s="79">
        <v>6716000000</v>
      </c>
      <c r="AI937" s="63">
        <v>1</v>
      </c>
      <c r="AJ937" s="64">
        <v>7952</v>
      </c>
      <c r="AK937" s="65">
        <v>0.58643067846607666</v>
      </c>
      <c r="AL937" s="64">
        <v>9112</v>
      </c>
      <c r="AM937" s="65">
        <v>0.67197640117994095</v>
      </c>
      <c r="AN937" s="66" t="s">
        <v>2406</v>
      </c>
      <c r="AO937" s="66" t="s">
        <v>2406</v>
      </c>
      <c r="AP937" s="132" t="s">
        <v>2392</v>
      </c>
      <c r="AQ937" s="23">
        <v>3790</v>
      </c>
      <c r="AR937" s="23">
        <v>2912</v>
      </c>
      <c r="AS937" s="142">
        <v>1250</v>
      </c>
      <c r="AT937" s="23">
        <v>0</v>
      </c>
      <c r="AU937" s="142">
        <v>4754</v>
      </c>
      <c r="AV937" s="142">
        <v>4358</v>
      </c>
      <c r="AW937" s="142">
        <v>0</v>
      </c>
      <c r="AX937" s="22">
        <v>0</v>
      </c>
      <c r="AY937" s="143" t="s">
        <v>2394</v>
      </c>
      <c r="AZ937" s="143" t="s">
        <v>2394</v>
      </c>
      <c r="BA937" s="143" t="s">
        <v>2394</v>
      </c>
      <c r="BB937" s="24"/>
      <c r="BC937" s="75">
        <v>2146568000</v>
      </c>
      <c r="BD937" s="21">
        <v>1667630000</v>
      </c>
      <c r="BE937" s="25">
        <v>2522555000</v>
      </c>
      <c r="BF937" s="74">
        <v>2146568000</v>
      </c>
      <c r="BG937" s="25">
        <v>0</v>
      </c>
      <c r="BH937" s="25">
        <v>1729215306</v>
      </c>
      <c r="BI937" s="25">
        <v>2522555000</v>
      </c>
      <c r="BJ937" s="133">
        <v>1662398697</v>
      </c>
      <c r="BK937" s="25">
        <v>0</v>
      </c>
      <c r="BL937" s="25">
        <v>5914169003</v>
      </c>
      <c r="BM937" s="74">
        <v>1662398697</v>
      </c>
      <c r="BN937" s="80">
        <v>1729215306</v>
      </c>
      <c r="BO937" s="80">
        <v>2522555000</v>
      </c>
      <c r="BP937" s="133">
        <v>1662398697</v>
      </c>
      <c r="BQ937" s="25">
        <v>0</v>
      </c>
      <c r="BR937" s="82" t="s">
        <v>5963</v>
      </c>
      <c r="BS937" s="82" t="s">
        <v>2473</v>
      </c>
      <c r="BT937" s="134" t="s">
        <v>5964</v>
      </c>
      <c r="BU937" s="26"/>
    </row>
    <row r="938" spans="1:73" ht="54.9" customHeight="1">
      <c r="A938" s="15">
        <v>930</v>
      </c>
      <c r="B938" s="15">
        <v>15</v>
      </c>
      <c r="C938" s="17" t="s">
        <v>1784</v>
      </c>
      <c r="D938" s="15">
        <v>1</v>
      </c>
      <c r="E938" s="17" t="s">
        <v>2378</v>
      </c>
      <c r="F938" s="31">
        <v>1</v>
      </c>
      <c r="G938" s="54" t="s">
        <v>2379</v>
      </c>
      <c r="H938" s="48">
        <v>930</v>
      </c>
      <c r="I938" s="17" t="s">
        <v>5965</v>
      </c>
      <c r="J938" s="15">
        <v>1851</v>
      </c>
      <c r="K938" s="17" t="s">
        <v>5961</v>
      </c>
      <c r="L938" s="31" t="s">
        <v>2399</v>
      </c>
      <c r="M938" s="17" t="s">
        <v>202</v>
      </c>
      <c r="N938" s="15">
        <v>18512</v>
      </c>
      <c r="O938" s="17" t="s">
        <v>2400</v>
      </c>
      <c r="P938" s="73">
        <v>949</v>
      </c>
      <c r="Q938" s="17" t="s">
        <v>2401</v>
      </c>
      <c r="R938" s="17" t="s">
        <v>2402</v>
      </c>
      <c r="S938" s="53" t="s">
        <v>5966</v>
      </c>
      <c r="T938" s="18" t="s">
        <v>2385</v>
      </c>
      <c r="U938" s="16">
        <v>3</v>
      </c>
      <c r="V938" s="20" t="s">
        <v>2386</v>
      </c>
      <c r="W938" s="20" t="s">
        <v>2404</v>
      </c>
      <c r="X938" s="16">
        <v>92</v>
      </c>
      <c r="Y938" s="20" t="s">
        <v>138</v>
      </c>
      <c r="Z938" s="20">
        <v>1</v>
      </c>
      <c r="AA938" s="20" t="s">
        <v>2388</v>
      </c>
      <c r="AB938" s="20">
        <v>2</v>
      </c>
      <c r="AC938" s="17" t="s">
        <v>2405</v>
      </c>
      <c r="AD938" s="79">
        <v>1340000000</v>
      </c>
      <c r="AE938" s="79">
        <v>1388000000</v>
      </c>
      <c r="AF938" s="79">
        <v>1577000000</v>
      </c>
      <c r="AG938" s="79">
        <v>2000000000</v>
      </c>
      <c r="AH938" s="79">
        <v>6305000000</v>
      </c>
      <c r="AI938" s="63">
        <v>1</v>
      </c>
      <c r="AJ938" s="64">
        <v>587.25</v>
      </c>
      <c r="AK938" s="65">
        <v>0.61880927291886201</v>
      </c>
      <c r="AL938" s="64">
        <v>587.25</v>
      </c>
      <c r="AM938" s="65">
        <v>0.61880927291886201</v>
      </c>
      <c r="AN938" s="66" t="s">
        <v>2406</v>
      </c>
      <c r="AO938" s="66" t="s">
        <v>2406</v>
      </c>
      <c r="AP938" s="132" t="s">
        <v>2392</v>
      </c>
      <c r="AQ938" s="23">
        <v>700</v>
      </c>
      <c r="AR938" s="23">
        <v>700</v>
      </c>
      <c r="AS938" s="142">
        <v>949</v>
      </c>
      <c r="AT938" s="23">
        <v>0</v>
      </c>
      <c r="AU938" s="142">
        <v>700</v>
      </c>
      <c r="AV938" s="142">
        <v>700</v>
      </c>
      <c r="AW938" s="142">
        <v>949</v>
      </c>
      <c r="AX938" s="22">
        <v>0</v>
      </c>
      <c r="AY938" s="143" t="s">
        <v>2393</v>
      </c>
      <c r="AZ938" s="143" t="s">
        <v>2394</v>
      </c>
      <c r="BA938" s="143" t="s">
        <v>2394</v>
      </c>
      <c r="BB938" s="24"/>
      <c r="BC938" s="75">
        <v>2277848000</v>
      </c>
      <c r="BD938" s="21">
        <v>1273000000</v>
      </c>
      <c r="BE938" s="25">
        <v>1388000000</v>
      </c>
      <c r="BF938" s="74">
        <v>2277848000</v>
      </c>
      <c r="BG938" s="25">
        <v>0</v>
      </c>
      <c r="BH938" s="25">
        <v>1270592900</v>
      </c>
      <c r="BI938" s="25">
        <v>1110560000</v>
      </c>
      <c r="BJ938" s="133">
        <v>2014964168</v>
      </c>
      <c r="BK938" s="25">
        <v>0</v>
      </c>
      <c r="BL938" s="25">
        <v>4396117068</v>
      </c>
      <c r="BM938" s="74">
        <v>755987653</v>
      </c>
      <c r="BN938" s="80">
        <v>888016238</v>
      </c>
      <c r="BO938" s="80">
        <v>821130904</v>
      </c>
      <c r="BP938" s="133">
        <v>755987653</v>
      </c>
      <c r="BQ938" s="25">
        <v>0</v>
      </c>
      <c r="BR938" s="82" t="s">
        <v>5967</v>
      </c>
      <c r="BS938" s="82" t="s">
        <v>2473</v>
      </c>
      <c r="BT938" s="134" t="s">
        <v>5968</v>
      </c>
      <c r="BU938" s="26"/>
    </row>
    <row r="939" spans="1:73" ht="54.9" customHeight="1">
      <c r="A939" s="15">
        <v>931</v>
      </c>
      <c r="B939" s="15">
        <v>15</v>
      </c>
      <c r="C939" s="17" t="s">
        <v>1784</v>
      </c>
      <c r="D939" s="15">
        <v>1</v>
      </c>
      <c r="E939" s="17" t="s">
        <v>2378</v>
      </c>
      <c r="F939" s="31">
        <v>6</v>
      </c>
      <c r="G939" s="54" t="s">
        <v>2410</v>
      </c>
      <c r="H939" s="48">
        <v>931</v>
      </c>
      <c r="I939" s="17" t="s">
        <v>5969</v>
      </c>
      <c r="J939" s="15">
        <v>2191</v>
      </c>
      <c r="K939" s="17" t="s">
        <v>5970</v>
      </c>
      <c r="L939" s="31" t="s">
        <v>2434</v>
      </c>
      <c r="M939" s="17" t="s">
        <v>37</v>
      </c>
      <c r="N939" s="15">
        <v>21911</v>
      </c>
      <c r="O939" s="17" t="s">
        <v>2435</v>
      </c>
      <c r="P939" s="73">
        <v>100</v>
      </c>
      <c r="Q939" s="17" t="s">
        <v>2415</v>
      </c>
      <c r="R939" s="17" t="s">
        <v>2945</v>
      </c>
      <c r="S939" s="53" t="s">
        <v>5969</v>
      </c>
      <c r="T939" s="18" t="s">
        <v>32</v>
      </c>
      <c r="U939" s="16">
        <v>5</v>
      </c>
      <c r="V939" s="20" t="s">
        <v>2417</v>
      </c>
      <c r="W939" s="20" t="s">
        <v>2437</v>
      </c>
      <c r="X939" s="16">
        <v>89</v>
      </c>
      <c r="Y939" s="20" t="s">
        <v>228</v>
      </c>
      <c r="Z939" s="20">
        <v>14</v>
      </c>
      <c r="AA939" s="20" t="s">
        <v>2419</v>
      </c>
      <c r="AB939" s="20">
        <v>21</v>
      </c>
      <c r="AC939" s="54" t="s">
        <v>2438</v>
      </c>
      <c r="AD939" s="79">
        <v>170000000</v>
      </c>
      <c r="AE939" s="79">
        <v>150000000</v>
      </c>
      <c r="AF939" s="79">
        <v>160000000</v>
      </c>
      <c r="AG939" s="79">
        <v>160000000</v>
      </c>
      <c r="AH939" s="79">
        <v>640000000</v>
      </c>
      <c r="AI939" s="63">
        <v>1</v>
      </c>
      <c r="AJ939" s="64">
        <v>76</v>
      </c>
      <c r="AK939" s="65">
        <v>0.76</v>
      </c>
      <c r="AL939" s="64">
        <v>51</v>
      </c>
      <c r="AM939" s="65">
        <v>0.51</v>
      </c>
      <c r="AN939" s="66" t="s">
        <v>2390</v>
      </c>
      <c r="AO939" s="66" t="s">
        <v>2406</v>
      </c>
      <c r="AP939" s="132" t="s">
        <v>2392</v>
      </c>
      <c r="AQ939" s="23">
        <v>26</v>
      </c>
      <c r="AR939" s="23">
        <v>25</v>
      </c>
      <c r="AS939" s="142">
        <v>25</v>
      </c>
      <c r="AT939" s="23">
        <v>0</v>
      </c>
      <c r="AU939" s="142">
        <v>26</v>
      </c>
      <c r="AV939" s="142">
        <v>25</v>
      </c>
      <c r="AW939" s="142">
        <v>0</v>
      </c>
      <c r="AX939" s="22">
        <v>0</v>
      </c>
      <c r="AY939" s="143" t="s">
        <v>2393</v>
      </c>
      <c r="AZ939" s="143" t="s">
        <v>2393</v>
      </c>
      <c r="BA939" s="143" t="s">
        <v>2394</v>
      </c>
      <c r="BB939" s="24"/>
      <c r="BC939" s="75">
        <v>160000000</v>
      </c>
      <c r="BD939" s="21">
        <v>162000000</v>
      </c>
      <c r="BE939" s="25">
        <v>150000000</v>
      </c>
      <c r="BF939" s="74">
        <v>160000000</v>
      </c>
      <c r="BG939" s="25">
        <v>0</v>
      </c>
      <c r="BH939" s="25">
        <v>162000000</v>
      </c>
      <c r="BI939" s="25">
        <v>150000000</v>
      </c>
      <c r="BJ939" s="133">
        <v>160000000</v>
      </c>
      <c r="BK939" s="25">
        <v>0</v>
      </c>
      <c r="BL939" s="25">
        <v>472000000</v>
      </c>
      <c r="BM939" s="74">
        <v>30000000</v>
      </c>
      <c r="BN939" s="80">
        <v>129600000</v>
      </c>
      <c r="BO939" s="80">
        <v>150000000</v>
      </c>
      <c r="BP939" s="133">
        <v>30000000</v>
      </c>
      <c r="BQ939" s="25">
        <v>0</v>
      </c>
      <c r="BR939" s="82" t="s">
        <v>5971</v>
      </c>
      <c r="BS939" s="82" t="s">
        <v>2473</v>
      </c>
      <c r="BT939" s="134" t="s">
        <v>5972</v>
      </c>
      <c r="BU939" s="26"/>
    </row>
    <row r="940" spans="1:73" ht="54.9" customHeight="1">
      <c r="A940" s="15">
        <v>932</v>
      </c>
      <c r="B940" s="15">
        <v>15</v>
      </c>
      <c r="C940" s="17" t="s">
        <v>1784</v>
      </c>
      <c r="D940" s="15">
        <v>1</v>
      </c>
      <c r="E940" s="17" t="s">
        <v>2378</v>
      </c>
      <c r="F940" s="15">
        <v>6</v>
      </c>
      <c r="G940" s="17" t="s">
        <v>2410</v>
      </c>
      <c r="H940" s="48">
        <v>932</v>
      </c>
      <c r="I940" s="17" t="s">
        <v>5973</v>
      </c>
      <c r="J940" s="15">
        <v>2191</v>
      </c>
      <c r="K940" s="17" t="s">
        <v>5970</v>
      </c>
      <c r="L940" s="31" t="s">
        <v>2413</v>
      </c>
      <c r="M940" s="17" t="s">
        <v>37</v>
      </c>
      <c r="N940" s="15">
        <v>21913</v>
      </c>
      <c r="O940" s="17" t="s">
        <v>2414</v>
      </c>
      <c r="P940" s="73">
        <v>100</v>
      </c>
      <c r="Q940" s="17" t="s">
        <v>2415</v>
      </c>
      <c r="R940" s="17" t="s">
        <v>5974</v>
      </c>
      <c r="S940" s="53" t="s">
        <v>5975</v>
      </c>
      <c r="T940" s="18" t="s">
        <v>32</v>
      </c>
      <c r="U940" s="16">
        <v>5</v>
      </c>
      <c r="V940" s="20" t="s">
        <v>2417</v>
      </c>
      <c r="W940" s="20" t="s">
        <v>2418</v>
      </c>
      <c r="X940" s="16">
        <v>89</v>
      </c>
      <c r="Y940" s="20" t="s">
        <v>228</v>
      </c>
      <c r="Z940" s="20">
        <v>14</v>
      </c>
      <c r="AA940" s="20" t="s">
        <v>2419</v>
      </c>
      <c r="AB940" s="20">
        <v>23</v>
      </c>
      <c r="AC940" s="17" t="s">
        <v>2420</v>
      </c>
      <c r="AD940" s="79">
        <v>110000000</v>
      </c>
      <c r="AE940" s="79">
        <v>100000000</v>
      </c>
      <c r="AF940" s="79">
        <v>120000000</v>
      </c>
      <c r="AG940" s="79">
        <v>110000000</v>
      </c>
      <c r="AH940" s="79">
        <v>440000000</v>
      </c>
      <c r="AI940" s="63">
        <v>1</v>
      </c>
      <c r="AJ940" s="64">
        <v>75</v>
      </c>
      <c r="AK940" s="65">
        <v>0.75</v>
      </c>
      <c r="AL940" s="64">
        <v>50</v>
      </c>
      <c r="AM940" s="65">
        <v>0.5</v>
      </c>
      <c r="AN940" s="66" t="s">
        <v>2390</v>
      </c>
      <c r="AO940" s="66" t="s">
        <v>2406</v>
      </c>
      <c r="AP940" s="132" t="s">
        <v>2392</v>
      </c>
      <c r="AQ940" s="23">
        <v>25</v>
      </c>
      <c r="AR940" s="23">
        <v>25</v>
      </c>
      <c r="AS940" s="142">
        <v>25</v>
      </c>
      <c r="AT940" s="23">
        <v>0</v>
      </c>
      <c r="AU940" s="142">
        <v>25</v>
      </c>
      <c r="AV940" s="142">
        <v>25</v>
      </c>
      <c r="AW940" s="142">
        <v>0</v>
      </c>
      <c r="AX940" s="22">
        <v>0</v>
      </c>
      <c r="AY940" s="143" t="s">
        <v>2393</v>
      </c>
      <c r="AZ940" s="143" t="s">
        <v>2393</v>
      </c>
      <c r="BA940" s="143" t="s">
        <v>2394</v>
      </c>
      <c r="BB940" s="24"/>
      <c r="BC940" s="75">
        <v>170000000</v>
      </c>
      <c r="BD940" s="21">
        <v>105000000</v>
      </c>
      <c r="BE940" s="25">
        <v>100000000</v>
      </c>
      <c r="BF940" s="74">
        <v>170000000</v>
      </c>
      <c r="BG940" s="25">
        <v>0</v>
      </c>
      <c r="BH940" s="25">
        <v>105000000</v>
      </c>
      <c r="BI940" s="25">
        <v>100000000</v>
      </c>
      <c r="BJ940" s="133">
        <v>170000000</v>
      </c>
      <c r="BK940" s="25">
        <v>0</v>
      </c>
      <c r="BL940" s="25">
        <v>375000000</v>
      </c>
      <c r="BM940" s="74">
        <v>30000000</v>
      </c>
      <c r="BN940" s="80">
        <v>84000000</v>
      </c>
      <c r="BO940" s="80">
        <v>100000000</v>
      </c>
      <c r="BP940" s="133">
        <v>30000000</v>
      </c>
      <c r="BQ940" s="25">
        <v>0</v>
      </c>
      <c r="BR940" s="82" t="s">
        <v>5976</v>
      </c>
      <c r="BS940" s="82" t="s">
        <v>2473</v>
      </c>
      <c r="BT940" s="134" t="s">
        <v>5972</v>
      </c>
      <c r="BU940" s="26"/>
    </row>
    <row r="941" spans="1:73" ht="54.9" customHeight="1">
      <c r="A941" s="15">
        <v>933</v>
      </c>
      <c r="B941" s="15">
        <v>15</v>
      </c>
      <c r="C941" s="17" t="s">
        <v>1784</v>
      </c>
      <c r="D941" s="15">
        <v>1</v>
      </c>
      <c r="E941" s="17" t="s">
        <v>2378</v>
      </c>
      <c r="F941" s="15">
        <v>6</v>
      </c>
      <c r="G941" s="17" t="s">
        <v>2410</v>
      </c>
      <c r="H941" s="48">
        <v>933</v>
      </c>
      <c r="I941" s="17" t="s">
        <v>3269</v>
      </c>
      <c r="J941" s="15">
        <v>2191</v>
      </c>
      <c r="K941" s="17" t="s">
        <v>5970</v>
      </c>
      <c r="L941" s="31" t="s">
        <v>2443</v>
      </c>
      <c r="M941" s="17" t="s">
        <v>37</v>
      </c>
      <c r="N941" s="15">
        <v>21912</v>
      </c>
      <c r="O941" s="17" t="s">
        <v>2414</v>
      </c>
      <c r="P941" s="73">
        <v>50</v>
      </c>
      <c r="Q941" s="17" t="s">
        <v>2415</v>
      </c>
      <c r="R941" s="17" t="s">
        <v>5977</v>
      </c>
      <c r="S941" s="53" t="s">
        <v>3269</v>
      </c>
      <c r="T941" s="18" t="s">
        <v>32</v>
      </c>
      <c r="U941" s="16">
        <v>5</v>
      </c>
      <c r="V941" s="20" t="s">
        <v>2417</v>
      </c>
      <c r="W941" s="20" t="s">
        <v>2445</v>
      </c>
      <c r="X941" s="16">
        <v>89</v>
      </c>
      <c r="Y941" s="20" t="s">
        <v>228</v>
      </c>
      <c r="Z941" s="20">
        <v>14</v>
      </c>
      <c r="AA941" s="20" t="s">
        <v>2419</v>
      </c>
      <c r="AB941" s="20">
        <v>22</v>
      </c>
      <c r="AC941" s="17" t="s">
        <v>2446</v>
      </c>
      <c r="AD941" s="79">
        <v>270000000</v>
      </c>
      <c r="AE941" s="79">
        <v>230000000</v>
      </c>
      <c r="AF941" s="79">
        <v>200000000</v>
      </c>
      <c r="AG941" s="79">
        <v>200000000</v>
      </c>
      <c r="AH941" s="79">
        <v>900000000</v>
      </c>
      <c r="AI941" s="63">
        <v>1</v>
      </c>
      <c r="AJ941" s="64">
        <v>12</v>
      </c>
      <c r="AK941" s="65">
        <v>0.24</v>
      </c>
      <c r="AL941" s="64">
        <v>0</v>
      </c>
      <c r="AM941" s="65">
        <v>0</v>
      </c>
      <c r="AN941" s="66" t="s">
        <v>2471</v>
      </c>
      <c r="AO941" s="66" t="s">
        <v>2471</v>
      </c>
      <c r="AP941" s="132" t="s">
        <v>2392</v>
      </c>
      <c r="AQ941" s="23">
        <v>12</v>
      </c>
      <c r="AR941" s="23">
        <v>0</v>
      </c>
      <c r="AS941" s="142">
        <v>0</v>
      </c>
      <c r="AT941" s="23">
        <v>0</v>
      </c>
      <c r="AU941" s="142">
        <v>0</v>
      </c>
      <c r="AV941" s="142">
        <v>0</v>
      </c>
      <c r="AW941" s="142">
        <v>0</v>
      </c>
      <c r="AX941" s="22">
        <v>0</v>
      </c>
      <c r="AY941" s="143" t="s">
        <v>2394</v>
      </c>
      <c r="AZ941" s="143" t="s">
        <v>2848</v>
      </c>
      <c r="BA941" s="143" t="s">
        <v>2848</v>
      </c>
      <c r="BB941" s="24"/>
      <c r="BC941" s="75">
        <v>530000000</v>
      </c>
      <c r="BD941" s="21">
        <v>257000000</v>
      </c>
      <c r="BE941" s="25">
        <v>230000000</v>
      </c>
      <c r="BF941" s="74">
        <v>530000000</v>
      </c>
      <c r="BG941" s="25">
        <v>0</v>
      </c>
      <c r="BH941" s="25">
        <v>22094000</v>
      </c>
      <c r="BI941" s="25"/>
      <c r="BJ941" s="133"/>
      <c r="BK941" s="25">
        <v>0</v>
      </c>
      <c r="BL941" s="25">
        <v>22094000</v>
      </c>
      <c r="BM941" s="74">
        <v>0</v>
      </c>
      <c r="BN941" s="80">
        <v>0</v>
      </c>
      <c r="BO941" s="80"/>
      <c r="BP941" s="133"/>
      <c r="BQ941" s="25">
        <v>0</v>
      </c>
      <c r="BR941" s="82" t="s">
        <v>5978</v>
      </c>
      <c r="BS941" s="82" t="s">
        <v>2473</v>
      </c>
      <c r="BT941" s="134" t="s">
        <v>5979</v>
      </c>
      <c r="BU941" s="26"/>
    </row>
    <row r="942" spans="1:73" ht="54.9" customHeight="1">
      <c r="A942" s="15">
        <v>934</v>
      </c>
      <c r="B942" s="15">
        <v>15</v>
      </c>
      <c r="C942" s="17" t="s">
        <v>1784</v>
      </c>
      <c r="D942" s="15">
        <v>1</v>
      </c>
      <c r="E942" s="17" t="s">
        <v>2378</v>
      </c>
      <c r="F942" s="15">
        <v>6</v>
      </c>
      <c r="G942" s="17" t="s">
        <v>2410</v>
      </c>
      <c r="H942" s="48">
        <v>934</v>
      </c>
      <c r="I942" s="17" t="s">
        <v>5980</v>
      </c>
      <c r="J942" s="15">
        <v>2191</v>
      </c>
      <c r="K942" s="17" t="s">
        <v>5970</v>
      </c>
      <c r="L942" s="31" t="s">
        <v>2425</v>
      </c>
      <c r="M942" s="17" t="s">
        <v>37</v>
      </c>
      <c r="N942" s="15">
        <v>21914</v>
      </c>
      <c r="O942" s="17" t="s">
        <v>2426</v>
      </c>
      <c r="P942" s="73">
        <v>80</v>
      </c>
      <c r="Q942" s="17" t="s">
        <v>2415</v>
      </c>
      <c r="R942" s="17" t="s">
        <v>3271</v>
      </c>
      <c r="S942" s="53" t="s">
        <v>5981</v>
      </c>
      <c r="T942" s="18" t="s">
        <v>32</v>
      </c>
      <c r="U942" s="16">
        <v>5</v>
      </c>
      <c r="V942" s="20" t="s">
        <v>2417</v>
      </c>
      <c r="W942" s="20" t="s">
        <v>2428</v>
      </c>
      <c r="X942" s="16">
        <v>89</v>
      </c>
      <c r="Y942" s="20" t="s">
        <v>228</v>
      </c>
      <c r="Z942" s="20">
        <v>14</v>
      </c>
      <c r="AA942" s="20" t="s">
        <v>2419</v>
      </c>
      <c r="AB942" s="20">
        <v>24</v>
      </c>
      <c r="AC942" s="17" t="s">
        <v>2429</v>
      </c>
      <c r="AD942" s="79">
        <v>535000000</v>
      </c>
      <c r="AE942" s="79">
        <v>500000000</v>
      </c>
      <c r="AF942" s="79">
        <v>480000000</v>
      </c>
      <c r="AG942" s="79">
        <v>505000000</v>
      </c>
      <c r="AH942" s="79">
        <v>2020000000</v>
      </c>
      <c r="AI942" s="63">
        <v>1</v>
      </c>
      <c r="AJ942" s="64">
        <v>60</v>
      </c>
      <c r="AK942" s="65">
        <v>0.75</v>
      </c>
      <c r="AL942" s="64">
        <v>30</v>
      </c>
      <c r="AM942" s="65">
        <v>0.375</v>
      </c>
      <c r="AN942" s="66" t="s">
        <v>2390</v>
      </c>
      <c r="AO942" s="66" t="s">
        <v>2471</v>
      </c>
      <c r="AP942" s="132" t="s">
        <v>2392</v>
      </c>
      <c r="AQ942" s="23">
        <v>20</v>
      </c>
      <c r="AR942" s="23">
        <v>20</v>
      </c>
      <c r="AS942" s="142">
        <v>20</v>
      </c>
      <c r="AT942" s="23">
        <v>0</v>
      </c>
      <c r="AU942" s="142">
        <v>20</v>
      </c>
      <c r="AV942" s="142">
        <v>10</v>
      </c>
      <c r="AW942" s="142">
        <v>0</v>
      </c>
      <c r="AX942" s="22">
        <v>0</v>
      </c>
      <c r="AY942" s="143" t="s">
        <v>2393</v>
      </c>
      <c r="AZ942" s="143" t="s">
        <v>2394</v>
      </c>
      <c r="BA942" s="143" t="s">
        <v>2394</v>
      </c>
      <c r="BB942" s="24"/>
      <c r="BC942" s="75">
        <v>500000000</v>
      </c>
      <c r="BD942" s="21">
        <v>508000000</v>
      </c>
      <c r="BE942" s="25">
        <v>500000000</v>
      </c>
      <c r="BF942" s="74">
        <v>500000000</v>
      </c>
      <c r="BG942" s="25">
        <v>0</v>
      </c>
      <c r="BH942" s="25">
        <v>429601175</v>
      </c>
      <c r="BI942" s="25">
        <v>375047356</v>
      </c>
      <c r="BJ942" s="133">
        <v>492889300</v>
      </c>
      <c r="BK942" s="25">
        <v>0</v>
      </c>
      <c r="BL942" s="25">
        <v>1297537831</v>
      </c>
      <c r="BM942" s="74">
        <v>100000000</v>
      </c>
      <c r="BN942" s="80">
        <v>348787300</v>
      </c>
      <c r="BO942" s="80">
        <v>179018000</v>
      </c>
      <c r="BP942" s="133">
        <v>100000000</v>
      </c>
      <c r="BQ942" s="25">
        <v>0</v>
      </c>
      <c r="BR942" s="82" t="s">
        <v>5976</v>
      </c>
      <c r="BS942" s="82" t="s">
        <v>5982</v>
      </c>
      <c r="BT942" s="134" t="s">
        <v>5972</v>
      </c>
      <c r="BU942" s="26"/>
    </row>
    <row r="943" spans="1:73" ht="54.9" customHeight="1">
      <c r="A943" s="15">
        <v>935</v>
      </c>
      <c r="B943" s="15">
        <v>15</v>
      </c>
      <c r="C943" s="17" t="s">
        <v>1784</v>
      </c>
      <c r="D943" s="15">
        <v>1</v>
      </c>
      <c r="E943" s="17" t="s">
        <v>2378</v>
      </c>
      <c r="F943" s="15">
        <v>6</v>
      </c>
      <c r="G943" s="17" t="s">
        <v>2410</v>
      </c>
      <c r="H943" s="48">
        <v>935</v>
      </c>
      <c r="I943" s="17" t="s">
        <v>5983</v>
      </c>
      <c r="J943" s="15">
        <v>2192</v>
      </c>
      <c r="K943" s="17" t="s">
        <v>5984</v>
      </c>
      <c r="L943" s="31" t="s">
        <v>2488</v>
      </c>
      <c r="M943" s="17" t="s">
        <v>37</v>
      </c>
      <c r="N943" s="15">
        <v>21921</v>
      </c>
      <c r="O943" s="17" t="s">
        <v>2464</v>
      </c>
      <c r="P943" s="73">
        <v>4</v>
      </c>
      <c r="Q943" s="17" t="s">
        <v>2489</v>
      </c>
      <c r="R943" s="17" t="s">
        <v>2490</v>
      </c>
      <c r="S943" s="53" t="s">
        <v>5983</v>
      </c>
      <c r="T943" s="18" t="s">
        <v>32</v>
      </c>
      <c r="U943" s="16">
        <v>6</v>
      </c>
      <c r="V943" s="20" t="s">
        <v>2467</v>
      </c>
      <c r="W943" s="20" t="s">
        <v>2491</v>
      </c>
      <c r="X943" s="16">
        <v>92</v>
      </c>
      <c r="Y943" s="20" t="s">
        <v>138</v>
      </c>
      <c r="Z943" s="20">
        <v>2</v>
      </c>
      <c r="AA943" s="20" t="s">
        <v>2482</v>
      </c>
      <c r="AB943" s="20">
        <v>28</v>
      </c>
      <c r="AC943" s="17" t="s">
        <v>2492</v>
      </c>
      <c r="AD943" s="79">
        <v>50000000</v>
      </c>
      <c r="AE943" s="79">
        <v>50000000</v>
      </c>
      <c r="AF943" s="79">
        <v>50000000</v>
      </c>
      <c r="AG943" s="79">
        <v>50000000</v>
      </c>
      <c r="AH943" s="79">
        <v>200000000</v>
      </c>
      <c r="AI943" s="63">
        <v>1</v>
      </c>
      <c r="AJ943" s="64">
        <v>11</v>
      </c>
      <c r="AK943" s="65">
        <v>2.75</v>
      </c>
      <c r="AL943" s="64">
        <v>7</v>
      </c>
      <c r="AM943" s="65">
        <v>1.75</v>
      </c>
      <c r="AN943" s="66" t="s">
        <v>2391</v>
      </c>
      <c r="AO943" s="66" t="s">
        <v>2391</v>
      </c>
      <c r="AP943" s="132" t="s">
        <v>2392</v>
      </c>
      <c r="AQ943" s="23">
        <v>3</v>
      </c>
      <c r="AR943" s="23">
        <v>4</v>
      </c>
      <c r="AS943" s="142">
        <v>4</v>
      </c>
      <c r="AT943" s="23">
        <v>0</v>
      </c>
      <c r="AU943" s="142">
        <v>3</v>
      </c>
      <c r="AV943" s="142">
        <v>4</v>
      </c>
      <c r="AW943" s="142">
        <v>0</v>
      </c>
      <c r="AX943" s="22">
        <v>0</v>
      </c>
      <c r="AY943" s="143" t="s">
        <v>2393</v>
      </c>
      <c r="AZ943" s="143" t="s">
        <v>2393</v>
      </c>
      <c r="BA943" s="143" t="s">
        <v>2394</v>
      </c>
      <c r="BB943" s="24"/>
      <c r="BC943" s="75">
        <v>80000000</v>
      </c>
      <c r="BD943" s="21">
        <v>48000000</v>
      </c>
      <c r="BE943" s="25">
        <v>50000000</v>
      </c>
      <c r="BF943" s="74">
        <v>80000000</v>
      </c>
      <c r="BG943" s="25">
        <v>0</v>
      </c>
      <c r="BH943" s="25">
        <v>47939626</v>
      </c>
      <c r="BI943" s="25">
        <v>50000000</v>
      </c>
      <c r="BJ943" s="133">
        <v>53407940</v>
      </c>
      <c r="BK943" s="25">
        <v>0</v>
      </c>
      <c r="BL943" s="25">
        <v>151347566</v>
      </c>
      <c r="BM943" s="74">
        <v>0</v>
      </c>
      <c r="BN943" s="80">
        <v>0</v>
      </c>
      <c r="BO943" s="80">
        <v>0</v>
      </c>
      <c r="BP943" s="133">
        <v>0</v>
      </c>
      <c r="BQ943" s="25">
        <v>0</v>
      </c>
      <c r="BR943" s="82" t="s">
        <v>5985</v>
      </c>
      <c r="BS943" s="82" t="s">
        <v>5986</v>
      </c>
      <c r="BT943" s="134" t="s">
        <v>5987</v>
      </c>
      <c r="BU943" s="26"/>
    </row>
    <row r="944" spans="1:73" ht="54.9" customHeight="1">
      <c r="A944" s="15">
        <v>936</v>
      </c>
      <c r="B944" s="15">
        <v>15</v>
      </c>
      <c r="C944" s="17" t="s">
        <v>1784</v>
      </c>
      <c r="D944" s="15">
        <v>1</v>
      </c>
      <c r="E944" s="17" t="s">
        <v>2378</v>
      </c>
      <c r="F944" s="15">
        <v>6</v>
      </c>
      <c r="G944" s="17" t="s">
        <v>2410</v>
      </c>
      <c r="H944" s="48">
        <v>936</v>
      </c>
      <c r="I944" s="17" t="s">
        <v>5988</v>
      </c>
      <c r="J944" s="15">
        <v>2192</v>
      </c>
      <c r="K944" s="17" t="s">
        <v>5984</v>
      </c>
      <c r="L944" s="31" t="s">
        <v>2477</v>
      </c>
      <c r="M944" s="17" t="s">
        <v>37</v>
      </c>
      <c r="N944" s="15">
        <v>21922</v>
      </c>
      <c r="O944" s="17" t="s">
        <v>2478</v>
      </c>
      <c r="P944" s="73">
        <v>420</v>
      </c>
      <c r="Q944" s="17" t="s">
        <v>2401</v>
      </c>
      <c r="R944" s="17" t="s">
        <v>2479</v>
      </c>
      <c r="S944" s="53" t="s">
        <v>5988</v>
      </c>
      <c r="T944" s="18" t="s">
        <v>32</v>
      </c>
      <c r="U944" s="16">
        <v>7</v>
      </c>
      <c r="V944" s="20" t="s">
        <v>2480</v>
      </c>
      <c r="W944" s="20" t="s">
        <v>2481</v>
      </c>
      <c r="X944" s="16">
        <v>92</v>
      </c>
      <c r="Y944" s="20" t="s">
        <v>138</v>
      </c>
      <c r="Z944" s="20">
        <v>2</v>
      </c>
      <c r="AA944" s="20" t="s">
        <v>2482</v>
      </c>
      <c r="AB944" s="20">
        <v>25</v>
      </c>
      <c r="AC944" s="17" t="s">
        <v>2483</v>
      </c>
      <c r="AD944" s="79">
        <v>100000000</v>
      </c>
      <c r="AE944" s="79">
        <v>100000000</v>
      </c>
      <c r="AF944" s="79">
        <v>100000000</v>
      </c>
      <c r="AG944" s="79">
        <v>52000000</v>
      </c>
      <c r="AH944" s="79">
        <v>352000000</v>
      </c>
      <c r="AI944" s="63">
        <v>1</v>
      </c>
      <c r="AJ944" s="64">
        <v>105</v>
      </c>
      <c r="AK944" s="65">
        <v>0.25</v>
      </c>
      <c r="AL944" s="64">
        <v>105</v>
      </c>
      <c r="AM944" s="65">
        <v>0.25</v>
      </c>
      <c r="AN944" s="66" t="s">
        <v>2471</v>
      </c>
      <c r="AO944" s="66" t="s">
        <v>2471</v>
      </c>
      <c r="AP944" s="132" t="s">
        <v>2392</v>
      </c>
      <c r="AQ944" s="23">
        <v>105</v>
      </c>
      <c r="AR944" s="23">
        <v>0</v>
      </c>
      <c r="AS944" s="142">
        <v>0</v>
      </c>
      <c r="AT944" s="23">
        <v>0</v>
      </c>
      <c r="AU944" s="142">
        <v>105</v>
      </c>
      <c r="AV944" s="142">
        <v>0</v>
      </c>
      <c r="AW944" s="142">
        <v>0</v>
      </c>
      <c r="AX944" s="22">
        <v>0</v>
      </c>
      <c r="AY944" s="143" t="s">
        <v>2394</v>
      </c>
      <c r="AZ944" s="143" t="s">
        <v>2848</v>
      </c>
      <c r="BA944" s="143" t="s">
        <v>2848</v>
      </c>
      <c r="BB944" s="24"/>
      <c r="BC944" s="75">
        <v>100000000</v>
      </c>
      <c r="BD944" s="21">
        <v>95000000</v>
      </c>
      <c r="BE944" s="25">
        <v>100000000</v>
      </c>
      <c r="BF944" s="74">
        <v>100000000</v>
      </c>
      <c r="BG944" s="25">
        <v>0</v>
      </c>
      <c r="BH944" s="25">
        <v>91815583</v>
      </c>
      <c r="BI944" s="25">
        <v>25584000</v>
      </c>
      <c r="BJ944" s="133"/>
      <c r="BK944" s="25">
        <v>0</v>
      </c>
      <c r="BL944" s="25">
        <v>117399583</v>
      </c>
      <c r="BM944" s="74">
        <v>0</v>
      </c>
      <c r="BN944" s="80">
        <v>12194000</v>
      </c>
      <c r="BO944" s="80">
        <v>22714000</v>
      </c>
      <c r="BP944" s="133"/>
      <c r="BQ944" s="25">
        <v>0</v>
      </c>
      <c r="BR944" s="82" t="s">
        <v>5989</v>
      </c>
      <c r="BS944" s="82" t="s">
        <v>5990</v>
      </c>
      <c r="BT944" s="134" t="s">
        <v>5991</v>
      </c>
      <c r="BU944" s="26"/>
    </row>
    <row r="945" spans="1:73" ht="54.9" customHeight="1">
      <c r="A945" s="15">
        <v>937</v>
      </c>
      <c r="B945" s="15">
        <v>15</v>
      </c>
      <c r="C945" s="17" t="s">
        <v>1784</v>
      </c>
      <c r="D945" s="15">
        <v>1</v>
      </c>
      <c r="E945" s="17" t="s">
        <v>2378</v>
      </c>
      <c r="F945" s="15">
        <v>6</v>
      </c>
      <c r="G945" s="17" t="s">
        <v>2410</v>
      </c>
      <c r="H945" s="48">
        <v>937</v>
      </c>
      <c r="I945" s="17" t="s">
        <v>5992</v>
      </c>
      <c r="J945" s="15">
        <v>2193</v>
      </c>
      <c r="K945" s="17" t="s">
        <v>5993</v>
      </c>
      <c r="L945" s="31" t="s">
        <v>133</v>
      </c>
      <c r="M945" s="17" t="s">
        <v>37</v>
      </c>
      <c r="N945" s="15">
        <v>21931</v>
      </c>
      <c r="O945" s="17" t="s">
        <v>2504</v>
      </c>
      <c r="P945" s="73">
        <v>850</v>
      </c>
      <c r="Q945" s="17" t="s">
        <v>2401</v>
      </c>
      <c r="R945" s="17" t="s">
        <v>3779</v>
      </c>
      <c r="S945" s="53" t="s">
        <v>5994</v>
      </c>
      <c r="T945" s="18" t="s">
        <v>32</v>
      </c>
      <c r="U945" s="16">
        <v>7</v>
      </c>
      <c r="V945" s="20" t="s">
        <v>2480</v>
      </c>
      <c r="W945" s="20" t="s">
        <v>2507</v>
      </c>
      <c r="X945" s="16">
        <v>100</v>
      </c>
      <c r="Y945" s="51" t="s">
        <v>45</v>
      </c>
      <c r="Z945" s="20">
        <v>15</v>
      </c>
      <c r="AA945" s="20" t="s">
        <v>2508</v>
      </c>
      <c r="AB945" s="20">
        <v>30</v>
      </c>
      <c r="AC945" s="17" t="s">
        <v>128</v>
      </c>
      <c r="AD945" s="79">
        <v>180000000</v>
      </c>
      <c r="AE945" s="79">
        <v>130000000</v>
      </c>
      <c r="AF945" s="79">
        <v>150000000</v>
      </c>
      <c r="AG945" s="79">
        <v>150000000</v>
      </c>
      <c r="AH945" s="79">
        <v>610000000</v>
      </c>
      <c r="AI945" s="63">
        <v>1</v>
      </c>
      <c r="AJ945" s="64">
        <v>213</v>
      </c>
      <c r="AK945" s="65">
        <v>0.25058823529411767</v>
      </c>
      <c r="AL945" s="64">
        <v>281</v>
      </c>
      <c r="AM945" s="65">
        <v>0.33058823529411763</v>
      </c>
      <c r="AN945" s="66" t="s">
        <v>2471</v>
      </c>
      <c r="AO945" s="66" t="s">
        <v>2471</v>
      </c>
      <c r="AP945" s="132" t="s">
        <v>2392</v>
      </c>
      <c r="AQ945" s="23">
        <v>213</v>
      </c>
      <c r="AR945" s="23">
        <v>0</v>
      </c>
      <c r="AS945" s="142">
        <v>0</v>
      </c>
      <c r="AT945" s="23">
        <v>0</v>
      </c>
      <c r="AU945" s="142">
        <v>281</v>
      </c>
      <c r="AV945" s="142">
        <v>0</v>
      </c>
      <c r="AW945" s="142">
        <v>0</v>
      </c>
      <c r="AX945" s="22">
        <v>0</v>
      </c>
      <c r="AY945" s="143" t="s">
        <v>2394</v>
      </c>
      <c r="AZ945" s="143" t="s">
        <v>2848</v>
      </c>
      <c r="BA945" s="143" t="s">
        <v>2848</v>
      </c>
      <c r="BB945" s="24"/>
      <c r="BC945" s="75">
        <v>150000000</v>
      </c>
      <c r="BD945" s="21">
        <v>171000000</v>
      </c>
      <c r="BE945" s="25">
        <v>130000000</v>
      </c>
      <c r="BF945" s="74">
        <v>150000000</v>
      </c>
      <c r="BG945" s="25">
        <v>0</v>
      </c>
      <c r="BH945" s="25">
        <v>174715500</v>
      </c>
      <c r="BI945" s="25">
        <v>55440000</v>
      </c>
      <c r="BJ945" s="133"/>
      <c r="BK945" s="25">
        <v>0</v>
      </c>
      <c r="BL945" s="25">
        <v>230155500</v>
      </c>
      <c r="BM945" s="74">
        <v>0</v>
      </c>
      <c r="BN945" s="80">
        <v>40646600</v>
      </c>
      <c r="BO945" s="80">
        <v>55440000</v>
      </c>
      <c r="BP945" s="133"/>
      <c r="BQ945" s="25">
        <v>0</v>
      </c>
      <c r="BR945" s="82" t="s">
        <v>5995</v>
      </c>
      <c r="BS945" s="82" t="s">
        <v>5996</v>
      </c>
      <c r="BT945" s="134" t="s">
        <v>5997</v>
      </c>
      <c r="BU945" s="26"/>
    </row>
    <row r="946" spans="1:73" ht="54.9" customHeight="1">
      <c r="A946" s="15">
        <v>938</v>
      </c>
      <c r="B946" s="15">
        <v>15</v>
      </c>
      <c r="C946" s="17" t="s">
        <v>1784</v>
      </c>
      <c r="D946" s="15">
        <v>1</v>
      </c>
      <c r="E946" s="17" t="s">
        <v>2378</v>
      </c>
      <c r="F946" s="15">
        <v>6</v>
      </c>
      <c r="G946" s="17" t="s">
        <v>2410</v>
      </c>
      <c r="H946" s="48">
        <v>938</v>
      </c>
      <c r="I946" s="17" t="s">
        <v>5998</v>
      </c>
      <c r="J946" s="15">
        <v>2194</v>
      </c>
      <c r="K946" s="17" t="s">
        <v>5999</v>
      </c>
      <c r="L946" s="31" t="s">
        <v>106</v>
      </c>
      <c r="M946" s="17" t="s">
        <v>37</v>
      </c>
      <c r="N946" s="15">
        <v>21942</v>
      </c>
      <c r="O946" s="17" t="s">
        <v>2400</v>
      </c>
      <c r="P946" s="73">
        <v>200</v>
      </c>
      <c r="Q946" s="17" t="s">
        <v>2401</v>
      </c>
      <c r="R946" s="17" t="s">
        <v>2977</v>
      </c>
      <c r="S946" s="53" t="s">
        <v>5998</v>
      </c>
      <c r="T946" s="18" t="s">
        <v>2453</v>
      </c>
      <c r="U946" s="16">
        <v>11</v>
      </c>
      <c r="V946" s="20" t="s">
        <v>2454</v>
      </c>
      <c r="W946" s="20" t="s">
        <v>2455</v>
      </c>
      <c r="X946" s="16">
        <v>91</v>
      </c>
      <c r="Y946" s="20" t="s">
        <v>98</v>
      </c>
      <c r="Z946" s="20">
        <v>16</v>
      </c>
      <c r="AA946" s="20" t="s">
        <v>2456</v>
      </c>
      <c r="AB946" s="20">
        <v>33</v>
      </c>
      <c r="AC946" s="17" t="s">
        <v>2457</v>
      </c>
      <c r="AD946" s="79">
        <v>152000000</v>
      </c>
      <c r="AE946" s="79">
        <v>125000000</v>
      </c>
      <c r="AF946" s="79">
        <v>180000000</v>
      </c>
      <c r="AG946" s="79">
        <v>182000000</v>
      </c>
      <c r="AH946" s="79">
        <v>639000000</v>
      </c>
      <c r="AI946" s="63">
        <v>1</v>
      </c>
      <c r="AJ946" s="64">
        <v>37</v>
      </c>
      <c r="AK946" s="65">
        <v>0.185</v>
      </c>
      <c r="AL946" s="64">
        <v>0</v>
      </c>
      <c r="AM946" s="65">
        <v>0</v>
      </c>
      <c r="AN946" s="66" t="s">
        <v>2471</v>
      </c>
      <c r="AO946" s="66" t="s">
        <v>2471</v>
      </c>
      <c r="AP946" s="132" t="s">
        <v>2392</v>
      </c>
      <c r="AQ946" s="23">
        <v>0</v>
      </c>
      <c r="AR946" s="23">
        <v>37</v>
      </c>
      <c r="AS946" s="142">
        <v>0</v>
      </c>
      <c r="AT946" s="23">
        <v>0</v>
      </c>
      <c r="AU946" s="142">
        <v>0</v>
      </c>
      <c r="AV946" s="142">
        <v>0</v>
      </c>
      <c r="AW946" s="142">
        <v>0</v>
      </c>
      <c r="AX946" s="22">
        <v>0</v>
      </c>
      <c r="AY946" s="143" t="s">
        <v>2848</v>
      </c>
      <c r="AZ946" s="143" t="s">
        <v>2394</v>
      </c>
      <c r="BA946" s="143" t="s">
        <v>2848</v>
      </c>
      <c r="BB946" s="24"/>
      <c r="BC946" s="75">
        <v>319387000</v>
      </c>
      <c r="BD946" s="21">
        <v>144000000</v>
      </c>
      <c r="BE946" s="25">
        <v>125000000</v>
      </c>
      <c r="BF946" s="74">
        <v>319387000</v>
      </c>
      <c r="BG946" s="25">
        <v>0</v>
      </c>
      <c r="BH946" s="25">
        <v>15000000</v>
      </c>
      <c r="BI946" s="25">
        <v>124803150</v>
      </c>
      <c r="BJ946" s="133"/>
      <c r="BK946" s="25">
        <v>0</v>
      </c>
      <c r="BL946" s="25">
        <v>139803150</v>
      </c>
      <c r="BM946" s="74">
        <v>0</v>
      </c>
      <c r="BN946" s="80">
        <v>15000000</v>
      </c>
      <c r="BO946" s="80">
        <v>0</v>
      </c>
      <c r="BP946" s="133"/>
      <c r="BQ946" s="25">
        <v>0</v>
      </c>
      <c r="BR946" s="82" t="s">
        <v>6000</v>
      </c>
      <c r="BS946" s="82" t="s">
        <v>6001</v>
      </c>
      <c r="BT946" s="134" t="s">
        <v>6002</v>
      </c>
      <c r="BU946" s="26"/>
    </row>
    <row r="947" spans="1:73" ht="54.9" customHeight="1">
      <c r="A947" s="15">
        <v>939</v>
      </c>
      <c r="B947" s="15">
        <v>15</v>
      </c>
      <c r="C947" s="17" t="s">
        <v>1784</v>
      </c>
      <c r="D947" s="15">
        <v>1</v>
      </c>
      <c r="E947" s="17" t="s">
        <v>2378</v>
      </c>
      <c r="F947" s="15">
        <v>6</v>
      </c>
      <c r="G947" s="17" t="s">
        <v>2410</v>
      </c>
      <c r="H947" s="48">
        <v>939</v>
      </c>
      <c r="I947" s="17" t="s">
        <v>6003</v>
      </c>
      <c r="J947" s="15">
        <v>2194</v>
      </c>
      <c r="K947" s="17" t="s">
        <v>5999</v>
      </c>
      <c r="L947" s="31" t="s">
        <v>3003</v>
      </c>
      <c r="M947" s="17" t="s">
        <v>37</v>
      </c>
      <c r="N947" s="15">
        <v>21945</v>
      </c>
      <c r="O947" s="17" t="s">
        <v>2504</v>
      </c>
      <c r="P947" s="73">
        <v>100</v>
      </c>
      <c r="Q947" s="17" t="s">
        <v>2401</v>
      </c>
      <c r="R947" s="17" t="s">
        <v>3290</v>
      </c>
      <c r="S947" s="53" t="s">
        <v>6004</v>
      </c>
      <c r="T947" s="18" t="s">
        <v>2453</v>
      </c>
      <c r="U947" s="16">
        <v>11</v>
      </c>
      <c r="V947" s="20" t="s">
        <v>2454</v>
      </c>
      <c r="W947" s="20" t="s">
        <v>3005</v>
      </c>
      <c r="X947" s="16">
        <v>91</v>
      </c>
      <c r="Y947" s="20" t="s">
        <v>98</v>
      </c>
      <c r="Z947" s="20">
        <v>16</v>
      </c>
      <c r="AA947" s="20" t="s">
        <v>2456</v>
      </c>
      <c r="AB947" s="20">
        <v>36</v>
      </c>
      <c r="AC947" s="17" t="s">
        <v>3006</v>
      </c>
      <c r="AD947" s="79">
        <v>72000000</v>
      </c>
      <c r="AE947" s="79">
        <v>74000000</v>
      </c>
      <c r="AF947" s="79">
        <v>76000000</v>
      </c>
      <c r="AG947" s="79">
        <v>78000000</v>
      </c>
      <c r="AH947" s="79">
        <v>300000000</v>
      </c>
      <c r="AI947" s="63">
        <v>1</v>
      </c>
      <c r="AJ947" s="64">
        <v>0</v>
      </c>
      <c r="AK947" s="65">
        <v>0</v>
      </c>
      <c r="AL947" s="64">
        <v>0</v>
      </c>
      <c r="AM947" s="65">
        <v>0</v>
      </c>
      <c r="AN947" s="66" t="s">
        <v>2471</v>
      </c>
      <c r="AO947" s="66" t="s">
        <v>2471</v>
      </c>
      <c r="AP947" s="132" t="s">
        <v>2392</v>
      </c>
      <c r="AQ947" s="23">
        <v>0</v>
      </c>
      <c r="AR947" s="23">
        <v>0</v>
      </c>
      <c r="AS947" s="142">
        <v>0</v>
      </c>
      <c r="AT947" s="23">
        <v>0</v>
      </c>
      <c r="AU947" s="142">
        <v>0</v>
      </c>
      <c r="AV947" s="142">
        <v>0</v>
      </c>
      <c r="AW947" s="142">
        <v>0</v>
      </c>
      <c r="AX947" s="22">
        <v>0</v>
      </c>
      <c r="AY947" s="143" t="s">
        <v>2848</v>
      </c>
      <c r="AZ947" s="143" t="s">
        <v>2848</v>
      </c>
      <c r="BA947" s="143" t="s">
        <v>2848</v>
      </c>
      <c r="BB947" s="24"/>
      <c r="BC947" s="75">
        <v>90000000</v>
      </c>
      <c r="BD947" s="21">
        <v>68000000</v>
      </c>
      <c r="BE947" s="25">
        <v>74000000</v>
      </c>
      <c r="BF947" s="74">
        <v>90000000</v>
      </c>
      <c r="BG947" s="25">
        <v>0</v>
      </c>
      <c r="BH947" s="25"/>
      <c r="BI947" s="25"/>
      <c r="BJ947" s="133"/>
      <c r="BK947" s="25">
        <v>0</v>
      </c>
      <c r="BL947" s="25">
        <v>0</v>
      </c>
      <c r="BM947" s="74">
        <v>0</v>
      </c>
      <c r="BN947" s="80"/>
      <c r="BO947" s="80"/>
      <c r="BP947" s="133"/>
      <c r="BQ947" s="25">
        <v>0</v>
      </c>
      <c r="BR947" s="82" t="s">
        <v>2473</v>
      </c>
      <c r="BS947" s="82" t="s">
        <v>2473</v>
      </c>
      <c r="BT947" s="134" t="s">
        <v>6005</v>
      </c>
      <c r="BU947" s="26"/>
    </row>
    <row r="948" spans="1:73" ht="54.9" customHeight="1">
      <c r="A948" s="15">
        <v>940</v>
      </c>
      <c r="B948" s="15">
        <v>15</v>
      </c>
      <c r="C948" s="17" t="s">
        <v>1784</v>
      </c>
      <c r="D948" s="15">
        <v>1</v>
      </c>
      <c r="E948" s="17" t="s">
        <v>2378</v>
      </c>
      <c r="F948" s="15">
        <v>6</v>
      </c>
      <c r="G948" s="17" t="s">
        <v>2410</v>
      </c>
      <c r="H948" s="48">
        <v>940</v>
      </c>
      <c r="I948" s="17" t="s">
        <v>6006</v>
      </c>
      <c r="J948" s="15">
        <v>2194</v>
      </c>
      <c r="K948" s="17" t="s">
        <v>5999</v>
      </c>
      <c r="L948" s="31" t="s">
        <v>84</v>
      </c>
      <c r="M948" s="17" t="s">
        <v>37</v>
      </c>
      <c r="N948" s="15">
        <v>21946</v>
      </c>
      <c r="O948" s="17" t="s">
        <v>2504</v>
      </c>
      <c r="P948" s="73">
        <v>150</v>
      </c>
      <c r="Q948" s="17" t="s">
        <v>2505</v>
      </c>
      <c r="R948" s="17" t="s">
        <v>3792</v>
      </c>
      <c r="S948" s="53" t="s">
        <v>6006</v>
      </c>
      <c r="T948" s="18" t="s">
        <v>2453</v>
      </c>
      <c r="U948" s="16">
        <v>11</v>
      </c>
      <c r="V948" s="20" t="s">
        <v>2454</v>
      </c>
      <c r="W948" s="20" t="s">
        <v>2983</v>
      </c>
      <c r="X948" s="16">
        <v>91</v>
      </c>
      <c r="Y948" s="20" t="s">
        <v>98</v>
      </c>
      <c r="Z948" s="20">
        <v>16</v>
      </c>
      <c r="AA948" s="20" t="s">
        <v>2456</v>
      </c>
      <c r="AB948" s="20">
        <v>35</v>
      </c>
      <c r="AC948" s="17" t="s">
        <v>2984</v>
      </c>
      <c r="AD948" s="79">
        <v>40000000</v>
      </c>
      <c r="AE948" s="79">
        <v>50000000</v>
      </c>
      <c r="AF948" s="79">
        <v>55000000</v>
      </c>
      <c r="AG948" s="79">
        <v>55000000</v>
      </c>
      <c r="AH948" s="79">
        <v>200000000</v>
      </c>
      <c r="AI948" s="63">
        <v>1</v>
      </c>
      <c r="AJ948" s="64">
        <v>37</v>
      </c>
      <c r="AK948" s="65">
        <v>0.24666666666666667</v>
      </c>
      <c r="AL948" s="64">
        <v>0</v>
      </c>
      <c r="AM948" s="65">
        <v>0</v>
      </c>
      <c r="AN948" s="66" t="s">
        <v>2471</v>
      </c>
      <c r="AO948" s="66" t="s">
        <v>2471</v>
      </c>
      <c r="AP948" s="132" t="s">
        <v>2392</v>
      </c>
      <c r="AQ948" s="23">
        <v>0</v>
      </c>
      <c r="AR948" s="23">
        <v>37</v>
      </c>
      <c r="AS948" s="142">
        <v>0</v>
      </c>
      <c r="AT948" s="23">
        <v>0</v>
      </c>
      <c r="AU948" s="142">
        <v>0</v>
      </c>
      <c r="AV948" s="142">
        <v>0</v>
      </c>
      <c r="AW948" s="142">
        <v>0</v>
      </c>
      <c r="AX948" s="22">
        <v>0</v>
      </c>
      <c r="AY948" s="143" t="s">
        <v>2848</v>
      </c>
      <c r="AZ948" s="143" t="s">
        <v>2394</v>
      </c>
      <c r="BA948" s="143" t="s">
        <v>2848</v>
      </c>
      <c r="BB948" s="24"/>
      <c r="BC948" s="75">
        <v>70000000</v>
      </c>
      <c r="BD948" s="21">
        <v>38000000</v>
      </c>
      <c r="BE948" s="25">
        <v>50000000</v>
      </c>
      <c r="BF948" s="74">
        <v>70000000</v>
      </c>
      <c r="BG948" s="25">
        <v>0</v>
      </c>
      <c r="BH948" s="25"/>
      <c r="BI948" s="25">
        <v>42351073</v>
      </c>
      <c r="BJ948" s="133"/>
      <c r="BK948" s="25">
        <v>0</v>
      </c>
      <c r="BL948" s="25">
        <v>42351073</v>
      </c>
      <c r="BM948" s="74">
        <v>0</v>
      </c>
      <c r="BN948" s="80"/>
      <c r="BO948" s="80">
        <v>0</v>
      </c>
      <c r="BP948" s="133"/>
      <c r="BQ948" s="25">
        <v>0</v>
      </c>
      <c r="BR948" s="82" t="s">
        <v>2473</v>
      </c>
      <c r="BS948" s="82" t="s">
        <v>6007</v>
      </c>
      <c r="BT948" s="134" t="s">
        <v>6005</v>
      </c>
      <c r="BU948" s="26"/>
    </row>
    <row r="949" spans="1:73" ht="54.9" customHeight="1">
      <c r="A949" s="15">
        <v>941</v>
      </c>
      <c r="B949" s="15">
        <v>15</v>
      </c>
      <c r="C949" s="17" t="s">
        <v>1784</v>
      </c>
      <c r="D949" s="15">
        <v>1</v>
      </c>
      <c r="E949" s="17" t="s">
        <v>2378</v>
      </c>
      <c r="F949" s="15">
        <v>6</v>
      </c>
      <c r="G949" s="17" t="s">
        <v>2410</v>
      </c>
      <c r="H949" s="48">
        <v>941</v>
      </c>
      <c r="I949" s="17" t="s">
        <v>4107</v>
      </c>
      <c r="J949" s="15">
        <v>2194</v>
      </c>
      <c r="K949" s="17" t="s">
        <v>5999</v>
      </c>
      <c r="L949" s="31" t="s">
        <v>2998</v>
      </c>
      <c r="M949" s="17" t="s">
        <v>37</v>
      </c>
      <c r="N949" s="15">
        <v>21943</v>
      </c>
      <c r="O949" s="17" t="s">
        <v>2504</v>
      </c>
      <c r="P949" s="73">
        <v>200</v>
      </c>
      <c r="Q949" s="17" t="s">
        <v>2401</v>
      </c>
      <c r="R949" s="17" t="s">
        <v>2999</v>
      </c>
      <c r="S949" s="53" t="s">
        <v>4107</v>
      </c>
      <c r="T949" s="18" t="s">
        <v>2453</v>
      </c>
      <c r="U949" s="16">
        <v>11</v>
      </c>
      <c r="V949" s="20" t="s">
        <v>2454</v>
      </c>
      <c r="W949" s="20" t="s">
        <v>3000</v>
      </c>
      <c r="X949" s="16">
        <v>91</v>
      </c>
      <c r="Y949" s="20" t="s">
        <v>98</v>
      </c>
      <c r="Z949" s="20">
        <v>16</v>
      </c>
      <c r="AA949" s="20" t="s">
        <v>2456</v>
      </c>
      <c r="AB949" s="20">
        <v>34</v>
      </c>
      <c r="AC949" s="17" t="s">
        <v>3001</v>
      </c>
      <c r="AD949" s="79">
        <v>80000000</v>
      </c>
      <c r="AE949" s="79">
        <v>82000000</v>
      </c>
      <c r="AF949" s="79">
        <v>85000000</v>
      </c>
      <c r="AG949" s="79">
        <v>88000000</v>
      </c>
      <c r="AH949" s="79">
        <v>335000000</v>
      </c>
      <c r="AI949" s="63">
        <v>1</v>
      </c>
      <c r="AJ949" s="64">
        <v>230</v>
      </c>
      <c r="AK949" s="65">
        <v>1.1499999999999999</v>
      </c>
      <c r="AL949" s="64">
        <v>40</v>
      </c>
      <c r="AM949" s="65">
        <v>0.2</v>
      </c>
      <c r="AN949" s="66" t="s">
        <v>2391</v>
      </c>
      <c r="AO949" s="66" t="s">
        <v>2471</v>
      </c>
      <c r="AP949" s="132" t="s">
        <v>2392</v>
      </c>
      <c r="AQ949" s="23">
        <v>180</v>
      </c>
      <c r="AR949" s="23">
        <v>50</v>
      </c>
      <c r="AS949" s="142">
        <v>0</v>
      </c>
      <c r="AT949" s="23">
        <v>0</v>
      </c>
      <c r="AU949" s="142">
        <v>0</v>
      </c>
      <c r="AV949" s="142">
        <v>40</v>
      </c>
      <c r="AW949" s="142">
        <v>0</v>
      </c>
      <c r="AX949" s="22">
        <v>0</v>
      </c>
      <c r="AY949" s="143" t="s">
        <v>2394</v>
      </c>
      <c r="AZ949" s="143" t="s">
        <v>2394</v>
      </c>
      <c r="BA949" s="143" t="s">
        <v>2848</v>
      </c>
      <c r="BB949" s="24"/>
      <c r="BC949" s="75">
        <v>90000000</v>
      </c>
      <c r="BD949" s="21">
        <v>76000000</v>
      </c>
      <c r="BE949" s="25">
        <v>82000000</v>
      </c>
      <c r="BF949" s="74">
        <v>90000000</v>
      </c>
      <c r="BG949" s="25">
        <v>0</v>
      </c>
      <c r="BH949" s="25">
        <v>62929127</v>
      </c>
      <c r="BI949" s="25">
        <v>78632650</v>
      </c>
      <c r="BJ949" s="133"/>
      <c r="BK949" s="25">
        <v>0</v>
      </c>
      <c r="BL949" s="25">
        <v>141561777</v>
      </c>
      <c r="BM949" s="74">
        <v>0</v>
      </c>
      <c r="BN949" s="80">
        <v>1200000</v>
      </c>
      <c r="BO949" s="80">
        <v>0</v>
      </c>
      <c r="BP949" s="133"/>
      <c r="BQ949" s="25">
        <v>0</v>
      </c>
      <c r="BR949" s="82" t="s">
        <v>6008</v>
      </c>
      <c r="BS949" s="82" t="s">
        <v>6009</v>
      </c>
      <c r="BT949" s="134" t="s">
        <v>6005</v>
      </c>
      <c r="BU949" s="26"/>
    </row>
    <row r="950" spans="1:73" ht="54.9" customHeight="1">
      <c r="A950" s="15">
        <v>942</v>
      </c>
      <c r="B950" s="15">
        <v>15</v>
      </c>
      <c r="C950" s="17" t="s">
        <v>1784</v>
      </c>
      <c r="D950" s="15">
        <v>1</v>
      </c>
      <c r="E950" s="17" t="s">
        <v>2378</v>
      </c>
      <c r="F950" s="15">
        <v>6</v>
      </c>
      <c r="G950" s="17" t="s">
        <v>2410</v>
      </c>
      <c r="H950" s="48">
        <v>942</v>
      </c>
      <c r="I950" s="17" t="s">
        <v>6010</v>
      </c>
      <c r="J950" s="15">
        <v>2194</v>
      </c>
      <c r="K950" s="17" t="s">
        <v>5999</v>
      </c>
      <c r="L950" s="31" t="s">
        <v>111</v>
      </c>
      <c r="M950" s="17" t="s">
        <v>37</v>
      </c>
      <c r="N950" s="15">
        <v>21941</v>
      </c>
      <c r="O950" s="17" t="s">
        <v>2504</v>
      </c>
      <c r="P950" s="73">
        <v>300</v>
      </c>
      <c r="Q950" s="17" t="s">
        <v>2401</v>
      </c>
      <c r="R950" s="17" t="s">
        <v>3788</v>
      </c>
      <c r="S950" s="53" t="s">
        <v>6011</v>
      </c>
      <c r="T950" s="18" t="s">
        <v>2453</v>
      </c>
      <c r="U950" s="16">
        <v>11</v>
      </c>
      <c r="V950" s="20" t="s">
        <v>2454</v>
      </c>
      <c r="W950" s="20" t="s">
        <v>2989</v>
      </c>
      <c r="X950" s="16">
        <v>91</v>
      </c>
      <c r="Y950" s="20" t="s">
        <v>98</v>
      </c>
      <c r="Z950" s="20">
        <v>16</v>
      </c>
      <c r="AA950" s="20" t="s">
        <v>2456</v>
      </c>
      <c r="AB950" s="20">
        <v>31</v>
      </c>
      <c r="AC950" s="17" t="s">
        <v>2990</v>
      </c>
      <c r="AD950" s="79">
        <v>185000000</v>
      </c>
      <c r="AE950" s="79">
        <v>170000000</v>
      </c>
      <c r="AF950" s="79">
        <v>157000000</v>
      </c>
      <c r="AG950" s="79">
        <v>98000000</v>
      </c>
      <c r="AH950" s="79">
        <v>610000000</v>
      </c>
      <c r="AI950" s="63">
        <v>1</v>
      </c>
      <c r="AJ950" s="64">
        <v>80</v>
      </c>
      <c r="AK950" s="65">
        <v>0.26666666666666666</v>
      </c>
      <c r="AL950" s="64">
        <v>75</v>
      </c>
      <c r="AM950" s="65">
        <v>0.25</v>
      </c>
      <c r="AN950" s="66" t="s">
        <v>2471</v>
      </c>
      <c r="AO950" s="66" t="s">
        <v>2471</v>
      </c>
      <c r="AP950" s="132" t="s">
        <v>2392</v>
      </c>
      <c r="AQ950" s="23">
        <v>0</v>
      </c>
      <c r="AR950" s="23">
        <v>80</v>
      </c>
      <c r="AS950" s="142">
        <v>0</v>
      </c>
      <c r="AT950" s="23">
        <v>0</v>
      </c>
      <c r="AU950" s="142">
        <v>0</v>
      </c>
      <c r="AV950" s="142">
        <v>75</v>
      </c>
      <c r="AW950" s="142">
        <v>0</v>
      </c>
      <c r="AX950" s="22">
        <v>0</v>
      </c>
      <c r="AY950" s="143" t="s">
        <v>2848</v>
      </c>
      <c r="AZ950" s="143" t="s">
        <v>2393</v>
      </c>
      <c r="BA950" s="143" t="s">
        <v>2848</v>
      </c>
      <c r="BB950" s="24"/>
      <c r="BC950" s="75">
        <v>90000000</v>
      </c>
      <c r="BD950" s="21">
        <v>176000000</v>
      </c>
      <c r="BE950" s="25">
        <v>170000000</v>
      </c>
      <c r="BF950" s="74">
        <v>90000000</v>
      </c>
      <c r="BG950" s="25">
        <v>0</v>
      </c>
      <c r="BH950" s="25">
        <v>38484000</v>
      </c>
      <c r="BI950" s="25">
        <v>125727435</v>
      </c>
      <c r="BJ950" s="133"/>
      <c r="BK950" s="25">
        <v>0</v>
      </c>
      <c r="BL950" s="25">
        <v>164211435</v>
      </c>
      <c r="BM950" s="74">
        <v>0</v>
      </c>
      <c r="BN950" s="80">
        <v>34122000</v>
      </c>
      <c r="BO950" s="80">
        <v>0</v>
      </c>
      <c r="BP950" s="133"/>
      <c r="BQ950" s="25">
        <v>0</v>
      </c>
      <c r="BR950" s="82" t="s">
        <v>6000</v>
      </c>
      <c r="BS950" s="82" t="s">
        <v>6012</v>
      </c>
      <c r="BT950" s="134" t="s">
        <v>6005</v>
      </c>
      <c r="BU950" s="26"/>
    </row>
    <row r="951" spans="1:73" ht="54.9" customHeight="1">
      <c r="A951" s="15">
        <v>943</v>
      </c>
      <c r="B951" s="15">
        <v>15</v>
      </c>
      <c r="C951" s="17" t="s">
        <v>1784</v>
      </c>
      <c r="D951" s="15">
        <v>1</v>
      </c>
      <c r="E951" s="17" t="s">
        <v>2378</v>
      </c>
      <c r="F951" s="15">
        <v>6</v>
      </c>
      <c r="G951" s="17" t="s">
        <v>2410</v>
      </c>
      <c r="H951" s="48">
        <v>943</v>
      </c>
      <c r="I951" s="17" t="s">
        <v>6013</v>
      </c>
      <c r="J951" s="15">
        <v>2194</v>
      </c>
      <c r="K951" s="17" t="s">
        <v>5999</v>
      </c>
      <c r="L951" s="31" t="s">
        <v>123</v>
      </c>
      <c r="M951" s="17" t="s">
        <v>37</v>
      </c>
      <c r="N951" s="15">
        <v>21944</v>
      </c>
      <c r="O951" s="17" t="s">
        <v>2504</v>
      </c>
      <c r="P951" s="73">
        <v>50</v>
      </c>
      <c r="Q951" s="17" t="s">
        <v>2401</v>
      </c>
      <c r="R951" s="17" t="s">
        <v>2993</v>
      </c>
      <c r="S951" s="53" t="s">
        <v>6013</v>
      </c>
      <c r="T951" s="18" t="s">
        <v>2453</v>
      </c>
      <c r="U951" s="16">
        <v>11</v>
      </c>
      <c r="V951" s="20" t="s">
        <v>2454</v>
      </c>
      <c r="W951" s="20" t="s">
        <v>121</v>
      </c>
      <c r="X951" s="16">
        <v>91</v>
      </c>
      <c r="Y951" s="20" t="s">
        <v>98</v>
      </c>
      <c r="Z951" s="20">
        <v>16</v>
      </c>
      <c r="AA951" s="20" t="s">
        <v>2456</v>
      </c>
      <c r="AB951" s="20">
        <v>32</v>
      </c>
      <c r="AC951" s="17" t="s">
        <v>2994</v>
      </c>
      <c r="AD951" s="79">
        <v>25000000</v>
      </c>
      <c r="AE951" s="79">
        <v>25000000</v>
      </c>
      <c r="AF951" s="79">
        <v>25000000</v>
      </c>
      <c r="AG951" s="79">
        <v>25000000</v>
      </c>
      <c r="AH951" s="79">
        <v>100000000</v>
      </c>
      <c r="AI951" s="63">
        <v>1</v>
      </c>
      <c r="AJ951" s="64">
        <v>13</v>
      </c>
      <c r="AK951" s="65">
        <v>0.26</v>
      </c>
      <c r="AL951" s="64">
        <v>13</v>
      </c>
      <c r="AM951" s="65">
        <v>0.26</v>
      </c>
      <c r="AN951" s="66" t="s">
        <v>2471</v>
      </c>
      <c r="AO951" s="66" t="s">
        <v>2471</v>
      </c>
      <c r="AP951" s="132" t="s">
        <v>2392</v>
      </c>
      <c r="AQ951" s="23">
        <v>0</v>
      </c>
      <c r="AR951" s="23">
        <v>13</v>
      </c>
      <c r="AS951" s="142">
        <v>0</v>
      </c>
      <c r="AT951" s="23">
        <v>0</v>
      </c>
      <c r="AU951" s="142">
        <v>0</v>
      </c>
      <c r="AV951" s="142">
        <v>13</v>
      </c>
      <c r="AW951" s="142">
        <v>0</v>
      </c>
      <c r="AX951" s="22">
        <v>0</v>
      </c>
      <c r="AY951" s="143" t="s">
        <v>2473</v>
      </c>
      <c r="AZ951" s="143" t="s">
        <v>2394</v>
      </c>
      <c r="BA951" s="143" t="s">
        <v>2848</v>
      </c>
      <c r="BB951" s="24"/>
      <c r="BC951" s="75">
        <v>50000000</v>
      </c>
      <c r="BD951" s="21">
        <v>24000000</v>
      </c>
      <c r="BE951" s="25">
        <v>25000000</v>
      </c>
      <c r="BF951" s="74">
        <v>50000000</v>
      </c>
      <c r="BG951" s="25">
        <v>0</v>
      </c>
      <c r="BH951" s="25"/>
      <c r="BI951" s="25">
        <v>23953537</v>
      </c>
      <c r="BJ951" s="133"/>
      <c r="BK951" s="25">
        <v>0</v>
      </c>
      <c r="BL951" s="25">
        <v>23953537</v>
      </c>
      <c r="BM951" s="74">
        <v>0</v>
      </c>
      <c r="BN951" s="80"/>
      <c r="BO951" s="80">
        <v>16306369</v>
      </c>
      <c r="BP951" s="133"/>
      <c r="BQ951" s="25">
        <v>0</v>
      </c>
      <c r="BR951" s="82" t="s">
        <v>2473</v>
      </c>
      <c r="BS951" s="82" t="s">
        <v>2473</v>
      </c>
      <c r="BT951" s="134" t="s">
        <v>6005</v>
      </c>
      <c r="BU951" s="26"/>
    </row>
    <row r="952" spans="1:73" ht="54.9" customHeight="1">
      <c r="A952" s="15">
        <v>944</v>
      </c>
      <c r="B952" s="15">
        <v>15</v>
      </c>
      <c r="C952" s="17" t="s">
        <v>1784</v>
      </c>
      <c r="D952" s="15">
        <v>1</v>
      </c>
      <c r="E952" s="17" t="s">
        <v>2378</v>
      </c>
      <c r="F952" s="15">
        <v>8</v>
      </c>
      <c r="G952" s="17" t="s">
        <v>3008</v>
      </c>
      <c r="H952" s="48">
        <v>944</v>
      </c>
      <c r="I952" s="17" t="s">
        <v>6014</v>
      </c>
      <c r="J952" s="15">
        <v>2195</v>
      </c>
      <c r="K952" s="17" t="s">
        <v>6015</v>
      </c>
      <c r="L952" s="31" t="s">
        <v>51</v>
      </c>
      <c r="M952" s="17" t="s">
        <v>37</v>
      </c>
      <c r="N952" s="15">
        <v>21951</v>
      </c>
      <c r="O952" s="17" t="s">
        <v>2504</v>
      </c>
      <c r="P952" s="73">
        <v>100</v>
      </c>
      <c r="Q952" s="17" t="s">
        <v>2401</v>
      </c>
      <c r="R952" s="17" t="s">
        <v>3011</v>
      </c>
      <c r="S952" s="53" t="s">
        <v>6016</v>
      </c>
      <c r="T952" s="18" t="s">
        <v>2453</v>
      </c>
      <c r="U952" s="16">
        <v>11</v>
      </c>
      <c r="V952" s="20" t="s">
        <v>2454</v>
      </c>
      <c r="W952" s="20" t="s">
        <v>3012</v>
      </c>
      <c r="X952" s="16">
        <v>91</v>
      </c>
      <c r="Y952" s="20" t="s">
        <v>98</v>
      </c>
      <c r="Z952" s="20">
        <v>16</v>
      </c>
      <c r="AA952" s="20" t="s">
        <v>2456</v>
      </c>
      <c r="AB952" s="20">
        <v>37</v>
      </c>
      <c r="AC952" s="17" t="s">
        <v>3013</v>
      </c>
      <c r="AD952" s="79">
        <v>25000000</v>
      </c>
      <c r="AE952" s="79">
        <v>25000000</v>
      </c>
      <c r="AF952" s="79">
        <v>25000000</v>
      </c>
      <c r="AG952" s="79">
        <v>25000000</v>
      </c>
      <c r="AH952" s="79">
        <v>100000000</v>
      </c>
      <c r="AI952" s="63">
        <v>1</v>
      </c>
      <c r="AJ952" s="64">
        <v>25</v>
      </c>
      <c r="AK952" s="65">
        <v>0.25</v>
      </c>
      <c r="AL952" s="64">
        <v>26</v>
      </c>
      <c r="AM952" s="65">
        <v>0.26</v>
      </c>
      <c r="AN952" s="66" t="s">
        <v>2471</v>
      </c>
      <c r="AO952" s="66" t="s">
        <v>2471</v>
      </c>
      <c r="AP952" s="132" t="s">
        <v>2392</v>
      </c>
      <c r="AQ952" s="23">
        <v>0</v>
      </c>
      <c r="AR952" s="23">
        <v>25</v>
      </c>
      <c r="AS952" s="142">
        <v>0</v>
      </c>
      <c r="AT952" s="23">
        <v>0</v>
      </c>
      <c r="AU952" s="142">
        <v>0</v>
      </c>
      <c r="AV952" s="142">
        <v>26</v>
      </c>
      <c r="AW952" s="142">
        <v>0</v>
      </c>
      <c r="AX952" s="22">
        <v>0</v>
      </c>
      <c r="AY952" s="143" t="s">
        <v>2848</v>
      </c>
      <c r="AZ952" s="143" t="s">
        <v>2394</v>
      </c>
      <c r="BA952" s="143" t="s">
        <v>2848</v>
      </c>
      <c r="BB952" s="24"/>
      <c r="BC952" s="75">
        <v>60000000</v>
      </c>
      <c r="BD952" s="21">
        <v>24000000</v>
      </c>
      <c r="BE952" s="25">
        <v>25000000</v>
      </c>
      <c r="BF952" s="74">
        <v>60000000</v>
      </c>
      <c r="BG952" s="25">
        <v>0</v>
      </c>
      <c r="BH952" s="25"/>
      <c r="BI952" s="25">
        <v>22636092</v>
      </c>
      <c r="BJ952" s="133"/>
      <c r="BK952" s="25">
        <v>0</v>
      </c>
      <c r="BL952" s="25">
        <v>22636092</v>
      </c>
      <c r="BM952" s="74">
        <v>0</v>
      </c>
      <c r="BN952" s="80"/>
      <c r="BO952" s="80">
        <v>16306371</v>
      </c>
      <c r="BP952" s="133"/>
      <c r="BQ952" s="25">
        <v>0</v>
      </c>
      <c r="BR952" s="82" t="s">
        <v>2473</v>
      </c>
      <c r="BS952" s="82" t="s">
        <v>2473</v>
      </c>
      <c r="BT952" s="134" t="s">
        <v>6005</v>
      </c>
      <c r="BU952" s="26"/>
    </row>
    <row r="953" spans="1:73" ht="54.9" customHeight="1">
      <c r="A953" s="15">
        <v>945</v>
      </c>
      <c r="B953" s="15">
        <v>15</v>
      </c>
      <c r="C953" s="17" t="s">
        <v>1784</v>
      </c>
      <c r="D953" s="15">
        <v>1</v>
      </c>
      <c r="E953" s="17" t="s">
        <v>2378</v>
      </c>
      <c r="F953" s="15">
        <v>12</v>
      </c>
      <c r="G953" s="17" t="s">
        <v>2512</v>
      </c>
      <c r="H953" s="48">
        <v>945</v>
      </c>
      <c r="I953" s="17" t="s">
        <v>3299</v>
      </c>
      <c r="J953" s="15">
        <v>1864</v>
      </c>
      <c r="K953" s="17" t="s">
        <v>6017</v>
      </c>
      <c r="L953" s="31" t="s">
        <v>2515</v>
      </c>
      <c r="M953" s="17" t="s">
        <v>37</v>
      </c>
      <c r="N953" s="15">
        <v>18641</v>
      </c>
      <c r="O953" s="17" t="s">
        <v>2516</v>
      </c>
      <c r="P953" s="73">
        <v>4</v>
      </c>
      <c r="Q953" s="17" t="s">
        <v>2517</v>
      </c>
      <c r="R953" s="17" t="s">
        <v>2518</v>
      </c>
      <c r="S953" s="53" t="s">
        <v>3299</v>
      </c>
      <c r="T953" s="18" t="s">
        <v>2385</v>
      </c>
      <c r="U953" s="16">
        <v>4</v>
      </c>
      <c r="V953" s="20" t="s">
        <v>2519</v>
      </c>
      <c r="W953" s="20" t="s">
        <v>2520</v>
      </c>
      <c r="X953" s="16">
        <v>90</v>
      </c>
      <c r="Y953" s="20" t="s">
        <v>212</v>
      </c>
      <c r="Z953" s="20">
        <v>2</v>
      </c>
      <c r="AA953" s="20" t="s">
        <v>2482</v>
      </c>
      <c r="AB953" s="20">
        <v>3</v>
      </c>
      <c r="AC953" s="17" t="s">
        <v>2229</v>
      </c>
      <c r="AD953" s="79">
        <v>155000000</v>
      </c>
      <c r="AE953" s="79">
        <v>160000000</v>
      </c>
      <c r="AF953" s="79">
        <v>164000000</v>
      </c>
      <c r="AG953" s="79">
        <v>170000000</v>
      </c>
      <c r="AH953" s="79">
        <v>649000000</v>
      </c>
      <c r="AI953" s="63">
        <v>1</v>
      </c>
      <c r="AJ953" s="64">
        <v>1</v>
      </c>
      <c r="AK953" s="65">
        <v>0.25</v>
      </c>
      <c r="AL953" s="64">
        <v>1</v>
      </c>
      <c r="AM953" s="65">
        <v>0.25</v>
      </c>
      <c r="AN953" s="66" t="s">
        <v>2471</v>
      </c>
      <c r="AO953" s="66" t="s">
        <v>2471</v>
      </c>
      <c r="AP953" s="132" t="s">
        <v>2392</v>
      </c>
      <c r="AQ953" s="23">
        <v>0</v>
      </c>
      <c r="AR953" s="23">
        <v>1</v>
      </c>
      <c r="AS953" s="142">
        <v>0</v>
      </c>
      <c r="AT953" s="23">
        <v>0</v>
      </c>
      <c r="AU953" s="142">
        <v>0</v>
      </c>
      <c r="AV953" s="142">
        <v>1</v>
      </c>
      <c r="AW953" s="142">
        <v>0</v>
      </c>
      <c r="AX953" s="22">
        <v>0</v>
      </c>
      <c r="AY953" s="143" t="s">
        <v>2473</v>
      </c>
      <c r="AZ953" s="143" t="s">
        <v>2394</v>
      </c>
      <c r="BA953" s="143" t="s">
        <v>2848</v>
      </c>
      <c r="BB953" s="24"/>
      <c r="BC953" s="75">
        <v>150000000</v>
      </c>
      <c r="BD953" s="21">
        <v>147000000</v>
      </c>
      <c r="BE953" s="25">
        <v>287277000</v>
      </c>
      <c r="BF953" s="74">
        <v>150000000</v>
      </c>
      <c r="BG953" s="25">
        <v>0</v>
      </c>
      <c r="BH953" s="25"/>
      <c r="BI953" s="25">
        <v>219810614</v>
      </c>
      <c r="BJ953" s="133"/>
      <c r="BK953" s="25">
        <v>0</v>
      </c>
      <c r="BL953" s="25">
        <v>219810614</v>
      </c>
      <c r="BM953" s="74">
        <v>0</v>
      </c>
      <c r="BN953" s="80"/>
      <c r="BO953" s="80">
        <v>0</v>
      </c>
      <c r="BP953" s="133"/>
      <c r="BQ953" s="25">
        <v>0</v>
      </c>
      <c r="BR953" s="82" t="s">
        <v>2473</v>
      </c>
      <c r="BS953" s="82" t="s">
        <v>6018</v>
      </c>
      <c r="BT953" s="134" t="s">
        <v>6019</v>
      </c>
      <c r="BU953" s="26"/>
    </row>
    <row r="954" spans="1:73" ht="54.9" customHeight="1">
      <c r="A954" s="15">
        <v>946</v>
      </c>
      <c r="B954" s="15">
        <v>15</v>
      </c>
      <c r="C954" s="17" t="s">
        <v>1784</v>
      </c>
      <c r="D954" s="15">
        <v>1</v>
      </c>
      <c r="E954" s="17" t="s">
        <v>2378</v>
      </c>
      <c r="F954" s="15">
        <v>14</v>
      </c>
      <c r="G954" s="17" t="s">
        <v>2524</v>
      </c>
      <c r="H954" s="48">
        <v>946</v>
      </c>
      <c r="I954" s="17" t="s">
        <v>6020</v>
      </c>
      <c r="J954" s="15">
        <v>2196</v>
      </c>
      <c r="K954" s="17" t="s">
        <v>6021</v>
      </c>
      <c r="L954" s="31" t="s">
        <v>60</v>
      </c>
      <c r="M954" s="17" t="s">
        <v>37</v>
      </c>
      <c r="N954" s="15">
        <v>21961</v>
      </c>
      <c r="O954" s="17" t="s">
        <v>2464</v>
      </c>
      <c r="P954" s="73">
        <v>5</v>
      </c>
      <c r="Q954" s="17" t="s">
        <v>2489</v>
      </c>
      <c r="R954" s="17" t="s">
        <v>2527</v>
      </c>
      <c r="S954" s="53" t="s">
        <v>6022</v>
      </c>
      <c r="T954" s="18" t="s">
        <v>32</v>
      </c>
      <c r="U954" s="16">
        <v>6</v>
      </c>
      <c r="V954" s="20" t="s">
        <v>2467</v>
      </c>
      <c r="W954" s="20" t="s">
        <v>2528</v>
      </c>
      <c r="X954" s="16">
        <v>90</v>
      </c>
      <c r="Y954" s="20" t="s">
        <v>212</v>
      </c>
      <c r="Z954" s="20">
        <v>3</v>
      </c>
      <c r="AA954" s="20" t="s">
        <v>2529</v>
      </c>
      <c r="AB954" s="20">
        <v>4</v>
      </c>
      <c r="AC954" s="17" t="s">
        <v>2530</v>
      </c>
      <c r="AD954" s="79">
        <v>120000000</v>
      </c>
      <c r="AE954" s="79">
        <v>160000000</v>
      </c>
      <c r="AF954" s="79">
        <v>140000000</v>
      </c>
      <c r="AG954" s="79">
        <v>140000000</v>
      </c>
      <c r="AH954" s="79">
        <v>560000000</v>
      </c>
      <c r="AI954" s="63">
        <v>1</v>
      </c>
      <c r="AJ954" s="64">
        <v>10</v>
      </c>
      <c r="AK954" s="65">
        <v>2</v>
      </c>
      <c r="AL954" s="64">
        <v>9</v>
      </c>
      <c r="AM954" s="65">
        <v>1.8</v>
      </c>
      <c r="AN954" s="66" t="s">
        <v>2391</v>
      </c>
      <c r="AO954" s="66" t="s">
        <v>2391</v>
      </c>
      <c r="AP954" s="132" t="s">
        <v>2392</v>
      </c>
      <c r="AQ954" s="23">
        <v>5</v>
      </c>
      <c r="AR954" s="23">
        <v>5</v>
      </c>
      <c r="AS954" s="142">
        <v>0</v>
      </c>
      <c r="AT954" s="23">
        <v>0</v>
      </c>
      <c r="AU954" s="142">
        <v>5</v>
      </c>
      <c r="AV954" s="142">
        <v>4</v>
      </c>
      <c r="AW954" s="142">
        <v>0</v>
      </c>
      <c r="AX954" s="22">
        <v>0</v>
      </c>
      <c r="AY954" s="143" t="s">
        <v>2394</v>
      </c>
      <c r="AZ954" s="143" t="s">
        <v>2394</v>
      </c>
      <c r="BA954" s="143" t="s">
        <v>2848</v>
      </c>
      <c r="BB954" s="24"/>
      <c r="BC954" s="75">
        <v>140000000</v>
      </c>
      <c r="BD954" s="21">
        <v>114000000</v>
      </c>
      <c r="BE954" s="25">
        <v>160000000</v>
      </c>
      <c r="BF954" s="74">
        <v>140000000</v>
      </c>
      <c r="BG954" s="25">
        <v>0</v>
      </c>
      <c r="BH954" s="25">
        <v>109689440</v>
      </c>
      <c r="BI954" s="25">
        <v>113321760</v>
      </c>
      <c r="BJ954" s="133"/>
      <c r="BK954" s="25">
        <v>0</v>
      </c>
      <c r="BL954" s="25">
        <v>223011200</v>
      </c>
      <c r="BM954" s="74">
        <v>0</v>
      </c>
      <c r="BN954" s="80">
        <v>0</v>
      </c>
      <c r="BO954" s="80">
        <v>0</v>
      </c>
      <c r="BP954" s="133"/>
      <c r="BQ954" s="25">
        <v>0</v>
      </c>
      <c r="BR954" s="82" t="s">
        <v>6023</v>
      </c>
      <c r="BS954" s="82" t="s">
        <v>6024</v>
      </c>
      <c r="BT954" s="134" t="s">
        <v>6025</v>
      </c>
      <c r="BU954" s="26"/>
    </row>
    <row r="955" spans="1:73" ht="54.9" customHeight="1">
      <c r="A955" s="15">
        <v>947</v>
      </c>
      <c r="B955" s="15">
        <v>15</v>
      </c>
      <c r="C955" s="17" t="s">
        <v>1784</v>
      </c>
      <c r="D955" s="15">
        <v>1</v>
      </c>
      <c r="E955" s="17" t="s">
        <v>2378</v>
      </c>
      <c r="F955" s="31">
        <v>17</v>
      </c>
      <c r="G955" s="54" t="s">
        <v>2533</v>
      </c>
      <c r="H955" s="48">
        <v>947</v>
      </c>
      <c r="I955" s="17" t="s">
        <v>6026</v>
      </c>
      <c r="J955" s="15">
        <v>2048</v>
      </c>
      <c r="K955" s="17" t="s">
        <v>6027</v>
      </c>
      <c r="L955" s="31" t="s">
        <v>2545</v>
      </c>
      <c r="M955" s="17" t="s">
        <v>37</v>
      </c>
      <c r="N955" s="15">
        <v>20481</v>
      </c>
      <c r="O955" s="17" t="s">
        <v>2400</v>
      </c>
      <c r="P955" s="73">
        <v>92</v>
      </c>
      <c r="Q955" s="17" t="s">
        <v>2401</v>
      </c>
      <c r="R955" s="17" t="s">
        <v>4137</v>
      </c>
      <c r="S955" s="53" t="s">
        <v>6026</v>
      </c>
      <c r="T955" s="18" t="s">
        <v>2385</v>
      </c>
      <c r="U955" s="16">
        <v>4</v>
      </c>
      <c r="V955" s="20" t="s">
        <v>2519</v>
      </c>
      <c r="W955" s="20" t="s">
        <v>2538</v>
      </c>
      <c r="X955" s="16">
        <v>90</v>
      </c>
      <c r="Y955" s="20" t="s">
        <v>212</v>
      </c>
      <c r="Z955" s="20">
        <v>4</v>
      </c>
      <c r="AA955" s="20" t="s">
        <v>2539</v>
      </c>
      <c r="AB955" s="20">
        <v>5</v>
      </c>
      <c r="AC955" s="17" t="s">
        <v>2547</v>
      </c>
      <c r="AD955" s="79">
        <v>1442000000</v>
      </c>
      <c r="AE955" s="79">
        <v>1398000000</v>
      </c>
      <c r="AF955" s="79">
        <v>1487000000</v>
      </c>
      <c r="AG955" s="79">
        <v>1534000000</v>
      </c>
      <c r="AH955" s="79">
        <v>5861000000</v>
      </c>
      <c r="AI955" s="63">
        <v>1</v>
      </c>
      <c r="AJ955" s="64">
        <v>69</v>
      </c>
      <c r="AK955" s="65">
        <v>0.75</v>
      </c>
      <c r="AL955" s="64">
        <v>53</v>
      </c>
      <c r="AM955" s="65">
        <v>0.57608695652173914</v>
      </c>
      <c r="AN955" s="66" t="s">
        <v>2390</v>
      </c>
      <c r="AO955" s="66" t="s">
        <v>2406</v>
      </c>
      <c r="AP955" s="132" t="s">
        <v>2392</v>
      </c>
      <c r="AQ955" s="23">
        <v>23</v>
      </c>
      <c r="AR955" s="23">
        <v>23</v>
      </c>
      <c r="AS955" s="142">
        <v>23</v>
      </c>
      <c r="AT955" s="23">
        <v>0</v>
      </c>
      <c r="AU955" s="142">
        <v>25</v>
      </c>
      <c r="AV955" s="142">
        <v>28</v>
      </c>
      <c r="AW955" s="142">
        <v>0</v>
      </c>
      <c r="AX955" s="22">
        <v>0</v>
      </c>
      <c r="AY955" s="143" t="s">
        <v>2394</v>
      </c>
      <c r="AZ955" s="143" t="s">
        <v>2394</v>
      </c>
      <c r="BA955" s="143" t="s">
        <v>2394</v>
      </c>
      <c r="BB955" s="24"/>
      <c r="BC955" s="75">
        <v>1487000000</v>
      </c>
      <c r="BD955" s="21">
        <v>1339124000</v>
      </c>
      <c r="BE955" s="25">
        <v>1398000000</v>
      </c>
      <c r="BF955" s="74">
        <v>1487000000</v>
      </c>
      <c r="BG955" s="25">
        <v>0</v>
      </c>
      <c r="BH955" s="25">
        <v>1326239400</v>
      </c>
      <c r="BI955" s="25">
        <v>1397152000</v>
      </c>
      <c r="BJ955" s="133">
        <v>1335111084</v>
      </c>
      <c r="BK955" s="25">
        <v>0</v>
      </c>
      <c r="BL955" s="25">
        <v>4058502484</v>
      </c>
      <c r="BM955" s="74">
        <v>1289061084</v>
      </c>
      <c r="BN955" s="80">
        <v>1317670400</v>
      </c>
      <c r="BO955" s="80">
        <v>1388648000</v>
      </c>
      <c r="BP955" s="133">
        <v>1289061084</v>
      </c>
      <c r="BQ955" s="25">
        <v>0</v>
      </c>
      <c r="BR955" s="82" t="s">
        <v>6028</v>
      </c>
      <c r="BS955" s="82" t="s">
        <v>2473</v>
      </c>
      <c r="BT955" s="134" t="s">
        <v>6029</v>
      </c>
      <c r="BU955" s="26"/>
    </row>
    <row r="956" spans="1:73" ht="54.9" customHeight="1">
      <c r="A956" s="15">
        <v>948</v>
      </c>
      <c r="B956" s="15">
        <v>15</v>
      </c>
      <c r="C956" s="17" t="s">
        <v>1784</v>
      </c>
      <c r="D956" s="15">
        <v>1</v>
      </c>
      <c r="E956" s="17" t="s">
        <v>2378</v>
      </c>
      <c r="F956" s="15">
        <v>17</v>
      </c>
      <c r="G956" s="17" t="s">
        <v>2533</v>
      </c>
      <c r="H956" s="48">
        <v>948</v>
      </c>
      <c r="I956" s="17" t="s">
        <v>6030</v>
      </c>
      <c r="J956" s="15">
        <v>2199</v>
      </c>
      <c r="K956" s="17" t="s">
        <v>6031</v>
      </c>
      <c r="L956" s="31" t="s">
        <v>60</v>
      </c>
      <c r="M956" s="17" t="s">
        <v>202</v>
      </c>
      <c r="N956" s="15">
        <v>21991</v>
      </c>
      <c r="O956" s="17" t="s">
        <v>2464</v>
      </c>
      <c r="P956" s="73">
        <v>1</v>
      </c>
      <c r="Q956" s="17" t="s">
        <v>2489</v>
      </c>
      <c r="R956" s="17" t="s">
        <v>6032</v>
      </c>
      <c r="S956" s="53" t="s">
        <v>6033</v>
      </c>
      <c r="T956" s="18" t="s">
        <v>32</v>
      </c>
      <c r="U956" s="16">
        <v>6</v>
      </c>
      <c r="V956" s="20" t="s">
        <v>2467</v>
      </c>
      <c r="W956" s="20" t="s">
        <v>3025</v>
      </c>
      <c r="X956" s="16">
        <v>92</v>
      </c>
      <c r="Y956" s="20" t="s">
        <v>138</v>
      </c>
      <c r="Z956" s="20">
        <v>5</v>
      </c>
      <c r="AA956" s="20" t="s">
        <v>2469</v>
      </c>
      <c r="AB956" s="20">
        <v>7</v>
      </c>
      <c r="AC956" s="17" t="s">
        <v>3026</v>
      </c>
      <c r="AD956" s="79">
        <v>120000000</v>
      </c>
      <c r="AE956" s="79">
        <v>120000000</v>
      </c>
      <c r="AF956" s="79">
        <v>120000000</v>
      </c>
      <c r="AG956" s="79">
        <v>125000000</v>
      </c>
      <c r="AH956" s="79">
        <v>485000000</v>
      </c>
      <c r="AI956" s="63">
        <v>1</v>
      </c>
      <c r="AJ956" s="64">
        <v>0.25</v>
      </c>
      <c r="AK956" s="65">
        <v>0.25</v>
      </c>
      <c r="AL956" s="64">
        <v>0.25</v>
      </c>
      <c r="AM956" s="65">
        <v>0.25</v>
      </c>
      <c r="AN956" s="66" t="s">
        <v>2471</v>
      </c>
      <c r="AO956" s="66" t="s">
        <v>2471</v>
      </c>
      <c r="AP956" s="132" t="s">
        <v>2392</v>
      </c>
      <c r="AQ956" s="23">
        <v>0</v>
      </c>
      <c r="AR956" s="23">
        <v>1</v>
      </c>
      <c r="AS956" s="142">
        <v>0</v>
      </c>
      <c r="AT956" s="23">
        <v>0</v>
      </c>
      <c r="AU956" s="142">
        <v>0</v>
      </c>
      <c r="AV956" s="142">
        <v>1</v>
      </c>
      <c r="AW956" s="142">
        <v>0</v>
      </c>
      <c r="AX956" s="22">
        <v>0</v>
      </c>
      <c r="AY956" s="143" t="s">
        <v>2848</v>
      </c>
      <c r="AZ956" s="143" t="s">
        <v>2394</v>
      </c>
      <c r="BA956" s="143" t="s">
        <v>2848</v>
      </c>
      <c r="BB956" s="24"/>
      <c r="BC956" s="75">
        <v>250000000</v>
      </c>
      <c r="BD956" s="21">
        <v>114000000</v>
      </c>
      <c r="BE956" s="25">
        <v>120000000</v>
      </c>
      <c r="BF956" s="74">
        <v>250000000</v>
      </c>
      <c r="BG956" s="25">
        <v>0</v>
      </c>
      <c r="BH956" s="25">
        <v>14673000</v>
      </c>
      <c r="BI956" s="25">
        <v>84044000</v>
      </c>
      <c r="BJ956" s="133">
        <v>28406570</v>
      </c>
      <c r="BK956" s="25">
        <v>0</v>
      </c>
      <c r="BL956" s="25">
        <v>127123570</v>
      </c>
      <c r="BM956" s="74">
        <v>0</v>
      </c>
      <c r="BN956" s="80">
        <v>12194000</v>
      </c>
      <c r="BO956" s="80">
        <v>14760000</v>
      </c>
      <c r="BP956" s="133">
        <v>0</v>
      </c>
      <c r="BQ956" s="25">
        <v>0</v>
      </c>
      <c r="BR956" s="82" t="s">
        <v>6034</v>
      </c>
      <c r="BS956" s="82" t="s">
        <v>6035</v>
      </c>
      <c r="BT956" s="134" t="s">
        <v>6036</v>
      </c>
      <c r="BU956" s="26"/>
    </row>
    <row r="957" spans="1:73" ht="54.9" customHeight="1">
      <c r="A957" s="15">
        <v>949</v>
      </c>
      <c r="B957" s="15">
        <v>15</v>
      </c>
      <c r="C957" s="17" t="s">
        <v>1784</v>
      </c>
      <c r="D957" s="15">
        <v>1</v>
      </c>
      <c r="E957" s="17" t="s">
        <v>2378</v>
      </c>
      <c r="F957" s="15">
        <v>20</v>
      </c>
      <c r="G957" s="17" t="s">
        <v>2551</v>
      </c>
      <c r="H957" s="48">
        <v>949</v>
      </c>
      <c r="I957" s="17" t="s">
        <v>6037</v>
      </c>
      <c r="J957" s="15">
        <v>2200</v>
      </c>
      <c r="K957" s="17" t="s">
        <v>6038</v>
      </c>
      <c r="L957" s="31" t="s">
        <v>60</v>
      </c>
      <c r="M957" s="17" t="s">
        <v>37</v>
      </c>
      <c r="N957" s="15">
        <v>22003</v>
      </c>
      <c r="O957" s="17" t="s">
        <v>2400</v>
      </c>
      <c r="P957" s="73">
        <v>600</v>
      </c>
      <c r="Q957" s="17" t="s">
        <v>2401</v>
      </c>
      <c r="R957" s="17" t="s">
        <v>5351</v>
      </c>
      <c r="S957" s="53" t="s">
        <v>6039</v>
      </c>
      <c r="T957" s="18" t="s">
        <v>32</v>
      </c>
      <c r="U957" s="16">
        <v>7</v>
      </c>
      <c r="V957" s="20" t="s">
        <v>2480</v>
      </c>
      <c r="W957" s="20" t="s">
        <v>2565</v>
      </c>
      <c r="X957" s="16">
        <v>93</v>
      </c>
      <c r="Y957" s="20" t="s">
        <v>153</v>
      </c>
      <c r="Z957" s="20">
        <v>7</v>
      </c>
      <c r="AA957" s="20" t="s">
        <v>2556</v>
      </c>
      <c r="AB957" s="20">
        <v>12</v>
      </c>
      <c r="AC957" s="17" t="s">
        <v>2572</v>
      </c>
      <c r="AD957" s="79">
        <v>50000000</v>
      </c>
      <c r="AE957" s="79">
        <v>50000000</v>
      </c>
      <c r="AF957" s="79">
        <v>50000000</v>
      </c>
      <c r="AG957" s="79">
        <v>50000000</v>
      </c>
      <c r="AH957" s="79">
        <v>200000000</v>
      </c>
      <c r="AI957" s="63">
        <v>1</v>
      </c>
      <c r="AJ957" s="64">
        <v>250</v>
      </c>
      <c r="AK957" s="65">
        <v>0.41666666666666669</v>
      </c>
      <c r="AL957" s="64">
        <v>250</v>
      </c>
      <c r="AM957" s="65">
        <v>0.41666666666666669</v>
      </c>
      <c r="AN957" s="66" t="s">
        <v>2406</v>
      </c>
      <c r="AO957" s="66" t="s">
        <v>2406</v>
      </c>
      <c r="AP957" s="132" t="s">
        <v>2392</v>
      </c>
      <c r="AQ957" s="23">
        <v>0</v>
      </c>
      <c r="AR957" s="23">
        <v>250</v>
      </c>
      <c r="AS957" s="142">
        <v>0</v>
      </c>
      <c r="AT957" s="23">
        <v>0</v>
      </c>
      <c r="AU957" s="142">
        <v>0</v>
      </c>
      <c r="AV957" s="142">
        <v>250</v>
      </c>
      <c r="AW957" s="142">
        <v>0</v>
      </c>
      <c r="AX957" s="22">
        <v>0</v>
      </c>
      <c r="AY957" s="143" t="s">
        <v>2473</v>
      </c>
      <c r="AZ957" s="143" t="s">
        <v>2394</v>
      </c>
      <c r="BA957" s="143" t="s">
        <v>2848</v>
      </c>
      <c r="BB957" s="24"/>
      <c r="BC957" s="75">
        <v>80000000</v>
      </c>
      <c r="BD957" s="21">
        <v>47000000</v>
      </c>
      <c r="BE957" s="25">
        <v>50000000</v>
      </c>
      <c r="BF957" s="74">
        <v>80000000</v>
      </c>
      <c r="BG957" s="25">
        <v>0</v>
      </c>
      <c r="BH957" s="25"/>
      <c r="BI957" s="25">
        <v>43818539</v>
      </c>
      <c r="BJ957" s="133"/>
      <c r="BK957" s="25">
        <v>0</v>
      </c>
      <c r="BL957" s="25">
        <v>43818539</v>
      </c>
      <c r="BM957" s="74">
        <v>0</v>
      </c>
      <c r="BN957" s="80"/>
      <c r="BO957" s="80">
        <v>0</v>
      </c>
      <c r="BP957" s="133"/>
      <c r="BQ957" s="25">
        <v>0</v>
      </c>
      <c r="BR957" s="82" t="s">
        <v>6040</v>
      </c>
      <c r="BS957" s="82" t="s">
        <v>6041</v>
      </c>
      <c r="BT957" s="134" t="s">
        <v>6042</v>
      </c>
      <c r="BU957" s="26"/>
    </row>
    <row r="958" spans="1:73" ht="54.9" customHeight="1">
      <c r="A958" s="15">
        <v>950</v>
      </c>
      <c r="B958" s="15">
        <v>15</v>
      </c>
      <c r="C958" s="17" t="s">
        <v>1784</v>
      </c>
      <c r="D958" s="15">
        <v>1</v>
      </c>
      <c r="E958" s="17" t="s">
        <v>2378</v>
      </c>
      <c r="F958" s="15">
        <v>20</v>
      </c>
      <c r="G958" s="17" t="s">
        <v>2551</v>
      </c>
      <c r="H958" s="48">
        <v>950</v>
      </c>
      <c r="I958" s="17" t="s">
        <v>6043</v>
      </c>
      <c r="J958" s="15">
        <v>2200</v>
      </c>
      <c r="K958" s="17" t="s">
        <v>6038</v>
      </c>
      <c r="L958" s="31" t="s">
        <v>2562</v>
      </c>
      <c r="M958" s="17" t="s">
        <v>37</v>
      </c>
      <c r="N958" s="15">
        <v>22002</v>
      </c>
      <c r="O958" s="17" t="s">
        <v>2563</v>
      </c>
      <c r="P958" s="73">
        <v>600</v>
      </c>
      <c r="Q958" s="17" t="s">
        <v>2401</v>
      </c>
      <c r="R958" s="17" t="s">
        <v>2564</v>
      </c>
      <c r="S958" s="53" t="s">
        <v>6044</v>
      </c>
      <c r="T958" s="18" t="s">
        <v>32</v>
      </c>
      <c r="U958" s="16">
        <v>7</v>
      </c>
      <c r="V958" s="20" t="s">
        <v>2480</v>
      </c>
      <c r="W958" s="20" t="s">
        <v>2565</v>
      </c>
      <c r="X958" s="16">
        <v>93</v>
      </c>
      <c r="Y958" s="20" t="s">
        <v>153</v>
      </c>
      <c r="Z958" s="20">
        <v>7</v>
      </c>
      <c r="AA958" s="20" t="s">
        <v>2556</v>
      </c>
      <c r="AB958" s="20">
        <v>11</v>
      </c>
      <c r="AC958" s="17" t="s">
        <v>2566</v>
      </c>
      <c r="AD958" s="79">
        <v>140000000</v>
      </c>
      <c r="AE958" s="79">
        <v>140000000</v>
      </c>
      <c r="AF958" s="79">
        <v>140000000</v>
      </c>
      <c r="AG958" s="79">
        <v>140000000</v>
      </c>
      <c r="AH958" s="79">
        <v>560000000</v>
      </c>
      <c r="AI958" s="63">
        <v>1</v>
      </c>
      <c r="AJ958" s="64">
        <v>354</v>
      </c>
      <c r="AK958" s="65">
        <v>0.59</v>
      </c>
      <c r="AL958" s="64">
        <v>304</v>
      </c>
      <c r="AM958" s="65">
        <v>0.50666666666666671</v>
      </c>
      <c r="AN958" s="66" t="s">
        <v>2406</v>
      </c>
      <c r="AO958" s="66" t="s">
        <v>2406</v>
      </c>
      <c r="AP958" s="132" t="s">
        <v>2392</v>
      </c>
      <c r="AQ958" s="23">
        <v>204</v>
      </c>
      <c r="AR958" s="23">
        <v>150</v>
      </c>
      <c r="AS958" s="142">
        <v>0</v>
      </c>
      <c r="AT958" s="23">
        <v>0</v>
      </c>
      <c r="AU958" s="142">
        <v>204</v>
      </c>
      <c r="AV958" s="142">
        <v>100</v>
      </c>
      <c r="AW958" s="142">
        <v>0</v>
      </c>
      <c r="AX958" s="22">
        <v>0</v>
      </c>
      <c r="AY958" s="143" t="s">
        <v>2393</v>
      </c>
      <c r="AZ958" s="143" t="s">
        <v>2394</v>
      </c>
      <c r="BA958" s="143" t="s">
        <v>2848</v>
      </c>
      <c r="BB958" s="24"/>
      <c r="BC958" s="75">
        <v>200000000</v>
      </c>
      <c r="BD958" s="21">
        <v>133000000</v>
      </c>
      <c r="BE958" s="25">
        <v>140000000</v>
      </c>
      <c r="BF958" s="74">
        <v>200000000</v>
      </c>
      <c r="BG958" s="25">
        <v>0</v>
      </c>
      <c r="BH958" s="25">
        <v>129372200</v>
      </c>
      <c r="BI958" s="25">
        <v>136366838</v>
      </c>
      <c r="BJ958" s="133"/>
      <c r="BK958" s="25">
        <v>0</v>
      </c>
      <c r="BL958" s="25">
        <v>265739038</v>
      </c>
      <c r="BM958" s="74">
        <v>0</v>
      </c>
      <c r="BN958" s="80">
        <v>2835300</v>
      </c>
      <c r="BO958" s="80">
        <v>0</v>
      </c>
      <c r="BP958" s="133"/>
      <c r="BQ958" s="25">
        <v>0</v>
      </c>
      <c r="BR958" s="82" t="s">
        <v>6045</v>
      </c>
      <c r="BS958" s="82" t="s">
        <v>6046</v>
      </c>
      <c r="BT958" s="134" t="s">
        <v>6042</v>
      </c>
      <c r="BU958" s="26"/>
    </row>
    <row r="959" spans="1:73" ht="54.9" customHeight="1">
      <c r="A959" s="15">
        <v>951</v>
      </c>
      <c r="B959" s="15">
        <v>15</v>
      </c>
      <c r="C959" s="17" t="s">
        <v>1784</v>
      </c>
      <c r="D959" s="15">
        <v>1</v>
      </c>
      <c r="E959" s="17" t="s">
        <v>2378</v>
      </c>
      <c r="F959" s="15">
        <v>20</v>
      </c>
      <c r="G959" s="17" t="s">
        <v>2551</v>
      </c>
      <c r="H959" s="48">
        <v>951</v>
      </c>
      <c r="I959" s="17" t="s">
        <v>6047</v>
      </c>
      <c r="J959" s="15">
        <v>2200</v>
      </c>
      <c r="K959" s="17" t="s">
        <v>6038</v>
      </c>
      <c r="L959" s="31" t="s">
        <v>172</v>
      </c>
      <c r="M959" s="17" t="s">
        <v>37</v>
      </c>
      <c r="N959" s="15">
        <v>22001</v>
      </c>
      <c r="O959" s="17" t="s">
        <v>2504</v>
      </c>
      <c r="P959" s="73">
        <v>800</v>
      </c>
      <c r="Q959" s="17" t="s">
        <v>2401</v>
      </c>
      <c r="R959" s="17" t="s">
        <v>4673</v>
      </c>
      <c r="S959" s="53" t="s">
        <v>6048</v>
      </c>
      <c r="T959" s="18" t="s">
        <v>32</v>
      </c>
      <c r="U959" s="16">
        <v>7</v>
      </c>
      <c r="V959" s="20" t="s">
        <v>2480</v>
      </c>
      <c r="W959" s="20" t="s">
        <v>2555</v>
      </c>
      <c r="X959" s="16">
        <v>93</v>
      </c>
      <c r="Y959" s="20" t="s">
        <v>153</v>
      </c>
      <c r="Z959" s="20">
        <v>7</v>
      </c>
      <c r="AA959" s="20" t="s">
        <v>2556</v>
      </c>
      <c r="AB959" s="20">
        <v>10</v>
      </c>
      <c r="AC959" s="17" t="s">
        <v>2557</v>
      </c>
      <c r="AD959" s="79">
        <v>322000000</v>
      </c>
      <c r="AE959" s="79">
        <v>332000000</v>
      </c>
      <c r="AF959" s="79">
        <v>332000000</v>
      </c>
      <c r="AG959" s="79">
        <v>332000000</v>
      </c>
      <c r="AH959" s="79">
        <v>1318000000</v>
      </c>
      <c r="AI959" s="63">
        <v>1</v>
      </c>
      <c r="AJ959" s="64">
        <v>691</v>
      </c>
      <c r="AK959" s="65">
        <v>0.86375000000000002</v>
      </c>
      <c r="AL959" s="64">
        <v>691</v>
      </c>
      <c r="AM959" s="65">
        <v>0.86375000000000002</v>
      </c>
      <c r="AN959" s="66" t="s">
        <v>2390</v>
      </c>
      <c r="AO959" s="66" t="s">
        <v>2390</v>
      </c>
      <c r="AP959" s="132" t="s">
        <v>2392</v>
      </c>
      <c r="AQ959" s="23">
        <v>375</v>
      </c>
      <c r="AR959" s="23">
        <v>316</v>
      </c>
      <c r="AS959" s="142">
        <v>0</v>
      </c>
      <c r="AT959" s="23">
        <v>0</v>
      </c>
      <c r="AU959" s="142">
        <v>375</v>
      </c>
      <c r="AV959" s="142">
        <v>316</v>
      </c>
      <c r="AW959" s="142">
        <v>0</v>
      </c>
      <c r="AX959" s="22">
        <v>0</v>
      </c>
      <c r="AY959" s="143" t="s">
        <v>2393</v>
      </c>
      <c r="AZ959" s="143" t="s">
        <v>2394</v>
      </c>
      <c r="BA959" s="143" t="s">
        <v>2848</v>
      </c>
      <c r="BB959" s="24"/>
      <c r="BC959" s="75">
        <v>332000000</v>
      </c>
      <c r="BD959" s="21">
        <v>363650000</v>
      </c>
      <c r="BE959" s="25">
        <v>518239000</v>
      </c>
      <c r="BF959" s="74">
        <v>332000000</v>
      </c>
      <c r="BG959" s="25">
        <v>0</v>
      </c>
      <c r="BH959" s="25">
        <v>181783116</v>
      </c>
      <c r="BI959" s="25">
        <v>186995278</v>
      </c>
      <c r="BJ959" s="133"/>
      <c r="BK959" s="25">
        <v>0</v>
      </c>
      <c r="BL959" s="25">
        <v>368778394</v>
      </c>
      <c r="BM959" s="74">
        <v>0</v>
      </c>
      <c r="BN959" s="80">
        <v>62954116</v>
      </c>
      <c r="BO959" s="80">
        <v>103327300</v>
      </c>
      <c r="BP959" s="133"/>
      <c r="BQ959" s="25">
        <v>0</v>
      </c>
      <c r="BR959" s="82" t="s">
        <v>6049</v>
      </c>
      <c r="BS959" s="82" t="s">
        <v>6050</v>
      </c>
      <c r="BT959" s="134" t="s">
        <v>6042</v>
      </c>
      <c r="BU959" s="26"/>
    </row>
    <row r="960" spans="1:73" ht="54.9" customHeight="1">
      <c r="A960" s="15">
        <v>952</v>
      </c>
      <c r="B960" s="15">
        <v>15</v>
      </c>
      <c r="C960" s="17" t="s">
        <v>1784</v>
      </c>
      <c r="D960" s="15">
        <v>1</v>
      </c>
      <c r="E960" s="17" t="s">
        <v>2378</v>
      </c>
      <c r="F960" s="15">
        <v>21</v>
      </c>
      <c r="G960" s="17" t="s">
        <v>2576</v>
      </c>
      <c r="H960" s="48">
        <v>952</v>
      </c>
      <c r="I960" s="17" t="s">
        <v>6051</v>
      </c>
      <c r="J960" s="15">
        <v>2201</v>
      </c>
      <c r="K960" s="17" t="s">
        <v>6052</v>
      </c>
      <c r="L960" s="31" t="s">
        <v>36</v>
      </c>
      <c r="M960" s="17" t="s">
        <v>37</v>
      </c>
      <c r="N960" s="15">
        <v>22013</v>
      </c>
      <c r="O960" s="17" t="s">
        <v>2563</v>
      </c>
      <c r="P960" s="73">
        <v>600</v>
      </c>
      <c r="Q960" s="17" t="s">
        <v>2401</v>
      </c>
      <c r="R960" s="17" t="s">
        <v>6053</v>
      </c>
      <c r="S960" s="53" t="s">
        <v>6054</v>
      </c>
      <c r="T960" s="18" t="s">
        <v>32</v>
      </c>
      <c r="U960" s="16">
        <v>7</v>
      </c>
      <c r="V960" s="20" t="s">
        <v>2480</v>
      </c>
      <c r="W960" s="20" t="s">
        <v>2565</v>
      </c>
      <c r="X960" s="16">
        <v>93</v>
      </c>
      <c r="Y960" s="20" t="s">
        <v>153</v>
      </c>
      <c r="Z960" s="20">
        <v>10</v>
      </c>
      <c r="AA960" s="20" t="s">
        <v>2580</v>
      </c>
      <c r="AB960" s="20">
        <v>15</v>
      </c>
      <c r="AC960" s="17" t="s">
        <v>2581</v>
      </c>
      <c r="AD960" s="79">
        <v>200000000</v>
      </c>
      <c r="AE960" s="79">
        <v>200000000</v>
      </c>
      <c r="AF960" s="79">
        <v>200000000</v>
      </c>
      <c r="AG960" s="79">
        <v>140000000</v>
      </c>
      <c r="AH960" s="79">
        <v>740000000</v>
      </c>
      <c r="AI960" s="63">
        <v>1</v>
      </c>
      <c r="AJ960" s="64">
        <v>500</v>
      </c>
      <c r="AK960" s="65">
        <v>0.83333333333333337</v>
      </c>
      <c r="AL960" s="64">
        <v>317</v>
      </c>
      <c r="AM960" s="65">
        <v>0.52833333333333332</v>
      </c>
      <c r="AN960" s="66" t="s">
        <v>2390</v>
      </c>
      <c r="AO960" s="66" t="s">
        <v>2406</v>
      </c>
      <c r="AP960" s="132" t="s">
        <v>2392</v>
      </c>
      <c r="AQ960" s="23">
        <v>200</v>
      </c>
      <c r="AR960" s="23">
        <v>150</v>
      </c>
      <c r="AS960" s="142">
        <v>150</v>
      </c>
      <c r="AT960" s="23">
        <v>0</v>
      </c>
      <c r="AU960" s="142">
        <v>200</v>
      </c>
      <c r="AV960" s="142">
        <v>117</v>
      </c>
      <c r="AW960" s="142">
        <v>0</v>
      </c>
      <c r="AX960" s="22">
        <v>0</v>
      </c>
      <c r="AY960" s="143" t="s">
        <v>2393</v>
      </c>
      <c r="AZ960" s="143" t="s">
        <v>2394</v>
      </c>
      <c r="BA960" s="143" t="s">
        <v>2394</v>
      </c>
      <c r="BB960" s="24"/>
      <c r="BC960" s="75">
        <v>200000000</v>
      </c>
      <c r="BD960" s="21">
        <v>190000000</v>
      </c>
      <c r="BE960" s="25">
        <v>386239000</v>
      </c>
      <c r="BF960" s="74">
        <v>200000000</v>
      </c>
      <c r="BG960" s="25">
        <v>0</v>
      </c>
      <c r="BH960" s="25">
        <v>63765120</v>
      </c>
      <c r="BI960" s="25">
        <v>355349998</v>
      </c>
      <c r="BJ960" s="133">
        <v>200000000</v>
      </c>
      <c r="BK960" s="25">
        <v>0</v>
      </c>
      <c r="BL960" s="25">
        <v>619115118</v>
      </c>
      <c r="BM960" s="74">
        <v>190400000</v>
      </c>
      <c r="BN960" s="80">
        <v>9072000</v>
      </c>
      <c r="BO960" s="80">
        <v>69620000</v>
      </c>
      <c r="BP960" s="133">
        <v>190400000</v>
      </c>
      <c r="BQ960" s="25">
        <v>0</v>
      </c>
      <c r="BR960" s="82" t="s">
        <v>6055</v>
      </c>
      <c r="BS960" s="82" t="s">
        <v>6056</v>
      </c>
      <c r="BT960" s="134" t="s">
        <v>6057</v>
      </c>
      <c r="BU960" s="26"/>
    </row>
    <row r="961" spans="1:73" ht="54.9" customHeight="1">
      <c r="A961" s="15">
        <v>953</v>
      </c>
      <c r="B961" s="15">
        <v>15</v>
      </c>
      <c r="C961" s="17" t="s">
        <v>1784</v>
      </c>
      <c r="D961" s="15">
        <v>1</v>
      </c>
      <c r="E961" s="17" t="s">
        <v>2378</v>
      </c>
      <c r="F961" s="15">
        <v>21</v>
      </c>
      <c r="G961" s="17" t="s">
        <v>2576</v>
      </c>
      <c r="H961" s="48">
        <v>953</v>
      </c>
      <c r="I961" s="17" t="s">
        <v>3572</v>
      </c>
      <c r="J961" s="15">
        <v>2201</v>
      </c>
      <c r="K961" s="17" t="s">
        <v>6052</v>
      </c>
      <c r="L961" s="31" t="s">
        <v>2596</v>
      </c>
      <c r="M961" s="17" t="s">
        <v>37</v>
      </c>
      <c r="N961" s="15">
        <v>22014</v>
      </c>
      <c r="O961" s="17" t="s">
        <v>2597</v>
      </c>
      <c r="P961" s="73">
        <v>3</v>
      </c>
      <c r="Q961" s="17" t="s">
        <v>2489</v>
      </c>
      <c r="R961" s="17" t="s">
        <v>4150</v>
      </c>
      <c r="S961" s="53" t="s">
        <v>3572</v>
      </c>
      <c r="T961" s="18" t="s">
        <v>32</v>
      </c>
      <c r="U961" s="16">
        <v>6</v>
      </c>
      <c r="V961" s="20" t="s">
        <v>2467</v>
      </c>
      <c r="W961" s="20" t="s">
        <v>2599</v>
      </c>
      <c r="X961" s="16">
        <v>93</v>
      </c>
      <c r="Y961" s="20" t="s">
        <v>153</v>
      </c>
      <c r="Z961" s="20">
        <v>11</v>
      </c>
      <c r="AA961" s="20" t="s">
        <v>2600</v>
      </c>
      <c r="AB961" s="20">
        <v>16</v>
      </c>
      <c r="AC961" s="17" t="s">
        <v>2601</v>
      </c>
      <c r="AD961" s="79">
        <v>915000000</v>
      </c>
      <c r="AE961" s="79">
        <v>400000000</v>
      </c>
      <c r="AF961" s="79">
        <v>200000000</v>
      </c>
      <c r="AG961" s="79">
        <v>885000000</v>
      </c>
      <c r="AH961" s="79">
        <v>2400000000</v>
      </c>
      <c r="AI961" s="63">
        <v>1</v>
      </c>
      <c r="AJ961" s="64">
        <v>2</v>
      </c>
      <c r="AK961" s="65">
        <v>0.66666666666666663</v>
      </c>
      <c r="AL961" s="64">
        <v>2</v>
      </c>
      <c r="AM961" s="65">
        <v>0.66666666666666663</v>
      </c>
      <c r="AN961" s="66" t="s">
        <v>2406</v>
      </c>
      <c r="AO961" s="66" t="s">
        <v>2406</v>
      </c>
      <c r="AP961" s="132" t="s">
        <v>2392</v>
      </c>
      <c r="AQ961" s="23">
        <v>1</v>
      </c>
      <c r="AR961" s="23">
        <v>1</v>
      </c>
      <c r="AS961" s="142">
        <v>0</v>
      </c>
      <c r="AT961" s="23">
        <v>0</v>
      </c>
      <c r="AU961" s="142">
        <v>1</v>
      </c>
      <c r="AV961" s="142">
        <v>1</v>
      </c>
      <c r="AW961" s="142">
        <v>0</v>
      </c>
      <c r="AX961" s="22">
        <v>0</v>
      </c>
      <c r="AY961" s="143" t="s">
        <v>2393</v>
      </c>
      <c r="AZ961" s="143" t="s">
        <v>2393</v>
      </c>
      <c r="BA961" s="143" t="s">
        <v>2848</v>
      </c>
      <c r="BB961" s="24"/>
      <c r="BC961" s="75">
        <v>200000000</v>
      </c>
      <c r="BD961" s="21">
        <v>872700000</v>
      </c>
      <c r="BE961" s="25">
        <v>100000000</v>
      </c>
      <c r="BF961" s="74">
        <v>200000000</v>
      </c>
      <c r="BG961" s="25">
        <v>0</v>
      </c>
      <c r="BH961" s="25">
        <v>112047503</v>
      </c>
      <c r="BI961" s="25">
        <v>83620000</v>
      </c>
      <c r="BJ961" s="133">
        <v>17119510</v>
      </c>
      <c r="BK961" s="25">
        <v>0</v>
      </c>
      <c r="BL961" s="25">
        <v>212787013</v>
      </c>
      <c r="BM961" s="74">
        <v>16354510</v>
      </c>
      <c r="BN961" s="80">
        <v>104282303</v>
      </c>
      <c r="BO961" s="80">
        <v>83619932</v>
      </c>
      <c r="BP961" s="133">
        <v>16354510</v>
      </c>
      <c r="BQ961" s="25">
        <v>0</v>
      </c>
      <c r="BR961" s="82" t="s">
        <v>6058</v>
      </c>
      <c r="BS961" s="82" t="s">
        <v>2473</v>
      </c>
      <c r="BT961" s="134" t="s">
        <v>6059</v>
      </c>
      <c r="BU961" s="26"/>
    </row>
    <row r="962" spans="1:73" ht="54.9" customHeight="1">
      <c r="A962" s="15">
        <v>954</v>
      </c>
      <c r="B962" s="15">
        <v>15</v>
      </c>
      <c r="C962" s="17" t="s">
        <v>1784</v>
      </c>
      <c r="D962" s="15">
        <v>1</v>
      </c>
      <c r="E962" s="17" t="s">
        <v>2378</v>
      </c>
      <c r="F962" s="15">
        <v>21</v>
      </c>
      <c r="G962" s="17" t="s">
        <v>2576</v>
      </c>
      <c r="H962" s="48">
        <v>954</v>
      </c>
      <c r="I962" s="17" t="s">
        <v>6060</v>
      </c>
      <c r="J962" s="15">
        <v>2201</v>
      </c>
      <c r="K962" s="17" t="s">
        <v>6052</v>
      </c>
      <c r="L962" s="31" t="s">
        <v>182</v>
      </c>
      <c r="M962" s="17" t="s">
        <v>37</v>
      </c>
      <c r="N962" s="15">
        <v>22012</v>
      </c>
      <c r="O962" s="17" t="s">
        <v>2606</v>
      </c>
      <c r="P962" s="73">
        <v>55</v>
      </c>
      <c r="Q962" s="17" t="s">
        <v>2607</v>
      </c>
      <c r="R962" s="17" t="s">
        <v>4153</v>
      </c>
      <c r="S962" s="53" t="s">
        <v>6061</v>
      </c>
      <c r="T962" s="18" t="s">
        <v>32</v>
      </c>
      <c r="U962" s="16">
        <v>7</v>
      </c>
      <c r="V962" s="20" t="s">
        <v>2480</v>
      </c>
      <c r="W962" s="20" t="s">
        <v>2609</v>
      </c>
      <c r="X962" s="16">
        <v>93</v>
      </c>
      <c r="Y962" s="20" t="s">
        <v>153</v>
      </c>
      <c r="Z962" s="20">
        <v>9</v>
      </c>
      <c r="AA962" s="20" t="s">
        <v>2610</v>
      </c>
      <c r="AB962" s="20">
        <v>14</v>
      </c>
      <c r="AC962" s="17" t="s">
        <v>179</v>
      </c>
      <c r="AD962" s="79">
        <v>200000000</v>
      </c>
      <c r="AE962" s="79">
        <v>200000000</v>
      </c>
      <c r="AF962" s="79">
        <v>200000000</v>
      </c>
      <c r="AG962" s="79">
        <v>250000000</v>
      </c>
      <c r="AH962" s="79">
        <v>850000000</v>
      </c>
      <c r="AI962" s="63">
        <v>1</v>
      </c>
      <c r="AJ962" s="64">
        <v>42</v>
      </c>
      <c r="AK962" s="65">
        <v>0.76363636363636367</v>
      </c>
      <c r="AL962" s="64">
        <v>28</v>
      </c>
      <c r="AM962" s="65">
        <v>0.50909090909090904</v>
      </c>
      <c r="AN962" s="66" t="s">
        <v>2390</v>
      </c>
      <c r="AO962" s="66" t="s">
        <v>2406</v>
      </c>
      <c r="AP962" s="132" t="s">
        <v>2392</v>
      </c>
      <c r="AQ962" s="23">
        <v>14</v>
      </c>
      <c r="AR962" s="23">
        <v>14</v>
      </c>
      <c r="AS962" s="142">
        <v>14</v>
      </c>
      <c r="AT962" s="23">
        <v>0</v>
      </c>
      <c r="AU962" s="142">
        <v>14</v>
      </c>
      <c r="AV962" s="142">
        <v>14</v>
      </c>
      <c r="AW962" s="142">
        <v>0</v>
      </c>
      <c r="AX962" s="22">
        <v>0</v>
      </c>
      <c r="AY962" s="143" t="s">
        <v>2393</v>
      </c>
      <c r="AZ962" s="143" t="s">
        <v>2393</v>
      </c>
      <c r="BA962" s="143" t="s">
        <v>2394</v>
      </c>
      <c r="BB962" s="24"/>
      <c r="BC962" s="75">
        <v>200000000</v>
      </c>
      <c r="BD962" s="21">
        <v>190000000</v>
      </c>
      <c r="BE962" s="25">
        <v>200000000</v>
      </c>
      <c r="BF962" s="74">
        <v>200000000</v>
      </c>
      <c r="BG962" s="25">
        <v>0</v>
      </c>
      <c r="BH962" s="25">
        <v>190000000</v>
      </c>
      <c r="BI962" s="25">
        <v>200000000</v>
      </c>
      <c r="BJ962" s="133">
        <v>200000000</v>
      </c>
      <c r="BK962" s="25">
        <v>0</v>
      </c>
      <c r="BL962" s="25">
        <v>590000000</v>
      </c>
      <c r="BM962" s="74">
        <v>200000000</v>
      </c>
      <c r="BN962" s="80">
        <v>190000000</v>
      </c>
      <c r="BO962" s="80">
        <v>200000000</v>
      </c>
      <c r="BP962" s="133">
        <v>200000000</v>
      </c>
      <c r="BQ962" s="25">
        <v>0</v>
      </c>
      <c r="BR962" s="82" t="s">
        <v>6062</v>
      </c>
      <c r="BS962" s="82" t="s">
        <v>2473</v>
      </c>
      <c r="BT962" s="134" t="s">
        <v>6057</v>
      </c>
      <c r="BU962" s="26"/>
    </row>
    <row r="963" spans="1:73" ht="54.9" customHeight="1">
      <c r="A963" s="15">
        <v>955</v>
      </c>
      <c r="B963" s="15">
        <v>15</v>
      </c>
      <c r="C963" s="17" t="s">
        <v>1784</v>
      </c>
      <c r="D963" s="15">
        <v>1</v>
      </c>
      <c r="E963" s="17" t="s">
        <v>2378</v>
      </c>
      <c r="F963" s="15">
        <v>21</v>
      </c>
      <c r="G963" s="17" t="s">
        <v>2576</v>
      </c>
      <c r="H963" s="48">
        <v>955</v>
      </c>
      <c r="I963" s="17" t="s">
        <v>6063</v>
      </c>
      <c r="J963" s="15">
        <v>2201</v>
      </c>
      <c r="K963" s="17" t="s">
        <v>6052</v>
      </c>
      <c r="L963" s="31" t="s">
        <v>172</v>
      </c>
      <c r="M963" s="17" t="s">
        <v>37</v>
      </c>
      <c r="N963" s="15">
        <v>22011</v>
      </c>
      <c r="O963" s="17" t="s">
        <v>2586</v>
      </c>
      <c r="P963" s="73">
        <v>8</v>
      </c>
      <c r="Q963" s="17" t="s">
        <v>2587</v>
      </c>
      <c r="R963" s="17" t="s">
        <v>4158</v>
      </c>
      <c r="S963" s="53" t="s">
        <v>6064</v>
      </c>
      <c r="T963" s="18" t="s">
        <v>32</v>
      </c>
      <c r="U963" s="16">
        <v>7</v>
      </c>
      <c r="V963" s="20" t="s">
        <v>2480</v>
      </c>
      <c r="W963" s="20" t="s">
        <v>2589</v>
      </c>
      <c r="X963" s="16">
        <v>93</v>
      </c>
      <c r="Y963" s="20" t="s">
        <v>153</v>
      </c>
      <c r="Z963" s="20">
        <v>8</v>
      </c>
      <c r="AA963" s="20" t="s">
        <v>2590</v>
      </c>
      <c r="AB963" s="20">
        <v>13</v>
      </c>
      <c r="AC963" s="17" t="s">
        <v>2591</v>
      </c>
      <c r="AD963" s="79">
        <v>420000000</v>
      </c>
      <c r="AE963" s="79">
        <v>316000000</v>
      </c>
      <c r="AF963" s="79">
        <v>363000000</v>
      </c>
      <c r="AG963" s="79">
        <v>401000000</v>
      </c>
      <c r="AH963" s="79">
        <v>1500000000</v>
      </c>
      <c r="AI963" s="63">
        <v>1</v>
      </c>
      <c r="AJ963" s="64">
        <v>4</v>
      </c>
      <c r="AK963" s="65">
        <v>0.5</v>
      </c>
      <c r="AL963" s="64">
        <v>4</v>
      </c>
      <c r="AM963" s="65">
        <v>0.5</v>
      </c>
      <c r="AN963" s="66" t="s">
        <v>2406</v>
      </c>
      <c r="AO963" s="66" t="s">
        <v>2406</v>
      </c>
      <c r="AP963" s="132" t="s">
        <v>2392</v>
      </c>
      <c r="AQ963" s="23">
        <v>1</v>
      </c>
      <c r="AR963" s="23">
        <v>3</v>
      </c>
      <c r="AS963" s="142">
        <v>0</v>
      </c>
      <c r="AT963" s="23">
        <v>0</v>
      </c>
      <c r="AU963" s="142">
        <v>1</v>
      </c>
      <c r="AV963" s="142">
        <v>3</v>
      </c>
      <c r="AW963" s="142">
        <v>0</v>
      </c>
      <c r="AX963" s="22">
        <v>0</v>
      </c>
      <c r="AY963" s="143" t="s">
        <v>2393</v>
      </c>
      <c r="AZ963" s="143" t="s">
        <v>2394</v>
      </c>
      <c r="BA963" s="143" t="s">
        <v>2848</v>
      </c>
      <c r="BB963" s="24"/>
      <c r="BC963" s="75">
        <v>450000000</v>
      </c>
      <c r="BD963" s="21">
        <v>399000000</v>
      </c>
      <c r="BE963" s="25">
        <v>316000000</v>
      </c>
      <c r="BF963" s="74">
        <v>450000000</v>
      </c>
      <c r="BG963" s="25">
        <v>0</v>
      </c>
      <c r="BH963" s="25">
        <v>160045715</v>
      </c>
      <c r="BI963" s="25">
        <v>468258106</v>
      </c>
      <c r="BJ963" s="133">
        <v>100882400</v>
      </c>
      <c r="BK963" s="25">
        <v>0</v>
      </c>
      <c r="BL963" s="25">
        <v>729186221</v>
      </c>
      <c r="BM963" s="74">
        <v>58253000</v>
      </c>
      <c r="BN963" s="80">
        <v>0</v>
      </c>
      <c r="BO963" s="80">
        <v>59658000</v>
      </c>
      <c r="BP963" s="133">
        <v>58253000</v>
      </c>
      <c r="BQ963" s="25">
        <v>0</v>
      </c>
      <c r="BR963" s="82" t="s">
        <v>6065</v>
      </c>
      <c r="BS963" s="82" t="s">
        <v>6066</v>
      </c>
      <c r="BT963" s="134" t="s">
        <v>6067</v>
      </c>
      <c r="BU963" s="26"/>
    </row>
    <row r="964" spans="1:73" ht="54.9" customHeight="1">
      <c r="A964" s="15">
        <v>956</v>
      </c>
      <c r="B964" s="15">
        <v>15</v>
      </c>
      <c r="C964" s="17" t="s">
        <v>1784</v>
      </c>
      <c r="D964" s="15">
        <v>1</v>
      </c>
      <c r="E964" s="17" t="s">
        <v>2378</v>
      </c>
      <c r="F964" s="15">
        <v>24</v>
      </c>
      <c r="G964" s="17" t="s">
        <v>2614</v>
      </c>
      <c r="H964" s="48">
        <v>956</v>
      </c>
      <c r="I964" s="17" t="s">
        <v>6068</v>
      </c>
      <c r="J964" s="15">
        <v>2202</v>
      </c>
      <c r="K964" s="17" t="s">
        <v>6069</v>
      </c>
      <c r="L964" s="31" t="s">
        <v>2629</v>
      </c>
      <c r="M964" s="17" t="s">
        <v>37</v>
      </c>
      <c r="N964" s="15">
        <v>22021</v>
      </c>
      <c r="O964" s="17" t="s">
        <v>2630</v>
      </c>
      <c r="P964" s="73">
        <v>1</v>
      </c>
      <c r="Q964" s="17" t="s">
        <v>2517</v>
      </c>
      <c r="R964" s="17" t="s">
        <v>6070</v>
      </c>
      <c r="S964" s="53" t="s">
        <v>6071</v>
      </c>
      <c r="T964" s="18" t="s">
        <v>32</v>
      </c>
      <c r="U964" s="16">
        <v>7</v>
      </c>
      <c r="V964" s="20" t="s">
        <v>2480</v>
      </c>
      <c r="W964" s="20" t="s">
        <v>2632</v>
      </c>
      <c r="X964" s="16">
        <v>93</v>
      </c>
      <c r="Y964" s="20" t="s">
        <v>153</v>
      </c>
      <c r="Z964" s="20">
        <v>9</v>
      </c>
      <c r="AA964" s="20" t="s">
        <v>2610</v>
      </c>
      <c r="AB964" s="20">
        <v>20</v>
      </c>
      <c r="AC964" s="17" t="s">
        <v>251</v>
      </c>
      <c r="AD964" s="79">
        <v>0</v>
      </c>
      <c r="AE964" s="79">
        <v>400000000</v>
      </c>
      <c r="AF964" s="79">
        <v>0</v>
      </c>
      <c r="AG964" s="79">
        <v>200000000</v>
      </c>
      <c r="AH964" s="79">
        <v>600000000</v>
      </c>
      <c r="AI964" s="63">
        <v>1</v>
      </c>
      <c r="AJ964" s="64">
        <v>1</v>
      </c>
      <c r="AK964" s="65">
        <v>1</v>
      </c>
      <c r="AL964" s="64">
        <v>1</v>
      </c>
      <c r="AM964" s="65">
        <v>1</v>
      </c>
      <c r="AN964" s="66" t="s">
        <v>2391</v>
      </c>
      <c r="AO964" s="66" t="s">
        <v>2391</v>
      </c>
      <c r="AP964" s="132" t="s">
        <v>2392</v>
      </c>
      <c r="AQ964" s="23">
        <v>0</v>
      </c>
      <c r="AR964" s="23">
        <v>1</v>
      </c>
      <c r="AS964" s="142">
        <v>0</v>
      </c>
      <c r="AT964" s="23">
        <v>0</v>
      </c>
      <c r="AU964" s="142">
        <v>0</v>
      </c>
      <c r="AV964" s="142">
        <v>1</v>
      </c>
      <c r="AW964" s="142">
        <v>0</v>
      </c>
      <c r="AX964" s="22">
        <v>0</v>
      </c>
      <c r="AY964" s="143" t="s">
        <v>2473</v>
      </c>
      <c r="AZ964" s="143" t="s">
        <v>2393</v>
      </c>
      <c r="BA964" s="143" t="s">
        <v>2472</v>
      </c>
      <c r="BB964" s="24"/>
      <c r="BC964" s="75">
        <v>0</v>
      </c>
      <c r="BD964" s="21">
        <v>0</v>
      </c>
      <c r="BE964" s="25">
        <v>100000000</v>
      </c>
      <c r="BF964" s="74">
        <v>0</v>
      </c>
      <c r="BG964" s="25">
        <v>0</v>
      </c>
      <c r="BH964" s="25"/>
      <c r="BI964" s="25">
        <v>92921923</v>
      </c>
      <c r="BJ964" s="133"/>
      <c r="BK964" s="25">
        <v>0</v>
      </c>
      <c r="BL964" s="25">
        <v>92921923</v>
      </c>
      <c r="BM964" s="74">
        <v>0</v>
      </c>
      <c r="BN964" s="80"/>
      <c r="BO964" s="80">
        <v>0</v>
      </c>
      <c r="BP964" s="133"/>
      <c r="BQ964" s="25">
        <v>0</v>
      </c>
      <c r="BR964" s="82" t="s">
        <v>2473</v>
      </c>
      <c r="BS964" s="82" t="s">
        <v>6072</v>
      </c>
      <c r="BT964" s="134" t="s">
        <v>6073</v>
      </c>
      <c r="BU964" s="26"/>
    </row>
    <row r="965" spans="1:73" ht="54.9" customHeight="1">
      <c r="A965" s="15">
        <v>957</v>
      </c>
      <c r="B965" s="15">
        <v>15</v>
      </c>
      <c r="C965" s="17" t="s">
        <v>1784</v>
      </c>
      <c r="D965" s="15">
        <v>1</v>
      </c>
      <c r="E965" s="17" t="s">
        <v>2378</v>
      </c>
      <c r="F965" s="15">
        <v>24</v>
      </c>
      <c r="G965" s="17" t="s">
        <v>2614</v>
      </c>
      <c r="H965" s="48">
        <v>957</v>
      </c>
      <c r="I965" s="17" t="s">
        <v>2615</v>
      </c>
      <c r="J965" s="15">
        <v>2203</v>
      </c>
      <c r="K965" s="17" t="s">
        <v>6074</v>
      </c>
      <c r="L965" s="31" t="s">
        <v>2617</v>
      </c>
      <c r="M965" s="17" t="s">
        <v>37</v>
      </c>
      <c r="N965" s="15">
        <v>22031</v>
      </c>
      <c r="O965" s="17" t="s">
        <v>2516</v>
      </c>
      <c r="P965" s="73">
        <v>4</v>
      </c>
      <c r="Q965" s="17" t="s">
        <v>2618</v>
      </c>
      <c r="R965" s="17" t="s">
        <v>5481</v>
      </c>
      <c r="S965" s="53" t="s">
        <v>3865</v>
      </c>
      <c r="T965" s="18" t="s">
        <v>32</v>
      </c>
      <c r="U965" s="16">
        <v>8</v>
      </c>
      <c r="V965" s="20" t="s">
        <v>2620</v>
      </c>
      <c r="W965" s="20" t="s">
        <v>2621</v>
      </c>
      <c r="X965" s="16">
        <v>94</v>
      </c>
      <c r="Y965" s="20" t="s">
        <v>183</v>
      </c>
      <c r="Z965" s="20">
        <v>13</v>
      </c>
      <c r="AA965" s="20" t="s">
        <v>2622</v>
      </c>
      <c r="AB965" s="20">
        <v>19</v>
      </c>
      <c r="AC965" s="17" t="s">
        <v>2623</v>
      </c>
      <c r="AD965" s="79">
        <v>50000000</v>
      </c>
      <c r="AE965" s="79">
        <v>50000000</v>
      </c>
      <c r="AF965" s="79">
        <v>50000000</v>
      </c>
      <c r="AG965" s="79">
        <v>50000000</v>
      </c>
      <c r="AH965" s="79">
        <v>200000000</v>
      </c>
      <c r="AI965" s="63">
        <v>1</v>
      </c>
      <c r="AJ965" s="64">
        <v>3</v>
      </c>
      <c r="AK965" s="65">
        <v>0.75</v>
      </c>
      <c r="AL965" s="64">
        <v>2</v>
      </c>
      <c r="AM965" s="65">
        <v>0.5</v>
      </c>
      <c r="AN965" s="66" t="s">
        <v>2390</v>
      </c>
      <c r="AO965" s="66" t="s">
        <v>2406</v>
      </c>
      <c r="AP965" s="132" t="s">
        <v>2392</v>
      </c>
      <c r="AQ965" s="23">
        <v>1</v>
      </c>
      <c r="AR965" s="23">
        <v>1</v>
      </c>
      <c r="AS965" s="142">
        <v>1</v>
      </c>
      <c r="AT965" s="23">
        <v>0</v>
      </c>
      <c r="AU965" s="142">
        <v>1</v>
      </c>
      <c r="AV965" s="142">
        <v>1</v>
      </c>
      <c r="AW965" s="142">
        <v>0</v>
      </c>
      <c r="AX965" s="22">
        <v>0</v>
      </c>
      <c r="AY965" s="143" t="s">
        <v>2393</v>
      </c>
      <c r="AZ965" s="143" t="s">
        <v>2393</v>
      </c>
      <c r="BA965" s="143" t="s">
        <v>2394</v>
      </c>
      <c r="BB965" s="24"/>
      <c r="BC965" s="75">
        <v>50000000</v>
      </c>
      <c r="BD965" s="21">
        <v>48000000</v>
      </c>
      <c r="BE965" s="25">
        <v>42500000</v>
      </c>
      <c r="BF965" s="74">
        <v>50000000</v>
      </c>
      <c r="BG965" s="25">
        <v>0</v>
      </c>
      <c r="BH965" s="25">
        <v>48000000</v>
      </c>
      <c r="BI965" s="25">
        <v>41051760</v>
      </c>
      <c r="BJ965" s="133">
        <v>47802445</v>
      </c>
      <c r="BK965" s="25">
        <v>0</v>
      </c>
      <c r="BL965" s="25">
        <v>136854205</v>
      </c>
      <c r="BM965" s="74">
        <v>0</v>
      </c>
      <c r="BN965" s="80">
        <v>12213600</v>
      </c>
      <c r="BO965" s="80">
        <v>4620000</v>
      </c>
      <c r="BP965" s="133">
        <v>0</v>
      </c>
      <c r="BQ965" s="25">
        <v>0</v>
      </c>
      <c r="BR965" s="82" t="s">
        <v>6075</v>
      </c>
      <c r="BS965" s="82" t="s">
        <v>6076</v>
      </c>
      <c r="BT965" s="134" t="s">
        <v>6077</v>
      </c>
      <c r="BU965" s="26"/>
    </row>
    <row r="966" spans="1:73" ht="54.9" customHeight="1">
      <c r="A966" s="15">
        <v>958</v>
      </c>
      <c r="B966" s="15">
        <v>15</v>
      </c>
      <c r="C966" s="17" t="s">
        <v>1784</v>
      </c>
      <c r="D966" s="15">
        <v>2</v>
      </c>
      <c r="E966" s="17" t="s">
        <v>2636</v>
      </c>
      <c r="F966" s="15">
        <v>27</v>
      </c>
      <c r="G966" s="17" t="s">
        <v>2637</v>
      </c>
      <c r="H966" s="48">
        <v>958</v>
      </c>
      <c r="I966" s="17" t="s">
        <v>6078</v>
      </c>
      <c r="J966" s="15">
        <v>2204</v>
      </c>
      <c r="K966" s="17" t="s">
        <v>6079</v>
      </c>
      <c r="L966" s="31" t="s">
        <v>2640</v>
      </c>
      <c r="M966" s="17" t="s">
        <v>37</v>
      </c>
      <c r="N966" s="15">
        <v>22042</v>
      </c>
      <c r="O966" s="17" t="s">
        <v>2641</v>
      </c>
      <c r="P966" s="73">
        <v>150</v>
      </c>
      <c r="Q966" s="17" t="s">
        <v>2642</v>
      </c>
      <c r="R966" s="17" t="s">
        <v>3877</v>
      </c>
      <c r="S966" s="53" t="s">
        <v>6080</v>
      </c>
      <c r="T966" s="18" t="s">
        <v>32</v>
      </c>
      <c r="U966" s="16">
        <v>8</v>
      </c>
      <c r="V966" s="20" t="s">
        <v>2620</v>
      </c>
      <c r="W966" s="20" t="s">
        <v>2644</v>
      </c>
      <c r="X966" s="16">
        <v>94</v>
      </c>
      <c r="Y966" s="20" t="s">
        <v>183</v>
      </c>
      <c r="Z966" s="20">
        <v>17</v>
      </c>
      <c r="AA966" s="20" t="s">
        <v>2645</v>
      </c>
      <c r="AB966" s="20">
        <v>39</v>
      </c>
      <c r="AC966" s="17" t="s">
        <v>2646</v>
      </c>
      <c r="AD966" s="79">
        <v>50000000</v>
      </c>
      <c r="AE966" s="79">
        <v>0</v>
      </c>
      <c r="AF966" s="79">
        <v>50000000</v>
      </c>
      <c r="AG966" s="79">
        <v>0</v>
      </c>
      <c r="AH966" s="79">
        <v>100000000</v>
      </c>
      <c r="AI966" s="63">
        <v>1</v>
      </c>
      <c r="AJ966" s="64">
        <v>0</v>
      </c>
      <c r="AK966" s="65">
        <v>0</v>
      </c>
      <c r="AL966" s="64">
        <v>0</v>
      </c>
      <c r="AM966" s="65">
        <v>0</v>
      </c>
      <c r="AN966" s="66" t="s">
        <v>2471</v>
      </c>
      <c r="AO966" s="66" t="s">
        <v>2471</v>
      </c>
      <c r="AP966" s="132" t="s">
        <v>2392</v>
      </c>
      <c r="AQ966" s="23">
        <v>0</v>
      </c>
      <c r="AR966" s="23">
        <v>0</v>
      </c>
      <c r="AS966" s="142">
        <v>0</v>
      </c>
      <c r="AT966" s="23">
        <v>0</v>
      </c>
      <c r="AU966" s="142">
        <v>0</v>
      </c>
      <c r="AV966" s="142">
        <v>0</v>
      </c>
      <c r="AW966" s="142">
        <v>0</v>
      </c>
      <c r="AX966" s="22">
        <v>0</v>
      </c>
      <c r="AY966" s="143" t="s">
        <v>2848</v>
      </c>
      <c r="AZ966" s="143" t="s">
        <v>2848</v>
      </c>
      <c r="BA966" s="143" t="s">
        <v>2848</v>
      </c>
      <c r="BB966" s="24"/>
      <c r="BC966" s="75">
        <v>50000000</v>
      </c>
      <c r="BD966" s="21">
        <v>48000000</v>
      </c>
      <c r="BE966" s="25">
        <v>0</v>
      </c>
      <c r="BF966" s="74">
        <v>50000000</v>
      </c>
      <c r="BG966" s="25">
        <v>0</v>
      </c>
      <c r="BH966" s="25">
        <v>13086000</v>
      </c>
      <c r="BI966" s="25"/>
      <c r="BJ966" s="133"/>
      <c r="BK966" s="25">
        <v>0</v>
      </c>
      <c r="BL966" s="25">
        <v>13086000</v>
      </c>
      <c r="BM966" s="74">
        <v>0</v>
      </c>
      <c r="BN966" s="80">
        <v>8724000</v>
      </c>
      <c r="BO966" s="80"/>
      <c r="BP966" s="133"/>
      <c r="BQ966" s="25">
        <v>0</v>
      </c>
      <c r="BR966" s="82" t="s">
        <v>6081</v>
      </c>
      <c r="BS966" s="82" t="s">
        <v>2473</v>
      </c>
      <c r="BT966" s="134" t="s">
        <v>2473</v>
      </c>
      <c r="BU966" s="26"/>
    </row>
    <row r="967" spans="1:73" ht="54.9" customHeight="1">
      <c r="A967" s="15">
        <v>959</v>
      </c>
      <c r="B967" s="15">
        <v>15</v>
      </c>
      <c r="C967" s="17" t="s">
        <v>1784</v>
      </c>
      <c r="D967" s="15">
        <v>2</v>
      </c>
      <c r="E967" s="17" t="s">
        <v>2636</v>
      </c>
      <c r="F967" s="15">
        <v>27</v>
      </c>
      <c r="G967" s="17" t="s">
        <v>2637</v>
      </c>
      <c r="H967" s="48">
        <v>959</v>
      </c>
      <c r="I967" s="17" t="s">
        <v>6082</v>
      </c>
      <c r="J967" s="15">
        <v>2204</v>
      </c>
      <c r="K967" s="17" t="s">
        <v>6079</v>
      </c>
      <c r="L967" s="31" t="s">
        <v>289</v>
      </c>
      <c r="M967" s="17" t="s">
        <v>37</v>
      </c>
      <c r="N967" s="15">
        <v>22041</v>
      </c>
      <c r="O967" s="17" t="s">
        <v>2516</v>
      </c>
      <c r="P967" s="73">
        <v>4</v>
      </c>
      <c r="Q967" s="17" t="s">
        <v>2650</v>
      </c>
      <c r="R967" s="17"/>
      <c r="S967" s="53" t="s">
        <v>5233</v>
      </c>
      <c r="T967" s="18" t="s">
        <v>32</v>
      </c>
      <c r="U967" s="16">
        <v>8</v>
      </c>
      <c r="V967" s="20" t="s">
        <v>2620</v>
      </c>
      <c r="W967" s="20" t="s">
        <v>2651</v>
      </c>
      <c r="X967" s="16">
        <v>94</v>
      </c>
      <c r="Y967" s="20" t="s">
        <v>183</v>
      </c>
      <c r="Z967" s="20">
        <v>17</v>
      </c>
      <c r="AA967" s="20" t="s">
        <v>2645</v>
      </c>
      <c r="AB967" s="20">
        <v>38</v>
      </c>
      <c r="AC967" s="17" t="s">
        <v>2652</v>
      </c>
      <c r="AD967" s="79">
        <v>50000000</v>
      </c>
      <c r="AE967" s="79">
        <v>50000000</v>
      </c>
      <c r="AF967" s="79">
        <v>50000000</v>
      </c>
      <c r="AG967" s="79">
        <v>50000000</v>
      </c>
      <c r="AH967" s="79">
        <v>200000000</v>
      </c>
      <c r="AI967" s="63">
        <v>1</v>
      </c>
      <c r="AJ967" s="64">
        <v>3</v>
      </c>
      <c r="AK967" s="65">
        <v>0.75</v>
      </c>
      <c r="AL967" s="64">
        <v>2</v>
      </c>
      <c r="AM967" s="65">
        <v>0.5</v>
      </c>
      <c r="AN967" s="66" t="s">
        <v>2390</v>
      </c>
      <c r="AO967" s="66" t="s">
        <v>2406</v>
      </c>
      <c r="AP967" s="132" t="s">
        <v>2392</v>
      </c>
      <c r="AQ967" s="23">
        <v>1</v>
      </c>
      <c r="AR967" s="23">
        <v>1</v>
      </c>
      <c r="AS967" s="142">
        <v>1</v>
      </c>
      <c r="AT967" s="23">
        <v>0</v>
      </c>
      <c r="AU967" s="142">
        <v>1</v>
      </c>
      <c r="AV967" s="142">
        <v>1</v>
      </c>
      <c r="AW967" s="142">
        <v>0</v>
      </c>
      <c r="AX967" s="22">
        <v>0</v>
      </c>
      <c r="AY967" s="143" t="s">
        <v>2393</v>
      </c>
      <c r="AZ967" s="143" t="s">
        <v>2393</v>
      </c>
      <c r="BA967" s="143" t="s">
        <v>2394</v>
      </c>
      <c r="BB967" s="24"/>
      <c r="BC967" s="75">
        <v>50000000</v>
      </c>
      <c r="BD967" s="21">
        <v>48000000</v>
      </c>
      <c r="BE967" s="25">
        <v>42500000</v>
      </c>
      <c r="BF967" s="74">
        <v>50000000</v>
      </c>
      <c r="BG967" s="25">
        <v>0</v>
      </c>
      <c r="BH967" s="25">
        <v>42942481</v>
      </c>
      <c r="BI967" s="25">
        <v>39230172</v>
      </c>
      <c r="BJ967" s="133">
        <v>48751032</v>
      </c>
      <c r="BK967" s="25">
        <v>0</v>
      </c>
      <c r="BL967" s="25">
        <v>130923685</v>
      </c>
      <c r="BM967" s="74">
        <v>0</v>
      </c>
      <c r="BN967" s="80">
        <v>0</v>
      </c>
      <c r="BO967" s="80">
        <v>4620000</v>
      </c>
      <c r="BP967" s="133">
        <v>0</v>
      </c>
      <c r="BQ967" s="25">
        <v>0</v>
      </c>
      <c r="BR967" s="82" t="s">
        <v>6075</v>
      </c>
      <c r="BS967" s="82" t="s">
        <v>6083</v>
      </c>
      <c r="BT967" s="134" t="s">
        <v>6084</v>
      </c>
      <c r="BU967" s="26"/>
    </row>
    <row r="968" spans="1:73" ht="54.9" customHeight="1">
      <c r="A968" s="15">
        <v>960</v>
      </c>
      <c r="B968" s="15">
        <v>15</v>
      </c>
      <c r="C968" s="17" t="s">
        <v>1784</v>
      </c>
      <c r="D968" s="15">
        <v>2</v>
      </c>
      <c r="E968" s="17" t="s">
        <v>2636</v>
      </c>
      <c r="F968" s="15">
        <v>27</v>
      </c>
      <c r="G968" s="17" t="s">
        <v>2637</v>
      </c>
      <c r="H968" s="48">
        <v>960</v>
      </c>
      <c r="I968" s="17" t="s">
        <v>6085</v>
      </c>
      <c r="J968" s="15">
        <v>2204</v>
      </c>
      <c r="K968" s="17" t="s">
        <v>6079</v>
      </c>
      <c r="L968" s="31" t="s">
        <v>286</v>
      </c>
      <c r="M968" s="17" t="s">
        <v>37</v>
      </c>
      <c r="N968" s="15">
        <v>22043</v>
      </c>
      <c r="O968" s="17" t="s">
        <v>2597</v>
      </c>
      <c r="P968" s="73">
        <v>100</v>
      </c>
      <c r="Q968" s="17" t="s">
        <v>2642</v>
      </c>
      <c r="R968" s="17" t="s">
        <v>3886</v>
      </c>
      <c r="S968" s="53" t="s">
        <v>6086</v>
      </c>
      <c r="T968" s="18" t="s">
        <v>32</v>
      </c>
      <c r="U968" s="16">
        <v>8</v>
      </c>
      <c r="V968" s="20" t="s">
        <v>2620</v>
      </c>
      <c r="W968" s="20" t="s">
        <v>2644</v>
      </c>
      <c r="X968" s="16">
        <v>94</v>
      </c>
      <c r="Y968" s="20" t="s">
        <v>183</v>
      </c>
      <c r="Z968" s="20">
        <v>17</v>
      </c>
      <c r="AA968" s="20" t="s">
        <v>2645</v>
      </c>
      <c r="AB968" s="20">
        <v>40</v>
      </c>
      <c r="AC968" s="17" t="s">
        <v>2658</v>
      </c>
      <c r="AD968" s="79">
        <v>0</v>
      </c>
      <c r="AE968" s="79">
        <v>0</v>
      </c>
      <c r="AF968" s="79">
        <v>50000000</v>
      </c>
      <c r="AG968" s="79">
        <v>50000000</v>
      </c>
      <c r="AH968" s="79">
        <v>100000000</v>
      </c>
      <c r="AI968" s="63">
        <v>1</v>
      </c>
      <c r="AJ968" s="64">
        <v>50</v>
      </c>
      <c r="AK968" s="65">
        <v>0.5</v>
      </c>
      <c r="AL968" s="64">
        <v>0</v>
      </c>
      <c r="AM968" s="65">
        <v>0</v>
      </c>
      <c r="AN968" s="66" t="s">
        <v>2406</v>
      </c>
      <c r="AO968" s="66" t="s">
        <v>2471</v>
      </c>
      <c r="AP968" s="132" t="s">
        <v>2392</v>
      </c>
      <c r="AQ968" s="23">
        <v>0</v>
      </c>
      <c r="AR968" s="23">
        <v>0</v>
      </c>
      <c r="AS968" s="142">
        <v>50</v>
      </c>
      <c r="AT968" s="23">
        <v>0</v>
      </c>
      <c r="AU968" s="142">
        <v>0</v>
      </c>
      <c r="AV968" s="142">
        <v>0</v>
      </c>
      <c r="AW968" s="142">
        <v>0</v>
      </c>
      <c r="AX968" s="22">
        <v>0</v>
      </c>
      <c r="AY968" s="143" t="s">
        <v>2473</v>
      </c>
      <c r="AZ968" s="143" t="s">
        <v>2473</v>
      </c>
      <c r="BA968" s="143" t="s">
        <v>2394</v>
      </c>
      <c r="BB968" s="24"/>
      <c r="BC968" s="75">
        <v>50000000</v>
      </c>
      <c r="BD968" s="21">
        <v>0</v>
      </c>
      <c r="BE968" s="25">
        <v>0</v>
      </c>
      <c r="BF968" s="74">
        <v>50000000</v>
      </c>
      <c r="BG968" s="25">
        <v>0</v>
      </c>
      <c r="BH968" s="25"/>
      <c r="BI968" s="25"/>
      <c r="BJ968" s="133">
        <v>32349815</v>
      </c>
      <c r="BK968" s="25">
        <v>0</v>
      </c>
      <c r="BL968" s="25">
        <v>32349815</v>
      </c>
      <c r="BM968" s="74">
        <v>0</v>
      </c>
      <c r="BN968" s="80"/>
      <c r="BO968" s="80"/>
      <c r="BP968" s="133">
        <v>0</v>
      </c>
      <c r="BQ968" s="25">
        <v>0</v>
      </c>
      <c r="BR968" s="82" t="s">
        <v>6087</v>
      </c>
      <c r="BS968" s="82" t="s">
        <v>2473</v>
      </c>
      <c r="BT968" s="134" t="s">
        <v>6088</v>
      </c>
      <c r="BU968" s="26"/>
    </row>
    <row r="969" spans="1:73" ht="54.9" customHeight="1">
      <c r="A969" s="15">
        <v>961</v>
      </c>
      <c r="B969" s="15">
        <v>15</v>
      </c>
      <c r="C969" s="17" t="s">
        <v>1784</v>
      </c>
      <c r="D969" s="15">
        <v>2</v>
      </c>
      <c r="E969" s="17" t="s">
        <v>2636</v>
      </c>
      <c r="F969" s="15">
        <v>30</v>
      </c>
      <c r="G969" s="17" t="s">
        <v>2670</v>
      </c>
      <c r="H969" s="48">
        <v>961</v>
      </c>
      <c r="I969" s="17" t="s">
        <v>4179</v>
      </c>
      <c r="J969" s="15">
        <v>2205</v>
      </c>
      <c r="K969" s="17" t="s">
        <v>6089</v>
      </c>
      <c r="L969" s="31" t="s">
        <v>2673</v>
      </c>
      <c r="M969" s="17" t="s">
        <v>202</v>
      </c>
      <c r="N969" s="15">
        <v>22052</v>
      </c>
      <c r="O969" s="17" t="s">
        <v>2674</v>
      </c>
      <c r="P969" s="73">
        <v>1</v>
      </c>
      <c r="Q969" s="17" t="s">
        <v>2675</v>
      </c>
      <c r="R969" s="17" t="s">
        <v>3893</v>
      </c>
      <c r="S969" s="53" t="s">
        <v>4179</v>
      </c>
      <c r="T969" s="18" t="s">
        <v>32</v>
      </c>
      <c r="U969" s="16">
        <v>8</v>
      </c>
      <c r="V969" s="20" t="s">
        <v>2620</v>
      </c>
      <c r="W969" s="20" t="s">
        <v>2677</v>
      </c>
      <c r="X969" s="16">
        <v>94</v>
      </c>
      <c r="Y969" s="20" t="s">
        <v>183</v>
      </c>
      <c r="Z969" s="20">
        <v>18</v>
      </c>
      <c r="AA969" s="20" t="s">
        <v>2678</v>
      </c>
      <c r="AB969" s="20">
        <v>43</v>
      </c>
      <c r="AC969" s="17" t="s">
        <v>2679</v>
      </c>
      <c r="AD969" s="79">
        <v>40000000</v>
      </c>
      <c r="AE969" s="79">
        <v>40000000</v>
      </c>
      <c r="AF969" s="79">
        <v>40000000</v>
      </c>
      <c r="AG969" s="79">
        <v>40000000</v>
      </c>
      <c r="AH969" s="79">
        <v>160000000</v>
      </c>
      <c r="AI969" s="63">
        <v>1</v>
      </c>
      <c r="AJ969" s="64">
        <v>0</v>
      </c>
      <c r="AK969" s="65">
        <v>0</v>
      </c>
      <c r="AL969" s="64">
        <v>0.5</v>
      </c>
      <c r="AM969" s="65">
        <v>0.5</v>
      </c>
      <c r="AN969" s="66" t="s">
        <v>2471</v>
      </c>
      <c r="AO969" s="66" t="s">
        <v>2406</v>
      </c>
      <c r="AP969" s="132" t="s">
        <v>2392</v>
      </c>
      <c r="AQ969" s="23">
        <v>0</v>
      </c>
      <c r="AR969" s="23">
        <v>0</v>
      </c>
      <c r="AS969" s="142">
        <v>0</v>
      </c>
      <c r="AT969" s="23">
        <v>0</v>
      </c>
      <c r="AU969" s="142">
        <v>1</v>
      </c>
      <c r="AV969" s="142">
        <v>1</v>
      </c>
      <c r="AW969" s="142">
        <v>0</v>
      </c>
      <c r="AX969" s="22">
        <v>0</v>
      </c>
      <c r="AY969" s="143" t="s">
        <v>2393</v>
      </c>
      <c r="AZ969" s="143" t="s">
        <v>2393</v>
      </c>
      <c r="BA969" s="143" t="s">
        <v>2848</v>
      </c>
      <c r="BB969" s="24"/>
      <c r="BC969" s="75">
        <v>40000000</v>
      </c>
      <c r="BD969" s="21">
        <v>35000000</v>
      </c>
      <c r="BE969" s="25">
        <v>34000000</v>
      </c>
      <c r="BF969" s="74">
        <v>40000000</v>
      </c>
      <c r="BG969" s="25">
        <v>0</v>
      </c>
      <c r="BH969" s="25">
        <v>4360950</v>
      </c>
      <c r="BI969" s="25">
        <v>21600000</v>
      </c>
      <c r="BJ969" s="133"/>
      <c r="BK969" s="25">
        <v>0</v>
      </c>
      <c r="BL969" s="25">
        <v>25960950</v>
      </c>
      <c r="BM969" s="74">
        <v>0</v>
      </c>
      <c r="BN969" s="80">
        <v>4360950</v>
      </c>
      <c r="BO969" s="80">
        <v>21600000</v>
      </c>
      <c r="BP969" s="133"/>
      <c r="BQ969" s="25">
        <v>0</v>
      </c>
      <c r="BR969" s="82" t="s">
        <v>6090</v>
      </c>
      <c r="BS969" s="82" t="s">
        <v>6091</v>
      </c>
      <c r="BT969" s="134" t="s">
        <v>6092</v>
      </c>
      <c r="BU969" s="26"/>
    </row>
    <row r="970" spans="1:73" ht="54.9" customHeight="1">
      <c r="A970" s="15">
        <v>962</v>
      </c>
      <c r="B970" s="15">
        <v>15</v>
      </c>
      <c r="C970" s="17" t="s">
        <v>1784</v>
      </c>
      <c r="D970" s="15">
        <v>2</v>
      </c>
      <c r="E970" s="17" t="s">
        <v>2636</v>
      </c>
      <c r="F970" s="15">
        <v>30</v>
      </c>
      <c r="G970" s="17" t="s">
        <v>2670</v>
      </c>
      <c r="H970" s="48">
        <v>962</v>
      </c>
      <c r="I970" s="17" t="s">
        <v>4181</v>
      </c>
      <c r="J970" s="15">
        <v>2205</v>
      </c>
      <c r="K970" s="17" t="s">
        <v>6089</v>
      </c>
      <c r="L970" s="31" t="s">
        <v>2683</v>
      </c>
      <c r="M970" s="17" t="s">
        <v>37</v>
      </c>
      <c r="N970" s="15">
        <v>22051</v>
      </c>
      <c r="O970" s="17" t="s">
        <v>2586</v>
      </c>
      <c r="P970" s="73">
        <v>2</v>
      </c>
      <c r="Q970" s="17" t="s">
        <v>2618</v>
      </c>
      <c r="R970" s="17" t="s">
        <v>3896</v>
      </c>
      <c r="S970" s="53" t="s">
        <v>4181</v>
      </c>
      <c r="T970" s="18" t="s">
        <v>32</v>
      </c>
      <c r="U970" s="16">
        <v>8</v>
      </c>
      <c r="V970" s="20" t="s">
        <v>2620</v>
      </c>
      <c r="W970" s="20" t="s">
        <v>2685</v>
      </c>
      <c r="X970" s="16">
        <v>94</v>
      </c>
      <c r="Y970" s="20" t="s">
        <v>183</v>
      </c>
      <c r="Z970" s="20">
        <v>18</v>
      </c>
      <c r="AA970" s="20" t="s">
        <v>2678</v>
      </c>
      <c r="AB970" s="20">
        <v>42</v>
      </c>
      <c r="AC970" s="17" t="s">
        <v>2686</v>
      </c>
      <c r="AD970" s="79">
        <v>50000000</v>
      </c>
      <c r="AE970" s="79">
        <v>50000000</v>
      </c>
      <c r="AF970" s="79">
        <v>50000000</v>
      </c>
      <c r="AG970" s="79">
        <v>50000000</v>
      </c>
      <c r="AH970" s="79">
        <v>200000000</v>
      </c>
      <c r="AI970" s="63">
        <v>1</v>
      </c>
      <c r="AJ970" s="64">
        <v>2</v>
      </c>
      <c r="AK970" s="65">
        <v>1</v>
      </c>
      <c r="AL970" s="64">
        <v>3</v>
      </c>
      <c r="AM970" s="65">
        <v>1.5</v>
      </c>
      <c r="AN970" s="66" t="s">
        <v>2391</v>
      </c>
      <c r="AO970" s="66" t="s">
        <v>2391</v>
      </c>
      <c r="AP970" s="132" t="s">
        <v>2392</v>
      </c>
      <c r="AQ970" s="23">
        <v>2</v>
      </c>
      <c r="AR970" s="23">
        <v>0</v>
      </c>
      <c r="AS970" s="142">
        <v>0</v>
      </c>
      <c r="AT970" s="23">
        <v>0</v>
      </c>
      <c r="AU970" s="142">
        <v>2</v>
      </c>
      <c r="AV970" s="142">
        <v>1</v>
      </c>
      <c r="AW970" s="142">
        <v>0</v>
      </c>
      <c r="AX970" s="22">
        <v>0</v>
      </c>
      <c r="AY970" s="143" t="s">
        <v>2394</v>
      </c>
      <c r="AZ970" s="143" t="s">
        <v>2393</v>
      </c>
      <c r="BA970" s="143" t="s">
        <v>2848</v>
      </c>
      <c r="BB970" s="24"/>
      <c r="BC970" s="75">
        <v>50000000</v>
      </c>
      <c r="BD970" s="21">
        <v>48000000</v>
      </c>
      <c r="BE970" s="25">
        <v>42500000</v>
      </c>
      <c r="BF970" s="74">
        <v>50000000</v>
      </c>
      <c r="BG970" s="25">
        <v>0</v>
      </c>
      <c r="BH970" s="25">
        <v>27328872</v>
      </c>
      <c r="BI970" s="25">
        <v>21600000</v>
      </c>
      <c r="BJ970" s="133"/>
      <c r="BK970" s="25">
        <v>0</v>
      </c>
      <c r="BL970" s="25">
        <v>48928872</v>
      </c>
      <c r="BM970" s="74">
        <v>0</v>
      </c>
      <c r="BN970" s="80">
        <v>17445900</v>
      </c>
      <c r="BO970" s="80">
        <v>21600000</v>
      </c>
      <c r="BP970" s="133"/>
      <c r="BQ970" s="25">
        <v>0</v>
      </c>
      <c r="BR970" s="82" t="s">
        <v>6093</v>
      </c>
      <c r="BS970" s="82" t="s">
        <v>6091</v>
      </c>
      <c r="BT970" s="134" t="s">
        <v>6092</v>
      </c>
      <c r="BU970" s="26"/>
    </row>
    <row r="971" spans="1:73" ht="54.9" customHeight="1">
      <c r="A971" s="15">
        <v>963</v>
      </c>
      <c r="B971" s="15">
        <v>15</v>
      </c>
      <c r="C971" s="17" t="s">
        <v>1784</v>
      </c>
      <c r="D971" s="15">
        <v>2</v>
      </c>
      <c r="E971" s="17" t="s">
        <v>2636</v>
      </c>
      <c r="F971" s="15">
        <v>33</v>
      </c>
      <c r="G971" s="17" t="s">
        <v>2689</v>
      </c>
      <c r="H971" s="48">
        <v>963</v>
      </c>
      <c r="I971" s="17" t="s">
        <v>6094</v>
      </c>
      <c r="J971" s="15">
        <v>2206</v>
      </c>
      <c r="K971" s="17" t="s">
        <v>6095</v>
      </c>
      <c r="L971" s="31" t="s">
        <v>2692</v>
      </c>
      <c r="M971" s="17" t="s">
        <v>37</v>
      </c>
      <c r="N971" s="15">
        <v>22061</v>
      </c>
      <c r="O971" s="17" t="s">
        <v>2693</v>
      </c>
      <c r="P971" s="73">
        <v>800</v>
      </c>
      <c r="Q971" s="17" t="s">
        <v>2694</v>
      </c>
      <c r="R971" s="17" t="s">
        <v>4438</v>
      </c>
      <c r="S971" s="53" t="s">
        <v>6096</v>
      </c>
      <c r="T971" s="18" t="s">
        <v>32</v>
      </c>
      <c r="U971" s="16">
        <v>8</v>
      </c>
      <c r="V971" s="20" t="s">
        <v>2620</v>
      </c>
      <c r="W971" s="20" t="s">
        <v>2696</v>
      </c>
      <c r="X971" s="16">
        <v>94</v>
      </c>
      <c r="Y971" s="20" t="s">
        <v>183</v>
      </c>
      <c r="Z971" s="20">
        <v>19</v>
      </c>
      <c r="AA971" s="20" t="s">
        <v>2697</v>
      </c>
      <c r="AB971" s="20">
        <v>44</v>
      </c>
      <c r="AC971" s="17" t="s">
        <v>2698</v>
      </c>
      <c r="AD971" s="79">
        <v>50000000</v>
      </c>
      <c r="AE971" s="79">
        <v>34000000</v>
      </c>
      <c r="AF971" s="79">
        <v>40000000</v>
      </c>
      <c r="AG971" s="79">
        <v>30000000</v>
      </c>
      <c r="AH971" s="79">
        <v>154000000</v>
      </c>
      <c r="AI971" s="63">
        <v>1</v>
      </c>
      <c r="AJ971" s="64">
        <v>600</v>
      </c>
      <c r="AK971" s="65">
        <v>0.75</v>
      </c>
      <c r="AL971" s="64">
        <v>494</v>
      </c>
      <c r="AM971" s="65">
        <v>0.61750000000000005</v>
      </c>
      <c r="AN971" s="66" t="s">
        <v>2390</v>
      </c>
      <c r="AO971" s="66" t="s">
        <v>2406</v>
      </c>
      <c r="AP971" s="132" t="s">
        <v>2392</v>
      </c>
      <c r="AQ971" s="23">
        <v>200</v>
      </c>
      <c r="AR971" s="23">
        <v>200</v>
      </c>
      <c r="AS971" s="142">
        <v>200</v>
      </c>
      <c r="AT971" s="23">
        <v>0</v>
      </c>
      <c r="AU971" s="142">
        <v>294</v>
      </c>
      <c r="AV971" s="142">
        <v>200</v>
      </c>
      <c r="AW971" s="142">
        <v>0</v>
      </c>
      <c r="AX971" s="22">
        <v>0</v>
      </c>
      <c r="AY971" s="143" t="s">
        <v>2393</v>
      </c>
      <c r="AZ971" s="143" t="s">
        <v>2394</v>
      </c>
      <c r="BA971" s="143" t="s">
        <v>2394</v>
      </c>
      <c r="BB971" s="24"/>
      <c r="BC971" s="75">
        <v>40000000</v>
      </c>
      <c r="BD971" s="21">
        <v>48000000</v>
      </c>
      <c r="BE971" s="25">
        <v>28900000</v>
      </c>
      <c r="BF971" s="74">
        <v>40000000</v>
      </c>
      <c r="BG971" s="25">
        <v>0</v>
      </c>
      <c r="BH971" s="25">
        <v>25000000</v>
      </c>
      <c r="BI971" s="25">
        <v>46544000</v>
      </c>
      <c r="BJ971" s="133">
        <v>24276400</v>
      </c>
      <c r="BK971" s="25">
        <v>0</v>
      </c>
      <c r="BL971" s="25">
        <v>95820400</v>
      </c>
      <c r="BM971" s="74">
        <v>0</v>
      </c>
      <c r="BN971" s="80">
        <v>0</v>
      </c>
      <c r="BO971" s="80">
        <v>17402000</v>
      </c>
      <c r="BP971" s="133">
        <v>0</v>
      </c>
      <c r="BQ971" s="25">
        <v>0</v>
      </c>
      <c r="BR971" s="82" t="s">
        <v>6097</v>
      </c>
      <c r="BS971" s="82" t="s">
        <v>6098</v>
      </c>
      <c r="BT971" s="134" t="s">
        <v>6099</v>
      </c>
      <c r="BU971" s="26"/>
    </row>
    <row r="972" spans="1:73" ht="54.9" customHeight="1">
      <c r="A972" s="15">
        <v>964</v>
      </c>
      <c r="B972" s="15">
        <v>15</v>
      </c>
      <c r="C972" s="17" t="s">
        <v>1784</v>
      </c>
      <c r="D972" s="15">
        <v>2</v>
      </c>
      <c r="E972" s="17" t="s">
        <v>2636</v>
      </c>
      <c r="F972" s="15">
        <v>33</v>
      </c>
      <c r="G972" s="17" t="s">
        <v>2689</v>
      </c>
      <c r="H972" s="48">
        <v>964</v>
      </c>
      <c r="I972" s="17" t="s">
        <v>6100</v>
      </c>
      <c r="J972" s="15">
        <v>2206</v>
      </c>
      <c r="K972" s="17" t="s">
        <v>6095</v>
      </c>
      <c r="L972" s="31" t="s">
        <v>2692</v>
      </c>
      <c r="M972" s="17" t="s">
        <v>37</v>
      </c>
      <c r="N972" s="15">
        <v>22062</v>
      </c>
      <c r="O972" s="17" t="s">
        <v>2703</v>
      </c>
      <c r="P972" s="73">
        <v>680</v>
      </c>
      <c r="Q972" s="17" t="s">
        <v>2694</v>
      </c>
      <c r="R972" s="17" t="s">
        <v>4438</v>
      </c>
      <c r="S972" s="53" t="s">
        <v>6101</v>
      </c>
      <c r="T972" s="18" t="s">
        <v>32</v>
      </c>
      <c r="U972" s="16">
        <v>8</v>
      </c>
      <c r="V972" s="20" t="s">
        <v>2620</v>
      </c>
      <c r="W972" s="20" t="s">
        <v>2696</v>
      </c>
      <c r="X972" s="16">
        <v>94</v>
      </c>
      <c r="Y972" s="20" t="s">
        <v>183</v>
      </c>
      <c r="Z972" s="20">
        <v>19</v>
      </c>
      <c r="AA972" s="20" t="s">
        <v>2697</v>
      </c>
      <c r="AB972" s="20">
        <v>45</v>
      </c>
      <c r="AC972" s="17" t="s">
        <v>2704</v>
      </c>
      <c r="AD972" s="79">
        <v>60000000</v>
      </c>
      <c r="AE972" s="79">
        <v>86000000</v>
      </c>
      <c r="AF972" s="79">
        <v>112000000</v>
      </c>
      <c r="AG972" s="79">
        <v>86000000</v>
      </c>
      <c r="AH972" s="79">
        <v>344000000</v>
      </c>
      <c r="AI972" s="63">
        <v>1</v>
      </c>
      <c r="AJ972" s="64">
        <v>0</v>
      </c>
      <c r="AK972" s="65">
        <v>0</v>
      </c>
      <c r="AL972" s="64">
        <v>0</v>
      </c>
      <c r="AM972" s="65">
        <v>0</v>
      </c>
      <c r="AN972" s="66" t="s">
        <v>2471</v>
      </c>
      <c r="AO972" s="66" t="s">
        <v>2471</v>
      </c>
      <c r="AP972" s="132" t="s">
        <v>2392</v>
      </c>
      <c r="AQ972" s="23">
        <v>0</v>
      </c>
      <c r="AR972" s="23">
        <v>0</v>
      </c>
      <c r="AS972" s="142">
        <v>0</v>
      </c>
      <c r="AT972" s="23">
        <v>0</v>
      </c>
      <c r="AU972" s="142">
        <v>0</v>
      </c>
      <c r="AV972" s="142">
        <v>0</v>
      </c>
      <c r="AW972" s="142">
        <v>0</v>
      </c>
      <c r="AX972" s="22">
        <v>0</v>
      </c>
      <c r="AY972" s="143" t="s">
        <v>2848</v>
      </c>
      <c r="AZ972" s="143" t="s">
        <v>2848</v>
      </c>
      <c r="BA972" s="143" t="s">
        <v>2472</v>
      </c>
      <c r="BB972" s="24"/>
      <c r="BC972" s="75">
        <v>112000000</v>
      </c>
      <c r="BD972" s="21">
        <v>57000000</v>
      </c>
      <c r="BE972" s="25">
        <v>35850000</v>
      </c>
      <c r="BF972" s="74">
        <v>112000000</v>
      </c>
      <c r="BG972" s="25">
        <v>0</v>
      </c>
      <c r="BH972" s="25">
        <v>8724000</v>
      </c>
      <c r="BI972" s="25">
        <v>9240000</v>
      </c>
      <c r="BJ972" s="133"/>
      <c r="BK972" s="25">
        <v>0</v>
      </c>
      <c r="BL972" s="25">
        <v>17964000</v>
      </c>
      <c r="BM972" s="74">
        <v>0</v>
      </c>
      <c r="BN972" s="80">
        <v>8724000</v>
      </c>
      <c r="BO972" s="80">
        <v>9240000</v>
      </c>
      <c r="BP972" s="133"/>
      <c r="BQ972" s="25">
        <v>0</v>
      </c>
      <c r="BR972" s="82" t="s">
        <v>6102</v>
      </c>
      <c r="BS972" s="82" t="s">
        <v>6103</v>
      </c>
      <c r="BT972" s="134" t="s">
        <v>6104</v>
      </c>
      <c r="BU972" s="26"/>
    </row>
    <row r="973" spans="1:73" ht="54.9" customHeight="1">
      <c r="A973" s="15">
        <v>965</v>
      </c>
      <c r="B973" s="15">
        <v>15</v>
      </c>
      <c r="C973" s="17" t="s">
        <v>1784</v>
      </c>
      <c r="D973" s="15">
        <v>2</v>
      </c>
      <c r="E973" s="17" t="s">
        <v>2636</v>
      </c>
      <c r="F973" s="15">
        <v>33</v>
      </c>
      <c r="G973" s="17" t="s">
        <v>2689</v>
      </c>
      <c r="H973" s="48">
        <v>965</v>
      </c>
      <c r="I973" s="17" t="s">
        <v>6105</v>
      </c>
      <c r="J973" s="15">
        <v>2207</v>
      </c>
      <c r="K973" s="17" t="s">
        <v>6106</v>
      </c>
      <c r="L973" s="31" t="s">
        <v>494</v>
      </c>
      <c r="M973" s="17" t="s">
        <v>37</v>
      </c>
      <c r="N973" s="15">
        <v>22071</v>
      </c>
      <c r="O973" s="17" t="s">
        <v>2641</v>
      </c>
      <c r="P973" s="73">
        <v>1800</v>
      </c>
      <c r="Q973" s="17" t="s">
        <v>2642</v>
      </c>
      <c r="R973" s="17" t="s">
        <v>6107</v>
      </c>
      <c r="S973" s="53" t="s">
        <v>6108</v>
      </c>
      <c r="T973" s="18" t="s">
        <v>32</v>
      </c>
      <c r="U973" s="16">
        <v>6</v>
      </c>
      <c r="V973" s="20" t="s">
        <v>2467</v>
      </c>
      <c r="W973" s="20" t="s">
        <v>2711</v>
      </c>
      <c r="X973" s="16">
        <v>93</v>
      </c>
      <c r="Y973" s="20" t="s">
        <v>153</v>
      </c>
      <c r="Z973" s="20">
        <v>20</v>
      </c>
      <c r="AA973" s="20" t="s">
        <v>2712</v>
      </c>
      <c r="AB973" s="20">
        <v>46</v>
      </c>
      <c r="AC973" s="17" t="s">
        <v>3105</v>
      </c>
      <c r="AD973" s="79">
        <v>0</v>
      </c>
      <c r="AE973" s="79">
        <v>300000000</v>
      </c>
      <c r="AF973" s="79">
        <v>1000000000</v>
      </c>
      <c r="AG973" s="79">
        <v>0</v>
      </c>
      <c r="AH973" s="79">
        <v>1300000000</v>
      </c>
      <c r="AI973" s="63">
        <v>1</v>
      </c>
      <c r="AJ973" s="64">
        <v>180</v>
      </c>
      <c r="AK973" s="65">
        <v>0.1</v>
      </c>
      <c r="AL973" s="64">
        <v>0</v>
      </c>
      <c r="AM973" s="65">
        <v>0</v>
      </c>
      <c r="AN973" s="66" t="s">
        <v>2471</v>
      </c>
      <c r="AO973" s="66" t="s">
        <v>2471</v>
      </c>
      <c r="AP973" s="132" t="s">
        <v>2392</v>
      </c>
      <c r="AQ973" s="23">
        <v>0</v>
      </c>
      <c r="AR973" s="23">
        <v>0</v>
      </c>
      <c r="AS973" s="142">
        <v>180</v>
      </c>
      <c r="AT973" s="23">
        <v>0</v>
      </c>
      <c r="AU973" s="142">
        <v>0</v>
      </c>
      <c r="AV973" s="142">
        <v>0</v>
      </c>
      <c r="AW973" s="142">
        <v>0</v>
      </c>
      <c r="AX973" s="22">
        <v>0</v>
      </c>
      <c r="AY973" s="143" t="s">
        <v>2473</v>
      </c>
      <c r="AZ973" s="143" t="s">
        <v>2473</v>
      </c>
      <c r="BA973" s="143" t="s">
        <v>2394</v>
      </c>
      <c r="BB973" s="24"/>
      <c r="BC973" s="75">
        <v>200000000</v>
      </c>
      <c r="BD973" s="21">
        <v>0</v>
      </c>
      <c r="BE973" s="25">
        <v>300000000</v>
      </c>
      <c r="BF973" s="74">
        <v>200000000</v>
      </c>
      <c r="BG973" s="25">
        <v>0</v>
      </c>
      <c r="BH973" s="25"/>
      <c r="BI973" s="25"/>
      <c r="BJ973" s="133">
        <v>166256262</v>
      </c>
      <c r="BK973" s="25">
        <v>0</v>
      </c>
      <c r="BL973" s="25">
        <v>166256262</v>
      </c>
      <c r="BM973" s="74">
        <v>0</v>
      </c>
      <c r="BN973" s="80"/>
      <c r="BO973" s="80"/>
      <c r="BP973" s="133">
        <v>0</v>
      </c>
      <c r="BQ973" s="25">
        <v>0</v>
      </c>
      <c r="BR973" s="82" t="s">
        <v>2473</v>
      </c>
      <c r="BS973" s="82" t="s">
        <v>2473</v>
      </c>
      <c r="BT973" s="134" t="s">
        <v>6109</v>
      </c>
      <c r="BU973" s="26"/>
    </row>
    <row r="974" spans="1:73" ht="54.9" customHeight="1">
      <c r="A974" s="15">
        <v>966</v>
      </c>
      <c r="B974" s="15">
        <v>15</v>
      </c>
      <c r="C974" s="17" t="s">
        <v>1784</v>
      </c>
      <c r="D974" s="15">
        <v>2</v>
      </c>
      <c r="E974" s="17" t="s">
        <v>2636</v>
      </c>
      <c r="F974" s="15">
        <v>33</v>
      </c>
      <c r="G974" s="17" t="s">
        <v>2689</v>
      </c>
      <c r="H974" s="48">
        <v>966</v>
      </c>
      <c r="I974" s="17" t="s">
        <v>5660</v>
      </c>
      <c r="J974" s="15">
        <v>2207</v>
      </c>
      <c r="K974" s="17" t="s">
        <v>6106</v>
      </c>
      <c r="L974" s="31" t="s">
        <v>64</v>
      </c>
      <c r="M974" s="17" t="s">
        <v>37</v>
      </c>
      <c r="N974" s="15">
        <v>22072</v>
      </c>
      <c r="O974" s="17" t="s">
        <v>2597</v>
      </c>
      <c r="P974" s="73">
        <v>4</v>
      </c>
      <c r="Q974" s="17" t="s">
        <v>2709</v>
      </c>
      <c r="R974" s="17" t="s">
        <v>3910</v>
      </c>
      <c r="S974" s="53" t="s">
        <v>5660</v>
      </c>
      <c r="T974" s="18" t="s">
        <v>32</v>
      </c>
      <c r="U974" s="16">
        <v>6</v>
      </c>
      <c r="V974" s="20" t="s">
        <v>2467</v>
      </c>
      <c r="W974" s="20" t="s">
        <v>2711</v>
      </c>
      <c r="X974" s="16">
        <v>93</v>
      </c>
      <c r="Y974" s="20" t="s">
        <v>153</v>
      </c>
      <c r="Z974" s="20">
        <v>20</v>
      </c>
      <c r="AA974" s="20" t="s">
        <v>2712</v>
      </c>
      <c r="AB974" s="20">
        <v>47</v>
      </c>
      <c r="AC974" s="17" t="s">
        <v>2713</v>
      </c>
      <c r="AD974" s="79">
        <v>300000000</v>
      </c>
      <c r="AE974" s="79">
        <v>320000000</v>
      </c>
      <c r="AF974" s="79">
        <v>230000000</v>
      </c>
      <c r="AG974" s="79">
        <v>350000000</v>
      </c>
      <c r="AH974" s="79">
        <v>1200000000</v>
      </c>
      <c r="AI974" s="63">
        <v>1</v>
      </c>
      <c r="AJ974" s="64">
        <v>5</v>
      </c>
      <c r="AK974" s="65">
        <v>1.25</v>
      </c>
      <c r="AL974" s="64">
        <v>5</v>
      </c>
      <c r="AM974" s="65">
        <v>1.25</v>
      </c>
      <c r="AN974" s="66" t="s">
        <v>2391</v>
      </c>
      <c r="AO974" s="66" t="s">
        <v>2391</v>
      </c>
      <c r="AP974" s="132" t="s">
        <v>2392</v>
      </c>
      <c r="AQ974" s="23">
        <v>2</v>
      </c>
      <c r="AR974" s="23">
        <v>3</v>
      </c>
      <c r="AS974" s="142">
        <v>0</v>
      </c>
      <c r="AT974" s="23">
        <v>0</v>
      </c>
      <c r="AU974" s="142">
        <v>2</v>
      </c>
      <c r="AV974" s="142">
        <v>3</v>
      </c>
      <c r="AW974" s="142">
        <v>0</v>
      </c>
      <c r="AX974" s="22">
        <v>0</v>
      </c>
      <c r="AY974" s="143" t="s">
        <v>2393</v>
      </c>
      <c r="AZ974" s="143" t="s">
        <v>2393</v>
      </c>
      <c r="BA974" s="143" t="s">
        <v>2848</v>
      </c>
      <c r="BB974" s="24"/>
      <c r="BC974" s="75">
        <v>230000000</v>
      </c>
      <c r="BD974" s="21">
        <v>262000000</v>
      </c>
      <c r="BE974" s="25">
        <v>320000000</v>
      </c>
      <c r="BF974" s="74">
        <v>230000000</v>
      </c>
      <c r="BG974" s="25">
        <v>0</v>
      </c>
      <c r="BH974" s="25">
        <v>262000000</v>
      </c>
      <c r="BI974" s="25">
        <v>619954884</v>
      </c>
      <c r="BJ974" s="133">
        <v>132660000</v>
      </c>
      <c r="BK974" s="25">
        <v>0</v>
      </c>
      <c r="BL974" s="25">
        <v>1014614884</v>
      </c>
      <c r="BM974" s="74">
        <v>102179000</v>
      </c>
      <c r="BN974" s="80">
        <v>85056700</v>
      </c>
      <c r="BO974" s="80">
        <v>158416968</v>
      </c>
      <c r="BP974" s="133">
        <v>102179000</v>
      </c>
      <c r="BQ974" s="25">
        <v>0</v>
      </c>
      <c r="BR974" s="82" t="s">
        <v>6110</v>
      </c>
      <c r="BS974" s="82" t="s">
        <v>6111</v>
      </c>
      <c r="BT974" s="134" t="s">
        <v>6112</v>
      </c>
      <c r="BU974" s="26"/>
    </row>
    <row r="975" spans="1:73" ht="54.9" customHeight="1">
      <c r="A975" s="15">
        <v>967</v>
      </c>
      <c r="B975" s="15">
        <v>15</v>
      </c>
      <c r="C975" s="17" t="s">
        <v>1784</v>
      </c>
      <c r="D975" s="15">
        <v>2</v>
      </c>
      <c r="E975" s="17" t="s">
        <v>2636</v>
      </c>
      <c r="F975" s="31">
        <v>34</v>
      </c>
      <c r="G975" s="47" t="s">
        <v>2717</v>
      </c>
      <c r="H975" s="48">
        <v>967</v>
      </c>
      <c r="I975" s="17" t="s">
        <v>6113</v>
      </c>
      <c r="J975" s="15">
        <v>2209</v>
      </c>
      <c r="K975" s="17" t="s">
        <v>6114</v>
      </c>
      <c r="L975" s="31" t="s">
        <v>192</v>
      </c>
      <c r="M975" s="17" t="s">
        <v>37</v>
      </c>
      <c r="N975" s="15">
        <v>22091</v>
      </c>
      <c r="O975" s="17" t="s">
        <v>2382</v>
      </c>
      <c r="P975" s="73">
        <v>1000</v>
      </c>
      <c r="Q975" s="17" t="s">
        <v>2720</v>
      </c>
      <c r="R975" s="17" t="s">
        <v>3916</v>
      </c>
      <c r="S975" s="53" t="s">
        <v>6115</v>
      </c>
      <c r="T975" s="18" t="s">
        <v>32</v>
      </c>
      <c r="U975" s="16">
        <v>8</v>
      </c>
      <c r="V975" s="20" t="s">
        <v>2620</v>
      </c>
      <c r="W975" s="20" t="s">
        <v>2722</v>
      </c>
      <c r="X975" s="16">
        <v>94</v>
      </c>
      <c r="Y975" s="20" t="s">
        <v>183</v>
      </c>
      <c r="Z975" s="20">
        <v>21</v>
      </c>
      <c r="AA975" s="20" t="s">
        <v>2723</v>
      </c>
      <c r="AB975" s="20">
        <v>48</v>
      </c>
      <c r="AC975" s="54" t="s">
        <v>2724</v>
      </c>
      <c r="AD975" s="79">
        <v>150000000</v>
      </c>
      <c r="AE975" s="79">
        <v>160000000</v>
      </c>
      <c r="AF975" s="79">
        <v>170000000</v>
      </c>
      <c r="AG975" s="79">
        <v>120000000</v>
      </c>
      <c r="AH975" s="79">
        <v>600000000</v>
      </c>
      <c r="AI975" s="63">
        <v>1</v>
      </c>
      <c r="AJ975" s="64">
        <v>500</v>
      </c>
      <c r="AK975" s="65">
        <v>0.5</v>
      </c>
      <c r="AL975" s="64">
        <v>582</v>
      </c>
      <c r="AM975" s="65">
        <v>0.58199999999999996</v>
      </c>
      <c r="AN975" s="66" t="s">
        <v>2406</v>
      </c>
      <c r="AO975" s="66" t="s">
        <v>2406</v>
      </c>
      <c r="AP975" s="132" t="s">
        <v>2392</v>
      </c>
      <c r="AQ975" s="23">
        <v>250</v>
      </c>
      <c r="AR975" s="23">
        <v>250</v>
      </c>
      <c r="AS975" s="142">
        <v>0</v>
      </c>
      <c r="AT975" s="23">
        <v>0</v>
      </c>
      <c r="AU975" s="142">
        <v>332</v>
      </c>
      <c r="AV975" s="142">
        <v>250</v>
      </c>
      <c r="AW975" s="142">
        <v>0</v>
      </c>
      <c r="AX975" s="22">
        <v>0</v>
      </c>
      <c r="AY975" s="143" t="s">
        <v>2393</v>
      </c>
      <c r="AZ975" s="143" t="s">
        <v>2394</v>
      </c>
      <c r="BA975" s="143" t="s">
        <v>2848</v>
      </c>
      <c r="BB975" s="24"/>
      <c r="BC975" s="75">
        <v>160000000</v>
      </c>
      <c r="BD975" s="21">
        <v>143000000</v>
      </c>
      <c r="BE975" s="25">
        <v>136000000</v>
      </c>
      <c r="BF975" s="74">
        <v>160000000</v>
      </c>
      <c r="BG975" s="25">
        <v>0</v>
      </c>
      <c r="BH975" s="25">
        <v>143000000</v>
      </c>
      <c r="BI975" s="25">
        <v>130764000</v>
      </c>
      <c r="BJ975" s="133">
        <v>24450000</v>
      </c>
      <c r="BK975" s="25">
        <v>0</v>
      </c>
      <c r="BL975" s="25">
        <v>298214000</v>
      </c>
      <c r="BM975" s="74">
        <v>5542000</v>
      </c>
      <c r="BN975" s="80">
        <v>40740400</v>
      </c>
      <c r="BO975" s="80">
        <v>78061354</v>
      </c>
      <c r="BP975" s="133">
        <v>5542000</v>
      </c>
      <c r="BQ975" s="25">
        <v>0</v>
      </c>
      <c r="BR975" s="82" t="s">
        <v>6116</v>
      </c>
      <c r="BS975" s="82" t="s">
        <v>2473</v>
      </c>
      <c r="BT975" s="134" t="s">
        <v>6117</v>
      </c>
      <c r="BU975" s="26"/>
    </row>
    <row r="976" spans="1:73" ht="54.9" customHeight="1">
      <c r="A976" s="15">
        <v>968</v>
      </c>
      <c r="B976" s="15">
        <v>15</v>
      </c>
      <c r="C976" s="17" t="s">
        <v>1784</v>
      </c>
      <c r="D976" s="15">
        <v>2</v>
      </c>
      <c r="E976" s="17" t="s">
        <v>2636</v>
      </c>
      <c r="F976" s="15">
        <v>38</v>
      </c>
      <c r="G976" s="17" t="s">
        <v>2728</v>
      </c>
      <c r="H976" s="48">
        <v>968</v>
      </c>
      <c r="I976" s="17" t="s">
        <v>6118</v>
      </c>
      <c r="J976" s="15">
        <v>2210</v>
      </c>
      <c r="K976" s="17" t="s">
        <v>6119</v>
      </c>
      <c r="L976" s="31" t="s">
        <v>2731</v>
      </c>
      <c r="M976" s="17" t="s">
        <v>37</v>
      </c>
      <c r="N976" s="15">
        <v>22101</v>
      </c>
      <c r="O976" s="17" t="s">
        <v>2563</v>
      </c>
      <c r="P976" s="73">
        <v>800</v>
      </c>
      <c r="Q976" s="17" t="s">
        <v>2401</v>
      </c>
      <c r="R976" s="17" t="s">
        <v>2732</v>
      </c>
      <c r="S976" s="53" t="s">
        <v>1844</v>
      </c>
      <c r="T976" s="18" t="s">
        <v>32</v>
      </c>
      <c r="U976" s="16">
        <v>8</v>
      </c>
      <c r="V976" s="20" t="s">
        <v>2620</v>
      </c>
      <c r="W976" s="20" t="s">
        <v>295</v>
      </c>
      <c r="X976" s="16">
        <v>96</v>
      </c>
      <c r="Y976" s="20" t="s">
        <v>293</v>
      </c>
      <c r="Z976" s="20">
        <v>23</v>
      </c>
      <c r="AA976" s="20" t="s">
        <v>2733</v>
      </c>
      <c r="AB976" s="20">
        <v>50</v>
      </c>
      <c r="AC976" s="17" t="s">
        <v>294</v>
      </c>
      <c r="AD976" s="79">
        <v>100000000</v>
      </c>
      <c r="AE976" s="79">
        <v>100000000</v>
      </c>
      <c r="AF976" s="79">
        <v>100000000</v>
      </c>
      <c r="AG976" s="79">
        <v>100000000</v>
      </c>
      <c r="AH976" s="79">
        <v>400000000</v>
      </c>
      <c r="AI976" s="63">
        <v>1</v>
      </c>
      <c r="AJ976" s="64">
        <v>700</v>
      </c>
      <c r="AK976" s="65">
        <v>0.875</v>
      </c>
      <c r="AL976" s="64">
        <v>490</v>
      </c>
      <c r="AM976" s="65">
        <v>0.61250000000000004</v>
      </c>
      <c r="AN976" s="66" t="s">
        <v>2390</v>
      </c>
      <c r="AO976" s="66" t="s">
        <v>2406</v>
      </c>
      <c r="AP976" s="132" t="s">
        <v>2392</v>
      </c>
      <c r="AQ976" s="23">
        <v>390</v>
      </c>
      <c r="AR976" s="23">
        <v>200</v>
      </c>
      <c r="AS976" s="142">
        <v>110</v>
      </c>
      <c r="AT976" s="23">
        <v>0</v>
      </c>
      <c r="AU976" s="142">
        <v>390</v>
      </c>
      <c r="AV976" s="142">
        <v>100</v>
      </c>
      <c r="AW976" s="142">
        <v>0</v>
      </c>
      <c r="AX976" s="22">
        <v>0</v>
      </c>
      <c r="AY976" s="143" t="s">
        <v>2393</v>
      </c>
      <c r="AZ976" s="143" t="s">
        <v>2394</v>
      </c>
      <c r="BA976" s="143" t="s">
        <v>2394</v>
      </c>
      <c r="BB976" s="24"/>
      <c r="BC976" s="75">
        <v>100000000</v>
      </c>
      <c r="BD976" s="21">
        <v>95000000</v>
      </c>
      <c r="BE976" s="25">
        <v>47750000</v>
      </c>
      <c r="BF976" s="74">
        <v>100000000</v>
      </c>
      <c r="BG976" s="25">
        <v>0</v>
      </c>
      <c r="BH976" s="25">
        <v>13082850</v>
      </c>
      <c r="BI976" s="25">
        <v>47750000</v>
      </c>
      <c r="BJ976" s="133">
        <v>69711652</v>
      </c>
      <c r="BK976" s="25">
        <v>0</v>
      </c>
      <c r="BL976" s="25">
        <v>130544502</v>
      </c>
      <c r="BM976" s="74">
        <v>5705000</v>
      </c>
      <c r="BN976" s="80">
        <v>9012630</v>
      </c>
      <c r="BO976" s="80">
        <v>11280000</v>
      </c>
      <c r="BP976" s="133">
        <v>5705000</v>
      </c>
      <c r="BQ976" s="25">
        <v>0</v>
      </c>
      <c r="BR976" s="82" t="s">
        <v>6120</v>
      </c>
      <c r="BS976" s="82" t="s">
        <v>6121</v>
      </c>
      <c r="BT976" s="134" t="s">
        <v>6122</v>
      </c>
      <c r="BU976" s="26"/>
    </row>
    <row r="977" spans="1:73" ht="54.9" customHeight="1">
      <c r="A977" s="15">
        <v>969</v>
      </c>
      <c r="B977" s="15">
        <v>15</v>
      </c>
      <c r="C977" s="17" t="s">
        <v>1784</v>
      </c>
      <c r="D977" s="15">
        <v>3</v>
      </c>
      <c r="E977" s="17" t="s">
        <v>2737</v>
      </c>
      <c r="F977" s="15">
        <v>39</v>
      </c>
      <c r="G977" s="17" t="s">
        <v>2738</v>
      </c>
      <c r="H977" s="48">
        <v>969</v>
      </c>
      <c r="I977" s="17" t="s">
        <v>3401</v>
      </c>
      <c r="J977" s="15">
        <v>2165</v>
      </c>
      <c r="K977" s="17" t="s">
        <v>6123</v>
      </c>
      <c r="L977" s="20" t="s">
        <v>2741</v>
      </c>
      <c r="M977" s="17" t="s">
        <v>37</v>
      </c>
      <c r="N977" s="15">
        <v>21651</v>
      </c>
      <c r="O977" s="17" t="s">
        <v>2504</v>
      </c>
      <c r="P977" s="73">
        <v>500</v>
      </c>
      <c r="Q977" s="17" t="s">
        <v>2401</v>
      </c>
      <c r="R977" s="17" t="s">
        <v>2742</v>
      </c>
      <c r="S977" s="53" t="s">
        <v>3401</v>
      </c>
      <c r="T977" s="18" t="s">
        <v>32</v>
      </c>
      <c r="U977" s="16">
        <v>7</v>
      </c>
      <c r="V977" s="20" t="s">
        <v>2480</v>
      </c>
      <c r="W977" s="20" t="s">
        <v>2743</v>
      </c>
      <c r="X977" s="16">
        <v>85</v>
      </c>
      <c r="Y977" s="20" t="s">
        <v>142</v>
      </c>
      <c r="Z977" s="20">
        <v>25</v>
      </c>
      <c r="AA977" s="20" t="s">
        <v>2744</v>
      </c>
      <c r="AB977" s="20">
        <v>52</v>
      </c>
      <c r="AC977" s="18" t="s">
        <v>2745</v>
      </c>
      <c r="AD977" s="79">
        <v>100000000</v>
      </c>
      <c r="AE977" s="79">
        <v>100000000</v>
      </c>
      <c r="AF977" s="79">
        <v>150000000</v>
      </c>
      <c r="AG977" s="79">
        <v>250000000</v>
      </c>
      <c r="AH977" s="79">
        <v>600000000</v>
      </c>
      <c r="AI977" s="63">
        <v>1</v>
      </c>
      <c r="AJ977" s="64">
        <v>100</v>
      </c>
      <c r="AK977" s="65">
        <v>0.2</v>
      </c>
      <c r="AL977" s="64">
        <v>100</v>
      </c>
      <c r="AM977" s="65">
        <v>0.2</v>
      </c>
      <c r="AN977" s="66" t="s">
        <v>2471</v>
      </c>
      <c r="AO977" s="66" t="s">
        <v>2471</v>
      </c>
      <c r="AP977" s="132" t="s">
        <v>2392</v>
      </c>
      <c r="AQ977" s="23">
        <v>100</v>
      </c>
      <c r="AR977" s="23">
        <v>0</v>
      </c>
      <c r="AS977" s="142">
        <v>0</v>
      </c>
      <c r="AT977" s="23">
        <v>0</v>
      </c>
      <c r="AU977" s="142">
        <v>100</v>
      </c>
      <c r="AV977" s="142">
        <v>0</v>
      </c>
      <c r="AW977" s="142">
        <v>0</v>
      </c>
      <c r="AX977" s="22">
        <v>0</v>
      </c>
      <c r="AY977" s="143" t="s">
        <v>2394</v>
      </c>
      <c r="AZ977" s="143" t="s">
        <v>2848</v>
      </c>
      <c r="BA977" s="143" t="s">
        <v>2848</v>
      </c>
      <c r="BB977" s="24"/>
      <c r="BC977" s="75">
        <v>150000000</v>
      </c>
      <c r="BD977" s="21">
        <v>95000000</v>
      </c>
      <c r="BE977" s="25">
        <v>100000000</v>
      </c>
      <c r="BF977" s="74">
        <v>150000000</v>
      </c>
      <c r="BG977" s="25">
        <v>0</v>
      </c>
      <c r="BH977" s="25">
        <v>93849994</v>
      </c>
      <c r="BI977" s="25">
        <v>55440000</v>
      </c>
      <c r="BJ977" s="133"/>
      <c r="BK977" s="25">
        <v>0</v>
      </c>
      <c r="BL977" s="25">
        <v>149289994</v>
      </c>
      <c r="BM977" s="74">
        <v>0</v>
      </c>
      <c r="BN977" s="80">
        <v>0</v>
      </c>
      <c r="BO977" s="80">
        <v>55440000</v>
      </c>
      <c r="BP977" s="133"/>
      <c r="BQ977" s="25">
        <v>0</v>
      </c>
      <c r="BR977" s="82" t="s">
        <v>6124</v>
      </c>
      <c r="BS977" s="82" t="s">
        <v>6125</v>
      </c>
      <c r="BT977" s="134" t="s">
        <v>6019</v>
      </c>
      <c r="BU977" s="26"/>
    </row>
    <row r="978" spans="1:73" ht="54.9" customHeight="1">
      <c r="A978" s="15">
        <v>970</v>
      </c>
      <c r="B978" s="15">
        <v>15</v>
      </c>
      <c r="C978" s="17" t="s">
        <v>1784</v>
      </c>
      <c r="D978" s="15">
        <v>3</v>
      </c>
      <c r="E978" s="17" t="s">
        <v>2737</v>
      </c>
      <c r="F978" s="15">
        <v>40</v>
      </c>
      <c r="G978" s="17" t="s">
        <v>2749</v>
      </c>
      <c r="H978" s="48">
        <v>970</v>
      </c>
      <c r="I978" s="17" t="s">
        <v>5678</v>
      </c>
      <c r="J978" s="15">
        <v>2197</v>
      </c>
      <c r="K978" s="17" t="s">
        <v>6126</v>
      </c>
      <c r="L978" s="31" t="s">
        <v>2752</v>
      </c>
      <c r="M978" s="17" t="s">
        <v>37</v>
      </c>
      <c r="N978" s="15">
        <v>21971</v>
      </c>
      <c r="O978" s="17" t="s">
        <v>2563</v>
      </c>
      <c r="P978" s="73">
        <v>800</v>
      </c>
      <c r="Q978" s="17" t="s">
        <v>2401</v>
      </c>
      <c r="R978" s="17" t="s">
        <v>3942</v>
      </c>
      <c r="S978" s="53" t="s">
        <v>5678</v>
      </c>
      <c r="T978" s="18" t="s">
        <v>32</v>
      </c>
      <c r="U978" s="16">
        <v>7</v>
      </c>
      <c r="V978" s="20" t="s">
        <v>2480</v>
      </c>
      <c r="W978" s="20" t="s">
        <v>2754</v>
      </c>
      <c r="X978" s="16">
        <v>100</v>
      </c>
      <c r="Y978" s="51" t="s">
        <v>45</v>
      </c>
      <c r="Z978" s="20">
        <v>26</v>
      </c>
      <c r="AA978" s="20" t="s">
        <v>2755</v>
      </c>
      <c r="AB978" s="20">
        <v>53</v>
      </c>
      <c r="AC978" s="17" t="s">
        <v>2756</v>
      </c>
      <c r="AD978" s="79">
        <v>100000000</v>
      </c>
      <c r="AE978" s="79">
        <v>100000000</v>
      </c>
      <c r="AF978" s="79">
        <v>100000000</v>
      </c>
      <c r="AG978" s="79">
        <v>100000000</v>
      </c>
      <c r="AH978" s="79">
        <v>400000000</v>
      </c>
      <c r="AI978" s="63">
        <v>1</v>
      </c>
      <c r="AJ978" s="64">
        <v>600</v>
      </c>
      <c r="AK978" s="65">
        <v>0.75</v>
      </c>
      <c r="AL978" s="64">
        <v>400</v>
      </c>
      <c r="AM978" s="65">
        <v>0.5</v>
      </c>
      <c r="AN978" s="66" t="s">
        <v>2390</v>
      </c>
      <c r="AO978" s="66" t="s">
        <v>2406</v>
      </c>
      <c r="AP978" s="132" t="s">
        <v>2392</v>
      </c>
      <c r="AQ978" s="23">
        <v>200</v>
      </c>
      <c r="AR978" s="23">
        <v>200</v>
      </c>
      <c r="AS978" s="142">
        <v>200</v>
      </c>
      <c r="AT978" s="23">
        <v>0</v>
      </c>
      <c r="AU978" s="142">
        <v>200</v>
      </c>
      <c r="AV978" s="142">
        <v>200</v>
      </c>
      <c r="AW978" s="142">
        <v>0</v>
      </c>
      <c r="AX978" s="22">
        <v>0</v>
      </c>
      <c r="AY978" s="143" t="s">
        <v>2393</v>
      </c>
      <c r="AZ978" s="143" t="s">
        <v>2393</v>
      </c>
      <c r="BA978" s="143" t="s">
        <v>2394</v>
      </c>
      <c r="BB978" s="24"/>
      <c r="BC978" s="75">
        <v>150000000</v>
      </c>
      <c r="BD978" s="21">
        <v>95000000</v>
      </c>
      <c r="BE978" s="25">
        <v>100000000</v>
      </c>
      <c r="BF978" s="74">
        <v>150000000</v>
      </c>
      <c r="BG978" s="25">
        <v>0</v>
      </c>
      <c r="BH978" s="25">
        <v>95000000</v>
      </c>
      <c r="BI978" s="25">
        <v>127000000</v>
      </c>
      <c r="BJ978" s="133">
        <v>150000000</v>
      </c>
      <c r="BK978" s="25">
        <v>0</v>
      </c>
      <c r="BL978" s="25">
        <v>372000000</v>
      </c>
      <c r="BM978" s="74">
        <v>0</v>
      </c>
      <c r="BN978" s="80">
        <v>4362000</v>
      </c>
      <c r="BO978" s="80">
        <v>21420000</v>
      </c>
      <c r="BP978" s="133">
        <v>0</v>
      </c>
      <c r="BQ978" s="25">
        <v>0</v>
      </c>
      <c r="BR978" s="82" t="s">
        <v>6127</v>
      </c>
      <c r="BS978" s="82" t="s">
        <v>6128</v>
      </c>
      <c r="BT978" s="134" t="s">
        <v>6129</v>
      </c>
      <c r="BU978" s="26"/>
    </row>
    <row r="979" spans="1:73" ht="54.9" customHeight="1">
      <c r="A979" s="15">
        <v>971</v>
      </c>
      <c r="B979" s="15">
        <v>15</v>
      </c>
      <c r="C979" s="17" t="s">
        <v>1784</v>
      </c>
      <c r="D979" s="15">
        <v>3</v>
      </c>
      <c r="E979" s="17" t="s">
        <v>2737</v>
      </c>
      <c r="F979" s="15">
        <v>40</v>
      </c>
      <c r="G979" s="17" t="s">
        <v>2749</v>
      </c>
      <c r="H979" s="48">
        <v>971</v>
      </c>
      <c r="I979" s="17" t="s">
        <v>6130</v>
      </c>
      <c r="J979" s="15">
        <v>2197</v>
      </c>
      <c r="K979" s="17" t="s">
        <v>6126</v>
      </c>
      <c r="L979" s="31" t="s">
        <v>51</v>
      </c>
      <c r="M979" s="17" t="s">
        <v>37</v>
      </c>
      <c r="N979" s="15">
        <v>21972</v>
      </c>
      <c r="O979" s="17" t="s">
        <v>2504</v>
      </c>
      <c r="P979" s="73">
        <v>1000</v>
      </c>
      <c r="Q979" s="17" t="s">
        <v>2401</v>
      </c>
      <c r="R979" s="17" t="s">
        <v>3946</v>
      </c>
      <c r="S979" s="53" t="s">
        <v>6131</v>
      </c>
      <c r="T979" s="18" t="s">
        <v>32</v>
      </c>
      <c r="U979" s="16">
        <v>7</v>
      </c>
      <c r="V979" s="20" t="s">
        <v>2480</v>
      </c>
      <c r="W979" s="20" t="s">
        <v>2762</v>
      </c>
      <c r="X979" s="16">
        <v>100</v>
      </c>
      <c r="Y979" s="51" t="s">
        <v>45</v>
      </c>
      <c r="Z979" s="20">
        <v>27</v>
      </c>
      <c r="AA979" s="20" t="s">
        <v>2763</v>
      </c>
      <c r="AB979" s="20">
        <v>54</v>
      </c>
      <c r="AC979" s="17" t="s">
        <v>46</v>
      </c>
      <c r="AD979" s="79">
        <v>100000000</v>
      </c>
      <c r="AE979" s="79">
        <v>200000000</v>
      </c>
      <c r="AF979" s="79">
        <v>200000000</v>
      </c>
      <c r="AG979" s="79">
        <v>251000000</v>
      </c>
      <c r="AH979" s="79">
        <v>751000000</v>
      </c>
      <c r="AI979" s="63">
        <v>1</v>
      </c>
      <c r="AJ979" s="64">
        <v>500</v>
      </c>
      <c r="AK979" s="65">
        <v>0.5</v>
      </c>
      <c r="AL979" s="64">
        <v>412</v>
      </c>
      <c r="AM979" s="65">
        <v>0.41199999999999998</v>
      </c>
      <c r="AN979" s="66" t="s">
        <v>2406</v>
      </c>
      <c r="AO979" s="66" t="s">
        <v>2406</v>
      </c>
      <c r="AP979" s="132" t="s">
        <v>2392</v>
      </c>
      <c r="AQ979" s="23">
        <v>250</v>
      </c>
      <c r="AR979" s="23">
        <v>250</v>
      </c>
      <c r="AS979" s="142">
        <v>0</v>
      </c>
      <c r="AT979" s="23">
        <v>0</v>
      </c>
      <c r="AU979" s="142">
        <v>247</v>
      </c>
      <c r="AV979" s="142">
        <v>165</v>
      </c>
      <c r="AW979" s="142">
        <v>0</v>
      </c>
      <c r="AX979" s="22">
        <v>0</v>
      </c>
      <c r="AY979" s="143" t="s">
        <v>2393</v>
      </c>
      <c r="AZ979" s="143" t="s">
        <v>2394</v>
      </c>
      <c r="BA979" s="143" t="s">
        <v>2848</v>
      </c>
      <c r="BB979" s="24"/>
      <c r="BC979" s="75">
        <v>200000000</v>
      </c>
      <c r="BD979" s="21">
        <v>100000000</v>
      </c>
      <c r="BE979" s="25">
        <v>200000000</v>
      </c>
      <c r="BF979" s="74">
        <v>200000000</v>
      </c>
      <c r="BG979" s="25">
        <v>0</v>
      </c>
      <c r="BH979" s="25">
        <v>88958189</v>
      </c>
      <c r="BI979" s="25">
        <v>171458286</v>
      </c>
      <c r="BJ979" s="133"/>
      <c r="BK979" s="25">
        <v>0</v>
      </c>
      <c r="BL979" s="25">
        <v>260416475</v>
      </c>
      <c r="BM979" s="74">
        <v>0</v>
      </c>
      <c r="BN979" s="80">
        <v>21824600</v>
      </c>
      <c r="BO979" s="80">
        <v>30420000</v>
      </c>
      <c r="BP979" s="133"/>
      <c r="BQ979" s="25">
        <v>0</v>
      </c>
      <c r="BR979" s="82" t="s">
        <v>6132</v>
      </c>
      <c r="BS979" s="82" t="s">
        <v>6133</v>
      </c>
      <c r="BT979" s="134" t="s">
        <v>6134</v>
      </c>
      <c r="BU979" s="26"/>
    </row>
    <row r="980" spans="1:73" ht="54.9" customHeight="1">
      <c r="A980" s="15">
        <v>972</v>
      </c>
      <c r="B980" s="15">
        <v>15</v>
      </c>
      <c r="C980" s="17" t="s">
        <v>1784</v>
      </c>
      <c r="D980" s="15">
        <v>3</v>
      </c>
      <c r="E980" s="17" t="s">
        <v>2737</v>
      </c>
      <c r="F980" s="15">
        <v>43</v>
      </c>
      <c r="G980" s="17" t="s">
        <v>2766</v>
      </c>
      <c r="H980" s="48">
        <v>972</v>
      </c>
      <c r="I980" s="17" t="s">
        <v>6135</v>
      </c>
      <c r="J980" s="15">
        <v>2182</v>
      </c>
      <c r="K980" s="17" t="s">
        <v>6136</v>
      </c>
      <c r="L980" s="31" t="s">
        <v>3143</v>
      </c>
      <c r="M980" s="17" t="s">
        <v>37</v>
      </c>
      <c r="N980" s="15">
        <v>21821</v>
      </c>
      <c r="O980" s="17" t="s">
        <v>2478</v>
      </c>
      <c r="P980" s="73">
        <v>200</v>
      </c>
      <c r="Q980" s="17" t="s">
        <v>2401</v>
      </c>
      <c r="R980" s="17" t="s">
        <v>3951</v>
      </c>
      <c r="S980" s="53" t="s">
        <v>6137</v>
      </c>
      <c r="T980" s="18" t="s">
        <v>32</v>
      </c>
      <c r="U980" s="16">
        <v>7</v>
      </c>
      <c r="V980" s="20" t="s">
        <v>2480</v>
      </c>
      <c r="W980" s="20" t="s">
        <v>2772</v>
      </c>
      <c r="X980" s="16">
        <v>102</v>
      </c>
      <c r="Y980" s="20" t="s">
        <v>28</v>
      </c>
      <c r="Z980" s="20">
        <v>27</v>
      </c>
      <c r="AA980" s="20" t="s">
        <v>2763</v>
      </c>
      <c r="AB980" s="20">
        <v>56</v>
      </c>
      <c r="AC980" s="17" t="s">
        <v>3145</v>
      </c>
      <c r="AD980" s="79">
        <v>0</v>
      </c>
      <c r="AE980" s="79">
        <v>22000000</v>
      </c>
      <c r="AF980" s="79">
        <v>0</v>
      </c>
      <c r="AG980" s="79">
        <v>22000000</v>
      </c>
      <c r="AH980" s="79">
        <v>44000000</v>
      </c>
      <c r="AI980" s="63">
        <v>1</v>
      </c>
      <c r="AJ980" s="64">
        <v>0</v>
      </c>
      <c r="AK980" s="65">
        <v>0</v>
      </c>
      <c r="AL980" s="64">
        <v>0</v>
      </c>
      <c r="AM980" s="65">
        <v>0</v>
      </c>
      <c r="AN980" s="66" t="s">
        <v>2471</v>
      </c>
      <c r="AO980" s="66" t="s">
        <v>2471</v>
      </c>
      <c r="AP980" s="132" t="s">
        <v>2392</v>
      </c>
      <c r="AQ980" s="23">
        <v>0</v>
      </c>
      <c r="AR980" s="23">
        <v>0</v>
      </c>
      <c r="AS980" s="142">
        <v>0</v>
      </c>
      <c r="AT980" s="23">
        <v>0</v>
      </c>
      <c r="AU980" s="142">
        <v>0</v>
      </c>
      <c r="AV980" s="142">
        <v>0</v>
      </c>
      <c r="AW980" s="142">
        <v>0</v>
      </c>
      <c r="AX980" s="22">
        <v>0</v>
      </c>
      <c r="AY980" s="143" t="s">
        <v>2473</v>
      </c>
      <c r="AZ980" s="143" t="s">
        <v>2473</v>
      </c>
      <c r="BA980" s="143" t="s">
        <v>2472</v>
      </c>
      <c r="BB980" s="24"/>
      <c r="BC980" s="75">
        <v>0</v>
      </c>
      <c r="BD980" s="21">
        <v>0</v>
      </c>
      <c r="BE980" s="25">
        <v>22000000</v>
      </c>
      <c r="BF980" s="74">
        <v>0</v>
      </c>
      <c r="BG980" s="25">
        <v>0</v>
      </c>
      <c r="BH980" s="25"/>
      <c r="BI980" s="25"/>
      <c r="BJ980" s="133"/>
      <c r="BK980" s="25">
        <v>0</v>
      </c>
      <c r="BL980" s="25">
        <v>0</v>
      </c>
      <c r="BM980" s="74">
        <v>0</v>
      </c>
      <c r="BN980" s="80"/>
      <c r="BO980" s="80"/>
      <c r="BP980" s="133"/>
      <c r="BQ980" s="25">
        <v>0</v>
      </c>
      <c r="BR980" s="82" t="s">
        <v>2473</v>
      </c>
      <c r="BS980" s="82" t="s">
        <v>2473</v>
      </c>
      <c r="BT980" s="134" t="s">
        <v>6073</v>
      </c>
      <c r="BU980" s="26"/>
    </row>
    <row r="981" spans="1:73" ht="54.9" customHeight="1">
      <c r="A981" s="15">
        <v>973</v>
      </c>
      <c r="B981" s="15">
        <v>15</v>
      </c>
      <c r="C981" s="17" t="s">
        <v>1784</v>
      </c>
      <c r="D981" s="15">
        <v>3</v>
      </c>
      <c r="E981" s="17" t="s">
        <v>2737</v>
      </c>
      <c r="F981" s="15">
        <v>45</v>
      </c>
      <c r="G981" s="17" t="s">
        <v>2777</v>
      </c>
      <c r="H981" s="48">
        <v>973</v>
      </c>
      <c r="I981" s="17" t="s">
        <v>6138</v>
      </c>
      <c r="J981" s="15">
        <v>2183</v>
      </c>
      <c r="K981" s="17" t="s">
        <v>6139</v>
      </c>
      <c r="L981" s="31" t="s">
        <v>2780</v>
      </c>
      <c r="M981" s="17" t="s">
        <v>37</v>
      </c>
      <c r="N981" s="15">
        <v>21831</v>
      </c>
      <c r="O981" s="17" t="s">
        <v>2586</v>
      </c>
      <c r="P981" s="73">
        <v>2</v>
      </c>
      <c r="Q981" s="17" t="s">
        <v>2781</v>
      </c>
      <c r="R981" s="17" t="s">
        <v>2789</v>
      </c>
      <c r="S981" s="53" t="s">
        <v>6138</v>
      </c>
      <c r="T981" s="18" t="s">
        <v>32</v>
      </c>
      <c r="U981" s="16">
        <v>7</v>
      </c>
      <c r="V981" s="20" t="s">
        <v>2480</v>
      </c>
      <c r="W981" s="20" t="s">
        <v>2790</v>
      </c>
      <c r="X981" s="16">
        <v>98</v>
      </c>
      <c r="Y981" s="20" t="s">
        <v>343</v>
      </c>
      <c r="Z981" s="20">
        <v>28</v>
      </c>
      <c r="AA981" s="20" t="s">
        <v>2784</v>
      </c>
      <c r="AB981" s="20">
        <v>58</v>
      </c>
      <c r="AC981" s="17" t="s">
        <v>2791</v>
      </c>
      <c r="AD981" s="79">
        <v>100000000</v>
      </c>
      <c r="AE981" s="79">
        <v>100000000</v>
      </c>
      <c r="AF981" s="79">
        <v>0</v>
      </c>
      <c r="AG981" s="79">
        <v>0</v>
      </c>
      <c r="AH981" s="79">
        <v>200000000</v>
      </c>
      <c r="AI981" s="63">
        <v>1</v>
      </c>
      <c r="AJ981" s="64">
        <v>0</v>
      </c>
      <c r="AK981" s="65">
        <v>0</v>
      </c>
      <c r="AL981" s="64">
        <v>1</v>
      </c>
      <c r="AM981" s="65">
        <v>0.5</v>
      </c>
      <c r="AN981" s="66" t="s">
        <v>2471</v>
      </c>
      <c r="AO981" s="66" t="s">
        <v>2406</v>
      </c>
      <c r="AP981" s="132" t="s">
        <v>2392</v>
      </c>
      <c r="AQ981" s="23">
        <v>0</v>
      </c>
      <c r="AR981" s="23">
        <v>0</v>
      </c>
      <c r="AS981" s="142">
        <v>0</v>
      </c>
      <c r="AT981" s="23">
        <v>0</v>
      </c>
      <c r="AU981" s="142">
        <v>0</v>
      </c>
      <c r="AV981" s="142">
        <v>1</v>
      </c>
      <c r="AW981" s="142">
        <v>0</v>
      </c>
      <c r="AX981" s="22">
        <v>0</v>
      </c>
      <c r="AY981" s="143" t="s">
        <v>2848</v>
      </c>
      <c r="AZ981" s="143" t="s">
        <v>2393</v>
      </c>
      <c r="BA981" s="143" t="s">
        <v>2848</v>
      </c>
      <c r="BB981" s="24"/>
      <c r="BC981" s="75">
        <v>100000000</v>
      </c>
      <c r="BD981" s="21">
        <v>95000000</v>
      </c>
      <c r="BE981" s="25">
        <v>100000000</v>
      </c>
      <c r="BF981" s="74">
        <v>100000000</v>
      </c>
      <c r="BG981" s="25">
        <v>0</v>
      </c>
      <c r="BH981" s="25">
        <v>39258000</v>
      </c>
      <c r="BI981" s="25"/>
      <c r="BJ981" s="133">
        <v>13545000</v>
      </c>
      <c r="BK981" s="25">
        <v>0</v>
      </c>
      <c r="BL981" s="25">
        <v>52803000</v>
      </c>
      <c r="BM981" s="74">
        <v>0</v>
      </c>
      <c r="BN981" s="80">
        <v>36204600</v>
      </c>
      <c r="BO981" s="80"/>
      <c r="BP981" s="133">
        <v>0</v>
      </c>
      <c r="BQ981" s="25">
        <v>0</v>
      </c>
      <c r="BR981" s="82" t="s">
        <v>6140</v>
      </c>
      <c r="BS981" s="82" t="s">
        <v>6141</v>
      </c>
      <c r="BT981" s="134" t="s">
        <v>6142</v>
      </c>
      <c r="BU981" s="26"/>
    </row>
    <row r="982" spans="1:73" ht="54.9" customHeight="1">
      <c r="A982" s="15">
        <v>974</v>
      </c>
      <c r="B982" s="15">
        <v>15</v>
      </c>
      <c r="C982" s="17" t="s">
        <v>1784</v>
      </c>
      <c r="D982" s="15">
        <v>3</v>
      </c>
      <c r="E982" s="17" t="s">
        <v>2737</v>
      </c>
      <c r="F982" s="15">
        <v>45</v>
      </c>
      <c r="G982" s="17" t="s">
        <v>2777</v>
      </c>
      <c r="H982" s="48">
        <v>974</v>
      </c>
      <c r="I982" s="17" t="s">
        <v>5689</v>
      </c>
      <c r="J982" s="15">
        <v>2183</v>
      </c>
      <c r="K982" s="17" t="s">
        <v>6139</v>
      </c>
      <c r="L982" s="31" t="s">
        <v>2780</v>
      </c>
      <c r="M982" s="17" t="s">
        <v>37</v>
      </c>
      <c r="N982" s="15">
        <v>21832</v>
      </c>
      <c r="O982" s="17" t="s">
        <v>2586</v>
      </c>
      <c r="P982" s="73">
        <v>2</v>
      </c>
      <c r="Q982" s="17" t="s">
        <v>2781</v>
      </c>
      <c r="R982" s="17" t="s">
        <v>3420</v>
      </c>
      <c r="S982" s="53" t="s">
        <v>6143</v>
      </c>
      <c r="T982" s="18" t="s">
        <v>32</v>
      </c>
      <c r="U982" s="16">
        <v>7</v>
      </c>
      <c r="V982" s="20" t="s">
        <v>2480</v>
      </c>
      <c r="W982" s="20" t="s">
        <v>2797</v>
      </c>
      <c r="X982" s="16">
        <v>98</v>
      </c>
      <c r="Y982" s="20" t="s">
        <v>228</v>
      </c>
      <c r="Z982" s="20">
        <v>28</v>
      </c>
      <c r="AA982" s="20" t="s">
        <v>2784</v>
      </c>
      <c r="AB982" s="20">
        <v>59</v>
      </c>
      <c r="AC982" s="17" t="s">
        <v>2798</v>
      </c>
      <c r="AD982" s="79">
        <v>269000000</v>
      </c>
      <c r="AE982" s="79">
        <v>200000000</v>
      </c>
      <c r="AF982" s="79">
        <v>200000000</v>
      </c>
      <c r="AG982" s="79">
        <v>150000000</v>
      </c>
      <c r="AH982" s="79">
        <v>819000000</v>
      </c>
      <c r="AI982" s="63">
        <v>1</v>
      </c>
      <c r="AJ982" s="64">
        <v>1</v>
      </c>
      <c r="AK982" s="65">
        <v>0.5</v>
      </c>
      <c r="AL982" s="64">
        <v>1</v>
      </c>
      <c r="AM982" s="65">
        <v>0.5</v>
      </c>
      <c r="AN982" s="66" t="s">
        <v>2406</v>
      </c>
      <c r="AO982" s="66" t="s">
        <v>2406</v>
      </c>
      <c r="AP982" s="132" t="s">
        <v>2392</v>
      </c>
      <c r="AQ982" s="23">
        <v>0</v>
      </c>
      <c r="AR982" s="23">
        <v>1</v>
      </c>
      <c r="AS982" s="142">
        <v>0</v>
      </c>
      <c r="AT982" s="23">
        <v>0</v>
      </c>
      <c r="AU982" s="142">
        <v>0</v>
      </c>
      <c r="AV982" s="142">
        <v>1</v>
      </c>
      <c r="AW982" s="142">
        <v>0</v>
      </c>
      <c r="AX982" s="22">
        <v>0</v>
      </c>
      <c r="AY982" s="143" t="s">
        <v>2848</v>
      </c>
      <c r="AZ982" s="143" t="s">
        <v>2394</v>
      </c>
      <c r="BA982" s="143" t="s">
        <v>2848</v>
      </c>
      <c r="BB982" s="24"/>
      <c r="BC982" s="75">
        <v>200000000</v>
      </c>
      <c r="BD982" s="21">
        <v>234868000</v>
      </c>
      <c r="BE982" s="25">
        <v>200000000</v>
      </c>
      <c r="BF982" s="74">
        <v>200000000</v>
      </c>
      <c r="BG982" s="25">
        <v>0</v>
      </c>
      <c r="BH982" s="25">
        <v>36660000</v>
      </c>
      <c r="BI982" s="25">
        <v>189336109</v>
      </c>
      <c r="BJ982" s="133"/>
      <c r="BK982" s="25">
        <v>0</v>
      </c>
      <c r="BL982" s="25">
        <v>225996109</v>
      </c>
      <c r="BM982" s="74">
        <v>0</v>
      </c>
      <c r="BN982" s="80">
        <v>36428000</v>
      </c>
      <c r="BO982" s="80">
        <v>37576000</v>
      </c>
      <c r="BP982" s="133"/>
      <c r="BQ982" s="25">
        <v>0</v>
      </c>
      <c r="BR982" s="82" t="s">
        <v>6140</v>
      </c>
      <c r="BS982" s="82" t="s">
        <v>6144</v>
      </c>
      <c r="BT982" s="134" t="s">
        <v>6019</v>
      </c>
      <c r="BU982" s="26"/>
    </row>
    <row r="983" spans="1:73" ht="54.9" customHeight="1">
      <c r="A983" s="15">
        <v>975</v>
      </c>
      <c r="B983" s="15">
        <v>15</v>
      </c>
      <c r="C983" s="17" t="s">
        <v>1784</v>
      </c>
      <c r="D983" s="15">
        <v>3</v>
      </c>
      <c r="E983" s="17" t="s">
        <v>2737</v>
      </c>
      <c r="F983" s="15">
        <v>48</v>
      </c>
      <c r="G983" s="17" t="s">
        <v>2802</v>
      </c>
      <c r="H983" s="48">
        <v>975</v>
      </c>
      <c r="I983" s="17" t="s">
        <v>6145</v>
      </c>
      <c r="J983" s="15">
        <v>2184</v>
      </c>
      <c r="K983" s="17" t="s">
        <v>6146</v>
      </c>
      <c r="L983" s="31" t="s">
        <v>3678</v>
      </c>
      <c r="M983" s="17" t="s">
        <v>37</v>
      </c>
      <c r="N983" s="15">
        <v>21841</v>
      </c>
      <c r="O983" s="17" t="s">
        <v>2400</v>
      </c>
      <c r="P983" s="73">
        <v>400</v>
      </c>
      <c r="Q983" s="17" t="s">
        <v>2401</v>
      </c>
      <c r="R983" s="17" t="s">
        <v>3679</v>
      </c>
      <c r="S983" s="53" t="s">
        <v>6145</v>
      </c>
      <c r="T983" s="18" t="s">
        <v>32</v>
      </c>
      <c r="U983" s="16">
        <v>7</v>
      </c>
      <c r="V983" s="20" t="s">
        <v>2480</v>
      </c>
      <c r="W983" s="20" t="s">
        <v>2806</v>
      </c>
      <c r="X983" s="16">
        <v>102</v>
      </c>
      <c r="Y983" s="20" t="s">
        <v>28</v>
      </c>
      <c r="Z983" s="20">
        <v>29</v>
      </c>
      <c r="AA983" s="20" t="s">
        <v>2813</v>
      </c>
      <c r="AB983" s="20">
        <v>61</v>
      </c>
      <c r="AC983" s="17" t="s">
        <v>3680</v>
      </c>
      <c r="AD983" s="79">
        <v>50000000</v>
      </c>
      <c r="AE983" s="79">
        <v>50000000</v>
      </c>
      <c r="AF983" s="79">
        <v>50000000</v>
      </c>
      <c r="AG983" s="79">
        <v>50000000</v>
      </c>
      <c r="AH983" s="79">
        <v>200000000</v>
      </c>
      <c r="AI983" s="63">
        <v>1</v>
      </c>
      <c r="AJ983" s="64">
        <v>250</v>
      </c>
      <c r="AK983" s="65">
        <v>0.625</v>
      </c>
      <c r="AL983" s="64">
        <v>0</v>
      </c>
      <c r="AM983" s="65">
        <v>0</v>
      </c>
      <c r="AN983" s="66" t="s">
        <v>2406</v>
      </c>
      <c r="AO983" s="66" t="s">
        <v>2471</v>
      </c>
      <c r="AP983" s="132" t="s">
        <v>2392</v>
      </c>
      <c r="AQ983" s="23">
        <v>0</v>
      </c>
      <c r="AR983" s="23">
        <v>100</v>
      </c>
      <c r="AS983" s="142">
        <v>150</v>
      </c>
      <c r="AT983" s="23">
        <v>0</v>
      </c>
      <c r="AU983" s="142">
        <v>0</v>
      </c>
      <c r="AV983" s="142">
        <v>0</v>
      </c>
      <c r="AW983" s="142">
        <v>0</v>
      </c>
      <c r="AX983" s="22">
        <v>0</v>
      </c>
      <c r="AY983" s="143" t="s">
        <v>2848</v>
      </c>
      <c r="AZ983" s="143" t="s">
        <v>2394</v>
      </c>
      <c r="BA983" s="143" t="s">
        <v>2394</v>
      </c>
      <c r="BB983" s="24"/>
      <c r="BC983" s="75">
        <v>50000000</v>
      </c>
      <c r="BD983" s="21">
        <v>48000000</v>
      </c>
      <c r="BE983" s="25">
        <v>50000000</v>
      </c>
      <c r="BF983" s="74">
        <v>50000000</v>
      </c>
      <c r="BG983" s="25">
        <v>0</v>
      </c>
      <c r="BH983" s="25">
        <v>20880000</v>
      </c>
      <c r="BI983" s="25">
        <v>26537000</v>
      </c>
      <c r="BJ983" s="133">
        <v>43183008</v>
      </c>
      <c r="BK983" s="25">
        <v>0</v>
      </c>
      <c r="BL983" s="25">
        <v>90600008</v>
      </c>
      <c r="BM983" s="74">
        <v>0</v>
      </c>
      <c r="BN983" s="80">
        <v>20880000</v>
      </c>
      <c r="BO983" s="80">
        <v>0</v>
      </c>
      <c r="BP983" s="133">
        <v>0</v>
      </c>
      <c r="BQ983" s="25">
        <v>0</v>
      </c>
      <c r="BR983" s="82" t="s">
        <v>6140</v>
      </c>
      <c r="BS983" s="82" t="s">
        <v>6147</v>
      </c>
      <c r="BT983" s="134" t="s">
        <v>6148</v>
      </c>
      <c r="BU983" s="26"/>
    </row>
    <row r="984" spans="1:73" ht="54.9" customHeight="1">
      <c r="A984" s="15">
        <v>976</v>
      </c>
      <c r="B984" s="15">
        <v>15</v>
      </c>
      <c r="C984" s="17" t="s">
        <v>1784</v>
      </c>
      <c r="D984" s="15">
        <v>3</v>
      </c>
      <c r="E984" s="17" t="s">
        <v>2737</v>
      </c>
      <c r="F984" s="15">
        <v>48</v>
      </c>
      <c r="G984" s="17" t="s">
        <v>2802</v>
      </c>
      <c r="H984" s="48">
        <v>976</v>
      </c>
      <c r="I984" s="17" t="s">
        <v>6149</v>
      </c>
      <c r="J984" s="15">
        <v>2185</v>
      </c>
      <c r="K984" s="17" t="s">
        <v>6150</v>
      </c>
      <c r="L984" s="31" t="s">
        <v>60</v>
      </c>
      <c r="M984" s="17" t="s">
        <v>37</v>
      </c>
      <c r="N984" s="15">
        <v>21852</v>
      </c>
      <c r="O984" s="17" t="s">
        <v>2819</v>
      </c>
      <c r="P984" s="73">
        <v>1</v>
      </c>
      <c r="Q984" s="17" t="s">
        <v>2820</v>
      </c>
      <c r="R984" s="17" t="s">
        <v>6151</v>
      </c>
      <c r="S984" s="53" t="s">
        <v>6152</v>
      </c>
      <c r="T984" s="18" t="s">
        <v>32</v>
      </c>
      <c r="U984" s="16">
        <v>7</v>
      </c>
      <c r="V984" s="20" t="s">
        <v>2480</v>
      </c>
      <c r="W984" s="20" t="s">
        <v>2822</v>
      </c>
      <c r="X984" s="16">
        <v>102</v>
      </c>
      <c r="Y984" s="20" t="s">
        <v>28</v>
      </c>
      <c r="Z984" s="20">
        <v>30</v>
      </c>
      <c r="AA984" s="20" t="s">
        <v>2823</v>
      </c>
      <c r="AB984" s="20">
        <v>68</v>
      </c>
      <c r="AC984" s="17" t="s">
        <v>3181</v>
      </c>
      <c r="AD984" s="79">
        <v>0</v>
      </c>
      <c r="AE984" s="79">
        <v>230000000</v>
      </c>
      <c r="AF984" s="79">
        <v>0</v>
      </c>
      <c r="AG984" s="79">
        <v>0</v>
      </c>
      <c r="AH984" s="79">
        <v>230000000</v>
      </c>
      <c r="AI984" s="63">
        <v>1</v>
      </c>
      <c r="AJ984" s="64">
        <v>1</v>
      </c>
      <c r="AK984" s="65">
        <v>1</v>
      </c>
      <c r="AL984" s="64">
        <v>1</v>
      </c>
      <c r="AM984" s="65">
        <v>1</v>
      </c>
      <c r="AN984" s="66" t="s">
        <v>2391</v>
      </c>
      <c r="AO984" s="66" t="s">
        <v>2391</v>
      </c>
      <c r="AP984" s="132" t="s">
        <v>2392</v>
      </c>
      <c r="AQ984" s="23">
        <v>0</v>
      </c>
      <c r="AR984" s="23">
        <v>1</v>
      </c>
      <c r="AS984" s="142">
        <v>0</v>
      </c>
      <c r="AT984" s="23">
        <v>0</v>
      </c>
      <c r="AU984" s="142">
        <v>0</v>
      </c>
      <c r="AV984" s="142">
        <v>1</v>
      </c>
      <c r="AW984" s="142">
        <v>0</v>
      </c>
      <c r="AX984" s="22">
        <v>0</v>
      </c>
      <c r="AY984" s="143" t="s">
        <v>2473</v>
      </c>
      <c r="AZ984" s="143" t="s">
        <v>2394</v>
      </c>
      <c r="BA984" s="143" t="s">
        <v>2848</v>
      </c>
      <c r="BB984" s="24"/>
      <c r="BC984" s="75">
        <v>0</v>
      </c>
      <c r="BD984" s="21">
        <v>0</v>
      </c>
      <c r="BE984" s="25">
        <v>230000000</v>
      </c>
      <c r="BF984" s="74">
        <v>0</v>
      </c>
      <c r="BG984" s="25">
        <v>0</v>
      </c>
      <c r="BH984" s="25"/>
      <c r="BI984" s="25">
        <v>190605546</v>
      </c>
      <c r="BJ984" s="133"/>
      <c r="BK984" s="25">
        <v>0</v>
      </c>
      <c r="BL984" s="25">
        <v>190605546</v>
      </c>
      <c r="BM984" s="74">
        <v>0</v>
      </c>
      <c r="BN984" s="80"/>
      <c r="BO984" s="80">
        <v>0</v>
      </c>
      <c r="BP984" s="133"/>
      <c r="BQ984" s="25">
        <v>0</v>
      </c>
      <c r="BR984" s="82" t="s">
        <v>2473</v>
      </c>
      <c r="BS984" s="82" t="s">
        <v>6153</v>
      </c>
      <c r="BT984" s="134" t="s">
        <v>6073</v>
      </c>
      <c r="BU984" s="26"/>
    </row>
    <row r="985" spans="1:73" ht="54.9" customHeight="1">
      <c r="A985" s="15">
        <v>977</v>
      </c>
      <c r="B985" s="15">
        <v>15</v>
      </c>
      <c r="C985" s="17" t="s">
        <v>1784</v>
      </c>
      <c r="D985" s="15">
        <v>3</v>
      </c>
      <c r="E985" s="17" t="s">
        <v>2737</v>
      </c>
      <c r="F985" s="15">
        <v>48</v>
      </c>
      <c r="G985" s="17" t="s">
        <v>2802</v>
      </c>
      <c r="H985" s="48">
        <v>977</v>
      </c>
      <c r="I985" s="17" t="s">
        <v>5702</v>
      </c>
      <c r="J985" s="15">
        <v>2185</v>
      </c>
      <c r="K985" s="17" t="s">
        <v>6150</v>
      </c>
      <c r="L985" s="31" t="s">
        <v>60</v>
      </c>
      <c r="M985" s="17" t="s">
        <v>37</v>
      </c>
      <c r="N985" s="15">
        <v>21851</v>
      </c>
      <c r="O985" s="17" t="s">
        <v>2819</v>
      </c>
      <c r="P985" s="73">
        <v>2</v>
      </c>
      <c r="Q985" s="17" t="s">
        <v>2820</v>
      </c>
      <c r="R985" s="17" t="s">
        <v>2828</v>
      </c>
      <c r="S985" s="53" t="s">
        <v>2827</v>
      </c>
      <c r="T985" s="18" t="s">
        <v>32</v>
      </c>
      <c r="U985" s="16">
        <v>7</v>
      </c>
      <c r="V985" s="20" t="s">
        <v>2480</v>
      </c>
      <c r="W985" s="20" t="s">
        <v>2822</v>
      </c>
      <c r="X985" s="16">
        <v>102</v>
      </c>
      <c r="Y985" s="20" t="s">
        <v>28</v>
      </c>
      <c r="Z985" s="20">
        <v>30</v>
      </c>
      <c r="AA985" s="20" t="s">
        <v>2823</v>
      </c>
      <c r="AB985" s="20">
        <v>65</v>
      </c>
      <c r="AC985" s="17" t="s">
        <v>2829</v>
      </c>
      <c r="AD985" s="79">
        <v>0</v>
      </c>
      <c r="AE985" s="79">
        <v>200000000</v>
      </c>
      <c r="AF985" s="79">
        <v>200000000</v>
      </c>
      <c r="AG985" s="79">
        <v>0</v>
      </c>
      <c r="AH985" s="79">
        <v>400000000</v>
      </c>
      <c r="AI985" s="63">
        <v>1</v>
      </c>
      <c r="AJ985" s="64">
        <v>2</v>
      </c>
      <c r="AK985" s="65">
        <v>1</v>
      </c>
      <c r="AL985" s="64">
        <v>1</v>
      </c>
      <c r="AM985" s="65">
        <v>0.5</v>
      </c>
      <c r="AN985" s="66" t="s">
        <v>2391</v>
      </c>
      <c r="AO985" s="66" t="s">
        <v>2406</v>
      </c>
      <c r="AP985" s="132" t="s">
        <v>2392</v>
      </c>
      <c r="AQ985" s="23">
        <v>0</v>
      </c>
      <c r="AR985" s="23">
        <v>1</v>
      </c>
      <c r="AS985" s="142">
        <v>1</v>
      </c>
      <c r="AT985" s="23">
        <v>0</v>
      </c>
      <c r="AU985" s="142">
        <v>0</v>
      </c>
      <c r="AV985" s="142">
        <v>1</v>
      </c>
      <c r="AW985" s="142">
        <v>0</v>
      </c>
      <c r="AX985" s="22">
        <v>0</v>
      </c>
      <c r="AY985" s="143" t="s">
        <v>2473</v>
      </c>
      <c r="AZ985" s="143" t="s">
        <v>2394</v>
      </c>
      <c r="BA985" s="143" t="s">
        <v>2394</v>
      </c>
      <c r="BB985" s="24"/>
      <c r="BC985" s="75">
        <v>200000000</v>
      </c>
      <c r="BD985" s="21">
        <v>0</v>
      </c>
      <c r="BE985" s="25">
        <v>200000000</v>
      </c>
      <c r="BF985" s="74">
        <v>200000000</v>
      </c>
      <c r="BG985" s="25">
        <v>0</v>
      </c>
      <c r="BH985" s="25"/>
      <c r="BI985" s="25">
        <v>225399540</v>
      </c>
      <c r="BJ985" s="133">
        <v>165000000</v>
      </c>
      <c r="BK985" s="25">
        <v>0</v>
      </c>
      <c r="BL985" s="25">
        <v>390399540</v>
      </c>
      <c r="BM985" s="74">
        <v>0</v>
      </c>
      <c r="BN985" s="80"/>
      <c r="BO985" s="80">
        <v>0</v>
      </c>
      <c r="BP985" s="133">
        <v>0</v>
      </c>
      <c r="BQ985" s="25">
        <v>0</v>
      </c>
      <c r="BR985" s="82" t="s">
        <v>2473</v>
      </c>
      <c r="BS985" s="82" t="s">
        <v>6154</v>
      </c>
      <c r="BT985" s="134" t="s">
        <v>6155</v>
      </c>
      <c r="BU985" s="26"/>
    </row>
    <row r="986" spans="1:73" ht="54.9" customHeight="1">
      <c r="A986" s="15">
        <v>978</v>
      </c>
      <c r="B986" s="15">
        <v>15</v>
      </c>
      <c r="C986" s="17" t="s">
        <v>1784</v>
      </c>
      <c r="D986" s="15">
        <v>4</v>
      </c>
      <c r="E986" s="17" t="s">
        <v>2833</v>
      </c>
      <c r="F986" s="15">
        <v>49</v>
      </c>
      <c r="G986" s="17" t="s">
        <v>2834</v>
      </c>
      <c r="H986" s="48">
        <v>978</v>
      </c>
      <c r="I986" s="17" t="s">
        <v>6156</v>
      </c>
      <c r="J986" s="15">
        <v>2186</v>
      </c>
      <c r="K986" s="17" t="s">
        <v>6157</v>
      </c>
      <c r="L986" s="31" t="s">
        <v>2837</v>
      </c>
      <c r="M986" s="17" t="s">
        <v>37</v>
      </c>
      <c r="N986" s="15">
        <v>21861</v>
      </c>
      <c r="O986" s="17" t="s">
        <v>2597</v>
      </c>
      <c r="P986" s="73">
        <v>10000</v>
      </c>
      <c r="Q986" s="17" t="s">
        <v>2642</v>
      </c>
      <c r="R986" s="17" t="s">
        <v>2838</v>
      </c>
      <c r="S986" s="53" t="s">
        <v>6156</v>
      </c>
      <c r="T986" s="18" t="s">
        <v>32</v>
      </c>
      <c r="U986" s="16">
        <v>6</v>
      </c>
      <c r="V986" s="20" t="s">
        <v>2467</v>
      </c>
      <c r="W986" s="20" t="s">
        <v>2839</v>
      </c>
      <c r="X986" s="16">
        <v>95</v>
      </c>
      <c r="Y986" s="20" t="s">
        <v>91</v>
      </c>
      <c r="Z986" s="20">
        <v>31</v>
      </c>
      <c r="AA986" s="20" t="s">
        <v>2840</v>
      </c>
      <c r="AB986" s="20">
        <v>69</v>
      </c>
      <c r="AC986" s="17" t="s">
        <v>92</v>
      </c>
      <c r="AD986" s="79">
        <v>850000000</v>
      </c>
      <c r="AE986" s="79">
        <v>750000000</v>
      </c>
      <c r="AF986" s="79">
        <v>650000000</v>
      </c>
      <c r="AG986" s="79">
        <v>950000000</v>
      </c>
      <c r="AH986" s="79">
        <v>3200000000</v>
      </c>
      <c r="AI986" s="63">
        <v>1</v>
      </c>
      <c r="AJ986" s="64">
        <v>16687.13</v>
      </c>
      <c r="AK986" s="65">
        <v>1.6687130000000001</v>
      </c>
      <c r="AL986" s="64">
        <v>1502.67</v>
      </c>
      <c r="AM986" s="65">
        <v>0.15026700000000001</v>
      </c>
      <c r="AN986" s="66" t="s">
        <v>2391</v>
      </c>
      <c r="AO986" s="66" t="s">
        <v>2471</v>
      </c>
      <c r="AP986" s="132" t="s">
        <v>2392</v>
      </c>
      <c r="AQ986" s="23">
        <v>3293</v>
      </c>
      <c r="AR986" s="23">
        <v>6967.13</v>
      </c>
      <c r="AS986" s="142">
        <v>6427</v>
      </c>
      <c r="AT986" s="23">
        <v>0</v>
      </c>
      <c r="AU986" s="142">
        <v>1502.67</v>
      </c>
      <c r="AV986" s="142">
        <v>0</v>
      </c>
      <c r="AW986" s="142">
        <v>0</v>
      </c>
      <c r="AX986" s="22">
        <v>0</v>
      </c>
      <c r="AY986" s="143" t="s">
        <v>2394</v>
      </c>
      <c r="AZ986" s="143" t="s">
        <v>2394</v>
      </c>
      <c r="BA986" s="143" t="s">
        <v>2394</v>
      </c>
      <c r="BB986" s="24"/>
      <c r="BC986" s="75">
        <v>1000000000</v>
      </c>
      <c r="BD986" s="21">
        <v>837300000</v>
      </c>
      <c r="BE986" s="25">
        <v>1529830000</v>
      </c>
      <c r="BF986" s="74">
        <v>1000000000</v>
      </c>
      <c r="BG986" s="25">
        <v>0</v>
      </c>
      <c r="BH986" s="25">
        <v>667029280</v>
      </c>
      <c r="BI986" s="25">
        <v>3088029957.4499998</v>
      </c>
      <c r="BJ986" s="133">
        <v>1597335831</v>
      </c>
      <c r="BK986" s="25">
        <v>0</v>
      </c>
      <c r="BL986" s="25">
        <v>5352395068.4499998</v>
      </c>
      <c r="BM986" s="74">
        <v>134900000</v>
      </c>
      <c r="BN986" s="80">
        <v>117905000</v>
      </c>
      <c r="BO986" s="80">
        <v>236648000</v>
      </c>
      <c r="BP986" s="133">
        <v>134900000</v>
      </c>
      <c r="BQ986" s="25">
        <v>0</v>
      </c>
      <c r="BR986" s="82" t="s">
        <v>6158</v>
      </c>
      <c r="BS986" s="82" t="s">
        <v>6159</v>
      </c>
      <c r="BT986" s="134" t="s">
        <v>6160</v>
      </c>
      <c r="BU986" s="26"/>
    </row>
    <row r="987" spans="1:73" ht="54.9" customHeight="1">
      <c r="A987" s="15">
        <v>979</v>
      </c>
      <c r="B987" s="15">
        <v>15</v>
      </c>
      <c r="C987" s="17" t="s">
        <v>1784</v>
      </c>
      <c r="D987" s="15">
        <v>4</v>
      </c>
      <c r="E987" s="17" t="s">
        <v>2833</v>
      </c>
      <c r="F987" s="15">
        <v>49</v>
      </c>
      <c r="G987" s="17" t="s">
        <v>2834</v>
      </c>
      <c r="H987" s="48">
        <v>979</v>
      </c>
      <c r="I987" s="17" t="s">
        <v>6161</v>
      </c>
      <c r="J987" s="15">
        <v>2186</v>
      </c>
      <c r="K987" s="17" t="s">
        <v>6157</v>
      </c>
      <c r="L987" s="31" t="s">
        <v>2859</v>
      </c>
      <c r="M987" s="17" t="s">
        <v>37</v>
      </c>
      <c r="N987" s="15">
        <v>21864</v>
      </c>
      <c r="O987" s="17" t="s">
        <v>2597</v>
      </c>
      <c r="P987" s="73">
        <v>450</v>
      </c>
      <c r="Q987" s="17" t="s">
        <v>2860</v>
      </c>
      <c r="R987" s="17" t="s">
        <v>2861</v>
      </c>
      <c r="S987" s="53" t="s">
        <v>6162</v>
      </c>
      <c r="T987" s="18" t="s">
        <v>32</v>
      </c>
      <c r="U987" s="16">
        <v>6</v>
      </c>
      <c r="V987" s="20" t="s">
        <v>2467</v>
      </c>
      <c r="W987" s="20" t="s">
        <v>2862</v>
      </c>
      <c r="X987" s="16">
        <v>95</v>
      </c>
      <c r="Y987" s="20" t="s">
        <v>91</v>
      </c>
      <c r="Z987" s="20">
        <v>33</v>
      </c>
      <c r="AA987" s="20" t="s">
        <v>2863</v>
      </c>
      <c r="AB987" s="20">
        <v>73</v>
      </c>
      <c r="AC987" s="17" t="s">
        <v>2864</v>
      </c>
      <c r="AD987" s="79">
        <v>0</v>
      </c>
      <c r="AE987" s="79">
        <v>0</v>
      </c>
      <c r="AF987" s="79">
        <v>322000000</v>
      </c>
      <c r="AG987" s="79">
        <v>0</v>
      </c>
      <c r="AH987" s="79">
        <v>322000000</v>
      </c>
      <c r="AI987" s="63">
        <v>1</v>
      </c>
      <c r="AJ987" s="64">
        <v>0</v>
      </c>
      <c r="AK987" s="65">
        <v>0</v>
      </c>
      <c r="AL987" s="64">
        <v>0</v>
      </c>
      <c r="AM987" s="65">
        <v>0</v>
      </c>
      <c r="AN987" s="66" t="s">
        <v>2471</v>
      </c>
      <c r="AO987" s="66" t="s">
        <v>2471</v>
      </c>
      <c r="AP987" s="132" t="s">
        <v>2392</v>
      </c>
      <c r="AQ987" s="23">
        <v>0</v>
      </c>
      <c r="AR987" s="23">
        <v>0</v>
      </c>
      <c r="AS987" s="142">
        <v>0</v>
      </c>
      <c r="AT987" s="23">
        <v>0</v>
      </c>
      <c r="AU987" s="142">
        <v>0</v>
      </c>
      <c r="AV987" s="142">
        <v>0</v>
      </c>
      <c r="AW987" s="142">
        <v>0</v>
      </c>
      <c r="AX987" s="22">
        <v>0</v>
      </c>
      <c r="AY987" s="143" t="s">
        <v>2473</v>
      </c>
      <c r="AZ987" s="143" t="s">
        <v>2473</v>
      </c>
      <c r="BA987" s="143" t="s">
        <v>2848</v>
      </c>
      <c r="BB987" s="24"/>
      <c r="BC987" s="75">
        <v>322000000</v>
      </c>
      <c r="BD987" s="21">
        <v>0</v>
      </c>
      <c r="BE987" s="25">
        <v>0</v>
      </c>
      <c r="BF987" s="74">
        <v>322000000</v>
      </c>
      <c r="BG987" s="25">
        <v>0</v>
      </c>
      <c r="BH987" s="25"/>
      <c r="BI987" s="25"/>
      <c r="BJ987" s="133">
        <v>27090000</v>
      </c>
      <c r="BK987" s="25">
        <v>0</v>
      </c>
      <c r="BL987" s="25">
        <v>27090000</v>
      </c>
      <c r="BM987" s="74">
        <v>21973000</v>
      </c>
      <c r="BN987" s="80"/>
      <c r="BO987" s="80"/>
      <c r="BP987" s="133">
        <v>21973000</v>
      </c>
      <c r="BQ987" s="25">
        <v>0</v>
      </c>
      <c r="BR987" s="82" t="s">
        <v>2473</v>
      </c>
      <c r="BS987" s="82" t="s">
        <v>2473</v>
      </c>
      <c r="BT987" s="134" t="s">
        <v>6163</v>
      </c>
      <c r="BU987" s="26"/>
    </row>
    <row r="988" spans="1:73" ht="54.9" customHeight="1">
      <c r="A988" s="15">
        <v>980</v>
      </c>
      <c r="B988" s="15">
        <v>15</v>
      </c>
      <c r="C988" s="17" t="s">
        <v>1784</v>
      </c>
      <c r="D988" s="15">
        <v>4</v>
      </c>
      <c r="E988" s="17" t="s">
        <v>2833</v>
      </c>
      <c r="F988" s="15">
        <v>49</v>
      </c>
      <c r="G988" s="17" t="s">
        <v>2834</v>
      </c>
      <c r="H988" s="48">
        <v>980</v>
      </c>
      <c r="I988" s="17" t="s">
        <v>6164</v>
      </c>
      <c r="J988" s="15">
        <v>2186</v>
      </c>
      <c r="K988" s="17" t="s">
        <v>6157</v>
      </c>
      <c r="L988" s="31" t="s">
        <v>313</v>
      </c>
      <c r="M988" s="17" t="s">
        <v>37</v>
      </c>
      <c r="N988" s="15">
        <v>21863</v>
      </c>
      <c r="O988" s="17" t="s">
        <v>2597</v>
      </c>
      <c r="P988" s="73">
        <v>5</v>
      </c>
      <c r="Q988" s="17" t="s">
        <v>2852</v>
      </c>
      <c r="R988" s="17" t="s">
        <v>6165</v>
      </c>
      <c r="S988" s="53" t="s">
        <v>6166</v>
      </c>
      <c r="T988" s="18" t="s">
        <v>32</v>
      </c>
      <c r="U988" s="16">
        <v>6</v>
      </c>
      <c r="V988" s="20" t="s">
        <v>2467</v>
      </c>
      <c r="W988" s="20" t="s">
        <v>306</v>
      </c>
      <c r="X988" s="16">
        <v>95</v>
      </c>
      <c r="Y988" s="20" t="s">
        <v>91</v>
      </c>
      <c r="Z988" s="20">
        <v>32</v>
      </c>
      <c r="AA988" s="20" t="s">
        <v>2854</v>
      </c>
      <c r="AB988" s="20">
        <v>71</v>
      </c>
      <c r="AC988" s="17" t="s">
        <v>311</v>
      </c>
      <c r="AD988" s="79">
        <v>1000000000</v>
      </c>
      <c r="AE988" s="79">
        <v>845000000</v>
      </c>
      <c r="AF988" s="79">
        <v>1038000000</v>
      </c>
      <c r="AG988" s="79">
        <v>917000000</v>
      </c>
      <c r="AH988" s="79">
        <v>3800000000</v>
      </c>
      <c r="AI988" s="63">
        <v>1</v>
      </c>
      <c r="AJ988" s="64">
        <v>7.68</v>
      </c>
      <c r="AK988" s="65">
        <v>1.536</v>
      </c>
      <c r="AL988" s="64">
        <v>0.59</v>
      </c>
      <c r="AM988" s="65">
        <v>0.11799999999999999</v>
      </c>
      <c r="AN988" s="66" t="s">
        <v>2391</v>
      </c>
      <c r="AO988" s="66" t="s">
        <v>2471</v>
      </c>
      <c r="AP988" s="132" t="s">
        <v>2392</v>
      </c>
      <c r="AQ988" s="23">
        <v>1.05</v>
      </c>
      <c r="AR988" s="23">
        <v>2.36</v>
      </c>
      <c r="AS988" s="142">
        <v>4.2699999999999996</v>
      </c>
      <c r="AT988" s="23">
        <v>0</v>
      </c>
      <c r="AU988" s="142">
        <v>0.59</v>
      </c>
      <c r="AV988" s="142">
        <v>0</v>
      </c>
      <c r="AW988" s="142">
        <v>0</v>
      </c>
      <c r="AX988" s="22">
        <v>0</v>
      </c>
      <c r="AY988" s="143" t="s">
        <v>2394</v>
      </c>
      <c r="AZ988" s="143" t="s">
        <v>2394</v>
      </c>
      <c r="BA988" s="143" t="s">
        <v>2394</v>
      </c>
      <c r="BB988" s="24"/>
      <c r="BC988" s="75">
        <v>5129247000</v>
      </c>
      <c r="BD988" s="21">
        <v>940000000</v>
      </c>
      <c r="BE988" s="25">
        <v>3585000000</v>
      </c>
      <c r="BF988" s="74">
        <v>5129247000</v>
      </c>
      <c r="BG988" s="25">
        <v>0</v>
      </c>
      <c r="BH988" s="25">
        <v>1092223258</v>
      </c>
      <c r="BI988" s="25">
        <v>3449345860.5500002</v>
      </c>
      <c r="BJ988" s="133">
        <v>4226710202</v>
      </c>
      <c r="BK988" s="25">
        <v>0</v>
      </c>
      <c r="BL988" s="25">
        <v>8768279320.5499992</v>
      </c>
      <c r="BM988" s="74">
        <v>273119333</v>
      </c>
      <c r="BN988" s="80">
        <v>189054400</v>
      </c>
      <c r="BO988" s="80">
        <v>329768000</v>
      </c>
      <c r="BP988" s="133">
        <v>273119333</v>
      </c>
      <c r="BQ988" s="25">
        <v>0</v>
      </c>
      <c r="BR988" s="82" t="s">
        <v>6158</v>
      </c>
      <c r="BS988" s="82" t="s">
        <v>6159</v>
      </c>
      <c r="BT988" s="134" t="s">
        <v>6167</v>
      </c>
      <c r="BU988" s="26"/>
    </row>
    <row r="989" spans="1:73" ht="54.9" customHeight="1">
      <c r="A989" s="15">
        <v>981</v>
      </c>
      <c r="B989" s="15">
        <v>15</v>
      </c>
      <c r="C989" s="17" t="s">
        <v>1784</v>
      </c>
      <c r="D989" s="15">
        <v>4</v>
      </c>
      <c r="E989" s="17" t="s">
        <v>2833</v>
      </c>
      <c r="F989" s="15">
        <v>49</v>
      </c>
      <c r="G989" s="17" t="s">
        <v>2834</v>
      </c>
      <c r="H989" s="48">
        <v>981</v>
      </c>
      <c r="I989" s="17" t="s">
        <v>6168</v>
      </c>
      <c r="J989" s="15">
        <v>2186</v>
      </c>
      <c r="K989" s="17" t="s">
        <v>6157</v>
      </c>
      <c r="L989" s="31" t="s">
        <v>2844</v>
      </c>
      <c r="M989" s="17" t="s">
        <v>37</v>
      </c>
      <c r="N989" s="15">
        <v>21862</v>
      </c>
      <c r="O989" s="17" t="s">
        <v>2597</v>
      </c>
      <c r="P989" s="73">
        <v>600</v>
      </c>
      <c r="Q989" s="17" t="s">
        <v>2642</v>
      </c>
      <c r="R989" s="17" t="s">
        <v>2845</v>
      </c>
      <c r="S989" s="53" t="s">
        <v>6169</v>
      </c>
      <c r="T989" s="18" t="s">
        <v>32</v>
      </c>
      <c r="U989" s="16">
        <v>6</v>
      </c>
      <c r="V989" s="20" t="s">
        <v>2467</v>
      </c>
      <c r="W989" s="20" t="s">
        <v>2846</v>
      </c>
      <c r="X989" s="16">
        <v>95</v>
      </c>
      <c r="Y989" s="20" t="s">
        <v>91</v>
      </c>
      <c r="Z989" s="20">
        <v>31</v>
      </c>
      <c r="AA989" s="20" t="s">
        <v>2840</v>
      </c>
      <c r="AB989" s="20">
        <v>70</v>
      </c>
      <c r="AC989" s="17" t="s">
        <v>2847</v>
      </c>
      <c r="AD989" s="79">
        <v>0</v>
      </c>
      <c r="AE989" s="79">
        <v>213000000</v>
      </c>
      <c r="AF989" s="79">
        <v>200000000</v>
      </c>
      <c r="AG989" s="79">
        <v>0</v>
      </c>
      <c r="AH989" s="79">
        <v>413000000</v>
      </c>
      <c r="AI989" s="63">
        <v>1</v>
      </c>
      <c r="AJ989" s="64">
        <v>386</v>
      </c>
      <c r="AK989" s="65">
        <v>0.64333333333333331</v>
      </c>
      <c r="AL989" s="64">
        <v>207</v>
      </c>
      <c r="AM989" s="65">
        <v>0.34499999999999997</v>
      </c>
      <c r="AN989" s="66" t="s">
        <v>2406</v>
      </c>
      <c r="AO989" s="66" t="s">
        <v>2471</v>
      </c>
      <c r="AP989" s="132" t="s">
        <v>2392</v>
      </c>
      <c r="AQ989" s="23">
        <v>0</v>
      </c>
      <c r="AR989" s="23">
        <v>386</v>
      </c>
      <c r="AS989" s="142">
        <v>0</v>
      </c>
      <c r="AT989" s="23">
        <v>0</v>
      </c>
      <c r="AU989" s="142">
        <v>0</v>
      </c>
      <c r="AV989" s="142">
        <v>207</v>
      </c>
      <c r="AW989" s="142">
        <v>0</v>
      </c>
      <c r="AX989" s="22">
        <v>0</v>
      </c>
      <c r="AY989" s="143" t="s">
        <v>2473</v>
      </c>
      <c r="AZ989" s="143" t="s">
        <v>2394</v>
      </c>
      <c r="BA989" s="143" t="s">
        <v>2848</v>
      </c>
      <c r="BB989" s="24"/>
      <c r="BC989" s="75">
        <v>200000000</v>
      </c>
      <c r="BD989" s="21">
        <v>0</v>
      </c>
      <c r="BE989" s="25">
        <v>213000000</v>
      </c>
      <c r="BF989" s="74">
        <v>200000000</v>
      </c>
      <c r="BG989" s="25">
        <v>0</v>
      </c>
      <c r="BH989" s="25"/>
      <c r="BI989" s="25">
        <v>52693182</v>
      </c>
      <c r="BJ989" s="133">
        <v>65441000</v>
      </c>
      <c r="BK989" s="25">
        <v>0</v>
      </c>
      <c r="BL989" s="25">
        <v>118134182</v>
      </c>
      <c r="BM989" s="74">
        <v>16284000</v>
      </c>
      <c r="BN989" s="80"/>
      <c r="BO989" s="80">
        <v>0</v>
      </c>
      <c r="BP989" s="133">
        <v>16284000</v>
      </c>
      <c r="BQ989" s="25">
        <v>0</v>
      </c>
      <c r="BR989" s="82" t="s">
        <v>2473</v>
      </c>
      <c r="BS989" s="82" t="s">
        <v>6170</v>
      </c>
      <c r="BT989" s="134" t="s">
        <v>6163</v>
      </c>
      <c r="BU989" s="26"/>
    </row>
    <row r="990" spans="1:73" ht="54.9" customHeight="1">
      <c r="A990" s="15">
        <v>982</v>
      </c>
      <c r="B990" s="15">
        <v>15</v>
      </c>
      <c r="C990" s="17" t="s">
        <v>1784</v>
      </c>
      <c r="D990" s="15">
        <v>5</v>
      </c>
      <c r="E990" s="17" t="s">
        <v>2868</v>
      </c>
      <c r="F990" s="15">
        <v>55</v>
      </c>
      <c r="G990" s="17" t="s">
        <v>2869</v>
      </c>
      <c r="H990" s="48">
        <v>982</v>
      </c>
      <c r="I990" s="17" t="s">
        <v>5724</v>
      </c>
      <c r="J990" s="15">
        <v>2190</v>
      </c>
      <c r="K990" s="17" t="s">
        <v>6171</v>
      </c>
      <c r="L990" s="31" t="s">
        <v>36</v>
      </c>
      <c r="M990" s="17" t="s">
        <v>37</v>
      </c>
      <c r="N990" s="15">
        <v>21903</v>
      </c>
      <c r="O990" s="17" t="s">
        <v>2563</v>
      </c>
      <c r="P990" s="73">
        <v>500</v>
      </c>
      <c r="Q990" s="17" t="s">
        <v>2401</v>
      </c>
      <c r="R990" s="17" t="s">
        <v>2872</v>
      </c>
      <c r="S990" s="53" t="s">
        <v>5724</v>
      </c>
      <c r="T990" s="18" t="s">
        <v>32</v>
      </c>
      <c r="U990" s="51">
        <v>7</v>
      </c>
      <c r="V990" s="20" t="s">
        <v>2480</v>
      </c>
      <c r="W990" s="20" t="s">
        <v>2873</v>
      </c>
      <c r="X990" s="16">
        <v>98</v>
      </c>
      <c r="Y990" s="20" t="s">
        <v>343</v>
      </c>
      <c r="Z990" s="20">
        <v>35</v>
      </c>
      <c r="AA990" s="20" t="s">
        <v>2874</v>
      </c>
      <c r="AB990" s="20">
        <v>78</v>
      </c>
      <c r="AC990" s="17" t="s">
        <v>2875</v>
      </c>
      <c r="AD990" s="79">
        <v>105000000</v>
      </c>
      <c r="AE990" s="79">
        <v>150000000</v>
      </c>
      <c r="AF990" s="79">
        <v>150000000</v>
      </c>
      <c r="AG990" s="79">
        <v>195000000</v>
      </c>
      <c r="AH990" s="79">
        <v>600000000</v>
      </c>
      <c r="AI990" s="63">
        <v>1</v>
      </c>
      <c r="AJ990" s="64">
        <v>250</v>
      </c>
      <c r="AK990" s="65">
        <v>0.5</v>
      </c>
      <c r="AL990" s="64">
        <v>250</v>
      </c>
      <c r="AM990" s="65">
        <v>0.5</v>
      </c>
      <c r="AN990" s="66" t="s">
        <v>2406</v>
      </c>
      <c r="AO990" s="66" t="s">
        <v>2406</v>
      </c>
      <c r="AP990" s="132" t="s">
        <v>2392</v>
      </c>
      <c r="AQ990" s="23">
        <v>0</v>
      </c>
      <c r="AR990" s="23">
        <v>0</v>
      </c>
      <c r="AS990" s="142">
        <v>250</v>
      </c>
      <c r="AT990" s="23">
        <v>0</v>
      </c>
      <c r="AU990" s="142">
        <v>0</v>
      </c>
      <c r="AV990" s="142">
        <v>0</v>
      </c>
      <c r="AW990" s="142">
        <v>250</v>
      </c>
      <c r="AX990" s="22">
        <v>0</v>
      </c>
      <c r="AY990" s="143" t="s">
        <v>2848</v>
      </c>
      <c r="AZ990" s="143" t="s">
        <v>2848</v>
      </c>
      <c r="BA990" s="143" t="s">
        <v>2393</v>
      </c>
      <c r="BB990" s="24"/>
      <c r="BC990" s="75">
        <v>200000000</v>
      </c>
      <c r="BD990" s="21">
        <v>100000000</v>
      </c>
      <c r="BE990" s="25">
        <v>48000000</v>
      </c>
      <c r="BF990" s="74">
        <v>200000000</v>
      </c>
      <c r="BG990" s="25">
        <v>0</v>
      </c>
      <c r="BH990" s="25">
        <v>18840000</v>
      </c>
      <c r="BI990" s="25">
        <v>27720000</v>
      </c>
      <c r="BJ990" s="133">
        <v>100000000</v>
      </c>
      <c r="BK990" s="25">
        <v>0</v>
      </c>
      <c r="BL990" s="25">
        <v>146560000</v>
      </c>
      <c r="BM990" s="74">
        <v>37395651</v>
      </c>
      <c r="BN990" s="80">
        <v>18840000</v>
      </c>
      <c r="BO990" s="80">
        <v>22638000</v>
      </c>
      <c r="BP990" s="133">
        <v>37395651</v>
      </c>
      <c r="BQ990" s="25">
        <v>0</v>
      </c>
      <c r="BR990" s="82" t="s">
        <v>6172</v>
      </c>
      <c r="BS990" s="82" t="s">
        <v>6173</v>
      </c>
      <c r="BT990" s="134" t="s">
        <v>6174</v>
      </c>
      <c r="BU990" s="26"/>
    </row>
    <row r="991" spans="1:73" ht="54.9" customHeight="1">
      <c r="A991" s="15">
        <v>983</v>
      </c>
      <c r="B991" s="15">
        <v>15</v>
      </c>
      <c r="C991" s="17" t="s">
        <v>1784</v>
      </c>
      <c r="D991" s="15">
        <v>5</v>
      </c>
      <c r="E991" s="17" t="s">
        <v>2868</v>
      </c>
      <c r="F991" s="15">
        <v>55</v>
      </c>
      <c r="G991" s="17" t="s">
        <v>2869</v>
      </c>
      <c r="H991" s="48">
        <v>983</v>
      </c>
      <c r="I991" s="17" t="s">
        <v>6175</v>
      </c>
      <c r="J991" s="15">
        <v>2190</v>
      </c>
      <c r="K991" s="17" t="s">
        <v>6171</v>
      </c>
      <c r="L991" s="31" t="s">
        <v>60</v>
      </c>
      <c r="M991" s="17" t="s">
        <v>37</v>
      </c>
      <c r="N991" s="15">
        <v>21902</v>
      </c>
      <c r="O991" s="17" t="s">
        <v>2464</v>
      </c>
      <c r="P991" s="73">
        <v>15</v>
      </c>
      <c r="Q991" s="17" t="s">
        <v>2489</v>
      </c>
      <c r="R991" s="17" t="s">
        <v>4026</v>
      </c>
      <c r="S991" s="53" t="s">
        <v>6175</v>
      </c>
      <c r="T991" s="18" t="s">
        <v>32</v>
      </c>
      <c r="U991" s="16">
        <v>6</v>
      </c>
      <c r="V991" s="20" t="s">
        <v>2467</v>
      </c>
      <c r="W991" s="20" t="s">
        <v>2881</v>
      </c>
      <c r="X991" s="16">
        <v>98</v>
      </c>
      <c r="Y991" s="20" t="s">
        <v>343</v>
      </c>
      <c r="Z991" s="20">
        <v>35</v>
      </c>
      <c r="AA991" s="20" t="s">
        <v>2874</v>
      </c>
      <c r="AB991" s="20">
        <v>76</v>
      </c>
      <c r="AC991" s="17" t="s">
        <v>2886</v>
      </c>
      <c r="AD991" s="79">
        <v>100000000</v>
      </c>
      <c r="AE991" s="79">
        <v>100000000</v>
      </c>
      <c r="AF991" s="79">
        <v>0</v>
      </c>
      <c r="AG991" s="79">
        <v>110000000</v>
      </c>
      <c r="AH991" s="79">
        <v>310000000</v>
      </c>
      <c r="AI991" s="63">
        <v>1</v>
      </c>
      <c r="AJ991" s="64">
        <v>5</v>
      </c>
      <c r="AK991" s="65">
        <v>0.33333333333333331</v>
      </c>
      <c r="AL991" s="64">
        <v>5</v>
      </c>
      <c r="AM991" s="65">
        <v>0.33333333333333331</v>
      </c>
      <c r="AN991" s="66" t="s">
        <v>2471</v>
      </c>
      <c r="AO991" s="66" t="s">
        <v>2471</v>
      </c>
      <c r="AP991" s="132" t="s">
        <v>2392</v>
      </c>
      <c r="AQ991" s="23">
        <v>0</v>
      </c>
      <c r="AR991" s="23">
        <v>5</v>
      </c>
      <c r="AS991" s="142">
        <v>0</v>
      </c>
      <c r="AT991" s="23">
        <v>0</v>
      </c>
      <c r="AU991" s="142">
        <v>0</v>
      </c>
      <c r="AV991" s="142">
        <v>5</v>
      </c>
      <c r="AW991" s="142">
        <v>0</v>
      </c>
      <c r="AX991" s="22">
        <v>0</v>
      </c>
      <c r="AY991" s="143" t="s">
        <v>2848</v>
      </c>
      <c r="AZ991" s="143" t="s">
        <v>2393</v>
      </c>
      <c r="BA991" s="143" t="s">
        <v>2848</v>
      </c>
      <c r="BB991" s="24"/>
      <c r="BC991" s="75">
        <v>100000000</v>
      </c>
      <c r="BD991" s="21">
        <v>92000000</v>
      </c>
      <c r="BE991" s="25">
        <v>100000000</v>
      </c>
      <c r="BF991" s="74">
        <v>100000000</v>
      </c>
      <c r="BG991" s="25">
        <v>0</v>
      </c>
      <c r="BH991" s="25">
        <v>15000000</v>
      </c>
      <c r="BI991" s="25">
        <v>94989563</v>
      </c>
      <c r="BJ991" s="133"/>
      <c r="BK991" s="25">
        <v>0</v>
      </c>
      <c r="BL991" s="25">
        <v>109989563</v>
      </c>
      <c r="BM991" s="74">
        <v>0</v>
      </c>
      <c r="BN991" s="80">
        <v>12000000</v>
      </c>
      <c r="BO991" s="80">
        <v>29520000</v>
      </c>
      <c r="BP991" s="133"/>
      <c r="BQ991" s="25">
        <v>0</v>
      </c>
      <c r="BR991" s="82" t="s">
        <v>6176</v>
      </c>
      <c r="BS991" s="82" t="s">
        <v>6177</v>
      </c>
      <c r="BT991" s="134" t="s">
        <v>6178</v>
      </c>
      <c r="BU991" s="26"/>
    </row>
    <row r="992" spans="1:73" ht="54.9" customHeight="1">
      <c r="A992" s="15">
        <v>984</v>
      </c>
      <c r="B992" s="15">
        <v>15</v>
      </c>
      <c r="C992" s="17" t="s">
        <v>1784</v>
      </c>
      <c r="D992" s="15">
        <v>5</v>
      </c>
      <c r="E992" s="17" t="s">
        <v>2868</v>
      </c>
      <c r="F992" s="15">
        <v>55</v>
      </c>
      <c r="G992" s="17" t="s">
        <v>2869</v>
      </c>
      <c r="H992" s="48">
        <v>984</v>
      </c>
      <c r="I992" s="17" t="s">
        <v>6179</v>
      </c>
      <c r="J992" s="15">
        <v>2190</v>
      </c>
      <c r="K992" s="17" t="s">
        <v>6171</v>
      </c>
      <c r="L992" s="31" t="s">
        <v>2890</v>
      </c>
      <c r="M992" s="17" t="s">
        <v>37</v>
      </c>
      <c r="N992" s="15">
        <v>21904</v>
      </c>
      <c r="O992" s="17" t="s">
        <v>2891</v>
      </c>
      <c r="P992" s="73">
        <v>70</v>
      </c>
      <c r="Q992" s="17" t="s">
        <v>2892</v>
      </c>
      <c r="R992" s="17" t="s">
        <v>4031</v>
      </c>
      <c r="S992" s="53" t="s">
        <v>6180</v>
      </c>
      <c r="T992" s="18" t="s">
        <v>32</v>
      </c>
      <c r="U992" s="51">
        <v>7</v>
      </c>
      <c r="V992" s="20" t="s">
        <v>2480</v>
      </c>
      <c r="W992" s="20" t="s">
        <v>2894</v>
      </c>
      <c r="X992" s="16">
        <v>98</v>
      </c>
      <c r="Y992" s="20" t="s">
        <v>343</v>
      </c>
      <c r="Z992" s="20">
        <v>35</v>
      </c>
      <c r="AA992" s="20" t="s">
        <v>2874</v>
      </c>
      <c r="AB992" s="20">
        <v>79</v>
      </c>
      <c r="AC992" s="17" t="s">
        <v>2895</v>
      </c>
      <c r="AD992" s="79">
        <v>315000000</v>
      </c>
      <c r="AE992" s="79">
        <v>320000000</v>
      </c>
      <c r="AF992" s="79">
        <v>320000000</v>
      </c>
      <c r="AG992" s="79">
        <v>335000000</v>
      </c>
      <c r="AH992" s="79">
        <v>1290000000</v>
      </c>
      <c r="AI992" s="63">
        <v>1</v>
      </c>
      <c r="AJ992" s="64">
        <v>41</v>
      </c>
      <c r="AK992" s="65">
        <v>0.58571428571428574</v>
      </c>
      <c r="AL992" s="64">
        <v>38</v>
      </c>
      <c r="AM992" s="65">
        <v>0.54285714285714282</v>
      </c>
      <c r="AN992" s="66" t="s">
        <v>2406</v>
      </c>
      <c r="AO992" s="66" t="s">
        <v>2406</v>
      </c>
      <c r="AP992" s="132" t="s">
        <v>2392</v>
      </c>
      <c r="AQ992" s="23">
        <v>27</v>
      </c>
      <c r="AR992" s="23">
        <v>0</v>
      </c>
      <c r="AS992" s="142">
        <v>14</v>
      </c>
      <c r="AT992" s="23">
        <v>0</v>
      </c>
      <c r="AU992" s="142">
        <v>32</v>
      </c>
      <c r="AV992" s="142">
        <v>0</v>
      </c>
      <c r="AW992" s="142">
        <v>6</v>
      </c>
      <c r="AX992" s="22">
        <v>0</v>
      </c>
      <c r="AY992" s="143" t="s">
        <v>2394</v>
      </c>
      <c r="AZ992" s="143" t="s">
        <v>2848</v>
      </c>
      <c r="BA992" s="143" t="s">
        <v>2394</v>
      </c>
      <c r="BB992" s="24"/>
      <c r="BC992" s="75">
        <v>300043000</v>
      </c>
      <c r="BD992" s="21">
        <v>299000000</v>
      </c>
      <c r="BE992" s="25">
        <v>102000000</v>
      </c>
      <c r="BF992" s="74">
        <v>300043000</v>
      </c>
      <c r="BG992" s="25">
        <v>0</v>
      </c>
      <c r="BH992" s="25">
        <v>204360000</v>
      </c>
      <c r="BI992" s="25">
        <v>94636000</v>
      </c>
      <c r="BJ992" s="133">
        <v>200043000</v>
      </c>
      <c r="BK992" s="25">
        <v>0</v>
      </c>
      <c r="BL992" s="25">
        <v>499039000</v>
      </c>
      <c r="BM992" s="74">
        <v>30000000</v>
      </c>
      <c r="BN992" s="80">
        <v>84105300</v>
      </c>
      <c r="BO992" s="80">
        <v>75746000</v>
      </c>
      <c r="BP992" s="133">
        <v>30000000</v>
      </c>
      <c r="BQ992" s="25">
        <v>0</v>
      </c>
      <c r="BR992" s="82" t="s">
        <v>6181</v>
      </c>
      <c r="BS992" s="82" t="s">
        <v>6182</v>
      </c>
      <c r="BT992" s="134" t="s">
        <v>6174</v>
      </c>
      <c r="BU992" s="26"/>
    </row>
    <row r="993" spans="1:73" ht="54.9" customHeight="1">
      <c r="A993" s="15">
        <v>985</v>
      </c>
      <c r="B993" s="15">
        <v>15</v>
      </c>
      <c r="C993" s="17" t="s">
        <v>1784</v>
      </c>
      <c r="D993" s="15">
        <v>5</v>
      </c>
      <c r="E993" s="17" t="s">
        <v>2868</v>
      </c>
      <c r="F993" s="15">
        <v>55</v>
      </c>
      <c r="G993" s="17" t="s">
        <v>2869</v>
      </c>
      <c r="H993" s="48">
        <v>985</v>
      </c>
      <c r="I993" s="17" t="s">
        <v>6183</v>
      </c>
      <c r="J993" s="15">
        <v>2190</v>
      </c>
      <c r="K993" s="17" t="s">
        <v>6171</v>
      </c>
      <c r="L993" s="31" t="s">
        <v>64</v>
      </c>
      <c r="M993" s="17" t="s">
        <v>37</v>
      </c>
      <c r="N993" s="15">
        <v>21901</v>
      </c>
      <c r="O993" s="17" t="s">
        <v>2597</v>
      </c>
      <c r="P993" s="73">
        <v>7</v>
      </c>
      <c r="Q993" s="17" t="s">
        <v>2489</v>
      </c>
      <c r="R993" s="17" t="s">
        <v>2880</v>
      </c>
      <c r="S993" s="53" t="s">
        <v>6183</v>
      </c>
      <c r="T993" s="18" t="s">
        <v>32</v>
      </c>
      <c r="U993" s="16">
        <v>6</v>
      </c>
      <c r="V993" s="20" t="s">
        <v>2467</v>
      </c>
      <c r="W993" s="20" t="s">
        <v>2881</v>
      </c>
      <c r="X993" s="16">
        <v>98</v>
      </c>
      <c r="Y993" s="20" t="s">
        <v>343</v>
      </c>
      <c r="Z993" s="20">
        <v>35</v>
      </c>
      <c r="AA993" s="20" t="s">
        <v>2874</v>
      </c>
      <c r="AB993" s="20">
        <v>75</v>
      </c>
      <c r="AC993" s="54" t="s">
        <v>2882</v>
      </c>
      <c r="AD993" s="79">
        <v>0</v>
      </c>
      <c r="AE993" s="79">
        <v>250000000</v>
      </c>
      <c r="AF993" s="79">
        <v>0</v>
      </c>
      <c r="AG993" s="79">
        <v>240000000</v>
      </c>
      <c r="AH993" s="79">
        <v>490000000</v>
      </c>
      <c r="AI993" s="63">
        <v>1</v>
      </c>
      <c r="AJ993" s="64">
        <v>2</v>
      </c>
      <c r="AK993" s="65">
        <v>0.2857142857142857</v>
      </c>
      <c r="AL993" s="64">
        <v>2</v>
      </c>
      <c r="AM993" s="65">
        <v>0.2857142857142857</v>
      </c>
      <c r="AN993" s="66" t="s">
        <v>2471</v>
      </c>
      <c r="AO993" s="66" t="s">
        <v>2471</v>
      </c>
      <c r="AP993" s="132" t="s">
        <v>2392</v>
      </c>
      <c r="AQ993" s="23">
        <v>0</v>
      </c>
      <c r="AR993" s="23">
        <v>2</v>
      </c>
      <c r="AS993" s="142">
        <v>0</v>
      </c>
      <c r="AT993" s="23">
        <v>0</v>
      </c>
      <c r="AU993" s="142">
        <v>0</v>
      </c>
      <c r="AV993" s="142">
        <v>2</v>
      </c>
      <c r="AW993" s="142">
        <v>0</v>
      </c>
      <c r="AX993" s="22">
        <v>0</v>
      </c>
      <c r="AY993" s="143" t="s">
        <v>2473</v>
      </c>
      <c r="AZ993" s="143" t="s">
        <v>2393</v>
      </c>
      <c r="BA993" s="143" t="s">
        <v>2848</v>
      </c>
      <c r="BB993" s="24"/>
      <c r="BC993" s="75">
        <v>160753000</v>
      </c>
      <c r="BD993" s="21">
        <v>0</v>
      </c>
      <c r="BE993" s="25">
        <v>250000000</v>
      </c>
      <c r="BF993" s="74">
        <v>160753000</v>
      </c>
      <c r="BG993" s="25">
        <v>0</v>
      </c>
      <c r="BH993" s="25"/>
      <c r="BI993" s="25">
        <v>250000000</v>
      </c>
      <c r="BJ993" s="133"/>
      <c r="BK993" s="25">
        <v>0</v>
      </c>
      <c r="BL993" s="25">
        <v>250000000</v>
      </c>
      <c r="BM993" s="74">
        <v>0</v>
      </c>
      <c r="BN993" s="80"/>
      <c r="BO993" s="80">
        <v>214349050</v>
      </c>
      <c r="BP993" s="133"/>
      <c r="BQ993" s="25">
        <v>0</v>
      </c>
      <c r="BR993" s="82" t="s">
        <v>2473</v>
      </c>
      <c r="BS993" s="82" t="s">
        <v>2473</v>
      </c>
      <c r="BT993" s="134" t="s">
        <v>6178</v>
      </c>
      <c r="BU993" s="26"/>
    </row>
    <row r="994" spans="1:73" ht="54.9" customHeight="1">
      <c r="A994" s="15">
        <v>986</v>
      </c>
      <c r="B994" s="15">
        <v>15</v>
      </c>
      <c r="C994" s="17" t="s">
        <v>1784</v>
      </c>
      <c r="D994" s="15">
        <v>5</v>
      </c>
      <c r="E994" s="17" t="s">
        <v>2868</v>
      </c>
      <c r="F994" s="15">
        <v>57</v>
      </c>
      <c r="G994" s="17" t="s">
        <v>56</v>
      </c>
      <c r="H994" s="48">
        <v>986</v>
      </c>
      <c r="I994" s="17" t="s">
        <v>2917</v>
      </c>
      <c r="J994" s="15">
        <v>2189</v>
      </c>
      <c r="K994" s="17" t="s">
        <v>6184</v>
      </c>
      <c r="L994" s="31" t="s">
        <v>359</v>
      </c>
      <c r="M994" s="17" t="s">
        <v>37</v>
      </c>
      <c r="N994" s="15">
        <v>21891</v>
      </c>
      <c r="O994" s="17" t="s">
        <v>2586</v>
      </c>
      <c r="P994" s="73">
        <v>4</v>
      </c>
      <c r="Q994" s="17" t="s">
        <v>2618</v>
      </c>
      <c r="R994" s="17" t="s">
        <v>4046</v>
      </c>
      <c r="S994" s="53" t="s">
        <v>6185</v>
      </c>
      <c r="T994" s="18" t="s">
        <v>2385</v>
      </c>
      <c r="U994" s="16">
        <v>2</v>
      </c>
      <c r="V994" s="20" t="s">
        <v>2920</v>
      </c>
      <c r="W994" s="20" t="s">
        <v>357</v>
      </c>
      <c r="X994" s="16">
        <v>98</v>
      </c>
      <c r="Y994" s="20" t="s">
        <v>343</v>
      </c>
      <c r="Z994" s="20">
        <v>38</v>
      </c>
      <c r="AA994" s="20" t="s">
        <v>2921</v>
      </c>
      <c r="AB994" s="20">
        <v>84</v>
      </c>
      <c r="AC994" s="17" t="s">
        <v>2922</v>
      </c>
      <c r="AD994" s="79">
        <v>311000000</v>
      </c>
      <c r="AE994" s="79">
        <v>324000000</v>
      </c>
      <c r="AF994" s="79">
        <v>320000000</v>
      </c>
      <c r="AG994" s="79">
        <v>333000000</v>
      </c>
      <c r="AH994" s="79">
        <v>1288000000</v>
      </c>
      <c r="AI994" s="63">
        <v>1</v>
      </c>
      <c r="AJ994" s="64">
        <v>3</v>
      </c>
      <c r="AK994" s="65">
        <v>0.75</v>
      </c>
      <c r="AL994" s="64">
        <v>3</v>
      </c>
      <c r="AM994" s="65">
        <v>0.75</v>
      </c>
      <c r="AN994" s="66" t="s">
        <v>2390</v>
      </c>
      <c r="AO994" s="66" t="s">
        <v>2390</v>
      </c>
      <c r="AP994" s="132" t="s">
        <v>2392</v>
      </c>
      <c r="AQ994" s="23">
        <v>1</v>
      </c>
      <c r="AR994" s="23">
        <v>1</v>
      </c>
      <c r="AS994" s="142">
        <v>1</v>
      </c>
      <c r="AT994" s="23">
        <v>0</v>
      </c>
      <c r="AU994" s="142">
        <v>1</v>
      </c>
      <c r="AV994" s="142">
        <v>1</v>
      </c>
      <c r="AW994" s="142">
        <v>1</v>
      </c>
      <c r="AX994" s="22">
        <v>0</v>
      </c>
      <c r="AY994" s="143" t="s">
        <v>2393</v>
      </c>
      <c r="AZ994" s="143" t="s">
        <v>2393</v>
      </c>
      <c r="BA994" s="143" t="s">
        <v>2394</v>
      </c>
      <c r="BB994" s="24"/>
      <c r="BC994" s="75">
        <v>1787634000</v>
      </c>
      <c r="BD994" s="21">
        <v>260000000</v>
      </c>
      <c r="BE994" s="25">
        <v>463942000</v>
      </c>
      <c r="BF994" s="74">
        <v>1787634000</v>
      </c>
      <c r="BG994" s="25">
        <v>0</v>
      </c>
      <c r="BH994" s="25">
        <v>310991999</v>
      </c>
      <c r="BI994" s="25">
        <v>736161956</v>
      </c>
      <c r="BJ994" s="133">
        <v>1549791706</v>
      </c>
      <c r="BK994" s="25">
        <v>0</v>
      </c>
      <c r="BL994" s="25">
        <v>2596945661</v>
      </c>
      <c r="BM994" s="74">
        <v>903959241</v>
      </c>
      <c r="BN994" s="80">
        <v>210478667</v>
      </c>
      <c r="BO994" s="80">
        <v>562274679</v>
      </c>
      <c r="BP994" s="133">
        <v>903959241</v>
      </c>
      <c r="BQ994" s="25">
        <v>0</v>
      </c>
      <c r="BR994" s="82" t="s">
        <v>6186</v>
      </c>
      <c r="BS994" s="82" t="s">
        <v>6187</v>
      </c>
      <c r="BT994" s="134" t="s">
        <v>6188</v>
      </c>
      <c r="BU994" s="26"/>
    </row>
    <row r="995" spans="1:73" ht="54.9" customHeight="1">
      <c r="A995" s="15">
        <v>987</v>
      </c>
      <c r="B995" s="15">
        <v>15</v>
      </c>
      <c r="C995" s="17" t="s">
        <v>1784</v>
      </c>
      <c r="D995" s="15">
        <v>5</v>
      </c>
      <c r="E995" s="17" t="s">
        <v>2868</v>
      </c>
      <c r="F995" s="15">
        <v>57</v>
      </c>
      <c r="G995" s="17" t="s">
        <v>56</v>
      </c>
      <c r="H995" s="48">
        <v>987</v>
      </c>
      <c r="I995" s="17" t="s">
        <v>5950</v>
      </c>
      <c r="J995" s="15">
        <v>2198</v>
      </c>
      <c r="K995" s="17" t="s">
        <v>6189</v>
      </c>
      <c r="L995" s="31" t="s">
        <v>2908</v>
      </c>
      <c r="M995" s="17" t="s">
        <v>202</v>
      </c>
      <c r="N995" s="15">
        <v>21981</v>
      </c>
      <c r="O995" s="17" t="s">
        <v>2586</v>
      </c>
      <c r="P995" s="73">
        <v>1</v>
      </c>
      <c r="Q995" s="17" t="s">
        <v>2909</v>
      </c>
      <c r="R995" s="17" t="s">
        <v>4039</v>
      </c>
      <c r="S995" s="53" t="s">
        <v>6190</v>
      </c>
      <c r="T995" s="18" t="s">
        <v>2453</v>
      </c>
      <c r="U995" s="16">
        <v>10</v>
      </c>
      <c r="V995" s="20" t="s">
        <v>2911</v>
      </c>
      <c r="W995" s="38" t="s">
        <v>2912</v>
      </c>
      <c r="X995" s="16">
        <v>98</v>
      </c>
      <c r="Y995" s="20" t="s">
        <v>343</v>
      </c>
      <c r="Z995" s="20">
        <v>35</v>
      </c>
      <c r="AA995" s="20" t="s">
        <v>2874</v>
      </c>
      <c r="AB995" s="20">
        <v>83</v>
      </c>
      <c r="AC995" s="17" t="s">
        <v>2913</v>
      </c>
      <c r="AD995" s="79">
        <v>30000000</v>
      </c>
      <c r="AE995" s="79">
        <v>30000000</v>
      </c>
      <c r="AF995" s="79">
        <v>30000000</v>
      </c>
      <c r="AG995" s="79">
        <v>30000000</v>
      </c>
      <c r="AH995" s="79">
        <v>120000000</v>
      </c>
      <c r="AI995" s="63">
        <v>1</v>
      </c>
      <c r="AJ995" s="64">
        <v>0.25</v>
      </c>
      <c r="AK995" s="65">
        <v>0.25</v>
      </c>
      <c r="AL995" s="64">
        <v>0.5</v>
      </c>
      <c r="AM995" s="65">
        <v>0.5</v>
      </c>
      <c r="AN995" s="66" t="s">
        <v>2471</v>
      </c>
      <c r="AO995" s="66" t="s">
        <v>2406</v>
      </c>
      <c r="AP995" s="132" t="s">
        <v>2392</v>
      </c>
      <c r="AQ995" s="23">
        <v>0</v>
      </c>
      <c r="AR995" s="23">
        <v>0</v>
      </c>
      <c r="AS995" s="142">
        <v>1</v>
      </c>
      <c r="AT995" s="23">
        <v>0</v>
      </c>
      <c r="AU995" s="142">
        <v>0</v>
      </c>
      <c r="AV995" s="142">
        <v>1</v>
      </c>
      <c r="AW995" s="142">
        <v>1</v>
      </c>
      <c r="AX995" s="22">
        <v>0</v>
      </c>
      <c r="AY995" s="143" t="s">
        <v>2473</v>
      </c>
      <c r="AZ995" s="143" t="s">
        <v>2393</v>
      </c>
      <c r="BA995" s="143" t="s">
        <v>2393</v>
      </c>
      <c r="BB995" s="24"/>
      <c r="BC995" s="75">
        <v>30000000</v>
      </c>
      <c r="BD995" s="21">
        <v>28000000</v>
      </c>
      <c r="BE995" s="25">
        <v>30000000</v>
      </c>
      <c r="BF995" s="74">
        <v>30000000</v>
      </c>
      <c r="BG995" s="25">
        <v>0</v>
      </c>
      <c r="BH995" s="25"/>
      <c r="BI995" s="25"/>
      <c r="BJ995" s="133">
        <v>9358000</v>
      </c>
      <c r="BK995" s="25">
        <v>0</v>
      </c>
      <c r="BL995" s="25">
        <v>9358000</v>
      </c>
      <c r="BM995" s="74">
        <v>9358000</v>
      </c>
      <c r="BN995" s="80"/>
      <c r="BO995" s="80"/>
      <c r="BP995" s="133">
        <v>9358000</v>
      </c>
      <c r="BQ995" s="25">
        <v>0</v>
      </c>
      <c r="BR995" s="82" t="s">
        <v>2473</v>
      </c>
      <c r="BS995" s="82" t="s">
        <v>6191</v>
      </c>
      <c r="BT995" s="134" t="s">
        <v>6192</v>
      </c>
      <c r="BU995" s="26"/>
    </row>
    <row r="996" spans="1:73" ht="54.9" customHeight="1">
      <c r="A996" s="15">
        <v>988</v>
      </c>
      <c r="B996" s="15">
        <v>15</v>
      </c>
      <c r="C996" s="17" t="s">
        <v>1784</v>
      </c>
      <c r="D996" s="15">
        <v>5</v>
      </c>
      <c r="E996" s="17" t="s">
        <v>2868</v>
      </c>
      <c r="F996" s="15">
        <v>57</v>
      </c>
      <c r="G996" s="17" t="s">
        <v>56</v>
      </c>
      <c r="H996" s="48">
        <v>988</v>
      </c>
      <c r="I996" s="17" t="s">
        <v>2899</v>
      </c>
      <c r="J996" s="15">
        <v>2198</v>
      </c>
      <c r="K996" s="17" t="s">
        <v>6189</v>
      </c>
      <c r="L996" s="31" t="s">
        <v>2901</v>
      </c>
      <c r="M996" s="17" t="s">
        <v>37</v>
      </c>
      <c r="N996" s="15">
        <v>21982</v>
      </c>
      <c r="O996" s="17" t="s">
        <v>2586</v>
      </c>
      <c r="P996" s="73">
        <v>4</v>
      </c>
      <c r="Q996" s="17" t="s">
        <v>2770</v>
      </c>
      <c r="R996" s="17" t="s">
        <v>2902</v>
      </c>
      <c r="S996" s="53" t="s">
        <v>5538</v>
      </c>
      <c r="T996" s="18" t="s">
        <v>2385</v>
      </c>
      <c r="U996" s="16">
        <v>1</v>
      </c>
      <c r="V996" s="20" t="s">
        <v>2903</v>
      </c>
      <c r="W996" s="20" t="s">
        <v>2904</v>
      </c>
      <c r="X996" s="16">
        <v>98</v>
      </c>
      <c r="Y996" s="20" t="s">
        <v>343</v>
      </c>
      <c r="Z996" s="20">
        <v>37</v>
      </c>
      <c r="AA996" s="20" t="s">
        <v>2904</v>
      </c>
      <c r="AB996" s="20">
        <v>82</v>
      </c>
      <c r="AC996" s="17" t="s">
        <v>344</v>
      </c>
      <c r="AD996" s="79">
        <v>2019000000</v>
      </c>
      <c r="AE996" s="79">
        <v>2154000000</v>
      </c>
      <c r="AF996" s="79">
        <v>2082000000</v>
      </c>
      <c r="AG996" s="79">
        <v>2224000000</v>
      </c>
      <c r="AH996" s="79">
        <v>8479000000</v>
      </c>
      <c r="AI996" s="63">
        <v>1</v>
      </c>
      <c r="AJ996" s="64">
        <v>3</v>
      </c>
      <c r="AK996" s="65">
        <v>0.75</v>
      </c>
      <c r="AL996" s="64">
        <v>3</v>
      </c>
      <c r="AM996" s="65">
        <v>0.75</v>
      </c>
      <c r="AN996" s="66" t="s">
        <v>2390</v>
      </c>
      <c r="AO996" s="66" t="s">
        <v>2390</v>
      </c>
      <c r="AP996" s="132" t="s">
        <v>2392</v>
      </c>
      <c r="AQ996" s="23">
        <v>1</v>
      </c>
      <c r="AR996" s="23">
        <v>1</v>
      </c>
      <c r="AS996" s="142">
        <v>1</v>
      </c>
      <c r="AT996" s="23">
        <v>0</v>
      </c>
      <c r="AU996" s="142">
        <v>1</v>
      </c>
      <c r="AV996" s="142">
        <v>1</v>
      </c>
      <c r="AW996" s="142">
        <v>1</v>
      </c>
      <c r="AX996" s="22">
        <v>0</v>
      </c>
      <c r="AY996" s="143" t="s">
        <v>2393</v>
      </c>
      <c r="AZ996" s="143" t="s">
        <v>2393</v>
      </c>
      <c r="BA996" s="143" t="s">
        <v>2394</v>
      </c>
      <c r="BB996" s="24"/>
      <c r="BC996" s="75">
        <v>3661758000</v>
      </c>
      <c r="BD996" s="21">
        <v>1900800000</v>
      </c>
      <c r="BE996" s="25">
        <v>2526479000</v>
      </c>
      <c r="BF996" s="74">
        <v>3661758000</v>
      </c>
      <c r="BG996" s="25">
        <v>0</v>
      </c>
      <c r="BH996" s="25">
        <v>1976102596</v>
      </c>
      <c r="BI996" s="25">
        <v>3099447716</v>
      </c>
      <c r="BJ996" s="133">
        <v>3818349137</v>
      </c>
      <c r="BK996" s="25">
        <v>0</v>
      </c>
      <c r="BL996" s="25">
        <v>8893899449</v>
      </c>
      <c r="BM996" s="74">
        <v>2378632504</v>
      </c>
      <c r="BN996" s="80">
        <v>1750716856</v>
      </c>
      <c r="BO996" s="80">
        <v>2506080221</v>
      </c>
      <c r="BP996" s="133">
        <v>2378632504</v>
      </c>
      <c r="BQ996" s="25">
        <v>0</v>
      </c>
      <c r="BR996" s="82" t="s">
        <v>6193</v>
      </c>
      <c r="BS996" s="82" t="s">
        <v>6193</v>
      </c>
      <c r="BT996" s="134" t="s">
        <v>2473</v>
      </c>
      <c r="BU996" s="26"/>
    </row>
    <row r="997" spans="1:73" ht="54.9" customHeight="1">
      <c r="A997" s="15">
        <v>989</v>
      </c>
      <c r="B997" s="16">
        <v>16</v>
      </c>
      <c r="C997" s="17" t="s">
        <v>1861</v>
      </c>
      <c r="D997" s="16">
        <v>1</v>
      </c>
      <c r="E997" s="18" t="s">
        <v>2378</v>
      </c>
      <c r="F997" s="16">
        <v>1</v>
      </c>
      <c r="G997" s="18" t="s">
        <v>2379</v>
      </c>
      <c r="H997" s="19">
        <v>989</v>
      </c>
      <c r="I997" s="18" t="s">
        <v>6194</v>
      </c>
      <c r="J997" s="15">
        <v>1881</v>
      </c>
      <c r="K997" s="18" t="s">
        <v>6195</v>
      </c>
      <c r="L997" s="20" t="s">
        <v>207</v>
      </c>
      <c r="M997" s="17" t="s">
        <v>202</v>
      </c>
      <c r="N997" s="15">
        <v>18812</v>
      </c>
      <c r="O997" s="17" t="s">
        <v>2382</v>
      </c>
      <c r="P997" s="73">
        <v>6402</v>
      </c>
      <c r="Q997" s="18" t="s">
        <v>2383</v>
      </c>
      <c r="R997" s="18" t="s">
        <v>2384</v>
      </c>
      <c r="S997" s="18" t="s">
        <v>6194</v>
      </c>
      <c r="T997" s="18" t="s">
        <v>2385</v>
      </c>
      <c r="U997" s="16">
        <v>3</v>
      </c>
      <c r="V997" s="20" t="s">
        <v>2386</v>
      </c>
      <c r="W997" s="20" t="s">
        <v>2387</v>
      </c>
      <c r="X997" s="16">
        <v>92</v>
      </c>
      <c r="Y997" s="20" t="s">
        <v>138</v>
      </c>
      <c r="Z997" s="20">
        <v>1</v>
      </c>
      <c r="AA997" s="20" t="s">
        <v>2388</v>
      </c>
      <c r="AB997" s="20">
        <v>1</v>
      </c>
      <c r="AC997" s="27" t="s">
        <v>2389</v>
      </c>
      <c r="AD997" s="79">
        <v>3813000000</v>
      </c>
      <c r="AE997" s="79">
        <v>3737000000</v>
      </c>
      <c r="AF997" s="79">
        <v>3880000000</v>
      </c>
      <c r="AG997" s="79">
        <v>3750000000</v>
      </c>
      <c r="AH997" s="79">
        <v>15180000000</v>
      </c>
      <c r="AI997" s="63">
        <v>1</v>
      </c>
      <c r="AJ997" s="64">
        <v>5012</v>
      </c>
      <c r="AK997" s="65">
        <v>0.78288034989065913</v>
      </c>
      <c r="AL997" s="64">
        <v>4496.5</v>
      </c>
      <c r="AM997" s="65">
        <v>0.70235863792564823</v>
      </c>
      <c r="AN997" s="66" t="s">
        <v>2390</v>
      </c>
      <c r="AO997" s="66" t="s">
        <v>2390</v>
      </c>
      <c r="AP997" s="132" t="s">
        <v>2392</v>
      </c>
      <c r="AQ997" s="23">
        <v>10420</v>
      </c>
      <c r="AR997" s="23">
        <v>6402</v>
      </c>
      <c r="AS997" s="142">
        <v>3226</v>
      </c>
      <c r="AT997" s="23">
        <v>0</v>
      </c>
      <c r="AU997" s="142">
        <v>10420</v>
      </c>
      <c r="AV997" s="142">
        <v>7566</v>
      </c>
      <c r="AW997" s="142">
        <v>0</v>
      </c>
      <c r="AX997" s="22">
        <v>0</v>
      </c>
      <c r="AY997" s="143" t="s">
        <v>2393</v>
      </c>
      <c r="AZ997" s="143" t="s">
        <v>2393</v>
      </c>
      <c r="BA997" s="143" t="s">
        <v>2394</v>
      </c>
      <c r="BB997" s="24"/>
      <c r="BC997" s="75">
        <v>3823163000</v>
      </c>
      <c r="BD997" s="21">
        <v>3696453000</v>
      </c>
      <c r="BE997" s="25">
        <v>4375566000</v>
      </c>
      <c r="BF997" s="74">
        <v>3823163000</v>
      </c>
      <c r="BG997" s="25">
        <v>0</v>
      </c>
      <c r="BH997" s="25">
        <v>3808595917</v>
      </c>
      <c r="BI997" s="25">
        <v>4375566000</v>
      </c>
      <c r="BJ997" s="133">
        <v>2674357569</v>
      </c>
      <c r="BK997" s="25">
        <v>0</v>
      </c>
      <c r="BL997" s="25">
        <v>10858519486</v>
      </c>
      <c r="BM997" s="74">
        <v>2663357569</v>
      </c>
      <c r="BN997" s="80">
        <v>3808595917</v>
      </c>
      <c r="BO997" s="80">
        <v>4375566000</v>
      </c>
      <c r="BP997" s="133">
        <v>2663357569</v>
      </c>
      <c r="BQ997" s="25">
        <v>0</v>
      </c>
      <c r="BR997" s="82" t="s">
        <v>6196</v>
      </c>
      <c r="BS997" s="82" t="s">
        <v>6197</v>
      </c>
      <c r="BT997" s="134" t="s">
        <v>2473</v>
      </c>
      <c r="BU997" s="26"/>
    </row>
    <row r="998" spans="1:73" ht="54.9" customHeight="1">
      <c r="A998" s="15">
        <v>990</v>
      </c>
      <c r="B998" s="16">
        <v>16</v>
      </c>
      <c r="C998" s="17" t="s">
        <v>1861</v>
      </c>
      <c r="D998" s="16">
        <v>1</v>
      </c>
      <c r="E998" s="18" t="s">
        <v>2378</v>
      </c>
      <c r="F998" s="20">
        <v>1</v>
      </c>
      <c r="G998" s="27" t="s">
        <v>2379</v>
      </c>
      <c r="H998" s="19">
        <v>990</v>
      </c>
      <c r="I998" s="18" t="s">
        <v>6198</v>
      </c>
      <c r="J998" s="15">
        <v>1881</v>
      </c>
      <c r="K998" s="18" t="s">
        <v>6195</v>
      </c>
      <c r="L998" s="20" t="s">
        <v>2399</v>
      </c>
      <c r="M998" s="17" t="s">
        <v>202</v>
      </c>
      <c r="N998" s="15">
        <v>18811</v>
      </c>
      <c r="O998" s="17" t="s">
        <v>2400</v>
      </c>
      <c r="P998" s="73">
        <v>1705</v>
      </c>
      <c r="Q998" s="18" t="s">
        <v>2401</v>
      </c>
      <c r="R998" s="18" t="s">
        <v>2402</v>
      </c>
      <c r="S998" s="18" t="s">
        <v>6199</v>
      </c>
      <c r="T998" s="18" t="s">
        <v>2385</v>
      </c>
      <c r="U998" s="16">
        <v>3</v>
      </c>
      <c r="V998" s="20" t="s">
        <v>2386</v>
      </c>
      <c r="W998" s="20" t="s">
        <v>2404</v>
      </c>
      <c r="X998" s="16">
        <v>92</v>
      </c>
      <c r="Y998" s="20" t="s">
        <v>138</v>
      </c>
      <c r="Z998" s="20">
        <v>1</v>
      </c>
      <c r="AA998" s="20" t="s">
        <v>2388</v>
      </c>
      <c r="AB998" s="20">
        <v>2</v>
      </c>
      <c r="AC998" s="18" t="s">
        <v>2405</v>
      </c>
      <c r="AD998" s="79">
        <v>1590000000</v>
      </c>
      <c r="AE998" s="79">
        <v>1645000000</v>
      </c>
      <c r="AF998" s="79">
        <v>1865000000</v>
      </c>
      <c r="AG998" s="79">
        <v>2365000000</v>
      </c>
      <c r="AH998" s="79">
        <v>7465000000</v>
      </c>
      <c r="AI998" s="63">
        <v>1</v>
      </c>
      <c r="AJ998" s="64">
        <v>868.75</v>
      </c>
      <c r="AK998" s="65">
        <v>0.5095307917888563</v>
      </c>
      <c r="AL998" s="64">
        <v>868.75</v>
      </c>
      <c r="AM998" s="65">
        <v>0.5095307917888563</v>
      </c>
      <c r="AN998" s="66" t="s">
        <v>2406</v>
      </c>
      <c r="AO998" s="66" t="s">
        <v>2406</v>
      </c>
      <c r="AP998" s="132" t="s">
        <v>2392</v>
      </c>
      <c r="AQ998" s="23">
        <v>885</v>
      </c>
      <c r="AR998" s="23">
        <v>885</v>
      </c>
      <c r="AS998" s="142">
        <v>1705</v>
      </c>
      <c r="AT998" s="23">
        <v>0</v>
      </c>
      <c r="AU998" s="142">
        <v>885</v>
      </c>
      <c r="AV998" s="142">
        <v>885</v>
      </c>
      <c r="AW998" s="142">
        <v>1705</v>
      </c>
      <c r="AX998" s="22">
        <v>0</v>
      </c>
      <c r="AY998" s="143" t="s">
        <v>2393</v>
      </c>
      <c r="AZ998" s="143" t="s">
        <v>2393</v>
      </c>
      <c r="BA998" s="143" t="s">
        <v>2393</v>
      </c>
      <c r="BB998" s="24"/>
      <c r="BC998" s="75">
        <v>3266321000</v>
      </c>
      <c r="BD998" s="21">
        <v>1541400000</v>
      </c>
      <c r="BE998" s="25">
        <v>2233047000</v>
      </c>
      <c r="BF998" s="74">
        <v>3266321000</v>
      </c>
      <c r="BG998" s="25">
        <v>0</v>
      </c>
      <c r="BH998" s="25">
        <v>1346184400</v>
      </c>
      <c r="BI998" s="25">
        <v>1609910000</v>
      </c>
      <c r="BJ998" s="133">
        <v>2932600000</v>
      </c>
      <c r="BK998" s="25">
        <v>0</v>
      </c>
      <c r="BL998" s="25">
        <v>5888694400</v>
      </c>
      <c r="BM998" s="74">
        <v>1640455001</v>
      </c>
      <c r="BN998" s="80">
        <v>1213853600</v>
      </c>
      <c r="BO998" s="80">
        <v>1472388815</v>
      </c>
      <c r="BP998" s="133">
        <v>1640455001</v>
      </c>
      <c r="BQ998" s="25">
        <v>0</v>
      </c>
      <c r="BR998" s="82" t="s">
        <v>2473</v>
      </c>
      <c r="BS998" s="82" t="s">
        <v>6200</v>
      </c>
      <c r="BT998" s="134" t="s">
        <v>2473</v>
      </c>
      <c r="BU998" s="26"/>
    </row>
    <row r="999" spans="1:73" ht="54.9" customHeight="1">
      <c r="A999" s="15">
        <v>991</v>
      </c>
      <c r="B999" s="16">
        <v>16</v>
      </c>
      <c r="C999" s="17" t="s">
        <v>1861</v>
      </c>
      <c r="D999" s="16">
        <v>1</v>
      </c>
      <c r="E999" s="18" t="s">
        <v>2378</v>
      </c>
      <c r="F999" s="20">
        <v>6</v>
      </c>
      <c r="G999" s="27" t="s">
        <v>2410</v>
      </c>
      <c r="H999" s="19">
        <v>991</v>
      </c>
      <c r="I999" s="18" t="s">
        <v>6201</v>
      </c>
      <c r="J999" s="15">
        <v>1893</v>
      </c>
      <c r="K999" s="18" t="s">
        <v>6202</v>
      </c>
      <c r="L999" s="20" t="s">
        <v>2434</v>
      </c>
      <c r="M999" s="17" t="s">
        <v>37</v>
      </c>
      <c r="N999" s="15">
        <v>18931</v>
      </c>
      <c r="O999" s="17" t="s">
        <v>2435</v>
      </c>
      <c r="P999" s="73">
        <v>1000</v>
      </c>
      <c r="Q999" s="18" t="s">
        <v>2415</v>
      </c>
      <c r="R999" s="18" t="s">
        <v>2945</v>
      </c>
      <c r="S999" s="18" t="s">
        <v>6201</v>
      </c>
      <c r="T999" s="18" t="s">
        <v>32</v>
      </c>
      <c r="U999" s="16">
        <v>5</v>
      </c>
      <c r="V999" s="20" t="s">
        <v>2417</v>
      </c>
      <c r="W999" s="20" t="s">
        <v>2437</v>
      </c>
      <c r="X999" s="16">
        <v>89</v>
      </c>
      <c r="Y999" s="20" t="s">
        <v>228</v>
      </c>
      <c r="Z999" s="20">
        <v>14</v>
      </c>
      <c r="AA999" s="20" t="s">
        <v>2419</v>
      </c>
      <c r="AB999" s="20">
        <v>21</v>
      </c>
      <c r="AC999" s="27" t="s">
        <v>2438</v>
      </c>
      <c r="AD999" s="79">
        <v>594000000</v>
      </c>
      <c r="AE999" s="79">
        <v>374000000</v>
      </c>
      <c r="AF999" s="79">
        <v>350000000</v>
      </c>
      <c r="AG999" s="79">
        <v>350000000</v>
      </c>
      <c r="AH999" s="79">
        <v>1668000000</v>
      </c>
      <c r="AI999" s="63">
        <v>1</v>
      </c>
      <c r="AJ999" s="64">
        <v>740</v>
      </c>
      <c r="AK999" s="65">
        <v>0.74</v>
      </c>
      <c r="AL999" s="64">
        <v>310</v>
      </c>
      <c r="AM999" s="65">
        <v>0.31</v>
      </c>
      <c r="AN999" s="66" t="s">
        <v>2390</v>
      </c>
      <c r="AO999" s="66" t="s">
        <v>2471</v>
      </c>
      <c r="AP999" s="132" t="s">
        <v>2392</v>
      </c>
      <c r="AQ999" s="23">
        <v>250</v>
      </c>
      <c r="AR999" s="23">
        <v>250</v>
      </c>
      <c r="AS999" s="142">
        <v>240</v>
      </c>
      <c r="AT999" s="23">
        <v>0</v>
      </c>
      <c r="AU999" s="142">
        <v>70</v>
      </c>
      <c r="AV999" s="142">
        <v>240</v>
      </c>
      <c r="AW999" s="142">
        <v>0</v>
      </c>
      <c r="AX999" s="22">
        <v>0</v>
      </c>
      <c r="AY999" s="143" t="s">
        <v>2393</v>
      </c>
      <c r="AZ999" s="143" t="s">
        <v>2393</v>
      </c>
      <c r="BA999" s="143" t="s">
        <v>2394</v>
      </c>
      <c r="BB999" s="24"/>
      <c r="BC999" s="75">
        <v>550000000</v>
      </c>
      <c r="BD999" s="21">
        <v>575844000</v>
      </c>
      <c r="BE999" s="25">
        <v>392293000</v>
      </c>
      <c r="BF999" s="74">
        <v>550000000</v>
      </c>
      <c r="BG999" s="25">
        <v>0</v>
      </c>
      <c r="BH999" s="25">
        <v>575844000</v>
      </c>
      <c r="BI999" s="25">
        <v>531669428</v>
      </c>
      <c r="BJ999" s="133">
        <v>399995312</v>
      </c>
      <c r="BK999" s="25">
        <v>0</v>
      </c>
      <c r="BL999" s="25">
        <v>1507508740</v>
      </c>
      <c r="BM999" s="74">
        <v>204306656</v>
      </c>
      <c r="BN999" s="80">
        <v>374298600</v>
      </c>
      <c r="BO999" s="80">
        <v>110941875</v>
      </c>
      <c r="BP999" s="133">
        <v>204306656</v>
      </c>
      <c r="BQ999" s="25">
        <v>0</v>
      </c>
      <c r="BR999" s="82" t="s">
        <v>2473</v>
      </c>
      <c r="BS999" s="82" t="s">
        <v>6203</v>
      </c>
      <c r="BT999" s="134" t="s">
        <v>2473</v>
      </c>
      <c r="BU999" s="26"/>
    </row>
    <row r="1000" spans="1:73" ht="54.9" customHeight="1">
      <c r="A1000" s="15">
        <v>992</v>
      </c>
      <c r="B1000" s="16">
        <v>16</v>
      </c>
      <c r="C1000" s="17" t="s">
        <v>1861</v>
      </c>
      <c r="D1000" s="16">
        <v>1</v>
      </c>
      <c r="E1000" s="18" t="s">
        <v>2378</v>
      </c>
      <c r="F1000" s="16">
        <v>6</v>
      </c>
      <c r="G1000" s="18" t="s">
        <v>2410</v>
      </c>
      <c r="H1000" s="19">
        <v>992</v>
      </c>
      <c r="I1000" s="18" t="s">
        <v>6204</v>
      </c>
      <c r="J1000" s="15">
        <v>1893</v>
      </c>
      <c r="K1000" s="18" t="s">
        <v>6202</v>
      </c>
      <c r="L1000" s="20" t="s">
        <v>2413</v>
      </c>
      <c r="M1000" s="17" t="s">
        <v>37</v>
      </c>
      <c r="N1000" s="15">
        <v>18933</v>
      </c>
      <c r="O1000" s="17" t="s">
        <v>2414</v>
      </c>
      <c r="P1000" s="73">
        <v>4000</v>
      </c>
      <c r="Q1000" s="18" t="s">
        <v>2415</v>
      </c>
      <c r="R1000" s="18" t="s">
        <v>3266</v>
      </c>
      <c r="S1000" s="18" t="s">
        <v>6204</v>
      </c>
      <c r="T1000" s="18" t="s">
        <v>32</v>
      </c>
      <c r="U1000" s="16">
        <v>5</v>
      </c>
      <c r="V1000" s="20" t="s">
        <v>2417</v>
      </c>
      <c r="W1000" s="20" t="s">
        <v>2418</v>
      </c>
      <c r="X1000" s="16">
        <v>89</v>
      </c>
      <c r="Y1000" s="20" t="s">
        <v>228</v>
      </c>
      <c r="Z1000" s="20">
        <v>14</v>
      </c>
      <c r="AA1000" s="20" t="s">
        <v>2419</v>
      </c>
      <c r="AB1000" s="20">
        <v>23</v>
      </c>
      <c r="AC1000" s="18" t="s">
        <v>2420</v>
      </c>
      <c r="AD1000" s="79">
        <v>862000000</v>
      </c>
      <c r="AE1000" s="79">
        <v>800000000</v>
      </c>
      <c r="AF1000" s="79">
        <v>800000000</v>
      </c>
      <c r="AG1000" s="79">
        <v>800000000</v>
      </c>
      <c r="AH1000" s="79">
        <v>3262000000</v>
      </c>
      <c r="AI1000" s="63">
        <v>1</v>
      </c>
      <c r="AJ1000" s="64">
        <v>2124</v>
      </c>
      <c r="AK1000" s="65">
        <v>0.53100000000000003</v>
      </c>
      <c r="AL1000" s="64">
        <v>1116</v>
      </c>
      <c r="AM1000" s="65">
        <v>0.27900000000000003</v>
      </c>
      <c r="AN1000" s="66" t="s">
        <v>2406</v>
      </c>
      <c r="AO1000" s="66" t="s">
        <v>2471</v>
      </c>
      <c r="AP1000" s="132" t="s">
        <v>2392</v>
      </c>
      <c r="AQ1000" s="23">
        <v>124</v>
      </c>
      <c r="AR1000" s="23">
        <v>1000</v>
      </c>
      <c r="AS1000" s="142">
        <v>1000</v>
      </c>
      <c r="AT1000" s="23">
        <v>0</v>
      </c>
      <c r="AU1000" s="142">
        <v>124</v>
      </c>
      <c r="AV1000" s="142">
        <v>745</v>
      </c>
      <c r="AW1000" s="142">
        <v>247</v>
      </c>
      <c r="AX1000" s="22">
        <v>0</v>
      </c>
      <c r="AY1000" s="143" t="s">
        <v>2393</v>
      </c>
      <c r="AZ1000" s="143" t="s">
        <v>2394</v>
      </c>
      <c r="BA1000" s="143" t="s">
        <v>2394</v>
      </c>
      <c r="BB1000" s="24"/>
      <c r="BC1000" s="75">
        <v>850000000</v>
      </c>
      <c r="BD1000" s="21">
        <v>835652000</v>
      </c>
      <c r="BE1000" s="25">
        <v>875114000</v>
      </c>
      <c r="BF1000" s="74">
        <v>850000000</v>
      </c>
      <c r="BG1000" s="25">
        <v>0</v>
      </c>
      <c r="BH1000" s="25">
        <v>861634555</v>
      </c>
      <c r="BI1000" s="25">
        <v>781659968</v>
      </c>
      <c r="BJ1000" s="133">
        <v>1072772490</v>
      </c>
      <c r="BK1000" s="25">
        <v>0</v>
      </c>
      <c r="BL1000" s="25">
        <v>2716067013</v>
      </c>
      <c r="BM1000" s="74">
        <v>342412912</v>
      </c>
      <c r="BN1000" s="80">
        <v>694542044</v>
      </c>
      <c r="BO1000" s="80">
        <v>466279141</v>
      </c>
      <c r="BP1000" s="133">
        <v>342412912</v>
      </c>
      <c r="BQ1000" s="25">
        <v>0</v>
      </c>
      <c r="BR1000" s="82" t="s">
        <v>6205</v>
      </c>
      <c r="BS1000" s="82" t="s">
        <v>6206</v>
      </c>
      <c r="BT1000" s="134" t="s">
        <v>6207</v>
      </c>
      <c r="BU1000" s="26"/>
    </row>
    <row r="1001" spans="1:73" ht="54.9" customHeight="1">
      <c r="A1001" s="15">
        <v>993</v>
      </c>
      <c r="B1001" s="16">
        <v>16</v>
      </c>
      <c r="C1001" s="17" t="s">
        <v>1861</v>
      </c>
      <c r="D1001" s="16">
        <v>1</v>
      </c>
      <c r="E1001" s="18" t="s">
        <v>2378</v>
      </c>
      <c r="F1001" s="16">
        <v>6</v>
      </c>
      <c r="G1001" s="18" t="s">
        <v>2410</v>
      </c>
      <c r="H1001" s="19">
        <v>993</v>
      </c>
      <c r="I1001" s="18" t="s">
        <v>3755</v>
      </c>
      <c r="J1001" s="15">
        <v>1893</v>
      </c>
      <c r="K1001" s="18" t="s">
        <v>6202</v>
      </c>
      <c r="L1001" s="20" t="s">
        <v>2443</v>
      </c>
      <c r="M1001" s="17" t="s">
        <v>37</v>
      </c>
      <c r="N1001" s="15">
        <v>18932</v>
      </c>
      <c r="O1001" s="17" t="s">
        <v>2414</v>
      </c>
      <c r="P1001" s="73">
        <v>500</v>
      </c>
      <c r="Q1001" s="18" t="s">
        <v>2415</v>
      </c>
      <c r="R1001" s="18" t="s">
        <v>5977</v>
      </c>
      <c r="S1001" s="18" t="s">
        <v>3755</v>
      </c>
      <c r="T1001" s="18" t="s">
        <v>32</v>
      </c>
      <c r="U1001" s="16">
        <v>5</v>
      </c>
      <c r="V1001" s="20" t="s">
        <v>2417</v>
      </c>
      <c r="W1001" s="20" t="s">
        <v>2445</v>
      </c>
      <c r="X1001" s="16">
        <v>89</v>
      </c>
      <c r="Y1001" s="20" t="s">
        <v>228</v>
      </c>
      <c r="Z1001" s="20">
        <v>14</v>
      </c>
      <c r="AA1001" s="20" t="s">
        <v>2419</v>
      </c>
      <c r="AB1001" s="20">
        <v>22</v>
      </c>
      <c r="AC1001" s="18" t="s">
        <v>2446</v>
      </c>
      <c r="AD1001" s="79">
        <v>513000000</v>
      </c>
      <c r="AE1001" s="79">
        <v>325000000</v>
      </c>
      <c r="AF1001" s="79">
        <v>325000000</v>
      </c>
      <c r="AG1001" s="79">
        <v>325000000</v>
      </c>
      <c r="AH1001" s="79">
        <v>1488000000</v>
      </c>
      <c r="AI1001" s="63">
        <v>1</v>
      </c>
      <c r="AJ1001" s="64">
        <v>360</v>
      </c>
      <c r="AK1001" s="65">
        <v>0.72</v>
      </c>
      <c r="AL1001" s="64">
        <v>80</v>
      </c>
      <c r="AM1001" s="65">
        <v>0.16</v>
      </c>
      <c r="AN1001" s="66" t="s">
        <v>2390</v>
      </c>
      <c r="AO1001" s="66" t="s">
        <v>2471</v>
      </c>
      <c r="AP1001" s="132" t="s">
        <v>2392</v>
      </c>
      <c r="AQ1001" s="23">
        <v>125</v>
      </c>
      <c r="AR1001" s="23">
        <v>125</v>
      </c>
      <c r="AS1001" s="142">
        <v>110</v>
      </c>
      <c r="AT1001" s="23">
        <v>0</v>
      </c>
      <c r="AU1001" s="142">
        <v>80</v>
      </c>
      <c r="AV1001" s="142">
        <v>0</v>
      </c>
      <c r="AW1001" s="142">
        <v>0</v>
      </c>
      <c r="AX1001" s="22">
        <v>0</v>
      </c>
      <c r="AY1001" s="143" t="s">
        <v>2393</v>
      </c>
      <c r="AZ1001" s="143" t="s">
        <v>2394</v>
      </c>
      <c r="BA1001" s="143" t="s">
        <v>2394</v>
      </c>
      <c r="BB1001" s="24"/>
      <c r="BC1001" s="75">
        <v>500000000</v>
      </c>
      <c r="BD1001" s="21">
        <v>497320000</v>
      </c>
      <c r="BE1001" s="25">
        <v>362116000</v>
      </c>
      <c r="BF1001" s="74">
        <v>500000000</v>
      </c>
      <c r="BG1001" s="25">
        <v>0</v>
      </c>
      <c r="BH1001" s="25">
        <v>497320000</v>
      </c>
      <c r="BI1001" s="25">
        <v>256845078</v>
      </c>
      <c r="BJ1001" s="133">
        <v>335602808</v>
      </c>
      <c r="BK1001" s="25">
        <v>0</v>
      </c>
      <c r="BL1001" s="25">
        <v>1089767886</v>
      </c>
      <c r="BM1001" s="74">
        <v>200859737</v>
      </c>
      <c r="BN1001" s="80">
        <v>323258000</v>
      </c>
      <c r="BO1001" s="80">
        <v>56574556</v>
      </c>
      <c r="BP1001" s="133">
        <v>200859737</v>
      </c>
      <c r="BQ1001" s="25">
        <v>0</v>
      </c>
      <c r="BR1001" s="82" t="s">
        <v>2473</v>
      </c>
      <c r="BS1001" s="82" t="s">
        <v>6208</v>
      </c>
      <c r="BT1001" s="134" t="s">
        <v>6209</v>
      </c>
      <c r="BU1001" s="26"/>
    </row>
    <row r="1002" spans="1:73" ht="54.9" customHeight="1">
      <c r="A1002" s="15">
        <v>994</v>
      </c>
      <c r="B1002" s="16">
        <v>16</v>
      </c>
      <c r="C1002" s="17" t="s">
        <v>1861</v>
      </c>
      <c r="D1002" s="16">
        <v>1</v>
      </c>
      <c r="E1002" s="18" t="s">
        <v>2378</v>
      </c>
      <c r="F1002" s="16">
        <v>6</v>
      </c>
      <c r="G1002" s="18" t="s">
        <v>2410</v>
      </c>
      <c r="H1002" s="19">
        <v>994</v>
      </c>
      <c r="I1002" s="18" t="s">
        <v>6210</v>
      </c>
      <c r="J1002" s="15">
        <v>1893</v>
      </c>
      <c r="K1002" s="18" t="s">
        <v>6202</v>
      </c>
      <c r="L1002" s="20" t="s">
        <v>2425</v>
      </c>
      <c r="M1002" s="17" t="s">
        <v>37</v>
      </c>
      <c r="N1002" s="15">
        <v>18934</v>
      </c>
      <c r="O1002" s="17" t="s">
        <v>2426</v>
      </c>
      <c r="P1002" s="73">
        <v>2000</v>
      </c>
      <c r="Q1002" s="18" t="s">
        <v>2415</v>
      </c>
      <c r="R1002" s="18" t="s">
        <v>3271</v>
      </c>
      <c r="S1002" s="18" t="s">
        <v>6210</v>
      </c>
      <c r="T1002" s="18" t="s">
        <v>32</v>
      </c>
      <c r="U1002" s="16">
        <v>5</v>
      </c>
      <c r="V1002" s="20" t="s">
        <v>2417</v>
      </c>
      <c r="W1002" s="20" t="s">
        <v>2428</v>
      </c>
      <c r="X1002" s="16">
        <v>89</v>
      </c>
      <c r="Y1002" s="20" t="s">
        <v>228</v>
      </c>
      <c r="Z1002" s="20">
        <v>14</v>
      </c>
      <c r="AA1002" s="20" t="s">
        <v>2419</v>
      </c>
      <c r="AB1002" s="20">
        <v>24</v>
      </c>
      <c r="AC1002" s="18" t="s">
        <v>2429</v>
      </c>
      <c r="AD1002" s="79">
        <v>772000000</v>
      </c>
      <c r="AE1002" s="79">
        <v>600000000</v>
      </c>
      <c r="AF1002" s="79">
        <v>400000000</v>
      </c>
      <c r="AG1002" s="79">
        <v>400000000</v>
      </c>
      <c r="AH1002" s="79">
        <v>2172000000</v>
      </c>
      <c r="AI1002" s="63">
        <v>1</v>
      </c>
      <c r="AJ1002" s="64">
        <v>1400</v>
      </c>
      <c r="AK1002" s="65">
        <v>0.7</v>
      </c>
      <c r="AL1002" s="64">
        <v>1108</v>
      </c>
      <c r="AM1002" s="65">
        <v>0.55400000000000005</v>
      </c>
      <c r="AN1002" s="66" t="s">
        <v>2406</v>
      </c>
      <c r="AO1002" s="66" t="s">
        <v>2406</v>
      </c>
      <c r="AP1002" s="132" t="s">
        <v>2392</v>
      </c>
      <c r="AQ1002" s="23">
        <v>500</v>
      </c>
      <c r="AR1002" s="23">
        <v>500</v>
      </c>
      <c r="AS1002" s="142">
        <v>400</v>
      </c>
      <c r="AT1002" s="23">
        <v>0</v>
      </c>
      <c r="AU1002" s="142">
        <v>364</v>
      </c>
      <c r="AV1002" s="142">
        <v>630</v>
      </c>
      <c r="AW1002" s="142">
        <v>114</v>
      </c>
      <c r="AX1002" s="22">
        <v>0</v>
      </c>
      <c r="AY1002" s="143" t="s">
        <v>2393</v>
      </c>
      <c r="AZ1002" s="143" t="s">
        <v>2393</v>
      </c>
      <c r="BA1002" s="143" t="s">
        <v>2394</v>
      </c>
      <c r="BB1002" s="24"/>
      <c r="BC1002" s="75">
        <v>525000000</v>
      </c>
      <c r="BD1002" s="21">
        <v>748403000</v>
      </c>
      <c r="BE1002" s="25">
        <v>663879000</v>
      </c>
      <c r="BF1002" s="74">
        <v>525000000</v>
      </c>
      <c r="BG1002" s="25">
        <v>0</v>
      </c>
      <c r="BH1002" s="25">
        <v>711270000</v>
      </c>
      <c r="BI1002" s="25">
        <v>698559271</v>
      </c>
      <c r="BJ1002" s="133">
        <v>490489004</v>
      </c>
      <c r="BK1002" s="25">
        <v>0</v>
      </c>
      <c r="BL1002" s="25">
        <v>1900318275</v>
      </c>
      <c r="BM1002" s="74">
        <v>275144363</v>
      </c>
      <c r="BN1002" s="80">
        <v>466905600</v>
      </c>
      <c r="BO1002" s="80">
        <v>285538476</v>
      </c>
      <c r="BP1002" s="133">
        <v>275144363</v>
      </c>
      <c r="BQ1002" s="25">
        <v>0</v>
      </c>
      <c r="BR1002" s="82" t="s">
        <v>2473</v>
      </c>
      <c r="BS1002" s="82" t="s">
        <v>6211</v>
      </c>
      <c r="BT1002" s="134" t="s">
        <v>2473</v>
      </c>
      <c r="BU1002" s="26"/>
    </row>
    <row r="1003" spans="1:73" ht="54.9" customHeight="1">
      <c r="A1003" s="15">
        <v>995</v>
      </c>
      <c r="B1003" s="16">
        <v>16</v>
      </c>
      <c r="C1003" s="17" t="s">
        <v>1861</v>
      </c>
      <c r="D1003" s="16">
        <v>1</v>
      </c>
      <c r="E1003" s="18" t="s">
        <v>2378</v>
      </c>
      <c r="F1003" s="16">
        <v>6</v>
      </c>
      <c r="G1003" s="18" t="s">
        <v>2410</v>
      </c>
      <c r="H1003" s="19">
        <v>995</v>
      </c>
      <c r="I1003" s="18" t="s">
        <v>2461</v>
      </c>
      <c r="J1003" s="15">
        <v>1894</v>
      </c>
      <c r="K1003" s="18" t="s">
        <v>6212</v>
      </c>
      <c r="L1003" s="20" t="s">
        <v>2463</v>
      </c>
      <c r="M1003" s="17" t="s">
        <v>37</v>
      </c>
      <c r="N1003" s="15">
        <v>18942</v>
      </c>
      <c r="O1003" s="17" t="s">
        <v>6213</v>
      </c>
      <c r="P1003" s="73">
        <v>1</v>
      </c>
      <c r="Q1003" s="18" t="s">
        <v>6214</v>
      </c>
      <c r="R1003" s="18" t="s">
        <v>2466</v>
      </c>
      <c r="S1003" s="18" t="s">
        <v>2461</v>
      </c>
      <c r="T1003" s="18" t="s">
        <v>32</v>
      </c>
      <c r="U1003" s="16">
        <v>6</v>
      </c>
      <c r="V1003" s="20" t="s">
        <v>2467</v>
      </c>
      <c r="W1003" s="20" t="s">
        <v>2468</v>
      </c>
      <c r="X1003" s="16">
        <v>92</v>
      </c>
      <c r="Y1003" s="20" t="s">
        <v>138</v>
      </c>
      <c r="Z1003" s="20">
        <v>5</v>
      </c>
      <c r="AA1003" s="20" t="s">
        <v>2469</v>
      </c>
      <c r="AB1003" s="20">
        <v>26</v>
      </c>
      <c r="AC1003" s="18" t="s">
        <v>2470</v>
      </c>
      <c r="AD1003" s="79">
        <v>0</v>
      </c>
      <c r="AE1003" s="79">
        <v>0</v>
      </c>
      <c r="AF1003" s="79">
        <v>200000000</v>
      </c>
      <c r="AG1003" s="79">
        <v>0</v>
      </c>
      <c r="AH1003" s="79">
        <v>200000000</v>
      </c>
      <c r="AI1003" s="63">
        <v>1</v>
      </c>
      <c r="AJ1003" s="64">
        <v>1</v>
      </c>
      <c r="AK1003" s="65">
        <v>1</v>
      </c>
      <c r="AL1003" s="64">
        <v>0</v>
      </c>
      <c r="AM1003" s="65">
        <v>0</v>
      </c>
      <c r="AN1003" s="66" t="s">
        <v>2391</v>
      </c>
      <c r="AO1003" s="66" t="s">
        <v>2471</v>
      </c>
      <c r="AP1003" s="132" t="s">
        <v>2392</v>
      </c>
      <c r="AQ1003" s="23">
        <v>0</v>
      </c>
      <c r="AR1003" s="23">
        <v>0</v>
      </c>
      <c r="AS1003" s="142">
        <v>1</v>
      </c>
      <c r="AT1003" s="23">
        <v>0</v>
      </c>
      <c r="AU1003" s="142">
        <v>0</v>
      </c>
      <c r="AV1003" s="142">
        <v>0</v>
      </c>
      <c r="AW1003" s="142">
        <v>0</v>
      </c>
      <c r="AX1003" s="22">
        <v>0</v>
      </c>
      <c r="AY1003" s="143" t="s">
        <v>2473</v>
      </c>
      <c r="AZ1003" s="143" t="s">
        <v>2473</v>
      </c>
      <c r="BA1003" s="143" t="s">
        <v>2394</v>
      </c>
      <c r="BB1003" s="24"/>
      <c r="BC1003" s="75">
        <v>200000000</v>
      </c>
      <c r="BD1003" s="21">
        <v>0</v>
      </c>
      <c r="BE1003" s="25">
        <v>0</v>
      </c>
      <c r="BF1003" s="74">
        <v>200000000</v>
      </c>
      <c r="BG1003" s="25">
        <v>0</v>
      </c>
      <c r="BH1003" s="25"/>
      <c r="BI1003" s="25"/>
      <c r="BJ1003" s="133">
        <v>184934264</v>
      </c>
      <c r="BK1003" s="25">
        <v>0</v>
      </c>
      <c r="BL1003" s="25">
        <v>184934264</v>
      </c>
      <c r="BM1003" s="74">
        <v>0</v>
      </c>
      <c r="BN1003" s="80"/>
      <c r="BO1003" s="80"/>
      <c r="BP1003" s="133">
        <v>0</v>
      </c>
      <c r="BQ1003" s="25">
        <v>0</v>
      </c>
      <c r="BR1003" s="82" t="s">
        <v>2473</v>
      </c>
      <c r="BS1003" s="82" t="s">
        <v>2473</v>
      </c>
      <c r="BT1003" s="134" t="s">
        <v>2473</v>
      </c>
      <c r="BU1003" s="26"/>
    </row>
    <row r="1004" spans="1:73" ht="54.9" customHeight="1">
      <c r="A1004" s="15">
        <v>996</v>
      </c>
      <c r="B1004" s="16">
        <v>16</v>
      </c>
      <c r="C1004" s="17" t="s">
        <v>1861</v>
      </c>
      <c r="D1004" s="16">
        <v>1</v>
      </c>
      <c r="E1004" s="18" t="s">
        <v>2378</v>
      </c>
      <c r="F1004" s="16">
        <v>6</v>
      </c>
      <c r="G1004" s="18" t="s">
        <v>2410</v>
      </c>
      <c r="H1004" s="19">
        <v>996</v>
      </c>
      <c r="I1004" s="18" t="s">
        <v>6215</v>
      </c>
      <c r="J1004" s="15">
        <v>1894</v>
      </c>
      <c r="K1004" s="18" t="s">
        <v>6212</v>
      </c>
      <c r="L1004" s="20" t="s">
        <v>2496</v>
      </c>
      <c r="M1004" s="17" t="s">
        <v>37</v>
      </c>
      <c r="N1004" s="15">
        <v>18943</v>
      </c>
      <c r="O1004" s="17" t="s">
        <v>6213</v>
      </c>
      <c r="P1004" s="73">
        <v>2</v>
      </c>
      <c r="Q1004" s="18" t="s">
        <v>6216</v>
      </c>
      <c r="R1004" s="18" t="s">
        <v>6217</v>
      </c>
      <c r="S1004" s="18" t="s">
        <v>6215</v>
      </c>
      <c r="T1004" s="18" t="s">
        <v>32</v>
      </c>
      <c r="U1004" s="16">
        <v>6</v>
      </c>
      <c r="V1004" s="20" t="s">
        <v>2467</v>
      </c>
      <c r="W1004" s="20" t="s">
        <v>2498</v>
      </c>
      <c r="X1004" s="16">
        <v>92</v>
      </c>
      <c r="Y1004" s="20" t="s">
        <v>138</v>
      </c>
      <c r="Z1004" s="20">
        <v>5</v>
      </c>
      <c r="AA1004" s="20" t="s">
        <v>2469</v>
      </c>
      <c r="AB1004" s="20">
        <v>27</v>
      </c>
      <c r="AC1004" s="18" t="s">
        <v>6218</v>
      </c>
      <c r="AD1004" s="79">
        <v>0</v>
      </c>
      <c r="AE1004" s="79">
        <v>0</v>
      </c>
      <c r="AF1004" s="79">
        <v>412000000</v>
      </c>
      <c r="AG1004" s="79">
        <v>0</v>
      </c>
      <c r="AH1004" s="79">
        <v>412000000</v>
      </c>
      <c r="AI1004" s="63">
        <v>1</v>
      </c>
      <c r="AJ1004" s="64">
        <v>2</v>
      </c>
      <c r="AK1004" s="65">
        <v>1</v>
      </c>
      <c r="AL1004" s="64">
        <v>0</v>
      </c>
      <c r="AM1004" s="65">
        <v>0</v>
      </c>
      <c r="AN1004" s="66" t="s">
        <v>2391</v>
      </c>
      <c r="AO1004" s="66" t="s">
        <v>2471</v>
      </c>
      <c r="AP1004" s="132" t="s">
        <v>2392</v>
      </c>
      <c r="AQ1004" s="23">
        <v>0</v>
      </c>
      <c r="AR1004" s="23">
        <v>0</v>
      </c>
      <c r="AS1004" s="142">
        <v>2</v>
      </c>
      <c r="AT1004" s="23">
        <v>0</v>
      </c>
      <c r="AU1004" s="142">
        <v>0</v>
      </c>
      <c r="AV1004" s="142">
        <v>0</v>
      </c>
      <c r="AW1004" s="142">
        <v>0</v>
      </c>
      <c r="AX1004" s="22">
        <v>0</v>
      </c>
      <c r="AY1004" s="143" t="s">
        <v>2473</v>
      </c>
      <c r="AZ1004" s="143" t="s">
        <v>2473</v>
      </c>
      <c r="BA1004" s="143" t="s">
        <v>2394</v>
      </c>
      <c r="BB1004" s="24"/>
      <c r="BC1004" s="75">
        <v>400000000</v>
      </c>
      <c r="BD1004" s="21">
        <v>0</v>
      </c>
      <c r="BE1004" s="25">
        <v>0</v>
      </c>
      <c r="BF1004" s="74">
        <v>400000000</v>
      </c>
      <c r="BG1004" s="25">
        <v>0</v>
      </c>
      <c r="BH1004" s="25"/>
      <c r="BI1004" s="25"/>
      <c r="BJ1004" s="133">
        <v>404650183</v>
      </c>
      <c r="BK1004" s="25">
        <v>0</v>
      </c>
      <c r="BL1004" s="25">
        <v>404650183</v>
      </c>
      <c r="BM1004" s="74">
        <v>0</v>
      </c>
      <c r="BN1004" s="80"/>
      <c r="BO1004" s="80"/>
      <c r="BP1004" s="133">
        <v>0</v>
      </c>
      <c r="BQ1004" s="25">
        <v>0</v>
      </c>
      <c r="BR1004" s="82" t="s">
        <v>2473</v>
      </c>
      <c r="BS1004" s="82" t="s">
        <v>2473</v>
      </c>
      <c r="BT1004" s="134" t="s">
        <v>2473</v>
      </c>
      <c r="BU1004" s="26"/>
    </row>
    <row r="1005" spans="1:73" ht="54.9" customHeight="1">
      <c r="A1005" s="15">
        <v>997</v>
      </c>
      <c r="B1005" s="16">
        <v>16</v>
      </c>
      <c r="C1005" s="17" t="s">
        <v>1861</v>
      </c>
      <c r="D1005" s="16">
        <v>1</v>
      </c>
      <c r="E1005" s="18" t="s">
        <v>2378</v>
      </c>
      <c r="F1005" s="16">
        <v>6</v>
      </c>
      <c r="G1005" s="18" t="s">
        <v>2410</v>
      </c>
      <c r="H1005" s="19">
        <v>997</v>
      </c>
      <c r="I1005" s="18" t="s">
        <v>6219</v>
      </c>
      <c r="J1005" s="15">
        <v>1894</v>
      </c>
      <c r="K1005" s="18" t="s">
        <v>6212</v>
      </c>
      <c r="L1005" s="20" t="s">
        <v>2488</v>
      </c>
      <c r="M1005" s="17" t="s">
        <v>37</v>
      </c>
      <c r="N1005" s="15">
        <v>18944</v>
      </c>
      <c r="O1005" s="17" t="s">
        <v>6213</v>
      </c>
      <c r="P1005" s="73">
        <v>8</v>
      </c>
      <c r="Q1005" s="18" t="s">
        <v>6220</v>
      </c>
      <c r="R1005" s="18" t="s">
        <v>6221</v>
      </c>
      <c r="S1005" s="18" t="s">
        <v>6219</v>
      </c>
      <c r="T1005" s="18" t="s">
        <v>32</v>
      </c>
      <c r="U1005" s="16">
        <v>6</v>
      </c>
      <c r="V1005" s="20" t="s">
        <v>2467</v>
      </c>
      <c r="W1005" s="20" t="s">
        <v>2491</v>
      </c>
      <c r="X1005" s="16">
        <v>92</v>
      </c>
      <c r="Y1005" s="20" t="s">
        <v>138</v>
      </c>
      <c r="Z1005" s="20">
        <v>2</v>
      </c>
      <c r="AA1005" s="20" t="s">
        <v>2482</v>
      </c>
      <c r="AB1005" s="20">
        <v>28</v>
      </c>
      <c r="AC1005" s="18" t="s">
        <v>2492</v>
      </c>
      <c r="AD1005" s="79">
        <v>0</v>
      </c>
      <c r="AE1005" s="79">
        <v>0</v>
      </c>
      <c r="AF1005" s="79">
        <v>529000000</v>
      </c>
      <c r="AG1005" s="79">
        <v>0</v>
      </c>
      <c r="AH1005" s="79">
        <v>529000000</v>
      </c>
      <c r="AI1005" s="63">
        <v>1</v>
      </c>
      <c r="AJ1005" s="64">
        <v>8</v>
      </c>
      <c r="AK1005" s="65">
        <v>1</v>
      </c>
      <c r="AL1005" s="64">
        <v>0</v>
      </c>
      <c r="AM1005" s="65">
        <v>0</v>
      </c>
      <c r="AN1005" s="66" t="s">
        <v>2391</v>
      </c>
      <c r="AO1005" s="66" t="s">
        <v>2471</v>
      </c>
      <c r="AP1005" s="132" t="s">
        <v>2392</v>
      </c>
      <c r="AQ1005" s="23">
        <v>0</v>
      </c>
      <c r="AR1005" s="23">
        <v>0</v>
      </c>
      <c r="AS1005" s="142">
        <v>8</v>
      </c>
      <c r="AT1005" s="23">
        <v>0</v>
      </c>
      <c r="AU1005" s="142">
        <v>0</v>
      </c>
      <c r="AV1005" s="142">
        <v>0</v>
      </c>
      <c r="AW1005" s="142">
        <v>0</v>
      </c>
      <c r="AX1005" s="22">
        <v>0</v>
      </c>
      <c r="AY1005" s="143" t="s">
        <v>2473</v>
      </c>
      <c r="AZ1005" s="143" t="s">
        <v>2473</v>
      </c>
      <c r="BA1005" s="143" t="s">
        <v>2394</v>
      </c>
      <c r="BB1005" s="24"/>
      <c r="BC1005" s="75">
        <v>529000000</v>
      </c>
      <c r="BD1005" s="21">
        <v>0</v>
      </c>
      <c r="BE1005" s="25">
        <v>0</v>
      </c>
      <c r="BF1005" s="74">
        <v>529000000</v>
      </c>
      <c r="BG1005" s="25">
        <v>0</v>
      </c>
      <c r="BH1005" s="25"/>
      <c r="BI1005" s="25"/>
      <c r="BJ1005" s="133">
        <v>495039007</v>
      </c>
      <c r="BK1005" s="25">
        <v>0</v>
      </c>
      <c r="BL1005" s="25">
        <v>495039007</v>
      </c>
      <c r="BM1005" s="74">
        <v>44200000</v>
      </c>
      <c r="BN1005" s="80"/>
      <c r="BO1005" s="80"/>
      <c r="BP1005" s="133">
        <v>44200000</v>
      </c>
      <c r="BQ1005" s="25">
        <v>0</v>
      </c>
      <c r="BR1005" s="82" t="s">
        <v>2473</v>
      </c>
      <c r="BS1005" s="82" t="s">
        <v>2473</v>
      </c>
      <c r="BT1005" s="134" t="s">
        <v>2473</v>
      </c>
      <c r="BU1005" s="26"/>
    </row>
    <row r="1006" spans="1:73" ht="54.9" customHeight="1">
      <c r="A1006" s="15">
        <v>998</v>
      </c>
      <c r="B1006" s="16">
        <v>16</v>
      </c>
      <c r="C1006" s="17" t="s">
        <v>1861</v>
      </c>
      <c r="D1006" s="16">
        <v>1</v>
      </c>
      <c r="E1006" s="18" t="s">
        <v>2378</v>
      </c>
      <c r="F1006" s="16">
        <v>6</v>
      </c>
      <c r="G1006" s="18" t="s">
        <v>2410</v>
      </c>
      <c r="H1006" s="19">
        <v>998</v>
      </c>
      <c r="I1006" s="18" t="s">
        <v>3261</v>
      </c>
      <c r="J1006" s="15">
        <v>1894</v>
      </c>
      <c r="K1006" s="18" t="s">
        <v>6212</v>
      </c>
      <c r="L1006" s="20" t="s">
        <v>2477</v>
      </c>
      <c r="M1006" s="17" t="s">
        <v>37</v>
      </c>
      <c r="N1006" s="15">
        <v>18941</v>
      </c>
      <c r="O1006" s="17" t="s">
        <v>2478</v>
      </c>
      <c r="P1006" s="73">
        <v>1200</v>
      </c>
      <c r="Q1006" s="18" t="s">
        <v>2401</v>
      </c>
      <c r="R1006" s="18" t="s">
        <v>2479</v>
      </c>
      <c r="S1006" s="18" t="s">
        <v>3261</v>
      </c>
      <c r="T1006" s="18" t="s">
        <v>32</v>
      </c>
      <c r="U1006" s="16">
        <v>7</v>
      </c>
      <c r="V1006" s="20" t="s">
        <v>2480</v>
      </c>
      <c r="W1006" s="20" t="s">
        <v>2481</v>
      </c>
      <c r="X1006" s="16">
        <v>92</v>
      </c>
      <c r="Y1006" s="20" t="s">
        <v>138</v>
      </c>
      <c r="Z1006" s="20">
        <v>2</v>
      </c>
      <c r="AA1006" s="20" t="s">
        <v>2482</v>
      </c>
      <c r="AB1006" s="20">
        <v>25</v>
      </c>
      <c r="AC1006" s="18" t="s">
        <v>2483</v>
      </c>
      <c r="AD1006" s="79">
        <v>444000000</v>
      </c>
      <c r="AE1006" s="79">
        <v>470000000</v>
      </c>
      <c r="AF1006" s="79">
        <v>506000000</v>
      </c>
      <c r="AG1006" s="79">
        <v>637000000</v>
      </c>
      <c r="AH1006" s="79">
        <v>2057000000</v>
      </c>
      <c r="AI1006" s="63">
        <v>1</v>
      </c>
      <c r="AJ1006" s="64">
        <v>1360</v>
      </c>
      <c r="AK1006" s="65">
        <v>1.1333333333333333</v>
      </c>
      <c r="AL1006" s="64">
        <v>2018</v>
      </c>
      <c r="AM1006" s="65">
        <v>1.6816666666666666</v>
      </c>
      <c r="AN1006" s="66" t="s">
        <v>2391</v>
      </c>
      <c r="AO1006" s="66" t="s">
        <v>2391</v>
      </c>
      <c r="AP1006" s="132" t="s">
        <v>2392</v>
      </c>
      <c r="AQ1006" s="23">
        <v>300</v>
      </c>
      <c r="AR1006" s="23">
        <v>300</v>
      </c>
      <c r="AS1006" s="142">
        <v>760</v>
      </c>
      <c r="AT1006" s="23">
        <v>0</v>
      </c>
      <c r="AU1006" s="142">
        <v>734</v>
      </c>
      <c r="AV1006" s="142">
        <v>524</v>
      </c>
      <c r="AW1006" s="142">
        <v>760</v>
      </c>
      <c r="AX1006" s="22">
        <v>0</v>
      </c>
      <c r="AY1006" s="143" t="s">
        <v>2393</v>
      </c>
      <c r="AZ1006" s="143" t="s">
        <v>2393</v>
      </c>
      <c r="BA1006" s="143" t="s">
        <v>2394</v>
      </c>
      <c r="BB1006" s="24"/>
      <c r="BC1006" s="75">
        <v>518000000</v>
      </c>
      <c r="BD1006" s="21">
        <v>430429000</v>
      </c>
      <c r="BE1006" s="25">
        <v>512997000</v>
      </c>
      <c r="BF1006" s="74">
        <v>518000000</v>
      </c>
      <c r="BG1006" s="25">
        <v>0</v>
      </c>
      <c r="BH1006" s="25">
        <v>426435045</v>
      </c>
      <c r="BI1006" s="25">
        <v>512890458</v>
      </c>
      <c r="BJ1006" s="133">
        <v>431658335</v>
      </c>
      <c r="BK1006" s="25">
        <v>0</v>
      </c>
      <c r="BL1006" s="25">
        <v>1370983838</v>
      </c>
      <c r="BM1006" s="74">
        <v>311688335</v>
      </c>
      <c r="BN1006" s="80">
        <v>227333400</v>
      </c>
      <c r="BO1006" s="80">
        <v>512890458</v>
      </c>
      <c r="BP1006" s="133">
        <v>311688335</v>
      </c>
      <c r="BQ1006" s="25">
        <v>0</v>
      </c>
      <c r="BR1006" s="82" t="s">
        <v>2473</v>
      </c>
      <c r="BS1006" s="82" t="s">
        <v>6222</v>
      </c>
      <c r="BT1006" s="134" t="s">
        <v>2473</v>
      </c>
      <c r="BU1006" s="26"/>
    </row>
    <row r="1007" spans="1:73" ht="54.9" customHeight="1">
      <c r="A1007" s="15">
        <v>999</v>
      </c>
      <c r="B1007" s="16">
        <v>16</v>
      </c>
      <c r="C1007" s="17" t="s">
        <v>1861</v>
      </c>
      <c r="D1007" s="16">
        <v>1</v>
      </c>
      <c r="E1007" s="18" t="s">
        <v>2378</v>
      </c>
      <c r="F1007" s="16">
        <v>6</v>
      </c>
      <c r="G1007" s="18" t="s">
        <v>2410</v>
      </c>
      <c r="H1007" s="19">
        <v>999</v>
      </c>
      <c r="I1007" s="18" t="s">
        <v>6223</v>
      </c>
      <c r="J1007" s="15">
        <v>1895</v>
      </c>
      <c r="K1007" s="18" t="s">
        <v>6224</v>
      </c>
      <c r="L1007" s="20" t="s">
        <v>133</v>
      </c>
      <c r="M1007" s="17" t="s">
        <v>37</v>
      </c>
      <c r="N1007" s="15">
        <v>18951</v>
      </c>
      <c r="O1007" s="17" t="s">
        <v>2504</v>
      </c>
      <c r="P1007" s="73">
        <v>400</v>
      </c>
      <c r="Q1007" s="18" t="s">
        <v>2505</v>
      </c>
      <c r="R1007" s="18" t="s">
        <v>3779</v>
      </c>
      <c r="S1007" s="18" t="s">
        <v>6225</v>
      </c>
      <c r="T1007" s="18" t="s">
        <v>32</v>
      </c>
      <c r="U1007" s="16">
        <v>7</v>
      </c>
      <c r="V1007" s="20" t="s">
        <v>2480</v>
      </c>
      <c r="W1007" s="20" t="s">
        <v>2507</v>
      </c>
      <c r="X1007" s="16">
        <v>100</v>
      </c>
      <c r="Y1007" s="51" t="s">
        <v>45</v>
      </c>
      <c r="Z1007" s="20">
        <v>15</v>
      </c>
      <c r="AA1007" s="20" t="s">
        <v>2508</v>
      </c>
      <c r="AB1007" s="20">
        <v>30</v>
      </c>
      <c r="AC1007" s="18" t="s">
        <v>128</v>
      </c>
      <c r="AD1007" s="79">
        <v>263000000</v>
      </c>
      <c r="AE1007" s="79">
        <v>275000000</v>
      </c>
      <c r="AF1007" s="79">
        <v>280000000</v>
      </c>
      <c r="AG1007" s="79">
        <v>285000000</v>
      </c>
      <c r="AH1007" s="79">
        <v>1103000000</v>
      </c>
      <c r="AI1007" s="63">
        <v>1</v>
      </c>
      <c r="AJ1007" s="64">
        <v>300</v>
      </c>
      <c r="AK1007" s="65">
        <v>0.75</v>
      </c>
      <c r="AL1007" s="64">
        <v>227</v>
      </c>
      <c r="AM1007" s="65">
        <v>0.5675</v>
      </c>
      <c r="AN1007" s="66" t="s">
        <v>2390</v>
      </c>
      <c r="AO1007" s="66" t="s">
        <v>2406</v>
      </c>
      <c r="AP1007" s="132" t="s">
        <v>2392</v>
      </c>
      <c r="AQ1007" s="23">
        <v>100</v>
      </c>
      <c r="AR1007" s="23">
        <v>100</v>
      </c>
      <c r="AS1007" s="142">
        <v>100</v>
      </c>
      <c r="AT1007" s="23">
        <v>0</v>
      </c>
      <c r="AU1007" s="142">
        <v>100</v>
      </c>
      <c r="AV1007" s="142">
        <v>127</v>
      </c>
      <c r="AW1007" s="142">
        <v>0</v>
      </c>
      <c r="AX1007" s="22">
        <v>0</v>
      </c>
      <c r="AY1007" s="143" t="s">
        <v>2393</v>
      </c>
      <c r="AZ1007" s="143" t="s">
        <v>2393</v>
      </c>
      <c r="BA1007" s="143" t="s">
        <v>2394</v>
      </c>
      <c r="BB1007" s="24"/>
      <c r="BC1007" s="75">
        <v>280000000</v>
      </c>
      <c r="BD1007" s="21">
        <v>254961000</v>
      </c>
      <c r="BE1007" s="25">
        <v>301764000</v>
      </c>
      <c r="BF1007" s="74">
        <v>280000000</v>
      </c>
      <c r="BG1007" s="25">
        <v>0</v>
      </c>
      <c r="BH1007" s="25">
        <v>254961000</v>
      </c>
      <c r="BI1007" s="25">
        <v>299819112</v>
      </c>
      <c r="BJ1007" s="133">
        <v>280000000</v>
      </c>
      <c r="BK1007" s="25">
        <v>0</v>
      </c>
      <c r="BL1007" s="25">
        <v>834780112</v>
      </c>
      <c r="BM1007" s="74">
        <v>138028333</v>
      </c>
      <c r="BN1007" s="80">
        <v>161749120</v>
      </c>
      <c r="BO1007" s="80">
        <v>48489419</v>
      </c>
      <c r="BP1007" s="133">
        <v>138028333</v>
      </c>
      <c r="BQ1007" s="25">
        <v>0</v>
      </c>
      <c r="BR1007" s="82" t="s">
        <v>2473</v>
      </c>
      <c r="BS1007" s="82" t="s">
        <v>6226</v>
      </c>
      <c r="BT1007" s="134" t="s">
        <v>2473</v>
      </c>
      <c r="BU1007" s="26"/>
    </row>
    <row r="1008" spans="1:73" ht="54.9" customHeight="1">
      <c r="A1008" s="15">
        <v>1000</v>
      </c>
      <c r="B1008" s="16">
        <v>16</v>
      </c>
      <c r="C1008" s="17" t="s">
        <v>1861</v>
      </c>
      <c r="D1008" s="16">
        <v>1</v>
      </c>
      <c r="E1008" s="18" t="s">
        <v>2378</v>
      </c>
      <c r="F1008" s="16">
        <v>6</v>
      </c>
      <c r="G1008" s="18" t="s">
        <v>2410</v>
      </c>
      <c r="H1008" s="19">
        <v>1000</v>
      </c>
      <c r="I1008" s="18" t="s">
        <v>6227</v>
      </c>
      <c r="J1008" s="15">
        <v>1897</v>
      </c>
      <c r="K1008" s="18" t="s">
        <v>6228</v>
      </c>
      <c r="L1008" s="20" t="s">
        <v>106</v>
      </c>
      <c r="M1008" s="17" t="s">
        <v>37</v>
      </c>
      <c r="N1008" s="15">
        <v>18971</v>
      </c>
      <c r="O1008" s="17" t="s">
        <v>2400</v>
      </c>
      <c r="P1008" s="73">
        <v>500</v>
      </c>
      <c r="Q1008" s="18" t="s">
        <v>2401</v>
      </c>
      <c r="R1008" s="18" t="s">
        <v>2977</v>
      </c>
      <c r="S1008" s="18" t="s">
        <v>6227</v>
      </c>
      <c r="T1008" s="18" t="s">
        <v>2453</v>
      </c>
      <c r="U1008" s="16">
        <v>11</v>
      </c>
      <c r="V1008" s="20" t="s">
        <v>2454</v>
      </c>
      <c r="W1008" s="20" t="s">
        <v>2455</v>
      </c>
      <c r="X1008" s="16">
        <v>91</v>
      </c>
      <c r="Y1008" s="20" t="s">
        <v>98</v>
      </c>
      <c r="Z1008" s="20">
        <v>16</v>
      </c>
      <c r="AA1008" s="20" t="s">
        <v>2456</v>
      </c>
      <c r="AB1008" s="20">
        <v>33</v>
      </c>
      <c r="AC1008" s="18" t="s">
        <v>2457</v>
      </c>
      <c r="AD1008" s="79">
        <v>400000000</v>
      </c>
      <c r="AE1008" s="79">
        <v>400000000</v>
      </c>
      <c r="AF1008" s="79">
        <v>400000000</v>
      </c>
      <c r="AG1008" s="79">
        <v>400000000</v>
      </c>
      <c r="AH1008" s="79">
        <v>1600000000</v>
      </c>
      <c r="AI1008" s="63">
        <v>1</v>
      </c>
      <c r="AJ1008" s="64">
        <v>344</v>
      </c>
      <c r="AK1008" s="65">
        <v>0.68799999999999994</v>
      </c>
      <c r="AL1008" s="64">
        <v>280</v>
      </c>
      <c r="AM1008" s="65">
        <v>0.56000000000000005</v>
      </c>
      <c r="AN1008" s="66" t="s">
        <v>2406</v>
      </c>
      <c r="AO1008" s="66" t="s">
        <v>2406</v>
      </c>
      <c r="AP1008" s="132" t="s">
        <v>2392</v>
      </c>
      <c r="AQ1008" s="23">
        <v>125</v>
      </c>
      <c r="AR1008" s="23">
        <v>113</v>
      </c>
      <c r="AS1008" s="142">
        <v>106</v>
      </c>
      <c r="AT1008" s="23">
        <v>0</v>
      </c>
      <c r="AU1008" s="142">
        <v>167</v>
      </c>
      <c r="AV1008" s="142">
        <v>113</v>
      </c>
      <c r="AW1008" s="142">
        <v>0</v>
      </c>
      <c r="AX1008" s="22">
        <v>0</v>
      </c>
      <c r="AY1008" s="143" t="s">
        <v>2393</v>
      </c>
      <c r="AZ1008" s="143" t="s">
        <v>2393</v>
      </c>
      <c r="BA1008" s="143" t="s">
        <v>2394</v>
      </c>
      <c r="BB1008" s="24"/>
      <c r="BC1008" s="75">
        <v>350000000</v>
      </c>
      <c r="BD1008" s="21">
        <v>387774000</v>
      </c>
      <c r="BE1008" s="25">
        <v>422468000</v>
      </c>
      <c r="BF1008" s="74">
        <v>350000000</v>
      </c>
      <c r="BG1008" s="25">
        <v>0</v>
      </c>
      <c r="BH1008" s="25">
        <v>587774511</v>
      </c>
      <c r="BI1008" s="25">
        <v>422468000</v>
      </c>
      <c r="BJ1008" s="133">
        <v>369819996</v>
      </c>
      <c r="BK1008" s="25">
        <v>0</v>
      </c>
      <c r="BL1008" s="25">
        <v>1380062507</v>
      </c>
      <c r="BM1008" s="74">
        <v>0</v>
      </c>
      <c r="BN1008" s="80">
        <v>99715200</v>
      </c>
      <c r="BO1008" s="80">
        <v>201987299</v>
      </c>
      <c r="BP1008" s="133">
        <v>0</v>
      </c>
      <c r="BQ1008" s="25">
        <v>0</v>
      </c>
      <c r="BR1008" s="82" t="s">
        <v>6229</v>
      </c>
      <c r="BS1008" s="82" t="s">
        <v>6230</v>
      </c>
      <c r="BT1008" s="134" t="s">
        <v>2473</v>
      </c>
      <c r="BU1008" s="26"/>
    </row>
    <row r="1009" spans="1:73" ht="54.9" customHeight="1">
      <c r="A1009" s="15">
        <v>1001</v>
      </c>
      <c r="B1009" s="16">
        <v>16</v>
      </c>
      <c r="C1009" s="17" t="s">
        <v>1861</v>
      </c>
      <c r="D1009" s="16">
        <v>1</v>
      </c>
      <c r="E1009" s="18" t="s">
        <v>2378</v>
      </c>
      <c r="F1009" s="16">
        <v>6</v>
      </c>
      <c r="G1009" s="18" t="s">
        <v>2410</v>
      </c>
      <c r="H1009" s="19">
        <v>1001</v>
      </c>
      <c r="I1009" s="18" t="s">
        <v>6231</v>
      </c>
      <c r="J1009" s="15">
        <v>1897</v>
      </c>
      <c r="K1009" s="18" t="s">
        <v>6228</v>
      </c>
      <c r="L1009" s="20" t="s">
        <v>3003</v>
      </c>
      <c r="M1009" s="17" t="s">
        <v>37</v>
      </c>
      <c r="N1009" s="15">
        <v>18974</v>
      </c>
      <c r="O1009" s="17" t="s">
        <v>2504</v>
      </c>
      <c r="P1009" s="73">
        <v>1600</v>
      </c>
      <c r="Q1009" s="18" t="s">
        <v>2401</v>
      </c>
      <c r="R1009" s="18" t="s">
        <v>3290</v>
      </c>
      <c r="S1009" s="18" t="s">
        <v>6231</v>
      </c>
      <c r="T1009" s="18" t="s">
        <v>2453</v>
      </c>
      <c r="U1009" s="16">
        <v>11</v>
      </c>
      <c r="V1009" s="20" t="s">
        <v>2454</v>
      </c>
      <c r="W1009" s="20" t="s">
        <v>3005</v>
      </c>
      <c r="X1009" s="16">
        <v>91</v>
      </c>
      <c r="Y1009" s="20" t="s">
        <v>98</v>
      </c>
      <c r="Z1009" s="20">
        <v>16</v>
      </c>
      <c r="AA1009" s="20" t="s">
        <v>2456</v>
      </c>
      <c r="AB1009" s="20">
        <v>36</v>
      </c>
      <c r="AC1009" s="18" t="s">
        <v>3006</v>
      </c>
      <c r="AD1009" s="79">
        <v>371000000</v>
      </c>
      <c r="AE1009" s="79">
        <v>382000000</v>
      </c>
      <c r="AF1009" s="79">
        <v>425000000</v>
      </c>
      <c r="AG1009" s="79">
        <v>563000000</v>
      </c>
      <c r="AH1009" s="79">
        <v>1741000000</v>
      </c>
      <c r="AI1009" s="63">
        <v>1</v>
      </c>
      <c r="AJ1009" s="64">
        <v>1200</v>
      </c>
      <c r="AK1009" s="65">
        <v>0.75</v>
      </c>
      <c r="AL1009" s="64">
        <v>1529</v>
      </c>
      <c r="AM1009" s="65">
        <v>0.95562499999999995</v>
      </c>
      <c r="AN1009" s="66" t="s">
        <v>2390</v>
      </c>
      <c r="AO1009" s="66" t="s">
        <v>2391</v>
      </c>
      <c r="AP1009" s="132" t="s">
        <v>2392</v>
      </c>
      <c r="AQ1009" s="23">
        <v>400</v>
      </c>
      <c r="AR1009" s="23">
        <v>400</v>
      </c>
      <c r="AS1009" s="142">
        <v>400</v>
      </c>
      <c r="AT1009" s="23">
        <v>0</v>
      </c>
      <c r="AU1009" s="142">
        <v>518</v>
      </c>
      <c r="AV1009" s="142">
        <v>681</v>
      </c>
      <c r="AW1009" s="142">
        <v>330</v>
      </c>
      <c r="AX1009" s="22">
        <v>0</v>
      </c>
      <c r="AY1009" s="143" t="s">
        <v>2393</v>
      </c>
      <c r="AZ1009" s="143" t="s">
        <v>2393</v>
      </c>
      <c r="BA1009" s="143" t="s">
        <v>2394</v>
      </c>
      <c r="BB1009" s="24"/>
      <c r="BC1009" s="75">
        <v>200000000</v>
      </c>
      <c r="BD1009" s="21">
        <v>359660000</v>
      </c>
      <c r="BE1009" s="25">
        <v>342468000</v>
      </c>
      <c r="BF1009" s="74">
        <v>200000000</v>
      </c>
      <c r="BG1009" s="25">
        <v>0</v>
      </c>
      <c r="BH1009" s="25">
        <v>226676156</v>
      </c>
      <c r="BI1009" s="25">
        <v>342458271</v>
      </c>
      <c r="BJ1009" s="133">
        <v>191613333</v>
      </c>
      <c r="BK1009" s="25">
        <v>0</v>
      </c>
      <c r="BL1009" s="25">
        <v>760747760</v>
      </c>
      <c r="BM1009" s="74">
        <v>141275000</v>
      </c>
      <c r="BN1009" s="80">
        <v>163243466</v>
      </c>
      <c r="BO1009" s="80">
        <v>332231603</v>
      </c>
      <c r="BP1009" s="133">
        <v>141275000</v>
      </c>
      <c r="BQ1009" s="25">
        <v>0</v>
      </c>
      <c r="BR1009" s="82" t="s">
        <v>2473</v>
      </c>
      <c r="BS1009" s="82" t="s">
        <v>6232</v>
      </c>
      <c r="BT1009" s="134" t="s">
        <v>2473</v>
      </c>
      <c r="BU1009" s="26"/>
    </row>
    <row r="1010" spans="1:73" ht="54.9" customHeight="1">
      <c r="A1010" s="15">
        <v>1002</v>
      </c>
      <c r="B1010" s="16">
        <v>16</v>
      </c>
      <c r="C1010" s="17" t="s">
        <v>1861</v>
      </c>
      <c r="D1010" s="16">
        <v>1</v>
      </c>
      <c r="E1010" s="18" t="s">
        <v>2378</v>
      </c>
      <c r="F1010" s="16">
        <v>6</v>
      </c>
      <c r="G1010" s="18" t="s">
        <v>2410</v>
      </c>
      <c r="H1010" s="19">
        <v>1002</v>
      </c>
      <c r="I1010" s="18" t="s">
        <v>6233</v>
      </c>
      <c r="J1010" s="15">
        <v>1897</v>
      </c>
      <c r="K1010" s="18" t="s">
        <v>6228</v>
      </c>
      <c r="L1010" s="20" t="s">
        <v>123</v>
      </c>
      <c r="M1010" s="17" t="s">
        <v>37</v>
      </c>
      <c r="N1010" s="15">
        <v>18973</v>
      </c>
      <c r="O1010" s="17" t="s">
        <v>2504</v>
      </c>
      <c r="P1010" s="73">
        <v>2000</v>
      </c>
      <c r="Q1010" s="18" t="s">
        <v>2401</v>
      </c>
      <c r="R1010" s="18" t="s">
        <v>2993</v>
      </c>
      <c r="S1010" s="18" t="s">
        <v>6233</v>
      </c>
      <c r="T1010" s="18" t="s">
        <v>2453</v>
      </c>
      <c r="U1010" s="16">
        <v>11</v>
      </c>
      <c r="V1010" s="20" t="s">
        <v>2454</v>
      </c>
      <c r="W1010" s="20" t="s">
        <v>121</v>
      </c>
      <c r="X1010" s="16">
        <v>91</v>
      </c>
      <c r="Y1010" s="20" t="s">
        <v>98</v>
      </c>
      <c r="Z1010" s="20">
        <v>16</v>
      </c>
      <c r="AA1010" s="20" t="s">
        <v>2456</v>
      </c>
      <c r="AB1010" s="20">
        <v>32</v>
      </c>
      <c r="AC1010" s="18" t="s">
        <v>2994</v>
      </c>
      <c r="AD1010" s="79">
        <v>300000000</v>
      </c>
      <c r="AE1010" s="79">
        <v>0</v>
      </c>
      <c r="AF1010" s="79">
        <v>300000000</v>
      </c>
      <c r="AG1010" s="79">
        <v>0</v>
      </c>
      <c r="AH1010" s="79">
        <v>600000000</v>
      </c>
      <c r="AI1010" s="63">
        <v>1</v>
      </c>
      <c r="AJ1010" s="64">
        <v>2000</v>
      </c>
      <c r="AK1010" s="65">
        <v>1</v>
      </c>
      <c r="AL1010" s="64">
        <v>1857</v>
      </c>
      <c r="AM1010" s="65">
        <v>0.92849999999999999</v>
      </c>
      <c r="AN1010" s="66" t="s">
        <v>2391</v>
      </c>
      <c r="AO1010" s="66" t="s">
        <v>2391</v>
      </c>
      <c r="AP1010" s="132" t="s">
        <v>2392</v>
      </c>
      <c r="AQ1010" s="23">
        <v>1000</v>
      </c>
      <c r="AR1010" s="23">
        <v>0</v>
      </c>
      <c r="AS1010" s="142">
        <v>1000</v>
      </c>
      <c r="AT1010" s="23">
        <v>0</v>
      </c>
      <c r="AU1010" s="142">
        <v>1000</v>
      </c>
      <c r="AV1010" s="142">
        <v>0</v>
      </c>
      <c r="AW1010" s="142">
        <v>857</v>
      </c>
      <c r="AX1010" s="22">
        <v>0</v>
      </c>
      <c r="AY1010" s="143" t="s">
        <v>2393</v>
      </c>
      <c r="AZ1010" s="143" t="s">
        <v>2473</v>
      </c>
      <c r="BA1010" s="143" t="s">
        <v>2394</v>
      </c>
      <c r="BB1010" s="24"/>
      <c r="BC1010" s="75">
        <v>200000000</v>
      </c>
      <c r="BD1010" s="21">
        <v>290830000</v>
      </c>
      <c r="BE1010" s="25">
        <v>0</v>
      </c>
      <c r="BF1010" s="74">
        <v>200000000</v>
      </c>
      <c r="BG1010" s="25">
        <v>0</v>
      </c>
      <c r="BH1010" s="25">
        <v>223813333</v>
      </c>
      <c r="BI1010" s="25"/>
      <c r="BJ1010" s="133">
        <v>233869999</v>
      </c>
      <c r="BK1010" s="25">
        <v>0</v>
      </c>
      <c r="BL1010" s="25">
        <v>457683332</v>
      </c>
      <c r="BM1010" s="74">
        <v>185336665</v>
      </c>
      <c r="BN1010" s="80">
        <v>168280000</v>
      </c>
      <c r="BO1010" s="80"/>
      <c r="BP1010" s="133">
        <v>185336665</v>
      </c>
      <c r="BQ1010" s="25">
        <v>0</v>
      </c>
      <c r="BR1010" s="82" t="s">
        <v>2473</v>
      </c>
      <c r="BS1010" s="82" t="s">
        <v>2473</v>
      </c>
      <c r="BT1010" s="134" t="s">
        <v>2473</v>
      </c>
      <c r="BU1010" s="26"/>
    </row>
    <row r="1011" spans="1:73" ht="54.9" customHeight="1">
      <c r="A1011" s="15">
        <v>1003</v>
      </c>
      <c r="B1011" s="16">
        <v>16</v>
      </c>
      <c r="C1011" s="17" t="s">
        <v>1861</v>
      </c>
      <c r="D1011" s="16">
        <v>1</v>
      </c>
      <c r="E1011" s="18" t="s">
        <v>2378</v>
      </c>
      <c r="F1011" s="16">
        <v>6</v>
      </c>
      <c r="G1011" s="18" t="s">
        <v>2410</v>
      </c>
      <c r="H1011" s="19">
        <v>1003</v>
      </c>
      <c r="I1011" s="18" t="s">
        <v>5443</v>
      </c>
      <c r="J1011" s="15">
        <v>1897</v>
      </c>
      <c r="K1011" s="18" t="s">
        <v>6228</v>
      </c>
      <c r="L1011" s="20" t="s">
        <v>111</v>
      </c>
      <c r="M1011" s="17" t="s">
        <v>37</v>
      </c>
      <c r="N1011" s="15">
        <v>18972</v>
      </c>
      <c r="O1011" s="17" t="s">
        <v>2504</v>
      </c>
      <c r="P1011" s="73">
        <v>400</v>
      </c>
      <c r="Q1011" s="18" t="s">
        <v>2401</v>
      </c>
      <c r="R1011" s="18" t="s">
        <v>3788</v>
      </c>
      <c r="S1011" s="18" t="s">
        <v>5443</v>
      </c>
      <c r="T1011" s="18" t="s">
        <v>2453</v>
      </c>
      <c r="U1011" s="16">
        <v>11</v>
      </c>
      <c r="V1011" s="20" t="s">
        <v>2454</v>
      </c>
      <c r="W1011" s="20" t="s">
        <v>2989</v>
      </c>
      <c r="X1011" s="16">
        <v>91</v>
      </c>
      <c r="Y1011" s="20" t="s">
        <v>98</v>
      </c>
      <c r="Z1011" s="20">
        <v>16</v>
      </c>
      <c r="AA1011" s="20" t="s">
        <v>2456</v>
      </c>
      <c r="AB1011" s="20">
        <v>31</v>
      </c>
      <c r="AC1011" s="18" t="s">
        <v>2990</v>
      </c>
      <c r="AD1011" s="79">
        <v>200000000</v>
      </c>
      <c r="AE1011" s="79">
        <v>0</v>
      </c>
      <c r="AF1011" s="79">
        <v>200000000</v>
      </c>
      <c r="AG1011" s="79">
        <v>0</v>
      </c>
      <c r="AH1011" s="79">
        <v>400000000</v>
      </c>
      <c r="AI1011" s="63">
        <v>1</v>
      </c>
      <c r="AJ1011" s="64">
        <v>400</v>
      </c>
      <c r="AK1011" s="65">
        <v>1</v>
      </c>
      <c r="AL1011" s="64">
        <v>200</v>
      </c>
      <c r="AM1011" s="65">
        <v>0.5</v>
      </c>
      <c r="AN1011" s="66" t="s">
        <v>2391</v>
      </c>
      <c r="AO1011" s="66" t="s">
        <v>2406</v>
      </c>
      <c r="AP1011" s="132" t="s">
        <v>2392</v>
      </c>
      <c r="AQ1011" s="23">
        <v>200</v>
      </c>
      <c r="AR1011" s="23">
        <v>0</v>
      </c>
      <c r="AS1011" s="142">
        <v>200</v>
      </c>
      <c r="AT1011" s="23">
        <v>0</v>
      </c>
      <c r="AU1011" s="142">
        <v>200</v>
      </c>
      <c r="AV1011" s="142">
        <v>0</v>
      </c>
      <c r="AW1011" s="142">
        <v>0</v>
      </c>
      <c r="AX1011" s="22">
        <v>0</v>
      </c>
      <c r="AY1011" s="143" t="s">
        <v>2393</v>
      </c>
      <c r="AZ1011" s="143" t="s">
        <v>2473</v>
      </c>
      <c r="BA1011" s="143" t="s">
        <v>2394</v>
      </c>
      <c r="BB1011" s="24"/>
      <c r="BC1011" s="75">
        <v>200000000</v>
      </c>
      <c r="BD1011" s="21">
        <v>193887000</v>
      </c>
      <c r="BE1011" s="25">
        <v>0</v>
      </c>
      <c r="BF1011" s="74">
        <v>200000000</v>
      </c>
      <c r="BG1011" s="25">
        <v>0</v>
      </c>
      <c r="BH1011" s="25">
        <v>193887000</v>
      </c>
      <c r="BI1011" s="25"/>
      <c r="BJ1011" s="133">
        <v>200000000</v>
      </c>
      <c r="BK1011" s="25">
        <v>0</v>
      </c>
      <c r="BL1011" s="25">
        <v>393887000</v>
      </c>
      <c r="BM1011" s="74">
        <v>100000000</v>
      </c>
      <c r="BN1011" s="80">
        <v>0</v>
      </c>
      <c r="BO1011" s="80"/>
      <c r="BP1011" s="133">
        <v>100000000</v>
      </c>
      <c r="BQ1011" s="25">
        <v>0</v>
      </c>
      <c r="BR1011" s="82" t="s">
        <v>2473</v>
      </c>
      <c r="BS1011" s="82" t="s">
        <v>6234</v>
      </c>
      <c r="BT1011" s="134" t="s">
        <v>2473</v>
      </c>
      <c r="BU1011" s="26"/>
    </row>
    <row r="1012" spans="1:73" ht="54.9" customHeight="1">
      <c r="A1012" s="15">
        <v>1004</v>
      </c>
      <c r="B1012" s="16">
        <v>16</v>
      </c>
      <c r="C1012" s="17" t="s">
        <v>1861</v>
      </c>
      <c r="D1012" s="16">
        <v>1</v>
      </c>
      <c r="E1012" s="18" t="s">
        <v>2378</v>
      </c>
      <c r="F1012" s="16">
        <v>6</v>
      </c>
      <c r="G1012" s="18" t="s">
        <v>2410</v>
      </c>
      <c r="H1012" s="19">
        <v>1004</v>
      </c>
      <c r="I1012" s="29" t="s">
        <v>6235</v>
      </c>
      <c r="J1012" s="15">
        <v>2216</v>
      </c>
      <c r="K1012" s="18" t="s">
        <v>6236</v>
      </c>
      <c r="L1012" s="20" t="s">
        <v>84</v>
      </c>
      <c r="M1012" s="17" t="s">
        <v>37</v>
      </c>
      <c r="N1012" s="15">
        <v>22161</v>
      </c>
      <c r="O1012" s="17" t="s">
        <v>2504</v>
      </c>
      <c r="P1012" s="73">
        <v>600</v>
      </c>
      <c r="Q1012" s="18" t="s">
        <v>4937</v>
      </c>
      <c r="R1012" s="18" t="s">
        <v>6237</v>
      </c>
      <c r="S1012" s="18" t="s">
        <v>6235</v>
      </c>
      <c r="T1012" s="18" t="s">
        <v>2453</v>
      </c>
      <c r="U1012" s="16">
        <v>11</v>
      </c>
      <c r="V1012" s="20" t="s">
        <v>2454</v>
      </c>
      <c r="W1012" s="20" t="s">
        <v>2983</v>
      </c>
      <c r="X1012" s="16">
        <v>91</v>
      </c>
      <c r="Y1012" s="20" t="s">
        <v>98</v>
      </c>
      <c r="Z1012" s="20">
        <v>16</v>
      </c>
      <c r="AA1012" s="20" t="s">
        <v>2456</v>
      </c>
      <c r="AB1012" s="20">
        <v>35</v>
      </c>
      <c r="AC1012" s="18" t="s">
        <v>2984</v>
      </c>
      <c r="AD1012" s="79">
        <v>0</v>
      </c>
      <c r="AE1012" s="79">
        <v>0</v>
      </c>
      <c r="AF1012" s="79">
        <v>300000000</v>
      </c>
      <c r="AG1012" s="79">
        <v>300000000</v>
      </c>
      <c r="AH1012" s="79">
        <v>600000000</v>
      </c>
      <c r="AI1012" s="63">
        <v>1</v>
      </c>
      <c r="AJ1012" s="64">
        <v>300</v>
      </c>
      <c r="AK1012" s="65">
        <v>0.5</v>
      </c>
      <c r="AL1012" s="64">
        <v>0</v>
      </c>
      <c r="AM1012" s="65">
        <v>0</v>
      </c>
      <c r="AN1012" s="66" t="s">
        <v>2406</v>
      </c>
      <c r="AO1012" s="66" t="s">
        <v>2471</v>
      </c>
      <c r="AP1012" s="132" t="s">
        <v>2392</v>
      </c>
      <c r="AQ1012" s="23">
        <v>0</v>
      </c>
      <c r="AR1012" s="23">
        <v>0</v>
      </c>
      <c r="AS1012" s="142">
        <v>300</v>
      </c>
      <c r="AT1012" s="23">
        <v>0</v>
      </c>
      <c r="AU1012" s="142">
        <v>0</v>
      </c>
      <c r="AV1012" s="142">
        <v>0</v>
      </c>
      <c r="AW1012" s="142">
        <v>0</v>
      </c>
      <c r="AX1012" s="22">
        <v>0</v>
      </c>
      <c r="AY1012" s="143" t="s">
        <v>2473</v>
      </c>
      <c r="AZ1012" s="143" t="s">
        <v>2473</v>
      </c>
      <c r="BA1012" s="143" t="s">
        <v>2394</v>
      </c>
      <c r="BB1012" s="24"/>
      <c r="BC1012" s="75">
        <v>150000000</v>
      </c>
      <c r="BD1012" s="21">
        <v>0</v>
      </c>
      <c r="BE1012" s="25">
        <v>0</v>
      </c>
      <c r="BF1012" s="74">
        <v>150000000</v>
      </c>
      <c r="BG1012" s="25">
        <v>0</v>
      </c>
      <c r="BH1012" s="25"/>
      <c r="BI1012" s="25"/>
      <c r="BJ1012" s="133">
        <v>150000000</v>
      </c>
      <c r="BK1012" s="25">
        <v>0</v>
      </c>
      <c r="BL1012" s="25">
        <v>150000000</v>
      </c>
      <c r="BM1012" s="74">
        <v>75000000</v>
      </c>
      <c r="BN1012" s="80"/>
      <c r="BO1012" s="80"/>
      <c r="BP1012" s="133">
        <v>75000000</v>
      </c>
      <c r="BQ1012" s="25">
        <v>0</v>
      </c>
      <c r="BR1012" s="82" t="s">
        <v>2473</v>
      </c>
      <c r="BS1012" s="82" t="s">
        <v>2473</v>
      </c>
      <c r="BT1012" s="134" t="s">
        <v>2473</v>
      </c>
      <c r="BU1012" s="26"/>
    </row>
    <row r="1013" spans="1:73" ht="54.9" customHeight="1">
      <c r="A1013" s="15">
        <v>1005</v>
      </c>
      <c r="B1013" s="16">
        <v>16</v>
      </c>
      <c r="C1013" s="17" t="s">
        <v>1861</v>
      </c>
      <c r="D1013" s="16">
        <v>1</v>
      </c>
      <c r="E1013" s="18" t="s">
        <v>2378</v>
      </c>
      <c r="F1013" s="16">
        <v>8</v>
      </c>
      <c r="G1013" s="18" t="s">
        <v>3008</v>
      </c>
      <c r="H1013" s="19">
        <v>1005</v>
      </c>
      <c r="I1013" s="29" t="s">
        <v>6238</v>
      </c>
      <c r="J1013" s="15">
        <v>1899</v>
      </c>
      <c r="K1013" s="18" t="s">
        <v>6239</v>
      </c>
      <c r="L1013" s="20" t="s">
        <v>51</v>
      </c>
      <c r="M1013" s="17" t="s">
        <v>37</v>
      </c>
      <c r="N1013" s="15">
        <v>18991</v>
      </c>
      <c r="O1013" s="17" t="s">
        <v>2504</v>
      </c>
      <c r="P1013" s="73">
        <v>2000</v>
      </c>
      <c r="Q1013" s="18" t="s">
        <v>2401</v>
      </c>
      <c r="R1013" s="18" t="s">
        <v>3011</v>
      </c>
      <c r="S1013" s="18" t="s">
        <v>6238</v>
      </c>
      <c r="T1013" s="18" t="s">
        <v>2453</v>
      </c>
      <c r="U1013" s="16">
        <v>11</v>
      </c>
      <c r="V1013" s="20" t="s">
        <v>2454</v>
      </c>
      <c r="W1013" s="20" t="s">
        <v>3012</v>
      </c>
      <c r="X1013" s="16">
        <v>91</v>
      </c>
      <c r="Y1013" s="20" t="s">
        <v>98</v>
      </c>
      <c r="Z1013" s="20">
        <v>16</v>
      </c>
      <c r="AA1013" s="20" t="s">
        <v>2456</v>
      </c>
      <c r="AB1013" s="20">
        <v>37</v>
      </c>
      <c r="AC1013" s="18" t="s">
        <v>3013</v>
      </c>
      <c r="AD1013" s="79">
        <v>0</v>
      </c>
      <c r="AE1013" s="79">
        <v>300000000</v>
      </c>
      <c r="AF1013" s="79">
        <v>0</v>
      </c>
      <c r="AG1013" s="79">
        <v>300000000</v>
      </c>
      <c r="AH1013" s="79">
        <v>600000000</v>
      </c>
      <c r="AI1013" s="63">
        <v>1</v>
      </c>
      <c r="AJ1013" s="64">
        <v>1000</v>
      </c>
      <c r="AK1013" s="65">
        <v>0.5</v>
      </c>
      <c r="AL1013" s="64">
        <v>1200</v>
      </c>
      <c r="AM1013" s="65">
        <v>0.6</v>
      </c>
      <c r="AN1013" s="66" t="s">
        <v>2406</v>
      </c>
      <c r="AO1013" s="66" t="s">
        <v>2406</v>
      </c>
      <c r="AP1013" s="132" t="s">
        <v>2392</v>
      </c>
      <c r="AQ1013" s="23">
        <v>0</v>
      </c>
      <c r="AR1013" s="23">
        <v>1000</v>
      </c>
      <c r="AS1013" s="142">
        <v>0</v>
      </c>
      <c r="AT1013" s="23">
        <v>0</v>
      </c>
      <c r="AU1013" s="142">
        <v>0</v>
      </c>
      <c r="AV1013" s="142">
        <v>1200</v>
      </c>
      <c r="AW1013" s="142">
        <v>0</v>
      </c>
      <c r="AX1013" s="22">
        <v>0</v>
      </c>
      <c r="AY1013" s="143" t="s">
        <v>2472</v>
      </c>
      <c r="AZ1013" s="143" t="s">
        <v>2393</v>
      </c>
      <c r="BA1013" s="143" t="s">
        <v>2473</v>
      </c>
      <c r="BB1013" s="24"/>
      <c r="BC1013" s="75">
        <v>0</v>
      </c>
      <c r="BD1013" s="21">
        <v>0</v>
      </c>
      <c r="BE1013" s="25">
        <v>267425000</v>
      </c>
      <c r="BF1013" s="74">
        <v>0</v>
      </c>
      <c r="BG1013" s="25">
        <v>0</v>
      </c>
      <c r="BH1013" s="25"/>
      <c r="BI1013" s="25">
        <v>266626832</v>
      </c>
      <c r="BJ1013" s="133"/>
      <c r="BK1013" s="25">
        <v>0</v>
      </c>
      <c r="BL1013" s="25">
        <v>266626832</v>
      </c>
      <c r="BM1013" s="74">
        <v>0</v>
      </c>
      <c r="BN1013" s="80"/>
      <c r="BO1013" s="80">
        <v>266011135</v>
      </c>
      <c r="BP1013" s="133"/>
      <c r="BQ1013" s="25">
        <v>0</v>
      </c>
      <c r="BR1013" s="82" t="s">
        <v>2473</v>
      </c>
      <c r="BS1013" s="82" t="s">
        <v>6240</v>
      </c>
      <c r="BT1013" s="134" t="s">
        <v>2473</v>
      </c>
      <c r="BU1013" s="26"/>
    </row>
    <row r="1014" spans="1:73" ht="54.9" customHeight="1">
      <c r="A1014" s="15">
        <v>1006</v>
      </c>
      <c r="B1014" s="16">
        <v>16</v>
      </c>
      <c r="C1014" s="17" t="s">
        <v>1861</v>
      </c>
      <c r="D1014" s="16">
        <v>1</v>
      </c>
      <c r="E1014" s="18" t="s">
        <v>2378</v>
      </c>
      <c r="F1014" s="16">
        <v>12</v>
      </c>
      <c r="G1014" s="18" t="s">
        <v>2512</v>
      </c>
      <c r="H1014" s="19">
        <v>1006</v>
      </c>
      <c r="I1014" s="18" t="s">
        <v>6241</v>
      </c>
      <c r="J1014" s="15">
        <v>1632</v>
      </c>
      <c r="K1014" s="18" t="s">
        <v>6242</v>
      </c>
      <c r="L1014" s="20" t="s">
        <v>2515</v>
      </c>
      <c r="M1014" s="17" t="s">
        <v>37</v>
      </c>
      <c r="N1014" s="15">
        <v>16321</v>
      </c>
      <c r="O1014" s="17" t="s">
        <v>2516</v>
      </c>
      <c r="P1014" s="73">
        <v>15</v>
      </c>
      <c r="Q1014" s="18" t="s">
        <v>2517</v>
      </c>
      <c r="R1014" s="18" t="s">
        <v>2518</v>
      </c>
      <c r="S1014" s="18" t="s">
        <v>6241</v>
      </c>
      <c r="T1014" s="18" t="s">
        <v>2385</v>
      </c>
      <c r="U1014" s="16">
        <v>4</v>
      </c>
      <c r="V1014" s="20" t="s">
        <v>2519</v>
      </c>
      <c r="W1014" s="20" t="s">
        <v>2520</v>
      </c>
      <c r="X1014" s="16">
        <v>90</v>
      </c>
      <c r="Y1014" s="20" t="s">
        <v>212</v>
      </c>
      <c r="Z1014" s="20">
        <v>2</v>
      </c>
      <c r="AA1014" s="20" t="s">
        <v>2482</v>
      </c>
      <c r="AB1014" s="20">
        <v>3</v>
      </c>
      <c r="AC1014" s="18" t="s">
        <v>2229</v>
      </c>
      <c r="AD1014" s="79">
        <v>810000000</v>
      </c>
      <c r="AE1014" s="79">
        <v>835000000</v>
      </c>
      <c r="AF1014" s="79">
        <v>862000000</v>
      </c>
      <c r="AG1014" s="79">
        <v>889000000</v>
      </c>
      <c r="AH1014" s="79">
        <v>3396000000</v>
      </c>
      <c r="AI1014" s="63">
        <v>1</v>
      </c>
      <c r="AJ1014" s="64">
        <v>11</v>
      </c>
      <c r="AK1014" s="65">
        <v>0.73333333333333328</v>
      </c>
      <c r="AL1014" s="64">
        <v>7.5</v>
      </c>
      <c r="AM1014" s="65">
        <v>0.5</v>
      </c>
      <c r="AN1014" s="66" t="s">
        <v>2390</v>
      </c>
      <c r="AO1014" s="66" t="s">
        <v>2406</v>
      </c>
      <c r="AP1014" s="132" t="s">
        <v>2392</v>
      </c>
      <c r="AQ1014" s="23">
        <v>3</v>
      </c>
      <c r="AR1014" s="23">
        <v>4</v>
      </c>
      <c r="AS1014" s="142">
        <v>4</v>
      </c>
      <c r="AT1014" s="23">
        <v>0</v>
      </c>
      <c r="AU1014" s="142">
        <v>3</v>
      </c>
      <c r="AV1014" s="142">
        <v>4</v>
      </c>
      <c r="AW1014" s="142">
        <v>0.5</v>
      </c>
      <c r="AX1014" s="22">
        <v>0</v>
      </c>
      <c r="AY1014" s="143" t="s">
        <v>2393</v>
      </c>
      <c r="AZ1014" s="143" t="s">
        <v>2393</v>
      </c>
      <c r="BA1014" s="143" t="s">
        <v>2394</v>
      </c>
      <c r="BB1014" s="24"/>
      <c r="BC1014" s="75">
        <v>800000000</v>
      </c>
      <c r="BD1014" s="21">
        <v>785242000</v>
      </c>
      <c r="BE1014" s="25">
        <v>905290000</v>
      </c>
      <c r="BF1014" s="74">
        <v>800000000</v>
      </c>
      <c r="BG1014" s="25">
        <v>0</v>
      </c>
      <c r="BH1014" s="25">
        <v>671714727</v>
      </c>
      <c r="BI1014" s="25">
        <v>699031224</v>
      </c>
      <c r="BJ1014" s="133">
        <v>635794436</v>
      </c>
      <c r="BK1014" s="25">
        <v>0</v>
      </c>
      <c r="BL1014" s="25">
        <v>2006540387</v>
      </c>
      <c r="BM1014" s="74">
        <v>197502923</v>
      </c>
      <c r="BN1014" s="80">
        <v>0</v>
      </c>
      <c r="BO1014" s="80">
        <v>202448915</v>
      </c>
      <c r="BP1014" s="133">
        <v>197502923</v>
      </c>
      <c r="BQ1014" s="25">
        <v>0</v>
      </c>
      <c r="BR1014" s="82" t="s">
        <v>6243</v>
      </c>
      <c r="BS1014" s="82" t="s">
        <v>6244</v>
      </c>
      <c r="BT1014" s="134" t="s">
        <v>2473</v>
      </c>
      <c r="BU1014" s="26"/>
    </row>
    <row r="1015" spans="1:73" ht="54.9" customHeight="1">
      <c r="A1015" s="15">
        <v>1007</v>
      </c>
      <c r="B1015" s="16">
        <v>16</v>
      </c>
      <c r="C1015" s="17" t="s">
        <v>1861</v>
      </c>
      <c r="D1015" s="16">
        <v>1</v>
      </c>
      <c r="E1015" s="18" t="s">
        <v>2378</v>
      </c>
      <c r="F1015" s="16">
        <v>14</v>
      </c>
      <c r="G1015" s="18" t="s">
        <v>2524</v>
      </c>
      <c r="H1015" s="19">
        <v>1007</v>
      </c>
      <c r="I1015" s="18" t="s">
        <v>6245</v>
      </c>
      <c r="J1015" s="15">
        <v>2006</v>
      </c>
      <c r="K1015" s="18" t="s">
        <v>6246</v>
      </c>
      <c r="L1015" s="20" t="s">
        <v>60</v>
      </c>
      <c r="M1015" s="17" t="s">
        <v>37</v>
      </c>
      <c r="N1015" s="15">
        <v>20061</v>
      </c>
      <c r="O1015" s="17" t="s">
        <v>2464</v>
      </c>
      <c r="P1015" s="73">
        <v>15</v>
      </c>
      <c r="Q1015" s="18" t="s">
        <v>2489</v>
      </c>
      <c r="R1015" s="18" t="s">
        <v>2527</v>
      </c>
      <c r="S1015" s="18" t="s">
        <v>6245</v>
      </c>
      <c r="T1015" s="18" t="s">
        <v>32</v>
      </c>
      <c r="U1015" s="16">
        <v>6</v>
      </c>
      <c r="V1015" s="20" t="s">
        <v>2467</v>
      </c>
      <c r="W1015" s="20" t="s">
        <v>2528</v>
      </c>
      <c r="X1015" s="16">
        <v>90</v>
      </c>
      <c r="Y1015" s="20" t="s">
        <v>212</v>
      </c>
      <c r="Z1015" s="20">
        <v>3</v>
      </c>
      <c r="AA1015" s="20" t="s">
        <v>2529</v>
      </c>
      <c r="AB1015" s="20">
        <v>4</v>
      </c>
      <c r="AC1015" s="18" t="s">
        <v>2530</v>
      </c>
      <c r="AD1015" s="79">
        <v>600000000</v>
      </c>
      <c r="AE1015" s="79">
        <v>428000000</v>
      </c>
      <c r="AF1015" s="79">
        <v>0</v>
      </c>
      <c r="AG1015" s="79">
        <v>0</v>
      </c>
      <c r="AH1015" s="79">
        <v>1028000000</v>
      </c>
      <c r="AI1015" s="63">
        <v>1</v>
      </c>
      <c r="AJ1015" s="64">
        <v>30</v>
      </c>
      <c r="AK1015" s="65">
        <v>2</v>
      </c>
      <c r="AL1015" s="64">
        <v>30</v>
      </c>
      <c r="AM1015" s="65">
        <v>2</v>
      </c>
      <c r="AN1015" s="66" t="s">
        <v>2391</v>
      </c>
      <c r="AO1015" s="66" t="s">
        <v>2391</v>
      </c>
      <c r="AP1015" s="132" t="s">
        <v>2392</v>
      </c>
      <c r="AQ1015" s="23">
        <v>15</v>
      </c>
      <c r="AR1015" s="23">
        <v>15</v>
      </c>
      <c r="AS1015" s="142">
        <v>0</v>
      </c>
      <c r="AT1015" s="23">
        <v>0</v>
      </c>
      <c r="AU1015" s="142">
        <v>15</v>
      </c>
      <c r="AV1015" s="142">
        <v>15</v>
      </c>
      <c r="AW1015" s="142">
        <v>0</v>
      </c>
      <c r="AX1015" s="22">
        <v>0</v>
      </c>
      <c r="AY1015" s="143" t="s">
        <v>2393</v>
      </c>
      <c r="AZ1015" s="143" t="s">
        <v>2393</v>
      </c>
      <c r="BA1015" s="143" t="s">
        <v>2473</v>
      </c>
      <c r="BB1015" s="24"/>
      <c r="BC1015" s="75">
        <v>0</v>
      </c>
      <c r="BD1015" s="21">
        <v>581661000</v>
      </c>
      <c r="BE1015" s="25">
        <v>452645000</v>
      </c>
      <c r="BF1015" s="74">
        <v>0</v>
      </c>
      <c r="BG1015" s="25">
        <v>0</v>
      </c>
      <c r="BH1015" s="25">
        <v>581569000</v>
      </c>
      <c r="BI1015" s="25">
        <v>452409560</v>
      </c>
      <c r="BJ1015" s="133"/>
      <c r="BK1015" s="25">
        <v>0</v>
      </c>
      <c r="BL1015" s="25">
        <v>1033978560</v>
      </c>
      <c r="BM1015" s="74">
        <v>0</v>
      </c>
      <c r="BN1015" s="80">
        <v>0</v>
      </c>
      <c r="BO1015" s="80">
        <v>0</v>
      </c>
      <c r="BP1015" s="133"/>
      <c r="BQ1015" s="25">
        <v>0</v>
      </c>
      <c r="BR1015" s="82" t="s">
        <v>2473</v>
      </c>
      <c r="BS1015" s="82" t="s">
        <v>6247</v>
      </c>
      <c r="BT1015" s="134" t="s">
        <v>2473</v>
      </c>
      <c r="BU1015" s="26"/>
    </row>
    <row r="1016" spans="1:73" ht="54.9" customHeight="1">
      <c r="A1016" s="15">
        <v>1008</v>
      </c>
      <c r="B1016" s="16">
        <v>16</v>
      </c>
      <c r="C1016" s="17" t="s">
        <v>1861</v>
      </c>
      <c r="D1016" s="16">
        <v>1</v>
      </c>
      <c r="E1016" s="18" t="s">
        <v>2378</v>
      </c>
      <c r="F1016" s="20">
        <v>17</v>
      </c>
      <c r="G1016" s="27" t="s">
        <v>2533</v>
      </c>
      <c r="H1016" s="19">
        <v>1008</v>
      </c>
      <c r="I1016" s="18" t="s">
        <v>6248</v>
      </c>
      <c r="J1016" s="15">
        <v>1885</v>
      </c>
      <c r="K1016" s="18" t="s">
        <v>6249</v>
      </c>
      <c r="L1016" s="20" t="s">
        <v>224</v>
      </c>
      <c r="M1016" s="17" t="s">
        <v>37</v>
      </c>
      <c r="N1016" s="15">
        <v>18852</v>
      </c>
      <c r="O1016" s="17" t="s">
        <v>2400</v>
      </c>
      <c r="P1016" s="73">
        <v>1500</v>
      </c>
      <c r="Q1016" s="18" t="s">
        <v>2536</v>
      </c>
      <c r="R1016" s="18" t="s">
        <v>4132</v>
      </c>
      <c r="S1016" s="18" t="s">
        <v>6248</v>
      </c>
      <c r="T1016" s="18" t="s">
        <v>2385</v>
      </c>
      <c r="U1016" s="16">
        <v>4</v>
      </c>
      <c r="V1016" s="20" t="s">
        <v>2519</v>
      </c>
      <c r="W1016" s="20" t="s">
        <v>2538</v>
      </c>
      <c r="X1016" s="16">
        <v>90</v>
      </c>
      <c r="Y1016" s="20" t="s">
        <v>212</v>
      </c>
      <c r="Z1016" s="20">
        <v>4</v>
      </c>
      <c r="AA1016" s="20" t="s">
        <v>2539</v>
      </c>
      <c r="AB1016" s="20">
        <v>6</v>
      </c>
      <c r="AC1016" s="27" t="s">
        <v>2540</v>
      </c>
      <c r="AD1016" s="79">
        <v>473000000</v>
      </c>
      <c r="AE1016" s="79">
        <v>487000000</v>
      </c>
      <c r="AF1016" s="79">
        <v>503000000</v>
      </c>
      <c r="AG1016" s="79">
        <v>519000000</v>
      </c>
      <c r="AH1016" s="79">
        <v>1982000000</v>
      </c>
      <c r="AI1016" s="63">
        <v>1</v>
      </c>
      <c r="AJ1016" s="64">
        <v>1125</v>
      </c>
      <c r="AK1016" s="65">
        <v>0.75</v>
      </c>
      <c r="AL1016" s="64">
        <v>627</v>
      </c>
      <c r="AM1016" s="65">
        <v>0.41799999999999998</v>
      </c>
      <c r="AN1016" s="66" t="s">
        <v>2390</v>
      </c>
      <c r="AO1016" s="66" t="s">
        <v>2406</v>
      </c>
      <c r="AP1016" s="132" t="s">
        <v>2392</v>
      </c>
      <c r="AQ1016" s="23">
        <v>375</v>
      </c>
      <c r="AR1016" s="23">
        <v>375</v>
      </c>
      <c r="AS1016" s="142">
        <v>375</v>
      </c>
      <c r="AT1016" s="23">
        <v>0</v>
      </c>
      <c r="AU1016" s="142">
        <v>252</v>
      </c>
      <c r="AV1016" s="142">
        <v>375</v>
      </c>
      <c r="AW1016" s="142">
        <v>0</v>
      </c>
      <c r="AX1016" s="22">
        <v>0</v>
      </c>
      <c r="AY1016" s="143" t="s">
        <v>2393</v>
      </c>
      <c r="AZ1016" s="143" t="s">
        <v>2393</v>
      </c>
      <c r="BA1016" s="143" t="s">
        <v>2394</v>
      </c>
      <c r="BB1016" s="24"/>
      <c r="BC1016" s="75">
        <v>650000000</v>
      </c>
      <c r="BD1016" s="21">
        <v>458542000</v>
      </c>
      <c r="BE1016" s="25">
        <v>512997000</v>
      </c>
      <c r="BF1016" s="74">
        <v>650000000</v>
      </c>
      <c r="BG1016" s="25">
        <v>0</v>
      </c>
      <c r="BH1016" s="25">
        <v>340697250</v>
      </c>
      <c r="BI1016" s="25">
        <v>390000000</v>
      </c>
      <c r="BJ1016" s="133">
        <v>531000000</v>
      </c>
      <c r="BK1016" s="25">
        <v>0</v>
      </c>
      <c r="BL1016" s="25">
        <v>1261697250</v>
      </c>
      <c r="BM1016" s="74">
        <v>506900000</v>
      </c>
      <c r="BN1016" s="80">
        <v>340697250</v>
      </c>
      <c r="BO1016" s="80">
        <v>386000000</v>
      </c>
      <c r="BP1016" s="133">
        <v>506900000</v>
      </c>
      <c r="BQ1016" s="25">
        <v>0</v>
      </c>
      <c r="BR1016" s="82" t="s">
        <v>2473</v>
      </c>
      <c r="BS1016" s="82" t="s">
        <v>6250</v>
      </c>
      <c r="BT1016" s="134" t="s">
        <v>6251</v>
      </c>
      <c r="BU1016" s="26"/>
    </row>
    <row r="1017" spans="1:73" ht="54.9" customHeight="1">
      <c r="A1017" s="15">
        <v>1009</v>
      </c>
      <c r="B1017" s="16">
        <v>16</v>
      </c>
      <c r="C1017" s="17" t="s">
        <v>1861</v>
      </c>
      <c r="D1017" s="16">
        <v>1</v>
      </c>
      <c r="E1017" s="18" t="s">
        <v>2378</v>
      </c>
      <c r="F1017" s="20">
        <v>17</v>
      </c>
      <c r="G1017" s="27" t="s">
        <v>2533</v>
      </c>
      <c r="H1017" s="19">
        <v>1009</v>
      </c>
      <c r="I1017" s="18" t="s">
        <v>4136</v>
      </c>
      <c r="J1017" s="15">
        <v>1885</v>
      </c>
      <c r="K1017" s="18" t="s">
        <v>6249</v>
      </c>
      <c r="L1017" s="20" t="s">
        <v>2545</v>
      </c>
      <c r="M1017" s="17" t="s">
        <v>37</v>
      </c>
      <c r="N1017" s="15">
        <v>18851</v>
      </c>
      <c r="O1017" s="17" t="s">
        <v>2400</v>
      </c>
      <c r="P1017" s="73">
        <v>180</v>
      </c>
      <c r="Q1017" s="18" t="s">
        <v>2401</v>
      </c>
      <c r="R1017" s="18" t="s">
        <v>4137</v>
      </c>
      <c r="S1017" s="18" t="s">
        <v>4136</v>
      </c>
      <c r="T1017" s="18" t="s">
        <v>2385</v>
      </c>
      <c r="U1017" s="16">
        <v>4</v>
      </c>
      <c r="V1017" s="20" t="s">
        <v>2519</v>
      </c>
      <c r="W1017" s="20" t="s">
        <v>2538</v>
      </c>
      <c r="X1017" s="16">
        <v>90</v>
      </c>
      <c r="Y1017" s="20" t="s">
        <v>212</v>
      </c>
      <c r="Z1017" s="20">
        <v>4</v>
      </c>
      <c r="AA1017" s="20" t="s">
        <v>2539</v>
      </c>
      <c r="AB1017" s="20">
        <v>5</v>
      </c>
      <c r="AC1017" s="18" t="s">
        <v>2547</v>
      </c>
      <c r="AD1017" s="79">
        <v>1418000000</v>
      </c>
      <c r="AE1017" s="79">
        <v>1462000000</v>
      </c>
      <c r="AF1017" s="79">
        <v>1508000000</v>
      </c>
      <c r="AG1017" s="79">
        <v>1556000000</v>
      </c>
      <c r="AH1017" s="79">
        <v>5944000000</v>
      </c>
      <c r="AI1017" s="63">
        <v>1</v>
      </c>
      <c r="AJ1017" s="64">
        <v>135</v>
      </c>
      <c r="AK1017" s="65">
        <v>0.75</v>
      </c>
      <c r="AL1017" s="64">
        <v>94</v>
      </c>
      <c r="AM1017" s="65">
        <v>0.52222222222222225</v>
      </c>
      <c r="AN1017" s="66" t="s">
        <v>2390</v>
      </c>
      <c r="AO1017" s="66" t="s">
        <v>2406</v>
      </c>
      <c r="AP1017" s="132" t="s">
        <v>2392</v>
      </c>
      <c r="AQ1017" s="23">
        <v>45</v>
      </c>
      <c r="AR1017" s="23">
        <v>45</v>
      </c>
      <c r="AS1017" s="142">
        <v>45</v>
      </c>
      <c r="AT1017" s="23">
        <v>0</v>
      </c>
      <c r="AU1017" s="142">
        <v>29</v>
      </c>
      <c r="AV1017" s="142">
        <v>65</v>
      </c>
      <c r="AW1017" s="142">
        <v>0</v>
      </c>
      <c r="AX1017" s="22">
        <v>0</v>
      </c>
      <c r="AY1017" s="143" t="s">
        <v>2393</v>
      </c>
      <c r="AZ1017" s="143" t="s">
        <v>2393</v>
      </c>
      <c r="BA1017" s="143" t="s">
        <v>2394</v>
      </c>
      <c r="BB1017" s="24"/>
      <c r="BC1017" s="75">
        <v>1700000000</v>
      </c>
      <c r="BD1017" s="21">
        <v>1374658000</v>
      </c>
      <c r="BE1017" s="25">
        <v>1599000000</v>
      </c>
      <c r="BF1017" s="74">
        <v>1700000000</v>
      </c>
      <c r="BG1017" s="25">
        <v>0</v>
      </c>
      <c r="BH1017" s="25">
        <v>1321199593</v>
      </c>
      <c r="BI1017" s="25">
        <v>1597850000</v>
      </c>
      <c r="BJ1017" s="133">
        <v>1548291734</v>
      </c>
      <c r="BK1017" s="25">
        <v>0</v>
      </c>
      <c r="BL1017" s="25">
        <v>4467341327</v>
      </c>
      <c r="BM1017" s="74">
        <v>1518391734</v>
      </c>
      <c r="BN1017" s="80">
        <v>1319162792</v>
      </c>
      <c r="BO1017" s="80">
        <v>1595843333</v>
      </c>
      <c r="BP1017" s="133">
        <v>1518391734</v>
      </c>
      <c r="BQ1017" s="25">
        <v>0</v>
      </c>
      <c r="BR1017" s="82" t="s">
        <v>2473</v>
      </c>
      <c r="BS1017" s="82" t="s">
        <v>6252</v>
      </c>
      <c r="BT1017" s="134" t="s">
        <v>6253</v>
      </c>
      <c r="BU1017" s="26"/>
    </row>
    <row r="1018" spans="1:73" ht="54.9" customHeight="1">
      <c r="A1018" s="15">
        <v>1010</v>
      </c>
      <c r="B1018" s="16">
        <v>16</v>
      </c>
      <c r="C1018" s="17" t="s">
        <v>1861</v>
      </c>
      <c r="D1018" s="16">
        <v>1</v>
      </c>
      <c r="E1018" s="18" t="s">
        <v>2378</v>
      </c>
      <c r="F1018" s="16">
        <v>20</v>
      </c>
      <c r="G1018" s="18" t="s">
        <v>2551</v>
      </c>
      <c r="H1018" s="19">
        <v>1010</v>
      </c>
      <c r="I1018" s="18" t="s">
        <v>6254</v>
      </c>
      <c r="J1018" s="15">
        <v>1887</v>
      </c>
      <c r="K1018" s="18" t="s">
        <v>6255</v>
      </c>
      <c r="L1018" s="20" t="s">
        <v>60</v>
      </c>
      <c r="M1018" s="17" t="s">
        <v>37</v>
      </c>
      <c r="N1018" s="15">
        <v>18873</v>
      </c>
      <c r="O1018" s="17" t="s">
        <v>2400</v>
      </c>
      <c r="P1018" s="73">
        <v>2000</v>
      </c>
      <c r="Q1018" s="18" t="s">
        <v>2401</v>
      </c>
      <c r="R1018" s="18" t="s">
        <v>5351</v>
      </c>
      <c r="S1018" s="18" t="s">
        <v>6254</v>
      </c>
      <c r="T1018" s="18" t="s">
        <v>32</v>
      </c>
      <c r="U1018" s="16">
        <v>7</v>
      </c>
      <c r="V1018" s="20" t="s">
        <v>2480</v>
      </c>
      <c r="W1018" s="20" t="s">
        <v>2565</v>
      </c>
      <c r="X1018" s="16">
        <v>93</v>
      </c>
      <c r="Y1018" s="20" t="s">
        <v>153</v>
      </c>
      <c r="Z1018" s="20">
        <v>7</v>
      </c>
      <c r="AA1018" s="20" t="s">
        <v>2556</v>
      </c>
      <c r="AB1018" s="20">
        <v>12</v>
      </c>
      <c r="AC1018" s="18" t="s">
        <v>2572</v>
      </c>
      <c r="AD1018" s="79">
        <v>200000000</v>
      </c>
      <c r="AE1018" s="79">
        <v>0</v>
      </c>
      <c r="AF1018" s="79">
        <v>0</v>
      </c>
      <c r="AG1018" s="79">
        <v>0</v>
      </c>
      <c r="AH1018" s="79">
        <v>200000000</v>
      </c>
      <c r="AI1018" s="63">
        <v>1</v>
      </c>
      <c r="AJ1018" s="64">
        <v>2000</v>
      </c>
      <c r="AK1018" s="65">
        <v>1</v>
      </c>
      <c r="AL1018" s="64">
        <v>3218</v>
      </c>
      <c r="AM1018" s="65">
        <v>1.609</v>
      </c>
      <c r="AN1018" s="66" t="s">
        <v>2391</v>
      </c>
      <c r="AO1018" s="66" t="s">
        <v>2391</v>
      </c>
      <c r="AP1018" s="132" t="s">
        <v>2392</v>
      </c>
      <c r="AQ1018" s="23">
        <v>2000</v>
      </c>
      <c r="AR1018" s="23">
        <v>0</v>
      </c>
      <c r="AS1018" s="142">
        <v>0</v>
      </c>
      <c r="AT1018" s="23">
        <v>0</v>
      </c>
      <c r="AU1018" s="142">
        <v>3218</v>
      </c>
      <c r="AV1018" s="142">
        <v>0</v>
      </c>
      <c r="AW1018" s="142">
        <v>0</v>
      </c>
      <c r="AX1018" s="22">
        <v>0</v>
      </c>
      <c r="AY1018" s="143" t="s">
        <v>2393</v>
      </c>
      <c r="AZ1018" s="143" t="s">
        <v>2473</v>
      </c>
      <c r="BA1018" s="143" t="s">
        <v>2473</v>
      </c>
      <c r="BB1018" s="24"/>
      <c r="BC1018" s="75">
        <v>0</v>
      </c>
      <c r="BD1018" s="21">
        <v>193887000</v>
      </c>
      <c r="BE1018" s="25">
        <v>0</v>
      </c>
      <c r="BF1018" s="74">
        <v>0</v>
      </c>
      <c r="BG1018" s="25">
        <v>0</v>
      </c>
      <c r="BH1018" s="25">
        <v>170642551</v>
      </c>
      <c r="BI1018" s="25"/>
      <c r="BJ1018" s="133"/>
      <c r="BK1018" s="25">
        <v>0</v>
      </c>
      <c r="BL1018" s="25">
        <v>170642551</v>
      </c>
      <c r="BM1018" s="74">
        <v>0</v>
      </c>
      <c r="BN1018" s="80">
        <v>170642224</v>
      </c>
      <c r="BO1018" s="80"/>
      <c r="BP1018" s="133"/>
      <c r="BQ1018" s="25">
        <v>0</v>
      </c>
      <c r="BR1018" s="82" t="s">
        <v>2473</v>
      </c>
      <c r="BS1018" s="82" t="s">
        <v>2473</v>
      </c>
      <c r="BT1018" s="134" t="s">
        <v>2473</v>
      </c>
      <c r="BU1018" s="26"/>
    </row>
    <row r="1019" spans="1:73" ht="54.9" customHeight="1">
      <c r="A1019" s="15">
        <v>1011</v>
      </c>
      <c r="B1019" s="16">
        <v>16</v>
      </c>
      <c r="C1019" s="17" t="s">
        <v>1861</v>
      </c>
      <c r="D1019" s="16">
        <v>1</v>
      </c>
      <c r="E1019" s="18" t="s">
        <v>2378</v>
      </c>
      <c r="F1019" s="16">
        <v>20</v>
      </c>
      <c r="G1019" s="18" t="s">
        <v>2551</v>
      </c>
      <c r="H1019" s="19">
        <v>1011</v>
      </c>
      <c r="I1019" s="18" t="s">
        <v>6256</v>
      </c>
      <c r="J1019" s="15">
        <v>1887</v>
      </c>
      <c r="K1019" s="18" t="s">
        <v>6255</v>
      </c>
      <c r="L1019" s="20" t="s">
        <v>2562</v>
      </c>
      <c r="M1019" s="17" t="s">
        <v>37</v>
      </c>
      <c r="N1019" s="15">
        <v>18872</v>
      </c>
      <c r="O1019" s="17" t="s">
        <v>2563</v>
      </c>
      <c r="P1019" s="73">
        <v>4000</v>
      </c>
      <c r="Q1019" s="18" t="s">
        <v>2401</v>
      </c>
      <c r="R1019" s="18" t="s">
        <v>2564</v>
      </c>
      <c r="S1019" s="18" t="s">
        <v>6256</v>
      </c>
      <c r="T1019" s="18" t="s">
        <v>32</v>
      </c>
      <c r="U1019" s="16">
        <v>7</v>
      </c>
      <c r="V1019" s="20" t="s">
        <v>2480</v>
      </c>
      <c r="W1019" s="20" t="s">
        <v>2565</v>
      </c>
      <c r="X1019" s="16">
        <v>93</v>
      </c>
      <c r="Y1019" s="20" t="s">
        <v>153</v>
      </c>
      <c r="Z1019" s="20">
        <v>7</v>
      </c>
      <c r="AA1019" s="20" t="s">
        <v>2556</v>
      </c>
      <c r="AB1019" s="20">
        <v>11</v>
      </c>
      <c r="AC1019" s="18" t="s">
        <v>2566</v>
      </c>
      <c r="AD1019" s="79">
        <v>220000000</v>
      </c>
      <c r="AE1019" s="79">
        <v>235000000</v>
      </c>
      <c r="AF1019" s="79">
        <v>250000000</v>
      </c>
      <c r="AG1019" s="79">
        <v>267000000</v>
      </c>
      <c r="AH1019" s="79">
        <v>972000000</v>
      </c>
      <c r="AI1019" s="63">
        <v>1</v>
      </c>
      <c r="AJ1019" s="64">
        <v>3410</v>
      </c>
      <c r="AK1019" s="65">
        <v>0.85250000000000004</v>
      </c>
      <c r="AL1019" s="64">
        <v>5003</v>
      </c>
      <c r="AM1019" s="65">
        <v>1.25075</v>
      </c>
      <c r="AN1019" s="66" t="s">
        <v>2390</v>
      </c>
      <c r="AO1019" s="66" t="s">
        <v>2391</v>
      </c>
      <c r="AP1019" s="132" t="s">
        <v>2392</v>
      </c>
      <c r="AQ1019" s="23">
        <v>1000</v>
      </c>
      <c r="AR1019" s="23">
        <v>1000</v>
      </c>
      <c r="AS1019" s="142">
        <v>1410</v>
      </c>
      <c r="AT1019" s="23">
        <v>0</v>
      </c>
      <c r="AU1019" s="142">
        <v>1856</v>
      </c>
      <c r="AV1019" s="142">
        <v>1737</v>
      </c>
      <c r="AW1019" s="142">
        <v>1410</v>
      </c>
      <c r="AX1019" s="22">
        <v>0</v>
      </c>
      <c r="AY1019" s="143" t="s">
        <v>2393</v>
      </c>
      <c r="AZ1019" s="143" t="s">
        <v>2393</v>
      </c>
      <c r="BA1019" s="143" t="s">
        <v>2394</v>
      </c>
      <c r="BB1019" s="24"/>
      <c r="BC1019" s="75">
        <v>570000000</v>
      </c>
      <c r="BD1019" s="21">
        <v>213276000</v>
      </c>
      <c r="BE1019" s="25">
        <v>235000000</v>
      </c>
      <c r="BF1019" s="74">
        <v>570000000</v>
      </c>
      <c r="BG1019" s="25">
        <v>0</v>
      </c>
      <c r="BH1019" s="25">
        <v>250172499</v>
      </c>
      <c r="BI1019" s="25">
        <v>339195000</v>
      </c>
      <c r="BJ1019" s="133">
        <v>467916667</v>
      </c>
      <c r="BK1019" s="25">
        <v>0</v>
      </c>
      <c r="BL1019" s="25">
        <v>1057284166</v>
      </c>
      <c r="BM1019" s="74">
        <v>343246671</v>
      </c>
      <c r="BN1019" s="80">
        <v>250172499</v>
      </c>
      <c r="BO1019" s="80">
        <v>329945000</v>
      </c>
      <c r="BP1019" s="133">
        <v>343246671</v>
      </c>
      <c r="BQ1019" s="25">
        <v>0</v>
      </c>
      <c r="BR1019" s="82" t="s">
        <v>2473</v>
      </c>
      <c r="BS1019" s="82" t="s">
        <v>6257</v>
      </c>
      <c r="BT1019" s="134" t="s">
        <v>2473</v>
      </c>
      <c r="BU1019" s="26"/>
    </row>
    <row r="1020" spans="1:73" ht="54.9" customHeight="1">
      <c r="A1020" s="15">
        <v>1012</v>
      </c>
      <c r="B1020" s="16">
        <v>16</v>
      </c>
      <c r="C1020" s="17" t="s">
        <v>1861</v>
      </c>
      <c r="D1020" s="16">
        <v>1</v>
      </c>
      <c r="E1020" s="18" t="s">
        <v>2378</v>
      </c>
      <c r="F1020" s="16">
        <v>20</v>
      </c>
      <c r="G1020" s="18" t="s">
        <v>2551</v>
      </c>
      <c r="H1020" s="19">
        <v>1012</v>
      </c>
      <c r="I1020" s="18" t="s">
        <v>6258</v>
      </c>
      <c r="J1020" s="15">
        <v>1887</v>
      </c>
      <c r="K1020" s="18" t="s">
        <v>6255</v>
      </c>
      <c r="L1020" s="20" t="s">
        <v>172</v>
      </c>
      <c r="M1020" s="17" t="s">
        <v>37</v>
      </c>
      <c r="N1020" s="15">
        <v>18871</v>
      </c>
      <c r="O1020" s="17" t="s">
        <v>2504</v>
      </c>
      <c r="P1020" s="73">
        <v>6000</v>
      </c>
      <c r="Q1020" s="18" t="s">
        <v>2401</v>
      </c>
      <c r="R1020" s="18" t="s">
        <v>4673</v>
      </c>
      <c r="S1020" s="18" t="s">
        <v>6258</v>
      </c>
      <c r="T1020" s="18" t="s">
        <v>32</v>
      </c>
      <c r="U1020" s="16">
        <v>7</v>
      </c>
      <c r="V1020" s="20" t="s">
        <v>2480</v>
      </c>
      <c r="W1020" s="20" t="s">
        <v>2555</v>
      </c>
      <c r="X1020" s="16">
        <v>93</v>
      </c>
      <c r="Y1020" s="20" t="s">
        <v>153</v>
      </c>
      <c r="Z1020" s="20">
        <v>7</v>
      </c>
      <c r="AA1020" s="20" t="s">
        <v>2556</v>
      </c>
      <c r="AB1020" s="20">
        <v>10</v>
      </c>
      <c r="AC1020" s="18" t="s">
        <v>2557</v>
      </c>
      <c r="AD1020" s="79">
        <v>420000000</v>
      </c>
      <c r="AE1020" s="79">
        <v>435000000</v>
      </c>
      <c r="AF1020" s="79">
        <v>450000000</v>
      </c>
      <c r="AG1020" s="79">
        <v>479000000</v>
      </c>
      <c r="AH1020" s="79">
        <v>1784000000</v>
      </c>
      <c r="AI1020" s="63">
        <v>1</v>
      </c>
      <c r="AJ1020" s="64">
        <v>4911</v>
      </c>
      <c r="AK1020" s="65">
        <v>0.81850000000000001</v>
      </c>
      <c r="AL1020" s="64">
        <v>5972</v>
      </c>
      <c r="AM1020" s="65">
        <v>0.99533333333333329</v>
      </c>
      <c r="AN1020" s="66" t="s">
        <v>2390</v>
      </c>
      <c r="AO1020" s="66" t="s">
        <v>2391</v>
      </c>
      <c r="AP1020" s="132" t="s">
        <v>2392</v>
      </c>
      <c r="AQ1020" s="23">
        <v>1500</v>
      </c>
      <c r="AR1020" s="23">
        <v>1500</v>
      </c>
      <c r="AS1020" s="142">
        <v>1911</v>
      </c>
      <c r="AT1020" s="23">
        <v>0</v>
      </c>
      <c r="AU1020" s="142">
        <v>2368</v>
      </c>
      <c r="AV1020" s="142">
        <v>1693</v>
      </c>
      <c r="AW1020" s="142">
        <v>1911</v>
      </c>
      <c r="AX1020" s="22">
        <v>0</v>
      </c>
      <c r="AY1020" s="143" t="s">
        <v>2393</v>
      </c>
      <c r="AZ1020" s="143" t="s">
        <v>2393</v>
      </c>
      <c r="BA1020" s="143" t="s">
        <v>2394</v>
      </c>
      <c r="BB1020" s="24"/>
      <c r="BC1020" s="75">
        <v>570000000</v>
      </c>
      <c r="BD1020" s="21">
        <v>407162000</v>
      </c>
      <c r="BE1020" s="25">
        <v>482820000</v>
      </c>
      <c r="BF1020" s="74">
        <v>570000000</v>
      </c>
      <c r="BG1020" s="25">
        <v>0</v>
      </c>
      <c r="BH1020" s="25">
        <v>356059378</v>
      </c>
      <c r="BI1020" s="25">
        <v>576862192</v>
      </c>
      <c r="BJ1020" s="133">
        <v>480279039</v>
      </c>
      <c r="BK1020" s="25">
        <v>0</v>
      </c>
      <c r="BL1020" s="25">
        <v>1413200609</v>
      </c>
      <c r="BM1020" s="74">
        <v>324333337</v>
      </c>
      <c r="BN1020" s="80">
        <v>337766508</v>
      </c>
      <c r="BO1020" s="80">
        <v>542702877</v>
      </c>
      <c r="BP1020" s="133">
        <v>324333337</v>
      </c>
      <c r="BQ1020" s="25">
        <v>0</v>
      </c>
      <c r="BR1020" s="82" t="s">
        <v>2473</v>
      </c>
      <c r="BS1020" s="82" t="s">
        <v>6259</v>
      </c>
      <c r="BT1020" s="134" t="s">
        <v>6260</v>
      </c>
      <c r="BU1020" s="26"/>
    </row>
    <row r="1021" spans="1:73" ht="54.9" customHeight="1">
      <c r="A1021" s="15">
        <v>1013</v>
      </c>
      <c r="B1021" s="16">
        <v>16</v>
      </c>
      <c r="C1021" s="17" t="s">
        <v>1861</v>
      </c>
      <c r="D1021" s="16">
        <v>1</v>
      </c>
      <c r="E1021" s="18" t="s">
        <v>2378</v>
      </c>
      <c r="F1021" s="16">
        <v>20</v>
      </c>
      <c r="G1021" s="18" t="s">
        <v>2551</v>
      </c>
      <c r="H1021" s="19">
        <v>1013</v>
      </c>
      <c r="I1021" s="18" t="s">
        <v>6261</v>
      </c>
      <c r="J1021" s="15">
        <v>1890</v>
      </c>
      <c r="K1021" s="18" t="s">
        <v>6262</v>
      </c>
      <c r="L1021" s="51" t="s">
        <v>182</v>
      </c>
      <c r="M1021" s="17" t="s">
        <v>37</v>
      </c>
      <c r="N1021" s="15">
        <v>18902</v>
      </c>
      <c r="O1021" s="17" t="s">
        <v>2606</v>
      </c>
      <c r="P1021" s="73">
        <v>80</v>
      </c>
      <c r="Q1021" s="18" t="s">
        <v>2607</v>
      </c>
      <c r="R1021" s="18" t="s">
        <v>6263</v>
      </c>
      <c r="S1021" s="18" t="s">
        <v>6261</v>
      </c>
      <c r="T1021" s="18" t="s">
        <v>32</v>
      </c>
      <c r="U1021" s="16">
        <v>7</v>
      </c>
      <c r="V1021" s="20" t="s">
        <v>2480</v>
      </c>
      <c r="W1021" s="20" t="s">
        <v>2609</v>
      </c>
      <c r="X1021" s="16">
        <v>93</v>
      </c>
      <c r="Y1021" s="20" t="s">
        <v>153</v>
      </c>
      <c r="Z1021" s="20">
        <v>9</v>
      </c>
      <c r="AA1021" s="20" t="s">
        <v>2610</v>
      </c>
      <c r="AB1021" s="20">
        <v>14</v>
      </c>
      <c r="AC1021" s="18" t="s">
        <v>179</v>
      </c>
      <c r="AD1021" s="79">
        <v>430000000</v>
      </c>
      <c r="AE1021" s="79">
        <v>430000000</v>
      </c>
      <c r="AF1021" s="79">
        <v>430000000</v>
      </c>
      <c r="AG1021" s="79">
        <v>433000000</v>
      </c>
      <c r="AH1021" s="79">
        <v>1723000000</v>
      </c>
      <c r="AI1021" s="63">
        <v>1</v>
      </c>
      <c r="AJ1021" s="64">
        <v>60</v>
      </c>
      <c r="AK1021" s="65">
        <v>0.75</v>
      </c>
      <c r="AL1021" s="64">
        <v>40</v>
      </c>
      <c r="AM1021" s="65">
        <v>0.5</v>
      </c>
      <c r="AN1021" s="66" t="s">
        <v>2390</v>
      </c>
      <c r="AO1021" s="66" t="s">
        <v>2406</v>
      </c>
      <c r="AP1021" s="132" t="s">
        <v>2392</v>
      </c>
      <c r="AQ1021" s="23">
        <v>20</v>
      </c>
      <c r="AR1021" s="23">
        <v>20</v>
      </c>
      <c r="AS1021" s="142">
        <v>20</v>
      </c>
      <c r="AT1021" s="23">
        <v>0</v>
      </c>
      <c r="AU1021" s="142">
        <v>20</v>
      </c>
      <c r="AV1021" s="142">
        <v>20</v>
      </c>
      <c r="AW1021" s="142">
        <v>0</v>
      </c>
      <c r="AX1021" s="22">
        <v>0</v>
      </c>
      <c r="AY1021" s="143" t="s">
        <v>2393</v>
      </c>
      <c r="AZ1021" s="143" t="s">
        <v>2393</v>
      </c>
      <c r="BA1021" s="143" t="s">
        <v>2394</v>
      </c>
      <c r="BB1021" s="24"/>
      <c r="BC1021" s="75">
        <v>250000000</v>
      </c>
      <c r="BD1021" s="21">
        <v>416857000</v>
      </c>
      <c r="BE1021" s="25">
        <v>453000000</v>
      </c>
      <c r="BF1021" s="74">
        <v>250000000</v>
      </c>
      <c r="BG1021" s="25">
        <v>0</v>
      </c>
      <c r="BH1021" s="25">
        <v>409308535</v>
      </c>
      <c r="BI1021" s="25">
        <v>434012424</v>
      </c>
      <c r="BJ1021" s="133">
        <v>319025000</v>
      </c>
      <c r="BK1021" s="25">
        <v>0</v>
      </c>
      <c r="BL1021" s="25">
        <v>1162345959</v>
      </c>
      <c r="BM1021" s="74">
        <v>314808333</v>
      </c>
      <c r="BN1021" s="80">
        <v>402557000</v>
      </c>
      <c r="BO1021" s="80">
        <v>434012424</v>
      </c>
      <c r="BP1021" s="133">
        <v>314808333</v>
      </c>
      <c r="BQ1021" s="25">
        <v>0</v>
      </c>
      <c r="BR1021" s="82" t="s">
        <v>2473</v>
      </c>
      <c r="BS1021" s="82" t="s">
        <v>6259</v>
      </c>
      <c r="BT1021" s="134" t="s">
        <v>2473</v>
      </c>
      <c r="BU1021" s="26"/>
    </row>
    <row r="1022" spans="1:73" ht="54.9" customHeight="1">
      <c r="A1022" s="15">
        <v>1014</v>
      </c>
      <c r="B1022" s="16">
        <v>16</v>
      </c>
      <c r="C1022" s="17" t="s">
        <v>1861</v>
      </c>
      <c r="D1022" s="16">
        <v>1</v>
      </c>
      <c r="E1022" s="18" t="s">
        <v>2378</v>
      </c>
      <c r="F1022" s="16">
        <v>21</v>
      </c>
      <c r="G1022" s="18" t="s">
        <v>2576</v>
      </c>
      <c r="H1022" s="19">
        <v>1014</v>
      </c>
      <c r="I1022" s="18" t="s">
        <v>4385</v>
      </c>
      <c r="J1022" s="15">
        <v>1890</v>
      </c>
      <c r="K1022" s="18" t="s">
        <v>6262</v>
      </c>
      <c r="L1022" s="20" t="s">
        <v>36</v>
      </c>
      <c r="M1022" s="17" t="s">
        <v>37</v>
      </c>
      <c r="N1022" s="15">
        <v>18903</v>
      </c>
      <c r="O1022" s="17" t="s">
        <v>2563</v>
      </c>
      <c r="P1022" s="73">
        <v>2000</v>
      </c>
      <c r="Q1022" s="18" t="s">
        <v>2401</v>
      </c>
      <c r="R1022" s="18" t="s">
        <v>2579</v>
      </c>
      <c r="S1022" s="18" t="s">
        <v>4385</v>
      </c>
      <c r="T1022" s="18" t="s">
        <v>32</v>
      </c>
      <c r="U1022" s="16">
        <v>7</v>
      </c>
      <c r="V1022" s="20" t="s">
        <v>2480</v>
      </c>
      <c r="W1022" s="20" t="s">
        <v>2565</v>
      </c>
      <c r="X1022" s="16">
        <v>93</v>
      </c>
      <c r="Y1022" s="20" t="s">
        <v>153</v>
      </c>
      <c r="Z1022" s="20">
        <v>10</v>
      </c>
      <c r="AA1022" s="20" t="s">
        <v>2580</v>
      </c>
      <c r="AB1022" s="20">
        <v>15</v>
      </c>
      <c r="AC1022" s="18" t="s">
        <v>2581</v>
      </c>
      <c r="AD1022" s="79">
        <v>232000000</v>
      </c>
      <c r="AE1022" s="79">
        <v>244000000</v>
      </c>
      <c r="AF1022" s="79">
        <v>255000000</v>
      </c>
      <c r="AG1022" s="79">
        <v>269000000</v>
      </c>
      <c r="AH1022" s="79">
        <v>1000000000</v>
      </c>
      <c r="AI1022" s="63">
        <v>1</v>
      </c>
      <c r="AJ1022" s="64">
        <v>1800</v>
      </c>
      <c r="AK1022" s="65">
        <v>0.9</v>
      </c>
      <c r="AL1022" s="64">
        <v>2017</v>
      </c>
      <c r="AM1022" s="65">
        <v>1.0085</v>
      </c>
      <c r="AN1022" s="66" t="s">
        <v>2390</v>
      </c>
      <c r="AO1022" s="66" t="s">
        <v>2391</v>
      </c>
      <c r="AP1022" s="132" t="s">
        <v>2392</v>
      </c>
      <c r="AQ1022" s="23">
        <v>800</v>
      </c>
      <c r="AR1022" s="23">
        <v>600</v>
      </c>
      <c r="AS1022" s="142">
        <v>400</v>
      </c>
      <c r="AT1022" s="23">
        <v>0</v>
      </c>
      <c r="AU1022" s="142">
        <v>850</v>
      </c>
      <c r="AV1022" s="142">
        <v>826</v>
      </c>
      <c r="AW1022" s="142">
        <v>341</v>
      </c>
      <c r="AX1022" s="22">
        <v>0</v>
      </c>
      <c r="AY1022" s="143" t="s">
        <v>2393</v>
      </c>
      <c r="AZ1022" s="143" t="s">
        <v>2394</v>
      </c>
      <c r="BA1022" s="143" t="s">
        <v>2394</v>
      </c>
      <c r="BB1022" s="24"/>
      <c r="BC1022" s="75">
        <v>514384000</v>
      </c>
      <c r="BD1022" s="21">
        <v>224909000</v>
      </c>
      <c r="BE1022" s="25">
        <v>920915000</v>
      </c>
      <c r="BF1022" s="74">
        <v>514384000</v>
      </c>
      <c r="BG1022" s="25">
        <v>0</v>
      </c>
      <c r="BH1022" s="25">
        <v>224896382</v>
      </c>
      <c r="BI1022" s="25">
        <v>835605452</v>
      </c>
      <c r="BJ1022" s="133">
        <v>462330438</v>
      </c>
      <c r="BK1022" s="25">
        <v>0</v>
      </c>
      <c r="BL1022" s="25">
        <v>1522832272</v>
      </c>
      <c r="BM1022" s="74">
        <v>90333331</v>
      </c>
      <c r="BN1022" s="80">
        <v>44496262</v>
      </c>
      <c r="BO1022" s="80">
        <v>277438847</v>
      </c>
      <c r="BP1022" s="133">
        <v>90333331</v>
      </c>
      <c r="BQ1022" s="25">
        <v>0</v>
      </c>
      <c r="BR1022" s="82" t="s">
        <v>2473</v>
      </c>
      <c r="BS1022" s="82" t="s">
        <v>6264</v>
      </c>
      <c r="BT1022" s="134" t="s">
        <v>6265</v>
      </c>
      <c r="BU1022" s="26"/>
    </row>
    <row r="1023" spans="1:73" ht="54.9" customHeight="1">
      <c r="A1023" s="15">
        <v>1015</v>
      </c>
      <c r="B1023" s="16">
        <v>16</v>
      </c>
      <c r="C1023" s="17" t="s">
        <v>1861</v>
      </c>
      <c r="D1023" s="16">
        <v>1</v>
      </c>
      <c r="E1023" s="18" t="s">
        <v>2378</v>
      </c>
      <c r="F1023" s="16">
        <v>21</v>
      </c>
      <c r="G1023" s="18" t="s">
        <v>2576</v>
      </c>
      <c r="H1023" s="19">
        <v>1015</v>
      </c>
      <c r="I1023" s="29" t="s">
        <v>5356</v>
      </c>
      <c r="J1023" s="15">
        <v>1890</v>
      </c>
      <c r="K1023" s="18" t="s">
        <v>6262</v>
      </c>
      <c r="L1023" s="20" t="s">
        <v>2596</v>
      </c>
      <c r="M1023" s="17" t="s">
        <v>37</v>
      </c>
      <c r="N1023" s="15">
        <v>18904</v>
      </c>
      <c r="O1023" s="17" t="s">
        <v>2597</v>
      </c>
      <c r="P1023" s="73">
        <v>6</v>
      </c>
      <c r="Q1023" s="18" t="s">
        <v>2489</v>
      </c>
      <c r="R1023" s="18" t="s">
        <v>4150</v>
      </c>
      <c r="S1023" s="18" t="s">
        <v>5356</v>
      </c>
      <c r="T1023" s="18" t="s">
        <v>32</v>
      </c>
      <c r="U1023" s="16">
        <v>6</v>
      </c>
      <c r="V1023" s="20" t="s">
        <v>2467</v>
      </c>
      <c r="W1023" s="20" t="s">
        <v>2599</v>
      </c>
      <c r="X1023" s="16">
        <v>93</v>
      </c>
      <c r="Y1023" s="20" t="s">
        <v>153</v>
      </c>
      <c r="Z1023" s="20">
        <v>11</v>
      </c>
      <c r="AA1023" s="20" t="s">
        <v>2600</v>
      </c>
      <c r="AB1023" s="20">
        <v>16</v>
      </c>
      <c r="AC1023" s="18" t="s">
        <v>2601</v>
      </c>
      <c r="AD1023" s="79">
        <v>0</v>
      </c>
      <c r="AE1023" s="79">
        <v>0</v>
      </c>
      <c r="AF1023" s="79">
        <v>0</v>
      </c>
      <c r="AG1023" s="79">
        <v>1017000000</v>
      </c>
      <c r="AH1023" s="79">
        <v>1017000000</v>
      </c>
      <c r="AI1023" s="63">
        <v>1</v>
      </c>
      <c r="AJ1023" s="64">
        <v>0</v>
      </c>
      <c r="AK1023" s="65">
        <v>0</v>
      </c>
      <c r="AL1023" s="64">
        <v>0</v>
      </c>
      <c r="AM1023" s="65">
        <v>0</v>
      </c>
      <c r="AN1023" s="66" t="s">
        <v>2471</v>
      </c>
      <c r="AO1023" s="66" t="s">
        <v>2471</v>
      </c>
      <c r="AP1023" s="132" t="s">
        <v>2392</v>
      </c>
      <c r="AQ1023" s="23">
        <v>0</v>
      </c>
      <c r="AR1023" s="23">
        <v>0</v>
      </c>
      <c r="AS1023" s="142">
        <v>0</v>
      </c>
      <c r="AT1023" s="23">
        <v>0</v>
      </c>
      <c r="AU1023" s="142">
        <v>0</v>
      </c>
      <c r="AV1023" s="142">
        <v>0</v>
      </c>
      <c r="AW1023" s="142">
        <v>0</v>
      </c>
      <c r="AX1023" s="22">
        <v>0</v>
      </c>
      <c r="AY1023" s="143" t="s">
        <v>2473</v>
      </c>
      <c r="AZ1023" s="143" t="s">
        <v>2473</v>
      </c>
      <c r="BA1023" s="143" t="s">
        <v>2473</v>
      </c>
      <c r="BB1023" s="24"/>
      <c r="BC1023" s="75">
        <v>0</v>
      </c>
      <c r="BD1023" s="21">
        <v>0</v>
      </c>
      <c r="BE1023" s="25">
        <v>0</v>
      </c>
      <c r="BF1023" s="74">
        <v>0</v>
      </c>
      <c r="BG1023" s="25">
        <v>0</v>
      </c>
      <c r="BH1023" s="25"/>
      <c r="BI1023" s="25"/>
      <c r="BJ1023" s="133"/>
      <c r="BK1023" s="25">
        <v>0</v>
      </c>
      <c r="BL1023" s="25">
        <v>0</v>
      </c>
      <c r="BM1023" s="74">
        <v>0</v>
      </c>
      <c r="BN1023" s="80"/>
      <c r="BO1023" s="80"/>
      <c r="BP1023" s="133"/>
      <c r="BQ1023" s="25">
        <v>0</v>
      </c>
      <c r="BR1023" s="82" t="s">
        <v>2473</v>
      </c>
      <c r="BS1023" s="82" t="s">
        <v>2473</v>
      </c>
      <c r="BT1023" s="134" t="s">
        <v>2473</v>
      </c>
      <c r="BU1023" s="26"/>
    </row>
    <row r="1024" spans="1:73" ht="54.9" customHeight="1">
      <c r="A1024" s="15">
        <v>1016</v>
      </c>
      <c r="B1024" s="16">
        <v>16</v>
      </c>
      <c r="C1024" s="17" t="s">
        <v>1861</v>
      </c>
      <c r="D1024" s="16">
        <v>1</v>
      </c>
      <c r="E1024" s="18" t="s">
        <v>2378</v>
      </c>
      <c r="F1024" s="16">
        <v>21</v>
      </c>
      <c r="G1024" s="18" t="s">
        <v>2576</v>
      </c>
      <c r="H1024" s="19">
        <v>1016</v>
      </c>
      <c r="I1024" s="18" t="s">
        <v>6064</v>
      </c>
      <c r="J1024" s="15">
        <v>1890</v>
      </c>
      <c r="K1024" s="18" t="s">
        <v>6262</v>
      </c>
      <c r="L1024" s="20" t="s">
        <v>172</v>
      </c>
      <c r="M1024" s="17" t="s">
        <v>37</v>
      </c>
      <c r="N1024" s="15">
        <v>18901</v>
      </c>
      <c r="O1024" s="17" t="s">
        <v>2586</v>
      </c>
      <c r="P1024" s="73">
        <v>8</v>
      </c>
      <c r="Q1024" s="18" t="s">
        <v>2587</v>
      </c>
      <c r="R1024" s="18" t="s">
        <v>4158</v>
      </c>
      <c r="S1024" s="18" t="s">
        <v>6064</v>
      </c>
      <c r="T1024" s="18" t="s">
        <v>32</v>
      </c>
      <c r="U1024" s="16">
        <v>7</v>
      </c>
      <c r="V1024" s="20" t="s">
        <v>2480</v>
      </c>
      <c r="W1024" s="20" t="s">
        <v>2589</v>
      </c>
      <c r="X1024" s="16">
        <v>93</v>
      </c>
      <c r="Y1024" s="20" t="s">
        <v>153</v>
      </c>
      <c r="Z1024" s="20">
        <v>8</v>
      </c>
      <c r="AA1024" s="20" t="s">
        <v>2590</v>
      </c>
      <c r="AB1024" s="20">
        <v>13</v>
      </c>
      <c r="AC1024" s="18" t="s">
        <v>2591</v>
      </c>
      <c r="AD1024" s="79">
        <v>210000000</v>
      </c>
      <c r="AE1024" s="79">
        <v>221000000</v>
      </c>
      <c r="AF1024" s="79">
        <v>232000000</v>
      </c>
      <c r="AG1024" s="79">
        <v>243000000</v>
      </c>
      <c r="AH1024" s="79">
        <v>906000000</v>
      </c>
      <c r="AI1024" s="63">
        <v>1</v>
      </c>
      <c r="AJ1024" s="64">
        <v>11</v>
      </c>
      <c r="AK1024" s="65">
        <v>1.375</v>
      </c>
      <c r="AL1024" s="64">
        <v>11</v>
      </c>
      <c r="AM1024" s="65">
        <v>1.375</v>
      </c>
      <c r="AN1024" s="66" t="s">
        <v>2391</v>
      </c>
      <c r="AO1024" s="66" t="s">
        <v>2391</v>
      </c>
      <c r="AP1024" s="132" t="s">
        <v>2392</v>
      </c>
      <c r="AQ1024" s="23">
        <v>4</v>
      </c>
      <c r="AR1024" s="23">
        <v>6</v>
      </c>
      <c r="AS1024" s="142">
        <v>1</v>
      </c>
      <c r="AT1024" s="23">
        <v>0</v>
      </c>
      <c r="AU1024" s="142">
        <v>4</v>
      </c>
      <c r="AV1024" s="142">
        <v>6</v>
      </c>
      <c r="AW1024" s="142">
        <v>1</v>
      </c>
      <c r="AX1024" s="22">
        <v>0</v>
      </c>
      <c r="AY1024" s="143" t="s">
        <v>2393</v>
      </c>
      <c r="AZ1024" s="143" t="s">
        <v>2393</v>
      </c>
      <c r="BA1024" s="143" t="s">
        <v>2394</v>
      </c>
      <c r="BB1024" s="24"/>
      <c r="BC1024" s="75">
        <v>312000000</v>
      </c>
      <c r="BD1024" s="21">
        <v>203581000</v>
      </c>
      <c r="BE1024" s="25">
        <v>241411000</v>
      </c>
      <c r="BF1024" s="74">
        <v>312000000</v>
      </c>
      <c r="BG1024" s="25">
        <v>0</v>
      </c>
      <c r="BH1024" s="25">
        <v>211142083</v>
      </c>
      <c r="BI1024" s="25">
        <v>424575482</v>
      </c>
      <c r="BJ1024" s="133">
        <v>78148181</v>
      </c>
      <c r="BK1024" s="25">
        <v>0</v>
      </c>
      <c r="BL1024" s="25">
        <v>713865746</v>
      </c>
      <c r="BM1024" s="74">
        <v>44400000</v>
      </c>
      <c r="BN1024" s="80">
        <v>0</v>
      </c>
      <c r="BO1024" s="80">
        <v>13998552</v>
      </c>
      <c r="BP1024" s="133">
        <v>44400000</v>
      </c>
      <c r="BQ1024" s="25">
        <v>0</v>
      </c>
      <c r="BR1024" s="82" t="s">
        <v>2473</v>
      </c>
      <c r="BS1024" s="82" t="s">
        <v>6266</v>
      </c>
      <c r="BT1024" s="134" t="s">
        <v>2473</v>
      </c>
      <c r="BU1024" s="26"/>
    </row>
    <row r="1025" spans="1:73" ht="54.9" customHeight="1">
      <c r="A1025" s="15">
        <v>1017</v>
      </c>
      <c r="B1025" s="16">
        <v>16</v>
      </c>
      <c r="C1025" s="17" t="s">
        <v>1861</v>
      </c>
      <c r="D1025" s="16">
        <v>1</v>
      </c>
      <c r="E1025" s="18" t="s">
        <v>2378</v>
      </c>
      <c r="F1025" s="16">
        <v>24</v>
      </c>
      <c r="G1025" s="18" t="s">
        <v>2614</v>
      </c>
      <c r="H1025" s="19">
        <v>1017</v>
      </c>
      <c r="I1025" s="18" t="s">
        <v>3865</v>
      </c>
      <c r="J1025" s="15">
        <v>1630</v>
      </c>
      <c r="K1025" s="18" t="s">
        <v>2620</v>
      </c>
      <c r="L1025" s="20" t="s">
        <v>2617</v>
      </c>
      <c r="M1025" s="17" t="s">
        <v>37</v>
      </c>
      <c r="N1025" s="15">
        <v>16301</v>
      </c>
      <c r="O1025" s="17" t="s">
        <v>2516</v>
      </c>
      <c r="P1025" s="73">
        <v>4</v>
      </c>
      <c r="Q1025" s="18" t="s">
        <v>2618</v>
      </c>
      <c r="R1025" s="18" t="s">
        <v>4163</v>
      </c>
      <c r="S1025" s="18" t="s">
        <v>3865</v>
      </c>
      <c r="T1025" s="18" t="s">
        <v>32</v>
      </c>
      <c r="U1025" s="16">
        <v>8</v>
      </c>
      <c r="V1025" s="20" t="s">
        <v>2620</v>
      </c>
      <c r="W1025" s="20" t="s">
        <v>2621</v>
      </c>
      <c r="X1025" s="16">
        <v>94</v>
      </c>
      <c r="Y1025" s="20" t="s">
        <v>183</v>
      </c>
      <c r="Z1025" s="20">
        <v>13</v>
      </c>
      <c r="AA1025" s="20" t="s">
        <v>2622</v>
      </c>
      <c r="AB1025" s="20">
        <v>19</v>
      </c>
      <c r="AC1025" s="18" t="s">
        <v>2623</v>
      </c>
      <c r="AD1025" s="79">
        <v>330000000</v>
      </c>
      <c r="AE1025" s="79">
        <v>340000000</v>
      </c>
      <c r="AF1025" s="79">
        <v>354000000</v>
      </c>
      <c r="AG1025" s="79">
        <v>665000000</v>
      </c>
      <c r="AH1025" s="79">
        <v>1689000000</v>
      </c>
      <c r="AI1025" s="63">
        <v>1</v>
      </c>
      <c r="AJ1025" s="64">
        <v>4</v>
      </c>
      <c r="AK1025" s="65">
        <v>1</v>
      </c>
      <c r="AL1025" s="64">
        <v>3</v>
      </c>
      <c r="AM1025" s="65">
        <v>0.75</v>
      </c>
      <c r="AN1025" s="66" t="s">
        <v>2391</v>
      </c>
      <c r="AO1025" s="66" t="s">
        <v>2390</v>
      </c>
      <c r="AP1025" s="132" t="s">
        <v>2392</v>
      </c>
      <c r="AQ1025" s="23">
        <v>1</v>
      </c>
      <c r="AR1025" s="23">
        <v>2</v>
      </c>
      <c r="AS1025" s="142">
        <v>1</v>
      </c>
      <c r="AT1025" s="23">
        <v>0</v>
      </c>
      <c r="AU1025" s="142">
        <v>1</v>
      </c>
      <c r="AV1025" s="142">
        <v>1.5</v>
      </c>
      <c r="AW1025" s="142">
        <v>0.5</v>
      </c>
      <c r="AX1025" s="22">
        <v>0</v>
      </c>
      <c r="AY1025" s="143" t="s">
        <v>2393</v>
      </c>
      <c r="AZ1025" s="143" t="s">
        <v>2394</v>
      </c>
      <c r="BA1025" s="143" t="s">
        <v>2394</v>
      </c>
      <c r="BB1025" s="24"/>
      <c r="BC1025" s="75">
        <v>354000000</v>
      </c>
      <c r="BD1025" s="21">
        <v>319913000</v>
      </c>
      <c r="BE1025" s="25">
        <v>232100000</v>
      </c>
      <c r="BF1025" s="74">
        <v>354000000</v>
      </c>
      <c r="BG1025" s="25">
        <v>0</v>
      </c>
      <c r="BH1025" s="25">
        <v>319913000</v>
      </c>
      <c r="BI1025" s="25">
        <v>232099397</v>
      </c>
      <c r="BJ1025" s="133">
        <v>238370000</v>
      </c>
      <c r="BK1025" s="25">
        <v>0</v>
      </c>
      <c r="BL1025" s="25">
        <v>790382397</v>
      </c>
      <c r="BM1025" s="74">
        <v>126446667</v>
      </c>
      <c r="BN1025" s="80">
        <v>161749120</v>
      </c>
      <c r="BO1025" s="80">
        <v>21385000</v>
      </c>
      <c r="BP1025" s="133">
        <v>126446667</v>
      </c>
      <c r="BQ1025" s="25">
        <v>0</v>
      </c>
      <c r="BR1025" s="82" t="s">
        <v>2473</v>
      </c>
      <c r="BS1025" s="82" t="s">
        <v>6264</v>
      </c>
      <c r="BT1025" s="134" t="s">
        <v>6267</v>
      </c>
      <c r="BU1025" s="26"/>
    </row>
    <row r="1026" spans="1:73" ht="54.9" customHeight="1">
      <c r="A1026" s="15">
        <v>1018</v>
      </c>
      <c r="B1026" s="16">
        <v>16</v>
      </c>
      <c r="C1026" s="17" t="s">
        <v>1861</v>
      </c>
      <c r="D1026" s="16">
        <v>1</v>
      </c>
      <c r="E1026" s="18" t="s">
        <v>2378</v>
      </c>
      <c r="F1026" s="16">
        <v>24</v>
      </c>
      <c r="G1026" s="18" t="s">
        <v>2614</v>
      </c>
      <c r="H1026" s="19">
        <v>1018</v>
      </c>
      <c r="I1026" s="18" t="s">
        <v>6268</v>
      </c>
      <c r="J1026" s="15">
        <v>1891</v>
      </c>
      <c r="K1026" s="18" t="s">
        <v>6269</v>
      </c>
      <c r="L1026" s="20" t="s">
        <v>2629</v>
      </c>
      <c r="M1026" s="17" t="s">
        <v>37</v>
      </c>
      <c r="N1026" s="15">
        <v>18911</v>
      </c>
      <c r="O1026" s="17" t="s">
        <v>2630</v>
      </c>
      <c r="P1026" s="73">
        <v>12</v>
      </c>
      <c r="Q1026" s="18" t="s">
        <v>2517</v>
      </c>
      <c r="R1026" s="18" t="s">
        <v>4168</v>
      </c>
      <c r="S1026" s="18" t="s">
        <v>6268</v>
      </c>
      <c r="T1026" s="18" t="s">
        <v>32</v>
      </c>
      <c r="U1026" s="16">
        <v>7</v>
      </c>
      <c r="V1026" s="20" t="s">
        <v>2480</v>
      </c>
      <c r="W1026" s="20" t="s">
        <v>2632</v>
      </c>
      <c r="X1026" s="16">
        <v>93</v>
      </c>
      <c r="Y1026" s="20" t="s">
        <v>153</v>
      </c>
      <c r="Z1026" s="20">
        <v>9</v>
      </c>
      <c r="AA1026" s="20" t="s">
        <v>2610</v>
      </c>
      <c r="AB1026" s="20">
        <v>20</v>
      </c>
      <c r="AC1026" s="18" t="s">
        <v>251</v>
      </c>
      <c r="AD1026" s="79">
        <v>238000000</v>
      </c>
      <c r="AE1026" s="79">
        <v>250000000</v>
      </c>
      <c r="AF1026" s="79">
        <v>260000000</v>
      </c>
      <c r="AG1026" s="79">
        <v>277000000</v>
      </c>
      <c r="AH1026" s="79">
        <v>1025000000</v>
      </c>
      <c r="AI1026" s="63">
        <v>1</v>
      </c>
      <c r="AJ1026" s="64">
        <v>13</v>
      </c>
      <c r="AK1026" s="65">
        <v>1.0833333333333333</v>
      </c>
      <c r="AL1026" s="64">
        <v>10</v>
      </c>
      <c r="AM1026" s="65">
        <v>0.83333333333333337</v>
      </c>
      <c r="AN1026" s="66" t="s">
        <v>2391</v>
      </c>
      <c r="AO1026" s="66" t="s">
        <v>2390</v>
      </c>
      <c r="AP1026" s="132" t="s">
        <v>2392</v>
      </c>
      <c r="AQ1026" s="23">
        <v>4</v>
      </c>
      <c r="AR1026" s="23">
        <v>6</v>
      </c>
      <c r="AS1026" s="142">
        <v>3</v>
      </c>
      <c r="AT1026" s="23">
        <v>0</v>
      </c>
      <c r="AU1026" s="142">
        <v>4</v>
      </c>
      <c r="AV1026" s="142">
        <v>6</v>
      </c>
      <c r="AW1026" s="142">
        <v>0</v>
      </c>
      <c r="AX1026" s="22">
        <v>0</v>
      </c>
      <c r="AY1026" s="143" t="s">
        <v>2393</v>
      </c>
      <c r="AZ1026" s="143" t="s">
        <v>2393</v>
      </c>
      <c r="BA1026" s="143" t="s">
        <v>2394</v>
      </c>
      <c r="BB1026" s="24"/>
      <c r="BC1026" s="75">
        <v>190000000</v>
      </c>
      <c r="BD1026" s="21">
        <v>230725000</v>
      </c>
      <c r="BE1026" s="25">
        <v>271590000</v>
      </c>
      <c r="BF1026" s="74">
        <v>190000000</v>
      </c>
      <c r="BG1026" s="25">
        <v>0</v>
      </c>
      <c r="BH1026" s="25">
        <v>224393398</v>
      </c>
      <c r="BI1026" s="25">
        <v>188987576</v>
      </c>
      <c r="BJ1026" s="133">
        <v>104475000</v>
      </c>
      <c r="BK1026" s="25">
        <v>0</v>
      </c>
      <c r="BL1026" s="25">
        <v>517855974</v>
      </c>
      <c r="BM1026" s="74">
        <v>100155000</v>
      </c>
      <c r="BN1026" s="80">
        <v>0</v>
      </c>
      <c r="BO1026" s="80">
        <v>161583576</v>
      </c>
      <c r="BP1026" s="133">
        <v>100155000</v>
      </c>
      <c r="BQ1026" s="25">
        <v>0</v>
      </c>
      <c r="BR1026" s="82" t="s">
        <v>2473</v>
      </c>
      <c r="BS1026" s="82" t="s">
        <v>6259</v>
      </c>
      <c r="BT1026" s="134" t="s">
        <v>2473</v>
      </c>
      <c r="BU1026" s="26"/>
    </row>
    <row r="1027" spans="1:73" ht="54.9" customHeight="1">
      <c r="A1027" s="15">
        <v>1019</v>
      </c>
      <c r="B1027" s="16">
        <v>16</v>
      </c>
      <c r="C1027" s="17" t="s">
        <v>1861</v>
      </c>
      <c r="D1027" s="16">
        <v>2</v>
      </c>
      <c r="E1027" s="18" t="s">
        <v>2636</v>
      </c>
      <c r="F1027" s="16">
        <v>27</v>
      </c>
      <c r="G1027" s="18" t="s">
        <v>2637</v>
      </c>
      <c r="H1027" s="19">
        <v>1019</v>
      </c>
      <c r="I1027" s="29" t="s">
        <v>6270</v>
      </c>
      <c r="J1027" s="15">
        <v>2001</v>
      </c>
      <c r="K1027" s="18" t="s">
        <v>6271</v>
      </c>
      <c r="L1027" s="20" t="s">
        <v>2640</v>
      </c>
      <c r="M1027" s="17" t="s">
        <v>37</v>
      </c>
      <c r="N1027" s="15">
        <v>20012</v>
      </c>
      <c r="O1027" s="17" t="s">
        <v>2641</v>
      </c>
      <c r="P1027" s="73">
        <v>300</v>
      </c>
      <c r="Q1027" s="18" t="s">
        <v>2642</v>
      </c>
      <c r="R1027" s="18" t="s">
        <v>3877</v>
      </c>
      <c r="S1027" s="18" t="s">
        <v>6270</v>
      </c>
      <c r="T1027" s="18" t="s">
        <v>32</v>
      </c>
      <c r="U1027" s="16">
        <v>8</v>
      </c>
      <c r="V1027" s="20" t="s">
        <v>2620</v>
      </c>
      <c r="W1027" s="20" t="s">
        <v>2644</v>
      </c>
      <c r="X1027" s="16">
        <v>94</v>
      </c>
      <c r="Y1027" s="20" t="s">
        <v>183</v>
      </c>
      <c r="Z1027" s="20">
        <v>17</v>
      </c>
      <c r="AA1027" s="20" t="s">
        <v>2645</v>
      </c>
      <c r="AB1027" s="20">
        <v>39</v>
      </c>
      <c r="AC1027" s="18" t="s">
        <v>2646</v>
      </c>
      <c r="AD1027" s="79">
        <v>0</v>
      </c>
      <c r="AE1027" s="79">
        <v>0</v>
      </c>
      <c r="AF1027" s="79">
        <v>0</v>
      </c>
      <c r="AG1027" s="79">
        <v>288000000</v>
      </c>
      <c r="AH1027" s="79">
        <v>288000000</v>
      </c>
      <c r="AI1027" s="63">
        <v>1</v>
      </c>
      <c r="AJ1027" s="64">
        <v>0</v>
      </c>
      <c r="AK1027" s="65">
        <v>0</v>
      </c>
      <c r="AL1027" s="64">
        <v>0</v>
      </c>
      <c r="AM1027" s="65">
        <v>0</v>
      </c>
      <c r="AN1027" s="66" t="s">
        <v>2471</v>
      </c>
      <c r="AO1027" s="66" t="s">
        <v>2471</v>
      </c>
      <c r="AP1027" s="132" t="s">
        <v>2392</v>
      </c>
      <c r="AQ1027" s="23">
        <v>0</v>
      </c>
      <c r="AR1027" s="23">
        <v>0</v>
      </c>
      <c r="AS1027" s="142">
        <v>0</v>
      </c>
      <c r="AT1027" s="23">
        <v>0</v>
      </c>
      <c r="AU1027" s="142">
        <v>0</v>
      </c>
      <c r="AV1027" s="142">
        <v>0</v>
      </c>
      <c r="AW1027" s="142">
        <v>0</v>
      </c>
      <c r="AX1027" s="22">
        <v>0</v>
      </c>
      <c r="AY1027" s="143" t="s">
        <v>2473</v>
      </c>
      <c r="AZ1027" s="143" t="s">
        <v>2473</v>
      </c>
      <c r="BA1027" s="143" t="s">
        <v>2473</v>
      </c>
      <c r="BB1027" s="24"/>
      <c r="BC1027" s="75">
        <v>0</v>
      </c>
      <c r="BD1027" s="21">
        <v>0</v>
      </c>
      <c r="BE1027" s="25">
        <v>0</v>
      </c>
      <c r="BF1027" s="74">
        <v>0</v>
      </c>
      <c r="BG1027" s="25">
        <v>0</v>
      </c>
      <c r="BH1027" s="25"/>
      <c r="BI1027" s="25"/>
      <c r="BJ1027" s="133"/>
      <c r="BK1027" s="25">
        <v>0</v>
      </c>
      <c r="BL1027" s="25">
        <v>0</v>
      </c>
      <c r="BM1027" s="74">
        <v>0</v>
      </c>
      <c r="BN1027" s="80"/>
      <c r="BO1027" s="80"/>
      <c r="BP1027" s="133"/>
      <c r="BQ1027" s="25">
        <v>0</v>
      </c>
      <c r="BR1027" s="82" t="s">
        <v>2473</v>
      </c>
      <c r="BS1027" s="82" t="s">
        <v>2473</v>
      </c>
      <c r="BT1027" s="134" t="s">
        <v>2473</v>
      </c>
      <c r="BU1027" s="26"/>
    </row>
    <row r="1028" spans="1:73" ht="54.9" customHeight="1">
      <c r="A1028" s="15">
        <v>1020</v>
      </c>
      <c r="B1028" s="16">
        <v>16</v>
      </c>
      <c r="C1028" s="17" t="s">
        <v>1861</v>
      </c>
      <c r="D1028" s="16">
        <v>2</v>
      </c>
      <c r="E1028" s="18" t="s">
        <v>2636</v>
      </c>
      <c r="F1028" s="16">
        <v>27</v>
      </c>
      <c r="G1028" s="18" t="s">
        <v>2637</v>
      </c>
      <c r="H1028" s="19">
        <v>1020</v>
      </c>
      <c r="I1028" s="18" t="s">
        <v>6272</v>
      </c>
      <c r="J1028" s="15">
        <v>2001</v>
      </c>
      <c r="K1028" s="18" t="s">
        <v>6271</v>
      </c>
      <c r="L1028" s="20" t="s">
        <v>289</v>
      </c>
      <c r="M1028" s="17" t="s">
        <v>37</v>
      </c>
      <c r="N1028" s="15">
        <v>20011</v>
      </c>
      <c r="O1028" s="17" t="s">
        <v>2516</v>
      </c>
      <c r="P1028" s="73">
        <v>5</v>
      </c>
      <c r="Q1028" s="18" t="s">
        <v>2650</v>
      </c>
      <c r="R1028" s="18"/>
      <c r="S1028" s="18" t="s">
        <v>6272</v>
      </c>
      <c r="T1028" s="18" t="s">
        <v>32</v>
      </c>
      <c r="U1028" s="16">
        <v>8</v>
      </c>
      <c r="V1028" s="20" t="s">
        <v>2620</v>
      </c>
      <c r="W1028" s="20" t="s">
        <v>2651</v>
      </c>
      <c r="X1028" s="16">
        <v>94</v>
      </c>
      <c r="Y1028" s="20" t="s">
        <v>183</v>
      </c>
      <c r="Z1028" s="20">
        <v>17</v>
      </c>
      <c r="AA1028" s="20" t="s">
        <v>2645</v>
      </c>
      <c r="AB1028" s="20">
        <v>38</v>
      </c>
      <c r="AC1028" s="18" t="s">
        <v>2652</v>
      </c>
      <c r="AD1028" s="79">
        <v>230000000</v>
      </c>
      <c r="AE1028" s="79">
        <v>235000000</v>
      </c>
      <c r="AF1028" s="79">
        <v>240000000</v>
      </c>
      <c r="AG1028" s="79">
        <v>245000000</v>
      </c>
      <c r="AH1028" s="79">
        <v>950000000</v>
      </c>
      <c r="AI1028" s="63">
        <v>1</v>
      </c>
      <c r="AJ1028" s="64">
        <v>3</v>
      </c>
      <c r="AK1028" s="65">
        <v>0.6</v>
      </c>
      <c r="AL1028" s="64">
        <v>1.75</v>
      </c>
      <c r="AM1028" s="65">
        <v>0.35</v>
      </c>
      <c r="AN1028" s="66" t="s">
        <v>2406</v>
      </c>
      <c r="AO1028" s="66" t="s">
        <v>2471</v>
      </c>
      <c r="AP1028" s="132" t="s">
        <v>2392</v>
      </c>
      <c r="AQ1028" s="23">
        <v>1</v>
      </c>
      <c r="AR1028" s="23">
        <v>1</v>
      </c>
      <c r="AS1028" s="142">
        <v>1</v>
      </c>
      <c r="AT1028" s="23">
        <v>0</v>
      </c>
      <c r="AU1028" s="142">
        <v>1</v>
      </c>
      <c r="AV1028" s="142">
        <v>0.75</v>
      </c>
      <c r="AW1028" s="142">
        <v>0</v>
      </c>
      <c r="AX1028" s="22">
        <v>0</v>
      </c>
      <c r="AY1028" s="143" t="s">
        <v>2393</v>
      </c>
      <c r="AZ1028" s="143" t="s">
        <v>2394</v>
      </c>
      <c r="BA1028" s="143" t="s">
        <v>2394</v>
      </c>
      <c r="BB1028" s="24"/>
      <c r="BC1028" s="75">
        <v>240000000</v>
      </c>
      <c r="BD1028" s="21">
        <v>222970000</v>
      </c>
      <c r="BE1028" s="25">
        <v>241411000</v>
      </c>
      <c r="BF1028" s="74">
        <v>240000000</v>
      </c>
      <c r="BG1028" s="25">
        <v>0</v>
      </c>
      <c r="BH1028" s="25">
        <v>47842000</v>
      </c>
      <c r="BI1028" s="25">
        <v>241411000</v>
      </c>
      <c r="BJ1028" s="133">
        <v>240000000</v>
      </c>
      <c r="BK1028" s="25">
        <v>0</v>
      </c>
      <c r="BL1028" s="25">
        <v>529253000</v>
      </c>
      <c r="BM1028" s="74">
        <v>120000000</v>
      </c>
      <c r="BN1028" s="80">
        <v>47842000</v>
      </c>
      <c r="BO1028" s="80">
        <v>213404400</v>
      </c>
      <c r="BP1028" s="133">
        <v>120000000</v>
      </c>
      <c r="BQ1028" s="25">
        <v>0</v>
      </c>
      <c r="BR1028" s="82" t="s">
        <v>2473</v>
      </c>
      <c r="BS1028" s="82" t="s">
        <v>6273</v>
      </c>
      <c r="BT1028" s="134" t="s">
        <v>6274</v>
      </c>
      <c r="BU1028" s="26"/>
    </row>
    <row r="1029" spans="1:73" ht="54.9" customHeight="1">
      <c r="A1029" s="15">
        <v>1021</v>
      </c>
      <c r="B1029" s="16">
        <v>16</v>
      </c>
      <c r="C1029" s="17" t="s">
        <v>1861</v>
      </c>
      <c r="D1029" s="16">
        <v>2</v>
      </c>
      <c r="E1029" s="18" t="s">
        <v>2636</v>
      </c>
      <c r="F1029" s="16">
        <v>27</v>
      </c>
      <c r="G1029" s="18" t="s">
        <v>2637</v>
      </c>
      <c r="H1029" s="19">
        <v>1021</v>
      </c>
      <c r="I1029" s="29" t="s">
        <v>6275</v>
      </c>
      <c r="J1029" s="15">
        <v>2001</v>
      </c>
      <c r="K1029" s="18" t="s">
        <v>6271</v>
      </c>
      <c r="L1029" s="20" t="s">
        <v>286</v>
      </c>
      <c r="M1029" s="17" t="s">
        <v>37</v>
      </c>
      <c r="N1029" s="15">
        <v>20013</v>
      </c>
      <c r="O1029" s="17" t="s">
        <v>2597</v>
      </c>
      <c r="P1029" s="73">
        <v>300</v>
      </c>
      <c r="Q1029" s="18" t="s">
        <v>2642</v>
      </c>
      <c r="R1029" s="18" t="s">
        <v>3886</v>
      </c>
      <c r="S1029" s="18" t="s">
        <v>6276</v>
      </c>
      <c r="T1029" s="18" t="s">
        <v>32</v>
      </c>
      <c r="U1029" s="16">
        <v>8</v>
      </c>
      <c r="V1029" s="20" t="s">
        <v>2620</v>
      </c>
      <c r="W1029" s="20" t="s">
        <v>2644</v>
      </c>
      <c r="X1029" s="16">
        <v>94</v>
      </c>
      <c r="Y1029" s="20" t="s">
        <v>183</v>
      </c>
      <c r="Z1029" s="20">
        <v>17</v>
      </c>
      <c r="AA1029" s="20" t="s">
        <v>2645</v>
      </c>
      <c r="AB1029" s="20">
        <v>40</v>
      </c>
      <c r="AC1029" s="18" t="s">
        <v>2658</v>
      </c>
      <c r="AD1029" s="79">
        <v>0</v>
      </c>
      <c r="AE1029" s="79">
        <v>0</v>
      </c>
      <c r="AF1029" s="79">
        <v>0</v>
      </c>
      <c r="AG1029" s="79">
        <v>200000000</v>
      </c>
      <c r="AH1029" s="79">
        <v>200000000</v>
      </c>
      <c r="AI1029" s="63">
        <v>1</v>
      </c>
      <c r="AJ1029" s="64">
        <v>0</v>
      </c>
      <c r="AK1029" s="65">
        <v>0</v>
      </c>
      <c r="AL1029" s="64">
        <v>0</v>
      </c>
      <c r="AM1029" s="65">
        <v>0</v>
      </c>
      <c r="AN1029" s="66" t="s">
        <v>2471</v>
      </c>
      <c r="AO1029" s="66" t="s">
        <v>2471</v>
      </c>
      <c r="AP1029" s="132" t="s">
        <v>2392</v>
      </c>
      <c r="AQ1029" s="23">
        <v>0</v>
      </c>
      <c r="AR1029" s="23">
        <v>0</v>
      </c>
      <c r="AS1029" s="142">
        <v>0</v>
      </c>
      <c r="AT1029" s="23">
        <v>0</v>
      </c>
      <c r="AU1029" s="142">
        <v>0</v>
      </c>
      <c r="AV1029" s="142">
        <v>0</v>
      </c>
      <c r="AW1029" s="142">
        <v>0</v>
      </c>
      <c r="AX1029" s="22">
        <v>0</v>
      </c>
      <c r="AY1029" s="143" t="s">
        <v>2473</v>
      </c>
      <c r="AZ1029" s="143" t="s">
        <v>2473</v>
      </c>
      <c r="BA1029" s="143" t="s">
        <v>2473</v>
      </c>
      <c r="BB1029" s="24"/>
      <c r="BC1029" s="75">
        <v>0</v>
      </c>
      <c r="BD1029" s="21">
        <v>0</v>
      </c>
      <c r="BE1029" s="25">
        <v>0</v>
      </c>
      <c r="BF1029" s="74">
        <v>0</v>
      </c>
      <c r="BG1029" s="25">
        <v>0</v>
      </c>
      <c r="BH1029" s="25"/>
      <c r="BI1029" s="25"/>
      <c r="BJ1029" s="133"/>
      <c r="BK1029" s="25">
        <v>0</v>
      </c>
      <c r="BL1029" s="25">
        <v>0</v>
      </c>
      <c r="BM1029" s="74">
        <v>0</v>
      </c>
      <c r="BN1029" s="80"/>
      <c r="BO1029" s="80"/>
      <c r="BP1029" s="133"/>
      <c r="BQ1029" s="25">
        <v>0</v>
      </c>
      <c r="BR1029" s="82" t="s">
        <v>2473</v>
      </c>
      <c r="BS1029" s="82" t="s">
        <v>2473</v>
      </c>
      <c r="BT1029" s="134" t="s">
        <v>2473</v>
      </c>
      <c r="BU1029" s="26"/>
    </row>
    <row r="1030" spans="1:73" ht="54.9" customHeight="1">
      <c r="A1030" s="15">
        <v>1022</v>
      </c>
      <c r="B1030" s="16">
        <v>16</v>
      </c>
      <c r="C1030" s="17" t="s">
        <v>1861</v>
      </c>
      <c r="D1030" s="16">
        <v>2</v>
      </c>
      <c r="E1030" s="18" t="s">
        <v>2636</v>
      </c>
      <c r="F1030" s="16">
        <v>28</v>
      </c>
      <c r="G1030" s="18" t="s">
        <v>2661</v>
      </c>
      <c r="H1030" s="19">
        <v>1022</v>
      </c>
      <c r="I1030" s="29" t="s">
        <v>6277</v>
      </c>
      <c r="J1030" s="15">
        <v>2214</v>
      </c>
      <c r="K1030" s="18" t="s">
        <v>6278</v>
      </c>
      <c r="L1030" s="20" t="s">
        <v>271</v>
      </c>
      <c r="M1030" s="17" t="s">
        <v>37</v>
      </c>
      <c r="N1030" s="15">
        <v>22141</v>
      </c>
      <c r="O1030" s="17" t="s">
        <v>6279</v>
      </c>
      <c r="P1030" s="73">
        <v>4</v>
      </c>
      <c r="Q1030" s="18" t="s">
        <v>6280</v>
      </c>
      <c r="R1030" s="18" t="s">
        <v>6281</v>
      </c>
      <c r="S1030" s="18" t="s">
        <v>6277</v>
      </c>
      <c r="T1030" s="18" t="s">
        <v>32</v>
      </c>
      <c r="U1030" s="16">
        <v>8</v>
      </c>
      <c r="V1030" s="20" t="s">
        <v>2620</v>
      </c>
      <c r="W1030" s="20" t="s">
        <v>2666</v>
      </c>
      <c r="X1030" s="16">
        <v>94</v>
      </c>
      <c r="Y1030" s="51" t="s">
        <v>183</v>
      </c>
      <c r="Z1030" s="20">
        <v>17</v>
      </c>
      <c r="AA1030" s="20" t="s">
        <v>2645</v>
      </c>
      <c r="AB1030" s="20">
        <v>41</v>
      </c>
      <c r="AC1030" s="18" t="s">
        <v>2667</v>
      </c>
      <c r="AD1030" s="79">
        <v>0</v>
      </c>
      <c r="AE1030" s="79">
        <v>0</v>
      </c>
      <c r="AF1030" s="79">
        <v>350000000</v>
      </c>
      <c r="AG1030" s="79">
        <v>388000000</v>
      </c>
      <c r="AH1030" s="79">
        <v>738000000</v>
      </c>
      <c r="AI1030" s="63">
        <v>1</v>
      </c>
      <c r="AJ1030" s="64">
        <v>0</v>
      </c>
      <c r="AK1030" s="65">
        <v>0</v>
      </c>
      <c r="AL1030" s="64">
        <v>0</v>
      </c>
      <c r="AM1030" s="65">
        <v>0</v>
      </c>
      <c r="AN1030" s="66" t="s">
        <v>2471</v>
      </c>
      <c r="AO1030" s="66" t="s">
        <v>2471</v>
      </c>
      <c r="AP1030" s="132" t="s">
        <v>2392</v>
      </c>
      <c r="AQ1030" s="23">
        <v>0</v>
      </c>
      <c r="AR1030" s="23">
        <v>0</v>
      </c>
      <c r="AS1030" s="142">
        <v>0</v>
      </c>
      <c r="AT1030" s="23">
        <v>0</v>
      </c>
      <c r="AU1030" s="142">
        <v>0</v>
      </c>
      <c r="AV1030" s="142">
        <v>0</v>
      </c>
      <c r="AW1030" s="142">
        <v>0</v>
      </c>
      <c r="AX1030" s="22">
        <v>0</v>
      </c>
      <c r="AY1030" s="143" t="s">
        <v>2473</v>
      </c>
      <c r="AZ1030" s="143" t="s">
        <v>2473</v>
      </c>
      <c r="BA1030" s="143" t="s">
        <v>2473</v>
      </c>
      <c r="BB1030" s="24"/>
      <c r="BC1030" s="75">
        <v>200000000</v>
      </c>
      <c r="BD1030" s="21">
        <v>0</v>
      </c>
      <c r="BE1030" s="25">
        <v>0</v>
      </c>
      <c r="BF1030" s="74">
        <v>200000000</v>
      </c>
      <c r="BG1030" s="25">
        <v>0</v>
      </c>
      <c r="BH1030" s="25"/>
      <c r="BI1030" s="25"/>
      <c r="BJ1030" s="133"/>
      <c r="BK1030" s="25">
        <v>0</v>
      </c>
      <c r="BL1030" s="25">
        <v>0</v>
      </c>
      <c r="BM1030" s="74">
        <v>0</v>
      </c>
      <c r="BN1030" s="80"/>
      <c r="BO1030" s="80"/>
      <c r="BP1030" s="133"/>
      <c r="BQ1030" s="25">
        <v>0</v>
      </c>
      <c r="BR1030" s="82" t="s">
        <v>2473</v>
      </c>
      <c r="BS1030" s="82" t="s">
        <v>2473</v>
      </c>
      <c r="BT1030" s="134" t="s">
        <v>6282</v>
      </c>
      <c r="BU1030" s="26"/>
    </row>
    <row r="1031" spans="1:73" ht="54.9" customHeight="1">
      <c r="A1031" s="15">
        <v>1024</v>
      </c>
      <c r="B1031" s="16">
        <v>16</v>
      </c>
      <c r="C1031" s="17" t="s">
        <v>1861</v>
      </c>
      <c r="D1031" s="16">
        <v>2</v>
      </c>
      <c r="E1031" s="18" t="s">
        <v>2636</v>
      </c>
      <c r="F1031" s="16">
        <v>30</v>
      </c>
      <c r="G1031" s="18" t="s">
        <v>2670</v>
      </c>
      <c r="H1031" s="19">
        <v>1024</v>
      </c>
      <c r="I1031" s="18" t="s">
        <v>3373</v>
      </c>
      <c r="J1031" s="15">
        <v>2002</v>
      </c>
      <c r="K1031" s="18" t="s">
        <v>6283</v>
      </c>
      <c r="L1031" s="20" t="s">
        <v>2683</v>
      </c>
      <c r="M1031" s="17" t="s">
        <v>37</v>
      </c>
      <c r="N1031" s="15">
        <v>20021</v>
      </c>
      <c r="O1031" s="17" t="s">
        <v>2586</v>
      </c>
      <c r="P1031" s="73">
        <v>4</v>
      </c>
      <c r="Q1031" s="18" t="s">
        <v>2618</v>
      </c>
      <c r="R1031" s="18" t="s">
        <v>3896</v>
      </c>
      <c r="S1031" s="18" t="s">
        <v>3373</v>
      </c>
      <c r="T1031" s="18" t="s">
        <v>32</v>
      </c>
      <c r="U1031" s="16">
        <v>8</v>
      </c>
      <c r="V1031" s="20" t="s">
        <v>2620</v>
      </c>
      <c r="W1031" s="20" t="s">
        <v>2685</v>
      </c>
      <c r="X1031" s="16">
        <v>94</v>
      </c>
      <c r="Y1031" s="20" t="s">
        <v>183</v>
      </c>
      <c r="Z1031" s="20">
        <v>18</v>
      </c>
      <c r="AA1031" s="20" t="s">
        <v>2678</v>
      </c>
      <c r="AB1031" s="20">
        <v>42</v>
      </c>
      <c r="AC1031" s="18" t="s">
        <v>2686</v>
      </c>
      <c r="AD1031" s="79">
        <v>210000000</v>
      </c>
      <c r="AE1031" s="79">
        <v>215000000</v>
      </c>
      <c r="AF1031" s="79">
        <v>220000000</v>
      </c>
      <c r="AG1031" s="79">
        <v>221000000</v>
      </c>
      <c r="AH1031" s="79">
        <v>866000000</v>
      </c>
      <c r="AI1031" s="63">
        <v>1</v>
      </c>
      <c r="AJ1031" s="64">
        <v>3</v>
      </c>
      <c r="AK1031" s="65">
        <v>0.75</v>
      </c>
      <c r="AL1031" s="64">
        <v>2</v>
      </c>
      <c r="AM1031" s="65">
        <v>0.5</v>
      </c>
      <c r="AN1031" s="66" t="s">
        <v>2390</v>
      </c>
      <c r="AO1031" s="66" t="s">
        <v>2406</v>
      </c>
      <c r="AP1031" s="132" t="s">
        <v>2392</v>
      </c>
      <c r="AQ1031" s="23">
        <v>1</v>
      </c>
      <c r="AR1031" s="23">
        <v>1</v>
      </c>
      <c r="AS1031" s="142">
        <v>1</v>
      </c>
      <c r="AT1031" s="23">
        <v>0</v>
      </c>
      <c r="AU1031" s="142">
        <v>1</v>
      </c>
      <c r="AV1031" s="142">
        <v>1</v>
      </c>
      <c r="AW1031" s="142">
        <v>0</v>
      </c>
      <c r="AX1031" s="22">
        <v>0</v>
      </c>
      <c r="AY1031" s="143" t="s">
        <v>2393</v>
      </c>
      <c r="AZ1031" s="143" t="s">
        <v>2393</v>
      </c>
      <c r="BA1031" s="143" t="s">
        <v>2394</v>
      </c>
      <c r="BB1031" s="24"/>
      <c r="BC1031" s="75">
        <v>200000000</v>
      </c>
      <c r="BD1031" s="21">
        <v>203581000</v>
      </c>
      <c r="BE1031" s="25">
        <v>200000000</v>
      </c>
      <c r="BF1031" s="74">
        <v>200000000</v>
      </c>
      <c r="BG1031" s="25">
        <v>0</v>
      </c>
      <c r="BH1031" s="25">
        <v>169112178</v>
      </c>
      <c r="BI1031" s="25">
        <v>199951185</v>
      </c>
      <c r="BJ1031" s="133">
        <v>178566667</v>
      </c>
      <c r="BK1031" s="25">
        <v>0</v>
      </c>
      <c r="BL1031" s="25">
        <v>547630030</v>
      </c>
      <c r="BM1031" s="74">
        <v>114403334</v>
      </c>
      <c r="BN1031" s="80">
        <v>92979463</v>
      </c>
      <c r="BO1031" s="80">
        <v>140386140</v>
      </c>
      <c r="BP1031" s="133">
        <v>114403334</v>
      </c>
      <c r="BQ1031" s="25">
        <v>0</v>
      </c>
      <c r="BR1031" s="82" t="s">
        <v>2473</v>
      </c>
      <c r="BS1031" s="82" t="s">
        <v>6284</v>
      </c>
      <c r="BT1031" s="134" t="s">
        <v>2473</v>
      </c>
      <c r="BU1031" s="26"/>
    </row>
    <row r="1032" spans="1:73" ht="54.9" customHeight="1">
      <c r="A1032" s="15">
        <v>1025</v>
      </c>
      <c r="B1032" s="16">
        <v>16</v>
      </c>
      <c r="C1032" s="17" t="s">
        <v>1861</v>
      </c>
      <c r="D1032" s="16">
        <v>2</v>
      </c>
      <c r="E1032" s="18" t="s">
        <v>2636</v>
      </c>
      <c r="F1032" s="16">
        <v>33</v>
      </c>
      <c r="G1032" s="18" t="s">
        <v>2689</v>
      </c>
      <c r="H1032" s="19">
        <v>1025</v>
      </c>
      <c r="I1032" s="18" t="s">
        <v>6285</v>
      </c>
      <c r="J1032" s="15">
        <v>2003</v>
      </c>
      <c r="K1032" s="18" t="s">
        <v>6286</v>
      </c>
      <c r="L1032" s="20" t="s">
        <v>2692</v>
      </c>
      <c r="M1032" s="17" t="s">
        <v>37</v>
      </c>
      <c r="N1032" s="15">
        <v>20031</v>
      </c>
      <c r="O1032" s="17" t="s">
        <v>2693</v>
      </c>
      <c r="P1032" s="73">
        <v>1000</v>
      </c>
      <c r="Q1032" s="18" t="s">
        <v>2694</v>
      </c>
      <c r="R1032" s="18" t="s">
        <v>4438</v>
      </c>
      <c r="S1032" s="18" t="s">
        <v>6285</v>
      </c>
      <c r="T1032" s="18" t="s">
        <v>32</v>
      </c>
      <c r="U1032" s="16">
        <v>8</v>
      </c>
      <c r="V1032" s="20" t="s">
        <v>2620</v>
      </c>
      <c r="W1032" s="20" t="s">
        <v>2696</v>
      </c>
      <c r="X1032" s="16">
        <v>94</v>
      </c>
      <c r="Y1032" s="20" t="s">
        <v>183</v>
      </c>
      <c r="Z1032" s="20">
        <v>19</v>
      </c>
      <c r="AA1032" s="20" t="s">
        <v>2697</v>
      </c>
      <c r="AB1032" s="20">
        <v>44</v>
      </c>
      <c r="AC1032" s="18" t="s">
        <v>2698</v>
      </c>
      <c r="AD1032" s="79">
        <v>0</v>
      </c>
      <c r="AE1032" s="79">
        <v>288000000</v>
      </c>
      <c r="AF1032" s="79">
        <v>0</v>
      </c>
      <c r="AG1032" s="79">
        <v>310000000</v>
      </c>
      <c r="AH1032" s="79">
        <v>598000000</v>
      </c>
      <c r="AI1032" s="63">
        <v>1</v>
      </c>
      <c r="AJ1032" s="64">
        <v>500</v>
      </c>
      <c r="AK1032" s="65">
        <v>0.5</v>
      </c>
      <c r="AL1032" s="64">
        <v>221</v>
      </c>
      <c r="AM1032" s="65">
        <v>0.221</v>
      </c>
      <c r="AN1032" s="66" t="s">
        <v>2406</v>
      </c>
      <c r="AO1032" s="66" t="s">
        <v>2471</v>
      </c>
      <c r="AP1032" s="132" t="s">
        <v>2392</v>
      </c>
      <c r="AQ1032" s="23">
        <v>0</v>
      </c>
      <c r="AR1032" s="23">
        <v>500</v>
      </c>
      <c r="AS1032" s="142">
        <v>0</v>
      </c>
      <c r="AT1032" s="23">
        <v>0</v>
      </c>
      <c r="AU1032" s="142">
        <v>0</v>
      </c>
      <c r="AV1032" s="142">
        <v>221</v>
      </c>
      <c r="AW1032" s="142">
        <v>0</v>
      </c>
      <c r="AX1032" s="22">
        <v>0</v>
      </c>
      <c r="AY1032" s="143" t="s">
        <v>2473</v>
      </c>
      <c r="AZ1032" s="143" t="s">
        <v>2394</v>
      </c>
      <c r="BA1032" s="143" t="s">
        <v>2473</v>
      </c>
      <c r="BB1032" s="24"/>
      <c r="BC1032" s="75">
        <v>0</v>
      </c>
      <c r="BD1032" s="21">
        <v>0</v>
      </c>
      <c r="BE1032" s="25">
        <v>283351000</v>
      </c>
      <c r="BF1032" s="74">
        <v>0</v>
      </c>
      <c r="BG1032" s="25">
        <v>0</v>
      </c>
      <c r="BH1032" s="25"/>
      <c r="BI1032" s="25">
        <v>283350505</v>
      </c>
      <c r="BJ1032" s="133"/>
      <c r="BK1032" s="25">
        <v>0</v>
      </c>
      <c r="BL1032" s="25">
        <v>283350505</v>
      </c>
      <c r="BM1032" s="74">
        <v>0</v>
      </c>
      <c r="BN1032" s="80"/>
      <c r="BO1032" s="80">
        <v>58200000</v>
      </c>
      <c r="BP1032" s="133"/>
      <c r="BQ1032" s="25">
        <v>0</v>
      </c>
      <c r="BR1032" s="82" t="s">
        <v>2473</v>
      </c>
      <c r="BS1032" s="82" t="s">
        <v>6287</v>
      </c>
      <c r="BT1032" s="134" t="s">
        <v>6288</v>
      </c>
      <c r="BU1032" s="26"/>
    </row>
    <row r="1033" spans="1:73" ht="54.9" customHeight="1">
      <c r="A1033" s="15">
        <v>1026</v>
      </c>
      <c r="B1033" s="16">
        <v>16</v>
      </c>
      <c r="C1033" s="17" t="s">
        <v>1861</v>
      </c>
      <c r="D1033" s="16">
        <v>2</v>
      </c>
      <c r="E1033" s="18" t="s">
        <v>2636</v>
      </c>
      <c r="F1033" s="16">
        <v>33</v>
      </c>
      <c r="G1033" s="18" t="s">
        <v>2689</v>
      </c>
      <c r="H1033" s="19">
        <v>1026</v>
      </c>
      <c r="I1033" s="18" t="s">
        <v>6289</v>
      </c>
      <c r="J1033" s="15">
        <v>2003</v>
      </c>
      <c r="K1033" s="18" t="s">
        <v>6286</v>
      </c>
      <c r="L1033" s="20" t="s">
        <v>2692</v>
      </c>
      <c r="M1033" s="17" t="s">
        <v>37</v>
      </c>
      <c r="N1033" s="15">
        <v>20032</v>
      </c>
      <c r="O1033" s="17" t="s">
        <v>2703</v>
      </c>
      <c r="P1033" s="73">
        <v>500</v>
      </c>
      <c r="Q1033" s="18" t="s">
        <v>2694</v>
      </c>
      <c r="R1033" s="18" t="s">
        <v>4438</v>
      </c>
      <c r="S1033" s="18" t="s">
        <v>6290</v>
      </c>
      <c r="T1033" s="18" t="s">
        <v>32</v>
      </c>
      <c r="U1033" s="16">
        <v>8</v>
      </c>
      <c r="V1033" s="20" t="s">
        <v>2620</v>
      </c>
      <c r="W1033" s="20" t="s">
        <v>2696</v>
      </c>
      <c r="X1033" s="16">
        <v>94</v>
      </c>
      <c r="Y1033" s="20" t="s">
        <v>183</v>
      </c>
      <c r="Z1033" s="20">
        <v>19</v>
      </c>
      <c r="AA1033" s="20" t="s">
        <v>2697</v>
      </c>
      <c r="AB1033" s="20">
        <v>45</v>
      </c>
      <c r="AC1033" s="18" t="s">
        <v>2704</v>
      </c>
      <c r="AD1033" s="79">
        <v>350000000</v>
      </c>
      <c r="AE1033" s="79">
        <v>0</v>
      </c>
      <c r="AF1033" s="79">
        <v>448000000</v>
      </c>
      <c r="AG1033" s="79">
        <v>0</v>
      </c>
      <c r="AH1033" s="79">
        <v>798000000</v>
      </c>
      <c r="AI1033" s="63">
        <v>1</v>
      </c>
      <c r="AJ1033" s="64">
        <v>250</v>
      </c>
      <c r="AK1033" s="65">
        <v>0.5</v>
      </c>
      <c r="AL1033" s="64">
        <v>250</v>
      </c>
      <c r="AM1033" s="65">
        <v>0.5</v>
      </c>
      <c r="AN1033" s="66" t="s">
        <v>2406</v>
      </c>
      <c r="AO1033" s="66" t="s">
        <v>2406</v>
      </c>
      <c r="AP1033" s="132" t="s">
        <v>2392</v>
      </c>
      <c r="AQ1033" s="23">
        <v>250</v>
      </c>
      <c r="AR1033" s="23">
        <v>0</v>
      </c>
      <c r="AS1033" s="142">
        <v>0</v>
      </c>
      <c r="AT1033" s="23">
        <v>0</v>
      </c>
      <c r="AU1033" s="142">
        <v>250</v>
      </c>
      <c r="AV1033" s="142">
        <v>0</v>
      </c>
      <c r="AW1033" s="142">
        <v>0</v>
      </c>
      <c r="AX1033" s="22">
        <v>0</v>
      </c>
      <c r="AY1033" s="143" t="s">
        <v>2394</v>
      </c>
      <c r="AZ1033" s="143" t="s">
        <v>2473</v>
      </c>
      <c r="BA1033" s="143" t="s">
        <v>2473</v>
      </c>
      <c r="BB1033" s="24"/>
      <c r="BC1033" s="75">
        <v>280000000</v>
      </c>
      <c r="BD1033" s="21">
        <v>339302000</v>
      </c>
      <c r="BE1033" s="25">
        <v>0</v>
      </c>
      <c r="BF1033" s="74">
        <v>280000000</v>
      </c>
      <c r="BG1033" s="25">
        <v>0</v>
      </c>
      <c r="BH1033" s="25">
        <v>298612800</v>
      </c>
      <c r="BI1033" s="25"/>
      <c r="BJ1033" s="133">
        <v>46650000</v>
      </c>
      <c r="BK1033" s="25">
        <v>0</v>
      </c>
      <c r="BL1033" s="25">
        <v>345262800</v>
      </c>
      <c r="BM1033" s="74">
        <v>27300000</v>
      </c>
      <c r="BN1033" s="80">
        <v>51988533</v>
      </c>
      <c r="BO1033" s="80"/>
      <c r="BP1033" s="133">
        <v>27300000</v>
      </c>
      <c r="BQ1033" s="25">
        <v>0</v>
      </c>
      <c r="BR1033" s="82" t="s">
        <v>6291</v>
      </c>
      <c r="BS1033" s="82" t="s">
        <v>6259</v>
      </c>
      <c r="BT1033" s="134" t="s">
        <v>2473</v>
      </c>
      <c r="BU1033" s="26"/>
    </row>
    <row r="1034" spans="1:73" ht="54.9" customHeight="1">
      <c r="A1034" s="15">
        <v>1027</v>
      </c>
      <c r="B1034" s="16">
        <v>16</v>
      </c>
      <c r="C1034" s="17" t="s">
        <v>1861</v>
      </c>
      <c r="D1034" s="16">
        <v>2</v>
      </c>
      <c r="E1034" s="18" t="s">
        <v>2636</v>
      </c>
      <c r="F1034" s="16">
        <v>33</v>
      </c>
      <c r="G1034" s="18" t="s">
        <v>6292</v>
      </c>
      <c r="H1034" s="19">
        <v>1027</v>
      </c>
      <c r="I1034" s="29" t="s">
        <v>6293</v>
      </c>
      <c r="J1034" s="15">
        <v>2215</v>
      </c>
      <c r="K1034" s="18" t="s">
        <v>6294</v>
      </c>
      <c r="L1034" s="20" t="s">
        <v>64</v>
      </c>
      <c r="M1034" s="17" t="s">
        <v>37</v>
      </c>
      <c r="N1034" s="15">
        <v>22151</v>
      </c>
      <c r="O1034" s="17" t="s">
        <v>6279</v>
      </c>
      <c r="P1034" s="73">
        <v>8</v>
      </c>
      <c r="Q1034" s="18" t="s">
        <v>6295</v>
      </c>
      <c r="R1034" s="18" t="s">
        <v>6296</v>
      </c>
      <c r="S1034" s="18" t="s">
        <v>6293</v>
      </c>
      <c r="T1034" s="18" t="s">
        <v>32</v>
      </c>
      <c r="U1034" s="16">
        <v>6</v>
      </c>
      <c r="V1034" s="20" t="s">
        <v>2467</v>
      </c>
      <c r="W1034" s="20" t="s">
        <v>2711</v>
      </c>
      <c r="X1034" s="16">
        <v>93</v>
      </c>
      <c r="Y1034" s="51" t="s">
        <v>153</v>
      </c>
      <c r="Z1034" s="20">
        <v>20</v>
      </c>
      <c r="AA1034" s="20" t="s">
        <v>2712</v>
      </c>
      <c r="AB1034" s="20">
        <v>47</v>
      </c>
      <c r="AC1034" s="18" t="s">
        <v>2713</v>
      </c>
      <c r="AD1034" s="79">
        <v>0</v>
      </c>
      <c r="AE1034" s="79">
        <v>0</v>
      </c>
      <c r="AF1034" s="79">
        <v>0</v>
      </c>
      <c r="AG1034" s="79">
        <v>1798000000</v>
      </c>
      <c r="AH1034" s="79">
        <v>1798000000</v>
      </c>
      <c r="AI1034" s="63">
        <v>1</v>
      </c>
      <c r="AJ1034" s="64">
        <v>1</v>
      </c>
      <c r="AK1034" s="65">
        <v>0.125</v>
      </c>
      <c r="AL1034" s="64">
        <v>0</v>
      </c>
      <c r="AM1034" s="65">
        <v>0</v>
      </c>
      <c r="AN1034" s="66" t="s">
        <v>2471</v>
      </c>
      <c r="AO1034" s="66" t="s">
        <v>2471</v>
      </c>
      <c r="AP1034" s="132" t="s">
        <v>2392</v>
      </c>
      <c r="AQ1034" s="23">
        <v>0</v>
      </c>
      <c r="AR1034" s="23">
        <v>0</v>
      </c>
      <c r="AS1034" s="142">
        <v>1</v>
      </c>
      <c r="AT1034" s="23">
        <v>0</v>
      </c>
      <c r="AU1034" s="142">
        <v>0</v>
      </c>
      <c r="AV1034" s="142">
        <v>0</v>
      </c>
      <c r="AW1034" s="142">
        <v>0</v>
      </c>
      <c r="AX1034" s="22">
        <v>0</v>
      </c>
      <c r="AY1034" s="143" t="s">
        <v>2473</v>
      </c>
      <c r="AZ1034" s="143" t="s">
        <v>2473</v>
      </c>
      <c r="BA1034" s="143" t="s">
        <v>2394</v>
      </c>
      <c r="BB1034" s="24"/>
      <c r="BC1034" s="75">
        <v>400000000</v>
      </c>
      <c r="BD1034" s="21">
        <v>0</v>
      </c>
      <c r="BE1034" s="25">
        <v>0</v>
      </c>
      <c r="BF1034" s="74">
        <v>400000000</v>
      </c>
      <c r="BG1034" s="25">
        <v>0</v>
      </c>
      <c r="BH1034" s="25"/>
      <c r="BI1034" s="25"/>
      <c r="BJ1034" s="133">
        <v>400000000</v>
      </c>
      <c r="BK1034" s="25">
        <v>0</v>
      </c>
      <c r="BL1034" s="25">
        <v>400000000</v>
      </c>
      <c r="BM1034" s="74">
        <v>0</v>
      </c>
      <c r="BN1034" s="80"/>
      <c r="BO1034" s="80"/>
      <c r="BP1034" s="133">
        <v>0</v>
      </c>
      <c r="BQ1034" s="25">
        <v>0</v>
      </c>
      <c r="BR1034" s="82" t="s">
        <v>2473</v>
      </c>
      <c r="BS1034" s="82" t="s">
        <v>2473</v>
      </c>
      <c r="BT1034" s="134" t="s">
        <v>2473</v>
      </c>
      <c r="BU1034" s="26"/>
    </row>
    <row r="1035" spans="1:73" ht="54.9" customHeight="1">
      <c r="A1035" s="15">
        <v>1028</v>
      </c>
      <c r="B1035" s="16">
        <v>16</v>
      </c>
      <c r="C1035" s="17" t="s">
        <v>1861</v>
      </c>
      <c r="D1035" s="16">
        <v>2</v>
      </c>
      <c r="E1035" s="18" t="s">
        <v>2636</v>
      </c>
      <c r="F1035" s="20">
        <v>34</v>
      </c>
      <c r="G1035" s="47" t="s">
        <v>2717</v>
      </c>
      <c r="H1035" s="19">
        <v>1028</v>
      </c>
      <c r="I1035" s="18" t="s">
        <v>6297</v>
      </c>
      <c r="J1035" s="15">
        <v>2004</v>
      </c>
      <c r="K1035" s="18" t="s">
        <v>6298</v>
      </c>
      <c r="L1035" s="20" t="s">
        <v>192</v>
      </c>
      <c r="M1035" s="17" t="s">
        <v>37</v>
      </c>
      <c r="N1035" s="15">
        <v>20041</v>
      </c>
      <c r="O1035" s="17" t="s">
        <v>2382</v>
      </c>
      <c r="P1035" s="73">
        <v>3000</v>
      </c>
      <c r="Q1035" s="18" t="s">
        <v>2720</v>
      </c>
      <c r="R1035" s="18" t="s">
        <v>3916</v>
      </c>
      <c r="S1035" s="18" t="s">
        <v>6297</v>
      </c>
      <c r="T1035" s="18" t="s">
        <v>32</v>
      </c>
      <c r="U1035" s="16">
        <v>8</v>
      </c>
      <c r="V1035" s="20" t="s">
        <v>2620</v>
      </c>
      <c r="W1035" s="20" t="s">
        <v>2722</v>
      </c>
      <c r="X1035" s="16">
        <v>94</v>
      </c>
      <c r="Y1035" s="20" t="s">
        <v>183</v>
      </c>
      <c r="Z1035" s="20">
        <v>21</v>
      </c>
      <c r="AA1035" s="20" t="s">
        <v>2723</v>
      </c>
      <c r="AB1035" s="20">
        <v>48</v>
      </c>
      <c r="AC1035" s="27" t="s">
        <v>2724</v>
      </c>
      <c r="AD1035" s="79">
        <v>300000000</v>
      </c>
      <c r="AE1035" s="79">
        <v>315000000</v>
      </c>
      <c r="AF1035" s="79">
        <v>320000000</v>
      </c>
      <c r="AG1035" s="79">
        <v>325000000</v>
      </c>
      <c r="AH1035" s="79">
        <v>1260000000</v>
      </c>
      <c r="AI1035" s="63">
        <v>1</v>
      </c>
      <c r="AJ1035" s="64">
        <v>1700</v>
      </c>
      <c r="AK1035" s="65">
        <v>0.56666666666666665</v>
      </c>
      <c r="AL1035" s="64">
        <v>1930</v>
      </c>
      <c r="AM1035" s="65">
        <v>0.64333333333333331</v>
      </c>
      <c r="AN1035" s="66" t="s">
        <v>2406</v>
      </c>
      <c r="AO1035" s="66" t="s">
        <v>2406</v>
      </c>
      <c r="AP1035" s="132" t="s">
        <v>2392</v>
      </c>
      <c r="AQ1035" s="23">
        <v>700</v>
      </c>
      <c r="AR1035" s="23">
        <v>800</v>
      </c>
      <c r="AS1035" s="142">
        <v>200</v>
      </c>
      <c r="AT1035" s="23">
        <v>0</v>
      </c>
      <c r="AU1035" s="142">
        <v>958</v>
      </c>
      <c r="AV1035" s="142">
        <v>765</v>
      </c>
      <c r="AW1035" s="142">
        <v>207</v>
      </c>
      <c r="AX1035" s="22">
        <v>0</v>
      </c>
      <c r="AY1035" s="143" t="s">
        <v>2393</v>
      </c>
      <c r="AZ1035" s="143" t="s">
        <v>2393</v>
      </c>
      <c r="BA1035" s="143" t="s">
        <v>2394</v>
      </c>
      <c r="BB1035" s="24"/>
      <c r="BC1035" s="75">
        <v>320000000</v>
      </c>
      <c r="BD1035" s="21">
        <v>290830000</v>
      </c>
      <c r="BE1035" s="25">
        <v>260000000</v>
      </c>
      <c r="BF1035" s="74">
        <v>320000000</v>
      </c>
      <c r="BG1035" s="25">
        <v>0</v>
      </c>
      <c r="BH1035" s="25">
        <v>290830000</v>
      </c>
      <c r="BI1035" s="25">
        <v>253530153</v>
      </c>
      <c r="BJ1035" s="133">
        <v>149793334</v>
      </c>
      <c r="BK1035" s="25">
        <v>0</v>
      </c>
      <c r="BL1035" s="25">
        <v>694153487</v>
      </c>
      <c r="BM1035" s="74">
        <v>114215001</v>
      </c>
      <c r="BN1035" s="80">
        <v>49778666</v>
      </c>
      <c r="BO1035" s="80">
        <v>132228333</v>
      </c>
      <c r="BP1035" s="133">
        <v>114215001</v>
      </c>
      <c r="BQ1035" s="25">
        <v>0</v>
      </c>
      <c r="BR1035" s="82" t="s">
        <v>6299</v>
      </c>
      <c r="BS1035" s="82" t="s">
        <v>6300</v>
      </c>
      <c r="BT1035" s="134" t="s">
        <v>2473</v>
      </c>
      <c r="BU1035" s="26"/>
    </row>
    <row r="1036" spans="1:73" ht="54.9" customHeight="1">
      <c r="A1036" s="15">
        <v>1029</v>
      </c>
      <c r="B1036" s="16">
        <v>16</v>
      </c>
      <c r="C1036" s="17" t="s">
        <v>1861</v>
      </c>
      <c r="D1036" s="16">
        <v>2</v>
      </c>
      <c r="E1036" s="18" t="s">
        <v>2636</v>
      </c>
      <c r="F1036" s="16">
        <v>38</v>
      </c>
      <c r="G1036" s="18" t="s">
        <v>2728</v>
      </c>
      <c r="H1036" s="19">
        <v>1029</v>
      </c>
      <c r="I1036" s="18" t="s">
        <v>6301</v>
      </c>
      <c r="J1036" s="15">
        <v>2005</v>
      </c>
      <c r="K1036" s="18" t="s">
        <v>6302</v>
      </c>
      <c r="L1036" s="20" t="s">
        <v>2731</v>
      </c>
      <c r="M1036" s="17" t="s">
        <v>37</v>
      </c>
      <c r="N1036" s="15">
        <v>20051</v>
      </c>
      <c r="O1036" s="17" t="s">
        <v>2563</v>
      </c>
      <c r="P1036" s="73">
        <v>4000</v>
      </c>
      <c r="Q1036" s="18" t="s">
        <v>2401</v>
      </c>
      <c r="R1036" s="18" t="s">
        <v>2732</v>
      </c>
      <c r="S1036" s="18" t="s">
        <v>6303</v>
      </c>
      <c r="T1036" s="18" t="s">
        <v>32</v>
      </c>
      <c r="U1036" s="16">
        <v>8</v>
      </c>
      <c r="V1036" s="20" t="s">
        <v>2620</v>
      </c>
      <c r="W1036" s="20" t="s">
        <v>295</v>
      </c>
      <c r="X1036" s="16">
        <v>96</v>
      </c>
      <c r="Y1036" s="20" t="s">
        <v>293</v>
      </c>
      <c r="Z1036" s="20">
        <v>23</v>
      </c>
      <c r="AA1036" s="20" t="s">
        <v>2733</v>
      </c>
      <c r="AB1036" s="20">
        <v>50</v>
      </c>
      <c r="AC1036" s="18" t="s">
        <v>294</v>
      </c>
      <c r="AD1036" s="79">
        <v>243000000</v>
      </c>
      <c r="AE1036" s="79">
        <v>260000000</v>
      </c>
      <c r="AF1036" s="79">
        <v>338000000</v>
      </c>
      <c r="AG1036" s="79">
        <v>596000000</v>
      </c>
      <c r="AH1036" s="79">
        <v>1437000000</v>
      </c>
      <c r="AI1036" s="63">
        <v>1</v>
      </c>
      <c r="AJ1036" s="64">
        <v>3665</v>
      </c>
      <c r="AK1036" s="65">
        <v>0.91625000000000001</v>
      </c>
      <c r="AL1036" s="64">
        <v>6281</v>
      </c>
      <c r="AM1036" s="65">
        <v>1.5702499999999999</v>
      </c>
      <c r="AN1036" s="66" t="s">
        <v>2391</v>
      </c>
      <c r="AO1036" s="66" t="s">
        <v>2391</v>
      </c>
      <c r="AP1036" s="132" t="s">
        <v>2392</v>
      </c>
      <c r="AQ1036" s="23">
        <v>700</v>
      </c>
      <c r="AR1036" s="23">
        <v>1000</v>
      </c>
      <c r="AS1036" s="142">
        <v>1965</v>
      </c>
      <c r="AT1036" s="23">
        <v>0</v>
      </c>
      <c r="AU1036" s="142">
        <v>3686</v>
      </c>
      <c r="AV1036" s="142">
        <v>630</v>
      </c>
      <c r="AW1036" s="142">
        <v>1965</v>
      </c>
      <c r="AX1036" s="22">
        <v>0</v>
      </c>
      <c r="AY1036" s="143" t="s">
        <v>2393</v>
      </c>
      <c r="AZ1036" s="143" t="s">
        <v>2394</v>
      </c>
      <c r="BA1036" s="143" t="s">
        <v>2394</v>
      </c>
      <c r="BB1036" s="24"/>
      <c r="BC1036" s="75">
        <v>438000000</v>
      </c>
      <c r="BD1036" s="21">
        <v>235573000</v>
      </c>
      <c r="BE1036" s="25">
        <v>231587000</v>
      </c>
      <c r="BF1036" s="74">
        <v>438000000</v>
      </c>
      <c r="BG1036" s="25">
        <v>0</v>
      </c>
      <c r="BH1036" s="25">
        <v>226034750</v>
      </c>
      <c r="BI1036" s="25">
        <v>231536733</v>
      </c>
      <c r="BJ1036" s="133">
        <v>358200000</v>
      </c>
      <c r="BK1036" s="25">
        <v>0</v>
      </c>
      <c r="BL1036" s="25">
        <v>815771483</v>
      </c>
      <c r="BM1036" s="74">
        <v>254323332</v>
      </c>
      <c r="BN1036" s="80">
        <v>0</v>
      </c>
      <c r="BO1036" s="80">
        <v>121011705</v>
      </c>
      <c r="BP1036" s="133">
        <v>254323332</v>
      </c>
      <c r="BQ1036" s="25">
        <v>0</v>
      </c>
      <c r="BR1036" s="82" t="s">
        <v>2473</v>
      </c>
      <c r="BS1036" s="82" t="s">
        <v>6273</v>
      </c>
      <c r="BT1036" s="134" t="s">
        <v>6304</v>
      </c>
      <c r="BU1036" s="26"/>
    </row>
    <row r="1037" spans="1:73" ht="54.9" customHeight="1">
      <c r="A1037" s="15">
        <v>1030</v>
      </c>
      <c r="B1037" s="16">
        <v>16</v>
      </c>
      <c r="C1037" s="17" t="s">
        <v>1861</v>
      </c>
      <c r="D1037" s="16">
        <v>3</v>
      </c>
      <c r="E1037" s="18" t="s">
        <v>2737</v>
      </c>
      <c r="F1037" s="16">
        <v>39</v>
      </c>
      <c r="G1037" s="18" t="s">
        <v>2738</v>
      </c>
      <c r="H1037" s="19">
        <v>1030</v>
      </c>
      <c r="I1037" s="18" t="s">
        <v>5497</v>
      </c>
      <c r="J1037" s="15">
        <v>1900</v>
      </c>
      <c r="K1037" s="18" t="s">
        <v>6305</v>
      </c>
      <c r="L1037" s="20" t="s">
        <v>2741</v>
      </c>
      <c r="M1037" s="17" t="s">
        <v>37</v>
      </c>
      <c r="N1037" s="15">
        <v>19001</v>
      </c>
      <c r="O1037" s="17" t="s">
        <v>2504</v>
      </c>
      <c r="P1037" s="73">
        <v>1000</v>
      </c>
      <c r="Q1037" s="18" t="s">
        <v>2401</v>
      </c>
      <c r="R1037" s="18" t="s">
        <v>2742</v>
      </c>
      <c r="S1037" s="18" t="s">
        <v>5497</v>
      </c>
      <c r="T1037" s="18" t="s">
        <v>32</v>
      </c>
      <c r="U1037" s="16">
        <v>7</v>
      </c>
      <c r="V1037" s="20" t="s">
        <v>2480</v>
      </c>
      <c r="W1037" s="20" t="s">
        <v>2743</v>
      </c>
      <c r="X1037" s="16">
        <v>85</v>
      </c>
      <c r="Y1037" s="20" t="s">
        <v>142</v>
      </c>
      <c r="Z1037" s="20">
        <v>25</v>
      </c>
      <c r="AA1037" s="20" t="s">
        <v>2744</v>
      </c>
      <c r="AB1037" s="20">
        <v>52</v>
      </c>
      <c r="AC1037" s="18" t="s">
        <v>2745</v>
      </c>
      <c r="AD1037" s="79">
        <v>200000000</v>
      </c>
      <c r="AE1037" s="79">
        <v>0</v>
      </c>
      <c r="AF1037" s="79">
        <v>315000000</v>
      </c>
      <c r="AG1037" s="79">
        <v>500000000</v>
      </c>
      <c r="AH1037" s="79">
        <v>1015000000</v>
      </c>
      <c r="AI1037" s="63">
        <v>1</v>
      </c>
      <c r="AJ1037" s="64">
        <v>790</v>
      </c>
      <c r="AK1037" s="65">
        <v>0.79</v>
      </c>
      <c r="AL1037" s="64">
        <v>400</v>
      </c>
      <c r="AM1037" s="65">
        <v>0.4</v>
      </c>
      <c r="AN1037" s="66" t="s">
        <v>2390</v>
      </c>
      <c r="AO1037" s="66" t="s">
        <v>2471</v>
      </c>
      <c r="AP1037" s="132" t="s">
        <v>2392</v>
      </c>
      <c r="AQ1037" s="23">
        <v>200</v>
      </c>
      <c r="AR1037" s="23">
        <v>0</v>
      </c>
      <c r="AS1037" s="142">
        <v>590</v>
      </c>
      <c r="AT1037" s="23">
        <v>0</v>
      </c>
      <c r="AU1037" s="142">
        <v>200</v>
      </c>
      <c r="AV1037" s="142">
        <v>0</v>
      </c>
      <c r="AW1037" s="142">
        <v>200</v>
      </c>
      <c r="AX1037" s="22">
        <v>0</v>
      </c>
      <c r="AY1037" s="143" t="s">
        <v>2393</v>
      </c>
      <c r="AZ1037" s="143" t="s">
        <v>2473</v>
      </c>
      <c r="BA1037" s="143" t="s">
        <v>2394</v>
      </c>
      <c r="BB1037" s="24"/>
      <c r="BC1037" s="75">
        <v>315000000</v>
      </c>
      <c r="BD1037" s="21">
        <v>193887000</v>
      </c>
      <c r="BE1037" s="25">
        <v>0</v>
      </c>
      <c r="BF1037" s="74">
        <v>315000000</v>
      </c>
      <c r="BG1037" s="25">
        <v>0</v>
      </c>
      <c r="BH1037" s="25">
        <v>193887000</v>
      </c>
      <c r="BI1037" s="25"/>
      <c r="BJ1037" s="133">
        <v>278499010</v>
      </c>
      <c r="BK1037" s="25">
        <v>0</v>
      </c>
      <c r="BL1037" s="25">
        <v>472386010</v>
      </c>
      <c r="BM1037" s="74">
        <v>142529360</v>
      </c>
      <c r="BN1037" s="80">
        <v>161749120</v>
      </c>
      <c r="BO1037" s="80"/>
      <c r="BP1037" s="133">
        <v>142529360</v>
      </c>
      <c r="BQ1037" s="25">
        <v>0</v>
      </c>
      <c r="BR1037" s="82" t="s">
        <v>2473</v>
      </c>
      <c r="BS1037" s="82" t="s">
        <v>2473</v>
      </c>
      <c r="BT1037" s="134" t="s">
        <v>2473</v>
      </c>
      <c r="BU1037" s="26"/>
    </row>
    <row r="1038" spans="1:73" ht="54.9" customHeight="1">
      <c r="A1038" s="15">
        <v>1031</v>
      </c>
      <c r="B1038" s="16">
        <v>16</v>
      </c>
      <c r="C1038" s="17" t="s">
        <v>1861</v>
      </c>
      <c r="D1038" s="16">
        <v>3</v>
      </c>
      <c r="E1038" s="18" t="s">
        <v>2737</v>
      </c>
      <c r="F1038" s="16">
        <v>40</v>
      </c>
      <c r="G1038" s="18" t="s">
        <v>2749</v>
      </c>
      <c r="H1038" s="19">
        <v>1031</v>
      </c>
      <c r="I1038" s="18" t="s">
        <v>6306</v>
      </c>
      <c r="J1038" s="15">
        <v>1901</v>
      </c>
      <c r="K1038" s="18" t="s">
        <v>6307</v>
      </c>
      <c r="L1038" s="20" t="s">
        <v>2752</v>
      </c>
      <c r="M1038" s="17" t="s">
        <v>37</v>
      </c>
      <c r="N1038" s="15">
        <v>19011</v>
      </c>
      <c r="O1038" s="17" t="s">
        <v>2563</v>
      </c>
      <c r="P1038" s="73">
        <v>1000</v>
      </c>
      <c r="Q1038" s="18" t="s">
        <v>2401</v>
      </c>
      <c r="R1038" s="18" t="s">
        <v>3942</v>
      </c>
      <c r="S1038" s="18" t="s">
        <v>6306</v>
      </c>
      <c r="T1038" s="18" t="s">
        <v>32</v>
      </c>
      <c r="U1038" s="16">
        <v>7</v>
      </c>
      <c r="V1038" s="20" t="s">
        <v>2480</v>
      </c>
      <c r="W1038" s="20" t="s">
        <v>2754</v>
      </c>
      <c r="X1038" s="16">
        <v>100</v>
      </c>
      <c r="Y1038" s="51" t="s">
        <v>45</v>
      </c>
      <c r="Z1038" s="20">
        <v>26</v>
      </c>
      <c r="AA1038" s="20" t="s">
        <v>2755</v>
      </c>
      <c r="AB1038" s="20">
        <v>53</v>
      </c>
      <c r="AC1038" s="18" t="s">
        <v>2756</v>
      </c>
      <c r="AD1038" s="79">
        <v>250000000</v>
      </c>
      <c r="AE1038" s="79">
        <v>0</v>
      </c>
      <c r="AF1038" s="79">
        <v>257000000</v>
      </c>
      <c r="AG1038" s="79">
        <v>260000000</v>
      </c>
      <c r="AH1038" s="79">
        <v>767000000</v>
      </c>
      <c r="AI1038" s="63">
        <v>1</v>
      </c>
      <c r="AJ1038" s="64">
        <v>600</v>
      </c>
      <c r="AK1038" s="65">
        <v>0.6</v>
      </c>
      <c r="AL1038" s="64">
        <v>300</v>
      </c>
      <c r="AM1038" s="65">
        <v>0.3</v>
      </c>
      <c r="AN1038" s="66" t="s">
        <v>2406</v>
      </c>
      <c r="AO1038" s="66" t="s">
        <v>2471</v>
      </c>
      <c r="AP1038" s="132" t="s">
        <v>2392</v>
      </c>
      <c r="AQ1038" s="23">
        <v>300</v>
      </c>
      <c r="AR1038" s="23">
        <v>0</v>
      </c>
      <c r="AS1038" s="142">
        <v>300</v>
      </c>
      <c r="AT1038" s="23">
        <v>0</v>
      </c>
      <c r="AU1038" s="142">
        <v>300</v>
      </c>
      <c r="AV1038" s="142">
        <v>0</v>
      </c>
      <c r="AW1038" s="142">
        <v>0</v>
      </c>
      <c r="AX1038" s="22">
        <v>0</v>
      </c>
      <c r="AY1038" s="143" t="s">
        <v>2393</v>
      </c>
      <c r="AZ1038" s="143" t="s">
        <v>2473</v>
      </c>
      <c r="BA1038" s="143" t="s">
        <v>2394</v>
      </c>
      <c r="BB1038" s="24"/>
      <c r="BC1038" s="75">
        <v>257000000</v>
      </c>
      <c r="BD1038" s="21">
        <v>242359000</v>
      </c>
      <c r="BE1038" s="25">
        <v>0</v>
      </c>
      <c r="BF1038" s="74">
        <v>257000000</v>
      </c>
      <c r="BG1038" s="25">
        <v>0</v>
      </c>
      <c r="BH1038" s="25">
        <v>242359000</v>
      </c>
      <c r="BI1038" s="25"/>
      <c r="BJ1038" s="133">
        <v>242000000</v>
      </c>
      <c r="BK1038" s="25">
        <v>0</v>
      </c>
      <c r="BL1038" s="25">
        <v>484359000</v>
      </c>
      <c r="BM1038" s="74">
        <v>122822820</v>
      </c>
      <c r="BN1038" s="80">
        <v>61268679</v>
      </c>
      <c r="BO1038" s="80"/>
      <c r="BP1038" s="133">
        <v>122822820</v>
      </c>
      <c r="BQ1038" s="25">
        <v>0</v>
      </c>
      <c r="BR1038" s="82" t="s">
        <v>2473</v>
      </c>
      <c r="BS1038" s="82" t="s">
        <v>6308</v>
      </c>
      <c r="BT1038" s="134" t="s">
        <v>2473</v>
      </c>
      <c r="BU1038" s="26"/>
    </row>
    <row r="1039" spans="1:73" ht="54.9" customHeight="1">
      <c r="A1039" s="15">
        <v>1032</v>
      </c>
      <c r="B1039" s="16">
        <v>16</v>
      </c>
      <c r="C1039" s="17" t="s">
        <v>1861</v>
      </c>
      <c r="D1039" s="16">
        <v>3</v>
      </c>
      <c r="E1039" s="18" t="s">
        <v>2737</v>
      </c>
      <c r="F1039" s="16">
        <v>40</v>
      </c>
      <c r="G1039" s="18" t="s">
        <v>2749</v>
      </c>
      <c r="H1039" s="19">
        <v>1032</v>
      </c>
      <c r="I1039" s="18" t="s">
        <v>5501</v>
      </c>
      <c r="J1039" s="15">
        <v>1901</v>
      </c>
      <c r="K1039" s="18" t="s">
        <v>6307</v>
      </c>
      <c r="L1039" s="20" t="s">
        <v>51</v>
      </c>
      <c r="M1039" s="17" t="s">
        <v>37</v>
      </c>
      <c r="N1039" s="15">
        <v>19012</v>
      </c>
      <c r="O1039" s="17" t="s">
        <v>2504</v>
      </c>
      <c r="P1039" s="73">
        <v>2000</v>
      </c>
      <c r="Q1039" s="18" t="s">
        <v>2401</v>
      </c>
      <c r="R1039" s="18" t="s">
        <v>3946</v>
      </c>
      <c r="S1039" s="18" t="s">
        <v>5501</v>
      </c>
      <c r="T1039" s="18" t="s">
        <v>32</v>
      </c>
      <c r="U1039" s="16">
        <v>7</v>
      </c>
      <c r="V1039" s="20" t="s">
        <v>2480</v>
      </c>
      <c r="W1039" s="20" t="s">
        <v>2762</v>
      </c>
      <c r="X1039" s="16">
        <v>100</v>
      </c>
      <c r="Y1039" s="51" t="s">
        <v>45</v>
      </c>
      <c r="Z1039" s="20">
        <v>27</v>
      </c>
      <c r="AA1039" s="20" t="s">
        <v>2763</v>
      </c>
      <c r="AB1039" s="20">
        <v>54</v>
      </c>
      <c r="AC1039" s="18" t="s">
        <v>46</v>
      </c>
      <c r="AD1039" s="79">
        <v>410000000</v>
      </c>
      <c r="AE1039" s="79">
        <v>415000000</v>
      </c>
      <c r="AF1039" s="79">
        <v>420000000</v>
      </c>
      <c r="AG1039" s="79">
        <v>430000000</v>
      </c>
      <c r="AH1039" s="79">
        <v>1675000000</v>
      </c>
      <c r="AI1039" s="63">
        <v>1</v>
      </c>
      <c r="AJ1039" s="64">
        <v>1500</v>
      </c>
      <c r="AK1039" s="65">
        <v>0.75</v>
      </c>
      <c r="AL1039" s="64">
        <v>1125</v>
      </c>
      <c r="AM1039" s="65">
        <v>0.5625</v>
      </c>
      <c r="AN1039" s="66" t="s">
        <v>2390</v>
      </c>
      <c r="AO1039" s="66" t="s">
        <v>2406</v>
      </c>
      <c r="AP1039" s="132" t="s">
        <v>2392</v>
      </c>
      <c r="AQ1039" s="23">
        <v>500</v>
      </c>
      <c r="AR1039" s="23">
        <v>500</v>
      </c>
      <c r="AS1039" s="142">
        <v>500</v>
      </c>
      <c r="AT1039" s="23">
        <v>0</v>
      </c>
      <c r="AU1039" s="142">
        <v>500</v>
      </c>
      <c r="AV1039" s="142">
        <v>625</v>
      </c>
      <c r="AW1039" s="142">
        <v>0</v>
      </c>
      <c r="AX1039" s="22">
        <v>0</v>
      </c>
      <c r="AY1039" s="143" t="s">
        <v>2393</v>
      </c>
      <c r="AZ1039" s="143" t="s">
        <v>2393</v>
      </c>
      <c r="BA1039" s="143" t="s">
        <v>2394</v>
      </c>
      <c r="BB1039" s="24"/>
      <c r="BC1039" s="75">
        <v>420000000</v>
      </c>
      <c r="BD1039" s="21">
        <v>397468000</v>
      </c>
      <c r="BE1039" s="25">
        <v>452645000</v>
      </c>
      <c r="BF1039" s="74">
        <v>420000000</v>
      </c>
      <c r="BG1039" s="25">
        <v>0</v>
      </c>
      <c r="BH1039" s="25">
        <v>397468000</v>
      </c>
      <c r="BI1039" s="25">
        <v>445877133</v>
      </c>
      <c r="BJ1039" s="133">
        <v>375873334</v>
      </c>
      <c r="BK1039" s="25">
        <v>0</v>
      </c>
      <c r="BL1039" s="25">
        <v>1219218467</v>
      </c>
      <c r="BM1039" s="74">
        <v>223047334</v>
      </c>
      <c r="BN1039" s="80">
        <v>100480441</v>
      </c>
      <c r="BO1039" s="80">
        <v>242378823</v>
      </c>
      <c r="BP1039" s="133">
        <v>223047334</v>
      </c>
      <c r="BQ1039" s="25">
        <v>0</v>
      </c>
      <c r="BR1039" s="82" t="s">
        <v>2473</v>
      </c>
      <c r="BS1039" s="82" t="s">
        <v>6309</v>
      </c>
      <c r="BT1039" s="134" t="s">
        <v>2473</v>
      </c>
      <c r="BU1039" s="26"/>
    </row>
    <row r="1040" spans="1:73" ht="54.9" customHeight="1">
      <c r="A1040" s="15">
        <v>1033</v>
      </c>
      <c r="B1040" s="16">
        <v>16</v>
      </c>
      <c r="C1040" s="17" t="s">
        <v>1861</v>
      </c>
      <c r="D1040" s="16">
        <v>3</v>
      </c>
      <c r="E1040" s="18" t="s">
        <v>2737</v>
      </c>
      <c r="F1040" s="16">
        <v>43</v>
      </c>
      <c r="G1040" s="18" t="s">
        <v>2766</v>
      </c>
      <c r="H1040" s="19">
        <v>1033</v>
      </c>
      <c r="I1040" s="18" t="s">
        <v>3949</v>
      </c>
      <c r="J1040" s="15">
        <v>1902</v>
      </c>
      <c r="K1040" s="18" t="s">
        <v>6310</v>
      </c>
      <c r="L1040" s="20" t="s">
        <v>3143</v>
      </c>
      <c r="M1040" s="17" t="s">
        <v>37</v>
      </c>
      <c r="N1040" s="15">
        <v>19022</v>
      </c>
      <c r="O1040" s="17" t="s">
        <v>2478</v>
      </c>
      <c r="P1040" s="73">
        <v>600</v>
      </c>
      <c r="Q1040" s="18" t="s">
        <v>2401</v>
      </c>
      <c r="R1040" s="18" t="s">
        <v>3951</v>
      </c>
      <c r="S1040" s="18" t="s">
        <v>3949</v>
      </c>
      <c r="T1040" s="18" t="s">
        <v>32</v>
      </c>
      <c r="U1040" s="16">
        <v>7</v>
      </c>
      <c r="V1040" s="20" t="s">
        <v>2480</v>
      </c>
      <c r="W1040" s="20" t="s">
        <v>2772</v>
      </c>
      <c r="X1040" s="16">
        <v>102</v>
      </c>
      <c r="Y1040" s="20" t="s">
        <v>28</v>
      </c>
      <c r="Z1040" s="20">
        <v>27</v>
      </c>
      <c r="AA1040" s="20" t="s">
        <v>2763</v>
      </c>
      <c r="AB1040" s="20">
        <v>56</v>
      </c>
      <c r="AC1040" s="18" t="s">
        <v>3145</v>
      </c>
      <c r="AD1040" s="79">
        <v>300000000</v>
      </c>
      <c r="AE1040" s="79">
        <v>0</v>
      </c>
      <c r="AF1040" s="79">
        <v>300000000</v>
      </c>
      <c r="AG1040" s="79">
        <v>0</v>
      </c>
      <c r="AH1040" s="79">
        <v>600000000</v>
      </c>
      <c r="AI1040" s="63">
        <v>1</v>
      </c>
      <c r="AJ1040" s="64">
        <v>300</v>
      </c>
      <c r="AK1040" s="65">
        <v>0.5</v>
      </c>
      <c r="AL1040" s="64">
        <v>372</v>
      </c>
      <c r="AM1040" s="65">
        <v>0.62</v>
      </c>
      <c r="AN1040" s="66" t="s">
        <v>2406</v>
      </c>
      <c r="AO1040" s="66" t="s">
        <v>2406</v>
      </c>
      <c r="AP1040" s="132" t="s">
        <v>2392</v>
      </c>
      <c r="AQ1040" s="23">
        <v>300</v>
      </c>
      <c r="AR1040" s="23">
        <v>0</v>
      </c>
      <c r="AS1040" s="142">
        <v>0</v>
      </c>
      <c r="AT1040" s="23">
        <v>0</v>
      </c>
      <c r="AU1040" s="142">
        <v>372</v>
      </c>
      <c r="AV1040" s="142">
        <v>0</v>
      </c>
      <c r="AW1040" s="142">
        <v>0</v>
      </c>
      <c r="AX1040" s="22">
        <v>0</v>
      </c>
      <c r="AY1040" s="143" t="s">
        <v>2393</v>
      </c>
      <c r="AZ1040" s="143" t="s">
        <v>2473</v>
      </c>
      <c r="BA1040" s="143" t="s">
        <v>2473</v>
      </c>
      <c r="BB1040" s="24"/>
      <c r="BC1040" s="75">
        <v>280000000</v>
      </c>
      <c r="BD1040" s="21">
        <v>290830000</v>
      </c>
      <c r="BE1040" s="25">
        <v>0</v>
      </c>
      <c r="BF1040" s="74">
        <v>280000000</v>
      </c>
      <c r="BG1040" s="25">
        <v>0</v>
      </c>
      <c r="BH1040" s="25">
        <v>282866238</v>
      </c>
      <c r="BI1040" s="25"/>
      <c r="BJ1040" s="133"/>
      <c r="BK1040" s="25">
        <v>0</v>
      </c>
      <c r="BL1040" s="25">
        <v>282866238</v>
      </c>
      <c r="BM1040" s="74">
        <v>0</v>
      </c>
      <c r="BN1040" s="80">
        <v>34885066</v>
      </c>
      <c r="BO1040" s="80"/>
      <c r="BP1040" s="133"/>
      <c r="BQ1040" s="25">
        <v>0</v>
      </c>
      <c r="BR1040" s="82" t="s">
        <v>2473</v>
      </c>
      <c r="BS1040" s="82" t="s">
        <v>2473</v>
      </c>
      <c r="BT1040" s="134" t="s">
        <v>2473</v>
      </c>
      <c r="BU1040" s="26"/>
    </row>
    <row r="1041" spans="1:73" ht="54.9" customHeight="1">
      <c r="A1041" s="15">
        <v>1034</v>
      </c>
      <c r="B1041" s="16">
        <v>16</v>
      </c>
      <c r="C1041" s="17" t="s">
        <v>1861</v>
      </c>
      <c r="D1041" s="16">
        <v>3</v>
      </c>
      <c r="E1041" s="18" t="s">
        <v>2737</v>
      </c>
      <c r="F1041" s="16">
        <v>43</v>
      </c>
      <c r="G1041" s="18" t="s">
        <v>2766</v>
      </c>
      <c r="H1041" s="19">
        <v>1034</v>
      </c>
      <c r="I1041" s="18" t="s">
        <v>2767</v>
      </c>
      <c r="J1041" s="15">
        <v>1902</v>
      </c>
      <c r="K1041" s="18" t="s">
        <v>6310</v>
      </c>
      <c r="L1041" s="20" t="s">
        <v>2769</v>
      </c>
      <c r="M1041" s="17" t="s">
        <v>37</v>
      </c>
      <c r="N1041" s="15">
        <v>19021</v>
      </c>
      <c r="O1041" s="17" t="s">
        <v>2516</v>
      </c>
      <c r="P1041" s="73">
        <v>4</v>
      </c>
      <c r="Q1041" s="18" t="s">
        <v>2770</v>
      </c>
      <c r="R1041" s="18" t="s">
        <v>2771</v>
      </c>
      <c r="S1041" s="18" t="s">
        <v>2767</v>
      </c>
      <c r="T1041" s="18" t="s">
        <v>32</v>
      </c>
      <c r="U1041" s="16">
        <v>7</v>
      </c>
      <c r="V1041" s="20" t="s">
        <v>2480</v>
      </c>
      <c r="W1041" s="20" t="s">
        <v>2772</v>
      </c>
      <c r="X1041" s="16">
        <v>102</v>
      </c>
      <c r="Y1041" s="20" t="s">
        <v>28</v>
      </c>
      <c r="Z1041" s="20">
        <v>27</v>
      </c>
      <c r="AA1041" s="20" t="s">
        <v>2763</v>
      </c>
      <c r="AB1041" s="20">
        <v>55</v>
      </c>
      <c r="AC1041" s="18" t="s">
        <v>2773</v>
      </c>
      <c r="AD1041" s="79">
        <v>215000000</v>
      </c>
      <c r="AE1041" s="79">
        <v>220000000</v>
      </c>
      <c r="AF1041" s="79">
        <v>230000000</v>
      </c>
      <c r="AG1041" s="79">
        <v>235000000</v>
      </c>
      <c r="AH1041" s="79">
        <v>900000000</v>
      </c>
      <c r="AI1041" s="63">
        <v>1</v>
      </c>
      <c r="AJ1041" s="64">
        <v>3</v>
      </c>
      <c r="AK1041" s="65">
        <v>0.75</v>
      </c>
      <c r="AL1041" s="64">
        <v>2.75</v>
      </c>
      <c r="AM1041" s="65">
        <v>0.6875</v>
      </c>
      <c r="AN1041" s="66" t="s">
        <v>2390</v>
      </c>
      <c r="AO1041" s="66" t="s">
        <v>2406</v>
      </c>
      <c r="AP1041" s="132" t="s">
        <v>2392</v>
      </c>
      <c r="AQ1041" s="23">
        <v>1</v>
      </c>
      <c r="AR1041" s="23">
        <v>1</v>
      </c>
      <c r="AS1041" s="142">
        <v>1</v>
      </c>
      <c r="AT1041" s="23">
        <v>0</v>
      </c>
      <c r="AU1041" s="142">
        <v>1</v>
      </c>
      <c r="AV1041" s="142">
        <v>1</v>
      </c>
      <c r="AW1041" s="142">
        <v>0.75</v>
      </c>
      <c r="AX1041" s="22">
        <v>0</v>
      </c>
      <c r="AY1041" s="143" t="s">
        <v>2393</v>
      </c>
      <c r="AZ1041" s="143" t="s">
        <v>2393</v>
      </c>
      <c r="BA1041" s="143" t="s">
        <v>2394</v>
      </c>
      <c r="BB1041" s="24"/>
      <c r="BC1041" s="75">
        <v>441836000</v>
      </c>
      <c r="BD1041" s="21">
        <v>208428000</v>
      </c>
      <c r="BE1041" s="25">
        <v>241411000</v>
      </c>
      <c r="BF1041" s="74">
        <v>441836000</v>
      </c>
      <c r="BG1041" s="25">
        <v>0</v>
      </c>
      <c r="BH1041" s="25">
        <v>216329466</v>
      </c>
      <c r="BI1041" s="25">
        <v>249461000</v>
      </c>
      <c r="BJ1041" s="133">
        <v>391958000</v>
      </c>
      <c r="BK1041" s="25">
        <v>0</v>
      </c>
      <c r="BL1041" s="25">
        <v>857748466</v>
      </c>
      <c r="BM1041" s="74">
        <v>293783000</v>
      </c>
      <c r="BN1041" s="80">
        <v>210506133</v>
      </c>
      <c r="BO1041" s="80">
        <v>242209822</v>
      </c>
      <c r="BP1041" s="133">
        <v>293783000</v>
      </c>
      <c r="BQ1041" s="25">
        <v>0</v>
      </c>
      <c r="BR1041" s="82" t="s">
        <v>2473</v>
      </c>
      <c r="BS1041" s="82" t="s">
        <v>6259</v>
      </c>
      <c r="BT1041" s="134" t="s">
        <v>2473</v>
      </c>
      <c r="BU1041" s="26"/>
    </row>
    <row r="1042" spans="1:73" ht="54.9" customHeight="1">
      <c r="A1042" s="15">
        <v>1035</v>
      </c>
      <c r="B1042" s="16">
        <v>16</v>
      </c>
      <c r="C1042" s="17" t="s">
        <v>1861</v>
      </c>
      <c r="D1042" s="16">
        <v>3</v>
      </c>
      <c r="E1042" s="18" t="s">
        <v>2737</v>
      </c>
      <c r="F1042" s="16">
        <v>43</v>
      </c>
      <c r="G1042" s="18" t="s">
        <v>2766</v>
      </c>
      <c r="H1042" s="19">
        <v>1035</v>
      </c>
      <c r="I1042" s="18" t="s">
        <v>6311</v>
      </c>
      <c r="J1042" s="15">
        <v>1902</v>
      </c>
      <c r="K1042" s="18" t="s">
        <v>6310</v>
      </c>
      <c r="L1042" s="20" t="s">
        <v>51</v>
      </c>
      <c r="M1042" s="17" t="s">
        <v>37</v>
      </c>
      <c r="N1042" s="15">
        <v>19023</v>
      </c>
      <c r="O1042" s="17" t="s">
        <v>3148</v>
      </c>
      <c r="P1042" s="73">
        <v>800</v>
      </c>
      <c r="Q1042" s="18" t="s">
        <v>4932</v>
      </c>
      <c r="R1042" s="18" t="s">
        <v>6312</v>
      </c>
      <c r="S1042" s="18" t="s">
        <v>6311</v>
      </c>
      <c r="T1042" s="18" t="s">
        <v>32</v>
      </c>
      <c r="U1042" s="16">
        <v>7</v>
      </c>
      <c r="V1042" s="20" t="s">
        <v>2480</v>
      </c>
      <c r="W1042" s="20" t="s">
        <v>2772</v>
      </c>
      <c r="X1042" s="16">
        <v>102</v>
      </c>
      <c r="Y1042" s="20" t="s">
        <v>28</v>
      </c>
      <c r="Z1042" s="20">
        <v>27</v>
      </c>
      <c r="AA1042" s="20" t="s">
        <v>2763</v>
      </c>
      <c r="AB1042" s="20">
        <v>57</v>
      </c>
      <c r="AC1042" s="18" t="s">
        <v>3150</v>
      </c>
      <c r="AD1042" s="79">
        <v>0</v>
      </c>
      <c r="AE1042" s="79">
        <v>285000000</v>
      </c>
      <c r="AF1042" s="79">
        <v>0</v>
      </c>
      <c r="AG1042" s="79">
        <v>285000000</v>
      </c>
      <c r="AH1042" s="79">
        <v>570000000</v>
      </c>
      <c r="AI1042" s="63">
        <v>1</v>
      </c>
      <c r="AJ1042" s="64">
        <v>400</v>
      </c>
      <c r="AK1042" s="65">
        <v>0.5</v>
      </c>
      <c r="AL1042" s="64">
        <v>400</v>
      </c>
      <c r="AM1042" s="65">
        <v>0.5</v>
      </c>
      <c r="AN1042" s="66" t="s">
        <v>2406</v>
      </c>
      <c r="AO1042" s="66" t="s">
        <v>2406</v>
      </c>
      <c r="AP1042" s="132" t="s">
        <v>2392</v>
      </c>
      <c r="AQ1042" s="23">
        <v>0</v>
      </c>
      <c r="AR1042" s="23">
        <v>400</v>
      </c>
      <c r="AS1042" s="142">
        <v>0</v>
      </c>
      <c r="AT1042" s="23">
        <v>0</v>
      </c>
      <c r="AU1042" s="142">
        <v>0</v>
      </c>
      <c r="AV1042" s="142">
        <v>400</v>
      </c>
      <c r="AW1042" s="142">
        <v>0</v>
      </c>
      <c r="AX1042" s="22">
        <v>0</v>
      </c>
      <c r="AY1042" s="143" t="s">
        <v>2473</v>
      </c>
      <c r="AZ1042" s="143" t="s">
        <v>2393</v>
      </c>
      <c r="BA1042" s="143" t="s">
        <v>2473</v>
      </c>
      <c r="BB1042" s="24"/>
      <c r="BC1042" s="75">
        <v>0</v>
      </c>
      <c r="BD1042" s="21">
        <v>0</v>
      </c>
      <c r="BE1042" s="25">
        <v>301764000</v>
      </c>
      <c r="BF1042" s="74">
        <v>0</v>
      </c>
      <c r="BG1042" s="25">
        <v>0</v>
      </c>
      <c r="BH1042" s="25"/>
      <c r="BI1042" s="25">
        <v>293672334</v>
      </c>
      <c r="BJ1042" s="133"/>
      <c r="BK1042" s="25">
        <v>0</v>
      </c>
      <c r="BL1042" s="25">
        <v>293672334</v>
      </c>
      <c r="BM1042" s="74">
        <v>0</v>
      </c>
      <c r="BN1042" s="80"/>
      <c r="BO1042" s="80">
        <v>289056845</v>
      </c>
      <c r="BP1042" s="133"/>
      <c r="BQ1042" s="25">
        <v>0</v>
      </c>
      <c r="BR1042" s="82" t="s">
        <v>2473</v>
      </c>
      <c r="BS1042" s="82" t="s">
        <v>6259</v>
      </c>
      <c r="BT1042" s="134" t="s">
        <v>2473</v>
      </c>
      <c r="BU1042" s="26"/>
    </row>
    <row r="1043" spans="1:73" ht="54.9" customHeight="1">
      <c r="A1043" s="15">
        <v>1036</v>
      </c>
      <c r="B1043" s="16">
        <v>16</v>
      </c>
      <c r="C1043" s="17" t="s">
        <v>1861</v>
      </c>
      <c r="D1043" s="16">
        <v>3</v>
      </c>
      <c r="E1043" s="18" t="s">
        <v>2737</v>
      </c>
      <c r="F1043" s="16">
        <v>45</v>
      </c>
      <c r="G1043" s="18" t="s">
        <v>2777</v>
      </c>
      <c r="H1043" s="19">
        <v>1036</v>
      </c>
      <c r="I1043" s="29" t="s">
        <v>3153</v>
      </c>
      <c r="J1043" s="15">
        <v>1903</v>
      </c>
      <c r="K1043" s="18" t="s">
        <v>6313</v>
      </c>
      <c r="L1043" s="20" t="s">
        <v>2780</v>
      </c>
      <c r="M1043" s="17" t="s">
        <v>37</v>
      </c>
      <c r="N1043" s="15">
        <v>19031</v>
      </c>
      <c r="O1043" s="17" t="s">
        <v>2586</v>
      </c>
      <c r="P1043" s="73">
        <v>1</v>
      </c>
      <c r="Q1043" s="18" t="s">
        <v>2781</v>
      </c>
      <c r="R1043" s="18" t="s">
        <v>2789</v>
      </c>
      <c r="S1043" s="18" t="s">
        <v>3153</v>
      </c>
      <c r="T1043" s="18" t="s">
        <v>32</v>
      </c>
      <c r="U1043" s="16">
        <v>7</v>
      </c>
      <c r="V1043" s="20" t="s">
        <v>2480</v>
      </c>
      <c r="W1043" s="20" t="s">
        <v>2790</v>
      </c>
      <c r="X1043" s="16">
        <v>98</v>
      </c>
      <c r="Y1043" s="20" t="s">
        <v>343</v>
      </c>
      <c r="Z1043" s="20">
        <v>28</v>
      </c>
      <c r="AA1043" s="20" t="s">
        <v>2784</v>
      </c>
      <c r="AB1043" s="20">
        <v>58</v>
      </c>
      <c r="AC1043" s="18" t="s">
        <v>2791</v>
      </c>
      <c r="AD1043" s="79">
        <v>0</v>
      </c>
      <c r="AE1043" s="79">
        <v>0</v>
      </c>
      <c r="AF1043" s="79">
        <v>0</v>
      </c>
      <c r="AG1043" s="79">
        <v>390000000</v>
      </c>
      <c r="AH1043" s="79">
        <v>390000000</v>
      </c>
      <c r="AI1043" s="63">
        <v>1</v>
      </c>
      <c r="AJ1043" s="64">
        <v>0</v>
      </c>
      <c r="AK1043" s="65">
        <v>0</v>
      </c>
      <c r="AL1043" s="64">
        <v>0</v>
      </c>
      <c r="AM1043" s="65">
        <v>0</v>
      </c>
      <c r="AN1043" s="66" t="s">
        <v>2471</v>
      </c>
      <c r="AO1043" s="66" t="s">
        <v>2471</v>
      </c>
      <c r="AP1043" s="132" t="s">
        <v>2392</v>
      </c>
      <c r="AQ1043" s="23">
        <v>0</v>
      </c>
      <c r="AR1043" s="23">
        <v>0</v>
      </c>
      <c r="AS1043" s="142">
        <v>0</v>
      </c>
      <c r="AT1043" s="23">
        <v>0</v>
      </c>
      <c r="AU1043" s="142">
        <v>0</v>
      </c>
      <c r="AV1043" s="142">
        <v>0</v>
      </c>
      <c r="AW1043" s="142">
        <v>0</v>
      </c>
      <c r="AX1043" s="22">
        <v>0</v>
      </c>
      <c r="AY1043" s="143" t="s">
        <v>2472</v>
      </c>
      <c r="AZ1043" s="143" t="s">
        <v>2472</v>
      </c>
      <c r="BA1043" s="143" t="s">
        <v>2473</v>
      </c>
      <c r="BB1043" s="24"/>
      <c r="BC1043" s="75">
        <v>0</v>
      </c>
      <c r="BD1043" s="21">
        <v>0</v>
      </c>
      <c r="BE1043" s="25">
        <v>0</v>
      </c>
      <c r="BF1043" s="74">
        <v>0</v>
      </c>
      <c r="BG1043" s="25">
        <v>0</v>
      </c>
      <c r="BH1043" s="25"/>
      <c r="BI1043" s="25"/>
      <c r="BJ1043" s="133"/>
      <c r="BK1043" s="25">
        <v>0</v>
      </c>
      <c r="BL1043" s="25">
        <v>0</v>
      </c>
      <c r="BM1043" s="74">
        <v>0</v>
      </c>
      <c r="BN1043" s="80"/>
      <c r="BO1043" s="80"/>
      <c r="BP1043" s="133"/>
      <c r="BQ1043" s="25">
        <v>0</v>
      </c>
      <c r="BR1043" s="82" t="s">
        <v>2473</v>
      </c>
      <c r="BS1043" s="82" t="s">
        <v>2473</v>
      </c>
      <c r="BT1043" s="134" t="s">
        <v>2473</v>
      </c>
      <c r="BU1043" s="26"/>
    </row>
    <row r="1044" spans="1:73" ht="54.9" customHeight="1">
      <c r="A1044" s="15">
        <v>1037</v>
      </c>
      <c r="B1044" s="16">
        <v>16</v>
      </c>
      <c r="C1044" s="17" t="s">
        <v>1861</v>
      </c>
      <c r="D1044" s="16">
        <v>3</v>
      </c>
      <c r="E1044" s="18" t="s">
        <v>2737</v>
      </c>
      <c r="F1044" s="16">
        <v>45</v>
      </c>
      <c r="G1044" s="18" t="s">
        <v>2777</v>
      </c>
      <c r="H1044" s="19">
        <v>1037</v>
      </c>
      <c r="I1044" s="29" t="s">
        <v>6314</v>
      </c>
      <c r="J1044" s="15">
        <v>1903</v>
      </c>
      <c r="K1044" s="18" t="s">
        <v>6313</v>
      </c>
      <c r="L1044" s="20" t="s">
        <v>2780</v>
      </c>
      <c r="M1044" s="17" t="s">
        <v>37</v>
      </c>
      <c r="N1044" s="15">
        <v>19033</v>
      </c>
      <c r="O1044" s="17" t="s">
        <v>2586</v>
      </c>
      <c r="P1044" s="73">
        <v>2</v>
      </c>
      <c r="Q1044" s="18" t="s">
        <v>2781</v>
      </c>
      <c r="R1044" s="18" t="s">
        <v>2782</v>
      </c>
      <c r="S1044" s="18" t="s">
        <v>6314</v>
      </c>
      <c r="T1044" s="18" t="s">
        <v>32</v>
      </c>
      <c r="U1044" s="16">
        <v>7</v>
      </c>
      <c r="V1044" s="20" t="s">
        <v>2480</v>
      </c>
      <c r="W1044" s="20" t="s">
        <v>2783</v>
      </c>
      <c r="X1044" s="16">
        <v>98</v>
      </c>
      <c r="Y1044" s="20" t="s">
        <v>91</v>
      </c>
      <c r="Z1044" s="20">
        <v>28</v>
      </c>
      <c r="AA1044" s="20" t="s">
        <v>2784</v>
      </c>
      <c r="AB1044" s="20">
        <v>60</v>
      </c>
      <c r="AC1044" s="18" t="s">
        <v>2785</v>
      </c>
      <c r="AD1044" s="79">
        <v>0</v>
      </c>
      <c r="AE1044" s="79">
        <v>0</v>
      </c>
      <c r="AF1044" s="79">
        <v>224000000</v>
      </c>
      <c r="AG1044" s="79">
        <v>0</v>
      </c>
      <c r="AH1044" s="79">
        <v>224000000</v>
      </c>
      <c r="AI1044" s="63">
        <v>1</v>
      </c>
      <c r="AJ1044" s="64">
        <v>1</v>
      </c>
      <c r="AK1044" s="65">
        <v>0.5</v>
      </c>
      <c r="AL1044" s="64">
        <v>0.7</v>
      </c>
      <c r="AM1044" s="65">
        <v>0.35</v>
      </c>
      <c r="AN1044" s="66" t="s">
        <v>2406</v>
      </c>
      <c r="AO1044" s="66" t="s">
        <v>2471</v>
      </c>
      <c r="AP1044" s="132" t="s">
        <v>2392</v>
      </c>
      <c r="AQ1044" s="23">
        <v>0</v>
      </c>
      <c r="AR1044" s="23">
        <v>0</v>
      </c>
      <c r="AS1044" s="142">
        <v>1</v>
      </c>
      <c r="AT1044" s="23">
        <v>0</v>
      </c>
      <c r="AU1044" s="142">
        <v>0</v>
      </c>
      <c r="AV1044" s="142">
        <v>0</v>
      </c>
      <c r="AW1044" s="142">
        <v>0.7</v>
      </c>
      <c r="AX1044" s="22">
        <v>0</v>
      </c>
      <c r="AY1044" s="143" t="s">
        <v>2473</v>
      </c>
      <c r="AZ1044" s="143" t="s">
        <v>2473</v>
      </c>
      <c r="BA1044" s="143" t="s">
        <v>2394</v>
      </c>
      <c r="BB1044" s="24"/>
      <c r="BC1044" s="75">
        <v>224000000</v>
      </c>
      <c r="BD1044" s="21">
        <v>0</v>
      </c>
      <c r="BE1044" s="25">
        <v>0</v>
      </c>
      <c r="BF1044" s="74">
        <v>224000000</v>
      </c>
      <c r="BG1044" s="25">
        <v>0</v>
      </c>
      <c r="BH1044" s="25"/>
      <c r="BI1044" s="25"/>
      <c r="BJ1044" s="133">
        <v>144991667</v>
      </c>
      <c r="BK1044" s="25">
        <v>0</v>
      </c>
      <c r="BL1044" s="25">
        <v>144991667</v>
      </c>
      <c r="BM1044" s="74">
        <v>102375000</v>
      </c>
      <c r="BN1044" s="80"/>
      <c r="BO1044" s="80"/>
      <c r="BP1044" s="133">
        <v>102375000</v>
      </c>
      <c r="BQ1044" s="25">
        <v>0</v>
      </c>
      <c r="BR1044" s="82" t="s">
        <v>2473</v>
      </c>
      <c r="BS1044" s="82" t="s">
        <v>2473</v>
      </c>
      <c r="BT1044" s="134" t="s">
        <v>2473</v>
      </c>
      <c r="BU1044" s="26"/>
    </row>
    <row r="1045" spans="1:73" ht="54.9" customHeight="1">
      <c r="A1045" s="15">
        <v>1038</v>
      </c>
      <c r="B1045" s="16">
        <v>16</v>
      </c>
      <c r="C1045" s="17" t="s">
        <v>1861</v>
      </c>
      <c r="D1045" s="16">
        <v>3</v>
      </c>
      <c r="E1045" s="18" t="s">
        <v>2737</v>
      </c>
      <c r="F1045" s="16">
        <v>45</v>
      </c>
      <c r="G1045" s="18" t="s">
        <v>2777</v>
      </c>
      <c r="H1045" s="19">
        <v>1038</v>
      </c>
      <c r="I1045" s="18" t="s">
        <v>5274</v>
      </c>
      <c r="J1045" s="15">
        <v>1903</v>
      </c>
      <c r="K1045" s="18" t="s">
        <v>6313</v>
      </c>
      <c r="L1045" s="20" t="s">
        <v>2780</v>
      </c>
      <c r="M1045" s="17" t="s">
        <v>37</v>
      </c>
      <c r="N1045" s="15">
        <v>19032</v>
      </c>
      <c r="O1045" s="17" t="s">
        <v>2586</v>
      </c>
      <c r="P1045" s="73">
        <v>4</v>
      </c>
      <c r="Q1045" s="18" t="s">
        <v>2781</v>
      </c>
      <c r="R1045" s="18" t="s">
        <v>3420</v>
      </c>
      <c r="S1045" s="18" t="s">
        <v>5274</v>
      </c>
      <c r="T1045" s="18" t="s">
        <v>32</v>
      </c>
      <c r="U1045" s="16">
        <v>7</v>
      </c>
      <c r="V1045" s="20" t="s">
        <v>2480</v>
      </c>
      <c r="W1045" s="20" t="s">
        <v>2797</v>
      </c>
      <c r="X1045" s="16">
        <v>98</v>
      </c>
      <c r="Y1045" s="20" t="s">
        <v>228</v>
      </c>
      <c r="Z1045" s="20">
        <v>28</v>
      </c>
      <c r="AA1045" s="20" t="s">
        <v>2784</v>
      </c>
      <c r="AB1045" s="20">
        <v>59</v>
      </c>
      <c r="AC1045" s="18" t="s">
        <v>2798</v>
      </c>
      <c r="AD1045" s="79">
        <v>275000000</v>
      </c>
      <c r="AE1045" s="79">
        <v>275000000</v>
      </c>
      <c r="AF1045" s="79">
        <v>275000000</v>
      </c>
      <c r="AG1045" s="79">
        <v>275000000</v>
      </c>
      <c r="AH1045" s="79">
        <v>1100000000</v>
      </c>
      <c r="AI1045" s="63">
        <v>1</v>
      </c>
      <c r="AJ1045" s="64">
        <v>3</v>
      </c>
      <c r="AK1045" s="65">
        <v>0.75</v>
      </c>
      <c r="AL1045" s="64">
        <v>2.7</v>
      </c>
      <c r="AM1045" s="65">
        <v>0.67500000000000004</v>
      </c>
      <c r="AN1045" s="66" t="s">
        <v>2390</v>
      </c>
      <c r="AO1045" s="66" t="s">
        <v>2406</v>
      </c>
      <c r="AP1045" s="132" t="s">
        <v>2392</v>
      </c>
      <c r="AQ1045" s="23">
        <v>1</v>
      </c>
      <c r="AR1045" s="23">
        <v>1</v>
      </c>
      <c r="AS1045" s="142">
        <v>1</v>
      </c>
      <c r="AT1045" s="23">
        <v>0</v>
      </c>
      <c r="AU1045" s="142">
        <v>1</v>
      </c>
      <c r="AV1045" s="142">
        <v>1</v>
      </c>
      <c r="AW1045" s="142">
        <v>0.7</v>
      </c>
      <c r="AX1045" s="22">
        <v>0</v>
      </c>
      <c r="AY1045" s="143" t="s">
        <v>2393</v>
      </c>
      <c r="AZ1045" s="143" t="s">
        <v>2393</v>
      </c>
      <c r="BA1045" s="143" t="s">
        <v>2394</v>
      </c>
      <c r="BB1045" s="24"/>
      <c r="BC1045" s="75">
        <v>275000000</v>
      </c>
      <c r="BD1045" s="21">
        <v>266594000</v>
      </c>
      <c r="BE1045" s="25">
        <v>301764000</v>
      </c>
      <c r="BF1045" s="74">
        <v>275000000</v>
      </c>
      <c r="BG1045" s="25">
        <v>0</v>
      </c>
      <c r="BH1045" s="25">
        <v>239394534</v>
      </c>
      <c r="BI1045" s="25">
        <v>301524183</v>
      </c>
      <c r="BJ1045" s="133">
        <v>212467397</v>
      </c>
      <c r="BK1045" s="25">
        <v>0</v>
      </c>
      <c r="BL1045" s="25">
        <v>753386114</v>
      </c>
      <c r="BM1045" s="74">
        <v>118673334</v>
      </c>
      <c r="BN1045" s="80">
        <v>83657331</v>
      </c>
      <c r="BO1045" s="80">
        <v>191089767</v>
      </c>
      <c r="BP1045" s="133">
        <v>118673334</v>
      </c>
      <c r="BQ1045" s="25">
        <v>0</v>
      </c>
      <c r="BR1045" s="82" t="s">
        <v>6315</v>
      </c>
      <c r="BS1045" s="82" t="s">
        <v>6316</v>
      </c>
      <c r="BT1045" s="134" t="s">
        <v>2473</v>
      </c>
      <c r="BU1045" s="26"/>
    </row>
    <row r="1046" spans="1:73" ht="54.9" customHeight="1">
      <c r="A1046" s="15">
        <v>1039</v>
      </c>
      <c r="B1046" s="16">
        <v>16</v>
      </c>
      <c r="C1046" s="17" t="s">
        <v>1861</v>
      </c>
      <c r="D1046" s="16">
        <v>3</v>
      </c>
      <c r="E1046" s="18" t="s">
        <v>2737</v>
      </c>
      <c r="F1046" s="16">
        <v>48</v>
      </c>
      <c r="G1046" s="18" t="s">
        <v>2802</v>
      </c>
      <c r="H1046" s="19">
        <v>1039</v>
      </c>
      <c r="I1046" s="29" t="s">
        <v>6317</v>
      </c>
      <c r="J1046" s="15">
        <v>1904</v>
      </c>
      <c r="K1046" s="18" t="s">
        <v>6318</v>
      </c>
      <c r="L1046" s="20" t="s">
        <v>2811</v>
      </c>
      <c r="M1046" s="17" t="s">
        <v>37</v>
      </c>
      <c r="N1046" s="15">
        <v>19041</v>
      </c>
      <c r="O1046" s="17" t="s">
        <v>2382</v>
      </c>
      <c r="P1046" s="73">
        <v>3000</v>
      </c>
      <c r="Q1046" s="18" t="s">
        <v>2401</v>
      </c>
      <c r="R1046" s="18" t="s">
        <v>3966</v>
      </c>
      <c r="S1046" s="18" t="s">
        <v>6317</v>
      </c>
      <c r="T1046" s="18" t="s">
        <v>32</v>
      </c>
      <c r="U1046" s="16">
        <v>7</v>
      </c>
      <c r="V1046" s="20" t="s">
        <v>2480</v>
      </c>
      <c r="W1046" s="20" t="s">
        <v>2806</v>
      </c>
      <c r="X1046" s="16">
        <v>102</v>
      </c>
      <c r="Y1046" s="20" t="s">
        <v>28</v>
      </c>
      <c r="Z1046" s="20">
        <v>29</v>
      </c>
      <c r="AA1046" s="20" t="s">
        <v>2813</v>
      </c>
      <c r="AB1046" s="20">
        <v>62</v>
      </c>
      <c r="AC1046" s="18" t="s">
        <v>2814</v>
      </c>
      <c r="AD1046" s="79">
        <v>0</v>
      </c>
      <c r="AE1046" s="79">
        <v>246000000</v>
      </c>
      <c r="AF1046" s="79">
        <v>0</v>
      </c>
      <c r="AG1046" s="79">
        <v>246000000</v>
      </c>
      <c r="AH1046" s="79">
        <v>492000000</v>
      </c>
      <c r="AI1046" s="63">
        <v>1</v>
      </c>
      <c r="AJ1046" s="64">
        <v>2000</v>
      </c>
      <c r="AK1046" s="65">
        <v>0.66666666666666663</v>
      </c>
      <c r="AL1046" s="64">
        <v>1500</v>
      </c>
      <c r="AM1046" s="65">
        <v>0.5</v>
      </c>
      <c r="AN1046" s="66" t="s">
        <v>2406</v>
      </c>
      <c r="AO1046" s="66" t="s">
        <v>2406</v>
      </c>
      <c r="AP1046" s="132" t="s">
        <v>2392</v>
      </c>
      <c r="AQ1046" s="23">
        <v>0</v>
      </c>
      <c r="AR1046" s="23">
        <v>1500</v>
      </c>
      <c r="AS1046" s="142">
        <v>500</v>
      </c>
      <c r="AT1046" s="23">
        <v>0</v>
      </c>
      <c r="AU1046" s="142">
        <v>0</v>
      </c>
      <c r="AV1046" s="142">
        <v>1500</v>
      </c>
      <c r="AW1046" s="142">
        <v>0</v>
      </c>
      <c r="AX1046" s="22">
        <v>0</v>
      </c>
      <c r="AY1046" s="143" t="s">
        <v>2473</v>
      </c>
      <c r="AZ1046" s="143" t="s">
        <v>2393</v>
      </c>
      <c r="BA1046" s="143" t="s">
        <v>2394</v>
      </c>
      <c r="BB1046" s="24"/>
      <c r="BC1046" s="75">
        <v>0</v>
      </c>
      <c r="BD1046" s="21">
        <v>0</v>
      </c>
      <c r="BE1046" s="25">
        <v>271587000</v>
      </c>
      <c r="BF1046" s="74">
        <v>0</v>
      </c>
      <c r="BG1046" s="25">
        <v>0</v>
      </c>
      <c r="BH1046" s="25"/>
      <c r="BI1046" s="25">
        <v>271562749</v>
      </c>
      <c r="BJ1046" s="133">
        <v>114690106</v>
      </c>
      <c r="BK1046" s="25">
        <v>0</v>
      </c>
      <c r="BL1046" s="25">
        <v>386252855</v>
      </c>
      <c r="BM1046" s="74">
        <v>0</v>
      </c>
      <c r="BN1046" s="80"/>
      <c r="BO1046" s="80">
        <v>21600000</v>
      </c>
      <c r="BP1046" s="133">
        <v>0</v>
      </c>
      <c r="BQ1046" s="25">
        <v>0</v>
      </c>
      <c r="BR1046" s="82" t="s">
        <v>2473</v>
      </c>
      <c r="BS1046" s="82" t="s">
        <v>6319</v>
      </c>
      <c r="BT1046" s="134" t="s">
        <v>2473</v>
      </c>
      <c r="BU1046" s="26"/>
    </row>
    <row r="1047" spans="1:73" ht="54.9" customHeight="1">
      <c r="A1047" s="15">
        <v>1040</v>
      </c>
      <c r="B1047" s="16">
        <v>16</v>
      </c>
      <c r="C1047" s="17" t="s">
        <v>1861</v>
      </c>
      <c r="D1047" s="16">
        <v>3</v>
      </c>
      <c r="E1047" s="18" t="s">
        <v>2737</v>
      </c>
      <c r="F1047" s="16">
        <v>48</v>
      </c>
      <c r="G1047" s="18" t="s">
        <v>2802</v>
      </c>
      <c r="H1047" s="19">
        <v>1040</v>
      </c>
      <c r="I1047" s="18" t="s">
        <v>2803</v>
      </c>
      <c r="J1047" s="15">
        <v>1904</v>
      </c>
      <c r="K1047" s="18" t="s">
        <v>6318</v>
      </c>
      <c r="L1047" s="20" t="s">
        <v>81</v>
      </c>
      <c r="M1047" s="17" t="s">
        <v>37</v>
      </c>
      <c r="N1047" s="15">
        <v>19042</v>
      </c>
      <c r="O1047" s="17" t="s">
        <v>2516</v>
      </c>
      <c r="P1047" s="73">
        <v>2</v>
      </c>
      <c r="Q1047" s="18" t="s">
        <v>2770</v>
      </c>
      <c r="R1047" s="18" t="s">
        <v>3972</v>
      </c>
      <c r="S1047" s="18" t="s">
        <v>6320</v>
      </c>
      <c r="T1047" s="18" t="s">
        <v>32</v>
      </c>
      <c r="U1047" s="16">
        <v>7</v>
      </c>
      <c r="V1047" s="20" t="s">
        <v>2480</v>
      </c>
      <c r="W1047" s="20" t="s">
        <v>2806</v>
      </c>
      <c r="X1047" s="16">
        <v>102</v>
      </c>
      <c r="Y1047" s="20" t="s">
        <v>28</v>
      </c>
      <c r="Z1047" s="20">
        <v>27</v>
      </c>
      <c r="AA1047" s="20" t="s">
        <v>2763</v>
      </c>
      <c r="AB1047" s="20">
        <v>64</v>
      </c>
      <c r="AC1047" s="18" t="s">
        <v>2807</v>
      </c>
      <c r="AD1047" s="79">
        <v>246000000</v>
      </c>
      <c r="AE1047" s="79">
        <v>0</v>
      </c>
      <c r="AF1047" s="79">
        <v>246000000</v>
      </c>
      <c r="AG1047" s="79">
        <v>0</v>
      </c>
      <c r="AH1047" s="79">
        <v>492000000</v>
      </c>
      <c r="AI1047" s="63">
        <v>1</v>
      </c>
      <c r="AJ1047" s="64">
        <v>2</v>
      </c>
      <c r="AK1047" s="65">
        <v>1</v>
      </c>
      <c r="AL1047" s="64">
        <v>1</v>
      </c>
      <c r="AM1047" s="65">
        <v>0.5</v>
      </c>
      <c r="AN1047" s="66" t="s">
        <v>2391</v>
      </c>
      <c r="AO1047" s="66" t="s">
        <v>2406</v>
      </c>
      <c r="AP1047" s="132" t="s">
        <v>2392</v>
      </c>
      <c r="AQ1047" s="23">
        <v>1</v>
      </c>
      <c r="AR1047" s="23">
        <v>0</v>
      </c>
      <c r="AS1047" s="142">
        <v>1</v>
      </c>
      <c r="AT1047" s="23">
        <v>0</v>
      </c>
      <c r="AU1047" s="142">
        <v>1</v>
      </c>
      <c r="AV1047" s="142">
        <v>0</v>
      </c>
      <c r="AW1047" s="142">
        <v>0</v>
      </c>
      <c r="AX1047" s="22">
        <v>0</v>
      </c>
      <c r="AY1047" s="143" t="s">
        <v>2393</v>
      </c>
      <c r="AZ1047" s="143" t="s">
        <v>2473</v>
      </c>
      <c r="BA1047" s="143" t="s">
        <v>2394</v>
      </c>
      <c r="BB1047" s="24"/>
      <c r="BC1047" s="75">
        <v>246000000</v>
      </c>
      <c r="BD1047" s="21">
        <v>238481000</v>
      </c>
      <c r="BE1047" s="25">
        <v>0</v>
      </c>
      <c r="BF1047" s="74">
        <v>246000000</v>
      </c>
      <c r="BG1047" s="25">
        <v>0</v>
      </c>
      <c r="BH1047" s="25">
        <v>228336663</v>
      </c>
      <c r="BI1047" s="25"/>
      <c r="BJ1047" s="133">
        <v>239333333</v>
      </c>
      <c r="BK1047" s="25">
        <v>0</v>
      </c>
      <c r="BL1047" s="25">
        <v>467669996</v>
      </c>
      <c r="BM1047" s="74">
        <v>131333333</v>
      </c>
      <c r="BN1047" s="80">
        <v>0</v>
      </c>
      <c r="BO1047" s="80"/>
      <c r="BP1047" s="133">
        <v>131333333</v>
      </c>
      <c r="BQ1047" s="25">
        <v>0</v>
      </c>
      <c r="BR1047" s="82" t="s">
        <v>2473</v>
      </c>
      <c r="BS1047" s="82" t="s">
        <v>2473</v>
      </c>
      <c r="BT1047" s="134" t="s">
        <v>2473</v>
      </c>
      <c r="BU1047" s="26"/>
    </row>
    <row r="1048" spans="1:73" ht="54.9" customHeight="1">
      <c r="A1048" s="15">
        <v>1041</v>
      </c>
      <c r="B1048" s="16">
        <v>16</v>
      </c>
      <c r="C1048" s="17" t="s">
        <v>1861</v>
      </c>
      <c r="D1048" s="16">
        <v>3</v>
      </c>
      <c r="E1048" s="18" t="s">
        <v>2737</v>
      </c>
      <c r="F1048" s="16">
        <v>48</v>
      </c>
      <c r="G1048" s="18" t="s">
        <v>2802</v>
      </c>
      <c r="H1048" s="19">
        <v>1041</v>
      </c>
      <c r="I1048" s="29" t="s">
        <v>5918</v>
      </c>
      <c r="J1048" s="15">
        <v>2217</v>
      </c>
      <c r="K1048" s="18" t="s">
        <v>6321</v>
      </c>
      <c r="L1048" s="20" t="s">
        <v>60</v>
      </c>
      <c r="M1048" s="17" t="s">
        <v>37</v>
      </c>
      <c r="N1048" s="15">
        <v>22172</v>
      </c>
      <c r="O1048" s="17" t="s">
        <v>2819</v>
      </c>
      <c r="P1048" s="73">
        <v>1</v>
      </c>
      <c r="Q1048" s="18" t="s">
        <v>2820</v>
      </c>
      <c r="R1048" s="18" t="s">
        <v>3986</v>
      </c>
      <c r="S1048" s="18" t="s">
        <v>5918</v>
      </c>
      <c r="T1048" s="18" t="s">
        <v>32</v>
      </c>
      <c r="U1048" s="16">
        <v>7</v>
      </c>
      <c r="V1048" s="20" t="s">
        <v>2480</v>
      </c>
      <c r="W1048" s="20" t="s">
        <v>2822</v>
      </c>
      <c r="X1048" s="16">
        <v>102</v>
      </c>
      <c r="Y1048" s="20" t="s">
        <v>28</v>
      </c>
      <c r="Z1048" s="20">
        <v>30</v>
      </c>
      <c r="AA1048" s="20" t="s">
        <v>2823</v>
      </c>
      <c r="AB1048" s="20">
        <v>66</v>
      </c>
      <c r="AC1048" s="18" t="s">
        <v>2824</v>
      </c>
      <c r="AD1048" s="79">
        <v>0</v>
      </c>
      <c r="AE1048" s="79">
        <v>1000000000</v>
      </c>
      <c r="AF1048" s="79">
        <v>0</v>
      </c>
      <c r="AG1048" s="79">
        <v>0</v>
      </c>
      <c r="AH1048" s="79">
        <v>1000000000</v>
      </c>
      <c r="AI1048" s="63">
        <v>1</v>
      </c>
      <c r="AJ1048" s="64">
        <v>1</v>
      </c>
      <c r="AK1048" s="65">
        <v>1</v>
      </c>
      <c r="AL1048" s="64">
        <v>1</v>
      </c>
      <c r="AM1048" s="65">
        <v>1</v>
      </c>
      <c r="AN1048" s="66" t="s">
        <v>2391</v>
      </c>
      <c r="AO1048" s="66" t="s">
        <v>2391</v>
      </c>
      <c r="AP1048" s="132" t="s">
        <v>2392</v>
      </c>
      <c r="AQ1048" s="23">
        <v>0</v>
      </c>
      <c r="AR1048" s="23">
        <v>1</v>
      </c>
      <c r="AS1048" s="142">
        <v>0</v>
      </c>
      <c r="AT1048" s="23">
        <v>0</v>
      </c>
      <c r="AU1048" s="142">
        <v>0</v>
      </c>
      <c r="AV1048" s="142">
        <v>1</v>
      </c>
      <c r="AW1048" s="142">
        <v>0</v>
      </c>
      <c r="AX1048" s="22">
        <v>0</v>
      </c>
      <c r="AY1048" s="143" t="s">
        <v>2473</v>
      </c>
      <c r="AZ1048" s="143" t="s">
        <v>2393</v>
      </c>
      <c r="BA1048" s="143" t="s">
        <v>2473</v>
      </c>
      <c r="BB1048" s="24"/>
      <c r="BC1048" s="75">
        <v>0</v>
      </c>
      <c r="BD1048" s="21">
        <v>0</v>
      </c>
      <c r="BE1048" s="25">
        <v>1086348000</v>
      </c>
      <c r="BF1048" s="74">
        <v>0</v>
      </c>
      <c r="BG1048" s="25">
        <v>0</v>
      </c>
      <c r="BH1048" s="25"/>
      <c r="BI1048" s="25">
        <v>27376511</v>
      </c>
      <c r="BJ1048" s="133"/>
      <c r="BK1048" s="25">
        <v>0</v>
      </c>
      <c r="BL1048" s="25">
        <v>27376511</v>
      </c>
      <c r="BM1048" s="74">
        <v>0</v>
      </c>
      <c r="BN1048" s="80"/>
      <c r="BO1048" s="80">
        <v>27065969</v>
      </c>
      <c r="BP1048" s="133"/>
      <c r="BQ1048" s="25">
        <v>0</v>
      </c>
      <c r="BR1048" s="82" t="s">
        <v>2473</v>
      </c>
      <c r="BS1048" s="82" t="s">
        <v>2473</v>
      </c>
      <c r="BT1048" s="134" t="s">
        <v>2473</v>
      </c>
      <c r="BU1048" s="26"/>
    </row>
    <row r="1049" spans="1:73" ht="54.9" customHeight="1">
      <c r="A1049" s="15">
        <v>1042</v>
      </c>
      <c r="B1049" s="16">
        <v>16</v>
      </c>
      <c r="C1049" s="17" t="s">
        <v>1861</v>
      </c>
      <c r="D1049" s="16">
        <v>3</v>
      </c>
      <c r="E1049" s="18" t="s">
        <v>2737</v>
      </c>
      <c r="F1049" s="16">
        <v>48</v>
      </c>
      <c r="G1049" s="18" t="s">
        <v>2802</v>
      </c>
      <c r="H1049" s="19">
        <v>1042</v>
      </c>
      <c r="I1049" s="29" t="s">
        <v>6322</v>
      </c>
      <c r="J1049" s="15">
        <v>2217</v>
      </c>
      <c r="K1049" s="18" t="s">
        <v>6321</v>
      </c>
      <c r="L1049" s="20" t="s">
        <v>60</v>
      </c>
      <c r="M1049" s="17" t="s">
        <v>37</v>
      </c>
      <c r="N1049" s="15">
        <v>22171</v>
      </c>
      <c r="O1049" s="17" t="s">
        <v>2819</v>
      </c>
      <c r="P1049" s="73">
        <v>1</v>
      </c>
      <c r="Q1049" s="18" t="s">
        <v>2820</v>
      </c>
      <c r="R1049" s="18" t="s">
        <v>2828</v>
      </c>
      <c r="S1049" s="18" t="s">
        <v>6322</v>
      </c>
      <c r="T1049" s="18" t="s">
        <v>32</v>
      </c>
      <c r="U1049" s="16">
        <v>7</v>
      </c>
      <c r="V1049" s="20" t="s">
        <v>2480</v>
      </c>
      <c r="W1049" s="20" t="s">
        <v>2822</v>
      </c>
      <c r="X1049" s="16">
        <v>102</v>
      </c>
      <c r="Y1049" s="20" t="s">
        <v>28</v>
      </c>
      <c r="Z1049" s="20">
        <v>30</v>
      </c>
      <c r="AA1049" s="20" t="s">
        <v>2823</v>
      </c>
      <c r="AB1049" s="20">
        <v>65</v>
      </c>
      <c r="AC1049" s="18" t="s">
        <v>2829</v>
      </c>
      <c r="AD1049" s="79">
        <v>0</v>
      </c>
      <c r="AE1049" s="79">
        <v>0</v>
      </c>
      <c r="AF1049" s="79">
        <v>1349000000</v>
      </c>
      <c r="AG1049" s="79">
        <v>0</v>
      </c>
      <c r="AH1049" s="79">
        <v>1349000000</v>
      </c>
      <c r="AI1049" s="63">
        <v>1</v>
      </c>
      <c r="AJ1049" s="64">
        <v>1</v>
      </c>
      <c r="AK1049" s="65">
        <v>1</v>
      </c>
      <c r="AL1049" s="64">
        <v>0</v>
      </c>
      <c r="AM1049" s="65">
        <v>0</v>
      </c>
      <c r="AN1049" s="66" t="s">
        <v>2391</v>
      </c>
      <c r="AO1049" s="66" t="s">
        <v>2471</v>
      </c>
      <c r="AP1049" s="132" t="s">
        <v>2392</v>
      </c>
      <c r="AQ1049" s="23">
        <v>0</v>
      </c>
      <c r="AR1049" s="23">
        <v>0</v>
      </c>
      <c r="AS1049" s="142">
        <v>1</v>
      </c>
      <c r="AT1049" s="23">
        <v>0</v>
      </c>
      <c r="AU1049" s="142">
        <v>0</v>
      </c>
      <c r="AV1049" s="142">
        <v>0</v>
      </c>
      <c r="AW1049" s="142">
        <v>0</v>
      </c>
      <c r="AX1049" s="22">
        <v>0</v>
      </c>
      <c r="AY1049" s="143" t="s">
        <v>2473</v>
      </c>
      <c r="AZ1049" s="143" t="s">
        <v>2473</v>
      </c>
      <c r="BA1049" s="143" t="s">
        <v>2394</v>
      </c>
      <c r="BB1049" s="24"/>
      <c r="BC1049" s="75">
        <v>1349000000</v>
      </c>
      <c r="BD1049" s="21">
        <v>0</v>
      </c>
      <c r="BE1049" s="25">
        <v>0</v>
      </c>
      <c r="BF1049" s="74">
        <v>1349000000</v>
      </c>
      <c r="BG1049" s="25">
        <v>0</v>
      </c>
      <c r="BH1049" s="25"/>
      <c r="BI1049" s="25"/>
      <c r="BJ1049" s="133">
        <v>275900000</v>
      </c>
      <c r="BK1049" s="25">
        <v>0</v>
      </c>
      <c r="BL1049" s="25">
        <v>275900000</v>
      </c>
      <c r="BM1049" s="74">
        <v>20906667</v>
      </c>
      <c r="BN1049" s="80"/>
      <c r="BO1049" s="80"/>
      <c r="BP1049" s="133">
        <v>20906667</v>
      </c>
      <c r="BQ1049" s="25">
        <v>0</v>
      </c>
      <c r="BR1049" s="82" t="s">
        <v>2473</v>
      </c>
      <c r="BS1049" s="82" t="s">
        <v>2473</v>
      </c>
      <c r="BT1049" s="134" t="s">
        <v>2473</v>
      </c>
      <c r="BU1049" s="26"/>
    </row>
    <row r="1050" spans="1:73" ht="54.9" customHeight="1">
      <c r="A1050" s="15">
        <v>1043</v>
      </c>
      <c r="B1050" s="16">
        <v>16</v>
      </c>
      <c r="C1050" s="17" t="s">
        <v>1861</v>
      </c>
      <c r="D1050" s="16">
        <v>4</v>
      </c>
      <c r="E1050" s="18" t="s">
        <v>2833</v>
      </c>
      <c r="F1050" s="16">
        <v>49</v>
      </c>
      <c r="G1050" s="18" t="s">
        <v>2834</v>
      </c>
      <c r="H1050" s="19">
        <v>1043</v>
      </c>
      <c r="I1050" s="18" t="s">
        <v>6323</v>
      </c>
      <c r="J1050" s="15">
        <v>1905</v>
      </c>
      <c r="K1050" s="18" t="s">
        <v>6324</v>
      </c>
      <c r="L1050" s="20" t="s">
        <v>2837</v>
      </c>
      <c r="M1050" s="17" t="s">
        <v>37</v>
      </c>
      <c r="N1050" s="15">
        <v>19051</v>
      </c>
      <c r="O1050" s="17" t="s">
        <v>2597</v>
      </c>
      <c r="P1050" s="73">
        <v>11001</v>
      </c>
      <c r="Q1050" s="18" t="s">
        <v>2642</v>
      </c>
      <c r="R1050" s="18" t="s">
        <v>2838</v>
      </c>
      <c r="S1050" s="18" t="s">
        <v>6325</v>
      </c>
      <c r="T1050" s="18" t="s">
        <v>32</v>
      </c>
      <c r="U1050" s="16">
        <v>6</v>
      </c>
      <c r="V1050" s="20" t="s">
        <v>2467</v>
      </c>
      <c r="W1050" s="20" t="s">
        <v>2839</v>
      </c>
      <c r="X1050" s="16">
        <v>95</v>
      </c>
      <c r="Y1050" s="20" t="s">
        <v>91</v>
      </c>
      <c r="Z1050" s="20">
        <v>31</v>
      </c>
      <c r="AA1050" s="20" t="s">
        <v>2840</v>
      </c>
      <c r="AB1050" s="20">
        <v>69</v>
      </c>
      <c r="AC1050" s="18" t="s">
        <v>92</v>
      </c>
      <c r="AD1050" s="79">
        <v>1294000000</v>
      </c>
      <c r="AE1050" s="79">
        <v>0</v>
      </c>
      <c r="AF1050" s="79">
        <v>0</v>
      </c>
      <c r="AG1050" s="79">
        <v>0</v>
      </c>
      <c r="AH1050" s="79">
        <v>1294000000</v>
      </c>
      <c r="AI1050" s="63">
        <v>1</v>
      </c>
      <c r="AJ1050" s="64">
        <v>2481</v>
      </c>
      <c r="AK1050" s="65">
        <v>0.22552495227706573</v>
      </c>
      <c r="AL1050" s="64">
        <v>3946.28</v>
      </c>
      <c r="AM1050" s="65">
        <v>0.35872011635305884</v>
      </c>
      <c r="AN1050" s="66" t="s">
        <v>2471</v>
      </c>
      <c r="AO1050" s="66" t="s">
        <v>2471</v>
      </c>
      <c r="AP1050" s="132" t="s">
        <v>2392</v>
      </c>
      <c r="AQ1050" s="23">
        <v>2480</v>
      </c>
      <c r="AR1050" s="23">
        <v>1</v>
      </c>
      <c r="AS1050" s="142">
        <v>0</v>
      </c>
      <c r="AT1050" s="23">
        <v>0</v>
      </c>
      <c r="AU1050" s="142">
        <v>3945.28</v>
      </c>
      <c r="AV1050" s="142">
        <v>1</v>
      </c>
      <c r="AW1050" s="142">
        <v>0</v>
      </c>
      <c r="AX1050" s="22">
        <v>0</v>
      </c>
      <c r="AY1050" s="143" t="s">
        <v>2393</v>
      </c>
      <c r="AZ1050" s="143" t="s">
        <v>2393</v>
      </c>
      <c r="BA1050" s="143" t="s">
        <v>2473</v>
      </c>
      <c r="BB1050" s="24"/>
      <c r="BC1050" s="75">
        <v>0</v>
      </c>
      <c r="BD1050" s="21">
        <v>1254448000</v>
      </c>
      <c r="BE1050" s="25">
        <v>0</v>
      </c>
      <c r="BF1050" s="74">
        <v>0</v>
      </c>
      <c r="BG1050" s="25">
        <v>0</v>
      </c>
      <c r="BH1050" s="25">
        <v>1734681813</v>
      </c>
      <c r="BI1050" s="25">
        <v>185675676</v>
      </c>
      <c r="BJ1050" s="133"/>
      <c r="BK1050" s="25">
        <v>0</v>
      </c>
      <c r="BL1050" s="25">
        <v>1920357489</v>
      </c>
      <c r="BM1050" s="74">
        <v>0</v>
      </c>
      <c r="BN1050" s="80">
        <v>238130666</v>
      </c>
      <c r="BO1050" s="80">
        <v>14446600</v>
      </c>
      <c r="BP1050" s="133"/>
      <c r="BQ1050" s="25">
        <v>0</v>
      </c>
      <c r="BR1050" s="82" t="s">
        <v>6326</v>
      </c>
      <c r="BS1050" s="82" t="s">
        <v>6326</v>
      </c>
      <c r="BT1050" s="134" t="s">
        <v>2473</v>
      </c>
      <c r="BU1050" s="26"/>
    </row>
    <row r="1051" spans="1:73" ht="54.9" customHeight="1">
      <c r="A1051" s="15">
        <v>1044</v>
      </c>
      <c r="B1051" s="16">
        <v>16</v>
      </c>
      <c r="C1051" s="17" t="s">
        <v>1861</v>
      </c>
      <c r="D1051" s="16">
        <v>4</v>
      </c>
      <c r="E1051" s="18" t="s">
        <v>2833</v>
      </c>
      <c r="F1051" s="16">
        <v>49</v>
      </c>
      <c r="G1051" s="18" t="s">
        <v>2834</v>
      </c>
      <c r="H1051" s="19">
        <v>1044</v>
      </c>
      <c r="I1051" s="29" t="s">
        <v>6327</v>
      </c>
      <c r="J1051" s="15">
        <v>1905</v>
      </c>
      <c r="K1051" s="18" t="s">
        <v>6324</v>
      </c>
      <c r="L1051" s="20" t="s">
        <v>2859</v>
      </c>
      <c r="M1051" s="17" t="s">
        <v>37</v>
      </c>
      <c r="N1051" s="15">
        <v>19054</v>
      </c>
      <c r="O1051" s="17" t="s">
        <v>2597</v>
      </c>
      <c r="P1051" s="73">
        <v>1600</v>
      </c>
      <c r="Q1051" s="18" t="s">
        <v>2860</v>
      </c>
      <c r="R1051" s="18" t="s">
        <v>2861</v>
      </c>
      <c r="S1051" s="18" t="s">
        <v>6327</v>
      </c>
      <c r="T1051" s="18" t="s">
        <v>32</v>
      </c>
      <c r="U1051" s="16">
        <v>6</v>
      </c>
      <c r="V1051" s="20" t="s">
        <v>2467</v>
      </c>
      <c r="W1051" s="20" t="s">
        <v>2862</v>
      </c>
      <c r="X1051" s="16">
        <v>95</v>
      </c>
      <c r="Y1051" s="20" t="s">
        <v>91</v>
      </c>
      <c r="Z1051" s="20">
        <v>33</v>
      </c>
      <c r="AA1051" s="20" t="s">
        <v>2863</v>
      </c>
      <c r="AB1051" s="20">
        <v>73</v>
      </c>
      <c r="AC1051" s="18" t="s">
        <v>2864</v>
      </c>
      <c r="AD1051" s="79">
        <v>0</v>
      </c>
      <c r="AE1051" s="79">
        <v>0</v>
      </c>
      <c r="AF1051" s="79">
        <v>1553000000</v>
      </c>
      <c r="AG1051" s="79">
        <v>0</v>
      </c>
      <c r="AH1051" s="79">
        <v>1553000000</v>
      </c>
      <c r="AI1051" s="63">
        <v>1</v>
      </c>
      <c r="AJ1051" s="64">
        <v>0</v>
      </c>
      <c r="AK1051" s="65">
        <v>0</v>
      </c>
      <c r="AL1051" s="64">
        <v>0</v>
      </c>
      <c r="AM1051" s="65">
        <v>0</v>
      </c>
      <c r="AN1051" s="66" t="s">
        <v>2471</v>
      </c>
      <c r="AO1051" s="66" t="s">
        <v>2471</v>
      </c>
      <c r="AP1051" s="132" t="s">
        <v>2392</v>
      </c>
      <c r="AQ1051" s="23">
        <v>0</v>
      </c>
      <c r="AR1051" s="23">
        <v>0</v>
      </c>
      <c r="AS1051" s="142">
        <v>0</v>
      </c>
      <c r="AT1051" s="23">
        <v>0</v>
      </c>
      <c r="AU1051" s="142">
        <v>0</v>
      </c>
      <c r="AV1051" s="142">
        <v>0</v>
      </c>
      <c r="AW1051" s="142">
        <v>0</v>
      </c>
      <c r="AX1051" s="22">
        <v>0</v>
      </c>
      <c r="AY1051" s="143" t="s">
        <v>2473</v>
      </c>
      <c r="AZ1051" s="143" t="s">
        <v>2473</v>
      </c>
      <c r="BA1051" s="143" t="s">
        <v>2473</v>
      </c>
      <c r="BB1051" s="24"/>
      <c r="BC1051" s="75">
        <v>1553000000</v>
      </c>
      <c r="BD1051" s="21">
        <v>0</v>
      </c>
      <c r="BE1051" s="25">
        <v>0</v>
      </c>
      <c r="BF1051" s="74">
        <v>1553000000</v>
      </c>
      <c r="BG1051" s="25">
        <v>0</v>
      </c>
      <c r="BH1051" s="25"/>
      <c r="BI1051" s="25"/>
      <c r="BJ1051" s="133"/>
      <c r="BK1051" s="25">
        <v>0</v>
      </c>
      <c r="BL1051" s="25">
        <v>0</v>
      </c>
      <c r="BM1051" s="74">
        <v>0</v>
      </c>
      <c r="BN1051" s="80"/>
      <c r="BO1051" s="80"/>
      <c r="BP1051" s="133"/>
      <c r="BQ1051" s="25">
        <v>0</v>
      </c>
      <c r="BR1051" s="82" t="s">
        <v>2473</v>
      </c>
      <c r="BS1051" s="82" t="s">
        <v>2473</v>
      </c>
      <c r="BT1051" s="134" t="s">
        <v>2473</v>
      </c>
      <c r="BU1051" s="26"/>
    </row>
    <row r="1052" spans="1:73" ht="54.9" customHeight="1">
      <c r="A1052" s="15">
        <v>1045</v>
      </c>
      <c r="B1052" s="16">
        <v>16</v>
      </c>
      <c r="C1052" s="17" t="s">
        <v>1861</v>
      </c>
      <c r="D1052" s="16">
        <v>4</v>
      </c>
      <c r="E1052" s="18" t="s">
        <v>2833</v>
      </c>
      <c r="F1052" s="16">
        <v>49</v>
      </c>
      <c r="G1052" s="18" t="s">
        <v>2834</v>
      </c>
      <c r="H1052" s="19">
        <v>1045</v>
      </c>
      <c r="I1052" s="18" t="s">
        <v>3441</v>
      </c>
      <c r="J1052" s="15">
        <v>1905</v>
      </c>
      <c r="K1052" s="18" t="s">
        <v>6324</v>
      </c>
      <c r="L1052" s="20" t="s">
        <v>2844</v>
      </c>
      <c r="M1052" s="17" t="s">
        <v>37</v>
      </c>
      <c r="N1052" s="15">
        <v>19052</v>
      </c>
      <c r="O1052" s="17" t="s">
        <v>2597</v>
      </c>
      <c r="P1052" s="73">
        <v>2000</v>
      </c>
      <c r="Q1052" s="18" t="s">
        <v>2642</v>
      </c>
      <c r="R1052" s="18" t="s">
        <v>2845</v>
      </c>
      <c r="S1052" s="18" t="s">
        <v>3441</v>
      </c>
      <c r="T1052" s="18" t="s">
        <v>32</v>
      </c>
      <c r="U1052" s="16">
        <v>6</v>
      </c>
      <c r="V1052" s="20" t="s">
        <v>2467</v>
      </c>
      <c r="W1052" s="20" t="s">
        <v>2846</v>
      </c>
      <c r="X1052" s="16">
        <v>95</v>
      </c>
      <c r="Y1052" s="20" t="s">
        <v>91</v>
      </c>
      <c r="Z1052" s="20">
        <v>31</v>
      </c>
      <c r="AA1052" s="20" t="s">
        <v>2840</v>
      </c>
      <c r="AB1052" s="20">
        <v>70</v>
      </c>
      <c r="AC1052" s="18" t="s">
        <v>2847</v>
      </c>
      <c r="AD1052" s="79">
        <v>758000000</v>
      </c>
      <c r="AE1052" s="79">
        <v>0</v>
      </c>
      <c r="AF1052" s="79">
        <v>0</v>
      </c>
      <c r="AG1052" s="79">
        <v>0</v>
      </c>
      <c r="AH1052" s="79">
        <v>758000000</v>
      </c>
      <c r="AI1052" s="63">
        <v>1</v>
      </c>
      <c r="AJ1052" s="64">
        <v>204</v>
      </c>
      <c r="AK1052" s="65">
        <v>0.10199999999999999</v>
      </c>
      <c r="AL1052" s="64">
        <v>503.08</v>
      </c>
      <c r="AM1052" s="65">
        <v>0.25153999999999999</v>
      </c>
      <c r="AN1052" s="66" t="s">
        <v>2471</v>
      </c>
      <c r="AO1052" s="66" t="s">
        <v>2471</v>
      </c>
      <c r="AP1052" s="132" t="s">
        <v>2392</v>
      </c>
      <c r="AQ1052" s="23">
        <v>204</v>
      </c>
      <c r="AR1052" s="23">
        <v>0</v>
      </c>
      <c r="AS1052" s="142">
        <v>0</v>
      </c>
      <c r="AT1052" s="23">
        <v>0</v>
      </c>
      <c r="AU1052" s="142">
        <v>503.08</v>
      </c>
      <c r="AV1052" s="142">
        <v>0</v>
      </c>
      <c r="AW1052" s="142">
        <v>0</v>
      </c>
      <c r="AX1052" s="22">
        <v>0</v>
      </c>
      <c r="AY1052" s="143" t="s">
        <v>2394</v>
      </c>
      <c r="AZ1052" s="143" t="s">
        <v>2473</v>
      </c>
      <c r="BA1052" s="143" t="s">
        <v>2473</v>
      </c>
      <c r="BB1052" s="24"/>
      <c r="BC1052" s="75">
        <v>0</v>
      </c>
      <c r="BD1052" s="21">
        <v>734831000</v>
      </c>
      <c r="BE1052" s="25">
        <v>0</v>
      </c>
      <c r="BF1052" s="74">
        <v>0</v>
      </c>
      <c r="BG1052" s="25">
        <v>0</v>
      </c>
      <c r="BH1052" s="25">
        <v>197143876</v>
      </c>
      <c r="BI1052" s="25"/>
      <c r="BJ1052" s="133"/>
      <c r="BK1052" s="25">
        <v>0</v>
      </c>
      <c r="BL1052" s="25">
        <v>197143876</v>
      </c>
      <c r="BM1052" s="74">
        <v>0</v>
      </c>
      <c r="BN1052" s="80">
        <v>0</v>
      </c>
      <c r="BO1052" s="80"/>
      <c r="BP1052" s="133"/>
      <c r="BQ1052" s="25">
        <v>0</v>
      </c>
      <c r="BR1052" s="82" t="s">
        <v>2473</v>
      </c>
      <c r="BS1052" s="82" t="s">
        <v>6259</v>
      </c>
      <c r="BT1052" s="134" t="s">
        <v>2473</v>
      </c>
      <c r="BU1052" s="26"/>
    </row>
    <row r="1053" spans="1:73" ht="54.9" customHeight="1">
      <c r="A1053" s="15">
        <v>1046</v>
      </c>
      <c r="B1053" s="16">
        <v>16</v>
      </c>
      <c r="C1053" s="17" t="s">
        <v>1861</v>
      </c>
      <c r="D1053" s="16">
        <v>4</v>
      </c>
      <c r="E1053" s="18" t="s">
        <v>2833</v>
      </c>
      <c r="F1053" s="16">
        <v>49</v>
      </c>
      <c r="G1053" s="18" t="s">
        <v>2834</v>
      </c>
      <c r="H1053" s="19">
        <v>1046</v>
      </c>
      <c r="I1053" s="29" t="s">
        <v>6328</v>
      </c>
      <c r="J1053" s="15">
        <v>1905</v>
      </c>
      <c r="K1053" s="18" t="s">
        <v>6324</v>
      </c>
      <c r="L1053" s="20" t="s">
        <v>313</v>
      </c>
      <c r="M1053" s="17" t="s">
        <v>37</v>
      </c>
      <c r="N1053" s="15">
        <v>19053</v>
      </c>
      <c r="O1053" s="17" t="s">
        <v>2597</v>
      </c>
      <c r="P1053" s="138">
        <v>6.81</v>
      </c>
      <c r="Q1053" s="18" t="s">
        <v>2852</v>
      </c>
      <c r="R1053" s="18" t="s">
        <v>4001</v>
      </c>
      <c r="S1053" s="18" t="s">
        <v>6329</v>
      </c>
      <c r="T1053" s="18" t="s">
        <v>32</v>
      </c>
      <c r="U1053" s="16">
        <v>6</v>
      </c>
      <c r="V1053" s="20" t="s">
        <v>2467</v>
      </c>
      <c r="W1053" s="20" t="s">
        <v>306</v>
      </c>
      <c r="X1053" s="16">
        <v>95</v>
      </c>
      <c r="Y1053" s="20" t="s">
        <v>91</v>
      </c>
      <c r="Z1053" s="20">
        <v>32</v>
      </c>
      <c r="AA1053" s="20" t="s">
        <v>2854</v>
      </c>
      <c r="AB1053" s="20">
        <v>71</v>
      </c>
      <c r="AC1053" s="18" t="s">
        <v>311</v>
      </c>
      <c r="AD1053" s="79">
        <v>0</v>
      </c>
      <c r="AE1053" s="79">
        <v>4209000000</v>
      </c>
      <c r="AF1053" s="79">
        <v>0</v>
      </c>
      <c r="AG1053" s="79">
        <v>0</v>
      </c>
      <c r="AH1053" s="79">
        <v>4209000000</v>
      </c>
      <c r="AI1053" s="63">
        <v>1</v>
      </c>
      <c r="AJ1053" s="64">
        <v>3.28</v>
      </c>
      <c r="AK1053" s="65">
        <v>0.48164464023494863</v>
      </c>
      <c r="AL1053" s="64">
        <v>4.75</v>
      </c>
      <c r="AM1053" s="65">
        <v>0.6975036710719531</v>
      </c>
      <c r="AN1053" s="66" t="s">
        <v>2406</v>
      </c>
      <c r="AO1053" s="66" t="s">
        <v>2406</v>
      </c>
      <c r="AP1053" s="132" t="s">
        <v>2392</v>
      </c>
      <c r="AQ1053" s="23">
        <v>0</v>
      </c>
      <c r="AR1053" s="23">
        <v>3.28</v>
      </c>
      <c r="AS1053" s="142">
        <v>0</v>
      </c>
      <c r="AT1053" s="23">
        <v>0</v>
      </c>
      <c r="AU1053" s="142">
        <v>0</v>
      </c>
      <c r="AV1053" s="142">
        <v>4.75</v>
      </c>
      <c r="AW1053" s="142">
        <v>0</v>
      </c>
      <c r="AX1053" s="22">
        <v>0</v>
      </c>
      <c r="AY1053" s="143" t="s">
        <v>2473</v>
      </c>
      <c r="AZ1053" s="143" t="s">
        <v>2394</v>
      </c>
      <c r="BA1053" s="143" t="s">
        <v>2473</v>
      </c>
      <c r="BB1053" s="24"/>
      <c r="BC1053" s="75">
        <v>9118365000</v>
      </c>
      <c r="BD1053" s="21">
        <v>0</v>
      </c>
      <c r="BE1053" s="25">
        <v>13286311000</v>
      </c>
      <c r="BF1053" s="74">
        <v>9118365000</v>
      </c>
      <c r="BG1053" s="25">
        <v>0</v>
      </c>
      <c r="BH1053" s="25"/>
      <c r="BI1053" s="25">
        <v>15897479248</v>
      </c>
      <c r="BJ1053" s="133">
        <v>609333334</v>
      </c>
      <c r="BK1053" s="25">
        <v>0</v>
      </c>
      <c r="BL1053" s="25">
        <v>16506812582</v>
      </c>
      <c r="BM1053" s="74">
        <v>448520001</v>
      </c>
      <c r="BN1053" s="80"/>
      <c r="BO1053" s="80">
        <v>2887414528</v>
      </c>
      <c r="BP1053" s="133">
        <v>448520001</v>
      </c>
      <c r="BQ1053" s="25">
        <v>0</v>
      </c>
      <c r="BR1053" s="82" t="s">
        <v>2473</v>
      </c>
      <c r="BS1053" s="82" t="s">
        <v>6259</v>
      </c>
      <c r="BT1053" s="134" t="s">
        <v>2473</v>
      </c>
      <c r="BU1053" s="26"/>
    </row>
    <row r="1054" spans="1:73" ht="54.9" customHeight="1">
      <c r="A1054" s="15">
        <v>1047</v>
      </c>
      <c r="B1054" s="16">
        <v>16</v>
      </c>
      <c r="C1054" s="17" t="s">
        <v>1861</v>
      </c>
      <c r="D1054" s="16">
        <v>5</v>
      </c>
      <c r="E1054" s="18" t="s">
        <v>2868</v>
      </c>
      <c r="F1054" s="16">
        <v>55</v>
      </c>
      <c r="G1054" s="18" t="s">
        <v>2869</v>
      </c>
      <c r="H1054" s="19">
        <v>1047</v>
      </c>
      <c r="I1054" s="18" t="s">
        <v>6330</v>
      </c>
      <c r="J1054" s="15">
        <v>1906</v>
      </c>
      <c r="K1054" s="18" t="s">
        <v>6331</v>
      </c>
      <c r="L1054" s="20" t="s">
        <v>36</v>
      </c>
      <c r="M1054" s="17" t="s">
        <v>37</v>
      </c>
      <c r="N1054" s="15">
        <v>19063</v>
      </c>
      <c r="O1054" s="17" t="s">
        <v>2563</v>
      </c>
      <c r="P1054" s="73">
        <v>800</v>
      </c>
      <c r="Q1054" s="18" t="s">
        <v>2401</v>
      </c>
      <c r="R1054" s="18" t="s">
        <v>2872</v>
      </c>
      <c r="S1054" s="18" t="s">
        <v>6330</v>
      </c>
      <c r="T1054" s="18" t="s">
        <v>32</v>
      </c>
      <c r="U1054" s="51">
        <v>7</v>
      </c>
      <c r="V1054" s="20" t="s">
        <v>2480</v>
      </c>
      <c r="W1054" s="20" t="s">
        <v>2873</v>
      </c>
      <c r="X1054" s="16">
        <v>98</v>
      </c>
      <c r="Y1054" s="20" t="s">
        <v>343</v>
      </c>
      <c r="Z1054" s="20">
        <v>35</v>
      </c>
      <c r="AA1054" s="20" t="s">
        <v>2874</v>
      </c>
      <c r="AB1054" s="20">
        <v>78</v>
      </c>
      <c r="AC1054" s="18" t="s">
        <v>2875</v>
      </c>
      <c r="AD1054" s="79">
        <v>220000000</v>
      </c>
      <c r="AE1054" s="79">
        <v>230000000</v>
      </c>
      <c r="AF1054" s="79">
        <v>245000000</v>
      </c>
      <c r="AG1054" s="79">
        <v>257000000</v>
      </c>
      <c r="AH1054" s="79">
        <v>952000000</v>
      </c>
      <c r="AI1054" s="63">
        <v>1</v>
      </c>
      <c r="AJ1054" s="64">
        <v>750</v>
      </c>
      <c r="AK1054" s="65">
        <v>0.9375</v>
      </c>
      <c r="AL1054" s="64">
        <v>400</v>
      </c>
      <c r="AM1054" s="65">
        <v>0.5</v>
      </c>
      <c r="AN1054" s="66" t="s">
        <v>2391</v>
      </c>
      <c r="AO1054" s="66" t="s">
        <v>2406</v>
      </c>
      <c r="AP1054" s="132" t="s">
        <v>2392</v>
      </c>
      <c r="AQ1054" s="23">
        <v>200</v>
      </c>
      <c r="AR1054" s="23">
        <v>200</v>
      </c>
      <c r="AS1054" s="142">
        <v>350</v>
      </c>
      <c r="AT1054" s="23">
        <v>0</v>
      </c>
      <c r="AU1054" s="142">
        <v>200</v>
      </c>
      <c r="AV1054" s="142">
        <v>200</v>
      </c>
      <c r="AW1054" s="142">
        <v>0</v>
      </c>
      <c r="AX1054" s="22">
        <v>0</v>
      </c>
      <c r="AY1054" s="143" t="s">
        <v>2393</v>
      </c>
      <c r="AZ1054" s="143" t="s">
        <v>2393</v>
      </c>
      <c r="BA1054" s="143" t="s">
        <v>2394</v>
      </c>
      <c r="BB1054" s="24"/>
      <c r="BC1054" s="75">
        <v>100000000</v>
      </c>
      <c r="BD1054" s="21">
        <v>213276000</v>
      </c>
      <c r="BE1054" s="25">
        <v>100000000</v>
      </c>
      <c r="BF1054" s="74">
        <v>100000000</v>
      </c>
      <c r="BG1054" s="25">
        <v>0</v>
      </c>
      <c r="BH1054" s="25">
        <v>213276000</v>
      </c>
      <c r="BI1054" s="25">
        <v>33550000</v>
      </c>
      <c r="BJ1054" s="133">
        <v>100000000</v>
      </c>
      <c r="BK1054" s="25">
        <v>0</v>
      </c>
      <c r="BL1054" s="25">
        <v>346826000</v>
      </c>
      <c r="BM1054" s="74">
        <v>50000000</v>
      </c>
      <c r="BN1054" s="80">
        <v>56250702</v>
      </c>
      <c r="BO1054" s="80">
        <v>33550000</v>
      </c>
      <c r="BP1054" s="133">
        <v>50000000</v>
      </c>
      <c r="BQ1054" s="25">
        <v>0</v>
      </c>
      <c r="BR1054" s="82" t="s">
        <v>2473</v>
      </c>
      <c r="BS1054" s="82" t="s">
        <v>6259</v>
      </c>
      <c r="BT1054" s="134" t="s">
        <v>2473</v>
      </c>
      <c r="BU1054" s="26"/>
    </row>
    <row r="1055" spans="1:73" ht="54.9" customHeight="1">
      <c r="A1055" s="15">
        <v>1048</v>
      </c>
      <c r="B1055" s="16">
        <v>16</v>
      </c>
      <c r="C1055" s="17" t="s">
        <v>1861</v>
      </c>
      <c r="D1055" s="16">
        <v>5</v>
      </c>
      <c r="E1055" s="18" t="s">
        <v>2868</v>
      </c>
      <c r="F1055" s="16">
        <v>55</v>
      </c>
      <c r="G1055" s="18" t="s">
        <v>2869</v>
      </c>
      <c r="H1055" s="19">
        <v>1048</v>
      </c>
      <c r="I1055" s="18" t="s">
        <v>4022</v>
      </c>
      <c r="J1055" s="15">
        <v>1906</v>
      </c>
      <c r="K1055" s="18" t="s">
        <v>6331</v>
      </c>
      <c r="L1055" s="20" t="s">
        <v>494</v>
      </c>
      <c r="M1055" s="17" t="s">
        <v>37</v>
      </c>
      <c r="N1055" s="15">
        <v>19062</v>
      </c>
      <c r="O1055" s="17" t="s">
        <v>2641</v>
      </c>
      <c r="P1055" s="73">
        <v>2.1</v>
      </c>
      <c r="Q1055" s="18" t="s">
        <v>2489</v>
      </c>
      <c r="R1055" s="18" t="s">
        <v>2880</v>
      </c>
      <c r="S1055" s="18" t="s">
        <v>6332</v>
      </c>
      <c r="T1055" s="18" t="s">
        <v>32</v>
      </c>
      <c r="U1055" s="16">
        <v>6</v>
      </c>
      <c r="V1055" s="20" t="s">
        <v>2467</v>
      </c>
      <c r="W1055" s="20" t="s">
        <v>2881</v>
      </c>
      <c r="X1055" s="16">
        <v>98</v>
      </c>
      <c r="Y1055" s="20" t="s">
        <v>343</v>
      </c>
      <c r="Z1055" s="20">
        <v>35</v>
      </c>
      <c r="AA1055" s="20" t="s">
        <v>2874</v>
      </c>
      <c r="AB1055" s="20">
        <v>77</v>
      </c>
      <c r="AC1055" s="18" t="s">
        <v>3219</v>
      </c>
      <c r="AD1055" s="79">
        <v>765000000</v>
      </c>
      <c r="AE1055" s="79">
        <v>0</v>
      </c>
      <c r="AF1055" s="79">
        <v>0</v>
      </c>
      <c r="AG1055" s="79">
        <v>0</v>
      </c>
      <c r="AH1055" s="79">
        <v>765000000</v>
      </c>
      <c r="AI1055" s="63">
        <v>1</v>
      </c>
      <c r="AJ1055" s="64">
        <v>0</v>
      </c>
      <c r="AK1055" s="65">
        <v>0</v>
      </c>
      <c r="AL1055" s="64">
        <v>0</v>
      </c>
      <c r="AM1055" s="65">
        <v>0</v>
      </c>
      <c r="AN1055" s="66" t="s">
        <v>2471</v>
      </c>
      <c r="AO1055" s="66" t="s">
        <v>2471</v>
      </c>
      <c r="AP1055" s="132" t="s">
        <v>2392</v>
      </c>
      <c r="AQ1055" s="23">
        <v>0</v>
      </c>
      <c r="AR1055" s="23">
        <v>0</v>
      </c>
      <c r="AS1055" s="142">
        <v>0</v>
      </c>
      <c r="AT1055" s="23">
        <v>0</v>
      </c>
      <c r="AU1055" s="142">
        <v>0</v>
      </c>
      <c r="AV1055" s="142">
        <v>0</v>
      </c>
      <c r="AW1055" s="142">
        <v>0</v>
      </c>
      <c r="AX1055" s="22">
        <v>0</v>
      </c>
      <c r="AY1055" s="143" t="s">
        <v>2848</v>
      </c>
      <c r="AZ1055" s="143" t="s">
        <v>2848</v>
      </c>
      <c r="BA1055" s="143" t="s">
        <v>2473</v>
      </c>
      <c r="BB1055" s="24"/>
      <c r="BC1055" s="75">
        <v>950000000</v>
      </c>
      <c r="BD1055" s="21">
        <v>741617000</v>
      </c>
      <c r="BE1055" s="25">
        <v>0</v>
      </c>
      <c r="BF1055" s="74">
        <v>950000000</v>
      </c>
      <c r="BG1055" s="25">
        <v>0</v>
      </c>
      <c r="BH1055" s="25">
        <v>14262801</v>
      </c>
      <c r="BI1055" s="25">
        <v>5642797</v>
      </c>
      <c r="BJ1055" s="133">
        <v>49830761</v>
      </c>
      <c r="BK1055" s="25">
        <v>0</v>
      </c>
      <c r="BL1055" s="25">
        <v>69736359</v>
      </c>
      <c r="BM1055" s="74">
        <v>0</v>
      </c>
      <c r="BN1055" s="80">
        <v>2596134</v>
      </c>
      <c r="BO1055" s="80">
        <v>5642797</v>
      </c>
      <c r="BP1055" s="133">
        <v>0</v>
      </c>
      <c r="BQ1055" s="25">
        <v>0</v>
      </c>
      <c r="BR1055" s="82" t="s">
        <v>6333</v>
      </c>
      <c r="BS1055" s="82" t="s">
        <v>6334</v>
      </c>
      <c r="BT1055" s="134" t="s">
        <v>2473</v>
      </c>
      <c r="BU1055" s="26"/>
    </row>
    <row r="1056" spans="1:73" ht="54.9" customHeight="1">
      <c r="A1056" s="15">
        <v>1049</v>
      </c>
      <c r="B1056" s="16">
        <v>16</v>
      </c>
      <c r="C1056" s="17" t="s">
        <v>1861</v>
      </c>
      <c r="D1056" s="16">
        <v>5</v>
      </c>
      <c r="E1056" s="18" t="s">
        <v>2868</v>
      </c>
      <c r="F1056" s="16">
        <v>55</v>
      </c>
      <c r="G1056" s="18" t="s">
        <v>2869</v>
      </c>
      <c r="H1056" s="19">
        <v>1049</v>
      </c>
      <c r="I1056" s="18" t="s">
        <v>6335</v>
      </c>
      <c r="J1056" s="15">
        <v>1906</v>
      </c>
      <c r="K1056" s="18" t="s">
        <v>6331</v>
      </c>
      <c r="L1056" s="20" t="s">
        <v>2890</v>
      </c>
      <c r="M1056" s="17" t="s">
        <v>37</v>
      </c>
      <c r="N1056" s="15">
        <v>19064</v>
      </c>
      <c r="O1056" s="17" t="s">
        <v>2891</v>
      </c>
      <c r="P1056" s="73">
        <v>100</v>
      </c>
      <c r="Q1056" s="18" t="s">
        <v>2892</v>
      </c>
      <c r="R1056" s="18" t="s">
        <v>4031</v>
      </c>
      <c r="S1056" s="18" t="s">
        <v>6335</v>
      </c>
      <c r="T1056" s="18" t="s">
        <v>32</v>
      </c>
      <c r="U1056" s="51">
        <v>7</v>
      </c>
      <c r="V1056" s="20" t="s">
        <v>2480</v>
      </c>
      <c r="W1056" s="20" t="s">
        <v>2894</v>
      </c>
      <c r="X1056" s="16">
        <v>98</v>
      </c>
      <c r="Y1056" s="20" t="s">
        <v>343</v>
      </c>
      <c r="Z1056" s="20">
        <v>35</v>
      </c>
      <c r="AA1056" s="20" t="s">
        <v>2874</v>
      </c>
      <c r="AB1056" s="20">
        <v>79</v>
      </c>
      <c r="AC1056" s="18" t="s">
        <v>2895</v>
      </c>
      <c r="AD1056" s="79">
        <v>765000000</v>
      </c>
      <c r="AE1056" s="79">
        <v>770000000</v>
      </c>
      <c r="AF1056" s="79">
        <v>780000000</v>
      </c>
      <c r="AG1056" s="79">
        <v>824000000</v>
      </c>
      <c r="AH1056" s="79">
        <v>3139000000</v>
      </c>
      <c r="AI1056" s="63">
        <v>1</v>
      </c>
      <c r="AJ1056" s="64">
        <v>53</v>
      </c>
      <c r="AK1056" s="65">
        <v>0.53</v>
      </c>
      <c r="AL1056" s="64">
        <v>50</v>
      </c>
      <c r="AM1056" s="65">
        <v>0.5</v>
      </c>
      <c r="AN1056" s="66" t="s">
        <v>2406</v>
      </c>
      <c r="AO1056" s="66" t="s">
        <v>2406</v>
      </c>
      <c r="AP1056" s="132" t="s">
        <v>2392</v>
      </c>
      <c r="AQ1056" s="23">
        <v>25</v>
      </c>
      <c r="AR1056" s="23">
        <v>25</v>
      </c>
      <c r="AS1056" s="142">
        <v>3</v>
      </c>
      <c r="AT1056" s="23">
        <v>0</v>
      </c>
      <c r="AU1056" s="142">
        <v>25</v>
      </c>
      <c r="AV1056" s="142">
        <v>25</v>
      </c>
      <c r="AW1056" s="142">
        <v>0</v>
      </c>
      <c r="AX1056" s="22">
        <v>0</v>
      </c>
      <c r="AY1056" s="143" t="s">
        <v>2393</v>
      </c>
      <c r="AZ1056" s="143" t="s">
        <v>2393</v>
      </c>
      <c r="BA1056" s="143" t="s">
        <v>2394</v>
      </c>
      <c r="BB1056" s="24"/>
      <c r="BC1056" s="75">
        <v>137757000</v>
      </c>
      <c r="BD1056" s="21">
        <v>741617000</v>
      </c>
      <c r="BE1056" s="25">
        <v>141410000</v>
      </c>
      <c r="BF1056" s="74">
        <v>137757000</v>
      </c>
      <c r="BG1056" s="25">
        <v>0</v>
      </c>
      <c r="BH1056" s="25">
        <v>728575406</v>
      </c>
      <c r="BI1056" s="25">
        <v>185954293</v>
      </c>
      <c r="BJ1056" s="133">
        <v>119457000</v>
      </c>
      <c r="BK1056" s="25">
        <v>0</v>
      </c>
      <c r="BL1056" s="25">
        <v>1033986699</v>
      </c>
      <c r="BM1056" s="74">
        <v>77825166</v>
      </c>
      <c r="BN1056" s="80">
        <v>336642952</v>
      </c>
      <c r="BO1056" s="80">
        <v>156013020</v>
      </c>
      <c r="BP1056" s="133">
        <v>77825166</v>
      </c>
      <c r="BQ1056" s="25">
        <v>0</v>
      </c>
      <c r="BR1056" s="82" t="s">
        <v>2473</v>
      </c>
      <c r="BS1056" s="82" t="s">
        <v>6259</v>
      </c>
      <c r="BT1056" s="134" t="s">
        <v>2473</v>
      </c>
      <c r="BU1056" s="26"/>
    </row>
    <row r="1057" spans="1:73" ht="54.9" customHeight="1">
      <c r="A1057" s="15">
        <v>1050</v>
      </c>
      <c r="B1057" s="16">
        <v>16</v>
      </c>
      <c r="C1057" s="17" t="s">
        <v>1861</v>
      </c>
      <c r="D1057" s="16">
        <v>5</v>
      </c>
      <c r="E1057" s="18" t="s">
        <v>2868</v>
      </c>
      <c r="F1057" s="16">
        <v>55</v>
      </c>
      <c r="G1057" s="18" t="s">
        <v>2869</v>
      </c>
      <c r="H1057" s="19">
        <v>1050</v>
      </c>
      <c r="I1057" s="18" t="s">
        <v>6336</v>
      </c>
      <c r="J1057" s="15">
        <v>1906</v>
      </c>
      <c r="K1057" s="18" t="s">
        <v>6331</v>
      </c>
      <c r="L1057" s="20" t="s">
        <v>64</v>
      </c>
      <c r="M1057" s="17" t="s">
        <v>37</v>
      </c>
      <c r="N1057" s="15">
        <v>19061</v>
      </c>
      <c r="O1057" s="17" t="s">
        <v>2597</v>
      </c>
      <c r="P1057" s="73">
        <v>4</v>
      </c>
      <c r="Q1057" s="18" t="s">
        <v>2489</v>
      </c>
      <c r="R1057" s="18" t="s">
        <v>2880</v>
      </c>
      <c r="S1057" s="18" t="s">
        <v>6337</v>
      </c>
      <c r="T1057" s="18" t="s">
        <v>32</v>
      </c>
      <c r="U1057" s="16">
        <v>6</v>
      </c>
      <c r="V1057" s="20" t="s">
        <v>2467</v>
      </c>
      <c r="W1057" s="20" t="s">
        <v>2881</v>
      </c>
      <c r="X1057" s="16">
        <v>98</v>
      </c>
      <c r="Y1057" s="20" t="s">
        <v>343</v>
      </c>
      <c r="Z1057" s="20">
        <v>35</v>
      </c>
      <c r="AA1057" s="20" t="s">
        <v>2874</v>
      </c>
      <c r="AB1057" s="20">
        <v>75</v>
      </c>
      <c r="AC1057" s="27" t="s">
        <v>2882</v>
      </c>
      <c r="AD1057" s="79">
        <v>200000000</v>
      </c>
      <c r="AE1057" s="79">
        <v>0</v>
      </c>
      <c r="AF1057" s="79">
        <v>0</v>
      </c>
      <c r="AG1057" s="79">
        <v>0</v>
      </c>
      <c r="AH1057" s="79">
        <v>200000000</v>
      </c>
      <c r="AI1057" s="63">
        <v>1</v>
      </c>
      <c r="AJ1057" s="64">
        <v>21</v>
      </c>
      <c r="AK1057" s="65">
        <v>5.25</v>
      </c>
      <c r="AL1057" s="64">
        <v>10</v>
      </c>
      <c r="AM1057" s="65">
        <v>2.5</v>
      </c>
      <c r="AN1057" s="66" t="s">
        <v>2391</v>
      </c>
      <c r="AO1057" s="66" t="s">
        <v>2391</v>
      </c>
      <c r="AP1057" s="132" t="s">
        <v>2392</v>
      </c>
      <c r="AQ1057" s="23">
        <v>21</v>
      </c>
      <c r="AR1057" s="23">
        <v>0</v>
      </c>
      <c r="AS1057" s="142">
        <v>0</v>
      </c>
      <c r="AT1057" s="23">
        <v>0</v>
      </c>
      <c r="AU1057" s="142">
        <v>10</v>
      </c>
      <c r="AV1057" s="142">
        <v>0</v>
      </c>
      <c r="AW1057" s="142">
        <v>0</v>
      </c>
      <c r="AX1057" s="22">
        <v>0</v>
      </c>
      <c r="AY1057" s="143" t="s">
        <v>2393</v>
      </c>
      <c r="AZ1057" s="143" t="s">
        <v>2473</v>
      </c>
      <c r="BA1057" s="143" t="s">
        <v>2473</v>
      </c>
      <c r="BB1057" s="24"/>
      <c r="BC1057" s="75">
        <v>0</v>
      </c>
      <c r="BD1057" s="21">
        <v>193887000</v>
      </c>
      <c r="BE1057" s="25">
        <v>0</v>
      </c>
      <c r="BF1057" s="74">
        <v>0</v>
      </c>
      <c r="BG1057" s="25">
        <v>0</v>
      </c>
      <c r="BH1057" s="25">
        <v>864956615</v>
      </c>
      <c r="BI1057" s="25"/>
      <c r="BJ1057" s="133"/>
      <c r="BK1057" s="25">
        <v>0</v>
      </c>
      <c r="BL1057" s="25">
        <v>864956615</v>
      </c>
      <c r="BM1057" s="74">
        <v>0</v>
      </c>
      <c r="BN1057" s="80">
        <v>0</v>
      </c>
      <c r="BO1057" s="80"/>
      <c r="BP1057" s="133"/>
      <c r="BQ1057" s="25">
        <v>0</v>
      </c>
      <c r="BR1057" s="82" t="s">
        <v>2473</v>
      </c>
      <c r="BS1057" s="82" t="s">
        <v>6338</v>
      </c>
      <c r="BT1057" s="134" t="s">
        <v>2473</v>
      </c>
      <c r="BU1057" s="26"/>
    </row>
    <row r="1058" spans="1:73" ht="54.9" customHeight="1">
      <c r="A1058" s="15">
        <v>1051</v>
      </c>
      <c r="B1058" s="16">
        <v>16</v>
      </c>
      <c r="C1058" s="17" t="s">
        <v>1861</v>
      </c>
      <c r="D1058" s="16">
        <v>5</v>
      </c>
      <c r="E1058" s="18" t="s">
        <v>2868</v>
      </c>
      <c r="F1058" s="16">
        <v>57</v>
      </c>
      <c r="G1058" s="18" t="s">
        <v>56</v>
      </c>
      <c r="H1058" s="19">
        <v>1051</v>
      </c>
      <c r="I1058" s="18" t="s">
        <v>3472</v>
      </c>
      <c r="J1058" s="15">
        <v>1907</v>
      </c>
      <c r="K1058" s="18" t="s">
        <v>6339</v>
      </c>
      <c r="L1058" s="20" t="s">
        <v>2908</v>
      </c>
      <c r="M1058" s="17" t="s">
        <v>202</v>
      </c>
      <c r="N1058" s="15">
        <v>19072</v>
      </c>
      <c r="O1058" s="17" t="s">
        <v>2586</v>
      </c>
      <c r="P1058" s="73">
        <v>1</v>
      </c>
      <c r="Q1058" s="18" t="s">
        <v>2909</v>
      </c>
      <c r="R1058" s="18" t="s">
        <v>4039</v>
      </c>
      <c r="S1058" s="18" t="s">
        <v>3472</v>
      </c>
      <c r="T1058" s="18" t="s">
        <v>2453</v>
      </c>
      <c r="U1058" s="16">
        <v>10</v>
      </c>
      <c r="V1058" s="20" t="s">
        <v>2911</v>
      </c>
      <c r="W1058" s="20" t="s">
        <v>2912</v>
      </c>
      <c r="X1058" s="16">
        <v>98</v>
      </c>
      <c r="Y1058" s="20" t="s">
        <v>343</v>
      </c>
      <c r="Z1058" s="20">
        <v>35</v>
      </c>
      <c r="AA1058" s="20" t="s">
        <v>2874</v>
      </c>
      <c r="AB1058" s="20">
        <v>83</v>
      </c>
      <c r="AC1058" s="18" t="s">
        <v>2913</v>
      </c>
      <c r="AD1058" s="79">
        <v>30000000</v>
      </c>
      <c r="AE1058" s="79">
        <v>30000000</v>
      </c>
      <c r="AF1058" s="79">
        <v>30000000</v>
      </c>
      <c r="AG1058" s="79">
        <v>30000000</v>
      </c>
      <c r="AH1058" s="79">
        <v>120000000</v>
      </c>
      <c r="AI1058" s="63">
        <v>1</v>
      </c>
      <c r="AJ1058" s="64">
        <v>0.5</v>
      </c>
      <c r="AK1058" s="65">
        <v>0.5</v>
      </c>
      <c r="AL1058" s="64">
        <v>0.5</v>
      </c>
      <c r="AM1058" s="65">
        <v>0.5</v>
      </c>
      <c r="AN1058" s="66" t="s">
        <v>2406</v>
      </c>
      <c r="AO1058" s="66" t="s">
        <v>2406</v>
      </c>
      <c r="AP1058" s="132" t="s">
        <v>2392</v>
      </c>
      <c r="AQ1058" s="23">
        <v>0</v>
      </c>
      <c r="AR1058" s="23">
        <v>1</v>
      </c>
      <c r="AS1058" s="142">
        <v>1</v>
      </c>
      <c r="AT1058" s="23">
        <v>0</v>
      </c>
      <c r="AU1058" s="142">
        <v>0</v>
      </c>
      <c r="AV1058" s="142">
        <v>1</v>
      </c>
      <c r="AW1058" s="142">
        <v>1</v>
      </c>
      <c r="AX1058" s="22">
        <v>0</v>
      </c>
      <c r="AY1058" s="143" t="s">
        <v>2473</v>
      </c>
      <c r="AZ1058" s="143" t="s">
        <v>2393</v>
      </c>
      <c r="BA1058" s="143" t="s">
        <v>2393</v>
      </c>
      <c r="BB1058" s="24"/>
      <c r="BC1058" s="75">
        <v>30000000</v>
      </c>
      <c r="BD1058" s="21">
        <v>29083000</v>
      </c>
      <c r="BE1058" s="25">
        <v>30176000</v>
      </c>
      <c r="BF1058" s="74">
        <v>30000000</v>
      </c>
      <c r="BG1058" s="25">
        <v>0</v>
      </c>
      <c r="BH1058" s="25"/>
      <c r="BI1058" s="25">
        <v>30176000</v>
      </c>
      <c r="BJ1058" s="133">
        <v>32141107</v>
      </c>
      <c r="BK1058" s="25">
        <v>0</v>
      </c>
      <c r="BL1058" s="25">
        <v>62317107</v>
      </c>
      <c r="BM1058" s="74">
        <v>0</v>
      </c>
      <c r="BN1058" s="80"/>
      <c r="BO1058" s="80">
        <v>30175950</v>
      </c>
      <c r="BP1058" s="133">
        <v>0</v>
      </c>
      <c r="BQ1058" s="25">
        <v>0</v>
      </c>
      <c r="BR1058" s="82" t="s">
        <v>2473</v>
      </c>
      <c r="BS1058" s="82" t="s">
        <v>2473</v>
      </c>
      <c r="BT1058" s="134" t="s">
        <v>2473</v>
      </c>
      <c r="BU1058" s="26"/>
    </row>
    <row r="1059" spans="1:73" ht="54.9" customHeight="1">
      <c r="A1059" s="15">
        <v>1052</v>
      </c>
      <c r="B1059" s="16">
        <v>16</v>
      </c>
      <c r="C1059" s="17" t="s">
        <v>1861</v>
      </c>
      <c r="D1059" s="16">
        <v>5</v>
      </c>
      <c r="E1059" s="18" t="s">
        <v>2868</v>
      </c>
      <c r="F1059" s="16">
        <v>57</v>
      </c>
      <c r="G1059" s="18" t="s">
        <v>56</v>
      </c>
      <c r="H1059" s="19">
        <v>1052</v>
      </c>
      <c r="I1059" s="18" t="s">
        <v>2899</v>
      </c>
      <c r="J1059" s="15">
        <v>1907</v>
      </c>
      <c r="K1059" s="18" t="s">
        <v>6339</v>
      </c>
      <c r="L1059" s="20" t="s">
        <v>2901</v>
      </c>
      <c r="M1059" s="17" t="s">
        <v>37</v>
      </c>
      <c r="N1059" s="15">
        <v>19071</v>
      </c>
      <c r="O1059" s="17" t="s">
        <v>2586</v>
      </c>
      <c r="P1059" s="73">
        <v>4</v>
      </c>
      <c r="Q1059" s="18" t="s">
        <v>2770</v>
      </c>
      <c r="R1059" s="18" t="s">
        <v>2902</v>
      </c>
      <c r="S1059" s="18" t="s">
        <v>2899</v>
      </c>
      <c r="T1059" s="18" t="s">
        <v>2385</v>
      </c>
      <c r="U1059" s="16">
        <v>1</v>
      </c>
      <c r="V1059" s="20" t="s">
        <v>2903</v>
      </c>
      <c r="W1059" s="20" t="s">
        <v>2904</v>
      </c>
      <c r="X1059" s="16">
        <v>98</v>
      </c>
      <c r="Y1059" s="20" t="s">
        <v>343</v>
      </c>
      <c r="Z1059" s="20">
        <v>37</v>
      </c>
      <c r="AA1059" s="20" t="s">
        <v>2904</v>
      </c>
      <c r="AB1059" s="20">
        <v>82</v>
      </c>
      <c r="AC1059" s="18" t="s">
        <v>344</v>
      </c>
      <c r="AD1059" s="79">
        <v>3700000000</v>
      </c>
      <c r="AE1059" s="79">
        <v>3800000000</v>
      </c>
      <c r="AF1059" s="79">
        <v>3900000000</v>
      </c>
      <c r="AG1059" s="79">
        <v>4000000000</v>
      </c>
      <c r="AH1059" s="79">
        <v>15400000000</v>
      </c>
      <c r="AI1059" s="63">
        <v>1</v>
      </c>
      <c r="AJ1059" s="64">
        <v>3</v>
      </c>
      <c r="AK1059" s="65">
        <v>0.75</v>
      </c>
      <c r="AL1059" s="64">
        <v>2.75</v>
      </c>
      <c r="AM1059" s="65">
        <v>0.6875</v>
      </c>
      <c r="AN1059" s="66" t="s">
        <v>2390</v>
      </c>
      <c r="AO1059" s="66" t="s">
        <v>2406</v>
      </c>
      <c r="AP1059" s="132" t="s">
        <v>2392</v>
      </c>
      <c r="AQ1059" s="23">
        <v>1</v>
      </c>
      <c r="AR1059" s="23">
        <v>1</v>
      </c>
      <c r="AS1059" s="142">
        <v>1</v>
      </c>
      <c r="AT1059" s="23">
        <v>0</v>
      </c>
      <c r="AU1059" s="142">
        <v>1</v>
      </c>
      <c r="AV1059" s="142">
        <v>1</v>
      </c>
      <c r="AW1059" s="142">
        <v>0.75</v>
      </c>
      <c r="AX1059" s="22">
        <v>0</v>
      </c>
      <c r="AY1059" s="143" t="s">
        <v>2393</v>
      </c>
      <c r="AZ1059" s="143" t="s">
        <v>2393</v>
      </c>
      <c r="BA1059" s="143" t="s">
        <v>2394</v>
      </c>
      <c r="BB1059" s="24"/>
      <c r="BC1059" s="75">
        <v>7250000000</v>
      </c>
      <c r="BD1059" s="21">
        <v>3651907000</v>
      </c>
      <c r="BE1059" s="25">
        <v>6613501000</v>
      </c>
      <c r="BF1059" s="74">
        <v>7250000000</v>
      </c>
      <c r="BG1059" s="25">
        <v>0</v>
      </c>
      <c r="BH1059" s="25">
        <v>4378829309</v>
      </c>
      <c r="BI1059" s="25">
        <v>7084882443</v>
      </c>
      <c r="BJ1059" s="133">
        <v>7105317711</v>
      </c>
      <c r="BK1059" s="25">
        <v>0</v>
      </c>
      <c r="BL1059" s="25">
        <v>18569029463</v>
      </c>
      <c r="BM1059" s="74">
        <v>4867536727</v>
      </c>
      <c r="BN1059" s="80">
        <v>4179966163</v>
      </c>
      <c r="BO1059" s="80">
        <v>6569530853</v>
      </c>
      <c r="BP1059" s="133">
        <v>4867536727</v>
      </c>
      <c r="BQ1059" s="25">
        <v>0</v>
      </c>
      <c r="BR1059" s="82" t="s">
        <v>2473</v>
      </c>
      <c r="BS1059" s="82" t="s">
        <v>6259</v>
      </c>
      <c r="BT1059" s="134" t="s">
        <v>2473</v>
      </c>
      <c r="BU1059" s="26"/>
    </row>
    <row r="1060" spans="1:73" ht="54.9" customHeight="1">
      <c r="A1060" s="15">
        <v>1053</v>
      </c>
      <c r="B1060" s="16">
        <v>16</v>
      </c>
      <c r="C1060" s="17" t="s">
        <v>1861</v>
      </c>
      <c r="D1060" s="16">
        <v>5</v>
      </c>
      <c r="E1060" s="18" t="s">
        <v>2868</v>
      </c>
      <c r="F1060" s="16">
        <v>57</v>
      </c>
      <c r="G1060" s="18" t="s">
        <v>56</v>
      </c>
      <c r="H1060" s="19">
        <v>1053</v>
      </c>
      <c r="I1060" s="18" t="s">
        <v>2917</v>
      </c>
      <c r="J1060" s="15">
        <v>1908</v>
      </c>
      <c r="K1060" s="18" t="s">
        <v>2920</v>
      </c>
      <c r="L1060" s="20" t="s">
        <v>359</v>
      </c>
      <c r="M1060" s="17" t="s">
        <v>37</v>
      </c>
      <c r="N1060" s="15">
        <v>19081</v>
      </c>
      <c r="O1060" s="17" t="s">
        <v>2586</v>
      </c>
      <c r="P1060" s="73">
        <v>4</v>
      </c>
      <c r="Q1060" s="18" t="s">
        <v>2618</v>
      </c>
      <c r="R1060" s="18" t="s">
        <v>4046</v>
      </c>
      <c r="S1060" s="18" t="s">
        <v>2917</v>
      </c>
      <c r="T1060" s="18" t="s">
        <v>2385</v>
      </c>
      <c r="U1060" s="16">
        <v>2</v>
      </c>
      <c r="V1060" s="20" t="s">
        <v>2920</v>
      </c>
      <c r="W1060" s="20" t="s">
        <v>357</v>
      </c>
      <c r="X1060" s="16">
        <v>98</v>
      </c>
      <c r="Y1060" s="20" t="s">
        <v>343</v>
      </c>
      <c r="Z1060" s="20">
        <v>38</v>
      </c>
      <c r="AA1060" s="20" t="s">
        <v>2921</v>
      </c>
      <c r="AB1060" s="20">
        <v>84</v>
      </c>
      <c r="AC1060" s="18" t="s">
        <v>2922</v>
      </c>
      <c r="AD1060" s="79">
        <v>352000000</v>
      </c>
      <c r="AE1060" s="79">
        <v>377000000</v>
      </c>
      <c r="AF1060" s="79">
        <v>409000000</v>
      </c>
      <c r="AG1060" s="79">
        <v>446000000</v>
      </c>
      <c r="AH1060" s="79">
        <v>1584000000</v>
      </c>
      <c r="AI1060" s="63">
        <v>1</v>
      </c>
      <c r="AJ1060" s="64">
        <v>3</v>
      </c>
      <c r="AK1060" s="65">
        <v>0.75</v>
      </c>
      <c r="AL1060" s="64">
        <v>2.75</v>
      </c>
      <c r="AM1060" s="65">
        <v>0.6875</v>
      </c>
      <c r="AN1060" s="66" t="s">
        <v>2390</v>
      </c>
      <c r="AO1060" s="66" t="s">
        <v>2406</v>
      </c>
      <c r="AP1060" s="132" t="s">
        <v>2392</v>
      </c>
      <c r="AQ1060" s="23">
        <v>1</v>
      </c>
      <c r="AR1060" s="23">
        <v>1</v>
      </c>
      <c r="AS1060" s="142">
        <v>1</v>
      </c>
      <c r="AT1060" s="23">
        <v>0</v>
      </c>
      <c r="AU1060" s="142">
        <v>1</v>
      </c>
      <c r="AV1060" s="142">
        <v>1</v>
      </c>
      <c r="AW1060" s="142">
        <v>0.75</v>
      </c>
      <c r="AX1060" s="22">
        <v>0</v>
      </c>
      <c r="AY1060" s="143" t="s">
        <v>2393</v>
      </c>
      <c r="AZ1060" s="143" t="s">
        <v>2393</v>
      </c>
      <c r="BA1060" s="143" t="s">
        <v>2394</v>
      </c>
      <c r="BB1060" s="24"/>
      <c r="BC1060" s="75">
        <v>950000000</v>
      </c>
      <c r="BD1060" s="21">
        <v>341241000</v>
      </c>
      <c r="BE1060" s="25">
        <v>422470000</v>
      </c>
      <c r="BF1060" s="74">
        <v>950000000</v>
      </c>
      <c r="BG1060" s="25">
        <v>0</v>
      </c>
      <c r="BH1060" s="25">
        <v>340102667</v>
      </c>
      <c r="BI1060" s="25">
        <v>421801667</v>
      </c>
      <c r="BJ1060" s="133">
        <v>743966667</v>
      </c>
      <c r="BK1060" s="25">
        <v>0</v>
      </c>
      <c r="BL1060" s="25">
        <v>1505871001</v>
      </c>
      <c r="BM1060" s="74">
        <v>582010001</v>
      </c>
      <c r="BN1060" s="80">
        <v>335303733</v>
      </c>
      <c r="BO1060" s="80">
        <v>415583334</v>
      </c>
      <c r="BP1060" s="133">
        <v>582010001</v>
      </c>
      <c r="BQ1060" s="25">
        <v>0</v>
      </c>
      <c r="BR1060" s="82" t="s">
        <v>2473</v>
      </c>
      <c r="BS1060" s="82" t="s">
        <v>6340</v>
      </c>
      <c r="BT1060" s="134" t="s">
        <v>2473</v>
      </c>
      <c r="BU1060" s="26"/>
    </row>
    <row r="1061" spans="1:73" ht="54.9" customHeight="1">
      <c r="A1061" s="15">
        <v>1317</v>
      </c>
      <c r="B1061" s="16">
        <v>16</v>
      </c>
      <c r="C1061" s="17" t="s">
        <v>1861</v>
      </c>
      <c r="D1061" s="16">
        <v>2</v>
      </c>
      <c r="E1061" s="18" t="s">
        <v>2636</v>
      </c>
      <c r="F1061" s="16">
        <v>33</v>
      </c>
      <c r="G1061" s="18" t="s">
        <v>6292</v>
      </c>
      <c r="H1061" s="19">
        <v>1317</v>
      </c>
      <c r="I1061" s="29" t="s">
        <v>6341</v>
      </c>
      <c r="J1061" s="15">
        <v>2215</v>
      </c>
      <c r="K1061" s="18" t="s">
        <v>6294</v>
      </c>
      <c r="L1061" s="20" t="s">
        <v>494</v>
      </c>
      <c r="M1061" s="17" t="s">
        <v>37</v>
      </c>
      <c r="N1061" s="15">
        <v>22152</v>
      </c>
      <c r="O1061" s="17" t="s">
        <v>2641</v>
      </c>
      <c r="P1061" s="73">
        <v>1</v>
      </c>
      <c r="Q1061" s="18" t="s">
        <v>6342</v>
      </c>
      <c r="R1061" s="18" t="s">
        <v>6343</v>
      </c>
      <c r="S1061" s="18" t="s">
        <v>6341</v>
      </c>
      <c r="T1061" s="18" t="s">
        <v>32</v>
      </c>
      <c r="U1061" s="16">
        <v>6</v>
      </c>
      <c r="V1061" s="20" t="s">
        <v>2467</v>
      </c>
      <c r="W1061" s="20" t="s">
        <v>2711</v>
      </c>
      <c r="X1061" s="16">
        <v>93</v>
      </c>
      <c r="Y1061" s="51" t="s">
        <v>153</v>
      </c>
      <c r="Z1061" s="20">
        <v>20</v>
      </c>
      <c r="AA1061" s="20" t="s">
        <v>2712</v>
      </c>
      <c r="AB1061" s="20">
        <v>85</v>
      </c>
      <c r="AC1061" s="18" t="s">
        <v>6344</v>
      </c>
      <c r="AD1061" s="79">
        <v>0</v>
      </c>
      <c r="AE1061" s="79">
        <v>0</v>
      </c>
      <c r="AF1061" s="79">
        <v>0</v>
      </c>
      <c r="AG1061" s="79">
        <v>0</v>
      </c>
      <c r="AH1061" s="79">
        <v>0</v>
      </c>
      <c r="AI1061" s="63">
        <v>1</v>
      </c>
      <c r="AJ1061" s="64">
        <v>1</v>
      </c>
      <c r="AK1061" s="65">
        <v>1</v>
      </c>
      <c r="AL1061" s="64">
        <v>0.75</v>
      </c>
      <c r="AM1061" s="65">
        <v>0.75</v>
      </c>
      <c r="AN1061" s="66" t="s">
        <v>2391</v>
      </c>
      <c r="AO1061" s="66" t="s">
        <v>2390</v>
      </c>
      <c r="AP1061" s="132" t="s">
        <v>2392</v>
      </c>
      <c r="AQ1061" s="23">
        <v>0</v>
      </c>
      <c r="AR1061" s="23">
        <v>1</v>
      </c>
      <c r="AS1061" s="142">
        <v>0</v>
      </c>
      <c r="AT1061" s="23">
        <v>0</v>
      </c>
      <c r="AU1061" s="142">
        <v>0</v>
      </c>
      <c r="AV1061" s="142">
        <v>0.75</v>
      </c>
      <c r="AW1061" s="142">
        <v>0</v>
      </c>
      <c r="AX1061" s="22">
        <v>0</v>
      </c>
      <c r="AY1061" s="143" t="s">
        <v>2473</v>
      </c>
      <c r="AZ1061" s="143" t="s">
        <v>2394</v>
      </c>
      <c r="BA1061" s="143" t="s">
        <v>2473</v>
      </c>
      <c r="BB1061" s="24"/>
      <c r="BC1061" s="75">
        <v>0</v>
      </c>
      <c r="BD1061" s="21">
        <v>0</v>
      </c>
      <c r="BE1061" s="25">
        <v>9000000000</v>
      </c>
      <c r="BF1061" s="74">
        <v>0</v>
      </c>
      <c r="BG1061" s="25">
        <v>0</v>
      </c>
      <c r="BH1061" s="25">
        <v>0</v>
      </c>
      <c r="BI1061" s="25">
        <v>9000000000</v>
      </c>
      <c r="BJ1061" s="133"/>
      <c r="BK1061" s="25">
        <v>0</v>
      </c>
      <c r="BL1061" s="25">
        <v>9000000000</v>
      </c>
      <c r="BM1061" s="74">
        <v>0</v>
      </c>
      <c r="BN1061" s="80">
        <v>0</v>
      </c>
      <c r="BO1061" s="80">
        <v>9000000000</v>
      </c>
      <c r="BP1061" s="133"/>
      <c r="BQ1061" s="25">
        <v>0</v>
      </c>
      <c r="BR1061" s="82"/>
      <c r="BS1061" s="82" t="s">
        <v>6345</v>
      </c>
      <c r="BT1061" s="134" t="s">
        <v>6346</v>
      </c>
      <c r="BU1061" s="26"/>
    </row>
    <row r="1062" spans="1:73" ht="54.9" customHeight="1">
      <c r="A1062" s="15">
        <v>1320</v>
      </c>
      <c r="B1062" s="16">
        <v>16</v>
      </c>
      <c r="C1062" s="17" t="s">
        <v>1861</v>
      </c>
      <c r="D1062" s="16">
        <v>3</v>
      </c>
      <c r="E1062" s="18" t="s">
        <v>2737</v>
      </c>
      <c r="F1062" s="16">
        <v>48</v>
      </c>
      <c r="G1062" s="18" t="s">
        <v>2802</v>
      </c>
      <c r="H1062" s="19">
        <v>1041</v>
      </c>
      <c r="I1062" s="29" t="s">
        <v>5918</v>
      </c>
      <c r="J1062" s="15">
        <v>2217</v>
      </c>
      <c r="K1062" s="18" t="s">
        <v>6321</v>
      </c>
      <c r="L1062" s="20" t="s">
        <v>60</v>
      </c>
      <c r="M1062" s="17" t="s">
        <v>37</v>
      </c>
      <c r="N1062" s="15">
        <v>22173</v>
      </c>
      <c r="O1062" s="17" t="s">
        <v>2819</v>
      </c>
      <c r="P1062" s="73">
        <v>1</v>
      </c>
      <c r="Q1062" s="18" t="s">
        <v>2820</v>
      </c>
      <c r="R1062" s="18" t="s">
        <v>6347</v>
      </c>
      <c r="S1062" s="18" t="s">
        <v>6348</v>
      </c>
      <c r="T1062" s="18" t="s">
        <v>32</v>
      </c>
      <c r="U1062" s="16">
        <v>7</v>
      </c>
      <c r="V1062" s="20" t="s">
        <v>2480</v>
      </c>
      <c r="W1062" s="20" t="s">
        <v>2822</v>
      </c>
      <c r="X1062" s="16">
        <v>102</v>
      </c>
      <c r="Y1062" s="51" t="s">
        <v>28</v>
      </c>
      <c r="Z1062" s="20">
        <v>30</v>
      </c>
      <c r="AA1062" s="20" t="s">
        <v>2823</v>
      </c>
      <c r="AB1062" s="20">
        <v>68</v>
      </c>
      <c r="AC1062" s="17" t="s">
        <v>3181</v>
      </c>
      <c r="AD1062" s="79">
        <v>0</v>
      </c>
      <c r="AE1062" s="79">
        <v>0</v>
      </c>
      <c r="AF1062" s="79">
        <v>0</v>
      </c>
      <c r="AG1062" s="79">
        <v>0</v>
      </c>
      <c r="AH1062" s="79">
        <v>0</v>
      </c>
      <c r="AI1062" s="63">
        <v>1</v>
      </c>
      <c r="AJ1062" s="64">
        <v>1</v>
      </c>
      <c r="AK1062" s="65">
        <v>1</v>
      </c>
      <c r="AL1062" s="64">
        <v>1</v>
      </c>
      <c r="AM1062" s="65">
        <v>1</v>
      </c>
      <c r="AN1062" s="66" t="s">
        <v>2391</v>
      </c>
      <c r="AO1062" s="66" t="s">
        <v>2391</v>
      </c>
      <c r="AP1062" s="132" t="s">
        <v>2392</v>
      </c>
      <c r="AQ1062" s="23">
        <v>0</v>
      </c>
      <c r="AR1062" s="23">
        <v>1</v>
      </c>
      <c r="AS1062" s="142">
        <v>0</v>
      </c>
      <c r="AT1062" s="23">
        <v>0</v>
      </c>
      <c r="AU1062" s="142">
        <v>0</v>
      </c>
      <c r="AV1062" s="142">
        <v>1</v>
      </c>
      <c r="AW1062" s="142">
        <v>0</v>
      </c>
      <c r="AX1062" s="22">
        <v>0</v>
      </c>
      <c r="AY1062" s="143" t="s">
        <v>2473</v>
      </c>
      <c r="AZ1062" s="143" t="s">
        <v>2393</v>
      </c>
      <c r="BA1062" s="143" t="s">
        <v>2473</v>
      </c>
      <c r="BB1062" s="24"/>
      <c r="BC1062" s="75">
        <v>0</v>
      </c>
      <c r="BD1062" s="21">
        <v>0</v>
      </c>
      <c r="BE1062" s="25">
        <v>0</v>
      </c>
      <c r="BF1062" s="74">
        <v>0</v>
      </c>
      <c r="BG1062" s="25">
        <v>0</v>
      </c>
      <c r="BH1062" s="25">
        <v>0</v>
      </c>
      <c r="BI1062" s="25">
        <v>414418287</v>
      </c>
      <c r="BJ1062" s="133"/>
      <c r="BK1062" s="25">
        <v>0</v>
      </c>
      <c r="BL1062" s="25">
        <v>414418287</v>
      </c>
      <c r="BM1062" s="74">
        <v>0</v>
      </c>
      <c r="BN1062" s="80">
        <v>0</v>
      </c>
      <c r="BO1062" s="80">
        <v>11666667</v>
      </c>
      <c r="BP1062" s="133"/>
      <c r="BQ1062" s="25">
        <v>0</v>
      </c>
      <c r="BR1062" s="82"/>
      <c r="BS1062" s="82" t="s">
        <v>2473</v>
      </c>
      <c r="BT1062" s="134" t="s">
        <v>2473</v>
      </c>
      <c r="BU1062" s="26"/>
    </row>
    <row r="1063" spans="1:73" ht="54.9" customHeight="1">
      <c r="A1063" s="15">
        <v>1325</v>
      </c>
      <c r="B1063" s="16">
        <v>16</v>
      </c>
      <c r="C1063" s="17" t="s">
        <v>1861</v>
      </c>
      <c r="D1063" s="16">
        <v>1</v>
      </c>
      <c r="E1063" s="18" t="s">
        <v>2378</v>
      </c>
      <c r="F1063" s="16">
        <v>1</v>
      </c>
      <c r="G1063" s="18" t="s">
        <v>2379</v>
      </c>
      <c r="H1063" s="15">
        <v>1325</v>
      </c>
      <c r="I1063" s="18" t="s">
        <v>6194</v>
      </c>
      <c r="J1063" s="15">
        <v>1881</v>
      </c>
      <c r="K1063" s="18" t="s">
        <v>6195</v>
      </c>
      <c r="L1063" s="20" t="s">
        <v>207</v>
      </c>
      <c r="M1063" s="17" t="s">
        <v>37</v>
      </c>
      <c r="N1063" s="15">
        <v>18813</v>
      </c>
      <c r="O1063" s="17" t="s">
        <v>6349</v>
      </c>
      <c r="P1063" s="73">
        <v>291</v>
      </c>
      <c r="Q1063" s="18" t="s">
        <v>5174</v>
      </c>
      <c r="R1063" s="18" t="s">
        <v>5175</v>
      </c>
      <c r="S1063" s="18" t="s">
        <v>6350</v>
      </c>
      <c r="T1063" s="18" t="s">
        <v>2385</v>
      </c>
      <c r="U1063" s="16">
        <v>3</v>
      </c>
      <c r="V1063" s="20" t="s">
        <v>2386</v>
      </c>
      <c r="W1063" s="20" t="s">
        <v>2929</v>
      </c>
      <c r="X1063" s="16">
        <v>92</v>
      </c>
      <c r="Y1063" s="20" t="s">
        <v>138</v>
      </c>
      <c r="Z1063" s="20">
        <v>1</v>
      </c>
      <c r="AA1063" s="20" t="s">
        <v>2388</v>
      </c>
      <c r="AB1063" s="20">
        <v>87</v>
      </c>
      <c r="AC1063" s="27" t="s">
        <v>2930</v>
      </c>
      <c r="AD1063" s="79">
        <v>0</v>
      </c>
      <c r="AE1063" s="79">
        <v>0</v>
      </c>
      <c r="AF1063" s="79">
        <v>0</v>
      </c>
      <c r="AG1063" s="79">
        <v>0</v>
      </c>
      <c r="AH1063" s="79">
        <v>0</v>
      </c>
      <c r="AI1063" s="90">
        <v>1</v>
      </c>
      <c r="AJ1063" s="91">
        <v>291</v>
      </c>
      <c r="AK1063" s="92">
        <v>1</v>
      </c>
      <c r="AL1063" s="91">
        <v>215</v>
      </c>
      <c r="AM1063" s="92">
        <v>0.73883161512027495</v>
      </c>
      <c r="AN1063" s="93" t="s">
        <v>2391</v>
      </c>
      <c r="AO1063" s="93" t="s">
        <v>2390</v>
      </c>
      <c r="AP1063" s="132" t="s">
        <v>2392</v>
      </c>
      <c r="AQ1063" s="95">
        <v>0</v>
      </c>
      <c r="AR1063" s="95">
        <v>0</v>
      </c>
      <c r="AS1063" s="142">
        <v>291</v>
      </c>
      <c r="AT1063" s="95">
        <v>0</v>
      </c>
      <c r="AU1063" s="142">
        <v>0</v>
      </c>
      <c r="AV1063" s="142">
        <v>0</v>
      </c>
      <c r="AW1063" s="142">
        <v>215</v>
      </c>
      <c r="AX1063" s="94">
        <v>0</v>
      </c>
      <c r="AY1063" s="143" t="s">
        <v>2473</v>
      </c>
      <c r="AZ1063" s="143" t="s">
        <v>2473</v>
      </c>
      <c r="BA1063" s="143" t="s">
        <v>2394</v>
      </c>
      <c r="BB1063" s="96"/>
      <c r="BC1063" s="75">
        <v>1165000000</v>
      </c>
      <c r="BD1063" s="75">
        <v>0</v>
      </c>
      <c r="BE1063" s="74">
        <v>0</v>
      </c>
      <c r="BF1063" s="74">
        <v>1165000000</v>
      </c>
      <c r="BG1063" s="74">
        <v>0</v>
      </c>
      <c r="BH1063" s="74">
        <v>0</v>
      </c>
      <c r="BI1063" s="74">
        <v>0</v>
      </c>
      <c r="BJ1063" s="133">
        <v>1191674000</v>
      </c>
      <c r="BK1063" s="74">
        <v>0</v>
      </c>
      <c r="BL1063" s="74">
        <v>1191674000</v>
      </c>
      <c r="BM1063" s="74">
        <v>923136667</v>
      </c>
      <c r="BN1063" s="74">
        <v>0</v>
      </c>
      <c r="BO1063" s="74">
        <v>0</v>
      </c>
      <c r="BP1063" s="133">
        <v>923136667</v>
      </c>
      <c r="BQ1063" s="74">
        <v>0</v>
      </c>
      <c r="BR1063" s="97"/>
      <c r="BS1063" s="97"/>
      <c r="BT1063" s="134" t="s">
        <v>2473</v>
      </c>
      <c r="BU1063" s="98"/>
    </row>
    <row r="1064" spans="1:73" ht="54.9" customHeight="1">
      <c r="A1064" s="15">
        <v>1327</v>
      </c>
      <c r="B1064" s="16">
        <v>16</v>
      </c>
      <c r="C1064" s="17" t="s">
        <v>1861</v>
      </c>
      <c r="D1064" s="16">
        <v>3</v>
      </c>
      <c r="E1064" s="18" t="s">
        <v>2737</v>
      </c>
      <c r="F1064" s="16">
        <v>48</v>
      </c>
      <c r="G1064" s="18" t="s">
        <v>2802</v>
      </c>
      <c r="H1064" s="19">
        <v>1041</v>
      </c>
      <c r="I1064" s="29" t="s">
        <v>5918</v>
      </c>
      <c r="J1064" s="15">
        <v>2223</v>
      </c>
      <c r="K1064" s="18" t="s">
        <v>6351</v>
      </c>
      <c r="L1064" s="20" t="s">
        <v>60</v>
      </c>
      <c r="M1064" s="17" t="s">
        <v>37</v>
      </c>
      <c r="N1064" s="15">
        <v>22231</v>
      </c>
      <c r="O1064" s="17" t="s">
        <v>4583</v>
      </c>
      <c r="P1064" s="73">
        <v>1</v>
      </c>
      <c r="Q1064" s="18" t="s">
        <v>6352</v>
      </c>
      <c r="R1064" s="18" t="s">
        <v>6353</v>
      </c>
      <c r="S1064" s="18" t="s">
        <v>6354</v>
      </c>
      <c r="T1064" s="18" t="s">
        <v>32</v>
      </c>
      <c r="U1064" s="16">
        <v>6</v>
      </c>
      <c r="V1064" s="20" t="s">
        <v>2467</v>
      </c>
      <c r="W1064" s="20" t="s">
        <v>4587</v>
      </c>
      <c r="X1064" s="16">
        <v>102</v>
      </c>
      <c r="Y1064" s="51" t="s">
        <v>28</v>
      </c>
      <c r="Z1064" s="20">
        <v>30</v>
      </c>
      <c r="AA1064" s="20" t="s">
        <v>2823</v>
      </c>
      <c r="AB1064" s="20">
        <v>88</v>
      </c>
      <c r="AC1064" s="27" t="s">
        <v>4588</v>
      </c>
      <c r="AD1064" s="79">
        <v>0</v>
      </c>
      <c r="AE1064" s="79">
        <v>0</v>
      </c>
      <c r="AF1064" s="79">
        <v>0</v>
      </c>
      <c r="AG1064" s="79">
        <v>0</v>
      </c>
      <c r="AH1064" s="79">
        <v>0</v>
      </c>
      <c r="AI1064" s="90">
        <v>1</v>
      </c>
      <c r="AJ1064" s="91">
        <v>1</v>
      </c>
      <c r="AK1064" s="92">
        <v>1</v>
      </c>
      <c r="AL1064" s="91">
        <v>0</v>
      </c>
      <c r="AM1064" s="92">
        <v>0</v>
      </c>
      <c r="AN1064" s="93" t="s">
        <v>2391</v>
      </c>
      <c r="AO1064" s="93" t="s">
        <v>2471</v>
      </c>
      <c r="AP1064" s="132" t="s">
        <v>2392</v>
      </c>
      <c r="AQ1064" s="95">
        <v>0</v>
      </c>
      <c r="AR1064" s="95">
        <v>0</v>
      </c>
      <c r="AS1064" s="142">
        <v>1</v>
      </c>
      <c r="AT1064" s="95">
        <v>0</v>
      </c>
      <c r="AU1064" s="142">
        <v>0</v>
      </c>
      <c r="AV1064" s="142">
        <v>0</v>
      </c>
      <c r="AW1064" s="142">
        <v>0</v>
      </c>
      <c r="AX1064" s="94">
        <v>0</v>
      </c>
      <c r="AY1064" s="143" t="s">
        <v>2472</v>
      </c>
      <c r="AZ1064" s="143" t="s">
        <v>2472</v>
      </c>
      <c r="BA1064" s="143" t="s">
        <v>2394</v>
      </c>
      <c r="BB1064" s="96"/>
      <c r="BC1064" s="75">
        <v>0</v>
      </c>
      <c r="BD1064" s="75">
        <v>0</v>
      </c>
      <c r="BE1064" s="74">
        <v>0</v>
      </c>
      <c r="BF1064" s="74">
        <v>0</v>
      </c>
      <c r="BG1064" s="74">
        <v>0</v>
      </c>
      <c r="BH1064" s="74">
        <v>0</v>
      </c>
      <c r="BI1064" s="74">
        <v>0</v>
      </c>
      <c r="BJ1064" s="133">
        <v>2990000000</v>
      </c>
      <c r="BK1064" s="74">
        <v>0</v>
      </c>
      <c r="BL1064" s="74">
        <v>2990000000</v>
      </c>
      <c r="BM1064" s="74">
        <v>0</v>
      </c>
      <c r="BN1064" s="74">
        <v>0</v>
      </c>
      <c r="BO1064" s="74">
        <v>0</v>
      </c>
      <c r="BP1064" s="133">
        <v>0</v>
      </c>
      <c r="BQ1064" s="74">
        <v>0</v>
      </c>
      <c r="BR1064" s="97"/>
      <c r="BS1064" s="97"/>
      <c r="BT1064" s="134" t="s">
        <v>2473</v>
      </c>
      <c r="BU1064" s="98"/>
    </row>
    <row r="1065" spans="1:73" ht="54.9" customHeight="1">
      <c r="A1065" s="15">
        <v>1054</v>
      </c>
      <c r="B1065" s="15">
        <v>17</v>
      </c>
      <c r="C1065" s="17" t="s">
        <v>1933</v>
      </c>
      <c r="D1065" s="15">
        <v>1</v>
      </c>
      <c r="E1065" s="17" t="s">
        <v>2378</v>
      </c>
      <c r="F1065" s="15">
        <v>1</v>
      </c>
      <c r="G1065" s="18" t="s">
        <v>2379</v>
      </c>
      <c r="H1065" s="48">
        <v>1054</v>
      </c>
      <c r="I1065" s="17" t="s">
        <v>6355</v>
      </c>
      <c r="J1065" s="15">
        <v>1605</v>
      </c>
      <c r="K1065" s="17" t="s">
        <v>6356</v>
      </c>
      <c r="L1065" s="31" t="s">
        <v>207</v>
      </c>
      <c r="M1065" s="17" t="s">
        <v>37</v>
      </c>
      <c r="N1065" s="15">
        <v>16051</v>
      </c>
      <c r="O1065" s="17" t="s">
        <v>2382</v>
      </c>
      <c r="P1065" s="73">
        <v>4254</v>
      </c>
      <c r="Q1065" s="17" t="s">
        <v>2383</v>
      </c>
      <c r="R1065" s="17" t="s">
        <v>2384</v>
      </c>
      <c r="S1065" s="32" t="s">
        <v>6357</v>
      </c>
      <c r="T1065" s="18" t="s">
        <v>2385</v>
      </c>
      <c r="U1065" s="16">
        <v>3</v>
      </c>
      <c r="V1065" s="20" t="s">
        <v>2386</v>
      </c>
      <c r="W1065" s="20" t="s">
        <v>2387</v>
      </c>
      <c r="X1065" s="16">
        <v>92</v>
      </c>
      <c r="Y1065" s="20" t="s">
        <v>138</v>
      </c>
      <c r="Z1065" s="20">
        <v>1</v>
      </c>
      <c r="AA1065" s="20" t="s">
        <v>2388</v>
      </c>
      <c r="AB1065" s="20">
        <v>1</v>
      </c>
      <c r="AC1065" s="54" t="s">
        <v>2389</v>
      </c>
      <c r="AD1065" s="79">
        <v>1417000000</v>
      </c>
      <c r="AE1065" s="79">
        <v>1457000000</v>
      </c>
      <c r="AF1065" s="79">
        <v>1416000000</v>
      </c>
      <c r="AG1065" s="79">
        <v>1237000000</v>
      </c>
      <c r="AH1065" s="79">
        <v>5527000000</v>
      </c>
      <c r="AI1065" s="63">
        <v>1</v>
      </c>
      <c r="AJ1065" s="64">
        <v>3775</v>
      </c>
      <c r="AK1065" s="65">
        <v>0.88740009402914899</v>
      </c>
      <c r="AL1065" s="64">
        <v>3098</v>
      </c>
      <c r="AM1065" s="65">
        <v>0.72825575928537845</v>
      </c>
      <c r="AN1065" s="66" t="s">
        <v>2390</v>
      </c>
      <c r="AO1065" s="66" t="s">
        <v>2390</v>
      </c>
      <c r="AP1065" s="132" t="s">
        <v>2392</v>
      </c>
      <c r="AQ1065" s="23">
        <v>1674</v>
      </c>
      <c r="AR1065" s="23">
        <v>1362</v>
      </c>
      <c r="AS1065" s="142">
        <v>739</v>
      </c>
      <c r="AT1065" s="23">
        <v>0</v>
      </c>
      <c r="AU1065" s="142">
        <v>1735</v>
      </c>
      <c r="AV1065" s="142">
        <v>1363</v>
      </c>
      <c r="AW1065" s="142">
        <v>0</v>
      </c>
      <c r="AX1065" s="22">
        <v>0</v>
      </c>
      <c r="AY1065" s="143" t="s">
        <v>2393</v>
      </c>
      <c r="AZ1065" s="143" t="s">
        <v>2393</v>
      </c>
      <c r="BA1065" s="143" t="s">
        <v>2394</v>
      </c>
      <c r="BB1065" s="24"/>
      <c r="BC1065" s="75">
        <v>810000000</v>
      </c>
      <c r="BD1065" s="21">
        <v>1240536000</v>
      </c>
      <c r="BE1065" s="25">
        <v>1706274000</v>
      </c>
      <c r="BF1065" s="74">
        <v>810000000</v>
      </c>
      <c r="BG1065" s="25">
        <v>0</v>
      </c>
      <c r="BH1065" s="25">
        <v>1314688800</v>
      </c>
      <c r="BI1065" s="25">
        <v>1706274000</v>
      </c>
      <c r="BJ1065" s="133">
        <v>608479704</v>
      </c>
      <c r="BK1065" s="25">
        <v>0</v>
      </c>
      <c r="BL1065" s="25">
        <v>3629442504</v>
      </c>
      <c r="BM1065" s="74">
        <v>608479704</v>
      </c>
      <c r="BN1065" s="80">
        <v>1311280800</v>
      </c>
      <c r="BO1065" s="80">
        <v>1706274000</v>
      </c>
      <c r="BP1065" s="133">
        <v>608479704</v>
      </c>
      <c r="BQ1065" s="25">
        <v>0</v>
      </c>
      <c r="BR1065" s="82" t="s">
        <v>6358</v>
      </c>
      <c r="BS1065" s="82" t="s">
        <v>6359</v>
      </c>
      <c r="BT1065" s="134" t="s">
        <v>6360</v>
      </c>
      <c r="BU1065" s="26"/>
    </row>
    <row r="1066" spans="1:73" ht="54.9" customHeight="1">
      <c r="A1066" s="15">
        <v>1055</v>
      </c>
      <c r="B1066" s="15">
        <v>17</v>
      </c>
      <c r="C1066" s="17" t="s">
        <v>1933</v>
      </c>
      <c r="D1066" s="15">
        <v>1</v>
      </c>
      <c r="E1066" s="17" t="s">
        <v>2378</v>
      </c>
      <c r="F1066" s="31">
        <v>1</v>
      </c>
      <c r="G1066" s="18" t="s">
        <v>2379</v>
      </c>
      <c r="H1066" s="48">
        <v>1055</v>
      </c>
      <c r="I1066" s="17" t="s">
        <v>6361</v>
      </c>
      <c r="J1066" s="15">
        <v>1605</v>
      </c>
      <c r="K1066" s="17" t="s">
        <v>6356</v>
      </c>
      <c r="L1066" s="31" t="s">
        <v>2399</v>
      </c>
      <c r="M1066" s="17" t="s">
        <v>202</v>
      </c>
      <c r="N1066" s="15">
        <v>16052</v>
      </c>
      <c r="O1066" s="17" t="s">
        <v>2400</v>
      </c>
      <c r="P1066" s="73">
        <v>514</v>
      </c>
      <c r="Q1066" s="17" t="s">
        <v>2401</v>
      </c>
      <c r="R1066" s="17" t="s">
        <v>2402</v>
      </c>
      <c r="S1066" s="32" t="s">
        <v>6362</v>
      </c>
      <c r="T1066" s="18" t="s">
        <v>2385</v>
      </c>
      <c r="U1066" s="16">
        <v>3</v>
      </c>
      <c r="V1066" s="20" t="s">
        <v>2386</v>
      </c>
      <c r="W1066" s="20" t="s">
        <v>2404</v>
      </c>
      <c r="X1066" s="16">
        <v>92</v>
      </c>
      <c r="Y1066" s="20" t="s">
        <v>138</v>
      </c>
      <c r="Z1066" s="20">
        <v>1</v>
      </c>
      <c r="AA1066" s="20" t="s">
        <v>2388</v>
      </c>
      <c r="AB1066" s="20">
        <v>2</v>
      </c>
      <c r="AC1066" s="17" t="s">
        <v>2405</v>
      </c>
      <c r="AD1066" s="79">
        <v>808000000</v>
      </c>
      <c r="AE1066" s="79">
        <v>837000000</v>
      </c>
      <c r="AF1066" s="79">
        <v>950000000</v>
      </c>
      <c r="AG1066" s="79">
        <v>1204000000</v>
      </c>
      <c r="AH1066" s="79">
        <v>3799000000</v>
      </c>
      <c r="AI1066" s="63">
        <v>1</v>
      </c>
      <c r="AJ1066" s="64">
        <v>353.5</v>
      </c>
      <c r="AK1066" s="65">
        <v>0.6877431906614786</v>
      </c>
      <c r="AL1066" s="64">
        <v>350.75</v>
      </c>
      <c r="AM1066" s="65">
        <v>0.68239299610894943</v>
      </c>
      <c r="AN1066" s="66" t="s">
        <v>2406</v>
      </c>
      <c r="AO1066" s="66" t="s">
        <v>2406</v>
      </c>
      <c r="AP1066" s="132" t="s">
        <v>2392</v>
      </c>
      <c r="AQ1066" s="23">
        <v>450</v>
      </c>
      <c r="AR1066" s="23">
        <v>450</v>
      </c>
      <c r="AS1066" s="142">
        <v>514</v>
      </c>
      <c r="AT1066" s="23">
        <v>0</v>
      </c>
      <c r="AU1066" s="142">
        <v>439</v>
      </c>
      <c r="AV1066" s="142">
        <v>450</v>
      </c>
      <c r="AW1066" s="142">
        <v>514</v>
      </c>
      <c r="AX1066" s="22">
        <v>0</v>
      </c>
      <c r="AY1066" s="143" t="s">
        <v>2393</v>
      </c>
      <c r="AZ1066" s="143" t="s">
        <v>2393</v>
      </c>
      <c r="BA1066" s="143" t="s">
        <v>2393</v>
      </c>
      <c r="BB1066" s="24"/>
      <c r="BC1066" s="75">
        <v>1000000000</v>
      </c>
      <c r="BD1066" s="21">
        <v>707377000</v>
      </c>
      <c r="BE1066" s="25">
        <v>812142000</v>
      </c>
      <c r="BF1066" s="74">
        <v>1000000000</v>
      </c>
      <c r="BG1066" s="25">
        <v>0</v>
      </c>
      <c r="BH1066" s="25">
        <v>750084504</v>
      </c>
      <c r="BI1066" s="25">
        <v>811599428</v>
      </c>
      <c r="BJ1066" s="133">
        <v>1021670000</v>
      </c>
      <c r="BK1066" s="25">
        <v>0</v>
      </c>
      <c r="BL1066" s="25">
        <v>2583353932</v>
      </c>
      <c r="BM1066" s="74">
        <v>683642386</v>
      </c>
      <c r="BN1066" s="80">
        <v>746654813</v>
      </c>
      <c r="BO1066" s="80">
        <v>796537704</v>
      </c>
      <c r="BP1066" s="133">
        <v>683642386</v>
      </c>
      <c r="BQ1066" s="25">
        <v>0</v>
      </c>
      <c r="BR1066" s="82" t="s">
        <v>6363</v>
      </c>
      <c r="BS1066" s="82" t="s">
        <v>6364</v>
      </c>
      <c r="BT1066" s="134" t="s">
        <v>6365</v>
      </c>
      <c r="BU1066" s="26"/>
    </row>
    <row r="1067" spans="1:73" ht="54.9" customHeight="1">
      <c r="A1067" s="15">
        <v>1056</v>
      </c>
      <c r="B1067" s="15">
        <v>17</v>
      </c>
      <c r="C1067" s="17" t="s">
        <v>1933</v>
      </c>
      <c r="D1067" s="15">
        <v>1</v>
      </c>
      <c r="E1067" s="17" t="s">
        <v>2378</v>
      </c>
      <c r="F1067" s="31">
        <v>6</v>
      </c>
      <c r="G1067" s="54" t="s">
        <v>2410</v>
      </c>
      <c r="H1067" s="48">
        <v>1056</v>
      </c>
      <c r="I1067" s="17" t="s">
        <v>6366</v>
      </c>
      <c r="J1067" s="15">
        <v>1628</v>
      </c>
      <c r="K1067" s="17" t="s">
        <v>6367</v>
      </c>
      <c r="L1067" s="31" t="s">
        <v>2434</v>
      </c>
      <c r="M1067" s="17" t="s">
        <v>37</v>
      </c>
      <c r="N1067" s="15">
        <v>16281</v>
      </c>
      <c r="O1067" s="17" t="s">
        <v>2435</v>
      </c>
      <c r="P1067" s="73">
        <v>146</v>
      </c>
      <c r="Q1067" s="17" t="s">
        <v>2415</v>
      </c>
      <c r="R1067" s="17" t="s">
        <v>6368</v>
      </c>
      <c r="S1067" s="32" t="s">
        <v>6366</v>
      </c>
      <c r="T1067" s="18" t="s">
        <v>32</v>
      </c>
      <c r="U1067" s="16">
        <v>5</v>
      </c>
      <c r="V1067" s="20" t="s">
        <v>2417</v>
      </c>
      <c r="W1067" s="20" t="s">
        <v>2437</v>
      </c>
      <c r="X1067" s="16">
        <v>89</v>
      </c>
      <c r="Y1067" s="20" t="s">
        <v>228</v>
      </c>
      <c r="Z1067" s="20">
        <v>14</v>
      </c>
      <c r="AA1067" s="20" t="s">
        <v>2419</v>
      </c>
      <c r="AB1067" s="20">
        <v>21</v>
      </c>
      <c r="AC1067" s="54" t="s">
        <v>2438</v>
      </c>
      <c r="AD1067" s="79">
        <v>484000000</v>
      </c>
      <c r="AE1067" s="79">
        <v>483000000</v>
      </c>
      <c r="AF1067" s="79">
        <v>483000000</v>
      </c>
      <c r="AG1067" s="79">
        <v>0</v>
      </c>
      <c r="AH1067" s="79">
        <v>1450000000</v>
      </c>
      <c r="AI1067" s="63">
        <v>1</v>
      </c>
      <c r="AJ1067" s="64">
        <v>177</v>
      </c>
      <c r="AK1067" s="65">
        <v>1.2123287671232876</v>
      </c>
      <c r="AL1067" s="64">
        <v>135</v>
      </c>
      <c r="AM1067" s="65">
        <v>0.92465753424657537</v>
      </c>
      <c r="AN1067" s="66" t="s">
        <v>2391</v>
      </c>
      <c r="AO1067" s="66" t="s">
        <v>2391</v>
      </c>
      <c r="AP1067" s="132" t="s">
        <v>2392</v>
      </c>
      <c r="AQ1067" s="23">
        <v>98</v>
      </c>
      <c r="AR1067" s="23">
        <v>39</v>
      </c>
      <c r="AS1067" s="142">
        <v>40</v>
      </c>
      <c r="AT1067" s="23">
        <v>0</v>
      </c>
      <c r="AU1067" s="142">
        <v>98</v>
      </c>
      <c r="AV1067" s="142">
        <v>37</v>
      </c>
      <c r="AW1067" s="142">
        <v>0</v>
      </c>
      <c r="AX1067" s="22">
        <v>0</v>
      </c>
      <c r="AY1067" s="143" t="s">
        <v>2393</v>
      </c>
      <c r="AZ1067" s="143" t="s">
        <v>2394</v>
      </c>
      <c r="BA1067" s="143" t="s">
        <v>2394</v>
      </c>
      <c r="BB1067" s="24"/>
      <c r="BC1067" s="75">
        <v>300000000</v>
      </c>
      <c r="BD1067" s="21">
        <v>423726000</v>
      </c>
      <c r="BE1067" s="25">
        <v>468656000</v>
      </c>
      <c r="BF1067" s="74">
        <v>300000000</v>
      </c>
      <c r="BG1067" s="25">
        <v>0</v>
      </c>
      <c r="BH1067" s="25">
        <v>507343635</v>
      </c>
      <c r="BI1067" s="25">
        <v>468655911</v>
      </c>
      <c r="BJ1067" s="133">
        <v>279808053</v>
      </c>
      <c r="BK1067" s="25">
        <v>0</v>
      </c>
      <c r="BL1067" s="25">
        <v>1255807599</v>
      </c>
      <c r="BM1067" s="74">
        <v>114275015</v>
      </c>
      <c r="BN1067" s="80">
        <v>422246139</v>
      </c>
      <c r="BO1067" s="80">
        <v>245978881</v>
      </c>
      <c r="BP1067" s="133">
        <v>114275015</v>
      </c>
      <c r="BQ1067" s="25">
        <v>0</v>
      </c>
      <c r="BR1067" s="82" t="s">
        <v>6369</v>
      </c>
      <c r="BS1067" s="82" t="s">
        <v>6370</v>
      </c>
      <c r="BT1067" s="134" t="s">
        <v>6371</v>
      </c>
      <c r="BU1067" s="26"/>
    </row>
    <row r="1068" spans="1:73" ht="54.9" customHeight="1">
      <c r="A1068" s="15">
        <v>1057</v>
      </c>
      <c r="B1068" s="15">
        <v>17</v>
      </c>
      <c r="C1068" s="17" t="s">
        <v>1933</v>
      </c>
      <c r="D1068" s="15">
        <v>1</v>
      </c>
      <c r="E1068" s="17" t="s">
        <v>2378</v>
      </c>
      <c r="F1068" s="15">
        <v>6</v>
      </c>
      <c r="G1068" s="17" t="s">
        <v>2410</v>
      </c>
      <c r="H1068" s="48">
        <v>1057</v>
      </c>
      <c r="I1068" s="17" t="s">
        <v>6372</v>
      </c>
      <c r="J1068" s="15">
        <v>1628</v>
      </c>
      <c r="K1068" s="17" t="s">
        <v>6367</v>
      </c>
      <c r="L1068" s="31" t="s">
        <v>2413</v>
      </c>
      <c r="M1068" s="17" t="s">
        <v>37</v>
      </c>
      <c r="N1068" s="15">
        <v>16284</v>
      </c>
      <c r="O1068" s="17" t="s">
        <v>2414</v>
      </c>
      <c r="P1068" s="73">
        <v>133</v>
      </c>
      <c r="Q1068" s="17" t="s">
        <v>2415</v>
      </c>
      <c r="R1068" s="17" t="s">
        <v>6373</v>
      </c>
      <c r="S1068" s="32" t="s">
        <v>6372</v>
      </c>
      <c r="T1068" s="18" t="s">
        <v>32</v>
      </c>
      <c r="U1068" s="16">
        <v>5</v>
      </c>
      <c r="V1068" s="20" t="s">
        <v>2417</v>
      </c>
      <c r="W1068" s="20" t="s">
        <v>2418</v>
      </c>
      <c r="X1068" s="16">
        <v>89</v>
      </c>
      <c r="Y1068" s="20" t="s">
        <v>228</v>
      </c>
      <c r="Z1068" s="20">
        <v>14</v>
      </c>
      <c r="AA1068" s="20" t="s">
        <v>2419</v>
      </c>
      <c r="AB1068" s="20">
        <v>23</v>
      </c>
      <c r="AC1068" s="17" t="s">
        <v>2420</v>
      </c>
      <c r="AD1068" s="79">
        <v>250000000</v>
      </c>
      <c r="AE1068" s="79">
        <v>250000000</v>
      </c>
      <c r="AF1068" s="79">
        <v>252000000</v>
      </c>
      <c r="AG1068" s="79">
        <v>0</v>
      </c>
      <c r="AH1068" s="79">
        <v>752000000</v>
      </c>
      <c r="AI1068" s="63">
        <v>1</v>
      </c>
      <c r="AJ1068" s="64">
        <v>126</v>
      </c>
      <c r="AK1068" s="65">
        <v>0.94736842105263153</v>
      </c>
      <c r="AL1068" s="64">
        <v>87</v>
      </c>
      <c r="AM1068" s="65">
        <v>0.65413533834586468</v>
      </c>
      <c r="AN1068" s="66" t="s">
        <v>2391</v>
      </c>
      <c r="AO1068" s="66" t="s">
        <v>2406</v>
      </c>
      <c r="AP1068" s="132" t="s">
        <v>2392</v>
      </c>
      <c r="AQ1068" s="23">
        <v>40</v>
      </c>
      <c r="AR1068" s="23">
        <v>46</v>
      </c>
      <c r="AS1068" s="142">
        <v>40</v>
      </c>
      <c r="AT1068" s="23">
        <v>0</v>
      </c>
      <c r="AU1068" s="142">
        <v>45</v>
      </c>
      <c r="AV1068" s="142">
        <v>42</v>
      </c>
      <c r="AW1068" s="142">
        <v>0</v>
      </c>
      <c r="AX1068" s="22">
        <v>0</v>
      </c>
      <c r="AY1068" s="143" t="s">
        <v>2393</v>
      </c>
      <c r="AZ1068" s="143" t="s">
        <v>2394</v>
      </c>
      <c r="BA1068" s="143" t="s">
        <v>2394</v>
      </c>
      <c r="BB1068" s="24"/>
      <c r="BC1068" s="75">
        <v>260000000</v>
      </c>
      <c r="BD1068" s="21">
        <v>218867000</v>
      </c>
      <c r="BE1068" s="25">
        <v>0</v>
      </c>
      <c r="BF1068" s="74">
        <v>260000000</v>
      </c>
      <c r="BG1068" s="25">
        <v>0</v>
      </c>
      <c r="BH1068" s="25">
        <v>287323974</v>
      </c>
      <c r="BI1068" s="25">
        <v>242575000</v>
      </c>
      <c r="BJ1068" s="133">
        <v>112933333</v>
      </c>
      <c r="BK1068" s="25">
        <v>0</v>
      </c>
      <c r="BL1068" s="25">
        <v>642832307</v>
      </c>
      <c r="BM1068" s="74">
        <v>19240000</v>
      </c>
      <c r="BN1068" s="80">
        <v>276285174</v>
      </c>
      <c r="BO1068" s="80">
        <v>120090842</v>
      </c>
      <c r="BP1068" s="133">
        <v>19240000</v>
      </c>
      <c r="BQ1068" s="25">
        <v>0</v>
      </c>
      <c r="BR1068" s="82" t="s">
        <v>6374</v>
      </c>
      <c r="BS1068" s="82" t="s">
        <v>6370</v>
      </c>
      <c r="BT1068" s="134" t="s">
        <v>6371</v>
      </c>
      <c r="BU1068" s="26"/>
    </row>
    <row r="1069" spans="1:73" ht="54.9" customHeight="1">
      <c r="A1069" s="15">
        <v>1058</v>
      </c>
      <c r="B1069" s="15">
        <v>17</v>
      </c>
      <c r="C1069" s="17" t="s">
        <v>1933</v>
      </c>
      <c r="D1069" s="15">
        <v>1</v>
      </c>
      <c r="E1069" s="17" t="s">
        <v>2378</v>
      </c>
      <c r="F1069" s="15">
        <v>6</v>
      </c>
      <c r="G1069" s="17" t="s">
        <v>2410</v>
      </c>
      <c r="H1069" s="48">
        <v>1058</v>
      </c>
      <c r="I1069" s="17" t="s">
        <v>6375</v>
      </c>
      <c r="J1069" s="15">
        <v>1628</v>
      </c>
      <c r="K1069" s="17" t="s">
        <v>6367</v>
      </c>
      <c r="L1069" s="31" t="s">
        <v>2443</v>
      </c>
      <c r="M1069" s="17" t="s">
        <v>37</v>
      </c>
      <c r="N1069" s="15">
        <v>16282</v>
      </c>
      <c r="O1069" s="17" t="s">
        <v>2414</v>
      </c>
      <c r="P1069" s="73">
        <v>75</v>
      </c>
      <c r="Q1069" s="17" t="s">
        <v>2415</v>
      </c>
      <c r="R1069" s="17" t="s">
        <v>6376</v>
      </c>
      <c r="S1069" s="32" t="s">
        <v>6375</v>
      </c>
      <c r="T1069" s="18" t="s">
        <v>32</v>
      </c>
      <c r="U1069" s="16">
        <v>5</v>
      </c>
      <c r="V1069" s="20" t="s">
        <v>2417</v>
      </c>
      <c r="W1069" s="20" t="s">
        <v>2445</v>
      </c>
      <c r="X1069" s="16">
        <v>89</v>
      </c>
      <c r="Y1069" s="20" t="s">
        <v>228</v>
      </c>
      <c r="Z1069" s="20">
        <v>14</v>
      </c>
      <c r="AA1069" s="20" t="s">
        <v>2419</v>
      </c>
      <c r="AB1069" s="20">
        <v>22</v>
      </c>
      <c r="AC1069" s="17" t="s">
        <v>2446</v>
      </c>
      <c r="AD1069" s="79">
        <v>244000000</v>
      </c>
      <c r="AE1069" s="79">
        <v>0</v>
      </c>
      <c r="AF1069" s="79">
        <v>244000000</v>
      </c>
      <c r="AG1069" s="79">
        <v>0</v>
      </c>
      <c r="AH1069" s="79">
        <v>488000000</v>
      </c>
      <c r="AI1069" s="63">
        <v>1</v>
      </c>
      <c r="AJ1069" s="64">
        <v>95</v>
      </c>
      <c r="AK1069" s="65">
        <v>1.2666666666666666</v>
      </c>
      <c r="AL1069" s="64">
        <v>65</v>
      </c>
      <c r="AM1069" s="65">
        <v>0.8666666666666667</v>
      </c>
      <c r="AN1069" s="66" t="s">
        <v>2391</v>
      </c>
      <c r="AO1069" s="66" t="s">
        <v>2390</v>
      </c>
      <c r="AP1069" s="132" t="s">
        <v>2392</v>
      </c>
      <c r="AQ1069" s="23">
        <v>65</v>
      </c>
      <c r="AR1069" s="23">
        <v>0</v>
      </c>
      <c r="AS1069" s="142">
        <v>30</v>
      </c>
      <c r="AT1069" s="23">
        <v>0</v>
      </c>
      <c r="AU1069" s="142">
        <v>65</v>
      </c>
      <c r="AV1069" s="142">
        <v>0</v>
      </c>
      <c r="AW1069" s="142">
        <v>0</v>
      </c>
      <c r="AX1069" s="22">
        <v>0</v>
      </c>
      <c r="AY1069" s="143" t="s">
        <v>2393</v>
      </c>
      <c r="AZ1069" s="143" t="s">
        <v>2472</v>
      </c>
      <c r="BA1069" s="143" t="s">
        <v>2394</v>
      </c>
      <c r="BB1069" s="24"/>
      <c r="BC1069" s="75">
        <v>250000000</v>
      </c>
      <c r="BD1069" s="21">
        <v>213614000</v>
      </c>
      <c r="BE1069" s="25">
        <v>242575000</v>
      </c>
      <c r="BF1069" s="74">
        <v>250000000</v>
      </c>
      <c r="BG1069" s="25">
        <v>0</v>
      </c>
      <c r="BH1069" s="25">
        <v>216372766</v>
      </c>
      <c r="BI1069" s="25"/>
      <c r="BJ1069" s="133">
        <v>189058491</v>
      </c>
      <c r="BK1069" s="25">
        <v>0</v>
      </c>
      <c r="BL1069" s="25">
        <v>405431257</v>
      </c>
      <c r="BM1069" s="74">
        <v>49953580</v>
      </c>
      <c r="BN1069" s="80">
        <v>208875166</v>
      </c>
      <c r="BO1069" s="80"/>
      <c r="BP1069" s="133">
        <v>49953580</v>
      </c>
      <c r="BQ1069" s="25">
        <v>0</v>
      </c>
      <c r="BR1069" s="82" t="s">
        <v>6377</v>
      </c>
      <c r="BS1069" s="82" t="s">
        <v>6378</v>
      </c>
      <c r="BT1069" s="134" t="s">
        <v>6371</v>
      </c>
      <c r="BU1069" s="26"/>
    </row>
    <row r="1070" spans="1:73" ht="54.9" customHeight="1">
      <c r="A1070" s="15">
        <v>1059</v>
      </c>
      <c r="B1070" s="15">
        <v>17</v>
      </c>
      <c r="C1070" s="17" t="s">
        <v>1933</v>
      </c>
      <c r="D1070" s="15">
        <v>1</v>
      </c>
      <c r="E1070" s="17" t="s">
        <v>2378</v>
      </c>
      <c r="F1070" s="15">
        <v>6</v>
      </c>
      <c r="G1070" s="17" t="s">
        <v>2410</v>
      </c>
      <c r="H1070" s="48">
        <v>1059</v>
      </c>
      <c r="I1070" s="17" t="s">
        <v>6379</v>
      </c>
      <c r="J1070" s="15">
        <v>1628</v>
      </c>
      <c r="K1070" s="17" t="s">
        <v>6367</v>
      </c>
      <c r="L1070" s="31" t="s">
        <v>2425</v>
      </c>
      <c r="M1070" s="17" t="s">
        <v>37</v>
      </c>
      <c r="N1070" s="15">
        <v>16283</v>
      </c>
      <c r="O1070" s="17" t="s">
        <v>2426</v>
      </c>
      <c r="P1070" s="73">
        <v>100</v>
      </c>
      <c r="Q1070" s="17" t="s">
        <v>2415</v>
      </c>
      <c r="R1070" s="17" t="s">
        <v>6380</v>
      </c>
      <c r="S1070" s="32" t="s">
        <v>6379</v>
      </c>
      <c r="T1070" s="18" t="s">
        <v>32</v>
      </c>
      <c r="U1070" s="16">
        <v>5</v>
      </c>
      <c r="V1070" s="20" t="s">
        <v>2417</v>
      </c>
      <c r="W1070" s="20" t="s">
        <v>2428</v>
      </c>
      <c r="X1070" s="16">
        <v>89</v>
      </c>
      <c r="Y1070" s="20" t="s">
        <v>228</v>
      </c>
      <c r="Z1070" s="20">
        <v>14</v>
      </c>
      <c r="AA1070" s="20" t="s">
        <v>2419</v>
      </c>
      <c r="AB1070" s="20">
        <v>24</v>
      </c>
      <c r="AC1070" s="17" t="s">
        <v>2429</v>
      </c>
      <c r="AD1070" s="79">
        <v>358000000</v>
      </c>
      <c r="AE1070" s="79">
        <v>358000000</v>
      </c>
      <c r="AF1070" s="79">
        <v>360000000</v>
      </c>
      <c r="AG1070" s="79">
        <v>0</v>
      </c>
      <c r="AH1070" s="79">
        <v>1076000000</v>
      </c>
      <c r="AI1070" s="63">
        <v>1</v>
      </c>
      <c r="AJ1070" s="64">
        <v>101</v>
      </c>
      <c r="AK1070" s="65">
        <v>1.01</v>
      </c>
      <c r="AL1070" s="64">
        <v>63</v>
      </c>
      <c r="AM1070" s="65">
        <v>0.63</v>
      </c>
      <c r="AN1070" s="66" t="s">
        <v>2391</v>
      </c>
      <c r="AO1070" s="66" t="s">
        <v>2406</v>
      </c>
      <c r="AP1070" s="132" t="s">
        <v>2392</v>
      </c>
      <c r="AQ1070" s="23">
        <v>30</v>
      </c>
      <c r="AR1070" s="23">
        <v>35</v>
      </c>
      <c r="AS1070" s="142">
        <v>36</v>
      </c>
      <c r="AT1070" s="23">
        <v>0</v>
      </c>
      <c r="AU1070" s="142">
        <v>30</v>
      </c>
      <c r="AV1070" s="142">
        <v>33</v>
      </c>
      <c r="AW1070" s="142">
        <v>0</v>
      </c>
      <c r="AX1070" s="22">
        <v>0</v>
      </c>
      <c r="AY1070" s="143" t="s">
        <v>2393</v>
      </c>
      <c r="AZ1070" s="143" t="s">
        <v>2394</v>
      </c>
      <c r="BA1070" s="143" t="s">
        <v>2394</v>
      </c>
      <c r="BB1070" s="24"/>
      <c r="BC1070" s="75">
        <v>300000000</v>
      </c>
      <c r="BD1070" s="21">
        <v>313417000</v>
      </c>
      <c r="BE1070" s="25">
        <v>347368000</v>
      </c>
      <c r="BF1070" s="74">
        <v>300000000</v>
      </c>
      <c r="BG1070" s="25">
        <v>0</v>
      </c>
      <c r="BH1070" s="25">
        <v>204946256</v>
      </c>
      <c r="BI1070" s="25">
        <v>347368000</v>
      </c>
      <c r="BJ1070" s="133">
        <v>123393334</v>
      </c>
      <c r="BK1070" s="25">
        <v>0</v>
      </c>
      <c r="BL1070" s="25">
        <v>675707590</v>
      </c>
      <c r="BM1070" s="74">
        <v>34112000</v>
      </c>
      <c r="BN1070" s="80">
        <v>199417856</v>
      </c>
      <c r="BO1070" s="80">
        <v>155068036</v>
      </c>
      <c r="BP1070" s="133">
        <v>34112000</v>
      </c>
      <c r="BQ1070" s="25">
        <v>0</v>
      </c>
      <c r="BR1070" s="82" t="s">
        <v>6381</v>
      </c>
      <c r="BS1070" s="82" t="s">
        <v>6370</v>
      </c>
      <c r="BT1070" s="134" t="s">
        <v>6371</v>
      </c>
      <c r="BU1070" s="26"/>
    </row>
    <row r="1071" spans="1:73" ht="54.9" customHeight="1">
      <c r="A1071" s="15">
        <v>1060</v>
      </c>
      <c r="B1071" s="15">
        <v>17</v>
      </c>
      <c r="C1071" s="17" t="s">
        <v>1933</v>
      </c>
      <c r="D1071" s="15">
        <v>1</v>
      </c>
      <c r="E1071" s="17" t="s">
        <v>2378</v>
      </c>
      <c r="F1071" s="15">
        <v>6</v>
      </c>
      <c r="G1071" s="17" t="s">
        <v>2410</v>
      </c>
      <c r="H1071" s="48">
        <v>1060</v>
      </c>
      <c r="I1071" s="17" t="s">
        <v>6382</v>
      </c>
      <c r="J1071" s="15">
        <v>1662</v>
      </c>
      <c r="K1071" s="17" t="s">
        <v>6383</v>
      </c>
      <c r="L1071" s="31" t="s">
        <v>2488</v>
      </c>
      <c r="M1071" s="17" t="s">
        <v>37</v>
      </c>
      <c r="N1071" s="15">
        <v>16622</v>
      </c>
      <c r="O1071" s="17" t="s">
        <v>2464</v>
      </c>
      <c r="P1071" s="73">
        <v>1</v>
      </c>
      <c r="Q1071" s="17" t="s">
        <v>2489</v>
      </c>
      <c r="R1071" s="17" t="s">
        <v>6384</v>
      </c>
      <c r="S1071" s="32" t="s">
        <v>6385</v>
      </c>
      <c r="T1071" s="18" t="s">
        <v>32</v>
      </c>
      <c r="U1071" s="16">
        <v>6</v>
      </c>
      <c r="V1071" s="20" t="s">
        <v>2467</v>
      </c>
      <c r="W1071" s="20" t="s">
        <v>2491</v>
      </c>
      <c r="X1071" s="16">
        <v>92</v>
      </c>
      <c r="Y1071" s="20" t="s">
        <v>138</v>
      </c>
      <c r="Z1071" s="20">
        <v>2</v>
      </c>
      <c r="AA1071" s="20" t="s">
        <v>2482</v>
      </c>
      <c r="AB1071" s="20">
        <v>28</v>
      </c>
      <c r="AC1071" s="17" t="s">
        <v>2492</v>
      </c>
      <c r="AD1071" s="79">
        <v>200000000</v>
      </c>
      <c r="AE1071" s="79">
        <v>0</v>
      </c>
      <c r="AF1071" s="79">
        <v>0</v>
      </c>
      <c r="AG1071" s="79">
        <v>0</v>
      </c>
      <c r="AH1071" s="79">
        <v>200000000</v>
      </c>
      <c r="AI1071" s="63">
        <v>1</v>
      </c>
      <c r="AJ1071" s="64">
        <v>1</v>
      </c>
      <c r="AK1071" s="65">
        <v>1</v>
      </c>
      <c r="AL1071" s="64">
        <v>1</v>
      </c>
      <c r="AM1071" s="65">
        <v>1</v>
      </c>
      <c r="AN1071" s="66" t="s">
        <v>2391</v>
      </c>
      <c r="AO1071" s="66" t="s">
        <v>2391</v>
      </c>
      <c r="AP1071" s="132" t="s">
        <v>2392</v>
      </c>
      <c r="AQ1071" s="23">
        <v>1</v>
      </c>
      <c r="AR1071" s="23">
        <v>0</v>
      </c>
      <c r="AS1071" s="142">
        <v>0</v>
      </c>
      <c r="AT1071" s="23">
        <v>0</v>
      </c>
      <c r="AU1071" s="142">
        <v>1</v>
      </c>
      <c r="AV1071" s="142">
        <v>0</v>
      </c>
      <c r="AW1071" s="142">
        <v>0</v>
      </c>
      <c r="AX1071" s="22">
        <v>0</v>
      </c>
      <c r="AY1071" s="143" t="s">
        <v>2393</v>
      </c>
      <c r="AZ1071" s="143" t="s">
        <v>2472</v>
      </c>
      <c r="BA1071" s="143" t="s">
        <v>2472</v>
      </c>
      <c r="BB1071" s="24"/>
      <c r="BC1071" s="75">
        <v>0</v>
      </c>
      <c r="BD1071" s="21">
        <v>175093000</v>
      </c>
      <c r="BE1071" s="25">
        <v>0</v>
      </c>
      <c r="BF1071" s="74">
        <v>0</v>
      </c>
      <c r="BG1071" s="25">
        <v>0</v>
      </c>
      <c r="BH1071" s="25">
        <v>93448684</v>
      </c>
      <c r="BI1071" s="25"/>
      <c r="BJ1071" s="133"/>
      <c r="BK1071" s="25">
        <v>0</v>
      </c>
      <c r="BL1071" s="25">
        <v>93448684</v>
      </c>
      <c r="BM1071" s="74">
        <v>0</v>
      </c>
      <c r="BN1071" s="80">
        <v>93448651</v>
      </c>
      <c r="BO1071" s="80"/>
      <c r="BP1071" s="133"/>
      <c r="BQ1071" s="25">
        <v>0</v>
      </c>
      <c r="BR1071" s="82" t="s">
        <v>6386</v>
      </c>
      <c r="BS1071" s="82" t="s">
        <v>6378</v>
      </c>
      <c r="BT1071" s="134" t="s">
        <v>6387</v>
      </c>
      <c r="BU1071" s="26"/>
    </row>
    <row r="1072" spans="1:73" ht="54.9" customHeight="1">
      <c r="A1072" s="15">
        <v>1061</v>
      </c>
      <c r="B1072" s="15">
        <v>17</v>
      </c>
      <c r="C1072" s="17" t="s">
        <v>1933</v>
      </c>
      <c r="D1072" s="15">
        <v>1</v>
      </c>
      <c r="E1072" s="17" t="s">
        <v>2378</v>
      </c>
      <c r="F1072" s="15">
        <v>6</v>
      </c>
      <c r="G1072" s="17" t="s">
        <v>2410</v>
      </c>
      <c r="H1072" s="48">
        <v>1061</v>
      </c>
      <c r="I1072" s="17" t="s">
        <v>6388</v>
      </c>
      <c r="J1072" s="15">
        <v>1662</v>
      </c>
      <c r="K1072" s="17" t="s">
        <v>6383</v>
      </c>
      <c r="L1072" s="31" t="s">
        <v>2477</v>
      </c>
      <c r="M1072" s="17" t="s">
        <v>37</v>
      </c>
      <c r="N1072" s="15">
        <v>16621</v>
      </c>
      <c r="O1072" s="17" t="s">
        <v>2478</v>
      </c>
      <c r="P1072" s="73">
        <v>400</v>
      </c>
      <c r="Q1072" s="17" t="s">
        <v>2401</v>
      </c>
      <c r="R1072" s="17" t="s">
        <v>2479</v>
      </c>
      <c r="S1072" s="32" t="s">
        <v>6388</v>
      </c>
      <c r="T1072" s="18" t="s">
        <v>32</v>
      </c>
      <c r="U1072" s="16">
        <v>7</v>
      </c>
      <c r="V1072" s="20" t="s">
        <v>2480</v>
      </c>
      <c r="W1072" s="20" t="s">
        <v>2481</v>
      </c>
      <c r="X1072" s="16">
        <v>92</v>
      </c>
      <c r="Y1072" s="20" t="s">
        <v>138</v>
      </c>
      <c r="Z1072" s="20">
        <v>2</v>
      </c>
      <c r="AA1072" s="20" t="s">
        <v>2482</v>
      </c>
      <c r="AB1072" s="20">
        <v>25</v>
      </c>
      <c r="AC1072" s="17" t="s">
        <v>2483</v>
      </c>
      <c r="AD1072" s="79">
        <v>259000000</v>
      </c>
      <c r="AE1072" s="79">
        <v>0</v>
      </c>
      <c r="AF1072" s="79">
        <v>200000000</v>
      </c>
      <c r="AG1072" s="79">
        <v>200000000</v>
      </c>
      <c r="AH1072" s="79">
        <v>659000000</v>
      </c>
      <c r="AI1072" s="63">
        <v>1</v>
      </c>
      <c r="AJ1072" s="64">
        <v>316</v>
      </c>
      <c r="AK1072" s="65">
        <v>0.79</v>
      </c>
      <c r="AL1072" s="64">
        <v>180</v>
      </c>
      <c r="AM1072" s="65">
        <v>0.45</v>
      </c>
      <c r="AN1072" s="66" t="s">
        <v>2390</v>
      </c>
      <c r="AO1072" s="66" t="s">
        <v>2406</v>
      </c>
      <c r="AP1072" s="132" t="s">
        <v>2392</v>
      </c>
      <c r="AQ1072" s="23">
        <v>158</v>
      </c>
      <c r="AR1072" s="23">
        <v>0</v>
      </c>
      <c r="AS1072" s="142">
        <v>158</v>
      </c>
      <c r="AT1072" s="23">
        <v>0</v>
      </c>
      <c r="AU1072" s="142">
        <v>180</v>
      </c>
      <c r="AV1072" s="142">
        <v>0</v>
      </c>
      <c r="AW1072" s="142">
        <v>0</v>
      </c>
      <c r="AX1072" s="22">
        <v>0</v>
      </c>
      <c r="AY1072" s="143" t="s">
        <v>2393</v>
      </c>
      <c r="AZ1072" s="143" t="s">
        <v>2472</v>
      </c>
      <c r="BA1072" s="143" t="s">
        <v>2394</v>
      </c>
      <c r="BB1072" s="24"/>
      <c r="BC1072" s="75">
        <v>200000000</v>
      </c>
      <c r="BD1072" s="21">
        <v>226746000</v>
      </c>
      <c r="BE1072" s="25">
        <v>0</v>
      </c>
      <c r="BF1072" s="74">
        <v>200000000</v>
      </c>
      <c r="BG1072" s="25">
        <v>0</v>
      </c>
      <c r="BH1072" s="25">
        <v>198617482</v>
      </c>
      <c r="BI1072" s="25"/>
      <c r="BJ1072" s="133">
        <v>192002656</v>
      </c>
      <c r="BK1072" s="25">
        <v>0</v>
      </c>
      <c r="BL1072" s="25">
        <v>390620138</v>
      </c>
      <c r="BM1072" s="74">
        <v>73673499</v>
      </c>
      <c r="BN1072" s="80">
        <v>65127467</v>
      </c>
      <c r="BO1072" s="80"/>
      <c r="BP1072" s="133">
        <v>73673499</v>
      </c>
      <c r="BQ1072" s="25">
        <v>0</v>
      </c>
      <c r="BR1072" s="82" t="s">
        <v>6389</v>
      </c>
      <c r="BS1072" s="82" t="s">
        <v>6378</v>
      </c>
      <c r="BT1072" s="134" t="s">
        <v>6390</v>
      </c>
      <c r="BU1072" s="26"/>
    </row>
    <row r="1073" spans="1:73" ht="54.9" customHeight="1">
      <c r="A1073" s="15">
        <v>1062</v>
      </c>
      <c r="B1073" s="15">
        <v>17</v>
      </c>
      <c r="C1073" s="17" t="s">
        <v>1933</v>
      </c>
      <c r="D1073" s="15">
        <v>1</v>
      </c>
      <c r="E1073" s="17" t="s">
        <v>2378</v>
      </c>
      <c r="F1073" s="15">
        <v>6</v>
      </c>
      <c r="G1073" s="17" t="s">
        <v>2410</v>
      </c>
      <c r="H1073" s="48">
        <v>1062</v>
      </c>
      <c r="I1073" s="17" t="s">
        <v>6391</v>
      </c>
      <c r="J1073" s="15">
        <v>1663</v>
      </c>
      <c r="K1073" s="17" t="s">
        <v>6392</v>
      </c>
      <c r="L1073" s="31" t="s">
        <v>133</v>
      </c>
      <c r="M1073" s="17" t="s">
        <v>37</v>
      </c>
      <c r="N1073" s="15">
        <v>16631</v>
      </c>
      <c r="O1073" s="17" t="s">
        <v>2504</v>
      </c>
      <c r="P1073" s="73">
        <v>400</v>
      </c>
      <c r="Q1073" s="17" t="s">
        <v>2505</v>
      </c>
      <c r="R1073" s="17" t="s">
        <v>6393</v>
      </c>
      <c r="S1073" s="32" t="s">
        <v>6391</v>
      </c>
      <c r="T1073" s="18" t="s">
        <v>32</v>
      </c>
      <c r="U1073" s="16">
        <v>7</v>
      </c>
      <c r="V1073" s="20" t="s">
        <v>2480</v>
      </c>
      <c r="W1073" s="20" t="s">
        <v>2507</v>
      </c>
      <c r="X1073" s="16">
        <v>100</v>
      </c>
      <c r="Y1073" s="51" t="s">
        <v>45</v>
      </c>
      <c r="Z1073" s="20">
        <v>15</v>
      </c>
      <c r="AA1073" s="20" t="s">
        <v>2508</v>
      </c>
      <c r="AB1073" s="20">
        <v>30</v>
      </c>
      <c r="AC1073" s="17" t="s">
        <v>128</v>
      </c>
      <c r="AD1073" s="79">
        <v>272000000</v>
      </c>
      <c r="AE1073" s="79">
        <v>0</v>
      </c>
      <c r="AF1073" s="79">
        <v>271000000</v>
      </c>
      <c r="AG1073" s="79">
        <v>0</v>
      </c>
      <c r="AH1073" s="79">
        <v>543000000</v>
      </c>
      <c r="AI1073" s="63">
        <v>1</v>
      </c>
      <c r="AJ1073" s="64">
        <v>400</v>
      </c>
      <c r="AK1073" s="65">
        <v>1</v>
      </c>
      <c r="AL1073" s="64">
        <v>287</v>
      </c>
      <c r="AM1073" s="65">
        <v>0.71750000000000003</v>
      </c>
      <c r="AN1073" s="66" t="s">
        <v>2391</v>
      </c>
      <c r="AO1073" s="66" t="s">
        <v>2390</v>
      </c>
      <c r="AP1073" s="132" t="s">
        <v>2392</v>
      </c>
      <c r="AQ1073" s="23">
        <v>200</v>
      </c>
      <c r="AR1073" s="23">
        <v>0</v>
      </c>
      <c r="AS1073" s="142">
        <v>200</v>
      </c>
      <c r="AT1073" s="23">
        <v>0</v>
      </c>
      <c r="AU1073" s="142">
        <v>287</v>
      </c>
      <c r="AV1073" s="142">
        <v>0</v>
      </c>
      <c r="AW1073" s="142">
        <v>0</v>
      </c>
      <c r="AX1073" s="22">
        <v>0</v>
      </c>
      <c r="AY1073" s="143" t="s">
        <v>2393</v>
      </c>
      <c r="AZ1073" s="143" t="s">
        <v>2472</v>
      </c>
      <c r="BA1073" s="143" t="s">
        <v>2394</v>
      </c>
      <c r="BB1073" s="24"/>
      <c r="BC1073" s="75">
        <v>260955000</v>
      </c>
      <c r="BD1073" s="21">
        <v>238127000</v>
      </c>
      <c r="BE1073" s="25">
        <v>0</v>
      </c>
      <c r="BF1073" s="74">
        <v>260955000</v>
      </c>
      <c r="BG1073" s="25">
        <v>0</v>
      </c>
      <c r="BH1073" s="25">
        <v>220404859</v>
      </c>
      <c r="BI1073" s="25"/>
      <c r="BJ1073" s="133">
        <v>235050657</v>
      </c>
      <c r="BK1073" s="25">
        <v>0</v>
      </c>
      <c r="BL1073" s="25">
        <v>455455516</v>
      </c>
      <c r="BM1073" s="74">
        <v>18721234</v>
      </c>
      <c r="BN1073" s="80">
        <v>74232297</v>
      </c>
      <c r="BO1073" s="80"/>
      <c r="BP1073" s="133">
        <v>18721234</v>
      </c>
      <c r="BQ1073" s="25">
        <v>0</v>
      </c>
      <c r="BR1073" s="82" t="s">
        <v>6394</v>
      </c>
      <c r="BS1073" s="82" t="s">
        <v>6378</v>
      </c>
      <c r="BT1073" s="134" t="s">
        <v>6395</v>
      </c>
      <c r="BU1073" s="26"/>
    </row>
    <row r="1074" spans="1:73" ht="54.9" customHeight="1">
      <c r="A1074" s="15">
        <v>1063</v>
      </c>
      <c r="B1074" s="15">
        <v>17</v>
      </c>
      <c r="C1074" s="17" t="s">
        <v>1933</v>
      </c>
      <c r="D1074" s="15">
        <v>1</v>
      </c>
      <c r="E1074" s="17" t="s">
        <v>2378</v>
      </c>
      <c r="F1074" s="15">
        <v>6</v>
      </c>
      <c r="G1074" s="17" t="s">
        <v>2410</v>
      </c>
      <c r="H1074" s="48">
        <v>1063</v>
      </c>
      <c r="I1074" s="17" t="s">
        <v>2975</v>
      </c>
      <c r="J1074" s="15">
        <v>1664</v>
      </c>
      <c r="K1074" s="17" t="s">
        <v>6396</v>
      </c>
      <c r="L1074" s="31" t="s">
        <v>106</v>
      </c>
      <c r="M1074" s="17" t="s">
        <v>37</v>
      </c>
      <c r="N1074" s="15">
        <v>16641</v>
      </c>
      <c r="O1074" s="17" t="s">
        <v>2400</v>
      </c>
      <c r="P1074" s="73">
        <v>100</v>
      </c>
      <c r="Q1074" s="17" t="s">
        <v>2401</v>
      </c>
      <c r="R1074" s="17" t="s">
        <v>2977</v>
      </c>
      <c r="S1074" s="32" t="s">
        <v>2975</v>
      </c>
      <c r="T1074" s="18" t="s">
        <v>2453</v>
      </c>
      <c r="U1074" s="16">
        <v>11</v>
      </c>
      <c r="V1074" s="20" t="s">
        <v>2454</v>
      </c>
      <c r="W1074" s="20" t="s">
        <v>2455</v>
      </c>
      <c r="X1074" s="16">
        <v>91</v>
      </c>
      <c r="Y1074" s="20" t="s">
        <v>98</v>
      </c>
      <c r="Z1074" s="20">
        <v>16</v>
      </c>
      <c r="AA1074" s="20" t="s">
        <v>2456</v>
      </c>
      <c r="AB1074" s="20">
        <v>33</v>
      </c>
      <c r="AC1074" s="17" t="s">
        <v>2457</v>
      </c>
      <c r="AD1074" s="79">
        <v>80000000</v>
      </c>
      <c r="AE1074" s="79">
        <v>80000000</v>
      </c>
      <c r="AF1074" s="79">
        <v>80000000</v>
      </c>
      <c r="AG1074" s="79">
        <v>80000000</v>
      </c>
      <c r="AH1074" s="79">
        <v>320000000</v>
      </c>
      <c r="AI1074" s="63">
        <v>1</v>
      </c>
      <c r="AJ1074" s="64">
        <v>51</v>
      </c>
      <c r="AK1074" s="65">
        <v>0.51</v>
      </c>
      <c r="AL1074" s="64">
        <v>55</v>
      </c>
      <c r="AM1074" s="65">
        <v>0.55000000000000004</v>
      </c>
      <c r="AN1074" s="66" t="s">
        <v>2406</v>
      </c>
      <c r="AO1074" s="66" t="s">
        <v>2406</v>
      </c>
      <c r="AP1074" s="132" t="s">
        <v>2392</v>
      </c>
      <c r="AQ1074" s="23">
        <v>25</v>
      </c>
      <c r="AR1074" s="23">
        <v>26</v>
      </c>
      <c r="AS1074" s="142">
        <v>0</v>
      </c>
      <c r="AT1074" s="23">
        <v>0</v>
      </c>
      <c r="AU1074" s="142">
        <v>29</v>
      </c>
      <c r="AV1074" s="142">
        <v>26</v>
      </c>
      <c r="AW1074" s="142">
        <v>0</v>
      </c>
      <c r="AX1074" s="22">
        <v>0</v>
      </c>
      <c r="AY1074" s="143" t="s">
        <v>2393</v>
      </c>
      <c r="AZ1074" s="143" t="s">
        <v>2393</v>
      </c>
      <c r="BA1074" s="143" t="s">
        <v>2394</v>
      </c>
      <c r="BB1074" s="24"/>
      <c r="BC1074" s="75">
        <v>205000000</v>
      </c>
      <c r="BD1074" s="21">
        <v>70037000</v>
      </c>
      <c r="BE1074" s="25">
        <v>77624000</v>
      </c>
      <c r="BF1074" s="74">
        <v>205000000</v>
      </c>
      <c r="BG1074" s="25">
        <v>0</v>
      </c>
      <c r="BH1074" s="25">
        <v>71492730</v>
      </c>
      <c r="BI1074" s="25">
        <v>130624000</v>
      </c>
      <c r="BJ1074" s="133">
        <v>83000000</v>
      </c>
      <c r="BK1074" s="25">
        <v>0</v>
      </c>
      <c r="BL1074" s="25">
        <v>285116730</v>
      </c>
      <c r="BM1074" s="74">
        <v>56806666</v>
      </c>
      <c r="BN1074" s="80">
        <v>0</v>
      </c>
      <c r="BO1074" s="80">
        <v>56422000</v>
      </c>
      <c r="BP1074" s="133">
        <v>56806666</v>
      </c>
      <c r="BQ1074" s="25">
        <v>0</v>
      </c>
      <c r="BR1074" s="82" t="s">
        <v>6397</v>
      </c>
      <c r="BS1074" s="82" t="s">
        <v>6398</v>
      </c>
      <c r="BT1074" s="134" t="s">
        <v>6399</v>
      </c>
      <c r="BU1074" s="26"/>
    </row>
    <row r="1075" spans="1:73" ht="54.9" customHeight="1">
      <c r="A1075" s="15">
        <v>1064</v>
      </c>
      <c r="B1075" s="15">
        <v>17</v>
      </c>
      <c r="C1075" s="17" t="s">
        <v>1933</v>
      </c>
      <c r="D1075" s="15">
        <v>1</v>
      </c>
      <c r="E1075" s="17" t="s">
        <v>2378</v>
      </c>
      <c r="F1075" s="15">
        <v>6</v>
      </c>
      <c r="G1075" s="57" t="s">
        <v>2410</v>
      </c>
      <c r="H1075" s="48">
        <v>1064</v>
      </c>
      <c r="I1075" s="17" t="s">
        <v>4107</v>
      </c>
      <c r="J1075" s="15">
        <v>1664</v>
      </c>
      <c r="K1075" s="17" t="s">
        <v>6396</v>
      </c>
      <c r="L1075" s="31" t="s">
        <v>2998</v>
      </c>
      <c r="M1075" s="17" t="s">
        <v>37</v>
      </c>
      <c r="N1075" s="15">
        <v>16642</v>
      </c>
      <c r="O1075" s="17" t="s">
        <v>2504</v>
      </c>
      <c r="P1075" s="73">
        <v>200</v>
      </c>
      <c r="Q1075" s="17" t="s">
        <v>2401</v>
      </c>
      <c r="R1075" s="17" t="s">
        <v>2999</v>
      </c>
      <c r="S1075" s="32" t="s">
        <v>4107</v>
      </c>
      <c r="T1075" s="18" t="s">
        <v>2453</v>
      </c>
      <c r="U1075" s="16">
        <v>11</v>
      </c>
      <c r="V1075" s="20" t="s">
        <v>2454</v>
      </c>
      <c r="W1075" s="20" t="s">
        <v>3000</v>
      </c>
      <c r="X1075" s="16">
        <v>91</v>
      </c>
      <c r="Y1075" s="20" t="s">
        <v>98</v>
      </c>
      <c r="Z1075" s="20">
        <v>16</v>
      </c>
      <c r="AA1075" s="20" t="s">
        <v>2456</v>
      </c>
      <c r="AB1075" s="20">
        <v>34</v>
      </c>
      <c r="AC1075" s="17" t="s">
        <v>3001</v>
      </c>
      <c r="AD1075" s="79">
        <v>100000000</v>
      </c>
      <c r="AE1075" s="79">
        <v>0</v>
      </c>
      <c r="AF1075" s="79">
        <v>77000000</v>
      </c>
      <c r="AG1075" s="79">
        <v>0</v>
      </c>
      <c r="AH1075" s="79">
        <v>177000000</v>
      </c>
      <c r="AI1075" s="63">
        <v>1</v>
      </c>
      <c r="AJ1075" s="64">
        <v>230</v>
      </c>
      <c r="AK1075" s="65">
        <v>1.1499999999999999</v>
      </c>
      <c r="AL1075" s="64">
        <v>180</v>
      </c>
      <c r="AM1075" s="65">
        <v>0.9</v>
      </c>
      <c r="AN1075" s="66" t="s">
        <v>2391</v>
      </c>
      <c r="AO1075" s="66" t="s">
        <v>2390</v>
      </c>
      <c r="AP1075" s="132" t="s">
        <v>2392</v>
      </c>
      <c r="AQ1075" s="23">
        <v>120</v>
      </c>
      <c r="AR1075" s="23">
        <v>0</v>
      </c>
      <c r="AS1075" s="142">
        <v>110</v>
      </c>
      <c r="AT1075" s="23">
        <v>0</v>
      </c>
      <c r="AU1075" s="142">
        <v>120</v>
      </c>
      <c r="AV1075" s="142">
        <v>0</v>
      </c>
      <c r="AW1075" s="142">
        <v>60</v>
      </c>
      <c r="AX1075" s="22">
        <v>0</v>
      </c>
      <c r="AY1075" s="143" t="s">
        <v>2393</v>
      </c>
      <c r="AZ1075" s="143" t="s">
        <v>2472</v>
      </c>
      <c r="BA1075" s="143" t="s">
        <v>2394</v>
      </c>
      <c r="BB1075" s="24"/>
      <c r="BC1075" s="75">
        <v>127266000</v>
      </c>
      <c r="BD1075" s="21">
        <v>87547000</v>
      </c>
      <c r="BE1075" s="25">
        <v>0</v>
      </c>
      <c r="BF1075" s="74">
        <v>127266000</v>
      </c>
      <c r="BG1075" s="25">
        <v>0</v>
      </c>
      <c r="BH1075" s="25">
        <v>55452806</v>
      </c>
      <c r="BI1075" s="25"/>
      <c r="BJ1075" s="133">
        <v>119760000</v>
      </c>
      <c r="BK1075" s="25">
        <v>0</v>
      </c>
      <c r="BL1075" s="25">
        <v>175212806</v>
      </c>
      <c r="BM1075" s="74">
        <v>58094667</v>
      </c>
      <c r="BN1075" s="80">
        <v>0</v>
      </c>
      <c r="BO1075" s="80"/>
      <c r="BP1075" s="133">
        <v>58094667</v>
      </c>
      <c r="BQ1075" s="25">
        <v>0</v>
      </c>
      <c r="BR1075" s="82" t="s">
        <v>6400</v>
      </c>
      <c r="BS1075" s="82" t="s">
        <v>6401</v>
      </c>
      <c r="BT1075" s="134" t="s">
        <v>6402</v>
      </c>
      <c r="BU1075" s="26"/>
    </row>
    <row r="1076" spans="1:73" ht="54.9" customHeight="1">
      <c r="A1076" s="15">
        <v>1065</v>
      </c>
      <c r="B1076" s="15">
        <v>17</v>
      </c>
      <c r="C1076" s="17" t="s">
        <v>1933</v>
      </c>
      <c r="D1076" s="15">
        <v>1</v>
      </c>
      <c r="E1076" s="17" t="s">
        <v>2378</v>
      </c>
      <c r="F1076" s="15">
        <v>12</v>
      </c>
      <c r="G1076" s="57" t="s">
        <v>2512</v>
      </c>
      <c r="H1076" s="48">
        <v>1065</v>
      </c>
      <c r="I1076" s="17" t="s">
        <v>6403</v>
      </c>
      <c r="J1076" s="15">
        <v>1608</v>
      </c>
      <c r="K1076" s="17" t="s">
        <v>6404</v>
      </c>
      <c r="L1076" s="31" t="s">
        <v>2515</v>
      </c>
      <c r="M1076" s="17" t="s">
        <v>37</v>
      </c>
      <c r="N1076" s="15">
        <v>16081</v>
      </c>
      <c r="O1076" s="17" t="s">
        <v>2516</v>
      </c>
      <c r="P1076" s="73">
        <v>2</v>
      </c>
      <c r="Q1076" s="17" t="s">
        <v>2517</v>
      </c>
      <c r="R1076" s="17" t="s">
        <v>2518</v>
      </c>
      <c r="S1076" s="32" t="s">
        <v>6403</v>
      </c>
      <c r="T1076" s="18" t="s">
        <v>2385</v>
      </c>
      <c r="U1076" s="16">
        <v>4</v>
      </c>
      <c r="V1076" s="20" t="s">
        <v>2519</v>
      </c>
      <c r="W1076" s="20" t="s">
        <v>2520</v>
      </c>
      <c r="X1076" s="16">
        <v>90</v>
      </c>
      <c r="Y1076" s="20" t="s">
        <v>212</v>
      </c>
      <c r="Z1076" s="20">
        <v>2</v>
      </c>
      <c r="AA1076" s="20" t="s">
        <v>2482</v>
      </c>
      <c r="AB1076" s="20">
        <v>3</v>
      </c>
      <c r="AC1076" s="17" t="s">
        <v>2229</v>
      </c>
      <c r="AD1076" s="79">
        <v>130000000</v>
      </c>
      <c r="AE1076" s="79">
        <v>0</v>
      </c>
      <c r="AF1076" s="79">
        <v>130000000</v>
      </c>
      <c r="AG1076" s="79">
        <v>0</v>
      </c>
      <c r="AH1076" s="79">
        <v>260000000</v>
      </c>
      <c r="AI1076" s="63">
        <v>1</v>
      </c>
      <c r="AJ1076" s="64">
        <v>2</v>
      </c>
      <c r="AK1076" s="65">
        <v>1</v>
      </c>
      <c r="AL1076" s="64">
        <v>1</v>
      </c>
      <c r="AM1076" s="65">
        <v>0.5</v>
      </c>
      <c r="AN1076" s="66" t="s">
        <v>2391</v>
      </c>
      <c r="AO1076" s="66" t="s">
        <v>2406</v>
      </c>
      <c r="AP1076" s="132" t="s">
        <v>2392</v>
      </c>
      <c r="AQ1076" s="23">
        <v>1</v>
      </c>
      <c r="AR1076" s="23">
        <v>0</v>
      </c>
      <c r="AS1076" s="142">
        <v>1</v>
      </c>
      <c r="AT1076" s="23">
        <v>0</v>
      </c>
      <c r="AU1076" s="142">
        <v>1</v>
      </c>
      <c r="AV1076" s="142">
        <v>0</v>
      </c>
      <c r="AW1076" s="142">
        <v>0</v>
      </c>
      <c r="AX1076" s="22">
        <v>0</v>
      </c>
      <c r="AY1076" s="143" t="s">
        <v>2393</v>
      </c>
      <c r="AZ1076" s="143" t="s">
        <v>2472</v>
      </c>
      <c r="BA1076" s="143" t="s">
        <v>2394</v>
      </c>
      <c r="BB1076" s="24"/>
      <c r="BC1076" s="75">
        <v>130000000</v>
      </c>
      <c r="BD1076" s="21">
        <v>113811000</v>
      </c>
      <c r="BE1076" s="25">
        <v>0</v>
      </c>
      <c r="BF1076" s="74">
        <v>130000000</v>
      </c>
      <c r="BG1076" s="25">
        <v>0</v>
      </c>
      <c r="BH1076" s="25">
        <v>109435661</v>
      </c>
      <c r="BI1076" s="25"/>
      <c r="BJ1076" s="133">
        <v>112445690</v>
      </c>
      <c r="BK1076" s="25">
        <v>0</v>
      </c>
      <c r="BL1076" s="25">
        <v>221881351</v>
      </c>
      <c r="BM1076" s="74">
        <v>51459600</v>
      </c>
      <c r="BN1076" s="80">
        <v>20448000</v>
      </c>
      <c r="BO1076" s="80"/>
      <c r="BP1076" s="133">
        <v>51459600</v>
      </c>
      <c r="BQ1076" s="25">
        <v>0</v>
      </c>
      <c r="BR1076" s="82" t="s">
        <v>6405</v>
      </c>
      <c r="BS1076" s="82" t="s">
        <v>6378</v>
      </c>
      <c r="BT1076" s="134" t="s">
        <v>6406</v>
      </c>
      <c r="BU1076" s="26"/>
    </row>
    <row r="1077" spans="1:73" ht="54.9" customHeight="1">
      <c r="A1077" s="15">
        <v>1066</v>
      </c>
      <c r="B1077" s="15">
        <v>17</v>
      </c>
      <c r="C1077" s="17" t="s">
        <v>1933</v>
      </c>
      <c r="D1077" s="15">
        <v>1</v>
      </c>
      <c r="E1077" s="17" t="s">
        <v>2378</v>
      </c>
      <c r="F1077" s="15">
        <v>14</v>
      </c>
      <c r="G1077" s="57" t="s">
        <v>2524</v>
      </c>
      <c r="H1077" s="48">
        <v>1066</v>
      </c>
      <c r="I1077" s="17" t="s">
        <v>6407</v>
      </c>
      <c r="J1077" s="15">
        <v>1606</v>
      </c>
      <c r="K1077" s="17" t="s">
        <v>6408</v>
      </c>
      <c r="L1077" s="31" t="s">
        <v>60</v>
      </c>
      <c r="M1077" s="17" t="s">
        <v>37</v>
      </c>
      <c r="N1077" s="15">
        <v>16061</v>
      </c>
      <c r="O1077" s="17" t="s">
        <v>2464</v>
      </c>
      <c r="P1077" s="73">
        <v>3</v>
      </c>
      <c r="Q1077" s="17" t="s">
        <v>2489</v>
      </c>
      <c r="R1077" s="17" t="s">
        <v>6409</v>
      </c>
      <c r="S1077" s="32" t="s">
        <v>6407</v>
      </c>
      <c r="T1077" s="18" t="s">
        <v>32</v>
      </c>
      <c r="U1077" s="16">
        <v>6</v>
      </c>
      <c r="V1077" s="20" t="s">
        <v>2467</v>
      </c>
      <c r="W1077" s="20" t="s">
        <v>2528</v>
      </c>
      <c r="X1077" s="16">
        <v>90</v>
      </c>
      <c r="Y1077" s="20" t="s">
        <v>212</v>
      </c>
      <c r="Z1077" s="20">
        <v>3</v>
      </c>
      <c r="AA1077" s="20" t="s">
        <v>2529</v>
      </c>
      <c r="AB1077" s="20">
        <v>4</v>
      </c>
      <c r="AC1077" s="17" t="s">
        <v>2530</v>
      </c>
      <c r="AD1077" s="79">
        <v>365000000</v>
      </c>
      <c r="AE1077" s="79">
        <v>0</v>
      </c>
      <c r="AF1077" s="79">
        <v>0</v>
      </c>
      <c r="AG1077" s="79">
        <v>0</v>
      </c>
      <c r="AH1077" s="79">
        <v>365000000</v>
      </c>
      <c r="AI1077" s="63">
        <v>1</v>
      </c>
      <c r="AJ1077" s="64">
        <v>0</v>
      </c>
      <c r="AK1077" s="65">
        <v>0</v>
      </c>
      <c r="AL1077" s="64">
        <v>0</v>
      </c>
      <c r="AM1077" s="65">
        <v>0</v>
      </c>
      <c r="AN1077" s="66" t="s">
        <v>2471</v>
      </c>
      <c r="AO1077" s="66" t="s">
        <v>2471</v>
      </c>
      <c r="AP1077" s="132" t="s">
        <v>2392</v>
      </c>
      <c r="AQ1077" s="23">
        <v>0</v>
      </c>
      <c r="AR1077" s="23">
        <v>0</v>
      </c>
      <c r="AS1077" s="142">
        <v>0</v>
      </c>
      <c r="AT1077" s="23">
        <v>0</v>
      </c>
      <c r="AU1077" s="142">
        <v>0</v>
      </c>
      <c r="AV1077" s="142">
        <v>0</v>
      </c>
      <c r="AW1077" s="142">
        <v>0</v>
      </c>
      <c r="AX1077" s="22">
        <v>0</v>
      </c>
      <c r="AY1077" s="143" t="s">
        <v>2848</v>
      </c>
      <c r="AZ1077" s="143" t="s">
        <v>2472</v>
      </c>
      <c r="BA1077" s="143" t="s">
        <v>2394</v>
      </c>
      <c r="BB1077" s="24"/>
      <c r="BC1077" s="75">
        <v>350000000</v>
      </c>
      <c r="BD1077" s="21">
        <v>319545000</v>
      </c>
      <c r="BE1077" s="25">
        <v>0</v>
      </c>
      <c r="BF1077" s="74">
        <v>350000000</v>
      </c>
      <c r="BG1077" s="25">
        <v>0</v>
      </c>
      <c r="BH1077" s="25">
        <v>30672000</v>
      </c>
      <c r="BI1077" s="25"/>
      <c r="BJ1077" s="133">
        <v>80650133</v>
      </c>
      <c r="BK1077" s="25">
        <v>0</v>
      </c>
      <c r="BL1077" s="25">
        <v>111322133</v>
      </c>
      <c r="BM1077" s="74">
        <v>52362400</v>
      </c>
      <c r="BN1077" s="80">
        <v>30672000</v>
      </c>
      <c r="BO1077" s="80"/>
      <c r="BP1077" s="133">
        <v>52362400</v>
      </c>
      <c r="BQ1077" s="25">
        <v>0</v>
      </c>
      <c r="BR1077" s="82" t="s">
        <v>6410</v>
      </c>
      <c r="BS1077" s="82" t="s">
        <v>6378</v>
      </c>
      <c r="BT1077" s="134" t="s">
        <v>6411</v>
      </c>
      <c r="BU1077" s="26"/>
    </row>
    <row r="1078" spans="1:73" ht="54.9" customHeight="1">
      <c r="A1078" s="15">
        <v>1067</v>
      </c>
      <c r="B1078" s="15">
        <v>17</v>
      </c>
      <c r="C1078" s="17" t="s">
        <v>1933</v>
      </c>
      <c r="D1078" s="15">
        <v>1</v>
      </c>
      <c r="E1078" s="17" t="s">
        <v>2378</v>
      </c>
      <c r="F1078" s="31">
        <v>17</v>
      </c>
      <c r="G1078" s="57" t="s">
        <v>2533</v>
      </c>
      <c r="H1078" s="48">
        <v>1067</v>
      </c>
      <c r="I1078" s="17" t="s">
        <v>6412</v>
      </c>
      <c r="J1078" s="15">
        <v>1607</v>
      </c>
      <c r="K1078" s="17" t="s">
        <v>6413</v>
      </c>
      <c r="L1078" s="31" t="s">
        <v>224</v>
      </c>
      <c r="M1078" s="17" t="s">
        <v>37</v>
      </c>
      <c r="N1078" s="15">
        <v>16072</v>
      </c>
      <c r="O1078" s="17" t="s">
        <v>2400</v>
      </c>
      <c r="P1078" s="73">
        <v>55</v>
      </c>
      <c r="Q1078" s="17" t="s">
        <v>2536</v>
      </c>
      <c r="R1078" s="17" t="s">
        <v>4132</v>
      </c>
      <c r="S1078" s="32" t="s">
        <v>6412</v>
      </c>
      <c r="T1078" s="18" t="s">
        <v>2385</v>
      </c>
      <c r="U1078" s="16">
        <v>4</v>
      </c>
      <c r="V1078" s="20" t="s">
        <v>2519</v>
      </c>
      <c r="W1078" s="20" t="s">
        <v>2538</v>
      </c>
      <c r="X1078" s="16">
        <v>90</v>
      </c>
      <c r="Y1078" s="20" t="s">
        <v>212</v>
      </c>
      <c r="Z1078" s="20">
        <v>4</v>
      </c>
      <c r="AA1078" s="20" t="s">
        <v>2539</v>
      </c>
      <c r="AB1078" s="20">
        <v>6</v>
      </c>
      <c r="AC1078" s="54" t="s">
        <v>2540</v>
      </c>
      <c r="AD1078" s="79">
        <v>150000000</v>
      </c>
      <c r="AE1078" s="79">
        <v>150000000</v>
      </c>
      <c r="AF1078" s="79">
        <v>150000000</v>
      </c>
      <c r="AG1078" s="79">
        <v>150000000</v>
      </c>
      <c r="AH1078" s="79">
        <v>600000000</v>
      </c>
      <c r="AI1078" s="63">
        <v>1</v>
      </c>
      <c r="AJ1078" s="64">
        <v>49</v>
      </c>
      <c r="AK1078" s="65">
        <v>0.89090909090909087</v>
      </c>
      <c r="AL1078" s="64">
        <v>36</v>
      </c>
      <c r="AM1078" s="65">
        <v>0.65454545454545454</v>
      </c>
      <c r="AN1078" s="66" t="s">
        <v>2390</v>
      </c>
      <c r="AO1078" s="66" t="s">
        <v>2406</v>
      </c>
      <c r="AP1078" s="132" t="s">
        <v>2392</v>
      </c>
      <c r="AQ1078" s="23">
        <v>14</v>
      </c>
      <c r="AR1078" s="23">
        <v>14</v>
      </c>
      <c r="AS1078" s="142">
        <v>21</v>
      </c>
      <c r="AT1078" s="23">
        <v>0</v>
      </c>
      <c r="AU1078" s="142">
        <v>15</v>
      </c>
      <c r="AV1078" s="142">
        <v>21</v>
      </c>
      <c r="AW1078" s="142">
        <v>0</v>
      </c>
      <c r="AX1078" s="22">
        <v>0</v>
      </c>
      <c r="AY1078" s="143" t="s">
        <v>2393</v>
      </c>
      <c r="AZ1078" s="143" t="s">
        <v>2393</v>
      </c>
      <c r="BA1078" s="143" t="s">
        <v>2394</v>
      </c>
      <c r="BB1078" s="24"/>
      <c r="BC1078" s="75">
        <v>150000000</v>
      </c>
      <c r="BD1078" s="21">
        <v>131320000</v>
      </c>
      <c r="BE1078" s="25">
        <v>145545000</v>
      </c>
      <c r="BF1078" s="74">
        <v>150000000</v>
      </c>
      <c r="BG1078" s="25">
        <v>0</v>
      </c>
      <c r="BH1078" s="25">
        <v>90000000</v>
      </c>
      <c r="BI1078" s="25">
        <v>204186206</v>
      </c>
      <c r="BJ1078" s="133">
        <v>226249288</v>
      </c>
      <c r="BK1078" s="25">
        <v>0</v>
      </c>
      <c r="BL1078" s="25">
        <v>520435494</v>
      </c>
      <c r="BM1078" s="74">
        <v>226249288</v>
      </c>
      <c r="BN1078" s="80">
        <v>90000000</v>
      </c>
      <c r="BO1078" s="80">
        <v>204186206</v>
      </c>
      <c r="BP1078" s="133">
        <v>226249288</v>
      </c>
      <c r="BQ1078" s="25">
        <v>0</v>
      </c>
      <c r="BR1078" s="82" t="s">
        <v>6414</v>
      </c>
      <c r="BS1078" s="82" t="s">
        <v>6415</v>
      </c>
      <c r="BT1078" s="134" t="s">
        <v>6416</v>
      </c>
      <c r="BU1078" s="26"/>
    </row>
    <row r="1079" spans="1:73" ht="54.9" customHeight="1">
      <c r="A1079" s="15">
        <v>1068</v>
      </c>
      <c r="B1079" s="15">
        <v>17</v>
      </c>
      <c r="C1079" s="17" t="s">
        <v>1933</v>
      </c>
      <c r="D1079" s="15">
        <v>1</v>
      </c>
      <c r="E1079" s="17" t="s">
        <v>2378</v>
      </c>
      <c r="F1079" s="31">
        <v>17</v>
      </c>
      <c r="G1079" s="57" t="s">
        <v>2533</v>
      </c>
      <c r="H1079" s="48">
        <v>1068</v>
      </c>
      <c r="I1079" s="17" t="s">
        <v>6417</v>
      </c>
      <c r="J1079" s="15">
        <v>1607</v>
      </c>
      <c r="K1079" s="17" t="s">
        <v>6413</v>
      </c>
      <c r="L1079" s="31" t="s">
        <v>2545</v>
      </c>
      <c r="M1079" s="17" t="s">
        <v>37</v>
      </c>
      <c r="N1079" s="15">
        <v>16071</v>
      </c>
      <c r="O1079" s="17" t="s">
        <v>2400</v>
      </c>
      <c r="P1079" s="73">
        <v>55</v>
      </c>
      <c r="Q1079" s="17" t="s">
        <v>2401</v>
      </c>
      <c r="R1079" s="17" t="s">
        <v>6418</v>
      </c>
      <c r="S1079" s="32" t="s">
        <v>6419</v>
      </c>
      <c r="T1079" s="18" t="s">
        <v>2385</v>
      </c>
      <c r="U1079" s="16">
        <v>4</v>
      </c>
      <c r="V1079" s="20" t="s">
        <v>2519</v>
      </c>
      <c r="W1079" s="20" t="s">
        <v>2538</v>
      </c>
      <c r="X1079" s="16">
        <v>90</v>
      </c>
      <c r="Y1079" s="20" t="s">
        <v>212</v>
      </c>
      <c r="Z1079" s="20">
        <v>4</v>
      </c>
      <c r="AA1079" s="20" t="s">
        <v>2539</v>
      </c>
      <c r="AB1079" s="20">
        <v>5</v>
      </c>
      <c r="AC1079" s="17" t="s">
        <v>2547</v>
      </c>
      <c r="AD1079" s="79">
        <v>833000000</v>
      </c>
      <c r="AE1079" s="79">
        <v>997000000</v>
      </c>
      <c r="AF1079" s="79">
        <v>903000000</v>
      </c>
      <c r="AG1079" s="79">
        <v>1071000000</v>
      </c>
      <c r="AH1079" s="79">
        <v>3804000000</v>
      </c>
      <c r="AI1079" s="63">
        <v>1</v>
      </c>
      <c r="AJ1079" s="64">
        <v>49</v>
      </c>
      <c r="AK1079" s="65">
        <v>0.89090909090909087</v>
      </c>
      <c r="AL1079" s="64">
        <v>36</v>
      </c>
      <c r="AM1079" s="65">
        <v>0.65454545454545454</v>
      </c>
      <c r="AN1079" s="66" t="s">
        <v>2390</v>
      </c>
      <c r="AO1079" s="66" t="s">
        <v>2406</v>
      </c>
      <c r="AP1079" s="132" t="s">
        <v>2392</v>
      </c>
      <c r="AQ1079" s="23">
        <v>14</v>
      </c>
      <c r="AR1079" s="23">
        <v>14</v>
      </c>
      <c r="AS1079" s="142">
        <v>21</v>
      </c>
      <c r="AT1079" s="23">
        <v>0</v>
      </c>
      <c r="AU1079" s="142">
        <v>15</v>
      </c>
      <c r="AV1079" s="142">
        <v>21</v>
      </c>
      <c r="AW1079" s="142">
        <v>0</v>
      </c>
      <c r="AX1079" s="22">
        <v>0</v>
      </c>
      <c r="AY1079" s="143" t="s">
        <v>2393</v>
      </c>
      <c r="AZ1079" s="143" t="s">
        <v>2393</v>
      </c>
      <c r="BA1079" s="143" t="s">
        <v>2394</v>
      </c>
      <c r="BB1079" s="24"/>
      <c r="BC1079" s="75">
        <v>903000000</v>
      </c>
      <c r="BD1079" s="21">
        <v>729263000</v>
      </c>
      <c r="BE1079" s="25">
        <v>967390000</v>
      </c>
      <c r="BF1079" s="74">
        <v>903000000</v>
      </c>
      <c r="BG1079" s="25">
        <v>0</v>
      </c>
      <c r="BH1079" s="25">
        <v>770583000</v>
      </c>
      <c r="BI1079" s="25">
        <v>908748794</v>
      </c>
      <c r="BJ1079" s="133">
        <v>813084045</v>
      </c>
      <c r="BK1079" s="25">
        <v>0</v>
      </c>
      <c r="BL1079" s="25">
        <v>2492415839</v>
      </c>
      <c r="BM1079" s="74">
        <v>813084045</v>
      </c>
      <c r="BN1079" s="80">
        <v>770583000</v>
      </c>
      <c r="BO1079" s="80">
        <v>908748794</v>
      </c>
      <c r="BP1079" s="133">
        <v>813084045</v>
      </c>
      <c r="BQ1079" s="25">
        <v>0</v>
      </c>
      <c r="BR1079" s="82" t="s">
        <v>6420</v>
      </c>
      <c r="BS1079" s="82" t="s">
        <v>6415</v>
      </c>
      <c r="BT1079" s="134" t="s">
        <v>6416</v>
      </c>
      <c r="BU1079" s="26"/>
    </row>
    <row r="1080" spans="1:73" ht="54.9" customHeight="1">
      <c r="A1080" s="15">
        <v>1069</v>
      </c>
      <c r="B1080" s="15">
        <v>17</v>
      </c>
      <c r="C1080" s="17" t="s">
        <v>1933</v>
      </c>
      <c r="D1080" s="15">
        <v>1</v>
      </c>
      <c r="E1080" s="17" t="s">
        <v>2378</v>
      </c>
      <c r="F1080" s="15">
        <v>17</v>
      </c>
      <c r="G1080" s="57" t="s">
        <v>2533</v>
      </c>
      <c r="H1080" s="48">
        <v>1069</v>
      </c>
      <c r="I1080" s="17" t="s">
        <v>3551</v>
      </c>
      <c r="J1080" s="15">
        <v>1609</v>
      </c>
      <c r="K1080" s="17" t="s">
        <v>6421</v>
      </c>
      <c r="L1080" s="31" t="s">
        <v>60</v>
      </c>
      <c r="M1080" s="17" t="s">
        <v>37</v>
      </c>
      <c r="N1080" s="15">
        <v>16091</v>
      </c>
      <c r="O1080" s="17" t="s">
        <v>2464</v>
      </c>
      <c r="P1080" s="73">
        <v>1</v>
      </c>
      <c r="Q1080" s="17" t="s">
        <v>2489</v>
      </c>
      <c r="R1080" s="17" t="s">
        <v>4664</v>
      </c>
      <c r="S1080" s="32" t="s">
        <v>6422</v>
      </c>
      <c r="T1080" s="18" t="s">
        <v>32</v>
      </c>
      <c r="U1080" s="16">
        <v>6</v>
      </c>
      <c r="V1080" s="20" t="s">
        <v>2467</v>
      </c>
      <c r="W1080" s="20" t="s">
        <v>3025</v>
      </c>
      <c r="X1080" s="16">
        <v>92</v>
      </c>
      <c r="Y1080" s="20" t="s">
        <v>138</v>
      </c>
      <c r="Z1080" s="20">
        <v>5</v>
      </c>
      <c r="AA1080" s="20" t="s">
        <v>2469</v>
      </c>
      <c r="AB1080" s="20">
        <v>7</v>
      </c>
      <c r="AC1080" s="17" t="s">
        <v>3026</v>
      </c>
      <c r="AD1080" s="79">
        <v>0</v>
      </c>
      <c r="AE1080" s="79">
        <v>456000000</v>
      </c>
      <c r="AF1080" s="79">
        <v>0</v>
      </c>
      <c r="AG1080" s="79">
        <v>0</v>
      </c>
      <c r="AH1080" s="79">
        <v>456000000</v>
      </c>
      <c r="AI1080" s="63">
        <v>1</v>
      </c>
      <c r="AJ1080" s="64">
        <v>1</v>
      </c>
      <c r="AK1080" s="65">
        <v>1</v>
      </c>
      <c r="AL1080" s="64">
        <v>1</v>
      </c>
      <c r="AM1080" s="65">
        <v>1</v>
      </c>
      <c r="AN1080" s="66" t="s">
        <v>2391</v>
      </c>
      <c r="AO1080" s="66" t="s">
        <v>2391</v>
      </c>
      <c r="AP1080" s="132" t="s">
        <v>2392</v>
      </c>
      <c r="AQ1080" s="23">
        <v>0</v>
      </c>
      <c r="AR1080" s="23">
        <v>1</v>
      </c>
      <c r="AS1080" s="142">
        <v>0</v>
      </c>
      <c r="AT1080" s="23">
        <v>0</v>
      </c>
      <c r="AU1080" s="142">
        <v>0</v>
      </c>
      <c r="AV1080" s="142">
        <v>1</v>
      </c>
      <c r="AW1080" s="142">
        <v>0</v>
      </c>
      <c r="AX1080" s="22">
        <v>0</v>
      </c>
      <c r="AY1080" s="143" t="s">
        <v>2472</v>
      </c>
      <c r="AZ1080" s="143" t="s">
        <v>2393</v>
      </c>
      <c r="BA1080" s="143" t="s">
        <v>2472</v>
      </c>
      <c r="BB1080" s="24"/>
      <c r="BC1080" s="75">
        <v>0</v>
      </c>
      <c r="BD1080" s="21">
        <v>0</v>
      </c>
      <c r="BE1080" s="25">
        <v>442457000</v>
      </c>
      <c r="BF1080" s="74">
        <v>0</v>
      </c>
      <c r="BG1080" s="25">
        <v>0</v>
      </c>
      <c r="BH1080" s="25"/>
      <c r="BI1080" s="25">
        <v>440875348</v>
      </c>
      <c r="BJ1080" s="133"/>
      <c r="BK1080" s="25">
        <v>0</v>
      </c>
      <c r="BL1080" s="25">
        <v>440875348</v>
      </c>
      <c r="BM1080" s="74">
        <v>0</v>
      </c>
      <c r="BN1080" s="80"/>
      <c r="BO1080" s="80">
        <v>130300500</v>
      </c>
      <c r="BP1080" s="133"/>
      <c r="BQ1080" s="25">
        <v>0</v>
      </c>
      <c r="BR1080" s="82" t="s">
        <v>2473</v>
      </c>
      <c r="BS1080" s="82" t="s">
        <v>6423</v>
      </c>
      <c r="BT1080" s="134" t="s">
        <v>6424</v>
      </c>
      <c r="BU1080" s="26"/>
    </row>
    <row r="1081" spans="1:73" ht="54.9" customHeight="1">
      <c r="A1081" s="15">
        <v>1070</v>
      </c>
      <c r="B1081" s="15">
        <v>17</v>
      </c>
      <c r="C1081" s="17" t="s">
        <v>1933</v>
      </c>
      <c r="D1081" s="15">
        <v>1</v>
      </c>
      <c r="E1081" s="17" t="s">
        <v>2378</v>
      </c>
      <c r="F1081" s="15">
        <v>20</v>
      </c>
      <c r="G1081" s="57" t="s">
        <v>2551</v>
      </c>
      <c r="H1081" s="48">
        <v>1070</v>
      </c>
      <c r="I1081" s="17" t="s">
        <v>6425</v>
      </c>
      <c r="J1081" s="15">
        <v>1611</v>
      </c>
      <c r="K1081" s="17" t="s">
        <v>6426</v>
      </c>
      <c r="L1081" s="31" t="s">
        <v>172</v>
      </c>
      <c r="M1081" s="17" t="s">
        <v>37</v>
      </c>
      <c r="N1081" s="15">
        <v>16111</v>
      </c>
      <c r="O1081" s="17" t="s">
        <v>2504</v>
      </c>
      <c r="P1081" s="73">
        <v>2000</v>
      </c>
      <c r="Q1081" s="17" t="s">
        <v>2401</v>
      </c>
      <c r="R1081" s="17" t="s">
        <v>6427</v>
      </c>
      <c r="S1081" s="32" t="s">
        <v>6425</v>
      </c>
      <c r="T1081" s="18" t="s">
        <v>32</v>
      </c>
      <c r="U1081" s="16">
        <v>7</v>
      </c>
      <c r="V1081" s="20" t="s">
        <v>2480</v>
      </c>
      <c r="W1081" s="20" t="s">
        <v>2555</v>
      </c>
      <c r="X1081" s="16">
        <v>93</v>
      </c>
      <c r="Y1081" s="20" t="s">
        <v>153</v>
      </c>
      <c r="Z1081" s="20">
        <v>7</v>
      </c>
      <c r="AA1081" s="20" t="s">
        <v>2556</v>
      </c>
      <c r="AB1081" s="20">
        <v>10</v>
      </c>
      <c r="AC1081" s="17" t="s">
        <v>2557</v>
      </c>
      <c r="AD1081" s="79">
        <v>0</v>
      </c>
      <c r="AE1081" s="79">
        <v>279000000</v>
      </c>
      <c r="AF1081" s="79">
        <v>0</v>
      </c>
      <c r="AG1081" s="79">
        <v>279000000</v>
      </c>
      <c r="AH1081" s="79">
        <v>558000000</v>
      </c>
      <c r="AI1081" s="63">
        <v>1</v>
      </c>
      <c r="AJ1081" s="64">
        <v>1000</v>
      </c>
      <c r="AK1081" s="65">
        <v>0.5</v>
      </c>
      <c r="AL1081" s="64">
        <v>1000</v>
      </c>
      <c r="AM1081" s="65">
        <v>0.5</v>
      </c>
      <c r="AN1081" s="66" t="s">
        <v>2406</v>
      </c>
      <c r="AO1081" s="66" t="s">
        <v>2406</v>
      </c>
      <c r="AP1081" s="132" t="s">
        <v>2392</v>
      </c>
      <c r="AQ1081" s="23">
        <v>0</v>
      </c>
      <c r="AR1081" s="23">
        <v>1000</v>
      </c>
      <c r="AS1081" s="142">
        <v>0</v>
      </c>
      <c r="AT1081" s="23">
        <v>0</v>
      </c>
      <c r="AU1081" s="142">
        <v>0</v>
      </c>
      <c r="AV1081" s="142">
        <v>1000</v>
      </c>
      <c r="AW1081" s="142">
        <v>0</v>
      </c>
      <c r="AX1081" s="22">
        <v>0</v>
      </c>
      <c r="AY1081" s="143" t="s">
        <v>2472</v>
      </c>
      <c r="AZ1081" s="143" t="s">
        <v>2393</v>
      </c>
      <c r="BA1081" s="143" t="s">
        <v>2472</v>
      </c>
      <c r="BB1081" s="24"/>
      <c r="BC1081" s="75">
        <v>0</v>
      </c>
      <c r="BD1081" s="21">
        <v>0</v>
      </c>
      <c r="BE1081" s="25">
        <v>270714000</v>
      </c>
      <c r="BF1081" s="74">
        <v>0</v>
      </c>
      <c r="BG1081" s="25">
        <v>0</v>
      </c>
      <c r="BH1081" s="25"/>
      <c r="BI1081" s="25">
        <v>270563888</v>
      </c>
      <c r="BJ1081" s="133"/>
      <c r="BK1081" s="25">
        <v>0</v>
      </c>
      <c r="BL1081" s="25">
        <v>270563888</v>
      </c>
      <c r="BM1081" s="74">
        <v>0</v>
      </c>
      <c r="BN1081" s="80"/>
      <c r="BO1081" s="80">
        <v>182846824</v>
      </c>
      <c r="BP1081" s="133"/>
      <c r="BQ1081" s="25">
        <v>0</v>
      </c>
      <c r="BR1081" s="82" t="s">
        <v>2473</v>
      </c>
      <c r="BS1081" s="82" t="s">
        <v>6428</v>
      </c>
      <c r="BT1081" s="134" t="s">
        <v>6429</v>
      </c>
      <c r="BU1081" s="26"/>
    </row>
    <row r="1082" spans="1:73" ht="54.9" customHeight="1">
      <c r="A1082" s="15">
        <v>1071</v>
      </c>
      <c r="B1082" s="15">
        <v>17</v>
      </c>
      <c r="C1082" s="17" t="s">
        <v>1933</v>
      </c>
      <c r="D1082" s="15">
        <v>1</v>
      </c>
      <c r="E1082" s="17" t="s">
        <v>2378</v>
      </c>
      <c r="F1082" s="15">
        <v>21</v>
      </c>
      <c r="G1082" s="57" t="s">
        <v>2576</v>
      </c>
      <c r="H1082" s="48">
        <v>1071</v>
      </c>
      <c r="I1082" s="17" t="s">
        <v>6430</v>
      </c>
      <c r="J1082" s="15">
        <v>1625</v>
      </c>
      <c r="K1082" s="17" t="s">
        <v>6431</v>
      </c>
      <c r="L1082" s="31" t="s">
        <v>36</v>
      </c>
      <c r="M1082" s="17" t="s">
        <v>37</v>
      </c>
      <c r="N1082" s="15">
        <v>16253</v>
      </c>
      <c r="O1082" s="17" t="s">
        <v>2563</v>
      </c>
      <c r="P1082" s="73">
        <v>400</v>
      </c>
      <c r="Q1082" s="17" t="s">
        <v>2401</v>
      </c>
      <c r="R1082" s="17" t="s">
        <v>2579</v>
      </c>
      <c r="S1082" s="32" t="s">
        <v>6430</v>
      </c>
      <c r="T1082" s="18" t="s">
        <v>32</v>
      </c>
      <c r="U1082" s="16">
        <v>7</v>
      </c>
      <c r="V1082" s="20" t="s">
        <v>2480</v>
      </c>
      <c r="W1082" s="20" t="s">
        <v>2565</v>
      </c>
      <c r="X1082" s="16">
        <v>93</v>
      </c>
      <c r="Y1082" s="20" t="s">
        <v>153</v>
      </c>
      <c r="Z1082" s="20">
        <v>10</v>
      </c>
      <c r="AA1082" s="20" t="s">
        <v>2580</v>
      </c>
      <c r="AB1082" s="20">
        <v>15</v>
      </c>
      <c r="AC1082" s="17" t="s">
        <v>2581</v>
      </c>
      <c r="AD1082" s="79">
        <v>0</v>
      </c>
      <c r="AE1082" s="79">
        <v>300000000</v>
      </c>
      <c r="AF1082" s="79">
        <v>300000000</v>
      </c>
      <c r="AG1082" s="79">
        <v>299000000</v>
      </c>
      <c r="AH1082" s="79">
        <v>899000000</v>
      </c>
      <c r="AI1082" s="63">
        <v>1</v>
      </c>
      <c r="AJ1082" s="64">
        <v>334</v>
      </c>
      <c r="AK1082" s="65">
        <v>0.83499999999999996</v>
      </c>
      <c r="AL1082" s="64">
        <v>134</v>
      </c>
      <c r="AM1082" s="65">
        <v>0.33500000000000002</v>
      </c>
      <c r="AN1082" s="66" t="s">
        <v>2390</v>
      </c>
      <c r="AO1082" s="66" t="s">
        <v>2471</v>
      </c>
      <c r="AP1082" s="132" t="s">
        <v>2392</v>
      </c>
      <c r="AQ1082" s="23">
        <v>0</v>
      </c>
      <c r="AR1082" s="23">
        <v>134</v>
      </c>
      <c r="AS1082" s="142">
        <v>200</v>
      </c>
      <c r="AT1082" s="23">
        <v>0</v>
      </c>
      <c r="AU1082" s="142">
        <v>0</v>
      </c>
      <c r="AV1082" s="142">
        <v>134</v>
      </c>
      <c r="AW1082" s="142">
        <v>0</v>
      </c>
      <c r="AX1082" s="22">
        <v>0</v>
      </c>
      <c r="AY1082" s="143" t="s">
        <v>2472</v>
      </c>
      <c r="AZ1082" s="143" t="s">
        <v>2393</v>
      </c>
      <c r="BA1082" s="143" t="s">
        <v>2394</v>
      </c>
      <c r="BB1082" s="24"/>
      <c r="BC1082" s="75">
        <v>400000000</v>
      </c>
      <c r="BD1082" s="21">
        <v>0</v>
      </c>
      <c r="BE1082" s="25">
        <v>291090000</v>
      </c>
      <c r="BF1082" s="74">
        <v>400000000</v>
      </c>
      <c r="BG1082" s="25">
        <v>0</v>
      </c>
      <c r="BH1082" s="25"/>
      <c r="BI1082" s="25">
        <v>291090000</v>
      </c>
      <c r="BJ1082" s="133">
        <v>289466666</v>
      </c>
      <c r="BK1082" s="25">
        <v>0</v>
      </c>
      <c r="BL1082" s="25">
        <v>580556666</v>
      </c>
      <c r="BM1082" s="74">
        <v>48986666</v>
      </c>
      <c r="BN1082" s="80"/>
      <c r="BO1082" s="80">
        <v>266858241</v>
      </c>
      <c r="BP1082" s="133">
        <v>48986666</v>
      </c>
      <c r="BQ1082" s="25">
        <v>0</v>
      </c>
      <c r="BR1082" s="82" t="s">
        <v>2473</v>
      </c>
      <c r="BS1082" s="82" t="s">
        <v>6432</v>
      </c>
      <c r="BT1082" s="134" t="s">
        <v>6433</v>
      </c>
      <c r="BU1082" s="26"/>
    </row>
    <row r="1083" spans="1:73" ht="54.9" customHeight="1">
      <c r="A1083" s="15">
        <v>1072</v>
      </c>
      <c r="B1083" s="15">
        <v>17</v>
      </c>
      <c r="C1083" s="17" t="s">
        <v>1933</v>
      </c>
      <c r="D1083" s="15">
        <v>1</v>
      </c>
      <c r="E1083" s="17" t="s">
        <v>2378</v>
      </c>
      <c r="F1083" s="15">
        <v>21</v>
      </c>
      <c r="G1083" s="57" t="s">
        <v>2576</v>
      </c>
      <c r="H1083" s="48">
        <v>1072</v>
      </c>
      <c r="I1083" s="17" t="s">
        <v>3845</v>
      </c>
      <c r="J1083" s="15">
        <v>1625</v>
      </c>
      <c r="K1083" s="17" t="s">
        <v>6431</v>
      </c>
      <c r="L1083" s="31" t="s">
        <v>2596</v>
      </c>
      <c r="M1083" s="17" t="s">
        <v>37</v>
      </c>
      <c r="N1083" s="15">
        <v>16254</v>
      </c>
      <c r="O1083" s="17" t="s">
        <v>2597</v>
      </c>
      <c r="P1083" s="73">
        <v>1</v>
      </c>
      <c r="Q1083" s="17" t="s">
        <v>2489</v>
      </c>
      <c r="R1083" s="17" t="s">
        <v>4150</v>
      </c>
      <c r="S1083" s="32" t="s">
        <v>3845</v>
      </c>
      <c r="T1083" s="18" t="s">
        <v>32</v>
      </c>
      <c r="U1083" s="16">
        <v>6</v>
      </c>
      <c r="V1083" s="20" t="s">
        <v>2467</v>
      </c>
      <c r="W1083" s="20" t="s">
        <v>2599</v>
      </c>
      <c r="X1083" s="16">
        <v>93</v>
      </c>
      <c r="Y1083" s="20" t="s">
        <v>153</v>
      </c>
      <c r="Z1083" s="20">
        <v>11</v>
      </c>
      <c r="AA1083" s="20" t="s">
        <v>2600</v>
      </c>
      <c r="AB1083" s="20">
        <v>16</v>
      </c>
      <c r="AC1083" s="17" t="s">
        <v>2601</v>
      </c>
      <c r="AD1083" s="79">
        <v>700000000</v>
      </c>
      <c r="AE1083" s="79">
        <v>447000000</v>
      </c>
      <c r="AF1083" s="79">
        <v>0</v>
      </c>
      <c r="AG1083" s="79">
        <v>0</v>
      </c>
      <c r="AH1083" s="79">
        <v>1147000000</v>
      </c>
      <c r="AI1083" s="63">
        <v>1</v>
      </c>
      <c r="AJ1083" s="64">
        <v>1</v>
      </c>
      <c r="AK1083" s="65">
        <v>1</v>
      </c>
      <c r="AL1083" s="64">
        <v>1</v>
      </c>
      <c r="AM1083" s="65">
        <v>1</v>
      </c>
      <c r="AN1083" s="66" t="s">
        <v>2391</v>
      </c>
      <c r="AO1083" s="66" t="s">
        <v>2391</v>
      </c>
      <c r="AP1083" s="132" t="s">
        <v>2392</v>
      </c>
      <c r="AQ1083" s="23">
        <v>0.8</v>
      </c>
      <c r="AR1083" s="23">
        <v>0.2</v>
      </c>
      <c r="AS1083" s="142">
        <v>0</v>
      </c>
      <c r="AT1083" s="23">
        <v>0</v>
      </c>
      <c r="AU1083" s="142">
        <v>0.8</v>
      </c>
      <c r="AV1083" s="142">
        <v>0.2</v>
      </c>
      <c r="AW1083" s="142">
        <v>0</v>
      </c>
      <c r="AX1083" s="22">
        <v>0</v>
      </c>
      <c r="AY1083" s="143" t="s">
        <v>2393</v>
      </c>
      <c r="AZ1083" s="143" t="s">
        <v>2393</v>
      </c>
      <c r="BA1083" s="143" t="s">
        <v>2472</v>
      </c>
      <c r="BB1083" s="24"/>
      <c r="BC1083" s="75">
        <v>0</v>
      </c>
      <c r="BD1083" s="21">
        <v>1582826000</v>
      </c>
      <c r="BE1083" s="25">
        <v>433725000</v>
      </c>
      <c r="BF1083" s="74">
        <v>0</v>
      </c>
      <c r="BG1083" s="25">
        <v>0</v>
      </c>
      <c r="BH1083" s="25">
        <v>1479400069</v>
      </c>
      <c r="BI1083" s="25">
        <v>403644348</v>
      </c>
      <c r="BJ1083" s="133"/>
      <c r="BK1083" s="25">
        <v>0</v>
      </c>
      <c r="BL1083" s="25">
        <v>1883044417</v>
      </c>
      <c r="BM1083" s="74">
        <v>0</v>
      </c>
      <c r="BN1083" s="80">
        <v>937151552</v>
      </c>
      <c r="BO1083" s="80">
        <v>372773879</v>
      </c>
      <c r="BP1083" s="133"/>
      <c r="BQ1083" s="25">
        <v>0</v>
      </c>
      <c r="BR1083" s="82" t="s">
        <v>6434</v>
      </c>
      <c r="BS1083" s="82" t="s">
        <v>6435</v>
      </c>
      <c r="BT1083" s="134" t="s">
        <v>6424</v>
      </c>
      <c r="BU1083" s="26"/>
    </row>
    <row r="1084" spans="1:73" ht="54.9" customHeight="1">
      <c r="A1084" s="15">
        <v>1073</v>
      </c>
      <c r="B1084" s="15">
        <v>17</v>
      </c>
      <c r="C1084" s="17" t="s">
        <v>1933</v>
      </c>
      <c r="D1084" s="15">
        <v>1</v>
      </c>
      <c r="E1084" s="17" t="s">
        <v>2378</v>
      </c>
      <c r="F1084" s="15">
        <v>21</v>
      </c>
      <c r="G1084" s="57" t="s">
        <v>2576</v>
      </c>
      <c r="H1084" s="48">
        <v>1073</v>
      </c>
      <c r="I1084" s="17" t="s">
        <v>6436</v>
      </c>
      <c r="J1084" s="15">
        <v>1625</v>
      </c>
      <c r="K1084" s="17" t="s">
        <v>6431</v>
      </c>
      <c r="L1084" s="31" t="s">
        <v>182</v>
      </c>
      <c r="M1084" s="17" t="s">
        <v>37</v>
      </c>
      <c r="N1084" s="15">
        <v>16252</v>
      </c>
      <c r="O1084" s="17" t="s">
        <v>2606</v>
      </c>
      <c r="P1084" s="73">
        <v>30</v>
      </c>
      <c r="Q1084" s="17" t="s">
        <v>2607</v>
      </c>
      <c r="R1084" s="17" t="s">
        <v>4153</v>
      </c>
      <c r="S1084" s="32" t="s">
        <v>6436</v>
      </c>
      <c r="T1084" s="18" t="s">
        <v>32</v>
      </c>
      <c r="U1084" s="16">
        <v>7</v>
      </c>
      <c r="V1084" s="20" t="s">
        <v>2480</v>
      </c>
      <c r="W1084" s="20" t="s">
        <v>2609</v>
      </c>
      <c r="X1084" s="16">
        <v>93</v>
      </c>
      <c r="Y1084" s="20" t="s">
        <v>153</v>
      </c>
      <c r="Z1084" s="20">
        <v>9</v>
      </c>
      <c r="AA1084" s="20" t="s">
        <v>2610</v>
      </c>
      <c r="AB1084" s="20">
        <v>14</v>
      </c>
      <c r="AC1084" s="17" t="s">
        <v>179</v>
      </c>
      <c r="AD1084" s="79">
        <v>0</v>
      </c>
      <c r="AE1084" s="79">
        <v>0</v>
      </c>
      <c r="AF1084" s="79">
        <v>0</v>
      </c>
      <c r="AG1084" s="79">
        <v>729000000</v>
      </c>
      <c r="AH1084" s="79">
        <v>729000000</v>
      </c>
      <c r="AI1084" s="63">
        <v>1</v>
      </c>
      <c r="AJ1084" s="64">
        <v>0</v>
      </c>
      <c r="AK1084" s="65">
        <v>0</v>
      </c>
      <c r="AL1084" s="64">
        <v>0</v>
      </c>
      <c r="AM1084" s="65">
        <v>0</v>
      </c>
      <c r="AN1084" s="66" t="s">
        <v>2471</v>
      </c>
      <c r="AO1084" s="66" t="s">
        <v>2471</v>
      </c>
      <c r="AP1084" s="132" t="s">
        <v>2392</v>
      </c>
      <c r="AQ1084" s="23">
        <v>0</v>
      </c>
      <c r="AR1084" s="23">
        <v>0</v>
      </c>
      <c r="AS1084" s="142">
        <v>0</v>
      </c>
      <c r="AT1084" s="23">
        <v>0</v>
      </c>
      <c r="AU1084" s="142">
        <v>0</v>
      </c>
      <c r="AV1084" s="142">
        <v>0</v>
      </c>
      <c r="AW1084" s="142">
        <v>0</v>
      </c>
      <c r="AX1084" s="22">
        <v>0</v>
      </c>
      <c r="AY1084" s="143" t="s">
        <v>2472</v>
      </c>
      <c r="AZ1084" s="143" t="s">
        <v>2472</v>
      </c>
      <c r="BA1084" s="143" t="s">
        <v>2472</v>
      </c>
      <c r="BB1084" s="24"/>
      <c r="BC1084" s="75">
        <v>0</v>
      </c>
      <c r="BD1084" s="21">
        <v>0</v>
      </c>
      <c r="BE1084" s="25">
        <v>0</v>
      </c>
      <c r="BF1084" s="74">
        <v>0</v>
      </c>
      <c r="BG1084" s="25">
        <v>0</v>
      </c>
      <c r="BH1084" s="25"/>
      <c r="BI1084" s="25"/>
      <c r="BJ1084" s="133"/>
      <c r="BK1084" s="25">
        <v>0</v>
      </c>
      <c r="BL1084" s="25">
        <v>0</v>
      </c>
      <c r="BM1084" s="74">
        <v>0</v>
      </c>
      <c r="BN1084" s="80"/>
      <c r="BO1084" s="80"/>
      <c r="BP1084" s="133"/>
      <c r="BQ1084" s="25">
        <v>0</v>
      </c>
      <c r="BR1084" s="82" t="s">
        <v>2473</v>
      </c>
      <c r="BS1084" s="82" t="s">
        <v>6401</v>
      </c>
      <c r="BT1084" s="134" t="s">
        <v>6429</v>
      </c>
      <c r="BU1084" s="26"/>
    </row>
    <row r="1085" spans="1:73" ht="54.9" customHeight="1">
      <c r="A1085" s="15">
        <v>1074</v>
      </c>
      <c r="B1085" s="15">
        <v>17</v>
      </c>
      <c r="C1085" s="17" t="s">
        <v>1933</v>
      </c>
      <c r="D1085" s="15">
        <v>1</v>
      </c>
      <c r="E1085" s="17" t="s">
        <v>2378</v>
      </c>
      <c r="F1085" s="15">
        <v>21</v>
      </c>
      <c r="G1085" s="57" t="s">
        <v>2576</v>
      </c>
      <c r="H1085" s="48">
        <v>1074</v>
      </c>
      <c r="I1085" s="17" t="s">
        <v>6437</v>
      </c>
      <c r="J1085" s="15">
        <v>1625</v>
      </c>
      <c r="K1085" s="17" t="s">
        <v>6431</v>
      </c>
      <c r="L1085" s="31" t="s">
        <v>172</v>
      </c>
      <c r="M1085" s="17" t="s">
        <v>37</v>
      </c>
      <c r="N1085" s="15">
        <v>16251</v>
      </c>
      <c r="O1085" s="17" t="s">
        <v>2586</v>
      </c>
      <c r="P1085" s="73">
        <v>3</v>
      </c>
      <c r="Q1085" s="17" t="s">
        <v>2587</v>
      </c>
      <c r="R1085" s="17" t="s">
        <v>6438</v>
      </c>
      <c r="S1085" s="32" t="s">
        <v>6439</v>
      </c>
      <c r="T1085" s="18" t="s">
        <v>32</v>
      </c>
      <c r="U1085" s="16">
        <v>7</v>
      </c>
      <c r="V1085" s="20" t="s">
        <v>2480</v>
      </c>
      <c r="W1085" s="20" t="s">
        <v>2589</v>
      </c>
      <c r="X1085" s="16">
        <v>93</v>
      </c>
      <c r="Y1085" s="20" t="s">
        <v>153</v>
      </c>
      <c r="Z1085" s="20">
        <v>8</v>
      </c>
      <c r="AA1085" s="20" t="s">
        <v>2590</v>
      </c>
      <c r="AB1085" s="20">
        <v>13</v>
      </c>
      <c r="AC1085" s="17" t="s">
        <v>2591</v>
      </c>
      <c r="AD1085" s="79">
        <v>331000000</v>
      </c>
      <c r="AE1085" s="79">
        <v>331000000</v>
      </c>
      <c r="AF1085" s="79">
        <v>330000000</v>
      </c>
      <c r="AG1085" s="79">
        <v>0</v>
      </c>
      <c r="AH1085" s="79">
        <v>992000000</v>
      </c>
      <c r="AI1085" s="63">
        <v>1</v>
      </c>
      <c r="AJ1085" s="64">
        <v>3</v>
      </c>
      <c r="AK1085" s="65">
        <v>1</v>
      </c>
      <c r="AL1085" s="64">
        <v>2</v>
      </c>
      <c r="AM1085" s="65">
        <v>0.66666666666666663</v>
      </c>
      <c r="AN1085" s="66" t="s">
        <v>2391</v>
      </c>
      <c r="AO1085" s="66" t="s">
        <v>2406</v>
      </c>
      <c r="AP1085" s="132" t="s">
        <v>2392</v>
      </c>
      <c r="AQ1085" s="23">
        <v>1</v>
      </c>
      <c r="AR1085" s="23">
        <v>1</v>
      </c>
      <c r="AS1085" s="142">
        <v>1</v>
      </c>
      <c r="AT1085" s="23">
        <v>0</v>
      </c>
      <c r="AU1085" s="142">
        <v>1</v>
      </c>
      <c r="AV1085" s="142">
        <v>1</v>
      </c>
      <c r="AW1085" s="142">
        <v>0</v>
      </c>
      <c r="AX1085" s="22">
        <v>0</v>
      </c>
      <c r="AY1085" s="143" t="s">
        <v>2393</v>
      </c>
      <c r="AZ1085" s="143" t="s">
        <v>2393</v>
      </c>
      <c r="BA1085" s="143" t="s">
        <v>2394</v>
      </c>
      <c r="BB1085" s="24"/>
      <c r="BC1085" s="75">
        <v>1000000000</v>
      </c>
      <c r="BD1085" s="21">
        <v>289779000</v>
      </c>
      <c r="BE1085" s="25">
        <v>586939000</v>
      </c>
      <c r="BF1085" s="74">
        <v>1000000000</v>
      </c>
      <c r="BG1085" s="25">
        <v>0</v>
      </c>
      <c r="BH1085" s="25">
        <v>433444503</v>
      </c>
      <c r="BI1085" s="25">
        <v>717019652</v>
      </c>
      <c r="BJ1085" s="133">
        <v>11152414694</v>
      </c>
      <c r="BK1085" s="25">
        <v>0</v>
      </c>
      <c r="BL1085" s="25">
        <v>12302878849</v>
      </c>
      <c r="BM1085" s="74">
        <v>10117667106</v>
      </c>
      <c r="BN1085" s="80">
        <v>105339906</v>
      </c>
      <c r="BO1085" s="80">
        <v>0</v>
      </c>
      <c r="BP1085" s="133">
        <v>10117667106</v>
      </c>
      <c r="BQ1085" s="25">
        <v>0</v>
      </c>
      <c r="BR1085" s="82" t="s">
        <v>6440</v>
      </c>
      <c r="BS1085" s="82" t="s">
        <v>6441</v>
      </c>
      <c r="BT1085" s="134" t="s">
        <v>6442</v>
      </c>
      <c r="BU1085" s="26"/>
    </row>
    <row r="1086" spans="1:73" ht="54.9" customHeight="1">
      <c r="A1086" s="15">
        <v>1075</v>
      </c>
      <c r="B1086" s="15">
        <v>17</v>
      </c>
      <c r="C1086" s="17" t="s">
        <v>1933</v>
      </c>
      <c r="D1086" s="15">
        <v>1</v>
      </c>
      <c r="E1086" s="17" t="s">
        <v>2378</v>
      </c>
      <c r="F1086" s="15">
        <v>24</v>
      </c>
      <c r="G1086" s="57" t="s">
        <v>2614</v>
      </c>
      <c r="H1086" s="48">
        <v>1075</v>
      </c>
      <c r="I1086" s="17" t="s">
        <v>6443</v>
      </c>
      <c r="J1086" s="15">
        <v>1626</v>
      </c>
      <c r="K1086" s="17" t="s">
        <v>6444</v>
      </c>
      <c r="L1086" s="31" t="s">
        <v>2617</v>
      </c>
      <c r="M1086" s="17" t="s">
        <v>37</v>
      </c>
      <c r="N1086" s="15">
        <v>16261</v>
      </c>
      <c r="O1086" s="17" t="s">
        <v>2516</v>
      </c>
      <c r="P1086" s="73">
        <v>4</v>
      </c>
      <c r="Q1086" s="17" t="s">
        <v>2618</v>
      </c>
      <c r="R1086" s="17" t="s">
        <v>6445</v>
      </c>
      <c r="S1086" s="32" t="s">
        <v>6446</v>
      </c>
      <c r="T1086" s="18" t="s">
        <v>32</v>
      </c>
      <c r="U1086" s="16">
        <v>8</v>
      </c>
      <c r="V1086" s="20" t="s">
        <v>2620</v>
      </c>
      <c r="W1086" s="20" t="s">
        <v>2621</v>
      </c>
      <c r="X1086" s="16">
        <v>94</v>
      </c>
      <c r="Y1086" s="20" t="s">
        <v>183</v>
      </c>
      <c r="Z1086" s="20">
        <v>13</v>
      </c>
      <c r="AA1086" s="20" t="s">
        <v>2622</v>
      </c>
      <c r="AB1086" s="20">
        <v>19</v>
      </c>
      <c r="AC1086" s="17" t="s">
        <v>2623</v>
      </c>
      <c r="AD1086" s="79">
        <v>286000000</v>
      </c>
      <c r="AE1086" s="79">
        <v>0</v>
      </c>
      <c r="AF1086" s="79">
        <v>243000000</v>
      </c>
      <c r="AG1086" s="79">
        <v>200000000</v>
      </c>
      <c r="AH1086" s="79">
        <v>729000000</v>
      </c>
      <c r="AI1086" s="63">
        <v>1</v>
      </c>
      <c r="AJ1086" s="64">
        <v>3</v>
      </c>
      <c r="AK1086" s="65">
        <v>0.75</v>
      </c>
      <c r="AL1086" s="64">
        <v>5</v>
      </c>
      <c r="AM1086" s="65">
        <v>1.25</v>
      </c>
      <c r="AN1086" s="66" t="s">
        <v>2390</v>
      </c>
      <c r="AO1086" s="66" t="s">
        <v>2391</v>
      </c>
      <c r="AP1086" s="132" t="s">
        <v>2392</v>
      </c>
      <c r="AQ1086" s="23">
        <v>2</v>
      </c>
      <c r="AR1086" s="23">
        <v>0</v>
      </c>
      <c r="AS1086" s="142">
        <v>1</v>
      </c>
      <c r="AT1086" s="23">
        <v>0</v>
      </c>
      <c r="AU1086" s="142">
        <v>4</v>
      </c>
      <c r="AV1086" s="142">
        <v>0</v>
      </c>
      <c r="AW1086" s="142">
        <v>1</v>
      </c>
      <c r="AX1086" s="22">
        <v>0</v>
      </c>
      <c r="AY1086" s="143" t="s">
        <v>2393</v>
      </c>
      <c r="AZ1086" s="143" t="s">
        <v>2472</v>
      </c>
      <c r="BA1086" s="143" t="s">
        <v>2393</v>
      </c>
      <c r="BB1086" s="24"/>
      <c r="BC1086" s="75">
        <v>150000000</v>
      </c>
      <c r="BD1086" s="21">
        <v>250383000</v>
      </c>
      <c r="BE1086" s="25">
        <v>0</v>
      </c>
      <c r="BF1086" s="74">
        <v>150000000</v>
      </c>
      <c r="BG1086" s="25">
        <v>0</v>
      </c>
      <c r="BH1086" s="25">
        <v>242541105</v>
      </c>
      <c r="BI1086" s="25"/>
      <c r="BJ1086" s="133">
        <v>144626507</v>
      </c>
      <c r="BK1086" s="25">
        <v>0</v>
      </c>
      <c r="BL1086" s="25">
        <v>387167612</v>
      </c>
      <c r="BM1086" s="74">
        <v>37771588</v>
      </c>
      <c r="BN1086" s="80">
        <v>131902117</v>
      </c>
      <c r="BO1086" s="80"/>
      <c r="BP1086" s="133">
        <v>37771588</v>
      </c>
      <c r="BQ1086" s="25">
        <v>0</v>
      </c>
      <c r="BR1086" s="82" t="s">
        <v>6447</v>
      </c>
      <c r="BS1086" s="82" t="s">
        <v>6378</v>
      </c>
      <c r="BT1086" s="134" t="s">
        <v>6448</v>
      </c>
      <c r="BU1086" s="26"/>
    </row>
    <row r="1087" spans="1:73" ht="54.9" customHeight="1">
      <c r="A1087" s="15">
        <v>1076</v>
      </c>
      <c r="B1087" s="15">
        <v>17</v>
      </c>
      <c r="C1087" s="17" t="s">
        <v>1933</v>
      </c>
      <c r="D1087" s="15">
        <v>1</v>
      </c>
      <c r="E1087" s="17" t="s">
        <v>2378</v>
      </c>
      <c r="F1087" s="15">
        <v>24</v>
      </c>
      <c r="G1087" s="57" t="s">
        <v>2614</v>
      </c>
      <c r="H1087" s="48">
        <v>1076</v>
      </c>
      <c r="I1087" s="17" t="s">
        <v>6449</v>
      </c>
      <c r="J1087" s="15">
        <v>1627</v>
      </c>
      <c r="K1087" s="17" t="s">
        <v>6450</v>
      </c>
      <c r="L1087" s="31" t="s">
        <v>2629</v>
      </c>
      <c r="M1087" s="17" t="s">
        <v>37</v>
      </c>
      <c r="N1087" s="15">
        <v>16271</v>
      </c>
      <c r="O1087" s="17" t="s">
        <v>2630</v>
      </c>
      <c r="P1087" s="73">
        <v>30</v>
      </c>
      <c r="Q1087" s="17" t="s">
        <v>2517</v>
      </c>
      <c r="R1087" s="17" t="s">
        <v>6451</v>
      </c>
      <c r="S1087" s="32" t="s">
        <v>6449</v>
      </c>
      <c r="T1087" s="18" t="s">
        <v>32</v>
      </c>
      <c r="U1087" s="16">
        <v>7</v>
      </c>
      <c r="V1087" s="20" t="s">
        <v>2480</v>
      </c>
      <c r="W1087" s="20" t="s">
        <v>2632</v>
      </c>
      <c r="X1087" s="16">
        <v>93</v>
      </c>
      <c r="Y1087" s="20" t="s">
        <v>153</v>
      </c>
      <c r="Z1087" s="20">
        <v>9</v>
      </c>
      <c r="AA1087" s="20" t="s">
        <v>2610</v>
      </c>
      <c r="AB1087" s="20">
        <v>20</v>
      </c>
      <c r="AC1087" s="17" t="s">
        <v>251</v>
      </c>
      <c r="AD1087" s="79">
        <v>0</v>
      </c>
      <c r="AE1087" s="79">
        <v>0</v>
      </c>
      <c r="AF1087" s="79">
        <v>511000000</v>
      </c>
      <c r="AG1087" s="79">
        <v>249000000</v>
      </c>
      <c r="AH1087" s="79">
        <v>760000000</v>
      </c>
      <c r="AI1087" s="63">
        <v>1</v>
      </c>
      <c r="AJ1087" s="64">
        <v>20</v>
      </c>
      <c r="AK1087" s="65">
        <v>0.66666666666666663</v>
      </c>
      <c r="AL1087" s="64">
        <v>0</v>
      </c>
      <c r="AM1087" s="65">
        <v>0</v>
      </c>
      <c r="AN1087" s="66" t="s">
        <v>2406</v>
      </c>
      <c r="AO1087" s="66" t="s">
        <v>2471</v>
      </c>
      <c r="AP1087" s="132" t="s">
        <v>2392</v>
      </c>
      <c r="AQ1087" s="23">
        <v>0</v>
      </c>
      <c r="AR1087" s="23">
        <v>0</v>
      </c>
      <c r="AS1087" s="142">
        <v>20</v>
      </c>
      <c r="AT1087" s="23">
        <v>0</v>
      </c>
      <c r="AU1087" s="142">
        <v>0</v>
      </c>
      <c r="AV1087" s="142">
        <v>0</v>
      </c>
      <c r="AW1087" s="142">
        <v>0</v>
      </c>
      <c r="AX1087" s="22">
        <v>0</v>
      </c>
      <c r="AY1087" s="143" t="s">
        <v>2472</v>
      </c>
      <c r="AZ1087" s="143" t="s">
        <v>2472</v>
      </c>
      <c r="BA1087" s="143" t="s">
        <v>2394</v>
      </c>
      <c r="BB1087" s="24"/>
      <c r="BC1087" s="75">
        <v>500000000</v>
      </c>
      <c r="BD1087" s="21">
        <v>0</v>
      </c>
      <c r="BE1087" s="25">
        <v>0</v>
      </c>
      <c r="BF1087" s="74">
        <v>500000000</v>
      </c>
      <c r="BG1087" s="25">
        <v>0</v>
      </c>
      <c r="BH1087" s="25"/>
      <c r="BI1087" s="25"/>
      <c r="BJ1087" s="133">
        <v>494333333</v>
      </c>
      <c r="BK1087" s="25">
        <v>0</v>
      </c>
      <c r="BL1087" s="25">
        <v>494333333</v>
      </c>
      <c r="BM1087" s="74">
        <v>463251456</v>
      </c>
      <c r="BN1087" s="80"/>
      <c r="BO1087" s="80"/>
      <c r="BP1087" s="133">
        <v>463251456</v>
      </c>
      <c r="BQ1087" s="25">
        <v>0</v>
      </c>
      <c r="BR1087" s="82" t="s">
        <v>2473</v>
      </c>
      <c r="BS1087" s="82" t="s">
        <v>6378</v>
      </c>
      <c r="BT1087" s="134" t="s">
        <v>6452</v>
      </c>
      <c r="BU1087" s="26"/>
    </row>
    <row r="1088" spans="1:73" ht="54.9" customHeight="1">
      <c r="A1088" s="15">
        <v>1077</v>
      </c>
      <c r="B1088" s="15">
        <v>17</v>
      </c>
      <c r="C1088" s="17" t="s">
        <v>1933</v>
      </c>
      <c r="D1088" s="15">
        <v>2</v>
      </c>
      <c r="E1088" s="17" t="s">
        <v>2636</v>
      </c>
      <c r="F1088" s="15">
        <v>27</v>
      </c>
      <c r="G1088" s="57" t="s">
        <v>2637</v>
      </c>
      <c r="H1088" s="48">
        <v>1077</v>
      </c>
      <c r="I1088" s="17" t="s">
        <v>6453</v>
      </c>
      <c r="J1088" s="15">
        <v>1700</v>
      </c>
      <c r="K1088" s="17" t="s">
        <v>6454</v>
      </c>
      <c r="L1088" s="31" t="s">
        <v>2640</v>
      </c>
      <c r="M1088" s="17" t="s">
        <v>37</v>
      </c>
      <c r="N1088" s="15">
        <v>17002</v>
      </c>
      <c r="O1088" s="17" t="s">
        <v>2641</v>
      </c>
      <c r="P1088" s="73">
        <v>50</v>
      </c>
      <c r="Q1088" s="17" t="s">
        <v>2642</v>
      </c>
      <c r="R1088" s="17" t="s">
        <v>6455</v>
      </c>
      <c r="S1088" s="32" t="s">
        <v>6453</v>
      </c>
      <c r="T1088" s="18" t="s">
        <v>32</v>
      </c>
      <c r="U1088" s="16">
        <v>8</v>
      </c>
      <c r="V1088" s="20" t="s">
        <v>2620</v>
      </c>
      <c r="W1088" s="20" t="s">
        <v>2644</v>
      </c>
      <c r="X1088" s="16">
        <v>94</v>
      </c>
      <c r="Y1088" s="20" t="s">
        <v>183</v>
      </c>
      <c r="Z1088" s="20">
        <v>17</v>
      </c>
      <c r="AA1088" s="20" t="s">
        <v>2645</v>
      </c>
      <c r="AB1088" s="20">
        <v>39</v>
      </c>
      <c r="AC1088" s="17" t="s">
        <v>2646</v>
      </c>
      <c r="AD1088" s="79">
        <v>0</v>
      </c>
      <c r="AE1088" s="79">
        <v>299000000</v>
      </c>
      <c r="AF1088" s="79">
        <v>0</v>
      </c>
      <c r="AG1088" s="79">
        <v>0</v>
      </c>
      <c r="AH1088" s="79">
        <v>299000000</v>
      </c>
      <c r="AI1088" s="63">
        <v>1</v>
      </c>
      <c r="AJ1088" s="64">
        <v>82</v>
      </c>
      <c r="AK1088" s="65">
        <v>1.64</v>
      </c>
      <c r="AL1088" s="64">
        <v>82</v>
      </c>
      <c r="AM1088" s="65">
        <v>1.64</v>
      </c>
      <c r="AN1088" s="66" t="s">
        <v>2391</v>
      </c>
      <c r="AO1088" s="66" t="s">
        <v>2391</v>
      </c>
      <c r="AP1088" s="132" t="s">
        <v>2392</v>
      </c>
      <c r="AQ1088" s="23">
        <v>0</v>
      </c>
      <c r="AR1088" s="23">
        <v>82</v>
      </c>
      <c r="AS1088" s="142">
        <v>0</v>
      </c>
      <c r="AT1088" s="23">
        <v>0</v>
      </c>
      <c r="AU1088" s="142">
        <v>0</v>
      </c>
      <c r="AV1088" s="142">
        <v>82</v>
      </c>
      <c r="AW1088" s="142">
        <v>0</v>
      </c>
      <c r="AX1088" s="22">
        <v>0</v>
      </c>
      <c r="AY1088" s="143" t="s">
        <v>2472</v>
      </c>
      <c r="AZ1088" s="143" t="s">
        <v>2393</v>
      </c>
      <c r="BA1088" s="143" t="s">
        <v>2472</v>
      </c>
      <c r="BB1088" s="24"/>
      <c r="BC1088" s="75">
        <v>0</v>
      </c>
      <c r="BD1088" s="21">
        <v>0</v>
      </c>
      <c r="BE1088" s="25">
        <v>130000000</v>
      </c>
      <c r="BF1088" s="74">
        <v>0</v>
      </c>
      <c r="BG1088" s="25">
        <v>0</v>
      </c>
      <c r="BH1088" s="25"/>
      <c r="BI1088" s="25">
        <v>126206568</v>
      </c>
      <c r="BJ1088" s="133"/>
      <c r="BK1088" s="25">
        <v>0</v>
      </c>
      <c r="BL1088" s="25">
        <v>126206568</v>
      </c>
      <c r="BM1088" s="74">
        <v>0</v>
      </c>
      <c r="BN1088" s="80"/>
      <c r="BO1088" s="80">
        <v>75507333</v>
      </c>
      <c r="BP1088" s="133"/>
      <c r="BQ1088" s="25">
        <v>0</v>
      </c>
      <c r="BR1088" s="82" t="s">
        <v>2473</v>
      </c>
      <c r="BS1088" s="82" t="s">
        <v>6456</v>
      </c>
      <c r="BT1088" s="134" t="s">
        <v>6424</v>
      </c>
      <c r="BU1088" s="26"/>
    </row>
    <row r="1089" spans="1:73" ht="54.9" customHeight="1">
      <c r="A1089" s="15">
        <v>1078</v>
      </c>
      <c r="B1089" s="15">
        <v>17</v>
      </c>
      <c r="C1089" s="17" t="s">
        <v>1933</v>
      </c>
      <c r="D1089" s="15">
        <v>2</v>
      </c>
      <c r="E1089" s="17" t="s">
        <v>2636</v>
      </c>
      <c r="F1089" s="15">
        <v>27</v>
      </c>
      <c r="G1089" s="57" t="s">
        <v>2637</v>
      </c>
      <c r="H1089" s="48">
        <v>1078</v>
      </c>
      <c r="I1089" s="17" t="s">
        <v>5637</v>
      </c>
      <c r="J1089" s="15">
        <v>1700</v>
      </c>
      <c r="K1089" s="17" t="s">
        <v>6454</v>
      </c>
      <c r="L1089" s="31" t="s">
        <v>289</v>
      </c>
      <c r="M1089" s="17" t="s">
        <v>37</v>
      </c>
      <c r="N1089" s="15">
        <v>17001</v>
      </c>
      <c r="O1089" s="17" t="s">
        <v>2516</v>
      </c>
      <c r="P1089" s="73">
        <v>2</v>
      </c>
      <c r="Q1089" s="17" t="s">
        <v>2650</v>
      </c>
      <c r="R1089" s="17"/>
      <c r="S1089" s="32" t="s">
        <v>5637</v>
      </c>
      <c r="T1089" s="18" t="s">
        <v>32</v>
      </c>
      <c r="U1089" s="16">
        <v>8</v>
      </c>
      <c r="V1089" s="20" t="s">
        <v>2620</v>
      </c>
      <c r="W1089" s="20" t="s">
        <v>2651</v>
      </c>
      <c r="X1089" s="16">
        <v>94</v>
      </c>
      <c r="Y1089" s="20" t="s">
        <v>183</v>
      </c>
      <c r="Z1089" s="20">
        <v>17</v>
      </c>
      <c r="AA1089" s="20" t="s">
        <v>2645</v>
      </c>
      <c r="AB1089" s="20">
        <v>38</v>
      </c>
      <c r="AC1089" s="17" t="s">
        <v>2652</v>
      </c>
      <c r="AD1089" s="79">
        <v>0</v>
      </c>
      <c r="AE1089" s="79">
        <v>0</v>
      </c>
      <c r="AF1089" s="79">
        <v>0</v>
      </c>
      <c r="AG1089" s="79">
        <v>596000000</v>
      </c>
      <c r="AH1089" s="79">
        <v>596000000</v>
      </c>
      <c r="AI1089" s="63">
        <v>1</v>
      </c>
      <c r="AJ1089" s="64">
        <v>0</v>
      </c>
      <c r="AK1089" s="65">
        <v>0</v>
      </c>
      <c r="AL1089" s="64">
        <v>0</v>
      </c>
      <c r="AM1089" s="65">
        <v>0</v>
      </c>
      <c r="AN1089" s="66" t="s">
        <v>2471</v>
      </c>
      <c r="AO1089" s="66" t="s">
        <v>2471</v>
      </c>
      <c r="AP1089" s="132" t="s">
        <v>2392</v>
      </c>
      <c r="AQ1089" s="23">
        <v>0</v>
      </c>
      <c r="AR1089" s="23">
        <v>0</v>
      </c>
      <c r="AS1089" s="142">
        <v>0</v>
      </c>
      <c r="AT1089" s="23">
        <v>0</v>
      </c>
      <c r="AU1089" s="142">
        <v>0</v>
      </c>
      <c r="AV1089" s="142">
        <v>0</v>
      </c>
      <c r="AW1089" s="142">
        <v>0</v>
      </c>
      <c r="AX1089" s="22">
        <v>0</v>
      </c>
      <c r="AY1089" s="143" t="s">
        <v>2472</v>
      </c>
      <c r="AZ1089" s="143" t="s">
        <v>2472</v>
      </c>
      <c r="BA1089" s="143" t="s">
        <v>2472</v>
      </c>
      <c r="BB1089" s="24"/>
      <c r="BC1089" s="75">
        <v>0</v>
      </c>
      <c r="BD1089" s="21">
        <v>0</v>
      </c>
      <c r="BE1089" s="25">
        <v>0</v>
      </c>
      <c r="BF1089" s="74">
        <v>0</v>
      </c>
      <c r="BG1089" s="25">
        <v>0</v>
      </c>
      <c r="BH1089" s="25"/>
      <c r="BI1089" s="25"/>
      <c r="BJ1089" s="133"/>
      <c r="BK1089" s="25">
        <v>0</v>
      </c>
      <c r="BL1089" s="25">
        <v>0</v>
      </c>
      <c r="BM1089" s="74">
        <v>0</v>
      </c>
      <c r="BN1089" s="80"/>
      <c r="BO1089" s="80"/>
      <c r="BP1089" s="133"/>
      <c r="BQ1089" s="25">
        <v>0</v>
      </c>
      <c r="BR1089" s="82" t="s">
        <v>2473</v>
      </c>
      <c r="BS1089" s="82" t="s">
        <v>6401</v>
      </c>
      <c r="BT1089" s="134" t="s">
        <v>6429</v>
      </c>
      <c r="BU1089" s="26"/>
    </row>
    <row r="1090" spans="1:73" ht="54.9" customHeight="1">
      <c r="A1090" s="15">
        <v>1079</v>
      </c>
      <c r="B1090" s="15">
        <v>17</v>
      </c>
      <c r="C1090" s="17" t="s">
        <v>1933</v>
      </c>
      <c r="D1090" s="15">
        <v>2</v>
      </c>
      <c r="E1090" s="17" t="s">
        <v>2636</v>
      </c>
      <c r="F1090" s="15">
        <v>27</v>
      </c>
      <c r="G1090" s="57" t="s">
        <v>2637</v>
      </c>
      <c r="H1090" s="48">
        <v>1079</v>
      </c>
      <c r="I1090" s="17" t="s">
        <v>6457</v>
      </c>
      <c r="J1090" s="15">
        <v>1700</v>
      </c>
      <c r="K1090" s="17" t="s">
        <v>6454</v>
      </c>
      <c r="L1090" s="31" t="s">
        <v>286</v>
      </c>
      <c r="M1090" s="17" t="s">
        <v>37</v>
      </c>
      <c r="N1090" s="15">
        <v>17003</v>
      </c>
      <c r="O1090" s="17" t="s">
        <v>2597</v>
      </c>
      <c r="P1090" s="73">
        <v>50</v>
      </c>
      <c r="Q1090" s="17" t="s">
        <v>2642</v>
      </c>
      <c r="R1090" s="17" t="s">
        <v>6458</v>
      </c>
      <c r="S1090" s="32" t="s">
        <v>6457</v>
      </c>
      <c r="T1090" s="18" t="s">
        <v>32</v>
      </c>
      <c r="U1090" s="16">
        <v>8</v>
      </c>
      <c r="V1090" s="20" t="s">
        <v>2620</v>
      </c>
      <c r="W1090" s="20" t="s">
        <v>2644</v>
      </c>
      <c r="X1090" s="16">
        <v>94</v>
      </c>
      <c r="Y1090" s="20" t="s">
        <v>183</v>
      </c>
      <c r="Z1090" s="20">
        <v>17</v>
      </c>
      <c r="AA1090" s="20" t="s">
        <v>2645</v>
      </c>
      <c r="AB1090" s="20">
        <v>40</v>
      </c>
      <c r="AC1090" s="17" t="s">
        <v>2658</v>
      </c>
      <c r="AD1090" s="79">
        <v>0</v>
      </c>
      <c r="AE1090" s="79">
        <v>104000000</v>
      </c>
      <c r="AF1090" s="79">
        <v>0</v>
      </c>
      <c r="AG1090" s="79">
        <v>0</v>
      </c>
      <c r="AH1090" s="79">
        <v>104000000</v>
      </c>
      <c r="AI1090" s="63">
        <v>1</v>
      </c>
      <c r="AJ1090" s="64">
        <v>243</v>
      </c>
      <c r="AK1090" s="65">
        <v>4.8600000000000003</v>
      </c>
      <c r="AL1090" s="64">
        <v>243</v>
      </c>
      <c r="AM1090" s="65">
        <v>4.8600000000000003</v>
      </c>
      <c r="AN1090" s="66" t="s">
        <v>2391</v>
      </c>
      <c r="AO1090" s="66" t="s">
        <v>2391</v>
      </c>
      <c r="AP1090" s="132" t="s">
        <v>2392</v>
      </c>
      <c r="AQ1090" s="23">
        <v>0</v>
      </c>
      <c r="AR1090" s="23">
        <v>243</v>
      </c>
      <c r="AS1090" s="142">
        <v>0</v>
      </c>
      <c r="AT1090" s="23">
        <v>0</v>
      </c>
      <c r="AU1090" s="142">
        <v>0</v>
      </c>
      <c r="AV1090" s="142">
        <v>243</v>
      </c>
      <c r="AW1090" s="142">
        <v>0</v>
      </c>
      <c r="AX1090" s="22">
        <v>0</v>
      </c>
      <c r="AY1090" s="143" t="s">
        <v>2472</v>
      </c>
      <c r="AZ1090" s="143" t="s">
        <v>2393</v>
      </c>
      <c r="BA1090" s="143" t="s">
        <v>2472</v>
      </c>
      <c r="BB1090" s="24"/>
      <c r="BC1090" s="75">
        <v>0</v>
      </c>
      <c r="BD1090" s="21">
        <v>0</v>
      </c>
      <c r="BE1090" s="25">
        <v>75000000</v>
      </c>
      <c r="BF1090" s="74">
        <v>0</v>
      </c>
      <c r="BG1090" s="25">
        <v>0</v>
      </c>
      <c r="BH1090" s="25"/>
      <c r="BI1090" s="25">
        <v>68933555</v>
      </c>
      <c r="BJ1090" s="133"/>
      <c r="BK1090" s="25">
        <v>0</v>
      </c>
      <c r="BL1090" s="25">
        <v>68933555</v>
      </c>
      <c r="BM1090" s="74">
        <v>0</v>
      </c>
      <c r="BN1090" s="80"/>
      <c r="BO1090" s="80">
        <v>0</v>
      </c>
      <c r="BP1090" s="133"/>
      <c r="BQ1090" s="25">
        <v>0</v>
      </c>
      <c r="BR1090" s="82" t="s">
        <v>2473</v>
      </c>
      <c r="BS1090" s="82" t="s">
        <v>6456</v>
      </c>
      <c r="BT1090" s="134" t="s">
        <v>6424</v>
      </c>
      <c r="BU1090" s="26"/>
    </row>
    <row r="1091" spans="1:73" ht="54.9" customHeight="1">
      <c r="A1091" s="15">
        <v>1080</v>
      </c>
      <c r="B1091" s="15">
        <v>17</v>
      </c>
      <c r="C1091" s="17" t="s">
        <v>1933</v>
      </c>
      <c r="D1091" s="15">
        <v>2</v>
      </c>
      <c r="E1091" s="17" t="s">
        <v>2636</v>
      </c>
      <c r="F1091" s="15">
        <v>28</v>
      </c>
      <c r="G1091" s="57" t="s">
        <v>2661</v>
      </c>
      <c r="H1091" s="48">
        <v>1080</v>
      </c>
      <c r="I1091" s="17" t="s">
        <v>6459</v>
      </c>
      <c r="J1091" s="15">
        <v>1701</v>
      </c>
      <c r="K1091" s="17" t="s">
        <v>6460</v>
      </c>
      <c r="L1091" s="31" t="s">
        <v>271</v>
      </c>
      <c r="M1091" s="17" t="s">
        <v>37</v>
      </c>
      <c r="N1091" s="15">
        <v>17011</v>
      </c>
      <c r="O1091" s="17" t="s">
        <v>2597</v>
      </c>
      <c r="P1091" s="138">
        <v>0.01</v>
      </c>
      <c r="Q1091" s="17" t="s">
        <v>2664</v>
      </c>
      <c r="R1091" s="17" t="s">
        <v>2665</v>
      </c>
      <c r="S1091" s="32" t="s">
        <v>6459</v>
      </c>
      <c r="T1091" s="18" t="s">
        <v>32</v>
      </c>
      <c r="U1091" s="16">
        <v>8</v>
      </c>
      <c r="V1091" s="20" t="s">
        <v>2620</v>
      </c>
      <c r="W1091" s="20" t="s">
        <v>2666</v>
      </c>
      <c r="X1091" s="16">
        <v>94</v>
      </c>
      <c r="Y1091" s="20" t="s">
        <v>183</v>
      </c>
      <c r="Z1091" s="20">
        <v>17</v>
      </c>
      <c r="AA1091" s="20" t="s">
        <v>2645</v>
      </c>
      <c r="AB1091" s="20">
        <v>41</v>
      </c>
      <c r="AC1091" s="17" t="s">
        <v>2667</v>
      </c>
      <c r="AD1091" s="79">
        <v>0</v>
      </c>
      <c r="AE1091" s="79">
        <v>0</v>
      </c>
      <c r="AF1091" s="79">
        <v>0</v>
      </c>
      <c r="AG1091" s="79">
        <v>318000000</v>
      </c>
      <c r="AH1091" s="79">
        <v>318000000</v>
      </c>
      <c r="AI1091" s="63">
        <v>1</v>
      </c>
      <c r="AJ1091" s="64">
        <v>0</v>
      </c>
      <c r="AK1091" s="65">
        <v>0</v>
      </c>
      <c r="AL1091" s="64">
        <v>0</v>
      </c>
      <c r="AM1091" s="65">
        <v>0</v>
      </c>
      <c r="AN1091" s="66" t="s">
        <v>2471</v>
      </c>
      <c r="AO1091" s="66" t="s">
        <v>2471</v>
      </c>
      <c r="AP1091" s="132" t="s">
        <v>2392</v>
      </c>
      <c r="AQ1091" s="23">
        <v>0</v>
      </c>
      <c r="AR1091" s="23">
        <v>0</v>
      </c>
      <c r="AS1091" s="142">
        <v>0</v>
      </c>
      <c r="AT1091" s="23">
        <v>0</v>
      </c>
      <c r="AU1091" s="142">
        <v>0</v>
      </c>
      <c r="AV1091" s="142">
        <v>0</v>
      </c>
      <c r="AW1091" s="142">
        <v>0</v>
      </c>
      <c r="AX1091" s="22">
        <v>0</v>
      </c>
      <c r="AY1091" s="143" t="s">
        <v>2472</v>
      </c>
      <c r="AZ1091" s="143" t="s">
        <v>2472</v>
      </c>
      <c r="BA1091" s="143" t="s">
        <v>2472</v>
      </c>
      <c r="BB1091" s="24"/>
      <c r="BC1091" s="75">
        <v>0</v>
      </c>
      <c r="BD1091" s="21">
        <v>0</v>
      </c>
      <c r="BE1091" s="25">
        <v>0</v>
      </c>
      <c r="BF1091" s="74">
        <v>0</v>
      </c>
      <c r="BG1091" s="25">
        <v>0</v>
      </c>
      <c r="BH1091" s="25"/>
      <c r="BI1091" s="25"/>
      <c r="BJ1091" s="133"/>
      <c r="BK1091" s="25">
        <v>0</v>
      </c>
      <c r="BL1091" s="25">
        <v>0</v>
      </c>
      <c r="BM1091" s="74">
        <v>0</v>
      </c>
      <c r="BN1091" s="80"/>
      <c r="BO1091" s="80"/>
      <c r="BP1091" s="133"/>
      <c r="BQ1091" s="25">
        <v>0</v>
      </c>
      <c r="BR1091" s="82" t="s">
        <v>2473</v>
      </c>
      <c r="BS1091" s="82" t="s">
        <v>6378</v>
      </c>
      <c r="BT1091" s="134" t="s">
        <v>6429</v>
      </c>
      <c r="BU1091" s="26"/>
    </row>
    <row r="1092" spans="1:73" ht="54.9" customHeight="1">
      <c r="A1092" s="15">
        <v>1081</v>
      </c>
      <c r="B1092" s="15">
        <v>17</v>
      </c>
      <c r="C1092" s="17" t="s">
        <v>1933</v>
      </c>
      <c r="D1092" s="15">
        <v>2</v>
      </c>
      <c r="E1092" s="17" t="s">
        <v>2636</v>
      </c>
      <c r="F1092" s="15">
        <v>30</v>
      </c>
      <c r="G1092" s="57" t="s">
        <v>2670</v>
      </c>
      <c r="H1092" s="48">
        <v>1081</v>
      </c>
      <c r="I1092" s="17" t="s">
        <v>4179</v>
      </c>
      <c r="J1092" s="15">
        <v>1702</v>
      </c>
      <c r="K1092" s="17" t="s">
        <v>6461</v>
      </c>
      <c r="L1092" s="31" t="s">
        <v>2673</v>
      </c>
      <c r="M1092" s="17" t="s">
        <v>37</v>
      </c>
      <c r="N1092" s="15">
        <v>17022</v>
      </c>
      <c r="O1092" s="17" t="s">
        <v>2674</v>
      </c>
      <c r="P1092" s="73">
        <v>1</v>
      </c>
      <c r="Q1092" s="17" t="s">
        <v>2675</v>
      </c>
      <c r="R1092" s="17" t="s">
        <v>3893</v>
      </c>
      <c r="S1092" s="32" t="s">
        <v>4179</v>
      </c>
      <c r="T1092" s="18" t="s">
        <v>32</v>
      </c>
      <c r="U1092" s="16">
        <v>8</v>
      </c>
      <c r="V1092" s="20" t="s">
        <v>2620</v>
      </c>
      <c r="W1092" s="20" t="s">
        <v>2677</v>
      </c>
      <c r="X1092" s="16">
        <v>94</v>
      </c>
      <c r="Y1092" s="20" t="s">
        <v>183</v>
      </c>
      <c r="Z1092" s="20">
        <v>18</v>
      </c>
      <c r="AA1092" s="20" t="s">
        <v>2678</v>
      </c>
      <c r="AB1092" s="20">
        <v>43</v>
      </c>
      <c r="AC1092" s="17" t="s">
        <v>2679</v>
      </c>
      <c r="AD1092" s="79">
        <v>0</v>
      </c>
      <c r="AE1092" s="79">
        <v>0</v>
      </c>
      <c r="AF1092" s="79">
        <v>0</v>
      </c>
      <c r="AG1092" s="79">
        <v>242000000</v>
      </c>
      <c r="AH1092" s="79">
        <v>242000000</v>
      </c>
      <c r="AI1092" s="63">
        <v>1</v>
      </c>
      <c r="AJ1092" s="64">
        <v>0</v>
      </c>
      <c r="AK1092" s="65">
        <v>0</v>
      </c>
      <c r="AL1092" s="64">
        <v>0</v>
      </c>
      <c r="AM1092" s="65">
        <v>0</v>
      </c>
      <c r="AN1092" s="66" t="s">
        <v>2471</v>
      </c>
      <c r="AO1092" s="66" t="s">
        <v>2471</v>
      </c>
      <c r="AP1092" s="132" t="s">
        <v>2392</v>
      </c>
      <c r="AQ1092" s="23">
        <v>0</v>
      </c>
      <c r="AR1092" s="23">
        <v>0</v>
      </c>
      <c r="AS1092" s="142">
        <v>0</v>
      </c>
      <c r="AT1092" s="23">
        <v>0</v>
      </c>
      <c r="AU1092" s="142">
        <v>0</v>
      </c>
      <c r="AV1092" s="142">
        <v>0</v>
      </c>
      <c r="AW1092" s="142">
        <v>0</v>
      </c>
      <c r="AX1092" s="22">
        <v>0</v>
      </c>
      <c r="AY1092" s="143" t="s">
        <v>2472</v>
      </c>
      <c r="AZ1092" s="143" t="s">
        <v>2472</v>
      </c>
      <c r="BA1092" s="143" t="s">
        <v>2472</v>
      </c>
      <c r="BB1092" s="24"/>
      <c r="BC1092" s="75">
        <v>0</v>
      </c>
      <c r="BD1092" s="21">
        <v>0</v>
      </c>
      <c r="BE1092" s="25">
        <v>0</v>
      </c>
      <c r="BF1092" s="74">
        <v>0</v>
      </c>
      <c r="BG1092" s="25">
        <v>0</v>
      </c>
      <c r="BH1092" s="25"/>
      <c r="BI1092" s="25"/>
      <c r="BJ1092" s="133"/>
      <c r="BK1092" s="25">
        <v>0</v>
      </c>
      <c r="BL1092" s="25">
        <v>0</v>
      </c>
      <c r="BM1092" s="74">
        <v>0</v>
      </c>
      <c r="BN1092" s="80"/>
      <c r="BO1092" s="80"/>
      <c r="BP1092" s="133"/>
      <c r="BQ1092" s="25">
        <v>0</v>
      </c>
      <c r="BR1092" s="82" t="s">
        <v>2473</v>
      </c>
      <c r="BS1092" s="82" t="s">
        <v>6378</v>
      </c>
      <c r="BT1092" s="134" t="s">
        <v>6429</v>
      </c>
      <c r="BU1092" s="26"/>
    </row>
    <row r="1093" spans="1:73" ht="54.9" customHeight="1">
      <c r="A1093" s="15">
        <v>1082</v>
      </c>
      <c r="B1093" s="15">
        <v>17</v>
      </c>
      <c r="C1093" s="17" t="s">
        <v>1933</v>
      </c>
      <c r="D1093" s="15">
        <v>2</v>
      </c>
      <c r="E1093" s="17" t="s">
        <v>2636</v>
      </c>
      <c r="F1093" s="15">
        <v>30</v>
      </c>
      <c r="G1093" s="57" t="s">
        <v>2670</v>
      </c>
      <c r="H1093" s="48">
        <v>1082</v>
      </c>
      <c r="I1093" s="17" t="s">
        <v>5649</v>
      </c>
      <c r="J1093" s="15">
        <v>1702</v>
      </c>
      <c r="K1093" s="17" t="s">
        <v>6461</v>
      </c>
      <c r="L1093" s="31" t="s">
        <v>2683</v>
      </c>
      <c r="M1093" s="17" t="s">
        <v>37</v>
      </c>
      <c r="N1093" s="15">
        <v>17021</v>
      </c>
      <c r="O1093" s="17" t="s">
        <v>2586</v>
      </c>
      <c r="P1093" s="73">
        <v>1</v>
      </c>
      <c r="Q1093" s="17" t="s">
        <v>2618</v>
      </c>
      <c r="R1093" s="17" t="s">
        <v>3896</v>
      </c>
      <c r="S1093" s="32" t="s">
        <v>5649</v>
      </c>
      <c r="T1093" s="18" t="s">
        <v>32</v>
      </c>
      <c r="U1093" s="16">
        <v>8</v>
      </c>
      <c r="V1093" s="20" t="s">
        <v>2620</v>
      </c>
      <c r="W1093" s="20" t="s">
        <v>2685</v>
      </c>
      <c r="X1093" s="16">
        <v>94</v>
      </c>
      <c r="Y1093" s="20" t="s">
        <v>183</v>
      </c>
      <c r="Z1093" s="20">
        <v>18</v>
      </c>
      <c r="AA1093" s="20" t="s">
        <v>2678</v>
      </c>
      <c r="AB1093" s="20">
        <v>42</v>
      </c>
      <c r="AC1093" s="17" t="s">
        <v>2686</v>
      </c>
      <c r="AD1093" s="79">
        <v>0</v>
      </c>
      <c r="AE1093" s="79">
        <v>0</v>
      </c>
      <c r="AF1093" s="79">
        <v>0</v>
      </c>
      <c r="AG1093" s="79">
        <v>318000000</v>
      </c>
      <c r="AH1093" s="79">
        <v>318000000</v>
      </c>
      <c r="AI1093" s="63">
        <v>1</v>
      </c>
      <c r="AJ1093" s="64">
        <v>0</v>
      </c>
      <c r="AK1093" s="65">
        <v>0</v>
      </c>
      <c r="AL1093" s="64">
        <v>0</v>
      </c>
      <c r="AM1093" s="65">
        <v>0</v>
      </c>
      <c r="AN1093" s="66" t="s">
        <v>2471</v>
      </c>
      <c r="AO1093" s="66" t="s">
        <v>2471</v>
      </c>
      <c r="AP1093" s="132" t="s">
        <v>2392</v>
      </c>
      <c r="AQ1093" s="23">
        <v>0</v>
      </c>
      <c r="AR1093" s="23">
        <v>0</v>
      </c>
      <c r="AS1093" s="142">
        <v>0</v>
      </c>
      <c r="AT1093" s="23">
        <v>0</v>
      </c>
      <c r="AU1093" s="142">
        <v>0</v>
      </c>
      <c r="AV1093" s="142">
        <v>0</v>
      </c>
      <c r="AW1093" s="142">
        <v>0</v>
      </c>
      <c r="AX1093" s="22">
        <v>0</v>
      </c>
      <c r="AY1093" s="143" t="s">
        <v>2472</v>
      </c>
      <c r="AZ1093" s="143" t="s">
        <v>2472</v>
      </c>
      <c r="BA1093" s="143" t="s">
        <v>2472</v>
      </c>
      <c r="BB1093" s="24"/>
      <c r="BC1093" s="75">
        <v>0</v>
      </c>
      <c r="BD1093" s="21">
        <v>0</v>
      </c>
      <c r="BE1093" s="25">
        <v>0</v>
      </c>
      <c r="BF1093" s="74">
        <v>0</v>
      </c>
      <c r="BG1093" s="25">
        <v>0</v>
      </c>
      <c r="BH1093" s="25"/>
      <c r="BI1093" s="25"/>
      <c r="BJ1093" s="133"/>
      <c r="BK1093" s="25">
        <v>0</v>
      </c>
      <c r="BL1093" s="25">
        <v>0</v>
      </c>
      <c r="BM1093" s="74">
        <v>0</v>
      </c>
      <c r="BN1093" s="80"/>
      <c r="BO1093" s="80"/>
      <c r="BP1093" s="133"/>
      <c r="BQ1093" s="25">
        <v>0</v>
      </c>
      <c r="BR1093" s="82" t="s">
        <v>2473</v>
      </c>
      <c r="BS1093" s="82" t="s">
        <v>6378</v>
      </c>
      <c r="BT1093" s="134" t="s">
        <v>6429</v>
      </c>
      <c r="BU1093" s="26"/>
    </row>
    <row r="1094" spans="1:73" ht="54.9" customHeight="1">
      <c r="A1094" s="15">
        <v>1083</v>
      </c>
      <c r="B1094" s="15">
        <v>17</v>
      </c>
      <c r="C1094" s="17" t="s">
        <v>1933</v>
      </c>
      <c r="D1094" s="15">
        <v>2</v>
      </c>
      <c r="E1094" s="17" t="s">
        <v>2636</v>
      </c>
      <c r="F1094" s="15">
        <v>33</v>
      </c>
      <c r="G1094" s="57" t="s">
        <v>2689</v>
      </c>
      <c r="H1094" s="48">
        <v>1083</v>
      </c>
      <c r="I1094" s="17" t="s">
        <v>6462</v>
      </c>
      <c r="J1094" s="15">
        <v>1703</v>
      </c>
      <c r="K1094" s="17" t="s">
        <v>6463</v>
      </c>
      <c r="L1094" s="31" t="s">
        <v>2692</v>
      </c>
      <c r="M1094" s="17" t="s">
        <v>37</v>
      </c>
      <c r="N1094" s="15">
        <v>17031</v>
      </c>
      <c r="O1094" s="17" t="s">
        <v>2693</v>
      </c>
      <c r="P1094" s="73">
        <v>500</v>
      </c>
      <c r="Q1094" s="17" t="s">
        <v>2694</v>
      </c>
      <c r="R1094" s="17" t="s">
        <v>4438</v>
      </c>
      <c r="S1094" s="32" t="s">
        <v>6462</v>
      </c>
      <c r="T1094" s="18" t="s">
        <v>32</v>
      </c>
      <c r="U1094" s="16">
        <v>8</v>
      </c>
      <c r="V1094" s="20" t="s">
        <v>2620</v>
      </c>
      <c r="W1094" s="20" t="s">
        <v>2696</v>
      </c>
      <c r="X1094" s="16">
        <v>94</v>
      </c>
      <c r="Y1094" s="20" t="s">
        <v>183</v>
      </c>
      <c r="Z1094" s="20">
        <v>19</v>
      </c>
      <c r="AA1094" s="20" t="s">
        <v>2697</v>
      </c>
      <c r="AB1094" s="20">
        <v>44</v>
      </c>
      <c r="AC1094" s="17" t="s">
        <v>2698</v>
      </c>
      <c r="AD1094" s="79">
        <v>0</v>
      </c>
      <c r="AE1094" s="79">
        <v>0</v>
      </c>
      <c r="AF1094" s="79">
        <v>0</v>
      </c>
      <c r="AG1094" s="79">
        <v>243000000</v>
      </c>
      <c r="AH1094" s="79">
        <v>243000000</v>
      </c>
      <c r="AI1094" s="63">
        <v>1</v>
      </c>
      <c r="AJ1094" s="64">
        <v>0</v>
      </c>
      <c r="AK1094" s="65">
        <v>0</v>
      </c>
      <c r="AL1094" s="64">
        <v>0</v>
      </c>
      <c r="AM1094" s="65">
        <v>0</v>
      </c>
      <c r="AN1094" s="66" t="s">
        <v>2471</v>
      </c>
      <c r="AO1094" s="66" t="s">
        <v>2471</v>
      </c>
      <c r="AP1094" s="132" t="s">
        <v>2392</v>
      </c>
      <c r="AQ1094" s="23">
        <v>0</v>
      </c>
      <c r="AR1094" s="23">
        <v>0</v>
      </c>
      <c r="AS1094" s="142">
        <v>0</v>
      </c>
      <c r="AT1094" s="23">
        <v>0</v>
      </c>
      <c r="AU1094" s="142">
        <v>0</v>
      </c>
      <c r="AV1094" s="142">
        <v>0</v>
      </c>
      <c r="AW1094" s="142">
        <v>0</v>
      </c>
      <c r="AX1094" s="22">
        <v>0</v>
      </c>
      <c r="AY1094" s="143" t="s">
        <v>2472</v>
      </c>
      <c r="AZ1094" s="143" t="s">
        <v>2472</v>
      </c>
      <c r="BA1094" s="143" t="s">
        <v>2472</v>
      </c>
      <c r="BB1094" s="24"/>
      <c r="BC1094" s="75">
        <v>0</v>
      </c>
      <c r="BD1094" s="21">
        <v>0</v>
      </c>
      <c r="BE1094" s="25">
        <v>0</v>
      </c>
      <c r="BF1094" s="74">
        <v>0</v>
      </c>
      <c r="BG1094" s="25">
        <v>0</v>
      </c>
      <c r="BH1094" s="25"/>
      <c r="BI1094" s="25"/>
      <c r="BJ1094" s="133"/>
      <c r="BK1094" s="25">
        <v>0</v>
      </c>
      <c r="BL1094" s="25">
        <v>0</v>
      </c>
      <c r="BM1094" s="74">
        <v>0</v>
      </c>
      <c r="BN1094" s="80"/>
      <c r="BO1094" s="80"/>
      <c r="BP1094" s="133"/>
      <c r="BQ1094" s="25">
        <v>0</v>
      </c>
      <c r="BR1094" s="82" t="s">
        <v>2473</v>
      </c>
      <c r="BS1094" s="82" t="s">
        <v>6378</v>
      </c>
      <c r="BT1094" s="134" t="s">
        <v>6429</v>
      </c>
      <c r="BU1094" s="26"/>
    </row>
    <row r="1095" spans="1:73" ht="54.9" customHeight="1">
      <c r="A1095" s="15">
        <v>1084</v>
      </c>
      <c r="B1095" s="15">
        <v>17</v>
      </c>
      <c r="C1095" s="17" t="s">
        <v>1933</v>
      </c>
      <c r="D1095" s="15">
        <v>2</v>
      </c>
      <c r="E1095" s="17" t="s">
        <v>2636</v>
      </c>
      <c r="F1095" s="15">
        <v>33</v>
      </c>
      <c r="G1095" s="57" t="s">
        <v>2689</v>
      </c>
      <c r="H1095" s="48">
        <v>1084</v>
      </c>
      <c r="I1095" s="17" t="s">
        <v>6464</v>
      </c>
      <c r="J1095" s="15">
        <v>1703</v>
      </c>
      <c r="K1095" s="17" t="s">
        <v>6463</v>
      </c>
      <c r="L1095" s="31" t="s">
        <v>2692</v>
      </c>
      <c r="M1095" s="17" t="s">
        <v>37</v>
      </c>
      <c r="N1095" s="15">
        <v>17032</v>
      </c>
      <c r="O1095" s="17" t="s">
        <v>2703</v>
      </c>
      <c r="P1095" s="73">
        <v>100</v>
      </c>
      <c r="Q1095" s="17" t="s">
        <v>2694</v>
      </c>
      <c r="R1095" s="17" t="s">
        <v>4438</v>
      </c>
      <c r="S1095" s="32" t="s">
        <v>6464</v>
      </c>
      <c r="T1095" s="18" t="s">
        <v>32</v>
      </c>
      <c r="U1095" s="16">
        <v>8</v>
      </c>
      <c r="V1095" s="20" t="s">
        <v>2620</v>
      </c>
      <c r="W1095" s="20" t="s">
        <v>2696</v>
      </c>
      <c r="X1095" s="16">
        <v>94</v>
      </c>
      <c r="Y1095" s="20" t="s">
        <v>183</v>
      </c>
      <c r="Z1095" s="20">
        <v>19</v>
      </c>
      <c r="AA1095" s="20" t="s">
        <v>2697</v>
      </c>
      <c r="AB1095" s="20">
        <v>45</v>
      </c>
      <c r="AC1095" s="17" t="s">
        <v>2704</v>
      </c>
      <c r="AD1095" s="79">
        <v>0</v>
      </c>
      <c r="AE1095" s="79">
        <v>0</v>
      </c>
      <c r="AF1095" s="79">
        <v>0</v>
      </c>
      <c r="AG1095" s="79">
        <v>129000000</v>
      </c>
      <c r="AH1095" s="79">
        <v>129000000</v>
      </c>
      <c r="AI1095" s="63">
        <v>1</v>
      </c>
      <c r="AJ1095" s="64">
        <v>0</v>
      </c>
      <c r="AK1095" s="65">
        <v>0</v>
      </c>
      <c r="AL1095" s="64">
        <v>0</v>
      </c>
      <c r="AM1095" s="65">
        <v>0</v>
      </c>
      <c r="AN1095" s="66" t="s">
        <v>2471</v>
      </c>
      <c r="AO1095" s="66" t="s">
        <v>2471</v>
      </c>
      <c r="AP1095" s="132" t="s">
        <v>2392</v>
      </c>
      <c r="AQ1095" s="23">
        <v>0</v>
      </c>
      <c r="AR1095" s="23">
        <v>0</v>
      </c>
      <c r="AS1095" s="142">
        <v>0</v>
      </c>
      <c r="AT1095" s="23">
        <v>0</v>
      </c>
      <c r="AU1095" s="142">
        <v>0</v>
      </c>
      <c r="AV1095" s="142">
        <v>0</v>
      </c>
      <c r="AW1095" s="142">
        <v>0</v>
      </c>
      <c r="AX1095" s="22">
        <v>0</v>
      </c>
      <c r="AY1095" s="143" t="s">
        <v>2472</v>
      </c>
      <c r="AZ1095" s="143" t="s">
        <v>2472</v>
      </c>
      <c r="BA1095" s="143" t="s">
        <v>2472</v>
      </c>
      <c r="BB1095" s="24"/>
      <c r="BC1095" s="75">
        <v>0</v>
      </c>
      <c r="BD1095" s="21">
        <v>0</v>
      </c>
      <c r="BE1095" s="25">
        <v>0</v>
      </c>
      <c r="BF1095" s="74">
        <v>0</v>
      </c>
      <c r="BG1095" s="25">
        <v>0</v>
      </c>
      <c r="BH1095" s="25"/>
      <c r="BI1095" s="25"/>
      <c r="BJ1095" s="133"/>
      <c r="BK1095" s="25">
        <v>0</v>
      </c>
      <c r="BL1095" s="25">
        <v>0</v>
      </c>
      <c r="BM1095" s="74">
        <v>0</v>
      </c>
      <c r="BN1095" s="80"/>
      <c r="BO1095" s="80"/>
      <c r="BP1095" s="133"/>
      <c r="BQ1095" s="25">
        <v>0</v>
      </c>
      <c r="BR1095" s="82" t="s">
        <v>2473</v>
      </c>
      <c r="BS1095" s="82" t="s">
        <v>6378</v>
      </c>
      <c r="BT1095" s="134" t="s">
        <v>6429</v>
      </c>
      <c r="BU1095" s="26"/>
    </row>
    <row r="1096" spans="1:73" ht="54.9" customHeight="1">
      <c r="A1096" s="15">
        <v>1085</v>
      </c>
      <c r="B1096" s="15">
        <v>17</v>
      </c>
      <c r="C1096" s="17" t="s">
        <v>1933</v>
      </c>
      <c r="D1096" s="15">
        <v>2</v>
      </c>
      <c r="E1096" s="17" t="s">
        <v>2636</v>
      </c>
      <c r="F1096" s="15">
        <v>33</v>
      </c>
      <c r="G1096" s="57" t="s">
        <v>2689</v>
      </c>
      <c r="H1096" s="48">
        <v>1085</v>
      </c>
      <c r="I1096" s="17" t="s">
        <v>6465</v>
      </c>
      <c r="J1096" s="15">
        <v>1706</v>
      </c>
      <c r="K1096" s="17" t="s">
        <v>6466</v>
      </c>
      <c r="L1096" s="31" t="s">
        <v>494</v>
      </c>
      <c r="M1096" s="17" t="s">
        <v>37</v>
      </c>
      <c r="N1096" s="15">
        <v>17061</v>
      </c>
      <c r="O1096" s="17" t="s">
        <v>2641</v>
      </c>
      <c r="P1096" s="73">
        <v>30</v>
      </c>
      <c r="Q1096" s="17" t="s">
        <v>2642</v>
      </c>
      <c r="R1096" s="17" t="s">
        <v>6107</v>
      </c>
      <c r="S1096" s="32" t="s">
        <v>6465</v>
      </c>
      <c r="T1096" s="18" t="s">
        <v>32</v>
      </c>
      <c r="U1096" s="16">
        <v>6</v>
      </c>
      <c r="V1096" s="20" t="s">
        <v>2467</v>
      </c>
      <c r="W1096" s="20" t="s">
        <v>2711</v>
      </c>
      <c r="X1096" s="16">
        <v>93</v>
      </c>
      <c r="Y1096" s="20" t="s">
        <v>153</v>
      </c>
      <c r="Z1096" s="20">
        <v>20</v>
      </c>
      <c r="AA1096" s="20" t="s">
        <v>2712</v>
      </c>
      <c r="AB1096" s="20">
        <v>46</v>
      </c>
      <c r="AC1096" s="17" t="s">
        <v>3105</v>
      </c>
      <c r="AD1096" s="79">
        <v>0</v>
      </c>
      <c r="AE1096" s="79">
        <v>250000000</v>
      </c>
      <c r="AF1096" s="79">
        <v>0</v>
      </c>
      <c r="AG1096" s="79">
        <v>0</v>
      </c>
      <c r="AH1096" s="79">
        <v>250000000</v>
      </c>
      <c r="AI1096" s="63">
        <v>1</v>
      </c>
      <c r="AJ1096" s="64">
        <v>282</v>
      </c>
      <c r="AK1096" s="65">
        <v>9.4</v>
      </c>
      <c r="AL1096" s="64">
        <v>0</v>
      </c>
      <c r="AM1096" s="65">
        <v>0</v>
      </c>
      <c r="AN1096" s="66" t="s">
        <v>2391</v>
      </c>
      <c r="AO1096" s="66" t="s">
        <v>2471</v>
      </c>
      <c r="AP1096" s="132" t="s">
        <v>2392</v>
      </c>
      <c r="AQ1096" s="23">
        <v>0</v>
      </c>
      <c r="AR1096" s="23">
        <v>282</v>
      </c>
      <c r="AS1096" s="142">
        <v>0</v>
      </c>
      <c r="AT1096" s="23">
        <v>0</v>
      </c>
      <c r="AU1096" s="142">
        <v>0</v>
      </c>
      <c r="AV1096" s="142">
        <v>0</v>
      </c>
      <c r="AW1096" s="142">
        <v>0</v>
      </c>
      <c r="AX1096" s="22">
        <v>0</v>
      </c>
      <c r="AY1096" s="143" t="s">
        <v>2472</v>
      </c>
      <c r="AZ1096" s="143" t="s">
        <v>2394</v>
      </c>
      <c r="BA1096" s="143" t="s">
        <v>2472</v>
      </c>
      <c r="BB1096" s="24"/>
      <c r="BC1096" s="75">
        <v>0</v>
      </c>
      <c r="BD1096" s="21">
        <v>0</v>
      </c>
      <c r="BE1096" s="25">
        <v>700000000</v>
      </c>
      <c r="BF1096" s="74">
        <v>0</v>
      </c>
      <c r="BG1096" s="25">
        <v>0</v>
      </c>
      <c r="BH1096" s="25"/>
      <c r="BI1096" s="25">
        <v>699151214</v>
      </c>
      <c r="BJ1096" s="133"/>
      <c r="BK1096" s="25">
        <v>0</v>
      </c>
      <c r="BL1096" s="25">
        <v>699151214</v>
      </c>
      <c r="BM1096" s="74">
        <v>0</v>
      </c>
      <c r="BN1096" s="80"/>
      <c r="BO1096" s="80">
        <v>99853099</v>
      </c>
      <c r="BP1096" s="133"/>
      <c r="BQ1096" s="25">
        <v>0</v>
      </c>
      <c r="BR1096" s="82" t="s">
        <v>2473</v>
      </c>
      <c r="BS1096" s="82" t="s">
        <v>6467</v>
      </c>
      <c r="BT1096" s="134" t="s">
        <v>6424</v>
      </c>
      <c r="BU1096" s="26"/>
    </row>
    <row r="1097" spans="1:73" ht="54.9" customHeight="1">
      <c r="A1097" s="15">
        <v>1086</v>
      </c>
      <c r="B1097" s="15">
        <v>17</v>
      </c>
      <c r="C1097" s="17" t="s">
        <v>1933</v>
      </c>
      <c r="D1097" s="15">
        <v>2</v>
      </c>
      <c r="E1097" s="17" t="s">
        <v>2636</v>
      </c>
      <c r="F1097" s="15">
        <v>33</v>
      </c>
      <c r="G1097" s="57" t="s">
        <v>2689</v>
      </c>
      <c r="H1097" s="48">
        <v>1086</v>
      </c>
      <c r="I1097" s="17" t="s">
        <v>6468</v>
      </c>
      <c r="J1097" s="15">
        <v>1706</v>
      </c>
      <c r="K1097" s="17" t="s">
        <v>6466</v>
      </c>
      <c r="L1097" s="31" t="s">
        <v>64</v>
      </c>
      <c r="M1097" s="17" t="s">
        <v>37</v>
      </c>
      <c r="N1097" s="15">
        <v>17062</v>
      </c>
      <c r="O1097" s="17" t="s">
        <v>2597</v>
      </c>
      <c r="P1097" s="73">
        <v>3</v>
      </c>
      <c r="Q1097" s="17" t="s">
        <v>2709</v>
      </c>
      <c r="R1097" s="17" t="s">
        <v>3910</v>
      </c>
      <c r="S1097" s="32" t="s">
        <v>6468</v>
      </c>
      <c r="T1097" s="18" t="s">
        <v>32</v>
      </c>
      <c r="U1097" s="16">
        <v>6</v>
      </c>
      <c r="V1097" s="20" t="s">
        <v>2467</v>
      </c>
      <c r="W1097" s="20" t="s">
        <v>2711</v>
      </c>
      <c r="X1097" s="16">
        <v>93</v>
      </c>
      <c r="Y1097" s="20" t="s">
        <v>153</v>
      </c>
      <c r="Z1097" s="20">
        <v>20</v>
      </c>
      <c r="AA1097" s="20" t="s">
        <v>2712</v>
      </c>
      <c r="AB1097" s="20">
        <v>47</v>
      </c>
      <c r="AC1097" s="17" t="s">
        <v>2713</v>
      </c>
      <c r="AD1097" s="79">
        <v>0</v>
      </c>
      <c r="AE1097" s="79">
        <v>0</v>
      </c>
      <c r="AF1097" s="79">
        <v>250000000</v>
      </c>
      <c r="AG1097" s="79">
        <v>0</v>
      </c>
      <c r="AH1097" s="79">
        <v>250000000</v>
      </c>
      <c r="AI1097" s="63">
        <v>1</v>
      </c>
      <c r="AJ1097" s="64">
        <v>0</v>
      </c>
      <c r="AK1097" s="65">
        <v>0</v>
      </c>
      <c r="AL1097" s="64">
        <v>0</v>
      </c>
      <c r="AM1097" s="65">
        <v>0</v>
      </c>
      <c r="AN1097" s="66" t="s">
        <v>2471</v>
      </c>
      <c r="AO1097" s="66" t="s">
        <v>2471</v>
      </c>
      <c r="AP1097" s="132" t="s">
        <v>2392</v>
      </c>
      <c r="AQ1097" s="23">
        <v>0</v>
      </c>
      <c r="AR1097" s="23">
        <v>0</v>
      </c>
      <c r="AS1097" s="142">
        <v>0</v>
      </c>
      <c r="AT1097" s="23">
        <v>0</v>
      </c>
      <c r="AU1097" s="142">
        <v>0</v>
      </c>
      <c r="AV1097" s="142">
        <v>0</v>
      </c>
      <c r="AW1097" s="142">
        <v>0</v>
      </c>
      <c r="AX1097" s="22">
        <v>0</v>
      </c>
      <c r="AY1097" s="143" t="s">
        <v>2472</v>
      </c>
      <c r="AZ1097" s="143" t="s">
        <v>2472</v>
      </c>
      <c r="BA1097" s="143" t="s">
        <v>2394</v>
      </c>
      <c r="BB1097" s="24"/>
      <c r="BC1097" s="75">
        <v>300000000</v>
      </c>
      <c r="BD1097" s="21">
        <v>0</v>
      </c>
      <c r="BE1097" s="25">
        <v>0</v>
      </c>
      <c r="BF1097" s="74">
        <v>300000000</v>
      </c>
      <c r="BG1097" s="25">
        <v>0</v>
      </c>
      <c r="BH1097" s="25"/>
      <c r="BI1097" s="25"/>
      <c r="BJ1097" s="133">
        <v>50000000</v>
      </c>
      <c r="BK1097" s="25">
        <v>0</v>
      </c>
      <c r="BL1097" s="25">
        <v>50000000</v>
      </c>
      <c r="BM1097" s="74">
        <v>33333333</v>
      </c>
      <c r="BN1097" s="80"/>
      <c r="BO1097" s="80"/>
      <c r="BP1097" s="133">
        <v>33333333</v>
      </c>
      <c r="BQ1097" s="25">
        <v>0</v>
      </c>
      <c r="BR1097" s="82" t="s">
        <v>2473</v>
      </c>
      <c r="BS1097" s="82" t="s">
        <v>6401</v>
      </c>
      <c r="BT1097" s="134" t="s">
        <v>6469</v>
      </c>
      <c r="BU1097" s="26"/>
    </row>
    <row r="1098" spans="1:73" ht="54.9" customHeight="1">
      <c r="A1098" s="15">
        <v>1087</v>
      </c>
      <c r="B1098" s="15">
        <v>17</v>
      </c>
      <c r="C1098" s="17" t="s">
        <v>1933</v>
      </c>
      <c r="D1098" s="15">
        <v>2</v>
      </c>
      <c r="E1098" s="17" t="s">
        <v>2636</v>
      </c>
      <c r="F1098" s="31">
        <v>34</v>
      </c>
      <c r="G1098" s="57" t="s">
        <v>2717</v>
      </c>
      <c r="H1098" s="48">
        <v>1087</v>
      </c>
      <c r="I1098" s="17" t="s">
        <v>6470</v>
      </c>
      <c r="J1098" s="15">
        <v>1704</v>
      </c>
      <c r="K1098" s="17" t="s">
        <v>6471</v>
      </c>
      <c r="L1098" s="31" t="s">
        <v>192</v>
      </c>
      <c r="M1098" s="17" t="s">
        <v>37</v>
      </c>
      <c r="N1098" s="15">
        <v>17041</v>
      </c>
      <c r="O1098" s="17" t="s">
        <v>2382</v>
      </c>
      <c r="P1098" s="73">
        <v>1657</v>
      </c>
      <c r="Q1098" s="17" t="s">
        <v>2720</v>
      </c>
      <c r="R1098" s="17" t="s">
        <v>6472</v>
      </c>
      <c r="S1098" s="32" t="s">
        <v>6473</v>
      </c>
      <c r="T1098" s="18" t="s">
        <v>32</v>
      </c>
      <c r="U1098" s="16">
        <v>8</v>
      </c>
      <c r="V1098" s="20" t="s">
        <v>2620</v>
      </c>
      <c r="W1098" s="20" t="s">
        <v>2722</v>
      </c>
      <c r="X1098" s="16">
        <v>94</v>
      </c>
      <c r="Y1098" s="20" t="s">
        <v>183</v>
      </c>
      <c r="Z1098" s="20">
        <v>21</v>
      </c>
      <c r="AA1098" s="20" t="s">
        <v>2723</v>
      </c>
      <c r="AB1098" s="20">
        <v>48</v>
      </c>
      <c r="AC1098" s="54" t="s">
        <v>2724</v>
      </c>
      <c r="AD1098" s="79">
        <v>209000000</v>
      </c>
      <c r="AE1098" s="79">
        <v>307000000</v>
      </c>
      <c r="AF1098" s="79">
        <v>0</v>
      </c>
      <c r="AG1098" s="79">
        <v>267000000</v>
      </c>
      <c r="AH1098" s="79">
        <v>783000000</v>
      </c>
      <c r="AI1098" s="63">
        <v>1</v>
      </c>
      <c r="AJ1098" s="64">
        <v>1120</v>
      </c>
      <c r="AK1098" s="65">
        <v>0.67592033796016893</v>
      </c>
      <c r="AL1098" s="64">
        <v>1124</v>
      </c>
      <c r="AM1098" s="65">
        <v>0.67833433916716956</v>
      </c>
      <c r="AN1098" s="66" t="s">
        <v>2406</v>
      </c>
      <c r="AO1098" s="66" t="s">
        <v>2406</v>
      </c>
      <c r="AP1098" s="132" t="s">
        <v>2392</v>
      </c>
      <c r="AQ1098" s="23">
        <v>460</v>
      </c>
      <c r="AR1098" s="23">
        <v>660</v>
      </c>
      <c r="AS1098" s="142">
        <v>0</v>
      </c>
      <c r="AT1098" s="23">
        <v>0</v>
      </c>
      <c r="AU1098" s="142">
        <v>464</v>
      </c>
      <c r="AV1098" s="142">
        <v>660</v>
      </c>
      <c r="AW1098" s="142">
        <v>0</v>
      </c>
      <c r="AX1098" s="22">
        <v>0</v>
      </c>
      <c r="AY1098" s="143" t="s">
        <v>2393</v>
      </c>
      <c r="AZ1098" s="143" t="s">
        <v>2393</v>
      </c>
      <c r="BA1098" s="143" t="s">
        <v>2472</v>
      </c>
      <c r="BB1098" s="24"/>
      <c r="BC1098" s="75">
        <v>0</v>
      </c>
      <c r="BD1098" s="21">
        <v>182972000</v>
      </c>
      <c r="BE1098" s="25">
        <v>220000000</v>
      </c>
      <c r="BF1098" s="74">
        <v>0</v>
      </c>
      <c r="BG1098" s="25">
        <v>0</v>
      </c>
      <c r="BH1098" s="25">
        <v>182972000</v>
      </c>
      <c r="BI1098" s="25">
        <v>219945351</v>
      </c>
      <c r="BJ1098" s="133"/>
      <c r="BK1098" s="25">
        <v>0</v>
      </c>
      <c r="BL1098" s="25">
        <v>402917351</v>
      </c>
      <c r="BM1098" s="74">
        <v>0</v>
      </c>
      <c r="BN1098" s="80">
        <v>134005935</v>
      </c>
      <c r="BO1098" s="80">
        <v>212778684</v>
      </c>
      <c r="BP1098" s="133"/>
      <c r="BQ1098" s="25">
        <v>0</v>
      </c>
      <c r="BR1098" s="82" t="s">
        <v>6474</v>
      </c>
      <c r="BS1098" s="82" t="s">
        <v>6475</v>
      </c>
      <c r="BT1098" s="134" t="s">
        <v>6429</v>
      </c>
      <c r="BU1098" s="26"/>
    </row>
    <row r="1099" spans="1:73" ht="54.9" customHeight="1">
      <c r="A1099" s="15">
        <v>1088</v>
      </c>
      <c r="B1099" s="15">
        <v>17</v>
      </c>
      <c r="C1099" s="17" t="s">
        <v>1933</v>
      </c>
      <c r="D1099" s="15">
        <v>2</v>
      </c>
      <c r="E1099" s="17" t="s">
        <v>2636</v>
      </c>
      <c r="F1099" s="15">
        <v>38</v>
      </c>
      <c r="G1099" s="57" t="s">
        <v>2728</v>
      </c>
      <c r="H1099" s="48">
        <v>1088</v>
      </c>
      <c r="I1099" s="17" t="s">
        <v>6476</v>
      </c>
      <c r="J1099" s="15">
        <v>1705</v>
      </c>
      <c r="K1099" s="17" t="s">
        <v>6477</v>
      </c>
      <c r="L1099" s="31" t="s">
        <v>2731</v>
      </c>
      <c r="M1099" s="17" t="s">
        <v>37</v>
      </c>
      <c r="N1099" s="15">
        <v>17051</v>
      </c>
      <c r="O1099" s="17" t="s">
        <v>2563</v>
      </c>
      <c r="P1099" s="73">
        <v>150</v>
      </c>
      <c r="Q1099" s="17" t="s">
        <v>2401</v>
      </c>
      <c r="R1099" s="17" t="s">
        <v>2732</v>
      </c>
      <c r="S1099" s="32" t="s">
        <v>6476</v>
      </c>
      <c r="T1099" s="18" t="s">
        <v>32</v>
      </c>
      <c r="U1099" s="16">
        <v>8</v>
      </c>
      <c r="V1099" s="20" t="s">
        <v>2620</v>
      </c>
      <c r="W1099" s="20" t="s">
        <v>295</v>
      </c>
      <c r="X1099" s="16">
        <v>96</v>
      </c>
      <c r="Y1099" s="20" t="s">
        <v>293</v>
      </c>
      <c r="Z1099" s="20">
        <v>23</v>
      </c>
      <c r="AA1099" s="20" t="s">
        <v>2733</v>
      </c>
      <c r="AB1099" s="20">
        <v>50</v>
      </c>
      <c r="AC1099" s="17" t="s">
        <v>294</v>
      </c>
      <c r="AD1099" s="79">
        <v>0</v>
      </c>
      <c r="AE1099" s="79">
        <v>252000000</v>
      </c>
      <c r="AF1099" s="79">
        <v>430000000</v>
      </c>
      <c r="AG1099" s="79">
        <v>0</v>
      </c>
      <c r="AH1099" s="79">
        <v>682000000</v>
      </c>
      <c r="AI1099" s="63">
        <v>1</v>
      </c>
      <c r="AJ1099" s="64">
        <v>655</v>
      </c>
      <c r="AK1099" s="65">
        <v>4.3666666666666663</v>
      </c>
      <c r="AL1099" s="64">
        <v>731</v>
      </c>
      <c r="AM1099" s="65">
        <v>4.8733333333333331</v>
      </c>
      <c r="AN1099" s="66" t="s">
        <v>2391</v>
      </c>
      <c r="AO1099" s="66" t="s">
        <v>2391</v>
      </c>
      <c r="AP1099" s="132" t="s">
        <v>2392</v>
      </c>
      <c r="AQ1099" s="23">
        <v>0</v>
      </c>
      <c r="AR1099" s="23">
        <v>55</v>
      </c>
      <c r="AS1099" s="142">
        <v>600</v>
      </c>
      <c r="AT1099" s="23">
        <v>0</v>
      </c>
      <c r="AU1099" s="142">
        <v>0</v>
      </c>
      <c r="AV1099" s="142">
        <v>127</v>
      </c>
      <c r="AW1099" s="142">
        <v>604</v>
      </c>
      <c r="AX1099" s="22">
        <v>0</v>
      </c>
      <c r="AY1099" s="143" t="s">
        <v>2472</v>
      </c>
      <c r="AZ1099" s="143" t="s">
        <v>2393</v>
      </c>
      <c r="BA1099" s="143" t="s">
        <v>2394</v>
      </c>
      <c r="BB1099" s="24"/>
      <c r="BC1099" s="75">
        <v>200000000</v>
      </c>
      <c r="BD1099" s="21">
        <v>0</v>
      </c>
      <c r="BE1099" s="25">
        <v>117398000</v>
      </c>
      <c r="BF1099" s="74">
        <v>200000000</v>
      </c>
      <c r="BG1099" s="25">
        <v>0</v>
      </c>
      <c r="BH1099" s="25"/>
      <c r="BI1099" s="25">
        <v>114772957</v>
      </c>
      <c r="BJ1099" s="133">
        <v>194618907</v>
      </c>
      <c r="BK1099" s="25">
        <v>0</v>
      </c>
      <c r="BL1099" s="25">
        <v>309391864</v>
      </c>
      <c r="BM1099" s="74">
        <v>60930654</v>
      </c>
      <c r="BN1099" s="80"/>
      <c r="BO1099" s="80">
        <v>95766054</v>
      </c>
      <c r="BP1099" s="133">
        <v>60930654</v>
      </c>
      <c r="BQ1099" s="25">
        <v>0</v>
      </c>
      <c r="BR1099" s="82" t="s">
        <v>2473</v>
      </c>
      <c r="BS1099" s="82" t="s">
        <v>6478</v>
      </c>
      <c r="BT1099" s="134" t="s">
        <v>6479</v>
      </c>
      <c r="BU1099" s="26"/>
    </row>
    <row r="1100" spans="1:73" ht="54.9" customHeight="1">
      <c r="A1100" s="15">
        <v>1089</v>
      </c>
      <c r="B1100" s="15">
        <v>17</v>
      </c>
      <c r="C1100" s="17" t="s">
        <v>1933</v>
      </c>
      <c r="D1100" s="15">
        <v>3</v>
      </c>
      <c r="E1100" s="17" t="s">
        <v>2737</v>
      </c>
      <c r="F1100" s="15">
        <v>39</v>
      </c>
      <c r="G1100" s="57" t="s">
        <v>2738</v>
      </c>
      <c r="H1100" s="48">
        <v>1089</v>
      </c>
      <c r="I1100" s="17" t="s">
        <v>6480</v>
      </c>
      <c r="J1100" s="15">
        <v>1777</v>
      </c>
      <c r="K1100" s="17" t="s">
        <v>6481</v>
      </c>
      <c r="L1100" s="20" t="s">
        <v>2741</v>
      </c>
      <c r="M1100" s="17" t="s">
        <v>37</v>
      </c>
      <c r="N1100" s="15">
        <v>17771</v>
      </c>
      <c r="O1100" s="17" t="s">
        <v>2504</v>
      </c>
      <c r="P1100" s="73">
        <v>200</v>
      </c>
      <c r="Q1100" s="17" t="s">
        <v>2401</v>
      </c>
      <c r="R1100" s="17" t="s">
        <v>6482</v>
      </c>
      <c r="S1100" s="32" t="s">
        <v>6480</v>
      </c>
      <c r="T1100" s="18" t="s">
        <v>32</v>
      </c>
      <c r="U1100" s="16">
        <v>7</v>
      </c>
      <c r="V1100" s="20" t="s">
        <v>2480</v>
      </c>
      <c r="W1100" s="20" t="s">
        <v>2743</v>
      </c>
      <c r="X1100" s="16">
        <v>85</v>
      </c>
      <c r="Y1100" s="20" t="s">
        <v>142</v>
      </c>
      <c r="Z1100" s="20">
        <v>25</v>
      </c>
      <c r="AA1100" s="20" t="s">
        <v>2744</v>
      </c>
      <c r="AB1100" s="20">
        <v>52</v>
      </c>
      <c r="AC1100" s="18" t="s">
        <v>2745</v>
      </c>
      <c r="AD1100" s="79">
        <v>0</v>
      </c>
      <c r="AE1100" s="79">
        <v>205000000</v>
      </c>
      <c r="AF1100" s="79">
        <v>206000000</v>
      </c>
      <c r="AG1100" s="79">
        <v>0</v>
      </c>
      <c r="AH1100" s="79">
        <v>411000000</v>
      </c>
      <c r="AI1100" s="63">
        <v>1</v>
      </c>
      <c r="AJ1100" s="64">
        <v>100</v>
      </c>
      <c r="AK1100" s="65">
        <v>0.5</v>
      </c>
      <c r="AL1100" s="64">
        <v>100</v>
      </c>
      <c r="AM1100" s="65">
        <v>0.5</v>
      </c>
      <c r="AN1100" s="66" t="s">
        <v>2406</v>
      </c>
      <c r="AO1100" s="66" t="s">
        <v>2406</v>
      </c>
      <c r="AP1100" s="132" t="s">
        <v>2392</v>
      </c>
      <c r="AQ1100" s="23">
        <v>0</v>
      </c>
      <c r="AR1100" s="23">
        <v>100</v>
      </c>
      <c r="AS1100" s="142">
        <v>0</v>
      </c>
      <c r="AT1100" s="23">
        <v>0</v>
      </c>
      <c r="AU1100" s="142">
        <v>0</v>
      </c>
      <c r="AV1100" s="142">
        <v>100</v>
      </c>
      <c r="AW1100" s="142">
        <v>0</v>
      </c>
      <c r="AX1100" s="22">
        <v>0</v>
      </c>
      <c r="AY1100" s="143" t="s">
        <v>2472</v>
      </c>
      <c r="AZ1100" s="143" t="s">
        <v>2393</v>
      </c>
      <c r="BA1100" s="143" t="s">
        <v>2394</v>
      </c>
      <c r="BB1100" s="24"/>
      <c r="BC1100" s="75">
        <v>220000000</v>
      </c>
      <c r="BD1100" s="21">
        <v>0</v>
      </c>
      <c r="BE1100" s="25">
        <v>198912000</v>
      </c>
      <c r="BF1100" s="74">
        <v>220000000</v>
      </c>
      <c r="BG1100" s="25">
        <v>0</v>
      </c>
      <c r="BH1100" s="25"/>
      <c r="BI1100" s="25">
        <v>198111413</v>
      </c>
      <c r="BJ1100" s="133">
        <v>54000000</v>
      </c>
      <c r="BK1100" s="25">
        <v>0</v>
      </c>
      <c r="BL1100" s="25">
        <v>252111413</v>
      </c>
      <c r="BM1100" s="74">
        <v>36000000</v>
      </c>
      <c r="BN1100" s="80"/>
      <c r="BO1100" s="80">
        <v>138833497</v>
      </c>
      <c r="BP1100" s="133">
        <v>36000000</v>
      </c>
      <c r="BQ1100" s="25">
        <v>0</v>
      </c>
      <c r="BR1100" s="82" t="s">
        <v>2473</v>
      </c>
      <c r="BS1100" s="82" t="s">
        <v>6483</v>
      </c>
      <c r="BT1100" s="134" t="s">
        <v>6484</v>
      </c>
      <c r="BU1100" s="26"/>
    </row>
    <row r="1101" spans="1:73" ht="54.9" customHeight="1">
      <c r="A1101" s="15">
        <v>1090</v>
      </c>
      <c r="B1101" s="15">
        <v>17</v>
      </c>
      <c r="C1101" s="17" t="s">
        <v>1933</v>
      </c>
      <c r="D1101" s="15">
        <v>3</v>
      </c>
      <c r="E1101" s="17" t="s">
        <v>2737</v>
      </c>
      <c r="F1101" s="15">
        <v>40</v>
      </c>
      <c r="G1101" s="57" t="s">
        <v>2749</v>
      </c>
      <c r="H1101" s="48">
        <v>1090</v>
      </c>
      <c r="I1101" s="17" t="s">
        <v>6485</v>
      </c>
      <c r="J1101" s="15">
        <v>1781</v>
      </c>
      <c r="K1101" s="17" t="s">
        <v>6486</v>
      </c>
      <c r="L1101" s="31" t="s">
        <v>2752</v>
      </c>
      <c r="M1101" s="17" t="s">
        <v>37</v>
      </c>
      <c r="N1101" s="15">
        <v>17811</v>
      </c>
      <c r="O1101" s="17" t="s">
        <v>2563</v>
      </c>
      <c r="P1101" s="73">
        <v>300</v>
      </c>
      <c r="Q1101" s="17" t="s">
        <v>2401</v>
      </c>
      <c r="R1101" s="17" t="s">
        <v>6487</v>
      </c>
      <c r="S1101" s="32" t="s">
        <v>6488</v>
      </c>
      <c r="T1101" s="18" t="s">
        <v>32</v>
      </c>
      <c r="U1101" s="16">
        <v>7</v>
      </c>
      <c r="V1101" s="20" t="s">
        <v>2480</v>
      </c>
      <c r="W1101" s="20" t="s">
        <v>2754</v>
      </c>
      <c r="X1101" s="16">
        <v>100</v>
      </c>
      <c r="Y1101" s="51" t="s">
        <v>45</v>
      </c>
      <c r="Z1101" s="20">
        <v>26</v>
      </c>
      <c r="AA1101" s="20" t="s">
        <v>2755</v>
      </c>
      <c r="AB1101" s="20">
        <v>53</v>
      </c>
      <c r="AC1101" s="17" t="s">
        <v>2756</v>
      </c>
      <c r="AD1101" s="79">
        <v>0</v>
      </c>
      <c r="AE1101" s="79">
        <v>0</v>
      </c>
      <c r="AF1101" s="79">
        <v>221000000</v>
      </c>
      <c r="AG1101" s="79">
        <v>221000000</v>
      </c>
      <c r="AH1101" s="79">
        <v>442000000</v>
      </c>
      <c r="AI1101" s="63">
        <v>1</v>
      </c>
      <c r="AJ1101" s="64">
        <v>0</v>
      </c>
      <c r="AK1101" s="65">
        <v>0</v>
      </c>
      <c r="AL1101" s="64">
        <v>0</v>
      </c>
      <c r="AM1101" s="65">
        <v>0</v>
      </c>
      <c r="AN1101" s="66" t="s">
        <v>2471</v>
      </c>
      <c r="AO1101" s="66" t="s">
        <v>2471</v>
      </c>
      <c r="AP1101" s="132" t="s">
        <v>2392</v>
      </c>
      <c r="AQ1101" s="23">
        <v>0</v>
      </c>
      <c r="AR1101" s="23">
        <v>0</v>
      </c>
      <c r="AS1101" s="142">
        <v>0</v>
      </c>
      <c r="AT1101" s="23">
        <v>0</v>
      </c>
      <c r="AU1101" s="142">
        <v>0</v>
      </c>
      <c r="AV1101" s="142">
        <v>0</v>
      </c>
      <c r="AW1101" s="142">
        <v>0</v>
      </c>
      <c r="AX1101" s="22">
        <v>0</v>
      </c>
      <c r="AY1101" s="143" t="s">
        <v>2472</v>
      </c>
      <c r="AZ1101" s="143" t="s">
        <v>2472</v>
      </c>
      <c r="BA1101" s="143" t="s">
        <v>2394</v>
      </c>
      <c r="BB1101" s="24"/>
      <c r="BC1101" s="75">
        <v>221000000</v>
      </c>
      <c r="BD1101" s="21">
        <v>0</v>
      </c>
      <c r="BE1101" s="25">
        <v>0</v>
      </c>
      <c r="BF1101" s="74">
        <v>221000000</v>
      </c>
      <c r="BG1101" s="25">
        <v>0</v>
      </c>
      <c r="BH1101" s="25"/>
      <c r="BI1101" s="25"/>
      <c r="BJ1101" s="133">
        <v>92056000</v>
      </c>
      <c r="BK1101" s="25">
        <v>0</v>
      </c>
      <c r="BL1101" s="25">
        <v>92056000</v>
      </c>
      <c r="BM1101" s="74">
        <v>45495600</v>
      </c>
      <c r="BN1101" s="80"/>
      <c r="BO1101" s="80"/>
      <c r="BP1101" s="133">
        <v>45495600</v>
      </c>
      <c r="BQ1101" s="25">
        <v>0</v>
      </c>
      <c r="BR1101" s="82" t="s">
        <v>2473</v>
      </c>
      <c r="BS1101" s="82" t="s">
        <v>6401</v>
      </c>
      <c r="BT1101" s="134" t="s">
        <v>6489</v>
      </c>
      <c r="BU1101" s="26"/>
    </row>
    <row r="1102" spans="1:73" ht="54.9" customHeight="1">
      <c r="A1102" s="15">
        <v>1091</v>
      </c>
      <c r="B1102" s="15">
        <v>17</v>
      </c>
      <c r="C1102" s="17" t="s">
        <v>1933</v>
      </c>
      <c r="D1102" s="15">
        <v>3</v>
      </c>
      <c r="E1102" s="17" t="s">
        <v>2737</v>
      </c>
      <c r="F1102" s="15">
        <v>40</v>
      </c>
      <c r="G1102" s="57" t="s">
        <v>2749</v>
      </c>
      <c r="H1102" s="48">
        <v>1091</v>
      </c>
      <c r="I1102" s="17" t="s">
        <v>6490</v>
      </c>
      <c r="J1102" s="15">
        <v>1781</v>
      </c>
      <c r="K1102" s="17" t="s">
        <v>6486</v>
      </c>
      <c r="L1102" s="31" t="s">
        <v>51</v>
      </c>
      <c r="M1102" s="17" t="s">
        <v>37</v>
      </c>
      <c r="N1102" s="15">
        <v>17812</v>
      </c>
      <c r="O1102" s="17" t="s">
        <v>2504</v>
      </c>
      <c r="P1102" s="73">
        <v>200</v>
      </c>
      <c r="Q1102" s="17" t="s">
        <v>2401</v>
      </c>
      <c r="R1102" s="17" t="s">
        <v>6491</v>
      </c>
      <c r="S1102" s="32" t="s">
        <v>6490</v>
      </c>
      <c r="T1102" s="18" t="s">
        <v>32</v>
      </c>
      <c r="U1102" s="16">
        <v>7</v>
      </c>
      <c r="V1102" s="20" t="s">
        <v>2480</v>
      </c>
      <c r="W1102" s="20" t="s">
        <v>2762</v>
      </c>
      <c r="X1102" s="16">
        <v>100</v>
      </c>
      <c r="Y1102" s="51" t="s">
        <v>45</v>
      </c>
      <c r="Z1102" s="20">
        <v>27</v>
      </c>
      <c r="AA1102" s="20" t="s">
        <v>2763</v>
      </c>
      <c r="AB1102" s="20">
        <v>54</v>
      </c>
      <c r="AC1102" s="17" t="s">
        <v>46</v>
      </c>
      <c r="AD1102" s="79">
        <v>245000000</v>
      </c>
      <c r="AE1102" s="79">
        <v>245000000</v>
      </c>
      <c r="AF1102" s="79">
        <v>246000000</v>
      </c>
      <c r="AG1102" s="79">
        <v>0</v>
      </c>
      <c r="AH1102" s="79">
        <v>736000000</v>
      </c>
      <c r="AI1102" s="63">
        <v>1</v>
      </c>
      <c r="AJ1102" s="64">
        <v>130</v>
      </c>
      <c r="AK1102" s="65">
        <v>0.65</v>
      </c>
      <c r="AL1102" s="64">
        <v>191</v>
      </c>
      <c r="AM1102" s="65">
        <v>0.95499999999999996</v>
      </c>
      <c r="AN1102" s="66" t="s">
        <v>2406</v>
      </c>
      <c r="AO1102" s="66" t="s">
        <v>2391</v>
      </c>
      <c r="AP1102" s="132" t="s">
        <v>2392</v>
      </c>
      <c r="AQ1102" s="23">
        <v>60</v>
      </c>
      <c r="AR1102" s="23">
        <v>70</v>
      </c>
      <c r="AS1102" s="142">
        <v>0</v>
      </c>
      <c r="AT1102" s="23">
        <v>0</v>
      </c>
      <c r="AU1102" s="142">
        <v>81</v>
      </c>
      <c r="AV1102" s="142">
        <v>110</v>
      </c>
      <c r="AW1102" s="142">
        <v>0</v>
      </c>
      <c r="AX1102" s="22">
        <v>0</v>
      </c>
      <c r="AY1102" s="143" t="s">
        <v>2393</v>
      </c>
      <c r="AZ1102" s="143" t="s">
        <v>2393</v>
      </c>
      <c r="BA1102" s="143" t="s">
        <v>2394</v>
      </c>
      <c r="BB1102" s="24"/>
      <c r="BC1102" s="75">
        <v>208018000</v>
      </c>
      <c r="BD1102" s="21">
        <v>214489000</v>
      </c>
      <c r="BE1102" s="25">
        <v>237724000</v>
      </c>
      <c r="BF1102" s="74">
        <v>208018000</v>
      </c>
      <c r="BG1102" s="25">
        <v>0</v>
      </c>
      <c r="BH1102" s="25">
        <v>199095620</v>
      </c>
      <c r="BI1102" s="25">
        <v>232443450</v>
      </c>
      <c r="BJ1102" s="133">
        <v>59202600</v>
      </c>
      <c r="BK1102" s="25">
        <v>0</v>
      </c>
      <c r="BL1102" s="25">
        <v>490741670</v>
      </c>
      <c r="BM1102" s="74">
        <v>36681333</v>
      </c>
      <c r="BN1102" s="80">
        <v>47818400</v>
      </c>
      <c r="BO1102" s="80">
        <v>105746667</v>
      </c>
      <c r="BP1102" s="133">
        <v>36681333</v>
      </c>
      <c r="BQ1102" s="25">
        <v>0</v>
      </c>
      <c r="BR1102" s="82" t="s">
        <v>6492</v>
      </c>
      <c r="BS1102" s="82" t="s">
        <v>6493</v>
      </c>
      <c r="BT1102" s="134" t="s">
        <v>6489</v>
      </c>
      <c r="BU1102" s="26"/>
    </row>
    <row r="1103" spans="1:73" ht="54.9" customHeight="1">
      <c r="A1103" s="15">
        <v>1092</v>
      </c>
      <c r="B1103" s="15">
        <v>17</v>
      </c>
      <c r="C1103" s="17" t="s">
        <v>1933</v>
      </c>
      <c r="D1103" s="15">
        <v>3</v>
      </c>
      <c r="E1103" s="17" t="s">
        <v>2737</v>
      </c>
      <c r="F1103" s="15">
        <v>43</v>
      </c>
      <c r="G1103" s="57" t="s">
        <v>2766</v>
      </c>
      <c r="H1103" s="48">
        <v>1092</v>
      </c>
      <c r="I1103" s="17" t="s">
        <v>6494</v>
      </c>
      <c r="J1103" s="15">
        <v>1785</v>
      </c>
      <c r="K1103" s="17" t="s">
        <v>6495</v>
      </c>
      <c r="L1103" s="31" t="s">
        <v>2769</v>
      </c>
      <c r="M1103" s="17" t="s">
        <v>37</v>
      </c>
      <c r="N1103" s="15">
        <v>17851</v>
      </c>
      <c r="O1103" s="17" t="s">
        <v>2516</v>
      </c>
      <c r="P1103" s="73">
        <v>2</v>
      </c>
      <c r="Q1103" s="17" t="s">
        <v>2770</v>
      </c>
      <c r="R1103" s="17" t="s">
        <v>2771</v>
      </c>
      <c r="S1103" s="32" t="s">
        <v>6496</v>
      </c>
      <c r="T1103" s="18" t="s">
        <v>32</v>
      </c>
      <c r="U1103" s="16">
        <v>7</v>
      </c>
      <c r="V1103" s="20" t="s">
        <v>2480</v>
      </c>
      <c r="W1103" s="20" t="s">
        <v>2772</v>
      </c>
      <c r="X1103" s="16">
        <v>102</v>
      </c>
      <c r="Y1103" s="20" t="s">
        <v>28</v>
      </c>
      <c r="Z1103" s="20">
        <v>27</v>
      </c>
      <c r="AA1103" s="20" t="s">
        <v>2763</v>
      </c>
      <c r="AB1103" s="20">
        <v>55</v>
      </c>
      <c r="AC1103" s="17" t="s">
        <v>2773</v>
      </c>
      <c r="AD1103" s="79">
        <v>216000000</v>
      </c>
      <c r="AE1103" s="79">
        <v>215000000</v>
      </c>
      <c r="AF1103" s="79">
        <v>0</v>
      </c>
      <c r="AG1103" s="79">
        <v>0</v>
      </c>
      <c r="AH1103" s="79">
        <v>431000000</v>
      </c>
      <c r="AI1103" s="63">
        <v>1</v>
      </c>
      <c r="AJ1103" s="64">
        <v>2</v>
      </c>
      <c r="AK1103" s="65">
        <v>1</v>
      </c>
      <c r="AL1103" s="64">
        <v>2</v>
      </c>
      <c r="AM1103" s="65">
        <v>1</v>
      </c>
      <c r="AN1103" s="66" t="s">
        <v>2391</v>
      </c>
      <c r="AO1103" s="66" t="s">
        <v>2391</v>
      </c>
      <c r="AP1103" s="132" t="s">
        <v>2392</v>
      </c>
      <c r="AQ1103" s="23">
        <v>1</v>
      </c>
      <c r="AR1103" s="23">
        <v>1</v>
      </c>
      <c r="AS1103" s="142">
        <v>0</v>
      </c>
      <c r="AT1103" s="23">
        <v>0</v>
      </c>
      <c r="AU1103" s="142">
        <v>1</v>
      </c>
      <c r="AV1103" s="142">
        <v>1</v>
      </c>
      <c r="AW1103" s="142">
        <v>0</v>
      </c>
      <c r="AX1103" s="22">
        <v>0</v>
      </c>
      <c r="AY1103" s="143" t="s">
        <v>2393</v>
      </c>
      <c r="AZ1103" s="143" t="s">
        <v>2393</v>
      </c>
      <c r="BA1103" s="143" t="s">
        <v>2472</v>
      </c>
      <c r="BB1103" s="24"/>
      <c r="BC1103" s="75">
        <v>0</v>
      </c>
      <c r="BD1103" s="21">
        <v>189101000</v>
      </c>
      <c r="BE1103" s="25">
        <v>208615000</v>
      </c>
      <c r="BF1103" s="74">
        <v>0</v>
      </c>
      <c r="BG1103" s="25">
        <v>0</v>
      </c>
      <c r="BH1103" s="25">
        <v>195166766</v>
      </c>
      <c r="BI1103" s="25">
        <v>401623664</v>
      </c>
      <c r="BJ1103" s="133"/>
      <c r="BK1103" s="25">
        <v>0</v>
      </c>
      <c r="BL1103" s="25">
        <v>596790430</v>
      </c>
      <c r="BM1103" s="74">
        <v>0</v>
      </c>
      <c r="BN1103" s="80">
        <v>182027430</v>
      </c>
      <c r="BO1103" s="80">
        <v>363665330</v>
      </c>
      <c r="BP1103" s="133"/>
      <c r="BQ1103" s="25">
        <v>0</v>
      </c>
      <c r="BR1103" s="82" t="s">
        <v>6497</v>
      </c>
      <c r="BS1103" s="82" t="s">
        <v>6498</v>
      </c>
      <c r="BT1103" s="134" t="s">
        <v>6424</v>
      </c>
      <c r="BU1103" s="26"/>
    </row>
    <row r="1104" spans="1:73" ht="54.9" customHeight="1">
      <c r="A1104" s="15">
        <v>1093</v>
      </c>
      <c r="B1104" s="15">
        <v>17</v>
      </c>
      <c r="C1104" s="17" t="s">
        <v>1933</v>
      </c>
      <c r="D1104" s="15">
        <v>3</v>
      </c>
      <c r="E1104" s="17" t="s">
        <v>2737</v>
      </c>
      <c r="F1104" s="15">
        <v>45</v>
      </c>
      <c r="G1104" s="57" t="s">
        <v>2777</v>
      </c>
      <c r="H1104" s="48">
        <v>1093</v>
      </c>
      <c r="I1104" s="17" t="s">
        <v>6499</v>
      </c>
      <c r="J1104" s="15">
        <v>1786</v>
      </c>
      <c r="K1104" s="17" t="s">
        <v>6500</v>
      </c>
      <c r="L1104" s="31" t="s">
        <v>2780</v>
      </c>
      <c r="M1104" s="17" t="s">
        <v>37</v>
      </c>
      <c r="N1104" s="15">
        <v>17861</v>
      </c>
      <c r="O1104" s="17" t="s">
        <v>2586</v>
      </c>
      <c r="P1104" s="73">
        <v>1</v>
      </c>
      <c r="Q1104" s="17" t="s">
        <v>2781</v>
      </c>
      <c r="R1104" s="17" t="s">
        <v>6501</v>
      </c>
      <c r="S1104" s="32" t="s">
        <v>6499</v>
      </c>
      <c r="T1104" s="18" t="s">
        <v>32</v>
      </c>
      <c r="U1104" s="16">
        <v>7</v>
      </c>
      <c r="V1104" s="20" t="s">
        <v>2480</v>
      </c>
      <c r="W1104" s="20" t="s">
        <v>2790</v>
      </c>
      <c r="X1104" s="16">
        <v>98</v>
      </c>
      <c r="Y1104" s="20" t="s">
        <v>343</v>
      </c>
      <c r="Z1104" s="20">
        <v>28</v>
      </c>
      <c r="AA1104" s="20" t="s">
        <v>2784</v>
      </c>
      <c r="AB1104" s="20">
        <v>58</v>
      </c>
      <c r="AC1104" s="17" t="s">
        <v>2791</v>
      </c>
      <c r="AD1104" s="79">
        <v>558000000</v>
      </c>
      <c r="AE1104" s="79">
        <v>0</v>
      </c>
      <c r="AF1104" s="79">
        <v>0</v>
      </c>
      <c r="AG1104" s="79">
        <v>0</v>
      </c>
      <c r="AH1104" s="79">
        <v>558000000</v>
      </c>
      <c r="AI1104" s="63">
        <v>1</v>
      </c>
      <c r="AJ1104" s="64">
        <v>1</v>
      </c>
      <c r="AK1104" s="65">
        <v>1</v>
      </c>
      <c r="AL1104" s="64">
        <v>1</v>
      </c>
      <c r="AM1104" s="65">
        <v>1</v>
      </c>
      <c r="AN1104" s="66" t="s">
        <v>2391</v>
      </c>
      <c r="AO1104" s="66" t="s">
        <v>2391</v>
      </c>
      <c r="AP1104" s="132" t="s">
        <v>2392</v>
      </c>
      <c r="AQ1104" s="23">
        <v>1</v>
      </c>
      <c r="AR1104" s="23">
        <v>0</v>
      </c>
      <c r="AS1104" s="142">
        <v>0</v>
      </c>
      <c r="AT1104" s="23">
        <v>0</v>
      </c>
      <c r="AU1104" s="142">
        <v>1</v>
      </c>
      <c r="AV1104" s="142">
        <v>0</v>
      </c>
      <c r="AW1104" s="142">
        <v>0</v>
      </c>
      <c r="AX1104" s="22">
        <v>0</v>
      </c>
      <c r="AY1104" s="143" t="s">
        <v>2393</v>
      </c>
      <c r="AZ1104" s="143" t="s">
        <v>2472</v>
      </c>
      <c r="BA1104" s="143" t="s">
        <v>2472</v>
      </c>
      <c r="BB1104" s="24"/>
      <c r="BC1104" s="75">
        <v>0</v>
      </c>
      <c r="BD1104" s="21">
        <v>488510000</v>
      </c>
      <c r="BE1104" s="25">
        <v>0</v>
      </c>
      <c r="BF1104" s="74">
        <v>0</v>
      </c>
      <c r="BG1104" s="25">
        <v>0</v>
      </c>
      <c r="BH1104" s="25">
        <v>445205706</v>
      </c>
      <c r="BI1104" s="25"/>
      <c r="BJ1104" s="133"/>
      <c r="BK1104" s="25">
        <v>0</v>
      </c>
      <c r="BL1104" s="25">
        <v>445205706</v>
      </c>
      <c r="BM1104" s="74">
        <v>0</v>
      </c>
      <c r="BN1104" s="80">
        <v>99454011</v>
      </c>
      <c r="BO1104" s="80"/>
      <c r="BP1104" s="133"/>
      <c r="BQ1104" s="25">
        <v>0</v>
      </c>
      <c r="BR1104" s="82" t="s">
        <v>6502</v>
      </c>
      <c r="BS1104" s="82" t="s">
        <v>6378</v>
      </c>
      <c r="BT1104" s="134" t="s">
        <v>6387</v>
      </c>
      <c r="BU1104" s="26"/>
    </row>
    <row r="1105" spans="1:73" ht="54.9" customHeight="1">
      <c r="A1105" s="15">
        <v>1094</v>
      </c>
      <c r="B1105" s="15">
        <v>17</v>
      </c>
      <c r="C1105" s="17" t="s">
        <v>1933</v>
      </c>
      <c r="D1105" s="15">
        <v>3</v>
      </c>
      <c r="E1105" s="17" t="s">
        <v>2737</v>
      </c>
      <c r="F1105" s="15">
        <v>45</v>
      </c>
      <c r="G1105" s="57" t="s">
        <v>2777</v>
      </c>
      <c r="H1105" s="48">
        <v>1094</v>
      </c>
      <c r="I1105" s="17" t="s">
        <v>6503</v>
      </c>
      <c r="J1105" s="15">
        <v>1786</v>
      </c>
      <c r="K1105" s="17" t="s">
        <v>6500</v>
      </c>
      <c r="L1105" s="31" t="s">
        <v>2780</v>
      </c>
      <c r="M1105" s="17" t="s">
        <v>37</v>
      </c>
      <c r="N1105" s="15">
        <v>17862</v>
      </c>
      <c r="O1105" s="17" t="s">
        <v>2586</v>
      </c>
      <c r="P1105" s="73">
        <v>1</v>
      </c>
      <c r="Q1105" s="17" t="s">
        <v>2781</v>
      </c>
      <c r="R1105" s="17" t="s">
        <v>6504</v>
      </c>
      <c r="S1105" s="32" t="s">
        <v>6503</v>
      </c>
      <c r="T1105" s="18" t="s">
        <v>32</v>
      </c>
      <c r="U1105" s="16">
        <v>7</v>
      </c>
      <c r="V1105" s="20" t="s">
        <v>2480</v>
      </c>
      <c r="W1105" s="20" t="s">
        <v>2797</v>
      </c>
      <c r="X1105" s="16">
        <v>98</v>
      </c>
      <c r="Y1105" s="20" t="s">
        <v>228</v>
      </c>
      <c r="Z1105" s="20">
        <v>28</v>
      </c>
      <c r="AA1105" s="20" t="s">
        <v>2784</v>
      </c>
      <c r="AB1105" s="20">
        <v>59</v>
      </c>
      <c r="AC1105" s="17" t="s">
        <v>2798</v>
      </c>
      <c r="AD1105" s="79">
        <v>0</v>
      </c>
      <c r="AE1105" s="79">
        <v>0</v>
      </c>
      <c r="AF1105" s="79">
        <v>0</v>
      </c>
      <c r="AG1105" s="79">
        <v>248000000</v>
      </c>
      <c r="AH1105" s="79">
        <v>248000000</v>
      </c>
      <c r="AI1105" s="63">
        <v>1</v>
      </c>
      <c r="AJ1105" s="64">
        <v>0</v>
      </c>
      <c r="AK1105" s="65">
        <v>0</v>
      </c>
      <c r="AL1105" s="64">
        <v>0</v>
      </c>
      <c r="AM1105" s="65">
        <v>0</v>
      </c>
      <c r="AN1105" s="66" t="s">
        <v>2471</v>
      </c>
      <c r="AO1105" s="66" t="s">
        <v>2471</v>
      </c>
      <c r="AP1105" s="132" t="s">
        <v>2392</v>
      </c>
      <c r="AQ1105" s="23">
        <v>0</v>
      </c>
      <c r="AR1105" s="23">
        <v>0</v>
      </c>
      <c r="AS1105" s="142">
        <v>0</v>
      </c>
      <c r="AT1105" s="23">
        <v>0</v>
      </c>
      <c r="AU1105" s="142">
        <v>0</v>
      </c>
      <c r="AV1105" s="142">
        <v>0</v>
      </c>
      <c r="AW1105" s="142">
        <v>0</v>
      </c>
      <c r="AX1105" s="22">
        <v>0</v>
      </c>
      <c r="AY1105" s="143" t="s">
        <v>2472</v>
      </c>
      <c r="AZ1105" s="143" t="s">
        <v>2472</v>
      </c>
      <c r="BA1105" s="143" t="s">
        <v>2472</v>
      </c>
      <c r="BB1105" s="24"/>
      <c r="BC1105" s="75">
        <v>0</v>
      </c>
      <c r="BD1105" s="21">
        <v>0</v>
      </c>
      <c r="BE1105" s="25">
        <v>0</v>
      </c>
      <c r="BF1105" s="74">
        <v>0</v>
      </c>
      <c r="BG1105" s="25">
        <v>0</v>
      </c>
      <c r="BH1105" s="25"/>
      <c r="BI1105" s="25"/>
      <c r="BJ1105" s="133"/>
      <c r="BK1105" s="25">
        <v>0</v>
      </c>
      <c r="BL1105" s="25">
        <v>0</v>
      </c>
      <c r="BM1105" s="74">
        <v>0</v>
      </c>
      <c r="BN1105" s="80"/>
      <c r="BO1105" s="80"/>
      <c r="BP1105" s="133"/>
      <c r="BQ1105" s="25">
        <v>0</v>
      </c>
      <c r="BR1105" s="82" t="s">
        <v>2473</v>
      </c>
      <c r="BS1105" s="82" t="s">
        <v>6378</v>
      </c>
      <c r="BT1105" s="134" t="s">
        <v>6429</v>
      </c>
      <c r="BU1105" s="26"/>
    </row>
    <row r="1106" spans="1:73" ht="54.9" customHeight="1">
      <c r="A1106" s="15">
        <v>1095</v>
      </c>
      <c r="B1106" s="15">
        <v>17</v>
      </c>
      <c r="C1106" s="17" t="s">
        <v>1933</v>
      </c>
      <c r="D1106" s="15">
        <v>3</v>
      </c>
      <c r="E1106" s="17" t="s">
        <v>2737</v>
      </c>
      <c r="F1106" s="15">
        <v>45</v>
      </c>
      <c r="G1106" s="57" t="s">
        <v>2777</v>
      </c>
      <c r="H1106" s="48">
        <v>1095</v>
      </c>
      <c r="I1106" s="17" t="s">
        <v>6505</v>
      </c>
      <c r="J1106" s="15">
        <v>1786</v>
      </c>
      <c r="K1106" s="17" t="s">
        <v>6500</v>
      </c>
      <c r="L1106" s="31" t="s">
        <v>2780</v>
      </c>
      <c r="M1106" s="17" t="s">
        <v>37</v>
      </c>
      <c r="N1106" s="15">
        <v>17863</v>
      </c>
      <c r="O1106" s="17" t="s">
        <v>2586</v>
      </c>
      <c r="P1106" s="73">
        <v>1</v>
      </c>
      <c r="Q1106" s="17" t="s">
        <v>2781</v>
      </c>
      <c r="R1106" s="17" t="s">
        <v>2782</v>
      </c>
      <c r="S1106" s="32" t="s">
        <v>6505</v>
      </c>
      <c r="T1106" s="18" t="s">
        <v>32</v>
      </c>
      <c r="U1106" s="16">
        <v>7</v>
      </c>
      <c r="V1106" s="20" t="s">
        <v>2480</v>
      </c>
      <c r="W1106" s="20" t="s">
        <v>2783</v>
      </c>
      <c r="X1106" s="16">
        <v>98</v>
      </c>
      <c r="Y1106" s="20" t="s">
        <v>91</v>
      </c>
      <c r="Z1106" s="20">
        <v>28</v>
      </c>
      <c r="AA1106" s="20" t="s">
        <v>2784</v>
      </c>
      <c r="AB1106" s="20">
        <v>60</v>
      </c>
      <c r="AC1106" s="17" t="s">
        <v>2785</v>
      </c>
      <c r="AD1106" s="79">
        <v>0</v>
      </c>
      <c r="AE1106" s="79">
        <v>0</v>
      </c>
      <c r="AF1106" s="79">
        <v>0</v>
      </c>
      <c r="AG1106" s="79">
        <v>271000000</v>
      </c>
      <c r="AH1106" s="79">
        <v>271000000</v>
      </c>
      <c r="AI1106" s="63">
        <v>1</v>
      </c>
      <c r="AJ1106" s="64">
        <v>0</v>
      </c>
      <c r="AK1106" s="65">
        <v>0</v>
      </c>
      <c r="AL1106" s="64">
        <v>0</v>
      </c>
      <c r="AM1106" s="65">
        <v>0</v>
      </c>
      <c r="AN1106" s="66" t="s">
        <v>2471</v>
      </c>
      <c r="AO1106" s="66" t="s">
        <v>2471</v>
      </c>
      <c r="AP1106" s="132" t="s">
        <v>2392</v>
      </c>
      <c r="AQ1106" s="23">
        <v>0</v>
      </c>
      <c r="AR1106" s="23">
        <v>0</v>
      </c>
      <c r="AS1106" s="142">
        <v>0</v>
      </c>
      <c r="AT1106" s="23">
        <v>0</v>
      </c>
      <c r="AU1106" s="142">
        <v>0</v>
      </c>
      <c r="AV1106" s="142">
        <v>0</v>
      </c>
      <c r="AW1106" s="142">
        <v>0</v>
      </c>
      <c r="AX1106" s="22">
        <v>0</v>
      </c>
      <c r="AY1106" s="143" t="s">
        <v>2472</v>
      </c>
      <c r="AZ1106" s="143" t="s">
        <v>2472</v>
      </c>
      <c r="BA1106" s="143" t="s">
        <v>2472</v>
      </c>
      <c r="BB1106" s="24"/>
      <c r="BC1106" s="75">
        <v>0</v>
      </c>
      <c r="BD1106" s="21">
        <v>0</v>
      </c>
      <c r="BE1106" s="25">
        <v>0</v>
      </c>
      <c r="BF1106" s="74">
        <v>0</v>
      </c>
      <c r="BG1106" s="25">
        <v>0</v>
      </c>
      <c r="BH1106" s="25"/>
      <c r="BI1106" s="25"/>
      <c r="BJ1106" s="133"/>
      <c r="BK1106" s="25">
        <v>0</v>
      </c>
      <c r="BL1106" s="25">
        <v>0</v>
      </c>
      <c r="BM1106" s="74">
        <v>0</v>
      </c>
      <c r="BN1106" s="80"/>
      <c r="BO1106" s="80"/>
      <c r="BP1106" s="133"/>
      <c r="BQ1106" s="25">
        <v>0</v>
      </c>
      <c r="BR1106" s="82" t="s">
        <v>2473</v>
      </c>
      <c r="BS1106" s="82" t="s">
        <v>6378</v>
      </c>
      <c r="BT1106" s="134" t="s">
        <v>6429</v>
      </c>
      <c r="BU1106" s="26"/>
    </row>
    <row r="1107" spans="1:73" ht="54.9" customHeight="1">
      <c r="A1107" s="15">
        <v>1096</v>
      </c>
      <c r="B1107" s="15">
        <v>17</v>
      </c>
      <c r="C1107" s="17" t="s">
        <v>1933</v>
      </c>
      <c r="D1107" s="15">
        <v>3</v>
      </c>
      <c r="E1107" s="17" t="s">
        <v>2737</v>
      </c>
      <c r="F1107" s="15">
        <v>48</v>
      </c>
      <c r="G1107" s="57" t="s">
        <v>2802</v>
      </c>
      <c r="H1107" s="48">
        <v>1096</v>
      </c>
      <c r="I1107" s="17" t="s">
        <v>6506</v>
      </c>
      <c r="J1107" s="15">
        <v>1787</v>
      </c>
      <c r="K1107" s="17" t="s">
        <v>6507</v>
      </c>
      <c r="L1107" s="31" t="s">
        <v>2811</v>
      </c>
      <c r="M1107" s="17" t="s">
        <v>37</v>
      </c>
      <c r="N1107" s="15">
        <v>17871</v>
      </c>
      <c r="O1107" s="17" t="s">
        <v>2382</v>
      </c>
      <c r="P1107" s="73">
        <v>50</v>
      </c>
      <c r="Q1107" s="17" t="s">
        <v>2401</v>
      </c>
      <c r="R1107" s="17" t="s">
        <v>3966</v>
      </c>
      <c r="S1107" s="32" t="s">
        <v>6506</v>
      </c>
      <c r="T1107" s="18" t="s">
        <v>32</v>
      </c>
      <c r="U1107" s="16">
        <v>7</v>
      </c>
      <c r="V1107" s="20" t="s">
        <v>2480</v>
      </c>
      <c r="W1107" s="20" t="s">
        <v>2806</v>
      </c>
      <c r="X1107" s="16">
        <v>102</v>
      </c>
      <c r="Y1107" s="20" t="s">
        <v>28</v>
      </c>
      <c r="Z1107" s="20">
        <v>29</v>
      </c>
      <c r="AA1107" s="20" t="s">
        <v>2813</v>
      </c>
      <c r="AB1107" s="20">
        <v>62</v>
      </c>
      <c r="AC1107" s="17" t="s">
        <v>2814</v>
      </c>
      <c r="AD1107" s="79">
        <v>0</v>
      </c>
      <c r="AE1107" s="79">
        <v>0</v>
      </c>
      <c r="AF1107" s="79">
        <v>0</v>
      </c>
      <c r="AG1107" s="79">
        <v>279000000</v>
      </c>
      <c r="AH1107" s="79">
        <v>279000000</v>
      </c>
      <c r="AI1107" s="63">
        <v>1</v>
      </c>
      <c r="AJ1107" s="64">
        <v>0</v>
      </c>
      <c r="AK1107" s="65">
        <v>0</v>
      </c>
      <c r="AL1107" s="64">
        <v>0</v>
      </c>
      <c r="AM1107" s="65">
        <v>0</v>
      </c>
      <c r="AN1107" s="66" t="s">
        <v>2471</v>
      </c>
      <c r="AO1107" s="66" t="s">
        <v>2471</v>
      </c>
      <c r="AP1107" s="132" t="s">
        <v>2392</v>
      </c>
      <c r="AQ1107" s="23">
        <v>0</v>
      </c>
      <c r="AR1107" s="23">
        <v>0</v>
      </c>
      <c r="AS1107" s="142">
        <v>0</v>
      </c>
      <c r="AT1107" s="23">
        <v>0</v>
      </c>
      <c r="AU1107" s="142">
        <v>0</v>
      </c>
      <c r="AV1107" s="142">
        <v>0</v>
      </c>
      <c r="AW1107" s="142">
        <v>0</v>
      </c>
      <c r="AX1107" s="22">
        <v>0</v>
      </c>
      <c r="AY1107" s="143" t="s">
        <v>2472</v>
      </c>
      <c r="AZ1107" s="143" t="s">
        <v>2472</v>
      </c>
      <c r="BA1107" s="143" t="s">
        <v>2472</v>
      </c>
      <c r="BB1107" s="24"/>
      <c r="BC1107" s="75">
        <v>0</v>
      </c>
      <c r="BD1107" s="21">
        <v>0</v>
      </c>
      <c r="BE1107" s="25">
        <v>0</v>
      </c>
      <c r="BF1107" s="74">
        <v>0</v>
      </c>
      <c r="BG1107" s="25">
        <v>0</v>
      </c>
      <c r="BH1107" s="25"/>
      <c r="BI1107" s="25"/>
      <c r="BJ1107" s="133"/>
      <c r="BK1107" s="25">
        <v>0</v>
      </c>
      <c r="BL1107" s="25">
        <v>0</v>
      </c>
      <c r="BM1107" s="74">
        <v>0</v>
      </c>
      <c r="BN1107" s="80"/>
      <c r="BO1107" s="80"/>
      <c r="BP1107" s="133"/>
      <c r="BQ1107" s="25">
        <v>0</v>
      </c>
      <c r="BR1107" s="82" t="s">
        <v>2473</v>
      </c>
      <c r="BS1107" s="82" t="s">
        <v>6378</v>
      </c>
      <c r="BT1107" s="134" t="s">
        <v>6429</v>
      </c>
      <c r="BU1107" s="26"/>
    </row>
    <row r="1108" spans="1:73" ht="54.9" customHeight="1">
      <c r="A1108" s="15">
        <v>1097</v>
      </c>
      <c r="B1108" s="15">
        <v>17</v>
      </c>
      <c r="C1108" s="17" t="s">
        <v>1933</v>
      </c>
      <c r="D1108" s="15">
        <v>3</v>
      </c>
      <c r="E1108" s="17" t="s">
        <v>2737</v>
      </c>
      <c r="F1108" s="15">
        <v>48</v>
      </c>
      <c r="G1108" s="57" t="s">
        <v>2802</v>
      </c>
      <c r="H1108" s="48">
        <v>1097</v>
      </c>
      <c r="I1108" s="17" t="s">
        <v>6508</v>
      </c>
      <c r="J1108" s="15">
        <v>1788</v>
      </c>
      <c r="K1108" s="17" t="s">
        <v>6509</v>
      </c>
      <c r="L1108" s="31" t="s">
        <v>60</v>
      </c>
      <c r="M1108" s="17" t="s">
        <v>37</v>
      </c>
      <c r="N1108" s="15">
        <v>17881</v>
      </c>
      <c r="O1108" s="17" t="s">
        <v>2819</v>
      </c>
      <c r="P1108" s="73">
        <v>1</v>
      </c>
      <c r="Q1108" s="17" t="s">
        <v>2820</v>
      </c>
      <c r="R1108" s="17" t="s">
        <v>6510</v>
      </c>
      <c r="S1108" s="32" t="s">
        <v>6508</v>
      </c>
      <c r="T1108" s="18" t="s">
        <v>32</v>
      </c>
      <c r="U1108" s="16">
        <v>7</v>
      </c>
      <c r="V1108" s="20" t="s">
        <v>2480</v>
      </c>
      <c r="W1108" s="20" t="s">
        <v>2822</v>
      </c>
      <c r="X1108" s="16">
        <v>102</v>
      </c>
      <c r="Y1108" s="20" t="s">
        <v>28</v>
      </c>
      <c r="Z1108" s="20">
        <v>30</v>
      </c>
      <c r="AA1108" s="20" t="s">
        <v>2823</v>
      </c>
      <c r="AB1108" s="20">
        <v>65</v>
      </c>
      <c r="AC1108" s="17" t="s">
        <v>2829</v>
      </c>
      <c r="AD1108" s="79">
        <v>0</v>
      </c>
      <c r="AE1108" s="79">
        <v>0</v>
      </c>
      <c r="AF1108" s="79">
        <v>200000000</v>
      </c>
      <c r="AG1108" s="79">
        <v>0</v>
      </c>
      <c r="AH1108" s="79">
        <v>200000000</v>
      </c>
      <c r="AI1108" s="63">
        <v>1</v>
      </c>
      <c r="AJ1108" s="64">
        <v>0</v>
      </c>
      <c r="AK1108" s="65">
        <v>0</v>
      </c>
      <c r="AL1108" s="64">
        <v>0</v>
      </c>
      <c r="AM1108" s="65">
        <v>0</v>
      </c>
      <c r="AN1108" s="66" t="s">
        <v>2471</v>
      </c>
      <c r="AO1108" s="66" t="s">
        <v>2471</v>
      </c>
      <c r="AP1108" s="132" t="s">
        <v>2392</v>
      </c>
      <c r="AQ1108" s="23">
        <v>0</v>
      </c>
      <c r="AR1108" s="23">
        <v>0</v>
      </c>
      <c r="AS1108" s="142">
        <v>0</v>
      </c>
      <c r="AT1108" s="23">
        <v>0</v>
      </c>
      <c r="AU1108" s="142">
        <v>0</v>
      </c>
      <c r="AV1108" s="142">
        <v>0</v>
      </c>
      <c r="AW1108" s="142">
        <v>0</v>
      </c>
      <c r="AX1108" s="22">
        <v>0</v>
      </c>
      <c r="AY1108" s="143" t="s">
        <v>2472</v>
      </c>
      <c r="AZ1108" s="143" t="s">
        <v>2472</v>
      </c>
      <c r="BA1108" s="143" t="s">
        <v>2394</v>
      </c>
      <c r="BB1108" s="24"/>
      <c r="BC1108" s="75">
        <v>200000000</v>
      </c>
      <c r="BD1108" s="21">
        <v>0</v>
      </c>
      <c r="BE1108" s="25">
        <v>0</v>
      </c>
      <c r="BF1108" s="74">
        <v>200000000</v>
      </c>
      <c r="BG1108" s="25">
        <v>0</v>
      </c>
      <c r="BH1108" s="25"/>
      <c r="BI1108" s="25"/>
      <c r="BJ1108" s="133">
        <v>195000000</v>
      </c>
      <c r="BK1108" s="25">
        <v>0</v>
      </c>
      <c r="BL1108" s="25">
        <v>195000000</v>
      </c>
      <c r="BM1108" s="74">
        <v>0</v>
      </c>
      <c r="BN1108" s="80"/>
      <c r="BO1108" s="80"/>
      <c r="BP1108" s="133">
        <v>0</v>
      </c>
      <c r="BQ1108" s="25">
        <v>0</v>
      </c>
      <c r="BR1108" s="82" t="s">
        <v>2473</v>
      </c>
      <c r="BS1108" s="82" t="s">
        <v>6378</v>
      </c>
      <c r="BT1108" s="134" t="s">
        <v>6511</v>
      </c>
      <c r="BU1108" s="26"/>
    </row>
    <row r="1109" spans="1:73" ht="54.9" customHeight="1">
      <c r="A1109" s="15">
        <v>1098</v>
      </c>
      <c r="B1109" s="15">
        <v>17</v>
      </c>
      <c r="C1109" s="17" t="s">
        <v>1933</v>
      </c>
      <c r="D1109" s="15">
        <v>4</v>
      </c>
      <c r="E1109" s="17" t="s">
        <v>2833</v>
      </c>
      <c r="F1109" s="15">
        <v>49</v>
      </c>
      <c r="G1109" s="57" t="s">
        <v>2834</v>
      </c>
      <c r="H1109" s="48">
        <v>1098</v>
      </c>
      <c r="I1109" s="17" t="s">
        <v>6512</v>
      </c>
      <c r="J1109" s="15">
        <v>2020</v>
      </c>
      <c r="K1109" s="17" t="s">
        <v>6513</v>
      </c>
      <c r="L1109" s="31" t="s">
        <v>313</v>
      </c>
      <c r="M1109" s="17" t="s">
        <v>37</v>
      </c>
      <c r="N1109" s="15">
        <v>20203</v>
      </c>
      <c r="O1109" s="17" t="s">
        <v>2597</v>
      </c>
      <c r="P1109" s="73">
        <v>0.5</v>
      </c>
      <c r="Q1109" s="17" t="s">
        <v>2852</v>
      </c>
      <c r="R1109" s="17" t="s">
        <v>6165</v>
      </c>
      <c r="S1109" s="32" t="s">
        <v>6514</v>
      </c>
      <c r="T1109" s="18" t="s">
        <v>32</v>
      </c>
      <c r="U1109" s="16">
        <v>6</v>
      </c>
      <c r="V1109" s="20" t="s">
        <v>2467</v>
      </c>
      <c r="W1109" s="20" t="s">
        <v>306</v>
      </c>
      <c r="X1109" s="16">
        <v>95</v>
      </c>
      <c r="Y1109" s="20" t="s">
        <v>91</v>
      </c>
      <c r="Z1109" s="20">
        <v>32</v>
      </c>
      <c r="AA1109" s="20" t="s">
        <v>2854</v>
      </c>
      <c r="AB1109" s="20">
        <v>71</v>
      </c>
      <c r="AC1109" s="17" t="s">
        <v>311</v>
      </c>
      <c r="AD1109" s="79">
        <v>0</v>
      </c>
      <c r="AE1109" s="79">
        <v>0</v>
      </c>
      <c r="AF1109" s="79">
        <v>713000000</v>
      </c>
      <c r="AG1109" s="79">
        <v>0</v>
      </c>
      <c r="AH1109" s="79">
        <v>713000000</v>
      </c>
      <c r="AI1109" s="63">
        <v>1</v>
      </c>
      <c r="AJ1109" s="64">
        <v>0.5</v>
      </c>
      <c r="AK1109" s="65">
        <v>1</v>
      </c>
      <c r="AL1109" s="64">
        <v>0</v>
      </c>
      <c r="AM1109" s="65">
        <v>0</v>
      </c>
      <c r="AN1109" s="66" t="s">
        <v>2391</v>
      </c>
      <c r="AO1109" s="66" t="s">
        <v>2471</v>
      </c>
      <c r="AP1109" s="132" t="s">
        <v>2392</v>
      </c>
      <c r="AQ1109" s="23">
        <v>0</v>
      </c>
      <c r="AR1109" s="23">
        <v>0</v>
      </c>
      <c r="AS1109" s="142">
        <v>0.5</v>
      </c>
      <c r="AT1109" s="23">
        <v>0</v>
      </c>
      <c r="AU1109" s="142">
        <v>0</v>
      </c>
      <c r="AV1109" s="142">
        <v>0</v>
      </c>
      <c r="AW1109" s="142">
        <v>0</v>
      </c>
      <c r="AX1109" s="22">
        <v>0</v>
      </c>
      <c r="AY1109" s="143" t="s">
        <v>2472</v>
      </c>
      <c r="AZ1109" s="143" t="s">
        <v>2848</v>
      </c>
      <c r="BA1109" s="143" t="s">
        <v>2394</v>
      </c>
      <c r="BB1109" s="24"/>
      <c r="BC1109" s="75">
        <v>3588137000</v>
      </c>
      <c r="BD1109" s="21">
        <v>0</v>
      </c>
      <c r="BE1109" s="25">
        <v>292546000</v>
      </c>
      <c r="BF1109" s="74">
        <v>3588137000</v>
      </c>
      <c r="BG1109" s="25">
        <v>0</v>
      </c>
      <c r="BH1109" s="25"/>
      <c r="BI1109" s="25"/>
      <c r="BJ1109" s="133">
        <v>3676614124</v>
      </c>
      <c r="BK1109" s="25">
        <v>0</v>
      </c>
      <c r="BL1109" s="25">
        <v>3676614124</v>
      </c>
      <c r="BM1109" s="74">
        <v>602159266</v>
      </c>
      <c r="BN1109" s="80"/>
      <c r="BO1109" s="80"/>
      <c r="BP1109" s="133">
        <v>602159266</v>
      </c>
      <c r="BQ1109" s="25">
        <v>0</v>
      </c>
      <c r="BR1109" s="82" t="s">
        <v>2473</v>
      </c>
      <c r="BS1109" s="82" t="s">
        <v>6515</v>
      </c>
      <c r="BT1109" s="134" t="s">
        <v>6516</v>
      </c>
      <c r="BU1109" s="26"/>
    </row>
    <row r="1110" spans="1:73" ht="54.9" customHeight="1">
      <c r="A1110" s="15">
        <v>1099</v>
      </c>
      <c r="B1110" s="15">
        <v>17</v>
      </c>
      <c r="C1110" s="17" t="s">
        <v>1933</v>
      </c>
      <c r="D1110" s="15">
        <v>4</v>
      </c>
      <c r="E1110" s="17" t="s">
        <v>2833</v>
      </c>
      <c r="F1110" s="15">
        <v>49</v>
      </c>
      <c r="G1110" s="57" t="s">
        <v>2834</v>
      </c>
      <c r="H1110" s="48">
        <v>1099</v>
      </c>
      <c r="I1110" s="17" t="s">
        <v>6517</v>
      </c>
      <c r="J1110" s="15">
        <v>2020</v>
      </c>
      <c r="K1110" s="17" t="s">
        <v>6513</v>
      </c>
      <c r="L1110" s="31" t="s">
        <v>2859</v>
      </c>
      <c r="M1110" s="17" t="s">
        <v>37</v>
      </c>
      <c r="N1110" s="15">
        <v>20204</v>
      </c>
      <c r="O1110" s="17" t="s">
        <v>2597</v>
      </c>
      <c r="P1110" s="73">
        <v>150</v>
      </c>
      <c r="Q1110" s="17" t="s">
        <v>2860</v>
      </c>
      <c r="R1110" s="17" t="s">
        <v>6518</v>
      </c>
      <c r="S1110" s="32" t="s">
        <v>6517</v>
      </c>
      <c r="T1110" s="18" t="s">
        <v>32</v>
      </c>
      <c r="U1110" s="16">
        <v>6</v>
      </c>
      <c r="V1110" s="20" t="s">
        <v>2467</v>
      </c>
      <c r="W1110" s="20" t="s">
        <v>2862</v>
      </c>
      <c r="X1110" s="16">
        <v>95</v>
      </c>
      <c r="Y1110" s="20" t="s">
        <v>91</v>
      </c>
      <c r="Z1110" s="20">
        <v>33</v>
      </c>
      <c r="AA1110" s="20" t="s">
        <v>2863</v>
      </c>
      <c r="AB1110" s="20">
        <v>73</v>
      </c>
      <c r="AC1110" s="17" t="s">
        <v>2864</v>
      </c>
      <c r="AD1110" s="79">
        <v>0</v>
      </c>
      <c r="AE1110" s="79">
        <v>0</v>
      </c>
      <c r="AF1110" s="79">
        <v>0</v>
      </c>
      <c r="AG1110" s="79">
        <v>411000000</v>
      </c>
      <c r="AH1110" s="79">
        <v>411000000</v>
      </c>
      <c r="AI1110" s="63">
        <v>1</v>
      </c>
      <c r="AJ1110" s="64">
        <v>0</v>
      </c>
      <c r="AK1110" s="65">
        <v>0</v>
      </c>
      <c r="AL1110" s="64">
        <v>0</v>
      </c>
      <c r="AM1110" s="65">
        <v>0</v>
      </c>
      <c r="AN1110" s="66" t="s">
        <v>2471</v>
      </c>
      <c r="AO1110" s="66" t="s">
        <v>2471</v>
      </c>
      <c r="AP1110" s="132" t="s">
        <v>2392</v>
      </c>
      <c r="AQ1110" s="23">
        <v>0</v>
      </c>
      <c r="AR1110" s="23">
        <v>0</v>
      </c>
      <c r="AS1110" s="142">
        <v>0</v>
      </c>
      <c r="AT1110" s="23">
        <v>0</v>
      </c>
      <c r="AU1110" s="142">
        <v>0</v>
      </c>
      <c r="AV1110" s="142">
        <v>0</v>
      </c>
      <c r="AW1110" s="142">
        <v>0</v>
      </c>
      <c r="AX1110" s="22">
        <v>0</v>
      </c>
      <c r="AY1110" s="143" t="s">
        <v>2472</v>
      </c>
      <c r="AZ1110" s="143" t="s">
        <v>2472</v>
      </c>
      <c r="BA1110" s="143" t="s">
        <v>2472</v>
      </c>
      <c r="BB1110" s="24"/>
      <c r="BC1110" s="75">
        <v>0</v>
      </c>
      <c r="BD1110" s="21">
        <v>0</v>
      </c>
      <c r="BE1110" s="25">
        <v>0</v>
      </c>
      <c r="BF1110" s="74">
        <v>0</v>
      </c>
      <c r="BG1110" s="25">
        <v>0</v>
      </c>
      <c r="BH1110" s="25"/>
      <c r="BI1110" s="25"/>
      <c r="BJ1110" s="133"/>
      <c r="BK1110" s="25">
        <v>0</v>
      </c>
      <c r="BL1110" s="25">
        <v>0</v>
      </c>
      <c r="BM1110" s="74">
        <v>0</v>
      </c>
      <c r="BN1110" s="80"/>
      <c r="BO1110" s="80"/>
      <c r="BP1110" s="133"/>
      <c r="BQ1110" s="25">
        <v>0</v>
      </c>
      <c r="BR1110" s="82" t="s">
        <v>2473</v>
      </c>
      <c r="BS1110" s="82" t="s">
        <v>6378</v>
      </c>
      <c r="BT1110" s="134" t="s">
        <v>6429</v>
      </c>
      <c r="BU1110" s="26"/>
    </row>
    <row r="1111" spans="1:73" ht="54.9" customHeight="1">
      <c r="A1111" s="15">
        <v>1100</v>
      </c>
      <c r="B1111" s="15">
        <v>17</v>
      </c>
      <c r="C1111" s="17" t="s">
        <v>1933</v>
      </c>
      <c r="D1111" s="15">
        <v>4</v>
      </c>
      <c r="E1111" s="17" t="s">
        <v>2833</v>
      </c>
      <c r="F1111" s="15">
        <v>49</v>
      </c>
      <c r="G1111" s="57" t="s">
        <v>2834</v>
      </c>
      <c r="H1111" s="48">
        <v>1100</v>
      </c>
      <c r="I1111" s="17" t="s">
        <v>6519</v>
      </c>
      <c r="J1111" s="15">
        <v>2020</v>
      </c>
      <c r="K1111" s="17" t="s">
        <v>6513</v>
      </c>
      <c r="L1111" s="31" t="s">
        <v>2844</v>
      </c>
      <c r="M1111" s="17" t="s">
        <v>37</v>
      </c>
      <c r="N1111" s="15">
        <v>20202</v>
      </c>
      <c r="O1111" s="17" t="s">
        <v>2597</v>
      </c>
      <c r="P1111" s="73">
        <v>50</v>
      </c>
      <c r="Q1111" s="17" t="s">
        <v>2642</v>
      </c>
      <c r="R1111" s="17" t="s">
        <v>6520</v>
      </c>
      <c r="S1111" s="32" t="s">
        <v>6519</v>
      </c>
      <c r="T1111" s="18" t="s">
        <v>32</v>
      </c>
      <c r="U1111" s="16">
        <v>6</v>
      </c>
      <c r="V1111" s="20" t="s">
        <v>2467</v>
      </c>
      <c r="W1111" s="20" t="s">
        <v>2846</v>
      </c>
      <c r="X1111" s="16">
        <v>95</v>
      </c>
      <c r="Y1111" s="20" t="s">
        <v>91</v>
      </c>
      <c r="Z1111" s="20">
        <v>31</v>
      </c>
      <c r="AA1111" s="20" t="s">
        <v>2840</v>
      </c>
      <c r="AB1111" s="20">
        <v>70</v>
      </c>
      <c r="AC1111" s="17" t="s">
        <v>2847</v>
      </c>
      <c r="AD1111" s="79">
        <v>240000000</v>
      </c>
      <c r="AE1111" s="79">
        <v>0</v>
      </c>
      <c r="AF1111" s="79">
        <v>0</v>
      </c>
      <c r="AG1111" s="79">
        <v>0</v>
      </c>
      <c r="AH1111" s="79">
        <v>240000000</v>
      </c>
      <c r="AI1111" s="63">
        <v>1</v>
      </c>
      <c r="AJ1111" s="64">
        <v>0</v>
      </c>
      <c r="AK1111" s="65">
        <v>0</v>
      </c>
      <c r="AL1111" s="64">
        <v>0</v>
      </c>
      <c r="AM1111" s="65">
        <v>0</v>
      </c>
      <c r="AN1111" s="66" t="s">
        <v>2471</v>
      </c>
      <c r="AO1111" s="66" t="s">
        <v>2471</v>
      </c>
      <c r="AP1111" s="132" t="s">
        <v>2392</v>
      </c>
      <c r="AQ1111" s="23">
        <v>0</v>
      </c>
      <c r="AR1111" s="23">
        <v>0</v>
      </c>
      <c r="AS1111" s="142">
        <v>0</v>
      </c>
      <c r="AT1111" s="23">
        <v>0</v>
      </c>
      <c r="AU1111" s="142">
        <v>0</v>
      </c>
      <c r="AV1111" s="142">
        <v>0</v>
      </c>
      <c r="AW1111" s="142">
        <v>0</v>
      </c>
      <c r="AX1111" s="22">
        <v>0</v>
      </c>
      <c r="AY1111" s="143" t="s">
        <v>2848</v>
      </c>
      <c r="AZ1111" s="143" t="s">
        <v>2472</v>
      </c>
      <c r="BA1111" s="143" t="s">
        <v>2472</v>
      </c>
      <c r="BB1111" s="24"/>
      <c r="BC1111" s="75">
        <v>0</v>
      </c>
      <c r="BD1111" s="21">
        <v>506112000</v>
      </c>
      <c r="BE1111" s="25">
        <v>0</v>
      </c>
      <c r="BF1111" s="74">
        <v>0</v>
      </c>
      <c r="BG1111" s="25">
        <v>0</v>
      </c>
      <c r="BH1111" s="25">
        <v>198880333</v>
      </c>
      <c r="BI1111" s="25"/>
      <c r="BJ1111" s="133"/>
      <c r="BK1111" s="25">
        <v>0</v>
      </c>
      <c r="BL1111" s="25">
        <v>198880333</v>
      </c>
      <c r="BM1111" s="74">
        <v>0</v>
      </c>
      <c r="BN1111" s="80">
        <v>168595198</v>
      </c>
      <c r="BO1111" s="80"/>
      <c r="BP1111" s="133"/>
      <c r="BQ1111" s="25">
        <v>0</v>
      </c>
      <c r="BR1111" s="82" t="s">
        <v>6521</v>
      </c>
      <c r="BS1111" s="82" t="s">
        <v>6378</v>
      </c>
      <c r="BT1111" s="134" t="s">
        <v>6522</v>
      </c>
      <c r="BU1111" s="26"/>
    </row>
    <row r="1112" spans="1:73" ht="54.9" customHeight="1">
      <c r="A1112" s="15">
        <v>1101</v>
      </c>
      <c r="B1112" s="15">
        <v>17</v>
      </c>
      <c r="C1112" s="17" t="s">
        <v>1933</v>
      </c>
      <c r="D1112" s="15">
        <v>4</v>
      </c>
      <c r="E1112" s="17" t="s">
        <v>2833</v>
      </c>
      <c r="F1112" s="15">
        <v>49</v>
      </c>
      <c r="G1112" s="57" t="s">
        <v>2834</v>
      </c>
      <c r="H1112" s="48">
        <v>1101</v>
      </c>
      <c r="I1112" s="17" t="s">
        <v>6523</v>
      </c>
      <c r="J1112" s="15">
        <v>2020</v>
      </c>
      <c r="K1112" s="17" t="s">
        <v>6513</v>
      </c>
      <c r="L1112" s="31" t="s">
        <v>2837</v>
      </c>
      <c r="M1112" s="17" t="s">
        <v>37</v>
      </c>
      <c r="N1112" s="15">
        <v>20201</v>
      </c>
      <c r="O1112" s="17" t="s">
        <v>2597</v>
      </c>
      <c r="P1112" s="73">
        <v>4678</v>
      </c>
      <c r="Q1112" s="17" t="s">
        <v>2642</v>
      </c>
      <c r="R1112" s="17" t="s">
        <v>6524</v>
      </c>
      <c r="S1112" s="32" t="s">
        <v>6525</v>
      </c>
      <c r="T1112" s="18" t="s">
        <v>32</v>
      </c>
      <c r="U1112" s="16">
        <v>6</v>
      </c>
      <c r="V1112" s="20" t="s">
        <v>2467</v>
      </c>
      <c r="W1112" s="20" t="s">
        <v>2839</v>
      </c>
      <c r="X1112" s="16">
        <v>95</v>
      </c>
      <c r="Y1112" s="20" t="s">
        <v>91</v>
      </c>
      <c r="Z1112" s="20">
        <v>31</v>
      </c>
      <c r="AA1112" s="20" t="s">
        <v>2840</v>
      </c>
      <c r="AB1112" s="20">
        <v>69</v>
      </c>
      <c r="AC1112" s="17" t="s">
        <v>92</v>
      </c>
      <c r="AD1112" s="79">
        <v>0</v>
      </c>
      <c r="AE1112" s="79">
        <v>753000000</v>
      </c>
      <c r="AF1112" s="79">
        <v>0</v>
      </c>
      <c r="AG1112" s="79">
        <v>0</v>
      </c>
      <c r="AH1112" s="79">
        <v>753000000</v>
      </c>
      <c r="AI1112" s="63">
        <v>1</v>
      </c>
      <c r="AJ1112" s="64">
        <v>3178</v>
      </c>
      <c r="AK1112" s="65">
        <v>0.67935014963659679</v>
      </c>
      <c r="AL1112" s="64">
        <v>487</v>
      </c>
      <c r="AM1112" s="65">
        <v>0.10410431808465156</v>
      </c>
      <c r="AN1112" s="66" t="s">
        <v>2406</v>
      </c>
      <c r="AO1112" s="66" t="s">
        <v>2471</v>
      </c>
      <c r="AP1112" s="132" t="s">
        <v>2392</v>
      </c>
      <c r="AQ1112" s="23">
        <v>150</v>
      </c>
      <c r="AR1112" s="23">
        <v>3028</v>
      </c>
      <c r="AS1112" s="142">
        <v>0</v>
      </c>
      <c r="AT1112" s="23">
        <v>0</v>
      </c>
      <c r="AU1112" s="142">
        <v>487</v>
      </c>
      <c r="AV1112" s="142">
        <v>0</v>
      </c>
      <c r="AW1112" s="142">
        <v>0</v>
      </c>
      <c r="AX1112" s="22">
        <v>0</v>
      </c>
      <c r="AY1112" s="143" t="s">
        <v>2393</v>
      </c>
      <c r="AZ1112" s="143" t="s">
        <v>2394</v>
      </c>
      <c r="BA1112" s="143" t="s">
        <v>2394</v>
      </c>
      <c r="BB1112" s="24"/>
      <c r="BC1112" s="75">
        <v>0</v>
      </c>
      <c r="BD1112" s="21">
        <v>0</v>
      </c>
      <c r="BE1112" s="25">
        <v>2399361000</v>
      </c>
      <c r="BF1112" s="74">
        <v>0</v>
      </c>
      <c r="BG1112" s="25">
        <v>0</v>
      </c>
      <c r="BH1112" s="25">
        <v>274417096</v>
      </c>
      <c r="BI1112" s="25">
        <v>3399570137</v>
      </c>
      <c r="BJ1112" s="133">
        <v>350452446</v>
      </c>
      <c r="BK1112" s="25">
        <v>0</v>
      </c>
      <c r="BL1112" s="25">
        <v>4024439679</v>
      </c>
      <c r="BM1112" s="74">
        <v>103607533</v>
      </c>
      <c r="BN1112" s="80">
        <v>12780000</v>
      </c>
      <c r="BO1112" s="80">
        <v>420389535</v>
      </c>
      <c r="BP1112" s="133">
        <v>103607533</v>
      </c>
      <c r="BQ1112" s="25">
        <v>0</v>
      </c>
      <c r="BR1112" s="82" t="s">
        <v>6526</v>
      </c>
      <c r="BS1112" s="82" t="s">
        <v>6527</v>
      </c>
      <c r="BT1112" s="134" t="s">
        <v>6528</v>
      </c>
      <c r="BU1112" s="26"/>
    </row>
    <row r="1113" spans="1:73" ht="54.9" customHeight="1">
      <c r="A1113" s="15">
        <v>1102</v>
      </c>
      <c r="B1113" s="15">
        <v>17</v>
      </c>
      <c r="C1113" s="17" t="s">
        <v>1933</v>
      </c>
      <c r="D1113" s="15">
        <v>5</v>
      </c>
      <c r="E1113" s="17" t="s">
        <v>2868</v>
      </c>
      <c r="F1113" s="15">
        <v>55</v>
      </c>
      <c r="G1113" s="57" t="s">
        <v>2869</v>
      </c>
      <c r="H1113" s="48">
        <v>1102</v>
      </c>
      <c r="I1113" s="17" t="s">
        <v>6529</v>
      </c>
      <c r="J1113" s="15">
        <v>2019</v>
      </c>
      <c r="K1113" s="17" t="s">
        <v>6530</v>
      </c>
      <c r="L1113" s="31" t="s">
        <v>36</v>
      </c>
      <c r="M1113" s="17" t="s">
        <v>37</v>
      </c>
      <c r="N1113" s="15">
        <v>20191</v>
      </c>
      <c r="O1113" s="17" t="s">
        <v>2563</v>
      </c>
      <c r="P1113" s="73">
        <v>200</v>
      </c>
      <c r="Q1113" s="17" t="s">
        <v>2401</v>
      </c>
      <c r="R1113" s="17" t="s">
        <v>6531</v>
      </c>
      <c r="S1113" s="32" t="s">
        <v>6529</v>
      </c>
      <c r="T1113" s="18" t="s">
        <v>32</v>
      </c>
      <c r="U1113" s="51">
        <v>7</v>
      </c>
      <c r="V1113" s="20" t="s">
        <v>2480</v>
      </c>
      <c r="W1113" s="20" t="s">
        <v>2873</v>
      </c>
      <c r="X1113" s="16">
        <v>98</v>
      </c>
      <c r="Y1113" s="20" t="s">
        <v>343</v>
      </c>
      <c r="Z1113" s="20">
        <v>35</v>
      </c>
      <c r="AA1113" s="20" t="s">
        <v>2874</v>
      </c>
      <c r="AB1113" s="20">
        <v>78</v>
      </c>
      <c r="AC1113" s="17" t="s">
        <v>2875</v>
      </c>
      <c r="AD1113" s="79">
        <v>0</v>
      </c>
      <c r="AE1113" s="79">
        <v>0</v>
      </c>
      <c r="AF1113" s="79">
        <v>223000000</v>
      </c>
      <c r="AG1113" s="79">
        <v>258000000</v>
      </c>
      <c r="AH1113" s="79">
        <v>481000000</v>
      </c>
      <c r="AI1113" s="63">
        <v>1</v>
      </c>
      <c r="AJ1113" s="64">
        <v>93</v>
      </c>
      <c r="AK1113" s="65">
        <v>0.46500000000000002</v>
      </c>
      <c r="AL1113" s="64">
        <v>0</v>
      </c>
      <c r="AM1113" s="65">
        <v>0</v>
      </c>
      <c r="AN1113" s="66" t="s">
        <v>2406</v>
      </c>
      <c r="AO1113" s="66" t="s">
        <v>2471</v>
      </c>
      <c r="AP1113" s="132" t="s">
        <v>2392</v>
      </c>
      <c r="AQ1113" s="23">
        <v>0</v>
      </c>
      <c r="AR1113" s="23">
        <v>0</v>
      </c>
      <c r="AS1113" s="142">
        <v>93</v>
      </c>
      <c r="AT1113" s="23">
        <v>0</v>
      </c>
      <c r="AU1113" s="142">
        <v>0</v>
      </c>
      <c r="AV1113" s="142">
        <v>0</v>
      </c>
      <c r="AW1113" s="142">
        <v>0</v>
      </c>
      <c r="AX1113" s="22">
        <v>0</v>
      </c>
      <c r="AY1113" s="143" t="s">
        <v>2472</v>
      </c>
      <c r="AZ1113" s="143" t="s">
        <v>2472</v>
      </c>
      <c r="BA1113" s="143" t="s">
        <v>2394</v>
      </c>
      <c r="BB1113" s="24"/>
      <c r="BC1113" s="75">
        <v>223000000</v>
      </c>
      <c r="BD1113" s="21">
        <v>0</v>
      </c>
      <c r="BE1113" s="25">
        <v>0</v>
      </c>
      <c r="BF1113" s="74">
        <v>223000000</v>
      </c>
      <c r="BG1113" s="25">
        <v>0</v>
      </c>
      <c r="BH1113" s="25"/>
      <c r="BI1113" s="25"/>
      <c r="BJ1113" s="133">
        <v>185440426</v>
      </c>
      <c r="BK1113" s="25">
        <v>0</v>
      </c>
      <c r="BL1113" s="25">
        <v>185440426</v>
      </c>
      <c r="BM1113" s="74">
        <v>59750357</v>
      </c>
      <c r="BN1113" s="80"/>
      <c r="BO1113" s="80"/>
      <c r="BP1113" s="133">
        <v>59750357</v>
      </c>
      <c r="BQ1113" s="25">
        <v>0</v>
      </c>
      <c r="BR1113" s="82" t="s">
        <v>2473</v>
      </c>
      <c r="BS1113" s="82" t="s">
        <v>6378</v>
      </c>
      <c r="BT1113" s="134" t="s">
        <v>6532</v>
      </c>
      <c r="BU1113" s="26"/>
    </row>
    <row r="1114" spans="1:73" ht="54.9" customHeight="1">
      <c r="A1114" s="15">
        <v>1103</v>
      </c>
      <c r="B1114" s="15">
        <v>17</v>
      </c>
      <c r="C1114" s="17" t="s">
        <v>1933</v>
      </c>
      <c r="D1114" s="15">
        <v>5</v>
      </c>
      <c r="E1114" s="17" t="s">
        <v>2868</v>
      </c>
      <c r="F1114" s="15">
        <v>55</v>
      </c>
      <c r="G1114" s="57" t="s">
        <v>2869</v>
      </c>
      <c r="H1114" s="48">
        <v>1103</v>
      </c>
      <c r="I1114" s="17" t="s">
        <v>6533</v>
      </c>
      <c r="J1114" s="15">
        <v>2019</v>
      </c>
      <c r="K1114" s="17" t="s">
        <v>6530</v>
      </c>
      <c r="L1114" s="31" t="s">
        <v>2890</v>
      </c>
      <c r="M1114" s="17" t="s">
        <v>37</v>
      </c>
      <c r="N1114" s="15">
        <v>20192</v>
      </c>
      <c r="O1114" s="17" t="s">
        <v>2891</v>
      </c>
      <c r="P1114" s="73">
        <v>20</v>
      </c>
      <c r="Q1114" s="17" t="s">
        <v>2892</v>
      </c>
      <c r="R1114" s="17" t="s">
        <v>4031</v>
      </c>
      <c r="S1114" s="32" t="s">
        <v>6533</v>
      </c>
      <c r="T1114" s="18" t="s">
        <v>32</v>
      </c>
      <c r="U1114" s="51">
        <v>7</v>
      </c>
      <c r="V1114" s="20" t="s">
        <v>2480</v>
      </c>
      <c r="W1114" s="20" t="s">
        <v>2894</v>
      </c>
      <c r="X1114" s="16">
        <v>98</v>
      </c>
      <c r="Y1114" s="20" t="s">
        <v>343</v>
      </c>
      <c r="Z1114" s="20">
        <v>35</v>
      </c>
      <c r="AA1114" s="20" t="s">
        <v>2874</v>
      </c>
      <c r="AB1114" s="20">
        <v>79</v>
      </c>
      <c r="AC1114" s="17" t="s">
        <v>2895</v>
      </c>
      <c r="AD1114" s="79">
        <v>347000000</v>
      </c>
      <c r="AE1114" s="79">
        <v>200000000</v>
      </c>
      <c r="AF1114" s="79">
        <v>233000000</v>
      </c>
      <c r="AG1114" s="79">
        <v>349000000</v>
      </c>
      <c r="AH1114" s="79">
        <v>1129000000</v>
      </c>
      <c r="AI1114" s="63">
        <v>1</v>
      </c>
      <c r="AJ1114" s="64">
        <v>17</v>
      </c>
      <c r="AK1114" s="65">
        <v>0.85</v>
      </c>
      <c r="AL1114" s="64">
        <v>11</v>
      </c>
      <c r="AM1114" s="65">
        <v>0.55000000000000004</v>
      </c>
      <c r="AN1114" s="66" t="s">
        <v>2390</v>
      </c>
      <c r="AO1114" s="66" t="s">
        <v>2406</v>
      </c>
      <c r="AP1114" s="132" t="s">
        <v>2392</v>
      </c>
      <c r="AQ1114" s="23">
        <v>9</v>
      </c>
      <c r="AR1114" s="23">
        <v>0</v>
      </c>
      <c r="AS1114" s="142">
        <v>8</v>
      </c>
      <c r="AT1114" s="23">
        <v>0</v>
      </c>
      <c r="AU1114" s="142">
        <v>9</v>
      </c>
      <c r="AV1114" s="142">
        <v>0</v>
      </c>
      <c r="AW1114" s="142">
        <v>2</v>
      </c>
      <c r="AX1114" s="22">
        <v>0</v>
      </c>
      <c r="AY1114" s="143" t="s">
        <v>2393</v>
      </c>
      <c r="AZ1114" s="143" t="s">
        <v>2472</v>
      </c>
      <c r="BA1114" s="143" t="s">
        <v>2394</v>
      </c>
      <c r="BB1114" s="24"/>
      <c r="BC1114" s="75">
        <v>233000000</v>
      </c>
      <c r="BD1114" s="21">
        <v>303787000</v>
      </c>
      <c r="BE1114" s="25">
        <v>0</v>
      </c>
      <c r="BF1114" s="74">
        <v>233000000</v>
      </c>
      <c r="BG1114" s="25">
        <v>0</v>
      </c>
      <c r="BH1114" s="25">
        <v>293771914</v>
      </c>
      <c r="BI1114" s="25"/>
      <c r="BJ1114" s="133">
        <v>223879369</v>
      </c>
      <c r="BK1114" s="25">
        <v>0</v>
      </c>
      <c r="BL1114" s="25">
        <v>517651283</v>
      </c>
      <c r="BM1114" s="74">
        <v>105628749</v>
      </c>
      <c r="BN1114" s="80">
        <v>150927414</v>
      </c>
      <c r="BO1114" s="80"/>
      <c r="BP1114" s="133">
        <v>105628749</v>
      </c>
      <c r="BQ1114" s="25">
        <v>0</v>
      </c>
      <c r="BR1114" s="82" t="s">
        <v>6534</v>
      </c>
      <c r="BS1114" s="82" t="s">
        <v>6378</v>
      </c>
      <c r="BT1114" s="134" t="s">
        <v>6535</v>
      </c>
      <c r="BU1114" s="26"/>
    </row>
    <row r="1115" spans="1:73" ht="54.9" customHeight="1">
      <c r="A1115" s="15">
        <v>1104</v>
      </c>
      <c r="B1115" s="15">
        <v>17</v>
      </c>
      <c r="C1115" s="17" t="s">
        <v>1933</v>
      </c>
      <c r="D1115" s="15">
        <v>5</v>
      </c>
      <c r="E1115" s="17" t="s">
        <v>2868</v>
      </c>
      <c r="F1115" s="15">
        <v>57</v>
      </c>
      <c r="G1115" s="57" t="s">
        <v>56</v>
      </c>
      <c r="H1115" s="48">
        <v>1104</v>
      </c>
      <c r="I1115" s="17" t="s">
        <v>3472</v>
      </c>
      <c r="J1115" s="15">
        <v>2021</v>
      </c>
      <c r="K1115" s="17" t="s">
        <v>6536</v>
      </c>
      <c r="L1115" s="31" t="s">
        <v>2908</v>
      </c>
      <c r="M1115" s="17" t="s">
        <v>202</v>
      </c>
      <c r="N1115" s="15">
        <v>20212</v>
      </c>
      <c r="O1115" s="17" t="s">
        <v>2586</v>
      </c>
      <c r="P1115" s="73">
        <v>1</v>
      </c>
      <c r="Q1115" s="17" t="s">
        <v>2909</v>
      </c>
      <c r="R1115" s="17" t="s">
        <v>4039</v>
      </c>
      <c r="S1115" s="32" t="s">
        <v>3472</v>
      </c>
      <c r="T1115" s="18" t="s">
        <v>2453</v>
      </c>
      <c r="U1115" s="16">
        <v>10</v>
      </c>
      <c r="V1115" s="20" t="s">
        <v>2911</v>
      </c>
      <c r="W1115" s="38" t="s">
        <v>2912</v>
      </c>
      <c r="X1115" s="16">
        <v>98</v>
      </c>
      <c r="Y1115" s="20" t="s">
        <v>343</v>
      </c>
      <c r="Z1115" s="20">
        <v>35</v>
      </c>
      <c r="AA1115" s="20" t="s">
        <v>2874</v>
      </c>
      <c r="AB1115" s="20">
        <v>83</v>
      </c>
      <c r="AC1115" s="17" t="s">
        <v>2913</v>
      </c>
      <c r="AD1115" s="79">
        <v>4000000</v>
      </c>
      <c r="AE1115" s="79">
        <v>5000000</v>
      </c>
      <c r="AF1115" s="79">
        <v>6000000</v>
      </c>
      <c r="AG1115" s="79">
        <v>7000000</v>
      </c>
      <c r="AH1115" s="79">
        <v>22000000</v>
      </c>
      <c r="AI1115" s="63">
        <v>1</v>
      </c>
      <c r="AJ1115" s="64">
        <v>0.75</v>
      </c>
      <c r="AK1115" s="65">
        <v>0.75</v>
      </c>
      <c r="AL1115" s="64">
        <v>0.75</v>
      </c>
      <c r="AM1115" s="65">
        <v>0.75</v>
      </c>
      <c r="AN1115" s="66" t="s">
        <v>2390</v>
      </c>
      <c r="AO1115" s="66" t="s">
        <v>2390</v>
      </c>
      <c r="AP1115" s="132" t="s">
        <v>2392</v>
      </c>
      <c r="AQ1115" s="23">
        <v>1</v>
      </c>
      <c r="AR1115" s="23">
        <v>1</v>
      </c>
      <c r="AS1115" s="142">
        <v>1</v>
      </c>
      <c r="AT1115" s="23">
        <v>0</v>
      </c>
      <c r="AU1115" s="142">
        <v>1</v>
      </c>
      <c r="AV1115" s="142">
        <v>1</v>
      </c>
      <c r="AW1115" s="142">
        <v>1</v>
      </c>
      <c r="AX1115" s="22">
        <v>0</v>
      </c>
      <c r="AY1115" s="143" t="s">
        <v>2393</v>
      </c>
      <c r="AZ1115" s="143" t="s">
        <v>2393</v>
      </c>
      <c r="BA1115" s="143" t="s">
        <v>2393</v>
      </c>
      <c r="BB1115" s="24"/>
      <c r="BC1115" s="75">
        <v>6000000</v>
      </c>
      <c r="BD1115" s="21">
        <v>3502000</v>
      </c>
      <c r="BE1115" s="25">
        <v>4852000</v>
      </c>
      <c r="BF1115" s="74">
        <v>6000000</v>
      </c>
      <c r="BG1115" s="25">
        <v>0</v>
      </c>
      <c r="BH1115" s="25">
        <v>3502000</v>
      </c>
      <c r="BI1115" s="25">
        <v>4852000</v>
      </c>
      <c r="BJ1115" s="133">
        <v>6781032</v>
      </c>
      <c r="BK1115" s="25">
        <v>0</v>
      </c>
      <c r="BL1115" s="25">
        <v>15135032</v>
      </c>
      <c r="BM1115" s="74">
        <v>3662465</v>
      </c>
      <c r="BN1115" s="80">
        <v>3502000</v>
      </c>
      <c r="BO1115" s="80">
        <v>4737721</v>
      </c>
      <c r="BP1115" s="133">
        <v>3662465</v>
      </c>
      <c r="BQ1115" s="25">
        <v>0</v>
      </c>
      <c r="BR1115" s="82" t="s">
        <v>6537</v>
      </c>
      <c r="BS1115" s="82" t="s">
        <v>6538</v>
      </c>
      <c r="BT1115" s="134" t="s">
        <v>6539</v>
      </c>
      <c r="BU1115" s="26"/>
    </row>
    <row r="1116" spans="1:73" ht="54.9" customHeight="1">
      <c r="A1116" s="15">
        <v>1105</v>
      </c>
      <c r="B1116" s="15">
        <v>17</v>
      </c>
      <c r="C1116" s="17" t="s">
        <v>1933</v>
      </c>
      <c r="D1116" s="15">
        <v>5</v>
      </c>
      <c r="E1116" s="17" t="s">
        <v>2868</v>
      </c>
      <c r="F1116" s="15">
        <v>57</v>
      </c>
      <c r="G1116" s="17" t="s">
        <v>56</v>
      </c>
      <c r="H1116" s="48">
        <v>1105</v>
      </c>
      <c r="I1116" s="17" t="s">
        <v>5538</v>
      </c>
      <c r="J1116" s="15">
        <v>2021</v>
      </c>
      <c r="K1116" s="17" t="s">
        <v>6536</v>
      </c>
      <c r="L1116" s="31" t="s">
        <v>2901</v>
      </c>
      <c r="M1116" s="17" t="s">
        <v>37</v>
      </c>
      <c r="N1116" s="15">
        <v>20211</v>
      </c>
      <c r="O1116" s="17" t="s">
        <v>2586</v>
      </c>
      <c r="P1116" s="73">
        <v>4</v>
      </c>
      <c r="Q1116" s="17" t="s">
        <v>2770</v>
      </c>
      <c r="R1116" s="17" t="s">
        <v>2902</v>
      </c>
      <c r="S1116" s="32" t="s">
        <v>5538</v>
      </c>
      <c r="T1116" s="18" t="s">
        <v>2385</v>
      </c>
      <c r="U1116" s="16">
        <v>1</v>
      </c>
      <c r="V1116" s="20" t="s">
        <v>2903</v>
      </c>
      <c r="W1116" s="20" t="s">
        <v>2904</v>
      </c>
      <c r="X1116" s="16">
        <v>98</v>
      </c>
      <c r="Y1116" s="20" t="s">
        <v>343</v>
      </c>
      <c r="Z1116" s="20">
        <v>37</v>
      </c>
      <c r="AA1116" s="20" t="s">
        <v>2904</v>
      </c>
      <c r="AB1116" s="20">
        <v>82</v>
      </c>
      <c r="AC1116" s="17" t="s">
        <v>344</v>
      </c>
      <c r="AD1116" s="79">
        <v>1500000000</v>
      </c>
      <c r="AE1116" s="79">
        <v>1669000000</v>
      </c>
      <c r="AF1116" s="79">
        <v>1463000000</v>
      </c>
      <c r="AG1116" s="79">
        <v>1812000000</v>
      </c>
      <c r="AH1116" s="79">
        <v>6444000000</v>
      </c>
      <c r="AI1116" s="63">
        <v>1</v>
      </c>
      <c r="AJ1116" s="64">
        <v>2.98</v>
      </c>
      <c r="AK1116" s="65">
        <v>0.745</v>
      </c>
      <c r="AL1116" s="64">
        <v>2.73</v>
      </c>
      <c r="AM1116" s="65">
        <v>0.6825</v>
      </c>
      <c r="AN1116" s="66" t="s">
        <v>2390</v>
      </c>
      <c r="AO1116" s="66" t="s">
        <v>2406</v>
      </c>
      <c r="AP1116" s="132" t="s">
        <v>2392</v>
      </c>
      <c r="AQ1116" s="23">
        <v>1</v>
      </c>
      <c r="AR1116" s="23">
        <v>1</v>
      </c>
      <c r="AS1116" s="142">
        <v>0.98</v>
      </c>
      <c r="AT1116" s="23">
        <v>0</v>
      </c>
      <c r="AU1116" s="142">
        <v>1</v>
      </c>
      <c r="AV1116" s="142">
        <v>1</v>
      </c>
      <c r="AW1116" s="142">
        <v>0.73</v>
      </c>
      <c r="AX1116" s="22">
        <v>0</v>
      </c>
      <c r="AY1116" s="143" t="s">
        <v>2393</v>
      </c>
      <c r="AZ1116" s="143" t="s">
        <v>2393</v>
      </c>
      <c r="BA1116" s="143" t="s">
        <v>2394</v>
      </c>
      <c r="BB1116" s="24"/>
      <c r="BC1116" s="75">
        <v>4045999000</v>
      </c>
      <c r="BD1116" s="21">
        <v>1017199000</v>
      </c>
      <c r="BE1116" s="25">
        <v>1885201000</v>
      </c>
      <c r="BF1116" s="74">
        <v>4045999000</v>
      </c>
      <c r="BG1116" s="25">
        <v>0</v>
      </c>
      <c r="BH1116" s="25">
        <v>1055178046</v>
      </c>
      <c r="BI1116" s="25">
        <v>2337456673</v>
      </c>
      <c r="BJ1116" s="133">
        <v>4150779128</v>
      </c>
      <c r="BK1116" s="25">
        <v>0</v>
      </c>
      <c r="BL1116" s="25">
        <v>7543413847</v>
      </c>
      <c r="BM1116" s="74">
        <v>2712080944</v>
      </c>
      <c r="BN1116" s="80">
        <v>973642733</v>
      </c>
      <c r="BO1116" s="80">
        <v>2055063876</v>
      </c>
      <c r="BP1116" s="133">
        <v>2712080944</v>
      </c>
      <c r="BQ1116" s="25">
        <v>0</v>
      </c>
      <c r="BR1116" s="82" t="s">
        <v>6540</v>
      </c>
      <c r="BS1116" s="82" t="s">
        <v>6541</v>
      </c>
      <c r="BT1116" s="134" t="s">
        <v>6542</v>
      </c>
      <c r="BU1116" s="26"/>
    </row>
    <row r="1117" spans="1:73" ht="54.9" customHeight="1">
      <c r="A1117" s="15">
        <v>1106</v>
      </c>
      <c r="B1117" s="15">
        <v>17</v>
      </c>
      <c r="C1117" s="17" t="s">
        <v>1933</v>
      </c>
      <c r="D1117" s="15">
        <v>5</v>
      </c>
      <c r="E1117" s="17" t="s">
        <v>2868</v>
      </c>
      <c r="F1117" s="15">
        <v>57</v>
      </c>
      <c r="G1117" s="17" t="s">
        <v>56</v>
      </c>
      <c r="H1117" s="48">
        <v>1106</v>
      </c>
      <c r="I1117" s="17" t="s">
        <v>2917</v>
      </c>
      <c r="J1117" s="15">
        <v>2023</v>
      </c>
      <c r="K1117" s="17" t="s">
        <v>6543</v>
      </c>
      <c r="L1117" s="31" t="s">
        <v>359</v>
      </c>
      <c r="M1117" s="17" t="s">
        <v>37</v>
      </c>
      <c r="N1117" s="15">
        <v>20231</v>
      </c>
      <c r="O1117" s="17" t="s">
        <v>2586</v>
      </c>
      <c r="P1117" s="73">
        <v>4</v>
      </c>
      <c r="Q1117" s="17" t="s">
        <v>2618</v>
      </c>
      <c r="R1117" s="17" t="s">
        <v>4046</v>
      </c>
      <c r="S1117" s="32" t="s">
        <v>2917</v>
      </c>
      <c r="T1117" s="18" t="s">
        <v>2385</v>
      </c>
      <c r="U1117" s="16">
        <v>2</v>
      </c>
      <c r="V1117" s="20" t="s">
        <v>2920</v>
      </c>
      <c r="W1117" s="20" t="s">
        <v>357</v>
      </c>
      <c r="X1117" s="16">
        <v>98</v>
      </c>
      <c r="Y1117" s="20" t="s">
        <v>343</v>
      </c>
      <c r="Z1117" s="20">
        <v>38</v>
      </c>
      <c r="AA1117" s="20" t="s">
        <v>2921</v>
      </c>
      <c r="AB1117" s="20">
        <v>84</v>
      </c>
      <c r="AC1117" s="17" t="s">
        <v>2922</v>
      </c>
      <c r="AD1117" s="79">
        <v>541000000</v>
      </c>
      <c r="AE1117" s="79">
        <v>540000000</v>
      </c>
      <c r="AF1117" s="79">
        <v>540000000</v>
      </c>
      <c r="AG1117" s="79">
        <v>540000000</v>
      </c>
      <c r="AH1117" s="79">
        <v>2161000000</v>
      </c>
      <c r="AI1117" s="63">
        <v>1</v>
      </c>
      <c r="AJ1117" s="64">
        <v>2.98</v>
      </c>
      <c r="AK1117" s="65">
        <v>0.745</v>
      </c>
      <c r="AL1117" s="64">
        <v>2.73</v>
      </c>
      <c r="AM1117" s="65">
        <v>0.6825</v>
      </c>
      <c r="AN1117" s="66" t="s">
        <v>2390</v>
      </c>
      <c r="AO1117" s="66" t="s">
        <v>2406</v>
      </c>
      <c r="AP1117" s="132" t="s">
        <v>2392</v>
      </c>
      <c r="AQ1117" s="23">
        <v>1</v>
      </c>
      <c r="AR1117" s="23">
        <v>1</v>
      </c>
      <c r="AS1117" s="142">
        <v>0.98</v>
      </c>
      <c r="AT1117" s="23">
        <v>0</v>
      </c>
      <c r="AU1117" s="142">
        <v>1</v>
      </c>
      <c r="AV1117" s="142">
        <v>1</v>
      </c>
      <c r="AW1117" s="142">
        <v>0.73</v>
      </c>
      <c r="AX1117" s="22">
        <v>0</v>
      </c>
      <c r="AY1117" s="143" t="s">
        <v>2393</v>
      </c>
      <c r="AZ1117" s="143" t="s">
        <v>2393</v>
      </c>
      <c r="BA1117" s="143" t="s">
        <v>2394</v>
      </c>
      <c r="BB1117" s="24"/>
      <c r="BC1117" s="75">
        <v>899308000</v>
      </c>
      <c r="BD1117" s="21">
        <v>473627000</v>
      </c>
      <c r="BE1117" s="25">
        <v>523963000</v>
      </c>
      <c r="BF1117" s="74">
        <v>899308000</v>
      </c>
      <c r="BG1117" s="25">
        <v>0</v>
      </c>
      <c r="BH1117" s="25">
        <v>467600199</v>
      </c>
      <c r="BI1117" s="25">
        <v>523904567</v>
      </c>
      <c r="BJ1117" s="133">
        <v>882095628</v>
      </c>
      <c r="BK1117" s="25">
        <v>0</v>
      </c>
      <c r="BL1117" s="25">
        <v>1873600394</v>
      </c>
      <c r="BM1117" s="74">
        <v>538065028</v>
      </c>
      <c r="BN1117" s="80">
        <v>432175100</v>
      </c>
      <c r="BO1117" s="80">
        <v>519864567</v>
      </c>
      <c r="BP1117" s="133">
        <v>538065028</v>
      </c>
      <c r="BQ1117" s="25">
        <v>0</v>
      </c>
      <c r="BR1117" s="82" t="s">
        <v>6544</v>
      </c>
      <c r="BS1117" s="82" t="s">
        <v>6545</v>
      </c>
      <c r="BT1117" s="134" t="s">
        <v>6546</v>
      </c>
      <c r="BU1117" s="26"/>
    </row>
    <row r="1118" spans="1:73" ht="54.9" customHeight="1">
      <c r="A1118" s="15">
        <v>1107</v>
      </c>
      <c r="B1118" s="16">
        <v>18</v>
      </c>
      <c r="C1118" s="17" t="s">
        <v>2012</v>
      </c>
      <c r="D1118" s="16">
        <v>1</v>
      </c>
      <c r="E1118" s="18" t="s">
        <v>2378</v>
      </c>
      <c r="F1118" s="20">
        <v>1</v>
      </c>
      <c r="G1118" s="27" t="s">
        <v>2379</v>
      </c>
      <c r="H1118" s="19">
        <v>1107</v>
      </c>
      <c r="I1118" s="18" t="s">
        <v>6547</v>
      </c>
      <c r="J1118" s="15">
        <v>1636</v>
      </c>
      <c r="K1118" s="18" t="s">
        <v>6548</v>
      </c>
      <c r="L1118" s="20" t="s">
        <v>2399</v>
      </c>
      <c r="M1118" s="17" t="s">
        <v>202</v>
      </c>
      <c r="N1118" s="15">
        <v>16361</v>
      </c>
      <c r="O1118" s="17" t="s">
        <v>2400</v>
      </c>
      <c r="P1118" s="73">
        <v>6500</v>
      </c>
      <c r="Q1118" s="18" t="s">
        <v>2401</v>
      </c>
      <c r="R1118" s="18" t="s">
        <v>2402</v>
      </c>
      <c r="S1118" s="18" t="s">
        <v>6547</v>
      </c>
      <c r="T1118" s="18" t="s">
        <v>2385</v>
      </c>
      <c r="U1118" s="16">
        <v>3</v>
      </c>
      <c r="V1118" s="20" t="s">
        <v>2386</v>
      </c>
      <c r="W1118" s="20" t="s">
        <v>2404</v>
      </c>
      <c r="X1118" s="16">
        <v>92</v>
      </c>
      <c r="Y1118" s="20" t="s">
        <v>138</v>
      </c>
      <c r="Z1118" s="20">
        <v>1</v>
      </c>
      <c r="AA1118" s="20" t="s">
        <v>2388</v>
      </c>
      <c r="AB1118" s="20">
        <v>2</v>
      </c>
      <c r="AC1118" s="18" t="s">
        <v>2405</v>
      </c>
      <c r="AD1118" s="79">
        <v>11489000000</v>
      </c>
      <c r="AE1118" s="79">
        <v>11907000000</v>
      </c>
      <c r="AF1118" s="79">
        <v>13541000000</v>
      </c>
      <c r="AG1118" s="79">
        <v>17204000000</v>
      </c>
      <c r="AH1118" s="79">
        <v>54141000000</v>
      </c>
      <c r="AI1118" s="63">
        <v>1</v>
      </c>
      <c r="AJ1118" s="64">
        <v>4875</v>
      </c>
      <c r="AK1118" s="65">
        <v>0.75</v>
      </c>
      <c r="AL1118" s="64">
        <v>3250</v>
      </c>
      <c r="AM1118" s="65">
        <v>0.5</v>
      </c>
      <c r="AN1118" s="66" t="s">
        <v>2390</v>
      </c>
      <c r="AO1118" s="66" t="s">
        <v>2406</v>
      </c>
      <c r="AP1118" s="132" t="s">
        <v>2392</v>
      </c>
      <c r="AQ1118" s="23">
        <v>6500</v>
      </c>
      <c r="AR1118" s="23">
        <v>6500</v>
      </c>
      <c r="AS1118" s="142">
        <v>6500</v>
      </c>
      <c r="AT1118" s="23">
        <v>0</v>
      </c>
      <c r="AU1118" s="142">
        <v>6500</v>
      </c>
      <c r="AV1118" s="142">
        <v>6500</v>
      </c>
      <c r="AW1118" s="142">
        <v>0</v>
      </c>
      <c r="AX1118" s="22">
        <v>0</v>
      </c>
      <c r="AY1118" s="143" t="s">
        <v>2393</v>
      </c>
      <c r="AZ1118" s="143" t="s">
        <v>2393</v>
      </c>
      <c r="BA1118" s="143" t="s">
        <v>2394</v>
      </c>
      <c r="BB1118" s="24"/>
      <c r="BC1118" s="75">
        <v>13545988000</v>
      </c>
      <c r="BD1118" s="21">
        <v>11488650000</v>
      </c>
      <c r="BE1118" s="25">
        <v>12006863000</v>
      </c>
      <c r="BF1118" s="74">
        <v>13545988000</v>
      </c>
      <c r="BG1118" s="25">
        <v>0</v>
      </c>
      <c r="BH1118" s="25">
        <v>11103620001</v>
      </c>
      <c r="BI1118" s="25">
        <v>11721749893</v>
      </c>
      <c r="BJ1118" s="133">
        <v>11654400000</v>
      </c>
      <c r="BK1118" s="25">
        <v>0</v>
      </c>
      <c r="BL1118" s="25">
        <v>34479769894</v>
      </c>
      <c r="BM1118" s="74">
        <v>8536546271</v>
      </c>
      <c r="BN1118" s="80">
        <v>10878656302</v>
      </c>
      <c r="BO1118" s="80">
        <v>11447812164</v>
      </c>
      <c r="BP1118" s="133">
        <v>8536546271</v>
      </c>
      <c r="BQ1118" s="25">
        <v>0</v>
      </c>
      <c r="BR1118" s="82" t="s">
        <v>6549</v>
      </c>
      <c r="BS1118" s="82" t="s">
        <v>6550</v>
      </c>
      <c r="BT1118" s="134" t="s">
        <v>6551</v>
      </c>
      <c r="BU1118" s="26"/>
    </row>
    <row r="1119" spans="1:73" ht="54.9" customHeight="1">
      <c r="A1119" s="15">
        <v>1108</v>
      </c>
      <c r="B1119" s="55">
        <v>18</v>
      </c>
      <c r="C1119" s="56" t="s">
        <v>2012</v>
      </c>
      <c r="D1119" s="55">
        <v>1</v>
      </c>
      <c r="E1119" s="57" t="s">
        <v>2378</v>
      </c>
      <c r="F1119" s="55">
        <v>1</v>
      </c>
      <c r="G1119" s="57" t="s">
        <v>2379</v>
      </c>
      <c r="H1119" s="58">
        <v>1108</v>
      </c>
      <c r="I1119" s="57" t="s">
        <v>6552</v>
      </c>
      <c r="J1119" s="55">
        <v>2213</v>
      </c>
      <c r="K1119" s="57" t="s">
        <v>2389</v>
      </c>
      <c r="L1119" s="59" t="s">
        <v>207</v>
      </c>
      <c r="M1119" s="17" t="s">
        <v>202</v>
      </c>
      <c r="N1119" s="15">
        <v>22131</v>
      </c>
      <c r="O1119" s="17" t="s">
        <v>2382</v>
      </c>
      <c r="P1119" s="73">
        <v>27927</v>
      </c>
      <c r="Q1119" s="18" t="s">
        <v>2383</v>
      </c>
      <c r="R1119" s="57" t="s">
        <v>2384</v>
      </c>
      <c r="S1119" s="57" t="s">
        <v>6552</v>
      </c>
      <c r="T1119" s="18" t="s">
        <v>2385</v>
      </c>
      <c r="U1119" s="16">
        <v>3</v>
      </c>
      <c r="V1119" s="20" t="s">
        <v>2386</v>
      </c>
      <c r="W1119" s="20" t="s">
        <v>2387</v>
      </c>
      <c r="X1119" s="16">
        <v>92</v>
      </c>
      <c r="Y1119" s="51" t="s">
        <v>138</v>
      </c>
      <c r="Z1119" s="20">
        <v>1</v>
      </c>
      <c r="AA1119" s="20" t="s">
        <v>2388</v>
      </c>
      <c r="AB1119" s="20">
        <v>1</v>
      </c>
      <c r="AC1119" s="18" t="s">
        <v>2389</v>
      </c>
      <c r="AD1119" s="79">
        <v>0</v>
      </c>
      <c r="AE1119" s="79">
        <v>0</v>
      </c>
      <c r="AF1119" s="79">
        <v>0</v>
      </c>
      <c r="AG1119" s="79">
        <v>0</v>
      </c>
      <c r="AH1119" s="79">
        <v>0</v>
      </c>
      <c r="AI1119" s="63">
        <v>1</v>
      </c>
      <c r="AJ1119" s="64">
        <v>18782.25</v>
      </c>
      <c r="AK1119" s="65">
        <v>0.67254807175851328</v>
      </c>
      <c r="AL1119" s="64">
        <v>13963.5</v>
      </c>
      <c r="AM1119" s="65">
        <v>0.5</v>
      </c>
      <c r="AN1119" s="66" t="s">
        <v>2406</v>
      </c>
      <c r="AO1119" s="66" t="s">
        <v>2406</v>
      </c>
      <c r="AP1119" s="132" t="s">
        <v>2392</v>
      </c>
      <c r="AQ1119" s="144">
        <v>27927</v>
      </c>
      <c r="AR1119" s="23">
        <v>27927</v>
      </c>
      <c r="AS1119" s="142">
        <v>19275</v>
      </c>
      <c r="AT1119" s="23">
        <v>0</v>
      </c>
      <c r="AU1119" s="142">
        <v>27927</v>
      </c>
      <c r="AV1119" s="142">
        <v>27927</v>
      </c>
      <c r="AW1119" s="142">
        <v>0</v>
      </c>
      <c r="AX1119" s="22">
        <v>0</v>
      </c>
      <c r="AY1119" s="143" t="s">
        <v>2393</v>
      </c>
      <c r="AZ1119" s="143" t="s">
        <v>2393</v>
      </c>
      <c r="BA1119" s="143" t="s">
        <v>2394</v>
      </c>
      <c r="BB1119" s="24"/>
      <c r="BC1119" s="75">
        <v>3920331000</v>
      </c>
      <c r="BD1119" s="60">
        <v>0</v>
      </c>
      <c r="BE1119" s="25">
        <v>2326482000</v>
      </c>
      <c r="BF1119" s="74">
        <v>3920331000</v>
      </c>
      <c r="BG1119" s="25">
        <v>0</v>
      </c>
      <c r="BH1119" s="25">
        <v>8128318037</v>
      </c>
      <c r="BI1119" s="25">
        <v>2326482000</v>
      </c>
      <c r="BJ1119" s="133">
        <v>3920331000</v>
      </c>
      <c r="BK1119" s="25">
        <v>0</v>
      </c>
      <c r="BL1119" s="25">
        <v>14375131037</v>
      </c>
      <c r="BM1119" s="74">
        <v>3920331000</v>
      </c>
      <c r="BN1119" s="80">
        <v>8128318037</v>
      </c>
      <c r="BO1119" s="80">
        <v>2326482000</v>
      </c>
      <c r="BP1119" s="133">
        <v>3920331000</v>
      </c>
      <c r="BQ1119" s="25">
        <v>0</v>
      </c>
      <c r="BR1119" s="82" t="s">
        <v>6553</v>
      </c>
      <c r="BS1119" s="82" t="s">
        <v>6554</v>
      </c>
      <c r="BT1119" s="134" t="s">
        <v>6551</v>
      </c>
      <c r="BU1119" s="26"/>
    </row>
    <row r="1120" spans="1:73" ht="54.9" customHeight="1">
      <c r="A1120" s="15">
        <v>1109</v>
      </c>
      <c r="B1120" s="16">
        <v>18</v>
      </c>
      <c r="C1120" s="17" t="s">
        <v>2012</v>
      </c>
      <c r="D1120" s="16">
        <v>1</v>
      </c>
      <c r="E1120" s="18" t="s">
        <v>2378</v>
      </c>
      <c r="F1120" s="20">
        <v>6</v>
      </c>
      <c r="G1120" s="27" t="s">
        <v>2410</v>
      </c>
      <c r="H1120" s="19">
        <v>1109</v>
      </c>
      <c r="I1120" s="18" t="s">
        <v>6555</v>
      </c>
      <c r="J1120" s="16">
        <v>1653</v>
      </c>
      <c r="K1120" s="18" t="s">
        <v>6556</v>
      </c>
      <c r="L1120" s="20" t="s">
        <v>2434</v>
      </c>
      <c r="M1120" s="17" t="s">
        <v>37</v>
      </c>
      <c r="N1120" s="15">
        <v>16531</v>
      </c>
      <c r="O1120" s="17" t="s">
        <v>2435</v>
      </c>
      <c r="P1120" s="73">
        <v>457</v>
      </c>
      <c r="Q1120" s="18" t="s">
        <v>2415</v>
      </c>
      <c r="R1120" s="18" t="s">
        <v>6557</v>
      </c>
      <c r="S1120" s="18" t="s">
        <v>6555</v>
      </c>
      <c r="T1120" s="18" t="s">
        <v>32</v>
      </c>
      <c r="U1120" s="16">
        <v>5</v>
      </c>
      <c r="V1120" s="20" t="s">
        <v>2417</v>
      </c>
      <c r="W1120" s="20" t="s">
        <v>2437</v>
      </c>
      <c r="X1120" s="16">
        <v>89</v>
      </c>
      <c r="Y1120" s="20" t="s">
        <v>228</v>
      </c>
      <c r="Z1120" s="20">
        <v>14</v>
      </c>
      <c r="AA1120" s="20" t="s">
        <v>2419</v>
      </c>
      <c r="AB1120" s="20">
        <v>21</v>
      </c>
      <c r="AC1120" s="27" t="s">
        <v>2438</v>
      </c>
      <c r="AD1120" s="79">
        <v>1298000000</v>
      </c>
      <c r="AE1120" s="79">
        <v>1002000000</v>
      </c>
      <c r="AF1120" s="79">
        <v>1085000000</v>
      </c>
      <c r="AG1120" s="79">
        <v>1185000000</v>
      </c>
      <c r="AH1120" s="79">
        <v>4570000000</v>
      </c>
      <c r="AI1120" s="63">
        <v>1</v>
      </c>
      <c r="AJ1120" s="64">
        <v>342</v>
      </c>
      <c r="AK1120" s="65">
        <v>0.74835886214442016</v>
      </c>
      <c r="AL1120" s="64">
        <v>130</v>
      </c>
      <c r="AM1120" s="65">
        <v>0.28446389496717722</v>
      </c>
      <c r="AN1120" s="66" t="s">
        <v>2390</v>
      </c>
      <c r="AO1120" s="66" t="s">
        <v>2471</v>
      </c>
      <c r="AP1120" s="132" t="s">
        <v>2392</v>
      </c>
      <c r="AQ1120" s="23">
        <v>130</v>
      </c>
      <c r="AR1120" s="23">
        <v>102</v>
      </c>
      <c r="AS1120" s="142">
        <v>110</v>
      </c>
      <c r="AT1120" s="23">
        <v>0</v>
      </c>
      <c r="AU1120" s="142">
        <v>130</v>
      </c>
      <c r="AV1120" s="142">
        <v>0</v>
      </c>
      <c r="AW1120" s="142">
        <v>0</v>
      </c>
      <c r="AX1120" s="22">
        <v>0</v>
      </c>
      <c r="AY1120" s="143" t="s">
        <v>2393</v>
      </c>
      <c r="AZ1120" s="143" t="s">
        <v>2394</v>
      </c>
      <c r="BA1120" s="143" t="s">
        <v>2394</v>
      </c>
      <c r="BB1120" s="24"/>
      <c r="BC1120" s="75">
        <v>785000000</v>
      </c>
      <c r="BD1120" s="21">
        <v>1301511000</v>
      </c>
      <c r="BE1120" s="25">
        <v>1002000000</v>
      </c>
      <c r="BF1120" s="74">
        <v>785000000</v>
      </c>
      <c r="BG1120" s="25">
        <v>0</v>
      </c>
      <c r="BH1120" s="25">
        <v>1301511000</v>
      </c>
      <c r="BI1120" s="25">
        <v>1002000000</v>
      </c>
      <c r="BJ1120" s="133">
        <v>573620000</v>
      </c>
      <c r="BK1120" s="25">
        <v>0</v>
      </c>
      <c r="BL1120" s="25">
        <v>2877131000</v>
      </c>
      <c r="BM1120" s="74">
        <v>0</v>
      </c>
      <c r="BN1120" s="80">
        <v>855199771</v>
      </c>
      <c r="BO1120" s="80">
        <v>43546556</v>
      </c>
      <c r="BP1120" s="133">
        <v>0</v>
      </c>
      <c r="BQ1120" s="25">
        <v>0</v>
      </c>
      <c r="BR1120" s="82" t="s">
        <v>6558</v>
      </c>
      <c r="BS1120" s="82" t="s">
        <v>6559</v>
      </c>
      <c r="BT1120" s="134" t="s">
        <v>6551</v>
      </c>
      <c r="BU1120" s="26"/>
    </row>
    <row r="1121" spans="1:73" ht="54.9" customHeight="1">
      <c r="A1121" s="15">
        <v>1110</v>
      </c>
      <c r="B1121" s="16">
        <v>18</v>
      </c>
      <c r="C1121" s="17" t="s">
        <v>2012</v>
      </c>
      <c r="D1121" s="16">
        <v>1</v>
      </c>
      <c r="E1121" s="18" t="s">
        <v>2378</v>
      </c>
      <c r="F1121" s="16">
        <v>6</v>
      </c>
      <c r="G1121" s="18" t="s">
        <v>2410</v>
      </c>
      <c r="H1121" s="19">
        <v>1110</v>
      </c>
      <c r="I1121" s="18" t="s">
        <v>6560</v>
      </c>
      <c r="J1121" s="16">
        <v>1653</v>
      </c>
      <c r="K1121" s="18" t="s">
        <v>6556</v>
      </c>
      <c r="L1121" s="20" t="s">
        <v>2443</v>
      </c>
      <c r="M1121" s="17" t="s">
        <v>37</v>
      </c>
      <c r="N1121" s="15">
        <v>16532</v>
      </c>
      <c r="O1121" s="17" t="s">
        <v>2414</v>
      </c>
      <c r="P1121" s="73">
        <v>237</v>
      </c>
      <c r="Q1121" s="18" t="s">
        <v>2415</v>
      </c>
      <c r="R1121" s="18" t="s">
        <v>2950</v>
      </c>
      <c r="S1121" s="18" t="s">
        <v>6560</v>
      </c>
      <c r="T1121" s="18" t="s">
        <v>32</v>
      </c>
      <c r="U1121" s="16">
        <v>5</v>
      </c>
      <c r="V1121" s="20" t="s">
        <v>2417</v>
      </c>
      <c r="W1121" s="20" t="s">
        <v>2445</v>
      </c>
      <c r="X1121" s="16">
        <v>89</v>
      </c>
      <c r="Y1121" s="20" t="s">
        <v>228</v>
      </c>
      <c r="Z1121" s="20">
        <v>14</v>
      </c>
      <c r="AA1121" s="20" t="s">
        <v>2419</v>
      </c>
      <c r="AB1121" s="20">
        <v>22</v>
      </c>
      <c r="AC1121" s="18" t="s">
        <v>2446</v>
      </c>
      <c r="AD1121" s="79">
        <v>590000000</v>
      </c>
      <c r="AE1121" s="79">
        <v>590000000</v>
      </c>
      <c r="AF1121" s="79">
        <v>590000000</v>
      </c>
      <c r="AG1121" s="79">
        <v>600000000</v>
      </c>
      <c r="AH1121" s="79">
        <v>2370000000</v>
      </c>
      <c r="AI1121" s="63">
        <v>1</v>
      </c>
      <c r="AJ1121" s="64">
        <v>177</v>
      </c>
      <c r="AK1121" s="65">
        <v>0.74683544303797467</v>
      </c>
      <c r="AL1121" s="64">
        <v>59</v>
      </c>
      <c r="AM1121" s="65">
        <v>0.24894514767932491</v>
      </c>
      <c r="AN1121" s="66" t="s">
        <v>2390</v>
      </c>
      <c r="AO1121" s="66" t="s">
        <v>2471</v>
      </c>
      <c r="AP1121" s="132" t="s">
        <v>2392</v>
      </c>
      <c r="AQ1121" s="23">
        <v>59</v>
      </c>
      <c r="AR1121" s="23">
        <v>59</v>
      </c>
      <c r="AS1121" s="142">
        <v>59</v>
      </c>
      <c r="AT1121" s="23">
        <v>0</v>
      </c>
      <c r="AU1121" s="142">
        <v>59</v>
      </c>
      <c r="AV1121" s="142">
        <v>0</v>
      </c>
      <c r="AW1121" s="142">
        <v>0</v>
      </c>
      <c r="AX1121" s="22">
        <v>0</v>
      </c>
      <c r="AY1121" s="143" t="s">
        <v>2393</v>
      </c>
      <c r="AZ1121" s="143" t="s">
        <v>2394</v>
      </c>
      <c r="BA1121" s="143" t="s">
        <v>2473</v>
      </c>
      <c r="BB1121" s="24"/>
      <c r="BC1121" s="75">
        <v>590000000</v>
      </c>
      <c r="BD1121" s="21">
        <v>591596000</v>
      </c>
      <c r="BE1121" s="25">
        <v>800000000</v>
      </c>
      <c r="BF1121" s="74">
        <v>590000000</v>
      </c>
      <c r="BG1121" s="25">
        <v>0</v>
      </c>
      <c r="BH1121" s="25">
        <v>591596000</v>
      </c>
      <c r="BI1121" s="25">
        <v>800000000</v>
      </c>
      <c r="BJ1121" s="133">
        <v>289100000</v>
      </c>
      <c r="BK1121" s="25">
        <v>0</v>
      </c>
      <c r="BL1121" s="25">
        <v>1680696000</v>
      </c>
      <c r="BM1121" s="74">
        <v>0</v>
      </c>
      <c r="BN1121" s="80">
        <v>362094936</v>
      </c>
      <c r="BO1121" s="80">
        <v>362250000</v>
      </c>
      <c r="BP1121" s="133">
        <v>0</v>
      </c>
      <c r="BQ1121" s="25">
        <v>0</v>
      </c>
      <c r="BR1121" s="82" t="s">
        <v>6561</v>
      </c>
      <c r="BS1121" s="82" t="s">
        <v>6562</v>
      </c>
      <c r="BT1121" s="134" t="s">
        <v>6551</v>
      </c>
      <c r="BU1121" s="26"/>
    </row>
    <row r="1122" spans="1:73" ht="54.9" customHeight="1">
      <c r="A1122" s="15">
        <v>1111</v>
      </c>
      <c r="B1122" s="16">
        <v>18</v>
      </c>
      <c r="C1122" s="17" t="s">
        <v>2012</v>
      </c>
      <c r="D1122" s="16">
        <v>1</v>
      </c>
      <c r="E1122" s="18" t="s">
        <v>2378</v>
      </c>
      <c r="F1122" s="16">
        <v>6</v>
      </c>
      <c r="G1122" s="18" t="s">
        <v>2410</v>
      </c>
      <c r="H1122" s="19">
        <v>1111</v>
      </c>
      <c r="I1122" s="18" t="s">
        <v>6563</v>
      </c>
      <c r="J1122" s="16">
        <v>1653</v>
      </c>
      <c r="K1122" s="18" t="s">
        <v>6556</v>
      </c>
      <c r="L1122" s="20" t="s">
        <v>2413</v>
      </c>
      <c r="M1122" s="17" t="s">
        <v>37</v>
      </c>
      <c r="N1122" s="15">
        <v>16533</v>
      </c>
      <c r="O1122" s="17" t="s">
        <v>2414</v>
      </c>
      <c r="P1122" s="73">
        <v>445</v>
      </c>
      <c r="Q1122" s="18" t="s">
        <v>2415</v>
      </c>
      <c r="R1122" s="18" t="s">
        <v>3266</v>
      </c>
      <c r="S1122" s="18" t="s">
        <v>6563</v>
      </c>
      <c r="T1122" s="18" t="s">
        <v>32</v>
      </c>
      <c r="U1122" s="16">
        <v>5</v>
      </c>
      <c r="V1122" s="20" t="s">
        <v>2417</v>
      </c>
      <c r="W1122" s="20" t="s">
        <v>2418</v>
      </c>
      <c r="X1122" s="16">
        <v>89</v>
      </c>
      <c r="Y1122" s="20" t="s">
        <v>228</v>
      </c>
      <c r="Z1122" s="20">
        <v>14</v>
      </c>
      <c r="AA1122" s="20" t="s">
        <v>2419</v>
      </c>
      <c r="AB1122" s="20">
        <v>23</v>
      </c>
      <c r="AC1122" s="18" t="s">
        <v>2420</v>
      </c>
      <c r="AD1122" s="79">
        <v>1048000000</v>
      </c>
      <c r="AE1122" s="79">
        <v>998000000</v>
      </c>
      <c r="AF1122" s="79">
        <v>1000000000</v>
      </c>
      <c r="AG1122" s="79">
        <v>1402000000</v>
      </c>
      <c r="AH1122" s="79">
        <v>4448000000</v>
      </c>
      <c r="AI1122" s="63">
        <v>1</v>
      </c>
      <c r="AJ1122" s="64">
        <v>205</v>
      </c>
      <c r="AK1122" s="65">
        <v>0.4606741573033708</v>
      </c>
      <c r="AL1122" s="64">
        <v>100</v>
      </c>
      <c r="AM1122" s="65">
        <v>0.2247191011235955</v>
      </c>
      <c r="AN1122" s="66" t="s">
        <v>2406</v>
      </c>
      <c r="AO1122" s="66" t="s">
        <v>2471</v>
      </c>
      <c r="AP1122" s="132" t="s">
        <v>2392</v>
      </c>
      <c r="AQ1122" s="23">
        <v>100</v>
      </c>
      <c r="AR1122" s="23">
        <v>105</v>
      </c>
      <c r="AS1122" s="142">
        <v>0</v>
      </c>
      <c r="AT1122" s="23">
        <v>0</v>
      </c>
      <c r="AU1122" s="142">
        <v>100</v>
      </c>
      <c r="AV1122" s="142">
        <v>0</v>
      </c>
      <c r="AW1122" s="142">
        <v>0</v>
      </c>
      <c r="AX1122" s="22">
        <v>0</v>
      </c>
      <c r="AY1122" s="143" t="s">
        <v>2393</v>
      </c>
      <c r="AZ1122" s="143" t="s">
        <v>2394</v>
      </c>
      <c r="BA1122" s="143" t="s">
        <v>2473</v>
      </c>
      <c r="BB1122" s="24"/>
      <c r="BC1122" s="75">
        <v>900000000</v>
      </c>
      <c r="BD1122" s="21">
        <v>1050835000</v>
      </c>
      <c r="BE1122" s="25">
        <v>1100000000</v>
      </c>
      <c r="BF1122" s="74">
        <v>900000000</v>
      </c>
      <c r="BG1122" s="25">
        <v>0</v>
      </c>
      <c r="BH1122" s="25">
        <v>1050835000</v>
      </c>
      <c r="BI1122" s="25">
        <v>1100000000</v>
      </c>
      <c r="BJ1122" s="133"/>
      <c r="BK1122" s="25">
        <v>0</v>
      </c>
      <c r="BL1122" s="25">
        <v>2150835000</v>
      </c>
      <c r="BM1122" s="74">
        <v>0</v>
      </c>
      <c r="BN1122" s="80">
        <v>926951260</v>
      </c>
      <c r="BO1122" s="80">
        <v>0</v>
      </c>
      <c r="BP1122" s="133"/>
      <c r="BQ1122" s="25">
        <v>0</v>
      </c>
      <c r="BR1122" s="82" t="s">
        <v>6564</v>
      </c>
      <c r="BS1122" s="82" t="s">
        <v>6565</v>
      </c>
      <c r="BT1122" s="134" t="s">
        <v>6551</v>
      </c>
      <c r="BU1122" s="26"/>
    </row>
    <row r="1123" spans="1:73" ht="54.9" customHeight="1">
      <c r="A1123" s="15">
        <v>1112</v>
      </c>
      <c r="B1123" s="16">
        <v>18</v>
      </c>
      <c r="C1123" s="17" t="s">
        <v>2012</v>
      </c>
      <c r="D1123" s="16">
        <v>1</v>
      </c>
      <c r="E1123" s="18" t="s">
        <v>2378</v>
      </c>
      <c r="F1123" s="16">
        <v>6</v>
      </c>
      <c r="G1123" s="18" t="s">
        <v>2410</v>
      </c>
      <c r="H1123" s="19">
        <v>1112</v>
      </c>
      <c r="I1123" s="18" t="s">
        <v>6566</v>
      </c>
      <c r="J1123" s="16">
        <v>1653</v>
      </c>
      <c r="K1123" s="18" t="s">
        <v>6556</v>
      </c>
      <c r="L1123" s="20" t="s">
        <v>2425</v>
      </c>
      <c r="M1123" s="17" t="s">
        <v>37</v>
      </c>
      <c r="N1123" s="15">
        <v>16534</v>
      </c>
      <c r="O1123" s="17" t="s">
        <v>2426</v>
      </c>
      <c r="P1123" s="73">
        <v>316</v>
      </c>
      <c r="Q1123" s="18" t="s">
        <v>2415</v>
      </c>
      <c r="R1123" s="18" t="s">
        <v>3271</v>
      </c>
      <c r="S1123" s="18" t="s">
        <v>6566</v>
      </c>
      <c r="T1123" s="18" t="s">
        <v>32</v>
      </c>
      <c r="U1123" s="16">
        <v>5</v>
      </c>
      <c r="V1123" s="20" t="s">
        <v>2417</v>
      </c>
      <c r="W1123" s="20" t="s">
        <v>2428</v>
      </c>
      <c r="X1123" s="16">
        <v>89</v>
      </c>
      <c r="Y1123" s="20" t="s">
        <v>228</v>
      </c>
      <c r="Z1123" s="20">
        <v>14</v>
      </c>
      <c r="AA1123" s="20" t="s">
        <v>2419</v>
      </c>
      <c r="AB1123" s="20">
        <v>24</v>
      </c>
      <c r="AC1123" s="18" t="s">
        <v>2429</v>
      </c>
      <c r="AD1123" s="79">
        <v>790000000</v>
      </c>
      <c r="AE1123" s="79">
        <v>790000000</v>
      </c>
      <c r="AF1123" s="79">
        <v>791000000</v>
      </c>
      <c r="AG1123" s="79">
        <v>790000000</v>
      </c>
      <c r="AH1123" s="79">
        <v>3161000000</v>
      </c>
      <c r="AI1123" s="63">
        <v>1</v>
      </c>
      <c r="AJ1123" s="64">
        <v>158</v>
      </c>
      <c r="AK1123" s="65">
        <v>0.5</v>
      </c>
      <c r="AL1123" s="64">
        <v>79</v>
      </c>
      <c r="AM1123" s="65">
        <v>0.25</v>
      </c>
      <c r="AN1123" s="66" t="s">
        <v>2406</v>
      </c>
      <c r="AO1123" s="66" t="s">
        <v>2471</v>
      </c>
      <c r="AP1123" s="132" t="s">
        <v>2392</v>
      </c>
      <c r="AQ1123" s="23">
        <v>79</v>
      </c>
      <c r="AR1123" s="23">
        <v>79</v>
      </c>
      <c r="AS1123" s="142">
        <v>0</v>
      </c>
      <c r="AT1123" s="23">
        <v>0</v>
      </c>
      <c r="AU1123" s="142">
        <v>79</v>
      </c>
      <c r="AV1123" s="142">
        <v>0</v>
      </c>
      <c r="AW1123" s="142">
        <v>0</v>
      </c>
      <c r="AX1123" s="22">
        <v>0</v>
      </c>
      <c r="AY1123" s="143" t="s">
        <v>2393</v>
      </c>
      <c r="AZ1123" s="143" t="s">
        <v>2394</v>
      </c>
      <c r="BA1123" s="143" t="s">
        <v>2473</v>
      </c>
      <c r="BB1123" s="24"/>
      <c r="BC1123" s="75">
        <v>791000000</v>
      </c>
      <c r="BD1123" s="21">
        <v>792137000</v>
      </c>
      <c r="BE1123" s="25">
        <v>1500000000</v>
      </c>
      <c r="BF1123" s="74">
        <v>791000000</v>
      </c>
      <c r="BG1123" s="25">
        <v>0</v>
      </c>
      <c r="BH1123" s="25">
        <v>792137000</v>
      </c>
      <c r="BI1123" s="25">
        <v>1500000000</v>
      </c>
      <c r="BJ1123" s="133"/>
      <c r="BK1123" s="25">
        <v>0</v>
      </c>
      <c r="BL1123" s="25">
        <v>2292137000</v>
      </c>
      <c r="BM1123" s="74">
        <v>0</v>
      </c>
      <c r="BN1123" s="80">
        <v>666099421</v>
      </c>
      <c r="BO1123" s="80">
        <v>0</v>
      </c>
      <c r="BP1123" s="133"/>
      <c r="BQ1123" s="25">
        <v>0</v>
      </c>
      <c r="BR1123" s="82" t="s">
        <v>6564</v>
      </c>
      <c r="BS1123" s="82" t="s">
        <v>6565</v>
      </c>
      <c r="BT1123" s="134" t="s">
        <v>6551</v>
      </c>
      <c r="BU1123" s="26"/>
    </row>
    <row r="1124" spans="1:73" ht="54.9" customHeight="1">
      <c r="A1124" s="15">
        <v>1113</v>
      </c>
      <c r="B1124" s="16">
        <v>18</v>
      </c>
      <c r="C1124" s="17" t="s">
        <v>2012</v>
      </c>
      <c r="D1124" s="16">
        <v>1</v>
      </c>
      <c r="E1124" s="18" t="s">
        <v>2378</v>
      </c>
      <c r="F1124" s="16">
        <v>6</v>
      </c>
      <c r="G1124" s="18" t="s">
        <v>2410</v>
      </c>
      <c r="H1124" s="19">
        <v>1113</v>
      </c>
      <c r="I1124" s="18" t="s">
        <v>6567</v>
      </c>
      <c r="J1124" s="16">
        <v>1656</v>
      </c>
      <c r="K1124" s="18" t="s">
        <v>6568</v>
      </c>
      <c r="L1124" s="20" t="s">
        <v>2463</v>
      </c>
      <c r="M1124" s="17" t="s">
        <v>37</v>
      </c>
      <c r="N1124" s="15">
        <v>16562</v>
      </c>
      <c r="O1124" s="17" t="s">
        <v>2464</v>
      </c>
      <c r="P1124" s="73">
        <v>1</v>
      </c>
      <c r="Q1124" s="18" t="s">
        <v>2465</v>
      </c>
      <c r="R1124" s="18" t="s">
        <v>6569</v>
      </c>
      <c r="S1124" s="18" t="s">
        <v>6567</v>
      </c>
      <c r="T1124" s="18" t="s">
        <v>32</v>
      </c>
      <c r="U1124" s="16">
        <v>6</v>
      </c>
      <c r="V1124" s="20" t="s">
        <v>2467</v>
      </c>
      <c r="W1124" s="20" t="s">
        <v>2468</v>
      </c>
      <c r="X1124" s="16">
        <v>92</v>
      </c>
      <c r="Y1124" s="20" t="s">
        <v>138</v>
      </c>
      <c r="Z1124" s="20">
        <v>5</v>
      </c>
      <c r="AA1124" s="20" t="s">
        <v>2469</v>
      </c>
      <c r="AB1124" s="20">
        <v>26</v>
      </c>
      <c r="AC1124" s="18" t="s">
        <v>2470</v>
      </c>
      <c r="AD1124" s="79">
        <v>0</v>
      </c>
      <c r="AE1124" s="79">
        <v>200000000</v>
      </c>
      <c r="AF1124" s="79">
        <v>0</v>
      </c>
      <c r="AG1124" s="79">
        <v>0</v>
      </c>
      <c r="AH1124" s="79">
        <v>200000000</v>
      </c>
      <c r="AI1124" s="63">
        <v>1</v>
      </c>
      <c r="AJ1124" s="64">
        <v>1</v>
      </c>
      <c r="AK1124" s="65">
        <v>1</v>
      </c>
      <c r="AL1124" s="64">
        <v>0</v>
      </c>
      <c r="AM1124" s="65">
        <v>0</v>
      </c>
      <c r="AN1124" s="66" t="s">
        <v>2391</v>
      </c>
      <c r="AO1124" s="66" t="s">
        <v>2471</v>
      </c>
      <c r="AP1124" s="132" t="s">
        <v>2392</v>
      </c>
      <c r="AQ1124" s="23">
        <v>0</v>
      </c>
      <c r="AR1124" s="23">
        <v>1</v>
      </c>
      <c r="AS1124" s="142">
        <v>0</v>
      </c>
      <c r="AT1124" s="23">
        <v>0</v>
      </c>
      <c r="AU1124" s="142">
        <v>0</v>
      </c>
      <c r="AV1124" s="142">
        <v>0</v>
      </c>
      <c r="AW1124" s="142">
        <v>0</v>
      </c>
      <c r="AX1124" s="22">
        <v>0</v>
      </c>
      <c r="AY1124" s="143" t="s">
        <v>2473</v>
      </c>
      <c r="AZ1124" s="143" t="s">
        <v>2394</v>
      </c>
      <c r="BA1124" s="143" t="s">
        <v>2473</v>
      </c>
      <c r="BB1124" s="24"/>
      <c r="BC1124" s="75">
        <v>0</v>
      </c>
      <c r="BD1124" s="21">
        <v>0</v>
      </c>
      <c r="BE1124" s="25">
        <v>200000000</v>
      </c>
      <c r="BF1124" s="74">
        <v>0</v>
      </c>
      <c r="BG1124" s="25">
        <v>0</v>
      </c>
      <c r="BH1124" s="25"/>
      <c r="BI1124" s="25">
        <v>200000000</v>
      </c>
      <c r="BJ1124" s="133"/>
      <c r="BK1124" s="25">
        <v>0</v>
      </c>
      <c r="BL1124" s="25">
        <v>200000000</v>
      </c>
      <c r="BM1124" s="74">
        <v>0</v>
      </c>
      <c r="BN1124" s="80"/>
      <c r="BO1124" s="80">
        <v>0</v>
      </c>
      <c r="BP1124" s="133"/>
      <c r="BQ1124" s="25">
        <v>0</v>
      </c>
      <c r="BR1124" s="82" t="s">
        <v>2473</v>
      </c>
      <c r="BS1124" s="82" t="s">
        <v>6570</v>
      </c>
      <c r="BT1124" s="134" t="s">
        <v>6571</v>
      </c>
      <c r="BU1124" s="26"/>
    </row>
    <row r="1125" spans="1:73" ht="54.9" customHeight="1">
      <c r="A1125" s="15">
        <v>1114</v>
      </c>
      <c r="B1125" s="16">
        <v>18</v>
      </c>
      <c r="C1125" s="17" t="s">
        <v>2012</v>
      </c>
      <c r="D1125" s="16">
        <v>1</v>
      </c>
      <c r="E1125" s="18" t="s">
        <v>2378</v>
      </c>
      <c r="F1125" s="16">
        <v>6</v>
      </c>
      <c r="G1125" s="18" t="s">
        <v>2410</v>
      </c>
      <c r="H1125" s="19">
        <v>1114</v>
      </c>
      <c r="I1125" s="18" t="s">
        <v>6572</v>
      </c>
      <c r="J1125" s="16">
        <v>1656</v>
      </c>
      <c r="K1125" s="18" t="s">
        <v>6568</v>
      </c>
      <c r="L1125" s="20" t="s">
        <v>2488</v>
      </c>
      <c r="M1125" s="17" t="s">
        <v>37</v>
      </c>
      <c r="N1125" s="15">
        <v>16563</v>
      </c>
      <c r="O1125" s="17" t="s">
        <v>2464</v>
      </c>
      <c r="P1125" s="73">
        <v>7</v>
      </c>
      <c r="Q1125" s="18" t="s">
        <v>2489</v>
      </c>
      <c r="R1125" s="18" t="s">
        <v>2490</v>
      </c>
      <c r="S1125" s="18" t="s">
        <v>6572</v>
      </c>
      <c r="T1125" s="18" t="s">
        <v>32</v>
      </c>
      <c r="U1125" s="16">
        <v>6</v>
      </c>
      <c r="V1125" s="20" t="s">
        <v>2467</v>
      </c>
      <c r="W1125" s="20" t="s">
        <v>2491</v>
      </c>
      <c r="X1125" s="16">
        <v>92</v>
      </c>
      <c r="Y1125" s="20" t="s">
        <v>138</v>
      </c>
      <c r="Z1125" s="20">
        <v>2</v>
      </c>
      <c r="AA1125" s="20" t="s">
        <v>2482</v>
      </c>
      <c r="AB1125" s="20">
        <v>28</v>
      </c>
      <c r="AC1125" s="18" t="s">
        <v>2492</v>
      </c>
      <c r="AD1125" s="79">
        <v>345000000</v>
      </c>
      <c r="AE1125" s="79">
        <v>0</v>
      </c>
      <c r="AF1125" s="79">
        <v>0</v>
      </c>
      <c r="AG1125" s="79">
        <v>0</v>
      </c>
      <c r="AH1125" s="79">
        <v>345000000</v>
      </c>
      <c r="AI1125" s="63">
        <v>1</v>
      </c>
      <c r="AJ1125" s="64">
        <v>7</v>
      </c>
      <c r="AK1125" s="65">
        <v>1</v>
      </c>
      <c r="AL1125" s="64">
        <v>7</v>
      </c>
      <c r="AM1125" s="65">
        <v>1</v>
      </c>
      <c r="AN1125" s="66" t="s">
        <v>2391</v>
      </c>
      <c r="AO1125" s="66" t="s">
        <v>2391</v>
      </c>
      <c r="AP1125" s="132" t="s">
        <v>2392</v>
      </c>
      <c r="AQ1125" s="23">
        <v>7</v>
      </c>
      <c r="AR1125" s="23">
        <v>0</v>
      </c>
      <c r="AS1125" s="142">
        <v>0</v>
      </c>
      <c r="AT1125" s="23">
        <v>0</v>
      </c>
      <c r="AU1125" s="142">
        <v>7</v>
      </c>
      <c r="AV1125" s="142">
        <v>0</v>
      </c>
      <c r="AW1125" s="142">
        <v>0</v>
      </c>
      <c r="AX1125" s="22">
        <v>0</v>
      </c>
      <c r="AY1125" s="143" t="s">
        <v>2393</v>
      </c>
      <c r="AZ1125" s="143" t="s">
        <v>2472</v>
      </c>
      <c r="BA1125" s="143" t="s">
        <v>2473</v>
      </c>
      <c r="BB1125" s="24"/>
      <c r="BC1125" s="75">
        <v>0</v>
      </c>
      <c r="BD1125" s="21">
        <v>345933000</v>
      </c>
      <c r="BE1125" s="25">
        <v>0</v>
      </c>
      <c r="BF1125" s="74">
        <v>0</v>
      </c>
      <c r="BG1125" s="25">
        <v>0</v>
      </c>
      <c r="BH1125" s="25">
        <v>345218700</v>
      </c>
      <c r="BI1125" s="25"/>
      <c r="BJ1125" s="133"/>
      <c r="BK1125" s="25">
        <v>0</v>
      </c>
      <c r="BL1125" s="25">
        <v>345218700</v>
      </c>
      <c r="BM1125" s="74">
        <v>0</v>
      </c>
      <c r="BN1125" s="80">
        <v>0</v>
      </c>
      <c r="BO1125" s="80"/>
      <c r="BP1125" s="133"/>
      <c r="BQ1125" s="25">
        <v>0</v>
      </c>
      <c r="BR1125" s="82" t="s">
        <v>6573</v>
      </c>
      <c r="BS1125" s="82" t="s">
        <v>6574</v>
      </c>
      <c r="BT1125" s="134" t="s">
        <v>6571</v>
      </c>
      <c r="BU1125" s="26"/>
    </row>
    <row r="1126" spans="1:73" ht="54.9" customHeight="1">
      <c r="A1126" s="15">
        <v>1115</v>
      </c>
      <c r="B1126" s="16">
        <v>18</v>
      </c>
      <c r="C1126" s="17" t="s">
        <v>2012</v>
      </c>
      <c r="D1126" s="16">
        <v>1</v>
      </c>
      <c r="E1126" s="18" t="s">
        <v>2378</v>
      </c>
      <c r="F1126" s="16">
        <v>6</v>
      </c>
      <c r="G1126" s="18" t="s">
        <v>2410</v>
      </c>
      <c r="H1126" s="19">
        <v>1115</v>
      </c>
      <c r="I1126" s="18" t="s">
        <v>3498</v>
      </c>
      <c r="J1126" s="16">
        <v>1656</v>
      </c>
      <c r="K1126" s="18" t="s">
        <v>6568</v>
      </c>
      <c r="L1126" s="20" t="s">
        <v>2477</v>
      </c>
      <c r="M1126" s="17" t="s">
        <v>37</v>
      </c>
      <c r="N1126" s="15">
        <v>16561</v>
      </c>
      <c r="O1126" s="17" t="s">
        <v>2478</v>
      </c>
      <c r="P1126" s="73">
        <v>4000</v>
      </c>
      <c r="Q1126" s="18" t="s">
        <v>2401</v>
      </c>
      <c r="R1126" s="18" t="s">
        <v>2479</v>
      </c>
      <c r="S1126" s="18" t="s">
        <v>3498</v>
      </c>
      <c r="T1126" s="18" t="s">
        <v>32</v>
      </c>
      <c r="U1126" s="16">
        <v>7</v>
      </c>
      <c r="V1126" s="20" t="s">
        <v>2480</v>
      </c>
      <c r="W1126" s="20" t="s">
        <v>2481</v>
      </c>
      <c r="X1126" s="16">
        <v>92</v>
      </c>
      <c r="Y1126" s="20" t="s">
        <v>138</v>
      </c>
      <c r="Z1126" s="20">
        <v>2</v>
      </c>
      <c r="AA1126" s="20" t="s">
        <v>2482</v>
      </c>
      <c r="AB1126" s="20">
        <v>25</v>
      </c>
      <c r="AC1126" s="18" t="s">
        <v>2483</v>
      </c>
      <c r="AD1126" s="79">
        <v>756000000</v>
      </c>
      <c r="AE1126" s="79">
        <v>756000000</v>
      </c>
      <c r="AF1126" s="79">
        <v>756000000</v>
      </c>
      <c r="AG1126" s="79">
        <v>757000000</v>
      </c>
      <c r="AH1126" s="79">
        <v>3025000000</v>
      </c>
      <c r="AI1126" s="63">
        <v>1</v>
      </c>
      <c r="AJ1126" s="64">
        <v>2000</v>
      </c>
      <c r="AK1126" s="65">
        <v>0.5</v>
      </c>
      <c r="AL1126" s="64">
        <v>1000</v>
      </c>
      <c r="AM1126" s="65">
        <v>0.25</v>
      </c>
      <c r="AN1126" s="66" t="s">
        <v>2406</v>
      </c>
      <c r="AO1126" s="66" t="s">
        <v>2471</v>
      </c>
      <c r="AP1126" s="132" t="s">
        <v>2392</v>
      </c>
      <c r="AQ1126" s="23">
        <v>1000</v>
      </c>
      <c r="AR1126" s="23">
        <v>1000</v>
      </c>
      <c r="AS1126" s="142">
        <v>0</v>
      </c>
      <c r="AT1126" s="23">
        <v>0</v>
      </c>
      <c r="AU1126" s="142">
        <v>1000</v>
      </c>
      <c r="AV1126" s="142">
        <v>0</v>
      </c>
      <c r="AW1126" s="142">
        <v>0</v>
      </c>
      <c r="AX1126" s="22">
        <v>0</v>
      </c>
      <c r="AY1126" s="143" t="s">
        <v>2393</v>
      </c>
      <c r="AZ1126" s="143" t="s">
        <v>2394</v>
      </c>
      <c r="BA1126" s="143" t="s">
        <v>2473</v>
      </c>
      <c r="BB1126" s="24"/>
      <c r="BC1126" s="75">
        <v>777000000</v>
      </c>
      <c r="BD1126" s="21">
        <v>758045000</v>
      </c>
      <c r="BE1126" s="25">
        <v>756000000</v>
      </c>
      <c r="BF1126" s="74">
        <v>777000000</v>
      </c>
      <c r="BG1126" s="25">
        <v>0</v>
      </c>
      <c r="BH1126" s="25">
        <v>528478000</v>
      </c>
      <c r="BI1126" s="25">
        <v>744082964</v>
      </c>
      <c r="BJ1126" s="133"/>
      <c r="BK1126" s="25">
        <v>0</v>
      </c>
      <c r="BL1126" s="25">
        <v>1272560964</v>
      </c>
      <c r="BM1126" s="74">
        <v>0</v>
      </c>
      <c r="BN1126" s="80">
        <v>0</v>
      </c>
      <c r="BO1126" s="80">
        <v>0</v>
      </c>
      <c r="BP1126" s="133"/>
      <c r="BQ1126" s="25">
        <v>0</v>
      </c>
      <c r="BR1126" s="82" t="s">
        <v>6575</v>
      </c>
      <c r="BS1126" s="82" t="s">
        <v>6570</v>
      </c>
      <c r="BT1126" s="134" t="s">
        <v>6571</v>
      </c>
      <c r="BU1126" s="26"/>
    </row>
    <row r="1127" spans="1:73" ht="54.9" customHeight="1">
      <c r="A1127" s="15">
        <v>1116</v>
      </c>
      <c r="B1127" s="16">
        <v>18</v>
      </c>
      <c r="C1127" s="17" t="s">
        <v>2012</v>
      </c>
      <c r="D1127" s="16">
        <v>1</v>
      </c>
      <c r="E1127" s="18" t="s">
        <v>2378</v>
      </c>
      <c r="F1127" s="16">
        <v>6</v>
      </c>
      <c r="G1127" s="18" t="s">
        <v>2410</v>
      </c>
      <c r="H1127" s="19">
        <v>1116</v>
      </c>
      <c r="I1127" s="18" t="s">
        <v>6576</v>
      </c>
      <c r="J1127" s="16">
        <v>1657</v>
      </c>
      <c r="K1127" s="18" t="s">
        <v>6577</v>
      </c>
      <c r="L1127" s="20" t="s">
        <v>133</v>
      </c>
      <c r="M1127" s="17" t="s">
        <v>37</v>
      </c>
      <c r="N1127" s="15">
        <v>16571</v>
      </c>
      <c r="O1127" s="17" t="s">
        <v>2504</v>
      </c>
      <c r="P1127" s="73">
        <v>1400</v>
      </c>
      <c r="Q1127" s="18" t="s">
        <v>2401</v>
      </c>
      <c r="R1127" s="18" t="s">
        <v>3779</v>
      </c>
      <c r="S1127" s="18" t="s">
        <v>6576</v>
      </c>
      <c r="T1127" s="18" t="s">
        <v>32</v>
      </c>
      <c r="U1127" s="16">
        <v>7</v>
      </c>
      <c r="V1127" s="20" t="s">
        <v>2480</v>
      </c>
      <c r="W1127" s="20" t="s">
        <v>2507</v>
      </c>
      <c r="X1127" s="16">
        <v>100</v>
      </c>
      <c r="Y1127" s="51" t="s">
        <v>45</v>
      </c>
      <c r="Z1127" s="20">
        <v>15</v>
      </c>
      <c r="AA1127" s="20" t="s">
        <v>2508</v>
      </c>
      <c r="AB1127" s="20">
        <v>30</v>
      </c>
      <c r="AC1127" s="18" t="s">
        <v>128</v>
      </c>
      <c r="AD1127" s="79">
        <v>616000000</v>
      </c>
      <c r="AE1127" s="79">
        <v>617000000</v>
      </c>
      <c r="AF1127" s="79">
        <v>617000000</v>
      </c>
      <c r="AG1127" s="79">
        <v>617000000</v>
      </c>
      <c r="AH1127" s="79">
        <v>2467000000</v>
      </c>
      <c r="AI1127" s="63">
        <v>1</v>
      </c>
      <c r="AJ1127" s="64">
        <v>700</v>
      </c>
      <c r="AK1127" s="65">
        <v>0.5</v>
      </c>
      <c r="AL1127" s="64">
        <v>350</v>
      </c>
      <c r="AM1127" s="65">
        <v>0.25</v>
      </c>
      <c r="AN1127" s="66" t="s">
        <v>2406</v>
      </c>
      <c r="AO1127" s="66" t="s">
        <v>2471</v>
      </c>
      <c r="AP1127" s="132" t="s">
        <v>2392</v>
      </c>
      <c r="AQ1127" s="23">
        <v>350</v>
      </c>
      <c r="AR1127" s="23">
        <v>350</v>
      </c>
      <c r="AS1127" s="142">
        <v>0</v>
      </c>
      <c r="AT1127" s="23">
        <v>0</v>
      </c>
      <c r="AU1127" s="142">
        <v>350</v>
      </c>
      <c r="AV1127" s="142">
        <v>0</v>
      </c>
      <c r="AW1127" s="142">
        <v>0</v>
      </c>
      <c r="AX1127" s="22">
        <v>0</v>
      </c>
      <c r="AY1127" s="143" t="s">
        <v>2393</v>
      </c>
      <c r="AZ1127" s="143" t="s">
        <v>2394</v>
      </c>
      <c r="BA1127" s="143" t="s">
        <v>2473</v>
      </c>
      <c r="BB1127" s="24"/>
      <c r="BC1127" s="75">
        <v>634000000</v>
      </c>
      <c r="BD1127" s="21">
        <v>617666000</v>
      </c>
      <c r="BE1127" s="25">
        <v>617000000</v>
      </c>
      <c r="BF1127" s="74">
        <v>634000000</v>
      </c>
      <c r="BG1127" s="25">
        <v>0</v>
      </c>
      <c r="BH1127" s="25">
        <v>617666000</v>
      </c>
      <c r="BI1127" s="25">
        <v>616102431</v>
      </c>
      <c r="BJ1127" s="133"/>
      <c r="BK1127" s="25">
        <v>0</v>
      </c>
      <c r="BL1127" s="25">
        <v>1233768431</v>
      </c>
      <c r="BM1127" s="74">
        <v>0</v>
      </c>
      <c r="BN1127" s="80">
        <v>247066400</v>
      </c>
      <c r="BO1127" s="80">
        <v>0</v>
      </c>
      <c r="BP1127" s="133"/>
      <c r="BQ1127" s="25">
        <v>0</v>
      </c>
      <c r="BR1127" s="82" t="s">
        <v>6578</v>
      </c>
      <c r="BS1127" s="82" t="s">
        <v>6579</v>
      </c>
      <c r="BT1127" s="134" t="s">
        <v>6571</v>
      </c>
      <c r="BU1127" s="26"/>
    </row>
    <row r="1128" spans="1:73" ht="54.9" customHeight="1">
      <c r="A1128" s="15">
        <v>1117</v>
      </c>
      <c r="B1128" s="16">
        <v>18</v>
      </c>
      <c r="C1128" s="17" t="s">
        <v>2012</v>
      </c>
      <c r="D1128" s="16">
        <v>1</v>
      </c>
      <c r="E1128" s="18" t="s">
        <v>2378</v>
      </c>
      <c r="F1128" s="16">
        <v>6</v>
      </c>
      <c r="G1128" s="18" t="s">
        <v>2410</v>
      </c>
      <c r="H1128" s="19">
        <v>1117</v>
      </c>
      <c r="I1128" s="18" t="s">
        <v>6580</v>
      </c>
      <c r="J1128" s="16">
        <v>1658</v>
      </c>
      <c r="K1128" s="18" t="s">
        <v>6581</v>
      </c>
      <c r="L1128" s="20" t="s">
        <v>106</v>
      </c>
      <c r="M1128" s="17" t="s">
        <v>37</v>
      </c>
      <c r="N1128" s="15">
        <v>16583</v>
      </c>
      <c r="O1128" s="17" t="s">
        <v>2400</v>
      </c>
      <c r="P1128" s="73">
        <v>960</v>
      </c>
      <c r="Q1128" s="18" t="s">
        <v>2401</v>
      </c>
      <c r="R1128" s="18" t="s">
        <v>2977</v>
      </c>
      <c r="S1128" s="18" t="s">
        <v>6580</v>
      </c>
      <c r="T1128" s="18" t="s">
        <v>2453</v>
      </c>
      <c r="U1128" s="16">
        <v>11</v>
      </c>
      <c r="V1128" s="20" t="s">
        <v>2454</v>
      </c>
      <c r="W1128" s="20" t="s">
        <v>2455</v>
      </c>
      <c r="X1128" s="16">
        <v>91</v>
      </c>
      <c r="Y1128" s="20" t="s">
        <v>98</v>
      </c>
      <c r="Z1128" s="20">
        <v>16</v>
      </c>
      <c r="AA1128" s="20" t="s">
        <v>2456</v>
      </c>
      <c r="AB1128" s="20">
        <v>33</v>
      </c>
      <c r="AC1128" s="18" t="s">
        <v>2457</v>
      </c>
      <c r="AD1128" s="79">
        <v>799000000</v>
      </c>
      <c r="AE1128" s="79">
        <v>839000000</v>
      </c>
      <c r="AF1128" s="79">
        <v>733000000</v>
      </c>
      <c r="AG1128" s="79">
        <v>0</v>
      </c>
      <c r="AH1128" s="79">
        <v>2371000000</v>
      </c>
      <c r="AI1128" s="63">
        <v>1</v>
      </c>
      <c r="AJ1128" s="64">
        <v>921</v>
      </c>
      <c r="AK1128" s="65">
        <v>0.95937499999999998</v>
      </c>
      <c r="AL1128" s="64">
        <v>301</v>
      </c>
      <c r="AM1128" s="65">
        <v>0.31354166666666666</v>
      </c>
      <c r="AN1128" s="66" t="s">
        <v>2391</v>
      </c>
      <c r="AO1128" s="66" t="s">
        <v>2471</v>
      </c>
      <c r="AP1128" s="132" t="s">
        <v>2392</v>
      </c>
      <c r="AQ1128" s="144">
        <v>301</v>
      </c>
      <c r="AR1128" s="23">
        <v>340</v>
      </c>
      <c r="AS1128" s="142">
        <v>280</v>
      </c>
      <c r="AT1128" s="23">
        <v>0</v>
      </c>
      <c r="AU1128" s="142">
        <v>301</v>
      </c>
      <c r="AV1128" s="142">
        <v>0</v>
      </c>
      <c r="AW1128" s="142">
        <v>0</v>
      </c>
      <c r="AX1128" s="22">
        <v>0</v>
      </c>
      <c r="AY1128" s="143" t="s">
        <v>2393</v>
      </c>
      <c r="AZ1128" s="143" t="s">
        <v>2394</v>
      </c>
      <c r="BA1128" s="143" t="s">
        <v>2394</v>
      </c>
      <c r="BB1128" s="24"/>
      <c r="BC1128" s="75">
        <v>2250000000</v>
      </c>
      <c r="BD1128" s="21">
        <v>806389000</v>
      </c>
      <c r="BE1128" s="25">
        <v>1102586000</v>
      </c>
      <c r="BF1128" s="74">
        <v>2250000000</v>
      </c>
      <c r="BG1128" s="25">
        <v>0</v>
      </c>
      <c r="BH1128" s="25">
        <v>806389000</v>
      </c>
      <c r="BI1128" s="25">
        <v>1102586000</v>
      </c>
      <c r="BJ1128" s="133">
        <v>2249995571</v>
      </c>
      <c r="BK1128" s="25">
        <v>0</v>
      </c>
      <c r="BL1128" s="25">
        <v>4158970571</v>
      </c>
      <c r="BM1128" s="74">
        <v>0</v>
      </c>
      <c r="BN1128" s="80">
        <v>0</v>
      </c>
      <c r="BO1128" s="80">
        <v>0</v>
      </c>
      <c r="BP1128" s="133">
        <v>0</v>
      </c>
      <c r="BQ1128" s="25">
        <v>0</v>
      </c>
      <c r="BR1128" s="82" t="s">
        <v>6582</v>
      </c>
      <c r="BS1128" s="82" t="s">
        <v>6583</v>
      </c>
      <c r="BT1128" s="134" t="s">
        <v>6551</v>
      </c>
      <c r="BU1128" s="26"/>
    </row>
    <row r="1129" spans="1:73" ht="54.9" customHeight="1">
      <c r="A1129" s="15">
        <v>1118</v>
      </c>
      <c r="B1129" s="16">
        <v>18</v>
      </c>
      <c r="C1129" s="17" t="s">
        <v>2012</v>
      </c>
      <c r="D1129" s="16">
        <v>1</v>
      </c>
      <c r="E1129" s="18" t="s">
        <v>2378</v>
      </c>
      <c r="F1129" s="16">
        <v>6</v>
      </c>
      <c r="G1129" s="18" t="s">
        <v>2410</v>
      </c>
      <c r="H1129" s="19">
        <v>1118</v>
      </c>
      <c r="I1129" s="18" t="s">
        <v>6584</v>
      </c>
      <c r="J1129" s="16">
        <v>1658</v>
      </c>
      <c r="K1129" s="18" t="s">
        <v>6581</v>
      </c>
      <c r="L1129" s="20" t="s">
        <v>111</v>
      </c>
      <c r="M1129" s="17" t="s">
        <v>37</v>
      </c>
      <c r="N1129" s="15">
        <v>16581</v>
      </c>
      <c r="O1129" s="17" t="s">
        <v>2504</v>
      </c>
      <c r="P1129" s="73">
        <v>250</v>
      </c>
      <c r="Q1129" s="18" t="s">
        <v>2401</v>
      </c>
      <c r="R1129" s="18" t="s">
        <v>3788</v>
      </c>
      <c r="S1129" s="18" t="s">
        <v>6584</v>
      </c>
      <c r="T1129" s="18" t="s">
        <v>2453</v>
      </c>
      <c r="U1129" s="16">
        <v>11</v>
      </c>
      <c r="V1129" s="20" t="s">
        <v>2454</v>
      </c>
      <c r="W1129" s="20" t="s">
        <v>2989</v>
      </c>
      <c r="X1129" s="16">
        <v>91</v>
      </c>
      <c r="Y1129" s="20" t="s">
        <v>98</v>
      </c>
      <c r="Z1129" s="20">
        <v>16</v>
      </c>
      <c r="AA1129" s="20" t="s">
        <v>2456</v>
      </c>
      <c r="AB1129" s="20">
        <v>31</v>
      </c>
      <c r="AC1129" s="18" t="s">
        <v>2990</v>
      </c>
      <c r="AD1129" s="79">
        <v>297000000</v>
      </c>
      <c r="AE1129" s="79">
        <v>208000000</v>
      </c>
      <c r="AF1129" s="79">
        <v>0</v>
      </c>
      <c r="AG1129" s="79">
        <v>0</v>
      </c>
      <c r="AH1129" s="79">
        <v>505000000</v>
      </c>
      <c r="AI1129" s="63">
        <v>1</v>
      </c>
      <c r="AJ1129" s="64">
        <v>350</v>
      </c>
      <c r="AK1129" s="65">
        <v>1.4</v>
      </c>
      <c r="AL1129" s="64">
        <v>250</v>
      </c>
      <c r="AM1129" s="65">
        <v>1</v>
      </c>
      <c r="AN1129" s="66" t="s">
        <v>2391</v>
      </c>
      <c r="AO1129" s="66" t="s">
        <v>2391</v>
      </c>
      <c r="AP1129" s="132" t="s">
        <v>2392</v>
      </c>
      <c r="AQ1129" s="144">
        <v>250</v>
      </c>
      <c r="AR1129" s="23">
        <v>100</v>
      </c>
      <c r="AS1129" s="142">
        <v>0</v>
      </c>
      <c r="AT1129" s="23">
        <v>0</v>
      </c>
      <c r="AU1129" s="142">
        <v>250</v>
      </c>
      <c r="AV1129" s="142">
        <v>0</v>
      </c>
      <c r="AW1129" s="142">
        <v>0</v>
      </c>
      <c r="AX1129" s="22">
        <v>0</v>
      </c>
      <c r="AY1129" s="143" t="s">
        <v>2393</v>
      </c>
      <c r="AZ1129" s="143" t="s">
        <v>2394</v>
      </c>
      <c r="BA1129" s="143" t="s">
        <v>2473</v>
      </c>
      <c r="BB1129" s="24"/>
      <c r="BC1129" s="75">
        <v>0</v>
      </c>
      <c r="BD1129" s="21">
        <v>303031000</v>
      </c>
      <c r="BE1129" s="25">
        <v>408000000</v>
      </c>
      <c r="BF1129" s="74">
        <v>0</v>
      </c>
      <c r="BG1129" s="25">
        <v>0</v>
      </c>
      <c r="BH1129" s="25">
        <v>298388260</v>
      </c>
      <c r="BI1129" s="25">
        <v>394657300</v>
      </c>
      <c r="BJ1129" s="133"/>
      <c r="BK1129" s="25">
        <v>0</v>
      </c>
      <c r="BL1129" s="25">
        <v>693045560</v>
      </c>
      <c r="BM1129" s="74">
        <v>0</v>
      </c>
      <c r="BN1129" s="80">
        <v>0</v>
      </c>
      <c r="BO1129" s="80">
        <v>0</v>
      </c>
      <c r="BP1129" s="133"/>
      <c r="BQ1129" s="25">
        <v>0</v>
      </c>
      <c r="BR1129" s="82" t="s">
        <v>6585</v>
      </c>
      <c r="BS1129" s="82" t="s">
        <v>6586</v>
      </c>
      <c r="BT1129" s="134" t="s">
        <v>6551</v>
      </c>
      <c r="BU1129" s="26"/>
    </row>
    <row r="1130" spans="1:73" ht="54.9" customHeight="1">
      <c r="A1130" s="15">
        <v>1119</v>
      </c>
      <c r="B1130" s="16">
        <v>18</v>
      </c>
      <c r="C1130" s="17" t="s">
        <v>2012</v>
      </c>
      <c r="D1130" s="16">
        <v>1</v>
      </c>
      <c r="E1130" s="18" t="s">
        <v>2378</v>
      </c>
      <c r="F1130" s="16">
        <v>6</v>
      </c>
      <c r="G1130" s="18" t="s">
        <v>2410</v>
      </c>
      <c r="H1130" s="19">
        <v>1119</v>
      </c>
      <c r="I1130" s="18" t="s">
        <v>6587</v>
      </c>
      <c r="J1130" s="16">
        <v>1658</v>
      </c>
      <c r="K1130" s="18" t="s">
        <v>6581</v>
      </c>
      <c r="L1130" s="20" t="s">
        <v>123</v>
      </c>
      <c r="M1130" s="17" t="s">
        <v>37</v>
      </c>
      <c r="N1130" s="15">
        <v>16582</v>
      </c>
      <c r="O1130" s="17" t="s">
        <v>2504</v>
      </c>
      <c r="P1130" s="73">
        <v>600</v>
      </c>
      <c r="Q1130" s="18" t="s">
        <v>2401</v>
      </c>
      <c r="R1130" s="18" t="s">
        <v>2993</v>
      </c>
      <c r="S1130" s="18" t="s">
        <v>6587</v>
      </c>
      <c r="T1130" s="18" t="s">
        <v>2453</v>
      </c>
      <c r="U1130" s="16">
        <v>11</v>
      </c>
      <c r="V1130" s="20" t="s">
        <v>2454</v>
      </c>
      <c r="W1130" s="20" t="s">
        <v>121</v>
      </c>
      <c r="X1130" s="16">
        <v>91</v>
      </c>
      <c r="Y1130" s="20" t="s">
        <v>98</v>
      </c>
      <c r="Z1130" s="20">
        <v>16</v>
      </c>
      <c r="AA1130" s="20" t="s">
        <v>2456</v>
      </c>
      <c r="AB1130" s="20">
        <v>32</v>
      </c>
      <c r="AC1130" s="18" t="s">
        <v>2994</v>
      </c>
      <c r="AD1130" s="79">
        <v>274000000</v>
      </c>
      <c r="AE1130" s="79">
        <v>288000000</v>
      </c>
      <c r="AF1130" s="79">
        <v>0</v>
      </c>
      <c r="AG1130" s="79">
        <v>0</v>
      </c>
      <c r="AH1130" s="79">
        <v>562000000</v>
      </c>
      <c r="AI1130" s="63">
        <v>1</v>
      </c>
      <c r="AJ1130" s="64">
        <v>600</v>
      </c>
      <c r="AK1130" s="65">
        <v>1</v>
      </c>
      <c r="AL1130" s="64">
        <v>300</v>
      </c>
      <c r="AM1130" s="65">
        <v>0.5</v>
      </c>
      <c r="AN1130" s="66" t="s">
        <v>2391</v>
      </c>
      <c r="AO1130" s="66" t="s">
        <v>2406</v>
      </c>
      <c r="AP1130" s="132" t="s">
        <v>2392</v>
      </c>
      <c r="AQ1130" s="23">
        <v>300</v>
      </c>
      <c r="AR1130" s="23">
        <v>300</v>
      </c>
      <c r="AS1130" s="142">
        <v>0</v>
      </c>
      <c r="AT1130" s="23">
        <v>0</v>
      </c>
      <c r="AU1130" s="142">
        <v>300</v>
      </c>
      <c r="AV1130" s="142">
        <v>0</v>
      </c>
      <c r="AW1130" s="142">
        <v>0</v>
      </c>
      <c r="AX1130" s="22">
        <v>0</v>
      </c>
      <c r="AY1130" s="143" t="s">
        <v>2393</v>
      </c>
      <c r="AZ1130" s="143" t="s">
        <v>2394</v>
      </c>
      <c r="BA1130" s="143" t="s">
        <v>2473</v>
      </c>
      <c r="BB1130" s="24"/>
      <c r="BC1130" s="75">
        <v>0</v>
      </c>
      <c r="BD1130" s="21">
        <v>279969000</v>
      </c>
      <c r="BE1130" s="25">
        <v>400000000</v>
      </c>
      <c r="BF1130" s="74">
        <v>0</v>
      </c>
      <c r="BG1130" s="25">
        <v>0</v>
      </c>
      <c r="BH1130" s="25">
        <v>259540355</v>
      </c>
      <c r="BI1130" s="25">
        <v>399913895</v>
      </c>
      <c r="BJ1130" s="133"/>
      <c r="BK1130" s="25">
        <v>0</v>
      </c>
      <c r="BL1130" s="25">
        <v>659454250</v>
      </c>
      <c r="BM1130" s="74">
        <v>0</v>
      </c>
      <c r="BN1130" s="80">
        <v>38931053</v>
      </c>
      <c r="BO1130" s="80">
        <v>0</v>
      </c>
      <c r="BP1130" s="133"/>
      <c r="BQ1130" s="25">
        <v>0</v>
      </c>
      <c r="BR1130" s="82" t="s">
        <v>6588</v>
      </c>
      <c r="BS1130" s="82" t="s">
        <v>6589</v>
      </c>
      <c r="BT1130" s="134" t="s">
        <v>6551</v>
      </c>
      <c r="BU1130" s="26"/>
    </row>
    <row r="1131" spans="1:73" ht="54.9" customHeight="1">
      <c r="A1131" s="15">
        <v>1120</v>
      </c>
      <c r="B1131" s="16">
        <v>18</v>
      </c>
      <c r="C1131" s="17" t="s">
        <v>2012</v>
      </c>
      <c r="D1131" s="16">
        <v>1</v>
      </c>
      <c r="E1131" s="18" t="s">
        <v>2378</v>
      </c>
      <c r="F1131" s="16">
        <v>6</v>
      </c>
      <c r="G1131" s="18" t="s">
        <v>2410</v>
      </c>
      <c r="H1131" s="19">
        <v>1120</v>
      </c>
      <c r="I1131" s="18" t="s">
        <v>6590</v>
      </c>
      <c r="J1131" s="16">
        <v>1658</v>
      </c>
      <c r="K1131" s="18" t="s">
        <v>6581</v>
      </c>
      <c r="L1131" s="20" t="s">
        <v>3003</v>
      </c>
      <c r="M1131" s="17" t="s">
        <v>37</v>
      </c>
      <c r="N1131" s="15">
        <v>16584</v>
      </c>
      <c r="O1131" s="17" t="s">
        <v>2504</v>
      </c>
      <c r="P1131" s="73">
        <v>600</v>
      </c>
      <c r="Q1131" s="18" t="s">
        <v>2401</v>
      </c>
      <c r="R1131" s="18" t="s">
        <v>3290</v>
      </c>
      <c r="S1131" s="18" t="s">
        <v>6590</v>
      </c>
      <c r="T1131" s="18" t="s">
        <v>2453</v>
      </c>
      <c r="U1131" s="16">
        <v>11</v>
      </c>
      <c r="V1131" s="20" t="s">
        <v>2454</v>
      </c>
      <c r="W1131" s="20" t="s">
        <v>3005</v>
      </c>
      <c r="X1131" s="16">
        <v>91</v>
      </c>
      <c r="Y1131" s="20" t="s">
        <v>98</v>
      </c>
      <c r="Z1131" s="20">
        <v>16</v>
      </c>
      <c r="AA1131" s="20" t="s">
        <v>2456</v>
      </c>
      <c r="AB1131" s="20">
        <v>36</v>
      </c>
      <c r="AC1131" s="18" t="s">
        <v>3006</v>
      </c>
      <c r="AD1131" s="79">
        <v>267000000</v>
      </c>
      <c r="AE1131" s="79">
        <v>284000000</v>
      </c>
      <c r="AF1131" s="79">
        <v>0</v>
      </c>
      <c r="AG1131" s="79">
        <v>0</v>
      </c>
      <c r="AH1131" s="79">
        <v>551000000</v>
      </c>
      <c r="AI1131" s="63">
        <v>1</v>
      </c>
      <c r="AJ1131" s="64">
        <v>925</v>
      </c>
      <c r="AK1131" s="65">
        <v>1.5416666666666667</v>
      </c>
      <c r="AL1131" s="64">
        <v>300</v>
      </c>
      <c r="AM1131" s="65">
        <v>0.5</v>
      </c>
      <c r="AN1131" s="66" t="s">
        <v>2391</v>
      </c>
      <c r="AO1131" s="66" t="s">
        <v>2406</v>
      </c>
      <c r="AP1131" s="132" t="s">
        <v>2392</v>
      </c>
      <c r="AQ1131" s="144">
        <v>625</v>
      </c>
      <c r="AR1131" s="23">
        <v>300</v>
      </c>
      <c r="AS1131" s="142">
        <v>0</v>
      </c>
      <c r="AT1131" s="23">
        <v>0</v>
      </c>
      <c r="AU1131" s="142">
        <v>300</v>
      </c>
      <c r="AV1131" s="142">
        <v>0</v>
      </c>
      <c r="AW1131" s="142">
        <v>0</v>
      </c>
      <c r="AX1131" s="22">
        <v>0</v>
      </c>
      <c r="AY1131" s="143" t="s">
        <v>2393</v>
      </c>
      <c r="AZ1131" s="143" t="s">
        <v>2394</v>
      </c>
      <c r="BA1131" s="143" t="s">
        <v>2473</v>
      </c>
      <c r="BB1131" s="24"/>
      <c r="BC1131" s="75">
        <v>0</v>
      </c>
      <c r="BD1131" s="21">
        <v>272950000</v>
      </c>
      <c r="BE1131" s="25">
        <v>600000000</v>
      </c>
      <c r="BF1131" s="74">
        <v>0</v>
      </c>
      <c r="BG1131" s="25">
        <v>0</v>
      </c>
      <c r="BH1131" s="25">
        <v>270159248</v>
      </c>
      <c r="BI1131" s="25">
        <v>598521596</v>
      </c>
      <c r="BJ1131" s="133"/>
      <c r="BK1131" s="25">
        <v>0</v>
      </c>
      <c r="BL1131" s="25">
        <v>868680844</v>
      </c>
      <c r="BM1131" s="74">
        <v>0</v>
      </c>
      <c r="BN1131" s="80">
        <v>0</v>
      </c>
      <c r="BO1131" s="80">
        <v>0</v>
      </c>
      <c r="BP1131" s="133"/>
      <c r="BQ1131" s="25">
        <v>0</v>
      </c>
      <c r="BR1131" s="82" t="s">
        <v>6591</v>
      </c>
      <c r="BS1131" s="82" t="s">
        <v>6579</v>
      </c>
      <c r="BT1131" s="134" t="s">
        <v>6551</v>
      </c>
      <c r="BU1131" s="26"/>
    </row>
    <row r="1132" spans="1:73" ht="54.9" customHeight="1">
      <c r="A1132" s="15">
        <v>1121</v>
      </c>
      <c r="B1132" s="16">
        <v>18</v>
      </c>
      <c r="C1132" s="17" t="s">
        <v>2012</v>
      </c>
      <c r="D1132" s="16">
        <v>1</v>
      </c>
      <c r="E1132" s="18" t="s">
        <v>2378</v>
      </c>
      <c r="F1132" s="16">
        <v>8</v>
      </c>
      <c r="G1132" s="18" t="s">
        <v>3008</v>
      </c>
      <c r="H1132" s="19">
        <v>1121</v>
      </c>
      <c r="I1132" s="18" t="s">
        <v>6592</v>
      </c>
      <c r="J1132" s="16">
        <v>1659</v>
      </c>
      <c r="K1132" s="18" t="s">
        <v>6593</v>
      </c>
      <c r="L1132" s="20" t="s">
        <v>51</v>
      </c>
      <c r="M1132" s="17" t="s">
        <v>37</v>
      </c>
      <c r="N1132" s="15">
        <v>16591</v>
      </c>
      <c r="O1132" s="17" t="s">
        <v>2504</v>
      </c>
      <c r="P1132" s="73">
        <v>600</v>
      </c>
      <c r="Q1132" s="18" t="s">
        <v>2401</v>
      </c>
      <c r="R1132" s="18" t="s">
        <v>3011</v>
      </c>
      <c r="S1132" s="18" t="s">
        <v>6592</v>
      </c>
      <c r="T1132" s="18" t="s">
        <v>2453</v>
      </c>
      <c r="U1132" s="16">
        <v>11</v>
      </c>
      <c r="V1132" s="20" t="s">
        <v>2454</v>
      </c>
      <c r="W1132" s="20" t="s">
        <v>3012</v>
      </c>
      <c r="X1132" s="16">
        <v>91</v>
      </c>
      <c r="Y1132" s="20" t="s">
        <v>98</v>
      </c>
      <c r="Z1132" s="20">
        <v>16</v>
      </c>
      <c r="AA1132" s="20" t="s">
        <v>2456</v>
      </c>
      <c r="AB1132" s="20">
        <v>37</v>
      </c>
      <c r="AC1132" s="18" t="s">
        <v>3013</v>
      </c>
      <c r="AD1132" s="79">
        <v>296000000</v>
      </c>
      <c r="AE1132" s="79">
        <v>310000000</v>
      </c>
      <c r="AF1132" s="79">
        <v>0</v>
      </c>
      <c r="AG1132" s="79">
        <v>0</v>
      </c>
      <c r="AH1132" s="79">
        <v>606000000</v>
      </c>
      <c r="AI1132" s="63">
        <v>1</v>
      </c>
      <c r="AJ1132" s="64">
        <v>600</v>
      </c>
      <c r="AK1132" s="65">
        <v>1</v>
      </c>
      <c r="AL1132" s="64">
        <v>300</v>
      </c>
      <c r="AM1132" s="65">
        <v>0.5</v>
      </c>
      <c r="AN1132" s="66" t="s">
        <v>2391</v>
      </c>
      <c r="AO1132" s="66" t="s">
        <v>2406</v>
      </c>
      <c r="AP1132" s="132" t="s">
        <v>2392</v>
      </c>
      <c r="AQ1132" s="23">
        <v>300</v>
      </c>
      <c r="AR1132" s="23">
        <v>300</v>
      </c>
      <c r="AS1132" s="142">
        <v>0</v>
      </c>
      <c r="AT1132" s="23">
        <v>0</v>
      </c>
      <c r="AU1132" s="142">
        <v>300</v>
      </c>
      <c r="AV1132" s="142">
        <v>0</v>
      </c>
      <c r="AW1132" s="142">
        <v>0</v>
      </c>
      <c r="AX1132" s="22">
        <v>0</v>
      </c>
      <c r="AY1132" s="143" t="s">
        <v>2393</v>
      </c>
      <c r="AZ1132" s="143" t="s">
        <v>2394</v>
      </c>
      <c r="BA1132" s="143" t="s">
        <v>2473</v>
      </c>
      <c r="BB1132" s="24"/>
      <c r="BC1132" s="75">
        <v>0</v>
      </c>
      <c r="BD1132" s="21">
        <v>302028000</v>
      </c>
      <c r="BE1132" s="25">
        <v>500000000</v>
      </c>
      <c r="BF1132" s="74">
        <v>0</v>
      </c>
      <c r="BG1132" s="25">
        <v>0</v>
      </c>
      <c r="BH1132" s="25">
        <v>221560645</v>
      </c>
      <c r="BI1132" s="25">
        <v>499633086</v>
      </c>
      <c r="BJ1132" s="133"/>
      <c r="BK1132" s="25">
        <v>0</v>
      </c>
      <c r="BL1132" s="25">
        <v>721193731</v>
      </c>
      <c r="BM1132" s="74">
        <v>0</v>
      </c>
      <c r="BN1132" s="80">
        <v>44312129</v>
      </c>
      <c r="BO1132" s="80">
        <v>0</v>
      </c>
      <c r="BP1132" s="133"/>
      <c r="BQ1132" s="25">
        <v>0</v>
      </c>
      <c r="BR1132" s="82" t="s">
        <v>6594</v>
      </c>
      <c r="BS1132" s="82" t="s">
        <v>6595</v>
      </c>
      <c r="BT1132" s="134" t="s">
        <v>6571</v>
      </c>
      <c r="BU1132" s="26"/>
    </row>
    <row r="1133" spans="1:73" ht="54.9" customHeight="1">
      <c r="A1133" s="15">
        <v>1122</v>
      </c>
      <c r="B1133" s="16">
        <v>18</v>
      </c>
      <c r="C1133" s="17" t="s">
        <v>2012</v>
      </c>
      <c r="D1133" s="16">
        <v>1</v>
      </c>
      <c r="E1133" s="18" t="s">
        <v>2378</v>
      </c>
      <c r="F1133" s="16">
        <v>12</v>
      </c>
      <c r="G1133" s="18" t="s">
        <v>2512</v>
      </c>
      <c r="H1133" s="19">
        <v>1122</v>
      </c>
      <c r="I1133" s="18" t="s">
        <v>6596</v>
      </c>
      <c r="J1133" s="15">
        <v>1639</v>
      </c>
      <c r="K1133" s="18" t="s">
        <v>6597</v>
      </c>
      <c r="L1133" s="20" t="s">
        <v>2515</v>
      </c>
      <c r="M1133" s="17" t="s">
        <v>37</v>
      </c>
      <c r="N1133" s="15">
        <v>16391</v>
      </c>
      <c r="O1133" s="17" t="s">
        <v>2516</v>
      </c>
      <c r="P1133" s="73">
        <v>100</v>
      </c>
      <c r="Q1133" s="18" t="s">
        <v>2517</v>
      </c>
      <c r="R1133" s="18" t="s">
        <v>2518</v>
      </c>
      <c r="S1133" s="18" t="s">
        <v>6596</v>
      </c>
      <c r="T1133" s="18" t="s">
        <v>2385</v>
      </c>
      <c r="U1133" s="16">
        <v>4</v>
      </c>
      <c r="V1133" s="20" t="s">
        <v>2519</v>
      </c>
      <c r="W1133" s="20" t="s">
        <v>2520</v>
      </c>
      <c r="X1133" s="16">
        <v>90</v>
      </c>
      <c r="Y1133" s="20" t="s">
        <v>212</v>
      </c>
      <c r="Z1133" s="20">
        <v>2</v>
      </c>
      <c r="AA1133" s="20" t="s">
        <v>2482</v>
      </c>
      <c r="AB1133" s="20">
        <v>3</v>
      </c>
      <c r="AC1133" s="18" t="s">
        <v>2229</v>
      </c>
      <c r="AD1133" s="79">
        <v>2872000000</v>
      </c>
      <c r="AE1133" s="79">
        <v>2912000000</v>
      </c>
      <c r="AF1133" s="79">
        <v>2956000000</v>
      </c>
      <c r="AG1133" s="79">
        <v>2999000000</v>
      </c>
      <c r="AH1133" s="79">
        <v>11739000000</v>
      </c>
      <c r="AI1133" s="63">
        <v>1</v>
      </c>
      <c r="AJ1133" s="64">
        <v>25</v>
      </c>
      <c r="AK1133" s="65">
        <v>0.25</v>
      </c>
      <c r="AL1133" s="64">
        <v>0</v>
      </c>
      <c r="AM1133" s="65">
        <v>0</v>
      </c>
      <c r="AN1133" s="66" t="s">
        <v>2471</v>
      </c>
      <c r="AO1133" s="66" t="s">
        <v>2471</v>
      </c>
      <c r="AP1133" s="132" t="s">
        <v>2392</v>
      </c>
      <c r="AQ1133" s="23">
        <v>0</v>
      </c>
      <c r="AR1133" s="23">
        <v>25</v>
      </c>
      <c r="AS1133" s="142">
        <v>0</v>
      </c>
      <c r="AT1133" s="23">
        <v>0</v>
      </c>
      <c r="AU1133" s="142">
        <v>0</v>
      </c>
      <c r="AV1133" s="142">
        <v>0</v>
      </c>
      <c r="AW1133" s="142">
        <v>0</v>
      </c>
      <c r="AX1133" s="22">
        <v>0</v>
      </c>
      <c r="AY1133" s="143" t="s">
        <v>2473</v>
      </c>
      <c r="AZ1133" s="143" t="s">
        <v>2394</v>
      </c>
      <c r="BA1133" s="143" t="s">
        <v>2394</v>
      </c>
      <c r="BB1133" s="24"/>
      <c r="BC1133" s="75">
        <v>5020000000</v>
      </c>
      <c r="BD1133" s="21">
        <v>2872000000</v>
      </c>
      <c r="BE1133" s="25">
        <v>3110586000</v>
      </c>
      <c r="BF1133" s="74">
        <v>5020000000</v>
      </c>
      <c r="BG1133" s="25">
        <v>0</v>
      </c>
      <c r="BH1133" s="25"/>
      <c r="BI1133" s="25">
        <v>2917737923</v>
      </c>
      <c r="BJ1133" s="133"/>
      <c r="BK1133" s="25">
        <v>0</v>
      </c>
      <c r="BL1133" s="25">
        <v>2917737923</v>
      </c>
      <c r="BM1133" s="74">
        <v>0</v>
      </c>
      <c r="BN1133" s="80"/>
      <c r="BO1133" s="80">
        <v>480289</v>
      </c>
      <c r="BP1133" s="133"/>
      <c r="BQ1133" s="25">
        <v>0</v>
      </c>
      <c r="BR1133" s="82" t="s">
        <v>2473</v>
      </c>
      <c r="BS1133" s="82" t="s">
        <v>6598</v>
      </c>
      <c r="BT1133" s="134" t="s">
        <v>6571</v>
      </c>
      <c r="BU1133" s="26"/>
    </row>
    <row r="1134" spans="1:73" ht="54.9" customHeight="1">
      <c r="A1134" s="15">
        <v>1123</v>
      </c>
      <c r="B1134" s="16">
        <v>18</v>
      </c>
      <c r="C1134" s="17" t="s">
        <v>2012</v>
      </c>
      <c r="D1134" s="16">
        <v>1</v>
      </c>
      <c r="E1134" s="18" t="s">
        <v>2378</v>
      </c>
      <c r="F1134" s="16">
        <v>14</v>
      </c>
      <c r="G1134" s="18" t="s">
        <v>2524</v>
      </c>
      <c r="H1134" s="19">
        <v>1123</v>
      </c>
      <c r="I1134" s="18" t="s">
        <v>6599</v>
      </c>
      <c r="J1134" s="15">
        <v>1640</v>
      </c>
      <c r="K1134" s="18" t="s">
        <v>6600</v>
      </c>
      <c r="L1134" s="20" t="s">
        <v>60</v>
      </c>
      <c r="M1134" s="17" t="s">
        <v>202</v>
      </c>
      <c r="N1134" s="15">
        <v>16401</v>
      </c>
      <c r="O1134" s="17" t="s">
        <v>2464</v>
      </c>
      <c r="P1134" s="73">
        <v>28</v>
      </c>
      <c r="Q1134" s="18" t="s">
        <v>2489</v>
      </c>
      <c r="R1134" s="18" t="s">
        <v>2527</v>
      </c>
      <c r="S1134" s="18" t="s">
        <v>6599</v>
      </c>
      <c r="T1134" s="18" t="s">
        <v>32</v>
      </c>
      <c r="U1134" s="16">
        <v>6</v>
      </c>
      <c r="V1134" s="20" t="s">
        <v>2467</v>
      </c>
      <c r="W1134" s="20" t="s">
        <v>2528</v>
      </c>
      <c r="X1134" s="16">
        <v>90</v>
      </c>
      <c r="Y1134" s="20" t="s">
        <v>212</v>
      </c>
      <c r="Z1134" s="20">
        <v>3</v>
      </c>
      <c r="AA1134" s="20" t="s">
        <v>2529</v>
      </c>
      <c r="AB1134" s="20">
        <v>4</v>
      </c>
      <c r="AC1134" s="18" t="s">
        <v>2530</v>
      </c>
      <c r="AD1134" s="79">
        <v>665000000</v>
      </c>
      <c r="AE1134" s="79">
        <v>698000000</v>
      </c>
      <c r="AF1134" s="79">
        <v>712000000</v>
      </c>
      <c r="AG1134" s="79">
        <v>746000000</v>
      </c>
      <c r="AH1134" s="79">
        <v>2821000000</v>
      </c>
      <c r="AI1134" s="63">
        <v>1</v>
      </c>
      <c r="AJ1134" s="64">
        <v>14</v>
      </c>
      <c r="AK1134" s="65">
        <v>0.5</v>
      </c>
      <c r="AL1134" s="64">
        <v>7</v>
      </c>
      <c r="AM1134" s="65">
        <v>0.25</v>
      </c>
      <c r="AN1134" s="66" t="s">
        <v>2406</v>
      </c>
      <c r="AO1134" s="66" t="s">
        <v>2471</v>
      </c>
      <c r="AP1134" s="132" t="s">
        <v>2392</v>
      </c>
      <c r="AQ1134" s="23">
        <v>28</v>
      </c>
      <c r="AR1134" s="23">
        <v>28</v>
      </c>
      <c r="AS1134" s="142">
        <v>0</v>
      </c>
      <c r="AT1134" s="23">
        <v>0</v>
      </c>
      <c r="AU1134" s="142">
        <v>28</v>
      </c>
      <c r="AV1134" s="142">
        <v>0</v>
      </c>
      <c r="AW1134" s="142">
        <v>0</v>
      </c>
      <c r="AX1134" s="22">
        <v>0</v>
      </c>
      <c r="AY1134" s="143" t="s">
        <v>2393</v>
      </c>
      <c r="AZ1134" s="143" t="s">
        <v>2394</v>
      </c>
      <c r="BA1134" s="143" t="s">
        <v>2473</v>
      </c>
      <c r="BB1134" s="24"/>
      <c r="BC1134" s="75">
        <v>1200000000</v>
      </c>
      <c r="BD1134" s="21">
        <v>666799000</v>
      </c>
      <c r="BE1134" s="25">
        <v>698000000</v>
      </c>
      <c r="BF1134" s="74">
        <v>1200000000</v>
      </c>
      <c r="BG1134" s="25">
        <v>0</v>
      </c>
      <c r="BH1134" s="25">
        <v>666799000</v>
      </c>
      <c r="BI1134" s="25">
        <v>698000000</v>
      </c>
      <c r="BJ1134" s="133"/>
      <c r="BK1134" s="25">
        <v>0</v>
      </c>
      <c r="BL1134" s="25">
        <v>1364799000</v>
      </c>
      <c r="BM1134" s="74">
        <v>0</v>
      </c>
      <c r="BN1134" s="80">
        <v>0</v>
      </c>
      <c r="BO1134" s="80">
        <v>0</v>
      </c>
      <c r="BP1134" s="133"/>
      <c r="BQ1134" s="25">
        <v>0</v>
      </c>
      <c r="BR1134" s="82" t="s">
        <v>6601</v>
      </c>
      <c r="BS1134" s="82" t="s">
        <v>6602</v>
      </c>
      <c r="BT1134" s="134" t="s">
        <v>6571</v>
      </c>
      <c r="BU1134" s="26"/>
    </row>
    <row r="1135" spans="1:73" ht="54.9" customHeight="1">
      <c r="A1135" s="15">
        <v>1124</v>
      </c>
      <c r="B1135" s="16">
        <v>18</v>
      </c>
      <c r="C1135" s="17" t="s">
        <v>2012</v>
      </c>
      <c r="D1135" s="16">
        <v>1</v>
      </c>
      <c r="E1135" s="18" t="s">
        <v>2378</v>
      </c>
      <c r="F1135" s="16">
        <v>17</v>
      </c>
      <c r="G1135" s="18" t="s">
        <v>2533</v>
      </c>
      <c r="H1135" s="19">
        <v>1124</v>
      </c>
      <c r="I1135" s="18" t="s">
        <v>6603</v>
      </c>
      <c r="J1135" s="15">
        <v>1642</v>
      </c>
      <c r="K1135" s="18" t="s">
        <v>6604</v>
      </c>
      <c r="L1135" s="20" t="s">
        <v>224</v>
      </c>
      <c r="M1135" s="17" t="s">
        <v>37</v>
      </c>
      <c r="N1135" s="15">
        <v>16422</v>
      </c>
      <c r="O1135" s="17" t="s">
        <v>2400</v>
      </c>
      <c r="P1135" s="73">
        <v>300</v>
      </c>
      <c r="Q1135" s="18" t="s">
        <v>2536</v>
      </c>
      <c r="R1135" s="18" t="s">
        <v>4132</v>
      </c>
      <c r="S1135" s="18" t="s">
        <v>6603</v>
      </c>
      <c r="T1135" s="18" t="s">
        <v>2385</v>
      </c>
      <c r="U1135" s="16">
        <v>4</v>
      </c>
      <c r="V1135" s="20" t="s">
        <v>2519</v>
      </c>
      <c r="W1135" s="20" t="s">
        <v>2538</v>
      </c>
      <c r="X1135" s="16">
        <v>90</v>
      </c>
      <c r="Y1135" s="20" t="s">
        <v>212</v>
      </c>
      <c r="Z1135" s="20">
        <v>4</v>
      </c>
      <c r="AA1135" s="20" t="s">
        <v>2539</v>
      </c>
      <c r="AB1135" s="20">
        <v>6</v>
      </c>
      <c r="AC1135" s="18" t="s">
        <v>2540</v>
      </c>
      <c r="AD1135" s="79">
        <v>830000000</v>
      </c>
      <c r="AE1135" s="79">
        <v>871000000</v>
      </c>
      <c r="AF1135" s="79">
        <v>915000000</v>
      </c>
      <c r="AG1135" s="79">
        <v>959000000</v>
      </c>
      <c r="AH1135" s="79">
        <v>3575000000</v>
      </c>
      <c r="AI1135" s="63">
        <v>1</v>
      </c>
      <c r="AJ1135" s="64">
        <v>225</v>
      </c>
      <c r="AK1135" s="65">
        <v>0.75</v>
      </c>
      <c r="AL1135" s="64">
        <v>150</v>
      </c>
      <c r="AM1135" s="65">
        <v>0.5</v>
      </c>
      <c r="AN1135" s="66" t="s">
        <v>2390</v>
      </c>
      <c r="AO1135" s="66" t="s">
        <v>2406</v>
      </c>
      <c r="AP1135" s="132" t="s">
        <v>2392</v>
      </c>
      <c r="AQ1135" s="23">
        <v>75</v>
      </c>
      <c r="AR1135" s="23">
        <v>75</v>
      </c>
      <c r="AS1135" s="142">
        <v>75</v>
      </c>
      <c r="AT1135" s="23">
        <v>0</v>
      </c>
      <c r="AU1135" s="142">
        <v>75</v>
      </c>
      <c r="AV1135" s="142">
        <v>75</v>
      </c>
      <c r="AW1135" s="142">
        <v>0</v>
      </c>
      <c r="AX1135" s="22">
        <v>0</v>
      </c>
      <c r="AY1135" s="143" t="s">
        <v>2393</v>
      </c>
      <c r="AZ1135" s="143" t="s">
        <v>2393</v>
      </c>
      <c r="BA1135" s="143" t="s">
        <v>2394</v>
      </c>
      <c r="BB1135" s="24"/>
      <c r="BC1135" s="75">
        <v>1665000000</v>
      </c>
      <c r="BD1135" s="21">
        <v>839713000</v>
      </c>
      <c r="BE1135" s="25">
        <v>1990775000</v>
      </c>
      <c r="BF1135" s="74">
        <v>1665000000</v>
      </c>
      <c r="BG1135" s="25">
        <v>0</v>
      </c>
      <c r="BH1135" s="25">
        <v>839713000</v>
      </c>
      <c r="BI1135" s="25">
        <v>672586000</v>
      </c>
      <c r="BJ1135" s="133">
        <v>1665000000</v>
      </c>
      <c r="BK1135" s="25">
        <v>0</v>
      </c>
      <c r="BL1135" s="25">
        <v>3177299000</v>
      </c>
      <c r="BM1135" s="74">
        <v>1665000000</v>
      </c>
      <c r="BN1135" s="80">
        <v>839713000</v>
      </c>
      <c r="BO1135" s="80">
        <v>672586000</v>
      </c>
      <c r="BP1135" s="133">
        <v>1665000000</v>
      </c>
      <c r="BQ1135" s="25">
        <v>0</v>
      </c>
      <c r="BR1135" s="82" t="s">
        <v>6605</v>
      </c>
      <c r="BS1135" s="82" t="s">
        <v>6606</v>
      </c>
      <c r="BT1135" s="134" t="s">
        <v>6551</v>
      </c>
      <c r="BU1135" s="26"/>
    </row>
    <row r="1136" spans="1:73" ht="54.9" customHeight="1">
      <c r="A1136" s="15">
        <v>1125</v>
      </c>
      <c r="B1136" s="16">
        <v>18</v>
      </c>
      <c r="C1136" s="17" t="s">
        <v>2012</v>
      </c>
      <c r="D1136" s="16">
        <v>1</v>
      </c>
      <c r="E1136" s="18" t="s">
        <v>2378</v>
      </c>
      <c r="F1136" s="20">
        <v>17</v>
      </c>
      <c r="G1136" s="27" t="s">
        <v>2533</v>
      </c>
      <c r="H1136" s="19">
        <v>1125</v>
      </c>
      <c r="I1136" s="18" t="s">
        <v>6607</v>
      </c>
      <c r="J1136" s="15">
        <v>1642</v>
      </c>
      <c r="K1136" s="18" t="s">
        <v>6604</v>
      </c>
      <c r="L1136" s="20" t="s">
        <v>2545</v>
      </c>
      <c r="M1136" s="17" t="s">
        <v>37</v>
      </c>
      <c r="N1136" s="15">
        <v>16421</v>
      </c>
      <c r="O1136" s="17" t="s">
        <v>2400</v>
      </c>
      <c r="P1136" s="73">
        <v>300</v>
      </c>
      <c r="Q1136" s="18" t="s">
        <v>2401</v>
      </c>
      <c r="R1136" s="18" t="s">
        <v>4137</v>
      </c>
      <c r="S1136" s="18" t="s">
        <v>6607</v>
      </c>
      <c r="T1136" s="18" t="s">
        <v>2385</v>
      </c>
      <c r="U1136" s="16">
        <v>4</v>
      </c>
      <c r="V1136" s="20" t="s">
        <v>2519</v>
      </c>
      <c r="W1136" s="20" t="s">
        <v>2538</v>
      </c>
      <c r="X1136" s="16">
        <v>90</v>
      </c>
      <c r="Y1136" s="20" t="s">
        <v>212</v>
      </c>
      <c r="Z1136" s="20">
        <v>4</v>
      </c>
      <c r="AA1136" s="20" t="s">
        <v>2539</v>
      </c>
      <c r="AB1136" s="20">
        <v>5</v>
      </c>
      <c r="AC1136" s="18" t="s">
        <v>2547</v>
      </c>
      <c r="AD1136" s="79">
        <v>1687000000</v>
      </c>
      <c r="AE1136" s="79">
        <v>1771000000</v>
      </c>
      <c r="AF1136" s="79">
        <v>1859000000</v>
      </c>
      <c r="AG1136" s="79">
        <v>1953000000</v>
      </c>
      <c r="AH1136" s="79">
        <v>7270000000</v>
      </c>
      <c r="AI1136" s="63">
        <v>1</v>
      </c>
      <c r="AJ1136" s="64">
        <v>225</v>
      </c>
      <c r="AK1136" s="65">
        <v>0.75</v>
      </c>
      <c r="AL1136" s="64">
        <v>75</v>
      </c>
      <c r="AM1136" s="65">
        <v>0.25</v>
      </c>
      <c r="AN1136" s="66" t="s">
        <v>2390</v>
      </c>
      <c r="AO1136" s="66" t="s">
        <v>2471</v>
      </c>
      <c r="AP1136" s="132" t="s">
        <v>2392</v>
      </c>
      <c r="AQ1136" s="23">
        <v>75</v>
      </c>
      <c r="AR1136" s="23">
        <v>75</v>
      </c>
      <c r="AS1136" s="142">
        <v>75</v>
      </c>
      <c r="AT1136" s="23">
        <v>0</v>
      </c>
      <c r="AU1136" s="142">
        <v>75</v>
      </c>
      <c r="AV1136" s="142">
        <v>0</v>
      </c>
      <c r="AW1136" s="142">
        <v>0</v>
      </c>
      <c r="AX1136" s="22">
        <v>0</v>
      </c>
      <c r="AY1136" s="143" t="s">
        <v>2393</v>
      </c>
      <c r="AZ1136" s="143" t="s">
        <v>2394</v>
      </c>
      <c r="BA1136" s="143" t="s">
        <v>2394</v>
      </c>
      <c r="BB1136" s="24"/>
      <c r="BC1136" s="75">
        <v>2609000000</v>
      </c>
      <c r="BD1136" s="21">
        <v>1691564000</v>
      </c>
      <c r="BE1136" s="25">
        <v>1119811000</v>
      </c>
      <c r="BF1136" s="74">
        <v>2609000000</v>
      </c>
      <c r="BG1136" s="25">
        <v>0</v>
      </c>
      <c r="BH1136" s="25">
        <v>1691564000</v>
      </c>
      <c r="BI1136" s="25">
        <v>2438000000</v>
      </c>
      <c r="BJ1136" s="133">
        <v>2609000000</v>
      </c>
      <c r="BK1136" s="25">
        <v>0</v>
      </c>
      <c r="BL1136" s="25">
        <v>6738564000</v>
      </c>
      <c r="BM1136" s="74">
        <v>2609000000</v>
      </c>
      <c r="BN1136" s="80">
        <v>1691564000</v>
      </c>
      <c r="BO1136" s="80">
        <v>2438000000</v>
      </c>
      <c r="BP1136" s="133">
        <v>2609000000</v>
      </c>
      <c r="BQ1136" s="25">
        <v>0</v>
      </c>
      <c r="BR1136" s="82" t="s">
        <v>6608</v>
      </c>
      <c r="BS1136" s="82" t="s">
        <v>6606</v>
      </c>
      <c r="BT1136" s="134" t="s">
        <v>6551</v>
      </c>
      <c r="BU1136" s="26"/>
    </row>
    <row r="1137" spans="1:73" ht="54.9" customHeight="1">
      <c r="A1137" s="15">
        <v>1126</v>
      </c>
      <c r="B1137" s="16">
        <v>18</v>
      </c>
      <c r="C1137" s="17" t="s">
        <v>2012</v>
      </c>
      <c r="D1137" s="16">
        <v>1</v>
      </c>
      <c r="E1137" s="18" t="s">
        <v>2378</v>
      </c>
      <c r="F1137" s="16">
        <v>17</v>
      </c>
      <c r="G1137" s="18" t="s">
        <v>2533</v>
      </c>
      <c r="H1137" s="19">
        <v>1126</v>
      </c>
      <c r="I1137" s="18" t="s">
        <v>6609</v>
      </c>
      <c r="J1137" s="15">
        <v>1644</v>
      </c>
      <c r="K1137" s="18" t="s">
        <v>6610</v>
      </c>
      <c r="L1137" s="20" t="s">
        <v>60</v>
      </c>
      <c r="M1137" s="17" t="s">
        <v>37</v>
      </c>
      <c r="N1137" s="15">
        <v>16442</v>
      </c>
      <c r="O1137" s="17" t="s">
        <v>2464</v>
      </c>
      <c r="P1137" s="73">
        <v>1</v>
      </c>
      <c r="Q1137" s="18" t="s">
        <v>2489</v>
      </c>
      <c r="R1137" s="18" t="s">
        <v>5339</v>
      </c>
      <c r="S1137" s="18" t="s">
        <v>6609</v>
      </c>
      <c r="T1137" s="18" t="s">
        <v>32</v>
      </c>
      <c r="U1137" s="16">
        <v>6</v>
      </c>
      <c r="V1137" s="20" t="s">
        <v>2467</v>
      </c>
      <c r="W1137" s="20" t="s">
        <v>2491</v>
      </c>
      <c r="X1137" s="16">
        <v>92</v>
      </c>
      <c r="Y1137" s="20" t="s">
        <v>138</v>
      </c>
      <c r="Z1137" s="20">
        <v>2</v>
      </c>
      <c r="AA1137" s="20" t="s">
        <v>2482</v>
      </c>
      <c r="AB1137" s="20">
        <v>8</v>
      </c>
      <c r="AC1137" s="18" t="s">
        <v>5340</v>
      </c>
      <c r="AD1137" s="79">
        <v>202000000</v>
      </c>
      <c r="AE1137" s="79">
        <v>0</v>
      </c>
      <c r="AF1137" s="79">
        <v>0</v>
      </c>
      <c r="AG1137" s="79">
        <v>0</v>
      </c>
      <c r="AH1137" s="79">
        <v>202000000</v>
      </c>
      <c r="AI1137" s="63">
        <v>1</v>
      </c>
      <c r="AJ1137" s="64">
        <v>0</v>
      </c>
      <c r="AK1137" s="65">
        <v>0</v>
      </c>
      <c r="AL1137" s="64">
        <v>0</v>
      </c>
      <c r="AM1137" s="65">
        <v>0</v>
      </c>
      <c r="AN1137" s="66" t="s">
        <v>2471</v>
      </c>
      <c r="AO1137" s="66" t="s">
        <v>2471</v>
      </c>
      <c r="AP1137" s="132" t="s">
        <v>2392</v>
      </c>
      <c r="AQ1137" s="23">
        <v>0</v>
      </c>
      <c r="AR1137" s="23">
        <v>0</v>
      </c>
      <c r="AS1137" s="142">
        <v>0</v>
      </c>
      <c r="AT1137" s="23">
        <v>0</v>
      </c>
      <c r="AU1137" s="142">
        <v>0</v>
      </c>
      <c r="AV1137" s="142">
        <v>0</v>
      </c>
      <c r="AW1137" s="142">
        <v>0</v>
      </c>
      <c r="AX1137" s="22">
        <v>0</v>
      </c>
      <c r="AY1137" s="143" t="s">
        <v>2472</v>
      </c>
      <c r="AZ1137" s="143" t="s">
        <v>2472</v>
      </c>
      <c r="BA1137" s="143" t="s">
        <v>2473</v>
      </c>
      <c r="BB1137" s="24"/>
      <c r="BC1137" s="75">
        <v>0</v>
      </c>
      <c r="BD1137" s="21">
        <v>202546000</v>
      </c>
      <c r="BE1137" s="25">
        <v>0</v>
      </c>
      <c r="BF1137" s="74">
        <v>0</v>
      </c>
      <c r="BG1137" s="25">
        <v>0</v>
      </c>
      <c r="BH1137" s="25"/>
      <c r="BI1137" s="25"/>
      <c r="BJ1137" s="133"/>
      <c r="BK1137" s="25">
        <v>0</v>
      </c>
      <c r="BL1137" s="25">
        <v>0</v>
      </c>
      <c r="BM1137" s="74">
        <v>0</v>
      </c>
      <c r="BN1137" s="80"/>
      <c r="BO1137" s="80"/>
      <c r="BP1137" s="133"/>
      <c r="BQ1137" s="25">
        <v>0</v>
      </c>
      <c r="BR1137" s="82" t="s">
        <v>2473</v>
      </c>
      <c r="BS1137" s="82" t="s">
        <v>6611</v>
      </c>
      <c r="BT1137" s="134" t="s">
        <v>6571</v>
      </c>
      <c r="BU1137" s="26"/>
    </row>
    <row r="1138" spans="1:73" ht="54.9" customHeight="1">
      <c r="A1138" s="15">
        <v>1127</v>
      </c>
      <c r="B1138" s="16">
        <v>18</v>
      </c>
      <c r="C1138" s="17" t="s">
        <v>2012</v>
      </c>
      <c r="D1138" s="16">
        <v>1</v>
      </c>
      <c r="E1138" s="18" t="s">
        <v>2378</v>
      </c>
      <c r="F1138" s="16">
        <v>17</v>
      </c>
      <c r="G1138" s="18" t="s">
        <v>2533</v>
      </c>
      <c r="H1138" s="19">
        <v>1127</v>
      </c>
      <c r="I1138" s="18" t="s">
        <v>6612</v>
      </c>
      <c r="J1138" s="15">
        <v>1644</v>
      </c>
      <c r="K1138" s="18" t="s">
        <v>6610</v>
      </c>
      <c r="L1138" s="20" t="s">
        <v>60</v>
      </c>
      <c r="M1138" s="17" t="s">
        <v>37</v>
      </c>
      <c r="N1138" s="15">
        <v>16441</v>
      </c>
      <c r="O1138" s="17" t="s">
        <v>2464</v>
      </c>
      <c r="P1138" s="73">
        <v>1</v>
      </c>
      <c r="Q1138" s="18" t="s">
        <v>2489</v>
      </c>
      <c r="R1138" s="18" t="s">
        <v>5216</v>
      </c>
      <c r="S1138" s="18" t="s">
        <v>6612</v>
      </c>
      <c r="T1138" s="18" t="s">
        <v>32</v>
      </c>
      <c r="U1138" s="16">
        <v>6</v>
      </c>
      <c r="V1138" s="20" t="s">
        <v>2467</v>
      </c>
      <c r="W1138" s="20" t="s">
        <v>3025</v>
      </c>
      <c r="X1138" s="16">
        <v>92</v>
      </c>
      <c r="Y1138" s="20" t="s">
        <v>138</v>
      </c>
      <c r="Z1138" s="20">
        <v>5</v>
      </c>
      <c r="AA1138" s="20" t="s">
        <v>2469</v>
      </c>
      <c r="AB1138" s="20">
        <v>7</v>
      </c>
      <c r="AC1138" s="18" t="s">
        <v>3026</v>
      </c>
      <c r="AD1138" s="79">
        <v>0</v>
      </c>
      <c r="AE1138" s="79">
        <v>0</v>
      </c>
      <c r="AF1138" s="79">
        <v>485000000</v>
      </c>
      <c r="AG1138" s="79">
        <v>0</v>
      </c>
      <c r="AH1138" s="79">
        <v>485000000</v>
      </c>
      <c r="AI1138" s="63">
        <v>1</v>
      </c>
      <c r="AJ1138" s="64">
        <v>0</v>
      </c>
      <c r="AK1138" s="65">
        <v>0</v>
      </c>
      <c r="AL1138" s="64">
        <v>0</v>
      </c>
      <c r="AM1138" s="65">
        <v>0</v>
      </c>
      <c r="AN1138" s="66" t="s">
        <v>2471</v>
      </c>
      <c r="AO1138" s="66" t="s">
        <v>2471</v>
      </c>
      <c r="AP1138" s="132" t="s">
        <v>2392</v>
      </c>
      <c r="AQ1138" s="23">
        <v>0</v>
      </c>
      <c r="AR1138" s="23">
        <v>0</v>
      </c>
      <c r="AS1138" s="142">
        <v>0</v>
      </c>
      <c r="AT1138" s="23">
        <v>0</v>
      </c>
      <c r="AU1138" s="142">
        <v>0</v>
      </c>
      <c r="AV1138" s="142">
        <v>0</v>
      </c>
      <c r="AW1138" s="142">
        <v>0</v>
      </c>
      <c r="AX1138" s="22">
        <v>0</v>
      </c>
      <c r="AY1138" s="143" t="s">
        <v>2848</v>
      </c>
      <c r="AZ1138" s="143" t="s">
        <v>2848</v>
      </c>
      <c r="BA1138" s="143" t="s">
        <v>2473</v>
      </c>
      <c r="BB1138" s="24"/>
      <c r="BC1138" s="75">
        <v>500000000</v>
      </c>
      <c r="BD1138" s="21">
        <v>0</v>
      </c>
      <c r="BE1138" s="25">
        <v>0</v>
      </c>
      <c r="BF1138" s="74">
        <v>500000000</v>
      </c>
      <c r="BG1138" s="25">
        <v>0</v>
      </c>
      <c r="BH1138" s="25"/>
      <c r="BI1138" s="25"/>
      <c r="BJ1138" s="133"/>
      <c r="BK1138" s="25">
        <v>0</v>
      </c>
      <c r="BL1138" s="25">
        <v>0</v>
      </c>
      <c r="BM1138" s="74">
        <v>0</v>
      </c>
      <c r="BN1138" s="80"/>
      <c r="BO1138" s="80"/>
      <c r="BP1138" s="133"/>
      <c r="BQ1138" s="25">
        <v>0</v>
      </c>
      <c r="BR1138" s="82" t="s">
        <v>2473</v>
      </c>
      <c r="BS1138" s="82" t="s">
        <v>6613</v>
      </c>
      <c r="BT1138" s="134" t="s">
        <v>6571</v>
      </c>
      <c r="BU1138" s="26"/>
    </row>
    <row r="1139" spans="1:73" ht="54.9" customHeight="1">
      <c r="A1139" s="15">
        <v>1128</v>
      </c>
      <c r="B1139" s="16">
        <v>18</v>
      </c>
      <c r="C1139" s="17" t="s">
        <v>2012</v>
      </c>
      <c r="D1139" s="16">
        <v>1</v>
      </c>
      <c r="E1139" s="18" t="s">
        <v>2378</v>
      </c>
      <c r="F1139" s="16">
        <v>20</v>
      </c>
      <c r="G1139" s="18" t="s">
        <v>2551</v>
      </c>
      <c r="H1139" s="19">
        <v>1128</v>
      </c>
      <c r="I1139" s="18" t="s">
        <v>5615</v>
      </c>
      <c r="J1139" s="15">
        <v>1646</v>
      </c>
      <c r="K1139" s="18" t="s">
        <v>6614</v>
      </c>
      <c r="L1139" s="20" t="s">
        <v>172</v>
      </c>
      <c r="M1139" s="17" t="s">
        <v>37</v>
      </c>
      <c r="N1139" s="15">
        <v>16461</v>
      </c>
      <c r="O1139" s="17" t="s">
        <v>2504</v>
      </c>
      <c r="P1139" s="73">
        <v>2000</v>
      </c>
      <c r="Q1139" s="18" t="s">
        <v>2401</v>
      </c>
      <c r="R1139" s="18" t="s">
        <v>4673</v>
      </c>
      <c r="S1139" s="18" t="s">
        <v>5615</v>
      </c>
      <c r="T1139" s="18" t="s">
        <v>32</v>
      </c>
      <c r="U1139" s="16">
        <v>7</v>
      </c>
      <c r="V1139" s="20" t="s">
        <v>2480</v>
      </c>
      <c r="W1139" s="20" t="s">
        <v>2555</v>
      </c>
      <c r="X1139" s="16">
        <v>93</v>
      </c>
      <c r="Y1139" s="20" t="s">
        <v>153</v>
      </c>
      <c r="Z1139" s="20">
        <v>7</v>
      </c>
      <c r="AA1139" s="20" t="s">
        <v>2556</v>
      </c>
      <c r="AB1139" s="20">
        <v>10</v>
      </c>
      <c r="AC1139" s="18" t="s">
        <v>2557</v>
      </c>
      <c r="AD1139" s="79">
        <v>318000000</v>
      </c>
      <c r="AE1139" s="79">
        <v>748000000</v>
      </c>
      <c r="AF1139" s="79">
        <v>831000000</v>
      </c>
      <c r="AG1139" s="79">
        <v>1075000000</v>
      </c>
      <c r="AH1139" s="79">
        <v>2972000000</v>
      </c>
      <c r="AI1139" s="63">
        <v>1</v>
      </c>
      <c r="AJ1139" s="64">
        <v>900</v>
      </c>
      <c r="AK1139" s="65">
        <v>0.45</v>
      </c>
      <c r="AL1139" s="64">
        <v>300</v>
      </c>
      <c r="AM1139" s="65">
        <v>0.15</v>
      </c>
      <c r="AN1139" s="66" t="s">
        <v>2406</v>
      </c>
      <c r="AO1139" s="66" t="s">
        <v>2471</v>
      </c>
      <c r="AP1139" s="132" t="s">
        <v>2392</v>
      </c>
      <c r="AQ1139" s="23">
        <v>300</v>
      </c>
      <c r="AR1139" s="23">
        <v>600</v>
      </c>
      <c r="AS1139" s="142">
        <v>0</v>
      </c>
      <c r="AT1139" s="23">
        <v>0</v>
      </c>
      <c r="AU1139" s="142">
        <v>300</v>
      </c>
      <c r="AV1139" s="142">
        <v>0</v>
      </c>
      <c r="AW1139" s="142">
        <v>0</v>
      </c>
      <c r="AX1139" s="22">
        <v>0</v>
      </c>
      <c r="AY1139" s="143" t="s">
        <v>2393</v>
      </c>
      <c r="AZ1139" s="143" t="s">
        <v>2394</v>
      </c>
      <c r="BA1139" s="143" t="s">
        <v>2473</v>
      </c>
      <c r="BB1139" s="24"/>
      <c r="BC1139" s="75">
        <v>1000000000</v>
      </c>
      <c r="BD1139" s="21">
        <v>318860000</v>
      </c>
      <c r="BE1139" s="25">
        <v>1338000000</v>
      </c>
      <c r="BF1139" s="74">
        <v>1000000000</v>
      </c>
      <c r="BG1139" s="25">
        <v>0</v>
      </c>
      <c r="BH1139" s="25">
        <v>314463771</v>
      </c>
      <c r="BI1139" s="25">
        <v>1338000000</v>
      </c>
      <c r="BJ1139" s="133"/>
      <c r="BK1139" s="25">
        <v>0</v>
      </c>
      <c r="BL1139" s="25">
        <v>1652463771</v>
      </c>
      <c r="BM1139" s="74">
        <v>0</v>
      </c>
      <c r="BN1139" s="80">
        <v>181761349</v>
      </c>
      <c r="BO1139" s="80">
        <v>0</v>
      </c>
      <c r="BP1139" s="133"/>
      <c r="BQ1139" s="25">
        <v>0</v>
      </c>
      <c r="BR1139" s="82" t="s">
        <v>6615</v>
      </c>
      <c r="BS1139" s="82" t="s">
        <v>6616</v>
      </c>
      <c r="BT1139" s="134" t="s">
        <v>6571</v>
      </c>
      <c r="BU1139" s="26"/>
    </row>
    <row r="1140" spans="1:73" ht="54.9" customHeight="1">
      <c r="A1140" s="15">
        <v>1129</v>
      </c>
      <c r="B1140" s="16">
        <v>18</v>
      </c>
      <c r="C1140" s="17" t="s">
        <v>2012</v>
      </c>
      <c r="D1140" s="16">
        <v>1</v>
      </c>
      <c r="E1140" s="18" t="s">
        <v>2378</v>
      </c>
      <c r="F1140" s="16">
        <v>21</v>
      </c>
      <c r="G1140" s="18" t="s">
        <v>2576</v>
      </c>
      <c r="H1140" s="19">
        <v>1129</v>
      </c>
      <c r="I1140" s="18" t="s">
        <v>6617</v>
      </c>
      <c r="J1140" s="16">
        <v>1647</v>
      </c>
      <c r="K1140" s="18" t="s">
        <v>6618</v>
      </c>
      <c r="L1140" s="20" t="s">
        <v>36</v>
      </c>
      <c r="M1140" s="17" t="s">
        <v>37</v>
      </c>
      <c r="N1140" s="15">
        <v>16473</v>
      </c>
      <c r="O1140" s="17" t="s">
        <v>2563</v>
      </c>
      <c r="P1140" s="73">
        <v>3780</v>
      </c>
      <c r="Q1140" s="18" t="s">
        <v>2401</v>
      </c>
      <c r="R1140" s="18" t="s">
        <v>2579</v>
      </c>
      <c r="S1140" s="18" t="s">
        <v>6617</v>
      </c>
      <c r="T1140" s="18" t="s">
        <v>32</v>
      </c>
      <c r="U1140" s="16">
        <v>7</v>
      </c>
      <c r="V1140" s="20" t="s">
        <v>2480</v>
      </c>
      <c r="W1140" s="20" t="s">
        <v>2565</v>
      </c>
      <c r="X1140" s="16">
        <v>93</v>
      </c>
      <c r="Y1140" s="20" t="s">
        <v>153</v>
      </c>
      <c r="Z1140" s="20">
        <v>10</v>
      </c>
      <c r="AA1140" s="20" t="s">
        <v>2580</v>
      </c>
      <c r="AB1140" s="20">
        <v>15</v>
      </c>
      <c r="AC1140" s="18" t="s">
        <v>2581</v>
      </c>
      <c r="AD1140" s="79">
        <v>709000000</v>
      </c>
      <c r="AE1140" s="79">
        <v>709000000</v>
      </c>
      <c r="AF1140" s="79">
        <v>709000000</v>
      </c>
      <c r="AG1140" s="79">
        <v>709000000</v>
      </c>
      <c r="AH1140" s="79">
        <v>2836000000</v>
      </c>
      <c r="AI1140" s="63">
        <v>1</v>
      </c>
      <c r="AJ1140" s="64">
        <v>2835</v>
      </c>
      <c r="AK1140" s="65">
        <v>0.75</v>
      </c>
      <c r="AL1140" s="64">
        <v>945</v>
      </c>
      <c r="AM1140" s="65">
        <v>0.25</v>
      </c>
      <c r="AN1140" s="66" t="s">
        <v>2390</v>
      </c>
      <c r="AO1140" s="66" t="s">
        <v>2471</v>
      </c>
      <c r="AP1140" s="132" t="s">
        <v>2392</v>
      </c>
      <c r="AQ1140" s="23">
        <v>945</v>
      </c>
      <c r="AR1140" s="23">
        <v>945</v>
      </c>
      <c r="AS1140" s="142">
        <v>945</v>
      </c>
      <c r="AT1140" s="23">
        <v>0</v>
      </c>
      <c r="AU1140" s="142">
        <v>945</v>
      </c>
      <c r="AV1140" s="142">
        <v>0</v>
      </c>
      <c r="AW1140" s="142">
        <v>0</v>
      </c>
      <c r="AX1140" s="22">
        <v>0</v>
      </c>
      <c r="AY1140" s="143" t="s">
        <v>2393</v>
      </c>
      <c r="AZ1140" s="143" t="s">
        <v>2394</v>
      </c>
      <c r="BA1140" s="143" t="s">
        <v>2394</v>
      </c>
      <c r="BB1140" s="24"/>
      <c r="BC1140" s="75">
        <v>709000000</v>
      </c>
      <c r="BD1140" s="21">
        <v>710918000</v>
      </c>
      <c r="BE1140" s="25">
        <v>819588000</v>
      </c>
      <c r="BF1140" s="74">
        <v>709000000</v>
      </c>
      <c r="BG1140" s="25">
        <v>0</v>
      </c>
      <c r="BH1140" s="25">
        <v>360000000</v>
      </c>
      <c r="BI1140" s="25">
        <v>859588000</v>
      </c>
      <c r="BJ1140" s="133">
        <v>709000000</v>
      </c>
      <c r="BK1140" s="25">
        <v>0</v>
      </c>
      <c r="BL1140" s="25">
        <v>1928588000</v>
      </c>
      <c r="BM1140" s="74">
        <v>481979520</v>
      </c>
      <c r="BN1140" s="80">
        <v>360000000</v>
      </c>
      <c r="BO1140" s="80">
        <v>767470414</v>
      </c>
      <c r="BP1140" s="133">
        <v>481979520</v>
      </c>
      <c r="BQ1140" s="25">
        <v>0</v>
      </c>
      <c r="BR1140" s="82" t="s">
        <v>6619</v>
      </c>
      <c r="BS1140" s="82" t="s">
        <v>6620</v>
      </c>
      <c r="BT1140" s="134" t="s">
        <v>6551</v>
      </c>
      <c r="BU1140" s="26"/>
    </row>
    <row r="1141" spans="1:73" ht="54.9" customHeight="1">
      <c r="A1141" s="15">
        <v>1130</v>
      </c>
      <c r="B1141" s="16">
        <v>18</v>
      </c>
      <c r="C1141" s="17" t="s">
        <v>2012</v>
      </c>
      <c r="D1141" s="16">
        <v>1</v>
      </c>
      <c r="E1141" s="18" t="s">
        <v>2378</v>
      </c>
      <c r="F1141" s="16">
        <v>21</v>
      </c>
      <c r="G1141" s="18" t="s">
        <v>2576</v>
      </c>
      <c r="H1141" s="19">
        <v>1130</v>
      </c>
      <c r="I1141" s="18" t="s">
        <v>6621</v>
      </c>
      <c r="J1141" s="16">
        <v>1647</v>
      </c>
      <c r="K1141" s="18" t="s">
        <v>6618</v>
      </c>
      <c r="L1141" s="20" t="s">
        <v>2596</v>
      </c>
      <c r="M1141" s="17" t="s">
        <v>37</v>
      </c>
      <c r="N1141" s="15">
        <v>16474</v>
      </c>
      <c r="O1141" s="17" t="s">
        <v>2641</v>
      </c>
      <c r="P1141" s="73">
        <v>1</v>
      </c>
      <c r="Q1141" s="18" t="s">
        <v>2489</v>
      </c>
      <c r="R1141" s="61" t="s">
        <v>6622</v>
      </c>
      <c r="S1141" s="18" t="s">
        <v>6621</v>
      </c>
      <c r="T1141" s="18" t="s">
        <v>32</v>
      </c>
      <c r="U1141" s="16">
        <v>6</v>
      </c>
      <c r="V1141" s="20" t="s">
        <v>2467</v>
      </c>
      <c r="W1141" s="20" t="s">
        <v>2599</v>
      </c>
      <c r="X1141" s="16">
        <v>93</v>
      </c>
      <c r="Y1141" s="20" t="s">
        <v>153</v>
      </c>
      <c r="Z1141" s="20">
        <v>11</v>
      </c>
      <c r="AA1141" s="20" t="s">
        <v>2600</v>
      </c>
      <c r="AB1141" s="20">
        <v>16</v>
      </c>
      <c r="AC1141" s="18" t="s">
        <v>2601</v>
      </c>
      <c r="AD1141" s="79">
        <v>0</v>
      </c>
      <c r="AE1141" s="79">
        <v>1200000000</v>
      </c>
      <c r="AF1141" s="79">
        <v>0</v>
      </c>
      <c r="AG1141" s="79">
        <v>1018000000</v>
      </c>
      <c r="AH1141" s="79">
        <v>2218000000</v>
      </c>
      <c r="AI1141" s="63">
        <v>1</v>
      </c>
      <c r="AJ1141" s="64">
        <v>0</v>
      </c>
      <c r="AK1141" s="65">
        <v>0</v>
      </c>
      <c r="AL1141" s="64">
        <v>0</v>
      </c>
      <c r="AM1141" s="65">
        <v>0</v>
      </c>
      <c r="AN1141" s="66" t="s">
        <v>2471</v>
      </c>
      <c r="AO1141" s="66" t="s">
        <v>2471</v>
      </c>
      <c r="AP1141" s="132" t="s">
        <v>2392</v>
      </c>
      <c r="AQ1141" s="23">
        <v>0</v>
      </c>
      <c r="AR1141" s="23">
        <v>0</v>
      </c>
      <c r="AS1141" s="142">
        <v>0</v>
      </c>
      <c r="AT1141" s="23">
        <v>0</v>
      </c>
      <c r="AU1141" s="142">
        <v>0</v>
      </c>
      <c r="AV1141" s="142">
        <v>0</v>
      </c>
      <c r="AW1141" s="142">
        <v>0</v>
      </c>
      <c r="AX1141" s="22">
        <v>0</v>
      </c>
      <c r="AY1141" s="143" t="s">
        <v>2848</v>
      </c>
      <c r="AZ1141" s="143" t="s">
        <v>2848</v>
      </c>
      <c r="BA1141" s="143" t="s">
        <v>2473</v>
      </c>
      <c r="BB1141" s="24"/>
      <c r="BC1141" s="75">
        <v>0</v>
      </c>
      <c r="BD1141" s="21">
        <v>0</v>
      </c>
      <c r="BE1141" s="25">
        <v>1200000000</v>
      </c>
      <c r="BF1141" s="74">
        <v>0</v>
      </c>
      <c r="BG1141" s="25">
        <v>0</v>
      </c>
      <c r="BH1141" s="25"/>
      <c r="BI1141" s="25"/>
      <c r="BJ1141" s="133"/>
      <c r="BK1141" s="25">
        <v>0</v>
      </c>
      <c r="BL1141" s="25">
        <v>0</v>
      </c>
      <c r="BM1141" s="74">
        <v>0</v>
      </c>
      <c r="BN1141" s="80"/>
      <c r="BO1141" s="80"/>
      <c r="BP1141" s="133"/>
      <c r="BQ1141" s="25">
        <v>0</v>
      </c>
      <c r="BR1141" s="82" t="s">
        <v>2473</v>
      </c>
      <c r="BS1141" s="82" t="s">
        <v>6623</v>
      </c>
      <c r="BT1141" s="134" t="s">
        <v>6551</v>
      </c>
      <c r="BU1141" s="26"/>
    </row>
    <row r="1142" spans="1:73" ht="54.9" customHeight="1">
      <c r="A1142" s="15">
        <v>1131</v>
      </c>
      <c r="B1142" s="16">
        <v>18</v>
      </c>
      <c r="C1142" s="17" t="s">
        <v>2012</v>
      </c>
      <c r="D1142" s="16">
        <v>1</v>
      </c>
      <c r="E1142" s="18" t="s">
        <v>2378</v>
      </c>
      <c r="F1142" s="16">
        <v>21</v>
      </c>
      <c r="G1142" s="18" t="s">
        <v>2576</v>
      </c>
      <c r="H1142" s="19">
        <v>1131</v>
      </c>
      <c r="I1142" s="18" t="s">
        <v>6624</v>
      </c>
      <c r="J1142" s="16">
        <v>1647</v>
      </c>
      <c r="K1142" s="18" t="s">
        <v>6618</v>
      </c>
      <c r="L1142" s="20" t="s">
        <v>182</v>
      </c>
      <c r="M1142" s="17" t="s">
        <v>37</v>
      </c>
      <c r="N1142" s="15">
        <v>16472</v>
      </c>
      <c r="O1142" s="17" t="s">
        <v>2606</v>
      </c>
      <c r="P1142" s="73">
        <v>90</v>
      </c>
      <c r="Q1142" s="18" t="s">
        <v>2607</v>
      </c>
      <c r="R1142" s="18" t="s">
        <v>4153</v>
      </c>
      <c r="S1142" s="18" t="s">
        <v>6624</v>
      </c>
      <c r="T1142" s="18" t="s">
        <v>32</v>
      </c>
      <c r="U1142" s="16">
        <v>7</v>
      </c>
      <c r="V1142" s="20" t="s">
        <v>2480</v>
      </c>
      <c r="W1142" s="20" t="s">
        <v>2609</v>
      </c>
      <c r="X1142" s="16">
        <v>93</v>
      </c>
      <c r="Y1142" s="20" t="s">
        <v>153</v>
      </c>
      <c r="Z1142" s="20">
        <v>9</v>
      </c>
      <c r="AA1142" s="20" t="s">
        <v>2610</v>
      </c>
      <c r="AB1142" s="20">
        <v>14</v>
      </c>
      <c r="AC1142" s="18" t="s">
        <v>179</v>
      </c>
      <c r="AD1142" s="79">
        <v>542000000</v>
      </c>
      <c r="AE1142" s="79">
        <v>542000000</v>
      </c>
      <c r="AF1142" s="79">
        <v>587000000</v>
      </c>
      <c r="AG1142" s="79">
        <v>781000000</v>
      </c>
      <c r="AH1142" s="79">
        <v>2452000000</v>
      </c>
      <c r="AI1142" s="63">
        <v>1</v>
      </c>
      <c r="AJ1142" s="64">
        <v>59</v>
      </c>
      <c r="AK1142" s="65">
        <v>0.65555555555555556</v>
      </c>
      <c r="AL1142" s="64">
        <v>33</v>
      </c>
      <c r="AM1142" s="65">
        <v>0.36666666666666664</v>
      </c>
      <c r="AN1142" s="66" t="s">
        <v>2406</v>
      </c>
      <c r="AO1142" s="66" t="s">
        <v>2471</v>
      </c>
      <c r="AP1142" s="132" t="s">
        <v>2392</v>
      </c>
      <c r="AQ1142" s="23">
        <v>20</v>
      </c>
      <c r="AR1142" s="23">
        <v>20</v>
      </c>
      <c r="AS1142" s="142">
        <v>19</v>
      </c>
      <c r="AT1142" s="23">
        <v>0</v>
      </c>
      <c r="AU1142" s="142">
        <v>33</v>
      </c>
      <c r="AV1142" s="142">
        <v>0</v>
      </c>
      <c r="AW1142" s="142">
        <v>0</v>
      </c>
      <c r="AX1142" s="22">
        <v>0</v>
      </c>
      <c r="AY1142" s="143" t="s">
        <v>2393</v>
      </c>
      <c r="AZ1142" s="143" t="s">
        <v>2394</v>
      </c>
      <c r="BA1142" s="143" t="s">
        <v>2473</v>
      </c>
      <c r="BB1142" s="24"/>
      <c r="BC1142" s="75">
        <v>587000000</v>
      </c>
      <c r="BD1142" s="21">
        <v>543466000</v>
      </c>
      <c r="BE1142" s="25">
        <v>542000000</v>
      </c>
      <c r="BF1142" s="74">
        <v>587000000</v>
      </c>
      <c r="BG1142" s="25">
        <v>0</v>
      </c>
      <c r="BH1142" s="25">
        <v>543466000</v>
      </c>
      <c r="BI1142" s="25">
        <v>542000000</v>
      </c>
      <c r="BJ1142" s="133">
        <v>437000000</v>
      </c>
      <c r="BK1142" s="25">
        <v>0</v>
      </c>
      <c r="BL1142" s="25">
        <v>1522466000</v>
      </c>
      <c r="BM1142" s="74">
        <v>437000000</v>
      </c>
      <c r="BN1142" s="80">
        <v>543466000</v>
      </c>
      <c r="BO1142" s="80">
        <v>502000000</v>
      </c>
      <c r="BP1142" s="133">
        <v>437000000</v>
      </c>
      <c r="BQ1142" s="25">
        <v>0</v>
      </c>
      <c r="BR1142" s="82" t="s">
        <v>6625</v>
      </c>
      <c r="BS1142" s="82" t="s">
        <v>6626</v>
      </c>
      <c r="BT1142" s="134" t="s">
        <v>6551</v>
      </c>
      <c r="BU1142" s="26"/>
    </row>
    <row r="1143" spans="1:73" ht="54.9" customHeight="1">
      <c r="A1143" s="15">
        <v>1132</v>
      </c>
      <c r="B1143" s="16">
        <v>18</v>
      </c>
      <c r="C1143" s="17" t="s">
        <v>2012</v>
      </c>
      <c r="D1143" s="16">
        <v>1</v>
      </c>
      <c r="E1143" s="18" t="s">
        <v>2378</v>
      </c>
      <c r="F1143" s="16">
        <v>21</v>
      </c>
      <c r="G1143" s="18" t="s">
        <v>2576</v>
      </c>
      <c r="H1143" s="19">
        <v>1132</v>
      </c>
      <c r="I1143" s="18" t="s">
        <v>3340</v>
      </c>
      <c r="J1143" s="16">
        <v>1647</v>
      </c>
      <c r="K1143" s="18" t="s">
        <v>6618</v>
      </c>
      <c r="L1143" s="20" t="s">
        <v>172</v>
      </c>
      <c r="M1143" s="17" t="s">
        <v>37</v>
      </c>
      <c r="N1143" s="15">
        <v>16471</v>
      </c>
      <c r="O1143" s="17" t="s">
        <v>2586</v>
      </c>
      <c r="P1143" s="73">
        <v>24</v>
      </c>
      <c r="Q1143" s="18" t="s">
        <v>2587</v>
      </c>
      <c r="R1143" s="18" t="s">
        <v>4158</v>
      </c>
      <c r="S1143" s="18" t="s">
        <v>3340</v>
      </c>
      <c r="T1143" s="18" t="s">
        <v>32</v>
      </c>
      <c r="U1143" s="16">
        <v>7</v>
      </c>
      <c r="V1143" s="20" t="s">
        <v>2480</v>
      </c>
      <c r="W1143" s="20" t="s">
        <v>2589</v>
      </c>
      <c r="X1143" s="16">
        <v>93</v>
      </c>
      <c r="Y1143" s="20" t="s">
        <v>153</v>
      </c>
      <c r="Z1143" s="20">
        <v>8</v>
      </c>
      <c r="AA1143" s="20" t="s">
        <v>2590</v>
      </c>
      <c r="AB1143" s="20">
        <v>13</v>
      </c>
      <c r="AC1143" s="18" t="s">
        <v>2591</v>
      </c>
      <c r="AD1143" s="79">
        <v>300000000</v>
      </c>
      <c r="AE1143" s="79">
        <v>300000000</v>
      </c>
      <c r="AF1143" s="79">
        <v>300000000</v>
      </c>
      <c r="AG1143" s="79">
        <v>324000000</v>
      </c>
      <c r="AH1143" s="79">
        <v>1224000000</v>
      </c>
      <c r="AI1143" s="63">
        <v>1</v>
      </c>
      <c r="AJ1143" s="64">
        <v>19</v>
      </c>
      <c r="AK1143" s="65">
        <v>0.79166666666666663</v>
      </c>
      <c r="AL1143" s="64">
        <v>6</v>
      </c>
      <c r="AM1143" s="65">
        <v>0.25</v>
      </c>
      <c r="AN1143" s="66" t="s">
        <v>2390</v>
      </c>
      <c r="AO1143" s="66" t="s">
        <v>2471</v>
      </c>
      <c r="AP1143" s="132" t="s">
        <v>2392</v>
      </c>
      <c r="AQ1143" s="23">
        <v>6</v>
      </c>
      <c r="AR1143" s="23">
        <v>8</v>
      </c>
      <c r="AS1143" s="142">
        <v>5</v>
      </c>
      <c r="AT1143" s="23">
        <v>0</v>
      </c>
      <c r="AU1143" s="142">
        <v>6</v>
      </c>
      <c r="AV1143" s="142">
        <v>0</v>
      </c>
      <c r="AW1143" s="142">
        <v>0</v>
      </c>
      <c r="AX1143" s="22">
        <v>0</v>
      </c>
      <c r="AY1143" s="143" t="s">
        <v>2393</v>
      </c>
      <c r="AZ1143" s="143" t="s">
        <v>2394</v>
      </c>
      <c r="BA1143" s="143" t="s">
        <v>2394</v>
      </c>
      <c r="BB1143" s="24"/>
      <c r="BC1143" s="75">
        <v>300000000</v>
      </c>
      <c r="BD1143" s="21">
        <v>300812000</v>
      </c>
      <c r="BE1143" s="25">
        <v>890000000</v>
      </c>
      <c r="BF1143" s="74">
        <v>300000000</v>
      </c>
      <c r="BG1143" s="25">
        <v>0</v>
      </c>
      <c r="BH1143" s="25">
        <v>547207207</v>
      </c>
      <c r="BI1143" s="25">
        <v>1275663936</v>
      </c>
      <c r="BJ1143" s="133">
        <v>200000000</v>
      </c>
      <c r="BK1143" s="25">
        <v>0</v>
      </c>
      <c r="BL1143" s="25">
        <v>2022871143</v>
      </c>
      <c r="BM1143" s="74">
        <v>0</v>
      </c>
      <c r="BN1143" s="80">
        <v>150000000</v>
      </c>
      <c r="BO1143" s="80">
        <v>50000000</v>
      </c>
      <c r="BP1143" s="133">
        <v>0</v>
      </c>
      <c r="BQ1143" s="25">
        <v>0</v>
      </c>
      <c r="BR1143" s="82" t="s">
        <v>6627</v>
      </c>
      <c r="BS1143" s="82" t="s">
        <v>6628</v>
      </c>
      <c r="BT1143" s="134" t="s">
        <v>6551</v>
      </c>
      <c r="BU1143" s="26"/>
    </row>
    <row r="1144" spans="1:73" ht="54.9" customHeight="1">
      <c r="A1144" s="15">
        <v>1133</v>
      </c>
      <c r="B1144" s="16">
        <v>18</v>
      </c>
      <c r="C1144" s="17" t="s">
        <v>2012</v>
      </c>
      <c r="D1144" s="16">
        <v>1</v>
      </c>
      <c r="E1144" s="18" t="s">
        <v>2378</v>
      </c>
      <c r="F1144" s="16">
        <v>24</v>
      </c>
      <c r="G1144" s="18" t="s">
        <v>2614</v>
      </c>
      <c r="H1144" s="19">
        <v>1133</v>
      </c>
      <c r="I1144" s="18" t="s">
        <v>3865</v>
      </c>
      <c r="J1144" s="16">
        <v>1649</v>
      </c>
      <c r="K1144" s="18" t="s">
        <v>6629</v>
      </c>
      <c r="L1144" s="20" t="s">
        <v>2617</v>
      </c>
      <c r="M1144" s="17" t="s">
        <v>37</v>
      </c>
      <c r="N1144" s="15">
        <v>16491</v>
      </c>
      <c r="O1144" s="17" t="s">
        <v>2516</v>
      </c>
      <c r="P1144" s="73">
        <v>4</v>
      </c>
      <c r="Q1144" s="18" t="s">
        <v>2618</v>
      </c>
      <c r="R1144" s="18" t="s">
        <v>4163</v>
      </c>
      <c r="S1144" s="18" t="s">
        <v>3865</v>
      </c>
      <c r="T1144" s="18" t="s">
        <v>32</v>
      </c>
      <c r="U1144" s="16">
        <v>8</v>
      </c>
      <c r="V1144" s="20" t="s">
        <v>2620</v>
      </c>
      <c r="W1144" s="20" t="s">
        <v>2621</v>
      </c>
      <c r="X1144" s="16">
        <v>94</v>
      </c>
      <c r="Y1144" s="20" t="s">
        <v>183</v>
      </c>
      <c r="Z1144" s="20">
        <v>13</v>
      </c>
      <c r="AA1144" s="20" t="s">
        <v>2622</v>
      </c>
      <c r="AB1144" s="20">
        <v>19</v>
      </c>
      <c r="AC1144" s="18" t="s">
        <v>2623</v>
      </c>
      <c r="AD1144" s="79">
        <v>769000000</v>
      </c>
      <c r="AE1144" s="79">
        <v>907000000</v>
      </c>
      <c r="AF1144" s="79">
        <v>952000000</v>
      </c>
      <c r="AG1144" s="79">
        <v>1000000000</v>
      </c>
      <c r="AH1144" s="79">
        <v>3628000000</v>
      </c>
      <c r="AI1144" s="63">
        <v>1</v>
      </c>
      <c r="AJ1144" s="64">
        <v>2</v>
      </c>
      <c r="AK1144" s="65">
        <v>0.5</v>
      </c>
      <c r="AL1144" s="64">
        <v>1</v>
      </c>
      <c r="AM1144" s="65">
        <v>0.25</v>
      </c>
      <c r="AN1144" s="66" t="s">
        <v>2406</v>
      </c>
      <c r="AO1144" s="66" t="s">
        <v>2471</v>
      </c>
      <c r="AP1144" s="132" t="s">
        <v>2392</v>
      </c>
      <c r="AQ1144" s="23">
        <v>1</v>
      </c>
      <c r="AR1144" s="23">
        <v>1</v>
      </c>
      <c r="AS1144" s="142">
        <v>0</v>
      </c>
      <c r="AT1144" s="23">
        <v>0</v>
      </c>
      <c r="AU1144" s="142">
        <v>1</v>
      </c>
      <c r="AV1144" s="142">
        <v>0</v>
      </c>
      <c r="AW1144" s="142">
        <v>0</v>
      </c>
      <c r="AX1144" s="22">
        <v>0</v>
      </c>
      <c r="AY1144" s="143" t="s">
        <v>2393</v>
      </c>
      <c r="AZ1144" s="143" t="s">
        <v>2394</v>
      </c>
      <c r="BA1144" s="143" t="s">
        <v>2473</v>
      </c>
      <c r="BB1144" s="24"/>
      <c r="BC1144" s="75">
        <v>800000000</v>
      </c>
      <c r="BD1144" s="21">
        <v>771080000</v>
      </c>
      <c r="BE1144" s="25">
        <v>707000000</v>
      </c>
      <c r="BF1144" s="74">
        <v>800000000</v>
      </c>
      <c r="BG1144" s="25">
        <v>0</v>
      </c>
      <c r="BH1144" s="25">
        <v>771080000</v>
      </c>
      <c r="BI1144" s="25">
        <v>690924245</v>
      </c>
      <c r="BJ1144" s="133"/>
      <c r="BK1144" s="25">
        <v>0</v>
      </c>
      <c r="BL1144" s="25">
        <v>1462004245</v>
      </c>
      <c r="BM1144" s="74">
        <v>0</v>
      </c>
      <c r="BN1144" s="80">
        <v>0</v>
      </c>
      <c r="BO1144" s="80">
        <v>0</v>
      </c>
      <c r="BP1144" s="133"/>
      <c r="BQ1144" s="25">
        <v>0</v>
      </c>
      <c r="BR1144" s="82" t="s">
        <v>6630</v>
      </c>
      <c r="BS1144" s="82" t="s">
        <v>6631</v>
      </c>
      <c r="BT1144" s="134" t="s">
        <v>6571</v>
      </c>
      <c r="BU1144" s="26"/>
    </row>
    <row r="1145" spans="1:73" ht="54.9" customHeight="1">
      <c r="A1145" s="15">
        <v>1134</v>
      </c>
      <c r="B1145" s="16">
        <v>18</v>
      </c>
      <c r="C1145" s="17" t="s">
        <v>2012</v>
      </c>
      <c r="D1145" s="16">
        <v>1</v>
      </c>
      <c r="E1145" s="18" t="s">
        <v>2378</v>
      </c>
      <c r="F1145" s="16">
        <v>24</v>
      </c>
      <c r="G1145" s="18" t="s">
        <v>2614</v>
      </c>
      <c r="H1145" s="19">
        <v>1134</v>
      </c>
      <c r="I1145" s="18" t="s">
        <v>6632</v>
      </c>
      <c r="J1145" s="16">
        <v>1650</v>
      </c>
      <c r="K1145" s="18" t="s">
        <v>6633</v>
      </c>
      <c r="L1145" s="20" t="s">
        <v>2629</v>
      </c>
      <c r="M1145" s="17" t="s">
        <v>37</v>
      </c>
      <c r="N1145" s="15">
        <v>16501</v>
      </c>
      <c r="O1145" s="17" t="s">
        <v>2630</v>
      </c>
      <c r="P1145" s="73">
        <v>54</v>
      </c>
      <c r="Q1145" s="18" t="s">
        <v>2517</v>
      </c>
      <c r="R1145" s="18" t="s">
        <v>4168</v>
      </c>
      <c r="S1145" s="18" t="s">
        <v>6632</v>
      </c>
      <c r="T1145" s="18" t="s">
        <v>32</v>
      </c>
      <c r="U1145" s="16">
        <v>7</v>
      </c>
      <c r="V1145" s="20" t="s">
        <v>2480</v>
      </c>
      <c r="W1145" s="20" t="s">
        <v>2632</v>
      </c>
      <c r="X1145" s="16">
        <v>93</v>
      </c>
      <c r="Y1145" s="20" t="s">
        <v>153</v>
      </c>
      <c r="Z1145" s="20">
        <v>9</v>
      </c>
      <c r="AA1145" s="20" t="s">
        <v>2610</v>
      </c>
      <c r="AB1145" s="20">
        <v>20</v>
      </c>
      <c r="AC1145" s="18" t="s">
        <v>251</v>
      </c>
      <c r="AD1145" s="79">
        <v>473000000</v>
      </c>
      <c r="AE1145" s="79">
        <v>473000000</v>
      </c>
      <c r="AF1145" s="79">
        <v>510000000</v>
      </c>
      <c r="AG1145" s="79">
        <v>511000000</v>
      </c>
      <c r="AH1145" s="79">
        <v>1967000000</v>
      </c>
      <c r="AI1145" s="63">
        <v>1</v>
      </c>
      <c r="AJ1145" s="64">
        <v>26</v>
      </c>
      <c r="AK1145" s="65">
        <v>0.48148148148148145</v>
      </c>
      <c r="AL1145" s="64">
        <v>13</v>
      </c>
      <c r="AM1145" s="65">
        <v>0.24074074074074073</v>
      </c>
      <c r="AN1145" s="66" t="s">
        <v>2406</v>
      </c>
      <c r="AO1145" s="66" t="s">
        <v>2471</v>
      </c>
      <c r="AP1145" s="132" t="s">
        <v>2392</v>
      </c>
      <c r="AQ1145" s="23">
        <v>13</v>
      </c>
      <c r="AR1145" s="23">
        <v>13</v>
      </c>
      <c r="AS1145" s="142">
        <v>0</v>
      </c>
      <c r="AT1145" s="23">
        <v>0</v>
      </c>
      <c r="AU1145" s="142">
        <v>13</v>
      </c>
      <c r="AV1145" s="142">
        <v>0</v>
      </c>
      <c r="AW1145" s="142">
        <v>0</v>
      </c>
      <c r="AX1145" s="22">
        <v>0</v>
      </c>
      <c r="AY1145" s="143" t="s">
        <v>2393</v>
      </c>
      <c r="AZ1145" s="143" t="s">
        <v>2394</v>
      </c>
      <c r="BA1145" s="143" t="s">
        <v>2473</v>
      </c>
      <c r="BB1145" s="24"/>
      <c r="BC1145" s="75">
        <v>510000000</v>
      </c>
      <c r="BD1145" s="21">
        <v>474280000</v>
      </c>
      <c r="BE1145" s="25">
        <v>473000000</v>
      </c>
      <c r="BF1145" s="74">
        <v>510000000</v>
      </c>
      <c r="BG1145" s="25">
        <v>0</v>
      </c>
      <c r="BH1145" s="25">
        <v>474280000</v>
      </c>
      <c r="BI1145" s="25">
        <v>445954860</v>
      </c>
      <c r="BJ1145" s="133"/>
      <c r="BK1145" s="25">
        <v>0</v>
      </c>
      <c r="BL1145" s="25">
        <v>920234860</v>
      </c>
      <c r="BM1145" s="74">
        <v>0</v>
      </c>
      <c r="BN1145" s="80">
        <v>474280000</v>
      </c>
      <c r="BO1145" s="80">
        <v>0</v>
      </c>
      <c r="BP1145" s="133"/>
      <c r="BQ1145" s="25">
        <v>0</v>
      </c>
      <c r="BR1145" s="82" t="s">
        <v>6634</v>
      </c>
      <c r="BS1145" s="82" t="s">
        <v>6616</v>
      </c>
      <c r="BT1145" s="134" t="s">
        <v>6571</v>
      </c>
      <c r="BU1145" s="26"/>
    </row>
    <row r="1146" spans="1:73" ht="54.9" customHeight="1">
      <c r="A1146" s="15">
        <v>1135</v>
      </c>
      <c r="B1146" s="16">
        <v>18</v>
      </c>
      <c r="C1146" s="17" t="s">
        <v>2012</v>
      </c>
      <c r="D1146" s="16">
        <v>2</v>
      </c>
      <c r="E1146" s="18" t="s">
        <v>2636</v>
      </c>
      <c r="F1146" s="16">
        <v>27</v>
      </c>
      <c r="G1146" s="18" t="s">
        <v>2637</v>
      </c>
      <c r="H1146" s="19">
        <v>1135</v>
      </c>
      <c r="I1146" s="18" t="s">
        <v>6635</v>
      </c>
      <c r="J1146" s="16">
        <v>1660</v>
      </c>
      <c r="K1146" s="18" t="s">
        <v>6636</v>
      </c>
      <c r="L1146" s="20" t="s">
        <v>289</v>
      </c>
      <c r="M1146" s="17" t="s">
        <v>37</v>
      </c>
      <c r="N1146" s="15">
        <v>16601</v>
      </c>
      <c r="O1146" s="17" t="s">
        <v>2516</v>
      </c>
      <c r="P1146" s="73">
        <v>120</v>
      </c>
      <c r="Q1146" s="18" t="s">
        <v>2650</v>
      </c>
      <c r="R1146" s="18"/>
      <c r="S1146" s="18" t="s">
        <v>6635</v>
      </c>
      <c r="T1146" s="18" t="s">
        <v>32</v>
      </c>
      <c r="U1146" s="16">
        <v>8</v>
      </c>
      <c r="V1146" s="20" t="s">
        <v>2620</v>
      </c>
      <c r="W1146" s="20" t="s">
        <v>2651</v>
      </c>
      <c r="X1146" s="16">
        <v>94</v>
      </c>
      <c r="Y1146" s="20" t="s">
        <v>183</v>
      </c>
      <c r="Z1146" s="20">
        <v>17</v>
      </c>
      <c r="AA1146" s="20" t="s">
        <v>2645</v>
      </c>
      <c r="AB1146" s="20">
        <v>38</v>
      </c>
      <c r="AC1146" s="18" t="s">
        <v>2652</v>
      </c>
      <c r="AD1146" s="79">
        <v>817000000</v>
      </c>
      <c r="AE1146" s="79">
        <v>817000000</v>
      </c>
      <c r="AF1146" s="79">
        <v>818000000</v>
      </c>
      <c r="AG1146" s="79">
        <v>816000000</v>
      </c>
      <c r="AH1146" s="79">
        <v>3268000000</v>
      </c>
      <c r="AI1146" s="63">
        <v>1</v>
      </c>
      <c r="AJ1146" s="64">
        <v>60</v>
      </c>
      <c r="AK1146" s="65">
        <v>0.5</v>
      </c>
      <c r="AL1146" s="64">
        <v>30</v>
      </c>
      <c r="AM1146" s="65">
        <v>0.25</v>
      </c>
      <c r="AN1146" s="66" t="s">
        <v>2406</v>
      </c>
      <c r="AO1146" s="66" t="s">
        <v>2471</v>
      </c>
      <c r="AP1146" s="132" t="s">
        <v>2392</v>
      </c>
      <c r="AQ1146" s="23">
        <v>30</v>
      </c>
      <c r="AR1146" s="23">
        <v>30</v>
      </c>
      <c r="AS1146" s="142">
        <v>0</v>
      </c>
      <c r="AT1146" s="23">
        <v>0</v>
      </c>
      <c r="AU1146" s="142">
        <v>30</v>
      </c>
      <c r="AV1146" s="142">
        <v>0</v>
      </c>
      <c r="AW1146" s="142">
        <v>0</v>
      </c>
      <c r="AX1146" s="22">
        <v>0</v>
      </c>
      <c r="AY1146" s="143" t="s">
        <v>2393</v>
      </c>
      <c r="AZ1146" s="143" t="s">
        <v>2394</v>
      </c>
      <c r="BA1146" s="143" t="s">
        <v>2473</v>
      </c>
      <c r="BB1146" s="24"/>
      <c r="BC1146" s="75">
        <v>718000000</v>
      </c>
      <c r="BD1146" s="21">
        <v>819210000</v>
      </c>
      <c r="BE1146" s="25">
        <v>600000000</v>
      </c>
      <c r="BF1146" s="74">
        <v>718000000</v>
      </c>
      <c r="BG1146" s="25">
        <v>0</v>
      </c>
      <c r="BH1146" s="25">
        <v>819210000</v>
      </c>
      <c r="BI1146" s="25">
        <v>581949745</v>
      </c>
      <c r="BJ1146" s="133"/>
      <c r="BK1146" s="25">
        <v>0</v>
      </c>
      <c r="BL1146" s="25">
        <v>1401159745</v>
      </c>
      <c r="BM1146" s="74">
        <v>0</v>
      </c>
      <c r="BN1146" s="80">
        <v>0</v>
      </c>
      <c r="BO1146" s="80">
        <v>0</v>
      </c>
      <c r="BP1146" s="133"/>
      <c r="BQ1146" s="25">
        <v>0</v>
      </c>
      <c r="BR1146" s="82" t="s">
        <v>6637</v>
      </c>
      <c r="BS1146" s="82" t="s">
        <v>6638</v>
      </c>
      <c r="BT1146" s="134" t="s">
        <v>6571</v>
      </c>
      <c r="BU1146" s="26"/>
    </row>
    <row r="1147" spans="1:73" ht="54.9" customHeight="1">
      <c r="A1147" s="15">
        <v>1136</v>
      </c>
      <c r="B1147" s="16">
        <v>18</v>
      </c>
      <c r="C1147" s="17" t="s">
        <v>2012</v>
      </c>
      <c r="D1147" s="16">
        <v>2</v>
      </c>
      <c r="E1147" s="18" t="s">
        <v>2636</v>
      </c>
      <c r="F1147" s="16">
        <v>27</v>
      </c>
      <c r="G1147" s="18" t="s">
        <v>2637</v>
      </c>
      <c r="H1147" s="19">
        <v>1136</v>
      </c>
      <c r="I1147" s="18" t="s">
        <v>6639</v>
      </c>
      <c r="J1147" s="16">
        <v>1660</v>
      </c>
      <c r="K1147" s="18" t="s">
        <v>6636</v>
      </c>
      <c r="L1147" s="20" t="s">
        <v>286</v>
      </c>
      <c r="M1147" s="17" t="s">
        <v>37</v>
      </c>
      <c r="N1147" s="15">
        <v>16602</v>
      </c>
      <c r="O1147" s="17" t="s">
        <v>2597</v>
      </c>
      <c r="P1147" s="73">
        <v>4000</v>
      </c>
      <c r="Q1147" s="18" t="s">
        <v>2642</v>
      </c>
      <c r="R1147" s="18" t="s">
        <v>3886</v>
      </c>
      <c r="S1147" s="18" t="s">
        <v>3599</v>
      </c>
      <c r="T1147" s="18" t="s">
        <v>32</v>
      </c>
      <c r="U1147" s="16">
        <v>8</v>
      </c>
      <c r="V1147" s="20" t="s">
        <v>2620</v>
      </c>
      <c r="W1147" s="20" t="s">
        <v>2644</v>
      </c>
      <c r="X1147" s="16">
        <v>94</v>
      </c>
      <c r="Y1147" s="20" t="s">
        <v>183</v>
      </c>
      <c r="Z1147" s="20">
        <v>17</v>
      </c>
      <c r="AA1147" s="20" t="s">
        <v>2645</v>
      </c>
      <c r="AB1147" s="20">
        <v>40</v>
      </c>
      <c r="AC1147" s="18" t="s">
        <v>2658</v>
      </c>
      <c r="AD1147" s="79">
        <v>273000000</v>
      </c>
      <c r="AE1147" s="79">
        <v>273000000</v>
      </c>
      <c r="AF1147" s="79">
        <v>273000000</v>
      </c>
      <c r="AG1147" s="79">
        <v>274000000</v>
      </c>
      <c r="AH1147" s="79">
        <v>1093000000</v>
      </c>
      <c r="AI1147" s="63">
        <v>1</v>
      </c>
      <c r="AJ1147" s="64">
        <v>2000</v>
      </c>
      <c r="AK1147" s="65">
        <v>0.5</v>
      </c>
      <c r="AL1147" s="64">
        <v>1000</v>
      </c>
      <c r="AM1147" s="65">
        <v>0.25</v>
      </c>
      <c r="AN1147" s="66" t="s">
        <v>2406</v>
      </c>
      <c r="AO1147" s="66" t="s">
        <v>2471</v>
      </c>
      <c r="AP1147" s="132" t="s">
        <v>2392</v>
      </c>
      <c r="AQ1147" s="23">
        <v>1000</v>
      </c>
      <c r="AR1147" s="23">
        <v>1000</v>
      </c>
      <c r="AS1147" s="142">
        <v>0</v>
      </c>
      <c r="AT1147" s="23">
        <v>0</v>
      </c>
      <c r="AU1147" s="142">
        <v>1000</v>
      </c>
      <c r="AV1147" s="142">
        <v>0</v>
      </c>
      <c r="AW1147" s="142">
        <v>0</v>
      </c>
      <c r="AX1147" s="22">
        <v>0</v>
      </c>
      <c r="AY1147" s="143" t="s">
        <v>2393</v>
      </c>
      <c r="AZ1147" s="143" t="s">
        <v>2394</v>
      </c>
      <c r="BA1147" s="143" t="s">
        <v>2473</v>
      </c>
      <c r="BB1147" s="24"/>
      <c r="BC1147" s="75">
        <v>273000000</v>
      </c>
      <c r="BD1147" s="21">
        <v>273739000</v>
      </c>
      <c r="BE1147" s="25">
        <v>250000000</v>
      </c>
      <c r="BF1147" s="74">
        <v>273000000</v>
      </c>
      <c r="BG1147" s="25">
        <v>0</v>
      </c>
      <c r="BH1147" s="25">
        <v>273739000</v>
      </c>
      <c r="BI1147" s="25">
        <v>238045995</v>
      </c>
      <c r="BJ1147" s="133"/>
      <c r="BK1147" s="25">
        <v>0</v>
      </c>
      <c r="BL1147" s="25">
        <v>511784995</v>
      </c>
      <c r="BM1147" s="74">
        <v>0</v>
      </c>
      <c r="BN1147" s="80">
        <v>0</v>
      </c>
      <c r="BO1147" s="80">
        <v>0</v>
      </c>
      <c r="BP1147" s="133"/>
      <c r="BQ1147" s="25">
        <v>0</v>
      </c>
      <c r="BR1147" s="82" t="s">
        <v>6640</v>
      </c>
      <c r="BS1147" s="82" t="s">
        <v>6641</v>
      </c>
      <c r="BT1147" s="134" t="s">
        <v>6571</v>
      </c>
      <c r="BU1147" s="26"/>
    </row>
    <row r="1148" spans="1:73" ht="54.9" customHeight="1">
      <c r="A1148" s="15">
        <v>1137</v>
      </c>
      <c r="B1148" s="16">
        <v>18</v>
      </c>
      <c r="C1148" s="17" t="s">
        <v>2012</v>
      </c>
      <c r="D1148" s="16">
        <v>2</v>
      </c>
      <c r="E1148" s="18" t="s">
        <v>2636</v>
      </c>
      <c r="F1148" s="16">
        <v>28</v>
      </c>
      <c r="G1148" s="18" t="s">
        <v>2661</v>
      </c>
      <c r="H1148" s="19">
        <v>1137</v>
      </c>
      <c r="I1148" s="18" t="s">
        <v>6642</v>
      </c>
      <c r="J1148" s="16">
        <v>1661</v>
      </c>
      <c r="K1148" s="18" t="s">
        <v>6643</v>
      </c>
      <c r="L1148" s="20" t="s">
        <v>271</v>
      </c>
      <c r="M1148" s="17" t="s">
        <v>37</v>
      </c>
      <c r="N1148" s="15">
        <v>16611</v>
      </c>
      <c r="O1148" s="17" t="s">
        <v>2597</v>
      </c>
      <c r="P1148" s="73">
        <v>4</v>
      </c>
      <c r="Q1148" s="18" t="s">
        <v>2664</v>
      </c>
      <c r="R1148" s="18" t="s">
        <v>2665</v>
      </c>
      <c r="S1148" s="18" t="s">
        <v>6642</v>
      </c>
      <c r="T1148" s="18" t="s">
        <v>32</v>
      </c>
      <c r="U1148" s="16">
        <v>8</v>
      </c>
      <c r="V1148" s="20" t="s">
        <v>2620</v>
      </c>
      <c r="W1148" s="20" t="s">
        <v>2666</v>
      </c>
      <c r="X1148" s="16">
        <v>94</v>
      </c>
      <c r="Y1148" s="20" t="s">
        <v>183</v>
      </c>
      <c r="Z1148" s="20">
        <v>17</v>
      </c>
      <c r="AA1148" s="20" t="s">
        <v>2645</v>
      </c>
      <c r="AB1148" s="20">
        <v>41</v>
      </c>
      <c r="AC1148" s="18" t="s">
        <v>2667</v>
      </c>
      <c r="AD1148" s="79">
        <v>494000000</v>
      </c>
      <c r="AE1148" s="79">
        <v>500000000</v>
      </c>
      <c r="AF1148" s="79">
        <v>530000000</v>
      </c>
      <c r="AG1148" s="79">
        <v>530000000</v>
      </c>
      <c r="AH1148" s="79">
        <v>2054000000</v>
      </c>
      <c r="AI1148" s="63">
        <v>1</v>
      </c>
      <c r="AJ1148" s="64">
        <v>2</v>
      </c>
      <c r="AK1148" s="65">
        <v>0.5</v>
      </c>
      <c r="AL1148" s="64">
        <v>1</v>
      </c>
      <c r="AM1148" s="65">
        <v>0.25</v>
      </c>
      <c r="AN1148" s="66" t="s">
        <v>2406</v>
      </c>
      <c r="AO1148" s="66" t="s">
        <v>2471</v>
      </c>
      <c r="AP1148" s="132" t="s">
        <v>2392</v>
      </c>
      <c r="AQ1148" s="23">
        <v>1</v>
      </c>
      <c r="AR1148" s="23">
        <v>1</v>
      </c>
      <c r="AS1148" s="142">
        <v>0</v>
      </c>
      <c r="AT1148" s="23">
        <v>0</v>
      </c>
      <c r="AU1148" s="142">
        <v>1</v>
      </c>
      <c r="AV1148" s="142">
        <v>0</v>
      </c>
      <c r="AW1148" s="142">
        <v>0</v>
      </c>
      <c r="AX1148" s="22">
        <v>0</v>
      </c>
      <c r="AY1148" s="143" t="s">
        <v>2393</v>
      </c>
      <c r="AZ1148" s="143" t="s">
        <v>2394</v>
      </c>
      <c r="BA1148" s="143" t="s">
        <v>2473</v>
      </c>
      <c r="BB1148" s="24"/>
      <c r="BC1148" s="75">
        <v>530000000</v>
      </c>
      <c r="BD1148" s="21">
        <v>495336000</v>
      </c>
      <c r="BE1148" s="25">
        <v>300000000</v>
      </c>
      <c r="BF1148" s="74">
        <v>530000000</v>
      </c>
      <c r="BG1148" s="25">
        <v>0</v>
      </c>
      <c r="BH1148" s="25">
        <v>495336000</v>
      </c>
      <c r="BI1148" s="25">
        <v>300000000</v>
      </c>
      <c r="BJ1148" s="133"/>
      <c r="BK1148" s="25">
        <v>0</v>
      </c>
      <c r="BL1148" s="25">
        <v>795336000</v>
      </c>
      <c r="BM1148" s="74">
        <v>0</v>
      </c>
      <c r="BN1148" s="80">
        <v>0</v>
      </c>
      <c r="BO1148" s="80">
        <v>0</v>
      </c>
      <c r="BP1148" s="133"/>
      <c r="BQ1148" s="25">
        <v>0</v>
      </c>
      <c r="BR1148" s="82" t="s">
        <v>6644</v>
      </c>
      <c r="BS1148" s="82" t="s">
        <v>6645</v>
      </c>
      <c r="BT1148" s="134" t="s">
        <v>6571</v>
      </c>
      <c r="BU1148" s="26"/>
    </row>
    <row r="1149" spans="1:73" ht="54.9" customHeight="1">
      <c r="A1149" s="15">
        <v>1138</v>
      </c>
      <c r="B1149" s="16">
        <v>18</v>
      </c>
      <c r="C1149" s="17" t="s">
        <v>2012</v>
      </c>
      <c r="D1149" s="16">
        <v>2</v>
      </c>
      <c r="E1149" s="18" t="s">
        <v>2636</v>
      </c>
      <c r="F1149" s="16">
        <v>30</v>
      </c>
      <c r="G1149" s="18" t="s">
        <v>2670</v>
      </c>
      <c r="H1149" s="19">
        <v>1138</v>
      </c>
      <c r="I1149" s="18" t="s">
        <v>4179</v>
      </c>
      <c r="J1149" s="16">
        <v>1665</v>
      </c>
      <c r="K1149" s="18" t="s">
        <v>6646</v>
      </c>
      <c r="L1149" s="20" t="s">
        <v>2673</v>
      </c>
      <c r="M1149" s="17" t="s">
        <v>37</v>
      </c>
      <c r="N1149" s="15">
        <v>16652</v>
      </c>
      <c r="O1149" s="17" t="s">
        <v>2674</v>
      </c>
      <c r="P1149" s="138">
        <v>1.01</v>
      </c>
      <c r="Q1149" s="18" t="s">
        <v>2675</v>
      </c>
      <c r="R1149" s="18" t="s">
        <v>3893</v>
      </c>
      <c r="S1149" s="18" t="s">
        <v>6647</v>
      </c>
      <c r="T1149" s="18" t="s">
        <v>32</v>
      </c>
      <c r="U1149" s="16">
        <v>8</v>
      </c>
      <c r="V1149" s="20" t="s">
        <v>2620</v>
      </c>
      <c r="W1149" s="20" t="s">
        <v>2677</v>
      </c>
      <c r="X1149" s="16">
        <v>94</v>
      </c>
      <c r="Y1149" s="20" t="s">
        <v>183</v>
      </c>
      <c r="Z1149" s="20">
        <v>18</v>
      </c>
      <c r="AA1149" s="20" t="s">
        <v>2678</v>
      </c>
      <c r="AB1149" s="20">
        <v>43</v>
      </c>
      <c r="AC1149" s="18" t="s">
        <v>2679</v>
      </c>
      <c r="AD1149" s="79">
        <v>2346000000</v>
      </c>
      <c r="AE1149" s="79">
        <v>0</v>
      </c>
      <c r="AF1149" s="79">
        <v>0</v>
      </c>
      <c r="AG1149" s="79">
        <v>0</v>
      </c>
      <c r="AH1149" s="79">
        <v>2346000000</v>
      </c>
      <c r="AI1149" s="63">
        <v>1</v>
      </c>
      <c r="AJ1149" s="64">
        <v>1.01</v>
      </c>
      <c r="AK1149" s="65">
        <v>1</v>
      </c>
      <c r="AL1149" s="64">
        <v>1</v>
      </c>
      <c r="AM1149" s="65">
        <v>0.99009900990099009</v>
      </c>
      <c r="AN1149" s="66" t="s">
        <v>2391</v>
      </c>
      <c r="AO1149" s="66" t="s">
        <v>2391</v>
      </c>
      <c r="AP1149" s="132" t="s">
        <v>2392</v>
      </c>
      <c r="AQ1149" s="23">
        <v>1</v>
      </c>
      <c r="AR1149" s="23">
        <v>0.01</v>
      </c>
      <c r="AS1149" s="142">
        <v>0</v>
      </c>
      <c r="AT1149" s="23">
        <v>0</v>
      </c>
      <c r="AU1149" s="142">
        <v>1</v>
      </c>
      <c r="AV1149" s="142">
        <v>0</v>
      </c>
      <c r="AW1149" s="142">
        <v>0</v>
      </c>
      <c r="AX1149" s="22">
        <v>0</v>
      </c>
      <c r="AY1149" s="143" t="s">
        <v>2393</v>
      </c>
      <c r="AZ1149" s="143" t="s">
        <v>2394</v>
      </c>
      <c r="BA1149" s="143" t="s">
        <v>2473</v>
      </c>
      <c r="BB1149" s="24"/>
      <c r="BC1149" s="75">
        <v>0</v>
      </c>
      <c r="BD1149" s="21">
        <v>2352346000</v>
      </c>
      <c r="BE1149" s="25">
        <v>0</v>
      </c>
      <c r="BF1149" s="74">
        <v>0</v>
      </c>
      <c r="BG1149" s="25">
        <v>0</v>
      </c>
      <c r="BH1149" s="25">
        <v>2305314975</v>
      </c>
      <c r="BI1149" s="25">
        <v>1064202724</v>
      </c>
      <c r="BJ1149" s="133"/>
      <c r="BK1149" s="25">
        <v>0</v>
      </c>
      <c r="BL1149" s="25">
        <v>3369517699</v>
      </c>
      <c r="BM1149" s="74">
        <v>0</v>
      </c>
      <c r="BN1149" s="80">
        <v>0</v>
      </c>
      <c r="BO1149" s="80">
        <v>0</v>
      </c>
      <c r="BP1149" s="133"/>
      <c r="BQ1149" s="25">
        <v>0</v>
      </c>
      <c r="BR1149" s="82" t="s">
        <v>6648</v>
      </c>
      <c r="BS1149" s="82" t="s">
        <v>6649</v>
      </c>
      <c r="BT1149" s="134" t="s">
        <v>6551</v>
      </c>
      <c r="BU1149" s="26"/>
    </row>
    <row r="1150" spans="1:73" ht="54.9" customHeight="1">
      <c r="A1150" s="15">
        <v>1139</v>
      </c>
      <c r="B1150" s="16">
        <v>18</v>
      </c>
      <c r="C1150" s="17" t="s">
        <v>2012</v>
      </c>
      <c r="D1150" s="16">
        <v>2</v>
      </c>
      <c r="E1150" s="18" t="s">
        <v>2636</v>
      </c>
      <c r="F1150" s="16">
        <v>30</v>
      </c>
      <c r="G1150" s="18" t="s">
        <v>2670</v>
      </c>
      <c r="H1150" s="19">
        <v>1139</v>
      </c>
      <c r="I1150" s="18" t="s">
        <v>3373</v>
      </c>
      <c r="J1150" s="16">
        <v>1665</v>
      </c>
      <c r="K1150" s="18" t="s">
        <v>6646</v>
      </c>
      <c r="L1150" s="20" t="s">
        <v>2683</v>
      </c>
      <c r="M1150" s="17" t="s">
        <v>37</v>
      </c>
      <c r="N1150" s="15">
        <v>16651</v>
      </c>
      <c r="O1150" s="17" t="s">
        <v>2586</v>
      </c>
      <c r="P1150" s="73">
        <v>4</v>
      </c>
      <c r="Q1150" s="18" t="s">
        <v>2618</v>
      </c>
      <c r="R1150" s="18" t="s">
        <v>3896</v>
      </c>
      <c r="S1150" s="18" t="s">
        <v>3373</v>
      </c>
      <c r="T1150" s="18" t="s">
        <v>32</v>
      </c>
      <c r="U1150" s="16">
        <v>8</v>
      </c>
      <c r="V1150" s="20" t="s">
        <v>2620</v>
      </c>
      <c r="W1150" s="20" t="s">
        <v>2685</v>
      </c>
      <c r="X1150" s="16">
        <v>94</v>
      </c>
      <c r="Y1150" s="20" t="s">
        <v>183</v>
      </c>
      <c r="Z1150" s="20">
        <v>18</v>
      </c>
      <c r="AA1150" s="20" t="s">
        <v>2678</v>
      </c>
      <c r="AB1150" s="20">
        <v>42</v>
      </c>
      <c r="AC1150" s="18" t="s">
        <v>2686</v>
      </c>
      <c r="AD1150" s="79">
        <v>374000000</v>
      </c>
      <c r="AE1150" s="79">
        <v>374000000</v>
      </c>
      <c r="AF1150" s="79">
        <v>374000000</v>
      </c>
      <c r="AG1150" s="79">
        <v>374000000</v>
      </c>
      <c r="AH1150" s="79">
        <v>1496000000</v>
      </c>
      <c r="AI1150" s="63">
        <v>1</v>
      </c>
      <c r="AJ1150" s="64">
        <v>3</v>
      </c>
      <c r="AK1150" s="65">
        <v>0.75</v>
      </c>
      <c r="AL1150" s="64">
        <v>1</v>
      </c>
      <c r="AM1150" s="65">
        <v>0.25</v>
      </c>
      <c r="AN1150" s="66" t="s">
        <v>2390</v>
      </c>
      <c r="AO1150" s="66" t="s">
        <v>2471</v>
      </c>
      <c r="AP1150" s="132" t="s">
        <v>2392</v>
      </c>
      <c r="AQ1150" s="23">
        <v>1</v>
      </c>
      <c r="AR1150" s="23">
        <v>1</v>
      </c>
      <c r="AS1150" s="142">
        <v>1</v>
      </c>
      <c r="AT1150" s="23">
        <v>0</v>
      </c>
      <c r="AU1150" s="142">
        <v>1</v>
      </c>
      <c r="AV1150" s="142">
        <v>0</v>
      </c>
      <c r="AW1150" s="142">
        <v>0</v>
      </c>
      <c r="AX1150" s="22">
        <v>0</v>
      </c>
      <c r="AY1150" s="143" t="s">
        <v>2393</v>
      </c>
      <c r="AZ1150" s="143" t="s">
        <v>2394</v>
      </c>
      <c r="BA1150" s="143" t="s">
        <v>2394</v>
      </c>
      <c r="BB1150" s="24"/>
      <c r="BC1150" s="75">
        <v>774000000</v>
      </c>
      <c r="BD1150" s="21">
        <v>375012000</v>
      </c>
      <c r="BE1150" s="25">
        <v>590000000</v>
      </c>
      <c r="BF1150" s="74">
        <v>774000000</v>
      </c>
      <c r="BG1150" s="25">
        <v>0</v>
      </c>
      <c r="BH1150" s="25">
        <v>372295138</v>
      </c>
      <c r="BI1150" s="25">
        <v>624644169</v>
      </c>
      <c r="BJ1150" s="133">
        <v>401550000</v>
      </c>
      <c r="BK1150" s="25">
        <v>0</v>
      </c>
      <c r="BL1150" s="25">
        <v>1398489307</v>
      </c>
      <c r="BM1150" s="74">
        <v>248260100</v>
      </c>
      <c r="BN1150" s="80">
        <v>133633333</v>
      </c>
      <c r="BO1150" s="80">
        <v>364972700</v>
      </c>
      <c r="BP1150" s="133">
        <v>248260100</v>
      </c>
      <c r="BQ1150" s="25">
        <v>0</v>
      </c>
      <c r="BR1150" s="82" t="s">
        <v>6650</v>
      </c>
      <c r="BS1150" s="82" t="s">
        <v>6651</v>
      </c>
      <c r="BT1150" s="134" t="s">
        <v>6551</v>
      </c>
      <c r="BU1150" s="26"/>
    </row>
    <row r="1151" spans="1:73" ht="54.9" customHeight="1">
      <c r="A1151" s="15">
        <v>1140</v>
      </c>
      <c r="B1151" s="16">
        <v>18</v>
      </c>
      <c r="C1151" s="17" t="s">
        <v>2012</v>
      </c>
      <c r="D1151" s="16">
        <v>2</v>
      </c>
      <c r="E1151" s="18" t="s">
        <v>2636</v>
      </c>
      <c r="F1151" s="16">
        <v>33</v>
      </c>
      <c r="G1151" s="18" t="s">
        <v>2689</v>
      </c>
      <c r="H1151" s="19">
        <v>1140</v>
      </c>
      <c r="I1151" s="18" t="s">
        <v>6652</v>
      </c>
      <c r="J1151" s="16">
        <v>1667</v>
      </c>
      <c r="K1151" s="18" t="s">
        <v>6653</v>
      </c>
      <c r="L1151" s="20" t="s">
        <v>2692</v>
      </c>
      <c r="M1151" s="17" t="s">
        <v>37</v>
      </c>
      <c r="N1151" s="15">
        <v>16671</v>
      </c>
      <c r="O1151" s="17" t="s">
        <v>2693</v>
      </c>
      <c r="P1151" s="73">
        <v>2800</v>
      </c>
      <c r="Q1151" s="18" t="s">
        <v>2694</v>
      </c>
      <c r="R1151" s="18" t="s">
        <v>3902</v>
      </c>
      <c r="S1151" s="18" t="s">
        <v>6654</v>
      </c>
      <c r="T1151" s="18" t="s">
        <v>32</v>
      </c>
      <c r="U1151" s="16">
        <v>8</v>
      </c>
      <c r="V1151" s="20" t="s">
        <v>2620</v>
      </c>
      <c r="W1151" s="20" t="s">
        <v>2696</v>
      </c>
      <c r="X1151" s="16">
        <v>94</v>
      </c>
      <c r="Y1151" s="20" t="s">
        <v>183</v>
      </c>
      <c r="Z1151" s="20">
        <v>19</v>
      </c>
      <c r="AA1151" s="20" t="s">
        <v>2697</v>
      </c>
      <c r="AB1151" s="20">
        <v>44</v>
      </c>
      <c r="AC1151" s="18" t="s">
        <v>2698</v>
      </c>
      <c r="AD1151" s="79">
        <v>15000000</v>
      </c>
      <c r="AE1151" s="79">
        <v>60000000</v>
      </c>
      <c r="AF1151" s="79">
        <v>143000000</v>
      </c>
      <c r="AG1151" s="79">
        <v>238000000</v>
      </c>
      <c r="AH1151" s="79">
        <v>456000000</v>
      </c>
      <c r="AI1151" s="63">
        <v>1</v>
      </c>
      <c r="AJ1151" s="64">
        <v>500</v>
      </c>
      <c r="AK1151" s="65">
        <v>0.17857142857142858</v>
      </c>
      <c r="AL1151" s="64">
        <v>100</v>
      </c>
      <c r="AM1151" s="65">
        <v>3.5714285714285712E-2</v>
      </c>
      <c r="AN1151" s="66" t="s">
        <v>2471</v>
      </c>
      <c r="AO1151" s="66" t="s">
        <v>2471</v>
      </c>
      <c r="AP1151" s="132" t="s">
        <v>2392</v>
      </c>
      <c r="AQ1151" s="23">
        <v>100</v>
      </c>
      <c r="AR1151" s="23">
        <v>400</v>
      </c>
      <c r="AS1151" s="142">
        <v>0</v>
      </c>
      <c r="AT1151" s="23">
        <v>0</v>
      </c>
      <c r="AU1151" s="142">
        <v>100</v>
      </c>
      <c r="AV1151" s="142">
        <v>0</v>
      </c>
      <c r="AW1151" s="142">
        <v>0</v>
      </c>
      <c r="AX1151" s="22">
        <v>0</v>
      </c>
      <c r="AY1151" s="143" t="s">
        <v>2393</v>
      </c>
      <c r="AZ1151" s="143" t="s">
        <v>2394</v>
      </c>
      <c r="BA1151" s="143" t="s">
        <v>2473</v>
      </c>
      <c r="BB1151" s="24"/>
      <c r="BC1151" s="75">
        <v>143000000</v>
      </c>
      <c r="BD1151" s="21">
        <v>15041000</v>
      </c>
      <c r="BE1151" s="25">
        <v>60000000</v>
      </c>
      <c r="BF1151" s="74">
        <v>143000000</v>
      </c>
      <c r="BG1151" s="25">
        <v>0</v>
      </c>
      <c r="BH1151" s="25">
        <v>15041000</v>
      </c>
      <c r="BI1151" s="25">
        <v>60000000</v>
      </c>
      <c r="BJ1151" s="133"/>
      <c r="BK1151" s="25">
        <v>0</v>
      </c>
      <c r="BL1151" s="25">
        <v>75041000</v>
      </c>
      <c r="BM1151" s="74">
        <v>0</v>
      </c>
      <c r="BN1151" s="80">
        <v>0</v>
      </c>
      <c r="BO1151" s="80">
        <v>0</v>
      </c>
      <c r="BP1151" s="133"/>
      <c r="BQ1151" s="25">
        <v>0</v>
      </c>
      <c r="BR1151" s="82" t="s">
        <v>6655</v>
      </c>
      <c r="BS1151" s="82" t="s">
        <v>6656</v>
      </c>
      <c r="BT1151" s="134" t="s">
        <v>6571</v>
      </c>
      <c r="BU1151" s="26"/>
    </row>
    <row r="1152" spans="1:73" ht="54.9" customHeight="1">
      <c r="A1152" s="15">
        <v>1141</v>
      </c>
      <c r="B1152" s="16">
        <v>18</v>
      </c>
      <c r="C1152" s="17" t="s">
        <v>2012</v>
      </c>
      <c r="D1152" s="16">
        <v>2</v>
      </c>
      <c r="E1152" s="18" t="s">
        <v>2636</v>
      </c>
      <c r="F1152" s="16">
        <v>33</v>
      </c>
      <c r="G1152" s="18" t="s">
        <v>2689</v>
      </c>
      <c r="H1152" s="19">
        <v>1141</v>
      </c>
      <c r="I1152" s="18" t="s">
        <v>6657</v>
      </c>
      <c r="J1152" s="15">
        <v>1667</v>
      </c>
      <c r="K1152" s="18" t="s">
        <v>6653</v>
      </c>
      <c r="L1152" s="20" t="s">
        <v>2692</v>
      </c>
      <c r="M1152" s="17" t="s">
        <v>37</v>
      </c>
      <c r="N1152" s="15">
        <v>16672</v>
      </c>
      <c r="O1152" s="17" t="s">
        <v>2703</v>
      </c>
      <c r="P1152" s="73">
        <v>1800</v>
      </c>
      <c r="Q1152" s="18" t="s">
        <v>2694</v>
      </c>
      <c r="R1152" s="18" t="s">
        <v>3902</v>
      </c>
      <c r="S1152" s="18" t="s">
        <v>6657</v>
      </c>
      <c r="T1152" s="18" t="s">
        <v>32</v>
      </c>
      <c r="U1152" s="16">
        <v>8</v>
      </c>
      <c r="V1152" s="20" t="s">
        <v>2620</v>
      </c>
      <c r="W1152" s="20" t="s">
        <v>2696</v>
      </c>
      <c r="X1152" s="16">
        <v>94</v>
      </c>
      <c r="Y1152" s="20" t="s">
        <v>183</v>
      </c>
      <c r="Z1152" s="20">
        <v>19</v>
      </c>
      <c r="AA1152" s="20" t="s">
        <v>2697</v>
      </c>
      <c r="AB1152" s="20">
        <v>45</v>
      </c>
      <c r="AC1152" s="18" t="s">
        <v>2704</v>
      </c>
      <c r="AD1152" s="79">
        <v>150000000</v>
      </c>
      <c r="AE1152" s="79">
        <v>262000000</v>
      </c>
      <c r="AF1152" s="79">
        <v>277000000</v>
      </c>
      <c r="AG1152" s="79">
        <v>292000000</v>
      </c>
      <c r="AH1152" s="79">
        <v>981000000</v>
      </c>
      <c r="AI1152" s="63">
        <v>1</v>
      </c>
      <c r="AJ1152" s="64">
        <v>350</v>
      </c>
      <c r="AK1152" s="65">
        <v>0.19444444444444445</v>
      </c>
      <c r="AL1152" s="64">
        <v>300</v>
      </c>
      <c r="AM1152" s="65">
        <v>0.16666666666666666</v>
      </c>
      <c r="AN1152" s="66" t="s">
        <v>2471</v>
      </c>
      <c r="AO1152" s="66" t="s">
        <v>2471</v>
      </c>
      <c r="AP1152" s="132" t="s">
        <v>2392</v>
      </c>
      <c r="AQ1152" s="23">
        <v>300</v>
      </c>
      <c r="AR1152" s="23">
        <v>50</v>
      </c>
      <c r="AS1152" s="142">
        <v>0</v>
      </c>
      <c r="AT1152" s="23">
        <v>0</v>
      </c>
      <c r="AU1152" s="142">
        <v>300</v>
      </c>
      <c r="AV1152" s="142">
        <v>0</v>
      </c>
      <c r="AW1152" s="142">
        <v>0</v>
      </c>
      <c r="AX1152" s="22">
        <v>0</v>
      </c>
      <c r="AY1152" s="143" t="s">
        <v>2393</v>
      </c>
      <c r="AZ1152" s="143" t="s">
        <v>2394</v>
      </c>
      <c r="BA1152" s="143" t="s">
        <v>2473</v>
      </c>
      <c r="BB1152" s="24"/>
      <c r="BC1152" s="75">
        <v>150406000</v>
      </c>
      <c r="BD1152" s="21">
        <v>150406000</v>
      </c>
      <c r="BE1152" s="25">
        <v>50000000</v>
      </c>
      <c r="BF1152" s="74">
        <v>150406000</v>
      </c>
      <c r="BG1152" s="25">
        <v>0</v>
      </c>
      <c r="BH1152" s="25">
        <v>150406000</v>
      </c>
      <c r="BI1152" s="25">
        <v>50000000</v>
      </c>
      <c r="BJ1152" s="133"/>
      <c r="BK1152" s="25">
        <v>0</v>
      </c>
      <c r="BL1152" s="25">
        <v>200406000</v>
      </c>
      <c r="BM1152" s="74">
        <v>0</v>
      </c>
      <c r="BN1152" s="80">
        <v>0</v>
      </c>
      <c r="BO1152" s="80">
        <v>0</v>
      </c>
      <c r="BP1152" s="133"/>
      <c r="BQ1152" s="25">
        <v>0</v>
      </c>
      <c r="BR1152" s="82" t="s">
        <v>6658</v>
      </c>
      <c r="BS1152" s="82" t="s">
        <v>6659</v>
      </c>
      <c r="BT1152" s="134" t="s">
        <v>6571</v>
      </c>
      <c r="BU1152" s="26"/>
    </row>
    <row r="1153" spans="1:73" ht="54.9" customHeight="1">
      <c r="A1153" s="15">
        <v>1142</v>
      </c>
      <c r="B1153" s="16">
        <v>18</v>
      </c>
      <c r="C1153" s="17" t="s">
        <v>2012</v>
      </c>
      <c r="D1153" s="16">
        <v>2</v>
      </c>
      <c r="E1153" s="18" t="s">
        <v>2636</v>
      </c>
      <c r="F1153" s="16">
        <v>33</v>
      </c>
      <c r="G1153" s="18" t="s">
        <v>2689</v>
      </c>
      <c r="H1153" s="19">
        <v>1142</v>
      </c>
      <c r="I1153" s="18" t="s">
        <v>6660</v>
      </c>
      <c r="J1153" s="15">
        <v>1670</v>
      </c>
      <c r="K1153" s="18" t="s">
        <v>6661</v>
      </c>
      <c r="L1153" s="20" t="s">
        <v>494</v>
      </c>
      <c r="M1153" s="17" t="s">
        <v>37</v>
      </c>
      <c r="N1153" s="15">
        <v>16701</v>
      </c>
      <c r="O1153" s="17" t="s">
        <v>2641</v>
      </c>
      <c r="P1153" s="73">
        <v>2000</v>
      </c>
      <c r="Q1153" s="18" t="s">
        <v>2642</v>
      </c>
      <c r="R1153" s="18" t="s">
        <v>4189</v>
      </c>
      <c r="S1153" s="18" t="s">
        <v>6660</v>
      </c>
      <c r="T1153" s="18" t="s">
        <v>32</v>
      </c>
      <c r="U1153" s="16">
        <v>6</v>
      </c>
      <c r="V1153" s="20" t="s">
        <v>2467</v>
      </c>
      <c r="W1153" s="20" t="s">
        <v>2711</v>
      </c>
      <c r="X1153" s="16">
        <v>93</v>
      </c>
      <c r="Y1153" s="20" t="s">
        <v>153</v>
      </c>
      <c r="Z1153" s="20">
        <v>20</v>
      </c>
      <c r="AA1153" s="20" t="s">
        <v>2712</v>
      </c>
      <c r="AB1153" s="20">
        <v>46</v>
      </c>
      <c r="AC1153" s="18" t="s">
        <v>3105</v>
      </c>
      <c r="AD1153" s="79">
        <v>1023000000</v>
      </c>
      <c r="AE1153" s="79">
        <v>1023000000</v>
      </c>
      <c r="AF1153" s="79">
        <v>1024000000</v>
      </c>
      <c r="AG1153" s="79">
        <v>1024000000</v>
      </c>
      <c r="AH1153" s="79">
        <v>4094000000</v>
      </c>
      <c r="AI1153" s="63">
        <v>1</v>
      </c>
      <c r="AJ1153" s="64">
        <v>1500</v>
      </c>
      <c r="AK1153" s="65">
        <v>0.75</v>
      </c>
      <c r="AL1153" s="64">
        <v>500</v>
      </c>
      <c r="AM1153" s="65">
        <v>0.25</v>
      </c>
      <c r="AN1153" s="66" t="s">
        <v>2390</v>
      </c>
      <c r="AO1153" s="66" t="s">
        <v>2471</v>
      </c>
      <c r="AP1153" s="132" t="s">
        <v>2392</v>
      </c>
      <c r="AQ1153" s="23">
        <v>500</v>
      </c>
      <c r="AR1153" s="23">
        <v>500</v>
      </c>
      <c r="AS1153" s="142">
        <v>500</v>
      </c>
      <c r="AT1153" s="23">
        <v>0</v>
      </c>
      <c r="AU1153" s="142">
        <v>500</v>
      </c>
      <c r="AV1153" s="142">
        <v>0</v>
      </c>
      <c r="AW1153" s="142">
        <v>0</v>
      </c>
      <c r="AX1153" s="22">
        <v>0</v>
      </c>
      <c r="AY1153" s="143" t="s">
        <v>2393</v>
      </c>
      <c r="AZ1153" s="143" t="s">
        <v>2394</v>
      </c>
      <c r="BA1153" s="143" t="s">
        <v>2394</v>
      </c>
      <c r="BB1153" s="24"/>
      <c r="BC1153" s="75">
        <v>2847000000</v>
      </c>
      <c r="BD1153" s="21">
        <v>1025767000</v>
      </c>
      <c r="BE1153" s="25">
        <v>4023000000</v>
      </c>
      <c r="BF1153" s="74">
        <v>2847000000</v>
      </c>
      <c r="BG1153" s="25">
        <v>0</v>
      </c>
      <c r="BH1153" s="25">
        <v>1025565081</v>
      </c>
      <c r="BI1153" s="25">
        <v>4022826678</v>
      </c>
      <c r="BJ1153" s="133">
        <v>1819299027</v>
      </c>
      <c r="BK1153" s="25">
        <v>0</v>
      </c>
      <c r="BL1153" s="25">
        <v>6867690786</v>
      </c>
      <c r="BM1153" s="74">
        <v>1256367989</v>
      </c>
      <c r="BN1153" s="80">
        <v>0</v>
      </c>
      <c r="BO1153" s="80">
        <v>665910454</v>
      </c>
      <c r="BP1153" s="133">
        <v>1256367989</v>
      </c>
      <c r="BQ1153" s="25">
        <v>0</v>
      </c>
      <c r="BR1153" s="82" t="s">
        <v>6662</v>
      </c>
      <c r="BS1153" s="82" t="s">
        <v>6663</v>
      </c>
      <c r="BT1153" s="134" t="s">
        <v>6551</v>
      </c>
      <c r="BU1153" s="26"/>
    </row>
    <row r="1154" spans="1:73" ht="54.9" customHeight="1">
      <c r="A1154" s="15">
        <v>1143</v>
      </c>
      <c r="B1154" s="16">
        <v>18</v>
      </c>
      <c r="C1154" s="17" t="s">
        <v>2012</v>
      </c>
      <c r="D1154" s="16">
        <v>2</v>
      </c>
      <c r="E1154" s="18" t="s">
        <v>2636</v>
      </c>
      <c r="F1154" s="20">
        <v>34</v>
      </c>
      <c r="G1154" s="47" t="s">
        <v>2717</v>
      </c>
      <c r="H1154" s="19">
        <v>1143</v>
      </c>
      <c r="I1154" s="18" t="s">
        <v>6664</v>
      </c>
      <c r="J1154" s="15">
        <v>1673</v>
      </c>
      <c r="K1154" s="18" t="s">
        <v>6665</v>
      </c>
      <c r="L1154" s="20" t="s">
        <v>192</v>
      </c>
      <c r="M1154" s="17" t="s">
        <v>37</v>
      </c>
      <c r="N1154" s="15">
        <v>16731</v>
      </c>
      <c r="O1154" s="17" t="s">
        <v>2382</v>
      </c>
      <c r="P1154" s="73">
        <v>18200</v>
      </c>
      <c r="Q1154" s="18" t="s">
        <v>2720</v>
      </c>
      <c r="R1154" s="18" t="s">
        <v>3916</v>
      </c>
      <c r="S1154" s="18" t="s">
        <v>6664</v>
      </c>
      <c r="T1154" s="18" t="s">
        <v>32</v>
      </c>
      <c r="U1154" s="16">
        <v>8</v>
      </c>
      <c r="V1154" s="20" t="s">
        <v>2620</v>
      </c>
      <c r="W1154" s="20" t="s">
        <v>2722</v>
      </c>
      <c r="X1154" s="16">
        <v>94</v>
      </c>
      <c r="Y1154" s="20" t="s">
        <v>183</v>
      </c>
      <c r="Z1154" s="20">
        <v>21</v>
      </c>
      <c r="AA1154" s="20" t="s">
        <v>2723</v>
      </c>
      <c r="AB1154" s="20">
        <v>48</v>
      </c>
      <c r="AC1154" s="27" t="s">
        <v>2724</v>
      </c>
      <c r="AD1154" s="79">
        <v>835000000</v>
      </c>
      <c r="AE1154" s="79">
        <v>1011000000</v>
      </c>
      <c r="AF1154" s="79">
        <v>1041000000</v>
      </c>
      <c r="AG1154" s="79">
        <v>1090000000</v>
      </c>
      <c r="AH1154" s="79">
        <v>3977000000</v>
      </c>
      <c r="AI1154" s="63">
        <v>1</v>
      </c>
      <c r="AJ1154" s="64">
        <v>13200</v>
      </c>
      <c r="AK1154" s="65">
        <v>0.72527472527472525</v>
      </c>
      <c r="AL1154" s="64">
        <v>4000</v>
      </c>
      <c r="AM1154" s="65">
        <v>0.21978021978021978</v>
      </c>
      <c r="AN1154" s="66" t="s">
        <v>2390</v>
      </c>
      <c r="AO1154" s="66" t="s">
        <v>2471</v>
      </c>
      <c r="AP1154" s="132" t="s">
        <v>2392</v>
      </c>
      <c r="AQ1154" s="23">
        <v>4000</v>
      </c>
      <c r="AR1154" s="23">
        <v>4200</v>
      </c>
      <c r="AS1154" s="142">
        <v>5000</v>
      </c>
      <c r="AT1154" s="23">
        <v>0</v>
      </c>
      <c r="AU1154" s="142">
        <v>4000</v>
      </c>
      <c r="AV1154" s="142">
        <v>0</v>
      </c>
      <c r="AW1154" s="142">
        <v>0</v>
      </c>
      <c r="AX1154" s="22">
        <v>0</v>
      </c>
      <c r="AY1154" s="143" t="s">
        <v>2393</v>
      </c>
      <c r="AZ1154" s="143" t="s">
        <v>2394</v>
      </c>
      <c r="BA1154" s="143" t="s">
        <v>2394</v>
      </c>
      <c r="BB1154" s="24"/>
      <c r="BC1154" s="75">
        <v>1240000000</v>
      </c>
      <c r="BD1154" s="21">
        <v>837259000</v>
      </c>
      <c r="BE1154" s="25">
        <v>1000000000</v>
      </c>
      <c r="BF1154" s="74">
        <v>1240000000</v>
      </c>
      <c r="BG1154" s="25">
        <v>0</v>
      </c>
      <c r="BH1154" s="25">
        <v>837259000</v>
      </c>
      <c r="BI1154" s="25">
        <v>1000000000</v>
      </c>
      <c r="BJ1154" s="133">
        <v>1240000000</v>
      </c>
      <c r="BK1154" s="25">
        <v>0</v>
      </c>
      <c r="BL1154" s="25">
        <v>3077259000</v>
      </c>
      <c r="BM1154" s="74">
        <v>0</v>
      </c>
      <c r="BN1154" s="80">
        <v>0</v>
      </c>
      <c r="BO1154" s="80">
        <v>0</v>
      </c>
      <c r="BP1154" s="133">
        <v>0</v>
      </c>
      <c r="BQ1154" s="25">
        <v>0</v>
      </c>
      <c r="BR1154" s="82" t="s">
        <v>6666</v>
      </c>
      <c r="BS1154" s="82" t="s">
        <v>6667</v>
      </c>
      <c r="BT1154" s="134" t="s">
        <v>6551</v>
      </c>
      <c r="BU1154" s="26"/>
    </row>
    <row r="1155" spans="1:73" ht="54.9" customHeight="1">
      <c r="A1155" s="15">
        <v>1144</v>
      </c>
      <c r="B1155" s="16">
        <v>18</v>
      </c>
      <c r="C1155" s="17" t="s">
        <v>2012</v>
      </c>
      <c r="D1155" s="16">
        <v>2</v>
      </c>
      <c r="E1155" s="18" t="s">
        <v>2636</v>
      </c>
      <c r="F1155" s="16">
        <v>38</v>
      </c>
      <c r="G1155" s="18" t="s">
        <v>2728</v>
      </c>
      <c r="H1155" s="19">
        <v>1144</v>
      </c>
      <c r="I1155" s="18" t="s">
        <v>6668</v>
      </c>
      <c r="J1155" s="15">
        <v>1675</v>
      </c>
      <c r="K1155" s="18" t="s">
        <v>6669</v>
      </c>
      <c r="L1155" s="20" t="s">
        <v>2731</v>
      </c>
      <c r="M1155" s="17" t="s">
        <v>37</v>
      </c>
      <c r="N1155" s="15">
        <v>16751</v>
      </c>
      <c r="O1155" s="17" t="s">
        <v>2563</v>
      </c>
      <c r="P1155" s="73">
        <v>80000</v>
      </c>
      <c r="Q1155" s="18" t="s">
        <v>2401</v>
      </c>
      <c r="R1155" s="18" t="s">
        <v>2732</v>
      </c>
      <c r="S1155" s="18" t="s">
        <v>6668</v>
      </c>
      <c r="T1155" s="18" t="s">
        <v>32</v>
      </c>
      <c r="U1155" s="16">
        <v>8</v>
      </c>
      <c r="V1155" s="20" t="s">
        <v>2620</v>
      </c>
      <c r="W1155" s="20" t="s">
        <v>295</v>
      </c>
      <c r="X1155" s="16">
        <v>96</v>
      </c>
      <c r="Y1155" s="20" t="s">
        <v>293</v>
      </c>
      <c r="Z1155" s="20">
        <v>23</v>
      </c>
      <c r="AA1155" s="20" t="s">
        <v>2733</v>
      </c>
      <c r="AB1155" s="20">
        <v>50</v>
      </c>
      <c r="AC1155" s="18" t="s">
        <v>294</v>
      </c>
      <c r="AD1155" s="79">
        <v>1225000000</v>
      </c>
      <c r="AE1155" s="79">
        <v>1225000000</v>
      </c>
      <c r="AF1155" s="79">
        <v>1225000000</v>
      </c>
      <c r="AG1155" s="79">
        <v>1225000000</v>
      </c>
      <c r="AH1155" s="79">
        <v>4900000000</v>
      </c>
      <c r="AI1155" s="63">
        <v>1</v>
      </c>
      <c r="AJ1155" s="64">
        <v>60000</v>
      </c>
      <c r="AK1155" s="65">
        <v>0.75</v>
      </c>
      <c r="AL1155" s="64">
        <v>20000</v>
      </c>
      <c r="AM1155" s="65">
        <v>0.25</v>
      </c>
      <c r="AN1155" s="66" t="s">
        <v>2390</v>
      </c>
      <c r="AO1155" s="66" t="s">
        <v>2471</v>
      </c>
      <c r="AP1155" s="132" t="s">
        <v>2392</v>
      </c>
      <c r="AQ1155" s="23">
        <v>20000</v>
      </c>
      <c r="AR1155" s="23">
        <v>20000</v>
      </c>
      <c r="AS1155" s="142">
        <v>20000</v>
      </c>
      <c r="AT1155" s="23">
        <v>0</v>
      </c>
      <c r="AU1155" s="142">
        <v>20000</v>
      </c>
      <c r="AV1155" s="142">
        <v>0</v>
      </c>
      <c r="AW1155" s="142">
        <v>0</v>
      </c>
      <c r="AX1155" s="22">
        <v>0</v>
      </c>
      <c r="AY1155" s="143" t="s">
        <v>2393</v>
      </c>
      <c r="AZ1155" s="143" t="s">
        <v>2394</v>
      </c>
      <c r="BA1155" s="143" t="s">
        <v>2394</v>
      </c>
      <c r="BB1155" s="24"/>
      <c r="BC1155" s="75">
        <v>1025000000</v>
      </c>
      <c r="BD1155" s="21">
        <v>1228314000</v>
      </c>
      <c r="BE1155" s="25">
        <v>1228000000</v>
      </c>
      <c r="BF1155" s="74">
        <v>1025000000</v>
      </c>
      <c r="BG1155" s="25">
        <v>0</v>
      </c>
      <c r="BH1155" s="25">
        <v>1162897960</v>
      </c>
      <c r="BI1155" s="25">
        <v>1228000000</v>
      </c>
      <c r="BJ1155" s="133">
        <v>1024989405</v>
      </c>
      <c r="BK1155" s="25">
        <v>0</v>
      </c>
      <c r="BL1155" s="25">
        <v>3415887365</v>
      </c>
      <c r="BM1155" s="74">
        <v>0</v>
      </c>
      <c r="BN1155" s="80">
        <v>0</v>
      </c>
      <c r="BO1155" s="80">
        <v>0</v>
      </c>
      <c r="BP1155" s="133">
        <v>0</v>
      </c>
      <c r="BQ1155" s="25">
        <v>0</v>
      </c>
      <c r="BR1155" s="82" t="s">
        <v>6670</v>
      </c>
      <c r="BS1155" s="82" t="s">
        <v>6667</v>
      </c>
      <c r="BT1155" s="134" t="s">
        <v>6551</v>
      </c>
      <c r="BU1155" s="26"/>
    </row>
    <row r="1156" spans="1:73" ht="54.9" customHeight="1">
      <c r="A1156" s="15">
        <v>1145</v>
      </c>
      <c r="B1156" s="16">
        <v>18</v>
      </c>
      <c r="C1156" s="17" t="s">
        <v>2012</v>
      </c>
      <c r="D1156" s="16">
        <v>3</v>
      </c>
      <c r="E1156" s="18" t="s">
        <v>2737</v>
      </c>
      <c r="F1156" s="16">
        <v>39</v>
      </c>
      <c r="G1156" s="18" t="s">
        <v>2738</v>
      </c>
      <c r="H1156" s="19">
        <v>1145</v>
      </c>
      <c r="I1156" s="18" t="s">
        <v>5674</v>
      </c>
      <c r="J1156" s="15">
        <v>1678</v>
      </c>
      <c r="K1156" s="18" t="s">
        <v>6671</v>
      </c>
      <c r="L1156" s="20" t="s">
        <v>2741</v>
      </c>
      <c r="M1156" s="17" t="s">
        <v>37</v>
      </c>
      <c r="N1156" s="15">
        <v>16781</v>
      </c>
      <c r="O1156" s="17" t="s">
        <v>2504</v>
      </c>
      <c r="P1156" s="73">
        <v>1000</v>
      </c>
      <c r="Q1156" s="18" t="s">
        <v>2401</v>
      </c>
      <c r="R1156" s="18" t="s">
        <v>2742</v>
      </c>
      <c r="S1156" s="18" t="s">
        <v>5674</v>
      </c>
      <c r="T1156" s="18" t="s">
        <v>32</v>
      </c>
      <c r="U1156" s="16">
        <v>7</v>
      </c>
      <c r="V1156" s="20" t="s">
        <v>2480</v>
      </c>
      <c r="W1156" s="20" t="s">
        <v>2743</v>
      </c>
      <c r="X1156" s="16">
        <v>85</v>
      </c>
      <c r="Y1156" s="20" t="s">
        <v>142</v>
      </c>
      <c r="Z1156" s="20">
        <v>25</v>
      </c>
      <c r="AA1156" s="20" t="s">
        <v>2744</v>
      </c>
      <c r="AB1156" s="20">
        <v>52</v>
      </c>
      <c r="AC1156" s="18" t="s">
        <v>2745</v>
      </c>
      <c r="AD1156" s="79">
        <v>358000000</v>
      </c>
      <c r="AE1156" s="79">
        <v>358000000</v>
      </c>
      <c r="AF1156" s="79">
        <v>358000000</v>
      </c>
      <c r="AG1156" s="79">
        <v>359000000</v>
      </c>
      <c r="AH1156" s="79">
        <v>1433000000</v>
      </c>
      <c r="AI1156" s="63">
        <v>1</v>
      </c>
      <c r="AJ1156" s="64">
        <v>500</v>
      </c>
      <c r="AK1156" s="65">
        <v>0.5</v>
      </c>
      <c r="AL1156" s="64">
        <v>291</v>
      </c>
      <c r="AM1156" s="65">
        <v>0.29099999999999998</v>
      </c>
      <c r="AN1156" s="66" t="s">
        <v>2406</v>
      </c>
      <c r="AO1156" s="66" t="s">
        <v>2471</v>
      </c>
      <c r="AP1156" s="132" t="s">
        <v>2392</v>
      </c>
      <c r="AQ1156" s="23">
        <v>250</v>
      </c>
      <c r="AR1156" s="23">
        <v>250</v>
      </c>
      <c r="AS1156" s="142">
        <v>0</v>
      </c>
      <c r="AT1156" s="23">
        <v>0</v>
      </c>
      <c r="AU1156" s="142">
        <v>291</v>
      </c>
      <c r="AV1156" s="142">
        <v>0</v>
      </c>
      <c r="AW1156" s="142">
        <v>0</v>
      </c>
      <c r="AX1156" s="22">
        <v>0</v>
      </c>
      <c r="AY1156" s="143" t="s">
        <v>2393</v>
      </c>
      <c r="AZ1156" s="143" t="s">
        <v>2394</v>
      </c>
      <c r="BA1156" s="143" t="s">
        <v>2473</v>
      </c>
      <c r="BB1156" s="24"/>
      <c r="BC1156" s="75">
        <v>368000000</v>
      </c>
      <c r="BD1156" s="21">
        <v>358968000</v>
      </c>
      <c r="BE1156" s="25">
        <v>358000000</v>
      </c>
      <c r="BF1156" s="74">
        <v>368000000</v>
      </c>
      <c r="BG1156" s="25">
        <v>0</v>
      </c>
      <c r="BH1156" s="25">
        <v>358968000</v>
      </c>
      <c r="BI1156" s="25">
        <v>351411539</v>
      </c>
      <c r="BJ1156" s="133"/>
      <c r="BK1156" s="25">
        <v>0</v>
      </c>
      <c r="BL1156" s="25">
        <v>710379539</v>
      </c>
      <c r="BM1156" s="74">
        <v>0</v>
      </c>
      <c r="BN1156" s="80">
        <v>251277600</v>
      </c>
      <c r="BO1156" s="80">
        <v>0</v>
      </c>
      <c r="BP1156" s="133"/>
      <c r="BQ1156" s="25">
        <v>0</v>
      </c>
      <c r="BR1156" s="82" t="s">
        <v>6549</v>
      </c>
      <c r="BS1156" s="82" t="s">
        <v>6672</v>
      </c>
      <c r="BT1156" s="134" t="s">
        <v>6571</v>
      </c>
      <c r="BU1156" s="26"/>
    </row>
    <row r="1157" spans="1:73" ht="54.9" customHeight="1">
      <c r="A1157" s="15">
        <v>1146</v>
      </c>
      <c r="B1157" s="16">
        <v>18</v>
      </c>
      <c r="C1157" s="17" t="s">
        <v>2012</v>
      </c>
      <c r="D1157" s="16">
        <v>3</v>
      </c>
      <c r="E1157" s="18" t="s">
        <v>2737</v>
      </c>
      <c r="F1157" s="16">
        <v>40</v>
      </c>
      <c r="G1157" s="18" t="s">
        <v>2749</v>
      </c>
      <c r="H1157" s="19">
        <v>1146</v>
      </c>
      <c r="I1157" s="18" t="s">
        <v>6673</v>
      </c>
      <c r="J1157" s="15">
        <v>1679</v>
      </c>
      <c r="K1157" s="18" t="s">
        <v>6674</v>
      </c>
      <c r="L1157" s="20" t="s">
        <v>2752</v>
      </c>
      <c r="M1157" s="17" t="s">
        <v>37</v>
      </c>
      <c r="N1157" s="15">
        <v>16791</v>
      </c>
      <c r="O1157" s="17" t="s">
        <v>2563</v>
      </c>
      <c r="P1157" s="73">
        <v>2600</v>
      </c>
      <c r="Q1157" s="18" t="s">
        <v>2401</v>
      </c>
      <c r="R1157" s="18" t="s">
        <v>3942</v>
      </c>
      <c r="S1157" s="18" t="s">
        <v>6673</v>
      </c>
      <c r="T1157" s="18" t="s">
        <v>32</v>
      </c>
      <c r="U1157" s="16">
        <v>7</v>
      </c>
      <c r="V1157" s="20" t="s">
        <v>2480</v>
      </c>
      <c r="W1157" s="20" t="s">
        <v>2754</v>
      </c>
      <c r="X1157" s="16">
        <v>100</v>
      </c>
      <c r="Y1157" s="51" t="s">
        <v>45</v>
      </c>
      <c r="Z1157" s="20">
        <v>26</v>
      </c>
      <c r="AA1157" s="20" t="s">
        <v>2755</v>
      </c>
      <c r="AB1157" s="20">
        <v>53</v>
      </c>
      <c r="AC1157" s="18" t="s">
        <v>2756</v>
      </c>
      <c r="AD1157" s="79">
        <v>403000000</v>
      </c>
      <c r="AE1157" s="79">
        <v>403000000</v>
      </c>
      <c r="AF1157" s="79">
        <v>403000000</v>
      </c>
      <c r="AG1157" s="79">
        <v>403000000</v>
      </c>
      <c r="AH1157" s="79">
        <v>1612000000</v>
      </c>
      <c r="AI1157" s="63">
        <v>1</v>
      </c>
      <c r="AJ1157" s="64">
        <v>1300</v>
      </c>
      <c r="AK1157" s="65">
        <v>0.5</v>
      </c>
      <c r="AL1157" s="64">
        <v>650</v>
      </c>
      <c r="AM1157" s="65">
        <v>0.25</v>
      </c>
      <c r="AN1157" s="66" t="s">
        <v>2406</v>
      </c>
      <c r="AO1157" s="66" t="s">
        <v>2471</v>
      </c>
      <c r="AP1157" s="132" t="s">
        <v>2392</v>
      </c>
      <c r="AQ1157" s="23">
        <v>650</v>
      </c>
      <c r="AR1157" s="23">
        <v>650</v>
      </c>
      <c r="AS1157" s="142">
        <v>0</v>
      </c>
      <c r="AT1157" s="23">
        <v>0</v>
      </c>
      <c r="AU1157" s="142">
        <v>650</v>
      </c>
      <c r="AV1157" s="142">
        <v>0</v>
      </c>
      <c r="AW1157" s="142">
        <v>0</v>
      </c>
      <c r="AX1157" s="22">
        <v>0</v>
      </c>
      <c r="AY1157" s="143" t="s">
        <v>2393</v>
      </c>
      <c r="AZ1157" s="143" t="s">
        <v>2394</v>
      </c>
      <c r="BA1157" s="143" t="s">
        <v>2473</v>
      </c>
      <c r="BB1157" s="24"/>
      <c r="BC1157" s="75">
        <v>500000000</v>
      </c>
      <c r="BD1157" s="21">
        <v>404090000</v>
      </c>
      <c r="BE1157" s="25">
        <v>403000000</v>
      </c>
      <c r="BF1157" s="74">
        <v>500000000</v>
      </c>
      <c r="BG1157" s="25">
        <v>0</v>
      </c>
      <c r="BH1157" s="25">
        <v>404090000</v>
      </c>
      <c r="BI1157" s="25">
        <v>403000000</v>
      </c>
      <c r="BJ1157" s="133"/>
      <c r="BK1157" s="25">
        <v>0</v>
      </c>
      <c r="BL1157" s="25">
        <v>807090000</v>
      </c>
      <c r="BM1157" s="74">
        <v>0</v>
      </c>
      <c r="BN1157" s="80">
        <v>161636320</v>
      </c>
      <c r="BO1157" s="80">
        <v>0</v>
      </c>
      <c r="BP1157" s="133"/>
      <c r="BQ1157" s="25">
        <v>0</v>
      </c>
      <c r="BR1157" s="82" t="s">
        <v>6675</v>
      </c>
      <c r="BS1157" s="82" t="s">
        <v>6676</v>
      </c>
      <c r="BT1157" s="134" t="s">
        <v>6571</v>
      </c>
      <c r="BU1157" s="26"/>
    </row>
    <row r="1158" spans="1:73" ht="54.9" customHeight="1">
      <c r="A1158" s="15">
        <v>1147</v>
      </c>
      <c r="B1158" s="16">
        <v>18</v>
      </c>
      <c r="C1158" s="17" t="s">
        <v>2012</v>
      </c>
      <c r="D1158" s="16">
        <v>3</v>
      </c>
      <c r="E1158" s="18" t="s">
        <v>2737</v>
      </c>
      <c r="F1158" s="16">
        <v>40</v>
      </c>
      <c r="G1158" s="18" t="s">
        <v>2749</v>
      </c>
      <c r="H1158" s="19">
        <v>1147</v>
      </c>
      <c r="I1158" s="18" t="s">
        <v>6677</v>
      </c>
      <c r="J1158" s="15">
        <v>1679</v>
      </c>
      <c r="K1158" s="18" t="s">
        <v>6674</v>
      </c>
      <c r="L1158" s="20" t="s">
        <v>51</v>
      </c>
      <c r="M1158" s="17" t="s">
        <v>37</v>
      </c>
      <c r="N1158" s="15">
        <v>16792</v>
      </c>
      <c r="O1158" s="17" t="s">
        <v>2504</v>
      </c>
      <c r="P1158" s="73">
        <v>8000</v>
      </c>
      <c r="Q1158" s="18" t="s">
        <v>2401</v>
      </c>
      <c r="R1158" s="18" t="s">
        <v>3946</v>
      </c>
      <c r="S1158" s="18" t="s">
        <v>6677</v>
      </c>
      <c r="T1158" s="18" t="s">
        <v>32</v>
      </c>
      <c r="U1158" s="16">
        <v>7</v>
      </c>
      <c r="V1158" s="20" t="s">
        <v>2480</v>
      </c>
      <c r="W1158" s="20" t="s">
        <v>2762</v>
      </c>
      <c r="X1158" s="16">
        <v>100</v>
      </c>
      <c r="Y1158" s="51" t="s">
        <v>45</v>
      </c>
      <c r="Z1158" s="20">
        <v>27</v>
      </c>
      <c r="AA1158" s="20" t="s">
        <v>2763</v>
      </c>
      <c r="AB1158" s="20">
        <v>54</v>
      </c>
      <c r="AC1158" s="18" t="s">
        <v>46</v>
      </c>
      <c r="AD1158" s="79">
        <v>604000000</v>
      </c>
      <c r="AE1158" s="79">
        <v>986000000</v>
      </c>
      <c r="AF1158" s="79">
        <v>1000000000</v>
      </c>
      <c r="AG1158" s="79">
        <v>1815000000</v>
      </c>
      <c r="AH1158" s="79">
        <v>4405000000</v>
      </c>
      <c r="AI1158" s="63">
        <v>1</v>
      </c>
      <c r="AJ1158" s="64">
        <v>3000</v>
      </c>
      <c r="AK1158" s="65">
        <v>0.375</v>
      </c>
      <c r="AL1158" s="64">
        <v>1500</v>
      </c>
      <c r="AM1158" s="65">
        <v>0.1875</v>
      </c>
      <c r="AN1158" s="66" t="s">
        <v>2471</v>
      </c>
      <c r="AO1158" s="66" t="s">
        <v>2471</v>
      </c>
      <c r="AP1158" s="132" t="s">
        <v>2392</v>
      </c>
      <c r="AQ1158" s="23">
        <v>1500</v>
      </c>
      <c r="AR1158" s="23">
        <v>1500</v>
      </c>
      <c r="AS1158" s="142">
        <v>0</v>
      </c>
      <c r="AT1158" s="23">
        <v>0</v>
      </c>
      <c r="AU1158" s="142">
        <v>1500</v>
      </c>
      <c r="AV1158" s="142">
        <v>0</v>
      </c>
      <c r="AW1158" s="142">
        <v>0</v>
      </c>
      <c r="AX1158" s="22">
        <v>0</v>
      </c>
      <c r="AY1158" s="143" t="s">
        <v>2393</v>
      </c>
      <c r="AZ1158" s="143" t="s">
        <v>2394</v>
      </c>
      <c r="BA1158" s="143" t="s">
        <v>2473</v>
      </c>
      <c r="BB1158" s="24"/>
      <c r="BC1158" s="75">
        <v>700000000</v>
      </c>
      <c r="BD1158" s="21">
        <v>606137000</v>
      </c>
      <c r="BE1158" s="25">
        <v>1173861000</v>
      </c>
      <c r="BF1158" s="74">
        <v>700000000</v>
      </c>
      <c r="BG1158" s="25">
        <v>0</v>
      </c>
      <c r="BH1158" s="25">
        <v>606137000</v>
      </c>
      <c r="BI1158" s="25">
        <v>1115249898</v>
      </c>
      <c r="BJ1158" s="133"/>
      <c r="BK1158" s="25">
        <v>0</v>
      </c>
      <c r="BL1158" s="25">
        <v>1721386898</v>
      </c>
      <c r="BM1158" s="74">
        <v>0</v>
      </c>
      <c r="BN1158" s="80">
        <v>242454480</v>
      </c>
      <c r="BO1158" s="80">
        <v>0</v>
      </c>
      <c r="BP1158" s="133"/>
      <c r="BQ1158" s="25">
        <v>0</v>
      </c>
      <c r="BR1158" s="82" t="s">
        <v>6675</v>
      </c>
      <c r="BS1158" s="82" t="s">
        <v>6678</v>
      </c>
      <c r="BT1158" s="134" t="s">
        <v>6571</v>
      </c>
      <c r="BU1158" s="26"/>
    </row>
    <row r="1159" spans="1:73" ht="54.9" customHeight="1">
      <c r="A1159" s="15">
        <v>1148</v>
      </c>
      <c r="B1159" s="16">
        <v>18</v>
      </c>
      <c r="C1159" s="17" t="s">
        <v>2012</v>
      </c>
      <c r="D1159" s="16">
        <v>3</v>
      </c>
      <c r="E1159" s="18" t="s">
        <v>2737</v>
      </c>
      <c r="F1159" s="16">
        <v>43</v>
      </c>
      <c r="G1159" s="18" t="s">
        <v>2766</v>
      </c>
      <c r="H1159" s="19">
        <v>1148</v>
      </c>
      <c r="I1159" s="18" t="s">
        <v>3657</v>
      </c>
      <c r="J1159" s="15">
        <v>1680</v>
      </c>
      <c r="K1159" s="18" t="s">
        <v>6679</v>
      </c>
      <c r="L1159" s="20" t="s">
        <v>3143</v>
      </c>
      <c r="M1159" s="17" t="s">
        <v>37</v>
      </c>
      <c r="N1159" s="15">
        <v>16802</v>
      </c>
      <c r="O1159" s="17" t="s">
        <v>2478</v>
      </c>
      <c r="P1159" s="73">
        <v>1000</v>
      </c>
      <c r="Q1159" s="18" t="s">
        <v>2401</v>
      </c>
      <c r="R1159" s="18" t="s">
        <v>3951</v>
      </c>
      <c r="S1159" s="18" t="s">
        <v>3657</v>
      </c>
      <c r="T1159" s="18" t="s">
        <v>32</v>
      </c>
      <c r="U1159" s="16">
        <v>7</v>
      </c>
      <c r="V1159" s="20" t="s">
        <v>2480</v>
      </c>
      <c r="W1159" s="20" t="s">
        <v>2772</v>
      </c>
      <c r="X1159" s="16">
        <v>102</v>
      </c>
      <c r="Y1159" s="20" t="s">
        <v>28</v>
      </c>
      <c r="Z1159" s="20">
        <v>27</v>
      </c>
      <c r="AA1159" s="20" t="s">
        <v>2763</v>
      </c>
      <c r="AB1159" s="20">
        <v>56</v>
      </c>
      <c r="AC1159" s="18" t="s">
        <v>3145</v>
      </c>
      <c r="AD1159" s="79">
        <v>100000000</v>
      </c>
      <c r="AE1159" s="79">
        <v>100000000</v>
      </c>
      <c r="AF1159" s="79">
        <v>100000000</v>
      </c>
      <c r="AG1159" s="79">
        <v>103000000</v>
      </c>
      <c r="AH1159" s="79">
        <v>403000000</v>
      </c>
      <c r="AI1159" s="63">
        <v>1</v>
      </c>
      <c r="AJ1159" s="64">
        <v>250</v>
      </c>
      <c r="AK1159" s="65">
        <v>0.25</v>
      </c>
      <c r="AL1159" s="64">
        <v>250</v>
      </c>
      <c r="AM1159" s="65">
        <v>0.25</v>
      </c>
      <c r="AN1159" s="66" t="s">
        <v>2471</v>
      </c>
      <c r="AO1159" s="66" t="s">
        <v>2471</v>
      </c>
      <c r="AP1159" s="132" t="s">
        <v>2392</v>
      </c>
      <c r="AQ1159" s="23">
        <v>250</v>
      </c>
      <c r="AR1159" s="23">
        <v>0</v>
      </c>
      <c r="AS1159" s="142">
        <v>0</v>
      </c>
      <c r="AT1159" s="23">
        <v>0</v>
      </c>
      <c r="AU1159" s="142">
        <v>250</v>
      </c>
      <c r="AV1159" s="142">
        <v>0</v>
      </c>
      <c r="AW1159" s="142">
        <v>0</v>
      </c>
      <c r="AX1159" s="22">
        <v>0</v>
      </c>
      <c r="AY1159" s="143" t="s">
        <v>2393</v>
      </c>
      <c r="AZ1159" s="143" t="s">
        <v>2848</v>
      </c>
      <c r="BA1159" s="143" t="s">
        <v>2473</v>
      </c>
      <c r="BB1159" s="24"/>
      <c r="BC1159" s="75">
        <v>150000000</v>
      </c>
      <c r="BD1159" s="21">
        <v>60271000</v>
      </c>
      <c r="BE1159" s="25">
        <v>100000000</v>
      </c>
      <c r="BF1159" s="74">
        <v>150000000</v>
      </c>
      <c r="BG1159" s="25">
        <v>0</v>
      </c>
      <c r="BH1159" s="25">
        <v>60270994</v>
      </c>
      <c r="BI1159" s="25"/>
      <c r="BJ1159" s="133"/>
      <c r="BK1159" s="25">
        <v>0</v>
      </c>
      <c r="BL1159" s="25">
        <v>60270994</v>
      </c>
      <c r="BM1159" s="74">
        <v>0</v>
      </c>
      <c r="BN1159" s="80">
        <v>47642786</v>
      </c>
      <c r="BO1159" s="80"/>
      <c r="BP1159" s="133"/>
      <c r="BQ1159" s="25">
        <v>0</v>
      </c>
      <c r="BR1159" s="82" t="s">
        <v>6549</v>
      </c>
      <c r="BS1159" s="82" t="s">
        <v>6680</v>
      </c>
      <c r="BT1159" s="134" t="s">
        <v>6551</v>
      </c>
      <c r="BU1159" s="26"/>
    </row>
    <row r="1160" spans="1:73" ht="54.9" customHeight="1">
      <c r="A1160" s="15">
        <v>1149</v>
      </c>
      <c r="B1160" s="16">
        <v>18</v>
      </c>
      <c r="C1160" s="17" t="s">
        <v>2012</v>
      </c>
      <c r="D1160" s="16">
        <v>3</v>
      </c>
      <c r="E1160" s="18" t="s">
        <v>2737</v>
      </c>
      <c r="F1160" s="16">
        <v>43</v>
      </c>
      <c r="G1160" s="18" t="s">
        <v>2766</v>
      </c>
      <c r="H1160" s="19">
        <v>1149</v>
      </c>
      <c r="I1160" s="18" t="s">
        <v>2767</v>
      </c>
      <c r="J1160" s="15">
        <v>1680</v>
      </c>
      <c r="K1160" s="18" t="s">
        <v>6679</v>
      </c>
      <c r="L1160" s="20" t="s">
        <v>2769</v>
      </c>
      <c r="M1160" s="17" t="s">
        <v>37</v>
      </c>
      <c r="N1160" s="15">
        <v>16801</v>
      </c>
      <c r="O1160" s="17" t="s">
        <v>2516</v>
      </c>
      <c r="P1160" s="73">
        <v>4</v>
      </c>
      <c r="Q1160" s="18" t="s">
        <v>2770</v>
      </c>
      <c r="R1160" s="18" t="s">
        <v>2771</v>
      </c>
      <c r="S1160" s="18" t="s">
        <v>2767</v>
      </c>
      <c r="T1160" s="18" t="s">
        <v>32</v>
      </c>
      <c r="U1160" s="16">
        <v>7</v>
      </c>
      <c r="V1160" s="20" t="s">
        <v>2480</v>
      </c>
      <c r="W1160" s="20" t="s">
        <v>2772</v>
      </c>
      <c r="X1160" s="16">
        <v>102</v>
      </c>
      <c r="Y1160" s="20" t="s">
        <v>28</v>
      </c>
      <c r="Z1160" s="20">
        <v>27</v>
      </c>
      <c r="AA1160" s="20" t="s">
        <v>2763</v>
      </c>
      <c r="AB1160" s="20">
        <v>55</v>
      </c>
      <c r="AC1160" s="18" t="s">
        <v>2773</v>
      </c>
      <c r="AD1160" s="79">
        <v>443000000</v>
      </c>
      <c r="AE1160" s="79">
        <v>491000000</v>
      </c>
      <c r="AF1160" s="79">
        <v>491000000</v>
      </c>
      <c r="AG1160" s="79">
        <v>483000000</v>
      </c>
      <c r="AH1160" s="79">
        <v>1908000000</v>
      </c>
      <c r="AI1160" s="63">
        <v>1</v>
      </c>
      <c r="AJ1160" s="64">
        <v>3</v>
      </c>
      <c r="AK1160" s="65">
        <v>0.75</v>
      </c>
      <c r="AL1160" s="64">
        <v>2</v>
      </c>
      <c r="AM1160" s="65">
        <v>0.5</v>
      </c>
      <c r="AN1160" s="66" t="s">
        <v>2390</v>
      </c>
      <c r="AO1160" s="66" t="s">
        <v>2406</v>
      </c>
      <c r="AP1160" s="132" t="s">
        <v>2392</v>
      </c>
      <c r="AQ1160" s="23">
        <v>1</v>
      </c>
      <c r="AR1160" s="23">
        <v>1</v>
      </c>
      <c r="AS1160" s="142">
        <v>1</v>
      </c>
      <c r="AT1160" s="23">
        <v>0</v>
      </c>
      <c r="AU1160" s="142">
        <v>1</v>
      </c>
      <c r="AV1160" s="142">
        <v>1</v>
      </c>
      <c r="AW1160" s="142">
        <v>0</v>
      </c>
      <c r="AX1160" s="22">
        <v>0</v>
      </c>
      <c r="AY1160" s="143" t="s">
        <v>2393</v>
      </c>
      <c r="AZ1160" s="143" t="s">
        <v>2393</v>
      </c>
      <c r="BA1160" s="143" t="s">
        <v>2394</v>
      </c>
      <c r="BB1160" s="24"/>
      <c r="BC1160" s="75">
        <v>600000000</v>
      </c>
      <c r="BD1160" s="21">
        <v>524198000</v>
      </c>
      <c r="BE1160" s="25">
        <v>700000000</v>
      </c>
      <c r="BF1160" s="74">
        <v>600000000</v>
      </c>
      <c r="BG1160" s="25">
        <v>0</v>
      </c>
      <c r="BH1160" s="25">
        <v>582502498</v>
      </c>
      <c r="BI1160" s="25">
        <v>713679190</v>
      </c>
      <c r="BJ1160" s="133">
        <v>586500000</v>
      </c>
      <c r="BK1160" s="25">
        <v>0</v>
      </c>
      <c r="BL1160" s="25">
        <v>1882681688</v>
      </c>
      <c r="BM1160" s="74">
        <v>448445965</v>
      </c>
      <c r="BN1160" s="80">
        <v>505649170</v>
      </c>
      <c r="BO1160" s="80">
        <v>596553801</v>
      </c>
      <c r="BP1160" s="133">
        <v>448445965</v>
      </c>
      <c r="BQ1160" s="25">
        <v>0</v>
      </c>
      <c r="BR1160" s="82" t="s">
        <v>6549</v>
      </c>
      <c r="BS1160" s="82" t="s">
        <v>6681</v>
      </c>
      <c r="BT1160" s="134" t="s">
        <v>6551</v>
      </c>
      <c r="BU1160" s="26"/>
    </row>
    <row r="1161" spans="1:73" ht="54.9" customHeight="1">
      <c r="A1161" s="15">
        <v>1150</v>
      </c>
      <c r="B1161" s="16">
        <v>18</v>
      </c>
      <c r="C1161" s="17" t="s">
        <v>2012</v>
      </c>
      <c r="D1161" s="16">
        <v>3</v>
      </c>
      <c r="E1161" s="18" t="s">
        <v>2737</v>
      </c>
      <c r="F1161" s="16">
        <v>43</v>
      </c>
      <c r="G1161" s="18" t="s">
        <v>2766</v>
      </c>
      <c r="H1161" s="19">
        <v>1150</v>
      </c>
      <c r="I1161" s="18" t="s">
        <v>3147</v>
      </c>
      <c r="J1161" s="15">
        <v>1680</v>
      </c>
      <c r="K1161" s="18" t="s">
        <v>6679</v>
      </c>
      <c r="L1161" s="20" t="s">
        <v>51</v>
      </c>
      <c r="M1161" s="17" t="s">
        <v>37</v>
      </c>
      <c r="N1161" s="15">
        <v>16803</v>
      </c>
      <c r="O1161" s="17" t="s">
        <v>3148</v>
      </c>
      <c r="P1161" s="73">
        <v>1000</v>
      </c>
      <c r="Q1161" s="18" t="s">
        <v>2401</v>
      </c>
      <c r="R1161" s="18" t="s">
        <v>3149</v>
      </c>
      <c r="S1161" s="18" t="s">
        <v>3147</v>
      </c>
      <c r="T1161" s="18" t="s">
        <v>32</v>
      </c>
      <c r="U1161" s="16">
        <v>7</v>
      </c>
      <c r="V1161" s="20" t="s">
        <v>2480</v>
      </c>
      <c r="W1161" s="20" t="s">
        <v>2772</v>
      </c>
      <c r="X1161" s="16">
        <v>102</v>
      </c>
      <c r="Y1161" s="20" t="s">
        <v>28</v>
      </c>
      <c r="Z1161" s="20">
        <v>27</v>
      </c>
      <c r="AA1161" s="20" t="s">
        <v>2763</v>
      </c>
      <c r="AB1161" s="20">
        <v>57</v>
      </c>
      <c r="AC1161" s="18" t="s">
        <v>3150</v>
      </c>
      <c r="AD1161" s="79">
        <v>100000000</v>
      </c>
      <c r="AE1161" s="79">
        <v>100000000</v>
      </c>
      <c r="AF1161" s="79">
        <v>100000000</v>
      </c>
      <c r="AG1161" s="79">
        <v>103000000</v>
      </c>
      <c r="AH1161" s="79">
        <v>403000000</v>
      </c>
      <c r="AI1161" s="63">
        <v>1</v>
      </c>
      <c r="AJ1161" s="64">
        <v>750</v>
      </c>
      <c r="AK1161" s="65">
        <v>0.75</v>
      </c>
      <c r="AL1161" s="64">
        <v>250</v>
      </c>
      <c r="AM1161" s="65">
        <v>0.25</v>
      </c>
      <c r="AN1161" s="66" t="s">
        <v>2390</v>
      </c>
      <c r="AO1161" s="66" t="s">
        <v>2471</v>
      </c>
      <c r="AP1161" s="132" t="s">
        <v>2392</v>
      </c>
      <c r="AQ1161" s="23">
        <v>250</v>
      </c>
      <c r="AR1161" s="23">
        <v>250</v>
      </c>
      <c r="AS1161" s="142">
        <v>250</v>
      </c>
      <c r="AT1161" s="23">
        <v>0</v>
      </c>
      <c r="AU1161" s="142">
        <v>250</v>
      </c>
      <c r="AV1161" s="142">
        <v>0</v>
      </c>
      <c r="AW1161" s="142">
        <v>0</v>
      </c>
      <c r="AX1161" s="22">
        <v>0</v>
      </c>
      <c r="AY1161" s="143" t="s">
        <v>2393</v>
      </c>
      <c r="AZ1161" s="143" t="s">
        <v>2394</v>
      </c>
      <c r="BA1161" s="143" t="s">
        <v>2473</v>
      </c>
      <c r="BB1161" s="24"/>
      <c r="BC1161" s="75">
        <v>450000000</v>
      </c>
      <c r="BD1161" s="21">
        <v>60271000</v>
      </c>
      <c r="BE1161" s="25">
        <v>450000000</v>
      </c>
      <c r="BF1161" s="74">
        <v>450000000</v>
      </c>
      <c r="BG1161" s="25">
        <v>0</v>
      </c>
      <c r="BH1161" s="25">
        <v>60271000</v>
      </c>
      <c r="BI1161" s="25">
        <v>424357600</v>
      </c>
      <c r="BJ1161" s="133">
        <v>20459838</v>
      </c>
      <c r="BK1161" s="25">
        <v>0</v>
      </c>
      <c r="BL1161" s="25">
        <v>505088438</v>
      </c>
      <c r="BM1161" s="74">
        <v>0</v>
      </c>
      <c r="BN1161" s="80">
        <v>36162600</v>
      </c>
      <c r="BO1161" s="80">
        <v>0</v>
      </c>
      <c r="BP1161" s="133">
        <v>0</v>
      </c>
      <c r="BQ1161" s="25">
        <v>0</v>
      </c>
      <c r="BR1161" s="82" t="s">
        <v>6682</v>
      </c>
      <c r="BS1161" s="82" t="s">
        <v>6683</v>
      </c>
      <c r="BT1161" s="134" t="s">
        <v>6551</v>
      </c>
      <c r="BU1161" s="26"/>
    </row>
    <row r="1162" spans="1:73" ht="54.9" customHeight="1">
      <c r="A1162" s="15">
        <v>1151</v>
      </c>
      <c r="B1162" s="16">
        <v>18</v>
      </c>
      <c r="C1162" s="17" t="s">
        <v>2012</v>
      </c>
      <c r="D1162" s="16">
        <v>3</v>
      </c>
      <c r="E1162" s="18" t="s">
        <v>2737</v>
      </c>
      <c r="F1162" s="16">
        <v>45</v>
      </c>
      <c r="G1162" s="18" t="s">
        <v>2777</v>
      </c>
      <c r="H1162" s="19">
        <v>1151</v>
      </c>
      <c r="I1162" s="18" t="s">
        <v>6684</v>
      </c>
      <c r="J1162" s="15">
        <v>1681</v>
      </c>
      <c r="K1162" s="18" t="s">
        <v>6685</v>
      </c>
      <c r="L1162" s="20" t="s">
        <v>2780</v>
      </c>
      <c r="M1162" s="17" t="s">
        <v>37</v>
      </c>
      <c r="N1162" s="15">
        <v>16811</v>
      </c>
      <c r="O1162" s="17" t="s">
        <v>2586</v>
      </c>
      <c r="P1162" s="73">
        <v>20</v>
      </c>
      <c r="Q1162" s="18" t="s">
        <v>2781</v>
      </c>
      <c r="R1162" s="18" t="s">
        <v>2789</v>
      </c>
      <c r="S1162" s="18" t="s">
        <v>6684</v>
      </c>
      <c r="T1162" s="18" t="s">
        <v>32</v>
      </c>
      <c r="U1162" s="16">
        <v>7</v>
      </c>
      <c r="V1162" s="20" t="s">
        <v>2480</v>
      </c>
      <c r="W1162" s="20" t="s">
        <v>2790</v>
      </c>
      <c r="X1162" s="16">
        <v>98</v>
      </c>
      <c r="Y1162" s="20" t="s">
        <v>343</v>
      </c>
      <c r="Z1162" s="20">
        <v>28</v>
      </c>
      <c r="AA1162" s="20" t="s">
        <v>2784</v>
      </c>
      <c r="AB1162" s="20">
        <v>58</v>
      </c>
      <c r="AC1162" s="18" t="s">
        <v>2791</v>
      </c>
      <c r="AD1162" s="79">
        <v>206000000</v>
      </c>
      <c r="AE1162" s="79">
        <v>206000000</v>
      </c>
      <c r="AF1162" s="79">
        <v>206000000</v>
      </c>
      <c r="AG1162" s="79">
        <v>206000000</v>
      </c>
      <c r="AH1162" s="79">
        <v>824000000</v>
      </c>
      <c r="AI1162" s="63">
        <v>1</v>
      </c>
      <c r="AJ1162" s="64">
        <v>15</v>
      </c>
      <c r="AK1162" s="65">
        <v>0.75</v>
      </c>
      <c r="AL1162" s="64">
        <v>5</v>
      </c>
      <c r="AM1162" s="65">
        <v>0.25</v>
      </c>
      <c r="AN1162" s="66" t="s">
        <v>2390</v>
      </c>
      <c r="AO1162" s="66" t="s">
        <v>2471</v>
      </c>
      <c r="AP1162" s="132" t="s">
        <v>2392</v>
      </c>
      <c r="AQ1162" s="23">
        <v>5</v>
      </c>
      <c r="AR1162" s="23">
        <v>5</v>
      </c>
      <c r="AS1162" s="142">
        <v>5</v>
      </c>
      <c r="AT1162" s="23">
        <v>0</v>
      </c>
      <c r="AU1162" s="142">
        <v>5</v>
      </c>
      <c r="AV1162" s="142">
        <v>0</v>
      </c>
      <c r="AW1162" s="142">
        <v>0</v>
      </c>
      <c r="AX1162" s="22">
        <v>0</v>
      </c>
      <c r="AY1162" s="143" t="s">
        <v>2393</v>
      </c>
      <c r="AZ1162" s="143" t="s">
        <v>2394</v>
      </c>
      <c r="BA1162" s="143" t="s">
        <v>2394</v>
      </c>
      <c r="BB1162" s="24"/>
      <c r="BC1162" s="75">
        <v>256000000</v>
      </c>
      <c r="BD1162" s="21">
        <v>206557000</v>
      </c>
      <c r="BE1162" s="25">
        <v>256000000</v>
      </c>
      <c r="BF1162" s="74">
        <v>256000000</v>
      </c>
      <c r="BG1162" s="25">
        <v>0</v>
      </c>
      <c r="BH1162" s="25">
        <v>202461547</v>
      </c>
      <c r="BI1162" s="25">
        <v>256000000</v>
      </c>
      <c r="BJ1162" s="133">
        <v>179200000</v>
      </c>
      <c r="BK1162" s="25">
        <v>0</v>
      </c>
      <c r="BL1162" s="25">
        <v>637661547</v>
      </c>
      <c r="BM1162" s="74">
        <v>104226667</v>
      </c>
      <c r="BN1162" s="80">
        <v>53000000</v>
      </c>
      <c r="BO1162" s="80">
        <v>156000000</v>
      </c>
      <c r="BP1162" s="133">
        <v>104226667</v>
      </c>
      <c r="BQ1162" s="25">
        <v>0</v>
      </c>
      <c r="BR1162" s="82" t="s">
        <v>6686</v>
      </c>
      <c r="BS1162" s="82" t="s">
        <v>6687</v>
      </c>
      <c r="BT1162" s="134" t="s">
        <v>6551</v>
      </c>
      <c r="BU1162" s="26"/>
    </row>
    <row r="1163" spans="1:73" ht="54.9" customHeight="1">
      <c r="A1163" s="15">
        <v>1152</v>
      </c>
      <c r="B1163" s="16">
        <v>18</v>
      </c>
      <c r="C1163" s="17" t="s">
        <v>2012</v>
      </c>
      <c r="D1163" s="16">
        <v>3</v>
      </c>
      <c r="E1163" s="18" t="s">
        <v>2737</v>
      </c>
      <c r="F1163" s="16">
        <v>45</v>
      </c>
      <c r="G1163" s="18" t="s">
        <v>2777</v>
      </c>
      <c r="H1163" s="19">
        <v>1152</v>
      </c>
      <c r="I1163" s="18" t="s">
        <v>3419</v>
      </c>
      <c r="J1163" s="15">
        <v>1681</v>
      </c>
      <c r="K1163" s="18" t="s">
        <v>6685</v>
      </c>
      <c r="L1163" s="20" t="s">
        <v>2780</v>
      </c>
      <c r="M1163" s="17" t="s">
        <v>37</v>
      </c>
      <c r="N1163" s="15">
        <v>16812</v>
      </c>
      <c r="O1163" s="17" t="s">
        <v>2586</v>
      </c>
      <c r="P1163" s="73">
        <v>4</v>
      </c>
      <c r="Q1163" s="18" t="s">
        <v>2781</v>
      </c>
      <c r="R1163" s="18" t="s">
        <v>3420</v>
      </c>
      <c r="S1163" s="18" t="s">
        <v>3419</v>
      </c>
      <c r="T1163" s="18" t="s">
        <v>32</v>
      </c>
      <c r="U1163" s="16">
        <v>7</v>
      </c>
      <c r="V1163" s="20" t="s">
        <v>2480</v>
      </c>
      <c r="W1163" s="20" t="s">
        <v>2797</v>
      </c>
      <c r="X1163" s="16">
        <v>98</v>
      </c>
      <c r="Y1163" s="20" t="s">
        <v>228</v>
      </c>
      <c r="Z1163" s="20">
        <v>28</v>
      </c>
      <c r="AA1163" s="20" t="s">
        <v>2784</v>
      </c>
      <c r="AB1163" s="20">
        <v>59</v>
      </c>
      <c r="AC1163" s="18" t="s">
        <v>2798</v>
      </c>
      <c r="AD1163" s="79">
        <v>275000000</v>
      </c>
      <c r="AE1163" s="79">
        <v>275000000</v>
      </c>
      <c r="AF1163" s="79">
        <v>275000000</v>
      </c>
      <c r="AG1163" s="79">
        <v>275000000</v>
      </c>
      <c r="AH1163" s="79">
        <v>1100000000</v>
      </c>
      <c r="AI1163" s="63">
        <v>1</v>
      </c>
      <c r="AJ1163" s="64">
        <v>3</v>
      </c>
      <c r="AK1163" s="65">
        <v>0.75</v>
      </c>
      <c r="AL1163" s="64">
        <v>1</v>
      </c>
      <c r="AM1163" s="65">
        <v>0.25</v>
      </c>
      <c r="AN1163" s="66" t="s">
        <v>2390</v>
      </c>
      <c r="AO1163" s="66" t="s">
        <v>2471</v>
      </c>
      <c r="AP1163" s="132" t="s">
        <v>2392</v>
      </c>
      <c r="AQ1163" s="23">
        <v>1</v>
      </c>
      <c r="AR1163" s="23">
        <v>1</v>
      </c>
      <c r="AS1163" s="142">
        <v>1</v>
      </c>
      <c r="AT1163" s="23">
        <v>0</v>
      </c>
      <c r="AU1163" s="142">
        <v>1</v>
      </c>
      <c r="AV1163" s="142">
        <v>0</v>
      </c>
      <c r="AW1163" s="142">
        <v>0</v>
      </c>
      <c r="AX1163" s="22">
        <v>0</v>
      </c>
      <c r="AY1163" s="143" t="s">
        <v>2393</v>
      </c>
      <c r="AZ1163" s="143" t="s">
        <v>2394</v>
      </c>
      <c r="BA1163" s="143" t="s">
        <v>2394</v>
      </c>
      <c r="BB1163" s="24"/>
      <c r="BC1163" s="75">
        <v>325000000</v>
      </c>
      <c r="BD1163" s="21">
        <v>275744000</v>
      </c>
      <c r="BE1163" s="25">
        <v>325000000</v>
      </c>
      <c r="BF1163" s="74">
        <v>325000000</v>
      </c>
      <c r="BG1163" s="25">
        <v>0</v>
      </c>
      <c r="BH1163" s="25">
        <v>233436758</v>
      </c>
      <c r="BI1163" s="25">
        <v>325000000</v>
      </c>
      <c r="BJ1163" s="133">
        <v>189600000</v>
      </c>
      <c r="BK1163" s="25">
        <v>0</v>
      </c>
      <c r="BL1163" s="25">
        <v>748036758</v>
      </c>
      <c r="BM1163" s="74">
        <v>116533334</v>
      </c>
      <c r="BN1163" s="80">
        <v>60606666</v>
      </c>
      <c r="BO1163" s="80">
        <v>200000000</v>
      </c>
      <c r="BP1163" s="133">
        <v>116533334</v>
      </c>
      <c r="BQ1163" s="25">
        <v>0</v>
      </c>
      <c r="BR1163" s="82" t="s">
        <v>6688</v>
      </c>
      <c r="BS1163" s="82" t="s">
        <v>6687</v>
      </c>
      <c r="BT1163" s="134" t="s">
        <v>6551</v>
      </c>
      <c r="BU1163" s="26"/>
    </row>
    <row r="1164" spans="1:73" ht="54.9" customHeight="1">
      <c r="A1164" s="15">
        <v>1153</v>
      </c>
      <c r="B1164" s="16">
        <v>18</v>
      </c>
      <c r="C1164" s="17" t="s">
        <v>2012</v>
      </c>
      <c r="D1164" s="16">
        <v>3</v>
      </c>
      <c r="E1164" s="18" t="s">
        <v>2737</v>
      </c>
      <c r="F1164" s="16">
        <v>45</v>
      </c>
      <c r="G1164" s="18" t="s">
        <v>2777</v>
      </c>
      <c r="H1164" s="19">
        <v>1153</v>
      </c>
      <c r="I1164" s="18" t="s">
        <v>2778</v>
      </c>
      <c r="J1164" s="15">
        <v>1681</v>
      </c>
      <c r="K1164" s="18" t="s">
        <v>6685</v>
      </c>
      <c r="L1164" s="20" t="s">
        <v>2780</v>
      </c>
      <c r="M1164" s="17" t="s">
        <v>37</v>
      </c>
      <c r="N1164" s="15">
        <v>16813</v>
      </c>
      <c r="O1164" s="17" t="s">
        <v>2586</v>
      </c>
      <c r="P1164" s="73">
        <v>4</v>
      </c>
      <c r="Q1164" s="18" t="s">
        <v>2781</v>
      </c>
      <c r="R1164" s="18" t="s">
        <v>2782</v>
      </c>
      <c r="S1164" s="18" t="s">
        <v>2778</v>
      </c>
      <c r="T1164" s="18" t="s">
        <v>32</v>
      </c>
      <c r="U1164" s="16">
        <v>7</v>
      </c>
      <c r="V1164" s="20" t="s">
        <v>2480</v>
      </c>
      <c r="W1164" s="20" t="s">
        <v>2783</v>
      </c>
      <c r="X1164" s="16">
        <v>98</v>
      </c>
      <c r="Y1164" s="20" t="s">
        <v>91</v>
      </c>
      <c r="Z1164" s="20">
        <v>28</v>
      </c>
      <c r="AA1164" s="20" t="s">
        <v>2784</v>
      </c>
      <c r="AB1164" s="20">
        <v>60</v>
      </c>
      <c r="AC1164" s="18" t="s">
        <v>2785</v>
      </c>
      <c r="AD1164" s="79">
        <v>206000000</v>
      </c>
      <c r="AE1164" s="79">
        <v>206000000</v>
      </c>
      <c r="AF1164" s="79">
        <v>206000000</v>
      </c>
      <c r="AG1164" s="79">
        <v>206000000</v>
      </c>
      <c r="AH1164" s="79">
        <v>824000000</v>
      </c>
      <c r="AI1164" s="63">
        <v>1</v>
      </c>
      <c r="AJ1164" s="64">
        <v>3</v>
      </c>
      <c r="AK1164" s="65">
        <v>0.75</v>
      </c>
      <c r="AL1164" s="64">
        <v>1</v>
      </c>
      <c r="AM1164" s="65">
        <v>0.25</v>
      </c>
      <c r="AN1164" s="66" t="s">
        <v>2390</v>
      </c>
      <c r="AO1164" s="66" t="s">
        <v>2471</v>
      </c>
      <c r="AP1164" s="132" t="s">
        <v>2392</v>
      </c>
      <c r="AQ1164" s="23">
        <v>1</v>
      </c>
      <c r="AR1164" s="23">
        <v>1</v>
      </c>
      <c r="AS1164" s="142">
        <v>1</v>
      </c>
      <c r="AT1164" s="23">
        <v>0</v>
      </c>
      <c r="AU1164" s="142">
        <v>1</v>
      </c>
      <c r="AV1164" s="142">
        <v>0</v>
      </c>
      <c r="AW1164" s="142">
        <v>0</v>
      </c>
      <c r="AX1164" s="22">
        <v>0</v>
      </c>
      <c r="AY1164" s="143" t="s">
        <v>2393</v>
      </c>
      <c r="AZ1164" s="143" t="s">
        <v>2394</v>
      </c>
      <c r="BA1164" s="143" t="s">
        <v>2394</v>
      </c>
      <c r="BB1164" s="24"/>
      <c r="BC1164" s="75">
        <v>256000000</v>
      </c>
      <c r="BD1164" s="21">
        <v>206557000</v>
      </c>
      <c r="BE1164" s="25">
        <v>256000000</v>
      </c>
      <c r="BF1164" s="74">
        <v>256000000</v>
      </c>
      <c r="BG1164" s="25">
        <v>0</v>
      </c>
      <c r="BH1164" s="25">
        <v>127361695</v>
      </c>
      <c r="BI1164" s="25">
        <v>236917876</v>
      </c>
      <c r="BJ1164" s="133">
        <v>75200000</v>
      </c>
      <c r="BK1164" s="25">
        <v>0</v>
      </c>
      <c r="BL1164" s="25">
        <v>439479571</v>
      </c>
      <c r="BM1164" s="74">
        <v>40786667</v>
      </c>
      <c r="BN1164" s="80">
        <v>60000000</v>
      </c>
      <c r="BO1164" s="80">
        <v>118720000</v>
      </c>
      <c r="BP1164" s="133">
        <v>40786667</v>
      </c>
      <c r="BQ1164" s="25">
        <v>0</v>
      </c>
      <c r="BR1164" s="82" t="s">
        <v>6688</v>
      </c>
      <c r="BS1164" s="82" t="s">
        <v>6687</v>
      </c>
      <c r="BT1164" s="134" t="s">
        <v>6551</v>
      </c>
      <c r="BU1164" s="26"/>
    </row>
    <row r="1165" spans="1:73" ht="54.9" customHeight="1">
      <c r="A1165" s="15">
        <v>1154</v>
      </c>
      <c r="B1165" s="16">
        <v>18</v>
      </c>
      <c r="C1165" s="17" t="s">
        <v>2012</v>
      </c>
      <c r="D1165" s="16">
        <v>3</v>
      </c>
      <c r="E1165" s="18" t="s">
        <v>2737</v>
      </c>
      <c r="F1165" s="16">
        <v>48</v>
      </c>
      <c r="G1165" s="18" t="s">
        <v>2802</v>
      </c>
      <c r="H1165" s="19">
        <v>1154</v>
      </c>
      <c r="I1165" s="18" t="s">
        <v>6689</v>
      </c>
      <c r="J1165" s="15">
        <v>1682</v>
      </c>
      <c r="K1165" s="18" t="s">
        <v>6690</v>
      </c>
      <c r="L1165" s="20" t="s">
        <v>2811</v>
      </c>
      <c r="M1165" s="17" t="s">
        <v>37</v>
      </c>
      <c r="N1165" s="15">
        <v>16822</v>
      </c>
      <c r="O1165" s="17" t="s">
        <v>2382</v>
      </c>
      <c r="P1165" s="73">
        <v>400</v>
      </c>
      <c r="Q1165" s="18" t="s">
        <v>2401</v>
      </c>
      <c r="R1165" s="18" t="s">
        <v>3966</v>
      </c>
      <c r="S1165" s="18" t="s">
        <v>6689</v>
      </c>
      <c r="T1165" s="18" t="s">
        <v>32</v>
      </c>
      <c r="U1165" s="16">
        <v>7</v>
      </c>
      <c r="V1165" s="20" t="s">
        <v>2480</v>
      </c>
      <c r="W1165" s="20" t="s">
        <v>2806</v>
      </c>
      <c r="X1165" s="16">
        <v>102</v>
      </c>
      <c r="Y1165" s="20" t="s">
        <v>28</v>
      </c>
      <c r="Z1165" s="20">
        <v>29</v>
      </c>
      <c r="AA1165" s="20" t="s">
        <v>2813</v>
      </c>
      <c r="AB1165" s="20">
        <v>62</v>
      </c>
      <c r="AC1165" s="18" t="s">
        <v>2814</v>
      </c>
      <c r="AD1165" s="79">
        <v>104000000</v>
      </c>
      <c r="AE1165" s="79">
        <v>104000000</v>
      </c>
      <c r="AF1165" s="79">
        <v>104000000</v>
      </c>
      <c r="AG1165" s="79">
        <v>104000000</v>
      </c>
      <c r="AH1165" s="79">
        <v>416000000</v>
      </c>
      <c r="AI1165" s="63">
        <v>1</v>
      </c>
      <c r="AJ1165" s="64">
        <v>200</v>
      </c>
      <c r="AK1165" s="65">
        <v>0.5</v>
      </c>
      <c r="AL1165" s="64">
        <v>100</v>
      </c>
      <c r="AM1165" s="65">
        <v>0.25</v>
      </c>
      <c r="AN1165" s="66" t="s">
        <v>2406</v>
      </c>
      <c r="AO1165" s="66" t="s">
        <v>2471</v>
      </c>
      <c r="AP1165" s="132" t="s">
        <v>2392</v>
      </c>
      <c r="AQ1165" s="23">
        <v>100</v>
      </c>
      <c r="AR1165" s="23">
        <v>100</v>
      </c>
      <c r="AS1165" s="142">
        <v>0</v>
      </c>
      <c r="AT1165" s="23">
        <v>0</v>
      </c>
      <c r="AU1165" s="142">
        <v>100</v>
      </c>
      <c r="AV1165" s="142">
        <v>0</v>
      </c>
      <c r="AW1165" s="142">
        <v>0</v>
      </c>
      <c r="AX1165" s="22">
        <v>0</v>
      </c>
      <c r="AY1165" s="143" t="s">
        <v>2393</v>
      </c>
      <c r="AZ1165" s="143" t="s">
        <v>2394</v>
      </c>
      <c r="BA1165" s="143" t="s">
        <v>2473</v>
      </c>
      <c r="BB1165" s="24"/>
      <c r="BC1165" s="75">
        <v>180000000</v>
      </c>
      <c r="BD1165" s="21">
        <v>104281000</v>
      </c>
      <c r="BE1165" s="25">
        <v>154000000</v>
      </c>
      <c r="BF1165" s="74">
        <v>180000000</v>
      </c>
      <c r="BG1165" s="25">
        <v>0</v>
      </c>
      <c r="BH1165" s="25">
        <v>104281000</v>
      </c>
      <c r="BI1165" s="25">
        <v>154000000</v>
      </c>
      <c r="BJ1165" s="133"/>
      <c r="BK1165" s="25">
        <v>0</v>
      </c>
      <c r="BL1165" s="25">
        <v>258281000</v>
      </c>
      <c r="BM1165" s="74">
        <v>0</v>
      </c>
      <c r="BN1165" s="80">
        <v>62568600</v>
      </c>
      <c r="BO1165" s="80">
        <v>0</v>
      </c>
      <c r="BP1165" s="133"/>
      <c r="BQ1165" s="25">
        <v>0</v>
      </c>
      <c r="BR1165" s="82" t="s">
        <v>6691</v>
      </c>
      <c r="BS1165" s="82" t="s">
        <v>6692</v>
      </c>
      <c r="BT1165" s="134" t="s">
        <v>6571</v>
      </c>
      <c r="BU1165" s="26"/>
    </row>
    <row r="1166" spans="1:73" ht="54.9" customHeight="1">
      <c r="A1166" s="15">
        <v>1155</v>
      </c>
      <c r="B1166" s="16">
        <v>18</v>
      </c>
      <c r="C1166" s="17" t="s">
        <v>2012</v>
      </c>
      <c r="D1166" s="16">
        <v>3</v>
      </c>
      <c r="E1166" s="18" t="s">
        <v>2737</v>
      </c>
      <c r="F1166" s="16">
        <v>48</v>
      </c>
      <c r="G1166" s="18" t="s">
        <v>2802</v>
      </c>
      <c r="H1166" s="19">
        <v>1155</v>
      </c>
      <c r="I1166" s="18" t="s">
        <v>6693</v>
      </c>
      <c r="J1166" s="15">
        <v>1682</v>
      </c>
      <c r="K1166" s="18" t="s">
        <v>6690</v>
      </c>
      <c r="L1166" s="20" t="s">
        <v>3678</v>
      </c>
      <c r="M1166" s="17" t="s">
        <v>37</v>
      </c>
      <c r="N1166" s="15">
        <v>16821</v>
      </c>
      <c r="O1166" s="17" t="s">
        <v>2400</v>
      </c>
      <c r="P1166" s="73">
        <v>200</v>
      </c>
      <c r="Q1166" s="18" t="s">
        <v>2401</v>
      </c>
      <c r="R1166" s="18" t="s">
        <v>3679</v>
      </c>
      <c r="S1166" s="18" t="s">
        <v>6693</v>
      </c>
      <c r="T1166" s="18" t="s">
        <v>32</v>
      </c>
      <c r="U1166" s="16">
        <v>7</v>
      </c>
      <c r="V1166" s="20" t="s">
        <v>2480</v>
      </c>
      <c r="W1166" s="20" t="s">
        <v>2806</v>
      </c>
      <c r="X1166" s="16">
        <v>102</v>
      </c>
      <c r="Y1166" s="20" t="s">
        <v>28</v>
      </c>
      <c r="Z1166" s="20">
        <v>29</v>
      </c>
      <c r="AA1166" s="20" t="s">
        <v>2813</v>
      </c>
      <c r="AB1166" s="20">
        <v>61</v>
      </c>
      <c r="AC1166" s="18" t="s">
        <v>3680</v>
      </c>
      <c r="AD1166" s="79">
        <v>415000000</v>
      </c>
      <c r="AE1166" s="79">
        <v>0</v>
      </c>
      <c r="AF1166" s="79">
        <v>0</v>
      </c>
      <c r="AG1166" s="79">
        <v>0</v>
      </c>
      <c r="AH1166" s="79">
        <v>415000000</v>
      </c>
      <c r="AI1166" s="63">
        <v>1</v>
      </c>
      <c r="AJ1166" s="64">
        <v>200</v>
      </c>
      <c r="AK1166" s="65">
        <v>1</v>
      </c>
      <c r="AL1166" s="64">
        <v>200</v>
      </c>
      <c r="AM1166" s="65">
        <v>1</v>
      </c>
      <c r="AN1166" s="66" t="s">
        <v>2391</v>
      </c>
      <c r="AO1166" s="66" t="s">
        <v>2391</v>
      </c>
      <c r="AP1166" s="132" t="s">
        <v>2392</v>
      </c>
      <c r="AQ1166" s="23">
        <v>200</v>
      </c>
      <c r="AR1166" s="23">
        <v>0</v>
      </c>
      <c r="AS1166" s="142">
        <v>0</v>
      </c>
      <c r="AT1166" s="23">
        <v>0</v>
      </c>
      <c r="AU1166" s="142">
        <v>200</v>
      </c>
      <c r="AV1166" s="142">
        <v>0</v>
      </c>
      <c r="AW1166" s="142">
        <v>0</v>
      </c>
      <c r="AX1166" s="22">
        <v>0</v>
      </c>
      <c r="AY1166" s="143" t="s">
        <v>2393</v>
      </c>
      <c r="AZ1166" s="143" t="s">
        <v>2472</v>
      </c>
      <c r="BA1166" s="143" t="s">
        <v>2473</v>
      </c>
      <c r="BB1166" s="24"/>
      <c r="BC1166" s="75">
        <v>0</v>
      </c>
      <c r="BD1166" s="21">
        <v>416123000</v>
      </c>
      <c r="BE1166" s="25">
        <v>0</v>
      </c>
      <c r="BF1166" s="74">
        <v>0</v>
      </c>
      <c r="BG1166" s="25">
        <v>0</v>
      </c>
      <c r="BH1166" s="25">
        <v>416123000</v>
      </c>
      <c r="BI1166" s="25"/>
      <c r="BJ1166" s="133"/>
      <c r="BK1166" s="25">
        <v>0</v>
      </c>
      <c r="BL1166" s="25">
        <v>416123000</v>
      </c>
      <c r="BM1166" s="74">
        <v>0</v>
      </c>
      <c r="BN1166" s="80">
        <v>249673800</v>
      </c>
      <c r="BO1166" s="80"/>
      <c r="BP1166" s="133"/>
      <c r="BQ1166" s="25">
        <v>0</v>
      </c>
      <c r="BR1166" s="82" t="s">
        <v>6694</v>
      </c>
      <c r="BS1166" s="82" t="s">
        <v>6695</v>
      </c>
      <c r="BT1166" s="134" t="s">
        <v>6571</v>
      </c>
      <c r="BU1166" s="26"/>
    </row>
    <row r="1167" spans="1:73" ht="54.9" customHeight="1">
      <c r="A1167" s="15">
        <v>1156</v>
      </c>
      <c r="B1167" s="16">
        <v>18</v>
      </c>
      <c r="C1167" s="17" t="s">
        <v>2012</v>
      </c>
      <c r="D1167" s="16">
        <v>3</v>
      </c>
      <c r="E1167" s="18" t="s">
        <v>2737</v>
      </c>
      <c r="F1167" s="16">
        <v>48</v>
      </c>
      <c r="G1167" s="18" t="s">
        <v>2802</v>
      </c>
      <c r="H1167" s="19">
        <v>1156</v>
      </c>
      <c r="I1167" s="18" t="s">
        <v>3166</v>
      </c>
      <c r="J1167" s="15">
        <v>1682</v>
      </c>
      <c r="K1167" s="18" t="s">
        <v>6690</v>
      </c>
      <c r="L1167" s="20" t="s">
        <v>81</v>
      </c>
      <c r="M1167" s="17" t="s">
        <v>37</v>
      </c>
      <c r="N1167" s="15">
        <v>16824</v>
      </c>
      <c r="O1167" s="17" t="s">
        <v>2516</v>
      </c>
      <c r="P1167" s="73">
        <v>1</v>
      </c>
      <c r="Q1167" s="18" t="s">
        <v>2770</v>
      </c>
      <c r="R1167" s="18" t="s">
        <v>3972</v>
      </c>
      <c r="S1167" s="18" t="s">
        <v>3166</v>
      </c>
      <c r="T1167" s="18" t="s">
        <v>32</v>
      </c>
      <c r="U1167" s="16">
        <v>7</v>
      </c>
      <c r="V1167" s="20" t="s">
        <v>2480</v>
      </c>
      <c r="W1167" s="20" t="s">
        <v>2806</v>
      </c>
      <c r="X1167" s="16">
        <v>102</v>
      </c>
      <c r="Y1167" s="20" t="s">
        <v>28</v>
      </c>
      <c r="Z1167" s="20">
        <v>27</v>
      </c>
      <c r="AA1167" s="20" t="s">
        <v>2763</v>
      </c>
      <c r="AB1167" s="20">
        <v>64</v>
      </c>
      <c r="AC1167" s="18" t="s">
        <v>2807</v>
      </c>
      <c r="AD1167" s="79">
        <v>104000000</v>
      </c>
      <c r="AE1167" s="79">
        <v>104000000</v>
      </c>
      <c r="AF1167" s="79">
        <v>104000000</v>
      </c>
      <c r="AG1167" s="79">
        <v>103000000</v>
      </c>
      <c r="AH1167" s="79">
        <v>415000000</v>
      </c>
      <c r="AI1167" s="63">
        <v>1</v>
      </c>
      <c r="AJ1167" s="64">
        <v>0.5</v>
      </c>
      <c r="AK1167" s="65">
        <v>0.5</v>
      </c>
      <c r="AL1167" s="64">
        <v>0.25</v>
      </c>
      <c r="AM1167" s="65">
        <v>0.25</v>
      </c>
      <c r="AN1167" s="66" t="s">
        <v>2406</v>
      </c>
      <c r="AO1167" s="66" t="s">
        <v>2471</v>
      </c>
      <c r="AP1167" s="132" t="s">
        <v>2392</v>
      </c>
      <c r="AQ1167" s="23">
        <v>0.25</v>
      </c>
      <c r="AR1167" s="23">
        <v>0.25</v>
      </c>
      <c r="AS1167" s="142">
        <v>0</v>
      </c>
      <c r="AT1167" s="23">
        <v>0</v>
      </c>
      <c r="AU1167" s="142">
        <v>0.25</v>
      </c>
      <c r="AV1167" s="142">
        <v>0</v>
      </c>
      <c r="AW1167" s="142">
        <v>0</v>
      </c>
      <c r="AX1167" s="22">
        <v>0</v>
      </c>
      <c r="AY1167" s="143" t="s">
        <v>2393</v>
      </c>
      <c r="AZ1167" s="143" t="s">
        <v>2394</v>
      </c>
      <c r="BA1167" s="143" t="s">
        <v>2473</v>
      </c>
      <c r="BB1167" s="24"/>
      <c r="BC1167" s="75">
        <v>120000000</v>
      </c>
      <c r="BD1167" s="21">
        <v>104281000</v>
      </c>
      <c r="BE1167" s="25">
        <v>104000000</v>
      </c>
      <c r="BF1167" s="74">
        <v>120000000</v>
      </c>
      <c r="BG1167" s="25">
        <v>0</v>
      </c>
      <c r="BH1167" s="25">
        <v>104281000</v>
      </c>
      <c r="BI1167" s="25">
        <v>104000000</v>
      </c>
      <c r="BJ1167" s="133"/>
      <c r="BK1167" s="25">
        <v>0</v>
      </c>
      <c r="BL1167" s="25">
        <v>208281000</v>
      </c>
      <c r="BM1167" s="74">
        <v>0</v>
      </c>
      <c r="BN1167" s="80">
        <v>62568600</v>
      </c>
      <c r="BO1167" s="80">
        <v>0</v>
      </c>
      <c r="BP1167" s="133"/>
      <c r="BQ1167" s="25">
        <v>0</v>
      </c>
      <c r="BR1167" s="82" t="s">
        <v>6691</v>
      </c>
      <c r="BS1167" s="82" t="s">
        <v>6692</v>
      </c>
      <c r="BT1167" s="134" t="s">
        <v>6571</v>
      </c>
      <c r="BU1167" s="26"/>
    </row>
    <row r="1168" spans="1:73" ht="54.9" customHeight="1">
      <c r="A1168" s="15">
        <v>1157</v>
      </c>
      <c r="B1168" s="16">
        <v>18</v>
      </c>
      <c r="C1168" s="17" t="s">
        <v>2012</v>
      </c>
      <c r="D1168" s="16">
        <v>3</v>
      </c>
      <c r="E1168" s="18" t="s">
        <v>2737</v>
      </c>
      <c r="F1168" s="16">
        <v>48</v>
      </c>
      <c r="G1168" s="18" t="s">
        <v>2802</v>
      </c>
      <c r="H1168" s="19">
        <v>1157</v>
      </c>
      <c r="I1168" s="18" t="s">
        <v>2827</v>
      </c>
      <c r="J1168" s="15">
        <v>1684</v>
      </c>
      <c r="K1168" s="18" t="s">
        <v>6696</v>
      </c>
      <c r="L1168" s="20" t="s">
        <v>60</v>
      </c>
      <c r="M1168" s="17" t="s">
        <v>37</v>
      </c>
      <c r="N1168" s="15">
        <v>16841</v>
      </c>
      <c r="O1168" s="17" t="s">
        <v>2819</v>
      </c>
      <c r="P1168" s="73">
        <v>2</v>
      </c>
      <c r="Q1168" s="18" t="s">
        <v>2820</v>
      </c>
      <c r="R1168" s="18" t="s">
        <v>2828</v>
      </c>
      <c r="S1168" s="18" t="s">
        <v>2827</v>
      </c>
      <c r="T1168" s="18" t="s">
        <v>32</v>
      </c>
      <c r="U1168" s="16">
        <v>7</v>
      </c>
      <c r="V1168" s="20" t="s">
        <v>2480</v>
      </c>
      <c r="W1168" s="20" t="s">
        <v>2822</v>
      </c>
      <c r="X1168" s="16">
        <v>102</v>
      </c>
      <c r="Y1168" s="20" t="s">
        <v>28</v>
      </c>
      <c r="Z1168" s="20">
        <v>30</v>
      </c>
      <c r="AA1168" s="20" t="s">
        <v>2823</v>
      </c>
      <c r="AB1168" s="20">
        <v>65</v>
      </c>
      <c r="AC1168" s="18" t="s">
        <v>2829</v>
      </c>
      <c r="AD1168" s="79">
        <v>0</v>
      </c>
      <c r="AE1168" s="79">
        <v>1374000000</v>
      </c>
      <c r="AF1168" s="79">
        <v>1626000000</v>
      </c>
      <c r="AG1168" s="79">
        <v>0</v>
      </c>
      <c r="AH1168" s="79">
        <v>3000000000</v>
      </c>
      <c r="AI1168" s="63">
        <v>1</v>
      </c>
      <c r="AJ1168" s="64">
        <v>2</v>
      </c>
      <c r="AK1168" s="65">
        <v>1</v>
      </c>
      <c r="AL1168" s="64">
        <v>0</v>
      </c>
      <c r="AM1168" s="65">
        <v>0</v>
      </c>
      <c r="AN1168" s="66" t="s">
        <v>2391</v>
      </c>
      <c r="AO1168" s="66" t="s">
        <v>2471</v>
      </c>
      <c r="AP1168" s="132" t="s">
        <v>2392</v>
      </c>
      <c r="AQ1168" s="23">
        <v>0</v>
      </c>
      <c r="AR1168" s="23">
        <v>1</v>
      </c>
      <c r="AS1168" s="142">
        <v>1</v>
      </c>
      <c r="AT1168" s="23">
        <v>0</v>
      </c>
      <c r="AU1168" s="142">
        <v>0</v>
      </c>
      <c r="AV1168" s="142">
        <v>0</v>
      </c>
      <c r="AW1168" s="142">
        <v>0</v>
      </c>
      <c r="AX1168" s="22">
        <v>0</v>
      </c>
      <c r="AY1168" s="143" t="s">
        <v>2472</v>
      </c>
      <c r="AZ1168" s="143" t="s">
        <v>2394</v>
      </c>
      <c r="BA1168" s="143" t="s">
        <v>2394</v>
      </c>
      <c r="BB1168" s="24"/>
      <c r="BC1168" s="75">
        <v>1226000000</v>
      </c>
      <c r="BD1168" s="21">
        <v>0</v>
      </c>
      <c r="BE1168" s="25">
        <v>1700000000</v>
      </c>
      <c r="BF1168" s="74">
        <v>1226000000</v>
      </c>
      <c r="BG1168" s="25">
        <v>0</v>
      </c>
      <c r="BH1168" s="25"/>
      <c r="BI1168" s="25">
        <v>1699998709</v>
      </c>
      <c r="BJ1168" s="133">
        <v>185000000</v>
      </c>
      <c r="BK1168" s="25">
        <v>0</v>
      </c>
      <c r="BL1168" s="25">
        <v>1884998709</v>
      </c>
      <c r="BM1168" s="74">
        <v>0</v>
      </c>
      <c r="BN1168" s="80"/>
      <c r="BO1168" s="80">
        <v>0</v>
      </c>
      <c r="BP1168" s="133">
        <v>0</v>
      </c>
      <c r="BQ1168" s="25">
        <v>0</v>
      </c>
      <c r="BR1168" s="82" t="s">
        <v>2473</v>
      </c>
      <c r="BS1168" s="82" t="s">
        <v>6697</v>
      </c>
      <c r="BT1168" s="134" t="s">
        <v>6551</v>
      </c>
      <c r="BU1168" s="26"/>
    </row>
    <row r="1169" spans="1:73" ht="54.9" customHeight="1">
      <c r="A1169" s="15">
        <v>1158</v>
      </c>
      <c r="B1169" s="16">
        <v>18</v>
      </c>
      <c r="C1169" s="17" t="s">
        <v>2012</v>
      </c>
      <c r="D1169" s="16">
        <v>3</v>
      </c>
      <c r="E1169" s="18" t="s">
        <v>2737</v>
      </c>
      <c r="F1169" s="16">
        <v>48</v>
      </c>
      <c r="G1169" s="18" t="s">
        <v>2802</v>
      </c>
      <c r="H1169" s="19">
        <v>1158</v>
      </c>
      <c r="I1169" s="18" t="s">
        <v>3985</v>
      </c>
      <c r="J1169" s="15">
        <v>1684</v>
      </c>
      <c r="K1169" s="18" t="s">
        <v>6696</v>
      </c>
      <c r="L1169" s="20" t="s">
        <v>60</v>
      </c>
      <c r="M1169" s="17" t="s">
        <v>37</v>
      </c>
      <c r="N1169" s="15">
        <v>16842</v>
      </c>
      <c r="O1169" s="17" t="s">
        <v>2819</v>
      </c>
      <c r="P1169" s="73">
        <v>4</v>
      </c>
      <c r="Q1169" s="18" t="s">
        <v>2820</v>
      </c>
      <c r="R1169" s="18" t="s">
        <v>3986</v>
      </c>
      <c r="S1169" s="18" t="s">
        <v>3985</v>
      </c>
      <c r="T1169" s="18" t="s">
        <v>32</v>
      </c>
      <c r="U1169" s="16">
        <v>7</v>
      </c>
      <c r="V1169" s="20" t="s">
        <v>2480</v>
      </c>
      <c r="W1169" s="20" t="s">
        <v>2822</v>
      </c>
      <c r="X1169" s="16">
        <v>102</v>
      </c>
      <c r="Y1169" s="20" t="s">
        <v>28</v>
      </c>
      <c r="Z1169" s="20">
        <v>30</v>
      </c>
      <c r="AA1169" s="20" t="s">
        <v>2823</v>
      </c>
      <c r="AB1169" s="20">
        <v>66</v>
      </c>
      <c r="AC1169" s="18" t="s">
        <v>2824</v>
      </c>
      <c r="AD1169" s="79">
        <v>13000000</v>
      </c>
      <c r="AE1169" s="79">
        <v>13000000</v>
      </c>
      <c r="AF1169" s="79">
        <v>14000000</v>
      </c>
      <c r="AG1169" s="79">
        <v>15000000</v>
      </c>
      <c r="AH1169" s="79">
        <v>55000000</v>
      </c>
      <c r="AI1169" s="63">
        <v>1</v>
      </c>
      <c r="AJ1169" s="64">
        <v>2</v>
      </c>
      <c r="AK1169" s="65">
        <v>0.5</v>
      </c>
      <c r="AL1169" s="64">
        <v>1</v>
      </c>
      <c r="AM1169" s="65">
        <v>0.25</v>
      </c>
      <c r="AN1169" s="66" t="s">
        <v>2406</v>
      </c>
      <c r="AO1169" s="66" t="s">
        <v>2471</v>
      </c>
      <c r="AP1169" s="132" t="s">
        <v>2392</v>
      </c>
      <c r="AQ1169" s="23">
        <v>1</v>
      </c>
      <c r="AR1169" s="23">
        <v>1</v>
      </c>
      <c r="AS1169" s="142">
        <v>0</v>
      </c>
      <c r="AT1169" s="23">
        <v>0</v>
      </c>
      <c r="AU1169" s="142">
        <v>1</v>
      </c>
      <c r="AV1169" s="142">
        <v>0</v>
      </c>
      <c r="AW1169" s="142">
        <v>0</v>
      </c>
      <c r="AX1169" s="22">
        <v>0</v>
      </c>
      <c r="AY1169" s="143" t="s">
        <v>2393</v>
      </c>
      <c r="AZ1169" s="143" t="s">
        <v>2394</v>
      </c>
      <c r="BA1169" s="143" t="s">
        <v>2473</v>
      </c>
      <c r="BB1169" s="24"/>
      <c r="BC1169" s="75">
        <v>80000000</v>
      </c>
      <c r="BD1169" s="21">
        <v>13035000</v>
      </c>
      <c r="BE1169" s="25">
        <v>60000000</v>
      </c>
      <c r="BF1169" s="74">
        <v>80000000</v>
      </c>
      <c r="BG1169" s="25">
        <v>0</v>
      </c>
      <c r="BH1169" s="25">
        <v>12417650</v>
      </c>
      <c r="BI1169" s="25">
        <v>59984390</v>
      </c>
      <c r="BJ1169" s="133"/>
      <c r="BK1169" s="25">
        <v>0</v>
      </c>
      <c r="BL1169" s="25">
        <v>72402040</v>
      </c>
      <c r="BM1169" s="74">
        <v>0</v>
      </c>
      <c r="BN1169" s="80">
        <v>0</v>
      </c>
      <c r="BO1169" s="80">
        <v>0</v>
      </c>
      <c r="BP1169" s="133"/>
      <c r="BQ1169" s="25">
        <v>0</v>
      </c>
      <c r="BR1169" s="82" t="s">
        <v>6698</v>
      </c>
      <c r="BS1169" s="82" t="s">
        <v>6699</v>
      </c>
      <c r="BT1169" s="134" t="s">
        <v>6551</v>
      </c>
      <c r="BU1169" s="26"/>
    </row>
    <row r="1170" spans="1:73" ht="54.9" customHeight="1">
      <c r="A1170" s="15">
        <v>1159</v>
      </c>
      <c r="B1170" s="16">
        <v>18</v>
      </c>
      <c r="C1170" s="17" t="s">
        <v>2012</v>
      </c>
      <c r="D1170" s="16">
        <v>3</v>
      </c>
      <c r="E1170" s="18" t="s">
        <v>2737</v>
      </c>
      <c r="F1170" s="16">
        <v>48</v>
      </c>
      <c r="G1170" s="18" t="s">
        <v>2802</v>
      </c>
      <c r="H1170" s="19">
        <v>1159</v>
      </c>
      <c r="I1170" s="18" t="s">
        <v>6700</v>
      </c>
      <c r="J1170" s="15">
        <v>1682</v>
      </c>
      <c r="K1170" s="18" t="s">
        <v>6690</v>
      </c>
      <c r="L1170" s="20" t="s">
        <v>3169</v>
      </c>
      <c r="M1170" s="17" t="s">
        <v>37</v>
      </c>
      <c r="N1170" s="15">
        <v>16823</v>
      </c>
      <c r="O1170" s="17" t="s">
        <v>2504</v>
      </c>
      <c r="P1170" s="73">
        <v>60</v>
      </c>
      <c r="Q1170" s="18" t="s">
        <v>3170</v>
      </c>
      <c r="R1170" s="18" t="s">
        <v>3975</v>
      </c>
      <c r="S1170" s="18" t="s">
        <v>6700</v>
      </c>
      <c r="T1170" s="18" t="s">
        <v>32</v>
      </c>
      <c r="U1170" s="16">
        <v>7</v>
      </c>
      <c r="V1170" s="20" t="s">
        <v>2480</v>
      </c>
      <c r="W1170" s="20" t="s">
        <v>2806</v>
      </c>
      <c r="X1170" s="16">
        <v>102</v>
      </c>
      <c r="Y1170" s="20" t="s">
        <v>28</v>
      </c>
      <c r="Z1170" s="20">
        <v>27</v>
      </c>
      <c r="AA1170" s="20" t="s">
        <v>2763</v>
      </c>
      <c r="AB1170" s="20">
        <v>63</v>
      </c>
      <c r="AC1170" s="18" t="s">
        <v>3172</v>
      </c>
      <c r="AD1170" s="79">
        <v>104000000</v>
      </c>
      <c r="AE1170" s="79">
        <v>103000000</v>
      </c>
      <c r="AF1170" s="79">
        <v>104000000</v>
      </c>
      <c r="AG1170" s="79">
        <v>104000000</v>
      </c>
      <c r="AH1170" s="79">
        <v>415000000</v>
      </c>
      <c r="AI1170" s="63">
        <v>1</v>
      </c>
      <c r="AJ1170" s="64">
        <v>30</v>
      </c>
      <c r="AK1170" s="65">
        <v>0.5</v>
      </c>
      <c r="AL1170" s="64">
        <v>15</v>
      </c>
      <c r="AM1170" s="65">
        <v>0.25</v>
      </c>
      <c r="AN1170" s="66" t="s">
        <v>2406</v>
      </c>
      <c r="AO1170" s="66" t="s">
        <v>2471</v>
      </c>
      <c r="AP1170" s="132" t="s">
        <v>2392</v>
      </c>
      <c r="AQ1170" s="23">
        <v>15</v>
      </c>
      <c r="AR1170" s="23">
        <v>15</v>
      </c>
      <c r="AS1170" s="142">
        <v>0</v>
      </c>
      <c r="AT1170" s="23">
        <v>0</v>
      </c>
      <c r="AU1170" s="142">
        <v>15</v>
      </c>
      <c r="AV1170" s="142">
        <v>0</v>
      </c>
      <c r="AW1170" s="142">
        <v>0</v>
      </c>
      <c r="AX1170" s="22">
        <v>0</v>
      </c>
      <c r="AY1170" s="143" t="s">
        <v>2393</v>
      </c>
      <c r="AZ1170" s="143" t="s">
        <v>2394</v>
      </c>
      <c r="BA1170" s="143" t="s">
        <v>2473</v>
      </c>
      <c r="BB1170" s="24"/>
      <c r="BC1170" s="75">
        <v>450000000</v>
      </c>
      <c r="BD1170" s="21">
        <v>104281000</v>
      </c>
      <c r="BE1170" s="25">
        <v>350000000</v>
      </c>
      <c r="BF1170" s="74">
        <v>450000000</v>
      </c>
      <c r="BG1170" s="25">
        <v>0</v>
      </c>
      <c r="BH1170" s="25">
        <v>104281000</v>
      </c>
      <c r="BI1170" s="25">
        <v>350000000</v>
      </c>
      <c r="BJ1170" s="133"/>
      <c r="BK1170" s="25">
        <v>0</v>
      </c>
      <c r="BL1170" s="25">
        <v>454281000</v>
      </c>
      <c r="BM1170" s="74">
        <v>0</v>
      </c>
      <c r="BN1170" s="80">
        <v>62568600</v>
      </c>
      <c r="BO1170" s="80">
        <v>0</v>
      </c>
      <c r="BP1170" s="133"/>
      <c r="BQ1170" s="25">
        <v>0</v>
      </c>
      <c r="BR1170" s="82" t="s">
        <v>6701</v>
      </c>
      <c r="BS1170" s="82" t="s">
        <v>6692</v>
      </c>
      <c r="BT1170" s="134" t="s">
        <v>6571</v>
      </c>
      <c r="BU1170" s="26"/>
    </row>
    <row r="1171" spans="1:73" ht="54.9" customHeight="1">
      <c r="A1171" s="15">
        <v>1160</v>
      </c>
      <c r="B1171" s="16">
        <v>18</v>
      </c>
      <c r="C1171" s="17" t="s">
        <v>2012</v>
      </c>
      <c r="D1171" s="16">
        <v>4</v>
      </c>
      <c r="E1171" s="18" t="s">
        <v>2833</v>
      </c>
      <c r="F1171" s="16">
        <v>49</v>
      </c>
      <c r="G1171" s="18" t="s">
        <v>2834</v>
      </c>
      <c r="H1171" s="19">
        <v>1160</v>
      </c>
      <c r="I1171" s="18" t="s">
        <v>4806</v>
      </c>
      <c r="J1171" s="15">
        <v>1685</v>
      </c>
      <c r="K1171" s="18" t="s">
        <v>6702</v>
      </c>
      <c r="L1171" s="20" t="s">
        <v>313</v>
      </c>
      <c r="M1171" s="17" t="s">
        <v>37</v>
      </c>
      <c r="N1171" s="15">
        <v>16853</v>
      </c>
      <c r="O1171" s="17" t="s">
        <v>2597</v>
      </c>
      <c r="P1171" s="73">
        <v>2</v>
      </c>
      <c r="Q1171" s="18" t="s">
        <v>2852</v>
      </c>
      <c r="R1171" s="18" t="s">
        <v>4001</v>
      </c>
      <c r="S1171" s="18" t="s">
        <v>4806</v>
      </c>
      <c r="T1171" s="18" t="s">
        <v>32</v>
      </c>
      <c r="U1171" s="16">
        <v>6</v>
      </c>
      <c r="V1171" s="20" t="s">
        <v>2467</v>
      </c>
      <c r="W1171" s="20" t="s">
        <v>306</v>
      </c>
      <c r="X1171" s="16">
        <v>95</v>
      </c>
      <c r="Y1171" s="20" t="s">
        <v>91</v>
      </c>
      <c r="Z1171" s="20">
        <v>32</v>
      </c>
      <c r="AA1171" s="20" t="s">
        <v>2854</v>
      </c>
      <c r="AB1171" s="20">
        <v>71</v>
      </c>
      <c r="AC1171" s="18" t="s">
        <v>311</v>
      </c>
      <c r="AD1171" s="79">
        <v>1720000000</v>
      </c>
      <c r="AE1171" s="79">
        <v>1779000000</v>
      </c>
      <c r="AF1171" s="79">
        <v>1822000000</v>
      </c>
      <c r="AG1171" s="79">
        <v>1925000000</v>
      </c>
      <c r="AH1171" s="79">
        <v>7246000000</v>
      </c>
      <c r="AI1171" s="63">
        <v>1</v>
      </c>
      <c r="AJ1171" s="64">
        <v>1.1000000000000001</v>
      </c>
      <c r="AK1171" s="65">
        <v>0.55000000000000004</v>
      </c>
      <c r="AL1171" s="64">
        <v>0.5</v>
      </c>
      <c r="AM1171" s="65">
        <v>0.25</v>
      </c>
      <c r="AN1171" s="66" t="s">
        <v>2406</v>
      </c>
      <c r="AO1171" s="66" t="s">
        <v>2471</v>
      </c>
      <c r="AP1171" s="132" t="s">
        <v>2392</v>
      </c>
      <c r="AQ1171" s="23">
        <v>0.5</v>
      </c>
      <c r="AR1171" s="23">
        <v>0.5</v>
      </c>
      <c r="AS1171" s="142">
        <v>0.1</v>
      </c>
      <c r="AT1171" s="23">
        <v>0</v>
      </c>
      <c r="AU1171" s="142">
        <v>0.5</v>
      </c>
      <c r="AV1171" s="142">
        <v>0</v>
      </c>
      <c r="AW1171" s="142">
        <v>0</v>
      </c>
      <c r="AX1171" s="22">
        <v>0</v>
      </c>
      <c r="AY1171" s="143" t="s">
        <v>2393</v>
      </c>
      <c r="AZ1171" s="143" t="s">
        <v>2394</v>
      </c>
      <c r="BA1171" s="143" t="s">
        <v>2394</v>
      </c>
      <c r="BB1171" s="24"/>
      <c r="BC1171" s="75">
        <v>18600000000</v>
      </c>
      <c r="BD1171" s="21">
        <v>1724653000</v>
      </c>
      <c r="BE1171" s="25">
        <v>10575526000</v>
      </c>
      <c r="BF1171" s="74">
        <v>18600000000</v>
      </c>
      <c r="BG1171" s="25">
        <v>0</v>
      </c>
      <c r="BH1171" s="25">
        <v>1789010108</v>
      </c>
      <c r="BI1171" s="25">
        <v>11181816092</v>
      </c>
      <c r="BJ1171" s="133">
        <v>4458237597</v>
      </c>
      <c r="BK1171" s="25">
        <v>0</v>
      </c>
      <c r="BL1171" s="25">
        <v>17429063797</v>
      </c>
      <c r="BM1171" s="74">
        <v>87390241</v>
      </c>
      <c r="BN1171" s="80">
        <v>165013416</v>
      </c>
      <c r="BO1171" s="80">
        <v>0</v>
      </c>
      <c r="BP1171" s="133">
        <v>87390241</v>
      </c>
      <c r="BQ1171" s="25">
        <v>0</v>
      </c>
      <c r="BR1171" s="82" t="s">
        <v>6703</v>
      </c>
      <c r="BS1171" s="82" t="s">
        <v>6683</v>
      </c>
      <c r="BT1171" s="134" t="s">
        <v>6551</v>
      </c>
      <c r="BU1171" s="26"/>
    </row>
    <row r="1172" spans="1:73" ht="54.9" customHeight="1">
      <c r="A1172" s="15">
        <v>1161</v>
      </c>
      <c r="B1172" s="16">
        <v>18</v>
      </c>
      <c r="C1172" s="17" t="s">
        <v>2012</v>
      </c>
      <c r="D1172" s="16">
        <v>4</v>
      </c>
      <c r="E1172" s="18" t="s">
        <v>2833</v>
      </c>
      <c r="F1172" s="16">
        <v>49</v>
      </c>
      <c r="G1172" s="18" t="s">
        <v>2834</v>
      </c>
      <c r="H1172" s="19">
        <v>1161</v>
      </c>
      <c r="I1172" s="18" t="s">
        <v>6704</v>
      </c>
      <c r="J1172" s="15">
        <v>1685</v>
      </c>
      <c r="K1172" s="18" t="s">
        <v>6702</v>
      </c>
      <c r="L1172" s="20" t="s">
        <v>2859</v>
      </c>
      <c r="M1172" s="17" t="s">
        <v>37</v>
      </c>
      <c r="N1172" s="15">
        <v>16854</v>
      </c>
      <c r="O1172" s="17" t="s">
        <v>2597</v>
      </c>
      <c r="P1172" s="73">
        <v>2527</v>
      </c>
      <c r="Q1172" s="18" t="s">
        <v>2860</v>
      </c>
      <c r="R1172" s="18" t="s">
        <v>2861</v>
      </c>
      <c r="S1172" s="18" t="s">
        <v>6704</v>
      </c>
      <c r="T1172" s="18" t="s">
        <v>32</v>
      </c>
      <c r="U1172" s="16">
        <v>6</v>
      </c>
      <c r="V1172" s="20" t="s">
        <v>2467</v>
      </c>
      <c r="W1172" s="20" t="s">
        <v>2862</v>
      </c>
      <c r="X1172" s="16">
        <v>95</v>
      </c>
      <c r="Y1172" s="20" t="s">
        <v>91</v>
      </c>
      <c r="Z1172" s="20">
        <v>33</v>
      </c>
      <c r="AA1172" s="20" t="s">
        <v>2863</v>
      </c>
      <c r="AB1172" s="20">
        <v>73</v>
      </c>
      <c r="AC1172" s="18" t="s">
        <v>2864</v>
      </c>
      <c r="AD1172" s="79">
        <v>358000000</v>
      </c>
      <c r="AE1172" s="79">
        <v>450000000</v>
      </c>
      <c r="AF1172" s="79">
        <v>552000000</v>
      </c>
      <c r="AG1172" s="79">
        <v>602000000</v>
      </c>
      <c r="AH1172" s="79">
        <v>1962000000</v>
      </c>
      <c r="AI1172" s="63">
        <v>1</v>
      </c>
      <c r="AJ1172" s="64">
        <v>1100</v>
      </c>
      <c r="AK1172" s="65">
        <v>0.43529877324891175</v>
      </c>
      <c r="AL1172" s="64">
        <v>500</v>
      </c>
      <c r="AM1172" s="65">
        <v>0.19786307874950534</v>
      </c>
      <c r="AN1172" s="66" t="s">
        <v>2406</v>
      </c>
      <c r="AO1172" s="66" t="s">
        <v>2471</v>
      </c>
      <c r="AP1172" s="132" t="s">
        <v>2392</v>
      </c>
      <c r="AQ1172" s="23">
        <v>500</v>
      </c>
      <c r="AR1172" s="23">
        <v>600</v>
      </c>
      <c r="AS1172" s="142">
        <v>0</v>
      </c>
      <c r="AT1172" s="23">
        <v>0</v>
      </c>
      <c r="AU1172" s="142">
        <v>500</v>
      </c>
      <c r="AV1172" s="142">
        <v>0</v>
      </c>
      <c r="AW1172" s="142">
        <v>0</v>
      </c>
      <c r="AX1172" s="22">
        <v>0</v>
      </c>
      <c r="AY1172" s="143" t="s">
        <v>2393</v>
      </c>
      <c r="AZ1172" s="143" t="s">
        <v>2394</v>
      </c>
      <c r="BA1172" s="143" t="s">
        <v>2473</v>
      </c>
      <c r="BB1172" s="24"/>
      <c r="BC1172" s="75">
        <v>552000000</v>
      </c>
      <c r="BD1172" s="21">
        <v>358968000</v>
      </c>
      <c r="BE1172" s="25">
        <v>450000000</v>
      </c>
      <c r="BF1172" s="74">
        <v>552000000</v>
      </c>
      <c r="BG1172" s="25">
        <v>0</v>
      </c>
      <c r="BH1172" s="25">
        <v>358968000</v>
      </c>
      <c r="BI1172" s="25">
        <v>381286738</v>
      </c>
      <c r="BJ1172" s="133"/>
      <c r="BK1172" s="25">
        <v>0</v>
      </c>
      <c r="BL1172" s="25">
        <v>740254738</v>
      </c>
      <c r="BM1172" s="74">
        <v>0</v>
      </c>
      <c r="BN1172" s="80">
        <v>0</v>
      </c>
      <c r="BO1172" s="80">
        <v>40401334</v>
      </c>
      <c r="BP1172" s="133"/>
      <c r="BQ1172" s="25">
        <v>0</v>
      </c>
      <c r="BR1172" s="82" t="s">
        <v>6549</v>
      </c>
      <c r="BS1172" s="82" t="s">
        <v>6683</v>
      </c>
      <c r="BT1172" s="134" t="s">
        <v>6551</v>
      </c>
      <c r="BU1172" s="26"/>
    </row>
    <row r="1173" spans="1:73" ht="54.9" customHeight="1">
      <c r="A1173" s="15">
        <v>1162</v>
      </c>
      <c r="B1173" s="16">
        <v>18</v>
      </c>
      <c r="C1173" s="17" t="s">
        <v>2012</v>
      </c>
      <c r="D1173" s="16">
        <v>4</v>
      </c>
      <c r="E1173" s="18" t="s">
        <v>2833</v>
      </c>
      <c r="F1173" s="16">
        <v>49</v>
      </c>
      <c r="G1173" s="18" t="s">
        <v>2834</v>
      </c>
      <c r="H1173" s="19">
        <v>1162</v>
      </c>
      <c r="I1173" s="18" t="s">
        <v>6705</v>
      </c>
      <c r="J1173" s="15">
        <v>1685</v>
      </c>
      <c r="K1173" s="18" t="s">
        <v>6702</v>
      </c>
      <c r="L1173" s="20" t="s">
        <v>2837</v>
      </c>
      <c r="M1173" s="17" t="s">
        <v>37</v>
      </c>
      <c r="N1173" s="15">
        <v>16851</v>
      </c>
      <c r="O1173" s="17" t="s">
        <v>2597</v>
      </c>
      <c r="P1173" s="73">
        <v>7164</v>
      </c>
      <c r="Q1173" s="18" t="s">
        <v>2642</v>
      </c>
      <c r="R1173" s="18" t="s">
        <v>2838</v>
      </c>
      <c r="S1173" s="18" t="s">
        <v>6705</v>
      </c>
      <c r="T1173" s="18" t="s">
        <v>32</v>
      </c>
      <c r="U1173" s="16">
        <v>6</v>
      </c>
      <c r="V1173" s="20" t="s">
        <v>2467</v>
      </c>
      <c r="W1173" s="20" t="s">
        <v>2839</v>
      </c>
      <c r="X1173" s="16">
        <v>95</v>
      </c>
      <c r="Y1173" s="20" t="s">
        <v>91</v>
      </c>
      <c r="Z1173" s="20">
        <v>31</v>
      </c>
      <c r="AA1173" s="20" t="s">
        <v>2840</v>
      </c>
      <c r="AB1173" s="20">
        <v>69</v>
      </c>
      <c r="AC1173" s="18" t="s">
        <v>92</v>
      </c>
      <c r="AD1173" s="79">
        <v>709000000</v>
      </c>
      <c r="AE1173" s="79">
        <v>746000000</v>
      </c>
      <c r="AF1173" s="79">
        <v>626000000</v>
      </c>
      <c r="AG1173" s="79">
        <v>643000000</v>
      </c>
      <c r="AH1173" s="79">
        <v>2724000000</v>
      </c>
      <c r="AI1173" s="63">
        <v>1</v>
      </c>
      <c r="AJ1173" s="64">
        <v>5600</v>
      </c>
      <c r="AK1173" s="65">
        <v>0.78168620882188722</v>
      </c>
      <c r="AL1173" s="64">
        <v>2000</v>
      </c>
      <c r="AM1173" s="65">
        <v>0.27917364600781686</v>
      </c>
      <c r="AN1173" s="66" t="s">
        <v>2390</v>
      </c>
      <c r="AO1173" s="66" t="s">
        <v>2471</v>
      </c>
      <c r="AP1173" s="132" t="s">
        <v>2392</v>
      </c>
      <c r="AQ1173" s="23">
        <v>2000</v>
      </c>
      <c r="AR1173" s="23">
        <v>2000</v>
      </c>
      <c r="AS1173" s="142">
        <v>1600</v>
      </c>
      <c r="AT1173" s="23">
        <v>0</v>
      </c>
      <c r="AU1173" s="142">
        <v>2000</v>
      </c>
      <c r="AV1173" s="142">
        <v>0</v>
      </c>
      <c r="AW1173" s="142">
        <v>0</v>
      </c>
      <c r="AX1173" s="22">
        <v>0</v>
      </c>
      <c r="AY1173" s="143" t="s">
        <v>2393</v>
      </c>
      <c r="AZ1173" s="143" t="s">
        <v>2394</v>
      </c>
      <c r="BA1173" s="143" t="s">
        <v>2394</v>
      </c>
      <c r="BB1173" s="24"/>
      <c r="BC1173" s="75">
        <v>1300000000</v>
      </c>
      <c r="BD1173" s="21">
        <v>710918000</v>
      </c>
      <c r="BE1173" s="25">
        <v>1074770000</v>
      </c>
      <c r="BF1173" s="74">
        <v>1300000000</v>
      </c>
      <c r="BG1173" s="25">
        <v>0</v>
      </c>
      <c r="BH1173" s="25">
        <v>710918000</v>
      </c>
      <c r="BI1173" s="25">
        <v>1221092877</v>
      </c>
      <c r="BJ1173" s="133">
        <v>979842260</v>
      </c>
      <c r="BK1173" s="25">
        <v>0</v>
      </c>
      <c r="BL1173" s="25">
        <v>2911853137</v>
      </c>
      <c r="BM1173" s="74">
        <v>17417200</v>
      </c>
      <c r="BN1173" s="80">
        <v>0</v>
      </c>
      <c r="BO1173" s="80">
        <v>0</v>
      </c>
      <c r="BP1173" s="133">
        <v>17417200</v>
      </c>
      <c r="BQ1173" s="25">
        <v>0</v>
      </c>
      <c r="BR1173" s="82" t="s">
        <v>6706</v>
      </c>
      <c r="BS1173" s="82" t="s">
        <v>6683</v>
      </c>
      <c r="BT1173" s="134" t="s">
        <v>6551</v>
      </c>
      <c r="BU1173" s="26"/>
    </row>
    <row r="1174" spans="1:73" ht="54.9" customHeight="1">
      <c r="A1174" s="15">
        <v>1163</v>
      </c>
      <c r="B1174" s="16">
        <v>18</v>
      </c>
      <c r="C1174" s="17" t="s">
        <v>2012</v>
      </c>
      <c r="D1174" s="16">
        <v>4</v>
      </c>
      <c r="E1174" s="18" t="s">
        <v>2833</v>
      </c>
      <c r="F1174" s="16">
        <v>49</v>
      </c>
      <c r="G1174" s="18" t="s">
        <v>2834</v>
      </c>
      <c r="H1174" s="19">
        <v>1163</v>
      </c>
      <c r="I1174" s="18" t="s">
        <v>6707</v>
      </c>
      <c r="J1174" s="15">
        <v>1685</v>
      </c>
      <c r="K1174" s="18" t="s">
        <v>6702</v>
      </c>
      <c r="L1174" s="20" t="s">
        <v>2844</v>
      </c>
      <c r="M1174" s="17" t="s">
        <v>37</v>
      </c>
      <c r="N1174" s="15">
        <v>16852</v>
      </c>
      <c r="O1174" s="17" t="s">
        <v>2597</v>
      </c>
      <c r="P1174" s="73">
        <v>800</v>
      </c>
      <c r="Q1174" s="18" t="s">
        <v>2642</v>
      </c>
      <c r="R1174" s="18" t="s">
        <v>2845</v>
      </c>
      <c r="S1174" s="18" t="s">
        <v>6707</v>
      </c>
      <c r="T1174" s="18" t="s">
        <v>32</v>
      </c>
      <c r="U1174" s="16">
        <v>6</v>
      </c>
      <c r="V1174" s="20" t="s">
        <v>2467</v>
      </c>
      <c r="W1174" s="20" t="s">
        <v>2846</v>
      </c>
      <c r="X1174" s="16">
        <v>95</v>
      </c>
      <c r="Y1174" s="20" t="s">
        <v>91</v>
      </c>
      <c r="Z1174" s="20">
        <v>31</v>
      </c>
      <c r="AA1174" s="20" t="s">
        <v>2840</v>
      </c>
      <c r="AB1174" s="20">
        <v>70</v>
      </c>
      <c r="AC1174" s="18" t="s">
        <v>2847</v>
      </c>
      <c r="AD1174" s="79">
        <v>249000000</v>
      </c>
      <c r="AE1174" s="79">
        <v>249000000</v>
      </c>
      <c r="AF1174" s="79">
        <v>249000000</v>
      </c>
      <c r="AG1174" s="79">
        <v>249000000</v>
      </c>
      <c r="AH1174" s="79">
        <v>996000000</v>
      </c>
      <c r="AI1174" s="63">
        <v>1</v>
      </c>
      <c r="AJ1174" s="64">
        <v>400</v>
      </c>
      <c r="AK1174" s="65">
        <v>0.5</v>
      </c>
      <c r="AL1174" s="64">
        <v>200</v>
      </c>
      <c r="AM1174" s="65">
        <v>0.25</v>
      </c>
      <c r="AN1174" s="66" t="s">
        <v>2406</v>
      </c>
      <c r="AO1174" s="66" t="s">
        <v>2471</v>
      </c>
      <c r="AP1174" s="132" t="s">
        <v>2392</v>
      </c>
      <c r="AQ1174" s="23">
        <v>200</v>
      </c>
      <c r="AR1174" s="23">
        <v>200</v>
      </c>
      <c r="AS1174" s="142">
        <v>0</v>
      </c>
      <c r="AT1174" s="23">
        <v>0</v>
      </c>
      <c r="AU1174" s="142">
        <v>200</v>
      </c>
      <c r="AV1174" s="142">
        <v>0</v>
      </c>
      <c r="AW1174" s="142">
        <v>0</v>
      </c>
      <c r="AX1174" s="22">
        <v>0</v>
      </c>
      <c r="AY1174" s="143" t="s">
        <v>2393</v>
      </c>
      <c r="AZ1174" s="143" t="s">
        <v>2394</v>
      </c>
      <c r="BA1174" s="143" t="s">
        <v>2473</v>
      </c>
      <c r="BB1174" s="24"/>
      <c r="BC1174" s="75">
        <v>249000000</v>
      </c>
      <c r="BD1174" s="21">
        <v>249674000</v>
      </c>
      <c r="BE1174" s="25">
        <v>249000000</v>
      </c>
      <c r="BF1174" s="74">
        <v>249000000</v>
      </c>
      <c r="BG1174" s="25">
        <v>0</v>
      </c>
      <c r="BH1174" s="25">
        <v>249674000</v>
      </c>
      <c r="BI1174" s="25">
        <v>242225508</v>
      </c>
      <c r="BJ1174" s="133"/>
      <c r="BK1174" s="25">
        <v>0</v>
      </c>
      <c r="BL1174" s="25">
        <v>491899508</v>
      </c>
      <c r="BM1174" s="74">
        <v>0</v>
      </c>
      <c r="BN1174" s="80">
        <v>0</v>
      </c>
      <c r="BO1174" s="80">
        <v>130148067</v>
      </c>
      <c r="BP1174" s="133"/>
      <c r="BQ1174" s="25">
        <v>0</v>
      </c>
      <c r="BR1174" s="82" t="s">
        <v>6708</v>
      </c>
      <c r="BS1174" s="82" t="s">
        <v>6683</v>
      </c>
      <c r="BT1174" s="134" t="s">
        <v>6551</v>
      </c>
      <c r="BU1174" s="26"/>
    </row>
    <row r="1175" spans="1:73" ht="54.9" customHeight="1">
      <c r="A1175" s="15">
        <v>1164</v>
      </c>
      <c r="B1175" s="16">
        <v>18</v>
      </c>
      <c r="C1175" s="17" t="s">
        <v>2012</v>
      </c>
      <c r="D1175" s="16">
        <v>5</v>
      </c>
      <c r="E1175" s="18" t="s">
        <v>2868</v>
      </c>
      <c r="F1175" s="16">
        <v>55</v>
      </c>
      <c r="G1175" s="18" t="s">
        <v>2869</v>
      </c>
      <c r="H1175" s="19">
        <v>1164</v>
      </c>
      <c r="I1175" s="18" t="s">
        <v>6709</v>
      </c>
      <c r="J1175" s="15">
        <v>1689</v>
      </c>
      <c r="K1175" s="18" t="s">
        <v>6710</v>
      </c>
      <c r="L1175" s="20" t="s">
        <v>36</v>
      </c>
      <c r="M1175" s="17" t="s">
        <v>37</v>
      </c>
      <c r="N1175" s="15">
        <v>16894</v>
      </c>
      <c r="O1175" s="17" t="s">
        <v>2563</v>
      </c>
      <c r="P1175" s="73">
        <v>1600</v>
      </c>
      <c r="Q1175" s="18" t="s">
        <v>2401</v>
      </c>
      <c r="R1175" s="18" t="s">
        <v>2872</v>
      </c>
      <c r="S1175" s="18" t="s">
        <v>6709</v>
      </c>
      <c r="T1175" s="18" t="s">
        <v>32</v>
      </c>
      <c r="U1175" s="51">
        <v>7</v>
      </c>
      <c r="V1175" s="20" t="s">
        <v>2480</v>
      </c>
      <c r="W1175" s="20" t="s">
        <v>2873</v>
      </c>
      <c r="X1175" s="16">
        <v>98</v>
      </c>
      <c r="Y1175" s="20" t="s">
        <v>343</v>
      </c>
      <c r="Z1175" s="20">
        <v>35</v>
      </c>
      <c r="AA1175" s="20" t="s">
        <v>2874</v>
      </c>
      <c r="AB1175" s="20">
        <v>78</v>
      </c>
      <c r="AC1175" s="18" t="s">
        <v>2875</v>
      </c>
      <c r="AD1175" s="79">
        <v>600000000</v>
      </c>
      <c r="AE1175" s="79">
        <v>630000000</v>
      </c>
      <c r="AF1175" s="79">
        <v>663000000</v>
      </c>
      <c r="AG1175" s="79">
        <v>710000000</v>
      </c>
      <c r="AH1175" s="79">
        <v>2603000000</v>
      </c>
      <c r="AI1175" s="63">
        <v>1</v>
      </c>
      <c r="AJ1175" s="64">
        <v>895</v>
      </c>
      <c r="AK1175" s="65">
        <v>0.55937499999999996</v>
      </c>
      <c r="AL1175" s="64">
        <v>400</v>
      </c>
      <c r="AM1175" s="65">
        <v>0.25</v>
      </c>
      <c r="AN1175" s="66" t="s">
        <v>2406</v>
      </c>
      <c r="AO1175" s="66" t="s">
        <v>2471</v>
      </c>
      <c r="AP1175" s="132" t="s">
        <v>2392</v>
      </c>
      <c r="AQ1175" s="144">
        <v>375</v>
      </c>
      <c r="AR1175" s="23">
        <v>120</v>
      </c>
      <c r="AS1175" s="142">
        <v>400</v>
      </c>
      <c r="AT1175" s="23">
        <v>0</v>
      </c>
      <c r="AU1175" s="142">
        <v>400</v>
      </c>
      <c r="AV1175" s="142">
        <v>0</v>
      </c>
      <c r="AW1175" s="142">
        <v>0</v>
      </c>
      <c r="AX1175" s="22">
        <v>0</v>
      </c>
      <c r="AY1175" s="143" t="s">
        <v>2393</v>
      </c>
      <c r="AZ1175" s="143" t="s">
        <v>2394</v>
      </c>
      <c r="BA1175" s="143" t="s">
        <v>2473</v>
      </c>
      <c r="BB1175" s="24"/>
      <c r="BC1175" s="75">
        <v>663000000</v>
      </c>
      <c r="BD1175" s="21">
        <v>601623000</v>
      </c>
      <c r="BE1175" s="25">
        <v>240000000</v>
      </c>
      <c r="BF1175" s="74">
        <v>663000000</v>
      </c>
      <c r="BG1175" s="25">
        <v>0</v>
      </c>
      <c r="BH1175" s="25">
        <v>102530448</v>
      </c>
      <c r="BI1175" s="25">
        <v>240000000</v>
      </c>
      <c r="BJ1175" s="133">
        <v>292074410</v>
      </c>
      <c r="BK1175" s="25">
        <v>0</v>
      </c>
      <c r="BL1175" s="25">
        <v>634604858</v>
      </c>
      <c r="BM1175" s="74">
        <v>34185344</v>
      </c>
      <c r="BN1175" s="80">
        <v>0</v>
      </c>
      <c r="BO1175" s="80">
        <v>22960800</v>
      </c>
      <c r="BP1175" s="133">
        <v>34185344</v>
      </c>
      <c r="BQ1175" s="25">
        <v>0</v>
      </c>
      <c r="BR1175" s="82" t="s">
        <v>6711</v>
      </c>
      <c r="BS1175" s="82" t="s">
        <v>6712</v>
      </c>
      <c r="BT1175" s="134" t="s">
        <v>6551</v>
      </c>
      <c r="BU1175" s="26"/>
    </row>
    <row r="1176" spans="1:73" ht="54.9" customHeight="1">
      <c r="A1176" s="15">
        <v>1165</v>
      </c>
      <c r="B1176" s="16">
        <v>18</v>
      </c>
      <c r="C1176" s="17" t="s">
        <v>2012</v>
      </c>
      <c r="D1176" s="16">
        <v>5</v>
      </c>
      <c r="E1176" s="18" t="s">
        <v>2868</v>
      </c>
      <c r="F1176" s="16">
        <v>55</v>
      </c>
      <c r="G1176" s="18" t="s">
        <v>2869</v>
      </c>
      <c r="H1176" s="19">
        <v>1165</v>
      </c>
      <c r="I1176" s="18" t="s">
        <v>4829</v>
      </c>
      <c r="J1176" s="15">
        <v>1689</v>
      </c>
      <c r="K1176" s="18" t="s">
        <v>6710</v>
      </c>
      <c r="L1176" s="20" t="s">
        <v>494</v>
      </c>
      <c r="M1176" s="17" t="s">
        <v>37</v>
      </c>
      <c r="N1176" s="15">
        <v>16893</v>
      </c>
      <c r="O1176" s="17" t="s">
        <v>2641</v>
      </c>
      <c r="P1176" s="73">
        <v>1</v>
      </c>
      <c r="Q1176" s="18" t="s">
        <v>2489</v>
      </c>
      <c r="R1176" s="18" t="s">
        <v>2880</v>
      </c>
      <c r="S1176" s="18" t="s">
        <v>4829</v>
      </c>
      <c r="T1176" s="18" t="s">
        <v>32</v>
      </c>
      <c r="U1176" s="16">
        <v>6</v>
      </c>
      <c r="V1176" s="20" t="s">
        <v>2467</v>
      </c>
      <c r="W1176" s="20" t="s">
        <v>2881</v>
      </c>
      <c r="X1176" s="16">
        <v>98</v>
      </c>
      <c r="Y1176" s="20" t="s">
        <v>343</v>
      </c>
      <c r="Z1176" s="20">
        <v>35</v>
      </c>
      <c r="AA1176" s="20" t="s">
        <v>2874</v>
      </c>
      <c r="AB1176" s="20">
        <v>77</v>
      </c>
      <c r="AC1176" s="18" t="s">
        <v>3219</v>
      </c>
      <c r="AD1176" s="79">
        <v>0</v>
      </c>
      <c r="AE1176" s="79">
        <v>0</v>
      </c>
      <c r="AF1176" s="79">
        <v>784000000</v>
      </c>
      <c r="AG1176" s="79">
        <v>0</v>
      </c>
      <c r="AH1176" s="79">
        <v>784000000</v>
      </c>
      <c r="AI1176" s="63">
        <v>1</v>
      </c>
      <c r="AJ1176" s="64">
        <v>0</v>
      </c>
      <c r="AK1176" s="65">
        <v>0</v>
      </c>
      <c r="AL1176" s="64">
        <v>0</v>
      </c>
      <c r="AM1176" s="65">
        <v>0</v>
      </c>
      <c r="AN1176" s="66" t="s">
        <v>2471</v>
      </c>
      <c r="AO1176" s="66" t="s">
        <v>2471</v>
      </c>
      <c r="AP1176" s="132" t="s">
        <v>2392</v>
      </c>
      <c r="AQ1176" s="23">
        <v>0</v>
      </c>
      <c r="AR1176" s="23">
        <v>0</v>
      </c>
      <c r="AS1176" s="142">
        <v>0</v>
      </c>
      <c r="AT1176" s="23">
        <v>0</v>
      </c>
      <c r="AU1176" s="142">
        <v>0</v>
      </c>
      <c r="AV1176" s="142">
        <v>0</v>
      </c>
      <c r="AW1176" s="142">
        <v>0</v>
      </c>
      <c r="AX1176" s="22">
        <v>0</v>
      </c>
      <c r="AY1176" s="143" t="s">
        <v>2472</v>
      </c>
      <c r="AZ1176" s="143" t="s">
        <v>2472</v>
      </c>
      <c r="BA1176" s="143" t="s">
        <v>2473</v>
      </c>
      <c r="BB1176" s="24"/>
      <c r="BC1176" s="75">
        <v>1000000000</v>
      </c>
      <c r="BD1176" s="21">
        <v>0</v>
      </c>
      <c r="BE1176" s="25">
        <v>90000000</v>
      </c>
      <c r="BF1176" s="74">
        <v>1000000000</v>
      </c>
      <c r="BG1176" s="25">
        <v>0</v>
      </c>
      <c r="BH1176" s="25"/>
      <c r="BI1176" s="25"/>
      <c r="BJ1176" s="133"/>
      <c r="BK1176" s="25">
        <v>0</v>
      </c>
      <c r="BL1176" s="25">
        <v>0</v>
      </c>
      <c r="BM1176" s="74">
        <v>0</v>
      </c>
      <c r="BN1176" s="80"/>
      <c r="BO1176" s="80"/>
      <c r="BP1176" s="133"/>
      <c r="BQ1176" s="25">
        <v>0</v>
      </c>
      <c r="BR1176" s="82" t="s">
        <v>2473</v>
      </c>
      <c r="BS1176" s="82" t="s">
        <v>6713</v>
      </c>
      <c r="BT1176" s="134" t="s">
        <v>6551</v>
      </c>
      <c r="BU1176" s="26"/>
    </row>
    <row r="1177" spans="1:73" ht="54.9" customHeight="1">
      <c r="A1177" s="15">
        <v>1166</v>
      </c>
      <c r="B1177" s="16">
        <v>18</v>
      </c>
      <c r="C1177" s="17" t="s">
        <v>2012</v>
      </c>
      <c r="D1177" s="16">
        <v>5</v>
      </c>
      <c r="E1177" s="18" t="s">
        <v>2868</v>
      </c>
      <c r="F1177" s="16">
        <v>55</v>
      </c>
      <c r="G1177" s="18" t="s">
        <v>2869</v>
      </c>
      <c r="H1177" s="19">
        <v>1166</v>
      </c>
      <c r="I1177" s="18" t="s">
        <v>6714</v>
      </c>
      <c r="J1177" s="15">
        <v>1689</v>
      </c>
      <c r="K1177" s="18" t="s">
        <v>6710</v>
      </c>
      <c r="L1177" s="20" t="s">
        <v>60</v>
      </c>
      <c r="M1177" s="17" t="s">
        <v>37</v>
      </c>
      <c r="N1177" s="15">
        <v>16892</v>
      </c>
      <c r="O1177" s="17" t="s">
        <v>2464</v>
      </c>
      <c r="P1177" s="73">
        <v>51</v>
      </c>
      <c r="Q1177" s="18" t="s">
        <v>6715</v>
      </c>
      <c r="R1177" s="18" t="s">
        <v>6716</v>
      </c>
      <c r="S1177" s="18" t="s">
        <v>6714</v>
      </c>
      <c r="T1177" s="18" t="s">
        <v>32</v>
      </c>
      <c r="U1177" s="16">
        <v>6</v>
      </c>
      <c r="V1177" s="20" t="s">
        <v>2467</v>
      </c>
      <c r="W1177" s="20" t="s">
        <v>2881</v>
      </c>
      <c r="X1177" s="16">
        <v>98</v>
      </c>
      <c r="Y1177" s="20" t="s">
        <v>343</v>
      </c>
      <c r="Z1177" s="20">
        <v>35</v>
      </c>
      <c r="AA1177" s="20" t="s">
        <v>2874</v>
      </c>
      <c r="AB1177" s="20">
        <v>76</v>
      </c>
      <c r="AC1177" s="18" t="s">
        <v>2886</v>
      </c>
      <c r="AD1177" s="79">
        <v>172000000</v>
      </c>
      <c r="AE1177" s="79">
        <v>172000000</v>
      </c>
      <c r="AF1177" s="79">
        <v>257000000</v>
      </c>
      <c r="AG1177" s="79">
        <v>274000000</v>
      </c>
      <c r="AH1177" s="79">
        <v>875000000</v>
      </c>
      <c r="AI1177" s="63">
        <v>1</v>
      </c>
      <c r="AJ1177" s="64">
        <v>20</v>
      </c>
      <c r="AK1177" s="65">
        <v>0.39215686274509803</v>
      </c>
      <c r="AL1177" s="64">
        <v>10</v>
      </c>
      <c r="AM1177" s="65">
        <v>0.19607843137254902</v>
      </c>
      <c r="AN1177" s="66" t="s">
        <v>2471</v>
      </c>
      <c r="AO1177" s="66" t="s">
        <v>2471</v>
      </c>
      <c r="AP1177" s="132" t="s">
        <v>2392</v>
      </c>
      <c r="AQ1177" s="23">
        <v>10</v>
      </c>
      <c r="AR1177" s="23">
        <v>10</v>
      </c>
      <c r="AS1177" s="142">
        <v>0</v>
      </c>
      <c r="AT1177" s="23">
        <v>0</v>
      </c>
      <c r="AU1177" s="142">
        <v>10</v>
      </c>
      <c r="AV1177" s="142">
        <v>0</v>
      </c>
      <c r="AW1177" s="142">
        <v>0</v>
      </c>
      <c r="AX1177" s="22">
        <v>0</v>
      </c>
      <c r="AY1177" s="143" t="s">
        <v>2393</v>
      </c>
      <c r="AZ1177" s="143" t="s">
        <v>2394</v>
      </c>
      <c r="BA1177" s="143" t="s">
        <v>2473</v>
      </c>
      <c r="BB1177" s="24"/>
      <c r="BC1177" s="75">
        <v>195000000</v>
      </c>
      <c r="BD1177" s="21">
        <v>172465000</v>
      </c>
      <c r="BE1177" s="25">
        <v>300000000</v>
      </c>
      <c r="BF1177" s="74">
        <v>195000000</v>
      </c>
      <c r="BG1177" s="25">
        <v>0</v>
      </c>
      <c r="BH1177" s="25">
        <v>164854935</v>
      </c>
      <c r="BI1177" s="25">
        <v>300000000</v>
      </c>
      <c r="BJ1177" s="133"/>
      <c r="BK1177" s="25">
        <v>0</v>
      </c>
      <c r="BL1177" s="25">
        <v>464854935</v>
      </c>
      <c r="BM1177" s="74">
        <v>0</v>
      </c>
      <c r="BN1177" s="80">
        <v>119437360</v>
      </c>
      <c r="BO1177" s="80">
        <v>0</v>
      </c>
      <c r="BP1177" s="133"/>
      <c r="BQ1177" s="25">
        <v>0</v>
      </c>
      <c r="BR1177" s="82" t="s">
        <v>6717</v>
      </c>
      <c r="BS1177" s="82" t="s">
        <v>6718</v>
      </c>
      <c r="BT1177" s="134" t="s">
        <v>6551</v>
      </c>
      <c r="BU1177" s="26"/>
    </row>
    <row r="1178" spans="1:73" ht="54.9" customHeight="1">
      <c r="A1178" s="15">
        <v>1167</v>
      </c>
      <c r="B1178" s="16">
        <v>18</v>
      </c>
      <c r="C1178" s="17" t="s">
        <v>2012</v>
      </c>
      <c r="D1178" s="16">
        <v>5</v>
      </c>
      <c r="E1178" s="18" t="s">
        <v>2868</v>
      </c>
      <c r="F1178" s="16">
        <v>55</v>
      </c>
      <c r="G1178" s="18" t="s">
        <v>2869</v>
      </c>
      <c r="H1178" s="19">
        <v>1167</v>
      </c>
      <c r="I1178" s="18" t="s">
        <v>6719</v>
      </c>
      <c r="J1178" s="15">
        <v>1689</v>
      </c>
      <c r="K1178" s="18" t="s">
        <v>6710</v>
      </c>
      <c r="L1178" s="20" t="s">
        <v>2890</v>
      </c>
      <c r="M1178" s="17" t="s">
        <v>37</v>
      </c>
      <c r="N1178" s="15">
        <v>16895</v>
      </c>
      <c r="O1178" s="17" t="s">
        <v>2891</v>
      </c>
      <c r="P1178" s="73">
        <v>250</v>
      </c>
      <c r="Q1178" s="18" t="s">
        <v>2892</v>
      </c>
      <c r="R1178" s="18" t="s">
        <v>6720</v>
      </c>
      <c r="S1178" s="18" t="s">
        <v>6719</v>
      </c>
      <c r="T1178" s="18" t="s">
        <v>32</v>
      </c>
      <c r="U1178" s="51">
        <v>7</v>
      </c>
      <c r="V1178" s="20" t="s">
        <v>2480</v>
      </c>
      <c r="W1178" s="20" t="s">
        <v>2894</v>
      </c>
      <c r="X1178" s="16">
        <v>98</v>
      </c>
      <c r="Y1178" s="20" t="s">
        <v>343</v>
      </c>
      <c r="Z1178" s="20">
        <v>35</v>
      </c>
      <c r="AA1178" s="20" t="s">
        <v>2874</v>
      </c>
      <c r="AB1178" s="20">
        <v>79</v>
      </c>
      <c r="AC1178" s="18" t="s">
        <v>2895</v>
      </c>
      <c r="AD1178" s="79">
        <v>2400000000</v>
      </c>
      <c r="AE1178" s="79">
        <v>2520000000</v>
      </c>
      <c r="AF1178" s="79">
        <v>2647000000</v>
      </c>
      <c r="AG1178" s="79">
        <v>3171000000</v>
      </c>
      <c r="AH1178" s="79">
        <v>10738000000</v>
      </c>
      <c r="AI1178" s="63">
        <v>1</v>
      </c>
      <c r="AJ1178" s="64">
        <v>34</v>
      </c>
      <c r="AK1178" s="65">
        <v>0.13600000000000001</v>
      </c>
      <c r="AL1178" s="64">
        <v>60</v>
      </c>
      <c r="AM1178" s="65">
        <v>0.24</v>
      </c>
      <c r="AN1178" s="66" t="s">
        <v>2471</v>
      </c>
      <c r="AO1178" s="66" t="s">
        <v>2471</v>
      </c>
      <c r="AP1178" s="132" t="s">
        <v>2392</v>
      </c>
      <c r="AQ1178" s="144">
        <v>19</v>
      </c>
      <c r="AR1178" s="23">
        <v>15</v>
      </c>
      <c r="AS1178" s="142">
        <v>0</v>
      </c>
      <c r="AT1178" s="23">
        <v>0</v>
      </c>
      <c r="AU1178" s="142">
        <v>60</v>
      </c>
      <c r="AV1178" s="142">
        <v>0</v>
      </c>
      <c r="AW1178" s="142">
        <v>0</v>
      </c>
      <c r="AX1178" s="22">
        <v>0</v>
      </c>
      <c r="AY1178" s="143" t="s">
        <v>2393</v>
      </c>
      <c r="AZ1178" s="143" t="s">
        <v>2394</v>
      </c>
      <c r="BA1178" s="143" t="s">
        <v>2473</v>
      </c>
      <c r="BB1178" s="24"/>
      <c r="BC1178" s="75">
        <v>2147000000</v>
      </c>
      <c r="BD1178" s="21">
        <v>2406492000</v>
      </c>
      <c r="BE1178" s="25">
        <v>390000000</v>
      </c>
      <c r="BF1178" s="74">
        <v>2147000000</v>
      </c>
      <c r="BG1178" s="25">
        <v>0</v>
      </c>
      <c r="BH1178" s="25">
        <v>549045475</v>
      </c>
      <c r="BI1178" s="25">
        <v>365253056</v>
      </c>
      <c r="BJ1178" s="133"/>
      <c r="BK1178" s="25">
        <v>0</v>
      </c>
      <c r="BL1178" s="25">
        <v>914298531</v>
      </c>
      <c r="BM1178" s="74">
        <v>0</v>
      </c>
      <c r="BN1178" s="80">
        <v>0</v>
      </c>
      <c r="BO1178" s="80">
        <v>0</v>
      </c>
      <c r="BP1178" s="133"/>
      <c r="BQ1178" s="25">
        <v>0</v>
      </c>
      <c r="BR1178" s="82" t="s">
        <v>6721</v>
      </c>
      <c r="BS1178" s="82" t="s">
        <v>6722</v>
      </c>
      <c r="BT1178" s="134" t="s">
        <v>6551</v>
      </c>
      <c r="BU1178" s="26"/>
    </row>
    <row r="1179" spans="1:73" ht="54.9" customHeight="1">
      <c r="A1179" s="15">
        <v>1168</v>
      </c>
      <c r="B1179" s="16">
        <v>18</v>
      </c>
      <c r="C1179" s="17" t="s">
        <v>2012</v>
      </c>
      <c r="D1179" s="16">
        <v>5</v>
      </c>
      <c r="E1179" s="18" t="s">
        <v>2868</v>
      </c>
      <c r="F1179" s="16">
        <v>55</v>
      </c>
      <c r="G1179" s="18" t="s">
        <v>2869</v>
      </c>
      <c r="H1179" s="19">
        <v>1168</v>
      </c>
      <c r="I1179" s="18" t="s">
        <v>4562</v>
      </c>
      <c r="J1179" s="15">
        <v>1689</v>
      </c>
      <c r="K1179" s="18" t="s">
        <v>6710</v>
      </c>
      <c r="L1179" s="20" t="s">
        <v>64</v>
      </c>
      <c r="M1179" s="17" t="s">
        <v>37</v>
      </c>
      <c r="N1179" s="15">
        <v>16891</v>
      </c>
      <c r="O1179" s="17" t="s">
        <v>2597</v>
      </c>
      <c r="P1179" s="73">
        <v>20</v>
      </c>
      <c r="Q1179" s="18" t="s">
        <v>2489</v>
      </c>
      <c r="R1179" s="18" t="s">
        <v>4026</v>
      </c>
      <c r="S1179" s="18" t="s">
        <v>4562</v>
      </c>
      <c r="T1179" s="18" t="s">
        <v>32</v>
      </c>
      <c r="U1179" s="16">
        <v>6</v>
      </c>
      <c r="V1179" s="20" t="s">
        <v>2467</v>
      </c>
      <c r="W1179" s="20" t="s">
        <v>2881</v>
      </c>
      <c r="X1179" s="16">
        <v>98</v>
      </c>
      <c r="Y1179" s="20" t="s">
        <v>343</v>
      </c>
      <c r="Z1179" s="20">
        <v>35</v>
      </c>
      <c r="AA1179" s="20" t="s">
        <v>2874</v>
      </c>
      <c r="AB1179" s="20">
        <v>75</v>
      </c>
      <c r="AC1179" s="27" t="s">
        <v>2882</v>
      </c>
      <c r="AD1179" s="79">
        <v>327000000</v>
      </c>
      <c r="AE1179" s="79">
        <v>327000000</v>
      </c>
      <c r="AF1179" s="79">
        <v>327000000</v>
      </c>
      <c r="AG1179" s="79">
        <v>328000000</v>
      </c>
      <c r="AH1179" s="79">
        <v>1309000000</v>
      </c>
      <c r="AI1179" s="63">
        <v>1</v>
      </c>
      <c r="AJ1179" s="64">
        <v>15</v>
      </c>
      <c r="AK1179" s="65">
        <v>0.75</v>
      </c>
      <c r="AL1179" s="64">
        <v>5</v>
      </c>
      <c r="AM1179" s="65">
        <v>0.25</v>
      </c>
      <c r="AN1179" s="66" t="s">
        <v>2390</v>
      </c>
      <c r="AO1179" s="66" t="s">
        <v>2471</v>
      </c>
      <c r="AP1179" s="132" t="s">
        <v>2392</v>
      </c>
      <c r="AQ1179" s="23">
        <v>5</v>
      </c>
      <c r="AR1179" s="23">
        <v>5</v>
      </c>
      <c r="AS1179" s="142">
        <v>5</v>
      </c>
      <c r="AT1179" s="23">
        <v>0</v>
      </c>
      <c r="AU1179" s="142">
        <v>5</v>
      </c>
      <c r="AV1179" s="142">
        <v>0</v>
      </c>
      <c r="AW1179" s="142">
        <v>0</v>
      </c>
      <c r="AX1179" s="22">
        <v>0</v>
      </c>
      <c r="AY1179" s="143" t="s">
        <v>2393</v>
      </c>
      <c r="AZ1179" s="143" t="s">
        <v>2394</v>
      </c>
      <c r="BA1179" s="143" t="s">
        <v>2473</v>
      </c>
      <c r="BB1179" s="24"/>
      <c r="BC1179" s="75">
        <v>600000000</v>
      </c>
      <c r="BD1179" s="21">
        <v>327885000</v>
      </c>
      <c r="BE1179" s="25">
        <v>327000000</v>
      </c>
      <c r="BF1179" s="74">
        <v>600000000</v>
      </c>
      <c r="BG1179" s="25">
        <v>0</v>
      </c>
      <c r="BH1179" s="25">
        <v>323564173</v>
      </c>
      <c r="BI1179" s="25">
        <v>327000000</v>
      </c>
      <c r="BJ1179" s="133">
        <v>163499702</v>
      </c>
      <c r="BK1179" s="25">
        <v>0</v>
      </c>
      <c r="BL1179" s="25">
        <v>814063875</v>
      </c>
      <c r="BM1179" s="74">
        <v>0</v>
      </c>
      <c r="BN1179" s="80">
        <v>0</v>
      </c>
      <c r="BO1179" s="80">
        <v>0</v>
      </c>
      <c r="BP1179" s="133">
        <v>0</v>
      </c>
      <c r="BQ1179" s="25">
        <v>0</v>
      </c>
      <c r="BR1179" s="82" t="s">
        <v>6723</v>
      </c>
      <c r="BS1179" s="82" t="s">
        <v>6724</v>
      </c>
      <c r="BT1179" s="134" t="s">
        <v>6551</v>
      </c>
      <c r="BU1179" s="26"/>
    </row>
    <row r="1180" spans="1:73" ht="54.9" customHeight="1">
      <c r="A1180" s="15">
        <v>1169</v>
      </c>
      <c r="B1180" s="16">
        <v>18</v>
      </c>
      <c r="C1180" s="17" t="s">
        <v>2012</v>
      </c>
      <c r="D1180" s="16">
        <v>5</v>
      </c>
      <c r="E1180" s="18" t="s">
        <v>2868</v>
      </c>
      <c r="F1180" s="16">
        <v>57</v>
      </c>
      <c r="G1180" s="18" t="s">
        <v>56</v>
      </c>
      <c r="H1180" s="19">
        <v>1169</v>
      </c>
      <c r="I1180" s="18" t="s">
        <v>3472</v>
      </c>
      <c r="J1180" s="15">
        <v>1697</v>
      </c>
      <c r="K1180" s="18" t="s">
        <v>6725</v>
      </c>
      <c r="L1180" s="20" t="s">
        <v>2908</v>
      </c>
      <c r="M1180" s="17" t="s">
        <v>202</v>
      </c>
      <c r="N1180" s="15">
        <v>16972</v>
      </c>
      <c r="O1180" s="17" t="s">
        <v>2586</v>
      </c>
      <c r="P1180" s="73">
        <v>1</v>
      </c>
      <c r="Q1180" s="18" t="s">
        <v>2909</v>
      </c>
      <c r="R1180" s="18" t="s">
        <v>4039</v>
      </c>
      <c r="S1180" s="18" t="s">
        <v>3472</v>
      </c>
      <c r="T1180" s="18" t="s">
        <v>2453</v>
      </c>
      <c r="U1180" s="16">
        <v>10</v>
      </c>
      <c r="V1180" s="20" t="s">
        <v>2911</v>
      </c>
      <c r="W1180" s="20" t="s">
        <v>2912</v>
      </c>
      <c r="X1180" s="16">
        <v>98</v>
      </c>
      <c r="Y1180" s="20" t="s">
        <v>343</v>
      </c>
      <c r="Z1180" s="20">
        <v>35</v>
      </c>
      <c r="AA1180" s="20" t="s">
        <v>2874</v>
      </c>
      <c r="AB1180" s="20">
        <v>83</v>
      </c>
      <c r="AC1180" s="18" t="s">
        <v>2913</v>
      </c>
      <c r="AD1180" s="79">
        <v>50000000</v>
      </c>
      <c r="AE1180" s="79">
        <v>50000000</v>
      </c>
      <c r="AF1180" s="79">
        <v>50000000</v>
      </c>
      <c r="AG1180" s="79">
        <v>50000000</v>
      </c>
      <c r="AH1180" s="79">
        <v>200000000</v>
      </c>
      <c r="AI1180" s="63">
        <v>1</v>
      </c>
      <c r="AJ1180" s="64">
        <v>0.5</v>
      </c>
      <c r="AK1180" s="65">
        <v>0.5</v>
      </c>
      <c r="AL1180" s="64">
        <v>0.5</v>
      </c>
      <c r="AM1180" s="65">
        <v>0.5</v>
      </c>
      <c r="AN1180" s="66" t="s">
        <v>2406</v>
      </c>
      <c r="AO1180" s="66" t="s">
        <v>2406</v>
      </c>
      <c r="AP1180" s="132" t="s">
        <v>2392</v>
      </c>
      <c r="AQ1180" s="23">
        <v>0</v>
      </c>
      <c r="AR1180" s="23">
        <v>1</v>
      </c>
      <c r="AS1180" s="142">
        <v>1</v>
      </c>
      <c r="AT1180" s="23">
        <v>0</v>
      </c>
      <c r="AU1180" s="142">
        <v>0</v>
      </c>
      <c r="AV1180" s="142">
        <v>1</v>
      </c>
      <c r="AW1180" s="142">
        <v>1</v>
      </c>
      <c r="AX1180" s="22">
        <v>0</v>
      </c>
      <c r="AY1180" s="143" t="s">
        <v>2848</v>
      </c>
      <c r="AZ1180" s="143" t="s">
        <v>2393</v>
      </c>
      <c r="BA1180" s="143" t="s">
        <v>2393</v>
      </c>
      <c r="BB1180" s="24"/>
      <c r="BC1180" s="75">
        <v>100000000</v>
      </c>
      <c r="BD1180" s="21">
        <v>55226000</v>
      </c>
      <c r="BE1180" s="25">
        <v>100000000</v>
      </c>
      <c r="BF1180" s="74">
        <v>100000000</v>
      </c>
      <c r="BG1180" s="25">
        <v>0</v>
      </c>
      <c r="BH1180" s="25"/>
      <c r="BI1180" s="25">
        <v>8046667</v>
      </c>
      <c r="BJ1180" s="133">
        <v>21989000</v>
      </c>
      <c r="BK1180" s="25">
        <v>0</v>
      </c>
      <c r="BL1180" s="25">
        <v>30035667</v>
      </c>
      <c r="BM1180" s="74">
        <v>0</v>
      </c>
      <c r="BN1180" s="80"/>
      <c r="BO1180" s="80">
        <v>0</v>
      </c>
      <c r="BP1180" s="133">
        <v>0</v>
      </c>
      <c r="BQ1180" s="25">
        <v>0</v>
      </c>
      <c r="BR1180" s="82" t="s">
        <v>6726</v>
      </c>
      <c r="BS1180" s="82" t="s">
        <v>6727</v>
      </c>
      <c r="BT1180" s="134" t="s">
        <v>6551</v>
      </c>
      <c r="BU1180" s="26"/>
    </row>
    <row r="1181" spans="1:73" ht="54.9" customHeight="1">
      <c r="A1181" s="15">
        <v>1170</v>
      </c>
      <c r="B1181" s="16">
        <v>18</v>
      </c>
      <c r="C1181" s="17" t="s">
        <v>2012</v>
      </c>
      <c r="D1181" s="16">
        <v>5</v>
      </c>
      <c r="E1181" s="18" t="s">
        <v>2868</v>
      </c>
      <c r="F1181" s="16">
        <v>57</v>
      </c>
      <c r="G1181" s="18" t="s">
        <v>56</v>
      </c>
      <c r="H1181" s="19">
        <v>1170</v>
      </c>
      <c r="I1181" s="18" t="s">
        <v>2899</v>
      </c>
      <c r="J1181" s="15">
        <v>1697</v>
      </c>
      <c r="K1181" s="18" t="s">
        <v>6725</v>
      </c>
      <c r="L1181" s="20" t="s">
        <v>2901</v>
      </c>
      <c r="M1181" s="17" t="s">
        <v>37</v>
      </c>
      <c r="N1181" s="15">
        <v>16971</v>
      </c>
      <c r="O1181" s="17" t="s">
        <v>2586</v>
      </c>
      <c r="P1181" s="73">
        <v>4</v>
      </c>
      <c r="Q1181" s="18" t="s">
        <v>2770</v>
      </c>
      <c r="R1181" s="18" t="s">
        <v>2902</v>
      </c>
      <c r="S1181" s="18" t="s">
        <v>2899</v>
      </c>
      <c r="T1181" s="18" t="s">
        <v>2385</v>
      </c>
      <c r="U1181" s="16">
        <v>1</v>
      </c>
      <c r="V1181" s="20" t="s">
        <v>2903</v>
      </c>
      <c r="W1181" s="20" t="s">
        <v>2904</v>
      </c>
      <c r="X1181" s="16">
        <v>98</v>
      </c>
      <c r="Y1181" s="20" t="s">
        <v>343</v>
      </c>
      <c r="Z1181" s="20">
        <v>37</v>
      </c>
      <c r="AA1181" s="20" t="s">
        <v>2904</v>
      </c>
      <c r="AB1181" s="20">
        <v>82</v>
      </c>
      <c r="AC1181" s="18" t="s">
        <v>344</v>
      </c>
      <c r="AD1181" s="79">
        <v>5658000000</v>
      </c>
      <c r="AE1181" s="79">
        <v>5832000000</v>
      </c>
      <c r="AF1181" s="79">
        <v>6016000000</v>
      </c>
      <c r="AG1181" s="79">
        <v>4460000000</v>
      </c>
      <c r="AH1181" s="79">
        <v>21966000000</v>
      </c>
      <c r="AI1181" s="63">
        <v>1</v>
      </c>
      <c r="AJ1181" s="64">
        <v>3</v>
      </c>
      <c r="AK1181" s="65">
        <v>0.75</v>
      </c>
      <c r="AL1181" s="64">
        <v>1.7</v>
      </c>
      <c r="AM1181" s="65">
        <v>0.42499999999999999</v>
      </c>
      <c r="AN1181" s="66" t="s">
        <v>2390</v>
      </c>
      <c r="AO1181" s="66" t="s">
        <v>2406</v>
      </c>
      <c r="AP1181" s="132" t="s">
        <v>2392</v>
      </c>
      <c r="AQ1181" s="23">
        <v>1</v>
      </c>
      <c r="AR1181" s="23">
        <v>1</v>
      </c>
      <c r="AS1181" s="142">
        <v>1</v>
      </c>
      <c r="AT1181" s="23">
        <v>0</v>
      </c>
      <c r="AU1181" s="142">
        <v>1</v>
      </c>
      <c r="AV1181" s="142">
        <v>0.7</v>
      </c>
      <c r="AW1181" s="142">
        <v>0</v>
      </c>
      <c r="AX1181" s="22">
        <v>0</v>
      </c>
      <c r="AY1181" s="143" t="s">
        <v>2393</v>
      </c>
      <c r="AZ1181" s="143" t="s">
        <v>2394</v>
      </c>
      <c r="BA1181" s="143" t="s">
        <v>2394</v>
      </c>
      <c r="BB1181" s="24"/>
      <c r="BC1181" s="75">
        <v>8900000000</v>
      </c>
      <c r="BD1181" s="21">
        <v>5673306000</v>
      </c>
      <c r="BE1181" s="25">
        <v>7512172000</v>
      </c>
      <c r="BF1181" s="74">
        <v>8900000000</v>
      </c>
      <c r="BG1181" s="25">
        <v>0</v>
      </c>
      <c r="BH1181" s="25">
        <v>5763225728</v>
      </c>
      <c r="BI1181" s="25">
        <v>7591397895</v>
      </c>
      <c r="BJ1181" s="133">
        <v>7763660773</v>
      </c>
      <c r="BK1181" s="25">
        <v>0</v>
      </c>
      <c r="BL1181" s="25">
        <v>21118284396</v>
      </c>
      <c r="BM1181" s="74">
        <v>4534205026</v>
      </c>
      <c r="BN1181" s="80">
        <v>4932653990</v>
      </c>
      <c r="BO1181" s="80">
        <v>5965202368</v>
      </c>
      <c r="BP1181" s="133">
        <v>4534205026</v>
      </c>
      <c r="BQ1181" s="25">
        <v>0</v>
      </c>
      <c r="BR1181" s="82" t="s">
        <v>6549</v>
      </c>
      <c r="BS1181" s="82" t="s">
        <v>6728</v>
      </c>
      <c r="BT1181" s="134" t="s">
        <v>6551</v>
      </c>
      <c r="BU1181" s="26"/>
    </row>
    <row r="1182" spans="1:73" ht="54.9" customHeight="1">
      <c r="A1182" s="15">
        <v>1171</v>
      </c>
      <c r="B1182" s="16">
        <v>18</v>
      </c>
      <c r="C1182" s="17" t="s">
        <v>2012</v>
      </c>
      <c r="D1182" s="16">
        <v>5</v>
      </c>
      <c r="E1182" s="18" t="s">
        <v>2868</v>
      </c>
      <c r="F1182" s="16">
        <v>57</v>
      </c>
      <c r="G1182" s="18" t="s">
        <v>56</v>
      </c>
      <c r="H1182" s="19">
        <v>1171</v>
      </c>
      <c r="I1182" s="18" t="s">
        <v>2917</v>
      </c>
      <c r="J1182" s="16">
        <v>1698</v>
      </c>
      <c r="K1182" s="18" t="s">
        <v>6729</v>
      </c>
      <c r="L1182" s="20" t="s">
        <v>359</v>
      </c>
      <c r="M1182" s="17" t="s">
        <v>37</v>
      </c>
      <c r="N1182" s="15">
        <v>16981</v>
      </c>
      <c r="O1182" s="17" t="s">
        <v>2586</v>
      </c>
      <c r="P1182" s="73">
        <v>4</v>
      </c>
      <c r="Q1182" s="18" t="s">
        <v>2618</v>
      </c>
      <c r="R1182" s="18" t="s">
        <v>4046</v>
      </c>
      <c r="S1182" s="18" t="s">
        <v>2917</v>
      </c>
      <c r="T1182" s="18" t="s">
        <v>2385</v>
      </c>
      <c r="U1182" s="16">
        <v>2</v>
      </c>
      <c r="V1182" s="20" t="s">
        <v>2920</v>
      </c>
      <c r="W1182" s="20" t="s">
        <v>357</v>
      </c>
      <c r="X1182" s="16">
        <v>98</v>
      </c>
      <c r="Y1182" s="20" t="s">
        <v>343</v>
      </c>
      <c r="Z1182" s="20">
        <v>38</v>
      </c>
      <c r="AA1182" s="20" t="s">
        <v>2921</v>
      </c>
      <c r="AB1182" s="20">
        <v>84</v>
      </c>
      <c r="AC1182" s="18" t="s">
        <v>2922</v>
      </c>
      <c r="AD1182" s="79">
        <v>2425000000</v>
      </c>
      <c r="AE1182" s="79">
        <v>2499000000</v>
      </c>
      <c r="AF1182" s="79">
        <v>2578000000</v>
      </c>
      <c r="AG1182" s="79">
        <v>1933000000</v>
      </c>
      <c r="AH1182" s="79">
        <v>9435000000</v>
      </c>
      <c r="AI1182" s="63">
        <v>1</v>
      </c>
      <c r="AJ1182" s="64">
        <v>3</v>
      </c>
      <c r="AK1182" s="65">
        <v>0.75</v>
      </c>
      <c r="AL1182" s="64">
        <v>1.45</v>
      </c>
      <c r="AM1182" s="65">
        <v>0.36249999999999999</v>
      </c>
      <c r="AN1182" s="66" t="s">
        <v>2390</v>
      </c>
      <c r="AO1182" s="66" t="s">
        <v>2471</v>
      </c>
      <c r="AP1182" s="132" t="s">
        <v>2392</v>
      </c>
      <c r="AQ1182" s="23">
        <v>1</v>
      </c>
      <c r="AR1182" s="23">
        <v>1</v>
      </c>
      <c r="AS1182" s="142">
        <v>1</v>
      </c>
      <c r="AT1182" s="23">
        <v>0</v>
      </c>
      <c r="AU1182" s="142">
        <v>1</v>
      </c>
      <c r="AV1182" s="142">
        <v>0.45</v>
      </c>
      <c r="AW1182" s="142">
        <v>0</v>
      </c>
      <c r="AX1182" s="22">
        <v>0</v>
      </c>
      <c r="AY1182" s="143" t="s">
        <v>2393</v>
      </c>
      <c r="AZ1182" s="143" t="s">
        <v>2394</v>
      </c>
      <c r="BA1182" s="143" t="s">
        <v>2394</v>
      </c>
      <c r="BB1182" s="24"/>
      <c r="BC1182" s="75">
        <v>4726800000</v>
      </c>
      <c r="BD1182" s="21">
        <v>2431560000</v>
      </c>
      <c r="BE1182" s="25">
        <v>3110587000</v>
      </c>
      <c r="BF1182" s="74">
        <v>4726800000</v>
      </c>
      <c r="BG1182" s="25">
        <v>0</v>
      </c>
      <c r="BH1182" s="25">
        <v>2500273333</v>
      </c>
      <c r="BI1182" s="25">
        <v>3436544767</v>
      </c>
      <c r="BJ1182" s="133">
        <v>4035560000</v>
      </c>
      <c r="BK1182" s="25">
        <v>0</v>
      </c>
      <c r="BL1182" s="25">
        <v>9972378100</v>
      </c>
      <c r="BM1182" s="74">
        <v>2368801500</v>
      </c>
      <c r="BN1182" s="80">
        <v>2150790001</v>
      </c>
      <c r="BO1182" s="80">
        <v>2865575000</v>
      </c>
      <c r="BP1182" s="133">
        <v>2368801500</v>
      </c>
      <c r="BQ1182" s="25">
        <v>0</v>
      </c>
      <c r="BR1182" s="82" t="s">
        <v>6549</v>
      </c>
      <c r="BS1182" s="82" t="s">
        <v>6730</v>
      </c>
      <c r="BT1182" s="134" t="s">
        <v>6551</v>
      </c>
      <c r="BU1182" s="26"/>
    </row>
    <row r="1183" spans="1:73" ht="54.9" customHeight="1">
      <c r="A1183" s="15">
        <v>1315</v>
      </c>
      <c r="B1183" s="55">
        <v>18</v>
      </c>
      <c r="C1183" s="56" t="s">
        <v>2012</v>
      </c>
      <c r="D1183" s="55">
        <v>1</v>
      </c>
      <c r="E1183" s="57" t="s">
        <v>2378</v>
      </c>
      <c r="F1183" s="55">
        <v>1</v>
      </c>
      <c r="G1183" s="57" t="s">
        <v>2379</v>
      </c>
      <c r="H1183" s="15">
        <v>1315</v>
      </c>
      <c r="I1183" s="57" t="s">
        <v>6731</v>
      </c>
      <c r="J1183" s="55">
        <v>2213</v>
      </c>
      <c r="K1183" s="57" t="s">
        <v>2389</v>
      </c>
      <c r="L1183" s="59" t="s">
        <v>207</v>
      </c>
      <c r="M1183" s="17" t="s">
        <v>37</v>
      </c>
      <c r="N1183" s="15">
        <v>22132</v>
      </c>
      <c r="O1183" s="17" t="s">
        <v>2400</v>
      </c>
      <c r="P1183" s="73">
        <v>816</v>
      </c>
      <c r="Q1183" s="18" t="s">
        <v>2926</v>
      </c>
      <c r="R1183" s="18" t="s">
        <v>2927</v>
      </c>
      <c r="S1183" s="18" t="s">
        <v>6732</v>
      </c>
      <c r="T1183" s="18" t="s">
        <v>2385</v>
      </c>
      <c r="U1183" s="16">
        <v>3</v>
      </c>
      <c r="V1183" s="20" t="s">
        <v>2386</v>
      </c>
      <c r="W1183" s="20" t="s">
        <v>2929</v>
      </c>
      <c r="X1183" s="16">
        <v>92</v>
      </c>
      <c r="Y1183" s="51" t="s">
        <v>138</v>
      </c>
      <c r="Z1183" s="20">
        <v>1</v>
      </c>
      <c r="AA1183" s="20" t="s">
        <v>2388</v>
      </c>
      <c r="AB1183" s="20">
        <v>87</v>
      </c>
      <c r="AC1183" s="27" t="s">
        <v>2930</v>
      </c>
      <c r="AD1183" s="79">
        <v>1876960770</v>
      </c>
      <c r="AE1183" s="79">
        <v>0</v>
      </c>
      <c r="AF1183" s="79">
        <v>0</v>
      </c>
      <c r="AG1183" s="79">
        <v>0</v>
      </c>
      <c r="AH1183" s="79">
        <v>1876960770</v>
      </c>
      <c r="AI1183" s="63">
        <v>1</v>
      </c>
      <c r="AJ1183" s="64">
        <v>816</v>
      </c>
      <c r="AK1183" s="65">
        <v>1</v>
      </c>
      <c r="AL1183" s="64">
        <v>515.5</v>
      </c>
      <c r="AM1183" s="65">
        <v>0.63174019607843135</v>
      </c>
      <c r="AN1183" s="66" t="s">
        <v>2391</v>
      </c>
      <c r="AO1183" s="66" t="s">
        <v>2406</v>
      </c>
      <c r="AP1183" s="132" t="s">
        <v>2392</v>
      </c>
      <c r="AQ1183" s="23">
        <v>515</v>
      </c>
      <c r="AR1183" s="23">
        <v>1</v>
      </c>
      <c r="AS1183" s="142">
        <v>300</v>
      </c>
      <c r="AT1183" s="68">
        <v>0</v>
      </c>
      <c r="AU1183" s="142">
        <v>515</v>
      </c>
      <c r="AV1183" s="142">
        <v>0.5</v>
      </c>
      <c r="AW1183" s="142">
        <v>0</v>
      </c>
      <c r="AX1183" s="67">
        <v>0</v>
      </c>
      <c r="AY1183" s="143" t="s">
        <v>2393</v>
      </c>
      <c r="AZ1183" s="143" t="s">
        <v>2394</v>
      </c>
      <c r="BA1183" s="143" t="s">
        <v>2394</v>
      </c>
      <c r="BB1183" s="69"/>
      <c r="BC1183" s="75">
        <v>1458000000</v>
      </c>
      <c r="BD1183" s="70">
        <v>1876960770</v>
      </c>
      <c r="BE1183" s="25">
        <v>0</v>
      </c>
      <c r="BF1183" s="74">
        <v>1458000000</v>
      </c>
      <c r="BG1183" s="25">
        <v>0</v>
      </c>
      <c r="BH1183" s="25">
        <v>1857385526</v>
      </c>
      <c r="BI1183" s="25">
        <v>304662035</v>
      </c>
      <c r="BJ1183" s="133">
        <v>1274200000</v>
      </c>
      <c r="BK1183" s="71">
        <v>0</v>
      </c>
      <c r="BL1183" s="71">
        <v>3436247561</v>
      </c>
      <c r="BM1183" s="74">
        <v>1201280000</v>
      </c>
      <c r="BN1183" s="80">
        <v>1613775657</v>
      </c>
      <c r="BO1183" s="80">
        <v>114638257</v>
      </c>
      <c r="BP1183" s="133">
        <v>1201280000</v>
      </c>
      <c r="BQ1183" s="71">
        <v>0</v>
      </c>
      <c r="BR1183" s="82" t="s">
        <v>6733</v>
      </c>
      <c r="BS1183" s="82" t="s">
        <v>6734</v>
      </c>
      <c r="BT1183" s="134" t="s">
        <v>6551</v>
      </c>
      <c r="BU1183" s="72"/>
    </row>
    <row r="1184" spans="1:73" ht="54.9" customHeight="1">
      <c r="A1184" s="15">
        <v>1172</v>
      </c>
      <c r="B1184" s="16">
        <v>19</v>
      </c>
      <c r="C1184" s="17" t="s">
        <v>2089</v>
      </c>
      <c r="D1184" s="16">
        <v>1</v>
      </c>
      <c r="E1184" s="18" t="s">
        <v>2378</v>
      </c>
      <c r="F1184" s="16">
        <v>1</v>
      </c>
      <c r="G1184" s="18" t="s">
        <v>2379</v>
      </c>
      <c r="H1184" s="19">
        <v>1172</v>
      </c>
      <c r="I1184" s="18" t="s">
        <v>6735</v>
      </c>
      <c r="J1184" s="16">
        <v>1862</v>
      </c>
      <c r="K1184" s="18" t="s">
        <v>6736</v>
      </c>
      <c r="L1184" s="20" t="s">
        <v>207</v>
      </c>
      <c r="M1184" s="17" t="s">
        <v>202</v>
      </c>
      <c r="N1184" s="15">
        <v>18622</v>
      </c>
      <c r="O1184" s="17" t="s">
        <v>2382</v>
      </c>
      <c r="P1184" s="73">
        <v>77329</v>
      </c>
      <c r="Q1184" s="18" t="s">
        <v>2383</v>
      </c>
      <c r="R1184" s="18" t="s">
        <v>2384</v>
      </c>
      <c r="S1184" s="18" t="s">
        <v>6735</v>
      </c>
      <c r="T1184" s="18" t="s">
        <v>2385</v>
      </c>
      <c r="U1184" s="16">
        <v>3</v>
      </c>
      <c r="V1184" s="20" t="s">
        <v>2386</v>
      </c>
      <c r="W1184" s="20" t="s">
        <v>2387</v>
      </c>
      <c r="X1184" s="16">
        <v>92</v>
      </c>
      <c r="Y1184" s="20" t="s">
        <v>138</v>
      </c>
      <c r="Z1184" s="20">
        <v>1</v>
      </c>
      <c r="AA1184" s="20" t="s">
        <v>2388</v>
      </c>
      <c r="AB1184" s="20">
        <v>1</v>
      </c>
      <c r="AC1184" s="27" t="s">
        <v>2389</v>
      </c>
      <c r="AD1184" s="147">
        <v>9754000000</v>
      </c>
      <c r="AE1184" s="79">
        <v>10053000000</v>
      </c>
      <c r="AF1184" s="79">
        <v>10371000000</v>
      </c>
      <c r="AG1184" s="79">
        <v>10700000000</v>
      </c>
      <c r="AH1184" s="79">
        <v>40878000000</v>
      </c>
      <c r="AI1184" s="63">
        <v>1</v>
      </c>
      <c r="AJ1184" s="64">
        <v>57996.75</v>
      </c>
      <c r="AK1184" s="65">
        <v>0.75</v>
      </c>
      <c r="AL1184" s="64">
        <v>39394.75</v>
      </c>
      <c r="AM1184" s="65">
        <v>0.50944341708802643</v>
      </c>
      <c r="AN1184" s="66" t="s">
        <v>2390</v>
      </c>
      <c r="AO1184" s="66" t="s">
        <v>2406</v>
      </c>
      <c r="AP1184" s="132" t="s">
        <v>2392</v>
      </c>
      <c r="AQ1184" s="23">
        <v>77329</v>
      </c>
      <c r="AR1184" s="23">
        <v>77329</v>
      </c>
      <c r="AS1184" s="142">
        <v>77329</v>
      </c>
      <c r="AT1184" s="23">
        <v>0</v>
      </c>
      <c r="AU1184" s="142">
        <v>77329</v>
      </c>
      <c r="AV1184" s="142">
        <v>80250</v>
      </c>
      <c r="AW1184" s="142">
        <v>0</v>
      </c>
      <c r="AX1184" s="22">
        <v>0</v>
      </c>
      <c r="AY1184" s="143" t="s">
        <v>2393</v>
      </c>
      <c r="AZ1184" s="143" t="s">
        <v>2393</v>
      </c>
      <c r="BA1184" s="143" t="s">
        <v>2394</v>
      </c>
      <c r="BB1184" s="24"/>
      <c r="BC1184" s="75">
        <v>16800103000</v>
      </c>
      <c r="BD1184" s="21">
        <v>9896953000</v>
      </c>
      <c r="BE1184" s="25">
        <v>14273537000</v>
      </c>
      <c r="BF1184" s="74">
        <v>16800103000</v>
      </c>
      <c r="BG1184" s="25">
        <v>0</v>
      </c>
      <c r="BH1184" s="25">
        <v>15514179963</v>
      </c>
      <c r="BI1184" s="25">
        <v>15889608000</v>
      </c>
      <c r="BJ1184" s="133">
        <v>16800103000</v>
      </c>
      <c r="BK1184" s="25">
        <v>0</v>
      </c>
      <c r="BL1184" s="25">
        <v>48203890963</v>
      </c>
      <c r="BM1184" s="74">
        <v>16800103000</v>
      </c>
      <c r="BN1184" s="80">
        <v>15514179963</v>
      </c>
      <c r="BO1184" s="80">
        <v>15889608000</v>
      </c>
      <c r="BP1184" s="133">
        <v>16800103000</v>
      </c>
      <c r="BQ1184" s="25">
        <v>0</v>
      </c>
      <c r="BR1184" s="82" t="s">
        <v>2473</v>
      </c>
      <c r="BS1184" s="82" t="s">
        <v>6737</v>
      </c>
      <c r="BT1184" s="134" t="s">
        <v>2473</v>
      </c>
      <c r="BU1184" s="26"/>
    </row>
    <row r="1185" spans="1:73" ht="54.9" customHeight="1">
      <c r="A1185" s="15">
        <v>1173</v>
      </c>
      <c r="B1185" s="16">
        <v>19</v>
      </c>
      <c r="C1185" s="17" t="s">
        <v>2089</v>
      </c>
      <c r="D1185" s="16">
        <v>1</v>
      </c>
      <c r="E1185" s="18" t="s">
        <v>2378</v>
      </c>
      <c r="F1185" s="20">
        <v>1</v>
      </c>
      <c r="G1185" s="27" t="s">
        <v>2379</v>
      </c>
      <c r="H1185" s="19">
        <v>1173</v>
      </c>
      <c r="I1185" s="18" t="s">
        <v>6738</v>
      </c>
      <c r="J1185" s="15">
        <v>1862</v>
      </c>
      <c r="K1185" s="18" t="s">
        <v>6736</v>
      </c>
      <c r="L1185" s="20" t="s">
        <v>2399</v>
      </c>
      <c r="M1185" s="17" t="s">
        <v>202</v>
      </c>
      <c r="N1185" s="15">
        <v>18621</v>
      </c>
      <c r="O1185" s="17" t="s">
        <v>2400</v>
      </c>
      <c r="P1185" s="73">
        <v>6750</v>
      </c>
      <c r="Q1185" s="18" t="s">
        <v>2401</v>
      </c>
      <c r="R1185" s="18" t="s">
        <v>2402</v>
      </c>
      <c r="S1185" s="18" t="s">
        <v>6739</v>
      </c>
      <c r="T1185" s="18" t="s">
        <v>2385</v>
      </c>
      <c r="U1185" s="16">
        <v>3</v>
      </c>
      <c r="V1185" s="20" t="s">
        <v>2386</v>
      </c>
      <c r="W1185" s="20" t="s">
        <v>2404</v>
      </c>
      <c r="X1185" s="16">
        <v>92</v>
      </c>
      <c r="Y1185" s="20" t="s">
        <v>138</v>
      </c>
      <c r="Z1185" s="20">
        <v>1</v>
      </c>
      <c r="AA1185" s="20" t="s">
        <v>2388</v>
      </c>
      <c r="AB1185" s="20">
        <v>2</v>
      </c>
      <c r="AC1185" s="18" t="s">
        <v>2405</v>
      </c>
      <c r="AD1185" s="147">
        <v>9753000000</v>
      </c>
      <c r="AE1185" s="79">
        <v>10053000000</v>
      </c>
      <c r="AF1185" s="79">
        <v>10370000000</v>
      </c>
      <c r="AG1185" s="79">
        <v>10700000000</v>
      </c>
      <c r="AH1185" s="79">
        <v>40876000000</v>
      </c>
      <c r="AI1185" s="63">
        <v>1</v>
      </c>
      <c r="AJ1185" s="64">
        <v>3937.5</v>
      </c>
      <c r="AK1185" s="65">
        <v>0.58333333333333337</v>
      </c>
      <c r="AL1185" s="64">
        <v>3937.5</v>
      </c>
      <c r="AM1185" s="65">
        <v>0.58333333333333337</v>
      </c>
      <c r="AN1185" s="66" t="s">
        <v>2406</v>
      </c>
      <c r="AO1185" s="66" t="s">
        <v>2406</v>
      </c>
      <c r="AP1185" s="132" t="s">
        <v>2392</v>
      </c>
      <c r="AQ1185" s="23">
        <v>4500</v>
      </c>
      <c r="AR1185" s="23">
        <v>4500</v>
      </c>
      <c r="AS1185" s="142">
        <v>6750</v>
      </c>
      <c r="AT1185" s="23">
        <v>0</v>
      </c>
      <c r="AU1185" s="142">
        <v>4500</v>
      </c>
      <c r="AV1185" s="142">
        <v>4500</v>
      </c>
      <c r="AW1185" s="142">
        <v>6750</v>
      </c>
      <c r="AX1185" s="22">
        <v>0</v>
      </c>
      <c r="AY1185" s="143" t="s">
        <v>2393</v>
      </c>
      <c r="AZ1185" s="143" t="s">
        <v>2393</v>
      </c>
      <c r="BA1185" s="143" t="s">
        <v>2394</v>
      </c>
      <c r="BB1185" s="24"/>
      <c r="BC1185" s="75">
        <v>12588000000</v>
      </c>
      <c r="BD1185" s="21">
        <v>9895938000</v>
      </c>
      <c r="BE1185" s="25">
        <v>11293681000</v>
      </c>
      <c r="BF1185" s="74">
        <v>12588000000</v>
      </c>
      <c r="BG1185" s="25">
        <v>0</v>
      </c>
      <c r="BH1185" s="25">
        <v>7778523332</v>
      </c>
      <c r="BI1185" s="25">
        <v>8027096667</v>
      </c>
      <c r="BJ1185" s="133">
        <v>11252109790</v>
      </c>
      <c r="BK1185" s="25">
        <v>0</v>
      </c>
      <c r="BL1185" s="25">
        <v>27057729789</v>
      </c>
      <c r="BM1185" s="74">
        <v>7241001806</v>
      </c>
      <c r="BN1185" s="80">
        <v>7054274172</v>
      </c>
      <c r="BO1185" s="80">
        <v>7279495610</v>
      </c>
      <c r="BP1185" s="133">
        <v>7241001806</v>
      </c>
      <c r="BQ1185" s="25">
        <v>0</v>
      </c>
      <c r="BR1185" s="82" t="s">
        <v>2473</v>
      </c>
      <c r="BS1185" s="82" t="s">
        <v>2473</v>
      </c>
      <c r="BT1185" s="134" t="s">
        <v>2473</v>
      </c>
      <c r="BU1185" s="26"/>
    </row>
    <row r="1186" spans="1:73" ht="54.9" customHeight="1">
      <c r="A1186" s="15">
        <v>1174</v>
      </c>
      <c r="B1186" s="16">
        <v>19</v>
      </c>
      <c r="C1186" s="17" t="s">
        <v>2089</v>
      </c>
      <c r="D1186" s="16">
        <v>1</v>
      </c>
      <c r="E1186" s="18" t="s">
        <v>2378</v>
      </c>
      <c r="F1186" s="20">
        <v>6</v>
      </c>
      <c r="G1186" s="27" t="s">
        <v>2410</v>
      </c>
      <c r="H1186" s="19">
        <v>1174</v>
      </c>
      <c r="I1186" s="18" t="s">
        <v>6740</v>
      </c>
      <c r="J1186" s="15">
        <v>1884</v>
      </c>
      <c r="K1186" s="18" t="s">
        <v>6741</v>
      </c>
      <c r="L1186" s="20" t="s">
        <v>2434</v>
      </c>
      <c r="M1186" s="17" t="s">
        <v>37</v>
      </c>
      <c r="N1186" s="15">
        <v>18841</v>
      </c>
      <c r="O1186" s="17" t="s">
        <v>2435</v>
      </c>
      <c r="P1186" s="73">
        <v>923</v>
      </c>
      <c r="Q1186" s="18" t="s">
        <v>2415</v>
      </c>
      <c r="R1186" s="18" t="s">
        <v>2945</v>
      </c>
      <c r="S1186" s="18" t="s">
        <v>6742</v>
      </c>
      <c r="T1186" s="18" t="s">
        <v>32</v>
      </c>
      <c r="U1186" s="16">
        <v>5</v>
      </c>
      <c r="V1186" s="20" t="s">
        <v>2417</v>
      </c>
      <c r="W1186" s="20" t="s">
        <v>2437</v>
      </c>
      <c r="X1186" s="16">
        <v>89</v>
      </c>
      <c r="Y1186" s="20" t="s">
        <v>228</v>
      </c>
      <c r="Z1186" s="20">
        <v>14</v>
      </c>
      <c r="AA1186" s="20" t="s">
        <v>2419</v>
      </c>
      <c r="AB1186" s="20">
        <v>21</v>
      </c>
      <c r="AC1186" s="27" t="s">
        <v>2438</v>
      </c>
      <c r="AD1186" s="147">
        <v>3061000000</v>
      </c>
      <c r="AE1186" s="79">
        <v>831000000</v>
      </c>
      <c r="AF1186" s="79">
        <v>734000000</v>
      </c>
      <c r="AG1186" s="79">
        <v>575000000</v>
      </c>
      <c r="AH1186" s="79">
        <v>5201000000</v>
      </c>
      <c r="AI1186" s="63">
        <v>1</v>
      </c>
      <c r="AJ1186" s="64">
        <v>890</v>
      </c>
      <c r="AK1186" s="65">
        <v>0.96424702058504874</v>
      </c>
      <c r="AL1186" s="64">
        <v>812</v>
      </c>
      <c r="AM1186" s="65">
        <v>0.87973997833152762</v>
      </c>
      <c r="AN1186" s="66" t="s">
        <v>2391</v>
      </c>
      <c r="AO1186" s="66" t="s">
        <v>2390</v>
      </c>
      <c r="AP1186" s="132" t="s">
        <v>2392</v>
      </c>
      <c r="AQ1186" s="23">
        <v>588</v>
      </c>
      <c r="AR1186" s="23">
        <v>260</v>
      </c>
      <c r="AS1186" s="142">
        <v>42</v>
      </c>
      <c r="AT1186" s="23">
        <v>0</v>
      </c>
      <c r="AU1186" s="142">
        <v>587</v>
      </c>
      <c r="AV1186" s="142">
        <v>225</v>
      </c>
      <c r="AW1186" s="142">
        <v>0</v>
      </c>
      <c r="AX1186" s="22">
        <v>0</v>
      </c>
      <c r="AY1186" s="143" t="s">
        <v>2393</v>
      </c>
      <c r="AZ1186" s="143" t="s">
        <v>2394</v>
      </c>
      <c r="BA1186" s="143" t="s">
        <v>2394</v>
      </c>
      <c r="BB1186" s="24"/>
      <c r="BC1186" s="75">
        <v>700000000</v>
      </c>
      <c r="BD1186" s="21">
        <v>3105861000</v>
      </c>
      <c r="BE1186" s="25">
        <v>933557000</v>
      </c>
      <c r="BF1186" s="74">
        <v>700000000</v>
      </c>
      <c r="BG1186" s="25">
        <v>0</v>
      </c>
      <c r="BH1186" s="25">
        <v>3104759380</v>
      </c>
      <c r="BI1186" s="25">
        <v>931270113</v>
      </c>
      <c r="BJ1186" s="133">
        <v>700000000</v>
      </c>
      <c r="BK1186" s="25">
        <v>0</v>
      </c>
      <c r="BL1186" s="25">
        <v>4736029493</v>
      </c>
      <c r="BM1186" s="74">
        <v>670000000</v>
      </c>
      <c r="BN1186" s="80">
        <v>2483807504</v>
      </c>
      <c r="BO1186" s="80">
        <v>201050716</v>
      </c>
      <c r="BP1186" s="133">
        <v>670000000</v>
      </c>
      <c r="BQ1186" s="25">
        <v>0</v>
      </c>
      <c r="BR1186" s="82" t="s">
        <v>2473</v>
      </c>
      <c r="BS1186" s="82" t="s">
        <v>2473</v>
      </c>
      <c r="BT1186" s="134" t="s">
        <v>2473</v>
      </c>
      <c r="BU1186" s="26"/>
    </row>
    <row r="1187" spans="1:73" ht="54.9" customHeight="1">
      <c r="A1187" s="15">
        <v>1175</v>
      </c>
      <c r="B1187" s="16">
        <v>19</v>
      </c>
      <c r="C1187" s="17" t="s">
        <v>2089</v>
      </c>
      <c r="D1187" s="16">
        <v>1</v>
      </c>
      <c r="E1187" s="18" t="s">
        <v>2378</v>
      </c>
      <c r="F1187" s="16">
        <v>6</v>
      </c>
      <c r="G1187" s="18" t="s">
        <v>2410</v>
      </c>
      <c r="H1187" s="19">
        <v>1175</v>
      </c>
      <c r="I1187" s="18" t="s">
        <v>6743</v>
      </c>
      <c r="J1187" s="15">
        <v>1884</v>
      </c>
      <c r="K1187" s="18" t="s">
        <v>6741</v>
      </c>
      <c r="L1187" s="20" t="s">
        <v>6744</v>
      </c>
      <c r="M1187" s="17" t="s">
        <v>37</v>
      </c>
      <c r="N1187" s="15">
        <v>18843</v>
      </c>
      <c r="O1187" s="17" t="s">
        <v>2563</v>
      </c>
      <c r="P1187" s="73">
        <v>2670</v>
      </c>
      <c r="Q1187" s="18" t="s">
        <v>2401</v>
      </c>
      <c r="R1187" s="18" t="s">
        <v>6745</v>
      </c>
      <c r="S1187" s="18" t="s">
        <v>6746</v>
      </c>
      <c r="T1187" s="18" t="s">
        <v>32</v>
      </c>
      <c r="U1187" s="16">
        <v>5</v>
      </c>
      <c r="V1187" s="20" t="s">
        <v>2417</v>
      </c>
      <c r="W1187" s="20" t="s">
        <v>2418</v>
      </c>
      <c r="X1187" s="16">
        <v>89</v>
      </c>
      <c r="Y1187" s="51" t="s">
        <v>228</v>
      </c>
      <c r="Z1187" s="20">
        <v>14</v>
      </c>
      <c r="AA1187" s="20" t="s">
        <v>2419</v>
      </c>
      <c r="AB1187" s="20">
        <v>91</v>
      </c>
      <c r="AC1187" s="27" t="s">
        <v>6747</v>
      </c>
      <c r="AD1187" s="147">
        <v>3110000000</v>
      </c>
      <c r="AE1187" s="79">
        <v>1507000000</v>
      </c>
      <c r="AF1187" s="79">
        <v>579000000</v>
      </c>
      <c r="AG1187" s="79">
        <v>530000000</v>
      </c>
      <c r="AH1187" s="79">
        <v>5726000000</v>
      </c>
      <c r="AI1187" s="63">
        <v>1</v>
      </c>
      <c r="AJ1187" s="64">
        <v>1647</v>
      </c>
      <c r="AK1187" s="65">
        <v>0.61685393258426968</v>
      </c>
      <c r="AL1187" s="64">
        <v>1827</v>
      </c>
      <c r="AM1187" s="65">
        <v>0.68426966292134828</v>
      </c>
      <c r="AN1187" s="66" t="s">
        <v>2406</v>
      </c>
      <c r="AO1187" s="66" t="s">
        <v>2406</v>
      </c>
      <c r="AP1187" s="132" t="s">
        <v>2392</v>
      </c>
      <c r="AQ1187" s="23">
        <v>543</v>
      </c>
      <c r="AR1187" s="23">
        <v>1104</v>
      </c>
      <c r="AS1187" s="142">
        <v>0</v>
      </c>
      <c r="AT1187" s="23">
        <v>0</v>
      </c>
      <c r="AU1187" s="142">
        <v>1371</v>
      </c>
      <c r="AV1187" s="142">
        <v>456</v>
      </c>
      <c r="AW1187" s="142">
        <v>0</v>
      </c>
      <c r="AX1187" s="22">
        <v>0</v>
      </c>
      <c r="AY1187" s="143" t="s">
        <v>2393</v>
      </c>
      <c r="AZ1187" s="143" t="s">
        <v>2394</v>
      </c>
      <c r="BA1187" s="143" t="s">
        <v>2473</v>
      </c>
      <c r="BB1187" s="24"/>
      <c r="BC1187" s="75">
        <v>1037929000</v>
      </c>
      <c r="BD1187" s="21">
        <v>3155580000</v>
      </c>
      <c r="BE1187" s="25">
        <v>1692985000</v>
      </c>
      <c r="BF1187" s="74">
        <v>1037929000</v>
      </c>
      <c r="BG1187" s="25">
        <v>0</v>
      </c>
      <c r="BH1187" s="25">
        <v>3067950557</v>
      </c>
      <c r="BI1187" s="25">
        <v>1692946318</v>
      </c>
      <c r="BJ1187" s="133">
        <v>33480000</v>
      </c>
      <c r="BK1187" s="25">
        <v>0</v>
      </c>
      <c r="BL1187" s="25">
        <v>4794376875</v>
      </c>
      <c r="BM1187" s="74">
        <v>21700000</v>
      </c>
      <c r="BN1187" s="80">
        <v>0</v>
      </c>
      <c r="BO1187" s="80">
        <v>0</v>
      </c>
      <c r="BP1187" s="133">
        <v>21700000</v>
      </c>
      <c r="BQ1187" s="25">
        <v>0</v>
      </c>
      <c r="BR1187" s="82" t="s">
        <v>2473</v>
      </c>
      <c r="BS1187" s="82" t="s">
        <v>2473</v>
      </c>
      <c r="BT1187" s="134" t="s">
        <v>6748</v>
      </c>
      <c r="BU1187" s="26"/>
    </row>
    <row r="1188" spans="1:73" ht="54.9" customHeight="1">
      <c r="A1188" s="15">
        <v>1176</v>
      </c>
      <c r="B1188" s="16">
        <v>19</v>
      </c>
      <c r="C1188" s="17" t="s">
        <v>2089</v>
      </c>
      <c r="D1188" s="16">
        <v>1</v>
      </c>
      <c r="E1188" s="18" t="s">
        <v>2378</v>
      </c>
      <c r="F1188" s="16">
        <v>6</v>
      </c>
      <c r="G1188" s="18" t="s">
        <v>2410</v>
      </c>
      <c r="H1188" s="19">
        <v>1176</v>
      </c>
      <c r="I1188" s="18" t="s">
        <v>6749</v>
      </c>
      <c r="J1188" s="15">
        <v>1884</v>
      </c>
      <c r="K1188" s="18" t="s">
        <v>6741</v>
      </c>
      <c r="L1188" s="20" t="s">
        <v>2443</v>
      </c>
      <c r="M1188" s="17" t="s">
        <v>37</v>
      </c>
      <c r="N1188" s="15">
        <v>18842</v>
      </c>
      <c r="O1188" s="17" t="s">
        <v>2414</v>
      </c>
      <c r="P1188" s="73">
        <v>688</v>
      </c>
      <c r="Q1188" s="18" t="s">
        <v>2415</v>
      </c>
      <c r="R1188" s="18" t="s">
        <v>2950</v>
      </c>
      <c r="S1188" s="18" t="s">
        <v>6750</v>
      </c>
      <c r="T1188" s="18" t="s">
        <v>32</v>
      </c>
      <c r="U1188" s="16">
        <v>5</v>
      </c>
      <c r="V1188" s="20" t="s">
        <v>2417</v>
      </c>
      <c r="W1188" s="20" t="s">
        <v>2445</v>
      </c>
      <c r="X1188" s="16">
        <v>89</v>
      </c>
      <c r="Y1188" s="20" t="s">
        <v>228</v>
      </c>
      <c r="Z1188" s="20">
        <v>14</v>
      </c>
      <c r="AA1188" s="20" t="s">
        <v>2419</v>
      </c>
      <c r="AB1188" s="20">
        <v>22</v>
      </c>
      <c r="AC1188" s="18" t="s">
        <v>2446</v>
      </c>
      <c r="AD1188" s="147">
        <v>1358000000</v>
      </c>
      <c r="AE1188" s="79">
        <v>966000000</v>
      </c>
      <c r="AF1188" s="79">
        <v>595000000</v>
      </c>
      <c r="AG1188" s="79">
        <v>400000000</v>
      </c>
      <c r="AH1188" s="79">
        <v>3319000000</v>
      </c>
      <c r="AI1188" s="63">
        <v>1</v>
      </c>
      <c r="AJ1188" s="64">
        <v>658</v>
      </c>
      <c r="AK1188" s="65">
        <v>0.95639534883720934</v>
      </c>
      <c r="AL1188" s="64">
        <v>636</v>
      </c>
      <c r="AM1188" s="65">
        <v>0.92441860465116277</v>
      </c>
      <c r="AN1188" s="66" t="s">
        <v>2391</v>
      </c>
      <c r="AO1188" s="66" t="s">
        <v>2391</v>
      </c>
      <c r="AP1188" s="132" t="s">
        <v>2392</v>
      </c>
      <c r="AQ1188" s="23">
        <v>210</v>
      </c>
      <c r="AR1188" s="23">
        <v>403</v>
      </c>
      <c r="AS1188" s="142">
        <v>45</v>
      </c>
      <c r="AT1188" s="23">
        <v>0</v>
      </c>
      <c r="AU1188" s="142">
        <v>233</v>
      </c>
      <c r="AV1188" s="142">
        <v>403</v>
      </c>
      <c r="AW1188" s="142">
        <v>0</v>
      </c>
      <c r="AX1188" s="22">
        <v>0</v>
      </c>
      <c r="AY1188" s="143" t="s">
        <v>2393</v>
      </c>
      <c r="AZ1188" s="143" t="s">
        <v>2394</v>
      </c>
      <c r="BA1188" s="143" t="s">
        <v>2394</v>
      </c>
      <c r="BB1188" s="24"/>
      <c r="BC1188" s="75">
        <v>863847000</v>
      </c>
      <c r="BD1188" s="21">
        <v>1377903000</v>
      </c>
      <c r="BE1188" s="25">
        <v>1085218000</v>
      </c>
      <c r="BF1188" s="74">
        <v>863847000</v>
      </c>
      <c r="BG1188" s="25">
        <v>0</v>
      </c>
      <c r="BH1188" s="25">
        <v>1377578902</v>
      </c>
      <c r="BI1188" s="25">
        <v>1085218000</v>
      </c>
      <c r="BJ1188" s="133">
        <v>828763344</v>
      </c>
      <c r="BK1188" s="25">
        <v>0</v>
      </c>
      <c r="BL1188" s="25">
        <v>3291560246</v>
      </c>
      <c r="BM1188" s="74">
        <v>0</v>
      </c>
      <c r="BN1188" s="80">
        <v>1142953232</v>
      </c>
      <c r="BO1188" s="80">
        <v>470000000</v>
      </c>
      <c r="BP1188" s="133">
        <v>0</v>
      </c>
      <c r="BQ1188" s="25">
        <v>0</v>
      </c>
      <c r="BR1188" s="82" t="s">
        <v>2473</v>
      </c>
      <c r="BS1188" s="82" t="s">
        <v>2473</v>
      </c>
      <c r="BT1188" s="134" t="s">
        <v>2473</v>
      </c>
      <c r="BU1188" s="26"/>
    </row>
    <row r="1189" spans="1:73" ht="54.9" customHeight="1">
      <c r="A1189" s="15">
        <v>1177</v>
      </c>
      <c r="B1189" s="16">
        <v>19</v>
      </c>
      <c r="C1189" s="17" t="s">
        <v>2089</v>
      </c>
      <c r="D1189" s="16">
        <v>1</v>
      </c>
      <c r="E1189" s="18" t="s">
        <v>2378</v>
      </c>
      <c r="F1189" s="16">
        <v>6</v>
      </c>
      <c r="G1189" s="18" t="s">
        <v>2410</v>
      </c>
      <c r="H1189" s="19">
        <v>1177</v>
      </c>
      <c r="I1189" s="18" t="s">
        <v>6751</v>
      </c>
      <c r="J1189" s="16">
        <v>1884</v>
      </c>
      <c r="K1189" s="18" t="s">
        <v>6741</v>
      </c>
      <c r="L1189" s="20" t="s">
        <v>2425</v>
      </c>
      <c r="M1189" s="17" t="s">
        <v>37</v>
      </c>
      <c r="N1189" s="15">
        <v>18844</v>
      </c>
      <c r="O1189" s="17" t="s">
        <v>2426</v>
      </c>
      <c r="P1189" s="73">
        <v>4</v>
      </c>
      <c r="Q1189" s="18" t="s">
        <v>2770</v>
      </c>
      <c r="R1189" s="18" t="s">
        <v>6752</v>
      </c>
      <c r="S1189" s="18" t="s">
        <v>6751</v>
      </c>
      <c r="T1189" s="18" t="s">
        <v>32</v>
      </c>
      <c r="U1189" s="16">
        <v>5</v>
      </c>
      <c r="V1189" s="20" t="s">
        <v>2417</v>
      </c>
      <c r="W1189" s="20" t="s">
        <v>2428</v>
      </c>
      <c r="X1189" s="16">
        <v>89</v>
      </c>
      <c r="Y1189" s="20" t="s">
        <v>228</v>
      </c>
      <c r="Z1189" s="20">
        <v>14</v>
      </c>
      <c r="AA1189" s="20" t="s">
        <v>2419</v>
      </c>
      <c r="AB1189" s="20">
        <v>24</v>
      </c>
      <c r="AC1189" s="18" t="s">
        <v>2429</v>
      </c>
      <c r="AD1189" s="147">
        <v>5042000000</v>
      </c>
      <c r="AE1189" s="79">
        <v>3082000000</v>
      </c>
      <c r="AF1189" s="79">
        <v>2841000000</v>
      </c>
      <c r="AG1189" s="79">
        <v>1200000000</v>
      </c>
      <c r="AH1189" s="79">
        <v>12165000000</v>
      </c>
      <c r="AI1189" s="63">
        <v>1</v>
      </c>
      <c r="AJ1189" s="64">
        <v>3</v>
      </c>
      <c r="AK1189" s="65">
        <v>0.75</v>
      </c>
      <c r="AL1189" s="64">
        <v>2</v>
      </c>
      <c r="AM1189" s="65">
        <v>0.5</v>
      </c>
      <c r="AN1189" s="66" t="s">
        <v>2390</v>
      </c>
      <c r="AO1189" s="66" t="s">
        <v>2406</v>
      </c>
      <c r="AP1189" s="132" t="s">
        <v>2392</v>
      </c>
      <c r="AQ1189" s="23">
        <v>1</v>
      </c>
      <c r="AR1189" s="23">
        <v>1</v>
      </c>
      <c r="AS1189" s="142">
        <v>1</v>
      </c>
      <c r="AT1189" s="23">
        <v>0</v>
      </c>
      <c r="AU1189" s="142">
        <v>1</v>
      </c>
      <c r="AV1189" s="142">
        <v>1</v>
      </c>
      <c r="AW1189" s="142">
        <v>0</v>
      </c>
      <c r="AX1189" s="22">
        <v>0</v>
      </c>
      <c r="AY1189" s="143" t="s">
        <v>2393</v>
      </c>
      <c r="AZ1189" s="143" t="s">
        <v>2393</v>
      </c>
      <c r="BA1189" s="143" t="s">
        <v>2394</v>
      </c>
      <c r="BB1189" s="24"/>
      <c r="BC1189" s="75">
        <v>2800000000</v>
      </c>
      <c r="BD1189" s="21">
        <v>5115895000</v>
      </c>
      <c r="BE1189" s="25">
        <v>3462362000</v>
      </c>
      <c r="BF1189" s="74">
        <v>2800000000</v>
      </c>
      <c r="BG1189" s="25">
        <v>0</v>
      </c>
      <c r="BH1189" s="25">
        <v>5112800000</v>
      </c>
      <c r="BI1189" s="25">
        <v>3464024924</v>
      </c>
      <c r="BJ1189" s="133">
        <v>2802160000</v>
      </c>
      <c r="BK1189" s="25">
        <v>0</v>
      </c>
      <c r="BL1189" s="25">
        <v>11378984924</v>
      </c>
      <c r="BM1189" s="74">
        <v>580850000</v>
      </c>
      <c r="BN1189" s="80">
        <v>4090240000</v>
      </c>
      <c r="BO1189" s="80">
        <v>1222500000</v>
      </c>
      <c r="BP1189" s="133">
        <v>580850000</v>
      </c>
      <c r="BQ1189" s="25">
        <v>0</v>
      </c>
      <c r="BR1189" s="82" t="s">
        <v>2473</v>
      </c>
      <c r="BS1189" s="82" t="s">
        <v>2473</v>
      </c>
      <c r="BT1189" s="134" t="s">
        <v>2473</v>
      </c>
      <c r="BU1189" s="26"/>
    </row>
    <row r="1190" spans="1:73" ht="54.9" customHeight="1">
      <c r="A1190" s="15">
        <v>1178</v>
      </c>
      <c r="B1190" s="16">
        <v>19</v>
      </c>
      <c r="C1190" s="17" t="s">
        <v>2089</v>
      </c>
      <c r="D1190" s="16">
        <v>1</v>
      </c>
      <c r="E1190" s="18" t="s">
        <v>2378</v>
      </c>
      <c r="F1190" s="16">
        <v>6</v>
      </c>
      <c r="G1190" s="18" t="s">
        <v>2410</v>
      </c>
      <c r="H1190" s="19">
        <v>1178</v>
      </c>
      <c r="I1190" s="18" t="s">
        <v>6753</v>
      </c>
      <c r="J1190" s="16">
        <v>1886</v>
      </c>
      <c r="K1190" s="18" t="s">
        <v>6754</v>
      </c>
      <c r="L1190" s="20" t="s">
        <v>2496</v>
      </c>
      <c r="M1190" s="17" t="s">
        <v>37</v>
      </c>
      <c r="N1190" s="15">
        <v>18863</v>
      </c>
      <c r="O1190" s="17" t="s">
        <v>2464</v>
      </c>
      <c r="P1190" s="73">
        <v>1</v>
      </c>
      <c r="Q1190" s="18" t="s">
        <v>2465</v>
      </c>
      <c r="R1190" s="18" t="s">
        <v>3767</v>
      </c>
      <c r="S1190" s="18" t="s">
        <v>6753</v>
      </c>
      <c r="T1190" s="18" t="s">
        <v>32</v>
      </c>
      <c r="U1190" s="16">
        <v>6</v>
      </c>
      <c r="V1190" s="20" t="s">
        <v>2467</v>
      </c>
      <c r="W1190" s="20" t="s">
        <v>2498</v>
      </c>
      <c r="X1190" s="16">
        <v>92</v>
      </c>
      <c r="Y1190" s="20" t="s">
        <v>138</v>
      </c>
      <c r="Z1190" s="20">
        <v>5</v>
      </c>
      <c r="AA1190" s="20" t="s">
        <v>2469</v>
      </c>
      <c r="AB1190" s="20">
        <v>27</v>
      </c>
      <c r="AC1190" s="18" t="s">
        <v>2499</v>
      </c>
      <c r="AD1190" s="147">
        <v>0</v>
      </c>
      <c r="AE1190" s="79">
        <v>0</v>
      </c>
      <c r="AF1190" s="79">
        <v>202000000</v>
      </c>
      <c r="AG1190" s="79">
        <v>202000000</v>
      </c>
      <c r="AH1190" s="79">
        <v>404000000</v>
      </c>
      <c r="AI1190" s="63">
        <v>1</v>
      </c>
      <c r="AJ1190" s="64">
        <v>0</v>
      </c>
      <c r="AK1190" s="65">
        <v>0</v>
      </c>
      <c r="AL1190" s="64">
        <v>0</v>
      </c>
      <c r="AM1190" s="65">
        <v>0</v>
      </c>
      <c r="AN1190" s="66" t="s">
        <v>2471</v>
      </c>
      <c r="AO1190" s="66" t="s">
        <v>2471</v>
      </c>
      <c r="AP1190" s="132" t="s">
        <v>2392</v>
      </c>
      <c r="AQ1190" s="23">
        <v>0</v>
      </c>
      <c r="AR1190" s="23">
        <v>0</v>
      </c>
      <c r="AS1190" s="142">
        <v>0</v>
      </c>
      <c r="AT1190" s="23">
        <v>0</v>
      </c>
      <c r="AU1190" s="142">
        <v>0</v>
      </c>
      <c r="AV1190" s="142">
        <v>0</v>
      </c>
      <c r="AW1190" s="142">
        <v>0</v>
      </c>
      <c r="AX1190" s="22">
        <v>0</v>
      </c>
      <c r="AY1190" s="143" t="s">
        <v>2472</v>
      </c>
      <c r="AZ1190" s="143" t="s">
        <v>2472</v>
      </c>
      <c r="BA1190" s="143" t="s">
        <v>2473</v>
      </c>
      <c r="BB1190" s="24"/>
      <c r="BC1190" s="75">
        <v>327222000</v>
      </c>
      <c r="BD1190" s="21">
        <v>0</v>
      </c>
      <c r="BE1190" s="25">
        <v>0</v>
      </c>
      <c r="BF1190" s="74">
        <v>327222000</v>
      </c>
      <c r="BG1190" s="25">
        <v>0</v>
      </c>
      <c r="BH1190" s="25"/>
      <c r="BI1190" s="25"/>
      <c r="BJ1190" s="133"/>
      <c r="BK1190" s="25">
        <v>0</v>
      </c>
      <c r="BL1190" s="25">
        <v>0</v>
      </c>
      <c r="BM1190" s="74">
        <v>0</v>
      </c>
      <c r="BN1190" s="80"/>
      <c r="BO1190" s="80"/>
      <c r="BP1190" s="133"/>
      <c r="BQ1190" s="25">
        <v>0</v>
      </c>
      <c r="BR1190" s="82" t="s">
        <v>2473</v>
      </c>
      <c r="BS1190" s="82" t="s">
        <v>2473</v>
      </c>
      <c r="BT1190" s="134" t="s">
        <v>2473</v>
      </c>
      <c r="BU1190" s="26"/>
    </row>
    <row r="1191" spans="1:73" ht="54.9" customHeight="1">
      <c r="A1191" s="15">
        <v>1179</v>
      </c>
      <c r="B1191" s="16">
        <v>19</v>
      </c>
      <c r="C1191" s="17" t="s">
        <v>2089</v>
      </c>
      <c r="D1191" s="16">
        <v>1</v>
      </c>
      <c r="E1191" s="18" t="s">
        <v>2378</v>
      </c>
      <c r="F1191" s="16">
        <v>6</v>
      </c>
      <c r="G1191" s="18" t="s">
        <v>2410</v>
      </c>
      <c r="H1191" s="19">
        <v>1179</v>
      </c>
      <c r="I1191" s="18" t="s">
        <v>3491</v>
      </c>
      <c r="J1191" s="16">
        <v>1886</v>
      </c>
      <c r="K1191" s="18" t="s">
        <v>6754</v>
      </c>
      <c r="L1191" s="20" t="s">
        <v>2463</v>
      </c>
      <c r="M1191" s="17" t="s">
        <v>37</v>
      </c>
      <c r="N1191" s="15">
        <v>18862</v>
      </c>
      <c r="O1191" s="17" t="s">
        <v>2464</v>
      </c>
      <c r="P1191" s="73">
        <v>2</v>
      </c>
      <c r="Q1191" s="18" t="s">
        <v>2465</v>
      </c>
      <c r="R1191" s="18" t="s">
        <v>3762</v>
      </c>
      <c r="S1191" s="18" t="s">
        <v>3491</v>
      </c>
      <c r="T1191" s="18" t="s">
        <v>32</v>
      </c>
      <c r="U1191" s="16">
        <v>6</v>
      </c>
      <c r="V1191" s="20" t="s">
        <v>2467</v>
      </c>
      <c r="W1191" s="20" t="s">
        <v>2468</v>
      </c>
      <c r="X1191" s="16">
        <v>92</v>
      </c>
      <c r="Y1191" s="20" t="s">
        <v>138</v>
      </c>
      <c r="Z1191" s="20">
        <v>5</v>
      </c>
      <c r="AA1191" s="20" t="s">
        <v>2469</v>
      </c>
      <c r="AB1191" s="20">
        <v>26</v>
      </c>
      <c r="AC1191" s="18" t="s">
        <v>2470</v>
      </c>
      <c r="AD1191" s="147">
        <v>0</v>
      </c>
      <c r="AE1191" s="79">
        <v>0</v>
      </c>
      <c r="AF1191" s="79">
        <v>200000000</v>
      </c>
      <c r="AG1191" s="79">
        <v>200000000</v>
      </c>
      <c r="AH1191" s="79">
        <v>400000000</v>
      </c>
      <c r="AI1191" s="63">
        <v>1</v>
      </c>
      <c r="AJ1191" s="64">
        <v>0</v>
      </c>
      <c r="AK1191" s="65">
        <v>0</v>
      </c>
      <c r="AL1191" s="64">
        <v>0</v>
      </c>
      <c r="AM1191" s="65">
        <v>0</v>
      </c>
      <c r="AN1191" s="66" t="s">
        <v>2471</v>
      </c>
      <c r="AO1191" s="66" t="s">
        <v>2471</v>
      </c>
      <c r="AP1191" s="132" t="s">
        <v>2392</v>
      </c>
      <c r="AQ1191" s="23">
        <v>0</v>
      </c>
      <c r="AR1191" s="23">
        <v>0</v>
      </c>
      <c r="AS1191" s="142">
        <v>0</v>
      </c>
      <c r="AT1191" s="23">
        <v>0</v>
      </c>
      <c r="AU1191" s="142">
        <v>0</v>
      </c>
      <c r="AV1191" s="142">
        <v>0</v>
      </c>
      <c r="AW1191" s="142">
        <v>0</v>
      </c>
      <c r="AX1191" s="22">
        <v>0</v>
      </c>
      <c r="AY1191" s="143" t="s">
        <v>2472</v>
      </c>
      <c r="AZ1191" s="143" t="s">
        <v>2472</v>
      </c>
      <c r="BA1191" s="143" t="s">
        <v>2473</v>
      </c>
      <c r="BB1191" s="24"/>
      <c r="BC1191" s="75">
        <v>323982000</v>
      </c>
      <c r="BD1191" s="21">
        <v>0</v>
      </c>
      <c r="BE1191" s="25">
        <v>0</v>
      </c>
      <c r="BF1191" s="74">
        <v>323982000</v>
      </c>
      <c r="BG1191" s="25">
        <v>0</v>
      </c>
      <c r="BH1191" s="25"/>
      <c r="BI1191" s="25"/>
      <c r="BJ1191" s="133"/>
      <c r="BK1191" s="25">
        <v>0</v>
      </c>
      <c r="BL1191" s="25">
        <v>0</v>
      </c>
      <c r="BM1191" s="74">
        <v>0</v>
      </c>
      <c r="BN1191" s="80"/>
      <c r="BO1191" s="80"/>
      <c r="BP1191" s="133"/>
      <c r="BQ1191" s="25">
        <v>0</v>
      </c>
      <c r="BR1191" s="82" t="s">
        <v>2473</v>
      </c>
      <c r="BS1191" s="82" t="s">
        <v>2473</v>
      </c>
      <c r="BT1191" s="134" t="s">
        <v>2473</v>
      </c>
      <c r="BU1191" s="26"/>
    </row>
    <row r="1192" spans="1:73" ht="54.9" customHeight="1">
      <c r="A1192" s="15">
        <v>1180</v>
      </c>
      <c r="B1192" s="16">
        <v>19</v>
      </c>
      <c r="C1192" s="17" t="s">
        <v>2089</v>
      </c>
      <c r="D1192" s="16">
        <v>1</v>
      </c>
      <c r="E1192" s="18" t="s">
        <v>2378</v>
      </c>
      <c r="F1192" s="16">
        <v>6</v>
      </c>
      <c r="G1192" s="18" t="s">
        <v>2410</v>
      </c>
      <c r="H1192" s="19">
        <v>1180</v>
      </c>
      <c r="I1192" s="18" t="s">
        <v>6755</v>
      </c>
      <c r="J1192" s="15">
        <v>1886</v>
      </c>
      <c r="K1192" s="18" t="s">
        <v>6754</v>
      </c>
      <c r="L1192" s="20" t="s">
        <v>2488</v>
      </c>
      <c r="M1192" s="17" t="s">
        <v>37</v>
      </c>
      <c r="N1192" s="15">
        <v>18864</v>
      </c>
      <c r="O1192" s="17" t="s">
        <v>2464</v>
      </c>
      <c r="P1192" s="73">
        <v>280</v>
      </c>
      <c r="Q1192" s="18" t="s">
        <v>2489</v>
      </c>
      <c r="R1192" s="18" t="s">
        <v>6756</v>
      </c>
      <c r="S1192" s="18" t="s">
        <v>6755</v>
      </c>
      <c r="T1192" s="18" t="s">
        <v>32</v>
      </c>
      <c r="U1192" s="16">
        <v>6</v>
      </c>
      <c r="V1192" s="20" t="s">
        <v>2467</v>
      </c>
      <c r="W1192" s="20" t="s">
        <v>2491</v>
      </c>
      <c r="X1192" s="16">
        <v>92</v>
      </c>
      <c r="Y1192" s="20" t="s">
        <v>138</v>
      </c>
      <c r="Z1192" s="20">
        <v>2</v>
      </c>
      <c r="AA1192" s="20" t="s">
        <v>2482</v>
      </c>
      <c r="AB1192" s="20">
        <v>28</v>
      </c>
      <c r="AC1192" s="18" t="s">
        <v>2492</v>
      </c>
      <c r="AD1192" s="147">
        <v>0</v>
      </c>
      <c r="AE1192" s="79">
        <v>300000000</v>
      </c>
      <c r="AF1192" s="79">
        <v>300000000</v>
      </c>
      <c r="AG1192" s="79">
        <v>312000000</v>
      </c>
      <c r="AH1192" s="79">
        <v>912000000</v>
      </c>
      <c r="AI1192" s="63">
        <v>1</v>
      </c>
      <c r="AJ1192" s="64">
        <v>15</v>
      </c>
      <c r="AK1192" s="65">
        <v>5.3571428571428568E-2</v>
      </c>
      <c r="AL1192" s="64">
        <v>7</v>
      </c>
      <c r="AM1192" s="65">
        <v>2.5000000000000001E-2</v>
      </c>
      <c r="AN1192" s="66" t="s">
        <v>2471</v>
      </c>
      <c r="AO1192" s="66" t="s">
        <v>2471</v>
      </c>
      <c r="AP1192" s="132" t="s">
        <v>2392</v>
      </c>
      <c r="AQ1192" s="23">
        <v>0</v>
      </c>
      <c r="AR1192" s="23">
        <v>15</v>
      </c>
      <c r="AS1192" s="142">
        <v>0</v>
      </c>
      <c r="AT1192" s="23">
        <v>0</v>
      </c>
      <c r="AU1192" s="142">
        <v>0</v>
      </c>
      <c r="AV1192" s="142">
        <v>7</v>
      </c>
      <c r="AW1192" s="142">
        <v>0</v>
      </c>
      <c r="AX1192" s="22">
        <v>0</v>
      </c>
      <c r="AY1192" s="143" t="s">
        <v>2472</v>
      </c>
      <c r="AZ1192" s="143" t="s">
        <v>2394</v>
      </c>
      <c r="BA1192" s="143" t="s">
        <v>2473</v>
      </c>
      <c r="BB1192" s="24"/>
      <c r="BC1192" s="75">
        <v>350000000</v>
      </c>
      <c r="BD1192" s="21">
        <v>0</v>
      </c>
      <c r="BE1192" s="25">
        <v>337024000</v>
      </c>
      <c r="BF1192" s="74">
        <v>350000000</v>
      </c>
      <c r="BG1192" s="25">
        <v>0</v>
      </c>
      <c r="BH1192" s="25"/>
      <c r="BI1192" s="25">
        <v>337024000</v>
      </c>
      <c r="BJ1192" s="133"/>
      <c r="BK1192" s="25">
        <v>0</v>
      </c>
      <c r="BL1192" s="25">
        <v>337024000</v>
      </c>
      <c r="BM1192" s="74">
        <v>0</v>
      </c>
      <c r="BN1192" s="80"/>
      <c r="BO1192" s="80">
        <v>0</v>
      </c>
      <c r="BP1192" s="133"/>
      <c r="BQ1192" s="25">
        <v>0</v>
      </c>
      <c r="BR1192" s="82" t="s">
        <v>2473</v>
      </c>
      <c r="BS1192" s="82" t="s">
        <v>2473</v>
      </c>
      <c r="BT1192" s="134" t="s">
        <v>2473</v>
      </c>
      <c r="BU1192" s="26"/>
    </row>
    <row r="1193" spans="1:73" ht="54.9" customHeight="1">
      <c r="A1193" s="15">
        <v>1181</v>
      </c>
      <c r="B1193" s="16">
        <v>19</v>
      </c>
      <c r="C1193" s="17" t="s">
        <v>2089</v>
      </c>
      <c r="D1193" s="16">
        <v>1</v>
      </c>
      <c r="E1193" s="18" t="s">
        <v>2378</v>
      </c>
      <c r="F1193" s="16">
        <v>6</v>
      </c>
      <c r="G1193" s="18" t="s">
        <v>2410</v>
      </c>
      <c r="H1193" s="19">
        <v>1181</v>
      </c>
      <c r="I1193" s="18" t="s">
        <v>6757</v>
      </c>
      <c r="J1193" s="16">
        <v>1886</v>
      </c>
      <c r="K1193" s="18" t="s">
        <v>6754</v>
      </c>
      <c r="L1193" s="20" t="s">
        <v>2477</v>
      </c>
      <c r="M1193" s="17" t="s">
        <v>37</v>
      </c>
      <c r="N1193" s="15">
        <v>18861</v>
      </c>
      <c r="O1193" s="17" t="s">
        <v>2478</v>
      </c>
      <c r="P1193" s="73">
        <v>4000</v>
      </c>
      <c r="Q1193" s="18" t="s">
        <v>2401</v>
      </c>
      <c r="R1193" s="18" t="s">
        <v>2479</v>
      </c>
      <c r="S1193" s="18" t="s">
        <v>6757</v>
      </c>
      <c r="T1193" s="18" t="s">
        <v>32</v>
      </c>
      <c r="U1193" s="16">
        <v>7</v>
      </c>
      <c r="V1193" s="20" t="s">
        <v>2480</v>
      </c>
      <c r="W1193" s="20" t="s">
        <v>2481</v>
      </c>
      <c r="X1193" s="16">
        <v>92</v>
      </c>
      <c r="Y1193" s="20" t="s">
        <v>138</v>
      </c>
      <c r="Z1193" s="20">
        <v>2</v>
      </c>
      <c r="AA1193" s="20" t="s">
        <v>2482</v>
      </c>
      <c r="AB1193" s="20">
        <v>25</v>
      </c>
      <c r="AC1193" s="18" t="s">
        <v>2483</v>
      </c>
      <c r="AD1193" s="147">
        <v>1000000000</v>
      </c>
      <c r="AE1193" s="79">
        <v>1147000000</v>
      </c>
      <c r="AF1193" s="79">
        <v>1130000000</v>
      </c>
      <c r="AG1193" s="79">
        <v>1162000000</v>
      </c>
      <c r="AH1193" s="79">
        <v>4439000000</v>
      </c>
      <c r="AI1193" s="63">
        <v>1</v>
      </c>
      <c r="AJ1193" s="64">
        <v>2000</v>
      </c>
      <c r="AK1193" s="65">
        <v>0.5</v>
      </c>
      <c r="AL1193" s="64">
        <v>1900</v>
      </c>
      <c r="AM1193" s="65">
        <v>0.47499999999999998</v>
      </c>
      <c r="AN1193" s="66" t="s">
        <v>2406</v>
      </c>
      <c r="AO1193" s="66" t="s">
        <v>2406</v>
      </c>
      <c r="AP1193" s="132" t="s">
        <v>2392</v>
      </c>
      <c r="AQ1193" s="23">
        <v>1000</v>
      </c>
      <c r="AR1193" s="23">
        <v>1000</v>
      </c>
      <c r="AS1193" s="142">
        <v>0</v>
      </c>
      <c r="AT1193" s="23">
        <v>0</v>
      </c>
      <c r="AU1193" s="142">
        <v>1000</v>
      </c>
      <c r="AV1193" s="142">
        <v>900</v>
      </c>
      <c r="AW1193" s="142">
        <v>0</v>
      </c>
      <c r="AX1193" s="22">
        <v>0</v>
      </c>
      <c r="AY1193" s="143" t="s">
        <v>2393</v>
      </c>
      <c r="AZ1193" s="143" t="s">
        <v>2394</v>
      </c>
      <c r="BA1193" s="143" t="s">
        <v>2473</v>
      </c>
      <c r="BB1193" s="24"/>
      <c r="BC1193" s="75">
        <v>1290000000</v>
      </c>
      <c r="BD1193" s="21">
        <v>1014656000</v>
      </c>
      <c r="BE1193" s="25">
        <v>1288556000</v>
      </c>
      <c r="BF1193" s="74">
        <v>1290000000</v>
      </c>
      <c r="BG1193" s="25">
        <v>0</v>
      </c>
      <c r="BH1193" s="25">
        <v>1014656000</v>
      </c>
      <c r="BI1193" s="25">
        <v>1288546800</v>
      </c>
      <c r="BJ1193" s="133">
        <v>35685000</v>
      </c>
      <c r="BK1193" s="25">
        <v>0</v>
      </c>
      <c r="BL1193" s="25">
        <v>2338887800</v>
      </c>
      <c r="BM1193" s="74">
        <v>12765000</v>
      </c>
      <c r="BN1193" s="80">
        <v>0</v>
      </c>
      <c r="BO1193" s="80">
        <v>0</v>
      </c>
      <c r="BP1193" s="133">
        <v>12765000</v>
      </c>
      <c r="BQ1193" s="25">
        <v>0</v>
      </c>
      <c r="BR1193" s="82" t="s">
        <v>2473</v>
      </c>
      <c r="BS1193" s="82" t="s">
        <v>2473</v>
      </c>
      <c r="BT1193" s="134" t="s">
        <v>6758</v>
      </c>
      <c r="BU1193" s="26"/>
    </row>
    <row r="1194" spans="1:73" ht="54.9" customHeight="1">
      <c r="A1194" s="15">
        <v>1182</v>
      </c>
      <c r="B1194" s="16">
        <v>19</v>
      </c>
      <c r="C1194" s="17" t="s">
        <v>2089</v>
      </c>
      <c r="D1194" s="16">
        <v>1</v>
      </c>
      <c r="E1194" s="18" t="s">
        <v>2378</v>
      </c>
      <c r="F1194" s="16">
        <v>6</v>
      </c>
      <c r="G1194" s="18" t="s">
        <v>2410</v>
      </c>
      <c r="H1194" s="19">
        <v>1182</v>
      </c>
      <c r="I1194" s="18" t="s">
        <v>6759</v>
      </c>
      <c r="J1194" s="15">
        <v>1889</v>
      </c>
      <c r="K1194" s="18" t="s">
        <v>6760</v>
      </c>
      <c r="L1194" s="20" t="s">
        <v>133</v>
      </c>
      <c r="M1194" s="17" t="s">
        <v>37</v>
      </c>
      <c r="N1194" s="15">
        <v>18891</v>
      </c>
      <c r="O1194" s="17" t="s">
        <v>2504</v>
      </c>
      <c r="P1194" s="73">
        <v>6000</v>
      </c>
      <c r="Q1194" s="18" t="s">
        <v>2505</v>
      </c>
      <c r="R1194" s="18" t="s">
        <v>3779</v>
      </c>
      <c r="S1194" s="18" t="s">
        <v>6759</v>
      </c>
      <c r="T1194" s="18" t="s">
        <v>32</v>
      </c>
      <c r="U1194" s="16">
        <v>7</v>
      </c>
      <c r="V1194" s="20" t="s">
        <v>2480</v>
      </c>
      <c r="W1194" s="20" t="s">
        <v>2507</v>
      </c>
      <c r="X1194" s="16">
        <v>100</v>
      </c>
      <c r="Y1194" s="51" t="s">
        <v>45</v>
      </c>
      <c r="Z1194" s="20">
        <v>15</v>
      </c>
      <c r="AA1194" s="20" t="s">
        <v>2508</v>
      </c>
      <c r="AB1194" s="20">
        <v>30</v>
      </c>
      <c r="AC1194" s="18" t="s">
        <v>128</v>
      </c>
      <c r="AD1194" s="147">
        <v>0</v>
      </c>
      <c r="AE1194" s="79">
        <v>1572000000</v>
      </c>
      <c r="AF1194" s="79">
        <v>1572000000</v>
      </c>
      <c r="AG1194" s="79">
        <v>1573000000</v>
      </c>
      <c r="AH1194" s="79">
        <v>4717000000</v>
      </c>
      <c r="AI1194" s="63">
        <v>1</v>
      </c>
      <c r="AJ1194" s="64">
        <v>2000</v>
      </c>
      <c r="AK1194" s="65">
        <v>0.33333333333333331</v>
      </c>
      <c r="AL1194" s="64">
        <v>1815</v>
      </c>
      <c r="AM1194" s="65">
        <v>0.30249999999999999</v>
      </c>
      <c r="AN1194" s="66" t="s">
        <v>2471</v>
      </c>
      <c r="AO1194" s="66" t="s">
        <v>2471</v>
      </c>
      <c r="AP1194" s="132" t="s">
        <v>2392</v>
      </c>
      <c r="AQ1194" s="23">
        <v>0</v>
      </c>
      <c r="AR1194" s="23">
        <v>2000</v>
      </c>
      <c r="AS1194" s="142">
        <v>0</v>
      </c>
      <c r="AT1194" s="23">
        <v>0</v>
      </c>
      <c r="AU1194" s="142">
        <v>0</v>
      </c>
      <c r="AV1194" s="142">
        <v>1815</v>
      </c>
      <c r="AW1194" s="142">
        <v>0</v>
      </c>
      <c r="AX1194" s="22">
        <v>0</v>
      </c>
      <c r="AY1194" s="143" t="s">
        <v>2472</v>
      </c>
      <c r="AZ1194" s="143" t="s">
        <v>2394</v>
      </c>
      <c r="BA1194" s="143" t="s">
        <v>2473</v>
      </c>
      <c r="BB1194" s="24"/>
      <c r="BC1194" s="75">
        <v>1760000000</v>
      </c>
      <c r="BD1194" s="21">
        <v>0</v>
      </c>
      <c r="BE1194" s="25">
        <v>1766007000</v>
      </c>
      <c r="BF1194" s="74">
        <v>1760000000</v>
      </c>
      <c r="BG1194" s="25">
        <v>0</v>
      </c>
      <c r="BH1194" s="25"/>
      <c r="BI1194" s="25">
        <v>1720586323</v>
      </c>
      <c r="BJ1194" s="133">
        <v>129600000</v>
      </c>
      <c r="BK1194" s="25">
        <v>0</v>
      </c>
      <c r="BL1194" s="25">
        <v>1850186323</v>
      </c>
      <c r="BM1194" s="74">
        <v>36376667</v>
      </c>
      <c r="BN1194" s="80"/>
      <c r="BO1194" s="80">
        <v>0</v>
      </c>
      <c r="BP1194" s="133">
        <v>36376667</v>
      </c>
      <c r="BQ1194" s="25">
        <v>0</v>
      </c>
      <c r="BR1194" s="82" t="s">
        <v>2473</v>
      </c>
      <c r="BS1194" s="82" t="s">
        <v>2473</v>
      </c>
      <c r="BT1194" s="134" t="s">
        <v>6758</v>
      </c>
      <c r="BU1194" s="26"/>
    </row>
    <row r="1195" spans="1:73" ht="54.9" customHeight="1">
      <c r="A1195" s="15">
        <v>1183</v>
      </c>
      <c r="B1195" s="16">
        <v>19</v>
      </c>
      <c r="C1195" s="17" t="s">
        <v>2089</v>
      </c>
      <c r="D1195" s="16">
        <v>1</v>
      </c>
      <c r="E1195" s="18" t="s">
        <v>2378</v>
      </c>
      <c r="F1195" s="16">
        <v>6</v>
      </c>
      <c r="G1195" s="18" t="s">
        <v>2410</v>
      </c>
      <c r="H1195" s="19">
        <v>1183</v>
      </c>
      <c r="I1195" s="18" t="s">
        <v>6761</v>
      </c>
      <c r="J1195" s="15">
        <v>1892</v>
      </c>
      <c r="K1195" s="18" t="s">
        <v>6762</v>
      </c>
      <c r="L1195" s="20" t="s">
        <v>106</v>
      </c>
      <c r="M1195" s="17" t="s">
        <v>37</v>
      </c>
      <c r="N1195" s="15">
        <v>18923</v>
      </c>
      <c r="O1195" s="17" t="s">
        <v>2400</v>
      </c>
      <c r="P1195" s="73">
        <v>1700</v>
      </c>
      <c r="Q1195" s="18" t="s">
        <v>2401</v>
      </c>
      <c r="R1195" s="18" t="s">
        <v>2977</v>
      </c>
      <c r="S1195" s="18" t="s">
        <v>6761</v>
      </c>
      <c r="T1195" s="18" t="s">
        <v>2453</v>
      </c>
      <c r="U1195" s="16">
        <v>11</v>
      </c>
      <c r="V1195" s="20" t="s">
        <v>2454</v>
      </c>
      <c r="W1195" s="20" t="s">
        <v>2455</v>
      </c>
      <c r="X1195" s="16">
        <v>91</v>
      </c>
      <c r="Y1195" s="20" t="s">
        <v>98</v>
      </c>
      <c r="Z1195" s="20">
        <v>16</v>
      </c>
      <c r="AA1195" s="20" t="s">
        <v>2456</v>
      </c>
      <c r="AB1195" s="20">
        <v>33</v>
      </c>
      <c r="AC1195" s="18" t="s">
        <v>2457</v>
      </c>
      <c r="AD1195" s="147">
        <v>1150000000</v>
      </c>
      <c r="AE1195" s="79">
        <v>1180000000</v>
      </c>
      <c r="AF1195" s="79">
        <v>1200000000</v>
      </c>
      <c r="AG1195" s="79">
        <v>1220000000</v>
      </c>
      <c r="AH1195" s="79">
        <v>4750000000</v>
      </c>
      <c r="AI1195" s="63">
        <v>1</v>
      </c>
      <c r="AJ1195" s="64">
        <v>850</v>
      </c>
      <c r="AK1195" s="65">
        <v>0.5</v>
      </c>
      <c r="AL1195" s="64">
        <v>425</v>
      </c>
      <c r="AM1195" s="65">
        <v>0.25</v>
      </c>
      <c r="AN1195" s="66" t="s">
        <v>2406</v>
      </c>
      <c r="AO1195" s="66" t="s">
        <v>2471</v>
      </c>
      <c r="AP1195" s="132" t="s">
        <v>2392</v>
      </c>
      <c r="AQ1195" s="23">
        <v>425</v>
      </c>
      <c r="AR1195" s="23">
        <v>425</v>
      </c>
      <c r="AS1195" s="142">
        <v>0</v>
      </c>
      <c r="AT1195" s="23">
        <v>0</v>
      </c>
      <c r="AU1195" s="142">
        <v>425</v>
      </c>
      <c r="AV1195" s="142">
        <v>0</v>
      </c>
      <c r="AW1195" s="142">
        <v>0</v>
      </c>
      <c r="AX1195" s="22">
        <v>0</v>
      </c>
      <c r="AY1195" s="143" t="s">
        <v>2393</v>
      </c>
      <c r="AZ1195" s="143" t="s">
        <v>2394</v>
      </c>
      <c r="BA1195" s="143" t="s">
        <v>2473</v>
      </c>
      <c r="BB1195" s="24"/>
      <c r="BC1195" s="75">
        <v>1400000000</v>
      </c>
      <c r="BD1195" s="21">
        <v>1166854000</v>
      </c>
      <c r="BE1195" s="25">
        <v>1325628000</v>
      </c>
      <c r="BF1195" s="74">
        <v>1400000000</v>
      </c>
      <c r="BG1195" s="25">
        <v>0</v>
      </c>
      <c r="BH1195" s="25">
        <v>1166854000</v>
      </c>
      <c r="BI1195" s="25">
        <v>1681132932</v>
      </c>
      <c r="BJ1195" s="133">
        <v>49432224</v>
      </c>
      <c r="BK1195" s="25">
        <v>0</v>
      </c>
      <c r="BL1195" s="25">
        <v>2897419156</v>
      </c>
      <c r="BM1195" s="74">
        <v>18537000</v>
      </c>
      <c r="BN1195" s="80">
        <v>0</v>
      </c>
      <c r="BO1195" s="80">
        <v>0</v>
      </c>
      <c r="BP1195" s="133">
        <v>18537000</v>
      </c>
      <c r="BQ1195" s="25">
        <v>0</v>
      </c>
      <c r="BR1195" s="82" t="s">
        <v>2473</v>
      </c>
      <c r="BS1195" s="82" t="s">
        <v>2473</v>
      </c>
      <c r="BT1195" s="134" t="s">
        <v>2473</v>
      </c>
      <c r="BU1195" s="26"/>
    </row>
    <row r="1196" spans="1:73" ht="54.9" customHeight="1">
      <c r="A1196" s="15">
        <v>1184</v>
      </c>
      <c r="B1196" s="16">
        <v>19</v>
      </c>
      <c r="C1196" s="17" t="s">
        <v>2089</v>
      </c>
      <c r="D1196" s="16">
        <v>1</v>
      </c>
      <c r="E1196" s="18" t="s">
        <v>2378</v>
      </c>
      <c r="F1196" s="16">
        <v>6</v>
      </c>
      <c r="G1196" s="18" t="s">
        <v>2410</v>
      </c>
      <c r="H1196" s="19">
        <v>1184</v>
      </c>
      <c r="I1196" s="18" t="s">
        <v>6763</v>
      </c>
      <c r="J1196" s="15">
        <v>1892</v>
      </c>
      <c r="K1196" s="18" t="s">
        <v>6762</v>
      </c>
      <c r="L1196" s="20" t="s">
        <v>111</v>
      </c>
      <c r="M1196" s="17" t="s">
        <v>37</v>
      </c>
      <c r="N1196" s="15">
        <v>18921</v>
      </c>
      <c r="O1196" s="17" t="s">
        <v>2504</v>
      </c>
      <c r="P1196" s="73">
        <v>1200</v>
      </c>
      <c r="Q1196" s="18" t="s">
        <v>2401</v>
      </c>
      <c r="R1196" s="18" t="s">
        <v>3788</v>
      </c>
      <c r="S1196" s="18" t="s">
        <v>6763</v>
      </c>
      <c r="T1196" s="18" t="s">
        <v>2453</v>
      </c>
      <c r="U1196" s="16">
        <v>11</v>
      </c>
      <c r="V1196" s="20" t="s">
        <v>2454</v>
      </c>
      <c r="W1196" s="20" t="s">
        <v>2989</v>
      </c>
      <c r="X1196" s="16">
        <v>91</v>
      </c>
      <c r="Y1196" s="20" t="s">
        <v>98</v>
      </c>
      <c r="Z1196" s="20">
        <v>16</v>
      </c>
      <c r="AA1196" s="20" t="s">
        <v>2456</v>
      </c>
      <c r="AB1196" s="20">
        <v>31</v>
      </c>
      <c r="AC1196" s="18" t="s">
        <v>2990</v>
      </c>
      <c r="AD1196" s="147">
        <v>600000000</v>
      </c>
      <c r="AE1196" s="79">
        <v>620000000</v>
      </c>
      <c r="AF1196" s="79">
        <v>630000000</v>
      </c>
      <c r="AG1196" s="79">
        <v>640000000</v>
      </c>
      <c r="AH1196" s="79">
        <v>2490000000</v>
      </c>
      <c r="AI1196" s="63">
        <v>1</v>
      </c>
      <c r="AJ1196" s="64">
        <v>600</v>
      </c>
      <c r="AK1196" s="65">
        <v>0.5</v>
      </c>
      <c r="AL1196" s="64">
        <v>526</v>
      </c>
      <c r="AM1196" s="65">
        <v>0.43833333333333335</v>
      </c>
      <c r="AN1196" s="66" t="s">
        <v>2406</v>
      </c>
      <c r="AO1196" s="66" t="s">
        <v>2406</v>
      </c>
      <c r="AP1196" s="132" t="s">
        <v>2392</v>
      </c>
      <c r="AQ1196" s="23">
        <v>300</v>
      </c>
      <c r="AR1196" s="23">
        <v>300</v>
      </c>
      <c r="AS1196" s="142">
        <v>0</v>
      </c>
      <c r="AT1196" s="23">
        <v>0</v>
      </c>
      <c r="AU1196" s="142">
        <v>526</v>
      </c>
      <c r="AV1196" s="142">
        <v>0</v>
      </c>
      <c r="AW1196" s="142">
        <v>0</v>
      </c>
      <c r="AX1196" s="22">
        <v>0</v>
      </c>
      <c r="AY1196" s="143" t="s">
        <v>2393</v>
      </c>
      <c r="AZ1196" s="143" t="s">
        <v>2394</v>
      </c>
      <c r="BA1196" s="143" t="s">
        <v>2473</v>
      </c>
      <c r="BB1196" s="24"/>
      <c r="BC1196" s="75">
        <v>650000000</v>
      </c>
      <c r="BD1196" s="21">
        <v>608793000</v>
      </c>
      <c r="BE1196" s="25">
        <v>696517000</v>
      </c>
      <c r="BF1196" s="74">
        <v>650000000</v>
      </c>
      <c r="BG1196" s="25">
        <v>0</v>
      </c>
      <c r="BH1196" s="25">
        <v>516671278</v>
      </c>
      <c r="BI1196" s="25">
        <v>546284943</v>
      </c>
      <c r="BJ1196" s="133">
        <v>19372224</v>
      </c>
      <c r="BK1196" s="25">
        <v>0</v>
      </c>
      <c r="BL1196" s="25">
        <v>1082328445</v>
      </c>
      <c r="BM1196" s="74">
        <v>0</v>
      </c>
      <c r="BN1196" s="80">
        <v>0</v>
      </c>
      <c r="BO1196" s="80">
        <v>0</v>
      </c>
      <c r="BP1196" s="133">
        <v>0</v>
      </c>
      <c r="BQ1196" s="25">
        <v>0</v>
      </c>
      <c r="BR1196" s="82" t="s">
        <v>2473</v>
      </c>
      <c r="BS1196" s="82" t="s">
        <v>2473</v>
      </c>
      <c r="BT1196" s="134" t="s">
        <v>6758</v>
      </c>
      <c r="BU1196" s="26"/>
    </row>
    <row r="1197" spans="1:73" ht="54.9" customHeight="1">
      <c r="A1197" s="15">
        <v>1185</v>
      </c>
      <c r="B1197" s="16">
        <v>19</v>
      </c>
      <c r="C1197" s="17" t="s">
        <v>2089</v>
      </c>
      <c r="D1197" s="16">
        <v>1</v>
      </c>
      <c r="E1197" s="18" t="s">
        <v>2378</v>
      </c>
      <c r="F1197" s="16">
        <v>6</v>
      </c>
      <c r="G1197" s="18" t="s">
        <v>2410</v>
      </c>
      <c r="H1197" s="19">
        <v>1185</v>
      </c>
      <c r="I1197" s="18" t="s">
        <v>6764</v>
      </c>
      <c r="J1197" s="15">
        <v>1892</v>
      </c>
      <c r="K1197" s="18" t="s">
        <v>6762</v>
      </c>
      <c r="L1197" s="20" t="s">
        <v>123</v>
      </c>
      <c r="M1197" s="17" t="s">
        <v>37</v>
      </c>
      <c r="N1197" s="15">
        <v>18922</v>
      </c>
      <c r="O1197" s="17" t="s">
        <v>2504</v>
      </c>
      <c r="P1197" s="73">
        <v>2400</v>
      </c>
      <c r="Q1197" s="18" t="s">
        <v>2401</v>
      </c>
      <c r="R1197" s="18" t="s">
        <v>2993</v>
      </c>
      <c r="S1197" s="18" t="s">
        <v>6764</v>
      </c>
      <c r="T1197" s="18" t="s">
        <v>2453</v>
      </c>
      <c r="U1197" s="16">
        <v>11</v>
      </c>
      <c r="V1197" s="20" t="s">
        <v>2454</v>
      </c>
      <c r="W1197" s="20" t="s">
        <v>121</v>
      </c>
      <c r="X1197" s="16">
        <v>91</v>
      </c>
      <c r="Y1197" s="20" t="s">
        <v>98</v>
      </c>
      <c r="Z1197" s="20">
        <v>16</v>
      </c>
      <c r="AA1197" s="20" t="s">
        <v>2456</v>
      </c>
      <c r="AB1197" s="20">
        <v>32</v>
      </c>
      <c r="AC1197" s="18" t="s">
        <v>2994</v>
      </c>
      <c r="AD1197" s="147">
        <v>600000000</v>
      </c>
      <c r="AE1197" s="79">
        <v>650000000</v>
      </c>
      <c r="AF1197" s="79">
        <v>700000000</v>
      </c>
      <c r="AG1197" s="79">
        <v>730000000</v>
      </c>
      <c r="AH1197" s="79">
        <v>2680000000</v>
      </c>
      <c r="AI1197" s="63">
        <v>1</v>
      </c>
      <c r="AJ1197" s="64">
        <v>1800</v>
      </c>
      <c r="AK1197" s="65">
        <v>0.75</v>
      </c>
      <c r="AL1197" s="64">
        <v>969</v>
      </c>
      <c r="AM1197" s="65">
        <v>0.40375</v>
      </c>
      <c r="AN1197" s="66" t="s">
        <v>2390</v>
      </c>
      <c r="AO1197" s="66" t="s">
        <v>2406</v>
      </c>
      <c r="AP1197" s="132" t="s">
        <v>2392</v>
      </c>
      <c r="AQ1197" s="23">
        <v>600</v>
      </c>
      <c r="AR1197" s="23">
        <v>600</v>
      </c>
      <c r="AS1197" s="142">
        <v>600</v>
      </c>
      <c r="AT1197" s="23">
        <v>0</v>
      </c>
      <c r="AU1197" s="142">
        <v>658</v>
      </c>
      <c r="AV1197" s="142">
        <v>311</v>
      </c>
      <c r="AW1197" s="142">
        <v>0</v>
      </c>
      <c r="AX1197" s="22">
        <v>0</v>
      </c>
      <c r="AY1197" s="143" t="s">
        <v>2393</v>
      </c>
      <c r="AZ1197" s="143" t="s">
        <v>2394</v>
      </c>
      <c r="BA1197" s="143" t="s">
        <v>2394</v>
      </c>
      <c r="BB1197" s="24"/>
      <c r="BC1197" s="75">
        <v>650000000</v>
      </c>
      <c r="BD1197" s="21">
        <v>608793000</v>
      </c>
      <c r="BE1197" s="25">
        <v>730219000</v>
      </c>
      <c r="BF1197" s="74">
        <v>650000000</v>
      </c>
      <c r="BG1197" s="25">
        <v>0</v>
      </c>
      <c r="BH1197" s="25">
        <v>386782382</v>
      </c>
      <c r="BI1197" s="25">
        <v>683589088</v>
      </c>
      <c r="BJ1197" s="133">
        <v>640057461</v>
      </c>
      <c r="BK1197" s="25">
        <v>0</v>
      </c>
      <c r="BL1197" s="25">
        <v>1710428931</v>
      </c>
      <c r="BM1197" s="74">
        <v>249831667</v>
      </c>
      <c r="BN1197" s="80">
        <v>0</v>
      </c>
      <c r="BO1197" s="80">
        <v>0</v>
      </c>
      <c r="BP1197" s="133">
        <v>249831667</v>
      </c>
      <c r="BQ1197" s="25">
        <v>0</v>
      </c>
      <c r="BR1197" s="82" t="s">
        <v>2473</v>
      </c>
      <c r="BS1197" s="82" t="s">
        <v>2473</v>
      </c>
      <c r="BT1197" s="134" t="s">
        <v>2473</v>
      </c>
      <c r="BU1197" s="26"/>
    </row>
    <row r="1198" spans="1:73" ht="54.9" customHeight="1">
      <c r="A1198" s="15">
        <v>1186</v>
      </c>
      <c r="B1198" s="16">
        <v>19</v>
      </c>
      <c r="C1198" s="17" t="s">
        <v>2089</v>
      </c>
      <c r="D1198" s="16">
        <v>1</v>
      </c>
      <c r="E1198" s="18" t="s">
        <v>2378</v>
      </c>
      <c r="F1198" s="16">
        <v>6</v>
      </c>
      <c r="G1198" s="18" t="s">
        <v>2410</v>
      </c>
      <c r="H1198" s="19">
        <v>1186</v>
      </c>
      <c r="I1198" s="18" t="s">
        <v>6765</v>
      </c>
      <c r="J1198" s="15">
        <v>1892</v>
      </c>
      <c r="K1198" s="18" t="s">
        <v>6762</v>
      </c>
      <c r="L1198" s="20" t="s">
        <v>3003</v>
      </c>
      <c r="M1198" s="17" t="s">
        <v>37</v>
      </c>
      <c r="N1198" s="15">
        <v>18926</v>
      </c>
      <c r="O1198" s="17" t="s">
        <v>2504</v>
      </c>
      <c r="P1198" s="73">
        <v>2500</v>
      </c>
      <c r="Q1198" s="18" t="s">
        <v>2401</v>
      </c>
      <c r="R1198" s="18" t="s">
        <v>3290</v>
      </c>
      <c r="S1198" s="18" t="s">
        <v>6765</v>
      </c>
      <c r="T1198" s="18" t="s">
        <v>2453</v>
      </c>
      <c r="U1198" s="16">
        <v>11</v>
      </c>
      <c r="V1198" s="20" t="s">
        <v>2454</v>
      </c>
      <c r="W1198" s="20" t="s">
        <v>3005</v>
      </c>
      <c r="X1198" s="16">
        <v>91</v>
      </c>
      <c r="Y1198" s="20" t="s">
        <v>98</v>
      </c>
      <c r="Z1198" s="20">
        <v>16</v>
      </c>
      <c r="AA1198" s="20" t="s">
        <v>2456</v>
      </c>
      <c r="AB1198" s="20">
        <v>36</v>
      </c>
      <c r="AC1198" s="18" t="s">
        <v>3006</v>
      </c>
      <c r="AD1198" s="147">
        <v>496000000</v>
      </c>
      <c r="AE1198" s="79">
        <v>528000000</v>
      </c>
      <c r="AF1198" s="79">
        <v>619000000</v>
      </c>
      <c r="AG1198" s="79">
        <v>734000000</v>
      </c>
      <c r="AH1198" s="79">
        <v>2377000000</v>
      </c>
      <c r="AI1198" s="63">
        <v>1</v>
      </c>
      <c r="AJ1198" s="64">
        <v>1250</v>
      </c>
      <c r="AK1198" s="65">
        <v>0.5</v>
      </c>
      <c r="AL1198" s="64">
        <v>1106</v>
      </c>
      <c r="AM1198" s="65">
        <v>0.44240000000000002</v>
      </c>
      <c r="AN1198" s="66" t="s">
        <v>2406</v>
      </c>
      <c r="AO1198" s="66" t="s">
        <v>2406</v>
      </c>
      <c r="AP1198" s="132" t="s">
        <v>2392</v>
      </c>
      <c r="AQ1198" s="23">
        <v>625</v>
      </c>
      <c r="AR1198" s="23">
        <v>625</v>
      </c>
      <c r="AS1198" s="142">
        <v>0</v>
      </c>
      <c r="AT1198" s="23">
        <v>0</v>
      </c>
      <c r="AU1198" s="142">
        <v>626</v>
      </c>
      <c r="AV1198" s="142">
        <v>480</v>
      </c>
      <c r="AW1198" s="142">
        <v>0</v>
      </c>
      <c r="AX1198" s="22">
        <v>0</v>
      </c>
      <c r="AY1198" s="143" t="s">
        <v>2393</v>
      </c>
      <c r="AZ1198" s="143" t="s">
        <v>2394</v>
      </c>
      <c r="BA1198" s="143" t="s">
        <v>2473</v>
      </c>
      <c r="BB1198" s="24"/>
      <c r="BC1198" s="75">
        <v>595000000</v>
      </c>
      <c r="BD1198" s="21">
        <v>503269000</v>
      </c>
      <c r="BE1198" s="25">
        <v>593163000</v>
      </c>
      <c r="BF1198" s="74">
        <v>595000000</v>
      </c>
      <c r="BG1198" s="25">
        <v>0</v>
      </c>
      <c r="BH1198" s="25">
        <v>503269000</v>
      </c>
      <c r="BI1198" s="25">
        <v>639090179</v>
      </c>
      <c r="BJ1198" s="133"/>
      <c r="BK1198" s="25">
        <v>0</v>
      </c>
      <c r="BL1198" s="25">
        <v>1142359179</v>
      </c>
      <c r="BM1198" s="74">
        <v>0</v>
      </c>
      <c r="BN1198" s="80">
        <v>0</v>
      </c>
      <c r="BO1198" s="80">
        <v>0</v>
      </c>
      <c r="BP1198" s="133"/>
      <c r="BQ1198" s="25">
        <v>0</v>
      </c>
      <c r="BR1198" s="82" t="s">
        <v>2473</v>
      </c>
      <c r="BS1198" s="82" t="s">
        <v>2473</v>
      </c>
      <c r="BT1198" s="134" t="s">
        <v>6766</v>
      </c>
      <c r="BU1198" s="26"/>
    </row>
    <row r="1199" spans="1:73" ht="54.9" customHeight="1">
      <c r="A1199" s="15">
        <v>1187</v>
      </c>
      <c r="B1199" s="16">
        <v>19</v>
      </c>
      <c r="C1199" s="17" t="s">
        <v>2089</v>
      </c>
      <c r="D1199" s="16">
        <v>1</v>
      </c>
      <c r="E1199" s="18" t="s">
        <v>2378</v>
      </c>
      <c r="F1199" s="16">
        <v>6</v>
      </c>
      <c r="G1199" s="18" t="s">
        <v>2410</v>
      </c>
      <c r="H1199" s="19">
        <v>1187</v>
      </c>
      <c r="I1199" s="18" t="s">
        <v>6767</v>
      </c>
      <c r="J1199" s="15">
        <v>1892</v>
      </c>
      <c r="K1199" s="18" t="s">
        <v>6762</v>
      </c>
      <c r="L1199" s="20" t="s">
        <v>84</v>
      </c>
      <c r="M1199" s="17" t="s">
        <v>37</v>
      </c>
      <c r="N1199" s="15">
        <v>18925</v>
      </c>
      <c r="O1199" s="17" t="s">
        <v>2504</v>
      </c>
      <c r="P1199" s="73">
        <v>600</v>
      </c>
      <c r="Q1199" s="18" t="s">
        <v>2505</v>
      </c>
      <c r="R1199" s="18" t="s">
        <v>3792</v>
      </c>
      <c r="S1199" s="18" t="s">
        <v>6767</v>
      </c>
      <c r="T1199" s="18" t="s">
        <v>2453</v>
      </c>
      <c r="U1199" s="16">
        <v>11</v>
      </c>
      <c r="V1199" s="20" t="s">
        <v>2454</v>
      </c>
      <c r="W1199" s="20" t="s">
        <v>2983</v>
      </c>
      <c r="X1199" s="16">
        <v>91</v>
      </c>
      <c r="Y1199" s="20" t="s">
        <v>98</v>
      </c>
      <c r="Z1199" s="20">
        <v>16</v>
      </c>
      <c r="AA1199" s="20" t="s">
        <v>2456</v>
      </c>
      <c r="AB1199" s="20">
        <v>35</v>
      </c>
      <c r="AC1199" s="18" t="s">
        <v>2984</v>
      </c>
      <c r="AD1199" s="147">
        <v>0</v>
      </c>
      <c r="AE1199" s="79">
        <v>200000000</v>
      </c>
      <c r="AF1199" s="79">
        <v>205000000</v>
      </c>
      <c r="AG1199" s="79">
        <v>210000000</v>
      </c>
      <c r="AH1199" s="79">
        <v>615000000</v>
      </c>
      <c r="AI1199" s="63">
        <v>1</v>
      </c>
      <c r="AJ1199" s="64">
        <v>450</v>
      </c>
      <c r="AK1199" s="65">
        <v>0.75</v>
      </c>
      <c r="AL1199" s="64">
        <v>300</v>
      </c>
      <c r="AM1199" s="65">
        <v>0.5</v>
      </c>
      <c r="AN1199" s="66" t="s">
        <v>2390</v>
      </c>
      <c r="AO1199" s="66" t="s">
        <v>2406</v>
      </c>
      <c r="AP1199" s="132" t="s">
        <v>2392</v>
      </c>
      <c r="AQ1199" s="23">
        <v>0</v>
      </c>
      <c r="AR1199" s="23">
        <v>0</v>
      </c>
      <c r="AS1199" s="142">
        <v>450</v>
      </c>
      <c r="AT1199" s="23">
        <v>0</v>
      </c>
      <c r="AU1199" s="142">
        <v>0</v>
      </c>
      <c r="AV1199" s="142">
        <v>0</v>
      </c>
      <c r="AW1199" s="142">
        <v>300</v>
      </c>
      <c r="AX1199" s="22">
        <v>0</v>
      </c>
      <c r="AY1199" s="143" t="s">
        <v>2472</v>
      </c>
      <c r="AZ1199" s="143" t="s">
        <v>2472</v>
      </c>
      <c r="BA1199" s="143" t="s">
        <v>2394</v>
      </c>
      <c r="BB1199" s="24"/>
      <c r="BC1199" s="75">
        <v>230000000</v>
      </c>
      <c r="BD1199" s="21">
        <v>0</v>
      </c>
      <c r="BE1199" s="25">
        <v>224683000</v>
      </c>
      <c r="BF1199" s="74">
        <v>230000000</v>
      </c>
      <c r="BG1199" s="25">
        <v>0</v>
      </c>
      <c r="BH1199" s="25"/>
      <c r="BI1199" s="25"/>
      <c r="BJ1199" s="133">
        <v>165030000</v>
      </c>
      <c r="BK1199" s="25">
        <v>0</v>
      </c>
      <c r="BL1199" s="25">
        <v>165030000</v>
      </c>
      <c r="BM1199" s="74">
        <v>84962000</v>
      </c>
      <c r="BN1199" s="80"/>
      <c r="BO1199" s="80"/>
      <c r="BP1199" s="133">
        <v>84962000</v>
      </c>
      <c r="BQ1199" s="25">
        <v>0</v>
      </c>
      <c r="BR1199" s="82" t="s">
        <v>2473</v>
      </c>
      <c r="BS1199" s="82" t="s">
        <v>2473</v>
      </c>
      <c r="BT1199" s="134" t="s">
        <v>2473</v>
      </c>
      <c r="BU1199" s="26"/>
    </row>
    <row r="1200" spans="1:73" ht="54.9" customHeight="1">
      <c r="A1200" s="15">
        <v>1188</v>
      </c>
      <c r="B1200" s="16">
        <v>19</v>
      </c>
      <c r="C1200" s="17" t="s">
        <v>2089</v>
      </c>
      <c r="D1200" s="16">
        <v>1</v>
      </c>
      <c r="E1200" s="18" t="s">
        <v>2378</v>
      </c>
      <c r="F1200" s="16">
        <v>6</v>
      </c>
      <c r="G1200" s="18" t="s">
        <v>2410</v>
      </c>
      <c r="H1200" s="19">
        <v>1188</v>
      </c>
      <c r="I1200" s="18" t="s">
        <v>3801</v>
      </c>
      <c r="J1200" s="15">
        <v>1892</v>
      </c>
      <c r="K1200" s="18" t="s">
        <v>6762</v>
      </c>
      <c r="L1200" s="20" t="s">
        <v>2998</v>
      </c>
      <c r="M1200" s="17" t="s">
        <v>37</v>
      </c>
      <c r="N1200" s="15">
        <v>18924</v>
      </c>
      <c r="O1200" s="17" t="s">
        <v>2504</v>
      </c>
      <c r="P1200" s="73">
        <v>800</v>
      </c>
      <c r="Q1200" s="18" t="s">
        <v>2401</v>
      </c>
      <c r="R1200" s="18" t="s">
        <v>2999</v>
      </c>
      <c r="S1200" s="18" t="s">
        <v>3801</v>
      </c>
      <c r="T1200" s="18" t="s">
        <v>2453</v>
      </c>
      <c r="U1200" s="16">
        <v>11</v>
      </c>
      <c r="V1200" s="20" t="s">
        <v>2454</v>
      </c>
      <c r="W1200" s="20" t="s">
        <v>3000</v>
      </c>
      <c r="X1200" s="16">
        <v>91</v>
      </c>
      <c r="Y1200" s="20" t="s">
        <v>98</v>
      </c>
      <c r="Z1200" s="20">
        <v>16</v>
      </c>
      <c r="AA1200" s="20" t="s">
        <v>2456</v>
      </c>
      <c r="AB1200" s="20">
        <v>34</v>
      </c>
      <c r="AC1200" s="18" t="s">
        <v>3001</v>
      </c>
      <c r="AD1200" s="79">
        <v>346000000</v>
      </c>
      <c r="AE1200" s="79">
        <v>346000000</v>
      </c>
      <c r="AF1200" s="79">
        <v>356000000</v>
      </c>
      <c r="AG1200" s="79">
        <v>356000000</v>
      </c>
      <c r="AH1200" s="79">
        <v>1404000000</v>
      </c>
      <c r="AI1200" s="63">
        <v>1</v>
      </c>
      <c r="AJ1200" s="64">
        <v>600</v>
      </c>
      <c r="AK1200" s="65">
        <v>0.75</v>
      </c>
      <c r="AL1200" s="64">
        <v>720</v>
      </c>
      <c r="AM1200" s="65">
        <v>0.9</v>
      </c>
      <c r="AN1200" s="66" t="s">
        <v>2390</v>
      </c>
      <c r="AO1200" s="66" t="s">
        <v>2390</v>
      </c>
      <c r="AP1200" s="132" t="s">
        <v>2392</v>
      </c>
      <c r="AQ1200" s="23">
        <v>200</v>
      </c>
      <c r="AR1200" s="23">
        <v>200</v>
      </c>
      <c r="AS1200" s="142">
        <v>200</v>
      </c>
      <c r="AT1200" s="23">
        <v>0</v>
      </c>
      <c r="AU1200" s="142">
        <v>300</v>
      </c>
      <c r="AV1200" s="142">
        <v>320</v>
      </c>
      <c r="AW1200" s="142">
        <v>100</v>
      </c>
      <c r="AX1200" s="22">
        <v>0</v>
      </c>
      <c r="AY1200" s="143" t="s">
        <v>2393</v>
      </c>
      <c r="AZ1200" s="143" t="s">
        <v>2393</v>
      </c>
      <c r="BA1200" s="143" t="s">
        <v>2394</v>
      </c>
      <c r="BB1200" s="24"/>
      <c r="BC1200" s="75">
        <v>390000000</v>
      </c>
      <c r="BD1200" s="21">
        <v>351071000</v>
      </c>
      <c r="BE1200" s="25">
        <v>388701000</v>
      </c>
      <c r="BF1200" s="74">
        <v>390000000</v>
      </c>
      <c r="BG1200" s="25">
        <v>0</v>
      </c>
      <c r="BH1200" s="25">
        <v>406568539</v>
      </c>
      <c r="BI1200" s="25">
        <v>319325557</v>
      </c>
      <c r="BJ1200" s="133">
        <v>57600000</v>
      </c>
      <c r="BK1200" s="25">
        <v>0</v>
      </c>
      <c r="BL1200" s="25">
        <v>783494096</v>
      </c>
      <c r="BM1200" s="74">
        <v>50240000</v>
      </c>
      <c r="BN1200" s="80">
        <v>17813333</v>
      </c>
      <c r="BO1200" s="80">
        <v>0</v>
      </c>
      <c r="BP1200" s="133">
        <v>50240000</v>
      </c>
      <c r="BQ1200" s="25">
        <v>0</v>
      </c>
      <c r="BR1200" s="82" t="s">
        <v>2473</v>
      </c>
      <c r="BS1200" s="82" t="s">
        <v>2473</v>
      </c>
      <c r="BT1200" s="134" t="s">
        <v>2473</v>
      </c>
      <c r="BU1200" s="26"/>
    </row>
    <row r="1201" spans="1:73" ht="54.9" customHeight="1">
      <c r="A1201" s="15">
        <v>1189</v>
      </c>
      <c r="B1201" s="16">
        <v>19</v>
      </c>
      <c r="C1201" s="17" t="s">
        <v>2089</v>
      </c>
      <c r="D1201" s="16">
        <v>1</v>
      </c>
      <c r="E1201" s="18" t="s">
        <v>2378</v>
      </c>
      <c r="F1201" s="16">
        <v>8</v>
      </c>
      <c r="G1201" s="18" t="s">
        <v>3008</v>
      </c>
      <c r="H1201" s="19">
        <v>1189</v>
      </c>
      <c r="I1201" s="18" t="s">
        <v>6768</v>
      </c>
      <c r="J1201" s="15">
        <v>1896</v>
      </c>
      <c r="K1201" s="18" t="s">
        <v>6769</v>
      </c>
      <c r="L1201" s="20" t="s">
        <v>51</v>
      </c>
      <c r="M1201" s="17" t="s">
        <v>37</v>
      </c>
      <c r="N1201" s="15">
        <v>18961</v>
      </c>
      <c r="O1201" s="17" t="s">
        <v>2504</v>
      </c>
      <c r="P1201" s="73">
        <v>1300</v>
      </c>
      <c r="Q1201" s="18" t="s">
        <v>2401</v>
      </c>
      <c r="R1201" s="18" t="s">
        <v>3011</v>
      </c>
      <c r="S1201" s="18" t="s">
        <v>6768</v>
      </c>
      <c r="T1201" s="18" t="s">
        <v>2453</v>
      </c>
      <c r="U1201" s="16">
        <v>11</v>
      </c>
      <c r="V1201" s="20" t="s">
        <v>2454</v>
      </c>
      <c r="W1201" s="20" t="s">
        <v>3012</v>
      </c>
      <c r="X1201" s="16">
        <v>91</v>
      </c>
      <c r="Y1201" s="20" t="s">
        <v>98</v>
      </c>
      <c r="Z1201" s="20">
        <v>16</v>
      </c>
      <c r="AA1201" s="20" t="s">
        <v>2456</v>
      </c>
      <c r="AB1201" s="20">
        <v>37</v>
      </c>
      <c r="AC1201" s="18" t="s">
        <v>3013</v>
      </c>
      <c r="AD1201" s="147">
        <v>300000000</v>
      </c>
      <c r="AE1201" s="79">
        <v>310000000</v>
      </c>
      <c r="AF1201" s="79">
        <v>320000000</v>
      </c>
      <c r="AG1201" s="79">
        <v>340000000</v>
      </c>
      <c r="AH1201" s="79">
        <v>1270000000</v>
      </c>
      <c r="AI1201" s="63">
        <v>1</v>
      </c>
      <c r="AJ1201" s="64">
        <v>1150</v>
      </c>
      <c r="AK1201" s="65">
        <v>0.88461538461538458</v>
      </c>
      <c r="AL1201" s="64">
        <v>957</v>
      </c>
      <c r="AM1201" s="65">
        <v>0.73615384615384616</v>
      </c>
      <c r="AN1201" s="66" t="s">
        <v>2390</v>
      </c>
      <c r="AO1201" s="66" t="s">
        <v>2390</v>
      </c>
      <c r="AP1201" s="132" t="s">
        <v>2392</v>
      </c>
      <c r="AQ1201" s="23">
        <v>500</v>
      </c>
      <c r="AR1201" s="23">
        <v>325</v>
      </c>
      <c r="AS1201" s="142">
        <v>325</v>
      </c>
      <c r="AT1201" s="23">
        <v>0</v>
      </c>
      <c r="AU1201" s="142">
        <v>539</v>
      </c>
      <c r="AV1201" s="142">
        <v>418</v>
      </c>
      <c r="AW1201" s="142">
        <v>0</v>
      </c>
      <c r="AX1201" s="22">
        <v>0</v>
      </c>
      <c r="AY1201" s="143" t="s">
        <v>2393</v>
      </c>
      <c r="AZ1201" s="143" t="s">
        <v>2393</v>
      </c>
      <c r="BA1201" s="143" t="s">
        <v>2394</v>
      </c>
      <c r="BB1201" s="24"/>
      <c r="BC1201" s="75">
        <v>300000000</v>
      </c>
      <c r="BD1201" s="21">
        <v>304397000</v>
      </c>
      <c r="BE1201" s="25">
        <v>348258000</v>
      </c>
      <c r="BF1201" s="74">
        <v>300000000</v>
      </c>
      <c r="BG1201" s="25">
        <v>0</v>
      </c>
      <c r="BH1201" s="25">
        <v>192978075</v>
      </c>
      <c r="BI1201" s="25">
        <v>340334388</v>
      </c>
      <c r="BJ1201" s="133">
        <v>300000000</v>
      </c>
      <c r="BK1201" s="25">
        <v>0</v>
      </c>
      <c r="BL1201" s="25">
        <v>833312463</v>
      </c>
      <c r="BM1201" s="74">
        <v>0</v>
      </c>
      <c r="BN1201" s="80">
        <v>0</v>
      </c>
      <c r="BO1201" s="80">
        <v>0</v>
      </c>
      <c r="BP1201" s="133">
        <v>0</v>
      </c>
      <c r="BQ1201" s="25">
        <v>0</v>
      </c>
      <c r="BR1201" s="82" t="s">
        <v>2473</v>
      </c>
      <c r="BS1201" s="82" t="s">
        <v>2473</v>
      </c>
      <c r="BT1201" s="134" t="s">
        <v>2473</v>
      </c>
      <c r="BU1201" s="26"/>
    </row>
    <row r="1202" spans="1:73" ht="54.9" customHeight="1">
      <c r="A1202" s="15">
        <v>1190</v>
      </c>
      <c r="B1202" s="16">
        <v>19</v>
      </c>
      <c r="C1202" s="17" t="s">
        <v>2089</v>
      </c>
      <c r="D1202" s="16">
        <v>1</v>
      </c>
      <c r="E1202" s="18" t="s">
        <v>2378</v>
      </c>
      <c r="F1202" s="16">
        <v>12</v>
      </c>
      <c r="G1202" s="18" t="s">
        <v>2512</v>
      </c>
      <c r="H1202" s="19">
        <v>1190</v>
      </c>
      <c r="I1202" s="18" t="s">
        <v>6770</v>
      </c>
      <c r="J1202" s="16">
        <v>1708</v>
      </c>
      <c r="K1202" s="18" t="s">
        <v>6771</v>
      </c>
      <c r="L1202" s="20" t="s">
        <v>2515</v>
      </c>
      <c r="M1202" s="17" t="s">
        <v>37</v>
      </c>
      <c r="N1202" s="15">
        <v>17081</v>
      </c>
      <c r="O1202" s="17" t="s">
        <v>2516</v>
      </c>
      <c r="P1202" s="73">
        <v>80</v>
      </c>
      <c r="Q1202" s="18" t="s">
        <v>2517</v>
      </c>
      <c r="R1202" s="18" t="s">
        <v>2518</v>
      </c>
      <c r="S1202" s="18" t="s">
        <v>6770</v>
      </c>
      <c r="T1202" s="18" t="s">
        <v>2385</v>
      </c>
      <c r="U1202" s="16">
        <v>4</v>
      </c>
      <c r="V1202" s="20" t="s">
        <v>2519</v>
      </c>
      <c r="W1202" s="20" t="s">
        <v>2520</v>
      </c>
      <c r="X1202" s="16">
        <v>90</v>
      </c>
      <c r="Y1202" s="20" t="s">
        <v>212</v>
      </c>
      <c r="Z1202" s="20">
        <v>2</v>
      </c>
      <c r="AA1202" s="20" t="s">
        <v>2482</v>
      </c>
      <c r="AB1202" s="20">
        <v>3</v>
      </c>
      <c r="AC1202" s="18" t="s">
        <v>2229</v>
      </c>
      <c r="AD1202" s="147">
        <v>395000000</v>
      </c>
      <c r="AE1202" s="79">
        <v>400000000</v>
      </c>
      <c r="AF1202" s="79">
        <v>405000000</v>
      </c>
      <c r="AG1202" s="79">
        <v>400000000</v>
      </c>
      <c r="AH1202" s="79">
        <v>1600000000</v>
      </c>
      <c r="AI1202" s="63">
        <v>1</v>
      </c>
      <c r="AJ1202" s="64">
        <v>40</v>
      </c>
      <c r="AK1202" s="65">
        <v>0.5</v>
      </c>
      <c r="AL1202" s="64">
        <v>42</v>
      </c>
      <c r="AM1202" s="65">
        <v>0.52500000000000002</v>
      </c>
      <c r="AN1202" s="66" t="s">
        <v>2406</v>
      </c>
      <c r="AO1202" s="66" t="s">
        <v>2406</v>
      </c>
      <c r="AP1202" s="132" t="s">
        <v>2392</v>
      </c>
      <c r="AQ1202" s="23">
        <v>20</v>
      </c>
      <c r="AR1202" s="23">
        <v>20</v>
      </c>
      <c r="AS1202" s="142">
        <v>0</v>
      </c>
      <c r="AT1202" s="23">
        <v>0</v>
      </c>
      <c r="AU1202" s="142">
        <v>20</v>
      </c>
      <c r="AV1202" s="142">
        <v>22</v>
      </c>
      <c r="AW1202" s="142">
        <v>0</v>
      </c>
      <c r="AX1202" s="22">
        <v>0</v>
      </c>
      <c r="AY1202" s="143" t="s">
        <v>2393</v>
      </c>
      <c r="AZ1202" s="143" t="s">
        <v>2393</v>
      </c>
      <c r="BA1202" s="143" t="s">
        <v>2473</v>
      </c>
      <c r="BB1202" s="24"/>
      <c r="BC1202" s="75">
        <v>460000000</v>
      </c>
      <c r="BD1202" s="21">
        <v>400789000</v>
      </c>
      <c r="BE1202" s="25">
        <v>449366000</v>
      </c>
      <c r="BF1202" s="74">
        <v>460000000</v>
      </c>
      <c r="BG1202" s="25">
        <v>0</v>
      </c>
      <c r="BH1202" s="25">
        <v>310031062</v>
      </c>
      <c r="BI1202" s="25">
        <v>449366000</v>
      </c>
      <c r="BJ1202" s="133"/>
      <c r="BK1202" s="25">
        <v>0</v>
      </c>
      <c r="BL1202" s="25">
        <v>759397062</v>
      </c>
      <c r="BM1202" s="74">
        <v>0</v>
      </c>
      <c r="BN1202" s="80">
        <v>0</v>
      </c>
      <c r="BO1202" s="80">
        <v>0</v>
      </c>
      <c r="BP1202" s="133"/>
      <c r="BQ1202" s="25">
        <v>0</v>
      </c>
      <c r="BR1202" s="82" t="s">
        <v>2473</v>
      </c>
      <c r="BS1202" s="82" t="s">
        <v>2473</v>
      </c>
      <c r="BT1202" s="134" t="s">
        <v>2473</v>
      </c>
      <c r="BU1202" s="26"/>
    </row>
    <row r="1203" spans="1:73" ht="54.9" customHeight="1">
      <c r="A1203" s="15">
        <v>1191</v>
      </c>
      <c r="B1203" s="16">
        <v>19</v>
      </c>
      <c r="C1203" s="17" t="s">
        <v>2089</v>
      </c>
      <c r="D1203" s="16">
        <v>1</v>
      </c>
      <c r="E1203" s="18" t="s">
        <v>2378</v>
      </c>
      <c r="F1203" s="16">
        <v>14</v>
      </c>
      <c r="G1203" s="18" t="s">
        <v>2524</v>
      </c>
      <c r="H1203" s="19">
        <v>1191</v>
      </c>
      <c r="I1203" s="18" t="s">
        <v>6772</v>
      </c>
      <c r="J1203" s="15">
        <v>1875</v>
      </c>
      <c r="K1203" s="18" t="s">
        <v>6773</v>
      </c>
      <c r="L1203" s="20" t="s">
        <v>60</v>
      </c>
      <c r="M1203" s="17" t="s">
        <v>37</v>
      </c>
      <c r="N1203" s="15">
        <v>18751</v>
      </c>
      <c r="O1203" s="17" t="s">
        <v>2464</v>
      </c>
      <c r="P1203" s="73">
        <v>46</v>
      </c>
      <c r="Q1203" s="18" t="s">
        <v>6774</v>
      </c>
      <c r="R1203" s="18" t="s">
        <v>6775</v>
      </c>
      <c r="S1203" s="18" t="s">
        <v>6772</v>
      </c>
      <c r="T1203" s="18" t="s">
        <v>32</v>
      </c>
      <c r="U1203" s="16">
        <v>6</v>
      </c>
      <c r="V1203" s="20" t="s">
        <v>2467</v>
      </c>
      <c r="W1203" s="20" t="s">
        <v>2528</v>
      </c>
      <c r="X1203" s="16">
        <v>90</v>
      </c>
      <c r="Y1203" s="20" t="s">
        <v>212</v>
      </c>
      <c r="Z1203" s="20">
        <v>3</v>
      </c>
      <c r="AA1203" s="20" t="s">
        <v>2529</v>
      </c>
      <c r="AB1203" s="20">
        <v>4</v>
      </c>
      <c r="AC1203" s="18" t="s">
        <v>2530</v>
      </c>
      <c r="AD1203" s="79">
        <v>1000000000</v>
      </c>
      <c r="AE1203" s="79">
        <v>1000000000</v>
      </c>
      <c r="AF1203" s="79">
        <v>1986000000</v>
      </c>
      <c r="AG1203" s="79">
        <v>1938000000</v>
      </c>
      <c r="AH1203" s="79">
        <v>5924000000</v>
      </c>
      <c r="AI1203" s="63">
        <v>1</v>
      </c>
      <c r="AJ1203" s="64">
        <v>25</v>
      </c>
      <c r="AK1203" s="65">
        <v>0.54347826086956519</v>
      </c>
      <c r="AL1203" s="64">
        <v>28</v>
      </c>
      <c r="AM1203" s="65">
        <v>0.60869565217391308</v>
      </c>
      <c r="AN1203" s="66" t="s">
        <v>2406</v>
      </c>
      <c r="AO1203" s="66" t="s">
        <v>2406</v>
      </c>
      <c r="AP1203" s="132" t="s">
        <v>2392</v>
      </c>
      <c r="AQ1203" s="23">
        <v>12</v>
      </c>
      <c r="AR1203" s="23">
        <v>12</v>
      </c>
      <c r="AS1203" s="142">
        <v>1</v>
      </c>
      <c r="AT1203" s="23">
        <v>0</v>
      </c>
      <c r="AU1203" s="142">
        <v>14</v>
      </c>
      <c r="AV1203" s="142">
        <v>14</v>
      </c>
      <c r="AW1203" s="142">
        <v>0</v>
      </c>
      <c r="AX1203" s="22">
        <v>0</v>
      </c>
      <c r="AY1203" s="143" t="s">
        <v>2393</v>
      </c>
      <c r="AZ1203" s="143" t="s">
        <v>2393</v>
      </c>
      <c r="BA1203" s="143" t="s">
        <v>2394</v>
      </c>
      <c r="BB1203" s="24"/>
      <c r="BC1203" s="75">
        <v>1350000000</v>
      </c>
      <c r="BD1203" s="21">
        <v>1014655000</v>
      </c>
      <c r="BE1203" s="25">
        <v>1123414000</v>
      </c>
      <c r="BF1203" s="74">
        <v>1350000000</v>
      </c>
      <c r="BG1203" s="25">
        <v>0</v>
      </c>
      <c r="BH1203" s="25">
        <v>1014652836</v>
      </c>
      <c r="BI1203" s="25">
        <v>1123414000</v>
      </c>
      <c r="BJ1203" s="133">
        <v>32985000</v>
      </c>
      <c r="BK1203" s="25">
        <v>0</v>
      </c>
      <c r="BL1203" s="25">
        <v>2171051836</v>
      </c>
      <c r="BM1203" s="74">
        <v>0</v>
      </c>
      <c r="BN1203" s="80">
        <v>0</v>
      </c>
      <c r="BO1203" s="80">
        <v>0</v>
      </c>
      <c r="BP1203" s="133">
        <v>0</v>
      </c>
      <c r="BQ1203" s="25">
        <v>0</v>
      </c>
      <c r="BR1203" s="82" t="s">
        <v>2473</v>
      </c>
      <c r="BS1203" s="82" t="s">
        <v>2473</v>
      </c>
      <c r="BT1203" s="134" t="s">
        <v>2473</v>
      </c>
      <c r="BU1203" s="26"/>
    </row>
    <row r="1204" spans="1:73" ht="54.9" customHeight="1">
      <c r="A1204" s="15">
        <v>1192</v>
      </c>
      <c r="B1204" s="16">
        <v>19</v>
      </c>
      <c r="C1204" s="17" t="s">
        <v>2089</v>
      </c>
      <c r="D1204" s="16">
        <v>1</v>
      </c>
      <c r="E1204" s="18" t="s">
        <v>2378</v>
      </c>
      <c r="F1204" s="16">
        <v>17</v>
      </c>
      <c r="G1204" s="18" t="s">
        <v>2533</v>
      </c>
      <c r="H1204" s="19">
        <v>1192</v>
      </c>
      <c r="I1204" s="18" t="s">
        <v>6776</v>
      </c>
      <c r="J1204" s="15">
        <v>1876</v>
      </c>
      <c r="K1204" s="18" t="s">
        <v>6777</v>
      </c>
      <c r="L1204" s="20" t="s">
        <v>224</v>
      </c>
      <c r="M1204" s="17" t="s">
        <v>37</v>
      </c>
      <c r="N1204" s="15">
        <v>18762</v>
      </c>
      <c r="O1204" s="17" t="s">
        <v>2400</v>
      </c>
      <c r="P1204" s="73">
        <v>594</v>
      </c>
      <c r="Q1204" s="18" t="s">
        <v>2536</v>
      </c>
      <c r="R1204" s="18" t="s">
        <v>4132</v>
      </c>
      <c r="S1204" s="18" t="s">
        <v>6778</v>
      </c>
      <c r="T1204" s="18" t="s">
        <v>2385</v>
      </c>
      <c r="U1204" s="16">
        <v>4</v>
      </c>
      <c r="V1204" s="20" t="s">
        <v>2519</v>
      </c>
      <c r="W1204" s="20" t="s">
        <v>2538</v>
      </c>
      <c r="X1204" s="16">
        <v>90</v>
      </c>
      <c r="Y1204" s="20" t="s">
        <v>212</v>
      </c>
      <c r="Z1204" s="20">
        <v>4</v>
      </c>
      <c r="AA1204" s="20" t="s">
        <v>2539</v>
      </c>
      <c r="AB1204" s="20">
        <v>6</v>
      </c>
      <c r="AC1204" s="18" t="s">
        <v>2540</v>
      </c>
      <c r="AD1204" s="147">
        <v>375000000</v>
      </c>
      <c r="AE1204" s="79">
        <v>400000000</v>
      </c>
      <c r="AF1204" s="79">
        <v>430000000</v>
      </c>
      <c r="AG1204" s="79">
        <v>450000000</v>
      </c>
      <c r="AH1204" s="79">
        <v>1655000000</v>
      </c>
      <c r="AI1204" s="63">
        <v>1</v>
      </c>
      <c r="AJ1204" s="64">
        <v>530</v>
      </c>
      <c r="AK1204" s="65">
        <v>0.8922558922558923</v>
      </c>
      <c r="AL1204" s="64">
        <v>320</v>
      </c>
      <c r="AM1204" s="65">
        <v>0.53872053872053871</v>
      </c>
      <c r="AN1204" s="66" t="s">
        <v>2390</v>
      </c>
      <c r="AO1204" s="66" t="s">
        <v>2406</v>
      </c>
      <c r="AP1204" s="132" t="s">
        <v>2392</v>
      </c>
      <c r="AQ1204" s="23">
        <v>40</v>
      </c>
      <c r="AR1204" s="23">
        <v>190</v>
      </c>
      <c r="AS1204" s="142">
        <v>300</v>
      </c>
      <c r="AT1204" s="23">
        <v>0</v>
      </c>
      <c r="AU1204" s="142">
        <v>40</v>
      </c>
      <c r="AV1204" s="142">
        <v>280</v>
      </c>
      <c r="AW1204" s="142">
        <v>0</v>
      </c>
      <c r="AX1204" s="22">
        <v>0</v>
      </c>
      <c r="AY1204" s="143" t="s">
        <v>2393</v>
      </c>
      <c r="AZ1204" s="143" t="s">
        <v>2394</v>
      </c>
      <c r="BA1204" s="143" t="s">
        <v>2394</v>
      </c>
      <c r="BB1204" s="24"/>
      <c r="BC1204" s="75">
        <v>696562000</v>
      </c>
      <c r="BD1204" s="21">
        <v>380496000</v>
      </c>
      <c r="BE1204" s="25">
        <v>449366000</v>
      </c>
      <c r="BF1204" s="74">
        <v>696562000</v>
      </c>
      <c r="BG1204" s="25">
        <v>0</v>
      </c>
      <c r="BH1204" s="25">
        <v>380496000</v>
      </c>
      <c r="BI1204" s="25">
        <v>2019637582</v>
      </c>
      <c r="BJ1204" s="133">
        <v>3322403564</v>
      </c>
      <c r="BK1204" s="25">
        <v>0</v>
      </c>
      <c r="BL1204" s="25">
        <v>5722537146</v>
      </c>
      <c r="BM1204" s="74">
        <v>3322403564</v>
      </c>
      <c r="BN1204" s="80">
        <v>380496000</v>
      </c>
      <c r="BO1204" s="80">
        <v>2019637582</v>
      </c>
      <c r="BP1204" s="133">
        <v>3322403564</v>
      </c>
      <c r="BQ1204" s="25">
        <v>0</v>
      </c>
      <c r="BR1204" s="82" t="s">
        <v>2473</v>
      </c>
      <c r="BS1204" s="82" t="s">
        <v>2473</v>
      </c>
      <c r="BT1204" s="134" t="s">
        <v>2473</v>
      </c>
      <c r="BU1204" s="26"/>
    </row>
    <row r="1205" spans="1:73" ht="54.9" customHeight="1">
      <c r="A1205" s="15">
        <v>1193</v>
      </c>
      <c r="B1205" s="16">
        <v>19</v>
      </c>
      <c r="C1205" s="17" t="s">
        <v>2089</v>
      </c>
      <c r="D1205" s="16">
        <v>1</v>
      </c>
      <c r="E1205" s="18" t="s">
        <v>2378</v>
      </c>
      <c r="F1205" s="20">
        <v>17</v>
      </c>
      <c r="G1205" s="27" t="s">
        <v>2533</v>
      </c>
      <c r="H1205" s="19">
        <v>1193</v>
      </c>
      <c r="I1205" s="18" t="s">
        <v>6779</v>
      </c>
      <c r="J1205" s="15">
        <v>1876</v>
      </c>
      <c r="K1205" s="18" t="s">
        <v>6777</v>
      </c>
      <c r="L1205" s="20" t="s">
        <v>2545</v>
      </c>
      <c r="M1205" s="17" t="s">
        <v>37</v>
      </c>
      <c r="N1205" s="15">
        <v>18761</v>
      </c>
      <c r="O1205" s="17" t="s">
        <v>2400</v>
      </c>
      <c r="P1205" s="73">
        <v>730</v>
      </c>
      <c r="Q1205" s="18" t="s">
        <v>2401</v>
      </c>
      <c r="R1205" s="18" t="s">
        <v>4137</v>
      </c>
      <c r="S1205" s="18" t="s">
        <v>6779</v>
      </c>
      <c r="T1205" s="18" t="s">
        <v>2385</v>
      </c>
      <c r="U1205" s="16">
        <v>4</v>
      </c>
      <c r="V1205" s="20" t="s">
        <v>2519</v>
      </c>
      <c r="W1205" s="20" t="s">
        <v>2538</v>
      </c>
      <c r="X1205" s="16">
        <v>90</v>
      </c>
      <c r="Y1205" s="20" t="s">
        <v>212</v>
      </c>
      <c r="Z1205" s="20">
        <v>4</v>
      </c>
      <c r="AA1205" s="20" t="s">
        <v>2539</v>
      </c>
      <c r="AB1205" s="20">
        <v>5</v>
      </c>
      <c r="AC1205" s="18" t="s">
        <v>2547</v>
      </c>
      <c r="AD1205" s="147">
        <v>8983000000</v>
      </c>
      <c r="AE1205" s="79">
        <v>9253000000</v>
      </c>
      <c r="AF1205" s="79">
        <v>9535000000</v>
      </c>
      <c r="AG1205" s="79">
        <v>9850000000</v>
      </c>
      <c r="AH1205" s="79">
        <v>37621000000</v>
      </c>
      <c r="AI1205" s="63">
        <v>1</v>
      </c>
      <c r="AJ1205" s="64">
        <v>672</v>
      </c>
      <c r="AK1205" s="65">
        <v>0.92054794520547945</v>
      </c>
      <c r="AL1205" s="64">
        <v>467</v>
      </c>
      <c r="AM1205" s="65">
        <v>0.63972602739726026</v>
      </c>
      <c r="AN1205" s="66" t="s">
        <v>2391</v>
      </c>
      <c r="AO1205" s="66" t="s">
        <v>2406</v>
      </c>
      <c r="AP1205" s="132" t="s">
        <v>2392</v>
      </c>
      <c r="AQ1205" s="23">
        <v>182</v>
      </c>
      <c r="AR1205" s="23">
        <v>190</v>
      </c>
      <c r="AS1205" s="142">
        <v>300</v>
      </c>
      <c r="AT1205" s="23">
        <v>0</v>
      </c>
      <c r="AU1205" s="142">
        <v>187</v>
      </c>
      <c r="AV1205" s="142">
        <v>280</v>
      </c>
      <c r="AW1205" s="142">
        <v>0</v>
      </c>
      <c r="AX1205" s="22">
        <v>0</v>
      </c>
      <c r="AY1205" s="143" t="s">
        <v>2393</v>
      </c>
      <c r="AZ1205" s="143" t="s">
        <v>2394</v>
      </c>
      <c r="BA1205" s="143" t="s">
        <v>2394</v>
      </c>
      <c r="BB1205" s="24"/>
      <c r="BC1205" s="75">
        <v>15445857000</v>
      </c>
      <c r="BD1205" s="21">
        <v>9114653000</v>
      </c>
      <c r="BE1205" s="25">
        <v>10394950000</v>
      </c>
      <c r="BF1205" s="74">
        <v>15445857000</v>
      </c>
      <c r="BG1205" s="25">
        <v>0</v>
      </c>
      <c r="BH1205" s="25">
        <v>9114653000</v>
      </c>
      <c r="BI1205" s="25">
        <v>8824678418</v>
      </c>
      <c r="BJ1205" s="133">
        <v>12817916407</v>
      </c>
      <c r="BK1205" s="25">
        <v>0</v>
      </c>
      <c r="BL1205" s="25">
        <v>30757247825</v>
      </c>
      <c r="BM1205" s="74">
        <v>12805716407</v>
      </c>
      <c r="BN1205" s="80">
        <v>9114653000</v>
      </c>
      <c r="BO1205" s="80">
        <v>8824678418</v>
      </c>
      <c r="BP1205" s="133">
        <v>12805716407</v>
      </c>
      <c r="BQ1205" s="25">
        <v>0</v>
      </c>
      <c r="BR1205" s="82" t="s">
        <v>2473</v>
      </c>
      <c r="BS1205" s="82" t="s">
        <v>2473</v>
      </c>
      <c r="BT1205" s="134" t="s">
        <v>2473</v>
      </c>
      <c r="BU1205" s="26"/>
    </row>
    <row r="1206" spans="1:73" ht="54.9" customHeight="1">
      <c r="A1206" s="15">
        <v>1194</v>
      </c>
      <c r="B1206" s="16">
        <v>19</v>
      </c>
      <c r="C1206" s="17" t="s">
        <v>2089</v>
      </c>
      <c r="D1206" s="16">
        <v>1</v>
      </c>
      <c r="E1206" s="18" t="s">
        <v>2378</v>
      </c>
      <c r="F1206" s="16">
        <v>17</v>
      </c>
      <c r="G1206" s="18" t="s">
        <v>2533</v>
      </c>
      <c r="H1206" s="19">
        <v>1194</v>
      </c>
      <c r="I1206" s="18" t="s">
        <v>5337</v>
      </c>
      <c r="J1206" s="15">
        <v>1877</v>
      </c>
      <c r="K1206" s="18" t="s">
        <v>6780</v>
      </c>
      <c r="L1206" s="20" t="s">
        <v>60</v>
      </c>
      <c r="M1206" s="17" t="s">
        <v>37</v>
      </c>
      <c r="N1206" s="15">
        <v>18772</v>
      </c>
      <c r="O1206" s="17" t="s">
        <v>2464</v>
      </c>
      <c r="P1206" s="73">
        <v>1</v>
      </c>
      <c r="Q1206" s="18" t="s">
        <v>2489</v>
      </c>
      <c r="R1206" s="18" t="s">
        <v>5339</v>
      </c>
      <c r="S1206" s="18" t="s">
        <v>5337</v>
      </c>
      <c r="T1206" s="18" t="s">
        <v>32</v>
      </c>
      <c r="U1206" s="16">
        <v>6</v>
      </c>
      <c r="V1206" s="20" t="s">
        <v>2467</v>
      </c>
      <c r="W1206" s="20" t="s">
        <v>2491</v>
      </c>
      <c r="X1206" s="16">
        <v>92</v>
      </c>
      <c r="Y1206" s="20" t="s">
        <v>138</v>
      </c>
      <c r="Z1206" s="20">
        <v>2</v>
      </c>
      <c r="AA1206" s="20" t="s">
        <v>2482</v>
      </c>
      <c r="AB1206" s="20">
        <v>8</v>
      </c>
      <c r="AC1206" s="18" t="s">
        <v>5340</v>
      </c>
      <c r="AD1206" s="147">
        <v>0</v>
      </c>
      <c r="AE1206" s="79">
        <v>200000000</v>
      </c>
      <c r="AF1206" s="79">
        <v>0</v>
      </c>
      <c r="AG1206" s="79">
        <v>0</v>
      </c>
      <c r="AH1206" s="79">
        <v>200000000</v>
      </c>
      <c r="AI1206" s="63">
        <v>1</v>
      </c>
      <c r="AJ1206" s="64">
        <v>1</v>
      </c>
      <c r="AK1206" s="65">
        <v>1</v>
      </c>
      <c r="AL1206" s="64">
        <v>0.25</v>
      </c>
      <c r="AM1206" s="65">
        <v>0.25</v>
      </c>
      <c r="AN1206" s="66" t="s">
        <v>2391</v>
      </c>
      <c r="AO1206" s="66" t="s">
        <v>2471</v>
      </c>
      <c r="AP1206" s="132" t="s">
        <v>2392</v>
      </c>
      <c r="AQ1206" s="23">
        <v>0</v>
      </c>
      <c r="AR1206" s="23">
        <v>1</v>
      </c>
      <c r="AS1206" s="142">
        <v>0</v>
      </c>
      <c r="AT1206" s="23">
        <v>0</v>
      </c>
      <c r="AU1206" s="142">
        <v>0</v>
      </c>
      <c r="AV1206" s="142">
        <v>0.25</v>
      </c>
      <c r="AW1206" s="142">
        <v>0</v>
      </c>
      <c r="AX1206" s="22">
        <v>0</v>
      </c>
      <c r="AY1206" s="143" t="s">
        <v>2472</v>
      </c>
      <c r="AZ1206" s="143" t="s">
        <v>2394</v>
      </c>
      <c r="BA1206" s="143" t="s">
        <v>2473</v>
      </c>
      <c r="BB1206" s="24"/>
      <c r="BC1206" s="75">
        <v>0</v>
      </c>
      <c r="BD1206" s="21">
        <v>0</v>
      </c>
      <c r="BE1206" s="25">
        <v>224683000</v>
      </c>
      <c r="BF1206" s="74">
        <v>0</v>
      </c>
      <c r="BG1206" s="25">
        <v>0</v>
      </c>
      <c r="BH1206" s="25"/>
      <c r="BI1206" s="25">
        <v>224692300</v>
      </c>
      <c r="BJ1206" s="133"/>
      <c r="BK1206" s="25">
        <v>0</v>
      </c>
      <c r="BL1206" s="25">
        <v>224692300</v>
      </c>
      <c r="BM1206" s="74">
        <v>0</v>
      </c>
      <c r="BN1206" s="80"/>
      <c r="BO1206" s="80">
        <v>0</v>
      </c>
      <c r="BP1206" s="133"/>
      <c r="BQ1206" s="25">
        <v>0</v>
      </c>
      <c r="BR1206" s="82" t="s">
        <v>2473</v>
      </c>
      <c r="BS1206" s="82" t="s">
        <v>2473</v>
      </c>
      <c r="BT1206" s="134" t="s">
        <v>2473</v>
      </c>
      <c r="BU1206" s="26"/>
    </row>
    <row r="1207" spans="1:73" ht="54.9" customHeight="1">
      <c r="A1207" s="15">
        <v>1195</v>
      </c>
      <c r="B1207" s="16">
        <v>19</v>
      </c>
      <c r="C1207" s="17" t="s">
        <v>2089</v>
      </c>
      <c r="D1207" s="16">
        <v>1</v>
      </c>
      <c r="E1207" s="18" t="s">
        <v>2378</v>
      </c>
      <c r="F1207" s="16">
        <v>17</v>
      </c>
      <c r="G1207" s="18" t="s">
        <v>2533</v>
      </c>
      <c r="H1207" s="19">
        <v>1195</v>
      </c>
      <c r="I1207" s="18" t="s">
        <v>3551</v>
      </c>
      <c r="J1207" s="15">
        <v>1877</v>
      </c>
      <c r="K1207" s="18" t="s">
        <v>6780</v>
      </c>
      <c r="L1207" s="20" t="s">
        <v>60</v>
      </c>
      <c r="M1207" s="17" t="s">
        <v>37</v>
      </c>
      <c r="N1207" s="15">
        <v>18771</v>
      </c>
      <c r="O1207" s="17" t="s">
        <v>2464</v>
      </c>
      <c r="P1207" s="73">
        <v>1</v>
      </c>
      <c r="Q1207" s="18" t="s">
        <v>2489</v>
      </c>
      <c r="R1207" s="18" t="s">
        <v>4664</v>
      </c>
      <c r="S1207" s="18" t="s">
        <v>3551</v>
      </c>
      <c r="T1207" s="18" t="s">
        <v>32</v>
      </c>
      <c r="U1207" s="16">
        <v>6</v>
      </c>
      <c r="V1207" s="20" t="s">
        <v>2467</v>
      </c>
      <c r="W1207" s="20" t="s">
        <v>3025</v>
      </c>
      <c r="X1207" s="16">
        <v>92</v>
      </c>
      <c r="Y1207" s="20" t="s">
        <v>138</v>
      </c>
      <c r="Z1207" s="20">
        <v>5</v>
      </c>
      <c r="AA1207" s="20" t="s">
        <v>2469</v>
      </c>
      <c r="AB1207" s="20">
        <v>7</v>
      </c>
      <c r="AC1207" s="18" t="s">
        <v>3026</v>
      </c>
      <c r="AD1207" s="79">
        <v>323000000</v>
      </c>
      <c r="AE1207" s="79">
        <v>323000000</v>
      </c>
      <c r="AF1207" s="79">
        <v>323000000</v>
      </c>
      <c r="AG1207" s="79">
        <v>0</v>
      </c>
      <c r="AH1207" s="79">
        <v>969000000</v>
      </c>
      <c r="AI1207" s="63">
        <v>1</v>
      </c>
      <c r="AJ1207" s="64">
        <v>0.7</v>
      </c>
      <c r="AK1207" s="65">
        <v>0.7</v>
      </c>
      <c r="AL1207" s="64">
        <v>0.44999999999999996</v>
      </c>
      <c r="AM1207" s="65">
        <v>0.44999999999999996</v>
      </c>
      <c r="AN1207" s="66" t="s">
        <v>2406</v>
      </c>
      <c r="AO1207" s="66" t="s">
        <v>2406</v>
      </c>
      <c r="AP1207" s="132" t="s">
        <v>2392</v>
      </c>
      <c r="AQ1207" s="23">
        <v>0.35</v>
      </c>
      <c r="AR1207" s="23">
        <v>0.35</v>
      </c>
      <c r="AS1207" s="142">
        <v>0</v>
      </c>
      <c r="AT1207" s="23">
        <v>0</v>
      </c>
      <c r="AU1207" s="142">
        <v>0.35</v>
      </c>
      <c r="AV1207" s="142">
        <v>0.1</v>
      </c>
      <c r="AW1207" s="142">
        <v>0</v>
      </c>
      <c r="AX1207" s="22">
        <v>0</v>
      </c>
      <c r="AY1207" s="143" t="s">
        <v>2393</v>
      </c>
      <c r="AZ1207" s="143" t="s">
        <v>2394</v>
      </c>
      <c r="BA1207" s="143" t="s">
        <v>2473</v>
      </c>
      <c r="BB1207" s="24"/>
      <c r="BC1207" s="75">
        <v>300000000</v>
      </c>
      <c r="BD1207" s="21">
        <v>327733000</v>
      </c>
      <c r="BE1207" s="25">
        <v>362860000</v>
      </c>
      <c r="BF1207" s="74">
        <v>300000000</v>
      </c>
      <c r="BG1207" s="25">
        <v>0</v>
      </c>
      <c r="BH1207" s="25">
        <v>327693300</v>
      </c>
      <c r="BI1207" s="25">
        <v>362850700</v>
      </c>
      <c r="BJ1207" s="133"/>
      <c r="BK1207" s="25">
        <v>0</v>
      </c>
      <c r="BL1207" s="25">
        <v>690544000</v>
      </c>
      <c r="BM1207" s="74">
        <v>0</v>
      </c>
      <c r="BN1207" s="80">
        <v>0</v>
      </c>
      <c r="BO1207" s="80">
        <v>0</v>
      </c>
      <c r="BP1207" s="133"/>
      <c r="BQ1207" s="25">
        <v>0</v>
      </c>
      <c r="BR1207" s="82" t="s">
        <v>2473</v>
      </c>
      <c r="BS1207" s="82" t="s">
        <v>2473</v>
      </c>
      <c r="BT1207" s="134" t="s">
        <v>2473</v>
      </c>
      <c r="BU1207" s="26"/>
    </row>
    <row r="1208" spans="1:73" ht="54.9" customHeight="1">
      <c r="A1208" s="15">
        <v>1196</v>
      </c>
      <c r="B1208" s="16">
        <v>19</v>
      </c>
      <c r="C1208" s="17" t="s">
        <v>2089</v>
      </c>
      <c r="D1208" s="16">
        <v>1</v>
      </c>
      <c r="E1208" s="18" t="s">
        <v>2378</v>
      </c>
      <c r="F1208" s="16">
        <v>19</v>
      </c>
      <c r="G1208" s="18" t="s">
        <v>3037</v>
      </c>
      <c r="H1208" s="19">
        <v>1196</v>
      </c>
      <c r="I1208" s="18" t="s">
        <v>6781</v>
      </c>
      <c r="J1208" s="15">
        <v>1878</v>
      </c>
      <c r="K1208" s="18" t="s">
        <v>6782</v>
      </c>
      <c r="L1208" s="20" t="s">
        <v>341</v>
      </c>
      <c r="M1208" s="17" t="s">
        <v>37</v>
      </c>
      <c r="N1208" s="15">
        <v>18781</v>
      </c>
      <c r="O1208" s="17" t="s">
        <v>3040</v>
      </c>
      <c r="P1208" s="73">
        <v>90</v>
      </c>
      <c r="Q1208" s="18" t="s">
        <v>3041</v>
      </c>
      <c r="R1208" s="18" t="s">
        <v>6783</v>
      </c>
      <c r="S1208" s="18" t="s">
        <v>6781</v>
      </c>
      <c r="T1208" s="18" t="s">
        <v>32</v>
      </c>
      <c r="U1208" s="16">
        <v>9</v>
      </c>
      <c r="V1208" s="20" t="s">
        <v>3043</v>
      </c>
      <c r="W1208" s="20" t="s">
        <v>3044</v>
      </c>
      <c r="X1208" s="16">
        <v>96</v>
      </c>
      <c r="Y1208" s="20" t="s">
        <v>293</v>
      </c>
      <c r="Z1208" s="20">
        <v>6</v>
      </c>
      <c r="AA1208" s="20" t="s">
        <v>3045</v>
      </c>
      <c r="AB1208" s="20">
        <v>9</v>
      </c>
      <c r="AC1208" s="18" t="s">
        <v>336</v>
      </c>
      <c r="AD1208" s="147">
        <v>0</v>
      </c>
      <c r="AE1208" s="79">
        <v>913000000</v>
      </c>
      <c r="AF1208" s="79">
        <v>913000000</v>
      </c>
      <c r="AG1208" s="79">
        <v>914000000</v>
      </c>
      <c r="AH1208" s="79">
        <v>2740000000</v>
      </c>
      <c r="AI1208" s="63">
        <v>1</v>
      </c>
      <c r="AJ1208" s="64">
        <v>30</v>
      </c>
      <c r="AK1208" s="65">
        <v>0.33333333333333331</v>
      </c>
      <c r="AL1208" s="64">
        <v>18</v>
      </c>
      <c r="AM1208" s="65">
        <v>0.2</v>
      </c>
      <c r="AN1208" s="66" t="s">
        <v>2471</v>
      </c>
      <c r="AO1208" s="66" t="s">
        <v>2471</v>
      </c>
      <c r="AP1208" s="132" t="s">
        <v>2392</v>
      </c>
      <c r="AQ1208" s="23">
        <v>0</v>
      </c>
      <c r="AR1208" s="23">
        <v>30</v>
      </c>
      <c r="AS1208" s="142">
        <v>0</v>
      </c>
      <c r="AT1208" s="23">
        <v>0</v>
      </c>
      <c r="AU1208" s="142">
        <v>0</v>
      </c>
      <c r="AV1208" s="142">
        <v>18</v>
      </c>
      <c r="AW1208" s="142">
        <v>0</v>
      </c>
      <c r="AX1208" s="22">
        <v>0</v>
      </c>
      <c r="AY1208" s="143" t="s">
        <v>2472</v>
      </c>
      <c r="AZ1208" s="143" t="s">
        <v>2394</v>
      </c>
      <c r="BA1208" s="143" t="s">
        <v>2473</v>
      </c>
      <c r="BB1208" s="24"/>
      <c r="BC1208" s="75">
        <v>1478979000</v>
      </c>
      <c r="BD1208" s="21">
        <v>0</v>
      </c>
      <c r="BE1208" s="25">
        <v>1025677000</v>
      </c>
      <c r="BF1208" s="74">
        <v>1478979000</v>
      </c>
      <c r="BG1208" s="25">
        <v>0</v>
      </c>
      <c r="BH1208" s="25"/>
      <c r="BI1208" s="25">
        <v>1025676999</v>
      </c>
      <c r="BJ1208" s="133"/>
      <c r="BK1208" s="25">
        <v>0</v>
      </c>
      <c r="BL1208" s="25">
        <v>1025676999</v>
      </c>
      <c r="BM1208" s="74">
        <v>0</v>
      </c>
      <c r="BN1208" s="80"/>
      <c r="BO1208" s="80">
        <v>0</v>
      </c>
      <c r="BP1208" s="133"/>
      <c r="BQ1208" s="25">
        <v>0</v>
      </c>
      <c r="BR1208" s="82" t="s">
        <v>2473</v>
      </c>
      <c r="BS1208" s="82" t="s">
        <v>2473</v>
      </c>
      <c r="BT1208" s="134" t="s">
        <v>2473</v>
      </c>
      <c r="BU1208" s="26"/>
    </row>
    <row r="1209" spans="1:73" ht="54.9" customHeight="1">
      <c r="A1209" s="15">
        <v>1197</v>
      </c>
      <c r="B1209" s="16">
        <v>19</v>
      </c>
      <c r="C1209" s="17" t="s">
        <v>2089</v>
      </c>
      <c r="D1209" s="16">
        <v>1</v>
      </c>
      <c r="E1209" s="18" t="s">
        <v>2378</v>
      </c>
      <c r="F1209" s="16">
        <v>20</v>
      </c>
      <c r="G1209" s="18" t="s">
        <v>2551</v>
      </c>
      <c r="H1209" s="19">
        <v>1197</v>
      </c>
      <c r="I1209" s="18" t="s">
        <v>6784</v>
      </c>
      <c r="J1209" s="15">
        <v>1926</v>
      </c>
      <c r="K1209" s="18" t="s">
        <v>6785</v>
      </c>
      <c r="L1209" s="20" t="s">
        <v>60</v>
      </c>
      <c r="M1209" s="17" t="s">
        <v>37</v>
      </c>
      <c r="N1209" s="15">
        <v>19263</v>
      </c>
      <c r="O1209" s="17" t="s">
        <v>2400</v>
      </c>
      <c r="P1209" s="73">
        <v>300</v>
      </c>
      <c r="Q1209" s="18" t="s">
        <v>2401</v>
      </c>
      <c r="R1209" s="18" t="s">
        <v>5351</v>
      </c>
      <c r="S1209" s="18" t="s">
        <v>6784</v>
      </c>
      <c r="T1209" s="18" t="s">
        <v>32</v>
      </c>
      <c r="U1209" s="16">
        <v>7</v>
      </c>
      <c r="V1209" s="20" t="s">
        <v>2480</v>
      </c>
      <c r="W1209" s="20" t="s">
        <v>2565</v>
      </c>
      <c r="X1209" s="16">
        <v>93</v>
      </c>
      <c r="Y1209" s="20" t="s">
        <v>153</v>
      </c>
      <c r="Z1209" s="20">
        <v>7</v>
      </c>
      <c r="AA1209" s="20" t="s">
        <v>2556</v>
      </c>
      <c r="AB1209" s="20">
        <v>12</v>
      </c>
      <c r="AC1209" s="18" t="s">
        <v>2572</v>
      </c>
      <c r="AD1209" s="147">
        <v>0</v>
      </c>
      <c r="AE1209" s="79">
        <v>200000000</v>
      </c>
      <c r="AF1209" s="79">
        <v>200000000</v>
      </c>
      <c r="AG1209" s="79">
        <v>0</v>
      </c>
      <c r="AH1209" s="79">
        <v>400000000</v>
      </c>
      <c r="AI1209" s="63">
        <v>1</v>
      </c>
      <c r="AJ1209" s="64">
        <v>300</v>
      </c>
      <c r="AK1209" s="65">
        <v>1</v>
      </c>
      <c r="AL1209" s="64">
        <v>250</v>
      </c>
      <c r="AM1209" s="65">
        <v>0.83333333333333337</v>
      </c>
      <c r="AN1209" s="66" t="s">
        <v>2391</v>
      </c>
      <c r="AO1209" s="66" t="s">
        <v>2390</v>
      </c>
      <c r="AP1209" s="132" t="s">
        <v>2392</v>
      </c>
      <c r="AQ1209" s="23">
        <v>0</v>
      </c>
      <c r="AR1209" s="23">
        <v>300</v>
      </c>
      <c r="AS1209" s="142">
        <v>0</v>
      </c>
      <c r="AT1209" s="23">
        <v>0</v>
      </c>
      <c r="AU1209" s="142">
        <v>0</v>
      </c>
      <c r="AV1209" s="142">
        <v>250</v>
      </c>
      <c r="AW1209" s="142">
        <v>0</v>
      </c>
      <c r="AX1209" s="22">
        <v>0</v>
      </c>
      <c r="AY1209" s="143" t="s">
        <v>2473</v>
      </c>
      <c r="AZ1209" s="143" t="s">
        <v>2394</v>
      </c>
      <c r="BA1209" s="143" t="s">
        <v>2473</v>
      </c>
      <c r="BB1209" s="24"/>
      <c r="BC1209" s="75">
        <v>0</v>
      </c>
      <c r="BD1209" s="21">
        <v>0</v>
      </c>
      <c r="BE1209" s="25">
        <v>844683000</v>
      </c>
      <c r="BF1209" s="74">
        <v>0</v>
      </c>
      <c r="BG1209" s="25">
        <v>0</v>
      </c>
      <c r="BH1209" s="25"/>
      <c r="BI1209" s="25">
        <v>844683000</v>
      </c>
      <c r="BJ1209" s="133"/>
      <c r="BK1209" s="25">
        <v>0</v>
      </c>
      <c r="BL1209" s="25">
        <v>844683000</v>
      </c>
      <c r="BM1209" s="74">
        <v>0</v>
      </c>
      <c r="BN1209" s="80"/>
      <c r="BO1209" s="80">
        <v>0</v>
      </c>
      <c r="BP1209" s="133"/>
      <c r="BQ1209" s="25">
        <v>0</v>
      </c>
      <c r="BR1209" s="82" t="s">
        <v>2473</v>
      </c>
      <c r="BS1209" s="82" t="s">
        <v>2473</v>
      </c>
      <c r="BT1209" s="134" t="s">
        <v>2473</v>
      </c>
      <c r="BU1209" s="26"/>
    </row>
    <row r="1210" spans="1:73" ht="54.9" customHeight="1">
      <c r="A1210" s="15">
        <v>1198</v>
      </c>
      <c r="B1210" s="16">
        <v>19</v>
      </c>
      <c r="C1210" s="17" t="s">
        <v>2089</v>
      </c>
      <c r="D1210" s="16">
        <v>1</v>
      </c>
      <c r="E1210" s="18" t="s">
        <v>2378</v>
      </c>
      <c r="F1210" s="16">
        <v>20</v>
      </c>
      <c r="G1210" s="18" t="s">
        <v>2551</v>
      </c>
      <c r="H1210" s="19">
        <v>1198</v>
      </c>
      <c r="I1210" s="18" t="s">
        <v>6256</v>
      </c>
      <c r="J1210" s="15">
        <v>1926</v>
      </c>
      <c r="K1210" s="18" t="s">
        <v>6785</v>
      </c>
      <c r="L1210" s="20" t="s">
        <v>2562</v>
      </c>
      <c r="M1210" s="17" t="s">
        <v>37</v>
      </c>
      <c r="N1210" s="15">
        <v>19262</v>
      </c>
      <c r="O1210" s="17" t="s">
        <v>2563</v>
      </c>
      <c r="P1210" s="73">
        <v>4000</v>
      </c>
      <c r="Q1210" s="18" t="s">
        <v>2401</v>
      </c>
      <c r="R1210" s="18" t="s">
        <v>2564</v>
      </c>
      <c r="S1210" s="18" t="s">
        <v>6256</v>
      </c>
      <c r="T1210" s="18" t="s">
        <v>32</v>
      </c>
      <c r="U1210" s="16">
        <v>7</v>
      </c>
      <c r="V1210" s="20" t="s">
        <v>2480</v>
      </c>
      <c r="W1210" s="20" t="s">
        <v>2565</v>
      </c>
      <c r="X1210" s="16">
        <v>93</v>
      </c>
      <c r="Y1210" s="20" t="s">
        <v>153</v>
      </c>
      <c r="Z1210" s="20">
        <v>7</v>
      </c>
      <c r="AA1210" s="20" t="s">
        <v>2556</v>
      </c>
      <c r="AB1210" s="20">
        <v>11</v>
      </c>
      <c r="AC1210" s="18" t="s">
        <v>2566</v>
      </c>
      <c r="AD1210" s="147">
        <v>806000000</v>
      </c>
      <c r="AE1210" s="79">
        <v>1006000000</v>
      </c>
      <c r="AF1210" s="79">
        <v>1007000000</v>
      </c>
      <c r="AG1210" s="79">
        <v>807000000</v>
      </c>
      <c r="AH1210" s="79">
        <v>3626000000</v>
      </c>
      <c r="AI1210" s="63">
        <v>1</v>
      </c>
      <c r="AJ1210" s="64">
        <v>2500</v>
      </c>
      <c r="AK1210" s="65">
        <v>0.625</v>
      </c>
      <c r="AL1210" s="64">
        <v>2000</v>
      </c>
      <c r="AM1210" s="65">
        <v>0.5</v>
      </c>
      <c r="AN1210" s="66" t="s">
        <v>2406</v>
      </c>
      <c r="AO1210" s="66" t="s">
        <v>2406</v>
      </c>
      <c r="AP1210" s="132" t="s">
        <v>2392</v>
      </c>
      <c r="AQ1210" s="23">
        <v>800</v>
      </c>
      <c r="AR1210" s="23">
        <v>1700</v>
      </c>
      <c r="AS1210" s="142">
        <v>0</v>
      </c>
      <c r="AT1210" s="23">
        <v>0</v>
      </c>
      <c r="AU1210" s="142">
        <v>800</v>
      </c>
      <c r="AV1210" s="142">
        <v>1200</v>
      </c>
      <c r="AW1210" s="142">
        <v>0</v>
      </c>
      <c r="AX1210" s="22">
        <v>0</v>
      </c>
      <c r="AY1210" s="143" t="s">
        <v>2393</v>
      </c>
      <c r="AZ1210" s="143" t="s">
        <v>2394</v>
      </c>
      <c r="BA1210" s="143" t="s">
        <v>2473</v>
      </c>
      <c r="BB1210" s="24"/>
      <c r="BC1210" s="75">
        <v>1300000000</v>
      </c>
      <c r="BD1210" s="21">
        <v>817813000</v>
      </c>
      <c r="BE1210" s="25">
        <v>1847710000</v>
      </c>
      <c r="BF1210" s="74">
        <v>1300000000</v>
      </c>
      <c r="BG1210" s="25">
        <v>0</v>
      </c>
      <c r="BH1210" s="25">
        <v>915297620</v>
      </c>
      <c r="BI1210" s="25">
        <v>1834539490</v>
      </c>
      <c r="BJ1210" s="133">
        <v>97025000</v>
      </c>
      <c r="BK1210" s="25">
        <v>0</v>
      </c>
      <c r="BL1210" s="25">
        <v>2846862110</v>
      </c>
      <c r="BM1210" s="74">
        <v>50138333</v>
      </c>
      <c r="BN1210" s="80">
        <v>0</v>
      </c>
      <c r="BO1210" s="80">
        <v>0</v>
      </c>
      <c r="BP1210" s="133">
        <v>50138333</v>
      </c>
      <c r="BQ1210" s="25">
        <v>0</v>
      </c>
      <c r="BR1210" s="82" t="s">
        <v>2473</v>
      </c>
      <c r="BS1210" s="82"/>
      <c r="BT1210" s="134" t="s">
        <v>6758</v>
      </c>
      <c r="BU1210" s="26"/>
    </row>
    <row r="1211" spans="1:73" ht="54.9" customHeight="1">
      <c r="A1211" s="15">
        <v>1199</v>
      </c>
      <c r="B1211" s="16">
        <v>19</v>
      </c>
      <c r="C1211" s="17" t="s">
        <v>2089</v>
      </c>
      <c r="D1211" s="16">
        <v>1</v>
      </c>
      <c r="E1211" s="18" t="s">
        <v>2378</v>
      </c>
      <c r="F1211" s="16">
        <v>20</v>
      </c>
      <c r="G1211" s="18" t="s">
        <v>2551</v>
      </c>
      <c r="H1211" s="19">
        <v>1199</v>
      </c>
      <c r="I1211" s="18" t="s">
        <v>6786</v>
      </c>
      <c r="J1211" s="15">
        <v>1926</v>
      </c>
      <c r="K1211" s="18" t="s">
        <v>6785</v>
      </c>
      <c r="L1211" s="20" t="s">
        <v>172</v>
      </c>
      <c r="M1211" s="17" t="s">
        <v>37</v>
      </c>
      <c r="N1211" s="15">
        <v>19261</v>
      </c>
      <c r="O1211" s="17" t="s">
        <v>2504</v>
      </c>
      <c r="P1211" s="73">
        <v>5500</v>
      </c>
      <c r="Q1211" s="18" t="s">
        <v>2401</v>
      </c>
      <c r="R1211" s="18" t="s">
        <v>4673</v>
      </c>
      <c r="S1211" s="18" t="s">
        <v>6787</v>
      </c>
      <c r="T1211" s="18" t="s">
        <v>32</v>
      </c>
      <c r="U1211" s="16">
        <v>7</v>
      </c>
      <c r="V1211" s="20" t="s">
        <v>2480</v>
      </c>
      <c r="W1211" s="20" t="s">
        <v>2555</v>
      </c>
      <c r="X1211" s="16">
        <v>93</v>
      </c>
      <c r="Y1211" s="20" t="s">
        <v>153</v>
      </c>
      <c r="Z1211" s="20">
        <v>7</v>
      </c>
      <c r="AA1211" s="20" t="s">
        <v>2556</v>
      </c>
      <c r="AB1211" s="20">
        <v>10</v>
      </c>
      <c r="AC1211" s="18" t="s">
        <v>2557</v>
      </c>
      <c r="AD1211" s="147">
        <v>955000000</v>
      </c>
      <c r="AE1211" s="79">
        <v>955000000</v>
      </c>
      <c r="AF1211" s="79">
        <v>955000000</v>
      </c>
      <c r="AG1211" s="79">
        <v>955000000</v>
      </c>
      <c r="AH1211" s="79">
        <v>3820000000</v>
      </c>
      <c r="AI1211" s="63">
        <v>1</v>
      </c>
      <c r="AJ1211" s="64">
        <v>3900</v>
      </c>
      <c r="AK1211" s="65">
        <v>0.70909090909090911</v>
      </c>
      <c r="AL1211" s="64">
        <v>4564</v>
      </c>
      <c r="AM1211" s="65">
        <v>0.82981818181818179</v>
      </c>
      <c r="AN1211" s="66" t="s">
        <v>2390</v>
      </c>
      <c r="AO1211" s="66" t="s">
        <v>2390</v>
      </c>
      <c r="AP1211" s="132" t="s">
        <v>2392</v>
      </c>
      <c r="AQ1211" s="23">
        <v>2900</v>
      </c>
      <c r="AR1211" s="23">
        <v>1000</v>
      </c>
      <c r="AS1211" s="142">
        <v>0</v>
      </c>
      <c r="AT1211" s="23">
        <v>0</v>
      </c>
      <c r="AU1211" s="142">
        <v>2904</v>
      </c>
      <c r="AV1211" s="142">
        <v>1660</v>
      </c>
      <c r="AW1211" s="142">
        <v>0</v>
      </c>
      <c r="AX1211" s="22">
        <v>0</v>
      </c>
      <c r="AY1211" s="143" t="s">
        <v>2393</v>
      </c>
      <c r="AZ1211" s="143" t="s">
        <v>2394</v>
      </c>
      <c r="BA1211" s="143" t="s">
        <v>2473</v>
      </c>
      <c r="BB1211" s="24"/>
      <c r="BC1211" s="75">
        <v>1000000000</v>
      </c>
      <c r="BD1211" s="21">
        <v>968996000</v>
      </c>
      <c r="BE1211" s="25">
        <v>1072860000</v>
      </c>
      <c r="BF1211" s="74">
        <v>1000000000</v>
      </c>
      <c r="BG1211" s="25">
        <v>0</v>
      </c>
      <c r="BH1211" s="25">
        <v>764588108</v>
      </c>
      <c r="BI1211" s="25">
        <v>1053278211</v>
      </c>
      <c r="BJ1211" s="133">
        <v>76075000</v>
      </c>
      <c r="BK1211" s="25">
        <v>0</v>
      </c>
      <c r="BL1211" s="25">
        <v>1893941319</v>
      </c>
      <c r="BM1211" s="74">
        <v>27545000</v>
      </c>
      <c r="BN1211" s="80">
        <v>0</v>
      </c>
      <c r="BO1211" s="80">
        <v>0</v>
      </c>
      <c r="BP1211" s="133">
        <v>27545000</v>
      </c>
      <c r="BQ1211" s="25">
        <v>0</v>
      </c>
      <c r="BR1211" s="82" t="s">
        <v>2473</v>
      </c>
      <c r="BS1211" s="82" t="s">
        <v>2473</v>
      </c>
      <c r="BT1211" s="134" t="s">
        <v>6758</v>
      </c>
      <c r="BU1211" s="26"/>
    </row>
    <row r="1212" spans="1:73" ht="54.9" customHeight="1">
      <c r="A1212" s="15">
        <v>1200</v>
      </c>
      <c r="B1212" s="16">
        <v>19</v>
      </c>
      <c r="C1212" s="17" t="s">
        <v>2089</v>
      </c>
      <c r="D1212" s="16">
        <v>1</v>
      </c>
      <c r="E1212" s="18" t="s">
        <v>2378</v>
      </c>
      <c r="F1212" s="16">
        <v>21</v>
      </c>
      <c r="G1212" s="18" t="s">
        <v>2576</v>
      </c>
      <c r="H1212" s="19">
        <v>1200</v>
      </c>
      <c r="I1212" s="18" t="s">
        <v>1161</v>
      </c>
      <c r="J1212" s="15">
        <v>1879</v>
      </c>
      <c r="K1212" s="18" t="s">
        <v>6788</v>
      </c>
      <c r="L1212" s="20" t="s">
        <v>36</v>
      </c>
      <c r="M1212" s="17" t="s">
        <v>37</v>
      </c>
      <c r="N1212" s="15">
        <v>18793</v>
      </c>
      <c r="O1212" s="17" t="s">
        <v>2563</v>
      </c>
      <c r="P1212" s="73">
        <v>4000</v>
      </c>
      <c r="Q1212" s="18" t="s">
        <v>2401</v>
      </c>
      <c r="R1212" s="18" t="s">
        <v>2579</v>
      </c>
      <c r="S1212" s="18" t="s">
        <v>1161</v>
      </c>
      <c r="T1212" s="18" t="s">
        <v>32</v>
      </c>
      <c r="U1212" s="16">
        <v>7</v>
      </c>
      <c r="V1212" s="20" t="s">
        <v>2480</v>
      </c>
      <c r="W1212" s="20" t="s">
        <v>2565</v>
      </c>
      <c r="X1212" s="16">
        <v>93</v>
      </c>
      <c r="Y1212" s="20" t="s">
        <v>153</v>
      </c>
      <c r="Z1212" s="20">
        <v>10</v>
      </c>
      <c r="AA1212" s="20" t="s">
        <v>2580</v>
      </c>
      <c r="AB1212" s="20">
        <v>15</v>
      </c>
      <c r="AC1212" s="18" t="s">
        <v>2581</v>
      </c>
      <c r="AD1212" s="147">
        <v>1006000000</v>
      </c>
      <c r="AE1212" s="79">
        <v>1006000000</v>
      </c>
      <c r="AF1212" s="79">
        <v>1007000000</v>
      </c>
      <c r="AG1212" s="79">
        <v>1007000000</v>
      </c>
      <c r="AH1212" s="79">
        <v>4026000000</v>
      </c>
      <c r="AI1212" s="63">
        <v>1</v>
      </c>
      <c r="AJ1212" s="64">
        <v>3500</v>
      </c>
      <c r="AK1212" s="65">
        <v>0.875</v>
      </c>
      <c r="AL1212" s="64">
        <v>3587</v>
      </c>
      <c r="AM1212" s="65">
        <v>0.89675000000000005</v>
      </c>
      <c r="AN1212" s="66" t="s">
        <v>2390</v>
      </c>
      <c r="AO1212" s="66" t="s">
        <v>2390</v>
      </c>
      <c r="AP1212" s="132" t="s">
        <v>2392</v>
      </c>
      <c r="AQ1212" s="23">
        <v>1000</v>
      </c>
      <c r="AR1212" s="23">
        <v>1300</v>
      </c>
      <c r="AS1212" s="142">
        <v>1200</v>
      </c>
      <c r="AT1212" s="23">
        <v>0</v>
      </c>
      <c r="AU1212" s="142">
        <v>1787</v>
      </c>
      <c r="AV1212" s="142">
        <v>1500</v>
      </c>
      <c r="AW1212" s="142">
        <v>300</v>
      </c>
      <c r="AX1212" s="22">
        <v>0</v>
      </c>
      <c r="AY1212" s="143" t="s">
        <v>2393</v>
      </c>
      <c r="AZ1212" s="143" t="s">
        <v>2394</v>
      </c>
      <c r="BA1212" s="143" t="s">
        <v>2394</v>
      </c>
      <c r="BB1212" s="24"/>
      <c r="BC1212" s="75">
        <v>1000000000</v>
      </c>
      <c r="BD1212" s="21">
        <v>1020744000</v>
      </c>
      <c r="BE1212" s="25">
        <v>2130154000</v>
      </c>
      <c r="BF1212" s="74">
        <v>1000000000</v>
      </c>
      <c r="BG1212" s="25">
        <v>0</v>
      </c>
      <c r="BH1212" s="25">
        <v>1020744000</v>
      </c>
      <c r="BI1212" s="25">
        <v>1396355000</v>
      </c>
      <c r="BJ1212" s="133">
        <v>788840000</v>
      </c>
      <c r="BK1212" s="25">
        <v>0</v>
      </c>
      <c r="BL1212" s="25">
        <v>3205939000</v>
      </c>
      <c r="BM1212" s="74">
        <v>776440000</v>
      </c>
      <c r="BN1212" s="80">
        <v>1020744000</v>
      </c>
      <c r="BO1212" s="80">
        <v>1396355000</v>
      </c>
      <c r="BP1212" s="133">
        <v>776440000</v>
      </c>
      <c r="BQ1212" s="25">
        <v>0</v>
      </c>
      <c r="BR1212" s="82" t="s">
        <v>2473</v>
      </c>
      <c r="BS1212" s="82" t="s">
        <v>2473</v>
      </c>
      <c r="BT1212" s="134" t="s">
        <v>2473</v>
      </c>
      <c r="BU1212" s="26"/>
    </row>
    <row r="1213" spans="1:73" ht="54.9" customHeight="1">
      <c r="A1213" s="15">
        <v>1201</v>
      </c>
      <c r="B1213" s="16">
        <v>19</v>
      </c>
      <c r="C1213" s="17" t="s">
        <v>2089</v>
      </c>
      <c r="D1213" s="16">
        <v>1</v>
      </c>
      <c r="E1213" s="18" t="s">
        <v>2378</v>
      </c>
      <c r="F1213" s="16">
        <v>21</v>
      </c>
      <c r="G1213" s="18" t="s">
        <v>2576</v>
      </c>
      <c r="H1213" s="19">
        <v>1201</v>
      </c>
      <c r="I1213" s="18" t="s">
        <v>3333</v>
      </c>
      <c r="J1213" s="15">
        <v>1879</v>
      </c>
      <c r="K1213" s="18" t="s">
        <v>6788</v>
      </c>
      <c r="L1213" s="20" t="s">
        <v>2596</v>
      </c>
      <c r="M1213" s="17" t="s">
        <v>37</v>
      </c>
      <c r="N1213" s="15">
        <v>18794</v>
      </c>
      <c r="O1213" s="17" t="s">
        <v>2597</v>
      </c>
      <c r="P1213" s="73">
        <v>8</v>
      </c>
      <c r="Q1213" s="18" t="s">
        <v>2489</v>
      </c>
      <c r="R1213" s="18" t="s">
        <v>4150</v>
      </c>
      <c r="S1213" s="18" t="s">
        <v>3333</v>
      </c>
      <c r="T1213" s="18" t="s">
        <v>32</v>
      </c>
      <c r="U1213" s="16">
        <v>6</v>
      </c>
      <c r="V1213" s="20" t="s">
        <v>2467</v>
      </c>
      <c r="W1213" s="20" t="s">
        <v>2599</v>
      </c>
      <c r="X1213" s="16">
        <v>93</v>
      </c>
      <c r="Y1213" s="20" t="s">
        <v>153</v>
      </c>
      <c r="Z1213" s="20">
        <v>11</v>
      </c>
      <c r="AA1213" s="20" t="s">
        <v>2600</v>
      </c>
      <c r="AB1213" s="20">
        <v>16</v>
      </c>
      <c r="AC1213" s="18" t="s">
        <v>2601</v>
      </c>
      <c r="AD1213" s="79">
        <v>800000000</v>
      </c>
      <c r="AE1213" s="79">
        <v>963000000</v>
      </c>
      <c r="AF1213" s="79">
        <v>800000000</v>
      </c>
      <c r="AG1213" s="79">
        <v>200000000</v>
      </c>
      <c r="AH1213" s="79">
        <v>2763000000</v>
      </c>
      <c r="AI1213" s="63">
        <v>1</v>
      </c>
      <c r="AJ1213" s="64">
        <v>7</v>
      </c>
      <c r="AK1213" s="65">
        <v>0.875</v>
      </c>
      <c r="AL1213" s="64">
        <v>6.25</v>
      </c>
      <c r="AM1213" s="65">
        <v>0.78125</v>
      </c>
      <c r="AN1213" s="66" t="s">
        <v>2390</v>
      </c>
      <c r="AO1213" s="66" t="s">
        <v>2390</v>
      </c>
      <c r="AP1213" s="132" t="s">
        <v>2392</v>
      </c>
      <c r="AQ1213" s="23">
        <v>1</v>
      </c>
      <c r="AR1213" s="23">
        <v>5</v>
      </c>
      <c r="AS1213" s="142">
        <v>1</v>
      </c>
      <c r="AT1213" s="23">
        <v>0</v>
      </c>
      <c r="AU1213" s="142">
        <v>1</v>
      </c>
      <c r="AV1213" s="142">
        <v>5</v>
      </c>
      <c r="AW1213" s="142">
        <v>0.25</v>
      </c>
      <c r="AX1213" s="22">
        <v>0</v>
      </c>
      <c r="AY1213" s="143" t="s">
        <v>2393</v>
      </c>
      <c r="AZ1213" s="143" t="s">
        <v>2393</v>
      </c>
      <c r="BA1213" s="143" t="s">
        <v>2394</v>
      </c>
      <c r="BB1213" s="24"/>
      <c r="BC1213" s="75">
        <v>600000000</v>
      </c>
      <c r="BD1213" s="21">
        <v>811725000</v>
      </c>
      <c r="BE1213" s="25">
        <v>1081848000</v>
      </c>
      <c r="BF1213" s="74">
        <v>600000000</v>
      </c>
      <c r="BG1213" s="25">
        <v>0</v>
      </c>
      <c r="BH1213" s="25">
        <v>794543873</v>
      </c>
      <c r="BI1213" s="25">
        <v>975612590</v>
      </c>
      <c r="BJ1213" s="133">
        <v>395423203</v>
      </c>
      <c r="BK1213" s="25">
        <v>0</v>
      </c>
      <c r="BL1213" s="25">
        <v>2165579666</v>
      </c>
      <c r="BM1213" s="74">
        <v>177382454</v>
      </c>
      <c r="BN1213" s="80">
        <v>6819693</v>
      </c>
      <c r="BO1213" s="80">
        <v>46069456</v>
      </c>
      <c r="BP1213" s="133">
        <v>177382454</v>
      </c>
      <c r="BQ1213" s="25">
        <v>0</v>
      </c>
      <c r="BR1213" s="82" t="s">
        <v>2473</v>
      </c>
      <c r="BS1213" s="82"/>
      <c r="BT1213" s="134" t="s">
        <v>2473</v>
      </c>
      <c r="BU1213" s="26"/>
    </row>
    <row r="1214" spans="1:73" ht="54.9" customHeight="1">
      <c r="A1214" s="15">
        <v>1202</v>
      </c>
      <c r="B1214" s="16">
        <v>19</v>
      </c>
      <c r="C1214" s="17" t="s">
        <v>2089</v>
      </c>
      <c r="D1214" s="16">
        <v>1</v>
      </c>
      <c r="E1214" s="18" t="s">
        <v>2378</v>
      </c>
      <c r="F1214" s="16">
        <v>21</v>
      </c>
      <c r="G1214" s="18" t="s">
        <v>2576</v>
      </c>
      <c r="H1214" s="19">
        <v>1202</v>
      </c>
      <c r="I1214" s="18" t="s">
        <v>6789</v>
      </c>
      <c r="J1214" s="15">
        <v>1879</v>
      </c>
      <c r="K1214" s="18" t="s">
        <v>6788</v>
      </c>
      <c r="L1214" s="20" t="s">
        <v>182</v>
      </c>
      <c r="M1214" s="17" t="s">
        <v>37</v>
      </c>
      <c r="N1214" s="15">
        <v>18792</v>
      </c>
      <c r="O1214" s="17" t="s">
        <v>2606</v>
      </c>
      <c r="P1214" s="73">
        <v>320</v>
      </c>
      <c r="Q1214" s="18" t="s">
        <v>2607</v>
      </c>
      <c r="R1214" s="18" t="s">
        <v>4153</v>
      </c>
      <c r="S1214" s="18" t="s">
        <v>6789</v>
      </c>
      <c r="T1214" s="18" t="s">
        <v>32</v>
      </c>
      <c r="U1214" s="16">
        <v>7</v>
      </c>
      <c r="V1214" s="20" t="s">
        <v>2480</v>
      </c>
      <c r="W1214" s="20" t="s">
        <v>2609</v>
      </c>
      <c r="X1214" s="16">
        <v>93</v>
      </c>
      <c r="Y1214" s="20" t="s">
        <v>153</v>
      </c>
      <c r="Z1214" s="20">
        <v>9</v>
      </c>
      <c r="AA1214" s="20" t="s">
        <v>2610</v>
      </c>
      <c r="AB1214" s="20">
        <v>14</v>
      </c>
      <c r="AC1214" s="18" t="s">
        <v>179</v>
      </c>
      <c r="AD1214" s="79">
        <v>1000000000</v>
      </c>
      <c r="AE1214" s="79">
        <v>1000000000</v>
      </c>
      <c r="AF1214" s="79">
        <v>2132000000</v>
      </c>
      <c r="AG1214" s="79">
        <v>2133000000</v>
      </c>
      <c r="AH1214" s="79">
        <v>6265000000</v>
      </c>
      <c r="AI1214" s="63">
        <v>1</v>
      </c>
      <c r="AJ1214" s="64">
        <v>244</v>
      </c>
      <c r="AK1214" s="65">
        <v>0.76249999999999996</v>
      </c>
      <c r="AL1214" s="64">
        <v>129</v>
      </c>
      <c r="AM1214" s="65">
        <v>0.40312500000000001</v>
      </c>
      <c r="AN1214" s="66" t="s">
        <v>2390</v>
      </c>
      <c r="AO1214" s="66" t="s">
        <v>2406</v>
      </c>
      <c r="AP1214" s="132" t="s">
        <v>2392</v>
      </c>
      <c r="AQ1214" s="23">
        <v>84</v>
      </c>
      <c r="AR1214" s="23">
        <v>45</v>
      </c>
      <c r="AS1214" s="142">
        <v>115</v>
      </c>
      <c r="AT1214" s="23">
        <v>0</v>
      </c>
      <c r="AU1214" s="142">
        <v>84</v>
      </c>
      <c r="AV1214" s="142">
        <v>45</v>
      </c>
      <c r="AW1214" s="142">
        <v>0</v>
      </c>
      <c r="AX1214" s="22">
        <v>0</v>
      </c>
      <c r="AY1214" s="143" t="s">
        <v>2393</v>
      </c>
      <c r="AZ1214" s="143" t="s">
        <v>2393</v>
      </c>
      <c r="BA1214" s="143" t="s">
        <v>2394</v>
      </c>
      <c r="BB1214" s="24"/>
      <c r="BC1214" s="75">
        <v>1200000000</v>
      </c>
      <c r="BD1214" s="21">
        <v>1014656000</v>
      </c>
      <c r="BE1214" s="25">
        <v>1123414000</v>
      </c>
      <c r="BF1214" s="74">
        <v>1200000000</v>
      </c>
      <c r="BG1214" s="25">
        <v>0</v>
      </c>
      <c r="BH1214" s="25">
        <v>1014656000</v>
      </c>
      <c r="BI1214" s="25">
        <v>1123414000</v>
      </c>
      <c r="BJ1214" s="133">
        <v>1192800000</v>
      </c>
      <c r="BK1214" s="25">
        <v>0</v>
      </c>
      <c r="BL1214" s="25">
        <v>3330870000</v>
      </c>
      <c r="BM1214" s="74">
        <v>1182600000</v>
      </c>
      <c r="BN1214" s="80">
        <v>1014656000</v>
      </c>
      <c r="BO1214" s="80">
        <v>1123414000</v>
      </c>
      <c r="BP1214" s="133">
        <v>1182600000</v>
      </c>
      <c r="BQ1214" s="25">
        <v>0</v>
      </c>
      <c r="BR1214" s="82" t="s">
        <v>2473</v>
      </c>
      <c r="BS1214" s="82" t="s">
        <v>2473</v>
      </c>
      <c r="BT1214" s="134" t="s">
        <v>2473</v>
      </c>
      <c r="BU1214" s="26"/>
    </row>
    <row r="1215" spans="1:73" ht="54.9" customHeight="1">
      <c r="A1215" s="15">
        <v>1203</v>
      </c>
      <c r="B1215" s="16">
        <v>19</v>
      </c>
      <c r="C1215" s="17" t="s">
        <v>2089</v>
      </c>
      <c r="D1215" s="16">
        <v>1</v>
      </c>
      <c r="E1215" s="18" t="s">
        <v>2378</v>
      </c>
      <c r="F1215" s="16">
        <v>21</v>
      </c>
      <c r="G1215" s="18" t="s">
        <v>2576</v>
      </c>
      <c r="H1215" s="19">
        <v>1203</v>
      </c>
      <c r="I1215" s="18" t="s">
        <v>4690</v>
      </c>
      <c r="J1215" s="15">
        <v>1879</v>
      </c>
      <c r="K1215" s="18" t="s">
        <v>6788</v>
      </c>
      <c r="L1215" s="20" t="s">
        <v>172</v>
      </c>
      <c r="M1215" s="17" t="s">
        <v>37</v>
      </c>
      <c r="N1215" s="15">
        <v>18791</v>
      </c>
      <c r="O1215" s="17" t="s">
        <v>2586</v>
      </c>
      <c r="P1215" s="73">
        <v>40</v>
      </c>
      <c r="Q1215" s="18" t="s">
        <v>2587</v>
      </c>
      <c r="R1215" s="18" t="s">
        <v>4158</v>
      </c>
      <c r="S1215" s="18" t="s">
        <v>4690</v>
      </c>
      <c r="T1215" s="18" t="s">
        <v>32</v>
      </c>
      <c r="U1215" s="16">
        <v>7</v>
      </c>
      <c r="V1215" s="20" t="s">
        <v>2480</v>
      </c>
      <c r="W1215" s="20" t="s">
        <v>2589</v>
      </c>
      <c r="X1215" s="16">
        <v>93</v>
      </c>
      <c r="Y1215" s="20" t="s">
        <v>153</v>
      </c>
      <c r="Z1215" s="20">
        <v>8</v>
      </c>
      <c r="AA1215" s="20" t="s">
        <v>2590</v>
      </c>
      <c r="AB1215" s="20">
        <v>13</v>
      </c>
      <c r="AC1215" s="18" t="s">
        <v>2591</v>
      </c>
      <c r="AD1215" s="79">
        <v>504000000</v>
      </c>
      <c r="AE1215" s="79">
        <v>504000000</v>
      </c>
      <c r="AF1215" s="79">
        <v>504000000</v>
      </c>
      <c r="AG1215" s="79">
        <v>504000000</v>
      </c>
      <c r="AH1215" s="79">
        <v>2016000000</v>
      </c>
      <c r="AI1215" s="63">
        <v>1</v>
      </c>
      <c r="AJ1215" s="64">
        <v>38</v>
      </c>
      <c r="AK1215" s="65">
        <v>0.95</v>
      </c>
      <c r="AL1215" s="64">
        <v>31</v>
      </c>
      <c r="AM1215" s="65">
        <v>0.77500000000000002</v>
      </c>
      <c r="AN1215" s="66" t="s">
        <v>2391</v>
      </c>
      <c r="AO1215" s="66" t="s">
        <v>2390</v>
      </c>
      <c r="AP1215" s="132" t="s">
        <v>2392</v>
      </c>
      <c r="AQ1215" s="23">
        <v>13</v>
      </c>
      <c r="AR1215" s="23">
        <v>15</v>
      </c>
      <c r="AS1215" s="142">
        <v>10</v>
      </c>
      <c r="AT1215" s="23">
        <v>0</v>
      </c>
      <c r="AU1215" s="142">
        <v>13</v>
      </c>
      <c r="AV1215" s="142">
        <v>15</v>
      </c>
      <c r="AW1215" s="142">
        <v>3</v>
      </c>
      <c r="AX1215" s="22">
        <v>0</v>
      </c>
      <c r="AY1215" s="143" t="s">
        <v>2393</v>
      </c>
      <c r="AZ1215" s="143" t="s">
        <v>2393</v>
      </c>
      <c r="BA1215" s="143" t="s">
        <v>2394</v>
      </c>
      <c r="BB1215" s="24"/>
      <c r="BC1215" s="75">
        <v>1016435000</v>
      </c>
      <c r="BD1215" s="21">
        <v>511387000</v>
      </c>
      <c r="BE1215" s="25">
        <v>566201000</v>
      </c>
      <c r="BF1215" s="74">
        <v>1016435000</v>
      </c>
      <c r="BG1215" s="25">
        <v>0</v>
      </c>
      <c r="BH1215" s="25">
        <v>528506565</v>
      </c>
      <c r="BI1215" s="25">
        <v>1469245092</v>
      </c>
      <c r="BJ1215" s="133">
        <v>790587936</v>
      </c>
      <c r="BK1215" s="25">
        <v>0</v>
      </c>
      <c r="BL1215" s="25">
        <v>2788339593</v>
      </c>
      <c r="BM1215" s="74">
        <v>375000000</v>
      </c>
      <c r="BN1215" s="80">
        <v>511387000</v>
      </c>
      <c r="BO1215" s="80">
        <v>774245093</v>
      </c>
      <c r="BP1215" s="133">
        <v>375000000</v>
      </c>
      <c r="BQ1215" s="25">
        <v>0</v>
      </c>
      <c r="BR1215" s="82" t="s">
        <v>2473</v>
      </c>
      <c r="BS1215" s="82" t="s">
        <v>2473</v>
      </c>
      <c r="BT1215" s="134" t="s">
        <v>2473</v>
      </c>
      <c r="BU1215" s="26"/>
    </row>
    <row r="1216" spans="1:73" ht="54.9" customHeight="1">
      <c r="A1216" s="15">
        <v>1204</v>
      </c>
      <c r="B1216" s="16">
        <v>19</v>
      </c>
      <c r="C1216" s="17" t="s">
        <v>2089</v>
      </c>
      <c r="D1216" s="16">
        <v>1</v>
      </c>
      <c r="E1216" s="18" t="s">
        <v>2378</v>
      </c>
      <c r="F1216" s="20">
        <v>23</v>
      </c>
      <c r="G1216" s="27" t="s">
        <v>3063</v>
      </c>
      <c r="H1216" s="19">
        <v>1204</v>
      </c>
      <c r="I1216" s="18" t="s">
        <v>6790</v>
      </c>
      <c r="J1216" s="15">
        <v>1880</v>
      </c>
      <c r="K1216" s="18" t="s">
        <v>6791</v>
      </c>
      <c r="L1216" s="20" t="s">
        <v>3344</v>
      </c>
      <c r="M1216" s="17" t="s">
        <v>37</v>
      </c>
      <c r="N1216" s="15">
        <v>18801</v>
      </c>
      <c r="O1216" s="17" t="s">
        <v>2435</v>
      </c>
      <c r="P1216" s="73">
        <v>800</v>
      </c>
      <c r="Q1216" s="18" t="s">
        <v>3345</v>
      </c>
      <c r="R1216" s="18" t="s">
        <v>5363</v>
      </c>
      <c r="S1216" s="18" t="s">
        <v>6790</v>
      </c>
      <c r="T1216" s="18" t="s">
        <v>32</v>
      </c>
      <c r="U1216" s="16">
        <v>9</v>
      </c>
      <c r="V1216" s="20" t="s">
        <v>3043</v>
      </c>
      <c r="W1216" s="20" t="s">
        <v>3068</v>
      </c>
      <c r="X1216" s="16" t="s">
        <v>3069</v>
      </c>
      <c r="Y1216" s="51" t="s">
        <v>3070</v>
      </c>
      <c r="Z1216" s="20">
        <v>12</v>
      </c>
      <c r="AA1216" s="20" t="s">
        <v>3071</v>
      </c>
      <c r="AB1216" s="20">
        <v>17</v>
      </c>
      <c r="AC1216" s="27" t="s">
        <v>3347</v>
      </c>
      <c r="AD1216" s="147">
        <v>0</v>
      </c>
      <c r="AE1216" s="79">
        <v>667000000</v>
      </c>
      <c r="AF1216" s="79">
        <v>667000000</v>
      </c>
      <c r="AG1216" s="79">
        <v>666000000</v>
      </c>
      <c r="AH1216" s="79">
        <v>2000000000</v>
      </c>
      <c r="AI1216" s="63">
        <v>1</v>
      </c>
      <c r="AJ1216" s="64">
        <v>267</v>
      </c>
      <c r="AK1216" s="65">
        <v>0.33374999999999999</v>
      </c>
      <c r="AL1216" s="64">
        <v>137</v>
      </c>
      <c r="AM1216" s="65">
        <v>0.17125000000000001</v>
      </c>
      <c r="AN1216" s="66" t="s">
        <v>2471</v>
      </c>
      <c r="AO1216" s="66" t="s">
        <v>2471</v>
      </c>
      <c r="AP1216" s="132" t="s">
        <v>2392</v>
      </c>
      <c r="AQ1216" s="23">
        <v>0</v>
      </c>
      <c r="AR1216" s="23">
        <v>267</v>
      </c>
      <c r="AS1216" s="142">
        <v>0</v>
      </c>
      <c r="AT1216" s="23">
        <v>0</v>
      </c>
      <c r="AU1216" s="142">
        <v>0</v>
      </c>
      <c r="AV1216" s="142">
        <v>137</v>
      </c>
      <c r="AW1216" s="142">
        <v>0</v>
      </c>
      <c r="AX1216" s="22">
        <v>0</v>
      </c>
      <c r="AY1216" s="143" t="s">
        <v>2472</v>
      </c>
      <c r="AZ1216" s="143" t="s">
        <v>2394</v>
      </c>
      <c r="BA1216" s="143" t="s">
        <v>2473</v>
      </c>
      <c r="BB1216" s="24"/>
      <c r="BC1216" s="75">
        <v>1080481000</v>
      </c>
      <c r="BD1216" s="21">
        <v>0</v>
      </c>
      <c r="BE1216" s="25">
        <v>749317000</v>
      </c>
      <c r="BF1216" s="74">
        <v>1080481000</v>
      </c>
      <c r="BG1216" s="25">
        <v>0</v>
      </c>
      <c r="BH1216" s="25"/>
      <c r="BI1216" s="25">
        <v>749317000</v>
      </c>
      <c r="BJ1216" s="133">
        <v>25584000</v>
      </c>
      <c r="BK1216" s="25">
        <v>0</v>
      </c>
      <c r="BL1216" s="25">
        <v>774901000</v>
      </c>
      <c r="BM1216" s="74">
        <v>15670200</v>
      </c>
      <c r="BN1216" s="80"/>
      <c r="BO1216" s="80">
        <v>0</v>
      </c>
      <c r="BP1216" s="133">
        <v>15670200</v>
      </c>
      <c r="BQ1216" s="25">
        <v>0</v>
      </c>
      <c r="BR1216" s="82" t="s">
        <v>2473</v>
      </c>
      <c r="BS1216" s="82" t="s">
        <v>2473</v>
      </c>
      <c r="BT1216" s="134" t="s">
        <v>6792</v>
      </c>
      <c r="BU1216" s="26"/>
    </row>
    <row r="1217" spans="1:73" ht="54.9" customHeight="1">
      <c r="A1217" s="15">
        <v>1205</v>
      </c>
      <c r="B1217" s="16">
        <v>19</v>
      </c>
      <c r="C1217" s="17" t="s">
        <v>2089</v>
      </c>
      <c r="D1217" s="16">
        <v>1</v>
      </c>
      <c r="E1217" s="18" t="s">
        <v>2378</v>
      </c>
      <c r="F1217" s="16">
        <v>23</v>
      </c>
      <c r="G1217" s="18" t="s">
        <v>3063</v>
      </c>
      <c r="H1217" s="19">
        <v>1205</v>
      </c>
      <c r="I1217" s="18" t="s">
        <v>6793</v>
      </c>
      <c r="J1217" s="15">
        <v>1880</v>
      </c>
      <c r="K1217" s="18" t="s">
        <v>6791</v>
      </c>
      <c r="L1217" s="20" t="s">
        <v>3066</v>
      </c>
      <c r="M1217" s="17" t="s">
        <v>37</v>
      </c>
      <c r="N1217" s="15">
        <v>18802</v>
      </c>
      <c r="O1217" s="17" t="s">
        <v>2504</v>
      </c>
      <c r="P1217" s="73">
        <v>160</v>
      </c>
      <c r="Q1217" s="18" t="s">
        <v>2383</v>
      </c>
      <c r="R1217" s="18" t="s">
        <v>6794</v>
      </c>
      <c r="S1217" s="18" t="s">
        <v>6793</v>
      </c>
      <c r="T1217" s="18" t="s">
        <v>32</v>
      </c>
      <c r="U1217" s="16">
        <v>9</v>
      </c>
      <c r="V1217" s="20" t="s">
        <v>3043</v>
      </c>
      <c r="W1217" s="20" t="s">
        <v>3068</v>
      </c>
      <c r="X1217" s="16" t="s">
        <v>3069</v>
      </c>
      <c r="Y1217" s="51" t="s">
        <v>3070</v>
      </c>
      <c r="Z1217" s="20">
        <v>12</v>
      </c>
      <c r="AA1217" s="20" t="s">
        <v>3071</v>
      </c>
      <c r="AB1217" s="20">
        <v>18</v>
      </c>
      <c r="AC1217" s="18" t="s">
        <v>240</v>
      </c>
      <c r="AD1217" s="147">
        <v>0</v>
      </c>
      <c r="AE1217" s="79">
        <v>1128000000</v>
      </c>
      <c r="AF1217" s="79">
        <v>1127000000</v>
      </c>
      <c r="AG1217" s="79">
        <v>1128000000</v>
      </c>
      <c r="AH1217" s="79">
        <v>3383000000</v>
      </c>
      <c r="AI1217" s="63">
        <v>1</v>
      </c>
      <c r="AJ1217" s="64">
        <v>107</v>
      </c>
      <c r="AK1217" s="65">
        <v>0.66874999999999996</v>
      </c>
      <c r="AL1217" s="64">
        <v>46</v>
      </c>
      <c r="AM1217" s="65">
        <v>0.28749999999999998</v>
      </c>
      <c r="AN1217" s="66" t="s">
        <v>2406</v>
      </c>
      <c r="AO1217" s="66" t="s">
        <v>2471</v>
      </c>
      <c r="AP1217" s="132" t="s">
        <v>2392</v>
      </c>
      <c r="AQ1217" s="23">
        <v>0</v>
      </c>
      <c r="AR1217" s="23">
        <v>54</v>
      </c>
      <c r="AS1217" s="142">
        <v>53</v>
      </c>
      <c r="AT1217" s="23">
        <v>0</v>
      </c>
      <c r="AU1217" s="142">
        <v>0</v>
      </c>
      <c r="AV1217" s="142">
        <v>46</v>
      </c>
      <c r="AW1217" s="142">
        <v>0</v>
      </c>
      <c r="AX1217" s="22">
        <v>0</v>
      </c>
      <c r="AY1217" s="143" t="s">
        <v>2472</v>
      </c>
      <c r="AZ1217" s="143" t="s">
        <v>2394</v>
      </c>
      <c r="BA1217" s="143" t="s">
        <v>2394</v>
      </c>
      <c r="BB1217" s="24"/>
      <c r="BC1217" s="75">
        <v>1825640000</v>
      </c>
      <c r="BD1217" s="21">
        <v>0</v>
      </c>
      <c r="BE1217" s="25">
        <v>1267211000</v>
      </c>
      <c r="BF1217" s="74">
        <v>1825640000</v>
      </c>
      <c r="BG1217" s="25">
        <v>0</v>
      </c>
      <c r="BH1217" s="25"/>
      <c r="BI1217" s="25">
        <v>1267211000</v>
      </c>
      <c r="BJ1217" s="133">
        <v>1761122106</v>
      </c>
      <c r="BK1217" s="25">
        <v>0</v>
      </c>
      <c r="BL1217" s="25">
        <v>3028333106</v>
      </c>
      <c r="BM1217" s="74">
        <v>0</v>
      </c>
      <c r="BN1217" s="80"/>
      <c r="BO1217" s="80">
        <v>0</v>
      </c>
      <c r="BP1217" s="133">
        <v>0</v>
      </c>
      <c r="BQ1217" s="25">
        <v>0</v>
      </c>
      <c r="BR1217" s="82" t="s">
        <v>2473</v>
      </c>
      <c r="BS1217" s="82" t="s">
        <v>2473</v>
      </c>
      <c r="BT1217" s="134" t="s">
        <v>2473</v>
      </c>
      <c r="BU1217" s="26"/>
    </row>
    <row r="1218" spans="1:73" ht="54.9" customHeight="1">
      <c r="A1218" s="15">
        <v>1206</v>
      </c>
      <c r="B1218" s="16">
        <v>19</v>
      </c>
      <c r="C1218" s="17" t="s">
        <v>2089</v>
      </c>
      <c r="D1218" s="16">
        <v>1</v>
      </c>
      <c r="E1218" s="18" t="s">
        <v>2378</v>
      </c>
      <c r="F1218" s="16">
        <v>24</v>
      </c>
      <c r="G1218" s="18" t="s">
        <v>2614</v>
      </c>
      <c r="H1218" s="19">
        <v>1206</v>
      </c>
      <c r="I1218" s="18" t="s">
        <v>6795</v>
      </c>
      <c r="J1218" s="15">
        <v>1882</v>
      </c>
      <c r="K1218" s="18" t="s">
        <v>6796</v>
      </c>
      <c r="L1218" s="20" t="s">
        <v>2617</v>
      </c>
      <c r="M1218" s="17" t="s">
        <v>37</v>
      </c>
      <c r="N1218" s="15">
        <v>18821</v>
      </c>
      <c r="O1218" s="17" t="s">
        <v>2516</v>
      </c>
      <c r="P1218" s="73">
        <v>200</v>
      </c>
      <c r="Q1218" s="18" t="s">
        <v>2618</v>
      </c>
      <c r="R1218" s="18" t="s">
        <v>4163</v>
      </c>
      <c r="S1218" s="18" t="s">
        <v>6795</v>
      </c>
      <c r="T1218" s="18" t="s">
        <v>32</v>
      </c>
      <c r="U1218" s="16">
        <v>8</v>
      </c>
      <c r="V1218" s="20" t="s">
        <v>2620</v>
      </c>
      <c r="W1218" s="20" t="s">
        <v>2621</v>
      </c>
      <c r="X1218" s="16">
        <v>94</v>
      </c>
      <c r="Y1218" s="20" t="s">
        <v>183</v>
      </c>
      <c r="Z1218" s="20">
        <v>13</v>
      </c>
      <c r="AA1218" s="20" t="s">
        <v>2622</v>
      </c>
      <c r="AB1218" s="20">
        <v>19</v>
      </c>
      <c r="AC1218" s="18" t="s">
        <v>2623</v>
      </c>
      <c r="AD1218" s="147">
        <v>869000000</v>
      </c>
      <c r="AE1218" s="79">
        <v>1269000000</v>
      </c>
      <c r="AF1218" s="79">
        <v>1268000000</v>
      </c>
      <c r="AG1218" s="79">
        <v>2200000000</v>
      </c>
      <c r="AH1218" s="79">
        <v>5606000000</v>
      </c>
      <c r="AI1218" s="63">
        <v>1</v>
      </c>
      <c r="AJ1218" s="64">
        <v>90</v>
      </c>
      <c r="AK1218" s="65">
        <v>0.45</v>
      </c>
      <c r="AL1218" s="64">
        <v>88</v>
      </c>
      <c r="AM1218" s="65">
        <v>0.44</v>
      </c>
      <c r="AN1218" s="66" t="s">
        <v>2406</v>
      </c>
      <c r="AO1218" s="66" t="s">
        <v>2406</v>
      </c>
      <c r="AP1218" s="132" t="s">
        <v>2392</v>
      </c>
      <c r="AQ1218" s="23">
        <v>31</v>
      </c>
      <c r="AR1218" s="23">
        <v>45</v>
      </c>
      <c r="AS1218" s="142">
        <v>14</v>
      </c>
      <c r="AT1218" s="23">
        <v>0</v>
      </c>
      <c r="AU1218" s="142">
        <v>31</v>
      </c>
      <c r="AV1218" s="142">
        <v>43</v>
      </c>
      <c r="AW1218" s="142">
        <v>14</v>
      </c>
      <c r="AX1218" s="22">
        <v>0</v>
      </c>
      <c r="AY1218" s="143" t="s">
        <v>2393</v>
      </c>
      <c r="AZ1218" s="143" t="s">
        <v>2394</v>
      </c>
      <c r="BA1218" s="143" t="s">
        <v>2394</v>
      </c>
      <c r="BB1218" s="24"/>
      <c r="BC1218" s="75">
        <v>1500000000</v>
      </c>
      <c r="BD1218" s="21">
        <v>881736000</v>
      </c>
      <c r="BE1218" s="25">
        <v>700612000</v>
      </c>
      <c r="BF1218" s="74">
        <v>1500000000</v>
      </c>
      <c r="BG1218" s="25">
        <v>0</v>
      </c>
      <c r="BH1218" s="25">
        <v>878808634</v>
      </c>
      <c r="BI1218" s="25">
        <v>700217743</v>
      </c>
      <c r="BJ1218" s="133">
        <v>688787155</v>
      </c>
      <c r="BK1218" s="25">
        <v>0</v>
      </c>
      <c r="BL1218" s="25">
        <v>2267813532</v>
      </c>
      <c r="BM1218" s="74">
        <v>295267213</v>
      </c>
      <c r="BN1218" s="80">
        <v>82052000</v>
      </c>
      <c r="BO1218" s="80">
        <v>307452676</v>
      </c>
      <c r="BP1218" s="133">
        <v>295267213</v>
      </c>
      <c r="BQ1218" s="25">
        <v>0</v>
      </c>
      <c r="BR1218" s="82" t="s">
        <v>6797</v>
      </c>
      <c r="BS1218" s="82"/>
      <c r="BT1218" s="134" t="s">
        <v>2473</v>
      </c>
      <c r="BU1218" s="26"/>
    </row>
    <row r="1219" spans="1:73" ht="54.9" customHeight="1">
      <c r="A1219" s="15">
        <v>1207</v>
      </c>
      <c r="B1219" s="16">
        <v>19</v>
      </c>
      <c r="C1219" s="17" t="s">
        <v>2089</v>
      </c>
      <c r="D1219" s="16">
        <v>1</v>
      </c>
      <c r="E1219" s="18" t="s">
        <v>2378</v>
      </c>
      <c r="F1219" s="16">
        <v>24</v>
      </c>
      <c r="G1219" s="18" t="s">
        <v>2614</v>
      </c>
      <c r="H1219" s="19">
        <v>1207</v>
      </c>
      <c r="I1219" s="18" t="s">
        <v>5365</v>
      </c>
      <c r="J1219" s="15">
        <v>1883</v>
      </c>
      <c r="K1219" s="18" t="s">
        <v>6798</v>
      </c>
      <c r="L1219" s="20" t="s">
        <v>2629</v>
      </c>
      <c r="M1219" s="17" t="s">
        <v>37</v>
      </c>
      <c r="N1219" s="15">
        <v>18831</v>
      </c>
      <c r="O1219" s="17" t="s">
        <v>2630</v>
      </c>
      <c r="P1219" s="73">
        <v>50</v>
      </c>
      <c r="Q1219" s="18" t="s">
        <v>2517</v>
      </c>
      <c r="R1219" s="18" t="s">
        <v>4168</v>
      </c>
      <c r="S1219" s="18" t="s">
        <v>5365</v>
      </c>
      <c r="T1219" s="18" t="s">
        <v>32</v>
      </c>
      <c r="U1219" s="16">
        <v>7</v>
      </c>
      <c r="V1219" s="20" t="s">
        <v>2480</v>
      </c>
      <c r="W1219" s="20" t="s">
        <v>2632</v>
      </c>
      <c r="X1219" s="16">
        <v>93</v>
      </c>
      <c r="Y1219" s="20" t="s">
        <v>153</v>
      </c>
      <c r="Z1219" s="20">
        <v>9</v>
      </c>
      <c r="AA1219" s="20" t="s">
        <v>2610</v>
      </c>
      <c r="AB1219" s="20">
        <v>20</v>
      </c>
      <c r="AC1219" s="18" t="s">
        <v>251</v>
      </c>
      <c r="AD1219" s="147">
        <v>0</v>
      </c>
      <c r="AE1219" s="79">
        <v>0</v>
      </c>
      <c r="AF1219" s="79">
        <v>1159000000</v>
      </c>
      <c r="AG1219" s="79">
        <v>1159000000</v>
      </c>
      <c r="AH1219" s="79">
        <v>2318000000</v>
      </c>
      <c r="AI1219" s="63">
        <v>1</v>
      </c>
      <c r="AJ1219" s="64">
        <v>25</v>
      </c>
      <c r="AK1219" s="65">
        <v>0.5</v>
      </c>
      <c r="AL1219" s="64">
        <v>0</v>
      </c>
      <c r="AM1219" s="65">
        <v>0</v>
      </c>
      <c r="AN1219" s="66" t="s">
        <v>2406</v>
      </c>
      <c r="AO1219" s="66" t="s">
        <v>2471</v>
      </c>
      <c r="AP1219" s="132" t="s">
        <v>2392</v>
      </c>
      <c r="AQ1219" s="23">
        <v>0</v>
      </c>
      <c r="AR1219" s="23">
        <v>0</v>
      </c>
      <c r="AS1219" s="142">
        <v>25</v>
      </c>
      <c r="AT1219" s="23">
        <v>0</v>
      </c>
      <c r="AU1219" s="142">
        <v>0</v>
      </c>
      <c r="AV1219" s="142">
        <v>0</v>
      </c>
      <c r="AW1219" s="142">
        <v>0</v>
      </c>
      <c r="AX1219" s="22">
        <v>0</v>
      </c>
      <c r="AY1219" s="143" t="s">
        <v>2472</v>
      </c>
      <c r="AZ1219" s="143" t="s">
        <v>2472</v>
      </c>
      <c r="BA1219" s="143" t="s">
        <v>2394</v>
      </c>
      <c r="BB1219" s="24"/>
      <c r="BC1219" s="75">
        <v>1000000000</v>
      </c>
      <c r="BD1219" s="21">
        <v>0</v>
      </c>
      <c r="BE1219" s="25">
        <v>0</v>
      </c>
      <c r="BF1219" s="74">
        <v>1000000000</v>
      </c>
      <c r="BG1219" s="25">
        <v>0</v>
      </c>
      <c r="BH1219" s="25"/>
      <c r="BI1219" s="25"/>
      <c r="BJ1219" s="133">
        <v>989530000</v>
      </c>
      <c r="BK1219" s="25">
        <v>0</v>
      </c>
      <c r="BL1219" s="25">
        <v>989530000</v>
      </c>
      <c r="BM1219" s="74">
        <v>969323000</v>
      </c>
      <c r="BN1219" s="80"/>
      <c r="BO1219" s="80"/>
      <c r="BP1219" s="133">
        <v>969323000</v>
      </c>
      <c r="BQ1219" s="25">
        <v>0</v>
      </c>
      <c r="BR1219" s="82" t="s">
        <v>2473</v>
      </c>
      <c r="BS1219" s="82" t="s">
        <v>2473</v>
      </c>
      <c r="BT1219" s="134" t="s">
        <v>2473</v>
      </c>
      <c r="BU1219" s="26"/>
    </row>
    <row r="1220" spans="1:73" ht="54.9" customHeight="1">
      <c r="A1220" s="15">
        <v>1208</v>
      </c>
      <c r="B1220" s="16">
        <v>19</v>
      </c>
      <c r="C1220" s="17" t="s">
        <v>2089</v>
      </c>
      <c r="D1220" s="16">
        <v>2</v>
      </c>
      <c r="E1220" s="18" t="s">
        <v>2636</v>
      </c>
      <c r="F1220" s="16">
        <v>27</v>
      </c>
      <c r="G1220" s="18" t="s">
        <v>2637</v>
      </c>
      <c r="H1220" s="19">
        <v>1208</v>
      </c>
      <c r="I1220" s="18" t="s">
        <v>6799</v>
      </c>
      <c r="J1220" s="15">
        <v>1898</v>
      </c>
      <c r="K1220" s="18" t="s">
        <v>6800</v>
      </c>
      <c r="L1220" s="20" t="s">
        <v>289</v>
      </c>
      <c r="M1220" s="17" t="s">
        <v>37</v>
      </c>
      <c r="N1220" s="15">
        <v>18981</v>
      </c>
      <c r="O1220" s="17" t="s">
        <v>2516</v>
      </c>
      <c r="P1220" s="73">
        <v>400</v>
      </c>
      <c r="Q1220" s="18" t="s">
        <v>2650</v>
      </c>
      <c r="R1220" s="18"/>
      <c r="S1220" s="18" t="s">
        <v>6799</v>
      </c>
      <c r="T1220" s="18" t="s">
        <v>32</v>
      </c>
      <c r="U1220" s="16">
        <v>8</v>
      </c>
      <c r="V1220" s="20" t="s">
        <v>2620</v>
      </c>
      <c r="W1220" s="20" t="s">
        <v>2651</v>
      </c>
      <c r="X1220" s="16">
        <v>94</v>
      </c>
      <c r="Y1220" s="20" t="s">
        <v>183</v>
      </c>
      <c r="Z1220" s="20">
        <v>17</v>
      </c>
      <c r="AA1220" s="20" t="s">
        <v>2645</v>
      </c>
      <c r="AB1220" s="20">
        <v>38</v>
      </c>
      <c r="AC1220" s="18" t="s">
        <v>2652</v>
      </c>
      <c r="AD1220" s="147">
        <v>700000000</v>
      </c>
      <c r="AE1220" s="79">
        <v>1100000000</v>
      </c>
      <c r="AF1220" s="79">
        <v>1100000000</v>
      </c>
      <c r="AG1220" s="79">
        <v>1499000000</v>
      </c>
      <c r="AH1220" s="79">
        <v>4399000000</v>
      </c>
      <c r="AI1220" s="63">
        <v>1</v>
      </c>
      <c r="AJ1220" s="64">
        <v>224</v>
      </c>
      <c r="AK1220" s="65">
        <v>0.56000000000000005</v>
      </c>
      <c r="AL1220" s="64">
        <v>183</v>
      </c>
      <c r="AM1220" s="65">
        <v>0.45750000000000002</v>
      </c>
      <c r="AN1220" s="66" t="s">
        <v>2406</v>
      </c>
      <c r="AO1220" s="66" t="s">
        <v>2406</v>
      </c>
      <c r="AP1220" s="132" t="s">
        <v>2392</v>
      </c>
      <c r="AQ1220" s="23">
        <v>64</v>
      </c>
      <c r="AR1220" s="23">
        <v>100</v>
      </c>
      <c r="AS1220" s="142">
        <v>60</v>
      </c>
      <c r="AT1220" s="23">
        <v>0</v>
      </c>
      <c r="AU1220" s="142">
        <v>75</v>
      </c>
      <c r="AV1220" s="142">
        <v>101</v>
      </c>
      <c r="AW1220" s="142">
        <v>7</v>
      </c>
      <c r="AX1220" s="22">
        <v>0</v>
      </c>
      <c r="AY1220" s="143" t="s">
        <v>2393</v>
      </c>
      <c r="AZ1220" s="143" t="s">
        <v>2393</v>
      </c>
      <c r="BA1220" s="143" t="s">
        <v>2394</v>
      </c>
      <c r="BB1220" s="24"/>
      <c r="BC1220" s="75">
        <v>1700000000</v>
      </c>
      <c r="BD1220" s="21">
        <v>710259000</v>
      </c>
      <c r="BE1220" s="25">
        <v>635755000</v>
      </c>
      <c r="BF1220" s="74">
        <v>1700000000</v>
      </c>
      <c r="BG1220" s="25">
        <v>0</v>
      </c>
      <c r="BH1220" s="25">
        <v>705393972</v>
      </c>
      <c r="BI1220" s="25">
        <v>630845521</v>
      </c>
      <c r="BJ1220" s="133">
        <v>538788976</v>
      </c>
      <c r="BK1220" s="25">
        <v>0</v>
      </c>
      <c r="BL1220" s="25">
        <v>1875028469</v>
      </c>
      <c r="BM1220" s="74">
        <v>183182991</v>
      </c>
      <c r="BN1220" s="80">
        <v>55462000</v>
      </c>
      <c r="BO1220" s="80">
        <v>191337418</v>
      </c>
      <c r="BP1220" s="133">
        <v>183182991</v>
      </c>
      <c r="BQ1220" s="25">
        <v>0</v>
      </c>
      <c r="BR1220" s="82" t="s">
        <v>6801</v>
      </c>
      <c r="BS1220" s="82"/>
      <c r="BT1220" s="134" t="s">
        <v>2473</v>
      </c>
      <c r="BU1220" s="26"/>
    </row>
    <row r="1221" spans="1:73" ht="54.9" customHeight="1">
      <c r="A1221" s="15">
        <v>1209</v>
      </c>
      <c r="B1221" s="16">
        <v>19</v>
      </c>
      <c r="C1221" s="17" t="s">
        <v>2089</v>
      </c>
      <c r="D1221" s="16">
        <v>2</v>
      </c>
      <c r="E1221" s="18" t="s">
        <v>2636</v>
      </c>
      <c r="F1221" s="16">
        <v>27</v>
      </c>
      <c r="G1221" s="18" t="s">
        <v>2637</v>
      </c>
      <c r="H1221" s="19">
        <v>1209</v>
      </c>
      <c r="I1221" s="18" t="s">
        <v>6802</v>
      </c>
      <c r="J1221" s="15">
        <v>1898</v>
      </c>
      <c r="K1221" s="18" t="s">
        <v>6800</v>
      </c>
      <c r="L1221" s="20" t="s">
        <v>286</v>
      </c>
      <c r="M1221" s="17" t="s">
        <v>37</v>
      </c>
      <c r="N1221" s="15">
        <v>18982</v>
      </c>
      <c r="O1221" s="17" t="s">
        <v>2597</v>
      </c>
      <c r="P1221" s="73">
        <v>3000</v>
      </c>
      <c r="Q1221" s="18" t="s">
        <v>2642</v>
      </c>
      <c r="R1221" s="18" t="s">
        <v>6803</v>
      </c>
      <c r="S1221" s="18" t="s">
        <v>6802</v>
      </c>
      <c r="T1221" s="18" t="s">
        <v>32</v>
      </c>
      <c r="U1221" s="16">
        <v>8</v>
      </c>
      <c r="V1221" s="20" t="s">
        <v>2620</v>
      </c>
      <c r="W1221" s="20" t="s">
        <v>2644</v>
      </c>
      <c r="X1221" s="16">
        <v>94</v>
      </c>
      <c r="Y1221" s="20" t="s">
        <v>183</v>
      </c>
      <c r="Z1221" s="20">
        <v>17</v>
      </c>
      <c r="AA1221" s="20" t="s">
        <v>2645</v>
      </c>
      <c r="AB1221" s="20">
        <v>40</v>
      </c>
      <c r="AC1221" s="18" t="s">
        <v>2658</v>
      </c>
      <c r="AD1221" s="147">
        <v>200000000</v>
      </c>
      <c r="AE1221" s="79">
        <v>220000000</v>
      </c>
      <c r="AF1221" s="79">
        <v>220000000</v>
      </c>
      <c r="AG1221" s="79">
        <v>234000000</v>
      </c>
      <c r="AH1221" s="79">
        <v>874000000</v>
      </c>
      <c r="AI1221" s="63">
        <v>1</v>
      </c>
      <c r="AJ1221" s="64">
        <v>1988</v>
      </c>
      <c r="AK1221" s="65">
        <v>0.66266666666666663</v>
      </c>
      <c r="AL1221" s="64">
        <v>2399</v>
      </c>
      <c r="AM1221" s="65">
        <v>0.79966666666666664</v>
      </c>
      <c r="AN1221" s="66" t="s">
        <v>2406</v>
      </c>
      <c r="AO1221" s="66" t="s">
        <v>2390</v>
      </c>
      <c r="AP1221" s="132" t="s">
        <v>2392</v>
      </c>
      <c r="AQ1221" s="23">
        <v>685</v>
      </c>
      <c r="AR1221" s="23">
        <v>755</v>
      </c>
      <c r="AS1221" s="142">
        <v>548</v>
      </c>
      <c r="AT1221" s="23">
        <v>0</v>
      </c>
      <c r="AU1221" s="142">
        <v>718</v>
      </c>
      <c r="AV1221" s="142">
        <v>1133</v>
      </c>
      <c r="AW1221" s="142">
        <v>548</v>
      </c>
      <c r="AX1221" s="22">
        <v>0</v>
      </c>
      <c r="AY1221" s="143" t="s">
        <v>2393</v>
      </c>
      <c r="AZ1221" s="143" t="s">
        <v>2393</v>
      </c>
      <c r="BA1221" s="143" t="s">
        <v>2394</v>
      </c>
      <c r="BB1221" s="24"/>
      <c r="BC1221" s="75">
        <v>356381000</v>
      </c>
      <c r="BD1221" s="21">
        <v>202931000</v>
      </c>
      <c r="BE1221" s="25">
        <v>247151000</v>
      </c>
      <c r="BF1221" s="74">
        <v>356381000</v>
      </c>
      <c r="BG1221" s="25">
        <v>0</v>
      </c>
      <c r="BH1221" s="25">
        <v>198039234</v>
      </c>
      <c r="BI1221" s="25">
        <v>246585243</v>
      </c>
      <c r="BJ1221" s="133">
        <v>123262236</v>
      </c>
      <c r="BK1221" s="25">
        <v>0</v>
      </c>
      <c r="BL1221" s="25">
        <v>567886713</v>
      </c>
      <c r="BM1221" s="74">
        <v>47710200</v>
      </c>
      <c r="BN1221" s="80">
        <v>8580000</v>
      </c>
      <c r="BO1221" s="80">
        <v>75854508</v>
      </c>
      <c r="BP1221" s="133">
        <v>47710200</v>
      </c>
      <c r="BQ1221" s="25">
        <v>0</v>
      </c>
      <c r="BR1221" s="82" t="s">
        <v>6804</v>
      </c>
      <c r="BS1221" s="82"/>
      <c r="BT1221" s="134" t="s">
        <v>2473</v>
      </c>
      <c r="BU1221" s="26"/>
    </row>
    <row r="1222" spans="1:73" ht="54.9" customHeight="1">
      <c r="A1222" s="15">
        <v>1210</v>
      </c>
      <c r="B1222" s="16">
        <v>19</v>
      </c>
      <c r="C1222" s="17" t="s">
        <v>2089</v>
      </c>
      <c r="D1222" s="16">
        <v>2</v>
      </c>
      <c r="E1222" s="18" t="s">
        <v>2636</v>
      </c>
      <c r="F1222" s="16">
        <v>28</v>
      </c>
      <c r="G1222" s="18" t="s">
        <v>2661</v>
      </c>
      <c r="H1222" s="19">
        <v>1210</v>
      </c>
      <c r="I1222" s="18" t="s">
        <v>6805</v>
      </c>
      <c r="J1222" s="15">
        <v>2208</v>
      </c>
      <c r="K1222" s="18" t="s">
        <v>6806</v>
      </c>
      <c r="L1222" s="20" t="s">
        <v>271</v>
      </c>
      <c r="M1222" s="17" t="s">
        <v>37</v>
      </c>
      <c r="N1222" s="15">
        <v>22081</v>
      </c>
      <c r="O1222" s="17" t="s">
        <v>2597</v>
      </c>
      <c r="P1222" s="73">
        <v>12</v>
      </c>
      <c r="Q1222" s="18" t="s">
        <v>2664</v>
      </c>
      <c r="R1222" s="18" t="s">
        <v>6807</v>
      </c>
      <c r="S1222" s="18" t="s">
        <v>6808</v>
      </c>
      <c r="T1222" s="18" t="s">
        <v>32</v>
      </c>
      <c r="U1222" s="16">
        <v>8</v>
      </c>
      <c r="V1222" s="20" t="s">
        <v>2620</v>
      </c>
      <c r="W1222" s="20" t="s">
        <v>2666</v>
      </c>
      <c r="X1222" s="16">
        <v>94</v>
      </c>
      <c r="Y1222" s="20" t="s">
        <v>183</v>
      </c>
      <c r="Z1222" s="20">
        <v>17</v>
      </c>
      <c r="AA1222" s="20" t="s">
        <v>2645</v>
      </c>
      <c r="AB1222" s="20">
        <v>41</v>
      </c>
      <c r="AC1222" s="18" t="s">
        <v>2667</v>
      </c>
      <c r="AD1222" s="147">
        <v>2000000000</v>
      </c>
      <c r="AE1222" s="79">
        <v>2167000000</v>
      </c>
      <c r="AF1222" s="79">
        <v>2300000000</v>
      </c>
      <c r="AG1222" s="79">
        <v>2920000000</v>
      </c>
      <c r="AH1222" s="79">
        <v>9387000000</v>
      </c>
      <c r="AI1222" s="63">
        <v>1</v>
      </c>
      <c r="AJ1222" s="64">
        <v>8</v>
      </c>
      <c r="AK1222" s="65">
        <v>0.66666666666666663</v>
      </c>
      <c r="AL1222" s="64">
        <v>6.5</v>
      </c>
      <c r="AM1222" s="65">
        <v>0.54166666666666663</v>
      </c>
      <c r="AN1222" s="66" t="s">
        <v>2406</v>
      </c>
      <c r="AO1222" s="66" t="s">
        <v>2406</v>
      </c>
      <c r="AP1222" s="132" t="s">
        <v>2392</v>
      </c>
      <c r="AQ1222" s="23">
        <v>4</v>
      </c>
      <c r="AR1222" s="23">
        <v>3</v>
      </c>
      <c r="AS1222" s="142">
        <v>1</v>
      </c>
      <c r="AT1222" s="23">
        <v>0</v>
      </c>
      <c r="AU1222" s="142">
        <v>4.5</v>
      </c>
      <c r="AV1222" s="142">
        <v>2</v>
      </c>
      <c r="AW1222" s="142">
        <v>0</v>
      </c>
      <c r="AX1222" s="22">
        <v>0</v>
      </c>
      <c r="AY1222" s="143" t="s">
        <v>2393</v>
      </c>
      <c r="AZ1222" s="143" t="s">
        <v>2394</v>
      </c>
      <c r="BA1222" s="143" t="s">
        <v>2394</v>
      </c>
      <c r="BB1222" s="24"/>
      <c r="BC1222" s="75">
        <v>2600000000</v>
      </c>
      <c r="BD1222" s="21">
        <v>2029312000</v>
      </c>
      <c r="BE1222" s="25">
        <v>1114438000</v>
      </c>
      <c r="BF1222" s="74">
        <v>2600000000</v>
      </c>
      <c r="BG1222" s="25">
        <v>0</v>
      </c>
      <c r="BH1222" s="25">
        <v>2002898482</v>
      </c>
      <c r="BI1222" s="25">
        <v>1060788194</v>
      </c>
      <c r="BJ1222" s="133">
        <v>900772455</v>
      </c>
      <c r="BK1222" s="25">
        <v>0</v>
      </c>
      <c r="BL1222" s="25">
        <v>3964459131</v>
      </c>
      <c r="BM1222" s="74">
        <v>306952867</v>
      </c>
      <c r="BN1222" s="80">
        <v>202729200</v>
      </c>
      <c r="BO1222" s="80">
        <v>124407334</v>
      </c>
      <c r="BP1222" s="133">
        <v>306952867</v>
      </c>
      <c r="BQ1222" s="25">
        <v>0</v>
      </c>
      <c r="BR1222" s="82" t="s">
        <v>2473</v>
      </c>
      <c r="BS1222" s="82"/>
      <c r="BT1222" s="134" t="s">
        <v>2473</v>
      </c>
      <c r="BU1222" s="26"/>
    </row>
    <row r="1223" spans="1:73" ht="54.9" customHeight="1">
      <c r="A1223" s="15">
        <v>1211</v>
      </c>
      <c r="B1223" s="16">
        <v>19</v>
      </c>
      <c r="C1223" s="17" t="s">
        <v>2089</v>
      </c>
      <c r="D1223" s="16">
        <v>2</v>
      </c>
      <c r="E1223" s="18" t="s">
        <v>2636</v>
      </c>
      <c r="F1223" s="16">
        <v>30</v>
      </c>
      <c r="G1223" s="18" t="s">
        <v>2670</v>
      </c>
      <c r="H1223" s="19">
        <v>1211</v>
      </c>
      <c r="I1223" s="18" t="s">
        <v>3370</v>
      </c>
      <c r="J1223" s="15">
        <v>1928</v>
      </c>
      <c r="K1223" s="18" t="s">
        <v>6809</v>
      </c>
      <c r="L1223" s="20" t="s">
        <v>2673</v>
      </c>
      <c r="M1223" s="17" t="s">
        <v>37</v>
      </c>
      <c r="N1223" s="15">
        <v>19282</v>
      </c>
      <c r="O1223" s="17" t="s">
        <v>2674</v>
      </c>
      <c r="P1223" s="73">
        <v>1</v>
      </c>
      <c r="Q1223" s="18" t="s">
        <v>2675</v>
      </c>
      <c r="R1223" s="18" t="s">
        <v>3893</v>
      </c>
      <c r="S1223" s="18" t="s">
        <v>6810</v>
      </c>
      <c r="T1223" s="18" t="s">
        <v>32</v>
      </c>
      <c r="U1223" s="16">
        <v>8</v>
      </c>
      <c r="V1223" s="20" t="s">
        <v>2620</v>
      </c>
      <c r="W1223" s="20" t="s">
        <v>2677</v>
      </c>
      <c r="X1223" s="16">
        <v>94</v>
      </c>
      <c r="Y1223" s="20" t="s">
        <v>183</v>
      </c>
      <c r="Z1223" s="20">
        <v>18</v>
      </c>
      <c r="AA1223" s="20" t="s">
        <v>2678</v>
      </c>
      <c r="AB1223" s="20">
        <v>43</v>
      </c>
      <c r="AC1223" s="18" t="s">
        <v>2679</v>
      </c>
      <c r="AD1223" s="147">
        <v>0</v>
      </c>
      <c r="AE1223" s="79">
        <v>823000000</v>
      </c>
      <c r="AF1223" s="79">
        <v>723000000</v>
      </c>
      <c r="AG1223" s="79">
        <v>923000000</v>
      </c>
      <c r="AH1223" s="79">
        <v>2469000000</v>
      </c>
      <c r="AI1223" s="63">
        <v>1</v>
      </c>
      <c r="AJ1223" s="64">
        <v>0.3</v>
      </c>
      <c r="AK1223" s="65">
        <v>0.3</v>
      </c>
      <c r="AL1223" s="64">
        <v>0.4</v>
      </c>
      <c r="AM1223" s="65">
        <v>0.4</v>
      </c>
      <c r="AN1223" s="66" t="s">
        <v>2471</v>
      </c>
      <c r="AO1223" s="66" t="s">
        <v>2471</v>
      </c>
      <c r="AP1223" s="132" t="s">
        <v>2392</v>
      </c>
      <c r="AQ1223" s="23">
        <v>0</v>
      </c>
      <c r="AR1223" s="23">
        <v>0.3</v>
      </c>
      <c r="AS1223" s="142">
        <v>0</v>
      </c>
      <c r="AT1223" s="23">
        <v>0</v>
      </c>
      <c r="AU1223" s="142">
        <v>0</v>
      </c>
      <c r="AV1223" s="142">
        <v>0.4</v>
      </c>
      <c r="AW1223" s="142">
        <v>0</v>
      </c>
      <c r="AX1223" s="22">
        <v>0</v>
      </c>
      <c r="AY1223" s="143" t="s">
        <v>2848</v>
      </c>
      <c r="AZ1223" s="143" t="s">
        <v>2394</v>
      </c>
      <c r="BA1223" s="143" t="s">
        <v>2473</v>
      </c>
      <c r="BB1223" s="24"/>
      <c r="BC1223" s="75">
        <v>1171196000</v>
      </c>
      <c r="BD1223" s="21">
        <v>0</v>
      </c>
      <c r="BE1223" s="25">
        <v>924570000</v>
      </c>
      <c r="BF1223" s="74">
        <v>1171196000</v>
      </c>
      <c r="BG1223" s="25">
        <v>0</v>
      </c>
      <c r="BH1223" s="25">
        <v>1767748488</v>
      </c>
      <c r="BI1223" s="25">
        <v>924359869</v>
      </c>
      <c r="BJ1223" s="133"/>
      <c r="BK1223" s="25">
        <v>0</v>
      </c>
      <c r="BL1223" s="25">
        <v>2692108357</v>
      </c>
      <c r="BM1223" s="74">
        <v>0</v>
      </c>
      <c r="BN1223" s="80">
        <v>254992649</v>
      </c>
      <c r="BO1223" s="80">
        <v>0</v>
      </c>
      <c r="BP1223" s="133"/>
      <c r="BQ1223" s="25">
        <v>0</v>
      </c>
      <c r="BR1223" s="82" t="s">
        <v>6811</v>
      </c>
      <c r="BS1223" s="82"/>
      <c r="BT1223" s="134" t="s">
        <v>2473</v>
      </c>
      <c r="BU1223" s="26"/>
    </row>
    <row r="1224" spans="1:73" ht="54.9" customHeight="1">
      <c r="A1224" s="15">
        <v>1212</v>
      </c>
      <c r="B1224" s="16">
        <v>19</v>
      </c>
      <c r="C1224" s="17" t="s">
        <v>2089</v>
      </c>
      <c r="D1224" s="16">
        <v>2</v>
      </c>
      <c r="E1224" s="18" t="s">
        <v>2636</v>
      </c>
      <c r="F1224" s="16">
        <v>30</v>
      </c>
      <c r="G1224" s="18" t="s">
        <v>2670</v>
      </c>
      <c r="H1224" s="19">
        <v>1212</v>
      </c>
      <c r="I1224" s="18" t="s">
        <v>6812</v>
      </c>
      <c r="J1224" s="15">
        <v>1928</v>
      </c>
      <c r="K1224" s="18" t="s">
        <v>6809</v>
      </c>
      <c r="L1224" s="20" t="s">
        <v>2683</v>
      </c>
      <c r="M1224" s="17" t="s">
        <v>37</v>
      </c>
      <c r="N1224" s="15">
        <v>19281</v>
      </c>
      <c r="O1224" s="17" t="s">
        <v>6813</v>
      </c>
      <c r="P1224" s="73">
        <v>100</v>
      </c>
      <c r="Q1224" s="18" t="s">
        <v>2618</v>
      </c>
      <c r="R1224" s="18" t="s">
        <v>6814</v>
      </c>
      <c r="S1224" s="18" t="s">
        <v>6812</v>
      </c>
      <c r="T1224" s="18" t="s">
        <v>32</v>
      </c>
      <c r="U1224" s="16">
        <v>8</v>
      </c>
      <c r="V1224" s="20" t="s">
        <v>2620</v>
      </c>
      <c r="W1224" s="20" t="s">
        <v>2685</v>
      </c>
      <c r="X1224" s="16">
        <v>94</v>
      </c>
      <c r="Y1224" s="20" t="s">
        <v>183</v>
      </c>
      <c r="Z1224" s="20">
        <v>18</v>
      </c>
      <c r="AA1224" s="20" t="s">
        <v>2678</v>
      </c>
      <c r="AB1224" s="20">
        <v>42</v>
      </c>
      <c r="AC1224" s="18" t="s">
        <v>2686</v>
      </c>
      <c r="AD1224" s="147">
        <v>341000000</v>
      </c>
      <c r="AE1224" s="79">
        <v>342000000</v>
      </c>
      <c r="AF1224" s="79">
        <v>342000000</v>
      </c>
      <c r="AG1224" s="79">
        <v>341000000</v>
      </c>
      <c r="AH1224" s="79">
        <v>1366000000</v>
      </c>
      <c r="AI1224" s="63">
        <v>1</v>
      </c>
      <c r="AJ1224" s="64">
        <v>50</v>
      </c>
      <c r="AK1224" s="65">
        <v>0.5</v>
      </c>
      <c r="AL1224" s="64">
        <v>45</v>
      </c>
      <c r="AM1224" s="65">
        <v>0.45</v>
      </c>
      <c r="AN1224" s="66" t="s">
        <v>2406</v>
      </c>
      <c r="AO1224" s="66" t="s">
        <v>2406</v>
      </c>
      <c r="AP1224" s="132" t="s">
        <v>2392</v>
      </c>
      <c r="AQ1224" s="23">
        <v>25</v>
      </c>
      <c r="AR1224" s="23">
        <v>25</v>
      </c>
      <c r="AS1224" s="142">
        <v>0</v>
      </c>
      <c r="AT1224" s="23">
        <v>0</v>
      </c>
      <c r="AU1224" s="142">
        <v>25</v>
      </c>
      <c r="AV1224" s="142">
        <v>20</v>
      </c>
      <c r="AW1224" s="142">
        <v>0</v>
      </c>
      <c r="AX1224" s="22">
        <v>0</v>
      </c>
      <c r="AY1224" s="143" t="s">
        <v>2393</v>
      </c>
      <c r="AZ1224" s="143" t="s">
        <v>2394</v>
      </c>
      <c r="BA1224" s="143" t="s">
        <v>2473</v>
      </c>
      <c r="BB1224" s="24"/>
      <c r="BC1224" s="75">
        <v>450000000</v>
      </c>
      <c r="BD1224" s="21">
        <v>345998000</v>
      </c>
      <c r="BE1224" s="25">
        <v>348366000</v>
      </c>
      <c r="BF1224" s="74">
        <v>450000000</v>
      </c>
      <c r="BG1224" s="25">
        <v>0</v>
      </c>
      <c r="BH1224" s="25">
        <v>296720423</v>
      </c>
      <c r="BI1224" s="25">
        <v>339623884</v>
      </c>
      <c r="BJ1224" s="133"/>
      <c r="BK1224" s="25">
        <v>0</v>
      </c>
      <c r="BL1224" s="25">
        <v>636344307</v>
      </c>
      <c r="BM1224" s="74">
        <v>0</v>
      </c>
      <c r="BN1224" s="80">
        <v>0</v>
      </c>
      <c r="BO1224" s="80">
        <v>0</v>
      </c>
      <c r="BP1224" s="133"/>
      <c r="BQ1224" s="25">
        <v>0</v>
      </c>
      <c r="BR1224" s="82" t="s">
        <v>2473</v>
      </c>
      <c r="BS1224" s="82"/>
      <c r="BT1224" s="134" t="s">
        <v>2473</v>
      </c>
      <c r="BU1224" s="26"/>
    </row>
    <row r="1225" spans="1:73" ht="54.9" customHeight="1">
      <c r="A1225" s="15">
        <v>1213</v>
      </c>
      <c r="B1225" s="16">
        <v>19</v>
      </c>
      <c r="C1225" s="17" t="s">
        <v>2089</v>
      </c>
      <c r="D1225" s="16">
        <v>2</v>
      </c>
      <c r="E1225" s="18" t="s">
        <v>2636</v>
      </c>
      <c r="F1225" s="16">
        <v>33</v>
      </c>
      <c r="G1225" s="18" t="s">
        <v>2689</v>
      </c>
      <c r="H1225" s="19">
        <v>1213</v>
      </c>
      <c r="I1225" s="18" t="s">
        <v>6815</v>
      </c>
      <c r="J1225" s="15">
        <v>1929</v>
      </c>
      <c r="K1225" s="18" t="s">
        <v>6816</v>
      </c>
      <c r="L1225" s="20" t="s">
        <v>2692</v>
      </c>
      <c r="M1225" s="17" t="s">
        <v>37</v>
      </c>
      <c r="N1225" s="15">
        <v>19291</v>
      </c>
      <c r="O1225" s="17" t="s">
        <v>2693</v>
      </c>
      <c r="P1225" s="73">
        <v>1000</v>
      </c>
      <c r="Q1225" s="18" t="s">
        <v>2694</v>
      </c>
      <c r="R1225" s="18" t="s">
        <v>3902</v>
      </c>
      <c r="S1225" s="18" t="s">
        <v>6815</v>
      </c>
      <c r="T1225" s="18" t="s">
        <v>32</v>
      </c>
      <c r="U1225" s="16">
        <v>8</v>
      </c>
      <c r="V1225" s="20" t="s">
        <v>2620</v>
      </c>
      <c r="W1225" s="20" t="s">
        <v>2696</v>
      </c>
      <c r="X1225" s="16">
        <v>94</v>
      </c>
      <c r="Y1225" s="20" t="s">
        <v>183</v>
      </c>
      <c r="Z1225" s="20">
        <v>19</v>
      </c>
      <c r="AA1225" s="20" t="s">
        <v>2697</v>
      </c>
      <c r="AB1225" s="20">
        <v>44</v>
      </c>
      <c r="AC1225" s="18" t="s">
        <v>2698</v>
      </c>
      <c r="AD1225" s="79">
        <v>200000000</v>
      </c>
      <c r="AE1225" s="79">
        <v>200000000</v>
      </c>
      <c r="AF1225" s="79">
        <v>300000000</v>
      </c>
      <c r="AG1225" s="79">
        <v>301000000</v>
      </c>
      <c r="AH1225" s="79">
        <v>1001000000</v>
      </c>
      <c r="AI1225" s="63">
        <v>1</v>
      </c>
      <c r="AJ1225" s="64">
        <v>526</v>
      </c>
      <c r="AK1225" s="65">
        <v>0.52600000000000002</v>
      </c>
      <c r="AL1225" s="64">
        <v>556</v>
      </c>
      <c r="AM1225" s="65">
        <v>0.55600000000000005</v>
      </c>
      <c r="AN1225" s="66" t="s">
        <v>2406</v>
      </c>
      <c r="AO1225" s="66" t="s">
        <v>2406</v>
      </c>
      <c r="AP1225" s="132" t="s">
        <v>2392</v>
      </c>
      <c r="AQ1225" s="23">
        <v>200</v>
      </c>
      <c r="AR1225" s="23">
        <v>200</v>
      </c>
      <c r="AS1225" s="142">
        <v>126</v>
      </c>
      <c r="AT1225" s="23">
        <v>0</v>
      </c>
      <c r="AU1225" s="142">
        <v>205</v>
      </c>
      <c r="AV1225" s="142">
        <v>225</v>
      </c>
      <c r="AW1225" s="142">
        <v>126</v>
      </c>
      <c r="AX1225" s="22">
        <v>0</v>
      </c>
      <c r="AY1225" s="143" t="s">
        <v>2393</v>
      </c>
      <c r="AZ1225" s="143" t="s">
        <v>2394</v>
      </c>
      <c r="BA1225" s="143" t="s">
        <v>2394</v>
      </c>
      <c r="BB1225" s="24"/>
      <c r="BC1225" s="75">
        <v>385000000</v>
      </c>
      <c r="BD1225" s="21">
        <v>202931000</v>
      </c>
      <c r="BE1225" s="25">
        <v>224683000</v>
      </c>
      <c r="BF1225" s="74">
        <v>385000000</v>
      </c>
      <c r="BG1225" s="25">
        <v>0</v>
      </c>
      <c r="BH1225" s="25">
        <v>193876524</v>
      </c>
      <c r="BI1225" s="25">
        <v>224380300</v>
      </c>
      <c r="BJ1225" s="133">
        <v>111327107</v>
      </c>
      <c r="BK1225" s="25">
        <v>0</v>
      </c>
      <c r="BL1225" s="25">
        <v>529583931</v>
      </c>
      <c r="BM1225" s="74">
        <v>0</v>
      </c>
      <c r="BN1225" s="80">
        <v>79340000</v>
      </c>
      <c r="BO1225" s="80">
        <v>39478600</v>
      </c>
      <c r="BP1225" s="133">
        <v>0</v>
      </c>
      <c r="BQ1225" s="25">
        <v>0</v>
      </c>
      <c r="BR1225" s="82" t="s">
        <v>6817</v>
      </c>
      <c r="BS1225" s="82"/>
      <c r="BT1225" s="134" t="s">
        <v>2473</v>
      </c>
      <c r="BU1225" s="26"/>
    </row>
    <row r="1226" spans="1:73" ht="54.9" customHeight="1">
      <c r="A1226" s="15">
        <v>1214</v>
      </c>
      <c r="B1226" s="16">
        <v>19</v>
      </c>
      <c r="C1226" s="17" t="s">
        <v>2089</v>
      </c>
      <c r="D1226" s="16">
        <v>2</v>
      </c>
      <c r="E1226" s="18" t="s">
        <v>2636</v>
      </c>
      <c r="F1226" s="16">
        <v>33</v>
      </c>
      <c r="G1226" s="18" t="s">
        <v>2689</v>
      </c>
      <c r="H1226" s="19">
        <v>1214</v>
      </c>
      <c r="I1226" s="18" t="s">
        <v>6818</v>
      </c>
      <c r="J1226" s="15">
        <v>1929</v>
      </c>
      <c r="K1226" s="18" t="s">
        <v>6816</v>
      </c>
      <c r="L1226" s="20" t="s">
        <v>2692</v>
      </c>
      <c r="M1226" s="17" t="s">
        <v>37</v>
      </c>
      <c r="N1226" s="15">
        <v>19292</v>
      </c>
      <c r="O1226" s="17" t="s">
        <v>2703</v>
      </c>
      <c r="P1226" s="73">
        <v>1200</v>
      </c>
      <c r="Q1226" s="18" t="s">
        <v>2694</v>
      </c>
      <c r="R1226" s="18" t="s">
        <v>3902</v>
      </c>
      <c r="S1226" s="18" t="s">
        <v>6818</v>
      </c>
      <c r="T1226" s="18" t="s">
        <v>32</v>
      </c>
      <c r="U1226" s="16">
        <v>8</v>
      </c>
      <c r="V1226" s="20" t="s">
        <v>2620</v>
      </c>
      <c r="W1226" s="20" t="s">
        <v>2696</v>
      </c>
      <c r="X1226" s="16">
        <v>94</v>
      </c>
      <c r="Y1226" s="20" t="s">
        <v>183</v>
      </c>
      <c r="Z1226" s="20">
        <v>19</v>
      </c>
      <c r="AA1226" s="20" t="s">
        <v>2697</v>
      </c>
      <c r="AB1226" s="20">
        <v>45</v>
      </c>
      <c r="AC1226" s="18" t="s">
        <v>2704</v>
      </c>
      <c r="AD1226" s="147">
        <v>350000000</v>
      </c>
      <c r="AE1226" s="79">
        <v>450000000</v>
      </c>
      <c r="AF1226" s="79">
        <v>550000000</v>
      </c>
      <c r="AG1226" s="79">
        <v>650000000</v>
      </c>
      <c r="AH1226" s="79">
        <v>2000000000</v>
      </c>
      <c r="AI1226" s="63">
        <v>1</v>
      </c>
      <c r="AJ1226" s="64">
        <v>580</v>
      </c>
      <c r="AK1226" s="65">
        <v>0.48333333333333334</v>
      </c>
      <c r="AL1226" s="64">
        <v>580</v>
      </c>
      <c r="AM1226" s="65">
        <v>0.48333333333333334</v>
      </c>
      <c r="AN1226" s="66" t="s">
        <v>2406</v>
      </c>
      <c r="AO1226" s="66" t="s">
        <v>2406</v>
      </c>
      <c r="AP1226" s="132" t="s">
        <v>2392</v>
      </c>
      <c r="AQ1226" s="23">
        <v>210</v>
      </c>
      <c r="AR1226" s="23">
        <v>0</v>
      </c>
      <c r="AS1226" s="142">
        <v>370</v>
      </c>
      <c r="AT1226" s="23">
        <v>0</v>
      </c>
      <c r="AU1226" s="142">
        <v>450</v>
      </c>
      <c r="AV1226" s="142">
        <v>0</v>
      </c>
      <c r="AW1226" s="142">
        <v>130</v>
      </c>
      <c r="AX1226" s="22">
        <v>0</v>
      </c>
      <c r="AY1226" s="143" t="s">
        <v>2394</v>
      </c>
      <c r="AZ1226" s="143" t="s">
        <v>2473</v>
      </c>
      <c r="BA1226" s="143" t="s">
        <v>2394</v>
      </c>
      <c r="BB1226" s="24"/>
      <c r="BC1226" s="75">
        <v>600000000</v>
      </c>
      <c r="BD1226" s="21">
        <v>355130000</v>
      </c>
      <c r="BE1226" s="25">
        <v>0</v>
      </c>
      <c r="BF1226" s="74">
        <v>600000000</v>
      </c>
      <c r="BG1226" s="25">
        <v>0</v>
      </c>
      <c r="BH1226" s="25">
        <v>342547739</v>
      </c>
      <c r="BI1226" s="25"/>
      <c r="BJ1226" s="133">
        <v>205927842</v>
      </c>
      <c r="BK1226" s="25">
        <v>0</v>
      </c>
      <c r="BL1226" s="25">
        <v>548475581</v>
      </c>
      <c r="BM1226" s="74">
        <v>49484100</v>
      </c>
      <c r="BN1226" s="80">
        <v>85600000</v>
      </c>
      <c r="BO1226" s="80">
        <v>0</v>
      </c>
      <c r="BP1226" s="133">
        <v>49484100</v>
      </c>
      <c r="BQ1226" s="25">
        <v>0</v>
      </c>
      <c r="BR1226" s="82" t="s">
        <v>6801</v>
      </c>
      <c r="BS1226" s="82"/>
      <c r="BT1226" s="134" t="s">
        <v>2473</v>
      </c>
      <c r="BU1226" s="26"/>
    </row>
    <row r="1227" spans="1:73" ht="54.9" customHeight="1">
      <c r="A1227" s="15">
        <v>1215</v>
      </c>
      <c r="B1227" s="16">
        <v>19</v>
      </c>
      <c r="C1227" s="17" t="s">
        <v>2089</v>
      </c>
      <c r="D1227" s="16">
        <v>2</v>
      </c>
      <c r="E1227" s="18" t="s">
        <v>2636</v>
      </c>
      <c r="F1227" s="16">
        <v>33</v>
      </c>
      <c r="G1227" s="18" t="s">
        <v>2689</v>
      </c>
      <c r="H1227" s="19">
        <v>1215</v>
      </c>
      <c r="I1227" s="18" t="s">
        <v>6819</v>
      </c>
      <c r="J1227" s="15">
        <v>1930</v>
      </c>
      <c r="K1227" s="18" t="s">
        <v>6820</v>
      </c>
      <c r="L1227" s="20" t="s">
        <v>494</v>
      </c>
      <c r="M1227" s="17" t="s">
        <v>37</v>
      </c>
      <c r="N1227" s="15">
        <v>19301</v>
      </c>
      <c r="O1227" s="17" t="s">
        <v>2641</v>
      </c>
      <c r="P1227" s="73">
        <v>2800</v>
      </c>
      <c r="Q1227" s="18" t="s">
        <v>2642</v>
      </c>
      <c r="R1227" s="18" t="s">
        <v>4189</v>
      </c>
      <c r="S1227" s="18" t="s">
        <v>6821</v>
      </c>
      <c r="T1227" s="18" t="s">
        <v>32</v>
      </c>
      <c r="U1227" s="16">
        <v>6</v>
      </c>
      <c r="V1227" s="20" t="s">
        <v>2467</v>
      </c>
      <c r="W1227" s="20" t="s">
        <v>2711</v>
      </c>
      <c r="X1227" s="16">
        <v>93</v>
      </c>
      <c r="Y1227" s="20" t="s">
        <v>153</v>
      </c>
      <c r="Z1227" s="20">
        <v>20</v>
      </c>
      <c r="AA1227" s="20" t="s">
        <v>2712</v>
      </c>
      <c r="AB1227" s="20">
        <v>46</v>
      </c>
      <c r="AC1227" s="18" t="s">
        <v>3105</v>
      </c>
      <c r="AD1227" s="147">
        <v>0</v>
      </c>
      <c r="AE1227" s="79">
        <v>1200000000</v>
      </c>
      <c r="AF1227" s="79">
        <v>0</v>
      </c>
      <c r="AG1227" s="79">
        <v>0</v>
      </c>
      <c r="AH1227" s="79">
        <v>1200000000</v>
      </c>
      <c r="AI1227" s="63">
        <v>1</v>
      </c>
      <c r="AJ1227" s="64">
        <v>2800</v>
      </c>
      <c r="AK1227" s="65">
        <v>1</v>
      </c>
      <c r="AL1227" s="64">
        <v>0</v>
      </c>
      <c r="AM1227" s="65">
        <v>0</v>
      </c>
      <c r="AN1227" s="66" t="s">
        <v>2391</v>
      </c>
      <c r="AO1227" s="66" t="s">
        <v>2471</v>
      </c>
      <c r="AP1227" s="132" t="s">
        <v>2392</v>
      </c>
      <c r="AQ1227" s="23">
        <v>0</v>
      </c>
      <c r="AR1227" s="23">
        <v>1800</v>
      </c>
      <c r="AS1227" s="142">
        <v>1000</v>
      </c>
      <c r="AT1227" s="23">
        <v>0</v>
      </c>
      <c r="AU1227" s="142">
        <v>0</v>
      </c>
      <c r="AV1227" s="142">
        <v>0</v>
      </c>
      <c r="AW1227" s="142">
        <v>0</v>
      </c>
      <c r="AX1227" s="22">
        <v>0</v>
      </c>
      <c r="AY1227" s="143" t="s">
        <v>2848</v>
      </c>
      <c r="AZ1227" s="143" t="s">
        <v>2394</v>
      </c>
      <c r="BA1227" s="143" t="s">
        <v>2394</v>
      </c>
      <c r="BB1227" s="24"/>
      <c r="BC1227" s="75">
        <v>0</v>
      </c>
      <c r="BD1227" s="21">
        <v>0</v>
      </c>
      <c r="BE1227" s="25">
        <v>4648097000</v>
      </c>
      <c r="BF1227" s="74">
        <v>0</v>
      </c>
      <c r="BG1227" s="25">
        <v>0</v>
      </c>
      <c r="BH1227" s="25">
        <v>103337444</v>
      </c>
      <c r="BI1227" s="25">
        <v>3640131818</v>
      </c>
      <c r="BJ1227" s="133">
        <v>1680506392</v>
      </c>
      <c r="BK1227" s="25">
        <v>0</v>
      </c>
      <c r="BL1227" s="25">
        <v>5423975654</v>
      </c>
      <c r="BM1227" s="74">
        <v>0</v>
      </c>
      <c r="BN1227" s="80">
        <v>0</v>
      </c>
      <c r="BO1227" s="80">
        <v>0</v>
      </c>
      <c r="BP1227" s="133">
        <v>0</v>
      </c>
      <c r="BQ1227" s="25">
        <v>0</v>
      </c>
      <c r="BR1227" s="82" t="s">
        <v>6822</v>
      </c>
      <c r="BS1227" s="82"/>
      <c r="BT1227" s="134" t="s">
        <v>2473</v>
      </c>
      <c r="BU1227" s="26"/>
    </row>
    <row r="1228" spans="1:73" ht="54.9" customHeight="1">
      <c r="A1228" s="15">
        <v>1216</v>
      </c>
      <c r="B1228" s="16">
        <v>19</v>
      </c>
      <c r="C1228" s="17" t="s">
        <v>2089</v>
      </c>
      <c r="D1228" s="16">
        <v>2</v>
      </c>
      <c r="E1228" s="18" t="s">
        <v>2636</v>
      </c>
      <c r="F1228" s="16">
        <v>33</v>
      </c>
      <c r="G1228" s="18" t="s">
        <v>2689</v>
      </c>
      <c r="H1228" s="19">
        <v>1216</v>
      </c>
      <c r="I1228" s="18" t="s">
        <v>3622</v>
      </c>
      <c r="J1228" s="15">
        <v>1930</v>
      </c>
      <c r="K1228" s="18" t="s">
        <v>6820</v>
      </c>
      <c r="L1228" s="20" t="s">
        <v>64</v>
      </c>
      <c r="M1228" s="17" t="s">
        <v>37</v>
      </c>
      <c r="N1228" s="15">
        <v>19302</v>
      </c>
      <c r="O1228" s="17" t="s">
        <v>2597</v>
      </c>
      <c r="P1228" s="73">
        <v>22</v>
      </c>
      <c r="Q1228" s="18" t="s">
        <v>2709</v>
      </c>
      <c r="R1228" s="18" t="s">
        <v>3910</v>
      </c>
      <c r="S1228" s="18" t="s">
        <v>6823</v>
      </c>
      <c r="T1228" s="18" t="s">
        <v>32</v>
      </c>
      <c r="U1228" s="16">
        <v>6</v>
      </c>
      <c r="V1228" s="20" t="s">
        <v>2467</v>
      </c>
      <c r="W1228" s="20" t="s">
        <v>2711</v>
      </c>
      <c r="X1228" s="16">
        <v>93</v>
      </c>
      <c r="Y1228" s="20" t="s">
        <v>153</v>
      </c>
      <c r="Z1228" s="20">
        <v>20</v>
      </c>
      <c r="AA1228" s="20" t="s">
        <v>2712</v>
      </c>
      <c r="AB1228" s="20">
        <v>47</v>
      </c>
      <c r="AC1228" s="18" t="s">
        <v>2713</v>
      </c>
      <c r="AD1228" s="147">
        <v>0</v>
      </c>
      <c r="AE1228" s="79">
        <v>3795000000</v>
      </c>
      <c r="AF1228" s="79">
        <v>0</v>
      </c>
      <c r="AG1228" s="79">
        <v>0</v>
      </c>
      <c r="AH1228" s="79">
        <v>3795000000</v>
      </c>
      <c r="AI1228" s="63">
        <v>1</v>
      </c>
      <c r="AJ1228" s="64">
        <v>22</v>
      </c>
      <c r="AK1228" s="65">
        <v>1</v>
      </c>
      <c r="AL1228" s="64">
        <v>16</v>
      </c>
      <c r="AM1228" s="65">
        <v>0.72727272727272729</v>
      </c>
      <c r="AN1228" s="66" t="s">
        <v>2391</v>
      </c>
      <c r="AO1228" s="66" t="s">
        <v>2390</v>
      </c>
      <c r="AP1228" s="132" t="s">
        <v>2392</v>
      </c>
      <c r="AQ1228" s="23">
        <v>0</v>
      </c>
      <c r="AR1228" s="23">
        <v>20</v>
      </c>
      <c r="AS1228" s="142">
        <v>2</v>
      </c>
      <c r="AT1228" s="23">
        <v>0</v>
      </c>
      <c r="AU1228" s="142">
        <v>0</v>
      </c>
      <c r="AV1228" s="142">
        <v>16</v>
      </c>
      <c r="AW1228" s="142">
        <v>0</v>
      </c>
      <c r="AX1228" s="22">
        <v>0</v>
      </c>
      <c r="AY1228" s="143" t="s">
        <v>2848</v>
      </c>
      <c r="AZ1228" s="143" t="s">
        <v>2394</v>
      </c>
      <c r="BA1228" s="143" t="s">
        <v>2394</v>
      </c>
      <c r="BB1228" s="24"/>
      <c r="BC1228" s="75">
        <v>0</v>
      </c>
      <c r="BD1228" s="21">
        <v>0</v>
      </c>
      <c r="BE1228" s="25">
        <v>4263356000</v>
      </c>
      <c r="BF1228" s="74">
        <v>0</v>
      </c>
      <c r="BG1228" s="25">
        <v>0</v>
      </c>
      <c r="BH1228" s="25">
        <v>248851045</v>
      </c>
      <c r="BI1228" s="25">
        <v>4263355996</v>
      </c>
      <c r="BJ1228" s="133">
        <v>1815614772</v>
      </c>
      <c r="BK1228" s="25">
        <v>0</v>
      </c>
      <c r="BL1228" s="25">
        <v>6327821813</v>
      </c>
      <c r="BM1228" s="74">
        <v>38277614</v>
      </c>
      <c r="BN1228" s="80">
        <v>0</v>
      </c>
      <c r="BO1228" s="80">
        <v>0</v>
      </c>
      <c r="BP1228" s="133">
        <v>38277614</v>
      </c>
      <c r="BQ1228" s="25">
        <v>0</v>
      </c>
      <c r="BR1228" s="82" t="s">
        <v>6824</v>
      </c>
      <c r="BS1228" s="82"/>
      <c r="BT1228" s="134" t="s">
        <v>2473</v>
      </c>
      <c r="BU1228" s="26"/>
    </row>
    <row r="1229" spans="1:73" ht="54.9" customHeight="1">
      <c r="A1229" s="15">
        <v>1217</v>
      </c>
      <c r="B1229" s="16">
        <v>19</v>
      </c>
      <c r="C1229" s="17" t="s">
        <v>2089</v>
      </c>
      <c r="D1229" s="16">
        <v>2</v>
      </c>
      <c r="E1229" s="18" t="s">
        <v>2636</v>
      </c>
      <c r="F1229" s="20">
        <v>34</v>
      </c>
      <c r="G1229" s="47" t="s">
        <v>2717</v>
      </c>
      <c r="H1229" s="19">
        <v>1217</v>
      </c>
      <c r="I1229" s="18" t="s">
        <v>6825</v>
      </c>
      <c r="J1229" s="15">
        <v>1931</v>
      </c>
      <c r="K1229" s="18" t="s">
        <v>6826</v>
      </c>
      <c r="L1229" s="20" t="s">
        <v>192</v>
      </c>
      <c r="M1229" s="17" t="s">
        <v>37</v>
      </c>
      <c r="N1229" s="15">
        <v>19311</v>
      </c>
      <c r="O1229" s="17" t="s">
        <v>2382</v>
      </c>
      <c r="P1229" s="73">
        <v>40000</v>
      </c>
      <c r="Q1229" s="18" t="s">
        <v>2720</v>
      </c>
      <c r="R1229" s="18" t="s">
        <v>3916</v>
      </c>
      <c r="S1229" s="18" t="s">
        <v>6825</v>
      </c>
      <c r="T1229" s="18" t="s">
        <v>32</v>
      </c>
      <c r="U1229" s="16">
        <v>8</v>
      </c>
      <c r="V1229" s="20" t="s">
        <v>2620</v>
      </c>
      <c r="W1229" s="20" t="s">
        <v>2722</v>
      </c>
      <c r="X1229" s="16">
        <v>94</v>
      </c>
      <c r="Y1229" s="20" t="s">
        <v>183</v>
      </c>
      <c r="Z1229" s="20">
        <v>21</v>
      </c>
      <c r="AA1229" s="20" t="s">
        <v>2723</v>
      </c>
      <c r="AB1229" s="20">
        <v>48</v>
      </c>
      <c r="AC1229" s="27" t="s">
        <v>2724</v>
      </c>
      <c r="AD1229" s="147">
        <v>1330000000</v>
      </c>
      <c r="AE1229" s="79">
        <v>800000000</v>
      </c>
      <c r="AF1229" s="79">
        <v>1230000000</v>
      </c>
      <c r="AG1229" s="79">
        <v>1961000000</v>
      </c>
      <c r="AH1229" s="79">
        <v>5321000000</v>
      </c>
      <c r="AI1229" s="63">
        <v>1</v>
      </c>
      <c r="AJ1229" s="64">
        <v>26128</v>
      </c>
      <c r="AK1229" s="65">
        <v>0.6532</v>
      </c>
      <c r="AL1229" s="64">
        <v>16930</v>
      </c>
      <c r="AM1229" s="65">
        <v>0.42325000000000002</v>
      </c>
      <c r="AN1229" s="66" t="s">
        <v>2406</v>
      </c>
      <c r="AO1229" s="66" t="s">
        <v>2406</v>
      </c>
      <c r="AP1229" s="132" t="s">
        <v>2392</v>
      </c>
      <c r="AQ1229" s="23">
        <v>10000</v>
      </c>
      <c r="AR1229" s="23">
        <v>6878</v>
      </c>
      <c r="AS1229" s="142">
        <v>9250</v>
      </c>
      <c r="AT1229" s="23">
        <v>0</v>
      </c>
      <c r="AU1229" s="142">
        <v>10000</v>
      </c>
      <c r="AV1229" s="142">
        <v>6930</v>
      </c>
      <c r="AW1229" s="142">
        <v>0</v>
      </c>
      <c r="AX1229" s="22">
        <v>0</v>
      </c>
      <c r="AY1229" s="143" t="s">
        <v>2393</v>
      </c>
      <c r="AZ1229" s="143" t="s">
        <v>2393</v>
      </c>
      <c r="BA1229" s="143" t="s">
        <v>2394</v>
      </c>
      <c r="BB1229" s="24"/>
      <c r="BC1229" s="75">
        <v>1400000000</v>
      </c>
      <c r="BD1229" s="21">
        <v>1349492000</v>
      </c>
      <c r="BE1229" s="25">
        <v>798731000</v>
      </c>
      <c r="BF1229" s="74">
        <v>1400000000</v>
      </c>
      <c r="BG1229" s="25">
        <v>0</v>
      </c>
      <c r="BH1229" s="25">
        <v>1312073042</v>
      </c>
      <c r="BI1229" s="25">
        <v>798731000</v>
      </c>
      <c r="BJ1229" s="133">
        <v>1340014618</v>
      </c>
      <c r="BK1229" s="25">
        <v>0</v>
      </c>
      <c r="BL1229" s="25">
        <v>3450818660</v>
      </c>
      <c r="BM1229" s="74">
        <v>43186000</v>
      </c>
      <c r="BN1229" s="80">
        <v>0</v>
      </c>
      <c r="BO1229" s="80">
        <v>371497699</v>
      </c>
      <c r="BP1229" s="133">
        <v>43186000</v>
      </c>
      <c r="BQ1229" s="25">
        <v>0</v>
      </c>
      <c r="BR1229" s="82" t="s">
        <v>2473</v>
      </c>
      <c r="BS1229" s="82" t="s">
        <v>2473</v>
      </c>
      <c r="BT1229" s="134" t="s">
        <v>2473</v>
      </c>
      <c r="BU1229" s="26"/>
    </row>
    <row r="1230" spans="1:73" ht="54.9" customHeight="1">
      <c r="A1230" s="15">
        <v>1218</v>
      </c>
      <c r="B1230" s="16">
        <v>19</v>
      </c>
      <c r="C1230" s="17" t="s">
        <v>2089</v>
      </c>
      <c r="D1230" s="16">
        <v>2</v>
      </c>
      <c r="E1230" s="18" t="s">
        <v>2636</v>
      </c>
      <c r="F1230" s="16">
        <v>37</v>
      </c>
      <c r="G1230" s="18" t="s">
        <v>3114</v>
      </c>
      <c r="H1230" s="19">
        <v>1218</v>
      </c>
      <c r="I1230" s="18" t="s">
        <v>6827</v>
      </c>
      <c r="J1230" s="15">
        <v>1934</v>
      </c>
      <c r="K1230" s="18" t="s">
        <v>6828</v>
      </c>
      <c r="L1230" s="20" t="s">
        <v>518</v>
      </c>
      <c r="M1230" s="17" t="s">
        <v>37</v>
      </c>
      <c r="N1230" s="15">
        <v>19341</v>
      </c>
      <c r="O1230" s="17" t="s">
        <v>2891</v>
      </c>
      <c r="P1230" s="73">
        <v>6</v>
      </c>
      <c r="Q1230" s="18" t="s">
        <v>3117</v>
      </c>
      <c r="R1230" s="18" t="s">
        <v>3922</v>
      </c>
      <c r="S1230" s="18" t="s">
        <v>6827</v>
      </c>
      <c r="T1230" s="18" t="s">
        <v>32</v>
      </c>
      <c r="U1230" s="16">
        <v>9</v>
      </c>
      <c r="V1230" s="20" t="s">
        <v>3043</v>
      </c>
      <c r="W1230" s="20" t="s">
        <v>515</v>
      </c>
      <c r="X1230" s="16">
        <v>96</v>
      </c>
      <c r="Y1230" s="20" t="s">
        <v>293</v>
      </c>
      <c r="Z1230" s="20">
        <v>22</v>
      </c>
      <c r="AA1230" s="20" t="s">
        <v>3119</v>
      </c>
      <c r="AB1230" s="20">
        <v>49</v>
      </c>
      <c r="AC1230" s="18" t="s">
        <v>3120</v>
      </c>
      <c r="AD1230" s="147">
        <v>787000000</v>
      </c>
      <c r="AE1230" s="79">
        <v>1143000000</v>
      </c>
      <c r="AF1230" s="79">
        <v>1244000000</v>
      </c>
      <c r="AG1230" s="79">
        <v>1400000000</v>
      </c>
      <c r="AH1230" s="79">
        <v>4574000000</v>
      </c>
      <c r="AI1230" s="63">
        <v>1</v>
      </c>
      <c r="AJ1230" s="64">
        <v>2</v>
      </c>
      <c r="AK1230" s="65">
        <v>0.33333333333333331</v>
      </c>
      <c r="AL1230" s="64">
        <v>1.7</v>
      </c>
      <c r="AM1230" s="65">
        <v>0.28333333333333333</v>
      </c>
      <c r="AN1230" s="66" t="s">
        <v>2471</v>
      </c>
      <c r="AO1230" s="66" t="s">
        <v>2471</v>
      </c>
      <c r="AP1230" s="132" t="s">
        <v>2392</v>
      </c>
      <c r="AQ1230" s="23">
        <v>0</v>
      </c>
      <c r="AR1230" s="23">
        <v>2</v>
      </c>
      <c r="AS1230" s="142">
        <v>0</v>
      </c>
      <c r="AT1230" s="23">
        <v>0</v>
      </c>
      <c r="AU1230" s="142">
        <v>0</v>
      </c>
      <c r="AV1230" s="142">
        <v>1.7</v>
      </c>
      <c r="AW1230" s="142">
        <v>0</v>
      </c>
      <c r="AX1230" s="22">
        <v>0</v>
      </c>
      <c r="AY1230" s="143" t="s">
        <v>2848</v>
      </c>
      <c r="AZ1230" s="143" t="s">
        <v>2394</v>
      </c>
      <c r="BA1230" s="143" t="s">
        <v>2473</v>
      </c>
      <c r="BB1230" s="24"/>
      <c r="BC1230" s="75">
        <v>1500000000</v>
      </c>
      <c r="BD1230" s="21">
        <v>798534000</v>
      </c>
      <c r="BE1230" s="25">
        <v>1284062000</v>
      </c>
      <c r="BF1230" s="74">
        <v>1500000000</v>
      </c>
      <c r="BG1230" s="25">
        <v>0</v>
      </c>
      <c r="BH1230" s="25">
        <v>798392995</v>
      </c>
      <c r="BI1230" s="25">
        <v>1284017755</v>
      </c>
      <c r="BJ1230" s="133"/>
      <c r="BK1230" s="25">
        <v>0</v>
      </c>
      <c r="BL1230" s="25">
        <v>2082410750</v>
      </c>
      <c r="BM1230" s="74">
        <v>0</v>
      </c>
      <c r="BN1230" s="80">
        <v>0</v>
      </c>
      <c r="BO1230" s="80">
        <v>0</v>
      </c>
      <c r="BP1230" s="133"/>
      <c r="BQ1230" s="25">
        <v>0</v>
      </c>
      <c r="BR1230" s="82" t="s">
        <v>6829</v>
      </c>
      <c r="BS1230" s="82"/>
      <c r="BT1230" s="134" t="s">
        <v>2473</v>
      </c>
      <c r="BU1230" s="26"/>
    </row>
    <row r="1231" spans="1:73" ht="54.9" customHeight="1">
      <c r="A1231" s="15">
        <v>1219</v>
      </c>
      <c r="B1231" s="16">
        <v>19</v>
      </c>
      <c r="C1231" s="17" t="s">
        <v>2089</v>
      </c>
      <c r="D1231" s="16">
        <v>2</v>
      </c>
      <c r="E1231" s="18" t="s">
        <v>2636</v>
      </c>
      <c r="F1231" s="16">
        <v>38</v>
      </c>
      <c r="G1231" s="18" t="s">
        <v>2728</v>
      </c>
      <c r="H1231" s="19">
        <v>1219</v>
      </c>
      <c r="I1231" s="18" t="s">
        <v>6830</v>
      </c>
      <c r="J1231" s="15">
        <v>1936</v>
      </c>
      <c r="K1231" s="18" t="s">
        <v>6831</v>
      </c>
      <c r="L1231" s="20" t="s">
        <v>2731</v>
      </c>
      <c r="M1231" s="17" t="s">
        <v>37</v>
      </c>
      <c r="N1231" s="15">
        <v>19361</v>
      </c>
      <c r="O1231" s="17" t="s">
        <v>6832</v>
      </c>
      <c r="P1231" s="73">
        <v>80</v>
      </c>
      <c r="Q1231" s="18" t="s">
        <v>2618</v>
      </c>
      <c r="R1231" s="18" t="s">
        <v>6833</v>
      </c>
      <c r="S1231" s="18" t="s">
        <v>6830</v>
      </c>
      <c r="T1231" s="18" t="s">
        <v>32</v>
      </c>
      <c r="U1231" s="16">
        <v>8</v>
      </c>
      <c r="V1231" s="20" t="s">
        <v>2620</v>
      </c>
      <c r="W1231" s="20" t="s">
        <v>295</v>
      </c>
      <c r="X1231" s="16">
        <v>96</v>
      </c>
      <c r="Y1231" s="20" t="s">
        <v>293</v>
      </c>
      <c r="Z1231" s="20">
        <v>23</v>
      </c>
      <c r="AA1231" s="20" t="s">
        <v>2733</v>
      </c>
      <c r="AB1231" s="20">
        <v>89</v>
      </c>
      <c r="AC1231" s="18" t="s">
        <v>6834</v>
      </c>
      <c r="AD1231" s="147">
        <v>1200000000</v>
      </c>
      <c r="AE1231" s="79">
        <v>1666000000</v>
      </c>
      <c r="AF1231" s="79">
        <v>1482000000</v>
      </c>
      <c r="AG1231" s="79">
        <v>2314000000</v>
      </c>
      <c r="AH1231" s="79">
        <v>6662000000</v>
      </c>
      <c r="AI1231" s="63">
        <v>1</v>
      </c>
      <c r="AJ1231" s="64">
        <v>52</v>
      </c>
      <c r="AK1231" s="65">
        <v>0.65</v>
      </c>
      <c r="AL1231" s="64">
        <v>35</v>
      </c>
      <c r="AM1231" s="65">
        <v>0.4375</v>
      </c>
      <c r="AN1231" s="66" t="s">
        <v>2406</v>
      </c>
      <c r="AO1231" s="66" t="s">
        <v>2406</v>
      </c>
      <c r="AP1231" s="132" t="s">
        <v>2392</v>
      </c>
      <c r="AQ1231" s="23">
        <v>20</v>
      </c>
      <c r="AR1231" s="23">
        <v>20</v>
      </c>
      <c r="AS1231" s="142">
        <v>12</v>
      </c>
      <c r="AT1231" s="23">
        <v>0</v>
      </c>
      <c r="AU1231" s="142">
        <v>20</v>
      </c>
      <c r="AV1231" s="142">
        <v>3</v>
      </c>
      <c r="AW1231" s="142">
        <v>12</v>
      </c>
      <c r="AX1231" s="22">
        <v>0</v>
      </c>
      <c r="AY1231" s="143" t="s">
        <v>2393</v>
      </c>
      <c r="AZ1231" s="143" t="s">
        <v>2394</v>
      </c>
      <c r="BA1231" s="143" t="s">
        <v>2394</v>
      </c>
      <c r="BB1231" s="24"/>
      <c r="BC1231" s="75">
        <v>1700000000</v>
      </c>
      <c r="BD1231" s="21">
        <v>1217587000</v>
      </c>
      <c r="BE1231" s="25">
        <v>821608000</v>
      </c>
      <c r="BF1231" s="74">
        <v>1700000000</v>
      </c>
      <c r="BG1231" s="25">
        <v>0</v>
      </c>
      <c r="BH1231" s="25">
        <v>1195064961</v>
      </c>
      <c r="BI1231" s="25">
        <v>804863433</v>
      </c>
      <c r="BJ1231" s="133">
        <v>878513289</v>
      </c>
      <c r="BK1231" s="25">
        <v>0</v>
      </c>
      <c r="BL1231" s="25">
        <v>2878441683</v>
      </c>
      <c r="BM1231" s="74">
        <v>170880199</v>
      </c>
      <c r="BN1231" s="80">
        <v>140600000</v>
      </c>
      <c r="BO1231" s="80">
        <v>9000000</v>
      </c>
      <c r="BP1231" s="133">
        <v>170880199</v>
      </c>
      <c r="BQ1231" s="25">
        <v>0</v>
      </c>
      <c r="BR1231" s="82" t="s">
        <v>6801</v>
      </c>
      <c r="BS1231" s="82"/>
      <c r="BT1231" s="134" t="s">
        <v>2473</v>
      </c>
      <c r="BU1231" s="26"/>
    </row>
    <row r="1232" spans="1:73" ht="54.9" customHeight="1">
      <c r="A1232" s="15">
        <v>1220</v>
      </c>
      <c r="B1232" s="16">
        <v>19</v>
      </c>
      <c r="C1232" s="17" t="s">
        <v>2089</v>
      </c>
      <c r="D1232" s="16">
        <v>2</v>
      </c>
      <c r="E1232" s="18" t="s">
        <v>2636</v>
      </c>
      <c r="F1232" s="16">
        <v>38</v>
      </c>
      <c r="G1232" s="18" t="s">
        <v>2728</v>
      </c>
      <c r="H1232" s="19">
        <v>1220</v>
      </c>
      <c r="I1232" s="18" t="s">
        <v>6835</v>
      </c>
      <c r="J1232" s="15">
        <v>1936</v>
      </c>
      <c r="K1232" s="18" t="s">
        <v>6831</v>
      </c>
      <c r="L1232" s="20" t="s">
        <v>2264</v>
      </c>
      <c r="M1232" s="17" t="s">
        <v>37</v>
      </c>
      <c r="N1232" s="15">
        <v>19362</v>
      </c>
      <c r="O1232" s="17" t="s">
        <v>2586</v>
      </c>
      <c r="P1232" s="73">
        <v>20</v>
      </c>
      <c r="Q1232" s="18" t="s">
        <v>2618</v>
      </c>
      <c r="R1232" s="18" t="s">
        <v>6836</v>
      </c>
      <c r="S1232" s="18" t="s">
        <v>6837</v>
      </c>
      <c r="T1232" s="18" t="s">
        <v>32</v>
      </c>
      <c r="U1232" s="16">
        <v>9</v>
      </c>
      <c r="V1232" s="20" t="s">
        <v>3043</v>
      </c>
      <c r="W1232" s="20" t="s">
        <v>3125</v>
      </c>
      <c r="X1232" s="16">
        <v>96</v>
      </c>
      <c r="Y1232" s="20" t="s">
        <v>293</v>
      </c>
      <c r="Z1232" s="20">
        <v>24</v>
      </c>
      <c r="AA1232" s="20" t="s">
        <v>3126</v>
      </c>
      <c r="AB1232" s="20">
        <v>51</v>
      </c>
      <c r="AC1232" s="18" t="s">
        <v>2261</v>
      </c>
      <c r="AD1232" s="79">
        <v>1064000000</v>
      </c>
      <c r="AE1232" s="79">
        <v>1064000000</v>
      </c>
      <c r="AF1232" s="79">
        <v>1064000000</v>
      </c>
      <c r="AG1232" s="79">
        <v>1064000000</v>
      </c>
      <c r="AH1232" s="79">
        <v>4256000000</v>
      </c>
      <c r="AI1232" s="63">
        <v>1</v>
      </c>
      <c r="AJ1232" s="64">
        <v>10</v>
      </c>
      <c r="AK1232" s="65">
        <v>0.5</v>
      </c>
      <c r="AL1232" s="64">
        <v>3</v>
      </c>
      <c r="AM1232" s="65">
        <v>0.15</v>
      </c>
      <c r="AN1232" s="66" t="s">
        <v>2406</v>
      </c>
      <c r="AO1232" s="66" t="s">
        <v>2471</v>
      </c>
      <c r="AP1232" s="132" t="s">
        <v>2392</v>
      </c>
      <c r="AQ1232" s="23">
        <v>5</v>
      </c>
      <c r="AR1232" s="23">
        <v>5</v>
      </c>
      <c r="AS1232" s="142">
        <v>0</v>
      </c>
      <c r="AT1232" s="23">
        <v>0</v>
      </c>
      <c r="AU1232" s="142">
        <v>3</v>
      </c>
      <c r="AV1232" s="142">
        <v>0</v>
      </c>
      <c r="AW1232" s="142">
        <v>0</v>
      </c>
      <c r="AX1232" s="22">
        <v>0</v>
      </c>
      <c r="AY1232" s="143" t="s">
        <v>2394</v>
      </c>
      <c r="AZ1232" s="143" t="s">
        <v>2394</v>
      </c>
      <c r="BA1232" s="143" t="s">
        <v>2473</v>
      </c>
      <c r="BB1232" s="24"/>
      <c r="BC1232" s="75">
        <v>1300000000</v>
      </c>
      <c r="BD1232" s="21">
        <v>1079594000</v>
      </c>
      <c r="BE1232" s="25">
        <v>1195312000</v>
      </c>
      <c r="BF1232" s="74">
        <v>1300000000</v>
      </c>
      <c r="BG1232" s="25">
        <v>0</v>
      </c>
      <c r="BH1232" s="25">
        <v>1079098616</v>
      </c>
      <c r="BI1232" s="25">
        <v>1193777210</v>
      </c>
      <c r="BJ1232" s="133"/>
      <c r="BK1232" s="25">
        <v>0</v>
      </c>
      <c r="BL1232" s="25">
        <v>2272875826</v>
      </c>
      <c r="BM1232" s="74">
        <v>0</v>
      </c>
      <c r="BN1232" s="80">
        <v>0</v>
      </c>
      <c r="BO1232" s="80">
        <v>0</v>
      </c>
      <c r="BP1232" s="133"/>
      <c r="BQ1232" s="25">
        <v>0</v>
      </c>
      <c r="BR1232" s="82" t="s">
        <v>2473</v>
      </c>
      <c r="BS1232" s="82" t="s">
        <v>2473</v>
      </c>
      <c r="BT1232" s="134" t="s">
        <v>2473</v>
      </c>
      <c r="BU1232" s="26"/>
    </row>
    <row r="1233" spans="1:73" ht="54.9" customHeight="1">
      <c r="A1233" s="15">
        <v>1221</v>
      </c>
      <c r="B1233" s="16">
        <v>19</v>
      </c>
      <c r="C1233" s="17" t="s">
        <v>2089</v>
      </c>
      <c r="D1233" s="16">
        <v>3</v>
      </c>
      <c r="E1233" s="18" t="s">
        <v>2737</v>
      </c>
      <c r="F1233" s="16">
        <v>39</v>
      </c>
      <c r="G1233" s="18" t="s">
        <v>2738</v>
      </c>
      <c r="H1233" s="19">
        <v>1221</v>
      </c>
      <c r="I1233" s="18" t="s">
        <v>4200</v>
      </c>
      <c r="J1233" s="15">
        <v>1937</v>
      </c>
      <c r="K1233" s="18" t="s">
        <v>6838</v>
      </c>
      <c r="L1233" s="20" t="s">
        <v>2741</v>
      </c>
      <c r="M1233" s="17" t="s">
        <v>37</v>
      </c>
      <c r="N1233" s="15">
        <v>19371</v>
      </c>
      <c r="O1233" s="17" t="s">
        <v>2504</v>
      </c>
      <c r="P1233" s="73">
        <v>1200</v>
      </c>
      <c r="Q1233" s="18" t="s">
        <v>2401</v>
      </c>
      <c r="R1233" s="18" t="s">
        <v>2742</v>
      </c>
      <c r="S1233" s="18" t="s">
        <v>4200</v>
      </c>
      <c r="T1233" s="18" t="s">
        <v>32</v>
      </c>
      <c r="U1233" s="16">
        <v>7</v>
      </c>
      <c r="V1233" s="20" t="s">
        <v>2480</v>
      </c>
      <c r="W1233" s="20" t="s">
        <v>2743</v>
      </c>
      <c r="X1233" s="16">
        <v>85</v>
      </c>
      <c r="Y1233" s="20" t="s">
        <v>142</v>
      </c>
      <c r="Z1233" s="20">
        <v>25</v>
      </c>
      <c r="AA1233" s="20" t="s">
        <v>2744</v>
      </c>
      <c r="AB1233" s="20">
        <v>52</v>
      </c>
      <c r="AC1233" s="18" t="s">
        <v>2745</v>
      </c>
      <c r="AD1233" s="147">
        <v>1248000000</v>
      </c>
      <c r="AE1233" s="79">
        <v>1249000000</v>
      </c>
      <c r="AF1233" s="79">
        <v>1249000000</v>
      </c>
      <c r="AG1233" s="79">
        <v>1249000000</v>
      </c>
      <c r="AH1233" s="79">
        <v>4995000000</v>
      </c>
      <c r="AI1233" s="63">
        <v>1</v>
      </c>
      <c r="AJ1233" s="64">
        <v>900</v>
      </c>
      <c r="AK1233" s="65">
        <v>0.75</v>
      </c>
      <c r="AL1233" s="64">
        <v>644</v>
      </c>
      <c r="AM1233" s="65">
        <v>0.53666666666666663</v>
      </c>
      <c r="AN1233" s="66" t="s">
        <v>2390</v>
      </c>
      <c r="AO1233" s="66" t="s">
        <v>2406</v>
      </c>
      <c r="AP1233" s="132" t="s">
        <v>2392</v>
      </c>
      <c r="AQ1233" s="23">
        <v>300</v>
      </c>
      <c r="AR1233" s="23">
        <v>300</v>
      </c>
      <c r="AS1233" s="142">
        <v>300</v>
      </c>
      <c r="AT1233" s="23">
        <v>0</v>
      </c>
      <c r="AU1233" s="142">
        <v>300</v>
      </c>
      <c r="AV1233" s="142">
        <v>304</v>
      </c>
      <c r="AW1233" s="142">
        <v>40</v>
      </c>
      <c r="AX1233" s="22">
        <v>0</v>
      </c>
      <c r="AY1233" s="143" t="s">
        <v>2393</v>
      </c>
      <c r="AZ1233" s="143" t="s">
        <v>2394</v>
      </c>
      <c r="BA1233" s="143" t="s">
        <v>2394</v>
      </c>
      <c r="BB1233" s="24"/>
      <c r="BC1233" s="75">
        <v>1300000000</v>
      </c>
      <c r="BD1233" s="21">
        <v>1266290000</v>
      </c>
      <c r="BE1233" s="25">
        <v>1403144000</v>
      </c>
      <c r="BF1233" s="74">
        <v>1300000000</v>
      </c>
      <c r="BG1233" s="25">
        <v>0</v>
      </c>
      <c r="BH1233" s="25">
        <v>1263253948</v>
      </c>
      <c r="BI1233" s="25">
        <v>1382050463</v>
      </c>
      <c r="BJ1233" s="133">
        <v>1258743263</v>
      </c>
      <c r="BK1233" s="25">
        <v>0</v>
      </c>
      <c r="BL1233" s="25">
        <v>3904047674</v>
      </c>
      <c r="BM1233" s="74">
        <v>70852667</v>
      </c>
      <c r="BN1233" s="80">
        <v>110390000</v>
      </c>
      <c r="BO1233" s="80">
        <v>48472000</v>
      </c>
      <c r="BP1233" s="133">
        <v>70852667</v>
      </c>
      <c r="BQ1233" s="25">
        <v>0</v>
      </c>
      <c r="BR1233" s="82" t="s">
        <v>6801</v>
      </c>
      <c r="BS1233" s="82"/>
      <c r="BT1233" s="134" t="s">
        <v>2473</v>
      </c>
      <c r="BU1233" s="26"/>
    </row>
    <row r="1234" spans="1:73" ht="54.9" customHeight="1">
      <c r="A1234" s="15">
        <v>1222</v>
      </c>
      <c r="B1234" s="16">
        <v>19</v>
      </c>
      <c r="C1234" s="17" t="s">
        <v>2089</v>
      </c>
      <c r="D1234" s="16">
        <v>3</v>
      </c>
      <c r="E1234" s="18" t="s">
        <v>2737</v>
      </c>
      <c r="F1234" s="16">
        <v>40</v>
      </c>
      <c r="G1234" s="18" t="s">
        <v>2749</v>
      </c>
      <c r="H1234" s="19">
        <v>1222</v>
      </c>
      <c r="I1234" s="18" t="s">
        <v>6839</v>
      </c>
      <c r="J1234" s="15">
        <v>1938</v>
      </c>
      <c r="K1234" s="18" t="s">
        <v>6840</v>
      </c>
      <c r="L1234" s="20" t="s">
        <v>2752</v>
      </c>
      <c r="M1234" s="17" t="s">
        <v>37</v>
      </c>
      <c r="N1234" s="15">
        <v>19381</v>
      </c>
      <c r="O1234" s="17" t="s">
        <v>2563</v>
      </c>
      <c r="P1234" s="73">
        <v>4000</v>
      </c>
      <c r="Q1234" s="18" t="s">
        <v>2401</v>
      </c>
      <c r="R1234" s="18" t="s">
        <v>3942</v>
      </c>
      <c r="S1234" s="18" t="s">
        <v>6839</v>
      </c>
      <c r="T1234" s="18" t="s">
        <v>32</v>
      </c>
      <c r="U1234" s="16">
        <v>7</v>
      </c>
      <c r="V1234" s="20" t="s">
        <v>2480</v>
      </c>
      <c r="W1234" s="20" t="s">
        <v>2754</v>
      </c>
      <c r="X1234" s="16">
        <v>100</v>
      </c>
      <c r="Y1234" s="51" t="s">
        <v>45</v>
      </c>
      <c r="Z1234" s="20">
        <v>26</v>
      </c>
      <c r="AA1234" s="20" t="s">
        <v>2755</v>
      </c>
      <c r="AB1234" s="20">
        <v>53</v>
      </c>
      <c r="AC1234" s="18" t="s">
        <v>2756</v>
      </c>
      <c r="AD1234" s="147">
        <v>0</v>
      </c>
      <c r="AE1234" s="79">
        <v>2275000000</v>
      </c>
      <c r="AF1234" s="79">
        <v>1214000000</v>
      </c>
      <c r="AG1234" s="79">
        <v>1164000000</v>
      </c>
      <c r="AH1234" s="79">
        <v>4653000000</v>
      </c>
      <c r="AI1234" s="63">
        <v>1</v>
      </c>
      <c r="AJ1234" s="64">
        <v>2000</v>
      </c>
      <c r="AK1234" s="65">
        <v>0.5</v>
      </c>
      <c r="AL1234" s="64">
        <v>1100</v>
      </c>
      <c r="AM1234" s="65">
        <v>0.27500000000000002</v>
      </c>
      <c r="AN1234" s="66" t="s">
        <v>2406</v>
      </c>
      <c r="AO1234" s="66" t="s">
        <v>2471</v>
      </c>
      <c r="AP1234" s="132" t="s">
        <v>2392</v>
      </c>
      <c r="AQ1234" s="23">
        <v>0</v>
      </c>
      <c r="AR1234" s="23">
        <v>2000</v>
      </c>
      <c r="AS1234" s="142">
        <v>0</v>
      </c>
      <c r="AT1234" s="23">
        <v>0</v>
      </c>
      <c r="AU1234" s="142">
        <v>0</v>
      </c>
      <c r="AV1234" s="142">
        <v>1100</v>
      </c>
      <c r="AW1234" s="142">
        <v>0</v>
      </c>
      <c r="AX1234" s="22">
        <v>0</v>
      </c>
      <c r="AY1234" s="143" t="s">
        <v>2472</v>
      </c>
      <c r="AZ1234" s="143" t="s">
        <v>2394</v>
      </c>
      <c r="BA1234" s="143" t="s">
        <v>2473</v>
      </c>
      <c r="BB1234" s="24"/>
      <c r="BC1234" s="75">
        <v>1765000000</v>
      </c>
      <c r="BD1234" s="21">
        <v>0</v>
      </c>
      <c r="BE1234" s="25">
        <v>2555767000</v>
      </c>
      <c r="BF1234" s="74">
        <v>1765000000</v>
      </c>
      <c r="BG1234" s="25">
        <v>0</v>
      </c>
      <c r="BH1234" s="25"/>
      <c r="BI1234" s="25">
        <v>2446833584</v>
      </c>
      <c r="BJ1234" s="133">
        <v>141960000</v>
      </c>
      <c r="BK1234" s="25">
        <v>0</v>
      </c>
      <c r="BL1234" s="25">
        <v>2588793584</v>
      </c>
      <c r="BM1234" s="74">
        <v>66217000</v>
      </c>
      <c r="BN1234" s="80"/>
      <c r="BO1234" s="80">
        <v>0</v>
      </c>
      <c r="BP1234" s="133">
        <v>66217000</v>
      </c>
      <c r="BQ1234" s="25">
        <v>0</v>
      </c>
      <c r="BR1234" s="82" t="s">
        <v>2473</v>
      </c>
      <c r="BS1234" s="82" t="s">
        <v>2473</v>
      </c>
      <c r="BT1234" s="134" t="s">
        <v>6758</v>
      </c>
      <c r="BU1234" s="26"/>
    </row>
    <row r="1235" spans="1:73" ht="54.9" customHeight="1">
      <c r="A1235" s="15">
        <v>1223</v>
      </c>
      <c r="B1235" s="16">
        <v>19</v>
      </c>
      <c r="C1235" s="17" t="s">
        <v>2089</v>
      </c>
      <c r="D1235" s="16">
        <v>3</v>
      </c>
      <c r="E1235" s="18" t="s">
        <v>2737</v>
      </c>
      <c r="F1235" s="16">
        <v>40</v>
      </c>
      <c r="G1235" s="18" t="s">
        <v>2749</v>
      </c>
      <c r="H1235" s="19">
        <v>1223</v>
      </c>
      <c r="I1235" s="18" t="s">
        <v>6841</v>
      </c>
      <c r="J1235" s="15">
        <v>1938</v>
      </c>
      <c r="K1235" s="18" t="s">
        <v>6840</v>
      </c>
      <c r="L1235" s="20" t="s">
        <v>51</v>
      </c>
      <c r="M1235" s="17" t="s">
        <v>37</v>
      </c>
      <c r="N1235" s="15">
        <v>19382</v>
      </c>
      <c r="O1235" s="17" t="s">
        <v>2504</v>
      </c>
      <c r="P1235" s="73">
        <v>5600</v>
      </c>
      <c r="Q1235" s="18" t="s">
        <v>2401</v>
      </c>
      <c r="R1235" s="18" t="s">
        <v>3946</v>
      </c>
      <c r="S1235" s="18" t="s">
        <v>6841</v>
      </c>
      <c r="T1235" s="18" t="s">
        <v>32</v>
      </c>
      <c r="U1235" s="16">
        <v>7</v>
      </c>
      <c r="V1235" s="20" t="s">
        <v>2480</v>
      </c>
      <c r="W1235" s="20" t="s">
        <v>2762</v>
      </c>
      <c r="X1235" s="16">
        <v>100</v>
      </c>
      <c r="Y1235" s="51" t="s">
        <v>45</v>
      </c>
      <c r="Z1235" s="20">
        <v>27</v>
      </c>
      <c r="AA1235" s="20" t="s">
        <v>2763</v>
      </c>
      <c r="AB1235" s="20">
        <v>54</v>
      </c>
      <c r="AC1235" s="18" t="s">
        <v>46</v>
      </c>
      <c r="AD1235" s="147">
        <v>1403000000</v>
      </c>
      <c r="AE1235" s="79">
        <v>1000000000</v>
      </c>
      <c r="AF1235" s="79">
        <v>1404000000</v>
      </c>
      <c r="AG1235" s="79">
        <v>1807000000</v>
      </c>
      <c r="AH1235" s="79">
        <v>5614000000</v>
      </c>
      <c r="AI1235" s="63">
        <v>1</v>
      </c>
      <c r="AJ1235" s="64">
        <v>2883</v>
      </c>
      <c r="AK1235" s="65">
        <v>0.51482142857142854</v>
      </c>
      <c r="AL1235" s="64">
        <v>3683</v>
      </c>
      <c r="AM1235" s="65">
        <v>0.65767857142857145</v>
      </c>
      <c r="AN1235" s="66" t="s">
        <v>2406</v>
      </c>
      <c r="AO1235" s="66" t="s">
        <v>2406</v>
      </c>
      <c r="AP1235" s="132" t="s">
        <v>2392</v>
      </c>
      <c r="AQ1235" s="23">
        <v>1400</v>
      </c>
      <c r="AR1235" s="23">
        <v>1000</v>
      </c>
      <c r="AS1235" s="142">
        <v>483</v>
      </c>
      <c r="AT1235" s="23">
        <v>0</v>
      </c>
      <c r="AU1235" s="142">
        <v>2883</v>
      </c>
      <c r="AV1235" s="142">
        <v>800</v>
      </c>
      <c r="AW1235" s="142">
        <v>0</v>
      </c>
      <c r="AX1235" s="22">
        <v>0</v>
      </c>
      <c r="AY1235" s="143" t="s">
        <v>2393</v>
      </c>
      <c r="AZ1235" s="143" t="s">
        <v>2394</v>
      </c>
      <c r="BA1235" s="143" t="s">
        <v>2394</v>
      </c>
      <c r="BB1235" s="24"/>
      <c r="BC1235" s="75">
        <v>1300000000</v>
      </c>
      <c r="BD1235" s="21">
        <v>1423562000</v>
      </c>
      <c r="BE1235" s="25">
        <v>1123414000</v>
      </c>
      <c r="BF1235" s="74">
        <v>1300000000</v>
      </c>
      <c r="BG1235" s="25">
        <v>0</v>
      </c>
      <c r="BH1235" s="25">
        <v>1392553520</v>
      </c>
      <c r="BI1235" s="25">
        <v>1102545468</v>
      </c>
      <c r="BJ1235" s="133">
        <v>96720000</v>
      </c>
      <c r="BK1235" s="25">
        <v>0</v>
      </c>
      <c r="BL1235" s="25">
        <v>2591818988</v>
      </c>
      <c r="BM1235" s="74">
        <v>35021667</v>
      </c>
      <c r="BN1235" s="80">
        <v>257852310</v>
      </c>
      <c r="BO1235" s="80">
        <v>0</v>
      </c>
      <c r="BP1235" s="133">
        <v>35021667</v>
      </c>
      <c r="BQ1235" s="25">
        <v>0</v>
      </c>
      <c r="BR1235" s="82" t="s">
        <v>6801</v>
      </c>
      <c r="BS1235" s="82"/>
      <c r="BT1235" s="134" t="s">
        <v>6758</v>
      </c>
      <c r="BU1235" s="26"/>
    </row>
    <row r="1236" spans="1:73" ht="54.9" customHeight="1">
      <c r="A1236" s="15">
        <v>1224</v>
      </c>
      <c r="B1236" s="16">
        <v>19</v>
      </c>
      <c r="C1236" s="17" t="s">
        <v>2089</v>
      </c>
      <c r="D1236" s="16">
        <v>3</v>
      </c>
      <c r="E1236" s="18" t="s">
        <v>2737</v>
      </c>
      <c r="F1236" s="16">
        <v>43</v>
      </c>
      <c r="G1236" s="18" t="s">
        <v>2766</v>
      </c>
      <c r="H1236" s="19">
        <v>1224</v>
      </c>
      <c r="I1236" s="18" t="s">
        <v>4772</v>
      </c>
      <c r="J1236" s="15">
        <v>1975</v>
      </c>
      <c r="K1236" s="18" t="s">
        <v>6842</v>
      </c>
      <c r="L1236" s="20" t="s">
        <v>2769</v>
      </c>
      <c r="M1236" s="17" t="s">
        <v>37</v>
      </c>
      <c r="N1236" s="15">
        <v>19751</v>
      </c>
      <c r="O1236" s="17" t="s">
        <v>2516</v>
      </c>
      <c r="P1236" s="73">
        <v>4</v>
      </c>
      <c r="Q1236" s="18" t="s">
        <v>2770</v>
      </c>
      <c r="R1236" s="18" t="s">
        <v>2771</v>
      </c>
      <c r="S1236" s="18" t="s">
        <v>4772</v>
      </c>
      <c r="T1236" s="18" t="s">
        <v>32</v>
      </c>
      <c r="U1236" s="16">
        <v>7</v>
      </c>
      <c r="V1236" s="20" t="s">
        <v>2480</v>
      </c>
      <c r="W1236" s="20" t="s">
        <v>2772</v>
      </c>
      <c r="X1236" s="16">
        <v>102</v>
      </c>
      <c r="Y1236" s="20" t="s">
        <v>28</v>
      </c>
      <c r="Z1236" s="20">
        <v>27</v>
      </c>
      <c r="AA1236" s="20" t="s">
        <v>2763</v>
      </c>
      <c r="AB1236" s="20">
        <v>55</v>
      </c>
      <c r="AC1236" s="18" t="s">
        <v>2773</v>
      </c>
      <c r="AD1236" s="147">
        <v>0</v>
      </c>
      <c r="AE1236" s="79">
        <v>540000000</v>
      </c>
      <c r="AF1236" s="79">
        <v>542000000</v>
      </c>
      <c r="AG1236" s="79">
        <v>0</v>
      </c>
      <c r="AH1236" s="79">
        <v>1082000000</v>
      </c>
      <c r="AI1236" s="63">
        <v>1</v>
      </c>
      <c r="AJ1236" s="64">
        <v>4</v>
      </c>
      <c r="AK1236" s="65">
        <v>1</v>
      </c>
      <c r="AL1236" s="64">
        <v>3.75</v>
      </c>
      <c r="AM1236" s="65">
        <v>0.9375</v>
      </c>
      <c r="AN1236" s="66" t="s">
        <v>2391</v>
      </c>
      <c r="AO1236" s="66" t="s">
        <v>2391</v>
      </c>
      <c r="AP1236" s="132" t="s">
        <v>2392</v>
      </c>
      <c r="AQ1236" s="23">
        <v>1</v>
      </c>
      <c r="AR1236" s="23">
        <v>1</v>
      </c>
      <c r="AS1236" s="142">
        <v>2</v>
      </c>
      <c r="AT1236" s="23">
        <v>0</v>
      </c>
      <c r="AU1236" s="142">
        <v>1</v>
      </c>
      <c r="AV1236" s="142">
        <v>1</v>
      </c>
      <c r="AW1236" s="142">
        <v>1.75</v>
      </c>
      <c r="AX1236" s="22">
        <v>0</v>
      </c>
      <c r="AY1236" s="143" t="s">
        <v>2393</v>
      </c>
      <c r="AZ1236" s="143" t="s">
        <v>2393</v>
      </c>
      <c r="BA1236" s="143" t="s">
        <v>2394</v>
      </c>
      <c r="BB1236" s="24"/>
      <c r="BC1236" s="75">
        <v>1300000000</v>
      </c>
      <c r="BD1236" s="21">
        <v>0</v>
      </c>
      <c r="BE1236" s="25">
        <v>606644000</v>
      </c>
      <c r="BF1236" s="74">
        <v>1300000000</v>
      </c>
      <c r="BG1236" s="25">
        <v>0</v>
      </c>
      <c r="BH1236" s="25">
        <v>812920000</v>
      </c>
      <c r="BI1236" s="25">
        <v>600777563</v>
      </c>
      <c r="BJ1236" s="133">
        <v>1027333200</v>
      </c>
      <c r="BK1236" s="25">
        <v>0</v>
      </c>
      <c r="BL1236" s="25">
        <v>2441030763</v>
      </c>
      <c r="BM1236" s="74">
        <v>694637333</v>
      </c>
      <c r="BN1236" s="80">
        <v>3388000</v>
      </c>
      <c r="BO1236" s="80">
        <v>467754396</v>
      </c>
      <c r="BP1236" s="133">
        <v>694637333</v>
      </c>
      <c r="BQ1236" s="25">
        <v>0</v>
      </c>
      <c r="BR1236" s="82" t="s">
        <v>2473</v>
      </c>
      <c r="BS1236" s="82" t="s">
        <v>2473</v>
      </c>
      <c r="BT1236" s="134" t="s">
        <v>2473</v>
      </c>
      <c r="BU1236" s="26"/>
    </row>
    <row r="1237" spans="1:73" ht="54.9" customHeight="1">
      <c r="A1237" s="15">
        <v>1225</v>
      </c>
      <c r="B1237" s="16">
        <v>19</v>
      </c>
      <c r="C1237" s="17" t="s">
        <v>2089</v>
      </c>
      <c r="D1237" s="16">
        <v>3</v>
      </c>
      <c r="E1237" s="18" t="s">
        <v>2737</v>
      </c>
      <c r="F1237" s="16">
        <v>43</v>
      </c>
      <c r="G1237" s="18" t="s">
        <v>2766</v>
      </c>
      <c r="H1237" s="19">
        <v>1225</v>
      </c>
      <c r="I1237" s="18" t="s">
        <v>6843</v>
      </c>
      <c r="J1237" s="15">
        <v>1975</v>
      </c>
      <c r="K1237" s="18" t="s">
        <v>6842</v>
      </c>
      <c r="L1237" s="20" t="s">
        <v>51</v>
      </c>
      <c r="M1237" s="17" t="s">
        <v>37</v>
      </c>
      <c r="N1237" s="15">
        <v>19752</v>
      </c>
      <c r="O1237" s="17" t="s">
        <v>3148</v>
      </c>
      <c r="P1237" s="73">
        <v>600</v>
      </c>
      <c r="Q1237" s="18" t="s">
        <v>2401</v>
      </c>
      <c r="R1237" s="18" t="s">
        <v>3149</v>
      </c>
      <c r="S1237" s="18" t="s">
        <v>3955</v>
      </c>
      <c r="T1237" s="18" t="s">
        <v>32</v>
      </c>
      <c r="U1237" s="16">
        <v>7</v>
      </c>
      <c r="V1237" s="20" t="s">
        <v>2480</v>
      </c>
      <c r="W1237" s="20" t="s">
        <v>2772</v>
      </c>
      <c r="X1237" s="16">
        <v>102</v>
      </c>
      <c r="Y1237" s="20" t="s">
        <v>28</v>
      </c>
      <c r="Z1237" s="20">
        <v>27</v>
      </c>
      <c r="AA1237" s="20" t="s">
        <v>2763</v>
      </c>
      <c r="AB1237" s="20">
        <v>57</v>
      </c>
      <c r="AC1237" s="18" t="s">
        <v>3150</v>
      </c>
      <c r="AD1237" s="147">
        <v>0</v>
      </c>
      <c r="AE1237" s="79">
        <v>0</v>
      </c>
      <c r="AF1237" s="79">
        <v>578000000</v>
      </c>
      <c r="AG1237" s="79">
        <v>0</v>
      </c>
      <c r="AH1237" s="79">
        <v>578000000</v>
      </c>
      <c r="AI1237" s="63">
        <v>1</v>
      </c>
      <c r="AJ1237" s="64">
        <v>400</v>
      </c>
      <c r="AK1237" s="65">
        <v>0.66666666666666663</v>
      </c>
      <c r="AL1237" s="64">
        <v>566</v>
      </c>
      <c r="AM1237" s="65">
        <v>0.94333333333333336</v>
      </c>
      <c r="AN1237" s="66" t="s">
        <v>2406</v>
      </c>
      <c r="AO1237" s="66" t="s">
        <v>2391</v>
      </c>
      <c r="AP1237" s="132" t="s">
        <v>2392</v>
      </c>
      <c r="AQ1237" s="23">
        <v>400</v>
      </c>
      <c r="AR1237" s="23">
        <v>0</v>
      </c>
      <c r="AS1237" s="142">
        <v>0</v>
      </c>
      <c r="AT1237" s="23">
        <v>0</v>
      </c>
      <c r="AU1237" s="142">
        <v>566</v>
      </c>
      <c r="AV1237" s="142">
        <v>0</v>
      </c>
      <c r="AW1237" s="142">
        <v>0</v>
      </c>
      <c r="AX1237" s="22">
        <v>0</v>
      </c>
      <c r="AY1237" s="143" t="s">
        <v>2393</v>
      </c>
      <c r="AZ1237" s="143" t="s">
        <v>2472</v>
      </c>
      <c r="BA1237" s="143" t="s">
        <v>2473</v>
      </c>
      <c r="BB1237" s="24"/>
      <c r="BC1237" s="75">
        <v>0</v>
      </c>
      <c r="BD1237" s="21">
        <v>0</v>
      </c>
      <c r="BE1237" s="25">
        <v>0</v>
      </c>
      <c r="BF1237" s="74">
        <v>0</v>
      </c>
      <c r="BG1237" s="25">
        <v>0</v>
      </c>
      <c r="BH1237" s="25">
        <v>693201978</v>
      </c>
      <c r="BI1237" s="25"/>
      <c r="BJ1237" s="133"/>
      <c r="BK1237" s="25">
        <v>0</v>
      </c>
      <c r="BL1237" s="25">
        <v>693201978</v>
      </c>
      <c r="BM1237" s="74">
        <v>0</v>
      </c>
      <c r="BN1237" s="80">
        <v>0</v>
      </c>
      <c r="BO1237" s="80"/>
      <c r="BP1237" s="133"/>
      <c r="BQ1237" s="25">
        <v>0</v>
      </c>
      <c r="BR1237" s="82" t="s">
        <v>2473</v>
      </c>
      <c r="BS1237" s="82" t="s">
        <v>2473</v>
      </c>
      <c r="BT1237" s="134" t="s">
        <v>2473</v>
      </c>
      <c r="BU1237" s="26"/>
    </row>
    <row r="1238" spans="1:73" ht="54.9" customHeight="1">
      <c r="A1238" s="15">
        <v>1226</v>
      </c>
      <c r="B1238" s="16">
        <v>19</v>
      </c>
      <c r="C1238" s="17" t="s">
        <v>2089</v>
      </c>
      <c r="D1238" s="16">
        <v>3</v>
      </c>
      <c r="E1238" s="18" t="s">
        <v>2737</v>
      </c>
      <c r="F1238" s="16">
        <v>45</v>
      </c>
      <c r="G1238" s="18" t="s">
        <v>2777</v>
      </c>
      <c r="H1238" s="19">
        <v>1226</v>
      </c>
      <c r="I1238" s="18" t="s">
        <v>2788</v>
      </c>
      <c r="J1238" s="15">
        <v>1980</v>
      </c>
      <c r="K1238" s="18" t="s">
        <v>6844</v>
      </c>
      <c r="L1238" s="20" t="s">
        <v>2780</v>
      </c>
      <c r="M1238" s="17" t="s">
        <v>37</v>
      </c>
      <c r="N1238" s="15">
        <v>19801</v>
      </c>
      <c r="O1238" s="17" t="s">
        <v>2586</v>
      </c>
      <c r="P1238" s="73">
        <v>4</v>
      </c>
      <c r="Q1238" s="18" t="s">
        <v>2781</v>
      </c>
      <c r="R1238" s="18" t="s">
        <v>2789</v>
      </c>
      <c r="S1238" s="18" t="s">
        <v>2788</v>
      </c>
      <c r="T1238" s="18" t="s">
        <v>32</v>
      </c>
      <c r="U1238" s="16">
        <v>7</v>
      </c>
      <c r="V1238" s="20" t="s">
        <v>2480</v>
      </c>
      <c r="W1238" s="20" t="s">
        <v>2790</v>
      </c>
      <c r="X1238" s="16">
        <v>98</v>
      </c>
      <c r="Y1238" s="20" t="s">
        <v>343</v>
      </c>
      <c r="Z1238" s="20">
        <v>28</v>
      </c>
      <c r="AA1238" s="20" t="s">
        <v>2784</v>
      </c>
      <c r="AB1238" s="20">
        <v>58</v>
      </c>
      <c r="AC1238" s="18" t="s">
        <v>2791</v>
      </c>
      <c r="AD1238" s="79">
        <v>268000000</v>
      </c>
      <c r="AE1238" s="79">
        <v>268000000</v>
      </c>
      <c r="AF1238" s="79">
        <v>268000000</v>
      </c>
      <c r="AG1238" s="79">
        <v>268000000</v>
      </c>
      <c r="AH1238" s="79">
        <v>1072000000</v>
      </c>
      <c r="AI1238" s="63">
        <v>1</v>
      </c>
      <c r="AJ1238" s="64">
        <v>2</v>
      </c>
      <c r="AK1238" s="65">
        <v>0.5</v>
      </c>
      <c r="AL1238" s="64">
        <v>2</v>
      </c>
      <c r="AM1238" s="65">
        <v>0.5</v>
      </c>
      <c r="AN1238" s="66" t="s">
        <v>2406</v>
      </c>
      <c r="AO1238" s="66" t="s">
        <v>2406</v>
      </c>
      <c r="AP1238" s="132" t="s">
        <v>2392</v>
      </c>
      <c r="AQ1238" s="23">
        <v>1</v>
      </c>
      <c r="AR1238" s="23">
        <v>1</v>
      </c>
      <c r="AS1238" s="142">
        <v>0</v>
      </c>
      <c r="AT1238" s="23">
        <v>0</v>
      </c>
      <c r="AU1238" s="142">
        <v>1</v>
      </c>
      <c r="AV1238" s="142">
        <v>1</v>
      </c>
      <c r="AW1238" s="142">
        <v>0</v>
      </c>
      <c r="AX1238" s="22">
        <v>0</v>
      </c>
      <c r="AY1238" s="143" t="s">
        <v>2393</v>
      </c>
      <c r="AZ1238" s="143" t="s">
        <v>2394</v>
      </c>
      <c r="BA1238" s="143" t="s">
        <v>2473</v>
      </c>
      <c r="BB1238" s="24"/>
      <c r="BC1238" s="75">
        <v>302000000</v>
      </c>
      <c r="BD1238" s="21">
        <v>271928000</v>
      </c>
      <c r="BE1238" s="25">
        <v>301075000</v>
      </c>
      <c r="BF1238" s="74">
        <v>302000000</v>
      </c>
      <c r="BG1238" s="25">
        <v>0</v>
      </c>
      <c r="BH1238" s="25">
        <v>266513053</v>
      </c>
      <c r="BI1238" s="25">
        <v>301075000</v>
      </c>
      <c r="BJ1238" s="133"/>
      <c r="BK1238" s="25">
        <v>0</v>
      </c>
      <c r="BL1238" s="25">
        <v>567588053</v>
      </c>
      <c r="BM1238" s="74">
        <v>0</v>
      </c>
      <c r="BN1238" s="80">
        <v>0</v>
      </c>
      <c r="BO1238" s="80">
        <v>0</v>
      </c>
      <c r="BP1238" s="133"/>
      <c r="BQ1238" s="25">
        <v>0</v>
      </c>
      <c r="BR1238" s="82" t="s">
        <v>2473</v>
      </c>
      <c r="BS1238" s="82" t="s">
        <v>2473</v>
      </c>
      <c r="BT1238" s="134" t="s">
        <v>2473</v>
      </c>
      <c r="BU1238" s="26"/>
    </row>
    <row r="1239" spans="1:73" ht="54.9" customHeight="1">
      <c r="A1239" s="15">
        <v>1227</v>
      </c>
      <c r="B1239" s="16">
        <v>19</v>
      </c>
      <c r="C1239" s="17" t="s">
        <v>2089</v>
      </c>
      <c r="D1239" s="16">
        <v>3</v>
      </c>
      <c r="E1239" s="18" t="s">
        <v>2737</v>
      </c>
      <c r="F1239" s="16">
        <v>45</v>
      </c>
      <c r="G1239" s="18" t="s">
        <v>2777</v>
      </c>
      <c r="H1239" s="19">
        <v>1227</v>
      </c>
      <c r="I1239" s="18" t="s">
        <v>3419</v>
      </c>
      <c r="J1239" s="15">
        <v>1980</v>
      </c>
      <c r="K1239" s="18" t="s">
        <v>6844</v>
      </c>
      <c r="L1239" s="20" t="s">
        <v>2780</v>
      </c>
      <c r="M1239" s="17" t="s">
        <v>37</v>
      </c>
      <c r="N1239" s="15">
        <v>19802</v>
      </c>
      <c r="O1239" s="17" t="s">
        <v>2586</v>
      </c>
      <c r="P1239" s="73">
        <v>4</v>
      </c>
      <c r="Q1239" s="18" t="s">
        <v>2781</v>
      </c>
      <c r="R1239" s="18" t="s">
        <v>3420</v>
      </c>
      <c r="S1239" s="18" t="s">
        <v>3419</v>
      </c>
      <c r="T1239" s="18" t="s">
        <v>32</v>
      </c>
      <c r="U1239" s="16">
        <v>7</v>
      </c>
      <c r="V1239" s="20" t="s">
        <v>2480</v>
      </c>
      <c r="W1239" s="20" t="s">
        <v>2797</v>
      </c>
      <c r="X1239" s="16">
        <v>98</v>
      </c>
      <c r="Y1239" s="20" t="s">
        <v>228</v>
      </c>
      <c r="Z1239" s="20">
        <v>28</v>
      </c>
      <c r="AA1239" s="20" t="s">
        <v>2784</v>
      </c>
      <c r="AB1239" s="20">
        <v>59</v>
      </c>
      <c r="AC1239" s="18" t="s">
        <v>2798</v>
      </c>
      <c r="AD1239" s="147">
        <v>311000000</v>
      </c>
      <c r="AE1239" s="79">
        <v>312000000</v>
      </c>
      <c r="AF1239" s="79">
        <v>312000000</v>
      </c>
      <c r="AG1239" s="79">
        <v>312000000</v>
      </c>
      <c r="AH1239" s="79">
        <v>1247000000</v>
      </c>
      <c r="AI1239" s="63">
        <v>1</v>
      </c>
      <c r="AJ1239" s="64">
        <v>2</v>
      </c>
      <c r="AK1239" s="65">
        <v>0.5</v>
      </c>
      <c r="AL1239" s="64">
        <v>2</v>
      </c>
      <c r="AM1239" s="65">
        <v>0.5</v>
      </c>
      <c r="AN1239" s="66" t="s">
        <v>2406</v>
      </c>
      <c r="AO1239" s="66" t="s">
        <v>2406</v>
      </c>
      <c r="AP1239" s="132" t="s">
        <v>2392</v>
      </c>
      <c r="AQ1239" s="23">
        <v>1</v>
      </c>
      <c r="AR1239" s="23">
        <v>1</v>
      </c>
      <c r="AS1239" s="142">
        <v>0</v>
      </c>
      <c r="AT1239" s="23">
        <v>0</v>
      </c>
      <c r="AU1239" s="142">
        <v>1</v>
      </c>
      <c r="AV1239" s="142">
        <v>1</v>
      </c>
      <c r="AW1239" s="142">
        <v>0</v>
      </c>
      <c r="AX1239" s="22">
        <v>0</v>
      </c>
      <c r="AY1239" s="143" t="s">
        <v>2393</v>
      </c>
      <c r="AZ1239" s="143" t="s">
        <v>2394</v>
      </c>
      <c r="BA1239" s="143" t="s">
        <v>2473</v>
      </c>
      <c r="BB1239" s="24"/>
      <c r="BC1239" s="75">
        <v>350000000</v>
      </c>
      <c r="BD1239" s="21">
        <v>315558000</v>
      </c>
      <c r="BE1239" s="25">
        <v>350505000</v>
      </c>
      <c r="BF1239" s="74">
        <v>350000000</v>
      </c>
      <c r="BG1239" s="25">
        <v>0</v>
      </c>
      <c r="BH1239" s="25">
        <v>307264115</v>
      </c>
      <c r="BI1239" s="25">
        <v>350505000</v>
      </c>
      <c r="BJ1239" s="133"/>
      <c r="BK1239" s="25">
        <v>0</v>
      </c>
      <c r="BL1239" s="25">
        <v>657769115</v>
      </c>
      <c r="BM1239" s="74">
        <v>0</v>
      </c>
      <c r="BN1239" s="80">
        <v>0</v>
      </c>
      <c r="BO1239" s="80">
        <v>0</v>
      </c>
      <c r="BP1239" s="133"/>
      <c r="BQ1239" s="25">
        <v>0</v>
      </c>
      <c r="BR1239" s="82" t="s">
        <v>2473</v>
      </c>
      <c r="BS1239" s="82" t="s">
        <v>2473</v>
      </c>
      <c r="BT1239" s="134" t="s">
        <v>2473</v>
      </c>
      <c r="BU1239" s="26"/>
    </row>
    <row r="1240" spans="1:73" ht="54.9" customHeight="1">
      <c r="A1240" s="15">
        <v>1228</v>
      </c>
      <c r="B1240" s="16">
        <v>19</v>
      </c>
      <c r="C1240" s="17" t="s">
        <v>2089</v>
      </c>
      <c r="D1240" s="16">
        <v>3</v>
      </c>
      <c r="E1240" s="18" t="s">
        <v>2737</v>
      </c>
      <c r="F1240" s="16">
        <v>45</v>
      </c>
      <c r="G1240" s="18" t="s">
        <v>2777</v>
      </c>
      <c r="H1240" s="19">
        <v>1228</v>
      </c>
      <c r="I1240" s="18" t="s">
        <v>4218</v>
      </c>
      <c r="J1240" s="15">
        <v>1980</v>
      </c>
      <c r="K1240" s="18" t="s">
        <v>6844</v>
      </c>
      <c r="L1240" s="20" t="s">
        <v>2780</v>
      </c>
      <c r="M1240" s="17" t="s">
        <v>37</v>
      </c>
      <c r="N1240" s="15">
        <v>19803</v>
      </c>
      <c r="O1240" s="17" t="s">
        <v>2586</v>
      </c>
      <c r="P1240" s="73">
        <v>4</v>
      </c>
      <c r="Q1240" s="18" t="s">
        <v>2781</v>
      </c>
      <c r="R1240" s="18" t="s">
        <v>2782</v>
      </c>
      <c r="S1240" s="18" t="s">
        <v>4218</v>
      </c>
      <c r="T1240" s="18" t="s">
        <v>32</v>
      </c>
      <c r="U1240" s="16">
        <v>7</v>
      </c>
      <c r="V1240" s="20" t="s">
        <v>2480</v>
      </c>
      <c r="W1240" s="20" t="s">
        <v>2783</v>
      </c>
      <c r="X1240" s="16">
        <v>98</v>
      </c>
      <c r="Y1240" s="20" t="s">
        <v>91</v>
      </c>
      <c r="Z1240" s="20">
        <v>28</v>
      </c>
      <c r="AA1240" s="20" t="s">
        <v>2784</v>
      </c>
      <c r="AB1240" s="20">
        <v>60</v>
      </c>
      <c r="AC1240" s="18" t="s">
        <v>2785</v>
      </c>
      <c r="AD1240" s="79">
        <v>262000000</v>
      </c>
      <c r="AE1240" s="79">
        <v>262000000</v>
      </c>
      <c r="AF1240" s="79">
        <v>262000000</v>
      </c>
      <c r="AG1240" s="79">
        <v>262000000</v>
      </c>
      <c r="AH1240" s="79">
        <v>1048000000</v>
      </c>
      <c r="AI1240" s="63">
        <v>1</v>
      </c>
      <c r="AJ1240" s="64">
        <v>2</v>
      </c>
      <c r="AK1240" s="65">
        <v>0.5</v>
      </c>
      <c r="AL1240" s="64">
        <v>1.25</v>
      </c>
      <c r="AM1240" s="65">
        <v>0.3125</v>
      </c>
      <c r="AN1240" s="66" t="s">
        <v>2406</v>
      </c>
      <c r="AO1240" s="66" t="s">
        <v>2471</v>
      </c>
      <c r="AP1240" s="132" t="s">
        <v>2392</v>
      </c>
      <c r="AQ1240" s="23">
        <v>1</v>
      </c>
      <c r="AR1240" s="23">
        <v>1</v>
      </c>
      <c r="AS1240" s="142">
        <v>0</v>
      </c>
      <c r="AT1240" s="23">
        <v>0</v>
      </c>
      <c r="AU1240" s="142">
        <v>1</v>
      </c>
      <c r="AV1240" s="142">
        <v>0.25</v>
      </c>
      <c r="AW1240" s="142">
        <v>0</v>
      </c>
      <c r="AX1240" s="22">
        <v>0</v>
      </c>
      <c r="AY1240" s="143" t="s">
        <v>2393</v>
      </c>
      <c r="AZ1240" s="143" t="s">
        <v>2394</v>
      </c>
      <c r="BA1240" s="143" t="s">
        <v>2473</v>
      </c>
      <c r="BB1240" s="24"/>
      <c r="BC1240" s="75">
        <v>295000000</v>
      </c>
      <c r="BD1240" s="21">
        <v>265840000</v>
      </c>
      <c r="BE1240" s="25">
        <v>294334000</v>
      </c>
      <c r="BF1240" s="74">
        <v>295000000</v>
      </c>
      <c r="BG1240" s="25">
        <v>0</v>
      </c>
      <c r="BH1240" s="25">
        <v>253981284</v>
      </c>
      <c r="BI1240" s="25">
        <v>294334000</v>
      </c>
      <c r="BJ1240" s="133"/>
      <c r="BK1240" s="25">
        <v>0</v>
      </c>
      <c r="BL1240" s="25">
        <v>548315284</v>
      </c>
      <c r="BM1240" s="74">
        <v>0</v>
      </c>
      <c r="BN1240" s="80">
        <v>0</v>
      </c>
      <c r="BO1240" s="80">
        <v>0</v>
      </c>
      <c r="BP1240" s="133"/>
      <c r="BQ1240" s="25">
        <v>0</v>
      </c>
      <c r="BR1240" s="82" t="s">
        <v>2473</v>
      </c>
      <c r="BS1240" s="82" t="s">
        <v>2473</v>
      </c>
      <c r="BT1240" s="134" t="s">
        <v>2473</v>
      </c>
      <c r="BU1240" s="26"/>
    </row>
    <row r="1241" spans="1:73" ht="54.9" customHeight="1">
      <c r="A1241" s="15">
        <v>1229</v>
      </c>
      <c r="B1241" s="16">
        <v>19</v>
      </c>
      <c r="C1241" s="17" t="s">
        <v>2089</v>
      </c>
      <c r="D1241" s="16">
        <v>3</v>
      </c>
      <c r="E1241" s="18" t="s">
        <v>2737</v>
      </c>
      <c r="F1241" s="16">
        <v>48</v>
      </c>
      <c r="G1241" s="18" t="s">
        <v>2802</v>
      </c>
      <c r="H1241" s="19">
        <v>1229</v>
      </c>
      <c r="I1241" s="18" t="s">
        <v>6845</v>
      </c>
      <c r="J1241" s="15">
        <v>1981</v>
      </c>
      <c r="K1241" s="18" t="s">
        <v>6846</v>
      </c>
      <c r="L1241" s="20" t="s">
        <v>2811</v>
      </c>
      <c r="M1241" s="17" t="s">
        <v>37</v>
      </c>
      <c r="N1241" s="15">
        <v>19812</v>
      </c>
      <c r="O1241" s="17" t="s">
        <v>2382</v>
      </c>
      <c r="P1241" s="73">
        <v>600</v>
      </c>
      <c r="Q1241" s="18" t="s">
        <v>2401</v>
      </c>
      <c r="R1241" s="18" t="s">
        <v>3966</v>
      </c>
      <c r="S1241" s="18" t="s">
        <v>6845</v>
      </c>
      <c r="T1241" s="18" t="s">
        <v>32</v>
      </c>
      <c r="U1241" s="16">
        <v>7</v>
      </c>
      <c r="V1241" s="20" t="s">
        <v>2480</v>
      </c>
      <c r="W1241" s="20" t="s">
        <v>2806</v>
      </c>
      <c r="X1241" s="16">
        <v>102</v>
      </c>
      <c r="Y1241" s="20" t="s">
        <v>28</v>
      </c>
      <c r="Z1241" s="20">
        <v>29</v>
      </c>
      <c r="AA1241" s="20" t="s">
        <v>2813</v>
      </c>
      <c r="AB1241" s="20">
        <v>62</v>
      </c>
      <c r="AC1241" s="18" t="s">
        <v>2814</v>
      </c>
      <c r="AD1241" s="79">
        <v>260000000</v>
      </c>
      <c r="AE1241" s="79">
        <v>260000000</v>
      </c>
      <c r="AF1241" s="79">
        <v>260000000</v>
      </c>
      <c r="AG1241" s="79">
        <v>260000000</v>
      </c>
      <c r="AH1241" s="79">
        <v>1040000000</v>
      </c>
      <c r="AI1241" s="63">
        <v>1</v>
      </c>
      <c r="AJ1241" s="64">
        <v>300</v>
      </c>
      <c r="AK1241" s="65">
        <v>0.5</v>
      </c>
      <c r="AL1241" s="64">
        <v>118</v>
      </c>
      <c r="AM1241" s="65">
        <v>0.19666666666666666</v>
      </c>
      <c r="AN1241" s="66" t="s">
        <v>2406</v>
      </c>
      <c r="AO1241" s="66" t="s">
        <v>2471</v>
      </c>
      <c r="AP1241" s="132" t="s">
        <v>2392</v>
      </c>
      <c r="AQ1241" s="23">
        <v>150</v>
      </c>
      <c r="AR1241" s="23">
        <v>150</v>
      </c>
      <c r="AS1241" s="142">
        <v>0</v>
      </c>
      <c r="AT1241" s="23">
        <v>0</v>
      </c>
      <c r="AU1241" s="142">
        <v>0</v>
      </c>
      <c r="AV1241" s="142">
        <v>118</v>
      </c>
      <c r="AW1241" s="142">
        <v>0</v>
      </c>
      <c r="AX1241" s="22">
        <v>0</v>
      </c>
      <c r="AY1241" s="143" t="s">
        <v>2393</v>
      </c>
      <c r="AZ1241" s="143" t="s">
        <v>2394</v>
      </c>
      <c r="BA1241" s="143" t="s">
        <v>2473</v>
      </c>
      <c r="BB1241" s="24"/>
      <c r="BC1241" s="75">
        <v>300000000</v>
      </c>
      <c r="BD1241" s="21">
        <v>263811000</v>
      </c>
      <c r="BE1241" s="25">
        <v>292088000</v>
      </c>
      <c r="BF1241" s="74">
        <v>300000000</v>
      </c>
      <c r="BG1241" s="25">
        <v>0</v>
      </c>
      <c r="BH1241" s="25">
        <v>260349250</v>
      </c>
      <c r="BI1241" s="25">
        <v>291141175</v>
      </c>
      <c r="BJ1241" s="133"/>
      <c r="BK1241" s="25">
        <v>0</v>
      </c>
      <c r="BL1241" s="25">
        <v>551490425</v>
      </c>
      <c r="BM1241" s="74">
        <v>0</v>
      </c>
      <c r="BN1241" s="80">
        <v>0</v>
      </c>
      <c r="BO1241" s="80">
        <v>0</v>
      </c>
      <c r="BP1241" s="133"/>
      <c r="BQ1241" s="25">
        <v>0</v>
      </c>
      <c r="BR1241" s="82" t="s">
        <v>2473</v>
      </c>
      <c r="BS1241" s="82" t="s">
        <v>2473</v>
      </c>
      <c r="BT1241" s="134" t="s">
        <v>2473</v>
      </c>
      <c r="BU1241" s="26"/>
    </row>
    <row r="1242" spans="1:73" ht="54.9" customHeight="1">
      <c r="A1242" s="15">
        <v>1230</v>
      </c>
      <c r="B1242" s="16">
        <v>19</v>
      </c>
      <c r="C1242" s="17" t="s">
        <v>2089</v>
      </c>
      <c r="D1242" s="16">
        <v>3</v>
      </c>
      <c r="E1242" s="18" t="s">
        <v>2737</v>
      </c>
      <c r="F1242" s="16">
        <v>48</v>
      </c>
      <c r="G1242" s="18" t="s">
        <v>2802</v>
      </c>
      <c r="H1242" s="19">
        <v>1230</v>
      </c>
      <c r="I1242" s="18" t="s">
        <v>6847</v>
      </c>
      <c r="J1242" s="15">
        <v>1981</v>
      </c>
      <c r="K1242" s="18" t="s">
        <v>6846</v>
      </c>
      <c r="L1242" s="20" t="s">
        <v>3678</v>
      </c>
      <c r="M1242" s="17" t="s">
        <v>37</v>
      </c>
      <c r="N1242" s="15">
        <v>19811</v>
      </c>
      <c r="O1242" s="17" t="s">
        <v>2400</v>
      </c>
      <c r="P1242" s="73">
        <v>5830</v>
      </c>
      <c r="Q1242" s="18" t="s">
        <v>2401</v>
      </c>
      <c r="R1242" s="18" t="s">
        <v>3679</v>
      </c>
      <c r="S1242" s="18" t="s">
        <v>6848</v>
      </c>
      <c r="T1242" s="18" t="s">
        <v>32</v>
      </c>
      <c r="U1242" s="16">
        <v>7</v>
      </c>
      <c r="V1242" s="20" t="s">
        <v>2480</v>
      </c>
      <c r="W1242" s="20" t="s">
        <v>2806</v>
      </c>
      <c r="X1242" s="16">
        <v>102</v>
      </c>
      <c r="Y1242" s="20" t="s">
        <v>28</v>
      </c>
      <c r="Z1242" s="20">
        <v>29</v>
      </c>
      <c r="AA1242" s="20" t="s">
        <v>2813</v>
      </c>
      <c r="AB1242" s="20">
        <v>61</v>
      </c>
      <c r="AC1242" s="18" t="s">
        <v>3680</v>
      </c>
      <c r="AD1242" s="79">
        <v>408000000</v>
      </c>
      <c r="AE1242" s="79">
        <v>408000000</v>
      </c>
      <c r="AF1242" s="79">
        <v>408000000</v>
      </c>
      <c r="AG1242" s="79">
        <v>408000000</v>
      </c>
      <c r="AH1242" s="79">
        <v>1632000000</v>
      </c>
      <c r="AI1242" s="63">
        <v>1</v>
      </c>
      <c r="AJ1242" s="64">
        <v>3040</v>
      </c>
      <c r="AK1242" s="65">
        <v>0.52144082332761577</v>
      </c>
      <c r="AL1242" s="64">
        <v>4458</v>
      </c>
      <c r="AM1242" s="65">
        <v>0.76466552315608916</v>
      </c>
      <c r="AN1242" s="66" t="s">
        <v>2406</v>
      </c>
      <c r="AO1242" s="66" t="s">
        <v>2390</v>
      </c>
      <c r="AP1242" s="132" t="s">
        <v>2392</v>
      </c>
      <c r="AQ1242" s="23">
        <v>1000</v>
      </c>
      <c r="AR1242" s="23">
        <v>1000</v>
      </c>
      <c r="AS1242" s="142">
        <v>1040</v>
      </c>
      <c r="AT1242" s="23">
        <v>0</v>
      </c>
      <c r="AU1242" s="142">
        <v>3331</v>
      </c>
      <c r="AV1242" s="142">
        <v>1127</v>
      </c>
      <c r="AW1242" s="142">
        <v>0</v>
      </c>
      <c r="AX1242" s="22">
        <v>0</v>
      </c>
      <c r="AY1242" s="143" t="s">
        <v>2393</v>
      </c>
      <c r="AZ1242" s="143" t="s">
        <v>2394</v>
      </c>
      <c r="BA1242" s="143" t="s">
        <v>2394</v>
      </c>
      <c r="BB1242" s="24"/>
      <c r="BC1242" s="75">
        <v>460000000</v>
      </c>
      <c r="BD1242" s="21">
        <v>413980000</v>
      </c>
      <c r="BE1242" s="25">
        <v>458353000</v>
      </c>
      <c r="BF1242" s="74">
        <v>460000000</v>
      </c>
      <c r="BG1242" s="25">
        <v>0</v>
      </c>
      <c r="BH1242" s="25">
        <v>410205250</v>
      </c>
      <c r="BI1242" s="25">
        <v>441110177</v>
      </c>
      <c r="BJ1242" s="133">
        <v>69880000</v>
      </c>
      <c r="BK1242" s="25">
        <v>0</v>
      </c>
      <c r="BL1242" s="25">
        <v>921195427</v>
      </c>
      <c r="BM1242" s="74">
        <v>55171000</v>
      </c>
      <c r="BN1242" s="80">
        <v>0</v>
      </c>
      <c r="BO1242" s="80">
        <v>40000000</v>
      </c>
      <c r="BP1242" s="133">
        <v>55171000</v>
      </c>
      <c r="BQ1242" s="25">
        <v>0</v>
      </c>
      <c r="BR1242" s="82" t="s">
        <v>2473</v>
      </c>
      <c r="BS1242" s="82" t="s">
        <v>2473</v>
      </c>
      <c r="BT1242" s="134" t="s">
        <v>2473</v>
      </c>
      <c r="BU1242" s="26"/>
    </row>
    <row r="1243" spans="1:73" ht="54.9" customHeight="1">
      <c r="A1243" s="15">
        <v>1231</v>
      </c>
      <c r="B1243" s="16">
        <v>19</v>
      </c>
      <c r="C1243" s="17" t="s">
        <v>2089</v>
      </c>
      <c r="D1243" s="16">
        <v>3</v>
      </c>
      <c r="E1243" s="18" t="s">
        <v>2737</v>
      </c>
      <c r="F1243" s="16">
        <v>48</v>
      </c>
      <c r="G1243" s="18" t="s">
        <v>2802</v>
      </c>
      <c r="H1243" s="19">
        <v>1231</v>
      </c>
      <c r="I1243" s="18" t="s">
        <v>6849</v>
      </c>
      <c r="J1243" s="15">
        <v>1981</v>
      </c>
      <c r="K1243" s="18" t="s">
        <v>6846</v>
      </c>
      <c r="L1243" s="20" t="s">
        <v>3169</v>
      </c>
      <c r="M1243" s="17" t="s">
        <v>37</v>
      </c>
      <c r="N1243" s="15">
        <v>19813</v>
      </c>
      <c r="O1243" s="17" t="s">
        <v>2504</v>
      </c>
      <c r="P1243" s="73">
        <v>40</v>
      </c>
      <c r="Q1243" s="18" t="s">
        <v>3170</v>
      </c>
      <c r="R1243" s="18" t="s">
        <v>3975</v>
      </c>
      <c r="S1243" s="18" t="s">
        <v>6849</v>
      </c>
      <c r="T1243" s="18" t="s">
        <v>32</v>
      </c>
      <c r="U1243" s="16">
        <v>7</v>
      </c>
      <c r="V1243" s="20" t="s">
        <v>2480</v>
      </c>
      <c r="W1243" s="20" t="s">
        <v>2806</v>
      </c>
      <c r="X1243" s="16">
        <v>102</v>
      </c>
      <c r="Y1243" s="20" t="s">
        <v>28</v>
      </c>
      <c r="Z1243" s="20">
        <v>27</v>
      </c>
      <c r="AA1243" s="20" t="s">
        <v>2763</v>
      </c>
      <c r="AB1243" s="20">
        <v>63</v>
      </c>
      <c r="AC1243" s="18" t="s">
        <v>3172</v>
      </c>
      <c r="AD1243" s="147">
        <v>0</v>
      </c>
      <c r="AE1243" s="79">
        <v>272000000</v>
      </c>
      <c r="AF1243" s="79">
        <v>695000000</v>
      </c>
      <c r="AG1243" s="79">
        <v>800000000</v>
      </c>
      <c r="AH1243" s="79">
        <v>1767000000</v>
      </c>
      <c r="AI1243" s="63">
        <v>1</v>
      </c>
      <c r="AJ1243" s="64">
        <v>7</v>
      </c>
      <c r="AK1243" s="65">
        <v>0.17499999999999999</v>
      </c>
      <c r="AL1243" s="64">
        <v>6</v>
      </c>
      <c r="AM1243" s="65">
        <v>0.15</v>
      </c>
      <c r="AN1243" s="66" t="s">
        <v>2471</v>
      </c>
      <c r="AO1243" s="66" t="s">
        <v>2471</v>
      </c>
      <c r="AP1243" s="132" t="s">
        <v>2392</v>
      </c>
      <c r="AQ1243" s="23">
        <v>0</v>
      </c>
      <c r="AR1243" s="23">
        <v>6</v>
      </c>
      <c r="AS1243" s="142">
        <v>1</v>
      </c>
      <c r="AT1243" s="23">
        <v>0</v>
      </c>
      <c r="AU1243" s="142">
        <v>0</v>
      </c>
      <c r="AV1243" s="142">
        <v>6</v>
      </c>
      <c r="AW1243" s="142">
        <v>0</v>
      </c>
      <c r="AX1243" s="22">
        <v>0</v>
      </c>
      <c r="AY1243" s="143" t="s">
        <v>2472</v>
      </c>
      <c r="AZ1243" s="143" t="s">
        <v>2393</v>
      </c>
      <c r="BA1243" s="143" t="s">
        <v>2394</v>
      </c>
      <c r="BB1243" s="24"/>
      <c r="BC1243" s="75">
        <v>700000000</v>
      </c>
      <c r="BD1243" s="21">
        <v>0</v>
      </c>
      <c r="BE1243" s="25">
        <v>305569000</v>
      </c>
      <c r="BF1243" s="74">
        <v>700000000</v>
      </c>
      <c r="BG1243" s="25">
        <v>0</v>
      </c>
      <c r="BH1243" s="25"/>
      <c r="BI1243" s="25">
        <v>305105145</v>
      </c>
      <c r="BJ1243" s="133">
        <v>70400000</v>
      </c>
      <c r="BK1243" s="25">
        <v>0</v>
      </c>
      <c r="BL1243" s="25">
        <v>375505145</v>
      </c>
      <c r="BM1243" s="74">
        <v>60115000</v>
      </c>
      <c r="BN1243" s="80"/>
      <c r="BO1243" s="80">
        <v>0</v>
      </c>
      <c r="BP1243" s="133">
        <v>60115000</v>
      </c>
      <c r="BQ1243" s="25">
        <v>0</v>
      </c>
      <c r="BR1243" s="82" t="s">
        <v>2473</v>
      </c>
      <c r="BS1243" s="82" t="s">
        <v>2473</v>
      </c>
      <c r="BT1243" s="134" t="s">
        <v>2473</v>
      </c>
      <c r="BU1243" s="26"/>
    </row>
    <row r="1244" spans="1:73" ht="54.9" customHeight="1">
      <c r="A1244" s="15">
        <v>1232</v>
      </c>
      <c r="B1244" s="16">
        <v>19</v>
      </c>
      <c r="C1244" s="17" t="s">
        <v>2089</v>
      </c>
      <c r="D1244" s="16">
        <v>3</v>
      </c>
      <c r="E1244" s="18" t="s">
        <v>2737</v>
      </c>
      <c r="F1244" s="16">
        <v>48</v>
      </c>
      <c r="G1244" s="18" t="s">
        <v>2802</v>
      </c>
      <c r="H1244" s="19">
        <v>1232</v>
      </c>
      <c r="I1244" s="18" t="s">
        <v>6850</v>
      </c>
      <c r="J1244" s="15">
        <v>1982</v>
      </c>
      <c r="K1244" s="18" t="s">
        <v>6851</v>
      </c>
      <c r="L1244" s="20" t="s">
        <v>60</v>
      </c>
      <c r="M1244" s="17" t="s">
        <v>37</v>
      </c>
      <c r="N1244" s="15">
        <v>19822</v>
      </c>
      <c r="O1244" s="17" t="s">
        <v>2819</v>
      </c>
      <c r="P1244" s="73">
        <v>1</v>
      </c>
      <c r="Q1244" s="18" t="s">
        <v>2820</v>
      </c>
      <c r="R1244" s="18" t="s">
        <v>3986</v>
      </c>
      <c r="S1244" s="18" t="s">
        <v>6850</v>
      </c>
      <c r="T1244" s="18" t="s">
        <v>32</v>
      </c>
      <c r="U1244" s="16">
        <v>7</v>
      </c>
      <c r="V1244" s="20" t="s">
        <v>2480</v>
      </c>
      <c r="W1244" s="20" t="s">
        <v>2822</v>
      </c>
      <c r="X1244" s="16">
        <v>102</v>
      </c>
      <c r="Y1244" s="20" t="s">
        <v>28</v>
      </c>
      <c r="Z1244" s="20">
        <v>30</v>
      </c>
      <c r="AA1244" s="20" t="s">
        <v>2823</v>
      </c>
      <c r="AB1244" s="20">
        <v>66</v>
      </c>
      <c r="AC1244" s="18" t="s">
        <v>2824</v>
      </c>
      <c r="AD1244" s="147">
        <v>0</v>
      </c>
      <c r="AE1244" s="79">
        <v>0</v>
      </c>
      <c r="AF1244" s="79">
        <v>300000000</v>
      </c>
      <c r="AG1244" s="79">
        <v>377000000</v>
      </c>
      <c r="AH1244" s="79">
        <v>677000000</v>
      </c>
      <c r="AI1244" s="63">
        <v>1</v>
      </c>
      <c r="AJ1244" s="64">
        <v>0</v>
      </c>
      <c r="AK1244" s="65">
        <v>0</v>
      </c>
      <c r="AL1244" s="64">
        <v>0</v>
      </c>
      <c r="AM1244" s="65">
        <v>0</v>
      </c>
      <c r="AN1244" s="66" t="s">
        <v>2471</v>
      </c>
      <c r="AO1244" s="66" t="s">
        <v>2471</v>
      </c>
      <c r="AP1244" s="132" t="s">
        <v>2392</v>
      </c>
      <c r="AQ1244" s="23">
        <v>0</v>
      </c>
      <c r="AR1244" s="23">
        <v>0</v>
      </c>
      <c r="AS1244" s="142">
        <v>0</v>
      </c>
      <c r="AT1244" s="23">
        <v>0</v>
      </c>
      <c r="AU1244" s="142">
        <v>0</v>
      </c>
      <c r="AV1244" s="142">
        <v>0</v>
      </c>
      <c r="AW1244" s="142">
        <v>0</v>
      </c>
      <c r="AX1244" s="22">
        <v>0</v>
      </c>
      <c r="AY1244" s="143" t="s">
        <v>2473</v>
      </c>
      <c r="AZ1244" s="143" t="s">
        <v>2473</v>
      </c>
      <c r="BA1244" s="143" t="s">
        <v>2473</v>
      </c>
      <c r="BB1244" s="24"/>
      <c r="BC1244" s="75">
        <v>400000000</v>
      </c>
      <c r="BD1244" s="21">
        <v>0</v>
      </c>
      <c r="BE1244" s="25">
        <v>0</v>
      </c>
      <c r="BF1244" s="74">
        <v>400000000</v>
      </c>
      <c r="BG1244" s="25">
        <v>0</v>
      </c>
      <c r="BH1244" s="25"/>
      <c r="BI1244" s="25"/>
      <c r="BJ1244" s="133"/>
      <c r="BK1244" s="25">
        <v>0</v>
      </c>
      <c r="BL1244" s="25">
        <v>0</v>
      </c>
      <c r="BM1244" s="74">
        <v>0</v>
      </c>
      <c r="BN1244" s="80"/>
      <c r="BO1244" s="80"/>
      <c r="BP1244" s="133"/>
      <c r="BQ1244" s="25">
        <v>0</v>
      </c>
      <c r="BR1244" s="82" t="s">
        <v>2473</v>
      </c>
      <c r="BS1244" s="82" t="s">
        <v>2473</v>
      </c>
      <c r="BT1244" s="134" t="s">
        <v>2473</v>
      </c>
      <c r="BU1244" s="26"/>
    </row>
    <row r="1245" spans="1:73" ht="54.9" customHeight="1">
      <c r="A1245" s="15">
        <v>1233</v>
      </c>
      <c r="B1245" s="16">
        <v>19</v>
      </c>
      <c r="C1245" s="17" t="s">
        <v>2089</v>
      </c>
      <c r="D1245" s="16">
        <v>3</v>
      </c>
      <c r="E1245" s="18" t="s">
        <v>2737</v>
      </c>
      <c r="F1245" s="16">
        <v>48</v>
      </c>
      <c r="G1245" s="18" t="s">
        <v>2802</v>
      </c>
      <c r="H1245" s="19">
        <v>1233</v>
      </c>
      <c r="I1245" s="18" t="s">
        <v>4226</v>
      </c>
      <c r="J1245" s="15">
        <v>1982</v>
      </c>
      <c r="K1245" s="18" t="s">
        <v>6851</v>
      </c>
      <c r="L1245" s="20" t="s">
        <v>60</v>
      </c>
      <c r="M1245" s="17" t="s">
        <v>37</v>
      </c>
      <c r="N1245" s="15">
        <v>19821</v>
      </c>
      <c r="O1245" s="17" t="s">
        <v>2819</v>
      </c>
      <c r="P1245" s="73">
        <v>1</v>
      </c>
      <c r="Q1245" s="18" t="s">
        <v>2820</v>
      </c>
      <c r="R1245" s="18" t="s">
        <v>2828</v>
      </c>
      <c r="S1245" s="18" t="s">
        <v>4226</v>
      </c>
      <c r="T1245" s="18" t="s">
        <v>32</v>
      </c>
      <c r="U1245" s="16">
        <v>7</v>
      </c>
      <c r="V1245" s="20" t="s">
        <v>2480</v>
      </c>
      <c r="W1245" s="20" t="s">
        <v>2822</v>
      </c>
      <c r="X1245" s="16">
        <v>102</v>
      </c>
      <c r="Y1245" s="20" t="s">
        <v>28</v>
      </c>
      <c r="Z1245" s="20">
        <v>30</v>
      </c>
      <c r="AA1245" s="20" t="s">
        <v>2823</v>
      </c>
      <c r="AB1245" s="20">
        <v>65</v>
      </c>
      <c r="AC1245" s="18" t="s">
        <v>2829</v>
      </c>
      <c r="AD1245" s="147">
        <v>0</v>
      </c>
      <c r="AE1245" s="79">
        <v>0</v>
      </c>
      <c r="AF1245" s="79">
        <v>0</v>
      </c>
      <c r="AG1245" s="79">
        <v>800000000</v>
      </c>
      <c r="AH1245" s="79">
        <v>800000000</v>
      </c>
      <c r="AI1245" s="63">
        <v>1</v>
      </c>
      <c r="AJ1245" s="64">
        <v>0.5</v>
      </c>
      <c r="AK1245" s="65">
        <v>0.5</v>
      </c>
      <c r="AL1245" s="64">
        <v>0</v>
      </c>
      <c r="AM1245" s="65">
        <v>0</v>
      </c>
      <c r="AN1245" s="66" t="s">
        <v>2406</v>
      </c>
      <c r="AO1245" s="66" t="s">
        <v>2471</v>
      </c>
      <c r="AP1245" s="132" t="s">
        <v>2392</v>
      </c>
      <c r="AQ1245" s="23">
        <v>0</v>
      </c>
      <c r="AR1245" s="23">
        <v>0</v>
      </c>
      <c r="AS1245" s="142">
        <v>0.5</v>
      </c>
      <c r="AT1245" s="23">
        <v>0</v>
      </c>
      <c r="AU1245" s="142">
        <v>0</v>
      </c>
      <c r="AV1245" s="142">
        <v>0</v>
      </c>
      <c r="AW1245" s="142">
        <v>0</v>
      </c>
      <c r="AX1245" s="22">
        <v>0</v>
      </c>
      <c r="AY1245" s="143" t="s">
        <v>2473</v>
      </c>
      <c r="AZ1245" s="143" t="s">
        <v>2473</v>
      </c>
      <c r="BA1245" s="143" t="s">
        <v>2394</v>
      </c>
      <c r="BB1245" s="24"/>
      <c r="BC1245" s="75">
        <v>3764377000</v>
      </c>
      <c r="BD1245" s="21">
        <v>0</v>
      </c>
      <c r="BE1245" s="25">
        <v>0</v>
      </c>
      <c r="BF1245" s="74">
        <v>3764377000</v>
      </c>
      <c r="BG1245" s="25">
        <v>0</v>
      </c>
      <c r="BH1245" s="25"/>
      <c r="BI1245" s="25"/>
      <c r="BJ1245" s="133">
        <v>430000000</v>
      </c>
      <c r="BK1245" s="25">
        <v>0</v>
      </c>
      <c r="BL1245" s="25">
        <v>430000000</v>
      </c>
      <c r="BM1245" s="74">
        <v>0</v>
      </c>
      <c r="BN1245" s="80"/>
      <c r="BO1245" s="80"/>
      <c r="BP1245" s="133">
        <v>0</v>
      </c>
      <c r="BQ1245" s="25">
        <v>0</v>
      </c>
      <c r="BR1245" s="82" t="s">
        <v>2473</v>
      </c>
      <c r="BS1245" s="82" t="s">
        <v>2473</v>
      </c>
      <c r="BT1245" s="134" t="s">
        <v>2473</v>
      </c>
      <c r="BU1245" s="26"/>
    </row>
    <row r="1246" spans="1:73" ht="54.9" customHeight="1">
      <c r="A1246" s="15">
        <v>1234</v>
      </c>
      <c r="B1246" s="16">
        <v>19</v>
      </c>
      <c r="C1246" s="17" t="s">
        <v>2089</v>
      </c>
      <c r="D1246" s="16">
        <v>4</v>
      </c>
      <c r="E1246" s="18" t="s">
        <v>2833</v>
      </c>
      <c r="F1246" s="16">
        <v>49</v>
      </c>
      <c r="G1246" s="18" t="s">
        <v>2834</v>
      </c>
      <c r="H1246" s="19">
        <v>1234</v>
      </c>
      <c r="I1246" s="18" t="s">
        <v>6852</v>
      </c>
      <c r="J1246" s="15">
        <v>1983</v>
      </c>
      <c r="K1246" s="18" t="s">
        <v>6853</v>
      </c>
      <c r="L1246" s="20" t="s">
        <v>2859</v>
      </c>
      <c r="M1246" s="17" t="s">
        <v>37</v>
      </c>
      <c r="N1246" s="15">
        <v>19835</v>
      </c>
      <c r="O1246" s="17" t="s">
        <v>2597</v>
      </c>
      <c r="P1246" s="73">
        <v>1500</v>
      </c>
      <c r="Q1246" s="18" t="s">
        <v>2860</v>
      </c>
      <c r="R1246" s="18" t="s">
        <v>2861</v>
      </c>
      <c r="S1246" s="18" t="s">
        <v>6852</v>
      </c>
      <c r="T1246" s="18" t="s">
        <v>32</v>
      </c>
      <c r="U1246" s="16">
        <v>6</v>
      </c>
      <c r="V1246" s="20" t="s">
        <v>2467</v>
      </c>
      <c r="W1246" s="20" t="s">
        <v>2862</v>
      </c>
      <c r="X1246" s="16">
        <v>95</v>
      </c>
      <c r="Y1246" s="20" t="s">
        <v>91</v>
      </c>
      <c r="Z1246" s="20">
        <v>33</v>
      </c>
      <c r="AA1246" s="20" t="s">
        <v>2863</v>
      </c>
      <c r="AB1246" s="20">
        <v>73</v>
      </c>
      <c r="AC1246" s="18" t="s">
        <v>2864</v>
      </c>
      <c r="AD1246" s="147">
        <v>1843000000</v>
      </c>
      <c r="AE1246" s="79">
        <v>0</v>
      </c>
      <c r="AF1246" s="79">
        <v>0</v>
      </c>
      <c r="AG1246" s="79">
        <v>0</v>
      </c>
      <c r="AH1246" s="79">
        <v>1843000000</v>
      </c>
      <c r="AI1246" s="63">
        <v>1</v>
      </c>
      <c r="AJ1246" s="64">
        <v>1535</v>
      </c>
      <c r="AK1246" s="65">
        <v>1.0233333333333334</v>
      </c>
      <c r="AL1246" s="64">
        <v>1535</v>
      </c>
      <c r="AM1246" s="65">
        <v>1.0233333333333334</v>
      </c>
      <c r="AN1246" s="66" t="s">
        <v>2391</v>
      </c>
      <c r="AO1246" s="66" t="s">
        <v>2391</v>
      </c>
      <c r="AP1246" s="132" t="s">
        <v>2392</v>
      </c>
      <c r="AQ1246" s="23">
        <v>1535</v>
      </c>
      <c r="AR1246" s="23">
        <v>0</v>
      </c>
      <c r="AS1246" s="142">
        <v>0</v>
      </c>
      <c r="AT1246" s="23">
        <v>0</v>
      </c>
      <c r="AU1246" s="142">
        <v>1535</v>
      </c>
      <c r="AV1246" s="142">
        <v>0</v>
      </c>
      <c r="AW1246" s="142">
        <v>0</v>
      </c>
      <c r="AX1246" s="22">
        <v>0</v>
      </c>
      <c r="AY1246" s="143" t="s">
        <v>2393</v>
      </c>
      <c r="AZ1246" s="143" t="s">
        <v>2473</v>
      </c>
      <c r="BA1246" s="143" t="s">
        <v>2473</v>
      </c>
      <c r="BB1246" s="24"/>
      <c r="BC1246" s="75">
        <v>0</v>
      </c>
      <c r="BD1246" s="21">
        <v>1870011000</v>
      </c>
      <c r="BE1246" s="25">
        <v>0</v>
      </c>
      <c r="BF1246" s="74">
        <v>0</v>
      </c>
      <c r="BG1246" s="25">
        <v>0</v>
      </c>
      <c r="BH1246" s="25">
        <v>1870010599</v>
      </c>
      <c r="BI1246" s="25"/>
      <c r="BJ1246" s="133"/>
      <c r="BK1246" s="25">
        <v>0</v>
      </c>
      <c r="BL1246" s="25">
        <v>1870010599</v>
      </c>
      <c r="BM1246" s="74">
        <v>0</v>
      </c>
      <c r="BN1246" s="80">
        <v>0</v>
      </c>
      <c r="BO1246" s="80"/>
      <c r="BP1246" s="133"/>
      <c r="BQ1246" s="25">
        <v>0</v>
      </c>
      <c r="BR1246" s="82" t="s">
        <v>2473</v>
      </c>
      <c r="BS1246" s="82" t="s">
        <v>2473</v>
      </c>
      <c r="BT1246" s="134" t="s">
        <v>2473</v>
      </c>
      <c r="BU1246" s="26"/>
    </row>
    <row r="1247" spans="1:73" ht="54.9" customHeight="1">
      <c r="A1247" s="15">
        <v>1235</v>
      </c>
      <c r="B1247" s="16">
        <v>19</v>
      </c>
      <c r="C1247" s="17" t="s">
        <v>2089</v>
      </c>
      <c r="D1247" s="16">
        <v>4</v>
      </c>
      <c r="E1247" s="18" t="s">
        <v>2833</v>
      </c>
      <c r="F1247" s="16">
        <v>49</v>
      </c>
      <c r="G1247" s="18" t="s">
        <v>2834</v>
      </c>
      <c r="H1247" s="19">
        <v>1235</v>
      </c>
      <c r="I1247" s="18" t="s">
        <v>6854</v>
      </c>
      <c r="J1247" s="15">
        <v>1983</v>
      </c>
      <c r="K1247" s="18" t="s">
        <v>6853</v>
      </c>
      <c r="L1247" s="20" t="s">
        <v>309</v>
      </c>
      <c r="M1247" s="17" t="s">
        <v>37</v>
      </c>
      <c r="N1247" s="15">
        <v>19834</v>
      </c>
      <c r="O1247" s="17" t="s">
        <v>2597</v>
      </c>
      <c r="P1247" s="73">
        <v>19</v>
      </c>
      <c r="Q1247" s="18" t="s">
        <v>2852</v>
      </c>
      <c r="R1247" s="18" t="s">
        <v>3437</v>
      </c>
      <c r="S1247" s="18" t="s">
        <v>6854</v>
      </c>
      <c r="T1247" s="18" t="s">
        <v>32</v>
      </c>
      <c r="U1247" s="16">
        <v>6</v>
      </c>
      <c r="V1247" s="20" t="s">
        <v>2467</v>
      </c>
      <c r="W1247" s="20" t="s">
        <v>306</v>
      </c>
      <c r="X1247" s="16">
        <v>95</v>
      </c>
      <c r="Y1247" s="20" t="s">
        <v>91</v>
      </c>
      <c r="Z1247" s="20">
        <v>32</v>
      </c>
      <c r="AA1247" s="20" t="s">
        <v>2854</v>
      </c>
      <c r="AB1247" s="20">
        <v>72</v>
      </c>
      <c r="AC1247" s="18" t="s">
        <v>305</v>
      </c>
      <c r="AD1247" s="79">
        <v>2079000000</v>
      </c>
      <c r="AE1247" s="79">
        <v>2079000000</v>
      </c>
      <c r="AF1247" s="79">
        <v>2079000000</v>
      </c>
      <c r="AG1247" s="79">
        <v>2080000000</v>
      </c>
      <c r="AH1247" s="79">
        <v>8317000000</v>
      </c>
      <c r="AI1247" s="63">
        <v>1</v>
      </c>
      <c r="AJ1247" s="64">
        <v>15.3</v>
      </c>
      <c r="AK1247" s="65">
        <v>0.8052631578947369</v>
      </c>
      <c r="AL1247" s="64">
        <v>21.1</v>
      </c>
      <c r="AM1247" s="65">
        <v>1.1105263157894738</v>
      </c>
      <c r="AN1247" s="66" t="s">
        <v>2390</v>
      </c>
      <c r="AO1247" s="66" t="s">
        <v>2391</v>
      </c>
      <c r="AP1247" s="132" t="s">
        <v>2392</v>
      </c>
      <c r="AQ1247" s="23">
        <v>2</v>
      </c>
      <c r="AR1247" s="23">
        <v>11</v>
      </c>
      <c r="AS1247" s="142">
        <v>2.2999999999999998</v>
      </c>
      <c r="AT1247" s="23">
        <v>0</v>
      </c>
      <c r="AU1247" s="142">
        <v>10.199999999999999</v>
      </c>
      <c r="AV1247" s="142">
        <v>8.9</v>
      </c>
      <c r="AW1247" s="142">
        <v>2</v>
      </c>
      <c r="AX1247" s="22">
        <v>0</v>
      </c>
      <c r="AY1247" s="143" t="s">
        <v>2393</v>
      </c>
      <c r="AZ1247" s="143" t="s">
        <v>2393</v>
      </c>
      <c r="BA1247" s="143" t="s">
        <v>2394</v>
      </c>
      <c r="BB1247" s="24"/>
      <c r="BC1247" s="75">
        <v>4500000000</v>
      </c>
      <c r="BD1247" s="21">
        <v>2109469000</v>
      </c>
      <c r="BE1247" s="25">
        <v>2335578000</v>
      </c>
      <c r="BF1247" s="74">
        <v>4500000000</v>
      </c>
      <c r="BG1247" s="25">
        <v>0</v>
      </c>
      <c r="BH1247" s="25">
        <v>2064963667</v>
      </c>
      <c r="BI1247" s="25">
        <v>4178213497</v>
      </c>
      <c r="BJ1247" s="133">
        <v>2353296693</v>
      </c>
      <c r="BK1247" s="25">
        <v>0</v>
      </c>
      <c r="BL1247" s="25">
        <v>8596473857</v>
      </c>
      <c r="BM1247" s="74">
        <v>1376873463</v>
      </c>
      <c r="BN1247" s="80">
        <v>704258113</v>
      </c>
      <c r="BO1247" s="80">
        <v>1791474418</v>
      </c>
      <c r="BP1247" s="133">
        <v>1376873463</v>
      </c>
      <c r="BQ1247" s="25">
        <v>0</v>
      </c>
      <c r="BR1247" s="82" t="s">
        <v>6855</v>
      </c>
      <c r="BS1247" s="82"/>
      <c r="BT1247" s="134" t="s">
        <v>2473</v>
      </c>
      <c r="BU1247" s="26"/>
    </row>
    <row r="1248" spans="1:73" ht="54.9" customHeight="1">
      <c r="A1248" s="15">
        <v>1236</v>
      </c>
      <c r="B1248" s="16">
        <v>19</v>
      </c>
      <c r="C1248" s="17" t="s">
        <v>2089</v>
      </c>
      <c r="D1248" s="16">
        <v>4</v>
      </c>
      <c r="E1248" s="18" t="s">
        <v>2833</v>
      </c>
      <c r="F1248" s="16">
        <v>49</v>
      </c>
      <c r="G1248" s="18" t="s">
        <v>2834</v>
      </c>
      <c r="H1248" s="19">
        <v>1236</v>
      </c>
      <c r="I1248" s="18" t="s">
        <v>6856</v>
      </c>
      <c r="J1248" s="15">
        <v>1983</v>
      </c>
      <c r="K1248" s="18" t="s">
        <v>6853</v>
      </c>
      <c r="L1248" s="20" t="s">
        <v>2844</v>
      </c>
      <c r="M1248" s="17" t="s">
        <v>37</v>
      </c>
      <c r="N1248" s="15">
        <v>19832</v>
      </c>
      <c r="O1248" s="17" t="s">
        <v>2597</v>
      </c>
      <c r="P1248" s="73">
        <v>35000</v>
      </c>
      <c r="Q1248" s="18" t="s">
        <v>2642</v>
      </c>
      <c r="R1248" s="18" t="s">
        <v>2845</v>
      </c>
      <c r="S1248" s="18" t="s">
        <v>6856</v>
      </c>
      <c r="T1248" s="18" t="s">
        <v>32</v>
      </c>
      <c r="U1248" s="16">
        <v>6</v>
      </c>
      <c r="V1248" s="20" t="s">
        <v>2467</v>
      </c>
      <c r="W1248" s="20" t="s">
        <v>2846</v>
      </c>
      <c r="X1248" s="16">
        <v>95</v>
      </c>
      <c r="Y1248" s="20" t="s">
        <v>91</v>
      </c>
      <c r="Z1248" s="20">
        <v>31</v>
      </c>
      <c r="AA1248" s="20" t="s">
        <v>2840</v>
      </c>
      <c r="AB1248" s="20">
        <v>70</v>
      </c>
      <c r="AC1248" s="18" t="s">
        <v>2847</v>
      </c>
      <c r="AD1248" s="147">
        <v>746000000</v>
      </c>
      <c r="AE1248" s="79">
        <v>1200000000</v>
      </c>
      <c r="AF1248" s="79">
        <v>2138000000</v>
      </c>
      <c r="AG1248" s="79">
        <v>1729000000</v>
      </c>
      <c r="AH1248" s="79">
        <v>5813000000</v>
      </c>
      <c r="AI1248" s="63">
        <v>1</v>
      </c>
      <c r="AJ1248" s="64">
        <v>556</v>
      </c>
      <c r="AK1248" s="65">
        <v>1.5885714285714284E-2</v>
      </c>
      <c r="AL1248" s="64">
        <v>2656.6</v>
      </c>
      <c r="AM1248" s="65">
        <v>7.5902857142857147E-2</v>
      </c>
      <c r="AN1248" s="66" t="s">
        <v>2471</v>
      </c>
      <c r="AO1248" s="66" t="s">
        <v>2471</v>
      </c>
      <c r="AP1248" s="132" t="s">
        <v>2392</v>
      </c>
      <c r="AQ1248" s="23">
        <v>362</v>
      </c>
      <c r="AR1248" s="23">
        <v>194</v>
      </c>
      <c r="AS1248" s="142">
        <v>0</v>
      </c>
      <c r="AT1248" s="23">
        <v>0</v>
      </c>
      <c r="AU1248" s="142">
        <v>450.6</v>
      </c>
      <c r="AV1248" s="142">
        <v>2206</v>
      </c>
      <c r="AW1248" s="142">
        <v>0</v>
      </c>
      <c r="AX1248" s="22">
        <v>0</v>
      </c>
      <c r="AY1248" s="143" t="s">
        <v>2393</v>
      </c>
      <c r="AZ1248" s="143" t="s">
        <v>2393</v>
      </c>
      <c r="BA1248" s="143" t="s">
        <v>2473</v>
      </c>
      <c r="BB1248" s="24"/>
      <c r="BC1248" s="75">
        <v>1098371000</v>
      </c>
      <c r="BD1248" s="21">
        <v>756933000</v>
      </c>
      <c r="BE1248" s="25">
        <v>2157217000</v>
      </c>
      <c r="BF1248" s="74">
        <v>1098371000</v>
      </c>
      <c r="BG1248" s="25">
        <v>0</v>
      </c>
      <c r="BH1248" s="25">
        <v>755557007</v>
      </c>
      <c r="BI1248" s="25">
        <v>1348096554</v>
      </c>
      <c r="BJ1248" s="133"/>
      <c r="BK1248" s="25">
        <v>0</v>
      </c>
      <c r="BL1248" s="25">
        <v>2103653561</v>
      </c>
      <c r="BM1248" s="74">
        <v>0</v>
      </c>
      <c r="BN1248" s="80">
        <v>0</v>
      </c>
      <c r="BO1248" s="80">
        <v>367343280</v>
      </c>
      <c r="BP1248" s="133"/>
      <c r="BQ1248" s="25">
        <v>0</v>
      </c>
      <c r="BR1248" s="82" t="s">
        <v>2473</v>
      </c>
      <c r="BS1248" s="82" t="s">
        <v>2473</v>
      </c>
      <c r="BT1248" s="134" t="s">
        <v>2473</v>
      </c>
      <c r="BU1248" s="26"/>
    </row>
    <row r="1249" spans="1:73" ht="54.9" customHeight="1">
      <c r="A1249" s="15">
        <v>1237</v>
      </c>
      <c r="B1249" s="16">
        <v>19</v>
      </c>
      <c r="C1249" s="17" t="s">
        <v>2089</v>
      </c>
      <c r="D1249" s="16">
        <v>4</v>
      </c>
      <c r="E1249" s="18" t="s">
        <v>2833</v>
      </c>
      <c r="F1249" s="16">
        <v>49</v>
      </c>
      <c r="G1249" s="18" t="s">
        <v>2834</v>
      </c>
      <c r="H1249" s="19">
        <v>1237</v>
      </c>
      <c r="I1249" s="18" t="s">
        <v>6857</v>
      </c>
      <c r="J1249" s="15">
        <v>1983</v>
      </c>
      <c r="K1249" s="18" t="s">
        <v>6853</v>
      </c>
      <c r="L1249" s="20" t="s">
        <v>313</v>
      </c>
      <c r="M1249" s="17" t="s">
        <v>37</v>
      </c>
      <c r="N1249" s="15">
        <v>19833</v>
      </c>
      <c r="O1249" s="17" t="s">
        <v>2597</v>
      </c>
      <c r="P1249" s="73">
        <v>26</v>
      </c>
      <c r="Q1249" s="18" t="s">
        <v>2852</v>
      </c>
      <c r="R1249" s="18" t="s">
        <v>4001</v>
      </c>
      <c r="S1249" s="18" t="s">
        <v>6858</v>
      </c>
      <c r="T1249" s="18" t="s">
        <v>32</v>
      </c>
      <c r="U1249" s="16">
        <v>6</v>
      </c>
      <c r="V1249" s="20" t="s">
        <v>2467</v>
      </c>
      <c r="W1249" s="20" t="s">
        <v>306</v>
      </c>
      <c r="X1249" s="16">
        <v>95</v>
      </c>
      <c r="Y1249" s="20" t="s">
        <v>91</v>
      </c>
      <c r="Z1249" s="20">
        <v>32</v>
      </c>
      <c r="AA1249" s="20" t="s">
        <v>2854</v>
      </c>
      <c r="AB1249" s="20">
        <v>71</v>
      </c>
      <c r="AC1249" s="18" t="s">
        <v>311</v>
      </c>
      <c r="AD1249" s="147">
        <v>4115000000</v>
      </c>
      <c r="AE1249" s="79">
        <v>2162000000</v>
      </c>
      <c r="AF1249" s="79">
        <v>1986000000</v>
      </c>
      <c r="AG1249" s="79">
        <v>1777000000</v>
      </c>
      <c r="AH1249" s="79">
        <v>10040000000</v>
      </c>
      <c r="AI1249" s="63">
        <v>1</v>
      </c>
      <c r="AJ1249" s="64">
        <v>21.1</v>
      </c>
      <c r="AK1249" s="65">
        <v>0.81153846153846154</v>
      </c>
      <c r="AL1249" s="64">
        <v>15.469999999999999</v>
      </c>
      <c r="AM1249" s="65">
        <v>0.59499999999999997</v>
      </c>
      <c r="AN1249" s="66" t="s">
        <v>2390</v>
      </c>
      <c r="AO1249" s="66" t="s">
        <v>2406</v>
      </c>
      <c r="AP1249" s="132" t="s">
        <v>2392</v>
      </c>
      <c r="AQ1249" s="23">
        <v>5</v>
      </c>
      <c r="AR1249" s="23">
        <v>8.6999999999999993</v>
      </c>
      <c r="AS1249" s="142">
        <v>7.4</v>
      </c>
      <c r="AT1249" s="23">
        <v>0</v>
      </c>
      <c r="AU1249" s="142">
        <v>6</v>
      </c>
      <c r="AV1249" s="142">
        <v>7.47</v>
      </c>
      <c r="AW1249" s="142">
        <v>2</v>
      </c>
      <c r="AX1249" s="22">
        <v>0</v>
      </c>
      <c r="AY1249" s="143" t="s">
        <v>2393</v>
      </c>
      <c r="AZ1249" s="143" t="s">
        <v>2394</v>
      </c>
      <c r="BA1249" s="143" t="s">
        <v>2394</v>
      </c>
      <c r="BB1249" s="24"/>
      <c r="BC1249" s="75">
        <v>30193980000</v>
      </c>
      <c r="BD1249" s="21">
        <v>4175309000</v>
      </c>
      <c r="BE1249" s="25">
        <v>0</v>
      </c>
      <c r="BF1249" s="74">
        <v>30193980000</v>
      </c>
      <c r="BG1249" s="25">
        <v>0</v>
      </c>
      <c r="BH1249" s="25">
        <v>4174834114</v>
      </c>
      <c r="BI1249" s="25">
        <v>21352140316</v>
      </c>
      <c r="BJ1249" s="133">
        <v>28417340206</v>
      </c>
      <c r="BK1249" s="25">
        <v>0</v>
      </c>
      <c r="BL1249" s="25">
        <v>53944314636</v>
      </c>
      <c r="BM1249" s="74">
        <v>1407581505</v>
      </c>
      <c r="BN1249" s="80">
        <v>0</v>
      </c>
      <c r="BO1249" s="80">
        <v>665614736</v>
      </c>
      <c r="BP1249" s="133">
        <v>1407581505</v>
      </c>
      <c r="BQ1249" s="25">
        <v>0</v>
      </c>
      <c r="BR1249" s="82" t="s">
        <v>2473</v>
      </c>
      <c r="BS1249" s="82" t="s">
        <v>2473</v>
      </c>
      <c r="BT1249" s="134" t="s">
        <v>2473</v>
      </c>
      <c r="BU1249" s="26"/>
    </row>
    <row r="1250" spans="1:73" ht="54.9" customHeight="1">
      <c r="A1250" s="15">
        <v>1238</v>
      </c>
      <c r="B1250" s="16">
        <v>19</v>
      </c>
      <c r="C1250" s="17" t="s">
        <v>2089</v>
      </c>
      <c r="D1250" s="16">
        <v>4</v>
      </c>
      <c r="E1250" s="18" t="s">
        <v>2833</v>
      </c>
      <c r="F1250" s="16">
        <v>49</v>
      </c>
      <c r="G1250" s="18" t="s">
        <v>2834</v>
      </c>
      <c r="H1250" s="19">
        <v>1238</v>
      </c>
      <c r="I1250" s="18" t="s">
        <v>6859</v>
      </c>
      <c r="J1250" s="15">
        <v>1983</v>
      </c>
      <c r="K1250" s="18" t="s">
        <v>6853</v>
      </c>
      <c r="L1250" s="20" t="s">
        <v>2837</v>
      </c>
      <c r="M1250" s="17" t="s">
        <v>37</v>
      </c>
      <c r="N1250" s="15">
        <v>19831</v>
      </c>
      <c r="O1250" s="17" t="s">
        <v>2597</v>
      </c>
      <c r="P1250" s="73">
        <v>9000</v>
      </c>
      <c r="Q1250" s="18" t="s">
        <v>2642</v>
      </c>
      <c r="R1250" s="18" t="s">
        <v>2838</v>
      </c>
      <c r="S1250" s="18" t="s">
        <v>6860</v>
      </c>
      <c r="T1250" s="18" t="s">
        <v>32</v>
      </c>
      <c r="U1250" s="16">
        <v>6</v>
      </c>
      <c r="V1250" s="20" t="s">
        <v>2467</v>
      </c>
      <c r="W1250" s="20" t="s">
        <v>2839</v>
      </c>
      <c r="X1250" s="16">
        <v>95</v>
      </c>
      <c r="Y1250" s="20" t="s">
        <v>91</v>
      </c>
      <c r="Z1250" s="20">
        <v>31</v>
      </c>
      <c r="AA1250" s="20" t="s">
        <v>2840</v>
      </c>
      <c r="AB1250" s="20">
        <v>69</v>
      </c>
      <c r="AC1250" s="18" t="s">
        <v>92</v>
      </c>
      <c r="AD1250" s="147">
        <v>3621000000</v>
      </c>
      <c r="AE1250" s="79">
        <v>0</v>
      </c>
      <c r="AF1250" s="79">
        <v>0</v>
      </c>
      <c r="AG1250" s="79">
        <v>0</v>
      </c>
      <c r="AH1250" s="79">
        <v>3621000000</v>
      </c>
      <c r="AI1250" s="63">
        <v>1</v>
      </c>
      <c r="AJ1250" s="64">
        <v>9429</v>
      </c>
      <c r="AK1250" s="65">
        <v>1.0476666666666667</v>
      </c>
      <c r="AL1250" s="64">
        <v>7725</v>
      </c>
      <c r="AM1250" s="65">
        <v>0.85833333333333328</v>
      </c>
      <c r="AN1250" s="66" t="s">
        <v>2391</v>
      </c>
      <c r="AO1250" s="66" t="s">
        <v>2390</v>
      </c>
      <c r="AP1250" s="132" t="s">
        <v>2392</v>
      </c>
      <c r="AQ1250" s="23">
        <v>5429</v>
      </c>
      <c r="AR1250" s="23">
        <v>3000</v>
      </c>
      <c r="AS1250" s="142">
        <v>1000</v>
      </c>
      <c r="AT1250" s="23">
        <v>0</v>
      </c>
      <c r="AU1250" s="142">
        <v>5278</v>
      </c>
      <c r="AV1250" s="142">
        <v>1447</v>
      </c>
      <c r="AW1250" s="142">
        <v>1000</v>
      </c>
      <c r="AX1250" s="22">
        <v>0</v>
      </c>
      <c r="AY1250" s="143" t="s">
        <v>2393</v>
      </c>
      <c r="AZ1250" s="143" t="s">
        <v>2394</v>
      </c>
      <c r="BA1250" s="143" t="s">
        <v>2394</v>
      </c>
      <c r="BB1250" s="24"/>
      <c r="BC1250" s="75">
        <v>0</v>
      </c>
      <c r="BD1250" s="21">
        <v>3674069000</v>
      </c>
      <c r="BE1250" s="25">
        <v>0</v>
      </c>
      <c r="BF1250" s="74">
        <v>0</v>
      </c>
      <c r="BG1250" s="25">
        <v>0</v>
      </c>
      <c r="BH1250" s="25">
        <v>3673594134</v>
      </c>
      <c r="BI1250" s="25">
        <v>2226959277</v>
      </c>
      <c r="BJ1250" s="133">
        <v>250000000</v>
      </c>
      <c r="BK1250" s="25">
        <v>0</v>
      </c>
      <c r="BL1250" s="25">
        <v>6150553411</v>
      </c>
      <c r="BM1250" s="74">
        <v>225835027</v>
      </c>
      <c r="BN1250" s="80">
        <v>0</v>
      </c>
      <c r="BO1250" s="80">
        <v>0</v>
      </c>
      <c r="BP1250" s="133">
        <v>225835027</v>
      </c>
      <c r="BQ1250" s="25">
        <v>0</v>
      </c>
      <c r="BR1250" s="82" t="s">
        <v>2473</v>
      </c>
      <c r="BS1250" s="82"/>
      <c r="BT1250" s="134" t="s">
        <v>2473</v>
      </c>
      <c r="BU1250" s="26"/>
    </row>
    <row r="1251" spans="1:73" ht="54.9" customHeight="1">
      <c r="A1251" s="15">
        <v>1239</v>
      </c>
      <c r="B1251" s="16">
        <v>19</v>
      </c>
      <c r="C1251" s="17" t="s">
        <v>2089</v>
      </c>
      <c r="D1251" s="16">
        <v>5</v>
      </c>
      <c r="E1251" s="18" t="s">
        <v>2868</v>
      </c>
      <c r="F1251" s="16">
        <v>54</v>
      </c>
      <c r="G1251" s="18" t="s">
        <v>3206</v>
      </c>
      <c r="H1251" s="19">
        <v>1239</v>
      </c>
      <c r="I1251" s="18" t="s">
        <v>6861</v>
      </c>
      <c r="J1251" s="15">
        <v>1984</v>
      </c>
      <c r="K1251" s="18" t="s">
        <v>6862</v>
      </c>
      <c r="L1251" s="20" t="s">
        <v>365</v>
      </c>
      <c r="M1251" s="17" t="s">
        <v>37</v>
      </c>
      <c r="N1251" s="15">
        <v>19841</v>
      </c>
      <c r="O1251" s="17" t="s">
        <v>3447</v>
      </c>
      <c r="P1251" s="73">
        <v>15</v>
      </c>
      <c r="Q1251" s="18" t="s">
        <v>2465</v>
      </c>
      <c r="R1251" s="18" t="s">
        <v>3211</v>
      </c>
      <c r="S1251" s="18" t="s">
        <v>6861</v>
      </c>
      <c r="T1251" s="18" t="s">
        <v>32</v>
      </c>
      <c r="U1251" s="16">
        <v>9</v>
      </c>
      <c r="V1251" s="20" t="s">
        <v>3043</v>
      </c>
      <c r="W1251" s="20" t="s">
        <v>362</v>
      </c>
      <c r="X1251" s="16">
        <v>85</v>
      </c>
      <c r="Y1251" s="20" t="s">
        <v>142</v>
      </c>
      <c r="Z1251" s="20">
        <v>34</v>
      </c>
      <c r="AA1251" s="20" t="s">
        <v>3212</v>
      </c>
      <c r="AB1251" s="20">
        <v>74</v>
      </c>
      <c r="AC1251" s="18" t="s">
        <v>3213</v>
      </c>
      <c r="AD1251" s="147">
        <v>1167000000</v>
      </c>
      <c r="AE1251" s="79">
        <v>1000000000</v>
      </c>
      <c r="AF1251" s="79">
        <v>1215000000</v>
      </c>
      <c r="AG1251" s="79">
        <v>1676000000</v>
      </c>
      <c r="AH1251" s="79">
        <v>5058000000</v>
      </c>
      <c r="AI1251" s="63">
        <v>1</v>
      </c>
      <c r="AJ1251" s="64">
        <v>12</v>
      </c>
      <c r="AK1251" s="65">
        <v>0.8</v>
      </c>
      <c r="AL1251" s="64">
        <v>12</v>
      </c>
      <c r="AM1251" s="65">
        <v>0.8</v>
      </c>
      <c r="AN1251" s="66" t="s">
        <v>2390</v>
      </c>
      <c r="AO1251" s="66" t="s">
        <v>2390</v>
      </c>
      <c r="AP1251" s="132" t="s">
        <v>2392</v>
      </c>
      <c r="AQ1251" s="23">
        <v>9</v>
      </c>
      <c r="AR1251" s="23">
        <v>3</v>
      </c>
      <c r="AS1251" s="142">
        <v>0</v>
      </c>
      <c r="AT1251" s="23">
        <v>0</v>
      </c>
      <c r="AU1251" s="142">
        <v>9</v>
      </c>
      <c r="AV1251" s="142">
        <v>3</v>
      </c>
      <c r="AW1251" s="142">
        <v>0</v>
      </c>
      <c r="AX1251" s="22">
        <v>0</v>
      </c>
      <c r="AY1251" s="143" t="s">
        <v>2393</v>
      </c>
      <c r="AZ1251" s="143" t="s">
        <v>2393</v>
      </c>
      <c r="BA1251" s="143" t="s">
        <v>2473</v>
      </c>
      <c r="BB1251" s="24"/>
      <c r="BC1251" s="75">
        <v>1462979000</v>
      </c>
      <c r="BD1251" s="21">
        <v>1184103000</v>
      </c>
      <c r="BE1251" s="25">
        <v>1123414000</v>
      </c>
      <c r="BF1251" s="74">
        <v>1462979000</v>
      </c>
      <c r="BG1251" s="25">
        <v>0</v>
      </c>
      <c r="BH1251" s="25">
        <v>1163281902</v>
      </c>
      <c r="BI1251" s="25">
        <v>1123189959</v>
      </c>
      <c r="BJ1251" s="133">
        <v>688934073</v>
      </c>
      <c r="BK1251" s="25">
        <v>0</v>
      </c>
      <c r="BL1251" s="25">
        <v>2975405934</v>
      </c>
      <c r="BM1251" s="74">
        <v>392550872</v>
      </c>
      <c r="BN1251" s="80">
        <v>318662288</v>
      </c>
      <c r="BO1251" s="80">
        <v>500542738</v>
      </c>
      <c r="BP1251" s="133">
        <v>392550872</v>
      </c>
      <c r="BQ1251" s="25">
        <v>0</v>
      </c>
      <c r="BR1251" s="82" t="s">
        <v>2473</v>
      </c>
      <c r="BS1251" s="82"/>
      <c r="BT1251" s="134" t="s">
        <v>6863</v>
      </c>
      <c r="BU1251" s="26"/>
    </row>
    <row r="1252" spans="1:73" ht="54.9" customHeight="1">
      <c r="A1252" s="15">
        <v>1240</v>
      </c>
      <c r="B1252" s="16">
        <v>19</v>
      </c>
      <c r="C1252" s="17" t="s">
        <v>2089</v>
      </c>
      <c r="D1252" s="16">
        <v>5</v>
      </c>
      <c r="E1252" s="18" t="s">
        <v>2868</v>
      </c>
      <c r="F1252" s="16">
        <v>55</v>
      </c>
      <c r="G1252" s="18" t="s">
        <v>2869</v>
      </c>
      <c r="H1252" s="19">
        <v>1240</v>
      </c>
      <c r="I1252" s="18" t="s">
        <v>6864</v>
      </c>
      <c r="J1252" s="15">
        <v>1985</v>
      </c>
      <c r="K1252" s="18" t="s">
        <v>6865</v>
      </c>
      <c r="L1252" s="20" t="s">
        <v>36</v>
      </c>
      <c r="M1252" s="17" t="s">
        <v>37</v>
      </c>
      <c r="N1252" s="15">
        <v>19852</v>
      </c>
      <c r="O1252" s="17" t="s">
        <v>2563</v>
      </c>
      <c r="P1252" s="73">
        <v>2000</v>
      </c>
      <c r="Q1252" s="18" t="s">
        <v>2401</v>
      </c>
      <c r="R1252" s="18" t="s">
        <v>2872</v>
      </c>
      <c r="S1252" s="18" t="s">
        <v>6864</v>
      </c>
      <c r="T1252" s="18" t="s">
        <v>32</v>
      </c>
      <c r="U1252" s="51">
        <v>7</v>
      </c>
      <c r="V1252" s="20" t="s">
        <v>2480</v>
      </c>
      <c r="W1252" s="20" t="s">
        <v>2873</v>
      </c>
      <c r="X1252" s="16">
        <v>98</v>
      </c>
      <c r="Y1252" s="20" t="s">
        <v>343</v>
      </c>
      <c r="Z1252" s="20">
        <v>35</v>
      </c>
      <c r="AA1252" s="20" t="s">
        <v>2874</v>
      </c>
      <c r="AB1252" s="20">
        <v>78</v>
      </c>
      <c r="AC1252" s="18" t="s">
        <v>2875</v>
      </c>
      <c r="AD1252" s="147">
        <v>644000000</v>
      </c>
      <c r="AE1252" s="79">
        <v>643000000</v>
      </c>
      <c r="AF1252" s="79">
        <v>643000000</v>
      </c>
      <c r="AG1252" s="79">
        <v>643000000</v>
      </c>
      <c r="AH1252" s="79">
        <v>2573000000</v>
      </c>
      <c r="AI1252" s="63">
        <v>1</v>
      </c>
      <c r="AJ1252" s="64">
        <v>1000</v>
      </c>
      <c r="AK1252" s="65">
        <v>0.5</v>
      </c>
      <c r="AL1252" s="64">
        <v>1247</v>
      </c>
      <c r="AM1252" s="65">
        <v>0.62350000000000005</v>
      </c>
      <c r="AN1252" s="66" t="s">
        <v>2406</v>
      </c>
      <c r="AO1252" s="66" t="s">
        <v>2406</v>
      </c>
      <c r="AP1252" s="132" t="s">
        <v>2392</v>
      </c>
      <c r="AQ1252" s="23">
        <v>500</v>
      </c>
      <c r="AR1252" s="23">
        <v>500</v>
      </c>
      <c r="AS1252" s="142">
        <v>0</v>
      </c>
      <c r="AT1252" s="23">
        <v>0</v>
      </c>
      <c r="AU1252" s="142">
        <v>527</v>
      </c>
      <c r="AV1252" s="142">
        <v>720</v>
      </c>
      <c r="AW1252" s="142">
        <v>0</v>
      </c>
      <c r="AX1252" s="22">
        <v>0</v>
      </c>
      <c r="AY1252" s="143" t="s">
        <v>2393</v>
      </c>
      <c r="AZ1252" s="143" t="s">
        <v>2393</v>
      </c>
      <c r="BA1252" s="143" t="s">
        <v>2473</v>
      </c>
      <c r="BB1252" s="24"/>
      <c r="BC1252" s="75">
        <v>500000000</v>
      </c>
      <c r="BD1252" s="21">
        <v>653438000</v>
      </c>
      <c r="BE1252" s="25">
        <v>322355000</v>
      </c>
      <c r="BF1252" s="74">
        <v>500000000</v>
      </c>
      <c r="BG1252" s="25">
        <v>0</v>
      </c>
      <c r="BH1252" s="25">
        <v>423087677</v>
      </c>
      <c r="BI1252" s="25">
        <v>334735720</v>
      </c>
      <c r="BJ1252" s="133"/>
      <c r="BK1252" s="25">
        <v>0</v>
      </c>
      <c r="BL1252" s="25">
        <v>757823397</v>
      </c>
      <c r="BM1252" s="74">
        <v>0</v>
      </c>
      <c r="BN1252" s="80">
        <v>154140000</v>
      </c>
      <c r="BO1252" s="80">
        <v>0</v>
      </c>
      <c r="BP1252" s="133"/>
      <c r="BQ1252" s="25">
        <v>0</v>
      </c>
      <c r="BR1252" s="82" t="s">
        <v>6801</v>
      </c>
      <c r="BS1252" s="82"/>
      <c r="BT1252" s="134" t="s">
        <v>2473</v>
      </c>
      <c r="BU1252" s="26"/>
    </row>
    <row r="1253" spans="1:73" ht="54.9" customHeight="1">
      <c r="A1253" s="15">
        <v>1241</v>
      </c>
      <c r="B1253" s="16">
        <v>19</v>
      </c>
      <c r="C1253" s="17" t="s">
        <v>2089</v>
      </c>
      <c r="D1253" s="16">
        <v>5</v>
      </c>
      <c r="E1253" s="18" t="s">
        <v>2868</v>
      </c>
      <c r="F1253" s="16">
        <v>55</v>
      </c>
      <c r="G1253" s="18" t="s">
        <v>2869</v>
      </c>
      <c r="H1253" s="19">
        <v>1241</v>
      </c>
      <c r="I1253" s="18" t="s">
        <v>6866</v>
      </c>
      <c r="J1253" s="15">
        <v>1985</v>
      </c>
      <c r="K1253" s="18" t="s">
        <v>6865</v>
      </c>
      <c r="L1253" s="20" t="s">
        <v>2890</v>
      </c>
      <c r="M1253" s="17" t="s">
        <v>37</v>
      </c>
      <c r="N1253" s="15">
        <v>19853</v>
      </c>
      <c r="O1253" s="17" t="s">
        <v>2891</v>
      </c>
      <c r="P1253" s="73">
        <v>400</v>
      </c>
      <c r="Q1253" s="18" t="s">
        <v>2892</v>
      </c>
      <c r="R1253" s="18" t="s">
        <v>4031</v>
      </c>
      <c r="S1253" s="18" t="s">
        <v>6866</v>
      </c>
      <c r="T1253" s="18" t="s">
        <v>32</v>
      </c>
      <c r="U1253" s="51">
        <v>7</v>
      </c>
      <c r="V1253" s="20" t="s">
        <v>2480</v>
      </c>
      <c r="W1253" s="20" t="s">
        <v>2894</v>
      </c>
      <c r="X1253" s="16">
        <v>98</v>
      </c>
      <c r="Y1253" s="20" t="s">
        <v>343</v>
      </c>
      <c r="Z1253" s="20">
        <v>35</v>
      </c>
      <c r="AA1253" s="20" t="s">
        <v>2874</v>
      </c>
      <c r="AB1253" s="20">
        <v>79</v>
      </c>
      <c r="AC1253" s="18" t="s">
        <v>2895</v>
      </c>
      <c r="AD1253" s="147">
        <v>2200000000</v>
      </c>
      <c r="AE1253" s="79">
        <v>1445000000</v>
      </c>
      <c r="AF1253" s="79">
        <v>3591000000</v>
      </c>
      <c r="AG1253" s="79">
        <v>3746000000</v>
      </c>
      <c r="AH1253" s="79">
        <v>10982000000</v>
      </c>
      <c r="AI1253" s="63">
        <v>1</v>
      </c>
      <c r="AJ1253" s="64">
        <v>302</v>
      </c>
      <c r="AK1253" s="65">
        <v>0.755</v>
      </c>
      <c r="AL1253" s="64">
        <v>300</v>
      </c>
      <c r="AM1253" s="65">
        <v>0.75</v>
      </c>
      <c r="AN1253" s="66" t="s">
        <v>2390</v>
      </c>
      <c r="AO1253" s="66" t="s">
        <v>2390</v>
      </c>
      <c r="AP1253" s="132" t="s">
        <v>2392</v>
      </c>
      <c r="AQ1253" s="23">
        <v>172</v>
      </c>
      <c r="AR1253" s="144">
        <v>0</v>
      </c>
      <c r="AS1253" s="142">
        <v>130</v>
      </c>
      <c r="AT1253" s="23">
        <v>0</v>
      </c>
      <c r="AU1253" s="142">
        <v>299</v>
      </c>
      <c r="AV1253" s="142">
        <v>1</v>
      </c>
      <c r="AW1253" s="142">
        <v>0</v>
      </c>
      <c r="AX1253" s="22">
        <v>0</v>
      </c>
      <c r="AY1253" s="143" t="s">
        <v>2394</v>
      </c>
      <c r="AZ1253" s="143" t="s">
        <v>2393</v>
      </c>
      <c r="BA1253" s="143" t="s">
        <v>2394</v>
      </c>
      <c r="BB1253" s="24"/>
      <c r="BC1253" s="75">
        <v>1200000000</v>
      </c>
      <c r="BD1253" s="21">
        <v>2232243000</v>
      </c>
      <c r="BE1253" s="25">
        <v>400000000</v>
      </c>
      <c r="BF1253" s="74">
        <v>1200000000</v>
      </c>
      <c r="BG1253" s="25">
        <v>0</v>
      </c>
      <c r="BH1253" s="25">
        <v>2294613383</v>
      </c>
      <c r="BI1253" s="25">
        <v>367270225</v>
      </c>
      <c r="BJ1253" s="133">
        <v>90000000</v>
      </c>
      <c r="BK1253" s="25">
        <v>0</v>
      </c>
      <c r="BL1253" s="25">
        <v>2751883608</v>
      </c>
      <c r="BM1253" s="74">
        <v>53942430</v>
      </c>
      <c r="BN1253" s="80">
        <v>64864389</v>
      </c>
      <c r="BO1253" s="80">
        <v>147871669</v>
      </c>
      <c r="BP1253" s="133">
        <v>53942430</v>
      </c>
      <c r="BQ1253" s="25">
        <v>0</v>
      </c>
      <c r="BR1253" s="82" t="s">
        <v>2473</v>
      </c>
      <c r="BS1253" s="82"/>
      <c r="BT1253" s="134" t="s">
        <v>2473</v>
      </c>
      <c r="BU1253" s="26"/>
    </row>
    <row r="1254" spans="1:73" ht="54.9" customHeight="1">
      <c r="A1254" s="15">
        <v>1242</v>
      </c>
      <c r="B1254" s="16">
        <v>19</v>
      </c>
      <c r="C1254" s="17" t="s">
        <v>2089</v>
      </c>
      <c r="D1254" s="16">
        <v>5</v>
      </c>
      <c r="E1254" s="18" t="s">
        <v>2868</v>
      </c>
      <c r="F1254" s="16">
        <v>55</v>
      </c>
      <c r="G1254" s="18" t="s">
        <v>2869</v>
      </c>
      <c r="H1254" s="19">
        <v>1242</v>
      </c>
      <c r="I1254" s="18" t="s">
        <v>6867</v>
      </c>
      <c r="J1254" s="15">
        <v>1985</v>
      </c>
      <c r="K1254" s="18" t="s">
        <v>6865</v>
      </c>
      <c r="L1254" s="20" t="s">
        <v>64</v>
      </c>
      <c r="M1254" s="17" t="s">
        <v>37</v>
      </c>
      <c r="N1254" s="15">
        <v>19851</v>
      </c>
      <c r="O1254" s="17" t="s">
        <v>2597</v>
      </c>
      <c r="P1254" s="73">
        <v>35</v>
      </c>
      <c r="Q1254" s="18" t="s">
        <v>2489</v>
      </c>
      <c r="R1254" s="18" t="s">
        <v>4026</v>
      </c>
      <c r="S1254" s="18" t="s">
        <v>6867</v>
      </c>
      <c r="T1254" s="18" t="s">
        <v>32</v>
      </c>
      <c r="U1254" s="16">
        <v>6</v>
      </c>
      <c r="V1254" s="20" t="s">
        <v>2467</v>
      </c>
      <c r="W1254" s="20" t="s">
        <v>2881</v>
      </c>
      <c r="X1254" s="16">
        <v>98</v>
      </c>
      <c r="Y1254" s="20" t="s">
        <v>343</v>
      </c>
      <c r="Z1254" s="20">
        <v>35</v>
      </c>
      <c r="AA1254" s="20" t="s">
        <v>2874</v>
      </c>
      <c r="AB1254" s="20">
        <v>75</v>
      </c>
      <c r="AC1254" s="27" t="s">
        <v>2882</v>
      </c>
      <c r="AD1254" s="79">
        <v>500000000</v>
      </c>
      <c r="AE1254" s="79">
        <v>500000000</v>
      </c>
      <c r="AF1254" s="79">
        <v>1028000000</v>
      </c>
      <c r="AG1254" s="79">
        <v>1800000000</v>
      </c>
      <c r="AH1254" s="79">
        <v>3828000000</v>
      </c>
      <c r="AI1254" s="63">
        <v>1</v>
      </c>
      <c r="AJ1254" s="64">
        <v>10</v>
      </c>
      <c r="AK1254" s="65">
        <v>0.2857142857142857</v>
      </c>
      <c r="AL1254" s="64">
        <v>10</v>
      </c>
      <c r="AM1254" s="65">
        <v>0.2857142857142857</v>
      </c>
      <c r="AN1254" s="66" t="s">
        <v>2471</v>
      </c>
      <c r="AO1254" s="66" t="s">
        <v>2471</v>
      </c>
      <c r="AP1254" s="132" t="s">
        <v>2392</v>
      </c>
      <c r="AQ1254" s="23">
        <v>5</v>
      </c>
      <c r="AR1254" s="23">
        <v>5</v>
      </c>
      <c r="AS1254" s="142">
        <v>0</v>
      </c>
      <c r="AT1254" s="23">
        <v>0</v>
      </c>
      <c r="AU1254" s="142">
        <v>5</v>
      </c>
      <c r="AV1254" s="142">
        <v>5</v>
      </c>
      <c r="AW1254" s="142">
        <v>0</v>
      </c>
      <c r="AX1254" s="22">
        <v>0</v>
      </c>
      <c r="AY1254" s="143" t="s">
        <v>2393</v>
      </c>
      <c r="AZ1254" s="143" t="s">
        <v>2393</v>
      </c>
      <c r="BA1254" s="143" t="s">
        <v>2473</v>
      </c>
      <c r="BB1254" s="24"/>
      <c r="BC1254" s="75">
        <v>1665269000</v>
      </c>
      <c r="BD1254" s="21">
        <v>507328000</v>
      </c>
      <c r="BE1254" s="25">
        <v>561707000</v>
      </c>
      <c r="BF1254" s="74">
        <v>1665269000</v>
      </c>
      <c r="BG1254" s="25">
        <v>0</v>
      </c>
      <c r="BH1254" s="25">
        <v>488840035</v>
      </c>
      <c r="BI1254" s="25">
        <v>559812185</v>
      </c>
      <c r="BJ1254" s="133"/>
      <c r="BK1254" s="25">
        <v>0</v>
      </c>
      <c r="BL1254" s="25">
        <v>1048652220</v>
      </c>
      <c r="BM1254" s="74">
        <v>0</v>
      </c>
      <c r="BN1254" s="80">
        <v>0</v>
      </c>
      <c r="BO1254" s="80">
        <v>0</v>
      </c>
      <c r="BP1254" s="133"/>
      <c r="BQ1254" s="25">
        <v>0</v>
      </c>
      <c r="BR1254" s="82" t="s">
        <v>2473</v>
      </c>
      <c r="BS1254" s="82" t="s">
        <v>2473</v>
      </c>
      <c r="BT1254" s="134" t="s">
        <v>2473</v>
      </c>
      <c r="BU1254" s="26"/>
    </row>
    <row r="1255" spans="1:73" ht="54.9" customHeight="1">
      <c r="A1255" s="15">
        <v>1243</v>
      </c>
      <c r="B1255" s="16">
        <v>19</v>
      </c>
      <c r="C1255" s="17" t="s">
        <v>2089</v>
      </c>
      <c r="D1255" s="16">
        <v>5</v>
      </c>
      <c r="E1255" s="18" t="s">
        <v>2868</v>
      </c>
      <c r="F1255" s="16">
        <v>57</v>
      </c>
      <c r="G1255" s="18" t="s">
        <v>56</v>
      </c>
      <c r="H1255" s="19">
        <v>1243</v>
      </c>
      <c r="I1255" s="18" t="s">
        <v>3472</v>
      </c>
      <c r="J1255" s="15">
        <v>1986</v>
      </c>
      <c r="K1255" s="18" t="s">
        <v>6868</v>
      </c>
      <c r="L1255" s="20" t="s">
        <v>2908</v>
      </c>
      <c r="M1255" s="17" t="s">
        <v>202</v>
      </c>
      <c r="N1255" s="15">
        <v>19862</v>
      </c>
      <c r="O1255" s="17" t="s">
        <v>2586</v>
      </c>
      <c r="P1255" s="73">
        <v>1</v>
      </c>
      <c r="Q1255" s="18" t="s">
        <v>2909</v>
      </c>
      <c r="R1255" s="18" t="s">
        <v>4039</v>
      </c>
      <c r="S1255" s="18" t="s">
        <v>3472</v>
      </c>
      <c r="T1255" s="18" t="s">
        <v>2453</v>
      </c>
      <c r="U1255" s="16">
        <v>10</v>
      </c>
      <c r="V1255" s="20" t="s">
        <v>2911</v>
      </c>
      <c r="W1255" s="20" t="s">
        <v>2912</v>
      </c>
      <c r="X1255" s="16">
        <v>98</v>
      </c>
      <c r="Y1255" s="20" t="s">
        <v>343</v>
      </c>
      <c r="Z1255" s="20">
        <v>35</v>
      </c>
      <c r="AA1255" s="20" t="s">
        <v>2874</v>
      </c>
      <c r="AB1255" s="20">
        <v>83</v>
      </c>
      <c r="AC1255" s="18" t="s">
        <v>2913</v>
      </c>
      <c r="AD1255" s="147">
        <v>70000000</v>
      </c>
      <c r="AE1255" s="79">
        <v>72000000</v>
      </c>
      <c r="AF1255" s="79">
        <v>80000000</v>
      </c>
      <c r="AG1255" s="79">
        <v>90000000</v>
      </c>
      <c r="AH1255" s="79">
        <v>312000000</v>
      </c>
      <c r="AI1255" s="63">
        <v>1</v>
      </c>
      <c r="AJ1255" s="64">
        <v>0.5</v>
      </c>
      <c r="AK1255" s="65">
        <v>0.5</v>
      </c>
      <c r="AL1255" s="64">
        <v>0.5</v>
      </c>
      <c r="AM1255" s="65">
        <v>0.5</v>
      </c>
      <c r="AN1255" s="66" t="s">
        <v>2406</v>
      </c>
      <c r="AO1255" s="66" t="s">
        <v>2406</v>
      </c>
      <c r="AP1255" s="132" t="s">
        <v>2392</v>
      </c>
      <c r="AQ1255" s="23">
        <v>1</v>
      </c>
      <c r="AR1255" s="23">
        <v>0</v>
      </c>
      <c r="AS1255" s="142">
        <v>1</v>
      </c>
      <c r="AT1255" s="23">
        <v>0</v>
      </c>
      <c r="AU1255" s="142">
        <v>1</v>
      </c>
      <c r="AV1255" s="142">
        <v>0</v>
      </c>
      <c r="AW1255" s="142">
        <v>1</v>
      </c>
      <c r="AX1255" s="22">
        <v>0</v>
      </c>
      <c r="AY1255" s="143" t="s">
        <v>2393</v>
      </c>
      <c r="AZ1255" s="143" t="s">
        <v>2473</v>
      </c>
      <c r="BA1255" s="143" t="s">
        <v>2393</v>
      </c>
      <c r="BB1255" s="24"/>
      <c r="BC1255" s="75">
        <v>129593000</v>
      </c>
      <c r="BD1255" s="21">
        <v>71026000</v>
      </c>
      <c r="BE1255" s="25">
        <v>80886000</v>
      </c>
      <c r="BF1255" s="74">
        <v>129593000</v>
      </c>
      <c r="BG1255" s="25">
        <v>0</v>
      </c>
      <c r="BH1255" s="25">
        <v>36458506</v>
      </c>
      <c r="BI1255" s="25"/>
      <c r="BJ1255" s="133">
        <v>53458776</v>
      </c>
      <c r="BK1255" s="25">
        <v>0</v>
      </c>
      <c r="BL1255" s="25">
        <v>89917282</v>
      </c>
      <c r="BM1255" s="74">
        <v>53452806</v>
      </c>
      <c r="BN1255" s="80">
        <v>0</v>
      </c>
      <c r="BO1255" s="80"/>
      <c r="BP1255" s="133">
        <v>53452806</v>
      </c>
      <c r="BQ1255" s="25">
        <v>0</v>
      </c>
      <c r="BR1255" s="82" t="s">
        <v>2473</v>
      </c>
      <c r="BS1255" s="82" t="s">
        <v>2473</v>
      </c>
      <c r="BT1255" s="134" t="s">
        <v>2473</v>
      </c>
      <c r="BU1255" s="26"/>
    </row>
    <row r="1256" spans="1:73" ht="54.9" customHeight="1">
      <c r="A1256" s="15">
        <v>1244</v>
      </c>
      <c r="B1256" s="16">
        <v>19</v>
      </c>
      <c r="C1256" s="17" t="s">
        <v>2089</v>
      </c>
      <c r="D1256" s="16">
        <v>5</v>
      </c>
      <c r="E1256" s="18" t="s">
        <v>2868</v>
      </c>
      <c r="F1256" s="16">
        <v>57</v>
      </c>
      <c r="G1256" s="18" t="s">
        <v>56</v>
      </c>
      <c r="H1256" s="19">
        <v>1244</v>
      </c>
      <c r="I1256" s="18" t="s">
        <v>2899</v>
      </c>
      <c r="J1256" s="15">
        <v>1986</v>
      </c>
      <c r="K1256" s="18" t="s">
        <v>6868</v>
      </c>
      <c r="L1256" s="20" t="s">
        <v>2901</v>
      </c>
      <c r="M1256" s="17" t="s">
        <v>37</v>
      </c>
      <c r="N1256" s="15">
        <v>19861</v>
      </c>
      <c r="O1256" s="17" t="s">
        <v>2586</v>
      </c>
      <c r="P1256" s="73">
        <v>4</v>
      </c>
      <c r="Q1256" s="18" t="s">
        <v>2770</v>
      </c>
      <c r="R1256" s="18" t="s">
        <v>2902</v>
      </c>
      <c r="S1256" s="18" t="s">
        <v>2899</v>
      </c>
      <c r="T1256" s="18" t="s">
        <v>2385</v>
      </c>
      <c r="U1256" s="16">
        <v>1</v>
      </c>
      <c r="V1256" s="20" t="s">
        <v>2903</v>
      </c>
      <c r="W1256" s="20" t="s">
        <v>2904</v>
      </c>
      <c r="X1256" s="16">
        <v>98</v>
      </c>
      <c r="Y1256" s="20" t="s">
        <v>343</v>
      </c>
      <c r="Z1256" s="20">
        <v>37</v>
      </c>
      <c r="AA1256" s="20" t="s">
        <v>2904</v>
      </c>
      <c r="AB1256" s="20">
        <v>82</v>
      </c>
      <c r="AC1256" s="18" t="s">
        <v>344</v>
      </c>
      <c r="AD1256" s="147">
        <v>10130000000</v>
      </c>
      <c r="AE1256" s="79">
        <v>10179000000</v>
      </c>
      <c r="AF1256" s="79">
        <v>10556000000</v>
      </c>
      <c r="AG1256" s="79">
        <v>10950000000</v>
      </c>
      <c r="AH1256" s="79">
        <v>41815000000</v>
      </c>
      <c r="AI1256" s="63">
        <v>1</v>
      </c>
      <c r="AJ1256" s="64">
        <v>3</v>
      </c>
      <c r="AK1256" s="65">
        <v>0.75</v>
      </c>
      <c r="AL1256" s="64">
        <v>2.75</v>
      </c>
      <c r="AM1256" s="65">
        <v>0.6875</v>
      </c>
      <c r="AN1256" s="66" t="s">
        <v>2390</v>
      </c>
      <c r="AO1256" s="66" t="s">
        <v>2406</v>
      </c>
      <c r="AP1256" s="132" t="s">
        <v>2392</v>
      </c>
      <c r="AQ1256" s="23">
        <v>1</v>
      </c>
      <c r="AR1256" s="23">
        <v>1</v>
      </c>
      <c r="AS1256" s="142">
        <v>1</v>
      </c>
      <c r="AT1256" s="23">
        <v>0</v>
      </c>
      <c r="AU1256" s="142">
        <v>1</v>
      </c>
      <c r="AV1256" s="142">
        <v>1</v>
      </c>
      <c r="AW1256" s="142">
        <v>0.75</v>
      </c>
      <c r="AX1256" s="22">
        <v>0</v>
      </c>
      <c r="AY1256" s="143" t="s">
        <v>2393</v>
      </c>
      <c r="AZ1256" s="143" t="s">
        <v>2393</v>
      </c>
      <c r="BA1256" s="143" t="s">
        <v>2394</v>
      </c>
      <c r="BB1256" s="24"/>
      <c r="BC1256" s="75">
        <v>17099786000</v>
      </c>
      <c r="BD1256" s="21">
        <v>10278464000</v>
      </c>
      <c r="BE1256" s="25">
        <v>13772787000</v>
      </c>
      <c r="BF1256" s="74">
        <v>17099786000</v>
      </c>
      <c r="BG1256" s="25">
        <v>0</v>
      </c>
      <c r="BH1256" s="25">
        <v>10971194974</v>
      </c>
      <c r="BI1256" s="25">
        <v>13852754302</v>
      </c>
      <c r="BJ1256" s="133">
        <v>12364503508</v>
      </c>
      <c r="BK1256" s="25">
        <v>0</v>
      </c>
      <c r="BL1256" s="25">
        <v>37188452784</v>
      </c>
      <c r="BM1256" s="74">
        <v>8496689993</v>
      </c>
      <c r="BN1256" s="80">
        <v>8916011736</v>
      </c>
      <c r="BO1256" s="80">
        <v>11243403814</v>
      </c>
      <c r="BP1256" s="133">
        <v>8496689993</v>
      </c>
      <c r="BQ1256" s="25">
        <v>0</v>
      </c>
      <c r="BR1256" s="82" t="s">
        <v>2473</v>
      </c>
      <c r="BS1256" s="82" t="s">
        <v>2473</v>
      </c>
      <c r="BT1256" s="134" t="s">
        <v>2473</v>
      </c>
      <c r="BU1256" s="26"/>
    </row>
    <row r="1257" spans="1:73" ht="54.9" customHeight="1">
      <c r="A1257" s="15">
        <v>1245</v>
      </c>
      <c r="B1257" s="16">
        <v>19</v>
      </c>
      <c r="C1257" s="17" t="s">
        <v>2089</v>
      </c>
      <c r="D1257" s="16">
        <v>5</v>
      </c>
      <c r="E1257" s="18" t="s">
        <v>2868</v>
      </c>
      <c r="F1257" s="16">
        <v>57</v>
      </c>
      <c r="G1257" s="18" t="s">
        <v>56</v>
      </c>
      <c r="H1257" s="19">
        <v>1245</v>
      </c>
      <c r="I1257" s="18" t="s">
        <v>2917</v>
      </c>
      <c r="J1257" s="15">
        <v>1987</v>
      </c>
      <c r="K1257" s="18" t="s">
        <v>6869</v>
      </c>
      <c r="L1257" s="20" t="s">
        <v>359</v>
      </c>
      <c r="M1257" s="17" t="s">
        <v>37</v>
      </c>
      <c r="N1257" s="15">
        <v>19871</v>
      </c>
      <c r="O1257" s="17" t="s">
        <v>2586</v>
      </c>
      <c r="P1257" s="73">
        <v>4</v>
      </c>
      <c r="Q1257" s="18" t="s">
        <v>2618</v>
      </c>
      <c r="R1257" s="18" t="s">
        <v>4046</v>
      </c>
      <c r="S1257" s="18" t="s">
        <v>2917</v>
      </c>
      <c r="T1257" s="18" t="s">
        <v>2385</v>
      </c>
      <c r="U1257" s="16">
        <v>2</v>
      </c>
      <c r="V1257" s="20" t="s">
        <v>2920</v>
      </c>
      <c r="W1257" s="20" t="s">
        <v>357</v>
      </c>
      <c r="X1257" s="16">
        <v>98</v>
      </c>
      <c r="Y1257" s="20" t="s">
        <v>343</v>
      </c>
      <c r="Z1257" s="20">
        <v>38</v>
      </c>
      <c r="AA1257" s="20" t="s">
        <v>2921</v>
      </c>
      <c r="AB1257" s="20">
        <v>84</v>
      </c>
      <c r="AC1257" s="18" t="s">
        <v>2922</v>
      </c>
      <c r="AD1257" s="147">
        <v>4500000000</v>
      </c>
      <c r="AE1257" s="79">
        <v>4900000000</v>
      </c>
      <c r="AF1257" s="79">
        <v>5000000000</v>
      </c>
      <c r="AG1257" s="79">
        <v>5100000000</v>
      </c>
      <c r="AH1257" s="79">
        <v>19500000000</v>
      </c>
      <c r="AI1257" s="63">
        <v>1</v>
      </c>
      <c r="AJ1257" s="64">
        <v>3</v>
      </c>
      <c r="AK1257" s="65">
        <v>0.75</v>
      </c>
      <c r="AL1257" s="64">
        <v>2.75</v>
      </c>
      <c r="AM1257" s="65">
        <v>0.6875</v>
      </c>
      <c r="AN1257" s="66" t="s">
        <v>2390</v>
      </c>
      <c r="AO1257" s="66" t="s">
        <v>2406</v>
      </c>
      <c r="AP1257" s="132" t="s">
        <v>2392</v>
      </c>
      <c r="AQ1257" s="23">
        <v>1</v>
      </c>
      <c r="AR1257" s="23">
        <v>1</v>
      </c>
      <c r="AS1257" s="142">
        <v>1</v>
      </c>
      <c r="AT1257" s="23">
        <v>0</v>
      </c>
      <c r="AU1257" s="142">
        <v>1</v>
      </c>
      <c r="AV1257" s="142">
        <v>1</v>
      </c>
      <c r="AW1257" s="142">
        <v>0.75</v>
      </c>
      <c r="AX1257" s="22">
        <v>0</v>
      </c>
      <c r="AY1257" s="143" t="s">
        <v>2393</v>
      </c>
      <c r="AZ1257" s="143" t="s">
        <v>2393</v>
      </c>
      <c r="BA1257" s="143" t="s">
        <v>2394</v>
      </c>
      <c r="BB1257" s="24"/>
      <c r="BC1257" s="75">
        <v>8099558000</v>
      </c>
      <c r="BD1257" s="21">
        <v>4565951000</v>
      </c>
      <c r="BE1257" s="25">
        <v>5504728000</v>
      </c>
      <c r="BF1257" s="74">
        <v>8099558000</v>
      </c>
      <c r="BG1257" s="25">
        <v>0</v>
      </c>
      <c r="BH1257" s="25">
        <v>4350319116</v>
      </c>
      <c r="BI1257" s="25">
        <v>5494196797</v>
      </c>
      <c r="BJ1257" s="133">
        <v>6033786956</v>
      </c>
      <c r="BK1257" s="25">
        <v>0</v>
      </c>
      <c r="BL1257" s="25">
        <v>15878302869</v>
      </c>
      <c r="BM1257" s="74">
        <v>3867222201</v>
      </c>
      <c r="BN1257" s="80">
        <v>3278005298</v>
      </c>
      <c r="BO1257" s="80">
        <v>4048248435</v>
      </c>
      <c r="BP1257" s="133">
        <v>3867222201</v>
      </c>
      <c r="BQ1257" s="25">
        <v>0</v>
      </c>
      <c r="BR1257" s="82" t="s">
        <v>2473</v>
      </c>
      <c r="BS1257" s="82" t="s">
        <v>2473</v>
      </c>
      <c r="BT1257" s="134" t="s">
        <v>2473</v>
      </c>
      <c r="BU1257" s="26"/>
    </row>
    <row r="1258" spans="1:73" ht="54.9" customHeight="1">
      <c r="A1258" s="15">
        <v>1316</v>
      </c>
      <c r="B1258" s="16">
        <v>19</v>
      </c>
      <c r="C1258" s="17" t="s">
        <v>2089</v>
      </c>
      <c r="D1258" s="16">
        <v>1</v>
      </c>
      <c r="E1258" s="18" t="s">
        <v>2378</v>
      </c>
      <c r="F1258" s="16">
        <v>1</v>
      </c>
      <c r="G1258" s="18" t="s">
        <v>2379</v>
      </c>
      <c r="H1258" s="15">
        <v>1316</v>
      </c>
      <c r="I1258" s="18" t="s">
        <v>6870</v>
      </c>
      <c r="J1258" s="16">
        <v>1862</v>
      </c>
      <c r="K1258" s="18" t="s">
        <v>6736</v>
      </c>
      <c r="L1258" s="20" t="s">
        <v>207</v>
      </c>
      <c r="M1258" s="17" t="s">
        <v>37</v>
      </c>
      <c r="N1258" s="15">
        <v>18623</v>
      </c>
      <c r="O1258" s="17" t="s">
        <v>2400</v>
      </c>
      <c r="P1258" s="73">
        <v>1703</v>
      </c>
      <c r="Q1258" s="18" t="s">
        <v>2926</v>
      </c>
      <c r="R1258" s="18" t="s">
        <v>2927</v>
      </c>
      <c r="S1258" s="18" t="s">
        <v>6871</v>
      </c>
      <c r="T1258" s="18" t="s">
        <v>2385</v>
      </c>
      <c r="U1258" s="16">
        <v>3</v>
      </c>
      <c r="V1258" s="20" t="s">
        <v>2386</v>
      </c>
      <c r="W1258" s="20" t="s">
        <v>2929</v>
      </c>
      <c r="X1258" s="16">
        <v>92</v>
      </c>
      <c r="Y1258" s="20" t="s">
        <v>138</v>
      </c>
      <c r="Z1258" s="20">
        <v>1</v>
      </c>
      <c r="AA1258" s="20" t="s">
        <v>2388</v>
      </c>
      <c r="AB1258" s="20">
        <v>87</v>
      </c>
      <c r="AC1258" s="27" t="s">
        <v>2930</v>
      </c>
      <c r="AD1258" s="147">
        <v>4015907732</v>
      </c>
      <c r="AE1258" s="79">
        <v>0</v>
      </c>
      <c r="AF1258" s="79">
        <v>0</v>
      </c>
      <c r="AG1258" s="79">
        <v>0</v>
      </c>
      <c r="AH1258" s="79">
        <v>4015907732</v>
      </c>
      <c r="AI1258" s="63">
        <v>1</v>
      </c>
      <c r="AJ1258" s="64">
        <v>1703</v>
      </c>
      <c r="AK1258" s="65">
        <v>1</v>
      </c>
      <c r="AL1258" s="64">
        <v>1703</v>
      </c>
      <c r="AM1258" s="65">
        <v>1</v>
      </c>
      <c r="AN1258" s="66" t="s">
        <v>2391</v>
      </c>
      <c r="AO1258" s="66" t="s">
        <v>2391</v>
      </c>
      <c r="AP1258" s="132" t="s">
        <v>2392</v>
      </c>
      <c r="AQ1258" s="23">
        <v>1109</v>
      </c>
      <c r="AR1258" s="23">
        <v>0</v>
      </c>
      <c r="AS1258" s="142">
        <v>594</v>
      </c>
      <c r="AT1258" s="68">
        <v>0</v>
      </c>
      <c r="AU1258" s="142">
        <v>1109</v>
      </c>
      <c r="AV1258" s="142">
        <v>0</v>
      </c>
      <c r="AW1258" s="142">
        <v>594</v>
      </c>
      <c r="AX1258" s="67">
        <v>0</v>
      </c>
      <c r="AY1258" s="143" t="s">
        <v>2393</v>
      </c>
      <c r="AZ1258" s="143" t="s">
        <v>2393</v>
      </c>
      <c r="BA1258" s="143" t="s">
        <v>2394</v>
      </c>
      <c r="BB1258" s="69"/>
      <c r="BC1258" s="75">
        <v>2334400000</v>
      </c>
      <c r="BD1258" s="70">
        <v>4015907732</v>
      </c>
      <c r="BE1258" s="25">
        <v>0</v>
      </c>
      <c r="BF1258" s="74">
        <v>2334400000</v>
      </c>
      <c r="BG1258" s="25">
        <v>0</v>
      </c>
      <c r="BH1258" s="25">
        <v>4014952916</v>
      </c>
      <c r="BI1258" s="25">
        <v>241430993</v>
      </c>
      <c r="BJ1258" s="133">
        <v>2330224000</v>
      </c>
      <c r="BK1258" s="71">
        <v>0</v>
      </c>
      <c r="BL1258" s="71">
        <v>6586607909</v>
      </c>
      <c r="BM1258" s="74">
        <v>1798200000</v>
      </c>
      <c r="BN1258" s="80">
        <v>3446357006</v>
      </c>
      <c r="BO1258" s="80">
        <v>67521807</v>
      </c>
      <c r="BP1258" s="133">
        <v>1798200000</v>
      </c>
      <c r="BQ1258" s="71">
        <v>0</v>
      </c>
      <c r="BR1258" s="82" t="s">
        <v>2473</v>
      </c>
      <c r="BS1258" s="82" t="s">
        <v>6872</v>
      </c>
      <c r="BT1258" s="134" t="s">
        <v>2473</v>
      </c>
      <c r="BU1258" s="72"/>
    </row>
    <row r="1259" spans="1:73" ht="54.9" customHeight="1">
      <c r="A1259" s="15">
        <v>1318</v>
      </c>
      <c r="B1259" s="16">
        <v>19</v>
      </c>
      <c r="C1259" s="17" t="s">
        <v>2089</v>
      </c>
      <c r="D1259" s="16">
        <v>1</v>
      </c>
      <c r="E1259" s="18" t="s">
        <v>2378</v>
      </c>
      <c r="F1259" s="20">
        <v>17</v>
      </c>
      <c r="G1259" s="27" t="s">
        <v>2533</v>
      </c>
      <c r="H1259" s="19">
        <v>1318</v>
      </c>
      <c r="I1259" s="18" t="s">
        <v>6873</v>
      </c>
      <c r="J1259" s="15">
        <v>2220</v>
      </c>
      <c r="K1259" s="18" t="s">
        <v>6874</v>
      </c>
      <c r="L1259" s="20" t="s">
        <v>6875</v>
      </c>
      <c r="M1259" s="17" t="s">
        <v>37</v>
      </c>
      <c r="N1259" s="15">
        <v>22201</v>
      </c>
      <c r="O1259" s="17" t="s">
        <v>4258</v>
      </c>
      <c r="P1259" s="73">
        <v>1</v>
      </c>
      <c r="Q1259" s="18" t="s">
        <v>6876</v>
      </c>
      <c r="R1259" s="18" t="s">
        <v>6877</v>
      </c>
      <c r="S1259" s="18" t="s">
        <v>6873</v>
      </c>
      <c r="T1259" s="18" t="s">
        <v>2385</v>
      </c>
      <c r="U1259" s="16">
        <v>4</v>
      </c>
      <c r="V1259" s="20" t="s">
        <v>2519</v>
      </c>
      <c r="W1259" s="20" t="s">
        <v>2538</v>
      </c>
      <c r="X1259" s="16">
        <v>90</v>
      </c>
      <c r="Y1259" s="20" t="s">
        <v>212</v>
      </c>
      <c r="Z1259" s="20">
        <v>4</v>
      </c>
      <c r="AA1259" s="20" t="s">
        <v>2539</v>
      </c>
      <c r="AB1259" s="20">
        <v>92</v>
      </c>
      <c r="AC1259" s="18" t="s">
        <v>6878</v>
      </c>
      <c r="AD1259" s="147">
        <v>0</v>
      </c>
      <c r="AE1259" s="79">
        <v>0</v>
      </c>
      <c r="AF1259" s="79">
        <v>0</v>
      </c>
      <c r="AG1259" s="79">
        <v>0</v>
      </c>
      <c r="AH1259" s="79">
        <v>0</v>
      </c>
      <c r="AI1259" s="63">
        <v>1</v>
      </c>
      <c r="AJ1259" s="64">
        <v>1</v>
      </c>
      <c r="AK1259" s="65">
        <v>1</v>
      </c>
      <c r="AL1259" s="64">
        <v>0.9</v>
      </c>
      <c r="AM1259" s="65">
        <v>0.9</v>
      </c>
      <c r="AN1259" s="66" t="s">
        <v>2391</v>
      </c>
      <c r="AO1259" s="66" t="s">
        <v>2390</v>
      </c>
      <c r="AP1259" s="132" t="s">
        <v>2392</v>
      </c>
      <c r="AQ1259" s="23">
        <v>0</v>
      </c>
      <c r="AR1259" s="23">
        <v>1</v>
      </c>
      <c r="AS1259" s="142">
        <v>0</v>
      </c>
      <c r="AT1259" s="77">
        <v>0</v>
      </c>
      <c r="AU1259" s="142">
        <v>0</v>
      </c>
      <c r="AV1259" s="142">
        <v>0.9</v>
      </c>
      <c r="AW1259" s="142">
        <v>0</v>
      </c>
      <c r="AX1259" s="76">
        <v>0</v>
      </c>
      <c r="AY1259" s="143" t="s">
        <v>2472</v>
      </c>
      <c r="AZ1259" s="143" t="s">
        <v>2394</v>
      </c>
      <c r="BA1259" s="143" t="s">
        <v>2473</v>
      </c>
      <c r="BB1259" s="78"/>
      <c r="BC1259" s="75">
        <v>0</v>
      </c>
      <c r="BD1259" s="79">
        <v>0</v>
      </c>
      <c r="BE1259" s="25">
        <v>20000000000</v>
      </c>
      <c r="BF1259" s="74">
        <v>0</v>
      </c>
      <c r="BG1259" s="25">
        <v>0</v>
      </c>
      <c r="BH1259" s="25">
        <v>0</v>
      </c>
      <c r="BI1259" s="25">
        <v>20000000000</v>
      </c>
      <c r="BJ1259" s="133"/>
      <c r="BK1259" s="80">
        <v>0</v>
      </c>
      <c r="BL1259" s="80">
        <v>20000000000</v>
      </c>
      <c r="BM1259" s="74">
        <v>0</v>
      </c>
      <c r="BN1259" s="80">
        <v>0</v>
      </c>
      <c r="BO1259" s="80">
        <v>12592334036</v>
      </c>
      <c r="BP1259" s="133"/>
      <c r="BQ1259" s="80">
        <v>0</v>
      </c>
      <c r="BR1259" s="82"/>
      <c r="BS1259" s="82" t="s">
        <v>2473</v>
      </c>
      <c r="BT1259" s="134" t="s">
        <v>2473</v>
      </c>
      <c r="BU1259" s="81"/>
    </row>
    <row r="1260" spans="1:73" ht="54.9" customHeight="1">
      <c r="A1260" s="33">
        <v>1246</v>
      </c>
      <c r="B1260" s="34">
        <v>20</v>
      </c>
      <c r="C1260" s="35" t="s">
        <v>2185</v>
      </c>
      <c r="D1260" s="34">
        <v>1</v>
      </c>
      <c r="E1260" s="36" t="s">
        <v>2378</v>
      </c>
      <c r="F1260" s="34">
        <v>1</v>
      </c>
      <c r="G1260" s="36" t="s">
        <v>2379</v>
      </c>
      <c r="H1260" s="37">
        <v>1246</v>
      </c>
      <c r="I1260" s="36" t="s">
        <v>6879</v>
      </c>
      <c r="J1260" s="33">
        <v>1583</v>
      </c>
      <c r="K1260" s="36" t="s">
        <v>6880</v>
      </c>
      <c r="L1260" s="38" t="s">
        <v>207</v>
      </c>
      <c r="M1260" s="17" t="s">
        <v>37</v>
      </c>
      <c r="N1260" s="15">
        <v>15832</v>
      </c>
      <c r="O1260" s="17" t="s">
        <v>2382</v>
      </c>
      <c r="P1260" s="73">
        <v>800</v>
      </c>
      <c r="Q1260" s="18" t="s">
        <v>2383</v>
      </c>
      <c r="R1260" s="36" t="s">
        <v>6881</v>
      </c>
      <c r="S1260" s="36" t="s">
        <v>6882</v>
      </c>
      <c r="T1260" s="18" t="s">
        <v>2385</v>
      </c>
      <c r="U1260" s="16">
        <v>3</v>
      </c>
      <c r="V1260" s="20" t="s">
        <v>2386</v>
      </c>
      <c r="W1260" s="20" t="s">
        <v>2387</v>
      </c>
      <c r="X1260" s="16">
        <v>92</v>
      </c>
      <c r="Y1260" s="20" t="s">
        <v>138</v>
      </c>
      <c r="Z1260" s="20">
        <v>1</v>
      </c>
      <c r="AA1260" s="20" t="s">
        <v>2388</v>
      </c>
      <c r="AB1260" s="20">
        <v>1</v>
      </c>
      <c r="AC1260" s="27" t="s">
        <v>2389</v>
      </c>
      <c r="AD1260" s="136">
        <v>5861000000</v>
      </c>
      <c r="AE1260" s="136">
        <v>6036000000</v>
      </c>
      <c r="AF1260" s="136">
        <v>6186000000</v>
      </c>
      <c r="AG1260" s="136">
        <v>6261000000</v>
      </c>
      <c r="AH1260" s="79">
        <v>24344000000</v>
      </c>
      <c r="AI1260" s="63">
        <v>1</v>
      </c>
      <c r="AJ1260" s="64">
        <v>325</v>
      </c>
      <c r="AK1260" s="65">
        <v>0.40625</v>
      </c>
      <c r="AL1260" s="64">
        <v>416</v>
      </c>
      <c r="AM1260" s="65">
        <v>0.52</v>
      </c>
      <c r="AN1260" s="66" t="s">
        <v>2406</v>
      </c>
      <c r="AO1260" s="66" t="s">
        <v>2406</v>
      </c>
      <c r="AP1260" s="132" t="s">
        <v>2392</v>
      </c>
      <c r="AQ1260" s="23">
        <v>117</v>
      </c>
      <c r="AR1260" s="23">
        <v>208</v>
      </c>
      <c r="AS1260" s="142">
        <v>0</v>
      </c>
      <c r="AT1260" s="23">
        <v>0</v>
      </c>
      <c r="AU1260" s="142">
        <v>208</v>
      </c>
      <c r="AV1260" s="142">
        <v>208</v>
      </c>
      <c r="AW1260" s="142">
        <v>0</v>
      </c>
      <c r="AX1260" s="22">
        <v>0</v>
      </c>
      <c r="AY1260" s="143" t="s">
        <v>2393</v>
      </c>
      <c r="AZ1260" s="143" t="s">
        <v>2393</v>
      </c>
      <c r="BA1260" s="143" t="s">
        <v>2394</v>
      </c>
      <c r="BB1260" s="24"/>
      <c r="BC1260" s="75">
        <v>1270000000</v>
      </c>
      <c r="BD1260" s="21">
        <v>5744260000</v>
      </c>
      <c r="BE1260" s="25">
        <v>2400000000</v>
      </c>
      <c r="BF1260" s="74">
        <v>1270000000</v>
      </c>
      <c r="BG1260" s="25">
        <v>0</v>
      </c>
      <c r="BH1260" s="25">
        <v>875653622</v>
      </c>
      <c r="BI1260" s="25">
        <v>547676103</v>
      </c>
      <c r="BJ1260" s="133">
        <v>561574725</v>
      </c>
      <c r="BK1260" s="25">
        <v>0</v>
      </c>
      <c r="BL1260" s="25">
        <v>1984904450</v>
      </c>
      <c r="BM1260" s="74">
        <v>401952255</v>
      </c>
      <c r="BN1260" s="80">
        <v>608332334</v>
      </c>
      <c r="BO1260" s="80">
        <v>102473333</v>
      </c>
      <c r="BP1260" s="133">
        <v>401952255</v>
      </c>
      <c r="BQ1260" s="25">
        <v>0</v>
      </c>
      <c r="BR1260" s="82" t="s">
        <v>6883</v>
      </c>
      <c r="BS1260" s="82" t="s">
        <v>6884</v>
      </c>
      <c r="BT1260" s="134" t="s">
        <v>6885</v>
      </c>
      <c r="BU1260" s="26"/>
    </row>
    <row r="1261" spans="1:73" ht="54.9" customHeight="1">
      <c r="A1261" s="33">
        <v>1247</v>
      </c>
      <c r="B1261" s="34">
        <v>20</v>
      </c>
      <c r="C1261" s="35" t="s">
        <v>2185</v>
      </c>
      <c r="D1261" s="34">
        <v>1</v>
      </c>
      <c r="E1261" s="36" t="s">
        <v>2378</v>
      </c>
      <c r="F1261" s="38">
        <v>1</v>
      </c>
      <c r="G1261" s="44" t="s">
        <v>2379</v>
      </c>
      <c r="H1261" s="37">
        <v>1247</v>
      </c>
      <c r="I1261" s="36" t="s">
        <v>6886</v>
      </c>
      <c r="J1261" s="33">
        <v>1583</v>
      </c>
      <c r="K1261" s="36" t="s">
        <v>6880</v>
      </c>
      <c r="L1261" s="38" t="s">
        <v>2399</v>
      </c>
      <c r="M1261" s="17" t="s">
        <v>202</v>
      </c>
      <c r="N1261" s="15">
        <v>15831</v>
      </c>
      <c r="O1261" s="17" t="s">
        <v>2400</v>
      </c>
      <c r="P1261" s="73">
        <v>239</v>
      </c>
      <c r="Q1261" s="18" t="s">
        <v>2401</v>
      </c>
      <c r="R1261" s="36" t="s">
        <v>2402</v>
      </c>
      <c r="S1261" s="36" t="s">
        <v>6887</v>
      </c>
      <c r="T1261" s="18" t="s">
        <v>2385</v>
      </c>
      <c r="U1261" s="16">
        <v>3</v>
      </c>
      <c r="V1261" s="20" t="s">
        <v>2386</v>
      </c>
      <c r="W1261" s="38" t="s">
        <v>2404</v>
      </c>
      <c r="X1261" s="16">
        <v>92</v>
      </c>
      <c r="Y1261" s="20" t="s">
        <v>138</v>
      </c>
      <c r="Z1261" s="20">
        <v>1</v>
      </c>
      <c r="AA1261" s="20" t="s">
        <v>2388</v>
      </c>
      <c r="AB1261" s="20">
        <v>2</v>
      </c>
      <c r="AC1261" s="18" t="s">
        <v>2405</v>
      </c>
      <c r="AD1261" s="136">
        <v>530000000</v>
      </c>
      <c r="AE1261" s="136">
        <v>544000000</v>
      </c>
      <c r="AF1261" s="136">
        <v>605000000</v>
      </c>
      <c r="AG1261" s="136">
        <v>740000000</v>
      </c>
      <c r="AH1261" s="79">
        <v>2419000000</v>
      </c>
      <c r="AI1261" s="63">
        <v>1</v>
      </c>
      <c r="AJ1261" s="64">
        <v>204.75</v>
      </c>
      <c r="AK1261" s="65">
        <v>0.85669456066945604</v>
      </c>
      <c r="AL1261" s="64">
        <v>204.75</v>
      </c>
      <c r="AM1261" s="65">
        <v>0.85669456066945604</v>
      </c>
      <c r="AN1261" s="66" t="s">
        <v>2390</v>
      </c>
      <c r="AO1261" s="66" t="s">
        <v>2390</v>
      </c>
      <c r="AP1261" s="132" t="s">
        <v>2392</v>
      </c>
      <c r="AQ1261" s="23">
        <v>239</v>
      </c>
      <c r="AR1261" s="23">
        <v>275</v>
      </c>
      <c r="AS1261" s="142">
        <v>305</v>
      </c>
      <c r="AT1261" s="23">
        <v>0</v>
      </c>
      <c r="AU1261" s="142">
        <v>239</v>
      </c>
      <c r="AV1261" s="142">
        <v>275</v>
      </c>
      <c r="AW1261" s="142">
        <v>305</v>
      </c>
      <c r="AX1261" s="22">
        <v>0</v>
      </c>
      <c r="AY1261" s="143" t="s">
        <v>2393</v>
      </c>
      <c r="AZ1261" s="143" t="s">
        <v>2393</v>
      </c>
      <c r="BA1261" s="143" t="s">
        <v>2394</v>
      </c>
      <c r="BB1261" s="24"/>
      <c r="BC1261" s="75">
        <v>1000000000</v>
      </c>
      <c r="BD1261" s="21">
        <v>519443000</v>
      </c>
      <c r="BE1261" s="25">
        <v>831500000</v>
      </c>
      <c r="BF1261" s="74">
        <v>1000000000</v>
      </c>
      <c r="BG1261" s="25">
        <v>0</v>
      </c>
      <c r="BH1261" s="25">
        <v>504320000</v>
      </c>
      <c r="BI1261" s="25">
        <v>599746667</v>
      </c>
      <c r="BJ1261" s="133">
        <v>861167256</v>
      </c>
      <c r="BK1261" s="25">
        <v>0</v>
      </c>
      <c r="BL1261" s="25">
        <v>1965233923</v>
      </c>
      <c r="BM1261" s="74">
        <v>410110311</v>
      </c>
      <c r="BN1261" s="80">
        <v>465719331</v>
      </c>
      <c r="BO1261" s="80">
        <v>549426937</v>
      </c>
      <c r="BP1261" s="133">
        <v>410110311</v>
      </c>
      <c r="BQ1261" s="25">
        <v>0</v>
      </c>
      <c r="BR1261" s="82" t="s">
        <v>6888</v>
      </c>
      <c r="BS1261" s="82" t="s">
        <v>6889</v>
      </c>
      <c r="BT1261" s="134" t="s">
        <v>6890</v>
      </c>
      <c r="BU1261" s="26"/>
    </row>
    <row r="1262" spans="1:73" ht="54.9" customHeight="1">
      <c r="A1262" s="33">
        <v>1248</v>
      </c>
      <c r="B1262" s="34">
        <v>20</v>
      </c>
      <c r="C1262" s="35" t="s">
        <v>2185</v>
      </c>
      <c r="D1262" s="34">
        <v>1</v>
      </c>
      <c r="E1262" s="36" t="s">
        <v>2378</v>
      </c>
      <c r="F1262" s="34">
        <v>6</v>
      </c>
      <c r="G1262" s="36" t="s">
        <v>2410</v>
      </c>
      <c r="H1262" s="37">
        <v>1248</v>
      </c>
      <c r="I1262" s="36" t="s">
        <v>6891</v>
      </c>
      <c r="J1262" s="33">
        <v>1637</v>
      </c>
      <c r="K1262" s="36" t="s">
        <v>6892</v>
      </c>
      <c r="L1262" s="38" t="s">
        <v>2443</v>
      </c>
      <c r="M1262" s="17" t="s">
        <v>37</v>
      </c>
      <c r="N1262" s="15">
        <v>16371</v>
      </c>
      <c r="O1262" s="17" t="s">
        <v>2414</v>
      </c>
      <c r="P1262" s="73">
        <v>20</v>
      </c>
      <c r="Q1262" s="18" t="s">
        <v>2415</v>
      </c>
      <c r="R1262" s="36" t="s">
        <v>6893</v>
      </c>
      <c r="S1262" s="36" t="s">
        <v>6891</v>
      </c>
      <c r="T1262" s="18" t="s">
        <v>32</v>
      </c>
      <c r="U1262" s="16">
        <v>5</v>
      </c>
      <c r="V1262" s="20" t="s">
        <v>2417</v>
      </c>
      <c r="W1262" s="38" t="s">
        <v>2445</v>
      </c>
      <c r="X1262" s="16">
        <v>89</v>
      </c>
      <c r="Y1262" s="20" t="s">
        <v>228</v>
      </c>
      <c r="Z1262" s="20">
        <v>14</v>
      </c>
      <c r="AA1262" s="20" t="s">
        <v>2419</v>
      </c>
      <c r="AB1262" s="20">
        <v>22</v>
      </c>
      <c r="AC1262" s="18" t="s">
        <v>2446</v>
      </c>
      <c r="AD1262" s="136">
        <v>0</v>
      </c>
      <c r="AE1262" s="136">
        <v>0</v>
      </c>
      <c r="AF1262" s="136">
        <v>304000000</v>
      </c>
      <c r="AG1262" s="136">
        <v>0</v>
      </c>
      <c r="AH1262" s="79">
        <v>304000000</v>
      </c>
      <c r="AI1262" s="63">
        <v>1</v>
      </c>
      <c r="AJ1262" s="64">
        <v>0</v>
      </c>
      <c r="AK1262" s="65">
        <v>0</v>
      </c>
      <c r="AL1262" s="64">
        <v>0</v>
      </c>
      <c r="AM1262" s="65">
        <v>0</v>
      </c>
      <c r="AN1262" s="66" t="s">
        <v>2471</v>
      </c>
      <c r="AO1262" s="66" t="s">
        <v>2471</v>
      </c>
      <c r="AP1262" s="132" t="s">
        <v>2392</v>
      </c>
      <c r="AQ1262" s="23">
        <v>0</v>
      </c>
      <c r="AR1262" s="23">
        <v>0</v>
      </c>
      <c r="AS1262" s="142">
        <v>0</v>
      </c>
      <c r="AT1262" s="23">
        <v>0</v>
      </c>
      <c r="AU1262" s="142">
        <v>0</v>
      </c>
      <c r="AV1262" s="142">
        <v>0</v>
      </c>
      <c r="AW1262" s="142">
        <v>0</v>
      </c>
      <c r="AX1262" s="22">
        <v>0</v>
      </c>
      <c r="AY1262" s="143" t="s">
        <v>2473</v>
      </c>
      <c r="AZ1262" s="143" t="s">
        <v>2473</v>
      </c>
      <c r="BA1262" s="143" t="s">
        <v>2394</v>
      </c>
      <c r="BB1262" s="24"/>
      <c r="BC1262" s="75">
        <v>400000000</v>
      </c>
      <c r="BD1262" s="21">
        <v>0</v>
      </c>
      <c r="BE1262" s="25">
        <v>0</v>
      </c>
      <c r="BF1262" s="74">
        <v>400000000</v>
      </c>
      <c r="BG1262" s="25">
        <v>0</v>
      </c>
      <c r="BH1262" s="25"/>
      <c r="BI1262" s="25"/>
      <c r="BJ1262" s="133"/>
      <c r="BK1262" s="25">
        <v>0</v>
      </c>
      <c r="BL1262" s="25">
        <v>0</v>
      </c>
      <c r="BM1262" s="74">
        <v>0</v>
      </c>
      <c r="BN1262" s="80"/>
      <c r="BO1262" s="80"/>
      <c r="BP1262" s="133"/>
      <c r="BQ1262" s="25">
        <v>0</v>
      </c>
      <c r="BR1262" s="82" t="s">
        <v>2473</v>
      </c>
      <c r="BS1262" s="82" t="s">
        <v>2473</v>
      </c>
      <c r="BT1262" s="134" t="s">
        <v>6894</v>
      </c>
      <c r="BU1262" s="26"/>
    </row>
    <row r="1263" spans="1:73" ht="54.9" customHeight="1">
      <c r="A1263" s="33">
        <v>1249</v>
      </c>
      <c r="B1263" s="34">
        <v>20</v>
      </c>
      <c r="C1263" s="35" t="s">
        <v>2185</v>
      </c>
      <c r="D1263" s="34">
        <v>1</v>
      </c>
      <c r="E1263" s="36" t="s">
        <v>2378</v>
      </c>
      <c r="F1263" s="34">
        <v>6</v>
      </c>
      <c r="G1263" s="36" t="s">
        <v>2410</v>
      </c>
      <c r="H1263" s="37">
        <v>1249</v>
      </c>
      <c r="I1263" s="36" t="s">
        <v>6895</v>
      </c>
      <c r="J1263" s="33">
        <v>1637</v>
      </c>
      <c r="K1263" s="36" t="s">
        <v>6892</v>
      </c>
      <c r="L1263" s="38" t="s">
        <v>2413</v>
      </c>
      <c r="M1263" s="17" t="s">
        <v>37</v>
      </c>
      <c r="N1263" s="15">
        <v>16372</v>
      </c>
      <c r="O1263" s="17" t="s">
        <v>2414</v>
      </c>
      <c r="P1263" s="73">
        <v>50</v>
      </c>
      <c r="Q1263" s="18" t="s">
        <v>2415</v>
      </c>
      <c r="R1263" s="36" t="s">
        <v>6896</v>
      </c>
      <c r="S1263" s="36" t="s">
        <v>6895</v>
      </c>
      <c r="T1263" s="18" t="s">
        <v>32</v>
      </c>
      <c r="U1263" s="16">
        <v>5</v>
      </c>
      <c r="V1263" s="20" t="s">
        <v>2417</v>
      </c>
      <c r="W1263" s="38" t="s">
        <v>2418</v>
      </c>
      <c r="X1263" s="16">
        <v>89</v>
      </c>
      <c r="Y1263" s="20" t="s">
        <v>228</v>
      </c>
      <c r="Z1263" s="20">
        <v>14</v>
      </c>
      <c r="AA1263" s="20" t="s">
        <v>2419</v>
      </c>
      <c r="AB1263" s="20">
        <v>23</v>
      </c>
      <c r="AC1263" s="18" t="s">
        <v>2420</v>
      </c>
      <c r="AD1263" s="136">
        <v>335000000</v>
      </c>
      <c r="AE1263" s="136">
        <v>335000000</v>
      </c>
      <c r="AF1263" s="136">
        <v>335000000</v>
      </c>
      <c r="AG1263" s="136">
        <v>335000000</v>
      </c>
      <c r="AH1263" s="79">
        <v>1340000000</v>
      </c>
      <c r="AI1263" s="63">
        <v>1</v>
      </c>
      <c r="AJ1263" s="64">
        <v>19</v>
      </c>
      <c r="AK1263" s="65">
        <v>0.38</v>
      </c>
      <c r="AL1263" s="64">
        <v>18</v>
      </c>
      <c r="AM1263" s="65">
        <v>0.36</v>
      </c>
      <c r="AN1263" s="66" t="s">
        <v>2471</v>
      </c>
      <c r="AO1263" s="66" t="s">
        <v>2471</v>
      </c>
      <c r="AP1263" s="132" t="s">
        <v>2392</v>
      </c>
      <c r="AQ1263" s="23">
        <v>5</v>
      </c>
      <c r="AR1263" s="23">
        <v>14</v>
      </c>
      <c r="AS1263" s="142">
        <v>0</v>
      </c>
      <c r="AT1263" s="23">
        <v>0</v>
      </c>
      <c r="AU1263" s="142">
        <v>4</v>
      </c>
      <c r="AV1263" s="142">
        <v>14</v>
      </c>
      <c r="AW1263" s="142">
        <v>0</v>
      </c>
      <c r="AX1263" s="22">
        <v>0</v>
      </c>
      <c r="AY1263" s="143" t="s">
        <v>2393</v>
      </c>
      <c r="AZ1263" s="143" t="s">
        <v>2394</v>
      </c>
      <c r="BA1263" s="143" t="s">
        <v>2394</v>
      </c>
      <c r="BB1263" s="24"/>
      <c r="BC1263" s="75">
        <v>1300000000</v>
      </c>
      <c r="BD1263" s="21">
        <v>328327000</v>
      </c>
      <c r="BE1263" s="25">
        <v>340000000</v>
      </c>
      <c r="BF1263" s="74">
        <v>1300000000</v>
      </c>
      <c r="BG1263" s="25">
        <v>0</v>
      </c>
      <c r="BH1263" s="25">
        <v>5473127000</v>
      </c>
      <c r="BI1263" s="25">
        <v>2723800000</v>
      </c>
      <c r="BJ1263" s="133">
        <v>415893333</v>
      </c>
      <c r="BK1263" s="25">
        <v>0</v>
      </c>
      <c r="BL1263" s="25">
        <v>8612820333</v>
      </c>
      <c r="BM1263" s="74">
        <v>252259699</v>
      </c>
      <c r="BN1263" s="80">
        <v>2558920732</v>
      </c>
      <c r="BO1263" s="80">
        <v>1931228732</v>
      </c>
      <c r="BP1263" s="133">
        <v>252259699</v>
      </c>
      <c r="BQ1263" s="25">
        <v>0</v>
      </c>
      <c r="BR1263" s="82" t="s">
        <v>6897</v>
      </c>
      <c r="BS1263" s="82" t="s">
        <v>6898</v>
      </c>
      <c r="BT1263" s="134" t="s">
        <v>6899</v>
      </c>
      <c r="BU1263" s="26"/>
    </row>
    <row r="1264" spans="1:73" ht="54.9" customHeight="1">
      <c r="A1264" s="33">
        <v>1250</v>
      </c>
      <c r="B1264" s="34">
        <v>20</v>
      </c>
      <c r="C1264" s="35" t="s">
        <v>2185</v>
      </c>
      <c r="D1264" s="34">
        <v>1</v>
      </c>
      <c r="E1264" s="36" t="s">
        <v>2378</v>
      </c>
      <c r="F1264" s="34">
        <v>6</v>
      </c>
      <c r="G1264" s="36" t="s">
        <v>2410</v>
      </c>
      <c r="H1264" s="37">
        <v>1250</v>
      </c>
      <c r="I1264" s="36" t="s">
        <v>6900</v>
      </c>
      <c r="J1264" s="33">
        <v>1637</v>
      </c>
      <c r="K1264" s="36" t="s">
        <v>6892</v>
      </c>
      <c r="L1264" s="38" t="s">
        <v>2425</v>
      </c>
      <c r="M1264" s="17" t="s">
        <v>37</v>
      </c>
      <c r="N1264" s="15">
        <v>16373</v>
      </c>
      <c r="O1264" s="17" t="s">
        <v>2426</v>
      </c>
      <c r="P1264" s="73">
        <v>50</v>
      </c>
      <c r="Q1264" s="18" t="s">
        <v>2415</v>
      </c>
      <c r="R1264" s="36" t="s">
        <v>6901</v>
      </c>
      <c r="S1264" s="36" t="s">
        <v>6900</v>
      </c>
      <c r="T1264" s="18" t="s">
        <v>32</v>
      </c>
      <c r="U1264" s="16">
        <v>5</v>
      </c>
      <c r="V1264" s="20" t="s">
        <v>2417</v>
      </c>
      <c r="W1264" s="38" t="s">
        <v>2428</v>
      </c>
      <c r="X1264" s="16">
        <v>89</v>
      </c>
      <c r="Y1264" s="20" t="s">
        <v>228</v>
      </c>
      <c r="Z1264" s="20">
        <v>14</v>
      </c>
      <c r="AA1264" s="20" t="s">
        <v>2419</v>
      </c>
      <c r="AB1264" s="20">
        <v>24</v>
      </c>
      <c r="AC1264" s="18" t="s">
        <v>2429</v>
      </c>
      <c r="AD1264" s="136">
        <v>250000000</v>
      </c>
      <c r="AE1264" s="136">
        <v>250000000</v>
      </c>
      <c r="AF1264" s="136">
        <v>250000000</v>
      </c>
      <c r="AG1264" s="136">
        <v>0</v>
      </c>
      <c r="AH1264" s="79">
        <v>750000000</v>
      </c>
      <c r="AI1264" s="63">
        <v>1</v>
      </c>
      <c r="AJ1264" s="64">
        <v>90</v>
      </c>
      <c r="AK1264" s="65">
        <v>1.8</v>
      </c>
      <c r="AL1264" s="64">
        <v>34</v>
      </c>
      <c r="AM1264" s="65">
        <v>0.68</v>
      </c>
      <c r="AN1264" s="66" t="s">
        <v>2391</v>
      </c>
      <c r="AO1264" s="66" t="s">
        <v>2406</v>
      </c>
      <c r="AP1264" s="132" t="s">
        <v>2392</v>
      </c>
      <c r="AQ1264" s="23">
        <v>30</v>
      </c>
      <c r="AR1264" s="23">
        <v>60</v>
      </c>
      <c r="AS1264" s="142">
        <v>0</v>
      </c>
      <c r="AT1264" s="23">
        <v>0</v>
      </c>
      <c r="AU1264" s="142">
        <v>30</v>
      </c>
      <c r="AV1264" s="142">
        <v>4</v>
      </c>
      <c r="AW1264" s="142">
        <v>0</v>
      </c>
      <c r="AX1264" s="22">
        <v>0</v>
      </c>
      <c r="AY1264" s="143" t="s">
        <v>2393</v>
      </c>
      <c r="AZ1264" s="143" t="s">
        <v>2394</v>
      </c>
      <c r="BA1264" s="143" t="s">
        <v>2394</v>
      </c>
      <c r="BB1264" s="24"/>
      <c r="BC1264" s="75">
        <v>1300000000</v>
      </c>
      <c r="BD1264" s="21">
        <v>245020000</v>
      </c>
      <c r="BE1264" s="25">
        <v>250000000</v>
      </c>
      <c r="BF1264" s="74">
        <v>1300000000</v>
      </c>
      <c r="BG1264" s="25">
        <v>0</v>
      </c>
      <c r="BH1264" s="25">
        <v>245020000</v>
      </c>
      <c r="BI1264" s="25">
        <v>789600000</v>
      </c>
      <c r="BJ1264" s="133">
        <v>253400000</v>
      </c>
      <c r="BK1264" s="25">
        <v>0</v>
      </c>
      <c r="BL1264" s="25">
        <v>1288020000</v>
      </c>
      <c r="BM1264" s="74">
        <v>102763333</v>
      </c>
      <c r="BN1264" s="80">
        <v>0</v>
      </c>
      <c r="BO1264" s="80">
        <v>0</v>
      </c>
      <c r="BP1264" s="133">
        <v>102763333</v>
      </c>
      <c r="BQ1264" s="25">
        <v>0</v>
      </c>
      <c r="BR1264" s="82" t="s">
        <v>2473</v>
      </c>
      <c r="BS1264" s="82" t="s">
        <v>6902</v>
      </c>
      <c r="BT1264" s="134" t="s">
        <v>6903</v>
      </c>
      <c r="BU1264" s="26"/>
    </row>
    <row r="1265" spans="1:73" ht="54.9" customHeight="1">
      <c r="A1265" s="33">
        <v>1251</v>
      </c>
      <c r="B1265" s="34">
        <v>20</v>
      </c>
      <c r="C1265" s="35" t="s">
        <v>2185</v>
      </c>
      <c r="D1265" s="34">
        <v>1</v>
      </c>
      <c r="E1265" s="36" t="s">
        <v>2378</v>
      </c>
      <c r="F1265" s="34">
        <v>6</v>
      </c>
      <c r="G1265" s="36" t="s">
        <v>2410</v>
      </c>
      <c r="H1265" s="37">
        <v>1251</v>
      </c>
      <c r="I1265" s="36" t="s">
        <v>6904</v>
      </c>
      <c r="J1265" s="33">
        <v>1638</v>
      </c>
      <c r="K1265" s="36" t="s">
        <v>6905</v>
      </c>
      <c r="L1265" s="38" t="s">
        <v>2488</v>
      </c>
      <c r="M1265" s="17" t="s">
        <v>37</v>
      </c>
      <c r="N1265" s="15">
        <v>16381</v>
      </c>
      <c r="O1265" s="17" t="s">
        <v>2464</v>
      </c>
      <c r="P1265" s="73">
        <v>3</v>
      </c>
      <c r="Q1265" s="18" t="s">
        <v>2489</v>
      </c>
      <c r="R1265" s="36" t="s">
        <v>2490</v>
      </c>
      <c r="S1265" s="36" t="s">
        <v>6904</v>
      </c>
      <c r="T1265" s="18" t="s">
        <v>32</v>
      </c>
      <c r="U1265" s="16">
        <v>6</v>
      </c>
      <c r="V1265" s="20" t="s">
        <v>2467</v>
      </c>
      <c r="W1265" s="38" t="s">
        <v>2491</v>
      </c>
      <c r="X1265" s="16">
        <v>92</v>
      </c>
      <c r="Y1265" s="20" t="s">
        <v>138</v>
      </c>
      <c r="Z1265" s="20">
        <v>2</v>
      </c>
      <c r="AA1265" s="20" t="s">
        <v>2482</v>
      </c>
      <c r="AB1265" s="20">
        <v>28</v>
      </c>
      <c r="AC1265" s="18" t="s">
        <v>2492</v>
      </c>
      <c r="AD1265" s="136">
        <v>0</v>
      </c>
      <c r="AE1265" s="136">
        <v>0</v>
      </c>
      <c r="AF1265" s="136">
        <v>0</v>
      </c>
      <c r="AG1265" s="136">
        <v>204000000</v>
      </c>
      <c r="AH1265" s="79">
        <v>204000000</v>
      </c>
      <c r="AI1265" s="63">
        <v>1</v>
      </c>
      <c r="AJ1265" s="64">
        <v>3</v>
      </c>
      <c r="AK1265" s="65">
        <v>1</v>
      </c>
      <c r="AL1265" s="64">
        <v>3</v>
      </c>
      <c r="AM1265" s="65">
        <v>1</v>
      </c>
      <c r="AN1265" s="66" t="s">
        <v>2391</v>
      </c>
      <c r="AO1265" s="66" t="s">
        <v>2391</v>
      </c>
      <c r="AP1265" s="132" t="s">
        <v>2392</v>
      </c>
      <c r="AQ1265" s="23">
        <v>0</v>
      </c>
      <c r="AR1265" s="23">
        <v>0</v>
      </c>
      <c r="AS1265" s="142">
        <v>3</v>
      </c>
      <c r="AT1265" s="23">
        <v>0</v>
      </c>
      <c r="AU1265" s="142">
        <v>0</v>
      </c>
      <c r="AV1265" s="142">
        <v>0</v>
      </c>
      <c r="AW1265" s="142">
        <v>3</v>
      </c>
      <c r="AX1265" s="22">
        <v>0</v>
      </c>
      <c r="AY1265" s="143" t="s">
        <v>2472</v>
      </c>
      <c r="AZ1265" s="143" t="s">
        <v>2472</v>
      </c>
      <c r="BA1265" s="143" t="s">
        <v>2394</v>
      </c>
      <c r="BB1265" s="24"/>
      <c r="BC1265" s="75">
        <v>250000000</v>
      </c>
      <c r="BD1265" s="21">
        <v>0</v>
      </c>
      <c r="BE1265" s="25">
        <v>0</v>
      </c>
      <c r="BF1265" s="74">
        <v>250000000</v>
      </c>
      <c r="BG1265" s="25">
        <v>0</v>
      </c>
      <c r="BH1265" s="25"/>
      <c r="BI1265" s="25"/>
      <c r="BJ1265" s="133">
        <v>25414544</v>
      </c>
      <c r="BK1265" s="25">
        <v>0</v>
      </c>
      <c r="BL1265" s="25">
        <v>25414544</v>
      </c>
      <c r="BM1265" s="74">
        <v>0</v>
      </c>
      <c r="BN1265" s="80"/>
      <c r="BO1265" s="80"/>
      <c r="BP1265" s="133">
        <v>0</v>
      </c>
      <c r="BQ1265" s="25">
        <v>0</v>
      </c>
      <c r="BR1265" s="82" t="s">
        <v>2473</v>
      </c>
      <c r="BS1265" s="82" t="s">
        <v>2473</v>
      </c>
      <c r="BT1265" s="134" t="s">
        <v>6906</v>
      </c>
      <c r="BU1265" s="26"/>
    </row>
    <row r="1266" spans="1:73" ht="54.9" customHeight="1">
      <c r="A1266" s="33">
        <v>1252</v>
      </c>
      <c r="B1266" s="34">
        <v>20</v>
      </c>
      <c r="C1266" s="35" t="s">
        <v>2185</v>
      </c>
      <c r="D1266" s="34">
        <v>1</v>
      </c>
      <c r="E1266" s="36" t="s">
        <v>2378</v>
      </c>
      <c r="F1266" s="34">
        <v>6</v>
      </c>
      <c r="G1266" s="36" t="s">
        <v>2410</v>
      </c>
      <c r="H1266" s="37">
        <v>1252</v>
      </c>
      <c r="I1266" s="36" t="s">
        <v>6907</v>
      </c>
      <c r="J1266" s="33">
        <v>1638</v>
      </c>
      <c r="K1266" s="36" t="s">
        <v>6905</v>
      </c>
      <c r="L1266" s="38" t="s">
        <v>2477</v>
      </c>
      <c r="M1266" s="17" t="s">
        <v>37</v>
      </c>
      <c r="N1266" s="15">
        <v>16382</v>
      </c>
      <c r="O1266" s="17" t="s">
        <v>2478</v>
      </c>
      <c r="P1266" s="73">
        <v>600</v>
      </c>
      <c r="Q1266" s="18" t="s">
        <v>2401</v>
      </c>
      <c r="R1266" s="36" t="s">
        <v>2479</v>
      </c>
      <c r="S1266" s="36" t="s">
        <v>6907</v>
      </c>
      <c r="T1266" s="18" t="s">
        <v>32</v>
      </c>
      <c r="U1266" s="16">
        <v>7</v>
      </c>
      <c r="V1266" s="20" t="s">
        <v>2480</v>
      </c>
      <c r="W1266" s="38" t="s">
        <v>2481</v>
      </c>
      <c r="X1266" s="16">
        <v>92</v>
      </c>
      <c r="Y1266" s="20" t="s">
        <v>138</v>
      </c>
      <c r="Z1266" s="20">
        <v>2</v>
      </c>
      <c r="AA1266" s="20" t="s">
        <v>2482</v>
      </c>
      <c r="AB1266" s="20">
        <v>25</v>
      </c>
      <c r="AC1266" s="18" t="s">
        <v>2483</v>
      </c>
      <c r="AD1266" s="136">
        <v>236000000</v>
      </c>
      <c r="AE1266" s="136">
        <v>235000000</v>
      </c>
      <c r="AF1266" s="136">
        <v>235000000</v>
      </c>
      <c r="AG1266" s="136">
        <v>235000000</v>
      </c>
      <c r="AH1266" s="79">
        <v>941000000</v>
      </c>
      <c r="AI1266" s="63">
        <v>1</v>
      </c>
      <c r="AJ1266" s="64">
        <v>150</v>
      </c>
      <c r="AK1266" s="65">
        <v>0.25</v>
      </c>
      <c r="AL1266" s="64">
        <v>240</v>
      </c>
      <c r="AM1266" s="65">
        <v>0.4</v>
      </c>
      <c r="AN1266" s="66" t="s">
        <v>2471</v>
      </c>
      <c r="AO1266" s="66" t="s">
        <v>2471</v>
      </c>
      <c r="AP1266" s="132" t="s">
        <v>2392</v>
      </c>
      <c r="AQ1266" s="23">
        <v>0</v>
      </c>
      <c r="AR1266" s="23">
        <v>150</v>
      </c>
      <c r="AS1266" s="142">
        <v>0</v>
      </c>
      <c r="AT1266" s="23">
        <v>0</v>
      </c>
      <c r="AU1266" s="142">
        <v>0</v>
      </c>
      <c r="AV1266" s="142">
        <v>240</v>
      </c>
      <c r="AW1266" s="142">
        <v>0</v>
      </c>
      <c r="AX1266" s="22">
        <v>0</v>
      </c>
      <c r="AY1266" s="143" t="s">
        <v>2472</v>
      </c>
      <c r="AZ1266" s="143" t="s">
        <v>2394</v>
      </c>
      <c r="BA1266" s="143" t="s">
        <v>2394</v>
      </c>
      <c r="BB1266" s="24"/>
      <c r="BC1266" s="75">
        <v>190000000</v>
      </c>
      <c r="BD1266" s="21">
        <v>231299000</v>
      </c>
      <c r="BE1266" s="25">
        <v>235000000</v>
      </c>
      <c r="BF1266" s="74">
        <v>190000000</v>
      </c>
      <c r="BG1266" s="25">
        <v>0</v>
      </c>
      <c r="BH1266" s="25"/>
      <c r="BI1266" s="25">
        <v>234814598</v>
      </c>
      <c r="BJ1266" s="133">
        <v>12000000</v>
      </c>
      <c r="BK1266" s="25">
        <v>0</v>
      </c>
      <c r="BL1266" s="25">
        <v>246814598</v>
      </c>
      <c r="BM1266" s="74">
        <v>12000000</v>
      </c>
      <c r="BN1266" s="80"/>
      <c r="BO1266" s="80">
        <v>80812964</v>
      </c>
      <c r="BP1266" s="133">
        <v>12000000</v>
      </c>
      <c r="BQ1266" s="25">
        <v>0</v>
      </c>
      <c r="BR1266" s="82" t="s">
        <v>2473</v>
      </c>
      <c r="BS1266" s="82" t="s">
        <v>6902</v>
      </c>
      <c r="BT1266" s="134" t="s">
        <v>6908</v>
      </c>
      <c r="BU1266" s="26"/>
    </row>
    <row r="1267" spans="1:73" ht="54.9" customHeight="1">
      <c r="A1267" s="33">
        <v>1253</v>
      </c>
      <c r="B1267" s="34">
        <v>20</v>
      </c>
      <c r="C1267" s="35" t="s">
        <v>2185</v>
      </c>
      <c r="D1267" s="34">
        <v>1</v>
      </c>
      <c r="E1267" s="36" t="s">
        <v>2378</v>
      </c>
      <c r="F1267" s="34">
        <v>6</v>
      </c>
      <c r="G1267" s="36" t="s">
        <v>2410</v>
      </c>
      <c r="H1267" s="37">
        <v>1253</v>
      </c>
      <c r="I1267" s="36" t="s">
        <v>3279</v>
      </c>
      <c r="J1267" s="33">
        <v>1641</v>
      </c>
      <c r="K1267" s="36" t="s">
        <v>6909</v>
      </c>
      <c r="L1267" s="38" t="s">
        <v>133</v>
      </c>
      <c r="M1267" s="17" t="s">
        <v>37</v>
      </c>
      <c r="N1267" s="15">
        <v>16411</v>
      </c>
      <c r="O1267" s="17" t="s">
        <v>2504</v>
      </c>
      <c r="P1267" s="73">
        <v>500</v>
      </c>
      <c r="Q1267" s="18" t="s">
        <v>2505</v>
      </c>
      <c r="R1267" s="36" t="s">
        <v>3779</v>
      </c>
      <c r="S1267" s="36" t="s">
        <v>6910</v>
      </c>
      <c r="T1267" s="18" t="s">
        <v>32</v>
      </c>
      <c r="U1267" s="16">
        <v>7</v>
      </c>
      <c r="V1267" s="20" t="s">
        <v>2480</v>
      </c>
      <c r="W1267" s="38" t="s">
        <v>2507</v>
      </c>
      <c r="X1267" s="16">
        <v>100</v>
      </c>
      <c r="Y1267" s="51" t="s">
        <v>45</v>
      </c>
      <c r="Z1267" s="20">
        <v>15</v>
      </c>
      <c r="AA1267" s="20" t="s">
        <v>2508</v>
      </c>
      <c r="AB1267" s="20">
        <v>30</v>
      </c>
      <c r="AC1267" s="18" t="s">
        <v>128</v>
      </c>
      <c r="AD1267" s="136">
        <v>551000000</v>
      </c>
      <c r="AE1267" s="136">
        <v>551000000</v>
      </c>
      <c r="AF1267" s="136">
        <v>551000000</v>
      </c>
      <c r="AG1267" s="136">
        <v>551000000</v>
      </c>
      <c r="AH1267" s="79">
        <v>2204000000</v>
      </c>
      <c r="AI1267" s="63">
        <v>1</v>
      </c>
      <c r="AJ1267" s="64">
        <v>260</v>
      </c>
      <c r="AK1267" s="65">
        <v>0.52</v>
      </c>
      <c r="AL1267" s="64">
        <v>300</v>
      </c>
      <c r="AM1267" s="65">
        <v>0.6</v>
      </c>
      <c r="AN1267" s="66" t="s">
        <v>2406</v>
      </c>
      <c r="AO1267" s="66" t="s">
        <v>2406</v>
      </c>
      <c r="AP1267" s="132" t="s">
        <v>2392</v>
      </c>
      <c r="AQ1267" s="23">
        <v>140</v>
      </c>
      <c r="AR1267" s="23">
        <v>120</v>
      </c>
      <c r="AS1267" s="142">
        <v>0</v>
      </c>
      <c r="AT1267" s="23">
        <v>0</v>
      </c>
      <c r="AU1267" s="142">
        <v>150</v>
      </c>
      <c r="AV1267" s="142">
        <v>150</v>
      </c>
      <c r="AW1267" s="142">
        <v>0</v>
      </c>
      <c r="AX1267" s="22">
        <v>0</v>
      </c>
      <c r="AY1267" s="143" t="s">
        <v>2393</v>
      </c>
      <c r="AZ1267" s="143" t="s">
        <v>2393</v>
      </c>
      <c r="BA1267" s="143" t="s">
        <v>2394</v>
      </c>
      <c r="BB1267" s="24"/>
      <c r="BC1267" s="75">
        <v>600000000</v>
      </c>
      <c r="BD1267" s="21">
        <v>540025000</v>
      </c>
      <c r="BE1267" s="25">
        <v>600000000</v>
      </c>
      <c r="BF1267" s="74">
        <v>600000000</v>
      </c>
      <c r="BG1267" s="25">
        <v>0</v>
      </c>
      <c r="BH1267" s="25">
        <v>473400000</v>
      </c>
      <c r="BI1267" s="25">
        <v>637253744</v>
      </c>
      <c r="BJ1267" s="133">
        <v>57666666</v>
      </c>
      <c r="BK1267" s="25">
        <v>0</v>
      </c>
      <c r="BL1267" s="25">
        <v>1168320410</v>
      </c>
      <c r="BM1267" s="74">
        <v>31433333</v>
      </c>
      <c r="BN1267" s="80">
        <v>178874181</v>
      </c>
      <c r="BO1267" s="80">
        <v>287727000</v>
      </c>
      <c r="BP1267" s="133">
        <v>31433333</v>
      </c>
      <c r="BQ1267" s="25">
        <v>0</v>
      </c>
      <c r="BR1267" s="82" t="s">
        <v>2473</v>
      </c>
      <c r="BS1267" s="82" t="s">
        <v>6902</v>
      </c>
      <c r="BT1267" s="134" t="s">
        <v>6911</v>
      </c>
      <c r="BU1267" s="26"/>
    </row>
    <row r="1268" spans="1:73" ht="54.9" customHeight="1">
      <c r="A1268" s="33">
        <v>1254</v>
      </c>
      <c r="B1268" s="34">
        <v>20</v>
      </c>
      <c r="C1268" s="35" t="s">
        <v>2185</v>
      </c>
      <c r="D1268" s="34">
        <v>1</v>
      </c>
      <c r="E1268" s="36" t="s">
        <v>2378</v>
      </c>
      <c r="F1268" s="34">
        <v>6</v>
      </c>
      <c r="G1268" s="36" t="s">
        <v>2410</v>
      </c>
      <c r="H1268" s="37">
        <v>1254</v>
      </c>
      <c r="I1268" s="36" t="s">
        <v>2975</v>
      </c>
      <c r="J1268" s="33">
        <v>1643</v>
      </c>
      <c r="K1268" s="36" t="s">
        <v>6909</v>
      </c>
      <c r="L1268" s="38" t="s">
        <v>106</v>
      </c>
      <c r="M1268" s="17" t="s">
        <v>37</v>
      </c>
      <c r="N1268" s="15">
        <v>16433</v>
      </c>
      <c r="O1268" s="17" t="s">
        <v>2400</v>
      </c>
      <c r="P1268" s="73">
        <v>100</v>
      </c>
      <c r="Q1268" s="18" t="s">
        <v>2401</v>
      </c>
      <c r="R1268" s="36" t="s">
        <v>2977</v>
      </c>
      <c r="S1268" s="36" t="s">
        <v>2975</v>
      </c>
      <c r="T1268" s="18" t="s">
        <v>2453</v>
      </c>
      <c r="U1268" s="16">
        <v>11</v>
      </c>
      <c r="V1268" s="20" t="s">
        <v>2454</v>
      </c>
      <c r="W1268" s="38" t="s">
        <v>2455</v>
      </c>
      <c r="X1268" s="16">
        <v>91</v>
      </c>
      <c r="Y1268" s="20" t="s">
        <v>98</v>
      </c>
      <c r="Z1268" s="20">
        <v>16</v>
      </c>
      <c r="AA1268" s="20" t="s">
        <v>2456</v>
      </c>
      <c r="AB1268" s="20">
        <v>33</v>
      </c>
      <c r="AC1268" s="18" t="s">
        <v>2457</v>
      </c>
      <c r="AD1268" s="136">
        <v>125000000</v>
      </c>
      <c r="AE1268" s="136">
        <v>125000000</v>
      </c>
      <c r="AF1268" s="136">
        <v>125000000</v>
      </c>
      <c r="AG1268" s="136">
        <v>125000000</v>
      </c>
      <c r="AH1268" s="79">
        <v>500000000</v>
      </c>
      <c r="AI1268" s="63">
        <v>1</v>
      </c>
      <c r="AJ1268" s="64">
        <v>50</v>
      </c>
      <c r="AK1268" s="65">
        <v>0.5</v>
      </c>
      <c r="AL1268" s="64">
        <v>29</v>
      </c>
      <c r="AM1268" s="65">
        <v>0.28999999999999998</v>
      </c>
      <c r="AN1268" s="66" t="s">
        <v>2406</v>
      </c>
      <c r="AO1268" s="66" t="s">
        <v>2471</v>
      </c>
      <c r="AP1268" s="132" t="s">
        <v>2392</v>
      </c>
      <c r="AQ1268" s="23">
        <v>25</v>
      </c>
      <c r="AR1268" s="23">
        <v>25</v>
      </c>
      <c r="AS1268" s="142">
        <v>0</v>
      </c>
      <c r="AT1268" s="23">
        <v>0</v>
      </c>
      <c r="AU1268" s="142">
        <v>29</v>
      </c>
      <c r="AV1268" s="142">
        <v>0</v>
      </c>
      <c r="AW1268" s="142">
        <v>0</v>
      </c>
      <c r="AX1268" s="22">
        <v>0</v>
      </c>
      <c r="AY1268" s="143" t="s">
        <v>2394</v>
      </c>
      <c r="AZ1268" s="143" t="s">
        <v>2394</v>
      </c>
      <c r="BA1268" s="143" t="s">
        <v>2394</v>
      </c>
      <c r="BB1268" s="24"/>
      <c r="BC1268" s="75">
        <v>330000000</v>
      </c>
      <c r="BD1268" s="21">
        <v>122510000</v>
      </c>
      <c r="BE1268" s="25">
        <v>130000000</v>
      </c>
      <c r="BF1268" s="74">
        <v>330000000</v>
      </c>
      <c r="BG1268" s="25">
        <v>0</v>
      </c>
      <c r="BH1268" s="25">
        <v>122510000</v>
      </c>
      <c r="BI1268" s="25">
        <v>130000000</v>
      </c>
      <c r="BJ1268" s="133">
        <v>75200000</v>
      </c>
      <c r="BK1268" s="25">
        <v>0</v>
      </c>
      <c r="BL1268" s="25">
        <v>327710000</v>
      </c>
      <c r="BM1268" s="74">
        <v>28633333</v>
      </c>
      <c r="BN1268" s="80">
        <v>0</v>
      </c>
      <c r="BO1268" s="80">
        <v>0</v>
      </c>
      <c r="BP1268" s="133">
        <v>28633333</v>
      </c>
      <c r="BQ1268" s="25">
        <v>0</v>
      </c>
      <c r="BR1268" s="82" t="s">
        <v>2473</v>
      </c>
      <c r="BS1268" s="82" t="s">
        <v>6902</v>
      </c>
      <c r="BT1268" s="134" t="s">
        <v>6912</v>
      </c>
      <c r="BU1268" s="26"/>
    </row>
    <row r="1269" spans="1:73" ht="54.9" customHeight="1">
      <c r="A1269" s="33">
        <v>1255</v>
      </c>
      <c r="B1269" s="34">
        <v>20</v>
      </c>
      <c r="C1269" s="35" t="s">
        <v>2185</v>
      </c>
      <c r="D1269" s="34">
        <v>1</v>
      </c>
      <c r="E1269" s="36" t="s">
        <v>2378</v>
      </c>
      <c r="F1269" s="34">
        <v>6</v>
      </c>
      <c r="G1269" s="36" t="s">
        <v>2410</v>
      </c>
      <c r="H1269" s="37">
        <v>1255</v>
      </c>
      <c r="I1269" s="36" t="s">
        <v>6913</v>
      </c>
      <c r="J1269" s="34">
        <v>1643</v>
      </c>
      <c r="K1269" s="36" t="s">
        <v>6914</v>
      </c>
      <c r="L1269" s="38" t="s">
        <v>2998</v>
      </c>
      <c r="M1269" s="17" t="s">
        <v>37</v>
      </c>
      <c r="N1269" s="15">
        <v>16434</v>
      </c>
      <c r="O1269" s="17" t="s">
        <v>2504</v>
      </c>
      <c r="P1269" s="73">
        <v>100</v>
      </c>
      <c r="Q1269" s="18" t="s">
        <v>2401</v>
      </c>
      <c r="R1269" s="36" t="s">
        <v>2999</v>
      </c>
      <c r="S1269" s="36" t="s">
        <v>6913</v>
      </c>
      <c r="T1269" s="18" t="s">
        <v>2453</v>
      </c>
      <c r="U1269" s="16">
        <v>11</v>
      </c>
      <c r="V1269" s="20" t="s">
        <v>2454</v>
      </c>
      <c r="W1269" s="38" t="s">
        <v>3000</v>
      </c>
      <c r="X1269" s="16">
        <v>91</v>
      </c>
      <c r="Y1269" s="20" t="s">
        <v>98</v>
      </c>
      <c r="Z1269" s="20">
        <v>16</v>
      </c>
      <c r="AA1269" s="20" t="s">
        <v>2456</v>
      </c>
      <c r="AB1269" s="20">
        <v>34</v>
      </c>
      <c r="AC1269" s="18" t="s">
        <v>3001</v>
      </c>
      <c r="AD1269" s="136">
        <v>32000000</v>
      </c>
      <c r="AE1269" s="136">
        <v>32000000</v>
      </c>
      <c r="AF1269" s="136">
        <v>31000000</v>
      </c>
      <c r="AG1269" s="136">
        <v>31000000</v>
      </c>
      <c r="AH1269" s="79">
        <v>126000000</v>
      </c>
      <c r="AI1269" s="63">
        <v>1</v>
      </c>
      <c r="AJ1269" s="64">
        <v>50</v>
      </c>
      <c r="AK1269" s="65">
        <v>0.5</v>
      </c>
      <c r="AL1269" s="64">
        <v>0</v>
      </c>
      <c r="AM1269" s="65">
        <v>0</v>
      </c>
      <c r="AN1269" s="66" t="s">
        <v>2406</v>
      </c>
      <c r="AO1269" s="66" t="s">
        <v>2471</v>
      </c>
      <c r="AP1269" s="132" t="s">
        <v>2392</v>
      </c>
      <c r="AQ1269" s="23">
        <v>25</v>
      </c>
      <c r="AR1269" s="23">
        <v>25</v>
      </c>
      <c r="AS1269" s="142">
        <v>0</v>
      </c>
      <c r="AT1269" s="23">
        <v>0</v>
      </c>
      <c r="AU1269" s="142">
        <v>0</v>
      </c>
      <c r="AV1269" s="142">
        <v>0</v>
      </c>
      <c r="AW1269" s="142">
        <v>0</v>
      </c>
      <c r="AX1269" s="22">
        <v>0</v>
      </c>
      <c r="AY1269" s="143" t="s">
        <v>2394</v>
      </c>
      <c r="AZ1269" s="143" t="s">
        <v>2394</v>
      </c>
      <c r="BA1269" s="143" t="s">
        <v>2394</v>
      </c>
      <c r="BB1269" s="24"/>
      <c r="BC1269" s="75">
        <v>40000000</v>
      </c>
      <c r="BD1269" s="21">
        <v>31367000</v>
      </c>
      <c r="BE1269" s="25">
        <v>40000000</v>
      </c>
      <c r="BF1269" s="74">
        <v>40000000</v>
      </c>
      <c r="BG1269" s="25">
        <v>0</v>
      </c>
      <c r="BH1269" s="25">
        <v>14603000</v>
      </c>
      <c r="BI1269" s="25">
        <v>40000000</v>
      </c>
      <c r="BJ1269" s="133"/>
      <c r="BK1269" s="25">
        <v>0</v>
      </c>
      <c r="BL1269" s="25">
        <v>54603000</v>
      </c>
      <c r="BM1269" s="74">
        <v>0</v>
      </c>
      <c r="BN1269" s="80">
        <v>0</v>
      </c>
      <c r="BO1269" s="80">
        <v>0</v>
      </c>
      <c r="BP1269" s="133"/>
      <c r="BQ1269" s="25">
        <v>0</v>
      </c>
      <c r="BR1269" s="82" t="s">
        <v>2473</v>
      </c>
      <c r="BS1269" s="82" t="s">
        <v>6902</v>
      </c>
      <c r="BT1269" s="134" t="s">
        <v>2473</v>
      </c>
      <c r="BU1269" s="26"/>
    </row>
    <row r="1270" spans="1:73" ht="54.9" customHeight="1">
      <c r="A1270" s="33">
        <v>1256</v>
      </c>
      <c r="B1270" s="34">
        <v>20</v>
      </c>
      <c r="C1270" s="35" t="s">
        <v>2185</v>
      </c>
      <c r="D1270" s="34">
        <v>1</v>
      </c>
      <c r="E1270" s="36" t="s">
        <v>2378</v>
      </c>
      <c r="F1270" s="34">
        <v>6</v>
      </c>
      <c r="G1270" s="36" t="s">
        <v>2410</v>
      </c>
      <c r="H1270" s="37">
        <v>1256</v>
      </c>
      <c r="I1270" s="36" t="s">
        <v>6915</v>
      </c>
      <c r="J1270" s="33">
        <v>1643</v>
      </c>
      <c r="K1270" s="36" t="s">
        <v>6909</v>
      </c>
      <c r="L1270" s="38" t="s">
        <v>111</v>
      </c>
      <c r="M1270" s="17" t="s">
        <v>37</v>
      </c>
      <c r="N1270" s="15">
        <v>16431</v>
      </c>
      <c r="O1270" s="17" t="s">
        <v>2504</v>
      </c>
      <c r="P1270" s="73">
        <v>100</v>
      </c>
      <c r="Q1270" s="18" t="s">
        <v>2401</v>
      </c>
      <c r="R1270" s="36" t="s">
        <v>3788</v>
      </c>
      <c r="S1270" s="36" t="s">
        <v>6915</v>
      </c>
      <c r="T1270" s="18" t="s">
        <v>2453</v>
      </c>
      <c r="U1270" s="16">
        <v>11</v>
      </c>
      <c r="V1270" s="20" t="s">
        <v>2454</v>
      </c>
      <c r="W1270" s="38" t="s">
        <v>2989</v>
      </c>
      <c r="X1270" s="16">
        <v>91</v>
      </c>
      <c r="Y1270" s="20" t="s">
        <v>98</v>
      </c>
      <c r="Z1270" s="20">
        <v>16</v>
      </c>
      <c r="AA1270" s="20" t="s">
        <v>2456</v>
      </c>
      <c r="AB1270" s="20">
        <v>31</v>
      </c>
      <c r="AC1270" s="18" t="s">
        <v>2990</v>
      </c>
      <c r="AD1270" s="136">
        <v>138000000</v>
      </c>
      <c r="AE1270" s="136">
        <v>138000000</v>
      </c>
      <c r="AF1270" s="136">
        <v>137000000</v>
      </c>
      <c r="AG1270" s="136">
        <v>137000000</v>
      </c>
      <c r="AH1270" s="79">
        <v>550000000</v>
      </c>
      <c r="AI1270" s="63">
        <v>1</v>
      </c>
      <c r="AJ1270" s="64">
        <v>50</v>
      </c>
      <c r="AK1270" s="65">
        <v>0.5</v>
      </c>
      <c r="AL1270" s="64">
        <v>25</v>
      </c>
      <c r="AM1270" s="65">
        <v>0.25</v>
      </c>
      <c r="AN1270" s="66" t="s">
        <v>2406</v>
      </c>
      <c r="AO1270" s="66" t="s">
        <v>2471</v>
      </c>
      <c r="AP1270" s="132" t="s">
        <v>2392</v>
      </c>
      <c r="AQ1270" s="23">
        <v>25</v>
      </c>
      <c r="AR1270" s="23">
        <v>25</v>
      </c>
      <c r="AS1270" s="142">
        <v>0</v>
      </c>
      <c r="AT1270" s="23">
        <v>0</v>
      </c>
      <c r="AU1270" s="142">
        <v>25</v>
      </c>
      <c r="AV1270" s="142">
        <v>0</v>
      </c>
      <c r="AW1270" s="142">
        <v>0</v>
      </c>
      <c r="AX1270" s="22">
        <v>0</v>
      </c>
      <c r="AY1270" s="143" t="s">
        <v>2393</v>
      </c>
      <c r="AZ1270" s="143" t="s">
        <v>2394</v>
      </c>
      <c r="BA1270" s="143" t="s">
        <v>2394</v>
      </c>
      <c r="BB1270" s="24"/>
      <c r="BC1270" s="75">
        <v>130000000</v>
      </c>
      <c r="BD1270" s="21">
        <v>135251000</v>
      </c>
      <c r="BE1270" s="25">
        <v>140000000</v>
      </c>
      <c r="BF1270" s="74">
        <v>130000000</v>
      </c>
      <c r="BG1270" s="25">
        <v>0</v>
      </c>
      <c r="BH1270" s="25">
        <v>135251000</v>
      </c>
      <c r="BI1270" s="25">
        <v>140000000</v>
      </c>
      <c r="BJ1270" s="133"/>
      <c r="BK1270" s="25">
        <v>0</v>
      </c>
      <c r="BL1270" s="25">
        <v>275251000</v>
      </c>
      <c r="BM1270" s="74">
        <v>0</v>
      </c>
      <c r="BN1270" s="80">
        <v>0</v>
      </c>
      <c r="BO1270" s="80">
        <v>0</v>
      </c>
      <c r="BP1270" s="133"/>
      <c r="BQ1270" s="25">
        <v>0</v>
      </c>
      <c r="BR1270" s="82" t="s">
        <v>2473</v>
      </c>
      <c r="BS1270" s="82" t="s">
        <v>6902</v>
      </c>
      <c r="BT1270" s="134" t="s">
        <v>2473</v>
      </c>
      <c r="BU1270" s="26"/>
    </row>
    <row r="1271" spans="1:73" ht="54.9" customHeight="1">
      <c r="A1271" s="33">
        <v>1257</v>
      </c>
      <c r="B1271" s="34">
        <v>20</v>
      </c>
      <c r="C1271" s="35" t="s">
        <v>2185</v>
      </c>
      <c r="D1271" s="34">
        <v>1</v>
      </c>
      <c r="E1271" s="36" t="s">
        <v>2378</v>
      </c>
      <c r="F1271" s="34">
        <v>6</v>
      </c>
      <c r="G1271" s="36" t="s">
        <v>2410</v>
      </c>
      <c r="H1271" s="37">
        <v>1257</v>
      </c>
      <c r="I1271" s="36" t="s">
        <v>6916</v>
      </c>
      <c r="J1271" s="34">
        <v>1643</v>
      </c>
      <c r="K1271" s="36" t="s">
        <v>6914</v>
      </c>
      <c r="L1271" s="38" t="s">
        <v>3003</v>
      </c>
      <c r="M1271" s="17" t="s">
        <v>37</v>
      </c>
      <c r="N1271" s="15">
        <v>16435</v>
      </c>
      <c r="O1271" s="17" t="s">
        <v>2504</v>
      </c>
      <c r="P1271" s="73">
        <v>1000</v>
      </c>
      <c r="Q1271" s="18" t="s">
        <v>2401</v>
      </c>
      <c r="R1271" s="36" t="s">
        <v>3290</v>
      </c>
      <c r="S1271" s="36" t="s">
        <v>6916</v>
      </c>
      <c r="T1271" s="18" t="s">
        <v>2453</v>
      </c>
      <c r="U1271" s="16">
        <v>11</v>
      </c>
      <c r="V1271" s="20" t="s">
        <v>2454</v>
      </c>
      <c r="W1271" s="38" t="s">
        <v>3005</v>
      </c>
      <c r="X1271" s="16">
        <v>91</v>
      </c>
      <c r="Y1271" s="20" t="s">
        <v>98</v>
      </c>
      <c r="Z1271" s="20">
        <v>16</v>
      </c>
      <c r="AA1271" s="20" t="s">
        <v>2456</v>
      </c>
      <c r="AB1271" s="20">
        <v>36</v>
      </c>
      <c r="AC1271" s="18" t="s">
        <v>3006</v>
      </c>
      <c r="AD1271" s="136">
        <v>200000000</v>
      </c>
      <c r="AE1271" s="136">
        <v>200000000</v>
      </c>
      <c r="AF1271" s="136">
        <v>200000000</v>
      </c>
      <c r="AG1271" s="136">
        <v>200000000</v>
      </c>
      <c r="AH1271" s="79">
        <v>800000000</v>
      </c>
      <c r="AI1271" s="63">
        <v>1</v>
      </c>
      <c r="AJ1271" s="64">
        <v>500</v>
      </c>
      <c r="AK1271" s="65">
        <v>0.5</v>
      </c>
      <c r="AL1271" s="64">
        <v>427</v>
      </c>
      <c r="AM1271" s="65">
        <v>0.42699999999999999</v>
      </c>
      <c r="AN1271" s="66" t="s">
        <v>2406</v>
      </c>
      <c r="AO1271" s="66" t="s">
        <v>2406</v>
      </c>
      <c r="AP1271" s="132" t="s">
        <v>2392</v>
      </c>
      <c r="AQ1271" s="23">
        <v>250</v>
      </c>
      <c r="AR1271" s="23">
        <v>250</v>
      </c>
      <c r="AS1271" s="142">
        <v>0</v>
      </c>
      <c r="AT1271" s="23">
        <v>0</v>
      </c>
      <c r="AU1271" s="142">
        <v>197</v>
      </c>
      <c r="AV1271" s="142">
        <v>230</v>
      </c>
      <c r="AW1271" s="142">
        <v>0</v>
      </c>
      <c r="AX1271" s="22">
        <v>0</v>
      </c>
      <c r="AY1271" s="143" t="s">
        <v>2394</v>
      </c>
      <c r="AZ1271" s="143" t="s">
        <v>2394</v>
      </c>
      <c r="BA1271" s="143" t="s">
        <v>2394</v>
      </c>
      <c r="BB1271" s="24"/>
      <c r="BC1271" s="75">
        <v>140000000</v>
      </c>
      <c r="BD1271" s="21">
        <v>196016000</v>
      </c>
      <c r="BE1271" s="25">
        <v>200000000</v>
      </c>
      <c r="BF1271" s="74">
        <v>140000000</v>
      </c>
      <c r="BG1271" s="25">
        <v>0</v>
      </c>
      <c r="BH1271" s="25">
        <v>206921000</v>
      </c>
      <c r="BI1271" s="25">
        <v>199990121</v>
      </c>
      <c r="BJ1271" s="133">
        <v>100000000</v>
      </c>
      <c r="BK1271" s="25">
        <v>0</v>
      </c>
      <c r="BL1271" s="25">
        <v>506911121</v>
      </c>
      <c r="BM1271" s="74">
        <v>47199999</v>
      </c>
      <c r="BN1271" s="80">
        <v>38170000</v>
      </c>
      <c r="BO1271" s="80">
        <v>53666666</v>
      </c>
      <c r="BP1271" s="133">
        <v>47199999</v>
      </c>
      <c r="BQ1271" s="25">
        <v>0</v>
      </c>
      <c r="BR1271" s="82" t="s">
        <v>6917</v>
      </c>
      <c r="BS1271" s="82" t="s">
        <v>6902</v>
      </c>
      <c r="BT1271" s="134" t="s">
        <v>6912</v>
      </c>
      <c r="BU1271" s="26"/>
    </row>
    <row r="1272" spans="1:73" ht="54.9" customHeight="1">
      <c r="A1272" s="33">
        <v>1258</v>
      </c>
      <c r="B1272" s="34">
        <v>20</v>
      </c>
      <c r="C1272" s="35" t="s">
        <v>2185</v>
      </c>
      <c r="D1272" s="34">
        <v>1</v>
      </c>
      <c r="E1272" s="36" t="s">
        <v>2378</v>
      </c>
      <c r="F1272" s="34">
        <v>6</v>
      </c>
      <c r="G1272" s="36" t="s">
        <v>2410</v>
      </c>
      <c r="H1272" s="37">
        <v>1258</v>
      </c>
      <c r="I1272" s="36" t="s">
        <v>6918</v>
      </c>
      <c r="J1272" s="34">
        <v>1643</v>
      </c>
      <c r="K1272" s="36" t="s">
        <v>6914</v>
      </c>
      <c r="L1272" s="38" t="s">
        <v>123</v>
      </c>
      <c r="M1272" s="17" t="s">
        <v>37</v>
      </c>
      <c r="N1272" s="15">
        <v>16432</v>
      </c>
      <c r="O1272" s="17" t="s">
        <v>2504</v>
      </c>
      <c r="P1272" s="73">
        <v>300</v>
      </c>
      <c r="Q1272" s="18" t="s">
        <v>2401</v>
      </c>
      <c r="R1272" s="36" t="s">
        <v>6919</v>
      </c>
      <c r="S1272" s="36" t="s">
        <v>6918</v>
      </c>
      <c r="T1272" s="18" t="s">
        <v>2453</v>
      </c>
      <c r="U1272" s="16">
        <v>11</v>
      </c>
      <c r="V1272" s="20" t="s">
        <v>2454</v>
      </c>
      <c r="W1272" s="38" t="s">
        <v>121</v>
      </c>
      <c r="X1272" s="16">
        <v>91</v>
      </c>
      <c r="Y1272" s="20" t="s">
        <v>98</v>
      </c>
      <c r="Z1272" s="20">
        <v>16</v>
      </c>
      <c r="AA1272" s="20" t="s">
        <v>2456</v>
      </c>
      <c r="AB1272" s="20">
        <v>32</v>
      </c>
      <c r="AC1272" s="18" t="s">
        <v>2994</v>
      </c>
      <c r="AD1272" s="136">
        <v>187000000</v>
      </c>
      <c r="AE1272" s="136">
        <v>187000000</v>
      </c>
      <c r="AF1272" s="136">
        <v>187000000</v>
      </c>
      <c r="AG1272" s="136">
        <v>189000000</v>
      </c>
      <c r="AH1272" s="79">
        <v>750000000</v>
      </c>
      <c r="AI1272" s="63">
        <v>1</v>
      </c>
      <c r="AJ1272" s="64">
        <v>150</v>
      </c>
      <c r="AK1272" s="65">
        <v>0.5</v>
      </c>
      <c r="AL1272" s="64">
        <v>56</v>
      </c>
      <c r="AM1272" s="65">
        <v>0.18666666666666668</v>
      </c>
      <c r="AN1272" s="66" t="s">
        <v>2406</v>
      </c>
      <c r="AO1272" s="66" t="s">
        <v>2471</v>
      </c>
      <c r="AP1272" s="132" t="s">
        <v>2392</v>
      </c>
      <c r="AQ1272" s="23">
        <v>75</v>
      </c>
      <c r="AR1272" s="23">
        <v>75</v>
      </c>
      <c r="AS1272" s="142">
        <v>0</v>
      </c>
      <c r="AT1272" s="23">
        <v>0</v>
      </c>
      <c r="AU1272" s="142">
        <v>56</v>
      </c>
      <c r="AV1272" s="142">
        <v>0</v>
      </c>
      <c r="AW1272" s="142">
        <v>0</v>
      </c>
      <c r="AX1272" s="22">
        <v>0</v>
      </c>
      <c r="AY1272" s="143" t="s">
        <v>2394</v>
      </c>
      <c r="AZ1272" s="143" t="s">
        <v>2394</v>
      </c>
      <c r="BA1272" s="143" t="s">
        <v>2394</v>
      </c>
      <c r="BB1272" s="24"/>
      <c r="BC1272" s="75">
        <v>50000000</v>
      </c>
      <c r="BD1272" s="21">
        <v>183275000</v>
      </c>
      <c r="BE1272" s="25">
        <v>190000000</v>
      </c>
      <c r="BF1272" s="74">
        <v>50000000</v>
      </c>
      <c r="BG1272" s="25">
        <v>0</v>
      </c>
      <c r="BH1272" s="25">
        <v>183275000</v>
      </c>
      <c r="BI1272" s="25">
        <v>190000000</v>
      </c>
      <c r="BJ1272" s="133"/>
      <c r="BK1272" s="25">
        <v>0</v>
      </c>
      <c r="BL1272" s="25">
        <v>373275000</v>
      </c>
      <c r="BM1272" s="74">
        <v>0</v>
      </c>
      <c r="BN1272" s="80">
        <v>0</v>
      </c>
      <c r="BO1272" s="80">
        <v>7000000</v>
      </c>
      <c r="BP1272" s="133"/>
      <c r="BQ1272" s="25">
        <v>0</v>
      </c>
      <c r="BR1272" s="82" t="s">
        <v>2473</v>
      </c>
      <c r="BS1272" s="82" t="s">
        <v>6902</v>
      </c>
      <c r="BT1272" s="134" t="s">
        <v>2473</v>
      </c>
      <c r="BU1272" s="26"/>
    </row>
    <row r="1273" spans="1:73" ht="54.9" customHeight="1">
      <c r="A1273" s="33">
        <v>1259</v>
      </c>
      <c r="B1273" s="34">
        <v>20</v>
      </c>
      <c r="C1273" s="35" t="s">
        <v>2185</v>
      </c>
      <c r="D1273" s="34">
        <v>1</v>
      </c>
      <c r="E1273" s="36" t="s">
        <v>2378</v>
      </c>
      <c r="F1273" s="34">
        <v>8</v>
      </c>
      <c r="G1273" s="36" t="s">
        <v>3008</v>
      </c>
      <c r="H1273" s="37">
        <v>1259</v>
      </c>
      <c r="I1273" s="36" t="s">
        <v>6920</v>
      </c>
      <c r="J1273" s="33">
        <v>1645</v>
      </c>
      <c r="K1273" s="62" t="s">
        <v>6921</v>
      </c>
      <c r="L1273" s="38" t="s">
        <v>51</v>
      </c>
      <c r="M1273" s="17" t="s">
        <v>37</v>
      </c>
      <c r="N1273" s="15">
        <v>16451</v>
      </c>
      <c r="O1273" s="17" t="s">
        <v>2504</v>
      </c>
      <c r="P1273" s="73">
        <v>400</v>
      </c>
      <c r="Q1273" s="18" t="s">
        <v>2401</v>
      </c>
      <c r="R1273" s="36" t="s">
        <v>6922</v>
      </c>
      <c r="S1273" s="36" t="s">
        <v>6920</v>
      </c>
      <c r="T1273" s="18" t="s">
        <v>2453</v>
      </c>
      <c r="U1273" s="16">
        <v>11</v>
      </c>
      <c r="V1273" s="20" t="s">
        <v>2454</v>
      </c>
      <c r="W1273" s="38" t="s">
        <v>3012</v>
      </c>
      <c r="X1273" s="16">
        <v>91</v>
      </c>
      <c r="Y1273" s="20" t="s">
        <v>98</v>
      </c>
      <c r="Z1273" s="20">
        <v>16</v>
      </c>
      <c r="AA1273" s="20" t="s">
        <v>2456</v>
      </c>
      <c r="AB1273" s="20">
        <v>37</v>
      </c>
      <c r="AC1273" s="18" t="s">
        <v>3013</v>
      </c>
      <c r="AD1273" s="136">
        <v>71000000</v>
      </c>
      <c r="AE1273" s="136">
        <v>70000000</v>
      </c>
      <c r="AF1273" s="136">
        <v>70000000</v>
      </c>
      <c r="AG1273" s="136">
        <v>70000000</v>
      </c>
      <c r="AH1273" s="79">
        <v>281000000</v>
      </c>
      <c r="AI1273" s="63">
        <v>1</v>
      </c>
      <c r="AJ1273" s="64">
        <v>200</v>
      </c>
      <c r="AK1273" s="65">
        <v>0.5</v>
      </c>
      <c r="AL1273" s="64">
        <v>78</v>
      </c>
      <c r="AM1273" s="65">
        <v>0.19500000000000001</v>
      </c>
      <c r="AN1273" s="66" t="s">
        <v>2406</v>
      </c>
      <c r="AO1273" s="66" t="s">
        <v>2471</v>
      </c>
      <c r="AP1273" s="132" t="s">
        <v>2392</v>
      </c>
      <c r="AQ1273" s="23">
        <v>100</v>
      </c>
      <c r="AR1273" s="23">
        <v>100</v>
      </c>
      <c r="AS1273" s="142">
        <v>0</v>
      </c>
      <c r="AT1273" s="23">
        <v>0</v>
      </c>
      <c r="AU1273" s="142">
        <v>78</v>
      </c>
      <c r="AV1273" s="142">
        <v>0</v>
      </c>
      <c r="AW1273" s="142">
        <v>0</v>
      </c>
      <c r="AX1273" s="22">
        <v>0</v>
      </c>
      <c r="AY1273" s="143" t="s">
        <v>2394</v>
      </c>
      <c r="AZ1273" s="143" t="s">
        <v>2394</v>
      </c>
      <c r="BA1273" s="143" t="s">
        <v>2394</v>
      </c>
      <c r="BB1273" s="24"/>
      <c r="BC1273" s="75">
        <v>50000000</v>
      </c>
      <c r="BD1273" s="21">
        <v>69586000</v>
      </c>
      <c r="BE1273" s="25">
        <v>70000000</v>
      </c>
      <c r="BF1273" s="74">
        <v>50000000</v>
      </c>
      <c r="BG1273" s="25">
        <v>0</v>
      </c>
      <c r="BH1273" s="25">
        <v>69586000</v>
      </c>
      <c r="BI1273" s="25">
        <v>70000000</v>
      </c>
      <c r="BJ1273" s="133"/>
      <c r="BK1273" s="25">
        <v>0</v>
      </c>
      <c r="BL1273" s="25">
        <v>139586000</v>
      </c>
      <c r="BM1273" s="74">
        <v>0</v>
      </c>
      <c r="BN1273" s="80">
        <v>0</v>
      </c>
      <c r="BO1273" s="80">
        <v>0</v>
      </c>
      <c r="BP1273" s="133"/>
      <c r="BQ1273" s="25">
        <v>0</v>
      </c>
      <c r="BR1273" s="82" t="s">
        <v>2473</v>
      </c>
      <c r="BS1273" s="82" t="s">
        <v>6902</v>
      </c>
      <c r="BT1273" s="134" t="s">
        <v>2473</v>
      </c>
      <c r="BU1273" s="26"/>
    </row>
    <row r="1274" spans="1:73" ht="54.9" customHeight="1">
      <c r="A1274" s="33">
        <v>1260</v>
      </c>
      <c r="B1274" s="34">
        <v>20</v>
      </c>
      <c r="C1274" s="35" t="s">
        <v>2185</v>
      </c>
      <c r="D1274" s="34">
        <v>1</v>
      </c>
      <c r="E1274" s="36" t="s">
        <v>2378</v>
      </c>
      <c r="F1274" s="34">
        <v>12</v>
      </c>
      <c r="G1274" s="36" t="s">
        <v>2512</v>
      </c>
      <c r="H1274" s="37">
        <v>1260</v>
      </c>
      <c r="I1274" s="36" t="s">
        <v>6923</v>
      </c>
      <c r="J1274" s="33">
        <v>1585</v>
      </c>
      <c r="K1274" s="36" t="s">
        <v>6924</v>
      </c>
      <c r="L1274" s="38" t="s">
        <v>2515</v>
      </c>
      <c r="M1274" s="87" t="s">
        <v>202</v>
      </c>
      <c r="N1274" s="15">
        <v>15851</v>
      </c>
      <c r="O1274" s="17" t="s">
        <v>2516</v>
      </c>
      <c r="P1274" s="73">
        <v>1</v>
      </c>
      <c r="Q1274" s="18" t="s">
        <v>2517</v>
      </c>
      <c r="R1274" s="36" t="s">
        <v>6925</v>
      </c>
      <c r="S1274" s="36" t="s">
        <v>6923</v>
      </c>
      <c r="T1274" s="18" t="s">
        <v>2385</v>
      </c>
      <c r="U1274" s="16">
        <v>4</v>
      </c>
      <c r="V1274" s="20" t="s">
        <v>2519</v>
      </c>
      <c r="W1274" s="38" t="s">
        <v>2520</v>
      </c>
      <c r="X1274" s="16">
        <v>90</v>
      </c>
      <c r="Y1274" s="20" t="s">
        <v>212</v>
      </c>
      <c r="Z1274" s="20">
        <v>2</v>
      </c>
      <c r="AA1274" s="20" t="s">
        <v>2482</v>
      </c>
      <c r="AB1274" s="20">
        <v>3</v>
      </c>
      <c r="AC1274" s="18" t="s">
        <v>2229</v>
      </c>
      <c r="AD1274" s="136">
        <v>130000000</v>
      </c>
      <c r="AE1274" s="136">
        <v>134000000</v>
      </c>
      <c r="AF1274" s="136">
        <v>138000000</v>
      </c>
      <c r="AG1274" s="136">
        <v>147000000</v>
      </c>
      <c r="AH1274" s="79">
        <v>549000000</v>
      </c>
      <c r="AI1274" s="63">
        <v>1</v>
      </c>
      <c r="AJ1274" s="64">
        <v>0.5</v>
      </c>
      <c r="AK1274" s="65">
        <v>0.5</v>
      </c>
      <c r="AL1274" s="64">
        <v>0.5</v>
      </c>
      <c r="AM1274" s="65">
        <v>0.5</v>
      </c>
      <c r="AN1274" s="66" t="s">
        <v>2406</v>
      </c>
      <c r="AO1274" s="66" t="s">
        <v>2406</v>
      </c>
      <c r="AP1274" s="132" t="s">
        <v>2392</v>
      </c>
      <c r="AQ1274" s="23">
        <v>1</v>
      </c>
      <c r="AR1274" s="23">
        <v>1</v>
      </c>
      <c r="AS1274" s="142">
        <v>0</v>
      </c>
      <c r="AT1274" s="23">
        <v>0</v>
      </c>
      <c r="AU1274" s="142">
        <v>1</v>
      </c>
      <c r="AV1274" s="142">
        <v>1</v>
      </c>
      <c r="AW1274" s="142">
        <v>0</v>
      </c>
      <c r="AX1274" s="22">
        <v>0</v>
      </c>
      <c r="AY1274" s="143" t="s">
        <v>2393</v>
      </c>
      <c r="AZ1274" s="143" t="s">
        <v>2393</v>
      </c>
      <c r="BA1274" s="143" t="s">
        <v>2394</v>
      </c>
      <c r="BB1274" s="24"/>
      <c r="BC1274" s="75">
        <v>140000000</v>
      </c>
      <c r="BD1274" s="21">
        <v>127411000</v>
      </c>
      <c r="BE1274" s="25">
        <v>135000000</v>
      </c>
      <c r="BF1274" s="74">
        <v>140000000</v>
      </c>
      <c r="BG1274" s="25">
        <v>0</v>
      </c>
      <c r="BH1274" s="25">
        <v>127411000</v>
      </c>
      <c r="BI1274" s="25">
        <v>134999599</v>
      </c>
      <c r="BJ1274" s="133"/>
      <c r="BK1274" s="25">
        <v>0</v>
      </c>
      <c r="BL1274" s="25">
        <v>262410599</v>
      </c>
      <c r="BM1274" s="74">
        <v>0</v>
      </c>
      <c r="BN1274" s="80">
        <v>0</v>
      </c>
      <c r="BO1274" s="80">
        <v>0</v>
      </c>
      <c r="BP1274" s="133"/>
      <c r="BQ1274" s="25">
        <v>0</v>
      </c>
      <c r="BR1274" s="82" t="s">
        <v>6926</v>
      </c>
      <c r="BS1274" s="82" t="s">
        <v>6927</v>
      </c>
      <c r="BT1274" s="134" t="s">
        <v>2473</v>
      </c>
      <c r="BU1274" s="26"/>
    </row>
    <row r="1275" spans="1:73" ht="54.9" customHeight="1">
      <c r="A1275" s="33">
        <v>1261</v>
      </c>
      <c r="B1275" s="34">
        <v>20</v>
      </c>
      <c r="C1275" s="35" t="s">
        <v>2185</v>
      </c>
      <c r="D1275" s="34">
        <v>1</v>
      </c>
      <c r="E1275" s="36" t="s">
        <v>2378</v>
      </c>
      <c r="F1275" s="34">
        <v>14</v>
      </c>
      <c r="G1275" s="36" t="s">
        <v>2524</v>
      </c>
      <c r="H1275" s="37">
        <v>1261</v>
      </c>
      <c r="I1275" s="36" t="s">
        <v>6928</v>
      </c>
      <c r="J1275" s="33">
        <v>1586</v>
      </c>
      <c r="K1275" s="36" t="s">
        <v>6929</v>
      </c>
      <c r="L1275" s="38" t="s">
        <v>60</v>
      </c>
      <c r="M1275" s="17" t="s">
        <v>37</v>
      </c>
      <c r="N1275" s="15">
        <v>15861</v>
      </c>
      <c r="O1275" s="17" t="s">
        <v>2464</v>
      </c>
      <c r="P1275" s="73">
        <v>18</v>
      </c>
      <c r="Q1275" s="18" t="s">
        <v>2489</v>
      </c>
      <c r="R1275" s="36" t="s">
        <v>6930</v>
      </c>
      <c r="S1275" s="36" t="s">
        <v>6931</v>
      </c>
      <c r="T1275" s="18" t="s">
        <v>32</v>
      </c>
      <c r="U1275" s="16">
        <v>6</v>
      </c>
      <c r="V1275" s="20" t="s">
        <v>2467</v>
      </c>
      <c r="W1275" s="38" t="s">
        <v>2528</v>
      </c>
      <c r="X1275" s="16">
        <v>90</v>
      </c>
      <c r="Y1275" s="20" t="s">
        <v>212</v>
      </c>
      <c r="Z1275" s="20">
        <v>3</v>
      </c>
      <c r="AA1275" s="20" t="s">
        <v>2529</v>
      </c>
      <c r="AB1275" s="20">
        <v>4</v>
      </c>
      <c r="AC1275" s="18" t="s">
        <v>2530</v>
      </c>
      <c r="AD1275" s="136">
        <v>524000000</v>
      </c>
      <c r="AE1275" s="136">
        <v>524000000</v>
      </c>
      <c r="AF1275" s="136">
        <v>524000000</v>
      </c>
      <c r="AG1275" s="136">
        <v>524000000</v>
      </c>
      <c r="AH1275" s="79">
        <v>2096000000</v>
      </c>
      <c r="AI1275" s="63">
        <v>1</v>
      </c>
      <c r="AJ1275" s="64">
        <v>27</v>
      </c>
      <c r="AK1275" s="65">
        <v>1.5</v>
      </c>
      <c r="AL1275" s="64">
        <v>33</v>
      </c>
      <c r="AM1275" s="65">
        <v>1.8333333333333333</v>
      </c>
      <c r="AN1275" s="66" t="s">
        <v>2391</v>
      </c>
      <c r="AO1275" s="66" t="s">
        <v>2391</v>
      </c>
      <c r="AP1275" s="132" t="s">
        <v>2392</v>
      </c>
      <c r="AQ1275" s="23">
        <v>16</v>
      </c>
      <c r="AR1275" s="23">
        <v>5</v>
      </c>
      <c r="AS1275" s="142">
        <v>6</v>
      </c>
      <c r="AT1275" s="23">
        <v>0</v>
      </c>
      <c r="AU1275" s="142">
        <v>16</v>
      </c>
      <c r="AV1275" s="142">
        <v>11</v>
      </c>
      <c r="AW1275" s="142">
        <v>6</v>
      </c>
      <c r="AX1275" s="22">
        <v>0</v>
      </c>
      <c r="AY1275" s="143" t="s">
        <v>2393</v>
      </c>
      <c r="AZ1275" s="143" t="s">
        <v>2393</v>
      </c>
      <c r="BA1275" s="143" t="s">
        <v>2394</v>
      </c>
      <c r="BB1275" s="24"/>
      <c r="BC1275" s="75">
        <v>800000000</v>
      </c>
      <c r="BD1275" s="21">
        <v>513562000</v>
      </c>
      <c r="BE1275" s="25">
        <v>600000000</v>
      </c>
      <c r="BF1275" s="74">
        <v>800000000</v>
      </c>
      <c r="BG1275" s="25">
        <v>0</v>
      </c>
      <c r="BH1275" s="25">
        <v>513562000</v>
      </c>
      <c r="BI1275" s="25">
        <v>509841230</v>
      </c>
      <c r="BJ1275" s="133">
        <v>121655235</v>
      </c>
      <c r="BK1275" s="25">
        <v>0</v>
      </c>
      <c r="BL1275" s="25">
        <v>1145058465</v>
      </c>
      <c r="BM1275" s="74">
        <v>104021900</v>
      </c>
      <c r="BN1275" s="80">
        <v>41754171</v>
      </c>
      <c r="BO1275" s="80">
        <v>102249513</v>
      </c>
      <c r="BP1275" s="133">
        <v>104021900</v>
      </c>
      <c r="BQ1275" s="25">
        <v>0</v>
      </c>
      <c r="BR1275" s="82" t="s">
        <v>6932</v>
      </c>
      <c r="BS1275" s="82" t="s">
        <v>6902</v>
      </c>
      <c r="BT1275" s="134" t="s">
        <v>6933</v>
      </c>
      <c r="BU1275" s="26"/>
    </row>
    <row r="1276" spans="1:73" ht="54.9" customHeight="1">
      <c r="A1276" s="33">
        <v>1262</v>
      </c>
      <c r="B1276" s="34">
        <v>20</v>
      </c>
      <c r="C1276" s="35" t="s">
        <v>2185</v>
      </c>
      <c r="D1276" s="34">
        <v>1</v>
      </c>
      <c r="E1276" s="36" t="s">
        <v>2378</v>
      </c>
      <c r="F1276" s="34">
        <v>17</v>
      </c>
      <c r="G1276" s="36" t="s">
        <v>2533</v>
      </c>
      <c r="H1276" s="37">
        <v>1262</v>
      </c>
      <c r="I1276" s="36" t="s">
        <v>6934</v>
      </c>
      <c r="J1276" s="33">
        <v>1587</v>
      </c>
      <c r="K1276" s="36" t="s">
        <v>6935</v>
      </c>
      <c r="L1276" s="38" t="s">
        <v>224</v>
      </c>
      <c r="M1276" s="17" t="s">
        <v>37</v>
      </c>
      <c r="N1276" s="15">
        <v>15872</v>
      </c>
      <c r="O1276" s="17" t="s">
        <v>2400</v>
      </c>
      <c r="P1276" s="73">
        <v>160</v>
      </c>
      <c r="Q1276" s="18" t="s">
        <v>2536</v>
      </c>
      <c r="R1276" s="36" t="s">
        <v>6936</v>
      </c>
      <c r="S1276" s="36" t="s">
        <v>6934</v>
      </c>
      <c r="T1276" s="18" t="s">
        <v>2385</v>
      </c>
      <c r="U1276" s="16">
        <v>4</v>
      </c>
      <c r="V1276" s="20" t="s">
        <v>2519</v>
      </c>
      <c r="W1276" s="38" t="s">
        <v>2538</v>
      </c>
      <c r="X1276" s="16">
        <v>90</v>
      </c>
      <c r="Y1276" s="20" t="s">
        <v>212</v>
      </c>
      <c r="Z1276" s="20">
        <v>4</v>
      </c>
      <c r="AA1276" s="20" t="s">
        <v>2539</v>
      </c>
      <c r="AB1276" s="20">
        <v>6</v>
      </c>
      <c r="AC1276" s="18" t="s">
        <v>2540</v>
      </c>
      <c r="AD1276" s="136">
        <v>925000000</v>
      </c>
      <c r="AE1276" s="136">
        <v>966000000</v>
      </c>
      <c r="AF1276" s="136">
        <v>1008000000</v>
      </c>
      <c r="AG1276" s="136">
        <v>1101000000</v>
      </c>
      <c r="AH1276" s="79">
        <v>4000000000</v>
      </c>
      <c r="AI1276" s="63">
        <v>1</v>
      </c>
      <c r="AJ1276" s="64">
        <v>104</v>
      </c>
      <c r="AK1276" s="65">
        <v>0.65</v>
      </c>
      <c r="AL1276" s="64">
        <v>71</v>
      </c>
      <c r="AM1276" s="65">
        <v>0.44374999999999998</v>
      </c>
      <c r="AN1276" s="66" t="s">
        <v>2406</v>
      </c>
      <c r="AO1276" s="66" t="s">
        <v>2406</v>
      </c>
      <c r="AP1276" s="132" t="s">
        <v>2392</v>
      </c>
      <c r="AQ1276" s="23">
        <v>40</v>
      </c>
      <c r="AR1276" s="23">
        <v>24</v>
      </c>
      <c r="AS1276" s="142">
        <v>40</v>
      </c>
      <c r="AT1276" s="23">
        <v>0</v>
      </c>
      <c r="AU1276" s="142">
        <v>31</v>
      </c>
      <c r="AV1276" s="142">
        <v>24</v>
      </c>
      <c r="AW1276" s="142">
        <v>16</v>
      </c>
      <c r="AX1276" s="22">
        <v>0</v>
      </c>
      <c r="AY1276" s="143" t="s">
        <v>2393</v>
      </c>
      <c r="AZ1276" s="143" t="s">
        <v>2393</v>
      </c>
      <c r="BA1276" s="143" t="s">
        <v>2394</v>
      </c>
      <c r="BB1276" s="24"/>
      <c r="BC1276" s="75">
        <v>470000000</v>
      </c>
      <c r="BD1276" s="21">
        <v>906576000</v>
      </c>
      <c r="BE1276" s="25">
        <v>1000000000</v>
      </c>
      <c r="BF1276" s="74">
        <v>470000000</v>
      </c>
      <c r="BG1276" s="25">
        <v>0</v>
      </c>
      <c r="BH1276" s="25">
        <v>895776000</v>
      </c>
      <c r="BI1276" s="25">
        <v>281082862</v>
      </c>
      <c r="BJ1276" s="133">
        <v>236396056</v>
      </c>
      <c r="BK1276" s="25">
        <v>0</v>
      </c>
      <c r="BL1276" s="25">
        <v>1413254918</v>
      </c>
      <c r="BM1276" s="74">
        <v>184052722</v>
      </c>
      <c r="BN1276" s="80">
        <v>884942667</v>
      </c>
      <c r="BO1276" s="80">
        <v>281082862</v>
      </c>
      <c r="BP1276" s="133">
        <v>184052722</v>
      </c>
      <c r="BQ1276" s="25">
        <v>0</v>
      </c>
      <c r="BR1276" s="82" t="s">
        <v>6937</v>
      </c>
      <c r="BS1276" s="82" t="s">
        <v>6938</v>
      </c>
      <c r="BT1276" s="134" t="s">
        <v>2473</v>
      </c>
      <c r="BU1276" s="26"/>
    </row>
    <row r="1277" spans="1:73" ht="54.9" customHeight="1">
      <c r="A1277" s="33">
        <v>1263</v>
      </c>
      <c r="B1277" s="34">
        <v>20</v>
      </c>
      <c r="C1277" s="35" t="s">
        <v>2185</v>
      </c>
      <c r="D1277" s="34">
        <v>1</v>
      </c>
      <c r="E1277" s="36" t="s">
        <v>2378</v>
      </c>
      <c r="F1277" s="38">
        <v>17</v>
      </c>
      <c r="G1277" s="44" t="s">
        <v>2533</v>
      </c>
      <c r="H1277" s="37">
        <v>1263</v>
      </c>
      <c r="I1277" s="36" t="s">
        <v>6939</v>
      </c>
      <c r="J1277" s="33">
        <v>1587</v>
      </c>
      <c r="K1277" s="36" t="s">
        <v>6935</v>
      </c>
      <c r="L1277" s="38" t="s">
        <v>2545</v>
      </c>
      <c r="M1277" s="17" t="s">
        <v>37</v>
      </c>
      <c r="N1277" s="15">
        <v>15871</v>
      </c>
      <c r="O1277" s="17" t="s">
        <v>2400</v>
      </c>
      <c r="P1277" s="73">
        <v>160</v>
      </c>
      <c r="Q1277" s="18" t="s">
        <v>2401</v>
      </c>
      <c r="R1277" s="36" t="s">
        <v>6940</v>
      </c>
      <c r="S1277" s="36" t="s">
        <v>6939</v>
      </c>
      <c r="T1277" s="18" t="s">
        <v>2385</v>
      </c>
      <c r="U1277" s="16">
        <v>4</v>
      </c>
      <c r="V1277" s="20" t="s">
        <v>2519</v>
      </c>
      <c r="W1277" s="38" t="s">
        <v>2538</v>
      </c>
      <c r="X1277" s="16">
        <v>90</v>
      </c>
      <c r="Y1277" s="20" t="s">
        <v>212</v>
      </c>
      <c r="Z1277" s="20">
        <v>4</v>
      </c>
      <c r="AA1277" s="20" t="s">
        <v>2539</v>
      </c>
      <c r="AB1277" s="20">
        <v>5</v>
      </c>
      <c r="AC1277" s="18" t="s">
        <v>2547</v>
      </c>
      <c r="AD1277" s="136">
        <v>2150000000</v>
      </c>
      <c r="AE1277" s="136">
        <v>2193000000</v>
      </c>
      <c r="AF1277" s="136">
        <v>2259000000</v>
      </c>
      <c r="AG1277" s="136">
        <v>2398000000</v>
      </c>
      <c r="AH1277" s="79">
        <v>9000000000</v>
      </c>
      <c r="AI1277" s="63">
        <v>1</v>
      </c>
      <c r="AJ1277" s="64">
        <v>104</v>
      </c>
      <c r="AK1277" s="65">
        <v>0.65</v>
      </c>
      <c r="AL1277" s="64">
        <v>70</v>
      </c>
      <c r="AM1277" s="65">
        <v>0.4375</v>
      </c>
      <c r="AN1277" s="66" t="s">
        <v>2406</v>
      </c>
      <c r="AO1277" s="66" t="s">
        <v>2406</v>
      </c>
      <c r="AP1277" s="132" t="s">
        <v>2392</v>
      </c>
      <c r="AQ1277" s="23">
        <v>40</v>
      </c>
      <c r="AR1277" s="23">
        <v>24</v>
      </c>
      <c r="AS1277" s="142">
        <v>40</v>
      </c>
      <c r="AT1277" s="23">
        <v>0</v>
      </c>
      <c r="AU1277" s="142">
        <v>30</v>
      </c>
      <c r="AV1277" s="142">
        <v>24</v>
      </c>
      <c r="AW1277" s="142">
        <v>16</v>
      </c>
      <c r="AX1277" s="22">
        <v>0</v>
      </c>
      <c r="AY1277" s="143" t="s">
        <v>2393</v>
      </c>
      <c r="AZ1277" s="143" t="s">
        <v>2393</v>
      </c>
      <c r="BA1277" s="143" t="s">
        <v>2394</v>
      </c>
      <c r="BB1277" s="24"/>
      <c r="BC1277" s="75">
        <v>850000000</v>
      </c>
      <c r="BD1277" s="21">
        <v>2107176000</v>
      </c>
      <c r="BE1277" s="25">
        <v>2200000000</v>
      </c>
      <c r="BF1277" s="74">
        <v>850000000</v>
      </c>
      <c r="BG1277" s="25">
        <v>0</v>
      </c>
      <c r="BH1277" s="25">
        <v>2101176000</v>
      </c>
      <c r="BI1277" s="25">
        <v>1358417138</v>
      </c>
      <c r="BJ1277" s="133">
        <v>195573833</v>
      </c>
      <c r="BK1277" s="25">
        <v>0</v>
      </c>
      <c r="BL1277" s="25">
        <v>3655166971</v>
      </c>
      <c r="BM1277" s="74">
        <v>167573833</v>
      </c>
      <c r="BN1277" s="80">
        <v>2099376000</v>
      </c>
      <c r="BO1277" s="80">
        <v>1329160471</v>
      </c>
      <c r="BP1277" s="133">
        <v>167573833</v>
      </c>
      <c r="BQ1277" s="25">
        <v>0</v>
      </c>
      <c r="BR1277" s="82" t="s">
        <v>6937</v>
      </c>
      <c r="BS1277" s="82" t="s">
        <v>6941</v>
      </c>
      <c r="BT1277" s="134" t="s">
        <v>2473</v>
      </c>
      <c r="BU1277" s="26"/>
    </row>
    <row r="1278" spans="1:73" ht="54.9" customHeight="1">
      <c r="A1278" s="33">
        <v>1264</v>
      </c>
      <c r="B1278" s="34">
        <v>20</v>
      </c>
      <c r="C1278" s="35" t="s">
        <v>2185</v>
      </c>
      <c r="D1278" s="34">
        <v>1</v>
      </c>
      <c r="E1278" s="36" t="s">
        <v>2378</v>
      </c>
      <c r="F1278" s="34">
        <v>19</v>
      </c>
      <c r="G1278" s="36" t="s">
        <v>3037</v>
      </c>
      <c r="H1278" s="37">
        <v>1264</v>
      </c>
      <c r="I1278" s="36" t="s">
        <v>6942</v>
      </c>
      <c r="J1278" s="33">
        <v>1589</v>
      </c>
      <c r="K1278" s="36" t="s">
        <v>6943</v>
      </c>
      <c r="L1278" s="38" t="s">
        <v>341</v>
      </c>
      <c r="M1278" s="17" t="s">
        <v>37</v>
      </c>
      <c r="N1278" s="15">
        <v>15891</v>
      </c>
      <c r="O1278" s="17" t="s">
        <v>3040</v>
      </c>
      <c r="P1278" s="73">
        <v>150</v>
      </c>
      <c r="Q1278" s="18" t="s">
        <v>3041</v>
      </c>
      <c r="R1278" s="36" t="s">
        <v>6944</v>
      </c>
      <c r="S1278" s="36" t="s">
        <v>6942</v>
      </c>
      <c r="T1278" s="18" t="s">
        <v>32</v>
      </c>
      <c r="U1278" s="16">
        <v>9</v>
      </c>
      <c r="V1278" s="20" t="s">
        <v>3043</v>
      </c>
      <c r="W1278" s="38" t="s">
        <v>3044</v>
      </c>
      <c r="X1278" s="16">
        <v>96</v>
      </c>
      <c r="Y1278" s="20" t="s">
        <v>293</v>
      </c>
      <c r="Z1278" s="20">
        <v>6</v>
      </c>
      <c r="AA1278" s="20" t="s">
        <v>3045</v>
      </c>
      <c r="AB1278" s="20">
        <v>9</v>
      </c>
      <c r="AC1278" s="18" t="s">
        <v>336</v>
      </c>
      <c r="AD1278" s="136">
        <v>1000000000</v>
      </c>
      <c r="AE1278" s="136">
        <v>1000000000</v>
      </c>
      <c r="AF1278" s="136">
        <v>1000000000</v>
      </c>
      <c r="AG1278" s="136">
        <v>2372000000</v>
      </c>
      <c r="AH1278" s="79">
        <v>5372000000</v>
      </c>
      <c r="AI1278" s="63">
        <v>1</v>
      </c>
      <c r="AJ1278" s="64">
        <v>92</v>
      </c>
      <c r="AK1278" s="65">
        <v>0.61333333333333329</v>
      </c>
      <c r="AL1278" s="64">
        <v>56</v>
      </c>
      <c r="AM1278" s="65">
        <v>0.37333333333333335</v>
      </c>
      <c r="AN1278" s="66" t="s">
        <v>2406</v>
      </c>
      <c r="AO1278" s="66" t="s">
        <v>2471</v>
      </c>
      <c r="AP1278" s="132" t="s">
        <v>2392</v>
      </c>
      <c r="AQ1278" s="23">
        <v>35</v>
      </c>
      <c r="AR1278" s="23">
        <v>57</v>
      </c>
      <c r="AS1278" s="142">
        <v>0</v>
      </c>
      <c r="AT1278" s="23">
        <v>0</v>
      </c>
      <c r="AU1278" s="142">
        <v>36</v>
      </c>
      <c r="AV1278" s="142">
        <v>20</v>
      </c>
      <c r="AW1278" s="142">
        <v>0</v>
      </c>
      <c r="AX1278" s="22">
        <v>0</v>
      </c>
      <c r="AY1278" s="143" t="s">
        <v>2393</v>
      </c>
      <c r="AZ1278" s="143" t="s">
        <v>2394</v>
      </c>
      <c r="BA1278" s="143" t="s">
        <v>2394</v>
      </c>
      <c r="BB1278" s="24"/>
      <c r="BC1278" s="75">
        <v>2950000000</v>
      </c>
      <c r="BD1278" s="21">
        <v>980081000</v>
      </c>
      <c r="BE1278" s="25">
        <v>2000000000</v>
      </c>
      <c r="BF1278" s="74">
        <v>2950000000</v>
      </c>
      <c r="BG1278" s="25">
        <v>0</v>
      </c>
      <c r="BH1278" s="25">
        <v>1307881000</v>
      </c>
      <c r="BI1278" s="25">
        <v>1733919564</v>
      </c>
      <c r="BJ1278" s="133">
        <v>640526865</v>
      </c>
      <c r="BK1278" s="25">
        <v>0</v>
      </c>
      <c r="BL1278" s="25">
        <v>3682327429</v>
      </c>
      <c r="BM1278" s="74">
        <v>107821492</v>
      </c>
      <c r="BN1278" s="80">
        <v>491475009</v>
      </c>
      <c r="BO1278" s="80">
        <v>230659999</v>
      </c>
      <c r="BP1278" s="133">
        <v>107821492</v>
      </c>
      <c r="BQ1278" s="25">
        <v>0</v>
      </c>
      <c r="BR1278" s="82" t="s">
        <v>6945</v>
      </c>
      <c r="BS1278" s="82" t="s">
        <v>6946</v>
      </c>
      <c r="BT1278" s="134" t="s">
        <v>6947</v>
      </c>
      <c r="BU1278" s="26"/>
    </row>
    <row r="1279" spans="1:73" ht="54.9" customHeight="1">
      <c r="A1279" s="33">
        <v>1265</v>
      </c>
      <c r="B1279" s="34">
        <v>20</v>
      </c>
      <c r="C1279" s="35" t="s">
        <v>2185</v>
      </c>
      <c r="D1279" s="34">
        <v>1</v>
      </c>
      <c r="E1279" s="36" t="s">
        <v>2378</v>
      </c>
      <c r="F1279" s="34">
        <v>20</v>
      </c>
      <c r="G1279" s="36" t="s">
        <v>2551</v>
      </c>
      <c r="H1279" s="37">
        <v>1265</v>
      </c>
      <c r="I1279" s="36" t="s">
        <v>6039</v>
      </c>
      <c r="J1279" s="33">
        <v>1590</v>
      </c>
      <c r="K1279" s="36" t="s">
        <v>6948</v>
      </c>
      <c r="L1279" s="38" t="s">
        <v>60</v>
      </c>
      <c r="M1279" s="17" t="s">
        <v>37</v>
      </c>
      <c r="N1279" s="15">
        <v>15903</v>
      </c>
      <c r="O1279" s="17" t="s">
        <v>2400</v>
      </c>
      <c r="P1279" s="73">
        <v>600</v>
      </c>
      <c r="Q1279" s="18" t="s">
        <v>2401</v>
      </c>
      <c r="R1279" s="36" t="s">
        <v>5351</v>
      </c>
      <c r="S1279" s="36" t="s">
        <v>6039</v>
      </c>
      <c r="T1279" s="18" t="s">
        <v>32</v>
      </c>
      <c r="U1279" s="16">
        <v>7</v>
      </c>
      <c r="V1279" s="20" t="s">
        <v>2480</v>
      </c>
      <c r="W1279" s="38" t="s">
        <v>2565</v>
      </c>
      <c r="X1279" s="16">
        <v>93</v>
      </c>
      <c r="Y1279" s="20" t="s">
        <v>153</v>
      </c>
      <c r="Z1279" s="20">
        <v>7</v>
      </c>
      <c r="AA1279" s="20" t="s">
        <v>2556</v>
      </c>
      <c r="AB1279" s="20">
        <v>12</v>
      </c>
      <c r="AC1279" s="18" t="s">
        <v>2572</v>
      </c>
      <c r="AD1279" s="136">
        <v>391000000</v>
      </c>
      <c r="AE1279" s="136">
        <v>390000000</v>
      </c>
      <c r="AF1279" s="136">
        <v>390000000</v>
      </c>
      <c r="AG1279" s="136">
        <v>390000000</v>
      </c>
      <c r="AH1279" s="79">
        <v>1561000000</v>
      </c>
      <c r="AI1279" s="63">
        <v>1</v>
      </c>
      <c r="AJ1279" s="64">
        <v>365</v>
      </c>
      <c r="AK1279" s="65">
        <v>0.60833333333333328</v>
      </c>
      <c r="AL1279" s="64">
        <v>455</v>
      </c>
      <c r="AM1279" s="65">
        <v>0.7583333333333333</v>
      </c>
      <c r="AN1279" s="66" t="s">
        <v>2406</v>
      </c>
      <c r="AO1279" s="66" t="s">
        <v>2390</v>
      </c>
      <c r="AP1279" s="132" t="s">
        <v>2392</v>
      </c>
      <c r="AQ1279" s="23">
        <v>150</v>
      </c>
      <c r="AR1279" s="23">
        <v>215</v>
      </c>
      <c r="AS1279" s="142">
        <v>0</v>
      </c>
      <c r="AT1279" s="23">
        <v>0</v>
      </c>
      <c r="AU1279" s="142">
        <v>240</v>
      </c>
      <c r="AV1279" s="142">
        <v>215</v>
      </c>
      <c r="AW1279" s="142">
        <v>0</v>
      </c>
      <c r="AX1279" s="22">
        <v>0</v>
      </c>
      <c r="AY1279" s="143" t="s">
        <v>2393</v>
      </c>
      <c r="AZ1279" s="143" t="s">
        <v>2393</v>
      </c>
      <c r="BA1279" s="143" t="s">
        <v>2394</v>
      </c>
      <c r="BB1279" s="24"/>
      <c r="BC1279" s="75">
        <v>450000000</v>
      </c>
      <c r="BD1279" s="21">
        <v>383212000</v>
      </c>
      <c r="BE1279" s="25">
        <v>400000000</v>
      </c>
      <c r="BF1279" s="74">
        <v>450000000</v>
      </c>
      <c r="BG1279" s="25">
        <v>0</v>
      </c>
      <c r="BH1279" s="25">
        <v>383212000</v>
      </c>
      <c r="BI1279" s="25">
        <v>385350000</v>
      </c>
      <c r="BJ1279" s="133">
        <v>11305286</v>
      </c>
      <c r="BK1279" s="25">
        <v>0</v>
      </c>
      <c r="BL1279" s="25">
        <v>779867286</v>
      </c>
      <c r="BM1279" s="74">
        <v>10174757</v>
      </c>
      <c r="BN1279" s="80">
        <v>1080818</v>
      </c>
      <c r="BO1279" s="80">
        <v>0</v>
      </c>
      <c r="BP1279" s="133">
        <v>10174757</v>
      </c>
      <c r="BQ1279" s="25">
        <v>0</v>
      </c>
      <c r="BR1279" s="82" t="s">
        <v>6949</v>
      </c>
      <c r="BS1279" s="82" t="s">
        <v>6902</v>
      </c>
      <c r="BT1279" s="134" t="s">
        <v>6950</v>
      </c>
      <c r="BU1279" s="26"/>
    </row>
    <row r="1280" spans="1:73" ht="54.9" customHeight="1">
      <c r="A1280" s="33">
        <v>1266</v>
      </c>
      <c r="B1280" s="34">
        <v>20</v>
      </c>
      <c r="C1280" s="35" t="s">
        <v>2185</v>
      </c>
      <c r="D1280" s="34">
        <v>1</v>
      </c>
      <c r="E1280" s="36" t="s">
        <v>2378</v>
      </c>
      <c r="F1280" s="34">
        <v>20</v>
      </c>
      <c r="G1280" s="36" t="s">
        <v>2551</v>
      </c>
      <c r="H1280" s="37">
        <v>1266</v>
      </c>
      <c r="I1280" s="36" t="s">
        <v>6951</v>
      </c>
      <c r="J1280" s="33">
        <v>1590</v>
      </c>
      <c r="K1280" s="36" t="s">
        <v>6948</v>
      </c>
      <c r="L1280" s="38" t="s">
        <v>2562</v>
      </c>
      <c r="M1280" s="17" t="s">
        <v>37</v>
      </c>
      <c r="N1280" s="15">
        <v>15902</v>
      </c>
      <c r="O1280" s="17" t="s">
        <v>2563</v>
      </c>
      <c r="P1280" s="73">
        <v>600</v>
      </c>
      <c r="Q1280" s="18" t="s">
        <v>2401</v>
      </c>
      <c r="R1280" s="36" t="s">
        <v>6952</v>
      </c>
      <c r="S1280" s="36" t="s">
        <v>6951</v>
      </c>
      <c r="T1280" s="18" t="s">
        <v>32</v>
      </c>
      <c r="U1280" s="16">
        <v>7</v>
      </c>
      <c r="V1280" s="20" t="s">
        <v>2480</v>
      </c>
      <c r="W1280" s="38" t="s">
        <v>2565</v>
      </c>
      <c r="X1280" s="16">
        <v>93</v>
      </c>
      <c r="Y1280" s="20" t="s">
        <v>153</v>
      </c>
      <c r="Z1280" s="20">
        <v>7</v>
      </c>
      <c r="AA1280" s="20" t="s">
        <v>2556</v>
      </c>
      <c r="AB1280" s="20">
        <v>11</v>
      </c>
      <c r="AC1280" s="18" t="s">
        <v>2566</v>
      </c>
      <c r="AD1280" s="136">
        <v>125000000</v>
      </c>
      <c r="AE1280" s="136">
        <v>125000000</v>
      </c>
      <c r="AF1280" s="136">
        <v>125000000</v>
      </c>
      <c r="AG1280" s="136">
        <v>125000000</v>
      </c>
      <c r="AH1280" s="79">
        <v>500000000</v>
      </c>
      <c r="AI1280" s="63">
        <v>1</v>
      </c>
      <c r="AJ1280" s="64">
        <v>580</v>
      </c>
      <c r="AK1280" s="65">
        <v>0.96666666666666667</v>
      </c>
      <c r="AL1280" s="64">
        <v>645</v>
      </c>
      <c r="AM1280" s="65">
        <v>1.075</v>
      </c>
      <c r="AN1280" s="66" t="s">
        <v>2391</v>
      </c>
      <c r="AO1280" s="66" t="s">
        <v>2391</v>
      </c>
      <c r="AP1280" s="132" t="s">
        <v>2392</v>
      </c>
      <c r="AQ1280" s="23">
        <v>150</v>
      </c>
      <c r="AR1280" s="23">
        <v>215</v>
      </c>
      <c r="AS1280" s="142">
        <v>215</v>
      </c>
      <c r="AT1280" s="23">
        <v>0</v>
      </c>
      <c r="AU1280" s="142">
        <v>215</v>
      </c>
      <c r="AV1280" s="142">
        <v>215</v>
      </c>
      <c r="AW1280" s="142">
        <v>215</v>
      </c>
      <c r="AX1280" s="22">
        <v>0</v>
      </c>
      <c r="AY1280" s="143" t="s">
        <v>2393</v>
      </c>
      <c r="AZ1280" s="143" t="s">
        <v>2393</v>
      </c>
      <c r="BA1280" s="143" t="s">
        <v>2394</v>
      </c>
      <c r="BB1280" s="24"/>
      <c r="BC1280" s="75">
        <v>600000000</v>
      </c>
      <c r="BD1280" s="21">
        <v>122510000</v>
      </c>
      <c r="BE1280" s="25">
        <v>250000000</v>
      </c>
      <c r="BF1280" s="74">
        <v>600000000</v>
      </c>
      <c r="BG1280" s="25">
        <v>0</v>
      </c>
      <c r="BH1280" s="25">
        <v>117510000</v>
      </c>
      <c r="BI1280" s="25">
        <v>320784570</v>
      </c>
      <c r="BJ1280" s="133">
        <v>361087500</v>
      </c>
      <c r="BK1280" s="25">
        <v>0</v>
      </c>
      <c r="BL1280" s="25">
        <v>799382070</v>
      </c>
      <c r="BM1280" s="74">
        <v>163066663</v>
      </c>
      <c r="BN1280" s="80">
        <v>64882090</v>
      </c>
      <c r="BO1280" s="80">
        <v>195813333</v>
      </c>
      <c r="BP1280" s="133">
        <v>163066663</v>
      </c>
      <c r="BQ1280" s="25">
        <v>0</v>
      </c>
      <c r="BR1280" s="82" t="s">
        <v>6953</v>
      </c>
      <c r="BS1280" s="82" t="s">
        <v>6898</v>
      </c>
      <c r="BT1280" s="134" t="s">
        <v>2473</v>
      </c>
      <c r="BU1280" s="26"/>
    </row>
    <row r="1281" spans="1:73" ht="54.9" customHeight="1">
      <c r="A1281" s="33">
        <v>1267</v>
      </c>
      <c r="B1281" s="34">
        <v>20</v>
      </c>
      <c r="C1281" s="35" t="s">
        <v>2185</v>
      </c>
      <c r="D1281" s="34">
        <v>1</v>
      </c>
      <c r="E1281" s="36" t="s">
        <v>2378</v>
      </c>
      <c r="F1281" s="34">
        <v>20</v>
      </c>
      <c r="G1281" s="36" t="s">
        <v>2551</v>
      </c>
      <c r="H1281" s="37">
        <v>1267</v>
      </c>
      <c r="I1281" s="36" t="s">
        <v>6954</v>
      </c>
      <c r="J1281" s="33">
        <v>1590</v>
      </c>
      <c r="K1281" s="36" t="s">
        <v>6948</v>
      </c>
      <c r="L1281" s="38" t="s">
        <v>172</v>
      </c>
      <c r="M1281" s="17" t="s">
        <v>37</v>
      </c>
      <c r="N1281" s="15">
        <v>15901</v>
      </c>
      <c r="O1281" s="17" t="s">
        <v>2504</v>
      </c>
      <c r="P1281" s="73">
        <v>500</v>
      </c>
      <c r="Q1281" s="18" t="s">
        <v>2401</v>
      </c>
      <c r="R1281" s="36" t="s">
        <v>4673</v>
      </c>
      <c r="S1281" s="36" t="s">
        <v>6954</v>
      </c>
      <c r="T1281" s="18" t="s">
        <v>32</v>
      </c>
      <c r="U1281" s="16">
        <v>7</v>
      </c>
      <c r="V1281" s="20" t="s">
        <v>2480</v>
      </c>
      <c r="W1281" s="38" t="s">
        <v>2555</v>
      </c>
      <c r="X1281" s="16">
        <v>93</v>
      </c>
      <c r="Y1281" s="20" t="s">
        <v>153</v>
      </c>
      <c r="Z1281" s="20">
        <v>7</v>
      </c>
      <c r="AA1281" s="20" t="s">
        <v>2556</v>
      </c>
      <c r="AB1281" s="20">
        <v>10</v>
      </c>
      <c r="AC1281" s="18" t="s">
        <v>2557</v>
      </c>
      <c r="AD1281" s="136">
        <v>651000000</v>
      </c>
      <c r="AE1281" s="136">
        <v>651000000</v>
      </c>
      <c r="AF1281" s="136">
        <v>651000000</v>
      </c>
      <c r="AG1281" s="136">
        <v>650000000</v>
      </c>
      <c r="AH1281" s="79">
        <v>2603000000</v>
      </c>
      <c r="AI1281" s="63">
        <v>1</v>
      </c>
      <c r="AJ1281" s="64">
        <v>575</v>
      </c>
      <c r="AK1281" s="65">
        <v>1.1499999999999999</v>
      </c>
      <c r="AL1281" s="64">
        <v>478</v>
      </c>
      <c r="AM1281" s="65">
        <v>0.95599999999999996</v>
      </c>
      <c r="AN1281" s="66" t="s">
        <v>2391</v>
      </c>
      <c r="AO1281" s="66" t="s">
        <v>2391</v>
      </c>
      <c r="AP1281" s="132" t="s">
        <v>2392</v>
      </c>
      <c r="AQ1281" s="23">
        <v>125</v>
      </c>
      <c r="AR1281" s="23">
        <v>450</v>
      </c>
      <c r="AS1281" s="142">
        <v>0</v>
      </c>
      <c r="AT1281" s="23">
        <v>0</v>
      </c>
      <c r="AU1281" s="142">
        <v>478</v>
      </c>
      <c r="AV1281" s="142">
        <v>0</v>
      </c>
      <c r="AW1281" s="142">
        <v>0</v>
      </c>
      <c r="AX1281" s="22">
        <v>0</v>
      </c>
      <c r="AY1281" s="143" t="s">
        <v>2393</v>
      </c>
      <c r="AZ1281" s="143" t="s">
        <v>2394</v>
      </c>
      <c r="BA1281" s="143" t="s">
        <v>2394</v>
      </c>
      <c r="BB1281" s="24"/>
      <c r="BC1281" s="75">
        <v>900000000</v>
      </c>
      <c r="BD1281" s="21">
        <v>638033000</v>
      </c>
      <c r="BE1281" s="25">
        <v>792000000</v>
      </c>
      <c r="BF1281" s="74">
        <v>900000000</v>
      </c>
      <c r="BG1281" s="25">
        <v>0</v>
      </c>
      <c r="BH1281" s="25">
        <v>627041855</v>
      </c>
      <c r="BI1281" s="25">
        <v>735795000</v>
      </c>
      <c r="BJ1281" s="133">
        <v>635284299</v>
      </c>
      <c r="BK1281" s="25">
        <v>0</v>
      </c>
      <c r="BL1281" s="25">
        <v>1998121154</v>
      </c>
      <c r="BM1281" s="74">
        <v>403734690</v>
      </c>
      <c r="BN1281" s="80">
        <v>52440000</v>
      </c>
      <c r="BO1281" s="80">
        <v>249480000</v>
      </c>
      <c r="BP1281" s="133">
        <v>403734690</v>
      </c>
      <c r="BQ1281" s="25">
        <v>0</v>
      </c>
      <c r="BR1281" s="82" t="s">
        <v>6917</v>
      </c>
      <c r="BS1281" s="82" t="s">
        <v>6902</v>
      </c>
      <c r="BT1281" s="134" t="s">
        <v>6950</v>
      </c>
      <c r="BU1281" s="26"/>
    </row>
    <row r="1282" spans="1:73" ht="54.9" customHeight="1">
      <c r="A1282" s="33">
        <v>1268</v>
      </c>
      <c r="B1282" s="34">
        <v>20</v>
      </c>
      <c r="C1282" s="35" t="s">
        <v>2185</v>
      </c>
      <c r="D1282" s="34">
        <v>1</v>
      </c>
      <c r="E1282" s="36" t="s">
        <v>2378</v>
      </c>
      <c r="F1282" s="34">
        <v>21</v>
      </c>
      <c r="G1282" s="36" t="s">
        <v>2576</v>
      </c>
      <c r="H1282" s="37">
        <v>1268</v>
      </c>
      <c r="I1282" s="36" t="s">
        <v>6054</v>
      </c>
      <c r="J1282" s="33">
        <v>1633</v>
      </c>
      <c r="K1282" s="36" t="s">
        <v>6955</v>
      </c>
      <c r="L1282" s="38" t="s">
        <v>36</v>
      </c>
      <c r="M1282" s="17" t="s">
        <v>37</v>
      </c>
      <c r="N1282" s="15">
        <v>16333</v>
      </c>
      <c r="O1282" s="17" t="s">
        <v>2563</v>
      </c>
      <c r="P1282" s="73">
        <v>600</v>
      </c>
      <c r="Q1282" s="18" t="s">
        <v>2401</v>
      </c>
      <c r="R1282" s="36" t="s">
        <v>2579</v>
      </c>
      <c r="S1282" s="36" t="s">
        <v>6054</v>
      </c>
      <c r="T1282" s="18" t="s">
        <v>32</v>
      </c>
      <c r="U1282" s="16">
        <v>7</v>
      </c>
      <c r="V1282" s="20" t="s">
        <v>2480</v>
      </c>
      <c r="W1282" s="38" t="s">
        <v>2565</v>
      </c>
      <c r="X1282" s="16">
        <v>93</v>
      </c>
      <c r="Y1282" s="20" t="s">
        <v>153</v>
      </c>
      <c r="Z1282" s="20">
        <v>10</v>
      </c>
      <c r="AA1282" s="20" t="s">
        <v>2580</v>
      </c>
      <c r="AB1282" s="20">
        <v>15</v>
      </c>
      <c r="AC1282" s="18" t="s">
        <v>2581</v>
      </c>
      <c r="AD1282" s="136">
        <v>125000000</v>
      </c>
      <c r="AE1282" s="136">
        <v>125000000</v>
      </c>
      <c r="AF1282" s="136">
        <v>125000000</v>
      </c>
      <c r="AG1282" s="136">
        <v>125000000</v>
      </c>
      <c r="AH1282" s="79">
        <v>500000000</v>
      </c>
      <c r="AI1282" s="63">
        <v>1</v>
      </c>
      <c r="AJ1282" s="64">
        <v>1200</v>
      </c>
      <c r="AK1282" s="65">
        <v>2</v>
      </c>
      <c r="AL1282" s="64">
        <v>1424</v>
      </c>
      <c r="AM1282" s="65">
        <v>2.3733333333333335</v>
      </c>
      <c r="AN1282" s="66" t="s">
        <v>2391</v>
      </c>
      <c r="AO1282" s="66" t="s">
        <v>2391</v>
      </c>
      <c r="AP1282" s="132" t="s">
        <v>2392</v>
      </c>
      <c r="AQ1282" s="23">
        <v>150</v>
      </c>
      <c r="AR1282" s="23">
        <v>400</v>
      </c>
      <c r="AS1282" s="142">
        <v>650</v>
      </c>
      <c r="AT1282" s="23">
        <v>0</v>
      </c>
      <c r="AU1282" s="142">
        <v>374</v>
      </c>
      <c r="AV1282" s="142">
        <v>400</v>
      </c>
      <c r="AW1282" s="142">
        <v>650</v>
      </c>
      <c r="AX1282" s="22">
        <v>0</v>
      </c>
      <c r="AY1282" s="143" t="s">
        <v>2393</v>
      </c>
      <c r="AZ1282" s="143" t="s">
        <v>2393</v>
      </c>
      <c r="BA1282" s="143" t="s">
        <v>2394</v>
      </c>
      <c r="BB1282" s="24"/>
      <c r="BC1282" s="75">
        <v>1026000000</v>
      </c>
      <c r="BD1282" s="21">
        <v>122510000</v>
      </c>
      <c r="BE1282" s="25">
        <v>536200000</v>
      </c>
      <c r="BF1282" s="74">
        <v>1026000000</v>
      </c>
      <c r="BG1282" s="25">
        <v>0</v>
      </c>
      <c r="BH1282" s="25">
        <v>137162080</v>
      </c>
      <c r="BI1282" s="25">
        <v>458049583</v>
      </c>
      <c r="BJ1282" s="133">
        <v>627559396</v>
      </c>
      <c r="BK1282" s="25">
        <v>0</v>
      </c>
      <c r="BL1282" s="25">
        <v>1222771059</v>
      </c>
      <c r="BM1282" s="74">
        <v>241837565</v>
      </c>
      <c r="BN1282" s="80">
        <v>31337416</v>
      </c>
      <c r="BO1282" s="80">
        <v>168857325</v>
      </c>
      <c r="BP1282" s="133">
        <v>241837565</v>
      </c>
      <c r="BQ1282" s="25">
        <v>0</v>
      </c>
      <c r="BR1282" s="82" t="s">
        <v>6956</v>
      </c>
      <c r="BS1282" s="82" t="s">
        <v>6898</v>
      </c>
      <c r="BT1282" s="134" t="s">
        <v>6957</v>
      </c>
      <c r="BU1282" s="26"/>
    </row>
    <row r="1283" spans="1:73" ht="54.9" customHeight="1">
      <c r="A1283" s="33">
        <v>1269</v>
      </c>
      <c r="B1283" s="34">
        <v>20</v>
      </c>
      <c r="C1283" s="35" t="s">
        <v>2185</v>
      </c>
      <c r="D1283" s="34">
        <v>1</v>
      </c>
      <c r="E1283" s="36" t="s">
        <v>2378</v>
      </c>
      <c r="F1283" s="34">
        <v>21</v>
      </c>
      <c r="G1283" s="36" t="s">
        <v>2576</v>
      </c>
      <c r="H1283" s="37">
        <v>1269</v>
      </c>
      <c r="I1283" s="36" t="s">
        <v>6958</v>
      </c>
      <c r="J1283" s="33">
        <v>1633</v>
      </c>
      <c r="K1283" s="36" t="s">
        <v>6955</v>
      </c>
      <c r="L1283" s="38" t="s">
        <v>2596</v>
      </c>
      <c r="M1283" s="17" t="s">
        <v>37</v>
      </c>
      <c r="N1283" s="15">
        <v>16334</v>
      </c>
      <c r="O1283" s="17" t="s">
        <v>2597</v>
      </c>
      <c r="P1283" s="73">
        <v>2</v>
      </c>
      <c r="Q1283" s="18" t="s">
        <v>2489</v>
      </c>
      <c r="R1283" s="36" t="s">
        <v>4150</v>
      </c>
      <c r="S1283" s="36" t="s">
        <v>6958</v>
      </c>
      <c r="T1283" s="18" t="s">
        <v>32</v>
      </c>
      <c r="U1283" s="16">
        <v>6</v>
      </c>
      <c r="V1283" s="20" t="s">
        <v>2467</v>
      </c>
      <c r="W1283" s="38" t="s">
        <v>2599</v>
      </c>
      <c r="X1283" s="16">
        <v>93</v>
      </c>
      <c r="Y1283" s="20" t="s">
        <v>153</v>
      </c>
      <c r="Z1283" s="20">
        <v>11</v>
      </c>
      <c r="AA1283" s="20" t="s">
        <v>2600</v>
      </c>
      <c r="AB1283" s="20">
        <v>16</v>
      </c>
      <c r="AC1283" s="18" t="s">
        <v>2601</v>
      </c>
      <c r="AD1283" s="136">
        <v>0</v>
      </c>
      <c r="AE1283" s="136">
        <v>503000000</v>
      </c>
      <c r="AF1283" s="136">
        <v>403000000</v>
      </c>
      <c r="AG1283" s="136">
        <v>1107000000</v>
      </c>
      <c r="AH1283" s="79">
        <v>2013000000</v>
      </c>
      <c r="AI1283" s="63">
        <v>1</v>
      </c>
      <c r="AJ1283" s="64">
        <v>2</v>
      </c>
      <c r="AK1283" s="65">
        <v>1</v>
      </c>
      <c r="AL1283" s="64">
        <v>1</v>
      </c>
      <c r="AM1283" s="65">
        <v>0.5</v>
      </c>
      <c r="AN1283" s="66" t="s">
        <v>2391</v>
      </c>
      <c r="AO1283" s="66" t="s">
        <v>2406</v>
      </c>
      <c r="AP1283" s="132" t="s">
        <v>2392</v>
      </c>
      <c r="AQ1283" s="23">
        <v>0</v>
      </c>
      <c r="AR1283" s="23">
        <v>2</v>
      </c>
      <c r="AS1283" s="142">
        <v>0</v>
      </c>
      <c r="AT1283" s="23">
        <v>0</v>
      </c>
      <c r="AU1283" s="142">
        <v>0</v>
      </c>
      <c r="AV1283" s="142">
        <v>1</v>
      </c>
      <c r="AW1283" s="142">
        <v>0</v>
      </c>
      <c r="AX1283" s="22">
        <v>0</v>
      </c>
      <c r="AY1283" s="143" t="s">
        <v>2473</v>
      </c>
      <c r="AZ1283" s="143" t="s">
        <v>2394</v>
      </c>
      <c r="BA1283" s="143" t="s">
        <v>2394</v>
      </c>
      <c r="BB1283" s="24"/>
      <c r="BC1283" s="75">
        <v>400000000</v>
      </c>
      <c r="BD1283" s="21">
        <v>0</v>
      </c>
      <c r="BE1283" s="25">
        <v>600000000</v>
      </c>
      <c r="BF1283" s="74">
        <v>400000000</v>
      </c>
      <c r="BG1283" s="25">
        <v>0</v>
      </c>
      <c r="BH1283" s="25"/>
      <c r="BI1283" s="25">
        <v>628261232</v>
      </c>
      <c r="BJ1283" s="133">
        <v>92547794</v>
      </c>
      <c r="BK1283" s="25">
        <v>0</v>
      </c>
      <c r="BL1283" s="25">
        <v>720809026</v>
      </c>
      <c r="BM1283" s="74">
        <v>0</v>
      </c>
      <c r="BN1283" s="80"/>
      <c r="BO1283" s="80">
        <v>0</v>
      </c>
      <c r="BP1283" s="133">
        <v>0</v>
      </c>
      <c r="BQ1283" s="25">
        <v>0</v>
      </c>
      <c r="BR1283" s="82" t="s">
        <v>2473</v>
      </c>
      <c r="BS1283" s="82" t="s">
        <v>6902</v>
      </c>
      <c r="BT1283" s="134" t="s">
        <v>6959</v>
      </c>
      <c r="BU1283" s="26"/>
    </row>
    <row r="1284" spans="1:73" ht="54.9" customHeight="1">
      <c r="A1284" s="33">
        <v>1270</v>
      </c>
      <c r="B1284" s="34">
        <v>20</v>
      </c>
      <c r="C1284" s="35" t="s">
        <v>2185</v>
      </c>
      <c r="D1284" s="34">
        <v>1</v>
      </c>
      <c r="E1284" s="36" t="s">
        <v>2378</v>
      </c>
      <c r="F1284" s="34">
        <v>21</v>
      </c>
      <c r="G1284" s="36" t="s">
        <v>2576</v>
      </c>
      <c r="H1284" s="37">
        <v>1270</v>
      </c>
      <c r="I1284" s="36" t="s">
        <v>6960</v>
      </c>
      <c r="J1284" s="33">
        <v>1633</v>
      </c>
      <c r="K1284" s="36" t="s">
        <v>6955</v>
      </c>
      <c r="L1284" s="38" t="s">
        <v>182</v>
      </c>
      <c r="M1284" s="17" t="s">
        <v>37</v>
      </c>
      <c r="N1284" s="15">
        <v>16332</v>
      </c>
      <c r="O1284" s="17" t="s">
        <v>2606</v>
      </c>
      <c r="P1284" s="73">
        <v>50</v>
      </c>
      <c r="Q1284" s="18" t="s">
        <v>2607</v>
      </c>
      <c r="R1284" s="36" t="s">
        <v>4153</v>
      </c>
      <c r="S1284" s="36" t="s">
        <v>2605</v>
      </c>
      <c r="T1284" s="18" t="s">
        <v>32</v>
      </c>
      <c r="U1284" s="16">
        <v>7</v>
      </c>
      <c r="V1284" s="20" t="s">
        <v>2480</v>
      </c>
      <c r="W1284" s="38" t="s">
        <v>2609</v>
      </c>
      <c r="X1284" s="16">
        <v>93</v>
      </c>
      <c r="Y1284" s="20" t="s">
        <v>153</v>
      </c>
      <c r="Z1284" s="20">
        <v>9</v>
      </c>
      <c r="AA1284" s="20" t="s">
        <v>2610</v>
      </c>
      <c r="AB1284" s="20">
        <v>14</v>
      </c>
      <c r="AC1284" s="18" t="s">
        <v>179</v>
      </c>
      <c r="AD1284" s="136">
        <v>281000000</v>
      </c>
      <c r="AE1284" s="136">
        <v>282000000</v>
      </c>
      <c r="AF1284" s="136">
        <v>282000000</v>
      </c>
      <c r="AG1284" s="136">
        <v>281000000</v>
      </c>
      <c r="AH1284" s="79">
        <v>1126000000</v>
      </c>
      <c r="AI1284" s="63">
        <v>1</v>
      </c>
      <c r="AJ1284" s="64">
        <v>19</v>
      </c>
      <c r="AK1284" s="65">
        <v>0.38</v>
      </c>
      <c r="AL1284" s="64">
        <v>19</v>
      </c>
      <c r="AM1284" s="65">
        <v>0.38</v>
      </c>
      <c r="AN1284" s="66" t="s">
        <v>2471</v>
      </c>
      <c r="AO1284" s="66" t="s">
        <v>2471</v>
      </c>
      <c r="AP1284" s="132" t="s">
        <v>2392</v>
      </c>
      <c r="AQ1284" s="23">
        <v>0</v>
      </c>
      <c r="AR1284" s="23">
        <v>6</v>
      </c>
      <c r="AS1284" s="142">
        <v>13</v>
      </c>
      <c r="AT1284" s="23">
        <v>0</v>
      </c>
      <c r="AU1284" s="142">
        <v>0</v>
      </c>
      <c r="AV1284" s="142">
        <v>6</v>
      </c>
      <c r="AW1284" s="142">
        <v>13</v>
      </c>
      <c r="AX1284" s="22">
        <v>0</v>
      </c>
      <c r="AY1284" s="143" t="s">
        <v>2473</v>
      </c>
      <c r="AZ1284" s="143" t="s">
        <v>2393</v>
      </c>
      <c r="BA1284" s="143" t="s">
        <v>2394</v>
      </c>
      <c r="BB1284" s="24"/>
      <c r="BC1284" s="75">
        <v>250000000</v>
      </c>
      <c r="BD1284" s="21">
        <v>275402000</v>
      </c>
      <c r="BE1284" s="25">
        <v>250000000</v>
      </c>
      <c r="BF1284" s="74">
        <v>250000000</v>
      </c>
      <c r="BG1284" s="25">
        <v>0</v>
      </c>
      <c r="BH1284" s="25">
        <v>257402000</v>
      </c>
      <c r="BI1284" s="25">
        <v>200000000</v>
      </c>
      <c r="BJ1284" s="133">
        <v>250000000</v>
      </c>
      <c r="BK1284" s="25">
        <v>0</v>
      </c>
      <c r="BL1284" s="25">
        <v>707402000</v>
      </c>
      <c r="BM1284" s="74">
        <v>197750000</v>
      </c>
      <c r="BN1284" s="80">
        <v>60640000</v>
      </c>
      <c r="BO1284" s="80">
        <v>20812000</v>
      </c>
      <c r="BP1284" s="133">
        <v>197750000</v>
      </c>
      <c r="BQ1284" s="25">
        <v>0</v>
      </c>
      <c r="BR1284" s="82" t="s">
        <v>6961</v>
      </c>
      <c r="BS1284" s="82" t="s">
        <v>6962</v>
      </c>
      <c r="BT1284" s="134" t="s">
        <v>2473</v>
      </c>
      <c r="BU1284" s="26"/>
    </row>
    <row r="1285" spans="1:73" ht="54.9" customHeight="1">
      <c r="A1285" s="33">
        <v>1271</v>
      </c>
      <c r="B1285" s="34">
        <v>20</v>
      </c>
      <c r="C1285" s="35" t="s">
        <v>2185</v>
      </c>
      <c r="D1285" s="34">
        <v>1</v>
      </c>
      <c r="E1285" s="36" t="s">
        <v>2378</v>
      </c>
      <c r="F1285" s="34">
        <v>21</v>
      </c>
      <c r="G1285" s="36" t="s">
        <v>2576</v>
      </c>
      <c r="H1285" s="37">
        <v>1271</v>
      </c>
      <c r="I1285" s="36" t="s">
        <v>6963</v>
      </c>
      <c r="J1285" s="33">
        <v>1633</v>
      </c>
      <c r="K1285" s="36" t="s">
        <v>6955</v>
      </c>
      <c r="L1285" s="38" t="s">
        <v>172</v>
      </c>
      <c r="M1285" s="17" t="s">
        <v>37</v>
      </c>
      <c r="N1285" s="15">
        <v>16331</v>
      </c>
      <c r="O1285" s="17" t="s">
        <v>2586</v>
      </c>
      <c r="P1285" s="73">
        <v>4</v>
      </c>
      <c r="Q1285" s="18" t="s">
        <v>2587</v>
      </c>
      <c r="R1285" s="36" t="s">
        <v>4158</v>
      </c>
      <c r="S1285" s="36" t="s">
        <v>6964</v>
      </c>
      <c r="T1285" s="18" t="s">
        <v>32</v>
      </c>
      <c r="U1285" s="16">
        <v>7</v>
      </c>
      <c r="V1285" s="20" t="s">
        <v>2480</v>
      </c>
      <c r="W1285" s="38" t="s">
        <v>2589</v>
      </c>
      <c r="X1285" s="16">
        <v>93</v>
      </c>
      <c r="Y1285" s="20" t="s">
        <v>153</v>
      </c>
      <c r="Z1285" s="20">
        <v>8</v>
      </c>
      <c r="AA1285" s="20" t="s">
        <v>2590</v>
      </c>
      <c r="AB1285" s="20">
        <v>13</v>
      </c>
      <c r="AC1285" s="18" t="s">
        <v>2591</v>
      </c>
      <c r="AD1285" s="136">
        <v>204000000</v>
      </c>
      <c r="AE1285" s="136">
        <v>204000000</v>
      </c>
      <c r="AF1285" s="136">
        <v>204000000</v>
      </c>
      <c r="AG1285" s="136">
        <v>204000000</v>
      </c>
      <c r="AH1285" s="79">
        <v>816000000</v>
      </c>
      <c r="AI1285" s="63">
        <v>1</v>
      </c>
      <c r="AJ1285" s="64">
        <v>6</v>
      </c>
      <c r="AK1285" s="65">
        <v>1.5</v>
      </c>
      <c r="AL1285" s="64">
        <v>6</v>
      </c>
      <c r="AM1285" s="65">
        <v>1.5</v>
      </c>
      <c r="AN1285" s="66" t="s">
        <v>2391</v>
      </c>
      <c r="AO1285" s="66" t="s">
        <v>2391</v>
      </c>
      <c r="AP1285" s="132" t="s">
        <v>2392</v>
      </c>
      <c r="AQ1285" s="23">
        <v>1</v>
      </c>
      <c r="AR1285" s="23">
        <v>4</v>
      </c>
      <c r="AS1285" s="142">
        <v>1</v>
      </c>
      <c r="AT1285" s="23">
        <v>0</v>
      </c>
      <c r="AU1285" s="142">
        <v>1</v>
      </c>
      <c r="AV1285" s="142">
        <v>4</v>
      </c>
      <c r="AW1285" s="142">
        <v>1</v>
      </c>
      <c r="AX1285" s="22">
        <v>0</v>
      </c>
      <c r="AY1285" s="143" t="s">
        <v>2393</v>
      </c>
      <c r="AZ1285" s="143" t="s">
        <v>2393</v>
      </c>
      <c r="BA1285" s="143" t="s">
        <v>2394</v>
      </c>
      <c r="BB1285" s="24"/>
      <c r="BC1285" s="75">
        <v>1740000000</v>
      </c>
      <c r="BD1285" s="21">
        <v>199936000</v>
      </c>
      <c r="BE1285" s="25">
        <v>1150000000</v>
      </c>
      <c r="BF1285" s="74">
        <v>1740000000</v>
      </c>
      <c r="BG1285" s="25">
        <v>0</v>
      </c>
      <c r="BH1285" s="25">
        <v>575176280</v>
      </c>
      <c r="BI1285" s="25">
        <v>1699669720</v>
      </c>
      <c r="BJ1285" s="133">
        <v>330715896</v>
      </c>
      <c r="BK1285" s="25">
        <v>0</v>
      </c>
      <c r="BL1285" s="25">
        <v>2605561896</v>
      </c>
      <c r="BM1285" s="74">
        <v>167484701</v>
      </c>
      <c r="BN1285" s="80">
        <v>128381205</v>
      </c>
      <c r="BO1285" s="80">
        <v>613447888</v>
      </c>
      <c r="BP1285" s="133">
        <v>167484701</v>
      </c>
      <c r="BQ1285" s="25">
        <v>0</v>
      </c>
      <c r="BR1285" s="82" t="s">
        <v>6965</v>
      </c>
      <c r="BS1285" s="82" t="s">
        <v>6966</v>
      </c>
      <c r="BT1285" s="134" t="s">
        <v>6967</v>
      </c>
      <c r="BU1285" s="26"/>
    </row>
    <row r="1286" spans="1:73" ht="54.9" customHeight="1">
      <c r="A1286" s="33">
        <v>1272</v>
      </c>
      <c r="B1286" s="34">
        <v>20</v>
      </c>
      <c r="C1286" s="35" t="s">
        <v>2185</v>
      </c>
      <c r="D1286" s="34">
        <v>1</v>
      </c>
      <c r="E1286" s="36" t="s">
        <v>2378</v>
      </c>
      <c r="F1286" s="38">
        <v>23</v>
      </c>
      <c r="G1286" s="44" t="s">
        <v>3063</v>
      </c>
      <c r="H1286" s="37">
        <v>1272</v>
      </c>
      <c r="I1286" s="36" t="s">
        <v>6968</v>
      </c>
      <c r="J1286" s="33">
        <v>1634</v>
      </c>
      <c r="K1286" s="36" t="s">
        <v>268</v>
      </c>
      <c r="L1286" s="38" t="s">
        <v>3344</v>
      </c>
      <c r="M1286" s="17" t="s">
        <v>37</v>
      </c>
      <c r="N1286" s="15">
        <v>16341</v>
      </c>
      <c r="O1286" s="17" t="s">
        <v>2435</v>
      </c>
      <c r="P1286" s="73">
        <v>600</v>
      </c>
      <c r="Q1286" s="18" t="s">
        <v>3345</v>
      </c>
      <c r="R1286" s="36" t="s">
        <v>6969</v>
      </c>
      <c r="S1286" s="36" t="s">
        <v>6968</v>
      </c>
      <c r="T1286" s="18" t="s">
        <v>32</v>
      </c>
      <c r="U1286" s="16">
        <v>9</v>
      </c>
      <c r="V1286" s="20" t="s">
        <v>3043</v>
      </c>
      <c r="W1286" s="38" t="s">
        <v>3068</v>
      </c>
      <c r="X1286" s="16" t="s">
        <v>3069</v>
      </c>
      <c r="Y1286" s="20" t="s">
        <v>3070</v>
      </c>
      <c r="Z1286" s="20">
        <v>12</v>
      </c>
      <c r="AA1286" s="20" t="s">
        <v>3071</v>
      </c>
      <c r="AB1286" s="20">
        <v>17</v>
      </c>
      <c r="AC1286" s="27" t="s">
        <v>3347</v>
      </c>
      <c r="AD1286" s="136">
        <v>979000000</v>
      </c>
      <c r="AE1286" s="136">
        <v>978000000</v>
      </c>
      <c r="AF1286" s="136">
        <v>978000000</v>
      </c>
      <c r="AG1286" s="136">
        <v>978000000</v>
      </c>
      <c r="AH1286" s="79">
        <v>3913000000</v>
      </c>
      <c r="AI1286" s="63">
        <v>1</v>
      </c>
      <c r="AJ1286" s="64">
        <v>1099</v>
      </c>
      <c r="AK1286" s="65">
        <v>1.8316666666666668</v>
      </c>
      <c r="AL1286" s="64">
        <v>1099</v>
      </c>
      <c r="AM1286" s="65">
        <v>1.8316666666666668</v>
      </c>
      <c r="AN1286" s="66" t="s">
        <v>2391</v>
      </c>
      <c r="AO1286" s="66" t="s">
        <v>2391</v>
      </c>
      <c r="AP1286" s="132" t="s">
        <v>2392</v>
      </c>
      <c r="AQ1286" s="23">
        <v>150</v>
      </c>
      <c r="AR1286" s="23">
        <v>465</v>
      </c>
      <c r="AS1286" s="142">
        <v>484</v>
      </c>
      <c r="AT1286" s="23">
        <v>0</v>
      </c>
      <c r="AU1286" s="142">
        <v>150</v>
      </c>
      <c r="AV1286" s="142">
        <v>465</v>
      </c>
      <c r="AW1286" s="142">
        <v>484</v>
      </c>
      <c r="AX1286" s="22">
        <v>0</v>
      </c>
      <c r="AY1286" s="143" t="s">
        <v>2393</v>
      </c>
      <c r="AZ1286" s="143" t="s">
        <v>2393</v>
      </c>
      <c r="BA1286" s="143" t="s">
        <v>2394</v>
      </c>
      <c r="BB1286" s="24"/>
      <c r="BC1286" s="75">
        <v>1600000000</v>
      </c>
      <c r="BD1286" s="21">
        <v>959500000</v>
      </c>
      <c r="BE1286" s="25">
        <v>1200000000</v>
      </c>
      <c r="BF1286" s="74">
        <v>1600000000</v>
      </c>
      <c r="BG1286" s="25">
        <v>0</v>
      </c>
      <c r="BH1286" s="25">
        <v>441520600</v>
      </c>
      <c r="BI1286" s="25">
        <v>1091003285</v>
      </c>
      <c r="BJ1286" s="133">
        <v>1232681826</v>
      </c>
      <c r="BK1286" s="25">
        <v>0</v>
      </c>
      <c r="BL1286" s="25">
        <v>2765205711</v>
      </c>
      <c r="BM1286" s="74">
        <v>597428849</v>
      </c>
      <c r="BN1286" s="80">
        <v>128766667</v>
      </c>
      <c r="BO1286" s="80">
        <v>465260335</v>
      </c>
      <c r="BP1286" s="133">
        <v>597428849</v>
      </c>
      <c r="BQ1286" s="25">
        <v>0</v>
      </c>
      <c r="BR1286" s="82" t="s">
        <v>6970</v>
      </c>
      <c r="BS1286" s="82" t="s">
        <v>6898</v>
      </c>
      <c r="BT1286" s="134" t="s">
        <v>6971</v>
      </c>
      <c r="BU1286" s="26"/>
    </row>
    <row r="1287" spans="1:73" ht="54.9" customHeight="1">
      <c r="A1287" s="33">
        <v>1273</v>
      </c>
      <c r="B1287" s="34">
        <v>20</v>
      </c>
      <c r="C1287" s="35" t="s">
        <v>2185</v>
      </c>
      <c r="D1287" s="34">
        <v>1</v>
      </c>
      <c r="E1287" s="36" t="s">
        <v>2378</v>
      </c>
      <c r="F1287" s="34">
        <v>24</v>
      </c>
      <c r="G1287" s="36" t="s">
        <v>2614</v>
      </c>
      <c r="H1287" s="37">
        <v>1273</v>
      </c>
      <c r="I1287" s="36" t="s">
        <v>6972</v>
      </c>
      <c r="J1287" s="33">
        <v>1635</v>
      </c>
      <c r="K1287" s="36" t="s">
        <v>6973</v>
      </c>
      <c r="L1287" s="38" t="s">
        <v>2629</v>
      </c>
      <c r="M1287" s="17" t="s">
        <v>37</v>
      </c>
      <c r="N1287" s="15">
        <v>16351</v>
      </c>
      <c r="O1287" s="17" t="s">
        <v>2630</v>
      </c>
      <c r="P1287" s="73">
        <v>37</v>
      </c>
      <c r="Q1287" s="18" t="s">
        <v>2517</v>
      </c>
      <c r="R1287" s="36" t="s">
        <v>4168</v>
      </c>
      <c r="S1287" s="36" t="s">
        <v>6972</v>
      </c>
      <c r="T1287" s="18" t="s">
        <v>32</v>
      </c>
      <c r="U1287" s="16">
        <v>7</v>
      </c>
      <c r="V1287" s="20" t="s">
        <v>2480</v>
      </c>
      <c r="W1287" s="38" t="s">
        <v>2632</v>
      </c>
      <c r="X1287" s="16">
        <v>93</v>
      </c>
      <c r="Y1287" s="20" t="s">
        <v>153</v>
      </c>
      <c r="Z1287" s="20">
        <v>9</v>
      </c>
      <c r="AA1287" s="20" t="s">
        <v>2610</v>
      </c>
      <c r="AB1287" s="20">
        <v>20</v>
      </c>
      <c r="AC1287" s="18" t="s">
        <v>251</v>
      </c>
      <c r="AD1287" s="136">
        <v>0</v>
      </c>
      <c r="AE1287" s="136">
        <v>256000000</v>
      </c>
      <c r="AF1287" s="136">
        <v>256000000</v>
      </c>
      <c r="AG1287" s="136">
        <v>256000000</v>
      </c>
      <c r="AH1287" s="79">
        <v>768000000</v>
      </c>
      <c r="AI1287" s="63">
        <v>1</v>
      </c>
      <c r="AJ1287" s="64">
        <v>96</v>
      </c>
      <c r="AK1287" s="65">
        <v>2.5945945945945947</v>
      </c>
      <c r="AL1287" s="64">
        <v>84</v>
      </c>
      <c r="AM1287" s="65">
        <v>2.2702702702702702</v>
      </c>
      <c r="AN1287" s="66" t="s">
        <v>2391</v>
      </c>
      <c r="AO1287" s="66" t="s">
        <v>2391</v>
      </c>
      <c r="AP1287" s="132" t="s">
        <v>2392</v>
      </c>
      <c r="AQ1287" s="23">
        <v>0</v>
      </c>
      <c r="AR1287" s="23">
        <v>84</v>
      </c>
      <c r="AS1287" s="142">
        <v>12</v>
      </c>
      <c r="AT1287" s="23">
        <v>0</v>
      </c>
      <c r="AU1287" s="142">
        <v>0</v>
      </c>
      <c r="AV1287" s="142">
        <v>84</v>
      </c>
      <c r="AW1287" s="142">
        <v>0</v>
      </c>
      <c r="AX1287" s="22">
        <v>0</v>
      </c>
      <c r="AY1287" s="143" t="s">
        <v>2472</v>
      </c>
      <c r="AZ1287" s="143" t="s">
        <v>2393</v>
      </c>
      <c r="BA1287" s="143" t="s">
        <v>2394</v>
      </c>
      <c r="BB1287" s="24"/>
      <c r="BC1287" s="75">
        <v>230000000</v>
      </c>
      <c r="BD1287" s="21">
        <v>0</v>
      </c>
      <c r="BE1287" s="25">
        <v>230000000</v>
      </c>
      <c r="BF1287" s="74">
        <v>230000000</v>
      </c>
      <c r="BG1287" s="25">
        <v>0</v>
      </c>
      <c r="BH1287" s="25"/>
      <c r="BI1287" s="25">
        <v>230000000</v>
      </c>
      <c r="BJ1287" s="133">
        <v>230000000</v>
      </c>
      <c r="BK1287" s="25">
        <v>0</v>
      </c>
      <c r="BL1287" s="25">
        <v>460000000</v>
      </c>
      <c r="BM1287" s="74">
        <v>181930000</v>
      </c>
      <c r="BN1287" s="80"/>
      <c r="BO1287" s="80">
        <v>20812000</v>
      </c>
      <c r="BP1287" s="133">
        <v>181930000</v>
      </c>
      <c r="BQ1287" s="25">
        <v>0</v>
      </c>
      <c r="BR1287" s="82" t="s">
        <v>2473</v>
      </c>
      <c r="BS1287" s="82" t="s">
        <v>2473</v>
      </c>
      <c r="BT1287" s="134" t="s">
        <v>6974</v>
      </c>
      <c r="BU1287" s="26"/>
    </row>
    <row r="1288" spans="1:73" ht="54.9" customHeight="1">
      <c r="A1288" s="33">
        <v>1274</v>
      </c>
      <c r="B1288" s="34">
        <v>20</v>
      </c>
      <c r="C1288" s="35" t="s">
        <v>2185</v>
      </c>
      <c r="D1288" s="34">
        <v>2</v>
      </c>
      <c r="E1288" s="36" t="s">
        <v>2636</v>
      </c>
      <c r="F1288" s="34">
        <v>27</v>
      </c>
      <c r="G1288" s="36" t="s">
        <v>2637</v>
      </c>
      <c r="H1288" s="37">
        <v>1274</v>
      </c>
      <c r="I1288" s="36" t="s">
        <v>6975</v>
      </c>
      <c r="J1288" s="33">
        <v>1648</v>
      </c>
      <c r="K1288" s="36" t="s">
        <v>6976</v>
      </c>
      <c r="L1288" s="38" t="s">
        <v>289</v>
      </c>
      <c r="M1288" s="17" t="s">
        <v>37</v>
      </c>
      <c r="N1288" s="15">
        <v>16481</v>
      </c>
      <c r="O1288" s="17" t="s">
        <v>2516</v>
      </c>
      <c r="P1288" s="73">
        <v>4</v>
      </c>
      <c r="Q1288" s="18" t="s">
        <v>2650</v>
      </c>
      <c r="R1288" s="36" t="s">
        <v>6977</v>
      </c>
      <c r="S1288" s="36" t="s">
        <v>6975</v>
      </c>
      <c r="T1288" s="18" t="s">
        <v>32</v>
      </c>
      <c r="U1288" s="16">
        <v>8</v>
      </c>
      <c r="V1288" s="20" t="s">
        <v>2620</v>
      </c>
      <c r="W1288" s="38" t="s">
        <v>2651</v>
      </c>
      <c r="X1288" s="16">
        <v>94</v>
      </c>
      <c r="Y1288" s="20" t="s">
        <v>183</v>
      </c>
      <c r="Z1288" s="20">
        <v>17</v>
      </c>
      <c r="AA1288" s="20" t="s">
        <v>2645</v>
      </c>
      <c r="AB1288" s="20">
        <v>38</v>
      </c>
      <c r="AC1288" s="18" t="s">
        <v>2652</v>
      </c>
      <c r="AD1288" s="136">
        <v>200000000</v>
      </c>
      <c r="AE1288" s="136">
        <v>291000000</v>
      </c>
      <c r="AF1288" s="136">
        <v>200000000</v>
      </c>
      <c r="AG1288" s="136">
        <v>0</v>
      </c>
      <c r="AH1288" s="79">
        <v>691000000</v>
      </c>
      <c r="AI1288" s="63">
        <v>1</v>
      </c>
      <c r="AJ1288" s="64">
        <v>4</v>
      </c>
      <c r="AK1288" s="65">
        <v>1</v>
      </c>
      <c r="AL1288" s="64">
        <v>4</v>
      </c>
      <c r="AM1288" s="65">
        <v>1</v>
      </c>
      <c r="AN1288" s="66" t="s">
        <v>2391</v>
      </c>
      <c r="AO1288" s="66" t="s">
        <v>2391</v>
      </c>
      <c r="AP1288" s="132" t="s">
        <v>2392</v>
      </c>
      <c r="AQ1288" s="23">
        <v>1</v>
      </c>
      <c r="AR1288" s="23">
        <v>2</v>
      </c>
      <c r="AS1288" s="142">
        <v>1</v>
      </c>
      <c r="AT1288" s="23">
        <v>0</v>
      </c>
      <c r="AU1288" s="142">
        <v>1</v>
      </c>
      <c r="AV1288" s="142">
        <v>2</v>
      </c>
      <c r="AW1288" s="142">
        <v>1</v>
      </c>
      <c r="AX1288" s="22">
        <v>0</v>
      </c>
      <c r="AY1288" s="143" t="s">
        <v>2393</v>
      </c>
      <c r="AZ1288" s="143" t="s">
        <v>2393</v>
      </c>
      <c r="BA1288" s="143" t="s">
        <v>2394</v>
      </c>
      <c r="BB1288" s="24"/>
      <c r="BC1288" s="75">
        <v>250000000</v>
      </c>
      <c r="BD1288" s="21">
        <v>196016000</v>
      </c>
      <c r="BE1288" s="25">
        <v>300000000</v>
      </c>
      <c r="BF1288" s="74">
        <v>250000000</v>
      </c>
      <c r="BG1288" s="25">
        <v>0</v>
      </c>
      <c r="BH1288" s="25">
        <v>196016000</v>
      </c>
      <c r="BI1288" s="25">
        <v>205200000</v>
      </c>
      <c r="BJ1288" s="133">
        <v>267935139</v>
      </c>
      <c r="BK1288" s="25">
        <v>0</v>
      </c>
      <c r="BL1288" s="25">
        <v>669151139</v>
      </c>
      <c r="BM1288" s="74">
        <v>149309999</v>
      </c>
      <c r="BN1288" s="80">
        <v>76908464</v>
      </c>
      <c r="BO1288" s="80">
        <v>123043333</v>
      </c>
      <c r="BP1288" s="133">
        <v>149309999</v>
      </c>
      <c r="BQ1288" s="25">
        <v>0</v>
      </c>
      <c r="BR1288" s="82" t="s">
        <v>2473</v>
      </c>
      <c r="BS1288" s="82" t="s">
        <v>6978</v>
      </c>
      <c r="BT1288" s="134" t="s">
        <v>6979</v>
      </c>
      <c r="BU1288" s="26"/>
    </row>
    <row r="1289" spans="1:73" ht="54.9" customHeight="1">
      <c r="A1289" s="33">
        <v>1275</v>
      </c>
      <c r="B1289" s="34">
        <v>20</v>
      </c>
      <c r="C1289" s="35" t="s">
        <v>2185</v>
      </c>
      <c r="D1289" s="34">
        <v>2</v>
      </c>
      <c r="E1289" s="36" t="s">
        <v>2636</v>
      </c>
      <c r="F1289" s="34">
        <v>28</v>
      </c>
      <c r="G1289" s="36" t="s">
        <v>2661</v>
      </c>
      <c r="H1289" s="37">
        <v>1275</v>
      </c>
      <c r="I1289" s="36" t="s">
        <v>3088</v>
      </c>
      <c r="J1289" s="33">
        <v>1651</v>
      </c>
      <c r="K1289" s="36" t="s">
        <v>6980</v>
      </c>
      <c r="L1289" s="38" t="s">
        <v>271</v>
      </c>
      <c r="M1289" s="17" t="s">
        <v>37</v>
      </c>
      <c r="N1289" s="15">
        <v>16511</v>
      </c>
      <c r="O1289" s="17" t="s">
        <v>2597</v>
      </c>
      <c r="P1289" s="73">
        <v>11</v>
      </c>
      <c r="Q1289" s="18" t="s">
        <v>2664</v>
      </c>
      <c r="R1289" s="36" t="s">
        <v>2665</v>
      </c>
      <c r="S1289" s="36" t="s">
        <v>6981</v>
      </c>
      <c r="T1289" s="18" t="s">
        <v>32</v>
      </c>
      <c r="U1289" s="16">
        <v>8</v>
      </c>
      <c r="V1289" s="20" t="s">
        <v>2620</v>
      </c>
      <c r="W1289" s="38" t="s">
        <v>2666</v>
      </c>
      <c r="X1289" s="16">
        <v>94</v>
      </c>
      <c r="Y1289" s="20" t="s">
        <v>183</v>
      </c>
      <c r="Z1289" s="20">
        <v>17</v>
      </c>
      <c r="AA1289" s="20" t="s">
        <v>2645</v>
      </c>
      <c r="AB1289" s="20">
        <v>41</v>
      </c>
      <c r="AC1289" s="18" t="s">
        <v>2667</v>
      </c>
      <c r="AD1289" s="136">
        <v>399000000</v>
      </c>
      <c r="AE1289" s="136">
        <v>0</v>
      </c>
      <c r="AF1289" s="136">
        <v>0</v>
      </c>
      <c r="AG1289" s="136">
        <v>0</v>
      </c>
      <c r="AH1289" s="79">
        <v>399000000</v>
      </c>
      <c r="AI1289" s="63">
        <v>1</v>
      </c>
      <c r="AJ1289" s="64">
        <v>10</v>
      </c>
      <c r="AK1289" s="65">
        <v>0.90909090909090906</v>
      </c>
      <c r="AL1289" s="64">
        <v>10</v>
      </c>
      <c r="AM1289" s="65">
        <v>0.90909090909090906</v>
      </c>
      <c r="AN1289" s="66" t="s">
        <v>2391</v>
      </c>
      <c r="AO1289" s="66" t="s">
        <v>2391</v>
      </c>
      <c r="AP1289" s="132" t="s">
        <v>2392</v>
      </c>
      <c r="AQ1289" s="23">
        <v>8</v>
      </c>
      <c r="AR1289" s="23">
        <v>1</v>
      </c>
      <c r="AS1289" s="142">
        <v>1</v>
      </c>
      <c r="AT1289" s="23">
        <v>0</v>
      </c>
      <c r="AU1289" s="142">
        <v>8</v>
      </c>
      <c r="AV1289" s="142">
        <v>1</v>
      </c>
      <c r="AW1289" s="142">
        <v>1</v>
      </c>
      <c r="AX1289" s="22">
        <v>0</v>
      </c>
      <c r="AY1289" s="143" t="s">
        <v>2393</v>
      </c>
      <c r="AZ1289" s="143" t="s">
        <v>2393</v>
      </c>
      <c r="BA1289" s="143" t="s">
        <v>2394</v>
      </c>
      <c r="BB1289" s="24"/>
      <c r="BC1289" s="75">
        <v>430000000</v>
      </c>
      <c r="BD1289" s="21">
        <v>391053000</v>
      </c>
      <c r="BE1289" s="25">
        <v>0</v>
      </c>
      <c r="BF1289" s="74">
        <v>430000000</v>
      </c>
      <c r="BG1289" s="25">
        <v>0</v>
      </c>
      <c r="BH1289" s="25">
        <v>391053000</v>
      </c>
      <c r="BI1289" s="25">
        <v>92000000</v>
      </c>
      <c r="BJ1289" s="133">
        <v>205005040</v>
      </c>
      <c r="BK1289" s="25">
        <v>0</v>
      </c>
      <c r="BL1289" s="25">
        <v>688058040</v>
      </c>
      <c r="BM1289" s="74">
        <v>116766666</v>
      </c>
      <c r="BN1289" s="80">
        <v>116376590</v>
      </c>
      <c r="BO1289" s="80">
        <v>33100000</v>
      </c>
      <c r="BP1289" s="133">
        <v>116766666</v>
      </c>
      <c r="BQ1289" s="25">
        <v>0</v>
      </c>
      <c r="BR1289" s="82" t="s">
        <v>2473</v>
      </c>
      <c r="BS1289" s="82" t="s">
        <v>2473</v>
      </c>
      <c r="BT1289" s="134" t="s">
        <v>6911</v>
      </c>
      <c r="BU1289" s="26"/>
    </row>
    <row r="1290" spans="1:73" ht="54.9" customHeight="1">
      <c r="A1290" s="33">
        <v>1276</v>
      </c>
      <c r="B1290" s="34">
        <v>20</v>
      </c>
      <c r="C1290" s="35" t="s">
        <v>2185</v>
      </c>
      <c r="D1290" s="34">
        <v>2</v>
      </c>
      <c r="E1290" s="36" t="s">
        <v>2636</v>
      </c>
      <c r="F1290" s="34">
        <v>30</v>
      </c>
      <c r="G1290" s="36" t="s">
        <v>2670</v>
      </c>
      <c r="H1290" s="37">
        <v>1276</v>
      </c>
      <c r="I1290" s="36" t="s">
        <v>6982</v>
      </c>
      <c r="J1290" s="33">
        <v>1652</v>
      </c>
      <c r="K1290" s="36" t="s">
        <v>6983</v>
      </c>
      <c r="L1290" s="38" t="s">
        <v>2673</v>
      </c>
      <c r="M1290" s="17" t="s">
        <v>37</v>
      </c>
      <c r="N1290" s="15">
        <v>16521</v>
      </c>
      <c r="O1290" s="17" t="s">
        <v>2674</v>
      </c>
      <c r="P1290" s="73">
        <v>19</v>
      </c>
      <c r="Q1290" s="18" t="s">
        <v>2675</v>
      </c>
      <c r="R1290" s="36" t="s">
        <v>3893</v>
      </c>
      <c r="S1290" s="36" t="s">
        <v>6984</v>
      </c>
      <c r="T1290" s="18" t="s">
        <v>32</v>
      </c>
      <c r="U1290" s="16">
        <v>8</v>
      </c>
      <c r="V1290" s="20" t="s">
        <v>2620</v>
      </c>
      <c r="W1290" s="20" t="s">
        <v>2677</v>
      </c>
      <c r="X1290" s="16">
        <v>94</v>
      </c>
      <c r="Y1290" s="20" t="s">
        <v>183</v>
      </c>
      <c r="Z1290" s="20">
        <v>18</v>
      </c>
      <c r="AA1290" s="20" t="s">
        <v>2678</v>
      </c>
      <c r="AB1290" s="20">
        <v>43</v>
      </c>
      <c r="AC1290" s="18" t="s">
        <v>2679</v>
      </c>
      <c r="AD1290" s="136">
        <v>1388000000</v>
      </c>
      <c r="AE1290" s="136">
        <v>0</v>
      </c>
      <c r="AF1290" s="136">
        <v>0</v>
      </c>
      <c r="AG1290" s="136">
        <v>0</v>
      </c>
      <c r="AH1290" s="79">
        <v>1388000000</v>
      </c>
      <c r="AI1290" s="63">
        <v>1</v>
      </c>
      <c r="AJ1290" s="64">
        <v>19</v>
      </c>
      <c r="AK1290" s="65">
        <v>1</v>
      </c>
      <c r="AL1290" s="64">
        <v>6</v>
      </c>
      <c r="AM1290" s="65">
        <v>0.31578947368421051</v>
      </c>
      <c r="AN1290" s="66" t="s">
        <v>2391</v>
      </c>
      <c r="AO1290" s="66" t="s">
        <v>2471</v>
      </c>
      <c r="AP1290" s="132" t="s">
        <v>2392</v>
      </c>
      <c r="AQ1290" s="23">
        <v>3</v>
      </c>
      <c r="AR1290" s="23">
        <v>8</v>
      </c>
      <c r="AS1290" s="142">
        <v>8</v>
      </c>
      <c r="AT1290" s="23">
        <v>0</v>
      </c>
      <c r="AU1290" s="142">
        <v>2</v>
      </c>
      <c r="AV1290" s="142">
        <v>4</v>
      </c>
      <c r="AW1290" s="142">
        <v>0</v>
      </c>
      <c r="AX1290" s="22">
        <v>0</v>
      </c>
      <c r="AY1290" s="143" t="s">
        <v>2393</v>
      </c>
      <c r="AZ1290" s="143" t="s">
        <v>2394</v>
      </c>
      <c r="BA1290" s="143" t="s">
        <v>2394</v>
      </c>
      <c r="BB1290" s="24"/>
      <c r="BC1290" s="75">
        <v>4055141000</v>
      </c>
      <c r="BD1290" s="21">
        <v>1360354000</v>
      </c>
      <c r="BE1290" s="25">
        <v>0</v>
      </c>
      <c r="BF1290" s="74">
        <v>4055141000</v>
      </c>
      <c r="BG1290" s="25">
        <v>0</v>
      </c>
      <c r="BH1290" s="25">
        <v>987128981</v>
      </c>
      <c r="BI1290" s="25">
        <v>1820610330</v>
      </c>
      <c r="BJ1290" s="133">
        <v>3945665269</v>
      </c>
      <c r="BK1290" s="25">
        <v>0</v>
      </c>
      <c r="BL1290" s="25">
        <v>6753404580</v>
      </c>
      <c r="BM1290" s="74">
        <v>119965015</v>
      </c>
      <c r="BN1290" s="80">
        <v>134771045</v>
      </c>
      <c r="BO1290" s="80">
        <v>0</v>
      </c>
      <c r="BP1290" s="133">
        <v>119965015</v>
      </c>
      <c r="BQ1290" s="25">
        <v>0</v>
      </c>
      <c r="BR1290" s="82" t="s">
        <v>6917</v>
      </c>
      <c r="BS1290" s="82" t="s">
        <v>6917</v>
      </c>
      <c r="BT1290" s="134" t="s">
        <v>6985</v>
      </c>
      <c r="BU1290" s="26"/>
    </row>
    <row r="1291" spans="1:73" ht="54.9" customHeight="1">
      <c r="A1291" s="33">
        <v>1277</v>
      </c>
      <c r="B1291" s="34">
        <v>20</v>
      </c>
      <c r="C1291" s="35" t="s">
        <v>2185</v>
      </c>
      <c r="D1291" s="34">
        <v>2</v>
      </c>
      <c r="E1291" s="36" t="s">
        <v>2636</v>
      </c>
      <c r="F1291" s="34">
        <v>30</v>
      </c>
      <c r="G1291" s="36" t="s">
        <v>2670</v>
      </c>
      <c r="H1291" s="37">
        <v>1277</v>
      </c>
      <c r="I1291" s="36" t="s">
        <v>6986</v>
      </c>
      <c r="J1291" s="33">
        <v>1652</v>
      </c>
      <c r="K1291" s="36" t="s">
        <v>6983</v>
      </c>
      <c r="L1291" s="38" t="s">
        <v>2683</v>
      </c>
      <c r="M1291" s="17" t="s">
        <v>37</v>
      </c>
      <c r="N1291" s="15">
        <v>16522</v>
      </c>
      <c r="O1291" s="17" t="s">
        <v>2586</v>
      </c>
      <c r="P1291" s="73">
        <v>5</v>
      </c>
      <c r="Q1291" s="18" t="s">
        <v>2618</v>
      </c>
      <c r="R1291" s="36" t="s">
        <v>3896</v>
      </c>
      <c r="S1291" s="36" t="s">
        <v>6986</v>
      </c>
      <c r="T1291" s="18" t="s">
        <v>32</v>
      </c>
      <c r="U1291" s="16">
        <v>8</v>
      </c>
      <c r="V1291" s="20" t="s">
        <v>2620</v>
      </c>
      <c r="W1291" s="38" t="s">
        <v>2685</v>
      </c>
      <c r="X1291" s="16">
        <v>94</v>
      </c>
      <c r="Y1291" s="20" t="s">
        <v>183</v>
      </c>
      <c r="Z1291" s="20">
        <v>18</v>
      </c>
      <c r="AA1291" s="20" t="s">
        <v>2678</v>
      </c>
      <c r="AB1291" s="20">
        <v>42</v>
      </c>
      <c r="AC1291" s="18" t="s">
        <v>2686</v>
      </c>
      <c r="AD1291" s="136">
        <v>0</v>
      </c>
      <c r="AE1291" s="136">
        <v>399000000</v>
      </c>
      <c r="AF1291" s="136">
        <v>0</v>
      </c>
      <c r="AG1291" s="136">
        <v>0</v>
      </c>
      <c r="AH1291" s="79">
        <v>399000000</v>
      </c>
      <c r="AI1291" s="63">
        <v>1</v>
      </c>
      <c r="AJ1291" s="64">
        <v>5</v>
      </c>
      <c r="AK1291" s="65">
        <v>1</v>
      </c>
      <c r="AL1291" s="64">
        <v>5</v>
      </c>
      <c r="AM1291" s="65">
        <v>1</v>
      </c>
      <c r="AN1291" s="66" t="s">
        <v>2391</v>
      </c>
      <c r="AO1291" s="66" t="s">
        <v>2391</v>
      </c>
      <c r="AP1291" s="132" t="s">
        <v>2392</v>
      </c>
      <c r="AQ1291" s="23">
        <v>0</v>
      </c>
      <c r="AR1291" s="23">
        <v>5</v>
      </c>
      <c r="AS1291" s="142">
        <v>0</v>
      </c>
      <c r="AT1291" s="23">
        <v>0</v>
      </c>
      <c r="AU1291" s="142">
        <v>0</v>
      </c>
      <c r="AV1291" s="142">
        <v>5</v>
      </c>
      <c r="AW1291" s="142">
        <v>0</v>
      </c>
      <c r="AX1291" s="22">
        <v>0</v>
      </c>
      <c r="AY1291" s="143" t="s">
        <v>2472</v>
      </c>
      <c r="AZ1291" s="143" t="s">
        <v>2394</v>
      </c>
      <c r="BA1291" s="143" t="s">
        <v>2394</v>
      </c>
      <c r="BB1291" s="24"/>
      <c r="BC1291" s="75">
        <v>0</v>
      </c>
      <c r="BD1291" s="21">
        <v>0</v>
      </c>
      <c r="BE1291" s="25">
        <v>400000000</v>
      </c>
      <c r="BF1291" s="74">
        <v>0</v>
      </c>
      <c r="BG1291" s="25">
        <v>0</v>
      </c>
      <c r="BH1291" s="25"/>
      <c r="BI1291" s="25">
        <v>394141082</v>
      </c>
      <c r="BJ1291" s="133"/>
      <c r="BK1291" s="25">
        <v>0</v>
      </c>
      <c r="BL1291" s="25">
        <v>394141082</v>
      </c>
      <c r="BM1291" s="74">
        <v>0</v>
      </c>
      <c r="BN1291" s="80"/>
      <c r="BO1291" s="80">
        <v>127916666</v>
      </c>
      <c r="BP1291" s="133"/>
      <c r="BQ1291" s="25">
        <v>0</v>
      </c>
      <c r="BR1291" s="82" t="s">
        <v>2473</v>
      </c>
      <c r="BS1291" s="82" t="s">
        <v>6902</v>
      </c>
      <c r="BT1291" s="134" t="s">
        <v>6987</v>
      </c>
      <c r="BU1291" s="26"/>
    </row>
    <row r="1292" spans="1:73" ht="54.9" customHeight="1">
      <c r="A1292" s="33">
        <v>1278</v>
      </c>
      <c r="B1292" s="34">
        <v>20</v>
      </c>
      <c r="C1292" s="35" t="s">
        <v>2185</v>
      </c>
      <c r="D1292" s="34">
        <v>2</v>
      </c>
      <c r="E1292" s="36" t="s">
        <v>2636</v>
      </c>
      <c r="F1292" s="34">
        <v>33</v>
      </c>
      <c r="G1292" s="36" t="s">
        <v>2689</v>
      </c>
      <c r="H1292" s="37">
        <v>1278</v>
      </c>
      <c r="I1292" s="36" t="s">
        <v>6988</v>
      </c>
      <c r="J1292" s="33">
        <v>1654</v>
      </c>
      <c r="K1292" s="36" t="s">
        <v>6989</v>
      </c>
      <c r="L1292" s="38" t="s">
        <v>2692</v>
      </c>
      <c r="M1292" s="17" t="s">
        <v>37</v>
      </c>
      <c r="N1292" s="15">
        <v>16541</v>
      </c>
      <c r="O1292" s="17" t="s">
        <v>2703</v>
      </c>
      <c r="P1292" s="73">
        <v>950</v>
      </c>
      <c r="Q1292" s="18" t="s">
        <v>2694</v>
      </c>
      <c r="R1292" s="36" t="s">
        <v>6990</v>
      </c>
      <c r="S1292" s="36" t="s">
        <v>6988</v>
      </c>
      <c r="T1292" s="18" t="s">
        <v>32</v>
      </c>
      <c r="U1292" s="16">
        <v>8</v>
      </c>
      <c r="V1292" s="20" t="s">
        <v>2620</v>
      </c>
      <c r="W1292" s="38" t="s">
        <v>2696</v>
      </c>
      <c r="X1292" s="16">
        <v>94</v>
      </c>
      <c r="Y1292" s="20" t="s">
        <v>183</v>
      </c>
      <c r="Z1292" s="20">
        <v>19</v>
      </c>
      <c r="AA1292" s="20" t="s">
        <v>2697</v>
      </c>
      <c r="AB1292" s="20">
        <v>45</v>
      </c>
      <c r="AC1292" s="18" t="s">
        <v>2704</v>
      </c>
      <c r="AD1292" s="136">
        <v>0</v>
      </c>
      <c r="AE1292" s="136">
        <v>0</v>
      </c>
      <c r="AF1292" s="136">
        <v>232000000</v>
      </c>
      <c r="AG1292" s="136">
        <v>0</v>
      </c>
      <c r="AH1292" s="79">
        <v>232000000</v>
      </c>
      <c r="AI1292" s="63">
        <v>1</v>
      </c>
      <c r="AJ1292" s="64">
        <v>0</v>
      </c>
      <c r="AK1292" s="65">
        <v>0</v>
      </c>
      <c r="AL1292" s="64">
        <v>0</v>
      </c>
      <c r="AM1292" s="65">
        <v>0</v>
      </c>
      <c r="AN1292" s="66" t="s">
        <v>2471</v>
      </c>
      <c r="AO1292" s="66" t="s">
        <v>2471</v>
      </c>
      <c r="AP1292" s="132" t="s">
        <v>2392</v>
      </c>
      <c r="AQ1292" s="23">
        <v>0</v>
      </c>
      <c r="AR1292" s="23">
        <v>0</v>
      </c>
      <c r="AS1292" s="142">
        <v>0</v>
      </c>
      <c r="AT1292" s="23">
        <v>0</v>
      </c>
      <c r="AU1292" s="142">
        <v>0</v>
      </c>
      <c r="AV1292" s="142">
        <v>0</v>
      </c>
      <c r="AW1292" s="142">
        <v>0</v>
      </c>
      <c r="AX1292" s="22">
        <v>0</v>
      </c>
      <c r="AY1292" s="143" t="s">
        <v>2473</v>
      </c>
      <c r="AZ1292" s="143" t="s">
        <v>2473</v>
      </c>
      <c r="BA1292" s="143" t="s">
        <v>2473</v>
      </c>
      <c r="BB1292" s="24"/>
      <c r="BC1292" s="75">
        <v>0</v>
      </c>
      <c r="BD1292" s="21">
        <v>0</v>
      </c>
      <c r="BE1292" s="25">
        <v>0</v>
      </c>
      <c r="BF1292" s="74">
        <v>0</v>
      </c>
      <c r="BG1292" s="25">
        <v>0</v>
      </c>
      <c r="BH1292" s="25"/>
      <c r="BI1292" s="25"/>
      <c r="BJ1292" s="133"/>
      <c r="BK1292" s="25">
        <v>0</v>
      </c>
      <c r="BL1292" s="25">
        <v>0</v>
      </c>
      <c r="BM1292" s="74">
        <v>0</v>
      </c>
      <c r="BN1292" s="80"/>
      <c r="BO1292" s="80"/>
      <c r="BP1292" s="133"/>
      <c r="BQ1292" s="25">
        <v>0</v>
      </c>
      <c r="BR1292" s="82" t="s">
        <v>2473</v>
      </c>
      <c r="BS1292" s="82" t="s">
        <v>2473</v>
      </c>
      <c r="BT1292" s="134" t="s">
        <v>2473</v>
      </c>
      <c r="BU1292" s="26"/>
    </row>
    <row r="1293" spans="1:73" ht="54.9" customHeight="1">
      <c r="A1293" s="33">
        <v>1279</v>
      </c>
      <c r="B1293" s="34">
        <v>20</v>
      </c>
      <c r="C1293" s="35" t="s">
        <v>2185</v>
      </c>
      <c r="D1293" s="34">
        <v>2</v>
      </c>
      <c r="E1293" s="36" t="s">
        <v>2636</v>
      </c>
      <c r="F1293" s="34">
        <v>33</v>
      </c>
      <c r="G1293" s="36" t="s">
        <v>2689</v>
      </c>
      <c r="H1293" s="37">
        <v>1279</v>
      </c>
      <c r="I1293" s="36" t="s">
        <v>6991</v>
      </c>
      <c r="J1293" s="33">
        <v>1655</v>
      </c>
      <c r="K1293" s="36" t="s">
        <v>6992</v>
      </c>
      <c r="L1293" s="38" t="s">
        <v>494</v>
      </c>
      <c r="M1293" s="17" t="s">
        <v>37</v>
      </c>
      <c r="N1293" s="15">
        <v>16551</v>
      </c>
      <c r="O1293" s="17" t="s">
        <v>2641</v>
      </c>
      <c r="P1293" s="73">
        <v>1501</v>
      </c>
      <c r="Q1293" s="18" t="s">
        <v>2642</v>
      </c>
      <c r="R1293" s="36" t="s">
        <v>6993</v>
      </c>
      <c r="S1293" s="36" t="s">
        <v>6994</v>
      </c>
      <c r="T1293" s="18" t="s">
        <v>32</v>
      </c>
      <c r="U1293" s="16">
        <v>6</v>
      </c>
      <c r="V1293" s="20" t="s">
        <v>2467</v>
      </c>
      <c r="W1293" s="38" t="s">
        <v>2711</v>
      </c>
      <c r="X1293" s="16">
        <v>93</v>
      </c>
      <c r="Y1293" s="20" t="s">
        <v>153</v>
      </c>
      <c r="Z1293" s="20">
        <v>20</v>
      </c>
      <c r="AA1293" s="20" t="s">
        <v>2712</v>
      </c>
      <c r="AB1293" s="20">
        <v>46</v>
      </c>
      <c r="AC1293" s="18" t="s">
        <v>3105</v>
      </c>
      <c r="AD1293" s="136">
        <v>0</v>
      </c>
      <c r="AE1293" s="136">
        <v>911000000</v>
      </c>
      <c r="AF1293" s="136">
        <v>0</v>
      </c>
      <c r="AG1293" s="136">
        <v>0</v>
      </c>
      <c r="AH1293" s="79">
        <v>911000000</v>
      </c>
      <c r="AI1293" s="63">
        <v>1</v>
      </c>
      <c r="AJ1293" s="64">
        <v>0</v>
      </c>
      <c r="AK1293" s="65">
        <v>0</v>
      </c>
      <c r="AL1293" s="64">
        <v>0</v>
      </c>
      <c r="AM1293" s="65">
        <v>0</v>
      </c>
      <c r="AN1293" s="66" t="s">
        <v>2471</v>
      </c>
      <c r="AO1293" s="66" t="s">
        <v>2471</v>
      </c>
      <c r="AP1293" s="132" t="s">
        <v>2392</v>
      </c>
      <c r="AQ1293" s="23">
        <v>0</v>
      </c>
      <c r="AR1293" s="23">
        <v>0</v>
      </c>
      <c r="AS1293" s="142">
        <v>0</v>
      </c>
      <c r="AT1293" s="23">
        <v>0</v>
      </c>
      <c r="AU1293" s="142">
        <v>0</v>
      </c>
      <c r="AV1293" s="142">
        <v>0</v>
      </c>
      <c r="AW1293" s="142">
        <v>0</v>
      </c>
      <c r="AX1293" s="22">
        <v>0</v>
      </c>
      <c r="AY1293" s="143" t="s">
        <v>2472</v>
      </c>
      <c r="AZ1293" s="143" t="s">
        <v>2472</v>
      </c>
      <c r="BA1293" s="143" t="s">
        <v>2472</v>
      </c>
      <c r="BB1293" s="24"/>
      <c r="BC1293" s="75">
        <v>0</v>
      </c>
      <c r="BD1293" s="21">
        <v>0</v>
      </c>
      <c r="BE1293" s="25">
        <v>1000000000</v>
      </c>
      <c r="BF1293" s="74">
        <v>0</v>
      </c>
      <c r="BG1293" s="25">
        <v>0</v>
      </c>
      <c r="BH1293" s="25"/>
      <c r="BI1293" s="25"/>
      <c r="BJ1293" s="133"/>
      <c r="BK1293" s="25">
        <v>0</v>
      </c>
      <c r="BL1293" s="25">
        <v>0</v>
      </c>
      <c r="BM1293" s="74">
        <v>0</v>
      </c>
      <c r="BN1293" s="80"/>
      <c r="BO1293" s="80"/>
      <c r="BP1293" s="133"/>
      <c r="BQ1293" s="25">
        <v>0</v>
      </c>
      <c r="BR1293" s="82" t="s">
        <v>2473</v>
      </c>
      <c r="BS1293" s="82" t="s">
        <v>2473</v>
      </c>
      <c r="BT1293" s="134" t="s">
        <v>6995</v>
      </c>
      <c r="BU1293" s="26"/>
    </row>
    <row r="1294" spans="1:73" ht="54.9" customHeight="1">
      <c r="A1294" s="33">
        <v>1280</v>
      </c>
      <c r="B1294" s="34">
        <v>20</v>
      </c>
      <c r="C1294" s="35" t="s">
        <v>2185</v>
      </c>
      <c r="D1294" s="34">
        <v>2</v>
      </c>
      <c r="E1294" s="36" t="s">
        <v>2636</v>
      </c>
      <c r="F1294" s="34">
        <v>33</v>
      </c>
      <c r="G1294" s="36" t="s">
        <v>2689</v>
      </c>
      <c r="H1294" s="37">
        <v>1280</v>
      </c>
      <c r="I1294" s="36" t="s">
        <v>6996</v>
      </c>
      <c r="J1294" s="33">
        <v>1655</v>
      </c>
      <c r="K1294" s="36" t="s">
        <v>6992</v>
      </c>
      <c r="L1294" s="38" t="s">
        <v>64</v>
      </c>
      <c r="M1294" s="17" t="s">
        <v>37</v>
      </c>
      <c r="N1294" s="15">
        <v>16552</v>
      </c>
      <c r="O1294" s="17" t="s">
        <v>2597</v>
      </c>
      <c r="P1294" s="73">
        <v>1</v>
      </c>
      <c r="Q1294" s="18" t="s">
        <v>2709</v>
      </c>
      <c r="R1294" s="36" t="s">
        <v>3910</v>
      </c>
      <c r="S1294" s="36" t="s">
        <v>6996</v>
      </c>
      <c r="T1294" s="18" t="s">
        <v>32</v>
      </c>
      <c r="U1294" s="16">
        <v>6</v>
      </c>
      <c r="V1294" s="20" t="s">
        <v>2467</v>
      </c>
      <c r="W1294" s="38" t="s">
        <v>2711</v>
      </c>
      <c r="X1294" s="16">
        <v>93</v>
      </c>
      <c r="Y1294" s="20" t="s">
        <v>153</v>
      </c>
      <c r="Z1294" s="20">
        <v>20</v>
      </c>
      <c r="AA1294" s="20" t="s">
        <v>2712</v>
      </c>
      <c r="AB1294" s="20">
        <v>47</v>
      </c>
      <c r="AC1294" s="18" t="s">
        <v>2713</v>
      </c>
      <c r="AD1294" s="136">
        <v>0</v>
      </c>
      <c r="AE1294" s="136">
        <v>0</v>
      </c>
      <c r="AF1294" s="136">
        <v>274000000</v>
      </c>
      <c r="AG1294" s="136">
        <v>0</v>
      </c>
      <c r="AH1294" s="79">
        <v>274000000</v>
      </c>
      <c r="AI1294" s="63">
        <v>1</v>
      </c>
      <c r="AJ1294" s="64">
        <v>0</v>
      </c>
      <c r="AK1294" s="65">
        <v>0</v>
      </c>
      <c r="AL1294" s="64">
        <v>0</v>
      </c>
      <c r="AM1294" s="65">
        <v>0</v>
      </c>
      <c r="AN1294" s="66" t="s">
        <v>2471</v>
      </c>
      <c r="AO1294" s="66" t="s">
        <v>2471</v>
      </c>
      <c r="AP1294" s="132" t="s">
        <v>2392</v>
      </c>
      <c r="AQ1294" s="23">
        <v>0</v>
      </c>
      <c r="AR1294" s="23">
        <v>0</v>
      </c>
      <c r="AS1294" s="142">
        <v>0</v>
      </c>
      <c r="AT1294" s="23">
        <v>0</v>
      </c>
      <c r="AU1294" s="142">
        <v>0</v>
      </c>
      <c r="AV1294" s="142">
        <v>0</v>
      </c>
      <c r="AW1294" s="142">
        <v>0</v>
      </c>
      <c r="AX1294" s="22">
        <v>0</v>
      </c>
      <c r="AY1294" s="143" t="s">
        <v>2472</v>
      </c>
      <c r="AZ1294" s="143" t="s">
        <v>2472</v>
      </c>
      <c r="BA1294" s="143" t="s">
        <v>2472</v>
      </c>
      <c r="BB1294" s="24"/>
      <c r="BC1294" s="75">
        <v>1200000000</v>
      </c>
      <c r="BD1294" s="21">
        <v>0</v>
      </c>
      <c r="BE1294" s="25">
        <v>0</v>
      </c>
      <c r="BF1294" s="74">
        <v>1200000000</v>
      </c>
      <c r="BG1294" s="25">
        <v>0</v>
      </c>
      <c r="BH1294" s="25"/>
      <c r="BI1294" s="25"/>
      <c r="BJ1294" s="133">
        <v>7990885</v>
      </c>
      <c r="BK1294" s="25">
        <v>0</v>
      </c>
      <c r="BL1294" s="25">
        <v>7990885</v>
      </c>
      <c r="BM1294" s="74">
        <v>424126</v>
      </c>
      <c r="BN1294" s="80"/>
      <c r="BO1294" s="80"/>
      <c r="BP1294" s="133">
        <v>424126</v>
      </c>
      <c r="BQ1294" s="25">
        <v>0</v>
      </c>
      <c r="BR1294" s="82" t="s">
        <v>2473</v>
      </c>
      <c r="BS1294" s="82" t="s">
        <v>2473</v>
      </c>
      <c r="BT1294" s="134" t="s">
        <v>6997</v>
      </c>
      <c r="BU1294" s="26"/>
    </row>
    <row r="1295" spans="1:73" ht="54.9" customHeight="1">
      <c r="A1295" s="33">
        <v>1281</v>
      </c>
      <c r="B1295" s="34">
        <v>20</v>
      </c>
      <c r="C1295" s="35" t="s">
        <v>2185</v>
      </c>
      <c r="D1295" s="34">
        <v>2</v>
      </c>
      <c r="E1295" s="36" t="s">
        <v>2636</v>
      </c>
      <c r="F1295" s="38">
        <v>34</v>
      </c>
      <c r="G1295" s="52" t="s">
        <v>2717</v>
      </c>
      <c r="H1295" s="37">
        <v>1281</v>
      </c>
      <c r="I1295" s="36" t="s">
        <v>6115</v>
      </c>
      <c r="J1295" s="33">
        <v>1666</v>
      </c>
      <c r="K1295" s="36" t="s">
        <v>6998</v>
      </c>
      <c r="L1295" s="38" t="s">
        <v>192</v>
      </c>
      <c r="M1295" s="17" t="s">
        <v>37</v>
      </c>
      <c r="N1295" s="15">
        <v>16661</v>
      </c>
      <c r="O1295" s="17" t="s">
        <v>2382</v>
      </c>
      <c r="P1295" s="73">
        <v>1000</v>
      </c>
      <c r="Q1295" s="18" t="s">
        <v>2720</v>
      </c>
      <c r="R1295" s="36" t="s">
        <v>3916</v>
      </c>
      <c r="S1295" s="36" t="s">
        <v>6115</v>
      </c>
      <c r="T1295" s="18" t="s">
        <v>32</v>
      </c>
      <c r="U1295" s="16">
        <v>8</v>
      </c>
      <c r="V1295" s="20" t="s">
        <v>2620</v>
      </c>
      <c r="W1295" s="20" t="s">
        <v>2722</v>
      </c>
      <c r="X1295" s="16">
        <v>94</v>
      </c>
      <c r="Y1295" s="20" t="s">
        <v>183</v>
      </c>
      <c r="Z1295" s="20">
        <v>21</v>
      </c>
      <c r="AA1295" s="20" t="s">
        <v>2723</v>
      </c>
      <c r="AB1295" s="20">
        <v>48</v>
      </c>
      <c r="AC1295" s="27" t="s">
        <v>2724</v>
      </c>
      <c r="AD1295" s="136">
        <v>426000000</v>
      </c>
      <c r="AE1295" s="136">
        <v>425000000</v>
      </c>
      <c r="AF1295" s="136">
        <v>426000000</v>
      </c>
      <c r="AG1295" s="136">
        <v>426000000</v>
      </c>
      <c r="AH1295" s="79">
        <v>1703000000</v>
      </c>
      <c r="AI1295" s="63">
        <v>1</v>
      </c>
      <c r="AJ1295" s="64">
        <v>471</v>
      </c>
      <c r="AK1295" s="65">
        <v>0.47099999999999997</v>
      </c>
      <c r="AL1295" s="64">
        <v>673</v>
      </c>
      <c r="AM1295" s="65">
        <v>0.67300000000000004</v>
      </c>
      <c r="AN1295" s="66" t="s">
        <v>2406</v>
      </c>
      <c r="AO1295" s="66" t="s">
        <v>2406</v>
      </c>
      <c r="AP1295" s="132" t="s">
        <v>2392</v>
      </c>
      <c r="AQ1295" s="23">
        <v>0</v>
      </c>
      <c r="AR1295" s="23">
        <v>471</v>
      </c>
      <c r="AS1295" s="142">
        <v>0</v>
      </c>
      <c r="AT1295" s="23">
        <v>0</v>
      </c>
      <c r="AU1295" s="142">
        <v>59</v>
      </c>
      <c r="AV1295" s="142">
        <v>614</v>
      </c>
      <c r="AW1295" s="142">
        <v>0</v>
      </c>
      <c r="AX1295" s="22">
        <v>0</v>
      </c>
      <c r="AY1295" s="143" t="s">
        <v>2393</v>
      </c>
      <c r="AZ1295" s="143" t="s">
        <v>2393</v>
      </c>
      <c r="BA1295" s="143" t="s">
        <v>2394</v>
      </c>
      <c r="BB1295" s="24"/>
      <c r="BC1295" s="75">
        <v>230000000</v>
      </c>
      <c r="BD1295" s="21">
        <v>417515000</v>
      </c>
      <c r="BE1295" s="25">
        <v>425000000</v>
      </c>
      <c r="BF1295" s="74">
        <v>230000000</v>
      </c>
      <c r="BG1295" s="25">
        <v>0</v>
      </c>
      <c r="BH1295" s="25">
        <v>57000000</v>
      </c>
      <c r="BI1295" s="25">
        <v>425000000</v>
      </c>
      <c r="BJ1295" s="133">
        <v>88500000</v>
      </c>
      <c r="BK1295" s="25">
        <v>0</v>
      </c>
      <c r="BL1295" s="25">
        <v>570500000</v>
      </c>
      <c r="BM1295" s="74">
        <v>47083333</v>
      </c>
      <c r="BN1295" s="80">
        <v>51300000</v>
      </c>
      <c r="BO1295" s="80">
        <v>96036667</v>
      </c>
      <c r="BP1295" s="133">
        <v>47083333</v>
      </c>
      <c r="BQ1295" s="25">
        <v>0</v>
      </c>
      <c r="BR1295" s="82" t="s">
        <v>6917</v>
      </c>
      <c r="BS1295" s="82" t="s">
        <v>6898</v>
      </c>
      <c r="BT1295" s="134" t="s">
        <v>6911</v>
      </c>
      <c r="BU1295" s="26"/>
    </row>
    <row r="1296" spans="1:73" ht="54.9" customHeight="1">
      <c r="A1296" s="33">
        <v>1282</v>
      </c>
      <c r="B1296" s="34">
        <v>20</v>
      </c>
      <c r="C1296" s="35" t="s">
        <v>2185</v>
      </c>
      <c r="D1296" s="34">
        <v>2</v>
      </c>
      <c r="E1296" s="36" t="s">
        <v>2636</v>
      </c>
      <c r="F1296" s="34">
        <v>37</v>
      </c>
      <c r="G1296" s="36" t="s">
        <v>3114</v>
      </c>
      <c r="H1296" s="37">
        <v>1282</v>
      </c>
      <c r="I1296" s="36" t="s">
        <v>6999</v>
      </c>
      <c r="J1296" s="33">
        <v>1668</v>
      </c>
      <c r="K1296" s="36" t="s">
        <v>7000</v>
      </c>
      <c r="L1296" s="38" t="s">
        <v>518</v>
      </c>
      <c r="M1296" s="17" t="s">
        <v>37</v>
      </c>
      <c r="N1296" s="15">
        <v>16681</v>
      </c>
      <c r="O1296" s="17" t="s">
        <v>2891</v>
      </c>
      <c r="P1296" s="73">
        <v>4</v>
      </c>
      <c r="Q1296" s="18" t="s">
        <v>3117</v>
      </c>
      <c r="R1296" s="36" t="s">
        <v>7001</v>
      </c>
      <c r="S1296" s="36" t="s">
        <v>6999</v>
      </c>
      <c r="T1296" s="18" t="s">
        <v>32</v>
      </c>
      <c r="U1296" s="16">
        <v>9</v>
      </c>
      <c r="V1296" s="20" t="s">
        <v>3043</v>
      </c>
      <c r="W1296" s="38" t="s">
        <v>515</v>
      </c>
      <c r="X1296" s="16">
        <v>96</v>
      </c>
      <c r="Y1296" s="20" t="s">
        <v>293</v>
      </c>
      <c r="Z1296" s="20">
        <v>22</v>
      </c>
      <c r="AA1296" s="20" t="s">
        <v>3119</v>
      </c>
      <c r="AB1296" s="20">
        <v>49</v>
      </c>
      <c r="AC1296" s="18" t="s">
        <v>3120</v>
      </c>
      <c r="AD1296" s="136">
        <v>526000000</v>
      </c>
      <c r="AE1296" s="136">
        <v>1000000000</v>
      </c>
      <c r="AF1296" s="136">
        <v>1000000000</v>
      </c>
      <c r="AG1296" s="136">
        <v>1000000000</v>
      </c>
      <c r="AH1296" s="79">
        <v>3526000000</v>
      </c>
      <c r="AI1296" s="63">
        <v>1</v>
      </c>
      <c r="AJ1296" s="64">
        <v>2</v>
      </c>
      <c r="AK1296" s="65">
        <v>0.5</v>
      </c>
      <c r="AL1296" s="64">
        <v>4</v>
      </c>
      <c r="AM1296" s="65">
        <v>1</v>
      </c>
      <c r="AN1296" s="66" t="s">
        <v>2406</v>
      </c>
      <c r="AO1296" s="66" t="s">
        <v>2391</v>
      </c>
      <c r="AP1296" s="132" t="s">
        <v>2392</v>
      </c>
      <c r="AQ1296" s="23">
        <v>1</v>
      </c>
      <c r="AR1296" s="23">
        <v>1</v>
      </c>
      <c r="AS1296" s="142">
        <v>0</v>
      </c>
      <c r="AT1296" s="23">
        <v>0</v>
      </c>
      <c r="AU1296" s="142">
        <v>3</v>
      </c>
      <c r="AV1296" s="142">
        <v>1</v>
      </c>
      <c r="AW1296" s="142">
        <v>0</v>
      </c>
      <c r="AX1296" s="22">
        <v>0</v>
      </c>
      <c r="AY1296" s="143" t="s">
        <v>2393</v>
      </c>
      <c r="AZ1296" s="143" t="s">
        <v>2393</v>
      </c>
      <c r="BA1296" s="143" t="s">
        <v>2394</v>
      </c>
      <c r="BB1296" s="24"/>
      <c r="BC1296" s="75">
        <v>1900000000</v>
      </c>
      <c r="BD1296" s="21">
        <v>515523000</v>
      </c>
      <c r="BE1296" s="25">
        <v>1000000000</v>
      </c>
      <c r="BF1296" s="74">
        <v>1900000000</v>
      </c>
      <c r="BG1296" s="25">
        <v>0</v>
      </c>
      <c r="BH1296" s="25">
        <v>422585208</v>
      </c>
      <c r="BI1296" s="25">
        <v>926186917</v>
      </c>
      <c r="BJ1296" s="133">
        <v>239995354</v>
      </c>
      <c r="BK1296" s="25">
        <v>0</v>
      </c>
      <c r="BL1296" s="25">
        <v>1588767479</v>
      </c>
      <c r="BM1296" s="74">
        <v>98980176</v>
      </c>
      <c r="BN1296" s="80">
        <v>85927758</v>
      </c>
      <c r="BO1296" s="80">
        <v>23306667</v>
      </c>
      <c r="BP1296" s="133">
        <v>98980176</v>
      </c>
      <c r="BQ1296" s="25">
        <v>0</v>
      </c>
      <c r="BR1296" s="82" t="s">
        <v>7002</v>
      </c>
      <c r="BS1296" s="82" t="s">
        <v>6898</v>
      </c>
      <c r="BT1296" s="134" t="s">
        <v>7003</v>
      </c>
      <c r="BU1296" s="26"/>
    </row>
    <row r="1297" spans="1:73" ht="54.9" customHeight="1">
      <c r="A1297" s="33">
        <v>1283</v>
      </c>
      <c r="B1297" s="34">
        <v>20</v>
      </c>
      <c r="C1297" s="35" t="s">
        <v>2185</v>
      </c>
      <c r="D1297" s="34">
        <v>2</v>
      </c>
      <c r="E1297" s="36" t="s">
        <v>2636</v>
      </c>
      <c r="F1297" s="34">
        <v>38</v>
      </c>
      <c r="G1297" s="36" t="s">
        <v>2728</v>
      </c>
      <c r="H1297" s="37">
        <v>1283</v>
      </c>
      <c r="I1297" s="36" t="s">
        <v>5668</v>
      </c>
      <c r="J1297" s="33">
        <v>1669</v>
      </c>
      <c r="K1297" s="36" t="s">
        <v>7004</v>
      </c>
      <c r="L1297" s="38" t="s">
        <v>2731</v>
      </c>
      <c r="M1297" s="17" t="s">
        <v>37</v>
      </c>
      <c r="N1297" s="15">
        <v>16692</v>
      </c>
      <c r="O1297" s="17" t="s">
        <v>2563</v>
      </c>
      <c r="P1297" s="73">
        <v>700</v>
      </c>
      <c r="Q1297" s="18" t="s">
        <v>2401</v>
      </c>
      <c r="R1297" s="36" t="s">
        <v>2732</v>
      </c>
      <c r="S1297" s="36" t="s">
        <v>5668</v>
      </c>
      <c r="T1297" s="18" t="s">
        <v>32</v>
      </c>
      <c r="U1297" s="16">
        <v>8</v>
      </c>
      <c r="V1297" s="20" t="s">
        <v>2620</v>
      </c>
      <c r="W1297" s="38" t="s">
        <v>295</v>
      </c>
      <c r="X1297" s="16">
        <v>96</v>
      </c>
      <c r="Y1297" s="20" t="s">
        <v>293</v>
      </c>
      <c r="Z1297" s="20">
        <v>23</v>
      </c>
      <c r="AA1297" s="20" t="s">
        <v>2733</v>
      </c>
      <c r="AB1297" s="20">
        <v>50</v>
      </c>
      <c r="AC1297" s="18" t="s">
        <v>294</v>
      </c>
      <c r="AD1297" s="136">
        <v>321000000</v>
      </c>
      <c r="AE1297" s="136">
        <v>0</v>
      </c>
      <c r="AF1297" s="136">
        <v>200000000</v>
      </c>
      <c r="AG1297" s="136">
        <v>200000000</v>
      </c>
      <c r="AH1297" s="79">
        <v>721000000</v>
      </c>
      <c r="AI1297" s="63">
        <v>1</v>
      </c>
      <c r="AJ1297" s="64">
        <v>0</v>
      </c>
      <c r="AK1297" s="65">
        <v>0</v>
      </c>
      <c r="AL1297" s="64">
        <v>0</v>
      </c>
      <c r="AM1297" s="65">
        <v>0</v>
      </c>
      <c r="AN1297" s="66" t="s">
        <v>2471</v>
      </c>
      <c r="AO1297" s="66" t="s">
        <v>2471</v>
      </c>
      <c r="AP1297" s="132" t="s">
        <v>2392</v>
      </c>
      <c r="AQ1297" s="23">
        <v>0</v>
      </c>
      <c r="AR1297" s="23">
        <v>0</v>
      </c>
      <c r="AS1297" s="142">
        <v>0</v>
      </c>
      <c r="AT1297" s="23">
        <v>0</v>
      </c>
      <c r="AU1297" s="142">
        <v>0</v>
      </c>
      <c r="AV1297" s="142">
        <v>0</v>
      </c>
      <c r="AW1297" s="142">
        <v>0</v>
      </c>
      <c r="AX1297" s="22">
        <v>0</v>
      </c>
      <c r="AY1297" s="143" t="s">
        <v>2472</v>
      </c>
      <c r="AZ1297" s="143" t="s">
        <v>2472</v>
      </c>
      <c r="BA1297" s="143" t="s">
        <v>2472</v>
      </c>
      <c r="BB1297" s="24"/>
      <c r="BC1297" s="75">
        <v>300000000</v>
      </c>
      <c r="BD1297" s="21">
        <v>314607000</v>
      </c>
      <c r="BE1297" s="25">
        <v>0</v>
      </c>
      <c r="BF1297" s="74">
        <v>300000000</v>
      </c>
      <c r="BG1297" s="25">
        <v>0</v>
      </c>
      <c r="BH1297" s="25"/>
      <c r="BI1297" s="25"/>
      <c r="BJ1297" s="133">
        <v>27600000</v>
      </c>
      <c r="BK1297" s="25">
        <v>0</v>
      </c>
      <c r="BL1297" s="25">
        <v>27600000</v>
      </c>
      <c r="BM1297" s="74">
        <v>8433333</v>
      </c>
      <c r="BN1297" s="80"/>
      <c r="BO1297" s="80"/>
      <c r="BP1297" s="133">
        <v>8433333</v>
      </c>
      <c r="BQ1297" s="25">
        <v>0</v>
      </c>
      <c r="BR1297" s="82" t="s">
        <v>2473</v>
      </c>
      <c r="BS1297" s="82" t="s">
        <v>2473</v>
      </c>
      <c r="BT1297" s="134" t="s">
        <v>6911</v>
      </c>
      <c r="BU1297" s="26"/>
    </row>
    <row r="1298" spans="1:73" ht="54.9" customHeight="1">
      <c r="A1298" s="33">
        <v>1284</v>
      </c>
      <c r="B1298" s="34">
        <v>20</v>
      </c>
      <c r="C1298" s="35" t="s">
        <v>2185</v>
      </c>
      <c r="D1298" s="34">
        <v>2</v>
      </c>
      <c r="E1298" s="36" t="s">
        <v>2636</v>
      </c>
      <c r="F1298" s="34">
        <v>38</v>
      </c>
      <c r="G1298" s="36" t="s">
        <v>2728</v>
      </c>
      <c r="H1298" s="37">
        <v>1284</v>
      </c>
      <c r="I1298" s="36" t="s">
        <v>7005</v>
      </c>
      <c r="J1298" s="33">
        <v>1669</v>
      </c>
      <c r="K1298" s="36" t="s">
        <v>7004</v>
      </c>
      <c r="L1298" s="38" t="s">
        <v>2264</v>
      </c>
      <c r="M1298" s="17" t="s">
        <v>37</v>
      </c>
      <c r="N1298" s="15">
        <v>16691</v>
      </c>
      <c r="O1298" s="17" t="s">
        <v>2516</v>
      </c>
      <c r="P1298" s="73">
        <v>100</v>
      </c>
      <c r="Q1298" s="18" t="s">
        <v>2618</v>
      </c>
      <c r="R1298" s="36" t="s">
        <v>7006</v>
      </c>
      <c r="S1298" s="36" t="s">
        <v>7005</v>
      </c>
      <c r="T1298" s="18" t="s">
        <v>32</v>
      </c>
      <c r="U1298" s="16">
        <v>9</v>
      </c>
      <c r="V1298" s="20" t="s">
        <v>3043</v>
      </c>
      <c r="W1298" s="38" t="s">
        <v>3125</v>
      </c>
      <c r="X1298" s="16">
        <v>96</v>
      </c>
      <c r="Y1298" s="20" t="s">
        <v>293</v>
      </c>
      <c r="Z1298" s="20">
        <v>24</v>
      </c>
      <c r="AA1298" s="20" t="s">
        <v>3126</v>
      </c>
      <c r="AB1298" s="20">
        <v>51</v>
      </c>
      <c r="AC1298" s="18" t="s">
        <v>2261</v>
      </c>
      <c r="AD1298" s="136">
        <v>816000000</v>
      </c>
      <c r="AE1298" s="136">
        <v>814000000</v>
      </c>
      <c r="AF1298" s="136">
        <v>814000000</v>
      </c>
      <c r="AG1298" s="136">
        <v>814000000</v>
      </c>
      <c r="AH1298" s="79">
        <v>3258000000</v>
      </c>
      <c r="AI1298" s="63">
        <v>1</v>
      </c>
      <c r="AJ1298" s="64">
        <v>64</v>
      </c>
      <c r="AK1298" s="65">
        <v>0.64</v>
      </c>
      <c r="AL1298" s="64">
        <v>64</v>
      </c>
      <c r="AM1298" s="65">
        <v>0.64</v>
      </c>
      <c r="AN1298" s="66" t="s">
        <v>2406</v>
      </c>
      <c r="AO1298" s="66" t="s">
        <v>2406</v>
      </c>
      <c r="AP1298" s="132" t="s">
        <v>2392</v>
      </c>
      <c r="AQ1298" s="23">
        <v>34</v>
      </c>
      <c r="AR1298" s="23">
        <v>30</v>
      </c>
      <c r="AS1298" s="142">
        <v>0</v>
      </c>
      <c r="AT1298" s="23">
        <v>0</v>
      </c>
      <c r="AU1298" s="142">
        <v>34</v>
      </c>
      <c r="AV1298" s="142">
        <v>30</v>
      </c>
      <c r="AW1298" s="142">
        <v>0</v>
      </c>
      <c r="AX1298" s="22">
        <v>0</v>
      </c>
      <c r="AY1298" s="143" t="s">
        <v>2393</v>
      </c>
      <c r="AZ1298" s="143" t="s">
        <v>2394</v>
      </c>
      <c r="BA1298" s="143" t="s">
        <v>2394</v>
      </c>
      <c r="BB1298" s="24"/>
      <c r="BC1298" s="75">
        <v>1000000000</v>
      </c>
      <c r="BD1298" s="21">
        <v>799747000</v>
      </c>
      <c r="BE1298" s="25">
        <v>900000000</v>
      </c>
      <c r="BF1298" s="74">
        <v>1000000000</v>
      </c>
      <c r="BG1298" s="25">
        <v>0</v>
      </c>
      <c r="BH1298" s="25">
        <v>786159610</v>
      </c>
      <c r="BI1298" s="25">
        <v>887449590</v>
      </c>
      <c r="BJ1298" s="133">
        <v>126500000</v>
      </c>
      <c r="BK1298" s="25">
        <v>0</v>
      </c>
      <c r="BL1298" s="25">
        <v>1800109200</v>
      </c>
      <c r="BM1298" s="74">
        <v>85716667</v>
      </c>
      <c r="BN1298" s="80">
        <v>0</v>
      </c>
      <c r="BO1298" s="80">
        <v>113000000</v>
      </c>
      <c r="BP1298" s="133">
        <v>85716667</v>
      </c>
      <c r="BQ1298" s="25">
        <v>0</v>
      </c>
      <c r="BR1298" s="82" t="s">
        <v>2473</v>
      </c>
      <c r="BS1298" s="82" t="s">
        <v>6902</v>
      </c>
      <c r="BT1298" s="134" t="s">
        <v>6911</v>
      </c>
      <c r="BU1298" s="26"/>
    </row>
    <row r="1299" spans="1:73" ht="54.9" customHeight="1">
      <c r="A1299" s="33">
        <v>1285</v>
      </c>
      <c r="B1299" s="34">
        <v>20</v>
      </c>
      <c r="C1299" s="35" t="s">
        <v>2185</v>
      </c>
      <c r="D1299" s="34">
        <v>3</v>
      </c>
      <c r="E1299" s="36" t="s">
        <v>2737</v>
      </c>
      <c r="F1299" s="34">
        <v>39</v>
      </c>
      <c r="G1299" s="36" t="s">
        <v>2738</v>
      </c>
      <c r="H1299" s="37">
        <v>1285</v>
      </c>
      <c r="I1299" s="36" t="s">
        <v>5260</v>
      </c>
      <c r="J1299" s="33">
        <v>1672</v>
      </c>
      <c r="K1299" s="36" t="s">
        <v>7007</v>
      </c>
      <c r="L1299" s="20" t="s">
        <v>2741</v>
      </c>
      <c r="M1299" s="17" t="s">
        <v>37</v>
      </c>
      <c r="N1299" s="15">
        <v>16721</v>
      </c>
      <c r="O1299" s="17" t="s">
        <v>2504</v>
      </c>
      <c r="P1299" s="73">
        <v>800</v>
      </c>
      <c r="Q1299" s="18" t="s">
        <v>2401</v>
      </c>
      <c r="R1299" s="36" t="s">
        <v>2742</v>
      </c>
      <c r="S1299" s="36" t="s">
        <v>5260</v>
      </c>
      <c r="T1299" s="18" t="s">
        <v>32</v>
      </c>
      <c r="U1299" s="16">
        <v>7</v>
      </c>
      <c r="V1299" s="20" t="s">
        <v>2480</v>
      </c>
      <c r="W1299" s="38" t="s">
        <v>2743</v>
      </c>
      <c r="X1299" s="16">
        <v>85</v>
      </c>
      <c r="Y1299" s="20" t="s">
        <v>142</v>
      </c>
      <c r="Z1299" s="20">
        <v>25</v>
      </c>
      <c r="AA1299" s="20" t="s">
        <v>2744</v>
      </c>
      <c r="AB1299" s="20">
        <v>52</v>
      </c>
      <c r="AC1299" s="18" t="s">
        <v>2745</v>
      </c>
      <c r="AD1299" s="136">
        <v>425000000</v>
      </c>
      <c r="AE1299" s="136">
        <v>422000000</v>
      </c>
      <c r="AF1299" s="136">
        <v>422000000</v>
      </c>
      <c r="AG1299" s="136">
        <v>422000000</v>
      </c>
      <c r="AH1299" s="79">
        <v>1691000000</v>
      </c>
      <c r="AI1299" s="63">
        <v>1</v>
      </c>
      <c r="AJ1299" s="64">
        <v>520</v>
      </c>
      <c r="AK1299" s="65">
        <v>0.65</v>
      </c>
      <c r="AL1299" s="64">
        <v>836</v>
      </c>
      <c r="AM1299" s="65">
        <v>1.0449999999999999</v>
      </c>
      <c r="AN1299" s="66" t="s">
        <v>2406</v>
      </c>
      <c r="AO1299" s="66" t="s">
        <v>2391</v>
      </c>
      <c r="AP1299" s="132" t="s">
        <v>2392</v>
      </c>
      <c r="AQ1299" s="23">
        <v>200</v>
      </c>
      <c r="AR1299" s="23">
        <v>200</v>
      </c>
      <c r="AS1299" s="142">
        <v>120</v>
      </c>
      <c r="AT1299" s="23">
        <v>0</v>
      </c>
      <c r="AU1299" s="142">
        <v>222</v>
      </c>
      <c r="AV1299" s="142">
        <v>494</v>
      </c>
      <c r="AW1299" s="142">
        <v>120</v>
      </c>
      <c r="AX1299" s="22">
        <v>0</v>
      </c>
      <c r="AY1299" s="143" t="s">
        <v>2393</v>
      </c>
      <c r="AZ1299" s="143" t="s">
        <v>2393</v>
      </c>
      <c r="BA1299" s="143" t="s">
        <v>2394</v>
      </c>
      <c r="BB1299" s="24"/>
      <c r="BC1299" s="75">
        <v>430000000</v>
      </c>
      <c r="BD1299" s="21">
        <v>416535000</v>
      </c>
      <c r="BE1299" s="25">
        <v>430000000</v>
      </c>
      <c r="BF1299" s="74">
        <v>430000000</v>
      </c>
      <c r="BG1299" s="25">
        <v>0</v>
      </c>
      <c r="BH1299" s="25">
        <v>164479333</v>
      </c>
      <c r="BI1299" s="25">
        <v>685975356</v>
      </c>
      <c r="BJ1299" s="133">
        <v>355954337</v>
      </c>
      <c r="BK1299" s="25">
        <v>0</v>
      </c>
      <c r="BL1299" s="25">
        <v>1206409026</v>
      </c>
      <c r="BM1299" s="74">
        <v>167561203</v>
      </c>
      <c r="BN1299" s="80">
        <v>119446664</v>
      </c>
      <c r="BO1299" s="80">
        <v>407999999</v>
      </c>
      <c r="BP1299" s="133">
        <v>167561203</v>
      </c>
      <c r="BQ1299" s="25">
        <v>0</v>
      </c>
      <c r="BR1299" s="82" t="s">
        <v>7008</v>
      </c>
      <c r="BS1299" s="82" t="s">
        <v>6898</v>
      </c>
      <c r="BT1299" s="134" t="s">
        <v>7009</v>
      </c>
      <c r="BU1299" s="26"/>
    </row>
    <row r="1300" spans="1:73" ht="54.9" customHeight="1">
      <c r="A1300" s="33">
        <v>1286</v>
      </c>
      <c r="B1300" s="34">
        <v>20</v>
      </c>
      <c r="C1300" s="35" t="s">
        <v>2185</v>
      </c>
      <c r="D1300" s="34">
        <v>3</v>
      </c>
      <c r="E1300" s="36" t="s">
        <v>2737</v>
      </c>
      <c r="F1300" s="34">
        <v>40</v>
      </c>
      <c r="G1300" s="36" t="s">
        <v>2749</v>
      </c>
      <c r="H1300" s="37">
        <v>1286</v>
      </c>
      <c r="I1300" s="36" t="s">
        <v>7010</v>
      </c>
      <c r="J1300" s="33">
        <v>1674</v>
      </c>
      <c r="K1300" s="36" t="s">
        <v>2749</v>
      </c>
      <c r="L1300" s="38" t="s">
        <v>2752</v>
      </c>
      <c r="M1300" s="17" t="s">
        <v>37</v>
      </c>
      <c r="N1300" s="15">
        <v>16741</v>
      </c>
      <c r="O1300" s="17" t="s">
        <v>2563</v>
      </c>
      <c r="P1300" s="73">
        <v>1000</v>
      </c>
      <c r="Q1300" s="18" t="s">
        <v>2401</v>
      </c>
      <c r="R1300" s="36" t="s">
        <v>7011</v>
      </c>
      <c r="S1300" s="36" t="s">
        <v>7010</v>
      </c>
      <c r="T1300" s="18" t="s">
        <v>32</v>
      </c>
      <c r="U1300" s="16">
        <v>7</v>
      </c>
      <c r="V1300" s="20" t="s">
        <v>2480</v>
      </c>
      <c r="W1300" s="38" t="s">
        <v>2754</v>
      </c>
      <c r="X1300" s="16">
        <v>100</v>
      </c>
      <c r="Y1300" s="51" t="s">
        <v>45</v>
      </c>
      <c r="Z1300" s="20">
        <v>26</v>
      </c>
      <c r="AA1300" s="20" t="s">
        <v>2755</v>
      </c>
      <c r="AB1300" s="20">
        <v>53</v>
      </c>
      <c r="AC1300" s="18" t="s">
        <v>2756</v>
      </c>
      <c r="AD1300" s="136">
        <v>434000000</v>
      </c>
      <c r="AE1300" s="136">
        <v>431000000</v>
      </c>
      <c r="AF1300" s="136">
        <v>431000000</v>
      </c>
      <c r="AG1300" s="136">
        <v>431000000</v>
      </c>
      <c r="AH1300" s="79">
        <v>1727000000</v>
      </c>
      <c r="AI1300" s="63">
        <v>1</v>
      </c>
      <c r="AJ1300" s="64">
        <v>700</v>
      </c>
      <c r="AK1300" s="65">
        <v>0.7</v>
      </c>
      <c r="AL1300" s="64">
        <v>900</v>
      </c>
      <c r="AM1300" s="65">
        <v>0.9</v>
      </c>
      <c r="AN1300" s="66" t="s">
        <v>2406</v>
      </c>
      <c r="AO1300" s="66" t="s">
        <v>2390</v>
      </c>
      <c r="AP1300" s="132" t="s">
        <v>2392</v>
      </c>
      <c r="AQ1300" s="23">
        <v>0</v>
      </c>
      <c r="AR1300" s="23">
        <v>700</v>
      </c>
      <c r="AS1300" s="142">
        <v>0</v>
      </c>
      <c r="AT1300" s="23">
        <v>0</v>
      </c>
      <c r="AU1300" s="142">
        <v>0</v>
      </c>
      <c r="AV1300" s="142">
        <v>900</v>
      </c>
      <c r="AW1300" s="142">
        <v>0</v>
      </c>
      <c r="AX1300" s="22">
        <v>0</v>
      </c>
      <c r="AY1300" s="143" t="s">
        <v>2473</v>
      </c>
      <c r="AZ1300" s="143" t="s">
        <v>2393</v>
      </c>
      <c r="BA1300" s="143" t="s">
        <v>2394</v>
      </c>
      <c r="BB1300" s="24"/>
      <c r="BC1300" s="75">
        <v>550000000</v>
      </c>
      <c r="BD1300" s="21">
        <v>425356000</v>
      </c>
      <c r="BE1300" s="25">
        <v>530000000</v>
      </c>
      <c r="BF1300" s="74">
        <v>550000000</v>
      </c>
      <c r="BG1300" s="25">
        <v>0</v>
      </c>
      <c r="BH1300" s="25">
        <v>88464050</v>
      </c>
      <c r="BI1300" s="25">
        <v>532000000</v>
      </c>
      <c r="BJ1300" s="133">
        <v>85079990</v>
      </c>
      <c r="BK1300" s="25">
        <v>0</v>
      </c>
      <c r="BL1300" s="25">
        <v>705544040</v>
      </c>
      <c r="BM1300" s="74">
        <v>64130023</v>
      </c>
      <c r="BN1300" s="80">
        <v>53010000</v>
      </c>
      <c r="BO1300" s="80">
        <v>189504579</v>
      </c>
      <c r="BP1300" s="133">
        <v>64130023</v>
      </c>
      <c r="BQ1300" s="25">
        <v>0</v>
      </c>
      <c r="BR1300" s="82" t="s">
        <v>6917</v>
      </c>
      <c r="BS1300" s="82" t="s">
        <v>7012</v>
      </c>
      <c r="BT1300" s="134" t="s">
        <v>7013</v>
      </c>
      <c r="BU1300" s="26"/>
    </row>
    <row r="1301" spans="1:73" ht="54.9" customHeight="1">
      <c r="A1301" s="33">
        <v>1287</v>
      </c>
      <c r="B1301" s="34">
        <v>20</v>
      </c>
      <c r="C1301" s="35" t="s">
        <v>2185</v>
      </c>
      <c r="D1301" s="34">
        <v>3</v>
      </c>
      <c r="E1301" s="36" t="s">
        <v>2737</v>
      </c>
      <c r="F1301" s="34">
        <v>40</v>
      </c>
      <c r="G1301" s="36" t="s">
        <v>2749</v>
      </c>
      <c r="H1301" s="37">
        <v>1287</v>
      </c>
      <c r="I1301" s="36" t="s">
        <v>7014</v>
      </c>
      <c r="J1301" s="33">
        <v>1674</v>
      </c>
      <c r="K1301" s="36" t="s">
        <v>2749</v>
      </c>
      <c r="L1301" s="38" t="s">
        <v>51</v>
      </c>
      <c r="M1301" s="17" t="s">
        <v>37</v>
      </c>
      <c r="N1301" s="15">
        <v>16742</v>
      </c>
      <c r="O1301" s="17" t="s">
        <v>2504</v>
      </c>
      <c r="P1301" s="73">
        <v>1200</v>
      </c>
      <c r="Q1301" s="18" t="s">
        <v>2401</v>
      </c>
      <c r="R1301" s="36" t="s">
        <v>3946</v>
      </c>
      <c r="S1301" s="36" t="s">
        <v>7014</v>
      </c>
      <c r="T1301" s="18" t="s">
        <v>32</v>
      </c>
      <c r="U1301" s="16">
        <v>7</v>
      </c>
      <c r="V1301" s="20" t="s">
        <v>2480</v>
      </c>
      <c r="W1301" s="38" t="s">
        <v>2762</v>
      </c>
      <c r="X1301" s="16">
        <v>100</v>
      </c>
      <c r="Y1301" s="51" t="s">
        <v>45</v>
      </c>
      <c r="Z1301" s="20">
        <v>27</v>
      </c>
      <c r="AA1301" s="20" t="s">
        <v>2763</v>
      </c>
      <c r="AB1301" s="20">
        <v>54</v>
      </c>
      <c r="AC1301" s="18" t="s">
        <v>46</v>
      </c>
      <c r="AD1301" s="136">
        <v>274000000</v>
      </c>
      <c r="AE1301" s="136">
        <v>274000000</v>
      </c>
      <c r="AF1301" s="136">
        <v>274000000</v>
      </c>
      <c r="AG1301" s="136">
        <v>274000000</v>
      </c>
      <c r="AH1301" s="79">
        <v>1096000000</v>
      </c>
      <c r="AI1301" s="63">
        <v>1</v>
      </c>
      <c r="AJ1301" s="64">
        <v>400</v>
      </c>
      <c r="AK1301" s="65">
        <v>0.33333333333333331</v>
      </c>
      <c r="AL1301" s="64">
        <v>530</v>
      </c>
      <c r="AM1301" s="65">
        <v>0.44166666666666665</v>
      </c>
      <c r="AN1301" s="66" t="s">
        <v>2471</v>
      </c>
      <c r="AO1301" s="66" t="s">
        <v>2406</v>
      </c>
      <c r="AP1301" s="132" t="s">
        <v>2392</v>
      </c>
      <c r="AQ1301" s="23">
        <v>0</v>
      </c>
      <c r="AR1301" s="23">
        <v>400</v>
      </c>
      <c r="AS1301" s="142">
        <v>0</v>
      </c>
      <c r="AT1301" s="23">
        <v>0</v>
      </c>
      <c r="AU1301" s="142">
        <v>0</v>
      </c>
      <c r="AV1301" s="142">
        <v>530</v>
      </c>
      <c r="AW1301" s="142">
        <v>0</v>
      </c>
      <c r="AX1301" s="22">
        <v>0</v>
      </c>
      <c r="AY1301" s="143" t="s">
        <v>2472</v>
      </c>
      <c r="AZ1301" s="143" t="s">
        <v>2393</v>
      </c>
      <c r="BA1301" s="143" t="s">
        <v>2394</v>
      </c>
      <c r="BB1301" s="24"/>
      <c r="BC1301" s="75">
        <v>350000000</v>
      </c>
      <c r="BD1301" s="21">
        <v>268542000</v>
      </c>
      <c r="BE1301" s="25">
        <v>274000000</v>
      </c>
      <c r="BF1301" s="74">
        <v>350000000</v>
      </c>
      <c r="BG1301" s="25">
        <v>0</v>
      </c>
      <c r="BH1301" s="25"/>
      <c r="BI1301" s="25">
        <v>272000000</v>
      </c>
      <c r="BJ1301" s="133">
        <v>80988606</v>
      </c>
      <c r="BK1301" s="25">
        <v>0</v>
      </c>
      <c r="BL1301" s="25">
        <v>352988606</v>
      </c>
      <c r="BM1301" s="74">
        <v>44972640</v>
      </c>
      <c r="BN1301" s="80"/>
      <c r="BO1301" s="80">
        <v>262400000</v>
      </c>
      <c r="BP1301" s="133">
        <v>44972640</v>
      </c>
      <c r="BQ1301" s="25">
        <v>0</v>
      </c>
      <c r="BR1301" s="82" t="s">
        <v>2473</v>
      </c>
      <c r="BS1301" s="82" t="s">
        <v>6898</v>
      </c>
      <c r="BT1301" s="134" t="s">
        <v>7015</v>
      </c>
      <c r="BU1301" s="26"/>
    </row>
    <row r="1302" spans="1:73" ht="54.9" customHeight="1">
      <c r="A1302" s="33">
        <v>1288</v>
      </c>
      <c r="B1302" s="34">
        <v>20</v>
      </c>
      <c r="C1302" s="35" t="s">
        <v>2185</v>
      </c>
      <c r="D1302" s="34">
        <v>3</v>
      </c>
      <c r="E1302" s="36" t="s">
        <v>2737</v>
      </c>
      <c r="F1302" s="34">
        <v>43</v>
      </c>
      <c r="G1302" s="36" t="s">
        <v>2766</v>
      </c>
      <c r="H1302" s="37">
        <v>1288</v>
      </c>
      <c r="I1302" s="36" t="s">
        <v>7016</v>
      </c>
      <c r="J1302" s="33">
        <v>1676</v>
      </c>
      <c r="K1302" s="36" t="s">
        <v>7017</v>
      </c>
      <c r="L1302" s="38" t="s">
        <v>3143</v>
      </c>
      <c r="M1302" s="17" t="s">
        <v>37</v>
      </c>
      <c r="N1302" s="15">
        <v>16761</v>
      </c>
      <c r="O1302" s="17" t="s">
        <v>2478</v>
      </c>
      <c r="P1302" s="73">
        <v>200</v>
      </c>
      <c r="Q1302" s="18" t="s">
        <v>2401</v>
      </c>
      <c r="R1302" s="36" t="s">
        <v>7018</v>
      </c>
      <c r="S1302" s="36" t="s">
        <v>7016</v>
      </c>
      <c r="T1302" s="18" t="s">
        <v>32</v>
      </c>
      <c r="U1302" s="16">
        <v>7</v>
      </c>
      <c r="V1302" s="20" t="s">
        <v>2480</v>
      </c>
      <c r="W1302" s="38" t="s">
        <v>2772</v>
      </c>
      <c r="X1302" s="16">
        <v>102</v>
      </c>
      <c r="Y1302" s="20" t="s">
        <v>28</v>
      </c>
      <c r="Z1302" s="20">
        <v>27</v>
      </c>
      <c r="AA1302" s="20" t="s">
        <v>2763</v>
      </c>
      <c r="AB1302" s="20">
        <v>56</v>
      </c>
      <c r="AC1302" s="18" t="s">
        <v>3145</v>
      </c>
      <c r="AD1302" s="136">
        <v>298000000</v>
      </c>
      <c r="AE1302" s="136">
        <v>0</v>
      </c>
      <c r="AF1302" s="136">
        <v>0</v>
      </c>
      <c r="AG1302" s="136">
        <v>0</v>
      </c>
      <c r="AH1302" s="79">
        <v>298000000</v>
      </c>
      <c r="AI1302" s="63">
        <v>1</v>
      </c>
      <c r="AJ1302" s="64">
        <v>200</v>
      </c>
      <c r="AK1302" s="65">
        <v>1</v>
      </c>
      <c r="AL1302" s="64">
        <v>0</v>
      </c>
      <c r="AM1302" s="65">
        <v>0</v>
      </c>
      <c r="AN1302" s="66" t="s">
        <v>2391</v>
      </c>
      <c r="AO1302" s="66" t="s">
        <v>2471</v>
      </c>
      <c r="AP1302" s="132" t="s">
        <v>2392</v>
      </c>
      <c r="AQ1302" s="23">
        <v>0</v>
      </c>
      <c r="AR1302" s="23">
        <v>200</v>
      </c>
      <c r="AS1302" s="142">
        <v>0</v>
      </c>
      <c r="AT1302" s="23">
        <v>0</v>
      </c>
      <c r="AU1302" s="142">
        <v>0</v>
      </c>
      <c r="AV1302" s="142">
        <v>0</v>
      </c>
      <c r="AW1302" s="142">
        <v>0</v>
      </c>
      <c r="AX1302" s="22">
        <v>0</v>
      </c>
      <c r="AY1302" s="143" t="s">
        <v>2473</v>
      </c>
      <c r="AZ1302" s="143" t="s">
        <v>2394</v>
      </c>
      <c r="BA1302" s="143" t="s">
        <v>2472</v>
      </c>
      <c r="BB1302" s="24"/>
      <c r="BC1302" s="75">
        <v>0</v>
      </c>
      <c r="BD1302" s="21">
        <v>292064000</v>
      </c>
      <c r="BE1302" s="25">
        <v>0</v>
      </c>
      <c r="BF1302" s="74">
        <v>0</v>
      </c>
      <c r="BG1302" s="25">
        <v>0</v>
      </c>
      <c r="BH1302" s="25"/>
      <c r="BI1302" s="25">
        <v>245553160</v>
      </c>
      <c r="BJ1302" s="133"/>
      <c r="BK1302" s="25">
        <v>0</v>
      </c>
      <c r="BL1302" s="25">
        <v>245553160</v>
      </c>
      <c r="BM1302" s="74">
        <v>0</v>
      </c>
      <c r="BN1302" s="80"/>
      <c r="BO1302" s="80">
        <v>85000000</v>
      </c>
      <c r="BP1302" s="133"/>
      <c r="BQ1302" s="25">
        <v>0</v>
      </c>
      <c r="BR1302" s="82" t="s">
        <v>2473</v>
      </c>
      <c r="BS1302" s="82" t="s">
        <v>6902</v>
      </c>
      <c r="BT1302" s="134" t="s">
        <v>2473</v>
      </c>
      <c r="BU1302" s="26"/>
    </row>
    <row r="1303" spans="1:73" ht="54.9" customHeight="1">
      <c r="A1303" s="33">
        <v>1290</v>
      </c>
      <c r="B1303" s="34">
        <v>20</v>
      </c>
      <c r="C1303" s="35" t="s">
        <v>2185</v>
      </c>
      <c r="D1303" s="34">
        <v>3</v>
      </c>
      <c r="E1303" s="36" t="s">
        <v>2737</v>
      </c>
      <c r="F1303" s="34">
        <v>48</v>
      </c>
      <c r="G1303" s="36" t="s">
        <v>2802</v>
      </c>
      <c r="H1303" s="37">
        <v>1290</v>
      </c>
      <c r="I1303" s="36" t="s">
        <v>7019</v>
      </c>
      <c r="J1303" s="33">
        <v>1683</v>
      </c>
      <c r="K1303" s="36" t="s">
        <v>7020</v>
      </c>
      <c r="L1303" s="38" t="s">
        <v>2811</v>
      </c>
      <c r="M1303" s="17" t="s">
        <v>37</v>
      </c>
      <c r="N1303" s="15">
        <v>16832</v>
      </c>
      <c r="O1303" s="17" t="s">
        <v>2382</v>
      </c>
      <c r="P1303" s="73">
        <v>200</v>
      </c>
      <c r="Q1303" s="18" t="s">
        <v>2401</v>
      </c>
      <c r="R1303" s="36" t="s">
        <v>3966</v>
      </c>
      <c r="S1303" s="36" t="s">
        <v>7019</v>
      </c>
      <c r="T1303" s="18" t="s">
        <v>32</v>
      </c>
      <c r="U1303" s="16">
        <v>7</v>
      </c>
      <c r="V1303" s="20" t="s">
        <v>2480</v>
      </c>
      <c r="W1303" s="38" t="s">
        <v>2806</v>
      </c>
      <c r="X1303" s="16">
        <v>102</v>
      </c>
      <c r="Y1303" s="20" t="s">
        <v>28</v>
      </c>
      <c r="Z1303" s="20">
        <v>29</v>
      </c>
      <c r="AA1303" s="20" t="s">
        <v>2813</v>
      </c>
      <c r="AB1303" s="20">
        <v>62</v>
      </c>
      <c r="AC1303" s="18" t="s">
        <v>2814</v>
      </c>
      <c r="AD1303" s="136">
        <v>100000000</v>
      </c>
      <c r="AE1303" s="136">
        <v>0</v>
      </c>
      <c r="AF1303" s="136">
        <v>88000000</v>
      </c>
      <c r="AG1303" s="136">
        <v>0</v>
      </c>
      <c r="AH1303" s="79">
        <v>188000000</v>
      </c>
      <c r="AI1303" s="63">
        <v>1</v>
      </c>
      <c r="AJ1303" s="64">
        <v>641</v>
      </c>
      <c r="AK1303" s="65">
        <v>3.2050000000000001</v>
      </c>
      <c r="AL1303" s="64">
        <v>789</v>
      </c>
      <c r="AM1303" s="65">
        <v>3.9449999999999998</v>
      </c>
      <c r="AN1303" s="66" t="s">
        <v>2391</v>
      </c>
      <c r="AO1303" s="66" t="s">
        <v>2391</v>
      </c>
      <c r="AP1303" s="132" t="s">
        <v>2392</v>
      </c>
      <c r="AQ1303" s="23">
        <v>100</v>
      </c>
      <c r="AR1303" s="23">
        <v>420</v>
      </c>
      <c r="AS1303" s="142">
        <v>121</v>
      </c>
      <c r="AT1303" s="23">
        <v>0</v>
      </c>
      <c r="AU1303" s="142">
        <v>248</v>
      </c>
      <c r="AV1303" s="142">
        <v>420</v>
      </c>
      <c r="AW1303" s="142">
        <v>121</v>
      </c>
      <c r="AX1303" s="22">
        <v>0</v>
      </c>
      <c r="AY1303" s="143" t="s">
        <v>2393</v>
      </c>
      <c r="AZ1303" s="143" t="s">
        <v>2393</v>
      </c>
      <c r="BA1303" s="143" t="s">
        <v>2394</v>
      </c>
      <c r="BB1303" s="24"/>
      <c r="BC1303" s="75">
        <v>300000000</v>
      </c>
      <c r="BD1303" s="21">
        <v>98008000</v>
      </c>
      <c r="BE1303" s="25">
        <v>180000000</v>
      </c>
      <c r="BF1303" s="74">
        <v>300000000</v>
      </c>
      <c r="BG1303" s="25">
        <v>0</v>
      </c>
      <c r="BH1303" s="25">
        <v>86555000</v>
      </c>
      <c r="BI1303" s="25">
        <v>232150000</v>
      </c>
      <c r="BJ1303" s="133">
        <v>118683960</v>
      </c>
      <c r="BK1303" s="25">
        <v>0</v>
      </c>
      <c r="BL1303" s="25">
        <v>437388960</v>
      </c>
      <c r="BM1303" s="74">
        <v>43069672</v>
      </c>
      <c r="BN1303" s="80">
        <v>67121666</v>
      </c>
      <c r="BO1303" s="80">
        <v>174366202</v>
      </c>
      <c r="BP1303" s="133">
        <v>43069672</v>
      </c>
      <c r="BQ1303" s="25">
        <v>0</v>
      </c>
      <c r="BR1303" s="82" t="s">
        <v>7021</v>
      </c>
      <c r="BS1303" s="82" t="s">
        <v>6898</v>
      </c>
      <c r="BT1303" s="134" t="s">
        <v>7022</v>
      </c>
      <c r="BU1303" s="26"/>
    </row>
    <row r="1304" spans="1:73" ht="54.9" customHeight="1">
      <c r="A1304" s="33">
        <v>1291</v>
      </c>
      <c r="B1304" s="34">
        <v>20</v>
      </c>
      <c r="C1304" s="35" t="s">
        <v>2185</v>
      </c>
      <c r="D1304" s="34">
        <v>3</v>
      </c>
      <c r="E1304" s="36" t="s">
        <v>2737</v>
      </c>
      <c r="F1304" s="34">
        <v>48</v>
      </c>
      <c r="G1304" s="36" t="s">
        <v>2802</v>
      </c>
      <c r="H1304" s="37">
        <v>1291</v>
      </c>
      <c r="I1304" s="36" t="s">
        <v>7023</v>
      </c>
      <c r="J1304" s="33">
        <v>1683</v>
      </c>
      <c r="K1304" s="36" t="s">
        <v>7020</v>
      </c>
      <c r="L1304" s="38" t="s">
        <v>3678</v>
      </c>
      <c r="M1304" s="17" t="s">
        <v>37</v>
      </c>
      <c r="N1304" s="15">
        <v>16831</v>
      </c>
      <c r="O1304" s="17" t="s">
        <v>2400</v>
      </c>
      <c r="P1304" s="73">
        <v>150</v>
      </c>
      <c r="Q1304" s="18" t="s">
        <v>2401</v>
      </c>
      <c r="R1304" s="36" t="s">
        <v>3679</v>
      </c>
      <c r="S1304" s="36" t="s">
        <v>7023</v>
      </c>
      <c r="T1304" s="18" t="s">
        <v>32</v>
      </c>
      <c r="U1304" s="16">
        <v>7</v>
      </c>
      <c r="V1304" s="20" t="s">
        <v>2480</v>
      </c>
      <c r="W1304" s="38" t="s">
        <v>2806</v>
      </c>
      <c r="X1304" s="16">
        <v>102</v>
      </c>
      <c r="Y1304" s="20" t="s">
        <v>28</v>
      </c>
      <c r="Z1304" s="20">
        <v>29</v>
      </c>
      <c r="AA1304" s="20" t="s">
        <v>2813</v>
      </c>
      <c r="AB1304" s="20">
        <v>61</v>
      </c>
      <c r="AC1304" s="18" t="s">
        <v>3680</v>
      </c>
      <c r="AD1304" s="136">
        <v>208000000</v>
      </c>
      <c r="AE1304" s="136">
        <v>0</v>
      </c>
      <c r="AF1304" s="136">
        <v>200000000</v>
      </c>
      <c r="AG1304" s="136">
        <v>0</v>
      </c>
      <c r="AH1304" s="79">
        <v>408000000</v>
      </c>
      <c r="AI1304" s="63">
        <v>1</v>
      </c>
      <c r="AJ1304" s="64">
        <v>544</v>
      </c>
      <c r="AK1304" s="65">
        <v>3.6266666666666665</v>
      </c>
      <c r="AL1304" s="64">
        <v>605</v>
      </c>
      <c r="AM1304" s="65">
        <v>4.0333333333333332</v>
      </c>
      <c r="AN1304" s="66" t="s">
        <v>2391</v>
      </c>
      <c r="AO1304" s="66" t="s">
        <v>2391</v>
      </c>
      <c r="AP1304" s="132" t="s">
        <v>2392</v>
      </c>
      <c r="AQ1304" s="23">
        <v>75</v>
      </c>
      <c r="AR1304" s="23">
        <v>419</v>
      </c>
      <c r="AS1304" s="142">
        <v>50</v>
      </c>
      <c r="AT1304" s="23">
        <v>0</v>
      </c>
      <c r="AU1304" s="142">
        <v>136</v>
      </c>
      <c r="AV1304" s="142">
        <v>419</v>
      </c>
      <c r="AW1304" s="142">
        <v>50</v>
      </c>
      <c r="AX1304" s="22">
        <v>0</v>
      </c>
      <c r="AY1304" s="143" t="s">
        <v>2393</v>
      </c>
      <c r="AZ1304" s="143" t="s">
        <v>2393</v>
      </c>
      <c r="BA1304" s="143" t="s">
        <v>2394</v>
      </c>
      <c r="BB1304" s="24"/>
      <c r="BC1304" s="75">
        <v>250000000</v>
      </c>
      <c r="BD1304" s="21">
        <v>203857000</v>
      </c>
      <c r="BE1304" s="25">
        <v>172000000</v>
      </c>
      <c r="BF1304" s="74">
        <v>250000000</v>
      </c>
      <c r="BG1304" s="25">
        <v>0</v>
      </c>
      <c r="BH1304" s="25">
        <v>159476300</v>
      </c>
      <c r="BI1304" s="25">
        <v>169728863</v>
      </c>
      <c r="BJ1304" s="133">
        <v>224100000</v>
      </c>
      <c r="BK1304" s="25">
        <v>0</v>
      </c>
      <c r="BL1304" s="25">
        <v>553305163</v>
      </c>
      <c r="BM1304" s="74">
        <v>123603333</v>
      </c>
      <c r="BN1304" s="80">
        <v>87359999</v>
      </c>
      <c r="BO1304" s="80">
        <v>144984349</v>
      </c>
      <c r="BP1304" s="133">
        <v>123603333</v>
      </c>
      <c r="BQ1304" s="25">
        <v>0</v>
      </c>
      <c r="BR1304" s="82" t="s">
        <v>7024</v>
      </c>
      <c r="BS1304" s="82" t="s">
        <v>6898</v>
      </c>
      <c r="BT1304" s="134" t="s">
        <v>7025</v>
      </c>
      <c r="BU1304" s="26"/>
    </row>
    <row r="1305" spans="1:73" ht="54.9" customHeight="1">
      <c r="A1305" s="33">
        <v>1292</v>
      </c>
      <c r="B1305" s="34">
        <v>20</v>
      </c>
      <c r="C1305" s="35" t="s">
        <v>2185</v>
      </c>
      <c r="D1305" s="34">
        <v>3</v>
      </c>
      <c r="E1305" s="36" t="s">
        <v>2737</v>
      </c>
      <c r="F1305" s="34">
        <v>48</v>
      </c>
      <c r="G1305" s="36" t="s">
        <v>2802</v>
      </c>
      <c r="H1305" s="37">
        <v>1292</v>
      </c>
      <c r="I1305" s="36" t="s">
        <v>7026</v>
      </c>
      <c r="J1305" s="33">
        <v>1686</v>
      </c>
      <c r="K1305" s="36" t="s">
        <v>7027</v>
      </c>
      <c r="L1305" s="38" t="s">
        <v>60</v>
      </c>
      <c r="M1305" s="17" t="s">
        <v>37</v>
      </c>
      <c r="N1305" s="15">
        <v>16862</v>
      </c>
      <c r="O1305" s="17" t="s">
        <v>2819</v>
      </c>
      <c r="P1305" s="73">
        <v>3</v>
      </c>
      <c r="Q1305" s="18" t="s">
        <v>2820</v>
      </c>
      <c r="R1305" s="36" t="s">
        <v>7028</v>
      </c>
      <c r="S1305" s="36" t="s">
        <v>7026</v>
      </c>
      <c r="T1305" s="18" t="s">
        <v>32</v>
      </c>
      <c r="U1305" s="16">
        <v>7</v>
      </c>
      <c r="V1305" s="20" t="s">
        <v>2480</v>
      </c>
      <c r="W1305" s="38" t="s">
        <v>2822</v>
      </c>
      <c r="X1305" s="16">
        <v>102</v>
      </c>
      <c r="Y1305" s="20" t="s">
        <v>28</v>
      </c>
      <c r="Z1305" s="20">
        <v>30</v>
      </c>
      <c r="AA1305" s="20" t="s">
        <v>2823</v>
      </c>
      <c r="AB1305" s="20">
        <v>68</v>
      </c>
      <c r="AC1305" s="18" t="s">
        <v>3181</v>
      </c>
      <c r="AD1305" s="136">
        <v>0</v>
      </c>
      <c r="AE1305" s="136">
        <v>378000000</v>
      </c>
      <c r="AF1305" s="136">
        <v>0</v>
      </c>
      <c r="AG1305" s="136">
        <v>0</v>
      </c>
      <c r="AH1305" s="79">
        <v>378000000</v>
      </c>
      <c r="AI1305" s="63">
        <v>1</v>
      </c>
      <c r="AJ1305" s="64">
        <v>0</v>
      </c>
      <c r="AK1305" s="65">
        <v>0</v>
      </c>
      <c r="AL1305" s="64">
        <v>0</v>
      </c>
      <c r="AM1305" s="65">
        <v>0</v>
      </c>
      <c r="AN1305" s="66" t="s">
        <v>2471</v>
      </c>
      <c r="AO1305" s="66" t="s">
        <v>2471</v>
      </c>
      <c r="AP1305" s="132" t="s">
        <v>2392</v>
      </c>
      <c r="AQ1305" s="23">
        <v>0</v>
      </c>
      <c r="AR1305" s="23">
        <v>0</v>
      </c>
      <c r="AS1305" s="142">
        <v>0</v>
      </c>
      <c r="AT1305" s="23">
        <v>0</v>
      </c>
      <c r="AU1305" s="142">
        <v>0</v>
      </c>
      <c r="AV1305" s="142">
        <v>0</v>
      </c>
      <c r="AW1305" s="142">
        <v>0</v>
      </c>
      <c r="AX1305" s="22">
        <v>0</v>
      </c>
      <c r="AY1305" s="143" t="s">
        <v>2472</v>
      </c>
      <c r="AZ1305" s="143" t="s">
        <v>2472</v>
      </c>
      <c r="BA1305" s="143" t="s">
        <v>2472</v>
      </c>
      <c r="BB1305" s="24"/>
      <c r="BC1305" s="75">
        <v>0</v>
      </c>
      <c r="BD1305" s="21">
        <v>0</v>
      </c>
      <c r="BE1305" s="25">
        <v>500000000</v>
      </c>
      <c r="BF1305" s="74">
        <v>0</v>
      </c>
      <c r="BG1305" s="25">
        <v>0</v>
      </c>
      <c r="BH1305" s="25"/>
      <c r="BI1305" s="25"/>
      <c r="BJ1305" s="133"/>
      <c r="BK1305" s="25">
        <v>0</v>
      </c>
      <c r="BL1305" s="25">
        <v>0</v>
      </c>
      <c r="BM1305" s="74">
        <v>0</v>
      </c>
      <c r="BN1305" s="80"/>
      <c r="BO1305" s="80"/>
      <c r="BP1305" s="133"/>
      <c r="BQ1305" s="25">
        <v>0</v>
      </c>
      <c r="BR1305" s="82" t="s">
        <v>2473</v>
      </c>
      <c r="BS1305" s="82" t="s">
        <v>2473</v>
      </c>
      <c r="BT1305" s="134" t="s">
        <v>2473</v>
      </c>
      <c r="BU1305" s="26"/>
    </row>
    <row r="1306" spans="1:73" ht="54.9" customHeight="1">
      <c r="A1306" s="33">
        <v>1293</v>
      </c>
      <c r="B1306" s="34">
        <v>20</v>
      </c>
      <c r="C1306" s="35" t="s">
        <v>2185</v>
      </c>
      <c r="D1306" s="34">
        <v>3</v>
      </c>
      <c r="E1306" s="36" t="s">
        <v>2737</v>
      </c>
      <c r="F1306" s="34">
        <v>48</v>
      </c>
      <c r="G1306" s="36" t="s">
        <v>2802</v>
      </c>
      <c r="H1306" s="37">
        <v>1293</v>
      </c>
      <c r="I1306" s="36" t="s">
        <v>7029</v>
      </c>
      <c r="J1306" s="33">
        <v>1686</v>
      </c>
      <c r="K1306" s="36" t="s">
        <v>7027</v>
      </c>
      <c r="L1306" s="38" t="s">
        <v>60</v>
      </c>
      <c r="M1306" s="17" t="s">
        <v>37</v>
      </c>
      <c r="N1306" s="15">
        <v>16861</v>
      </c>
      <c r="O1306" s="17" t="s">
        <v>2819</v>
      </c>
      <c r="P1306" s="73">
        <v>3</v>
      </c>
      <c r="Q1306" s="18" t="s">
        <v>2820</v>
      </c>
      <c r="R1306" s="36" t="s">
        <v>7030</v>
      </c>
      <c r="S1306" s="36" t="s">
        <v>7029</v>
      </c>
      <c r="T1306" s="18" t="s">
        <v>32</v>
      </c>
      <c r="U1306" s="16">
        <v>7</v>
      </c>
      <c r="V1306" s="20" t="s">
        <v>2480</v>
      </c>
      <c r="W1306" s="38" t="s">
        <v>2822</v>
      </c>
      <c r="X1306" s="16">
        <v>102</v>
      </c>
      <c r="Y1306" s="20" t="s">
        <v>28</v>
      </c>
      <c r="Z1306" s="20">
        <v>30</v>
      </c>
      <c r="AA1306" s="20" t="s">
        <v>2823</v>
      </c>
      <c r="AB1306" s="20">
        <v>65</v>
      </c>
      <c r="AC1306" s="18" t="s">
        <v>2829</v>
      </c>
      <c r="AD1306" s="136">
        <v>0</v>
      </c>
      <c r="AE1306" s="136">
        <v>0</v>
      </c>
      <c r="AF1306" s="136">
        <v>200000000</v>
      </c>
      <c r="AG1306" s="136">
        <v>0</v>
      </c>
      <c r="AH1306" s="79">
        <v>200000000</v>
      </c>
      <c r="AI1306" s="63">
        <v>1</v>
      </c>
      <c r="AJ1306" s="64">
        <v>0</v>
      </c>
      <c r="AK1306" s="65">
        <v>0</v>
      </c>
      <c r="AL1306" s="64">
        <v>0</v>
      </c>
      <c r="AM1306" s="65">
        <v>0</v>
      </c>
      <c r="AN1306" s="66" t="s">
        <v>2471</v>
      </c>
      <c r="AO1306" s="66" t="s">
        <v>2471</v>
      </c>
      <c r="AP1306" s="132" t="s">
        <v>2392</v>
      </c>
      <c r="AQ1306" s="23">
        <v>0</v>
      </c>
      <c r="AR1306" s="23">
        <v>0</v>
      </c>
      <c r="AS1306" s="142">
        <v>0</v>
      </c>
      <c r="AT1306" s="23">
        <v>0</v>
      </c>
      <c r="AU1306" s="142">
        <v>0</v>
      </c>
      <c r="AV1306" s="142">
        <v>0</v>
      </c>
      <c r="AW1306" s="142">
        <v>0</v>
      </c>
      <c r="AX1306" s="22">
        <v>0</v>
      </c>
      <c r="AY1306" s="143" t="s">
        <v>2472</v>
      </c>
      <c r="AZ1306" s="143" t="s">
        <v>2472</v>
      </c>
      <c r="BA1306" s="143" t="s">
        <v>2472</v>
      </c>
      <c r="BB1306" s="24"/>
      <c r="BC1306" s="75">
        <v>0</v>
      </c>
      <c r="BD1306" s="21">
        <v>0</v>
      </c>
      <c r="BE1306" s="25">
        <v>0</v>
      </c>
      <c r="BF1306" s="74">
        <v>0</v>
      </c>
      <c r="BG1306" s="25">
        <v>0</v>
      </c>
      <c r="BH1306" s="25"/>
      <c r="BI1306" s="25"/>
      <c r="BJ1306" s="133"/>
      <c r="BK1306" s="25">
        <v>0</v>
      </c>
      <c r="BL1306" s="25">
        <v>0</v>
      </c>
      <c r="BM1306" s="74">
        <v>0</v>
      </c>
      <c r="BN1306" s="80"/>
      <c r="BO1306" s="80"/>
      <c r="BP1306" s="133"/>
      <c r="BQ1306" s="25">
        <v>0</v>
      </c>
      <c r="BR1306" s="82" t="s">
        <v>2473</v>
      </c>
      <c r="BS1306" s="82" t="s">
        <v>2473</v>
      </c>
      <c r="BT1306" s="134" t="s">
        <v>2473</v>
      </c>
      <c r="BU1306" s="26"/>
    </row>
    <row r="1307" spans="1:73" ht="54.9" customHeight="1">
      <c r="A1307" s="33">
        <v>1294</v>
      </c>
      <c r="B1307" s="34">
        <v>20</v>
      </c>
      <c r="C1307" s="35" t="s">
        <v>2185</v>
      </c>
      <c r="D1307" s="34">
        <v>4</v>
      </c>
      <c r="E1307" s="36" t="s">
        <v>2833</v>
      </c>
      <c r="F1307" s="34">
        <v>49</v>
      </c>
      <c r="G1307" s="36" t="s">
        <v>2834</v>
      </c>
      <c r="H1307" s="37">
        <v>1294</v>
      </c>
      <c r="I1307" s="36" t="s">
        <v>7031</v>
      </c>
      <c r="J1307" s="33">
        <v>1688</v>
      </c>
      <c r="K1307" s="36" t="s">
        <v>2834</v>
      </c>
      <c r="L1307" s="38" t="s">
        <v>2837</v>
      </c>
      <c r="M1307" s="17" t="s">
        <v>37</v>
      </c>
      <c r="N1307" s="15">
        <v>16881</v>
      </c>
      <c r="O1307" s="17" t="s">
        <v>2597</v>
      </c>
      <c r="P1307" s="73">
        <v>12800</v>
      </c>
      <c r="Q1307" s="18" t="s">
        <v>2642</v>
      </c>
      <c r="R1307" s="36" t="s">
        <v>7032</v>
      </c>
      <c r="S1307" s="36" t="s">
        <v>7031</v>
      </c>
      <c r="T1307" s="18" t="s">
        <v>32</v>
      </c>
      <c r="U1307" s="16">
        <v>6</v>
      </c>
      <c r="V1307" s="20" t="s">
        <v>2467</v>
      </c>
      <c r="W1307" s="38" t="s">
        <v>2839</v>
      </c>
      <c r="X1307" s="16">
        <v>95</v>
      </c>
      <c r="Y1307" s="20" t="s">
        <v>91</v>
      </c>
      <c r="Z1307" s="20">
        <v>31</v>
      </c>
      <c r="AA1307" s="20" t="s">
        <v>2840</v>
      </c>
      <c r="AB1307" s="20">
        <v>69</v>
      </c>
      <c r="AC1307" s="18" t="s">
        <v>92</v>
      </c>
      <c r="AD1307" s="136">
        <v>0</v>
      </c>
      <c r="AE1307" s="136">
        <v>0</v>
      </c>
      <c r="AF1307" s="136">
        <v>387000000</v>
      </c>
      <c r="AG1307" s="136">
        <v>0</v>
      </c>
      <c r="AH1307" s="79">
        <v>387000000</v>
      </c>
      <c r="AI1307" s="63">
        <v>1</v>
      </c>
      <c r="AJ1307" s="64">
        <v>12800</v>
      </c>
      <c r="AK1307" s="65">
        <v>1</v>
      </c>
      <c r="AL1307" s="64">
        <v>0</v>
      </c>
      <c r="AM1307" s="65">
        <v>0</v>
      </c>
      <c r="AN1307" s="66" t="s">
        <v>2391</v>
      </c>
      <c r="AO1307" s="66" t="s">
        <v>2471</v>
      </c>
      <c r="AP1307" s="132" t="s">
        <v>2392</v>
      </c>
      <c r="AQ1307" s="23">
        <v>0</v>
      </c>
      <c r="AR1307" s="23">
        <v>0</v>
      </c>
      <c r="AS1307" s="142">
        <v>12800</v>
      </c>
      <c r="AT1307" s="23">
        <v>0</v>
      </c>
      <c r="AU1307" s="142">
        <v>0</v>
      </c>
      <c r="AV1307" s="142">
        <v>0</v>
      </c>
      <c r="AW1307" s="142">
        <v>0</v>
      </c>
      <c r="AX1307" s="22">
        <v>0</v>
      </c>
      <c r="AY1307" s="143" t="s">
        <v>2472</v>
      </c>
      <c r="AZ1307" s="143" t="s">
        <v>2472</v>
      </c>
      <c r="BA1307" s="143" t="s">
        <v>2472</v>
      </c>
      <c r="BB1307" s="24"/>
      <c r="BC1307" s="75">
        <v>400000000</v>
      </c>
      <c r="BD1307" s="21">
        <v>0</v>
      </c>
      <c r="BE1307" s="25">
        <v>0</v>
      </c>
      <c r="BF1307" s="74">
        <v>400000000</v>
      </c>
      <c r="BG1307" s="25">
        <v>0</v>
      </c>
      <c r="BH1307" s="25"/>
      <c r="BI1307" s="25"/>
      <c r="BJ1307" s="133">
        <v>700000000</v>
      </c>
      <c r="BK1307" s="25">
        <v>0</v>
      </c>
      <c r="BL1307" s="25">
        <v>700000000</v>
      </c>
      <c r="BM1307" s="74">
        <v>0</v>
      </c>
      <c r="BN1307" s="80"/>
      <c r="BO1307" s="80"/>
      <c r="BP1307" s="133">
        <v>0</v>
      </c>
      <c r="BQ1307" s="25">
        <v>0</v>
      </c>
      <c r="BR1307" s="82" t="s">
        <v>2473</v>
      </c>
      <c r="BS1307" s="82" t="s">
        <v>2473</v>
      </c>
      <c r="BT1307" s="134" t="s">
        <v>7033</v>
      </c>
      <c r="BU1307" s="26"/>
    </row>
    <row r="1308" spans="1:73" ht="54.9" customHeight="1">
      <c r="A1308" s="33">
        <v>1295</v>
      </c>
      <c r="B1308" s="34">
        <v>20</v>
      </c>
      <c r="C1308" s="35" t="s">
        <v>2185</v>
      </c>
      <c r="D1308" s="34">
        <v>4</v>
      </c>
      <c r="E1308" s="36" t="s">
        <v>2833</v>
      </c>
      <c r="F1308" s="34">
        <v>49</v>
      </c>
      <c r="G1308" s="36" t="s">
        <v>2834</v>
      </c>
      <c r="H1308" s="37">
        <v>1295</v>
      </c>
      <c r="I1308" s="36" t="s">
        <v>7034</v>
      </c>
      <c r="J1308" s="33">
        <v>1688</v>
      </c>
      <c r="K1308" s="36" t="s">
        <v>2834</v>
      </c>
      <c r="L1308" s="38" t="s">
        <v>309</v>
      </c>
      <c r="M1308" s="17" t="s">
        <v>37</v>
      </c>
      <c r="N1308" s="15">
        <v>16883</v>
      </c>
      <c r="O1308" s="17" t="s">
        <v>2597</v>
      </c>
      <c r="P1308" s="73">
        <v>5.3</v>
      </c>
      <c r="Q1308" s="18" t="s">
        <v>2852</v>
      </c>
      <c r="R1308" s="36" t="s">
        <v>3437</v>
      </c>
      <c r="S1308" s="36" t="s">
        <v>7035</v>
      </c>
      <c r="T1308" s="18" t="s">
        <v>32</v>
      </c>
      <c r="U1308" s="16">
        <v>6</v>
      </c>
      <c r="V1308" s="20" t="s">
        <v>2467</v>
      </c>
      <c r="W1308" s="38" t="s">
        <v>306</v>
      </c>
      <c r="X1308" s="16">
        <v>95</v>
      </c>
      <c r="Y1308" s="20" t="s">
        <v>91</v>
      </c>
      <c r="Z1308" s="20">
        <v>32</v>
      </c>
      <c r="AA1308" s="20" t="s">
        <v>2854</v>
      </c>
      <c r="AB1308" s="20">
        <v>72</v>
      </c>
      <c r="AC1308" s="18" t="s">
        <v>305</v>
      </c>
      <c r="AD1308" s="136">
        <v>1764000000</v>
      </c>
      <c r="AE1308" s="136">
        <v>1764000000</v>
      </c>
      <c r="AF1308" s="136">
        <v>1764000000</v>
      </c>
      <c r="AG1308" s="136">
        <v>1766000000</v>
      </c>
      <c r="AH1308" s="79">
        <v>7058000000</v>
      </c>
      <c r="AI1308" s="63">
        <v>1</v>
      </c>
      <c r="AJ1308" s="64">
        <v>2.7</v>
      </c>
      <c r="AK1308" s="65">
        <v>0.50943396226415094</v>
      </c>
      <c r="AL1308" s="64">
        <v>3.4000000000000004</v>
      </c>
      <c r="AM1308" s="65">
        <v>0.64150943396226423</v>
      </c>
      <c r="AN1308" s="66" t="s">
        <v>2406</v>
      </c>
      <c r="AO1308" s="66" t="s">
        <v>2406</v>
      </c>
      <c r="AP1308" s="132" t="s">
        <v>2392</v>
      </c>
      <c r="AQ1308" s="23">
        <v>1</v>
      </c>
      <c r="AR1308" s="23">
        <v>1.7</v>
      </c>
      <c r="AS1308" s="142">
        <v>0</v>
      </c>
      <c r="AT1308" s="23">
        <v>0</v>
      </c>
      <c r="AU1308" s="142">
        <v>1.2</v>
      </c>
      <c r="AV1308" s="142">
        <v>2.2000000000000002</v>
      </c>
      <c r="AW1308" s="142">
        <v>0</v>
      </c>
      <c r="AX1308" s="22">
        <v>0</v>
      </c>
      <c r="AY1308" s="143" t="s">
        <v>2393</v>
      </c>
      <c r="AZ1308" s="143" t="s">
        <v>2394</v>
      </c>
      <c r="BA1308" s="143" t="s">
        <v>2394</v>
      </c>
      <c r="BB1308" s="24"/>
      <c r="BC1308" s="75">
        <v>10700000000</v>
      </c>
      <c r="BD1308" s="21">
        <v>1728864000</v>
      </c>
      <c r="BE1308" s="25">
        <v>8969624000</v>
      </c>
      <c r="BF1308" s="74">
        <v>10700000000</v>
      </c>
      <c r="BG1308" s="25">
        <v>0</v>
      </c>
      <c r="BH1308" s="25">
        <v>2429760923</v>
      </c>
      <c r="BI1308" s="25">
        <v>9328904048</v>
      </c>
      <c r="BJ1308" s="133">
        <v>3299357019</v>
      </c>
      <c r="BK1308" s="25">
        <v>0</v>
      </c>
      <c r="BL1308" s="25">
        <v>15058021990</v>
      </c>
      <c r="BM1308" s="74">
        <v>1772505767</v>
      </c>
      <c r="BN1308" s="80">
        <v>842640431</v>
      </c>
      <c r="BO1308" s="80">
        <v>1350765146</v>
      </c>
      <c r="BP1308" s="133">
        <v>1772505767</v>
      </c>
      <c r="BQ1308" s="25">
        <v>0</v>
      </c>
      <c r="BR1308" s="82" t="s">
        <v>7036</v>
      </c>
      <c r="BS1308" s="82" t="s">
        <v>6902</v>
      </c>
      <c r="BT1308" s="134" t="s">
        <v>7037</v>
      </c>
      <c r="BU1308" s="26"/>
    </row>
    <row r="1309" spans="1:73" ht="54.9" customHeight="1">
      <c r="A1309" s="33">
        <v>1296</v>
      </c>
      <c r="B1309" s="34">
        <v>20</v>
      </c>
      <c r="C1309" s="35" t="s">
        <v>2185</v>
      </c>
      <c r="D1309" s="34">
        <v>4</v>
      </c>
      <c r="E1309" s="36" t="s">
        <v>2833</v>
      </c>
      <c r="F1309" s="34">
        <v>49</v>
      </c>
      <c r="G1309" s="36" t="s">
        <v>2834</v>
      </c>
      <c r="H1309" s="37">
        <v>1296</v>
      </c>
      <c r="I1309" s="36" t="s">
        <v>7038</v>
      </c>
      <c r="J1309" s="33">
        <v>1688</v>
      </c>
      <c r="K1309" s="36" t="s">
        <v>2834</v>
      </c>
      <c r="L1309" s="38" t="s">
        <v>2844</v>
      </c>
      <c r="M1309" s="17" t="s">
        <v>37</v>
      </c>
      <c r="N1309" s="15">
        <v>16882</v>
      </c>
      <c r="O1309" s="17" t="s">
        <v>2597</v>
      </c>
      <c r="P1309" s="73">
        <v>450</v>
      </c>
      <c r="Q1309" s="18" t="s">
        <v>2642</v>
      </c>
      <c r="R1309" s="36" t="s">
        <v>2845</v>
      </c>
      <c r="S1309" s="36" t="s">
        <v>7038</v>
      </c>
      <c r="T1309" s="18" t="s">
        <v>32</v>
      </c>
      <c r="U1309" s="16">
        <v>6</v>
      </c>
      <c r="V1309" s="20" t="s">
        <v>2467</v>
      </c>
      <c r="W1309" s="38" t="s">
        <v>2846</v>
      </c>
      <c r="X1309" s="16">
        <v>95</v>
      </c>
      <c r="Y1309" s="20" t="s">
        <v>91</v>
      </c>
      <c r="Z1309" s="20">
        <v>31</v>
      </c>
      <c r="AA1309" s="20" t="s">
        <v>2840</v>
      </c>
      <c r="AB1309" s="20">
        <v>70</v>
      </c>
      <c r="AC1309" s="18" t="s">
        <v>2847</v>
      </c>
      <c r="AD1309" s="136">
        <v>900000000</v>
      </c>
      <c r="AE1309" s="136">
        <v>900000000</v>
      </c>
      <c r="AF1309" s="136">
        <v>877000000</v>
      </c>
      <c r="AG1309" s="136">
        <v>0</v>
      </c>
      <c r="AH1309" s="79">
        <v>2677000000</v>
      </c>
      <c r="AI1309" s="63">
        <v>1</v>
      </c>
      <c r="AJ1309" s="64">
        <v>932</v>
      </c>
      <c r="AK1309" s="65">
        <v>2.0711111111111111</v>
      </c>
      <c r="AL1309" s="64">
        <v>0</v>
      </c>
      <c r="AM1309" s="65">
        <v>0</v>
      </c>
      <c r="AN1309" s="66" t="s">
        <v>2391</v>
      </c>
      <c r="AO1309" s="66" t="s">
        <v>2471</v>
      </c>
      <c r="AP1309" s="132" t="s">
        <v>2392</v>
      </c>
      <c r="AQ1309" s="23">
        <v>532</v>
      </c>
      <c r="AR1309" s="23">
        <v>200</v>
      </c>
      <c r="AS1309" s="142">
        <v>200</v>
      </c>
      <c r="AT1309" s="23">
        <v>0</v>
      </c>
      <c r="AU1309" s="142">
        <v>0</v>
      </c>
      <c r="AV1309" s="142">
        <v>0</v>
      </c>
      <c r="AW1309" s="142">
        <v>0</v>
      </c>
      <c r="AX1309" s="22">
        <v>0</v>
      </c>
      <c r="AY1309" s="143" t="s">
        <v>2394</v>
      </c>
      <c r="AZ1309" s="143" t="s">
        <v>2394</v>
      </c>
      <c r="BA1309" s="143" t="s">
        <v>2394</v>
      </c>
      <c r="BB1309" s="24"/>
      <c r="BC1309" s="75">
        <v>1600000000</v>
      </c>
      <c r="BD1309" s="21">
        <v>882074000</v>
      </c>
      <c r="BE1309" s="25">
        <v>1000000000</v>
      </c>
      <c r="BF1309" s="74">
        <v>1600000000</v>
      </c>
      <c r="BG1309" s="25">
        <v>0</v>
      </c>
      <c r="BH1309" s="25">
        <v>562070742</v>
      </c>
      <c r="BI1309" s="25">
        <v>693563078</v>
      </c>
      <c r="BJ1309" s="133">
        <v>306348233</v>
      </c>
      <c r="BK1309" s="25">
        <v>0</v>
      </c>
      <c r="BL1309" s="25">
        <v>1561982053</v>
      </c>
      <c r="BM1309" s="74">
        <v>86280269</v>
      </c>
      <c r="BN1309" s="80">
        <v>0</v>
      </c>
      <c r="BO1309" s="80">
        <v>92000000</v>
      </c>
      <c r="BP1309" s="133">
        <v>86280269</v>
      </c>
      <c r="BQ1309" s="25">
        <v>0</v>
      </c>
      <c r="BR1309" s="82" t="s">
        <v>2473</v>
      </c>
      <c r="BS1309" s="82" t="s">
        <v>6902</v>
      </c>
      <c r="BT1309" s="134" t="s">
        <v>7039</v>
      </c>
      <c r="BU1309" s="26"/>
    </row>
    <row r="1310" spans="1:73" ht="54.9" customHeight="1">
      <c r="A1310" s="33">
        <v>1297</v>
      </c>
      <c r="B1310" s="34">
        <v>20</v>
      </c>
      <c r="C1310" s="35" t="s">
        <v>2185</v>
      </c>
      <c r="D1310" s="34">
        <v>5</v>
      </c>
      <c r="E1310" s="36" t="s">
        <v>2868</v>
      </c>
      <c r="F1310" s="34">
        <v>54</v>
      </c>
      <c r="G1310" s="36" t="s">
        <v>3206</v>
      </c>
      <c r="H1310" s="37">
        <v>1297</v>
      </c>
      <c r="I1310" s="36" t="s">
        <v>7040</v>
      </c>
      <c r="J1310" s="33">
        <v>1692</v>
      </c>
      <c r="K1310" s="36" t="s">
        <v>7041</v>
      </c>
      <c r="L1310" s="38" t="s">
        <v>365</v>
      </c>
      <c r="M1310" s="17" t="s">
        <v>37</v>
      </c>
      <c r="N1310" s="15">
        <v>16921</v>
      </c>
      <c r="O1310" s="17" t="s">
        <v>3447</v>
      </c>
      <c r="P1310" s="73">
        <v>10</v>
      </c>
      <c r="Q1310" s="18" t="s">
        <v>2465</v>
      </c>
      <c r="R1310" s="36" t="s">
        <v>7042</v>
      </c>
      <c r="S1310" s="36" t="s">
        <v>7040</v>
      </c>
      <c r="T1310" s="18" t="s">
        <v>32</v>
      </c>
      <c r="U1310" s="16">
        <v>9</v>
      </c>
      <c r="V1310" s="20" t="s">
        <v>3043</v>
      </c>
      <c r="W1310" s="38" t="s">
        <v>362</v>
      </c>
      <c r="X1310" s="16">
        <v>85</v>
      </c>
      <c r="Y1310" s="20" t="s">
        <v>142</v>
      </c>
      <c r="Z1310" s="20">
        <v>34</v>
      </c>
      <c r="AA1310" s="20" t="s">
        <v>3212</v>
      </c>
      <c r="AB1310" s="20">
        <v>74</v>
      </c>
      <c r="AC1310" s="18" t="s">
        <v>3213</v>
      </c>
      <c r="AD1310" s="136">
        <v>700000000</v>
      </c>
      <c r="AE1310" s="136">
        <v>1293000000</v>
      </c>
      <c r="AF1310" s="136">
        <v>1544000000</v>
      </c>
      <c r="AG1310" s="136">
        <v>2639000000</v>
      </c>
      <c r="AH1310" s="79">
        <v>6176000000</v>
      </c>
      <c r="AI1310" s="63">
        <v>1</v>
      </c>
      <c r="AJ1310" s="64">
        <v>6</v>
      </c>
      <c r="AK1310" s="65">
        <v>0.6</v>
      </c>
      <c r="AL1310" s="64">
        <v>5</v>
      </c>
      <c r="AM1310" s="65">
        <v>0.5</v>
      </c>
      <c r="AN1310" s="66" t="s">
        <v>2406</v>
      </c>
      <c r="AO1310" s="66" t="s">
        <v>2406</v>
      </c>
      <c r="AP1310" s="132" t="s">
        <v>2392</v>
      </c>
      <c r="AQ1310" s="23">
        <v>5</v>
      </c>
      <c r="AR1310" s="23">
        <v>1</v>
      </c>
      <c r="AS1310" s="142">
        <v>0</v>
      </c>
      <c r="AT1310" s="23">
        <v>0</v>
      </c>
      <c r="AU1310" s="142">
        <v>5</v>
      </c>
      <c r="AV1310" s="142">
        <v>0</v>
      </c>
      <c r="AW1310" s="142">
        <v>0</v>
      </c>
      <c r="AX1310" s="22">
        <v>0</v>
      </c>
      <c r="AY1310" s="143" t="s">
        <v>2393</v>
      </c>
      <c r="AZ1310" s="143" t="s">
        <v>2394</v>
      </c>
      <c r="BA1310" s="143" t="s">
        <v>2394</v>
      </c>
      <c r="BB1310" s="24"/>
      <c r="BC1310" s="75">
        <v>500000000</v>
      </c>
      <c r="BD1310" s="21">
        <v>686057000</v>
      </c>
      <c r="BE1310" s="25">
        <v>1300000000</v>
      </c>
      <c r="BF1310" s="74">
        <v>500000000</v>
      </c>
      <c r="BG1310" s="25">
        <v>0</v>
      </c>
      <c r="BH1310" s="25">
        <v>665767937</v>
      </c>
      <c r="BI1310" s="25">
        <v>689662309</v>
      </c>
      <c r="BJ1310" s="133">
        <v>125720634</v>
      </c>
      <c r="BK1310" s="25">
        <v>0</v>
      </c>
      <c r="BL1310" s="25">
        <v>1481150880</v>
      </c>
      <c r="BM1310" s="74">
        <v>91638134</v>
      </c>
      <c r="BN1310" s="80">
        <v>496153956</v>
      </c>
      <c r="BO1310" s="80">
        <v>300634832</v>
      </c>
      <c r="BP1310" s="133">
        <v>91638134</v>
      </c>
      <c r="BQ1310" s="25">
        <v>0</v>
      </c>
      <c r="BR1310" s="82" t="s">
        <v>7043</v>
      </c>
      <c r="BS1310" s="82" t="s">
        <v>6902</v>
      </c>
      <c r="BT1310" s="134" t="s">
        <v>7044</v>
      </c>
      <c r="BU1310" s="26"/>
    </row>
    <row r="1311" spans="1:73" ht="54.9" customHeight="1">
      <c r="A1311" s="33">
        <v>1298</v>
      </c>
      <c r="B1311" s="34">
        <v>20</v>
      </c>
      <c r="C1311" s="35" t="s">
        <v>2185</v>
      </c>
      <c r="D1311" s="34">
        <v>5</v>
      </c>
      <c r="E1311" s="36" t="s">
        <v>2868</v>
      </c>
      <c r="F1311" s="34">
        <v>55</v>
      </c>
      <c r="G1311" s="36" t="s">
        <v>2869</v>
      </c>
      <c r="H1311" s="37">
        <v>1298</v>
      </c>
      <c r="I1311" s="36" t="s">
        <v>5724</v>
      </c>
      <c r="J1311" s="33">
        <v>1691</v>
      </c>
      <c r="K1311" s="36" t="s">
        <v>7045</v>
      </c>
      <c r="L1311" s="38" t="s">
        <v>36</v>
      </c>
      <c r="M1311" s="17" t="s">
        <v>37</v>
      </c>
      <c r="N1311" s="15">
        <v>16914</v>
      </c>
      <c r="O1311" s="17" t="s">
        <v>2563</v>
      </c>
      <c r="P1311" s="73">
        <v>500</v>
      </c>
      <c r="Q1311" s="18" t="s">
        <v>2401</v>
      </c>
      <c r="R1311" s="36" t="s">
        <v>2872</v>
      </c>
      <c r="S1311" s="36" t="s">
        <v>5724</v>
      </c>
      <c r="T1311" s="18" t="s">
        <v>32</v>
      </c>
      <c r="U1311" s="51">
        <v>7</v>
      </c>
      <c r="V1311" s="20" t="s">
        <v>2480</v>
      </c>
      <c r="W1311" s="38" t="s">
        <v>2873</v>
      </c>
      <c r="X1311" s="16">
        <v>98</v>
      </c>
      <c r="Y1311" s="20" t="s">
        <v>343</v>
      </c>
      <c r="Z1311" s="20">
        <v>35</v>
      </c>
      <c r="AA1311" s="20" t="s">
        <v>2874</v>
      </c>
      <c r="AB1311" s="20">
        <v>78</v>
      </c>
      <c r="AC1311" s="18" t="s">
        <v>2875</v>
      </c>
      <c r="AD1311" s="136">
        <v>316000000</v>
      </c>
      <c r="AE1311" s="136">
        <v>315000000</v>
      </c>
      <c r="AF1311" s="136">
        <v>315000000</v>
      </c>
      <c r="AG1311" s="136">
        <v>317000000</v>
      </c>
      <c r="AH1311" s="79">
        <v>1263000000</v>
      </c>
      <c r="AI1311" s="63">
        <v>1</v>
      </c>
      <c r="AJ1311" s="64">
        <v>100</v>
      </c>
      <c r="AK1311" s="65">
        <v>0.2</v>
      </c>
      <c r="AL1311" s="64">
        <v>89</v>
      </c>
      <c r="AM1311" s="65">
        <v>0.17799999999999999</v>
      </c>
      <c r="AN1311" s="66" t="s">
        <v>2471</v>
      </c>
      <c r="AO1311" s="66" t="s">
        <v>2471</v>
      </c>
      <c r="AP1311" s="132" t="s">
        <v>2392</v>
      </c>
      <c r="AQ1311" s="23">
        <v>0</v>
      </c>
      <c r="AR1311" s="23">
        <v>100</v>
      </c>
      <c r="AS1311" s="142">
        <v>0</v>
      </c>
      <c r="AT1311" s="23">
        <v>0</v>
      </c>
      <c r="AU1311" s="142">
        <v>0</v>
      </c>
      <c r="AV1311" s="142">
        <v>89</v>
      </c>
      <c r="AW1311" s="142">
        <v>0</v>
      </c>
      <c r="AX1311" s="22">
        <v>0</v>
      </c>
      <c r="AY1311" s="143" t="s">
        <v>2473</v>
      </c>
      <c r="AZ1311" s="143" t="s">
        <v>2393</v>
      </c>
      <c r="BA1311" s="143" t="s">
        <v>2394</v>
      </c>
      <c r="BB1311" s="24"/>
      <c r="BC1311" s="75">
        <v>315000000</v>
      </c>
      <c r="BD1311" s="21">
        <v>309706000</v>
      </c>
      <c r="BE1311" s="25">
        <v>120000000</v>
      </c>
      <c r="BF1311" s="74">
        <v>315000000</v>
      </c>
      <c r="BG1311" s="25">
        <v>0</v>
      </c>
      <c r="BH1311" s="25"/>
      <c r="BI1311" s="25">
        <v>270082433</v>
      </c>
      <c r="BJ1311" s="133">
        <v>184100000</v>
      </c>
      <c r="BK1311" s="25">
        <v>0</v>
      </c>
      <c r="BL1311" s="25">
        <v>454182433</v>
      </c>
      <c r="BM1311" s="74">
        <v>88346666</v>
      </c>
      <c r="BN1311" s="80"/>
      <c r="BO1311" s="80">
        <v>104451839</v>
      </c>
      <c r="BP1311" s="133">
        <v>88346666</v>
      </c>
      <c r="BQ1311" s="25">
        <v>0</v>
      </c>
      <c r="BR1311" s="82" t="s">
        <v>2473</v>
      </c>
      <c r="BS1311" s="82" t="s">
        <v>6902</v>
      </c>
      <c r="BT1311" s="134" t="s">
        <v>7046</v>
      </c>
      <c r="BU1311" s="26"/>
    </row>
    <row r="1312" spans="1:73" ht="54.9" customHeight="1">
      <c r="A1312" s="33">
        <v>1299</v>
      </c>
      <c r="B1312" s="34">
        <v>20</v>
      </c>
      <c r="C1312" s="35" t="s">
        <v>2185</v>
      </c>
      <c r="D1312" s="34">
        <v>5</v>
      </c>
      <c r="E1312" s="36" t="s">
        <v>2868</v>
      </c>
      <c r="F1312" s="34">
        <v>55</v>
      </c>
      <c r="G1312" s="36" t="s">
        <v>2869</v>
      </c>
      <c r="H1312" s="37">
        <v>1299</v>
      </c>
      <c r="I1312" s="36" t="s">
        <v>7047</v>
      </c>
      <c r="J1312" s="33">
        <v>1691</v>
      </c>
      <c r="K1312" s="36" t="s">
        <v>7045</v>
      </c>
      <c r="L1312" s="38" t="s">
        <v>494</v>
      </c>
      <c r="M1312" s="17" t="s">
        <v>37</v>
      </c>
      <c r="N1312" s="15">
        <v>16913</v>
      </c>
      <c r="O1312" s="17" t="s">
        <v>2641</v>
      </c>
      <c r="P1312" s="73">
        <v>3</v>
      </c>
      <c r="Q1312" s="18" t="s">
        <v>2489</v>
      </c>
      <c r="R1312" s="36" t="s">
        <v>7048</v>
      </c>
      <c r="S1312" s="36" t="s">
        <v>7047</v>
      </c>
      <c r="T1312" s="18" t="s">
        <v>32</v>
      </c>
      <c r="U1312" s="16">
        <v>6</v>
      </c>
      <c r="V1312" s="20" t="s">
        <v>2467</v>
      </c>
      <c r="W1312" s="38" t="s">
        <v>2881</v>
      </c>
      <c r="X1312" s="16">
        <v>98</v>
      </c>
      <c r="Y1312" s="20" t="s">
        <v>343</v>
      </c>
      <c r="Z1312" s="20">
        <v>35</v>
      </c>
      <c r="AA1312" s="20" t="s">
        <v>2874</v>
      </c>
      <c r="AB1312" s="20">
        <v>77</v>
      </c>
      <c r="AC1312" s="18" t="s">
        <v>3219</v>
      </c>
      <c r="AD1312" s="136">
        <v>583000000</v>
      </c>
      <c r="AE1312" s="136">
        <v>490000000</v>
      </c>
      <c r="AF1312" s="136">
        <v>774000000</v>
      </c>
      <c r="AG1312" s="136">
        <v>749000000</v>
      </c>
      <c r="AH1312" s="79">
        <v>2596000000</v>
      </c>
      <c r="AI1312" s="63">
        <v>1</v>
      </c>
      <c r="AJ1312" s="64">
        <v>1</v>
      </c>
      <c r="AK1312" s="65">
        <v>0.33333333333333331</v>
      </c>
      <c r="AL1312" s="64">
        <v>0</v>
      </c>
      <c r="AM1312" s="65">
        <v>0</v>
      </c>
      <c r="AN1312" s="66" t="s">
        <v>2471</v>
      </c>
      <c r="AO1312" s="66" t="s">
        <v>2471</v>
      </c>
      <c r="AP1312" s="132" t="s">
        <v>2392</v>
      </c>
      <c r="AQ1312" s="23">
        <v>0</v>
      </c>
      <c r="AR1312" s="23">
        <v>1</v>
      </c>
      <c r="AS1312" s="142">
        <v>0</v>
      </c>
      <c r="AT1312" s="23">
        <v>0</v>
      </c>
      <c r="AU1312" s="142">
        <v>0</v>
      </c>
      <c r="AV1312" s="142">
        <v>0</v>
      </c>
      <c r="AW1312" s="142">
        <v>0</v>
      </c>
      <c r="AX1312" s="22">
        <v>0</v>
      </c>
      <c r="AY1312" s="143" t="s">
        <v>2473</v>
      </c>
      <c r="AZ1312" s="143" t="s">
        <v>2394</v>
      </c>
      <c r="BA1312" s="143" t="s">
        <v>2394</v>
      </c>
      <c r="BB1312" s="24"/>
      <c r="BC1312" s="75">
        <v>800000000</v>
      </c>
      <c r="BD1312" s="21">
        <v>571388000</v>
      </c>
      <c r="BE1312" s="25">
        <v>500000000</v>
      </c>
      <c r="BF1312" s="74">
        <v>800000000</v>
      </c>
      <c r="BG1312" s="25">
        <v>0</v>
      </c>
      <c r="BH1312" s="25">
        <v>95284538</v>
      </c>
      <c r="BI1312" s="25">
        <v>1198000000</v>
      </c>
      <c r="BJ1312" s="133"/>
      <c r="BK1312" s="25">
        <v>0</v>
      </c>
      <c r="BL1312" s="25">
        <v>1293284538</v>
      </c>
      <c r="BM1312" s="74">
        <v>0</v>
      </c>
      <c r="BN1312" s="80">
        <v>72884424</v>
      </c>
      <c r="BO1312" s="80">
        <v>140340000</v>
      </c>
      <c r="BP1312" s="133"/>
      <c r="BQ1312" s="25">
        <v>0</v>
      </c>
      <c r="BR1312" s="82" t="s">
        <v>6917</v>
      </c>
      <c r="BS1312" s="82" t="s">
        <v>6902</v>
      </c>
      <c r="BT1312" s="134" t="s">
        <v>7049</v>
      </c>
      <c r="BU1312" s="26"/>
    </row>
    <row r="1313" spans="1:73" ht="54.9" customHeight="1">
      <c r="A1313" s="33">
        <v>1300</v>
      </c>
      <c r="B1313" s="34">
        <v>20</v>
      </c>
      <c r="C1313" s="35" t="s">
        <v>2185</v>
      </c>
      <c r="D1313" s="34">
        <v>5</v>
      </c>
      <c r="E1313" s="36" t="s">
        <v>2868</v>
      </c>
      <c r="F1313" s="34">
        <v>55</v>
      </c>
      <c r="G1313" s="36" t="s">
        <v>2869</v>
      </c>
      <c r="H1313" s="37">
        <v>1300</v>
      </c>
      <c r="I1313" s="36" t="s">
        <v>7050</v>
      </c>
      <c r="J1313" s="33">
        <v>1691</v>
      </c>
      <c r="K1313" s="36" t="s">
        <v>7045</v>
      </c>
      <c r="L1313" s="38" t="s">
        <v>60</v>
      </c>
      <c r="M1313" s="17" t="s">
        <v>37</v>
      </c>
      <c r="N1313" s="15">
        <v>16912</v>
      </c>
      <c r="O1313" s="17" t="s">
        <v>2464</v>
      </c>
      <c r="P1313" s="73">
        <v>21</v>
      </c>
      <c r="Q1313" s="18" t="s">
        <v>2489</v>
      </c>
      <c r="R1313" s="36" t="s">
        <v>4026</v>
      </c>
      <c r="S1313" s="36" t="s">
        <v>7051</v>
      </c>
      <c r="T1313" s="18" t="s">
        <v>32</v>
      </c>
      <c r="U1313" s="16">
        <v>6</v>
      </c>
      <c r="V1313" s="20" t="s">
        <v>2467</v>
      </c>
      <c r="W1313" s="38" t="s">
        <v>2881</v>
      </c>
      <c r="X1313" s="16">
        <v>98</v>
      </c>
      <c r="Y1313" s="20" t="s">
        <v>343</v>
      </c>
      <c r="Z1313" s="20">
        <v>35</v>
      </c>
      <c r="AA1313" s="20" t="s">
        <v>2874</v>
      </c>
      <c r="AB1313" s="20">
        <v>76</v>
      </c>
      <c r="AC1313" s="18" t="s">
        <v>2886</v>
      </c>
      <c r="AD1313" s="136">
        <v>96000000</v>
      </c>
      <c r="AE1313" s="136">
        <v>94000000</v>
      </c>
      <c r="AF1313" s="136">
        <v>94000000</v>
      </c>
      <c r="AG1313" s="136">
        <v>94000000</v>
      </c>
      <c r="AH1313" s="79">
        <v>378000000</v>
      </c>
      <c r="AI1313" s="63">
        <v>1</v>
      </c>
      <c r="AJ1313" s="64">
        <v>9</v>
      </c>
      <c r="AK1313" s="65">
        <v>0.42857142857142855</v>
      </c>
      <c r="AL1313" s="64">
        <v>5</v>
      </c>
      <c r="AM1313" s="65">
        <v>0.23809523809523808</v>
      </c>
      <c r="AN1313" s="66" t="s">
        <v>2406</v>
      </c>
      <c r="AO1313" s="66" t="s">
        <v>2471</v>
      </c>
      <c r="AP1313" s="132" t="s">
        <v>2392</v>
      </c>
      <c r="AQ1313" s="23">
        <v>5</v>
      </c>
      <c r="AR1313" s="23">
        <v>4</v>
      </c>
      <c r="AS1313" s="142">
        <v>0</v>
      </c>
      <c r="AT1313" s="23">
        <v>0</v>
      </c>
      <c r="AU1313" s="142">
        <v>5</v>
      </c>
      <c r="AV1313" s="142">
        <v>0</v>
      </c>
      <c r="AW1313" s="142">
        <v>0</v>
      </c>
      <c r="AX1313" s="22">
        <v>0</v>
      </c>
      <c r="AY1313" s="143" t="s">
        <v>2393</v>
      </c>
      <c r="AZ1313" s="143" t="s">
        <v>2394</v>
      </c>
      <c r="BA1313" s="143" t="s">
        <v>2394</v>
      </c>
      <c r="BB1313" s="24"/>
      <c r="BC1313" s="75">
        <v>200000000</v>
      </c>
      <c r="BD1313" s="21">
        <v>94088000</v>
      </c>
      <c r="BE1313" s="25">
        <v>100000000</v>
      </c>
      <c r="BF1313" s="74">
        <v>200000000</v>
      </c>
      <c r="BG1313" s="25">
        <v>0</v>
      </c>
      <c r="BH1313" s="25">
        <v>94087979</v>
      </c>
      <c r="BI1313" s="25">
        <v>3200000</v>
      </c>
      <c r="BJ1313" s="133">
        <v>41400000</v>
      </c>
      <c r="BK1313" s="25">
        <v>0</v>
      </c>
      <c r="BL1313" s="25">
        <v>138687979</v>
      </c>
      <c r="BM1313" s="74">
        <v>20546666</v>
      </c>
      <c r="BN1313" s="80">
        <v>0</v>
      </c>
      <c r="BO1313" s="80">
        <v>3200000</v>
      </c>
      <c r="BP1313" s="133">
        <v>20546666</v>
      </c>
      <c r="BQ1313" s="25">
        <v>0</v>
      </c>
      <c r="BR1313" s="82" t="s">
        <v>7052</v>
      </c>
      <c r="BS1313" s="82" t="s">
        <v>6902</v>
      </c>
      <c r="BT1313" s="134" t="s">
        <v>7053</v>
      </c>
      <c r="BU1313" s="26"/>
    </row>
    <row r="1314" spans="1:73" ht="54.9" customHeight="1">
      <c r="A1314" s="33">
        <v>1301</v>
      </c>
      <c r="B1314" s="34">
        <v>20</v>
      </c>
      <c r="C1314" s="35" t="s">
        <v>2185</v>
      </c>
      <c r="D1314" s="34">
        <v>5</v>
      </c>
      <c r="E1314" s="36" t="s">
        <v>2868</v>
      </c>
      <c r="F1314" s="34">
        <v>55</v>
      </c>
      <c r="G1314" s="36" t="s">
        <v>2869</v>
      </c>
      <c r="H1314" s="37">
        <v>1301</v>
      </c>
      <c r="I1314" s="36" t="s">
        <v>5731</v>
      </c>
      <c r="J1314" s="34">
        <v>1691</v>
      </c>
      <c r="K1314" s="36" t="s">
        <v>7045</v>
      </c>
      <c r="L1314" s="38" t="s">
        <v>2890</v>
      </c>
      <c r="M1314" s="17" t="s">
        <v>37</v>
      </c>
      <c r="N1314" s="15">
        <v>16915</v>
      </c>
      <c r="O1314" s="17" t="s">
        <v>2891</v>
      </c>
      <c r="P1314" s="73">
        <v>50</v>
      </c>
      <c r="Q1314" s="18" t="s">
        <v>2892</v>
      </c>
      <c r="R1314" s="36" t="s">
        <v>4031</v>
      </c>
      <c r="S1314" s="36" t="s">
        <v>5731</v>
      </c>
      <c r="T1314" s="18" t="s">
        <v>32</v>
      </c>
      <c r="U1314" s="51">
        <v>7</v>
      </c>
      <c r="V1314" s="20" t="s">
        <v>2480</v>
      </c>
      <c r="W1314" s="38" t="s">
        <v>2894</v>
      </c>
      <c r="X1314" s="16">
        <v>98</v>
      </c>
      <c r="Y1314" s="20" t="s">
        <v>343</v>
      </c>
      <c r="Z1314" s="20">
        <v>35</v>
      </c>
      <c r="AA1314" s="20" t="s">
        <v>2874</v>
      </c>
      <c r="AB1314" s="20">
        <v>79</v>
      </c>
      <c r="AC1314" s="18" t="s">
        <v>2895</v>
      </c>
      <c r="AD1314" s="136">
        <v>489000000</v>
      </c>
      <c r="AE1314" s="136">
        <v>532000000</v>
      </c>
      <c r="AF1314" s="136">
        <v>581000000</v>
      </c>
      <c r="AG1314" s="136">
        <v>625000000</v>
      </c>
      <c r="AH1314" s="79">
        <v>2227000000</v>
      </c>
      <c r="AI1314" s="63">
        <v>1</v>
      </c>
      <c r="AJ1314" s="64">
        <v>16</v>
      </c>
      <c r="AK1314" s="65">
        <v>0.32</v>
      </c>
      <c r="AL1314" s="64">
        <v>11</v>
      </c>
      <c r="AM1314" s="65">
        <v>0.22</v>
      </c>
      <c r="AN1314" s="66" t="s">
        <v>2471</v>
      </c>
      <c r="AO1314" s="66" t="s">
        <v>2471</v>
      </c>
      <c r="AP1314" s="132" t="s">
        <v>2392</v>
      </c>
      <c r="AQ1314" s="23">
        <v>11</v>
      </c>
      <c r="AR1314" s="23">
        <v>5</v>
      </c>
      <c r="AS1314" s="142">
        <v>0</v>
      </c>
      <c r="AT1314" s="23">
        <v>0</v>
      </c>
      <c r="AU1314" s="142">
        <v>11</v>
      </c>
      <c r="AV1314" s="142">
        <v>0</v>
      </c>
      <c r="AW1314" s="142">
        <v>0</v>
      </c>
      <c r="AX1314" s="22">
        <v>0</v>
      </c>
      <c r="AY1314" s="143" t="s">
        <v>2393</v>
      </c>
      <c r="AZ1314" s="143" t="s">
        <v>2472</v>
      </c>
      <c r="BA1314" s="143" t="s">
        <v>2394</v>
      </c>
      <c r="BB1314" s="24"/>
      <c r="BC1314" s="75">
        <v>580000000</v>
      </c>
      <c r="BD1314" s="21">
        <v>479260000</v>
      </c>
      <c r="BE1314" s="25">
        <v>200000000</v>
      </c>
      <c r="BF1314" s="74">
        <v>580000000</v>
      </c>
      <c r="BG1314" s="25">
        <v>0</v>
      </c>
      <c r="BH1314" s="25">
        <v>416243053</v>
      </c>
      <c r="BI1314" s="25">
        <v>516672051</v>
      </c>
      <c r="BJ1314" s="133">
        <v>287263275</v>
      </c>
      <c r="BK1314" s="25">
        <v>0</v>
      </c>
      <c r="BL1314" s="25">
        <v>1220178379</v>
      </c>
      <c r="BM1314" s="74">
        <v>59526666</v>
      </c>
      <c r="BN1314" s="80">
        <v>81014192</v>
      </c>
      <c r="BO1314" s="80">
        <v>69249040</v>
      </c>
      <c r="BP1314" s="133">
        <v>59526666</v>
      </c>
      <c r="BQ1314" s="25">
        <v>0</v>
      </c>
      <c r="BR1314" s="82" t="s">
        <v>7054</v>
      </c>
      <c r="BS1314" s="82" t="s">
        <v>6902</v>
      </c>
      <c r="BT1314" s="134" t="s">
        <v>7055</v>
      </c>
      <c r="BU1314" s="26"/>
    </row>
    <row r="1315" spans="1:73" ht="54.9" customHeight="1">
      <c r="A1315" s="33">
        <v>1302</v>
      </c>
      <c r="B1315" s="34">
        <v>20</v>
      </c>
      <c r="C1315" s="35" t="s">
        <v>2185</v>
      </c>
      <c r="D1315" s="34">
        <v>5</v>
      </c>
      <c r="E1315" s="36" t="s">
        <v>2868</v>
      </c>
      <c r="F1315" s="34">
        <v>55</v>
      </c>
      <c r="G1315" s="36" t="s">
        <v>2869</v>
      </c>
      <c r="H1315" s="37">
        <v>1302</v>
      </c>
      <c r="I1315" s="36" t="s">
        <v>7056</v>
      </c>
      <c r="J1315" s="33">
        <v>1691</v>
      </c>
      <c r="K1315" s="36" t="s">
        <v>7045</v>
      </c>
      <c r="L1315" s="38" t="s">
        <v>64</v>
      </c>
      <c r="M1315" s="17" t="s">
        <v>37</v>
      </c>
      <c r="N1315" s="15">
        <v>16911</v>
      </c>
      <c r="O1315" s="17" t="s">
        <v>2597</v>
      </c>
      <c r="P1315" s="73">
        <v>7</v>
      </c>
      <c r="Q1315" s="18" t="s">
        <v>2489</v>
      </c>
      <c r="R1315" s="36" t="s">
        <v>4026</v>
      </c>
      <c r="S1315" s="36" t="s">
        <v>6183</v>
      </c>
      <c r="T1315" s="18" t="s">
        <v>32</v>
      </c>
      <c r="U1315" s="16">
        <v>6</v>
      </c>
      <c r="V1315" s="20" t="s">
        <v>2467</v>
      </c>
      <c r="W1315" s="38" t="s">
        <v>2881</v>
      </c>
      <c r="X1315" s="16">
        <v>98</v>
      </c>
      <c r="Y1315" s="20" t="s">
        <v>343</v>
      </c>
      <c r="Z1315" s="20">
        <v>35</v>
      </c>
      <c r="AA1315" s="20" t="s">
        <v>2874</v>
      </c>
      <c r="AB1315" s="20">
        <v>75</v>
      </c>
      <c r="AC1315" s="27" t="s">
        <v>2882</v>
      </c>
      <c r="AD1315" s="136">
        <v>117000000</v>
      </c>
      <c r="AE1315" s="136">
        <v>115000000</v>
      </c>
      <c r="AF1315" s="136">
        <v>115000000</v>
      </c>
      <c r="AG1315" s="136">
        <v>115000000</v>
      </c>
      <c r="AH1315" s="79">
        <v>462000000</v>
      </c>
      <c r="AI1315" s="63">
        <v>1</v>
      </c>
      <c r="AJ1315" s="64">
        <v>8</v>
      </c>
      <c r="AK1315" s="65">
        <v>1.1428571428571428</v>
      </c>
      <c r="AL1315" s="64">
        <v>8</v>
      </c>
      <c r="AM1315" s="65">
        <v>1.1428571428571428</v>
      </c>
      <c r="AN1315" s="66" t="s">
        <v>2391</v>
      </c>
      <c r="AO1315" s="66" t="s">
        <v>2391</v>
      </c>
      <c r="AP1315" s="132" t="s">
        <v>2392</v>
      </c>
      <c r="AQ1315" s="23">
        <v>2</v>
      </c>
      <c r="AR1315" s="23">
        <v>2</v>
      </c>
      <c r="AS1315" s="142">
        <v>4</v>
      </c>
      <c r="AT1315" s="23">
        <v>0</v>
      </c>
      <c r="AU1315" s="142">
        <v>2</v>
      </c>
      <c r="AV1315" s="142">
        <v>2</v>
      </c>
      <c r="AW1315" s="142">
        <v>4</v>
      </c>
      <c r="AX1315" s="22">
        <v>0</v>
      </c>
      <c r="AY1315" s="143" t="s">
        <v>2393</v>
      </c>
      <c r="AZ1315" s="143" t="s">
        <v>2394</v>
      </c>
      <c r="BA1315" s="143" t="s">
        <v>2394</v>
      </c>
      <c r="BB1315" s="24"/>
      <c r="BC1315" s="75">
        <v>1000000000</v>
      </c>
      <c r="BD1315" s="21">
        <v>114670000</v>
      </c>
      <c r="BE1315" s="25">
        <v>115000000</v>
      </c>
      <c r="BF1315" s="74">
        <v>1000000000</v>
      </c>
      <c r="BG1315" s="25">
        <v>0</v>
      </c>
      <c r="BH1315" s="25">
        <v>78117000</v>
      </c>
      <c r="BI1315" s="25">
        <v>314994584</v>
      </c>
      <c r="BJ1315" s="133">
        <v>181388671</v>
      </c>
      <c r="BK1315" s="25">
        <v>0</v>
      </c>
      <c r="BL1315" s="25">
        <v>574500255</v>
      </c>
      <c r="BM1315" s="74">
        <v>30281689</v>
      </c>
      <c r="BN1315" s="80">
        <v>4901323</v>
      </c>
      <c r="BO1315" s="80">
        <v>0</v>
      </c>
      <c r="BP1315" s="133">
        <v>30281689</v>
      </c>
      <c r="BQ1315" s="25">
        <v>0</v>
      </c>
      <c r="BR1315" s="82" t="s">
        <v>7057</v>
      </c>
      <c r="BS1315" s="82" t="s">
        <v>6902</v>
      </c>
      <c r="BT1315" s="134" t="s">
        <v>7058</v>
      </c>
      <c r="BU1315" s="26"/>
    </row>
    <row r="1316" spans="1:73" ht="54.9" customHeight="1">
      <c r="A1316" s="33">
        <v>1303</v>
      </c>
      <c r="B1316" s="34">
        <v>20</v>
      </c>
      <c r="C1316" s="35" t="s">
        <v>2185</v>
      </c>
      <c r="D1316" s="34">
        <v>5</v>
      </c>
      <c r="E1316" s="36" t="s">
        <v>2868</v>
      </c>
      <c r="F1316" s="34">
        <v>56</v>
      </c>
      <c r="G1316" s="36" t="s">
        <v>3463</v>
      </c>
      <c r="H1316" s="37">
        <v>1303</v>
      </c>
      <c r="I1316" s="36" t="s">
        <v>3464</v>
      </c>
      <c r="J1316" s="34">
        <v>1693</v>
      </c>
      <c r="K1316" s="36" t="s">
        <v>7059</v>
      </c>
      <c r="L1316" s="38" t="s">
        <v>3466</v>
      </c>
      <c r="M1316" s="87" t="s">
        <v>202</v>
      </c>
      <c r="N1316" s="15">
        <v>16931</v>
      </c>
      <c r="O1316" s="17" t="s">
        <v>2641</v>
      </c>
      <c r="P1316" s="73">
        <v>1</v>
      </c>
      <c r="Q1316" s="18" t="s">
        <v>2489</v>
      </c>
      <c r="R1316" s="36" t="s">
        <v>4259</v>
      </c>
      <c r="S1316" s="36" t="s">
        <v>3464</v>
      </c>
      <c r="T1316" s="18" t="s">
        <v>2385</v>
      </c>
      <c r="U1316" s="16">
        <v>1</v>
      </c>
      <c r="V1316" s="20" t="s">
        <v>2903</v>
      </c>
      <c r="W1316" s="38" t="s">
        <v>3468</v>
      </c>
      <c r="X1316" s="16">
        <v>98</v>
      </c>
      <c r="Y1316" s="20" t="s">
        <v>343</v>
      </c>
      <c r="Z1316" s="20">
        <v>36</v>
      </c>
      <c r="AA1316" s="20" t="s">
        <v>3469</v>
      </c>
      <c r="AB1316" s="20">
        <v>81</v>
      </c>
      <c r="AC1316" s="18" t="s">
        <v>657</v>
      </c>
      <c r="AD1316" s="136">
        <v>812000000</v>
      </c>
      <c r="AE1316" s="136">
        <v>863000000</v>
      </c>
      <c r="AF1316" s="136">
        <v>897000000</v>
      </c>
      <c r="AG1316" s="136">
        <v>817000000</v>
      </c>
      <c r="AH1316" s="79">
        <v>3389000000</v>
      </c>
      <c r="AI1316" s="63">
        <v>1</v>
      </c>
      <c r="AJ1316" s="64">
        <v>0.75</v>
      </c>
      <c r="AK1316" s="65">
        <v>0.75</v>
      </c>
      <c r="AL1316" s="64">
        <v>0.5</v>
      </c>
      <c r="AM1316" s="65">
        <v>0.5</v>
      </c>
      <c r="AN1316" s="66" t="s">
        <v>2390</v>
      </c>
      <c r="AO1316" s="66" t="s">
        <v>2406</v>
      </c>
      <c r="AP1316" s="132" t="s">
        <v>2392</v>
      </c>
      <c r="AQ1316" s="23">
        <v>1</v>
      </c>
      <c r="AR1316" s="23">
        <v>1</v>
      </c>
      <c r="AS1316" s="142">
        <v>1</v>
      </c>
      <c r="AT1316" s="23">
        <v>0</v>
      </c>
      <c r="AU1316" s="142">
        <v>1</v>
      </c>
      <c r="AV1316" s="142">
        <v>1</v>
      </c>
      <c r="AW1316" s="142">
        <v>0</v>
      </c>
      <c r="AX1316" s="22">
        <v>0</v>
      </c>
      <c r="AY1316" s="143" t="s">
        <v>2393</v>
      </c>
      <c r="AZ1316" s="143" t="s">
        <v>2393</v>
      </c>
      <c r="BA1316" s="143" t="s">
        <v>2394</v>
      </c>
      <c r="BB1316" s="24"/>
      <c r="BC1316" s="75">
        <v>3000000000</v>
      </c>
      <c r="BD1316" s="21">
        <v>795826000</v>
      </c>
      <c r="BE1316" s="25">
        <v>3354358000</v>
      </c>
      <c r="BF1316" s="74">
        <v>3000000000</v>
      </c>
      <c r="BG1316" s="25">
        <v>0</v>
      </c>
      <c r="BH1316" s="25">
        <v>790626000</v>
      </c>
      <c r="BI1316" s="25">
        <v>851646974</v>
      </c>
      <c r="BJ1316" s="133">
        <v>224695359</v>
      </c>
      <c r="BK1316" s="25">
        <v>0</v>
      </c>
      <c r="BL1316" s="25">
        <v>1866968333</v>
      </c>
      <c r="BM1316" s="74">
        <v>123598252</v>
      </c>
      <c r="BN1316" s="80">
        <v>441248243</v>
      </c>
      <c r="BO1316" s="80">
        <v>98630000</v>
      </c>
      <c r="BP1316" s="133">
        <v>123598252</v>
      </c>
      <c r="BQ1316" s="25">
        <v>0</v>
      </c>
      <c r="BR1316" s="82" t="s">
        <v>2473</v>
      </c>
      <c r="BS1316" s="82" t="s">
        <v>6898</v>
      </c>
      <c r="BT1316" s="134" t="s">
        <v>7060</v>
      </c>
      <c r="BU1316" s="26"/>
    </row>
    <row r="1317" spans="1:73" ht="54.9" customHeight="1">
      <c r="A1317" s="33">
        <v>1305</v>
      </c>
      <c r="B1317" s="34">
        <v>20</v>
      </c>
      <c r="C1317" s="35" t="s">
        <v>2185</v>
      </c>
      <c r="D1317" s="34">
        <v>5</v>
      </c>
      <c r="E1317" s="36" t="s">
        <v>2868</v>
      </c>
      <c r="F1317" s="34">
        <v>57</v>
      </c>
      <c r="G1317" s="36" t="s">
        <v>56</v>
      </c>
      <c r="H1317" s="37">
        <v>1305</v>
      </c>
      <c r="I1317" s="36" t="s">
        <v>3472</v>
      </c>
      <c r="J1317" s="33">
        <v>1696</v>
      </c>
      <c r="K1317" s="36" t="s">
        <v>2903</v>
      </c>
      <c r="L1317" s="38" t="s">
        <v>2908</v>
      </c>
      <c r="M1317" s="17" t="s">
        <v>202</v>
      </c>
      <c r="N1317" s="15">
        <v>16962</v>
      </c>
      <c r="O1317" s="17" t="s">
        <v>2586</v>
      </c>
      <c r="P1317" s="73">
        <v>1</v>
      </c>
      <c r="Q1317" s="18" t="s">
        <v>2909</v>
      </c>
      <c r="R1317" s="36" t="s">
        <v>4039</v>
      </c>
      <c r="S1317" s="36" t="s">
        <v>3472</v>
      </c>
      <c r="T1317" s="18" t="s">
        <v>2453</v>
      </c>
      <c r="U1317" s="16">
        <v>10</v>
      </c>
      <c r="V1317" s="20" t="s">
        <v>2911</v>
      </c>
      <c r="W1317" s="38" t="s">
        <v>2912</v>
      </c>
      <c r="X1317" s="16">
        <v>98</v>
      </c>
      <c r="Y1317" s="20" t="s">
        <v>343</v>
      </c>
      <c r="Z1317" s="20">
        <v>35</v>
      </c>
      <c r="AA1317" s="20" t="s">
        <v>2874</v>
      </c>
      <c r="AB1317" s="20">
        <v>83</v>
      </c>
      <c r="AC1317" s="18" t="s">
        <v>2913</v>
      </c>
      <c r="AD1317" s="136">
        <v>34000000</v>
      </c>
      <c r="AE1317" s="136">
        <v>41000000</v>
      </c>
      <c r="AF1317" s="136">
        <v>48000000</v>
      </c>
      <c r="AG1317" s="136">
        <v>53000000</v>
      </c>
      <c r="AH1317" s="79">
        <v>176000000</v>
      </c>
      <c r="AI1317" s="63">
        <v>1</v>
      </c>
      <c r="AJ1317" s="64">
        <v>0.75</v>
      </c>
      <c r="AK1317" s="65">
        <v>0.75</v>
      </c>
      <c r="AL1317" s="64">
        <v>0.75</v>
      </c>
      <c r="AM1317" s="65">
        <v>0.75</v>
      </c>
      <c r="AN1317" s="66" t="s">
        <v>2390</v>
      </c>
      <c r="AO1317" s="66" t="s">
        <v>2390</v>
      </c>
      <c r="AP1317" s="132" t="s">
        <v>2392</v>
      </c>
      <c r="AQ1317" s="23">
        <v>1</v>
      </c>
      <c r="AR1317" s="23">
        <v>1</v>
      </c>
      <c r="AS1317" s="142">
        <v>1</v>
      </c>
      <c r="AT1317" s="23">
        <v>0</v>
      </c>
      <c r="AU1317" s="142">
        <v>1</v>
      </c>
      <c r="AV1317" s="142">
        <v>1</v>
      </c>
      <c r="AW1317" s="142">
        <v>1</v>
      </c>
      <c r="AX1317" s="22">
        <v>0</v>
      </c>
      <c r="AY1317" s="143" t="s">
        <v>2393</v>
      </c>
      <c r="AZ1317" s="143" t="s">
        <v>2393</v>
      </c>
      <c r="BA1317" s="143" t="s">
        <v>2393</v>
      </c>
      <c r="BB1317" s="24"/>
      <c r="BC1317" s="75">
        <v>40000000</v>
      </c>
      <c r="BD1317" s="21">
        <v>33323000</v>
      </c>
      <c r="BE1317" s="25">
        <v>40000000</v>
      </c>
      <c r="BF1317" s="74">
        <v>40000000</v>
      </c>
      <c r="BG1317" s="25">
        <v>0</v>
      </c>
      <c r="BH1317" s="25">
        <v>19825720</v>
      </c>
      <c r="BI1317" s="25">
        <v>16307333</v>
      </c>
      <c r="BJ1317" s="133">
        <v>25365000</v>
      </c>
      <c r="BK1317" s="25">
        <v>0</v>
      </c>
      <c r="BL1317" s="25">
        <v>61498053</v>
      </c>
      <c r="BM1317" s="74">
        <v>25365000</v>
      </c>
      <c r="BN1317" s="80">
        <v>18789900</v>
      </c>
      <c r="BO1317" s="80">
        <v>13897583</v>
      </c>
      <c r="BP1317" s="133">
        <v>25365000</v>
      </c>
      <c r="BQ1317" s="25">
        <v>0</v>
      </c>
      <c r="BR1317" s="82" t="s">
        <v>2473</v>
      </c>
      <c r="BS1317" s="82" t="s">
        <v>2473</v>
      </c>
      <c r="BT1317" s="134" t="s">
        <v>2473</v>
      </c>
      <c r="BU1317" s="26"/>
    </row>
    <row r="1318" spans="1:73" ht="54.9" customHeight="1">
      <c r="A1318" s="33">
        <v>1307</v>
      </c>
      <c r="B1318" s="34">
        <v>20</v>
      </c>
      <c r="C1318" s="35" t="s">
        <v>2185</v>
      </c>
      <c r="D1318" s="34">
        <v>5</v>
      </c>
      <c r="E1318" s="36" t="s">
        <v>2868</v>
      </c>
      <c r="F1318" s="34">
        <v>57</v>
      </c>
      <c r="G1318" s="36" t="s">
        <v>56</v>
      </c>
      <c r="H1318" s="37">
        <v>1307</v>
      </c>
      <c r="I1318" s="36" t="s">
        <v>2899</v>
      </c>
      <c r="J1318" s="33">
        <v>1696</v>
      </c>
      <c r="K1318" s="36" t="s">
        <v>2903</v>
      </c>
      <c r="L1318" s="38" t="s">
        <v>2901</v>
      </c>
      <c r="M1318" s="17" t="s">
        <v>37</v>
      </c>
      <c r="N1318" s="15">
        <v>16961</v>
      </c>
      <c r="O1318" s="17" t="s">
        <v>2586</v>
      </c>
      <c r="P1318" s="73">
        <v>4</v>
      </c>
      <c r="Q1318" s="18" t="s">
        <v>2770</v>
      </c>
      <c r="R1318" s="36" t="s">
        <v>2902</v>
      </c>
      <c r="S1318" s="36" t="s">
        <v>7061</v>
      </c>
      <c r="T1318" s="18" t="s">
        <v>2385</v>
      </c>
      <c r="U1318" s="16">
        <v>1</v>
      </c>
      <c r="V1318" s="20" t="s">
        <v>2903</v>
      </c>
      <c r="W1318" s="38" t="s">
        <v>2904</v>
      </c>
      <c r="X1318" s="16">
        <v>98</v>
      </c>
      <c r="Y1318" s="20" t="s">
        <v>343</v>
      </c>
      <c r="Z1318" s="20">
        <v>37</v>
      </c>
      <c r="AA1318" s="20" t="s">
        <v>2904</v>
      </c>
      <c r="AB1318" s="20">
        <v>82</v>
      </c>
      <c r="AC1318" s="18" t="s">
        <v>344</v>
      </c>
      <c r="AD1318" s="136">
        <v>3921000000</v>
      </c>
      <c r="AE1318" s="136">
        <v>4034000000</v>
      </c>
      <c r="AF1318" s="136">
        <v>4142000000</v>
      </c>
      <c r="AG1318" s="136">
        <v>4256000000</v>
      </c>
      <c r="AH1318" s="79">
        <v>16353000000</v>
      </c>
      <c r="AI1318" s="63">
        <v>1</v>
      </c>
      <c r="AJ1318" s="64">
        <v>3</v>
      </c>
      <c r="AK1318" s="65">
        <v>0.75</v>
      </c>
      <c r="AL1318" s="64">
        <v>3</v>
      </c>
      <c r="AM1318" s="65">
        <v>0.75</v>
      </c>
      <c r="AN1318" s="66" t="s">
        <v>2390</v>
      </c>
      <c r="AO1318" s="66" t="s">
        <v>2390</v>
      </c>
      <c r="AP1318" s="132" t="s">
        <v>2392</v>
      </c>
      <c r="AQ1318" s="23">
        <v>1</v>
      </c>
      <c r="AR1318" s="23">
        <v>1</v>
      </c>
      <c r="AS1318" s="142">
        <v>1</v>
      </c>
      <c r="AT1318" s="23">
        <v>0</v>
      </c>
      <c r="AU1318" s="142">
        <v>1</v>
      </c>
      <c r="AV1318" s="142">
        <v>1</v>
      </c>
      <c r="AW1318" s="142">
        <v>1</v>
      </c>
      <c r="AX1318" s="22">
        <v>0</v>
      </c>
      <c r="AY1318" s="143" t="s">
        <v>2393</v>
      </c>
      <c r="AZ1318" s="143" t="s">
        <v>2393</v>
      </c>
      <c r="BA1318" s="143" t="s">
        <v>2394</v>
      </c>
      <c r="BB1318" s="24"/>
      <c r="BC1318" s="75">
        <v>4961902000</v>
      </c>
      <c r="BD1318" s="21">
        <v>3842901000</v>
      </c>
      <c r="BE1318" s="25">
        <v>4890000000</v>
      </c>
      <c r="BF1318" s="74">
        <v>4961902000</v>
      </c>
      <c r="BG1318" s="25">
        <v>0</v>
      </c>
      <c r="BH1318" s="25">
        <v>3922905166</v>
      </c>
      <c r="BI1318" s="25">
        <v>5811837871</v>
      </c>
      <c r="BJ1318" s="133">
        <v>5324683111</v>
      </c>
      <c r="BK1318" s="25">
        <v>0</v>
      </c>
      <c r="BL1318" s="25">
        <v>15059426148</v>
      </c>
      <c r="BM1318" s="74">
        <v>3131963114</v>
      </c>
      <c r="BN1318" s="80">
        <v>3602891694</v>
      </c>
      <c r="BO1318" s="80">
        <v>4551401206</v>
      </c>
      <c r="BP1318" s="133">
        <v>3131963114</v>
      </c>
      <c r="BQ1318" s="25">
        <v>0</v>
      </c>
      <c r="BR1318" s="82" t="s">
        <v>2473</v>
      </c>
      <c r="BS1318" s="82" t="s">
        <v>6898</v>
      </c>
      <c r="BT1318" s="134" t="s">
        <v>2473</v>
      </c>
      <c r="BU1318" s="26"/>
    </row>
    <row r="1320" spans="1:73">
      <c r="A1320" s="83">
        <v>1</v>
      </c>
      <c r="B1320" s="83">
        <v>2</v>
      </c>
      <c r="C1320" s="83">
        <v>3</v>
      </c>
      <c r="D1320" s="83">
        <v>4</v>
      </c>
      <c r="E1320" s="83">
        <v>5</v>
      </c>
      <c r="F1320" s="83">
        <v>6</v>
      </c>
      <c r="G1320" s="83">
        <v>7</v>
      </c>
      <c r="H1320" s="83">
        <v>8</v>
      </c>
      <c r="I1320" s="83">
        <v>9</v>
      </c>
      <c r="J1320" s="83">
        <v>10</v>
      </c>
      <c r="K1320" s="83">
        <v>11</v>
      </c>
      <c r="L1320" s="83">
        <v>12</v>
      </c>
      <c r="M1320" s="83">
        <v>13</v>
      </c>
      <c r="N1320" s="83">
        <v>14</v>
      </c>
      <c r="O1320" s="83">
        <v>15</v>
      </c>
      <c r="P1320" s="83">
        <v>16</v>
      </c>
      <c r="Q1320" s="83">
        <v>17</v>
      </c>
      <c r="R1320" s="83">
        <v>18</v>
      </c>
      <c r="S1320" s="83">
        <v>19</v>
      </c>
      <c r="T1320" s="83">
        <v>20</v>
      </c>
      <c r="U1320" s="83">
        <v>21</v>
      </c>
      <c r="V1320" s="83">
        <v>22</v>
      </c>
      <c r="W1320" s="83">
        <v>23</v>
      </c>
      <c r="X1320" s="83">
        <v>24</v>
      </c>
      <c r="Y1320" s="83">
        <v>25</v>
      </c>
      <c r="Z1320" s="83">
        <v>26</v>
      </c>
      <c r="AA1320" s="83">
        <v>27</v>
      </c>
      <c r="AB1320" s="83">
        <v>28</v>
      </c>
      <c r="AC1320" s="83">
        <v>29</v>
      </c>
      <c r="AD1320" s="83">
        <v>30</v>
      </c>
      <c r="AE1320" s="83">
        <v>31</v>
      </c>
      <c r="AF1320" s="83">
        <v>32</v>
      </c>
      <c r="AG1320" s="83">
        <v>33</v>
      </c>
      <c r="AH1320" s="83">
        <v>34</v>
      </c>
      <c r="AI1320" s="83">
        <v>35</v>
      </c>
      <c r="AJ1320" s="83">
        <v>36</v>
      </c>
      <c r="AK1320" s="83">
        <v>37</v>
      </c>
      <c r="AL1320" s="83">
        <v>38</v>
      </c>
      <c r="AM1320" s="83">
        <v>39</v>
      </c>
      <c r="AN1320" s="83">
        <v>40</v>
      </c>
      <c r="AO1320" s="83">
        <v>41</v>
      </c>
      <c r="AP1320" s="83">
        <v>42</v>
      </c>
      <c r="AQ1320" s="83">
        <v>43</v>
      </c>
      <c r="AR1320" s="83">
        <v>44</v>
      </c>
      <c r="AS1320" s="83">
        <v>45</v>
      </c>
      <c r="AT1320" s="83">
        <v>46</v>
      </c>
      <c r="AU1320" s="83">
        <v>47</v>
      </c>
      <c r="AV1320" s="83">
        <v>48</v>
      </c>
      <c r="AW1320" s="83">
        <v>49</v>
      </c>
      <c r="AX1320" s="83">
        <v>50</v>
      </c>
      <c r="AY1320" s="83">
        <v>51</v>
      </c>
      <c r="AZ1320" s="83">
        <v>52</v>
      </c>
      <c r="BA1320" s="83">
        <v>53</v>
      </c>
      <c r="BB1320" s="83">
        <v>54</v>
      </c>
      <c r="BC1320" s="83">
        <v>55</v>
      </c>
      <c r="BD1320" s="83">
        <v>56</v>
      </c>
      <c r="BE1320" s="83">
        <v>57</v>
      </c>
      <c r="BF1320" s="83">
        <v>58</v>
      </c>
      <c r="BG1320" s="83">
        <v>59</v>
      </c>
      <c r="BH1320" s="83">
        <v>60</v>
      </c>
      <c r="BI1320" s="83">
        <v>61</v>
      </c>
      <c r="BJ1320" s="83">
        <v>62</v>
      </c>
      <c r="BK1320" s="83">
        <v>63</v>
      </c>
      <c r="BL1320" s="83">
        <v>64</v>
      </c>
      <c r="BM1320" s="83">
        <v>65</v>
      </c>
      <c r="BN1320" s="83">
        <v>66</v>
      </c>
      <c r="BO1320" s="83">
        <v>67</v>
      </c>
      <c r="BP1320" s="83">
        <v>68</v>
      </c>
      <c r="BQ1320" s="83">
        <v>69</v>
      </c>
      <c r="BR1320" s="83">
        <v>70</v>
      </c>
      <c r="BS1320" s="83">
        <v>71</v>
      </c>
      <c r="BT1320" s="83">
        <v>72</v>
      </c>
      <c r="BU1320" s="83">
        <v>73</v>
      </c>
    </row>
  </sheetData>
  <sheetProtection formatCells="0" formatColumns="0" formatRows="0" sort="0" autoFilter="0" pivotTables="0"/>
  <autoFilter ref="A1:BU1318" xr:uid="{00000000-0009-0000-0000-000002000000}"/>
  <dataValidations count="2">
    <dataValidation type="list" allowBlank="1" showInputMessage="1" showErrorMessage="1" sqref="V53 V56 V615 V617 V674 V676 V748:V749 V809 V811 V864 V866 V928 V930 V990 V992 V1054 V1056 V1113:V1114 V1175 V1178 V1252:V1253 V1311 V1314 V126 V129 V190:V191 V259 V262 V337 V340 V401 V404 V475 V478 V543 V546" xr:uid="{00000000-0002-0000-0200-000000000000}">
      <formula1>LINEA</formula1>
    </dataValidation>
    <dataValidation type="list" allowBlank="1" showInputMessage="1" showErrorMessage="1" sqref="AP2:AP1318" xr:uid="{00000000-0002-0000-0200-000001000000}">
      <formula1>CORTES</formula1>
    </dataValidation>
  </dataValidations>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7C1FC-F465-444F-A56A-6E7588B564E7}">
  <sheetPr codeName="Hoja5"/>
  <dimension ref="A1:BJ1320"/>
  <sheetViews>
    <sheetView topLeftCell="E1" workbookViewId="0">
      <pane ySplit="1" topLeftCell="A872" activePane="bottomLeft" state="frozen"/>
      <selection activeCell="R1" sqref="R1"/>
      <selection pane="bottomLeft" activeCell="M1339" sqref="M1339"/>
    </sheetView>
  </sheetViews>
  <sheetFormatPr baseColWidth="10" defaultColWidth="11.44140625" defaultRowHeight="14.4"/>
  <cols>
    <col min="24" max="24" width="21.5546875" customWidth="1"/>
    <col min="60" max="60" width="15.109375" style="156" bestFit="1" customWidth="1"/>
  </cols>
  <sheetData>
    <row r="1" spans="1:62" ht="62.4">
      <c r="A1" s="148" t="s">
        <v>7062</v>
      </c>
      <c r="B1" s="149" t="s">
        <v>7063</v>
      </c>
      <c r="C1" s="149" t="s">
        <v>7064</v>
      </c>
      <c r="D1" s="149" t="s">
        <v>7065</v>
      </c>
      <c r="E1" s="149" t="s">
        <v>7066</v>
      </c>
      <c r="F1" s="149" t="s">
        <v>7067</v>
      </c>
      <c r="G1" s="149" t="s">
        <v>7068</v>
      </c>
      <c r="H1" s="149" t="s">
        <v>7069</v>
      </c>
      <c r="I1" s="149" t="s">
        <v>7070</v>
      </c>
      <c r="J1" s="149" t="s">
        <v>7071</v>
      </c>
      <c r="K1" s="149" t="s">
        <v>7072</v>
      </c>
      <c r="L1" s="149" t="s">
        <v>7073</v>
      </c>
      <c r="M1" s="149" t="s">
        <v>7074</v>
      </c>
      <c r="N1" s="149" t="s">
        <v>7075</v>
      </c>
      <c r="O1" s="149" t="s">
        <v>7076</v>
      </c>
      <c r="P1" s="149" t="s">
        <v>7077</v>
      </c>
      <c r="Q1" s="149" t="s">
        <v>7078</v>
      </c>
      <c r="R1" s="149" t="s">
        <v>7079</v>
      </c>
      <c r="S1" s="149" t="s">
        <v>7080</v>
      </c>
      <c r="T1" s="149" t="s">
        <v>7081</v>
      </c>
      <c r="U1" s="149" t="s">
        <v>7082</v>
      </c>
      <c r="V1" s="149" t="s">
        <v>7083</v>
      </c>
      <c r="W1" s="1" t="s">
        <v>2318</v>
      </c>
      <c r="X1" s="149" t="s">
        <v>7084</v>
      </c>
      <c r="Y1" s="149" t="s">
        <v>7085</v>
      </c>
      <c r="Z1" s="149" t="s">
        <v>7086</v>
      </c>
      <c r="AA1" s="149" t="s">
        <v>7087</v>
      </c>
      <c r="AB1" s="149" t="s">
        <v>7088</v>
      </c>
      <c r="AC1" s="149" t="s">
        <v>7089</v>
      </c>
      <c r="AD1" s="149" t="s">
        <v>7090</v>
      </c>
      <c r="AE1" s="149" t="s">
        <v>7091</v>
      </c>
      <c r="AF1" s="149" t="s">
        <v>7092</v>
      </c>
      <c r="AG1" s="149" t="s">
        <v>7093</v>
      </c>
      <c r="AH1" s="149" t="s">
        <v>7094</v>
      </c>
      <c r="AI1" s="149" t="s">
        <v>7095</v>
      </c>
      <c r="AJ1" s="149" t="s">
        <v>7096</v>
      </c>
      <c r="AK1" s="149" t="s">
        <v>7097</v>
      </c>
      <c r="AL1" s="149" t="s">
        <v>7098</v>
      </c>
      <c r="AM1" s="149" t="s">
        <v>7099</v>
      </c>
      <c r="AN1" s="149" t="s">
        <v>7100</v>
      </c>
      <c r="AO1" s="149" t="s">
        <v>7101</v>
      </c>
      <c r="AP1" s="1" t="s">
        <v>7102</v>
      </c>
      <c r="AQ1" s="149" t="s">
        <v>7103</v>
      </c>
      <c r="AR1" s="149" t="s">
        <v>7104</v>
      </c>
      <c r="AS1" s="149" t="s">
        <v>7105</v>
      </c>
      <c r="AT1" s="149" t="s">
        <v>7106</v>
      </c>
      <c r="AU1" s="149" t="s">
        <v>7107</v>
      </c>
      <c r="AV1" s="149" t="s">
        <v>7108</v>
      </c>
      <c r="AW1" s="149" t="s">
        <v>7109</v>
      </c>
      <c r="AX1" s="149" t="s">
        <v>7110</v>
      </c>
      <c r="AY1" s="149" t="s">
        <v>7111</v>
      </c>
      <c r="AZ1" s="150" t="s">
        <v>7112</v>
      </c>
      <c r="BA1" s="149" t="s">
        <v>7113</v>
      </c>
      <c r="BB1" s="149" t="s">
        <v>7114</v>
      </c>
      <c r="BC1" s="150" t="s">
        <v>7115</v>
      </c>
      <c r="BD1" s="149" t="s">
        <v>7116</v>
      </c>
      <c r="BE1" s="149" t="s">
        <v>7117</v>
      </c>
      <c r="BF1" s="150" t="s">
        <v>7118</v>
      </c>
      <c r="BG1" s="149" t="s">
        <v>7119</v>
      </c>
      <c r="BH1" s="151" t="s">
        <v>7120</v>
      </c>
      <c r="BI1" s="149" t="s">
        <v>7121</v>
      </c>
      <c r="BJ1" s="149" t="s">
        <v>7122</v>
      </c>
    </row>
    <row r="2" spans="1:62">
      <c r="A2" s="152">
        <v>4050065308</v>
      </c>
      <c r="B2" s="153">
        <v>6</v>
      </c>
      <c r="C2" s="153" t="s">
        <v>7123</v>
      </c>
      <c r="D2" s="153" t="s">
        <v>7124</v>
      </c>
      <c r="E2" s="153">
        <v>2023</v>
      </c>
      <c r="F2" s="153" t="s">
        <v>7125</v>
      </c>
      <c r="G2" s="153" t="s">
        <v>7126</v>
      </c>
      <c r="H2" s="153">
        <v>2</v>
      </c>
      <c r="I2" s="153" t="s">
        <v>7127</v>
      </c>
      <c r="J2" s="153">
        <v>1</v>
      </c>
      <c r="K2" s="153" t="s">
        <v>27</v>
      </c>
      <c r="L2" s="153" t="s">
        <v>27</v>
      </c>
      <c r="M2" s="153">
        <v>199</v>
      </c>
      <c r="N2" s="153" t="s">
        <v>7128</v>
      </c>
      <c r="O2" s="153">
        <v>1</v>
      </c>
      <c r="P2" s="153" t="s">
        <v>2378</v>
      </c>
      <c r="Q2" s="153">
        <v>1</v>
      </c>
      <c r="R2" s="153" t="s">
        <v>2379</v>
      </c>
      <c r="S2" s="153">
        <v>1960</v>
      </c>
      <c r="T2" s="153" t="s">
        <v>2381</v>
      </c>
      <c r="U2" s="153">
        <v>27</v>
      </c>
      <c r="V2" s="153">
        <v>1</v>
      </c>
      <c r="W2" s="154">
        <v>19601</v>
      </c>
      <c r="X2" s="153" t="s">
        <v>7129</v>
      </c>
      <c r="Y2" s="153">
        <v>2</v>
      </c>
      <c r="Z2" s="153" t="s">
        <v>202</v>
      </c>
      <c r="AA2" s="153">
        <v>1</v>
      </c>
      <c r="AB2" s="153" t="s">
        <v>7130</v>
      </c>
      <c r="AC2" s="153">
        <v>1</v>
      </c>
      <c r="AD2" s="153">
        <v>0</v>
      </c>
      <c r="AE2" s="153">
        <v>0</v>
      </c>
      <c r="AF2" s="153">
        <v>0</v>
      </c>
      <c r="AG2" s="153">
        <v>950</v>
      </c>
      <c r="AH2" s="153">
        <v>950</v>
      </c>
      <c r="AI2" s="153">
        <v>100</v>
      </c>
      <c r="AJ2" s="153">
        <v>950</v>
      </c>
      <c r="AK2" s="153">
        <v>950</v>
      </c>
      <c r="AL2" s="153">
        <v>100</v>
      </c>
      <c r="AM2" s="153">
        <v>1542</v>
      </c>
      <c r="AN2" s="153">
        <v>1542</v>
      </c>
      <c r="AO2" s="153">
        <v>100</v>
      </c>
      <c r="AP2" s="154">
        <v>1542</v>
      </c>
      <c r="AQ2" s="153">
        <v>0</v>
      </c>
      <c r="AR2" s="153">
        <v>0</v>
      </c>
      <c r="AS2" s="153" t="s">
        <v>7131</v>
      </c>
      <c r="AT2" s="153" t="s">
        <v>7131</v>
      </c>
      <c r="AU2" s="153" t="s">
        <v>7131</v>
      </c>
      <c r="AV2" s="153">
        <v>0</v>
      </c>
      <c r="AW2" s="153">
        <v>0</v>
      </c>
      <c r="AX2" s="153">
        <v>0</v>
      </c>
      <c r="AY2" s="153">
        <v>1631832156</v>
      </c>
      <c r="AZ2" s="153">
        <v>1631832156</v>
      </c>
      <c r="BA2" s="153">
        <v>100</v>
      </c>
      <c r="BB2" s="153">
        <v>1804964945</v>
      </c>
      <c r="BC2" s="153">
        <v>1804964945</v>
      </c>
      <c r="BD2" s="153">
        <v>100</v>
      </c>
      <c r="BE2" s="153">
        <v>2870966500</v>
      </c>
      <c r="BF2" s="153">
        <v>2793393259</v>
      </c>
      <c r="BG2" s="153" t="s">
        <v>7132</v>
      </c>
      <c r="BH2" s="155">
        <v>2035730000</v>
      </c>
      <c r="BI2" s="153">
        <v>0</v>
      </c>
      <c r="BJ2" s="153">
        <v>0</v>
      </c>
    </row>
    <row r="3" spans="1:62">
      <c r="A3" s="152">
        <v>4050065308</v>
      </c>
      <c r="B3" s="153">
        <v>6</v>
      </c>
      <c r="C3" s="153" t="s">
        <v>7123</v>
      </c>
      <c r="D3" s="153" t="s">
        <v>7124</v>
      </c>
      <c r="E3" s="153">
        <v>2023</v>
      </c>
      <c r="F3" s="153" t="s">
        <v>7125</v>
      </c>
      <c r="G3" s="153" t="s">
        <v>7126</v>
      </c>
      <c r="H3" s="153">
        <v>2</v>
      </c>
      <c r="I3" s="153" t="s">
        <v>7127</v>
      </c>
      <c r="J3" s="153">
        <v>1</v>
      </c>
      <c r="K3" s="153" t="s">
        <v>27</v>
      </c>
      <c r="L3" s="153" t="s">
        <v>27</v>
      </c>
      <c r="M3" s="153">
        <v>199</v>
      </c>
      <c r="N3" s="153" t="s">
        <v>7128</v>
      </c>
      <c r="O3" s="153">
        <v>1</v>
      </c>
      <c r="P3" s="153" t="s">
        <v>2378</v>
      </c>
      <c r="Q3" s="153">
        <v>1</v>
      </c>
      <c r="R3" s="153" t="s">
        <v>2379</v>
      </c>
      <c r="S3" s="153">
        <v>1960</v>
      </c>
      <c r="T3" s="153" t="s">
        <v>2381</v>
      </c>
      <c r="U3" s="153">
        <v>27</v>
      </c>
      <c r="V3" s="153">
        <v>2</v>
      </c>
      <c r="W3" s="154">
        <v>19602</v>
      </c>
      <c r="X3" s="153" t="s">
        <v>7133</v>
      </c>
      <c r="Y3" s="153">
        <v>2</v>
      </c>
      <c r="Z3" s="153" t="s">
        <v>202</v>
      </c>
      <c r="AA3" s="153">
        <v>1</v>
      </c>
      <c r="AB3" s="153" t="s">
        <v>7130</v>
      </c>
      <c r="AC3" s="153">
        <v>1</v>
      </c>
      <c r="AD3" s="153">
        <v>0</v>
      </c>
      <c r="AE3" s="153">
        <v>0</v>
      </c>
      <c r="AF3" s="153">
        <v>0</v>
      </c>
      <c r="AG3" s="153">
        <v>977</v>
      </c>
      <c r="AH3" s="153">
        <v>977</v>
      </c>
      <c r="AI3" s="153">
        <v>100</v>
      </c>
      <c r="AJ3" s="153">
        <v>977</v>
      </c>
      <c r="AK3" s="153">
        <v>977</v>
      </c>
      <c r="AL3" s="153">
        <v>100</v>
      </c>
      <c r="AM3" s="153">
        <v>977</v>
      </c>
      <c r="AN3" s="153">
        <v>977</v>
      </c>
      <c r="AO3" s="153">
        <v>100</v>
      </c>
      <c r="AP3" s="154">
        <v>977</v>
      </c>
      <c r="AQ3" s="153">
        <v>0</v>
      </c>
      <c r="AR3" s="153">
        <v>0</v>
      </c>
      <c r="AS3" s="153" t="s">
        <v>7131</v>
      </c>
      <c r="AT3" s="153" t="s">
        <v>7131</v>
      </c>
      <c r="AU3" s="153" t="s">
        <v>7131</v>
      </c>
      <c r="AV3" s="153">
        <v>0</v>
      </c>
      <c r="AW3" s="153">
        <v>0</v>
      </c>
      <c r="AX3" s="153">
        <v>0</v>
      </c>
      <c r="AY3" s="153">
        <v>5587556272</v>
      </c>
      <c r="AZ3" s="153">
        <v>5587556272</v>
      </c>
      <c r="BA3" s="153">
        <v>100</v>
      </c>
      <c r="BB3" s="153">
        <v>7785872855</v>
      </c>
      <c r="BC3" s="153">
        <v>7785872855</v>
      </c>
      <c r="BD3" s="153">
        <v>100</v>
      </c>
      <c r="BE3" s="153">
        <v>7963545000</v>
      </c>
      <c r="BF3" s="153">
        <v>7963545000</v>
      </c>
      <c r="BG3" s="153">
        <v>100</v>
      </c>
      <c r="BH3" s="155">
        <v>6107200000</v>
      </c>
      <c r="BI3" s="153">
        <v>0</v>
      </c>
      <c r="BJ3" s="153">
        <v>0</v>
      </c>
    </row>
    <row r="4" spans="1:62">
      <c r="A4" s="152">
        <v>4050065308</v>
      </c>
      <c r="B4" s="153">
        <v>6</v>
      </c>
      <c r="C4" s="153" t="s">
        <v>7123</v>
      </c>
      <c r="D4" s="153" t="s">
        <v>7124</v>
      </c>
      <c r="E4" s="153">
        <v>2023</v>
      </c>
      <c r="F4" s="153" t="s">
        <v>7125</v>
      </c>
      <c r="G4" s="153" t="s">
        <v>7126</v>
      </c>
      <c r="H4" s="153">
        <v>2</v>
      </c>
      <c r="I4" s="153" t="s">
        <v>7127</v>
      </c>
      <c r="J4" s="153">
        <v>1</v>
      </c>
      <c r="K4" s="153" t="s">
        <v>27</v>
      </c>
      <c r="L4" s="153" t="s">
        <v>27</v>
      </c>
      <c r="M4" s="153">
        <v>199</v>
      </c>
      <c r="N4" s="153" t="s">
        <v>7128</v>
      </c>
      <c r="O4" s="153">
        <v>1</v>
      </c>
      <c r="P4" s="153" t="s">
        <v>2378</v>
      </c>
      <c r="Q4" s="153">
        <v>1</v>
      </c>
      <c r="R4" s="153" t="s">
        <v>2379</v>
      </c>
      <c r="S4" s="153">
        <v>1960</v>
      </c>
      <c r="T4" s="153" t="s">
        <v>2381</v>
      </c>
      <c r="U4" s="153">
        <v>27</v>
      </c>
      <c r="V4" s="153">
        <v>3</v>
      </c>
      <c r="W4" s="154">
        <v>19603</v>
      </c>
      <c r="X4" s="153" t="s">
        <v>7134</v>
      </c>
      <c r="Y4" s="153">
        <v>1</v>
      </c>
      <c r="Z4" s="153" t="s">
        <v>37</v>
      </c>
      <c r="AA4" s="153">
        <v>1</v>
      </c>
      <c r="AB4" s="153" t="s">
        <v>7130</v>
      </c>
      <c r="AC4" s="153">
        <v>1</v>
      </c>
      <c r="AD4" s="153">
        <v>0</v>
      </c>
      <c r="AE4" s="153">
        <v>0</v>
      </c>
      <c r="AF4" s="153">
        <v>0</v>
      </c>
      <c r="AG4" s="153">
        <v>176</v>
      </c>
      <c r="AH4" s="153">
        <v>176</v>
      </c>
      <c r="AI4" s="153">
        <v>100</v>
      </c>
      <c r="AJ4" s="153">
        <v>1</v>
      </c>
      <c r="AK4" s="153">
        <v>1</v>
      </c>
      <c r="AL4" s="153">
        <v>100</v>
      </c>
      <c r="AM4" s="153">
        <v>187</v>
      </c>
      <c r="AN4" s="153">
        <v>187</v>
      </c>
      <c r="AO4" s="153">
        <v>100</v>
      </c>
      <c r="AP4" s="154">
        <v>0</v>
      </c>
      <c r="AQ4" s="153">
        <v>0</v>
      </c>
      <c r="AR4" s="153">
        <v>0</v>
      </c>
      <c r="AS4" s="153">
        <v>364</v>
      </c>
      <c r="AT4" s="153">
        <v>364</v>
      </c>
      <c r="AU4" s="153">
        <v>100</v>
      </c>
      <c r="AV4" s="153">
        <v>0</v>
      </c>
      <c r="AW4" s="153">
        <v>0</v>
      </c>
      <c r="AX4" s="153">
        <v>0</v>
      </c>
      <c r="AY4" s="153">
        <v>697405776</v>
      </c>
      <c r="AZ4" s="153">
        <v>697405776</v>
      </c>
      <c r="BA4" s="153">
        <v>100</v>
      </c>
      <c r="BB4" s="153">
        <v>79303648</v>
      </c>
      <c r="BC4" s="153">
        <v>79303648</v>
      </c>
      <c r="BD4" s="153">
        <v>100</v>
      </c>
      <c r="BE4" s="153">
        <v>855974000</v>
      </c>
      <c r="BF4" s="153">
        <v>855974000</v>
      </c>
      <c r="BG4" s="153">
        <v>100</v>
      </c>
      <c r="BH4" s="155">
        <v>0</v>
      </c>
      <c r="BI4" s="153">
        <v>0</v>
      </c>
      <c r="BJ4" s="153">
        <v>0</v>
      </c>
    </row>
    <row r="5" spans="1:62">
      <c r="A5" s="152">
        <v>4050065308</v>
      </c>
      <c r="B5" s="153">
        <v>6</v>
      </c>
      <c r="C5" s="153" t="s">
        <v>7123</v>
      </c>
      <c r="D5" s="153" t="s">
        <v>7124</v>
      </c>
      <c r="E5" s="153">
        <v>2023</v>
      </c>
      <c r="F5" s="153" t="s">
        <v>7125</v>
      </c>
      <c r="G5" s="153" t="s">
        <v>7126</v>
      </c>
      <c r="H5" s="153">
        <v>2</v>
      </c>
      <c r="I5" s="153" t="s">
        <v>7127</v>
      </c>
      <c r="J5" s="153">
        <v>1</v>
      </c>
      <c r="K5" s="153" t="s">
        <v>27</v>
      </c>
      <c r="L5" s="153" t="s">
        <v>27</v>
      </c>
      <c r="M5" s="153">
        <v>199</v>
      </c>
      <c r="N5" s="153" t="s">
        <v>7128</v>
      </c>
      <c r="O5" s="153">
        <v>1</v>
      </c>
      <c r="P5" s="153" t="s">
        <v>2378</v>
      </c>
      <c r="Q5" s="153">
        <v>6</v>
      </c>
      <c r="R5" s="153" t="s">
        <v>7135</v>
      </c>
      <c r="S5" s="153">
        <v>1941</v>
      </c>
      <c r="T5" s="153" t="s">
        <v>2412</v>
      </c>
      <c r="U5" s="153">
        <v>25</v>
      </c>
      <c r="V5" s="153">
        <v>1</v>
      </c>
      <c r="W5" s="154">
        <v>19411</v>
      </c>
      <c r="X5" s="153" t="s">
        <v>7136</v>
      </c>
      <c r="Y5" s="153">
        <v>1</v>
      </c>
      <c r="Z5" s="153" t="s">
        <v>37</v>
      </c>
      <c r="AA5" s="153">
        <v>1</v>
      </c>
      <c r="AB5" s="153" t="s">
        <v>7130</v>
      </c>
      <c r="AC5" s="153">
        <v>1</v>
      </c>
      <c r="AD5" s="153">
        <v>0</v>
      </c>
      <c r="AE5" s="153">
        <v>0</v>
      </c>
      <c r="AF5" s="153">
        <v>0</v>
      </c>
      <c r="AG5" s="153">
        <v>119</v>
      </c>
      <c r="AH5" s="153">
        <v>119</v>
      </c>
      <c r="AI5" s="153">
        <v>100</v>
      </c>
      <c r="AJ5" s="153">
        <v>63</v>
      </c>
      <c r="AK5" s="153">
        <v>89</v>
      </c>
      <c r="AL5" s="153" t="s">
        <v>7137</v>
      </c>
      <c r="AM5" s="153">
        <v>46</v>
      </c>
      <c r="AN5" s="153">
        <v>102</v>
      </c>
      <c r="AO5" s="153" t="s">
        <v>7138</v>
      </c>
      <c r="AP5" s="154">
        <v>39</v>
      </c>
      <c r="AQ5" s="153">
        <v>0</v>
      </c>
      <c r="AR5" s="153">
        <v>0</v>
      </c>
      <c r="AS5" s="153">
        <v>267</v>
      </c>
      <c r="AT5" s="153">
        <v>310</v>
      </c>
      <c r="AU5" s="153" t="s">
        <v>7139</v>
      </c>
      <c r="AV5" s="153">
        <v>0</v>
      </c>
      <c r="AW5" s="153">
        <v>0</v>
      </c>
      <c r="AX5" s="153">
        <v>0</v>
      </c>
      <c r="AY5" s="153">
        <v>1388654559</v>
      </c>
      <c r="AZ5" s="153">
        <v>1388654559</v>
      </c>
      <c r="BA5" s="153">
        <v>100</v>
      </c>
      <c r="BB5" s="153">
        <v>831045691</v>
      </c>
      <c r="BC5" s="153">
        <v>831045691</v>
      </c>
      <c r="BD5" s="153">
        <v>100</v>
      </c>
      <c r="BE5" s="153">
        <v>575529000</v>
      </c>
      <c r="BF5" s="153">
        <v>575529000</v>
      </c>
      <c r="BG5" s="153">
        <v>100</v>
      </c>
      <c r="BH5" s="155">
        <v>454900000</v>
      </c>
      <c r="BI5" s="153">
        <v>0</v>
      </c>
      <c r="BJ5" s="153">
        <v>0</v>
      </c>
    </row>
    <row r="6" spans="1:62">
      <c r="A6" s="152">
        <v>4050065308</v>
      </c>
      <c r="B6" s="153">
        <v>6</v>
      </c>
      <c r="C6" s="153" t="s">
        <v>7123</v>
      </c>
      <c r="D6" s="153" t="s">
        <v>7124</v>
      </c>
      <c r="E6" s="153">
        <v>2023</v>
      </c>
      <c r="F6" s="153" t="s">
        <v>7125</v>
      </c>
      <c r="G6" s="153" t="s">
        <v>7126</v>
      </c>
      <c r="H6" s="153">
        <v>2</v>
      </c>
      <c r="I6" s="153" t="s">
        <v>7127</v>
      </c>
      <c r="J6" s="153">
        <v>1</v>
      </c>
      <c r="K6" s="153" t="s">
        <v>27</v>
      </c>
      <c r="L6" s="153" t="s">
        <v>27</v>
      </c>
      <c r="M6" s="153">
        <v>199</v>
      </c>
      <c r="N6" s="153" t="s">
        <v>7128</v>
      </c>
      <c r="O6" s="153">
        <v>1</v>
      </c>
      <c r="P6" s="153" t="s">
        <v>2378</v>
      </c>
      <c r="Q6" s="153">
        <v>6</v>
      </c>
      <c r="R6" s="153" t="s">
        <v>7135</v>
      </c>
      <c r="S6" s="153">
        <v>1941</v>
      </c>
      <c r="T6" s="153" t="s">
        <v>2412</v>
      </c>
      <c r="U6" s="153">
        <v>25</v>
      </c>
      <c r="V6" s="153">
        <v>2</v>
      </c>
      <c r="W6" s="154">
        <v>19412</v>
      </c>
      <c r="X6" s="153" t="s">
        <v>7140</v>
      </c>
      <c r="Y6" s="153">
        <v>1</v>
      </c>
      <c r="Z6" s="153" t="s">
        <v>37</v>
      </c>
      <c r="AA6" s="153">
        <v>1</v>
      </c>
      <c r="AB6" s="153" t="s">
        <v>7130</v>
      </c>
      <c r="AC6" s="153">
        <v>1</v>
      </c>
      <c r="AD6" s="153">
        <v>0</v>
      </c>
      <c r="AE6" s="153">
        <v>0</v>
      </c>
      <c r="AF6" s="153">
        <v>0</v>
      </c>
      <c r="AG6" s="153">
        <v>86</v>
      </c>
      <c r="AH6" s="153">
        <v>105</v>
      </c>
      <c r="AI6" s="153" t="s">
        <v>7141</v>
      </c>
      <c r="AJ6" s="153">
        <v>50</v>
      </c>
      <c r="AK6" s="153">
        <v>65</v>
      </c>
      <c r="AL6" s="153">
        <v>130</v>
      </c>
      <c r="AM6" s="153">
        <v>42</v>
      </c>
      <c r="AN6" s="153">
        <v>74</v>
      </c>
      <c r="AO6" s="153" t="s">
        <v>7142</v>
      </c>
      <c r="AP6" s="154">
        <v>32</v>
      </c>
      <c r="AQ6" s="153">
        <v>0</v>
      </c>
      <c r="AR6" s="153">
        <v>0</v>
      </c>
      <c r="AS6" s="153">
        <v>210</v>
      </c>
      <c r="AT6" s="153">
        <v>244</v>
      </c>
      <c r="AU6" s="153" t="s">
        <v>7143</v>
      </c>
      <c r="AV6" s="153">
        <v>0</v>
      </c>
      <c r="AW6" s="153">
        <v>0</v>
      </c>
      <c r="AX6" s="153">
        <v>0</v>
      </c>
      <c r="AY6" s="153">
        <v>733317284</v>
      </c>
      <c r="AZ6" s="153">
        <v>733317284</v>
      </c>
      <c r="BA6" s="153">
        <v>100</v>
      </c>
      <c r="BB6" s="153">
        <v>515647122</v>
      </c>
      <c r="BC6" s="153">
        <v>515647122</v>
      </c>
      <c r="BD6" s="153">
        <v>100</v>
      </c>
      <c r="BE6" s="153">
        <v>393512477</v>
      </c>
      <c r="BF6" s="153">
        <v>372400000</v>
      </c>
      <c r="BG6" s="153" t="s">
        <v>7144</v>
      </c>
      <c r="BH6" s="155">
        <v>320540000</v>
      </c>
      <c r="BI6" s="153">
        <v>0</v>
      </c>
      <c r="BJ6" s="153">
        <v>0</v>
      </c>
    </row>
    <row r="7" spans="1:62">
      <c r="A7" s="152">
        <v>4050065308</v>
      </c>
      <c r="B7" s="153">
        <v>6</v>
      </c>
      <c r="C7" s="153" t="s">
        <v>7123</v>
      </c>
      <c r="D7" s="153" t="s">
        <v>7124</v>
      </c>
      <c r="E7" s="153">
        <v>2023</v>
      </c>
      <c r="F7" s="153" t="s">
        <v>7125</v>
      </c>
      <c r="G7" s="153" t="s">
        <v>7126</v>
      </c>
      <c r="H7" s="153">
        <v>2</v>
      </c>
      <c r="I7" s="153" t="s">
        <v>7127</v>
      </c>
      <c r="J7" s="153">
        <v>1</v>
      </c>
      <c r="K7" s="153" t="s">
        <v>27</v>
      </c>
      <c r="L7" s="153" t="s">
        <v>27</v>
      </c>
      <c r="M7" s="153">
        <v>199</v>
      </c>
      <c r="N7" s="153" t="s">
        <v>7128</v>
      </c>
      <c r="O7" s="153">
        <v>1</v>
      </c>
      <c r="P7" s="153" t="s">
        <v>2378</v>
      </c>
      <c r="Q7" s="153">
        <v>6</v>
      </c>
      <c r="R7" s="153" t="s">
        <v>7135</v>
      </c>
      <c r="S7" s="153">
        <v>1941</v>
      </c>
      <c r="T7" s="153" t="s">
        <v>2412</v>
      </c>
      <c r="U7" s="153">
        <v>25</v>
      </c>
      <c r="V7" s="153">
        <v>3</v>
      </c>
      <c r="W7" s="154">
        <v>19413</v>
      </c>
      <c r="X7" s="153" t="s">
        <v>7145</v>
      </c>
      <c r="Y7" s="153">
        <v>1</v>
      </c>
      <c r="Z7" s="153" t="s">
        <v>37</v>
      </c>
      <c r="AA7" s="153">
        <v>1</v>
      </c>
      <c r="AB7" s="153" t="s">
        <v>7130</v>
      </c>
      <c r="AC7" s="153">
        <v>1</v>
      </c>
      <c r="AD7" s="153">
        <v>0</v>
      </c>
      <c r="AE7" s="153">
        <v>0</v>
      </c>
      <c r="AF7" s="153">
        <v>0</v>
      </c>
      <c r="AG7" s="153">
        <v>90</v>
      </c>
      <c r="AH7" s="153">
        <v>127</v>
      </c>
      <c r="AI7" s="153" t="s">
        <v>7146</v>
      </c>
      <c r="AJ7" s="153">
        <v>51</v>
      </c>
      <c r="AK7" s="153">
        <v>51</v>
      </c>
      <c r="AL7" s="153">
        <v>100</v>
      </c>
      <c r="AM7" s="153">
        <v>38</v>
      </c>
      <c r="AN7" s="153">
        <v>124</v>
      </c>
      <c r="AO7" s="153" t="s">
        <v>7147</v>
      </c>
      <c r="AP7" s="154">
        <v>29</v>
      </c>
      <c r="AQ7" s="153">
        <v>0</v>
      </c>
      <c r="AR7" s="153">
        <v>0</v>
      </c>
      <c r="AS7" s="153">
        <v>208</v>
      </c>
      <c r="AT7" s="153">
        <v>302</v>
      </c>
      <c r="AU7" s="153" t="s">
        <v>7148</v>
      </c>
      <c r="AV7" s="153">
        <v>0</v>
      </c>
      <c r="AW7" s="153">
        <v>0</v>
      </c>
      <c r="AX7" s="153">
        <v>0</v>
      </c>
      <c r="AY7" s="153">
        <v>1078116387</v>
      </c>
      <c r="AZ7" s="153">
        <v>1078116387</v>
      </c>
      <c r="BA7" s="153">
        <v>100</v>
      </c>
      <c r="BB7" s="153">
        <v>653596067</v>
      </c>
      <c r="BC7" s="153">
        <v>653596067</v>
      </c>
      <c r="BD7" s="153">
        <v>100</v>
      </c>
      <c r="BE7" s="153">
        <v>1034361964</v>
      </c>
      <c r="BF7" s="153">
        <v>855753733</v>
      </c>
      <c r="BG7" s="153" t="s">
        <v>7149</v>
      </c>
      <c r="BH7" s="155">
        <v>346000000</v>
      </c>
      <c r="BI7" s="153">
        <v>0</v>
      </c>
      <c r="BJ7" s="153">
        <v>0</v>
      </c>
    </row>
    <row r="8" spans="1:62">
      <c r="A8" s="152">
        <v>4050065308</v>
      </c>
      <c r="B8" s="153">
        <v>6</v>
      </c>
      <c r="C8" s="153" t="s">
        <v>7123</v>
      </c>
      <c r="D8" s="153" t="s">
        <v>7124</v>
      </c>
      <c r="E8" s="153">
        <v>2023</v>
      </c>
      <c r="F8" s="153" t="s">
        <v>7125</v>
      </c>
      <c r="G8" s="153" t="s">
        <v>7126</v>
      </c>
      <c r="H8" s="153">
        <v>2</v>
      </c>
      <c r="I8" s="153" t="s">
        <v>7127</v>
      </c>
      <c r="J8" s="153">
        <v>1</v>
      </c>
      <c r="K8" s="153" t="s">
        <v>27</v>
      </c>
      <c r="L8" s="153" t="s">
        <v>27</v>
      </c>
      <c r="M8" s="153">
        <v>199</v>
      </c>
      <c r="N8" s="153" t="s">
        <v>7128</v>
      </c>
      <c r="O8" s="153">
        <v>1</v>
      </c>
      <c r="P8" s="153" t="s">
        <v>2378</v>
      </c>
      <c r="Q8" s="153">
        <v>6</v>
      </c>
      <c r="R8" s="153" t="s">
        <v>7135</v>
      </c>
      <c r="S8" s="153">
        <v>1941</v>
      </c>
      <c r="T8" s="153" t="s">
        <v>2412</v>
      </c>
      <c r="U8" s="153">
        <v>25</v>
      </c>
      <c r="V8" s="153">
        <v>4</v>
      </c>
      <c r="W8" s="154">
        <v>19414</v>
      </c>
      <c r="X8" s="153" t="s">
        <v>7150</v>
      </c>
      <c r="Y8" s="153">
        <v>1</v>
      </c>
      <c r="Z8" s="153" t="s">
        <v>37</v>
      </c>
      <c r="AA8" s="153">
        <v>1</v>
      </c>
      <c r="AB8" s="153" t="s">
        <v>7130</v>
      </c>
      <c r="AC8" s="153">
        <v>1</v>
      </c>
      <c r="AD8" s="153">
        <v>0</v>
      </c>
      <c r="AE8" s="153">
        <v>0</v>
      </c>
      <c r="AF8" s="153">
        <v>0</v>
      </c>
      <c r="AG8" s="153">
        <v>98</v>
      </c>
      <c r="AH8" s="153">
        <v>112</v>
      </c>
      <c r="AI8" s="153" t="s">
        <v>7151</v>
      </c>
      <c r="AJ8" s="153">
        <v>56</v>
      </c>
      <c r="AK8" s="153">
        <v>56</v>
      </c>
      <c r="AL8" s="153">
        <v>100</v>
      </c>
      <c r="AM8" s="153">
        <v>29</v>
      </c>
      <c r="AN8" s="153">
        <v>84</v>
      </c>
      <c r="AO8" s="153" t="s">
        <v>7152</v>
      </c>
      <c r="AP8" s="154">
        <v>28</v>
      </c>
      <c r="AQ8" s="153">
        <v>0</v>
      </c>
      <c r="AR8" s="153">
        <v>0</v>
      </c>
      <c r="AS8" s="153">
        <v>211</v>
      </c>
      <c r="AT8" s="153">
        <v>252</v>
      </c>
      <c r="AU8" s="153" t="s">
        <v>7153</v>
      </c>
      <c r="AV8" s="153">
        <v>0</v>
      </c>
      <c r="AW8" s="153">
        <v>0</v>
      </c>
      <c r="AX8" s="153">
        <v>0</v>
      </c>
      <c r="AY8" s="153">
        <v>980031770</v>
      </c>
      <c r="AZ8" s="153">
        <v>980031770</v>
      </c>
      <c r="BA8" s="153">
        <v>100</v>
      </c>
      <c r="BB8" s="153">
        <v>601695120</v>
      </c>
      <c r="BC8" s="153">
        <v>601695120</v>
      </c>
      <c r="BD8" s="153">
        <v>100</v>
      </c>
      <c r="BE8" s="153">
        <v>397993300</v>
      </c>
      <c r="BF8" s="153">
        <v>397993300</v>
      </c>
      <c r="BG8" s="153">
        <v>100</v>
      </c>
      <c r="BH8" s="155">
        <v>282910000</v>
      </c>
      <c r="BI8" s="153">
        <v>0</v>
      </c>
      <c r="BJ8" s="153">
        <v>0</v>
      </c>
    </row>
    <row r="9" spans="1:62">
      <c r="A9" s="152">
        <v>4050065308</v>
      </c>
      <c r="B9" s="153">
        <v>6</v>
      </c>
      <c r="C9" s="153" t="s">
        <v>7123</v>
      </c>
      <c r="D9" s="153" t="s">
        <v>7124</v>
      </c>
      <c r="E9" s="153">
        <v>2023</v>
      </c>
      <c r="F9" s="153" t="s">
        <v>7125</v>
      </c>
      <c r="G9" s="153" t="s">
        <v>7126</v>
      </c>
      <c r="H9" s="153">
        <v>2</v>
      </c>
      <c r="I9" s="153" t="s">
        <v>7127</v>
      </c>
      <c r="J9" s="153">
        <v>1</v>
      </c>
      <c r="K9" s="153" t="s">
        <v>27</v>
      </c>
      <c r="L9" s="153" t="s">
        <v>27</v>
      </c>
      <c r="M9" s="153">
        <v>199</v>
      </c>
      <c r="N9" s="153" t="s">
        <v>7128</v>
      </c>
      <c r="O9" s="153">
        <v>1</v>
      </c>
      <c r="P9" s="153" t="s">
        <v>2378</v>
      </c>
      <c r="Q9" s="153">
        <v>6</v>
      </c>
      <c r="R9" s="153" t="s">
        <v>7135</v>
      </c>
      <c r="S9" s="153">
        <v>1961</v>
      </c>
      <c r="T9" s="153" t="s">
        <v>2451</v>
      </c>
      <c r="U9" s="153">
        <v>13</v>
      </c>
      <c r="V9" s="153">
        <v>1</v>
      </c>
      <c r="W9" s="154">
        <v>19611</v>
      </c>
      <c r="X9" s="153" t="s">
        <v>7154</v>
      </c>
      <c r="Y9" s="153">
        <v>1</v>
      </c>
      <c r="Z9" s="153" t="s">
        <v>37</v>
      </c>
      <c r="AA9" s="153">
        <v>1</v>
      </c>
      <c r="AB9" s="153" t="s">
        <v>7130</v>
      </c>
      <c r="AC9" s="153">
        <v>1</v>
      </c>
      <c r="AD9" s="153">
        <v>0</v>
      </c>
      <c r="AE9" s="153">
        <v>0</v>
      </c>
      <c r="AF9" s="153">
        <v>0</v>
      </c>
      <c r="AG9" s="153">
        <v>175</v>
      </c>
      <c r="AH9" s="153">
        <v>175</v>
      </c>
      <c r="AI9" s="153">
        <v>100</v>
      </c>
      <c r="AJ9" s="153">
        <v>178</v>
      </c>
      <c r="AK9" s="153">
        <v>174</v>
      </c>
      <c r="AL9" s="153" t="s">
        <v>7155</v>
      </c>
      <c r="AM9" s="153">
        <v>179</v>
      </c>
      <c r="AN9" s="153">
        <v>180</v>
      </c>
      <c r="AO9" s="153" t="s">
        <v>7156</v>
      </c>
      <c r="AP9" s="154">
        <v>179</v>
      </c>
      <c r="AQ9" s="153">
        <v>0</v>
      </c>
      <c r="AR9" s="153">
        <v>0</v>
      </c>
      <c r="AS9" s="153">
        <v>711</v>
      </c>
      <c r="AT9" s="153">
        <v>529</v>
      </c>
      <c r="AU9" s="153" t="s">
        <v>7157</v>
      </c>
      <c r="AV9" s="153">
        <v>0</v>
      </c>
      <c r="AW9" s="153">
        <v>0</v>
      </c>
      <c r="AX9" s="153">
        <v>0</v>
      </c>
      <c r="AY9" s="153">
        <v>331715000</v>
      </c>
      <c r="AZ9" s="153">
        <v>331715000</v>
      </c>
      <c r="BA9" s="153">
        <v>100</v>
      </c>
      <c r="BB9" s="153">
        <v>381646000</v>
      </c>
      <c r="BC9" s="153">
        <v>381646000</v>
      </c>
      <c r="BD9" s="153">
        <v>100</v>
      </c>
      <c r="BE9" s="153">
        <v>476111100</v>
      </c>
      <c r="BF9" s="153">
        <v>472111100</v>
      </c>
      <c r="BG9" s="153" t="s">
        <v>7158</v>
      </c>
      <c r="BH9" s="155">
        <v>374690000</v>
      </c>
      <c r="BI9" s="153">
        <v>0</v>
      </c>
      <c r="BJ9" s="153">
        <v>0</v>
      </c>
    </row>
    <row r="10" spans="1:62">
      <c r="A10" s="152">
        <v>4050065308</v>
      </c>
      <c r="B10" s="153">
        <v>6</v>
      </c>
      <c r="C10" s="153" t="s">
        <v>7123</v>
      </c>
      <c r="D10" s="153" t="s">
        <v>7124</v>
      </c>
      <c r="E10" s="153">
        <v>2023</v>
      </c>
      <c r="F10" s="153" t="s">
        <v>7125</v>
      </c>
      <c r="G10" s="153" t="s">
        <v>7126</v>
      </c>
      <c r="H10" s="153">
        <v>2</v>
      </c>
      <c r="I10" s="153" t="s">
        <v>7127</v>
      </c>
      <c r="J10" s="153">
        <v>1</v>
      </c>
      <c r="K10" s="153" t="s">
        <v>27</v>
      </c>
      <c r="L10" s="153" t="s">
        <v>27</v>
      </c>
      <c r="M10" s="153">
        <v>199</v>
      </c>
      <c r="N10" s="153" t="s">
        <v>7128</v>
      </c>
      <c r="O10" s="153">
        <v>1</v>
      </c>
      <c r="P10" s="153" t="s">
        <v>2378</v>
      </c>
      <c r="Q10" s="153">
        <v>6</v>
      </c>
      <c r="R10" s="153" t="s">
        <v>7135</v>
      </c>
      <c r="S10" s="153">
        <v>1988</v>
      </c>
      <c r="T10" s="153" t="s">
        <v>2462</v>
      </c>
      <c r="U10" s="153">
        <v>17</v>
      </c>
      <c r="V10" s="153">
        <v>1</v>
      </c>
      <c r="W10" s="154">
        <v>19881</v>
      </c>
      <c r="X10" s="153" t="s">
        <v>7159</v>
      </c>
      <c r="Y10" s="153">
        <v>1</v>
      </c>
      <c r="Z10" s="153" t="s">
        <v>37</v>
      </c>
      <c r="AA10" s="153">
        <v>1</v>
      </c>
      <c r="AB10" s="153" t="s">
        <v>7130</v>
      </c>
      <c r="AC10" s="153">
        <v>1</v>
      </c>
      <c r="AD10" s="153">
        <v>0</v>
      </c>
      <c r="AE10" s="153">
        <v>0</v>
      </c>
      <c r="AF10" s="153">
        <v>0</v>
      </c>
      <c r="AG10" s="153">
        <v>185</v>
      </c>
      <c r="AH10" s="153">
        <v>185</v>
      </c>
      <c r="AI10" s="153">
        <v>100</v>
      </c>
      <c r="AJ10" s="153">
        <v>185</v>
      </c>
      <c r="AK10" s="153">
        <v>185</v>
      </c>
      <c r="AL10" s="153">
        <v>100</v>
      </c>
      <c r="AM10" s="153">
        <v>185</v>
      </c>
      <c r="AN10" s="153">
        <v>246</v>
      </c>
      <c r="AO10" s="153" t="s">
        <v>7160</v>
      </c>
      <c r="AP10" s="154">
        <v>465</v>
      </c>
      <c r="AQ10" s="153">
        <v>0</v>
      </c>
      <c r="AR10" s="153">
        <v>0</v>
      </c>
      <c r="AS10" s="153">
        <v>1020</v>
      </c>
      <c r="AT10" s="153">
        <v>616</v>
      </c>
      <c r="AU10" s="153" t="s">
        <v>7161</v>
      </c>
      <c r="AV10" s="153">
        <v>0</v>
      </c>
      <c r="AW10" s="153">
        <v>0</v>
      </c>
      <c r="AX10" s="153">
        <v>0</v>
      </c>
      <c r="AY10" s="153">
        <v>485631000</v>
      </c>
      <c r="AZ10" s="153">
        <v>485631000</v>
      </c>
      <c r="BA10" s="153">
        <v>100</v>
      </c>
      <c r="BB10" s="153">
        <v>367205374</v>
      </c>
      <c r="BC10" s="153">
        <v>367205374</v>
      </c>
      <c r="BD10" s="153">
        <v>100</v>
      </c>
      <c r="BE10" s="153">
        <v>650711000</v>
      </c>
      <c r="BF10" s="153">
        <v>609380288</v>
      </c>
      <c r="BG10" s="153" t="s">
        <v>7162</v>
      </c>
      <c r="BH10" s="155">
        <v>1251990000</v>
      </c>
      <c r="BI10" s="153">
        <v>0</v>
      </c>
      <c r="BJ10" s="153">
        <v>0</v>
      </c>
    </row>
    <row r="11" spans="1:62">
      <c r="A11" s="152">
        <v>4050065308</v>
      </c>
      <c r="B11" s="153">
        <v>6</v>
      </c>
      <c r="C11" s="153" t="s">
        <v>7123</v>
      </c>
      <c r="D11" s="153" t="s">
        <v>7124</v>
      </c>
      <c r="E11" s="153">
        <v>2023</v>
      </c>
      <c r="F11" s="153" t="s">
        <v>7125</v>
      </c>
      <c r="G11" s="153" t="s">
        <v>7126</v>
      </c>
      <c r="H11" s="153">
        <v>2</v>
      </c>
      <c r="I11" s="153" t="s">
        <v>7127</v>
      </c>
      <c r="J11" s="153">
        <v>1</v>
      </c>
      <c r="K11" s="153" t="s">
        <v>27</v>
      </c>
      <c r="L11" s="153" t="s">
        <v>27</v>
      </c>
      <c r="M11" s="153">
        <v>199</v>
      </c>
      <c r="N11" s="153" t="s">
        <v>7128</v>
      </c>
      <c r="O11" s="153">
        <v>1</v>
      </c>
      <c r="P11" s="153" t="s">
        <v>2378</v>
      </c>
      <c r="Q11" s="153">
        <v>6</v>
      </c>
      <c r="R11" s="153" t="s">
        <v>7135</v>
      </c>
      <c r="S11" s="153">
        <v>1988</v>
      </c>
      <c r="T11" s="153" t="s">
        <v>2462</v>
      </c>
      <c r="U11" s="153">
        <v>17</v>
      </c>
      <c r="V11" s="153">
        <v>2</v>
      </c>
      <c r="W11" s="154">
        <v>19882</v>
      </c>
      <c r="X11" s="153" t="s">
        <v>7163</v>
      </c>
      <c r="Y11" s="153">
        <v>1</v>
      </c>
      <c r="Z11" s="153" t="s">
        <v>37</v>
      </c>
      <c r="AA11" s="153">
        <v>1</v>
      </c>
      <c r="AB11" s="153" t="s">
        <v>7130</v>
      </c>
      <c r="AC11" s="153">
        <v>1</v>
      </c>
      <c r="AD11" s="153">
        <v>0</v>
      </c>
      <c r="AE11" s="153">
        <v>0</v>
      </c>
      <c r="AF11" s="153">
        <v>0</v>
      </c>
      <c r="AG11" s="153">
        <v>0</v>
      </c>
      <c r="AH11" s="153">
        <v>0</v>
      </c>
      <c r="AI11" s="153">
        <v>0</v>
      </c>
      <c r="AJ11" s="153">
        <v>0</v>
      </c>
      <c r="AK11" s="153">
        <v>0</v>
      </c>
      <c r="AL11" s="153">
        <v>0</v>
      </c>
      <c r="AM11" s="153">
        <v>1</v>
      </c>
      <c r="AN11" s="153">
        <v>1</v>
      </c>
      <c r="AO11" s="153">
        <v>100</v>
      </c>
      <c r="AP11" s="154">
        <v>0</v>
      </c>
      <c r="AQ11" s="153">
        <v>0</v>
      </c>
      <c r="AR11" s="153">
        <v>0</v>
      </c>
      <c r="AS11" s="153">
        <v>1</v>
      </c>
      <c r="AT11" s="153">
        <v>1</v>
      </c>
      <c r="AU11" s="153">
        <v>100</v>
      </c>
      <c r="AV11" s="153">
        <v>0</v>
      </c>
      <c r="AW11" s="153">
        <v>0</v>
      </c>
      <c r="AX11" s="153">
        <v>0</v>
      </c>
      <c r="AY11" s="153">
        <v>0</v>
      </c>
      <c r="AZ11" s="153">
        <v>0</v>
      </c>
      <c r="BA11" s="153">
        <v>0</v>
      </c>
      <c r="BB11" s="153">
        <v>0</v>
      </c>
      <c r="BC11" s="153">
        <v>0</v>
      </c>
      <c r="BD11" s="153">
        <v>0</v>
      </c>
      <c r="BE11" s="153">
        <v>260284000</v>
      </c>
      <c r="BF11" s="153">
        <v>38500000</v>
      </c>
      <c r="BG11" s="153" t="s">
        <v>7164</v>
      </c>
      <c r="BH11" s="155">
        <v>0</v>
      </c>
      <c r="BI11" s="153">
        <v>0</v>
      </c>
      <c r="BJ11" s="153">
        <v>0</v>
      </c>
    </row>
    <row r="12" spans="1:62">
      <c r="A12" s="152">
        <v>4050065308</v>
      </c>
      <c r="B12" s="153">
        <v>6</v>
      </c>
      <c r="C12" s="153" t="s">
        <v>7123</v>
      </c>
      <c r="D12" s="153" t="s">
        <v>7124</v>
      </c>
      <c r="E12" s="153">
        <v>2023</v>
      </c>
      <c r="F12" s="153" t="s">
        <v>7125</v>
      </c>
      <c r="G12" s="153" t="s">
        <v>7126</v>
      </c>
      <c r="H12" s="153">
        <v>2</v>
      </c>
      <c r="I12" s="153" t="s">
        <v>7127</v>
      </c>
      <c r="J12" s="153">
        <v>1</v>
      </c>
      <c r="K12" s="153" t="s">
        <v>27</v>
      </c>
      <c r="L12" s="153" t="s">
        <v>27</v>
      </c>
      <c r="M12" s="153">
        <v>199</v>
      </c>
      <c r="N12" s="153" t="s">
        <v>7128</v>
      </c>
      <c r="O12" s="153">
        <v>1</v>
      </c>
      <c r="P12" s="153" t="s">
        <v>2378</v>
      </c>
      <c r="Q12" s="153">
        <v>6</v>
      </c>
      <c r="R12" s="153" t="s">
        <v>7135</v>
      </c>
      <c r="S12" s="153">
        <v>1988</v>
      </c>
      <c r="T12" s="153" t="s">
        <v>2462</v>
      </c>
      <c r="U12" s="153">
        <v>17</v>
      </c>
      <c r="V12" s="153">
        <v>3</v>
      </c>
      <c r="W12" s="154">
        <v>19883</v>
      </c>
      <c r="X12" s="153" t="s">
        <v>7165</v>
      </c>
      <c r="Y12" s="153">
        <v>1</v>
      </c>
      <c r="Z12" s="153" t="s">
        <v>37</v>
      </c>
      <c r="AA12" s="153">
        <v>1</v>
      </c>
      <c r="AB12" s="153" t="s">
        <v>7130</v>
      </c>
      <c r="AC12" s="153">
        <v>1</v>
      </c>
      <c r="AD12" s="153">
        <v>0</v>
      </c>
      <c r="AE12" s="153">
        <v>0</v>
      </c>
      <c r="AF12" s="153">
        <v>0</v>
      </c>
      <c r="AG12" s="153">
        <v>0</v>
      </c>
      <c r="AH12" s="153">
        <v>0</v>
      </c>
      <c r="AI12" s="153">
        <v>0</v>
      </c>
      <c r="AJ12" s="153">
        <v>0</v>
      </c>
      <c r="AK12" s="153">
        <v>0</v>
      </c>
      <c r="AL12" s="153">
        <v>0</v>
      </c>
      <c r="AM12" s="153">
        <v>1</v>
      </c>
      <c r="AN12" s="153">
        <v>1</v>
      </c>
      <c r="AO12" s="153">
        <v>100</v>
      </c>
      <c r="AP12" s="154">
        <v>0</v>
      </c>
      <c r="AQ12" s="153">
        <v>0</v>
      </c>
      <c r="AR12" s="153">
        <v>0</v>
      </c>
      <c r="AS12" s="153">
        <v>1</v>
      </c>
      <c r="AT12" s="153">
        <v>1</v>
      </c>
      <c r="AU12" s="153">
        <v>100</v>
      </c>
      <c r="AV12" s="153">
        <v>0</v>
      </c>
      <c r="AW12" s="153">
        <v>0</v>
      </c>
      <c r="AX12" s="153">
        <v>0</v>
      </c>
      <c r="AY12" s="153">
        <v>0</v>
      </c>
      <c r="AZ12" s="153">
        <v>0</v>
      </c>
      <c r="BA12" s="153">
        <v>0</v>
      </c>
      <c r="BB12" s="153">
        <v>0</v>
      </c>
      <c r="BC12" s="153">
        <v>0</v>
      </c>
      <c r="BD12" s="153">
        <v>0</v>
      </c>
      <c r="BE12" s="153">
        <v>458100000</v>
      </c>
      <c r="BF12" s="153">
        <v>102759380</v>
      </c>
      <c r="BG12" s="153" t="s">
        <v>7166</v>
      </c>
      <c r="BH12" s="155">
        <v>0</v>
      </c>
      <c r="BI12" s="153">
        <v>0</v>
      </c>
      <c r="BJ12" s="153">
        <v>0</v>
      </c>
    </row>
    <row r="13" spans="1:62">
      <c r="A13" s="152">
        <v>4050065308</v>
      </c>
      <c r="B13" s="153">
        <v>6</v>
      </c>
      <c r="C13" s="153" t="s">
        <v>7123</v>
      </c>
      <c r="D13" s="153" t="s">
        <v>7124</v>
      </c>
      <c r="E13" s="153">
        <v>2023</v>
      </c>
      <c r="F13" s="153" t="s">
        <v>7125</v>
      </c>
      <c r="G13" s="153" t="s">
        <v>7126</v>
      </c>
      <c r="H13" s="153">
        <v>2</v>
      </c>
      <c r="I13" s="153" t="s">
        <v>7127</v>
      </c>
      <c r="J13" s="153">
        <v>1</v>
      </c>
      <c r="K13" s="153" t="s">
        <v>27</v>
      </c>
      <c r="L13" s="153" t="s">
        <v>27</v>
      </c>
      <c r="M13" s="153">
        <v>199</v>
      </c>
      <c r="N13" s="153" t="s">
        <v>7128</v>
      </c>
      <c r="O13" s="153">
        <v>1</v>
      </c>
      <c r="P13" s="153" t="s">
        <v>2378</v>
      </c>
      <c r="Q13" s="153">
        <v>6</v>
      </c>
      <c r="R13" s="153" t="s">
        <v>7135</v>
      </c>
      <c r="S13" s="153">
        <v>1988</v>
      </c>
      <c r="T13" s="153" t="s">
        <v>2462</v>
      </c>
      <c r="U13" s="153">
        <v>17</v>
      </c>
      <c r="V13" s="153">
        <v>4</v>
      </c>
      <c r="W13" s="154">
        <v>19884</v>
      </c>
      <c r="X13" s="153" t="s">
        <v>7167</v>
      </c>
      <c r="Y13" s="153">
        <v>1</v>
      </c>
      <c r="Z13" s="153" t="s">
        <v>37</v>
      </c>
      <c r="AA13" s="153">
        <v>1</v>
      </c>
      <c r="AB13" s="153" t="s">
        <v>7130</v>
      </c>
      <c r="AC13" s="153">
        <v>1</v>
      </c>
      <c r="AD13" s="153">
        <v>0</v>
      </c>
      <c r="AE13" s="153">
        <v>0</v>
      </c>
      <c r="AF13" s="153">
        <v>0</v>
      </c>
      <c r="AG13" s="153">
        <v>0</v>
      </c>
      <c r="AH13" s="153">
        <v>0</v>
      </c>
      <c r="AI13" s="153">
        <v>0</v>
      </c>
      <c r="AJ13" s="153">
        <v>0</v>
      </c>
      <c r="AK13" s="153">
        <v>0</v>
      </c>
      <c r="AL13" s="153">
        <v>0</v>
      </c>
      <c r="AM13" s="153">
        <v>11</v>
      </c>
      <c r="AN13" s="153">
        <v>10</v>
      </c>
      <c r="AO13" s="153" t="s">
        <v>7168</v>
      </c>
      <c r="AP13" s="154">
        <v>0</v>
      </c>
      <c r="AQ13" s="153">
        <v>0</v>
      </c>
      <c r="AR13" s="153">
        <v>0</v>
      </c>
      <c r="AS13" s="153">
        <v>11</v>
      </c>
      <c r="AT13" s="153">
        <v>10</v>
      </c>
      <c r="AU13" s="153" t="s">
        <v>7168</v>
      </c>
      <c r="AV13" s="153">
        <v>0</v>
      </c>
      <c r="AW13" s="153">
        <v>0</v>
      </c>
      <c r="AX13" s="153">
        <v>0</v>
      </c>
      <c r="AY13" s="153">
        <v>0</v>
      </c>
      <c r="AZ13" s="153">
        <v>0</v>
      </c>
      <c r="BA13" s="153">
        <v>0</v>
      </c>
      <c r="BB13" s="153">
        <v>0</v>
      </c>
      <c r="BC13" s="153">
        <v>0</v>
      </c>
      <c r="BD13" s="153">
        <v>0</v>
      </c>
      <c r="BE13" s="153">
        <v>856566778</v>
      </c>
      <c r="BF13" s="153">
        <v>177300000</v>
      </c>
      <c r="BG13" s="153" t="s">
        <v>7169</v>
      </c>
      <c r="BH13" s="155">
        <v>0</v>
      </c>
      <c r="BI13" s="153">
        <v>0</v>
      </c>
      <c r="BJ13" s="153">
        <v>0</v>
      </c>
    </row>
    <row r="14" spans="1:62">
      <c r="A14" s="152">
        <v>4050065308</v>
      </c>
      <c r="B14" s="153">
        <v>6</v>
      </c>
      <c r="C14" s="153" t="s">
        <v>7123</v>
      </c>
      <c r="D14" s="153" t="s">
        <v>7124</v>
      </c>
      <c r="E14" s="153">
        <v>2023</v>
      </c>
      <c r="F14" s="153" t="s">
        <v>7125</v>
      </c>
      <c r="G14" s="153" t="s">
        <v>7126</v>
      </c>
      <c r="H14" s="153">
        <v>2</v>
      </c>
      <c r="I14" s="153" t="s">
        <v>7127</v>
      </c>
      <c r="J14" s="153">
        <v>1</v>
      </c>
      <c r="K14" s="153" t="s">
        <v>27</v>
      </c>
      <c r="L14" s="153" t="s">
        <v>27</v>
      </c>
      <c r="M14" s="153">
        <v>199</v>
      </c>
      <c r="N14" s="153" t="s">
        <v>7128</v>
      </c>
      <c r="O14" s="153">
        <v>1</v>
      </c>
      <c r="P14" s="153" t="s">
        <v>2378</v>
      </c>
      <c r="Q14" s="153">
        <v>6</v>
      </c>
      <c r="R14" s="153" t="s">
        <v>7135</v>
      </c>
      <c r="S14" s="153">
        <v>1989</v>
      </c>
      <c r="T14" s="153" t="s">
        <v>2503</v>
      </c>
      <c r="U14" s="153">
        <v>21</v>
      </c>
      <c r="V14" s="153">
        <v>1</v>
      </c>
      <c r="W14" s="154">
        <v>19891</v>
      </c>
      <c r="X14" s="153" t="s">
        <v>7170</v>
      </c>
      <c r="Y14" s="153">
        <v>1</v>
      </c>
      <c r="Z14" s="153" t="s">
        <v>37</v>
      </c>
      <c r="AA14" s="153">
        <v>1</v>
      </c>
      <c r="AB14" s="153" t="s">
        <v>7130</v>
      </c>
      <c r="AC14" s="153">
        <v>1</v>
      </c>
      <c r="AD14" s="153">
        <v>0</v>
      </c>
      <c r="AE14" s="153">
        <v>0</v>
      </c>
      <c r="AF14" s="153">
        <v>0</v>
      </c>
      <c r="AG14" s="153">
        <v>175</v>
      </c>
      <c r="AH14" s="153">
        <v>175</v>
      </c>
      <c r="AI14" s="153">
        <v>100</v>
      </c>
      <c r="AJ14" s="153">
        <v>178</v>
      </c>
      <c r="AK14" s="153">
        <v>204</v>
      </c>
      <c r="AL14" s="153" t="s">
        <v>7171</v>
      </c>
      <c r="AM14" s="153">
        <v>179</v>
      </c>
      <c r="AN14" s="153">
        <v>179</v>
      </c>
      <c r="AO14" s="153">
        <v>100</v>
      </c>
      <c r="AP14" s="154">
        <v>179</v>
      </c>
      <c r="AQ14" s="153">
        <v>0</v>
      </c>
      <c r="AR14" s="153">
        <v>0</v>
      </c>
      <c r="AS14" s="153">
        <v>711</v>
      </c>
      <c r="AT14" s="153">
        <v>558</v>
      </c>
      <c r="AU14" s="153" t="s">
        <v>7172</v>
      </c>
      <c r="AV14" s="153">
        <v>0</v>
      </c>
      <c r="AW14" s="153">
        <v>0</v>
      </c>
      <c r="AX14" s="153">
        <v>0</v>
      </c>
      <c r="AY14" s="153">
        <v>290667103</v>
      </c>
      <c r="AZ14" s="153">
        <v>290667103</v>
      </c>
      <c r="BA14" s="153">
        <v>100</v>
      </c>
      <c r="BB14" s="153">
        <v>548280000</v>
      </c>
      <c r="BC14" s="153">
        <v>548280000</v>
      </c>
      <c r="BD14" s="153">
        <v>100</v>
      </c>
      <c r="BE14" s="153">
        <v>652910600</v>
      </c>
      <c r="BF14" s="153">
        <v>641299400</v>
      </c>
      <c r="BG14" s="153" t="s">
        <v>7173</v>
      </c>
      <c r="BH14" s="155">
        <v>676460000</v>
      </c>
      <c r="BI14" s="153">
        <v>0</v>
      </c>
      <c r="BJ14" s="153">
        <v>0</v>
      </c>
    </row>
    <row r="15" spans="1:62">
      <c r="A15" s="152">
        <v>4050065308</v>
      </c>
      <c r="B15" s="153">
        <v>6</v>
      </c>
      <c r="C15" s="153" t="s">
        <v>7123</v>
      </c>
      <c r="D15" s="153" t="s">
        <v>7124</v>
      </c>
      <c r="E15" s="153">
        <v>2023</v>
      </c>
      <c r="F15" s="153" t="s">
        <v>7125</v>
      </c>
      <c r="G15" s="153" t="s">
        <v>7126</v>
      </c>
      <c r="H15" s="153">
        <v>2</v>
      </c>
      <c r="I15" s="153" t="s">
        <v>7127</v>
      </c>
      <c r="J15" s="153">
        <v>1</v>
      </c>
      <c r="K15" s="153" t="s">
        <v>27</v>
      </c>
      <c r="L15" s="153" t="s">
        <v>27</v>
      </c>
      <c r="M15" s="153">
        <v>199</v>
      </c>
      <c r="N15" s="153" t="s">
        <v>7128</v>
      </c>
      <c r="O15" s="153">
        <v>1</v>
      </c>
      <c r="P15" s="153" t="s">
        <v>2378</v>
      </c>
      <c r="Q15" s="153">
        <v>12</v>
      </c>
      <c r="R15" s="153" t="s">
        <v>2512</v>
      </c>
      <c r="S15" s="153">
        <v>1943</v>
      </c>
      <c r="T15" s="153" t="s">
        <v>2514</v>
      </c>
      <c r="U15" s="153">
        <v>16</v>
      </c>
      <c r="V15" s="153">
        <v>1</v>
      </c>
      <c r="W15" s="154">
        <v>19431</v>
      </c>
      <c r="X15" s="153" t="s">
        <v>7174</v>
      </c>
      <c r="Y15" s="153">
        <v>1</v>
      </c>
      <c r="Z15" s="153" t="s">
        <v>37</v>
      </c>
      <c r="AA15" s="153">
        <v>1</v>
      </c>
      <c r="AB15" s="153" t="s">
        <v>7130</v>
      </c>
      <c r="AC15" s="153">
        <v>1</v>
      </c>
      <c r="AD15" s="153">
        <v>0</v>
      </c>
      <c r="AE15" s="153">
        <v>0</v>
      </c>
      <c r="AF15" s="153">
        <v>0</v>
      </c>
      <c r="AG15" s="153">
        <v>3</v>
      </c>
      <c r="AH15" s="153">
        <v>7</v>
      </c>
      <c r="AI15" s="153" t="s">
        <v>7175</v>
      </c>
      <c r="AJ15" s="153">
        <v>9</v>
      </c>
      <c r="AK15" s="153">
        <v>9</v>
      </c>
      <c r="AL15" s="153">
        <v>100</v>
      </c>
      <c r="AM15" s="153">
        <v>0</v>
      </c>
      <c r="AN15" s="153">
        <v>0</v>
      </c>
      <c r="AO15" s="153">
        <v>0</v>
      </c>
      <c r="AP15" s="154">
        <v>0</v>
      </c>
      <c r="AQ15" s="153">
        <v>0</v>
      </c>
      <c r="AR15" s="153">
        <v>0</v>
      </c>
      <c r="AS15" s="153">
        <v>12</v>
      </c>
      <c r="AT15" s="153">
        <v>16</v>
      </c>
      <c r="AU15" s="153" t="s">
        <v>7176</v>
      </c>
      <c r="AV15" s="153">
        <v>0</v>
      </c>
      <c r="AW15" s="153">
        <v>0</v>
      </c>
      <c r="AX15" s="153">
        <v>0</v>
      </c>
      <c r="AY15" s="153">
        <v>360246104</v>
      </c>
      <c r="AZ15" s="153">
        <v>360246104</v>
      </c>
      <c r="BA15" s="153">
        <v>100</v>
      </c>
      <c r="BB15" s="153">
        <v>414713000</v>
      </c>
      <c r="BC15" s="153">
        <v>414713000</v>
      </c>
      <c r="BD15" s="153">
        <v>100</v>
      </c>
      <c r="BE15" s="153">
        <v>0</v>
      </c>
      <c r="BF15" s="153">
        <v>0</v>
      </c>
      <c r="BG15" s="153">
        <v>0</v>
      </c>
      <c r="BH15" s="155">
        <v>0</v>
      </c>
      <c r="BI15" s="153">
        <v>0</v>
      </c>
      <c r="BJ15" s="153">
        <v>0</v>
      </c>
    </row>
    <row r="16" spans="1:62">
      <c r="A16" s="152">
        <v>4050065308</v>
      </c>
      <c r="B16" s="153">
        <v>6</v>
      </c>
      <c r="C16" s="153" t="s">
        <v>7123</v>
      </c>
      <c r="D16" s="153" t="s">
        <v>7124</v>
      </c>
      <c r="E16" s="153">
        <v>2023</v>
      </c>
      <c r="F16" s="153" t="s">
        <v>7125</v>
      </c>
      <c r="G16" s="153" t="s">
        <v>7126</v>
      </c>
      <c r="H16" s="153">
        <v>2</v>
      </c>
      <c r="I16" s="153" t="s">
        <v>7127</v>
      </c>
      <c r="J16" s="153">
        <v>1</v>
      </c>
      <c r="K16" s="153" t="s">
        <v>27</v>
      </c>
      <c r="L16" s="153" t="s">
        <v>27</v>
      </c>
      <c r="M16" s="153">
        <v>199</v>
      </c>
      <c r="N16" s="153" t="s">
        <v>7128</v>
      </c>
      <c r="O16" s="153">
        <v>1</v>
      </c>
      <c r="P16" s="153" t="s">
        <v>2378</v>
      </c>
      <c r="Q16" s="153">
        <v>14</v>
      </c>
      <c r="R16" s="153" t="s">
        <v>2524</v>
      </c>
      <c r="S16" s="153">
        <v>1947</v>
      </c>
      <c r="T16" s="153" t="s">
        <v>2526</v>
      </c>
      <c r="U16" s="153">
        <v>11</v>
      </c>
      <c r="V16" s="153">
        <v>1</v>
      </c>
      <c r="W16" s="154">
        <v>19471</v>
      </c>
      <c r="X16" s="153" t="s">
        <v>7177</v>
      </c>
      <c r="Y16" s="153">
        <v>1</v>
      </c>
      <c r="Z16" s="153" t="s">
        <v>37</v>
      </c>
      <c r="AA16" s="153">
        <v>1</v>
      </c>
      <c r="AB16" s="153" t="s">
        <v>7130</v>
      </c>
      <c r="AC16" s="153">
        <v>1</v>
      </c>
      <c r="AD16" s="153">
        <v>0</v>
      </c>
      <c r="AE16" s="153">
        <v>0</v>
      </c>
      <c r="AF16" s="153">
        <v>0</v>
      </c>
      <c r="AG16" s="153">
        <v>0</v>
      </c>
      <c r="AH16" s="153">
        <v>0</v>
      </c>
      <c r="AI16" s="153">
        <v>0</v>
      </c>
      <c r="AJ16" s="153">
        <v>3</v>
      </c>
      <c r="AK16" s="153">
        <v>3</v>
      </c>
      <c r="AL16" s="153">
        <v>100</v>
      </c>
      <c r="AM16" s="153">
        <v>3</v>
      </c>
      <c r="AN16" s="153">
        <v>4</v>
      </c>
      <c r="AO16" s="153" t="s">
        <v>7176</v>
      </c>
      <c r="AP16" s="154">
        <v>4</v>
      </c>
      <c r="AQ16" s="153">
        <v>0</v>
      </c>
      <c r="AR16" s="153">
        <v>0</v>
      </c>
      <c r="AS16" s="153">
        <v>10</v>
      </c>
      <c r="AT16" s="153">
        <v>7</v>
      </c>
      <c r="AU16" s="153">
        <v>70</v>
      </c>
      <c r="AV16" s="153">
        <v>0</v>
      </c>
      <c r="AW16" s="153">
        <v>0</v>
      </c>
      <c r="AX16" s="153">
        <v>0</v>
      </c>
      <c r="AY16" s="153">
        <v>0</v>
      </c>
      <c r="AZ16" s="153">
        <v>0</v>
      </c>
      <c r="BA16" s="153">
        <v>0</v>
      </c>
      <c r="BB16" s="153">
        <v>216831000</v>
      </c>
      <c r="BC16" s="153">
        <v>216831000</v>
      </c>
      <c r="BD16" s="153">
        <v>100</v>
      </c>
      <c r="BE16" s="153">
        <v>260284000</v>
      </c>
      <c r="BF16" s="153">
        <v>155277855</v>
      </c>
      <c r="BG16" s="153" t="s">
        <v>7178</v>
      </c>
      <c r="BH16" s="155">
        <v>372060000</v>
      </c>
      <c r="BI16" s="153">
        <v>0</v>
      </c>
      <c r="BJ16" s="153">
        <v>0</v>
      </c>
    </row>
    <row r="17" spans="1:62">
      <c r="A17" s="152">
        <v>4050065308</v>
      </c>
      <c r="B17" s="153">
        <v>6</v>
      </c>
      <c r="C17" s="153" t="s">
        <v>7123</v>
      </c>
      <c r="D17" s="153" t="s">
        <v>7124</v>
      </c>
      <c r="E17" s="153">
        <v>2023</v>
      </c>
      <c r="F17" s="153" t="s">
        <v>7125</v>
      </c>
      <c r="G17" s="153" t="s">
        <v>7126</v>
      </c>
      <c r="H17" s="153">
        <v>2</v>
      </c>
      <c r="I17" s="153" t="s">
        <v>7127</v>
      </c>
      <c r="J17" s="153">
        <v>1</v>
      </c>
      <c r="K17" s="153" t="s">
        <v>27</v>
      </c>
      <c r="L17" s="153" t="s">
        <v>27</v>
      </c>
      <c r="M17" s="153">
        <v>199</v>
      </c>
      <c r="N17" s="153" t="s">
        <v>7128</v>
      </c>
      <c r="O17" s="153">
        <v>1</v>
      </c>
      <c r="P17" s="153" t="s">
        <v>2378</v>
      </c>
      <c r="Q17" s="153">
        <v>17</v>
      </c>
      <c r="R17" s="153" t="s">
        <v>2533</v>
      </c>
      <c r="S17" s="153">
        <v>1687</v>
      </c>
      <c r="T17" s="153" t="s">
        <v>2535</v>
      </c>
      <c r="U17" s="153">
        <v>25</v>
      </c>
      <c r="V17" s="153">
        <v>1</v>
      </c>
      <c r="W17" s="154">
        <v>16871</v>
      </c>
      <c r="X17" s="153" t="s">
        <v>7179</v>
      </c>
      <c r="Y17" s="153">
        <v>1</v>
      </c>
      <c r="Z17" s="153" t="s">
        <v>37</v>
      </c>
      <c r="AA17" s="153">
        <v>1</v>
      </c>
      <c r="AB17" s="153" t="s">
        <v>7130</v>
      </c>
      <c r="AC17" s="153">
        <v>1</v>
      </c>
      <c r="AD17" s="153">
        <v>0</v>
      </c>
      <c r="AE17" s="153">
        <v>0</v>
      </c>
      <c r="AF17" s="153">
        <v>0</v>
      </c>
      <c r="AG17" s="153">
        <v>60</v>
      </c>
      <c r="AH17" s="153">
        <v>60</v>
      </c>
      <c r="AI17" s="153">
        <v>100</v>
      </c>
      <c r="AJ17" s="153">
        <v>77</v>
      </c>
      <c r="AK17" s="153">
        <v>70</v>
      </c>
      <c r="AL17" s="153" t="s">
        <v>7168</v>
      </c>
      <c r="AM17" s="153">
        <v>66</v>
      </c>
      <c r="AN17" s="153">
        <v>80</v>
      </c>
      <c r="AO17" s="153" t="s">
        <v>7180</v>
      </c>
      <c r="AP17" s="154">
        <v>47</v>
      </c>
      <c r="AQ17" s="153">
        <v>0</v>
      </c>
      <c r="AR17" s="153">
        <v>0</v>
      </c>
      <c r="AS17" s="153">
        <v>250</v>
      </c>
      <c r="AT17" s="153">
        <v>210</v>
      </c>
      <c r="AU17" s="153">
        <v>84</v>
      </c>
      <c r="AV17" s="153">
        <v>0</v>
      </c>
      <c r="AW17" s="153">
        <v>0</v>
      </c>
      <c r="AX17" s="153">
        <v>0</v>
      </c>
      <c r="AY17" s="153">
        <v>3029976116</v>
      </c>
      <c r="AZ17" s="153">
        <v>3029976116</v>
      </c>
      <c r="BA17" s="153">
        <v>100</v>
      </c>
      <c r="BB17" s="153">
        <v>3437728020</v>
      </c>
      <c r="BC17" s="153">
        <v>3437728020</v>
      </c>
      <c r="BD17" s="153">
        <v>100</v>
      </c>
      <c r="BE17" s="153">
        <v>4245842964</v>
      </c>
      <c r="BF17" s="153">
        <v>4201359890</v>
      </c>
      <c r="BG17" s="153" t="s">
        <v>7181</v>
      </c>
      <c r="BH17" s="155">
        <v>3549430000</v>
      </c>
      <c r="BI17" s="153">
        <v>0</v>
      </c>
      <c r="BJ17" s="153">
        <v>0</v>
      </c>
    </row>
    <row r="18" spans="1:62">
      <c r="A18" s="152">
        <v>4050065308</v>
      </c>
      <c r="B18" s="153">
        <v>6</v>
      </c>
      <c r="C18" s="153" t="s">
        <v>7123</v>
      </c>
      <c r="D18" s="153" t="s">
        <v>7124</v>
      </c>
      <c r="E18" s="153">
        <v>2023</v>
      </c>
      <c r="F18" s="153" t="s">
        <v>7125</v>
      </c>
      <c r="G18" s="153" t="s">
        <v>7126</v>
      </c>
      <c r="H18" s="153">
        <v>2</v>
      </c>
      <c r="I18" s="153" t="s">
        <v>7127</v>
      </c>
      <c r="J18" s="153">
        <v>1</v>
      </c>
      <c r="K18" s="153" t="s">
        <v>27</v>
      </c>
      <c r="L18" s="153" t="s">
        <v>27</v>
      </c>
      <c r="M18" s="153">
        <v>199</v>
      </c>
      <c r="N18" s="153" t="s">
        <v>7128</v>
      </c>
      <c r="O18" s="153">
        <v>1</v>
      </c>
      <c r="P18" s="153" t="s">
        <v>2378</v>
      </c>
      <c r="Q18" s="153">
        <v>17</v>
      </c>
      <c r="R18" s="153" t="s">
        <v>2533</v>
      </c>
      <c r="S18" s="153">
        <v>1687</v>
      </c>
      <c r="T18" s="153" t="s">
        <v>2535</v>
      </c>
      <c r="U18" s="153">
        <v>25</v>
      </c>
      <c r="V18" s="153">
        <v>2</v>
      </c>
      <c r="W18" s="154">
        <v>16872</v>
      </c>
      <c r="X18" s="153" t="s">
        <v>7182</v>
      </c>
      <c r="Y18" s="153">
        <v>1</v>
      </c>
      <c r="Z18" s="153" t="s">
        <v>37</v>
      </c>
      <c r="AA18" s="153">
        <v>1</v>
      </c>
      <c r="AB18" s="153" t="s">
        <v>7130</v>
      </c>
      <c r="AC18" s="153">
        <v>1</v>
      </c>
      <c r="AD18" s="153">
        <v>0</v>
      </c>
      <c r="AE18" s="153">
        <v>0</v>
      </c>
      <c r="AF18" s="153">
        <v>0</v>
      </c>
      <c r="AG18" s="153">
        <v>60</v>
      </c>
      <c r="AH18" s="153">
        <v>60</v>
      </c>
      <c r="AI18" s="153">
        <v>100</v>
      </c>
      <c r="AJ18" s="153">
        <v>66</v>
      </c>
      <c r="AK18" s="153">
        <v>60</v>
      </c>
      <c r="AL18" s="153" t="s">
        <v>7168</v>
      </c>
      <c r="AM18" s="153">
        <v>66</v>
      </c>
      <c r="AN18" s="153">
        <v>71</v>
      </c>
      <c r="AO18" s="153" t="s">
        <v>7183</v>
      </c>
      <c r="AP18" s="154">
        <v>58</v>
      </c>
      <c r="AQ18" s="153">
        <v>0</v>
      </c>
      <c r="AR18" s="153">
        <v>0</v>
      </c>
      <c r="AS18" s="153">
        <v>250</v>
      </c>
      <c r="AT18" s="153">
        <v>191</v>
      </c>
      <c r="AU18" s="153" t="s">
        <v>7184</v>
      </c>
      <c r="AV18" s="153">
        <v>0</v>
      </c>
      <c r="AW18" s="153">
        <v>0</v>
      </c>
      <c r="AX18" s="153">
        <v>0</v>
      </c>
      <c r="AY18" s="153">
        <v>214119884</v>
      </c>
      <c r="AZ18" s="153">
        <v>214119884</v>
      </c>
      <c r="BA18" s="153">
        <v>100</v>
      </c>
      <c r="BB18" s="153">
        <v>294664980</v>
      </c>
      <c r="BC18" s="153">
        <v>294664980</v>
      </c>
      <c r="BD18" s="153">
        <v>100</v>
      </c>
      <c r="BE18" s="153">
        <v>376089036</v>
      </c>
      <c r="BF18" s="153">
        <v>376089036</v>
      </c>
      <c r="BG18" s="153">
        <v>100</v>
      </c>
      <c r="BH18" s="155">
        <v>114890000</v>
      </c>
      <c r="BI18" s="153">
        <v>0</v>
      </c>
      <c r="BJ18" s="153">
        <v>0</v>
      </c>
    </row>
    <row r="19" spans="1:62">
      <c r="A19" s="152">
        <v>4050065308</v>
      </c>
      <c r="B19" s="153">
        <v>6</v>
      </c>
      <c r="C19" s="153" t="s">
        <v>7123</v>
      </c>
      <c r="D19" s="153" t="s">
        <v>7124</v>
      </c>
      <c r="E19" s="153">
        <v>2023</v>
      </c>
      <c r="F19" s="153" t="s">
        <v>7125</v>
      </c>
      <c r="G19" s="153" t="s">
        <v>7126</v>
      </c>
      <c r="H19" s="153">
        <v>2</v>
      </c>
      <c r="I19" s="153" t="s">
        <v>7127</v>
      </c>
      <c r="J19" s="153">
        <v>1</v>
      </c>
      <c r="K19" s="153" t="s">
        <v>27</v>
      </c>
      <c r="L19" s="153" t="s">
        <v>27</v>
      </c>
      <c r="M19" s="153">
        <v>199</v>
      </c>
      <c r="N19" s="153" t="s">
        <v>7128</v>
      </c>
      <c r="O19" s="153">
        <v>1</v>
      </c>
      <c r="P19" s="153" t="s">
        <v>2378</v>
      </c>
      <c r="Q19" s="153">
        <v>20</v>
      </c>
      <c r="R19" s="153" t="s">
        <v>2551</v>
      </c>
      <c r="S19" s="153">
        <v>1939</v>
      </c>
      <c r="T19" s="153" t="s">
        <v>2553</v>
      </c>
      <c r="U19" s="153">
        <v>26</v>
      </c>
      <c r="V19" s="153">
        <v>1</v>
      </c>
      <c r="W19" s="154">
        <v>19391</v>
      </c>
      <c r="X19" s="153" t="s">
        <v>7185</v>
      </c>
      <c r="Y19" s="153">
        <v>1</v>
      </c>
      <c r="Z19" s="153" t="s">
        <v>37</v>
      </c>
      <c r="AA19" s="153">
        <v>1</v>
      </c>
      <c r="AB19" s="153" t="s">
        <v>7130</v>
      </c>
      <c r="AC19" s="153">
        <v>1</v>
      </c>
      <c r="AD19" s="153">
        <v>0</v>
      </c>
      <c r="AE19" s="153">
        <v>0</v>
      </c>
      <c r="AF19" s="153">
        <v>0</v>
      </c>
      <c r="AG19" s="153">
        <v>2200</v>
      </c>
      <c r="AH19" s="153">
        <v>2200</v>
      </c>
      <c r="AI19" s="153">
        <v>100</v>
      </c>
      <c r="AJ19" s="153">
        <v>2300</v>
      </c>
      <c r="AK19" s="153">
        <v>2330</v>
      </c>
      <c r="AL19" s="153" t="s">
        <v>7186</v>
      </c>
      <c r="AM19" s="153">
        <v>2300</v>
      </c>
      <c r="AN19" s="153">
        <v>2431</v>
      </c>
      <c r="AO19" s="153" t="s">
        <v>7187</v>
      </c>
      <c r="AP19" s="154">
        <v>2342</v>
      </c>
      <c r="AQ19" s="153">
        <v>0</v>
      </c>
      <c r="AR19" s="153">
        <v>0</v>
      </c>
      <c r="AS19" s="153">
        <v>9142</v>
      </c>
      <c r="AT19" s="153">
        <v>6961</v>
      </c>
      <c r="AU19" s="153" t="s">
        <v>7188</v>
      </c>
      <c r="AV19" s="153">
        <v>0</v>
      </c>
      <c r="AW19" s="153">
        <v>0</v>
      </c>
      <c r="AX19" s="153">
        <v>0</v>
      </c>
      <c r="AY19" s="153">
        <v>482364346</v>
      </c>
      <c r="AZ19" s="153">
        <v>482364346</v>
      </c>
      <c r="BA19" s="153">
        <v>100</v>
      </c>
      <c r="BB19" s="153">
        <v>785089356</v>
      </c>
      <c r="BC19" s="153">
        <v>785089356</v>
      </c>
      <c r="BD19" s="153">
        <v>100</v>
      </c>
      <c r="BE19" s="153">
        <v>797210027</v>
      </c>
      <c r="BF19" s="153">
        <v>795172999</v>
      </c>
      <c r="BG19" s="153" t="s">
        <v>7189</v>
      </c>
      <c r="BH19" s="155">
        <v>563150000</v>
      </c>
      <c r="BI19" s="153">
        <v>0</v>
      </c>
      <c r="BJ19" s="153">
        <v>0</v>
      </c>
    </row>
    <row r="20" spans="1:62">
      <c r="A20" s="152">
        <v>4050065308</v>
      </c>
      <c r="B20" s="153">
        <v>6</v>
      </c>
      <c r="C20" s="153" t="s">
        <v>7123</v>
      </c>
      <c r="D20" s="153" t="s">
        <v>7124</v>
      </c>
      <c r="E20" s="153">
        <v>2023</v>
      </c>
      <c r="F20" s="153" t="s">
        <v>7125</v>
      </c>
      <c r="G20" s="153" t="s">
        <v>7126</v>
      </c>
      <c r="H20" s="153">
        <v>2</v>
      </c>
      <c r="I20" s="153" t="s">
        <v>7127</v>
      </c>
      <c r="J20" s="153">
        <v>1</v>
      </c>
      <c r="K20" s="153" t="s">
        <v>27</v>
      </c>
      <c r="L20" s="153" t="s">
        <v>27</v>
      </c>
      <c r="M20" s="153">
        <v>199</v>
      </c>
      <c r="N20" s="153" t="s">
        <v>7128</v>
      </c>
      <c r="O20" s="153">
        <v>1</v>
      </c>
      <c r="P20" s="153" t="s">
        <v>2378</v>
      </c>
      <c r="Q20" s="153">
        <v>20</v>
      </c>
      <c r="R20" s="153" t="s">
        <v>2551</v>
      </c>
      <c r="S20" s="153">
        <v>1939</v>
      </c>
      <c r="T20" s="153" t="s">
        <v>2553</v>
      </c>
      <c r="U20" s="153">
        <v>26</v>
      </c>
      <c r="V20" s="153">
        <v>2</v>
      </c>
      <c r="W20" s="154">
        <v>19392</v>
      </c>
      <c r="X20" s="153" t="s">
        <v>7190</v>
      </c>
      <c r="Y20" s="153">
        <v>1</v>
      </c>
      <c r="Z20" s="153" t="s">
        <v>37</v>
      </c>
      <c r="AA20" s="153">
        <v>1</v>
      </c>
      <c r="AB20" s="153" t="s">
        <v>7130</v>
      </c>
      <c r="AC20" s="153">
        <v>1</v>
      </c>
      <c r="AD20" s="153">
        <v>0</v>
      </c>
      <c r="AE20" s="153">
        <v>0</v>
      </c>
      <c r="AF20" s="153">
        <v>0</v>
      </c>
      <c r="AG20" s="153">
        <v>170</v>
      </c>
      <c r="AH20" s="153">
        <v>170</v>
      </c>
      <c r="AI20" s="153">
        <v>100</v>
      </c>
      <c r="AJ20" s="153">
        <v>170</v>
      </c>
      <c r="AK20" s="153">
        <v>380</v>
      </c>
      <c r="AL20" s="153" t="s">
        <v>7191</v>
      </c>
      <c r="AM20" s="153">
        <v>170</v>
      </c>
      <c r="AN20" s="153">
        <v>170</v>
      </c>
      <c r="AO20" s="153">
        <v>100</v>
      </c>
      <c r="AP20" s="154">
        <v>170</v>
      </c>
      <c r="AQ20" s="153">
        <v>0</v>
      </c>
      <c r="AR20" s="153">
        <v>0</v>
      </c>
      <c r="AS20" s="153">
        <v>680</v>
      </c>
      <c r="AT20" s="153">
        <v>720</v>
      </c>
      <c r="AU20" s="153" t="s">
        <v>7192</v>
      </c>
      <c r="AV20" s="153">
        <v>0</v>
      </c>
      <c r="AW20" s="153">
        <v>0</v>
      </c>
      <c r="AX20" s="153">
        <v>0</v>
      </c>
      <c r="AY20" s="153">
        <v>199811932</v>
      </c>
      <c r="AZ20" s="153">
        <v>199811932</v>
      </c>
      <c r="BA20" s="153">
        <v>100</v>
      </c>
      <c r="BB20" s="153">
        <v>211053518</v>
      </c>
      <c r="BC20" s="153">
        <v>211053518</v>
      </c>
      <c r="BD20" s="153">
        <v>100</v>
      </c>
      <c r="BE20" s="153">
        <v>244914956</v>
      </c>
      <c r="BF20" s="153">
        <v>241014956</v>
      </c>
      <c r="BG20" s="153" t="s">
        <v>7193</v>
      </c>
      <c r="BH20" s="155">
        <v>200000000</v>
      </c>
      <c r="BI20" s="153">
        <v>0</v>
      </c>
      <c r="BJ20" s="153">
        <v>0</v>
      </c>
    </row>
    <row r="21" spans="1:62">
      <c r="A21" s="152">
        <v>4050065308</v>
      </c>
      <c r="B21" s="153">
        <v>6</v>
      </c>
      <c r="C21" s="153" t="s">
        <v>7123</v>
      </c>
      <c r="D21" s="153" t="s">
        <v>7124</v>
      </c>
      <c r="E21" s="153">
        <v>2023</v>
      </c>
      <c r="F21" s="153" t="s">
        <v>7125</v>
      </c>
      <c r="G21" s="153" t="s">
        <v>7126</v>
      </c>
      <c r="H21" s="153">
        <v>2</v>
      </c>
      <c r="I21" s="153" t="s">
        <v>7127</v>
      </c>
      <c r="J21" s="153">
        <v>1</v>
      </c>
      <c r="K21" s="153" t="s">
        <v>27</v>
      </c>
      <c r="L21" s="153" t="s">
        <v>27</v>
      </c>
      <c r="M21" s="153">
        <v>199</v>
      </c>
      <c r="N21" s="153" t="s">
        <v>7128</v>
      </c>
      <c r="O21" s="153">
        <v>1</v>
      </c>
      <c r="P21" s="153" t="s">
        <v>2378</v>
      </c>
      <c r="Q21" s="153">
        <v>20</v>
      </c>
      <c r="R21" s="153" t="s">
        <v>2551</v>
      </c>
      <c r="S21" s="153">
        <v>1939</v>
      </c>
      <c r="T21" s="153" t="s">
        <v>2553</v>
      </c>
      <c r="U21" s="153">
        <v>26</v>
      </c>
      <c r="V21" s="153">
        <v>3</v>
      </c>
      <c r="W21" s="154">
        <v>19393</v>
      </c>
      <c r="X21" s="153" t="s">
        <v>7194</v>
      </c>
      <c r="Y21" s="153">
        <v>1</v>
      </c>
      <c r="Z21" s="153" t="s">
        <v>37</v>
      </c>
      <c r="AA21" s="153">
        <v>1</v>
      </c>
      <c r="AB21" s="153" t="s">
        <v>7130</v>
      </c>
      <c r="AC21" s="153">
        <v>1</v>
      </c>
      <c r="AD21" s="153">
        <v>0</v>
      </c>
      <c r="AE21" s="153">
        <v>0</v>
      </c>
      <c r="AF21" s="153">
        <v>0</v>
      </c>
      <c r="AG21" s="153">
        <v>170</v>
      </c>
      <c r="AH21" s="153">
        <v>170</v>
      </c>
      <c r="AI21" s="153">
        <v>100</v>
      </c>
      <c r="AJ21" s="153">
        <v>170</v>
      </c>
      <c r="AK21" s="153">
        <v>927</v>
      </c>
      <c r="AL21" s="153" t="s">
        <v>7195</v>
      </c>
      <c r="AM21" s="153">
        <v>170</v>
      </c>
      <c r="AN21" s="153">
        <v>520</v>
      </c>
      <c r="AO21" s="153" t="s">
        <v>7196</v>
      </c>
      <c r="AP21" s="154">
        <v>170</v>
      </c>
      <c r="AQ21" s="153">
        <v>0</v>
      </c>
      <c r="AR21" s="153">
        <v>0</v>
      </c>
      <c r="AS21" s="153">
        <v>680</v>
      </c>
      <c r="AT21" s="153">
        <v>1617</v>
      </c>
      <c r="AU21" s="153" t="s">
        <v>7197</v>
      </c>
      <c r="AV21" s="153">
        <v>0</v>
      </c>
      <c r="AW21" s="153">
        <v>0</v>
      </c>
      <c r="AX21" s="153">
        <v>0</v>
      </c>
      <c r="AY21" s="153">
        <v>280164532</v>
      </c>
      <c r="AZ21" s="153">
        <v>280125819</v>
      </c>
      <c r="BA21" s="153" t="s">
        <v>7198</v>
      </c>
      <c r="BB21" s="153">
        <v>461439869</v>
      </c>
      <c r="BC21" s="153">
        <v>461439869</v>
      </c>
      <c r="BD21" s="153">
        <v>100</v>
      </c>
      <c r="BE21" s="153">
        <v>487353473</v>
      </c>
      <c r="BF21" s="153">
        <v>322851411</v>
      </c>
      <c r="BG21" s="153" t="s">
        <v>7199</v>
      </c>
      <c r="BH21" s="155">
        <v>315730000</v>
      </c>
      <c r="BI21" s="153">
        <v>0</v>
      </c>
      <c r="BJ21" s="153">
        <v>0</v>
      </c>
    </row>
    <row r="22" spans="1:62">
      <c r="A22" s="152">
        <v>4050065308</v>
      </c>
      <c r="B22" s="153">
        <v>6</v>
      </c>
      <c r="C22" s="153" t="s">
        <v>7123</v>
      </c>
      <c r="D22" s="153" t="s">
        <v>7124</v>
      </c>
      <c r="E22" s="153">
        <v>2023</v>
      </c>
      <c r="F22" s="153" t="s">
        <v>7125</v>
      </c>
      <c r="G22" s="153" t="s">
        <v>7126</v>
      </c>
      <c r="H22" s="153">
        <v>2</v>
      </c>
      <c r="I22" s="153" t="s">
        <v>7127</v>
      </c>
      <c r="J22" s="153">
        <v>1</v>
      </c>
      <c r="K22" s="153" t="s">
        <v>27</v>
      </c>
      <c r="L22" s="153" t="s">
        <v>27</v>
      </c>
      <c r="M22" s="153">
        <v>199</v>
      </c>
      <c r="N22" s="153" t="s">
        <v>7128</v>
      </c>
      <c r="O22" s="153">
        <v>1</v>
      </c>
      <c r="P22" s="153" t="s">
        <v>2378</v>
      </c>
      <c r="Q22" s="153">
        <v>21</v>
      </c>
      <c r="R22" s="153" t="s">
        <v>2576</v>
      </c>
      <c r="S22" s="153">
        <v>1992</v>
      </c>
      <c r="T22" s="153" t="s">
        <v>2578</v>
      </c>
      <c r="U22" s="153">
        <v>33</v>
      </c>
      <c r="V22" s="153">
        <v>1</v>
      </c>
      <c r="W22" s="154">
        <v>19921</v>
      </c>
      <c r="X22" s="153" t="s">
        <v>7200</v>
      </c>
      <c r="Y22" s="153">
        <v>1</v>
      </c>
      <c r="Z22" s="153" t="s">
        <v>37</v>
      </c>
      <c r="AA22" s="153">
        <v>1</v>
      </c>
      <c r="AB22" s="153" t="s">
        <v>7130</v>
      </c>
      <c r="AC22" s="153">
        <v>1</v>
      </c>
      <c r="AD22" s="153">
        <v>0</v>
      </c>
      <c r="AE22" s="153">
        <v>0</v>
      </c>
      <c r="AF22" s="153">
        <v>0</v>
      </c>
      <c r="AG22" s="153">
        <v>4</v>
      </c>
      <c r="AH22" s="153">
        <v>8</v>
      </c>
      <c r="AI22" s="153">
        <v>200</v>
      </c>
      <c r="AJ22" s="153">
        <v>4</v>
      </c>
      <c r="AK22" s="153">
        <v>8</v>
      </c>
      <c r="AL22" s="153">
        <v>200</v>
      </c>
      <c r="AM22" s="153">
        <v>4</v>
      </c>
      <c r="AN22" s="153">
        <v>9</v>
      </c>
      <c r="AO22" s="153">
        <v>225</v>
      </c>
      <c r="AP22" s="154">
        <v>4</v>
      </c>
      <c r="AQ22" s="153">
        <v>0</v>
      </c>
      <c r="AR22" s="153">
        <v>0</v>
      </c>
      <c r="AS22" s="153">
        <v>16</v>
      </c>
      <c r="AT22" s="153">
        <v>25</v>
      </c>
      <c r="AU22" s="153" t="s">
        <v>7201</v>
      </c>
      <c r="AV22" s="153">
        <v>0</v>
      </c>
      <c r="AW22" s="153">
        <v>0</v>
      </c>
      <c r="AX22" s="153">
        <v>0</v>
      </c>
      <c r="AY22" s="153">
        <v>470077672</v>
      </c>
      <c r="AZ22" s="153">
        <v>470077672</v>
      </c>
      <c r="BA22" s="153">
        <v>100</v>
      </c>
      <c r="BB22" s="153">
        <v>759047731</v>
      </c>
      <c r="BC22" s="153">
        <v>759047731</v>
      </c>
      <c r="BD22" s="153">
        <v>100</v>
      </c>
      <c r="BE22" s="153">
        <v>921972805</v>
      </c>
      <c r="BF22" s="153">
        <v>918464281</v>
      </c>
      <c r="BG22" s="153" t="s">
        <v>7202</v>
      </c>
      <c r="BH22" s="155">
        <v>505160000</v>
      </c>
      <c r="BI22" s="153">
        <v>0</v>
      </c>
      <c r="BJ22" s="153">
        <v>0</v>
      </c>
    </row>
    <row r="23" spans="1:62">
      <c r="A23" s="152">
        <v>4050065308</v>
      </c>
      <c r="B23" s="153">
        <v>6</v>
      </c>
      <c r="C23" s="153" t="s">
        <v>7123</v>
      </c>
      <c r="D23" s="153" t="s">
        <v>7124</v>
      </c>
      <c r="E23" s="153">
        <v>2023</v>
      </c>
      <c r="F23" s="153" t="s">
        <v>7125</v>
      </c>
      <c r="G23" s="153" t="s">
        <v>7126</v>
      </c>
      <c r="H23" s="153">
        <v>2</v>
      </c>
      <c r="I23" s="153" t="s">
        <v>7127</v>
      </c>
      <c r="J23" s="153">
        <v>1</v>
      </c>
      <c r="K23" s="153" t="s">
        <v>27</v>
      </c>
      <c r="L23" s="153" t="s">
        <v>27</v>
      </c>
      <c r="M23" s="153">
        <v>199</v>
      </c>
      <c r="N23" s="153" t="s">
        <v>7128</v>
      </c>
      <c r="O23" s="153">
        <v>1</v>
      </c>
      <c r="P23" s="153" t="s">
        <v>2378</v>
      </c>
      <c r="Q23" s="153">
        <v>21</v>
      </c>
      <c r="R23" s="153" t="s">
        <v>2576</v>
      </c>
      <c r="S23" s="153">
        <v>1992</v>
      </c>
      <c r="T23" s="153" t="s">
        <v>2578</v>
      </c>
      <c r="U23" s="153">
        <v>33</v>
      </c>
      <c r="V23" s="153">
        <v>2</v>
      </c>
      <c r="W23" s="154">
        <v>19922</v>
      </c>
      <c r="X23" s="153" t="s">
        <v>7203</v>
      </c>
      <c r="Y23" s="153">
        <v>1</v>
      </c>
      <c r="Z23" s="153" t="s">
        <v>37</v>
      </c>
      <c r="AA23" s="153">
        <v>1</v>
      </c>
      <c r="AB23" s="153" t="s">
        <v>7130</v>
      </c>
      <c r="AC23" s="153">
        <v>1</v>
      </c>
      <c r="AD23" s="153">
        <v>0</v>
      </c>
      <c r="AE23" s="153">
        <v>0</v>
      </c>
      <c r="AF23" s="153">
        <v>0</v>
      </c>
      <c r="AG23" s="153">
        <v>12</v>
      </c>
      <c r="AH23" s="153">
        <v>14</v>
      </c>
      <c r="AI23" s="153" t="s">
        <v>7204</v>
      </c>
      <c r="AJ23" s="153">
        <v>12</v>
      </c>
      <c r="AK23" s="153">
        <v>12</v>
      </c>
      <c r="AL23" s="153">
        <v>100</v>
      </c>
      <c r="AM23" s="153">
        <v>13</v>
      </c>
      <c r="AN23" s="153">
        <v>12</v>
      </c>
      <c r="AO23" s="153" t="s">
        <v>7205</v>
      </c>
      <c r="AP23" s="154">
        <v>13</v>
      </c>
      <c r="AQ23" s="153">
        <v>0</v>
      </c>
      <c r="AR23" s="153">
        <v>0</v>
      </c>
      <c r="AS23" s="153">
        <v>50</v>
      </c>
      <c r="AT23" s="153">
        <v>38</v>
      </c>
      <c r="AU23" s="153">
        <v>76</v>
      </c>
      <c r="AV23" s="153">
        <v>0</v>
      </c>
      <c r="AW23" s="153">
        <v>0</v>
      </c>
      <c r="AX23" s="153">
        <v>0</v>
      </c>
      <c r="AY23" s="153">
        <v>565771500</v>
      </c>
      <c r="AZ23" s="153">
        <v>565771500</v>
      </c>
      <c r="BA23" s="153">
        <v>100</v>
      </c>
      <c r="BB23" s="153">
        <v>589535060</v>
      </c>
      <c r="BC23" s="153">
        <v>589535060</v>
      </c>
      <c r="BD23" s="153">
        <v>100</v>
      </c>
      <c r="BE23" s="153">
        <v>553068500</v>
      </c>
      <c r="BF23" s="153">
        <v>525540075</v>
      </c>
      <c r="BG23" s="153" t="s">
        <v>7206</v>
      </c>
      <c r="BH23" s="155">
        <v>774450000</v>
      </c>
      <c r="BI23" s="153">
        <v>0</v>
      </c>
      <c r="BJ23" s="153">
        <v>0</v>
      </c>
    </row>
    <row r="24" spans="1:62">
      <c r="A24" s="152">
        <v>4050065308</v>
      </c>
      <c r="B24" s="153">
        <v>6</v>
      </c>
      <c r="C24" s="153" t="s">
        <v>7123</v>
      </c>
      <c r="D24" s="153" t="s">
        <v>7124</v>
      </c>
      <c r="E24" s="153">
        <v>2023</v>
      </c>
      <c r="F24" s="153" t="s">
        <v>7125</v>
      </c>
      <c r="G24" s="153" t="s">
        <v>7126</v>
      </c>
      <c r="H24" s="153">
        <v>2</v>
      </c>
      <c r="I24" s="153" t="s">
        <v>7127</v>
      </c>
      <c r="J24" s="153">
        <v>1</v>
      </c>
      <c r="K24" s="153" t="s">
        <v>27</v>
      </c>
      <c r="L24" s="153" t="s">
        <v>27</v>
      </c>
      <c r="M24" s="153">
        <v>199</v>
      </c>
      <c r="N24" s="153" t="s">
        <v>7128</v>
      </c>
      <c r="O24" s="153">
        <v>1</v>
      </c>
      <c r="P24" s="153" t="s">
        <v>2378</v>
      </c>
      <c r="Q24" s="153">
        <v>21</v>
      </c>
      <c r="R24" s="153" t="s">
        <v>2576</v>
      </c>
      <c r="S24" s="153">
        <v>1992</v>
      </c>
      <c r="T24" s="153" t="s">
        <v>2578</v>
      </c>
      <c r="U24" s="153">
        <v>33</v>
      </c>
      <c r="V24" s="153">
        <v>3</v>
      </c>
      <c r="W24" s="154">
        <v>19923</v>
      </c>
      <c r="X24" s="153" t="s">
        <v>7207</v>
      </c>
      <c r="Y24" s="153">
        <v>1</v>
      </c>
      <c r="Z24" s="153" t="s">
        <v>37</v>
      </c>
      <c r="AA24" s="153">
        <v>1</v>
      </c>
      <c r="AB24" s="153" t="s">
        <v>7130</v>
      </c>
      <c r="AC24" s="153">
        <v>1</v>
      </c>
      <c r="AD24" s="153">
        <v>0</v>
      </c>
      <c r="AE24" s="153">
        <v>0</v>
      </c>
      <c r="AF24" s="153">
        <v>0</v>
      </c>
      <c r="AG24" s="153">
        <v>170</v>
      </c>
      <c r="AH24" s="153">
        <v>300</v>
      </c>
      <c r="AI24" s="153" t="s">
        <v>7208</v>
      </c>
      <c r="AJ24" s="153">
        <v>170</v>
      </c>
      <c r="AK24" s="153">
        <v>290</v>
      </c>
      <c r="AL24" s="153" t="s">
        <v>7209</v>
      </c>
      <c r="AM24" s="153">
        <v>170</v>
      </c>
      <c r="AN24" s="153">
        <v>320</v>
      </c>
      <c r="AO24" s="153" t="s">
        <v>7210</v>
      </c>
      <c r="AP24" s="154">
        <v>170</v>
      </c>
      <c r="AQ24" s="153">
        <v>0</v>
      </c>
      <c r="AR24" s="153">
        <v>0</v>
      </c>
      <c r="AS24" s="153">
        <v>680</v>
      </c>
      <c r="AT24" s="153">
        <v>910</v>
      </c>
      <c r="AU24" s="153" t="s">
        <v>7211</v>
      </c>
      <c r="AV24" s="153">
        <v>0</v>
      </c>
      <c r="AW24" s="153">
        <v>0</v>
      </c>
      <c r="AX24" s="153">
        <v>0</v>
      </c>
      <c r="AY24" s="153">
        <v>163329865</v>
      </c>
      <c r="AZ24" s="153">
        <v>163329865</v>
      </c>
      <c r="BA24" s="153">
        <v>100</v>
      </c>
      <c r="BB24" s="153">
        <v>455569004</v>
      </c>
      <c r="BC24" s="153">
        <v>455569004</v>
      </c>
      <c r="BD24" s="153">
        <v>100</v>
      </c>
      <c r="BE24" s="153">
        <v>227784500</v>
      </c>
      <c r="BF24" s="153">
        <v>202528425</v>
      </c>
      <c r="BG24" s="153" t="s">
        <v>7212</v>
      </c>
      <c r="BH24" s="155">
        <v>200000000</v>
      </c>
      <c r="BI24" s="153">
        <v>0</v>
      </c>
      <c r="BJ24" s="153">
        <v>0</v>
      </c>
    </row>
    <row r="25" spans="1:62">
      <c r="A25" s="152">
        <v>4050065308</v>
      </c>
      <c r="B25" s="153">
        <v>6</v>
      </c>
      <c r="C25" s="153" t="s">
        <v>7123</v>
      </c>
      <c r="D25" s="153" t="s">
        <v>7124</v>
      </c>
      <c r="E25" s="153">
        <v>2023</v>
      </c>
      <c r="F25" s="153" t="s">
        <v>7125</v>
      </c>
      <c r="G25" s="153" t="s">
        <v>7126</v>
      </c>
      <c r="H25" s="153">
        <v>2</v>
      </c>
      <c r="I25" s="153" t="s">
        <v>7127</v>
      </c>
      <c r="J25" s="153">
        <v>1</v>
      </c>
      <c r="K25" s="153" t="s">
        <v>27</v>
      </c>
      <c r="L25" s="153" t="s">
        <v>27</v>
      </c>
      <c r="M25" s="153">
        <v>199</v>
      </c>
      <c r="N25" s="153" t="s">
        <v>7128</v>
      </c>
      <c r="O25" s="153">
        <v>1</v>
      </c>
      <c r="P25" s="153" t="s">
        <v>2378</v>
      </c>
      <c r="Q25" s="153">
        <v>21</v>
      </c>
      <c r="R25" s="153" t="s">
        <v>2576</v>
      </c>
      <c r="S25" s="153">
        <v>1992</v>
      </c>
      <c r="T25" s="153" t="s">
        <v>2578</v>
      </c>
      <c r="U25" s="153">
        <v>33</v>
      </c>
      <c r="V25" s="153">
        <v>4</v>
      </c>
      <c r="W25" s="154">
        <v>19924</v>
      </c>
      <c r="X25" s="153" t="s">
        <v>7213</v>
      </c>
      <c r="Y25" s="153">
        <v>1</v>
      </c>
      <c r="Z25" s="153" t="s">
        <v>37</v>
      </c>
      <c r="AA25" s="153">
        <v>1</v>
      </c>
      <c r="AB25" s="153" t="s">
        <v>7130</v>
      </c>
      <c r="AC25" s="153">
        <v>1</v>
      </c>
      <c r="AD25" s="153">
        <v>0</v>
      </c>
      <c r="AE25" s="153">
        <v>0</v>
      </c>
      <c r="AF25" s="153">
        <v>0</v>
      </c>
      <c r="AG25" s="153" t="s">
        <v>7214</v>
      </c>
      <c r="AH25" s="153">
        <v>1</v>
      </c>
      <c r="AI25" s="153">
        <v>400</v>
      </c>
      <c r="AJ25" s="153" t="s">
        <v>7214</v>
      </c>
      <c r="AK25" s="153" t="s">
        <v>7215</v>
      </c>
      <c r="AL25" s="153">
        <v>200</v>
      </c>
      <c r="AM25" s="153" t="s">
        <v>7214</v>
      </c>
      <c r="AN25" s="153">
        <v>1</v>
      </c>
      <c r="AO25" s="153">
        <v>400</v>
      </c>
      <c r="AP25" s="154" t="s">
        <v>7214</v>
      </c>
      <c r="AQ25" s="153">
        <v>0</v>
      </c>
      <c r="AR25" s="153">
        <v>0</v>
      </c>
      <c r="AS25" s="153">
        <v>1</v>
      </c>
      <c r="AT25" s="153" t="s">
        <v>7216</v>
      </c>
      <c r="AU25" s="153">
        <v>250</v>
      </c>
      <c r="AV25" s="153">
        <v>0</v>
      </c>
      <c r="AW25" s="153">
        <v>0</v>
      </c>
      <c r="AX25" s="153">
        <v>0</v>
      </c>
      <c r="AY25" s="153">
        <v>495629500</v>
      </c>
      <c r="AZ25" s="153">
        <v>495629500</v>
      </c>
      <c r="BA25" s="153">
        <v>100</v>
      </c>
      <c r="BB25" s="153">
        <v>647090965</v>
      </c>
      <c r="BC25" s="153">
        <v>647090965</v>
      </c>
      <c r="BD25" s="153">
        <v>100</v>
      </c>
      <c r="BE25" s="153">
        <v>701517195</v>
      </c>
      <c r="BF25" s="153">
        <v>690525190</v>
      </c>
      <c r="BG25" s="153" t="s">
        <v>7217</v>
      </c>
      <c r="BH25" s="155">
        <v>655070000</v>
      </c>
      <c r="BI25" s="153">
        <v>0</v>
      </c>
      <c r="BJ25" s="153">
        <v>0</v>
      </c>
    </row>
    <row r="26" spans="1:62">
      <c r="A26" s="152">
        <v>4050065308</v>
      </c>
      <c r="B26" s="153">
        <v>6</v>
      </c>
      <c r="C26" s="153" t="s">
        <v>7123</v>
      </c>
      <c r="D26" s="153" t="s">
        <v>7124</v>
      </c>
      <c r="E26" s="153">
        <v>2023</v>
      </c>
      <c r="F26" s="153" t="s">
        <v>7125</v>
      </c>
      <c r="G26" s="153" t="s">
        <v>7126</v>
      </c>
      <c r="H26" s="153">
        <v>2</v>
      </c>
      <c r="I26" s="153" t="s">
        <v>7127</v>
      </c>
      <c r="J26" s="153">
        <v>1</v>
      </c>
      <c r="K26" s="153" t="s">
        <v>27</v>
      </c>
      <c r="L26" s="153" t="s">
        <v>27</v>
      </c>
      <c r="M26" s="153">
        <v>199</v>
      </c>
      <c r="N26" s="153" t="s">
        <v>7128</v>
      </c>
      <c r="O26" s="153">
        <v>1</v>
      </c>
      <c r="P26" s="153" t="s">
        <v>2378</v>
      </c>
      <c r="Q26" s="153">
        <v>24</v>
      </c>
      <c r="R26" s="153" t="s">
        <v>2614</v>
      </c>
      <c r="S26" s="153">
        <v>1932</v>
      </c>
      <c r="T26" s="153" t="s">
        <v>2616</v>
      </c>
      <c r="U26" s="153">
        <v>16</v>
      </c>
      <c r="V26" s="153">
        <v>1</v>
      </c>
      <c r="W26" s="154">
        <v>19321</v>
      </c>
      <c r="X26" s="153" t="s">
        <v>7218</v>
      </c>
      <c r="Y26" s="153">
        <v>1</v>
      </c>
      <c r="Z26" s="153" t="s">
        <v>37</v>
      </c>
      <c r="AA26" s="153">
        <v>1</v>
      </c>
      <c r="AB26" s="153" t="s">
        <v>7130</v>
      </c>
      <c r="AC26" s="153">
        <v>1</v>
      </c>
      <c r="AD26" s="153">
        <v>0</v>
      </c>
      <c r="AE26" s="153">
        <v>0</v>
      </c>
      <c r="AF26" s="153">
        <v>0</v>
      </c>
      <c r="AG26" s="153">
        <v>1</v>
      </c>
      <c r="AH26" s="153">
        <v>1</v>
      </c>
      <c r="AI26" s="153">
        <v>100</v>
      </c>
      <c r="AJ26" s="153">
        <v>1</v>
      </c>
      <c r="AK26" s="153">
        <v>2</v>
      </c>
      <c r="AL26" s="153">
        <v>200</v>
      </c>
      <c r="AM26" s="153">
        <v>1</v>
      </c>
      <c r="AN26" s="153">
        <v>1</v>
      </c>
      <c r="AO26" s="153">
        <v>100</v>
      </c>
      <c r="AP26" s="154">
        <v>1</v>
      </c>
      <c r="AQ26" s="153">
        <v>0</v>
      </c>
      <c r="AR26" s="153">
        <v>0</v>
      </c>
      <c r="AS26" s="153">
        <v>4</v>
      </c>
      <c r="AT26" s="153">
        <v>4</v>
      </c>
      <c r="AU26" s="153">
        <v>100</v>
      </c>
      <c r="AV26" s="153">
        <v>0</v>
      </c>
      <c r="AW26" s="153">
        <v>0</v>
      </c>
      <c r="AX26" s="153">
        <v>0</v>
      </c>
      <c r="AY26" s="153">
        <v>185671313</v>
      </c>
      <c r="AZ26" s="153">
        <v>185671313</v>
      </c>
      <c r="BA26" s="153">
        <v>100</v>
      </c>
      <c r="BB26" s="153">
        <v>84998050</v>
      </c>
      <c r="BC26" s="153">
        <v>84998050</v>
      </c>
      <c r="BD26" s="153">
        <v>100</v>
      </c>
      <c r="BE26" s="153">
        <v>400770595</v>
      </c>
      <c r="BF26" s="153">
        <v>256258094</v>
      </c>
      <c r="BG26" s="153" t="s">
        <v>7219</v>
      </c>
      <c r="BH26" s="155">
        <v>527390000</v>
      </c>
      <c r="BI26" s="153">
        <v>0</v>
      </c>
      <c r="BJ26" s="153">
        <v>0</v>
      </c>
    </row>
    <row r="27" spans="1:62">
      <c r="A27" s="152">
        <v>4050065308</v>
      </c>
      <c r="B27" s="153">
        <v>6</v>
      </c>
      <c r="C27" s="153" t="s">
        <v>7123</v>
      </c>
      <c r="D27" s="153" t="s">
        <v>7124</v>
      </c>
      <c r="E27" s="153">
        <v>2023</v>
      </c>
      <c r="F27" s="153" t="s">
        <v>7125</v>
      </c>
      <c r="G27" s="153" t="s">
        <v>7126</v>
      </c>
      <c r="H27" s="153">
        <v>2</v>
      </c>
      <c r="I27" s="153" t="s">
        <v>7127</v>
      </c>
      <c r="J27" s="153">
        <v>1</v>
      </c>
      <c r="K27" s="153" t="s">
        <v>27</v>
      </c>
      <c r="L27" s="153" t="s">
        <v>27</v>
      </c>
      <c r="M27" s="153">
        <v>199</v>
      </c>
      <c r="N27" s="153" t="s">
        <v>7128</v>
      </c>
      <c r="O27" s="153">
        <v>1</v>
      </c>
      <c r="P27" s="153" t="s">
        <v>2378</v>
      </c>
      <c r="Q27" s="153">
        <v>24</v>
      </c>
      <c r="R27" s="153" t="s">
        <v>2614</v>
      </c>
      <c r="S27" s="153">
        <v>1990</v>
      </c>
      <c r="T27" s="153" t="s">
        <v>2628</v>
      </c>
      <c r="U27" s="153">
        <v>16</v>
      </c>
      <c r="V27" s="153">
        <v>1</v>
      </c>
      <c r="W27" s="154">
        <v>19901</v>
      </c>
      <c r="X27" s="153" t="s">
        <v>7220</v>
      </c>
      <c r="Y27" s="153">
        <v>1</v>
      </c>
      <c r="Z27" s="153" t="s">
        <v>37</v>
      </c>
      <c r="AA27" s="153">
        <v>1</v>
      </c>
      <c r="AB27" s="153" t="s">
        <v>7130</v>
      </c>
      <c r="AC27" s="153">
        <v>1</v>
      </c>
      <c r="AD27" s="153">
        <v>0</v>
      </c>
      <c r="AE27" s="153">
        <v>0</v>
      </c>
      <c r="AF27" s="153">
        <v>0</v>
      </c>
      <c r="AG27" s="153">
        <v>15</v>
      </c>
      <c r="AH27" s="153">
        <v>15</v>
      </c>
      <c r="AI27" s="153">
        <v>100</v>
      </c>
      <c r="AJ27" s="153">
        <v>15</v>
      </c>
      <c r="AK27" s="153">
        <v>20</v>
      </c>
      <c r="AL27" s="153" t="s">
        <v>7176</v>
      </c>
      <c r="AM27" s="153">
        <v>15</v>
      </c>
      <c r="AN27" s="153">
        <v>20</v>
      </c>
      <c r="AO27" s="153" t="s">
        <v>7176</v>
      </c>
      <c r="AP27" s="154">
        <v>20</v>
      </c>
      <c r="AQ27" s="153">
        <v>0</v>
      </c>
      <c r="AR27" s="153">
        <v>0</v>
      </c>
      <c r="AS27" s="153">
        <v>65</v>
      </c>
      <c r="AT27" s="153">
        <v>55</v>
      </c>
      <c r="AU27" s="153" t="s">
        <v>7221</v>
      </c>
      <c r="AV27" s="153">
        <v>0</v>
      </c>
      <c r="AW27" s="153">
        <v>0</v>
      </c>
      <c r="AX27" s="153">
        <v>0</v>
      </c>
      <c r="AY27" s="153">
        <v>484595182</v>
      </c>
      <c r="AZ27" s="153">
        <v>484595182</v>
      </c>
      <c r="BA27" s="153">
        <v>100</v>
      </c>
      <c r="BB27" s="153">
        <v>553780000</v>
      </c>
      <c r="BC27" s="153">
        <v>553780000</v>
      </c>
      <c r="BD27" s="153">
        <v>100</v>
      </c>
      <c r="BE27" s="153">
        <v>650711000</v>
      </c>
      <c r="BF27" s="153">
        <v>636719600</v>
      </c>
      <c r="BG27" s="153" t="s">
        <v>7222</v>
      </c>
      <c r="BH27" s="155">
        <v>779380000</v>
      </c>
      <c r="BI27" s="153">
        <v>0</v>
      </c>
      <c r="BJ27" s="153">
        <v>0</v>
      </c>
    </row>
    <row r="28" spans="1:62">
      <c r="A28" s="152">
        <v>4050065308</v>
      </c>
      <c r="B28" s="153">
        <v>6</v>
      </c>
      <c r="C28" s="153" t="s">
        <v>7123</v>
      </c>
      <c r="D28" s="153" t="s">
        <v>7124</v>
      </c>
      <c r="E28" s="153">
        <v>2023</v>
      </c>
      <c r="F28" s="153" t="s">
        <v>7125</v>
      </c>
      <c r="G28" s="153" t="s">
        <v>7126</v>
      </c>
      <c r="H28" s="153">
        <v>2</v>
      </c>
      <c r="I28" s="153" t="s">
        <v>7127</v>
      </c>
      <c r="J28" s="153">
        <v>1</v>
      </c>
      <c r="K28" s="153" t="s">
        <v>27</v>
      </c>
      <c r="L28" s="153" t="s">
        <v>27</v>
      </c>
      <c r="M28" s="153">
        <v>199</v>
      </c>
      <c r="N28" s="153" t="s">
        <v>7128</v>
      </c>
      <c r="O28" s="153">
        <v>2</v>
      </c>
      <c r="P28" s="153" t="s">
        <v>7223</v>
      </c>
      <c r="Q28" s="153">
        <v>27</v>
      </c>
      <c r="R28" s="153" t="s">
        <v>2637</v>
      </c>
      <c r="S28" s="153">
        <v>1944</v>
      </c>
      <c r="T28" s="153" t="s">
        <v>2639</v>
      </c>
      <c r="U28" s="153">
        <v>18</v>
      </c>
      <c r="V28" s="153">
        <v>1</v>
      </c>
      <c r="W28" s="154">
        <v>19441</v>
      </c>
      <c r="X28" s="153" t="s">
        <v>7224</v>
      </c>
      <c r="Y28" s="153">
        <v>1</v>
      </c>
      <c r="Z28" s="153" t="s">
        <v>37</v>
      </c>
      <c r="AA28" s="153">
        <v>1</v>
      </c>
      <c r="AB28" s="153" t="s">
        <v>7130</v>
      </c>
      <c r="AC28" s="153">
        <v>1</v>
      </c>
      <c r="AD28" s="153">
        <v>0</v>
      </c>
      <c r="AE28" s="153">
        <v>0</v>
      </c>
      <c r="AF28" s="153">
        <v>0</v>
      </c>
      <c r="AG28" s="153">
        <v>1</v>
      </c>
      <c r="AH28" s="153">
        <v>1</v>
      </c>
      <c r="AI28" s="153">
        <v>100</v>
      </c>
      <c r="AJ28" s="153">
        <v>1</v>
      </c>
      <c r="AK28" s="153">
        <v>2</v>
      </c>
      <c r="AL28" s="153">
        <v>200</v>
      </c>
      <c r="AM28" s="153">
        <v>2</v>
      </c>
      <c r="AN28" s="153">
        <v>2</v>
      </c>
      <c r="AO28" s="153">
        <v>100</v>
      </c>
      <c r="AP28" s="154">
        <v>2</v>
      </c>
      <c r="AQ28" s="153">
        <v>0</v>
      </c>
      <c r="AR28" s="153">
        <v>0</v>
      </c>
      <c r="AS28" s="153">
        <v>6</v>
      </c>
      <c r="AT28" s="153">
        <v>5</v>
      </c>
      <c r="AU28" s="153" t="s">
        <v>7225</v>
      </c>
      <c r="AV28" s="153">
        <v>0</v>
      </c>
      <c r="AW28" s="153">
        <v>0</v>
      </c>
      <c r="AX28" s="153">
        <v>0</v>
      </c>
      <c r="AY28" s="153">
        <v>192052034</v>
      </c>
      <c r="AZ28" s="153">
        <v>192052034</v>
      </c>
      <c r="BA28" s="153">
        <v>100</v>
      </c>
      <c r="BB28" s="153">
        <v>121607000</v>
      </c>
      <c r="BC28" s="153">
        <v>121607000</v>
      </c>
      <c r="BD28" s="153">
        <v>100</v>
      </c>
      <c r="BE28" s="153">
        <v>463657828</v>
      </c>
      <c r="BF28" s="153">
        <v>454657828</v>
      </c>
      <c r="BG28" s="153" t="s">
        <v>7226</v>
      </c>
      <c r="BH28" s="155">
        <v>366150000</v>
      </c>
      <c r="BI28" s="153">
        <v>0</v>
      </c>
      <c r="BJ28" s="153">
        <v>0</v>
      </c>
    </row>
    <row r="29" spans="1:62">
      <c r="A29" s="152">
        <v>4050065308</v>
      </c>
      <c r="B29" s="153">
        <v>6</v>
      </c>
      <c r="C29" s="153" t="s">
        <v>7123</v>
      </c>
      <c r="D29" s="153" t="s">
        <v>7124</v>
      </c>
      <c r="E29" s="153">
        <v>2023</v>
      </c>
      <c r="F29" s="153" t="s">
        <v>7125</v>
      </c>
      <c r="G29" s="153" t="s">
        <v>7126</v>
      </c>
      <c r="H29" s="153">
        <v>2</v>
      </c>
      <c r="I29" s="153" t="s">
        <v>7127</v>
      </c>
      <c r="J29" s="153">
        <v>1</v>
      </c>
      <c r="K29" s="153" t="s">
        <v>27</v>
      </c>
      <c r="L29" s="153" t="s">
        <v>27</v>
      </c>
      <c r="M29" s="153">
        <v>199</v>
      </c>
      <c r="N29" s="153" t="s">
        <v>7128</v>
      </c>
      <c r="O29" s="153">
        <v>2</v>
      </c>
      <c r="P29" s="153" t="s">
        <v>7223</v>
      </c>
      <c r="Q29" s="153">
        <v>27</v>
      </c>
      <c r="R29" s="153" t="s">
        <v>2637</v>
      </c>
      <c r="S29" s="153">
        <v>1944</v>
      </c>
      <c r="T29" s="153" t="s">
        <v>2639</v>
      </c>
      <c r="U29" s="153">
        <v>18</v>
      </c>
      <c r="V29" s="153">
        <v>2</v>
      </c>
      <c r="W29" s="154">
        <v>19442</v>
      </c>
      <c r="X29" s="153" t="s">
        <v>7227</v>
      </c>
      <c r="Y29" s="153">
        <v>1</v>
      </c>
      <c r="Z29" s="153" t="s">
        <v>37</v>
      </c>
      <c r="AA29" s="153">
        <v>1</v>
      </c>
      <c r="AB29" s="153" t="s">
        <v>7130</v>
      </c>
      <c r="AC29" s="153">
        <v>1</v>
      </c>
      <c r="AD29" s="153">
        <v>0</v>
      </c>
      <c r="AE29" s="153">
        <v>0</v>
      </c>
      <c r="AF29" s="153">
        <v>0</v>
      </c>
      <c r="AG29" s="153">
        <v>0</v>
      </c>
      <c r="AH29" s="153">
        <v>0</v>
      </c>
      <c r="AI29" s="153">
        <v>0</v>
      </c>
      <c r="AJ29" s="153">
        <v>3000</v>
      </c>
      <c r="AK29" s="153">
        <v>2906</v>
      </c>
      <c r="AL29" s="153" t="s">
        <v>7228</v>
      </c>
      <c r="AM29" s="153">
        <v>3000</v>
      </c>
      <c r="AN29" s="153">
        <v>3000</v>
      </c>
      <c r="AO29" s="153">
        <v>100</v>
      </c>
      <c r="AP29" s="154">
        <v>3000</v>
      </c>
      <c r="AQ29" s="153">
        <v>0</v>
      </c>
      <c r="AR29" s="153">
        <v>0</v>
      </c>
      <c r="AS29" s="153">
        <v>9000</v>
      </c>
      <c r="AT29" s="153">
        <v>5906</v>
      </c>
      <c r="AU29" s="153" t="s">
        <v>7229</v>
      </c>
      <c r="AV29" s="153">
        <v>0</v>
      </c>
      <c r="AW29" s="153">
        <v>0</v>
      </c>
      <c r="AX29" s="153">
        <v>0</v>
      </c>
      <c r="AY29" s="153">
        <v>0</v>
      </c>
      <c r="AZ29" s="153">
        <v>0</v>
      </c>
      <c r="BA29" s="153">
        <v>0</v>
      </c>
      <c r="BB29" s="153">
        <v>189233700</v>
      </c>
      <c r="BC29" s="153">
        <v>189233700</v>
      </c>
      <c r="BD29" s="153">
        <v>100</v>
      </c>
      <c r="BE29" s="153">
        <v>294199300</v>
      </c>
      <c r="BF29" s="153">
        <v>294199300</v>
      </c>
      <c r="BG29" s="153">
        <v>100</v>
      </c>
      <c r="BH29" s="155">
        <v>233260000</v>
      </c>
      <c r="BI29" s="153">
        <v>0</v>
      </c>
      <c r="BJ29" s="153">
        <v>0</v>
      </c>
    </row>
    <row r="30" spans="1:62">
      <c r="A30" s="152">
        <v>4050065308</v>
      </c>
      <c r="B30" s="153">
        <v>6</v>
      </c>
      <c r="C30" s="153" t="s">
        <v>7123</v>
      </c>
      <c r="D30" s="153" t="s">
        <v>7124</v>
      </c>
      <c r="E30" s="153">
        <v>2023</v>
      </c>
      <c r="F30" s="153" t="s">
        <v>7125</v>
      </c>
      <c r="G30" s="153" t="s">
        <v>7126</v>
      </c>
      <c r="H30" s="153">
        <v>2</v>
      </c>
      <c r="I30" s="153" t="s">
        <v>7127</v>
      </c>
      <c r="J30" s="153">
        <v>1</v>
      </c>
      <c r="K30" s="153" t="s">
        <v>27</v>
      </c>
      <c r="L30" s="153" t="s">
        <v>27</v>
      </c>
      <c r="M30" s="153">
        <v>199</v>
      </c>
      <c r="N30" s="153" t="s">
        <v>7128</v>
      </c>
      <c r="O30" s="153">
        <v>2</v>
      </c>
      <c r="P30" s="153" t="s">
        <v>7223</v>
      </c>
      <c r="Q30" s="153">
        <v>27</v>
      </c>
      <c r="R30" s="153" t="s">
        <v>2637</v>
      </c>
      <c r="S30" s="153">
        <v>1944</v>
      </c>
      <c r="T30" s="153" t="s">
        <v>2639</v>
      </c>
      <c r="U30" s="153">
        <v>18</v>
      </c>
      <c r="V30" s="153">
        <v>3</v>
      </c>
      <c r="W30" s="154">
        <v>19443</v>
      </c>
      <c r="X30" s="153" t="s">
        <v>7230</v>
      </c>
      <c r="Y30" s="153">
        <v>1</v>
      </c>
      <c r="Z30" s="153" t="s">
        <v>37</v>
      </c>
      <c r="AA30" s="153">
        <v>1</v>
      </c>
      <c r="AB30" s="153" t="s">
        <v>7130</v>
      </c>
      <c r="AC30" s="153">
        <v>1</v>
      </c>
      <c r="AD30" s="153">
        <v>0</v>
      </c>
      <c r="AE30" s="153">
        <v>0</v>
      </c>
      <c r="AF30" s="153">
        <v>0</v>
      </c>
      <c r="AG30" s="153">
        <v>0</v>
      </c>
      <c r="AH30" s="153">
        <v>0</v>
      </c>
      <c r="AI30" s="153">
        <v>0</v>
      </c>
      <c r="AJ30" s="153">
        <v>0</v>
      </c>
      <c r="AK30" s="153">
        <v>0</v>
      </c>
      <c r="AL30" s="153">
        <v>0</v>
      </c>
      <c r="AM30" s="153">
        <v>167</v>
      </c>
      <c r="AN30" s="153">
        <v>167</v>
      </c>
      <c r="AO30" s="153">
        <v>100</v>
      </c>
      <c r="AP30" s="154">
        <v>0</v>
      </c>
      <c r="AQ30" s="153">
        <v>0</v>
      </c>
      <c r="AR30" s="153">
        <v>0</v>
      </c>
      <c r="AS30" s="153">
        <v>167</v>
      </c>
      <c r="AT30" s="153">
        <v>167</v>
      </c>
      <c r="AU30" s="153">
        <v>100</v>
      </c>
      <c r="AV30" s="153">
        <v>0</v>
      </c>
      <c r="AW30" s="153">
        <v>0</v>
      </c>
      <c r="AX30" s="153">
        <v>0</v>
      </c>
      <c r="AY30" s="153">
        <v>0</v>
      </c>
      <c r="AZ30" s="153">
        <v>0</v>
      </c>
      <c r="BA30" s="153">
        <v>0</v>
      </c>
      <c r="BB30" s="153">
        <v>0</v>
      </c>
      <c r="BC30" s="153">
        <v>0</v>
      </c>
      <c r="BD30" s="153">
        <v>0</v>
      </c>
      <c r="BE30" s="153">
        <v>276708200</v>
      </c>
      <c r="BF30" s="153">
        <v>276708200</v>
      </c>
      <c r="BG30" s="153">
        <v>100</v>
      </c>
      <c r="BH30" s="155">
        <v>0</v>
      </c>
      <c r="BI30" s="153">
        <v>0</v>
      </c>
      <c r="BJ30" s="153">
        <v>0</v>
      </c>
    </row>
    <row r="31" spans="1:62">
      <c r="A31" s="152">
        <v>4050065308</v>
      </c>
      <c r="B31" s="153">
        <v>6</v>
      </c>
      <c r="C31" s="153" t="s">
        <v>7123</v>
      </c>
      <c r="D31" s="153" t="s">
        <v>7124</v>
      </c>
      <c r="E31" s="153">
        <v>2023</v>
      </c>
      <c r="F31" s="153" t="s">
        <v>7125</v>
      </c>
      <c r="G31" s="153" t="s">
        <v>7126</v>
      </c>
      <c r="H31" s="153">
        <v>2</v>
      </c>
      <c r="I31" s="153" t="s">
        <v>7127</v>
      </c>
      <c r="J31" s="153">
        <v>1</v>
      </c>
      <c r="K31" s="153" t="s">
        <v>27</v>
      </c>
      <c r="L31" s="153" t="s">
        <v>27</v>
      </c>
      <c r="M31" s="153">
        <v>199</v>
      </c>
      <c r="N31" s="153" t="s">
        <v>7128</v>
      </c>
      <c r="O31" s="153">
        <v>2</v>
      </c>
      <c r="P31" s="153" t="s">
        <v>7223</v>
      </c>
      <c r="Q31" s="153">
        <v>28</v>
      </c>
      <c r="R31" s="153" t="s">
        <v>2661</v>
      </c>
      <c r="S31" s="153">
        <v>1935</v>
      </c>
      <c r="T31" s="153" t="s">
        <v>2663</v>
      </c>
      <c r="U31" s="153">
        <v>9</v>
      </c>
      <c r="V31" s="153">
        <v>1</v>
      </c>
      <c r="W31" s="154">
        <v>19351</v>
      </c>
      <c r="X31" s="153" t="s">
        <v>7231</v>
      </c>
      <c r="Y31" s="153">
        <v>1</v>
      </c>
      <c r="Z31" s="153" t="s">
        <v>37</v>
      </c>
      <c r="AA31" s="153">
        <v>1</v>
      </c>
      <c r="AB31" s="153" t="s">
        <v>7130</v>
      </c>
      <c r="AC31" s="153">
        <v>1</v>
      </c>
      <c r="AD31" s="153">
        <v>0</v>
      </c>
      <c r="AE31" s="153">
        <v>0</v>
      </c>
      <c r="AF31" s="153">
        <v>0</v>
      </c>
      <c r="AG31" s="153">
        <v>0</v>
      </c>
      <c r="AH31" s="153">
        <v>0</v>
      </c>
      <c r="AI31" s="153">
        <v>0</v>
      </c>
      <c r="AJ31" s="153">
        <v>1</v>
      </c>
      <c r="AK31" s="153" t="s">
        <v>7232</v>
      </c>
      <c r="AL31" s="153">
        <v>150</v>
      </c>
      <c r="AM31" s="153">
        <v>2</v>
      </c>
      <c r="AN31" s="153">
        <v>2</v>
      </c>
      <c r="AO31" s="153">
        <v>100</v>
      </c>
      <c r="AP31" s="154">
        <v>3</v>
      </c>
      <c r="AQ31" s="153">
        <v>0</v>
      </c>
      <c r="AR31" s="153">
        <v>0</v>
      </c>
      <c r="AS31" s="153">
        <v>6</v>
      </c>
      <c r="AT31" s="153" t="s">
        <v>7233</v>
      </c>
      <c r="AU31" s="153" t="s">
        <v>7234</v>
      </c>
      <c r="AV31" s="153">
        <v>0</v>
      </c>
      <c r="AW31" s="153">
        <v>0</v>
      </c>
      <c r="AX31" s="153">
        <v>0</v>
      </c>
      <c r="AY31" s="153">
        <v>0</v>
      </c>
      <c r="AZ31" s="153">
        <v>0</v>
      </c>
      <c r="BA31" s="153">
        <v>0</v>
      </c>
      <c r="BB31" s="153">
        <v>130411000</v>
      </c>
      <c r="BC31" s="153">
        <v>130411000</v>
      </c>
      <c r="BD31" s="153">
        <v>100</v>
      </c>
      <c r="BE31" s="153">
        <v>523393000</v>
      </c>
      <c r="BF31" s="153">
        <v>518780600</v>
      </c>
      <c r="BG31" s="153" t="s">
        <v>7235</v>
      </c>
      <c r="BH31" s="155">
        <v>883060000</v>
      </c>
      <c r="BI31" s="153">
        <v>0</v>
      </c>
      <c r="BJ31" s="153">
        <v>0</v>
      </c>
    </row>
    <row r="32" spans="1:62">
      <c r="A32" s="152">
        <v>4050065308</v>
      </c>
      <c r="B32" s="153">
        <v>6</v>
      </c>
      <c r="C32" s="153" t="s">
        <v>7123</v>
      </c>
      <c r="D32" s="153" t="s">
        <v>7124</v>
      </c>
      <c r="E32" s="153">
        <v>2023</v>
      </c>
      <c r="F32" s="153" t="s">
        <v>7125</v>
      </c>
      <c r="G32" s="153" t="s">
        <v>7126</v>
      </c>
      <c r="H32" s="153">
        <v>2</v>
      </c>
      <c r="I32" s="153" t="s">
        <v>7127</v>
      </c>
      <c r="J32" s="153">
        <v>1</v>
      </c>
      <c r="K32" s="153" t="s">
        <v>27</v>
      </c>
      <c r="L32" s="153" t="s">
        <v>27</v>
      </c>
      <c r="M32" s="153">
        <v>199</v>
      </c>
      <c r="N32" s="153" t="s">
        <v>7128</v>
      </c>
      <c r="O32" s="153">
        <v>2</v>
      </c>
      <c r="P32" s="153" t="s">
        <v>7223</v>
      </c>
      <c r="Q32" s="153">
        <v>30</v>
      </c>
      <c r="R32" s="153" t="s">
        <v>2670</v>
      </c>
      <c r="S32" s="153">
        <v>1940</v>
      </c>
      <c r="T32" s="153" t="s">
        <v>2672</v>
      </c>
      <c r="U32" s="153">
        <v>10</v>
      </c>
      <c r="V32" s="153">
        <v>1</v>
      </c>
      <c r="W32" s="154">
        <v>19401</v>
      </c>
      <c r="X32" s="153" t="s">
        <v>7236</v>
      </c>
      <c r="Y32" s="153">
        <v>1</v>
      </c>
      <c r="Z32" s="153" t="s">
        <v>37</v>
      </c>
      <c r="AA32" s="153">
        <v>1</v>
      </c>
      <c r="AB32" s="153" t="s">
        <v>7130</v>
      </c>
      <c r="AC32" s="153">
        <v>1</v>
      </c>
      <c r="AD32" s="153">
        <v>0</v>
      </c>
      <c r="AE32" s="153">
        <v>0</v>
      </c>
      <c r="AF32" s="153">
        <v>0</v>
      </c>
      <c r="AG32" s="153">
        <v>0</v>
      </c>
      <c r="AH32" s="153">
        <v>0</v>
      </c>
      <c r="AI32" s="153">
        <v>0</v>
      </c>
      <c r="AJ32" s="153" t="s">
        <v>7215</v>
      </c>
      <c r="AK32" s="153" t="s">
        <v>7215</v>
      </c>
      <c r="AL32" s="153">
        <v>100</v>
      </c>
      <c r="AM32" s="153">
        <v>0</v>
      </c>
      <c r="AN32" s="153">
        <v>0</v>
      </c>
      <c r="AO32" s="153">
        <v>0</v>
      </c>
      <c r="AP32" s="154" t="s">
        <v>7215</v>
      </c>
      <c r="AQ32" s="153">
        <v>0</v>
      </c>
      <c r="AR32" s="153">
        <v>0</v>
      </c>
      <c r="AS32" s="153">
        <v>1</v>
      </c>
      <c r="AT32" s="153" t="s">
        <v>7215</v>
      </c>
      <c r="AU32" s="153">
        <v>50</v>
      </c>
      <c r="AV32" s="153">
        <v>0</v>
      </c>
      <c r="AW32" s="153">
        <v>0</v>
      </c>
      <c r="AX32" s="153">
        <v>0</v>
      </c>
      <c r="AY32" s="153">
        <v>0</v>
      </c>
      <c r="AZ32" s="153">
        <v>0</v>
      </c>
      <c r="BA32" s="153">
        <v>0</v>
      </c>
      <c r="BB32" s="153">
        <v>70185497</v>
      </c>
      <c r="BC32" s="153">
        <v>70185497</v>
      </c>
      <c r="BD32" s="153">
        <v>100</v>
      </c>
      <c r="BE32" s="153">
        <v>0</v>
      </c>
      <c r="BF32" s="153">
        <v>0</v>
      </c>
      <c r="BG32" s="153">
        <v>0</v>
      </c>
      <c r="BH32" s="155">
        <v>827980000</v>
      </c>
      <c r="BI32" s="153">
        <v>0</v>
      </c>
      <c r="BJ32" s="153">
        <v>0</v>
      </c>
    </row>
    <row r="33" spans="1:62">
      <c r="A33" s="152">
        <v>4050065308</v>
      </c>
      <c r="B33" s="153">
        <v>6</v>
      </c>
      <c r="C33" s="153" t="s">
        <v>7123</v>
      </c>
      <c r="D33" s="153" t="s">
        <v>7124</v>
      </c>
      <c r="E33" s="153">
        <v>2023</v>
      </c>
      <c r="F33" s="153" t="s">
        <v>7125</v>
      </c>
      <c r="G33" s="153" t="s">
        <v>7126</v>
      </c>
      <c r="H33" s="153">
        <v>2</v>
      </c>
      <c r="I33" s="153" t="s">
        <v>7127</v>
      </c>
      <c r="J33" s="153">
        <v>1</v>
      </c>
      <c r="K33" s="153" t="s">
        <v>27</v>
      </c>
      <c r="L33" s="153" t="s">
        <v>27</v>
      </c>
      <c r="M33" s="153">
        <v>199</v>
      </c>
      <c r="N33" s="153" t="s">
        <v>7128</v>
      </c>
      <c r="O33" s="153">
        <v>2</v>
      </c>
      <c r="P33" s="153" t="s">
        <v>7223</v>
      </c>
      <c r="Q33" s="153">
        <v>30</v>
      </c>
      <c r="R33" s="153" t="s">
        <v>2670</v>
      </c>
      <c r="S33" s="153">
        <v>1940</v>
      </c>
      <c r="T33" s="153" t="s">
        <v>2672</v>
      </c>
      <c r="U33" s="153">
        <v>10</v>
      </c>
      <c r="V33" s="153">
        <v>2</v>
      </c>
      <c r="W33" s="154">
        <v>19402</v>
      </c>
      <c r="X33" s="153" t="s">
        <v>7237</v>
      </c>
      <c r="Y33" s="153">
        <v>1</v>
      </c>
      <c r="Z33" s="153" t="s">
        <v>37</v>
      </c>
      <c r="AA33" s="153">
        <v>1</v>
      </c>
      <c r="AB33" s="153" t="s">
        <v>7130</v>
      </c>
      <c r="AC33" s="153">
        <v>1</v>
      </c>
      <c r="AD33" s="153">
        <v>0</v>
      </c>
      <c r="AE33" s="153">
        <v>0</v>
      </c>
      <c r="AF33" s="153">
        <v>0</v>
      </c>
      <c r="AG33" s="153">
        <v>0</v>
      </c>
      <c r="AH33" s="153">
        <v>0</v>
      </c>
      <c r="AI33" s="153">
        <v>0</v>
      </c>
      <c r="AJ33" s="153">
        <v>1</v>
      </c>
      <c r="AK33" s="153">
        <v>1</v>
      </c>
      <c r="AL33" s="153">
        <v>100</v>
      </c>
      <c r="AM33" s="153">
        <v>0</v>
      </c>
      <c r="AN33" s="153">
        <v>0</v>
      </c>
      <c r="AO33" s="153">
        <v>0</v>
      </c>
      <c r="AP33" s="154">
        <v>0</v>
      </c>
      <c r="AQ33" s="153">
        <v>0</v>
      </c>
      <c r="AR33" s="153">
        <v>0</v>
      </c>
      <c r="AS33" s="153">
        <v>1</v>
      </c>
      <c r="AT33" s="153">
        <v>1</v>
      </c>
      <c r="AU33" s="153">
        <v>100</v>
      </c>
      <c r="AV33" s="153">
        <v>0</v>
      </c>
      <c r="AW33" s="153">
        <v>0</v>
      </c>
      <c r="AX33" s="153">
        <v>0</v>
      </c>
      <c r="AY33" s="153">
        <v>0</v>
      </c>
      <c r="AZ33" s="153">
        <v>0</v>
      </c>
      <c r="BA33" s="153">
        <v>0</v>
      </c>
      <c r="BB33" s="153">
        <v>962174503</v>
      </c>
      <c r="BC33" s="153">
        <v>962174503</v>
      </c>
      <c r="BD33" s="153">
        <v>100</v>
      </c>
      <c r="BE33" s="153">
        <v>0</v>
      </c>
      <c r="BF33" s="153">
        <v>0</v>
      </c>
      <c r="BG33" s="153">
        <v>0</v>
      </c>
      <c r="BH33" s="155">
        <v>0</v>
      </c>
      <c r="BI33" s="153">
        <v>0</v>
      </c>
      <c r="BJ33" s="153">
        <v>0</v>
      </c>
    </row>
    <row r="34" spans="1:62">
      <c r="A34" s="152">
        <v>4050065308</v>
      </c>
      <c r="B34" s="153">
        <v>6</v>
      </c>
      <c r="C34" s="153" t="s">
        <v>7123</v>
      </c>
      <c r="D34" s="153" t="s">
        <v>7124</v>
      </c>
      <c r="E34" s="153">
        <v>2023</v>
      </c>
      <c r="F34" s="153" t="s">
        <v>7125</v>
      </c>
      <c r="G34" s="153" t="s">
        <v>7126</v>
      </c>
      <c r="H34" s="153">
        <v>2</v>
      </c>
      <c r="I34" s="153" t="s">
        <v>7127</v>
      </c>
      <c r="J34" s="153">
        <v>1</v>
      </c>
      <c r="K34" s="153" t="s">
        <v>27</v>
      </c>
      <c r="L34" s="153" t="s">
        <v>27</v>
      </c>
      <c r="M34" s="153">
        <v>199</v>
      </c>
      <c r="N34" s="153" t="s">
        <v>7128</v>
      </c>
      <c r="O34" s="153">
        <v>2</v>
      </c>
      <c r="P34" s="153" t="s">
        <v>7223</v>
      </c>
      <c r="Q34" s="153">
        <v>33</v>
      </c>
      <c r="R34" s="153" t="s">
        <v>6292</v>
      </c>
      <c r="S34" s="153">
        <v>1942</v>
      </c>
      <c r="T34" s="153" t="s">
        <v>2691</v>
      </c>
      <c r="U34" s="153">
        <v>12</v>
      </c>
      <c r="V34" s="153">
        <v>1</v>
      </c>
      <c r="W34" s="154">
        <v>19421</v>
      </c>
      <c r="X34" s="153" t="s">
        <v>7238</v>
      </c>
      <c r="Y34" s="153">
        <v>1</v>
      </c>
      <c r="Z34" s="153" t="s">
        <v>37</v>
      </c>
      <c r="AA34" s="153">
        <v>1</v>
      </c>
      <c r="AB34" s="153" t="s">
        <v>7130</v>
      </c>
      <c r="AC34" s="153">
        <v>1</v>
      </c>
      <c r="AD34" s="153">
        <v>0</v>
      </c>
      <c r="AE34" s="153">
        <v>0</v>
      </c>
      <c r="AF34" s="153">
        <v>0</v>
      </c>
      <c r="AG34" s="153">
        <v>2000</v>
      </c>
      <c r="AH34" s="153">
        <v>2000</v>
      </c>
      <c r="AI34" s="153">
        <v>100</v>
      </c>
      <c r="AJ34" s="153">
        <v>2000</v>
      </c>
      <c r="AK34" s="153">
        <v>2000</v>
      </c>
      <c r="AL34" s="153">
        <v>100</v>
      </c>
      <c r="AM34" s="153">
        <v>2000</v>
      </c>
      <c r="AN34" s="153">
        <v>2000</v>
      </c>
      <c r="AO34" s="153">
        <v>100</v>
      </c>
      <c r="AP34" s="154">
        <v>2000</v>
      </c>
      <c r="AQ34" s="153">
        <v>0</v>
      </c>
      <c r="AR34" s="153">
        <v>0</v>
      </c>
      <c r="AS34" s="153">
        <v>8000</v>
      </c>
      <c r="AT34" s="153">
        <v>6000</v>
      </c>
      <c r="AU34" s="153">
        <v>75</v>
      </c>
      <c r="AV34" s="153">
        <v>0</v>
      </c>
      <c r="AW34" s="153">
        <v>0</v>
      </c>
      <c r="AX34" s="153">
        <v>0</v>
      </c>
      <c r="AY34" s="153">
        <v>194253000</v>
      </c>
      <c r="AZ34" s="153">
        <v>194253000</v>
      </c>
      <c r="BA34" s="153">
        <v>100</v>
      </c>
      <c r="BB34" s="153">
        <v>94793264</v>
      </c>
      <c r="BC34" s="153">
        <v>94793264</v>
      </c>
      <c r="BD34" s="153">
        <v>100</v>
      </c>
      <c r="BE34" s="153">
        <v>260285000</v>
      </c>
      <c r="BF34" s="153">
        <v>259942800</v>
      </c>
      <c r="BG34" s="153" t="s">
        <v>7239</v>
      </c>
      <c r="BH34" s="155">
        <v>720950000</v>
      </c>
      <c r="BI34" s="153">
        <v>0</v>
      </c>
      <c r="BJ34" s="153">
        <v>0</v>
      </c>
    </row>
    <row r="35" spans="1:62">
      <c r="A35" s="152">
        <v>4050065308</v>
      </c>
      <c r="B35" s="153">
        <v>6</v>
      </c>
      <c r="C35" s="153" t="s">
        <v>7123</v>
      </c>
      <c r="D35" s="153" t="s">
        <v>7124</v>
      </c>
      <c r="E35" s="153">
        <v>2023</v>
      </c>
      <c r="F35" s="153" t="s">
        <v>7125</v>
      </c>
      <c r="G35" s="153" t="s">
        <v>7126</v>
      </c>
      <c r="H35" s="153">
        <v>2</v>
      </c>
      <c r="I35" s="153" t="s">
        <v>7127</v>
      </c>
      <c r="J35" s="153">
        <v>1</v>
      </c>
      <c r="K35" s="153" t="s">
        <v>27</v>
      </c>
      <c r="L35" s="153" t="s">
        <v>27</v>
      </c>
      <c r="M35" s="153">
        <v>199</v>
      </c>
      <c r="N35" s="153" t="s">
        <v>7128</v>
      </c>
      <c r="O35" s="153">
        <v>2</v>
      </c>
      <c r="P35" s="153" t="s">
        <v>7223</v>
      </c>
      <c r="Q35" s="153">
        <v>33</v>
      </c>
      <c r="R35" s="153" t="s">
        <v>6292</v>
      </c>
      <c r="S35" s="153">
        <v>1942</v>
      </c>
      <c r="T35" s="153" t="s">
        <v>2691</v>
      </c>
      <c r="U35" s="153">
        <v>12</v>
      </c>
      <c r="V35" s="153">
        <v>2</v>
      </c>
      <c r="W35" s="154">
        <v>19422</v>
      </c>
      <c r="X35" s="153" t="s">
        <v>7240</v>
      </c>
      <c r="Y35" s="153">
        <v>1</v>
      </c>
      <c r="Z35" s="153" t="s">
        <v>37</v>
      </c>
      <c r="AA35" s="153">
        <v>1</v>
      </c>
      <c r="AB35" s="153" t="s">
        <v>7130</v>
      </c>
      <c r="AC35" s="153">
        <v>1</v>
      </c>
      <c r="AD35" s="153">
        <v>0</v>
      </c>
      <c r="AE35" s="153">
        <v>0</v>
      </c>
      <c r="AF35" s="153">
        <v>0</v>
      </c>
      <c r="AG35" s="153">
        <v>0</v>
      </c>
      <c r="AH35" s="153">
        <v>0</v>
      </c>
      <c r="AI35" s="153">
        <v>0</v>
      </c>
      <c r="AJ35" s="153">
        <v>340</v>
      </c>
      <c r="AK35" s="153">
        <v>340</v>
      </c>
      <c r="AL35" s="153">
        <v>100</v>
      </c>
      <c r="AM35" s="153">
        <v>0</v>
      </c>
      <c r="AN35" s="153">
        <v>0</v>
      </c>
      <c r="AO35" s="153">
        <v>0</v>
      </c>
      <c r="AP35" s="154">
        <v>0</v>
      </c>
      <c r="AQ35" s="153">
        <v>0</v>
      </c>
      <c r="AR35" s="153">
        <v>0</v>
      </c>
      <c r="AS35" s="153">
        <v>340</v>
      </c>
      <c r="AT35" s="153">
        <v>340</v>
      </c>
      <c r="AU35" s="153">
        <v>100</v>
      </c>
      <c r="AV35" s="153">
        <v>0</v>
      </c>
      <c r="AW35" s="153">
        <v>0</v>
      </c>
      <c r="AX35" s="153">
        <v>0</v>
      </c>
      <c r="AY35" s="153">
        <v>0</v>
      </c>
      <c r="AZ35" s="153">
        <v>0</v>
      </c>
      <c r="BA35" s="153">
        <v>0</v>
      </c>
      <c r="BB35" s="153">
        <v>125626736</v>
      </c>
      <c r="BC35" s="153">
        <v>125626736</v>
      </c>
      <c r="BD35" s="153">
        <v>100</v>
      </c>
      <c r="BE35" s="153">
        <v>0</v>
      </c>
      <c r="BF35" s="153">
        <v>0</v>
      </c>
      <c r="BG35" s="153">
        <v>0</v>
      </c>
      <c r="BH35" s="155">
        <v>0</v>
      </c>
      <c r="BI35" s="153">
        <v>0</v>
      </c>
      <c r="BJ35" s="153">
        <v>0</v>
      </c>
    </row>
    <row r="36" spans="1:62">
      <c r="A36" s="152">
        <v>4050065308</v>
      </c>
      <c r="B36" s="153">
        <v>6</v>
      </c>
      <c r="C36" s="153" t="s">
        <v>7123</v>
      </c>
      <c r="D36" s="153" t="s">
        <v>7124</v>
      </c>
      <c r="E36" s="153">
        <v>2023</v>
      </c>
      <c r="F36" s="153" t="s">
        <v>7125</v>
      </c>
      <c r="G36" s="153" t="s">
        <v>7126</v>
      </c>
      <c r="H36" s="153">
        <v>2</v>
      </c>
      <c r="I36" s="153" t="s">
        <v>7127</v>
      </c>
      <c r="J36" s="153">
        <v>1</v>
      </c>
      <c r="K36" s="153" t="s">
        <v>27</v>
      </c>
      <c r="L36" s="153" t="s">
        <v>27</v>
      </c>
      <c r="M36" s="153">
        <v>199</v>
      </c>
      <c r="N36" s="153" t="s">
        <v>7128</v>
      </c>
      <c r="O36" s="153">
        <v>2</v>
      </c>
      <c r="P36" s="153" t="s">
        <v>7223</v>
      </c>
      <c r="Q36" s="153">
        <v>33</v>
      </c>
      <c r="R36" s="153" t="s">
        <v>6292</v>
      </c>
      <c r="S36" s="153">
        <v>1945</v>
      </c>
      <c r="T36" s="153" t="s">
        <v>2708</v>
      </c>
      <c r="U36" s="153">
        <v>16</v>
      </c>
      <c r="V36" s="153">
        <v>1</v>
      </c>
      <c r="W36" s="154">
        <v>19451</v>
      </c>
      <c r="X36" s="153" t="s">
        <v>7241</v>
      </c>
      <c r="Y36" s="153">
        <v>1</v>
      </c>
      <c r="Z36" s="153" t="s">
        <v>37</v>
      </c>
      <c r="AA36" s="153">
        <v>1</v>
      </c>
      <c r="AB36" s="153" t="s">
        <v>7130</v>
      </c>
      <c r="AC36" s="153">
        <v>1</v>
      </c>
      <c r="AD36" s="153">
        <v>0</v>
      </c>
      <c r="AE36" s="153">
        <v>0</v>
      </c>
      <c r="AF36" s="153">
        <v>0</v>
      </c>
      <c r="AG36" s="153">
        <v>7</v>
      </c>
      <c r="AH36" s="153">
        <v>11</v>
      </c>
      <c r="AI36" s="153" t="s">
        <v>7242</v>
      </c>
      <c r="AJ36" s="153">
        <v>11</v>
      </c>
      <c r="AK36" s="153">
        <v>10</v>
      </c>
      <c r="AL36" s="153" t="s">
        <v>7168</v>
      </c>
      <c r="AM36" s="153">
        <v>8</v>
      </c>
      <c r="AN36" s="153">
        <v>10</v>
      </c>
      <c r="AO36" s="153">
        <v>125</v>
      </c>
      <c r="AP36" s="154">
        <v>4</v>
      </c>
      <c r="AQ36" s="153">
        <v>0</v>
      </c>
      <c r="AR36" s="153">
        <v>0</v>
      </c>
      <c r="AS36" s="153">
        <v>30</v>
      </c>
      <c r="AT36" s="153">
        <v>31</v>
      </c>
      <c r="AU36" s="153" t="s">
        <v>7243</v>
      </c>
      <c r="AV36" s="153">
        <v>0</v>
      </c>
      <c r="AW36" s="153">
        <v>0</v>
      </c>
      <c r="AX36" s="153">
        <v>0</v>
      </c>
      <c r="AY36" s="153">
        <v>2348987451</v>
      </c>
      <c r="AZ36" s="153">
        <v>2348987451</v>
      </c>
      <c r="BA36" s="153">
        <v>100</v>
      </c>
      <c r="BB36" s="153">
        <v>2093423263</v>
      </c>
      <c r="BC36" s="153">
        <v>2093423263</v>
      </c>
      <c r="BD36" s="153">
        <v>100</v>
      </c>
      <c r="BE36" s="153">
        <v>2327900269</v>
      </c>
      <c r="BF36" s="153">
        <v>2305824069</v>
      </c>
      <c r="BG36" s="153" t="s">
        <v>7244</v>
      </c>
      <c r="BH36" s="155">
        <v>791250000</v>
      </c>
      <c r="BI36" s="153">
        <v>0</v>
      </c>
      <c r="BJ36" s="153">
        <v>0</v>
      </c>
    </row>
    <row r="37" spans="1:62">
      <c r="A37" s="152">
        <v>4050065308</v>
      </c>
      <c r="B37" s="153">
        <v>6</v>
      </c>
      <c r="C37" s="153" t="s">
        <v>7123</v>
      </c>
      <c r="D37" s="153" t="s">
        <v>7124</v>
      </c>
      <c r="E37" s="153">
        <v>2023</v>
      </c>
      <c r="F37" s="153" t="s">
        <v>7125</v>
      </c>
      <c r="G37" s="153" t="s">
        <v>7126</v>
      </c>
      <c r="H37" s="153">
        <v>2</v>
      </c>
      <c r="I37" s="153" t="s">
        <v>7127</v>
      </c>
      <c r="J37" s="153">
        <v>1</v>
      </c>
      <c r="K37" s="153" t="s">
        <v>27</v>
      </c>
      <c r="L37" s="153" t="s">
        <v>27</v>
      </c>
      <c r="M37" s="153">
        <v>199</v>
      </c>
      <c r="N37" s="153" t="s">
        <v>7128</v>
      </c>
      <c r="O37" s="153">
        <v>2</v>
      </c>
      <c r="P37" s="153" t="s">
        <v>7223</v>
      </c>
      <c r="Q37" s="153">
        <v>34</v>
      </c>
      <c r="R37" s="153" t="s">
        <v>2717</v>
      </c>
      <c r="S37" s="153">
        <v>1933</v>
      </c>
      <c r="T37" s="153" t="s">
        <v>2719</v>
      </c>
      <c r="U37" s="153">
        <v>15</v>
      </c>
      <c r="V37" s="153">
        <v>1</v>
      </c>
      <c r="W37" s="154">
        <v>19331</v>
      </c>
      <c r="X37" s="153" t="s">
        <v>7245</v>
      </c>
      <c r="Y37" s="153">
        <v>1</v>
      </c>
      <c r="Z37" s="153" t="s">
        <v>37</v>
      </c>
      <c r="AA37" s="153">
        <v>1</v>
      </c>
      <c r="AB37" s="153" t="s">
        <v>7130</v>
      </c>
      <c r="AC37" s="153">
        <v>1</v>
      </c>
      <c r="AD37" s="153">
        <v>0</v>
      </c>
      <c r="AE37" s="153">
        <v>0</v>
      </c>
      <c r="AF37" s="153">
        <v>0</v>
      </c>
      <c r="AG37" s="153">
        <v>747</v>
      </c>
      <c r="AH37" s="153">
        <v>747</v>
      </c>
      <c r="AI37" s="153">
        <v>100</v>
      </c>
      <c r="AJ37" s="153">
        <v>700</v>
      </c>
      <c r="AK37" s="153">
        <v>767</v>
      </c>
      <c r="AL37" s="153" t="s">
        <v>7246</v>
      </c>
      <c r="AM37" s="153">
        <v>1075</v>
      </c>
      <c r="AN37" s="153">
        <v>1075</v>
      </c>
      <c r="AO37" s="153">
        <v>100</v>
      </c>
      <c r="AP37" s="154">
        <v>1478</v>
      </c>
      <c r="AQ37" s="153">
        <v>0</v>
      </c>
      <c r="AR37" s="153">
        <v>0</v>
      </c>
      <c r="AS37" s="153">
        <v>4000</v>
      </c>
      <c r="AT37" s="153">
        <v>2589</v>
      </c>
      <c r="AU37" s="153" t="s">
        <v>7247</v>
      </c>
      <c r="AV37" s="153">
        <v>0</v>
      </c>
      <c r="AW37" s="153">
        <v>0</v>
      </c>
      <c r="AX37" s="153">
        <v>0</v>
      </c>
      <c r="AY37" s="153">
        <v>474599601</v>
      </c>
      <c r="AZ37" s="153">
        <v>474599601</v>
      </c>
      <c r="BA37" s="153">
        <v>100</v>
      </c>
      <c r="BB37" s="153">
        <v>212775958</v>
      </c>
      <c r="BC37" s="153">
        <v>212775958</v>
      </c>
      <c r="BD37" s="153">
        <v>100</v>
      </c>
      <c r="BE37" s="153">
        <v>910995000</v>
      </c>
      <c r="BF37" s="153">
        <v>907994900</v>
      </c>
      <c r="BG37" s="153" t="s">
        <v>7248</v>
      </c>
      <c r="BH37" s="155">
        <v>919060000</v>
      </c>
      <c r="BI37" s="153">
        <v>0</v>
      </c>
      <c r="BJ37" s="153">
        <v>0</v>
      </c>
    </row>
    <row r="38" spans="1:62">
      <c r="A38" s="152">
        <v>4050065308</v>
      </c>
      <c r="B38" s="153">
        <v>6</v>
      </c>
      <c r="C38" s="153" t="s">
        <v>7123</v>
      </c>
      <c r="D38" s="153" t="s">
        <v>7124</v>
      </c>
      <c r="E38" s="153">
        <v>2023</v>
      </c>
      <c r="F38" s="153" t="s">
        <v>7125</v>
      </c>
      <c r="G38" s="153" t="s">
        <v>7126</v>
      </c>
      <c r="H38" s="153">
        <v>2</v>
      </c>
      <c r="I38" s="153" t="s">
        <v>7127</v>
      </c>
      <c r="J38" s="153">
        <v>1</v>
      </c>
      <c r="K38" s="153" t="s">
        <v>27</v>
      </c>
      <c r="L38" s="153" t="s">
        <v>27</v>
      </c>
      <c r="M38" s="153">
        <v>199</v>
      </c>
      <c r="N38" s="153" t="s">
        <v>7128</v>
      </c>
      <c r="O38" s="153">
        <v>2</v>
      </c>
      <c r="P38" s="153" t="s">
        <v>7223</v>
      </c>
      <c r="Q38" s="153">
        <v>38</v>
      </c>
      <c r="R38" s="153" t="s">
        <v>2728</v>
      </c>
      <c r="S38" s="153">
        <v>1955</v>
      </c>
      <c r="T38" s="153" t="s">
        <v>2730</v>
      </c>
      <c r="U38" s="153">
        <v>11</v>
      </c>
      <c r="V38" s="153">
        <v>1</v>
      </c>
      <c r="W38" s="154">
        <v>19551</v>
      </c>
      <c r="X38" s="153" t="s">
        <v>7249</v>
      </c>
      <c r="Y38" s="153">
        <v>1</v>
      </c>
      <c r="Z38" s="153" t="s">
        <v>37</v>
      </c>
      <c r="AA38" s="153">
        <v>1</v>
      </c>
      <c r="AB38" s="153" t="s">
        <v>7130</v>
      </c>
      <c r="AC38" s="153">
        <v>1</v>
      </c>
      <c r="AD38" s="153">
        <v>0</v>
      </c>
      <c r="AE38" s="153">
        <v>0</v>
      </c>
      <c r="AF38" s="153">
        <v>0</v>
      </c>
      <c r="AG38" s="153">
        <v>454</v>
      </c>
      <c r="AH38" s="153">
        <v>608</v>
      </c>
      <c r="AI38" s="153" t="s">
        <v>7250</v>
      </c>
      <c r="AJ38" s="153">
        <v>511</v>
      </c>
      <c r="AK38" s="153">
        <v>611</v>
      </c>
      <c r="AL38" s="153" t="s">
        <v>7251</v>
      </c>
      <c r="AM38" s="153">
        <v>682</v>
      </c>
      <c r="AN38" s="153">
        <v>700</v>
      </c>
      <c r="AO38" s="153" t="s">
        <v>7252</v>
      </c>
      <c r="AP38" s="154">
        <v>853</v>
      </c>
      <c r="AQ38" s="153">
        <v>0</v>
      </c>
      <c r="AR38" s="153">
        <v>0</v>
      </c>
      <c r="AS38" s="153">
        <v>2500</v>
      </c>
      <c r="AT38" s="153">
        <v>1919</v>
      </c>
      <c r="AU38" s="153" t="s">
        <v>7253</v>
      </c>
      <c r="AV38" s="153">
        <v>0</v>
      </c>
      <c r="AW38" s="153">
        <v>0</v>
      </c>
      <c r="AX38" s="153">
        <v>0</v>
      </c>
      <c r="AY38" s="153">
        <v>369139610</v>
      </c>
      <c r="AZ38" s="153">
        <v>369139610</v>
      </c>
      <c r="BA38" s="153">
        <v>100</v>
      </c>
      <c r="BB38" s="153">
        <v>192545433</v>
      </c>
      <c r="BC38" s="153">
        <v>192545433</v>
      </c>
      <c r="BD38" s="153">
        <v>100</v>
      </c>
      <c r="BE38" s="153">
        <v>780853000</v>
      </c>
      <c r="BF38" s="153">
        <v>768460764</v>
      </c>
      <c r="BG38" s="153" t="s">
        <v>7193</v>
      </c>
      <c r="BH38" s="155">
        <v>750610000</v>
      </c>
      <c r="BI38" s="153">
        <v>0</v>
      </c>
      <c r="BJ38" s="153">
        <v>0</v>
      </c>
    </row>
    <row r="39" spans="1:62">
      <c r="A39" s="152">
        <v>4050065308</v>
      </c>
      <c r="B39" s="153">
        <v>6</v>
      </c>
      <c r="C39" s="153" t="s">
        <v>7123</v>
      </c>
      <c r="D39" s="153" t="s">
        <v>7124</v>
      </c>
      <c r="E39" s="153">
        <v>2023</v>
      </c>
      <c r="F39" s="153" t="s">
        <v>7125</v>
      </c>
      <c r="G39" s="153" t="s">
        <v>7126</v>
      </c>
      <c r="H39" s="153">
        <v>2</v>
      </c>
      <c r="I39" s="153" t="s">
        <v>7127</v>
      </c>
      <c r="J39" s="153">
        <v>1</v>
      </c>
      <c r="K39" s="153" t="s">
        <v>27</v>
      </c>
      <c r="L39" s="153" t="s">
        <v>27</v>
      </c>
      <c r="M39" s="153">
        <v>199</v>
      </c>
      <c r="N39" s="153" t="s">
        <v>7128</v>
      </c>
      <c r="O39" s="153">
        <v>3</v>
      </c>
      <c r="P39" s="153" t="s">
        <v>7254</v>
      </c>
      <c r="Q39" s="153">
        <v>39</v>
      </c>
      <c r="R39" s="153" t="s">
        <v>2738</v>
      </c>
      <c r="S39" s="153">
        <v>1946</v>
      </c>
      <c r="T39" s="153" t="s">
        <v>2740</v>
      </c>
      <c r="U39" s="153">
        <v>15</v>
      </c>
      <c r="V39" s="153">
        <v>1</v>
      </c>
      <c r="W39" s="154">
        <v>19461</v>
      </c>
      <c r="X39" s="153" t="s">
        <v>7255</v>
      </c>
      <c r="Y39" s="153">
        <v>1</v>
      </c>
      <c r="Z39" s="153" t="s">
        <v>37</v>
      </c>
      <c r="AA39" s="153">
        <v>1</v>
      </c>
      <c r="AB39" s="153" t="s">
        <v>7130</v>
      </c>
      <c r="AC39" s="153">
        <v>1</v>
      </c>
      <c r="AD39" s="153">
        <v>0</v>
      </c>
      <c r="AE39" s="153">
        <v>0</v>
      </c>
      <c r="AF39" s="153">
        <v>0</v>
      </c>
      <c r="AG39" s="153">
        <v>35</v>
      </c>
      <c r="AH39" s="153">
        <v>35</v>
      </c>
      <c r="AI39" s="153">
        <v>100</v>
      </c>
      <c r="AJ39" s="153">
        <v>38</v>
      </c>
      <c r="AK39" s="153">
        <v>15</v>
      </c>
      <c r="AL39" s="153" t="s">
        <v>7256</v>
      </c>
      <c r="AM39" s="153">
        <v>38</v>
      </c>
      <c r="AN39" s="153">
        <v>94</v>
      </c>
      <c r="AO39" s="153" t="s">
        <v>7257</v>
      </c>
      <c r="AP39" s="154">
        <v>39</v>
      </c>
      <c r="AQ39" s="153">
        <v>0</v>
      </c>
      <c r="AR39" s="153">
        <v>0</v>
      </c>
      <c r="AS39" s="153">
        <v>150</v>
      </c>
      <c r="AT39" s="153">
        <v>144</v>
      </c>
      <c r="AU39" s="153">
        <v>96</v>
      </c>
      <c r="AV39" s="153">
        <v>0</v>
      </c>
      <c r="AW39" s="153">
        <v>0</v>
      </c>
      <c r="AX39" s="153">
        <v>0</v>
      </c>
      <c r="AY39" s="153">
        <v>189302173</v>
      </c>
      <c r="AZ39" s="153">
        <v>189302173</v>
      </c>
      <c r="BA39" s="153">
        <v>100</v>
      </c>
      <c r="BB39" s="153">
        <v>218599980</v>
      </c>
      <c r="BC39" s="153">
        <v>218599980</v>
      </c>
      <c r="BD39" s="153">
        <v>100</v>
      </c>
      <c r="BE39" s="153">
        <v>257870738</v>
      </c>
      <c r="BF39" s="153">
        <v>152200276</v>
      </c>
      <c r="BG39" s="153" t="s">
        <v>7258</v>
      </c>
      <c r="BH39" s="155">
        <v>210000000</v>
      </c>
      <c r="BI39" s="153">
        <v>0</v>
      </c>
      <c r="BJ39" s="153">
        <v>0</v>
      </c>
    </row>
    <row r="40" spans="1:62">
      <c r="A40" s="152">
        <v>4050065308</v>
      </c>
      <c r="B40" s="153">
        <v>6</v>
      </c>
      <c r="C40" s="153" t="s">
        <v>7123</v>
      </c>
      <c r="D40" s="153" t="s">
        <v>7124</v>
      </c>
      <c r="E40" s="153">
        <v>2023</v>
      </c>
      <c r="F40" s="153" t="s">
        <v>7125</v>
      </c>
      <c r="G40" s="153" t="s">
        <v>7126</v>
      </c>
      <c r="H40" s="153">
        <v>2</v>
      </c>
      <c r="I40" s="153" t="s">
        <v>7127</v>
      </c>
      <c r="J40" s="153">
        <v>1</v>
      </c>
      <c r="K40" s="153" t="s">
        <v>27</v>
      </c>
      <c r="L40" s="153" t="s">
        <v>27</v>
      </c>
      <c r="M40" s="153">
        <v>199</v>
      </c>
      <c r="N40" s="153" t="s">
        <v>7128</v>
      </c>
      <c r="O40" s="153">
        <v>3</v>
      </c>
      <c r="P40" s="153" t="s">
        <v>7254</v>
      </c>
      <c r="Q40" s="153">
        <v>40</v>
      </c>
      <c r="R40" s="153" t="s">
        <v>2749</v>
      </c>
      <c r="S40" s="153">
        <v>1991</v>
      </c>
      <c r="T40" s="153" t="s">
        <v>2751</v>
      </c>
      <c r="U40" s="153">
        <v>16</v>
      </c>
      <c r="V40" s="153">
        <v>1</v>
      </c>
      <c r="W40" s="154">
        <v>19911</v>
      </c>
      <c r="X40" s="153" t="s">
        <v>7259</v>
      </c>
      <c r="Y40" s="153">
        <v>1</v>
      </c>
      <c r="Z40" s="153" t="s">
        <v>37</v>
      </c>
      <c r="AA40" s="153">
        <v>1</v>
      </c>
      <c r="AB40" s="153" t="s">
        <v>7130</v>
      </c>
      <c r="AC40" s="153">
        <v>1</v>
      </c>
      <c r="AD40" s="153">
        <v>0</v>
      </c>
      <c r="AE40" s="153">
        <v>0</v>
      </c>
      <c r="AF40" s="153">
        <v>0</v>
      </c>
      <c r="AG40" s="153">
        <v>305</v>
      </c>
      <c r="AH40" s="153">
        <v>305</v>
      </c>
      <c r="AI40" s="153">
        <v>100</v>
      </c>
      <c r="AJ40" s="153">
        <v>343</v>
      </c>
      <c r="AK40" s="153">
        <v>343</v>
      </c>
      <c r="AL40" s="153">
        <v>100</v>
      </c>
      <c r="AM40" s="153">
        <v>404</v>
      </c>
      <c r="AN40" s="153">
        <v>400</v>
      </c>
      <c r="AO40" s="153" t="s">
        <v>7260</v>
      </c>
      <c r="AP40" s="154">
        <v>478</v>
      </c>
      <c r="AQ40" s="153">
        <v>0</v>
      </c>
      <c r="AR40" s="153">
        <v>0</v>
      </c>
      <c r="AS40" s="153">
        <v>1530</v>
      </c>
      <c r="AT40" s="153">
        <v>1048</v>
      </c>
      <c r="AU40" s="153" t="s">
        <v>7261</v>
      </c>
      <c r="AV40" s="153">
        <v>0</v>
      </c>
      <c r="AW40" s="153">
        <v>0</v>
      </c>
      <c r="AX40" s="153">
        <v>0</v>
      </c>
      <c r="AY40" s="153">
        <v>244709997</v>
      </c>
      <c r="AZ40" s="153">
        <v>244709997</v>
      </c>
      <c r="BA40" s="153">
        <v>100</v>
      </c>
      <c r="BB40" s="153">
        <v>310065000</v>
      </c>
      <c r="BC40" s="153">
        <v>310065000</v>
      </c>
      <c r="BD40" s="153">
        <v>100</v>
      </c>
      <c r="BE40" s="153">
        <v>429469000</v>
      </c>
      <c r="BF40" s="153">
        <v>424609479</v>
      </c>
      <c r="BG40" s="153" t="s">
        <v>7262</v>
      </c>
      <c r="BH40" s="155">
        <v>390460000</v>
      </c>
      <c r="BI40" s="153">
        <v>0</v>
      </c>
      <c r="BJ40" s="153">
        <v>0</v>
      </c>
    </row>
    <row r="41" spans="1:62">
      <c r="A41" s="152">
        <v>4050065308</v>
      </c>
      <c r="B41" s="153">
        <v>6</v>
      </c>
      <c r="C41" s="153" t="s">
        <v>7123</v>
      </c>
      <c r="D41" s="153" t="s">
        <v>7124</v>
      </c>
      <c r="E41" s="153">
        <v>2023</v>
      </c>
      <c r="F41" s="153" t="s">
        <v>7125</v>
      </c>
      <c r="G41" s="153" t="s">
        <v>7126</v>
      </c>
      <c r="H41" s="153">
        <v>2</v>
      </c>
      <c r="I41" s="153" t="s">
        <v>7127</v>
      </c>
      <c r="J41" s="153">
        <v>1</v>
      </c>
      <c r="K41" s="153" t="s">
        <v>27</v>
      </c>
      <c r="L41" s="153" t="s">
        <v>27</v>
      </c>
      <c r="M41" s="153">
        <v>199</v>
      </c>
      <c r="N41" s="153" t="s">
        <v>7128</v>
      </c>
      <c r="O41" s="153">
        <v>3</v>
      </c>
      <c r="P41" s="153" t="s">
        <v>7254</v>
      </c>
      <c r="Q41" s="153">
        <v>40</v>
      </c>
      <c r="R41" s="153" t="s">
        <v>2749</v>
      </c>
      <c r="S41" s="153">
        <v>1991</v>
      </c>
      <c r="T41" s="153" t="s">
        <v>2751</v>
      </c>
      <c r="U41" s="153">
        <v>16</v>
      </c>
      <c r="V41" s="153">
        <v>2</v>
      </c>
      <c r="W41" s="154">
        <v>19912</v>
      </c>
      <c r="X41" s="153" t="s">
        <v>7263</v>
      </c>
      <c r="Y41" s="153">
        <v>1</v>
      </c>
      <c r="Z41" s="153" t="s">
        <v>37</v>
      </c>
      <c r="AA41" s="153">
        <v>1</v>
      </c>
      <c r="AB41" s="153" t="s">
        <v>7130</v>
      </c>
      <c r="AC41" s="153">
        <v>1</v>
      </c>
      <c r="AD41" s="153">
        <v>0</v>
      </c>
      <c r="AE41" s="153">
        <v>0</v>
      </c>
      <c r="AF41" s="153">
        <v>0</v>
      </c>
      <c r="AG41" s="153">
        <v>473</v>
      </c>
      <c r="AH41" s="153">
        <v>473</v>
      </c>
      <c r="AI41" s="153">
        <v>100</v>
      </c>
      <c r="AJ41" s="153">
        <v>569</v>
      </c>
      <c r="AK41" s="153">
        <v>878</v>
      </c>
      <c r="AL41" s="153" t="s">
        <v>7264</v>
      </c>
      <c r="AM41" s="153">
        <v>664</v>
      </c>
      <c r="AN41" s="153">
        <v>664</v>
      </c>
      <c r="AO41" s="153">
        <v>100</v>
      </c>
      <c r="AP41" s="154">
        <v>794</v>
      </c>
      <c r="AQ41" s="153">
        <v>0</v>
      </c>
      <c r="AR41" s="153">
        <v>0</v>
      </c>
      <c r="AS41" s="153">
        <v>2500</v>
      </c>
      <c r="AT41" s="153">
        <v>2015</v>
      </c>
      <c r="AU41" s="153" t="s">
        <v>7265</v>
      </c>
      <c r="AV41" s="153">
        <v>0</v>
      </c>
      <c r="AW41" s="153">
        <v>0</v>
      </c>
      <c r="AX41" s="153">
        <v>0</v>
      </c>
      <c r="AY41" s="153">
        <v>481178712</v>
      </c>
      <c r="AZ41" s="153">
        <v>481178712</v>
      </c>
      <c r="BA41" s="153">
        <v>100</v>
      </c>
      <c r="BB41" s="153">
        <v>643996000</v>
      </c>
      <c r="BC41" s="153">
        <v>643996000</v>
      </c>
      <c r="BD41" s="153">
        <v>100</v>
      </c>
      <c r="BE41" s="153">
        <v>910995000</v>
      </c>
      <c r="BF41" s="153">
        <v>910430000</v>
      </c>
      <c r="BG41" s="153" t="s">
        <v>7266</v>
      </c>
      <c r="BH41" s="155">
        <v>838760000</v>
      </c>
      <c r="BI41" s="153">
        <v>0</v>
      </c>
      <c r="BJ41" s="153">
        <v>0</v>
      </c>
    </row>
    <row r="42" spans="1:62">
      <c r="A42" s="152">
        <v>4050065308</v>
      </c>
      <c r="B42" s="153">
        <v>6</v>
      </c>
      <c r="C42" s="153" t="s">
        <v>7123</v>
      </c>
      <c r="D42" s="153" t="s">
        <v>7124</v>
      </c>
      <c r="E42" s="153">
        <v>2023</v>
      </c>
      <c r="F42" s="153" t="s">
        <v>7125</v>
      </c>
      <c r="G42" s="153" t="s">
        <v>7126</v>
      </c>
      <c r="H42" s="153">
        <v>2</v>
      </c>
      <c r="I42" s="153" t="s">
        <v>7127</v>
      </c>
      <c r="J42" s="153">
        <v>1</v>
      </c>
      <c r="K42" s="153" t="s">
        <v>27</v>
      </c>
      <c r="L42" s="153" t="s">
        <v>27</v>
      </c>
      <c r="M42" s="153">
        <v>199</v>
      </c>
      <c r="N42" s="153" t="s">
        <v>7128</v>
      </c>
      <c r="O42" s="153">
        <v>3</v>
      </c>
      <c r="P42" s="153" t="s">
        <v>7254</v>
      </c>
      <c r="Q42" s="153">
        <v>43</v>
      </c>
      <c r="R42" s="153" t="s">
        <v>2766</v>
      </c>
      <c r="S42" s="153">
        <v>1948</v>
      </c>
      <c r="T42" s="153" t="s">
        <v>2768</v>
      </c>
      <c r="U42" s="153">
        <v>9</v>
      </c>
      <c r="V42" s="153">
        <v>1</v>
      </c>
      <c r="W42" s="154">
        <v>19481</v>
      </c>
      <c r="X42" s="153" t="s">
        <v>7267</v>
      </c>
      <c r="Y42" s="153">
        <v>1</v>
      </c>
      <c r="Z42" s="153" t="s">
        <v>37</v>
      </c>
      <c r="AA42" s="153">
        <v>1</v>
      </c>
      <c r="AB42" s="153" t="s">
        <v>7130</v>
      </c>
      <c r="AC42" s="153">
        <v>1</v>
      </c>
      <c r="AD42" s="153">
        <v>0</v>
      </c>
      <c r="AE42" s="153">
        <v>0</v>
      </c>
      <c r="AF42" s="153">
        <v>0</v>
      </c>
      <c r="AG42" s="153">
        <v>1</v>
      </c>
      <c r="AH42" s="153">
        <v>1</v>
      </c>
      <c r="AI42" s="153">
        <v>100</v>
      </c>
      <c r="AJ42" s="153">
        <v>1</v>
      </c>
      <c r="AK42" s="153">
        <v>1</v>
      </c>
      <c r="AL42" s="153">
        <v>100</v>
      </c>
      <c r="AM42" s="153">
        <v>1</v>
      </c>
      <c r="AN42" s="153">
        <v>1</v>
      </c>
      <c r="AO42" s="153">
        <v>100</v>
      </c>
      <c r="AP42" s="154">
        <v>1</v>
      </c>
      <c r="AQ42" s="153">
        <v>0</v>
      </c>
      <c r="AR42" s="153">
        <v>0</v>
      </c>
      <c r="AS42" s="153">
        <v>4</v>
      </c>
      <c r="AT42" s="153">
        <v>3</v>
      </c>
      <c r="AU42" s="153">
        <v>75</v>
      </c>
      <c r="AV42" s="153">
        <v>0</v>
      </c>
      <c r="AW42" s="153">
        <v>0</v>
      </c>
      <c r="AX42" s="153">
        <v>0</v>
      </c>
      <c r="AY42" s="153">
        <v>460841300</v>
      </c>
      <c r="AZ42" s="153">
        <v>460841300</v>
      </c>
      <c r="BA42" s="153">
        <v>100</v>
      </c>
      <c r="BB42" s="153">
        <v>533374000</v>
      </c>
      <c r="BC42" s="153">
        <v>533374000</v>
      </c>
      <c r="BD42" s="153">
        <v>100</v>
      </c>
      <c r="BE42" s="153">
        <v>660497000</v>
      </c>
      <c r="BF42" s="153">
        <v>641040100</v>
      </c>
      <c r="BG42" s="153" t="s">
        <v>7268</v>
      </c>
      <c r="BH42" s="155">
        <v>523650000</v>
      </c>
      <c r="BI42" s="153">
        <v>0</v>
      </c>
      <c r="BJ42" s="153">
        <v>0</v>
      </c>
    </row>
    <row r="43" spans="1:62">
      <c r="A43" s="152">
        <v>4050065308</v>
      </c>
      <c r="B43" s="153">
        <v>6</v>
      </c>
      <c r="C43" s="153" t="s">
        <v>7123</v>
      </c>
      <c r="D43" s="153" t="s">
        <v>7124</v>
      </c>
      <c r="E43" s="153">
        <v>2023</v>
      </c>
      <c r="F43" s="153" t="s">
        <v>7125</v>
      </c>
      <c r="G43" s="153" t="s">
        <v>7126</v>
      </c>
      <c r="H43" s="153">
        <v>2</v>
      </c>
      <c r="I43" s="153" t="s">
        <v>7127</v>
      </c>
      <c r="J43" s="153">
        <v>1</v>
      </c>
      <c r="K43" s="153" t="s">
        <v>27</v>
      </c>
      <c r="L43" s="153" t="s">
        <v>27</v>
      </c>
      <c r="M43" s="153">
        <v>199</v>
      </c>
      <c r="N43" s="153" t="s">
        <v>7128</v>
      </c>
      <c r="O43" s="153">
        <v>3</v>
      </c>
      <c r="P43" s="153" t="s">
        <v>7254</v>
      </c>
      <c r="Q43" s="153">
        <v>45</v>
      </c>
      <c r="R43" s="153" t="s">
        <v>2777</v>
      </c>
      <c r="S43" s="153">
        <v>1959</v>
      </c>
      <c r="T43" s="153" t="s">
        <v>2779</v>
      </c>
      <c r="U43" s="153">
        <v>19</v>
      </c>
      <c r="V43" s="153">
        <v>1</v>
      </c>
      <c r="W43" s="154">
        <v>19591</v>
      </c>
      <c r="X43" s="153" t="s">
        <v>7269</v>
      </c>
      <c r="Y43" s="153">
        <v>1</v>
      </c>
      <c r="Z43" s="153" t="s">
        <v>37</v>
      </c>
      <c r="AA43" s="153">
        <v>1</v>
      </c>
      <c r="AB43" s="153" t="s">
        <v>7130</v>
      </c>
      <c r="AC43" s="153">
        <v>1</v>
      </c>
      <c r="AD43" s="153">
        <v>0</v>
      </c>
      <c r="AE43" s="153">
        <v>0</v>
      </c>
      <c r="AF43" s="153">
        <v>0</v>
      </c>
      <c r="AG43" s="153">
        <v>1</v>
      </c>
      <c r="AH43" s="153">
        <v>1</v>
      </c>
      <c r="AI43" s="153">
        <v>100</v>
      </c>
      <c r="AJ43" s="153">
        <v>1</v>
      </c>
      <c r="AK43" s="153">
        <v>1</v>
      </c>
      <c r="AL43" s="153">
        <v>100</v>
      </c>
      <c r="AM43" s="153">
        <v>1</v>
      </c>
      <c r="AN43" s="153">
        <v>1</v>
      </c>
      <c r="AO43" s="153">
        <v>100</v>
      </c>
      <c r="AP43" s="154">
        <v>1</v>
      </c>
      <c r="AQ43" s="153">
        <v>0</v>
      </c>
      <c r="AR43" s="153">
        <v>0</v>
      </c>
      <c r="AS43" s="153">
        <v>4</v>
      </c>
      <c r="AT43" s="153">
        <v>3</v>
      </c>
      <c r="AU43" s="153">
        <v>75</v>
      </c>
      <c r="AV43" s="153">
        <v>0</v>
      </c>
      <c r="AW43" s="153">
        <v>0</v>
      </c>
      <c r="AX43" s="153">
        <v>0</v>
      </c>
      <c r="AY43" s="153">
        <v>187986967</v>
      </c>
      <c r="AZ43" s="153">
        <v>187986957</v>
      </c>
      <c r="BA43" s="153">
        <v>100</v>
      </c>
      <c r="BB43" s="153">
        <v>242070464</v>
      </c>
      <c r="BC43" s="153">
        <v>242070464</v>
      </c>
      <c r="BD43" s="153">
        <v>100</v>
      </c>
      <c r="BE43" s="153">
        <v>214385400</v>
      </c>
      <c r="BF43" s="153">
        <v>214385400</v>
      </c>
      <c r="BG43" s="153">
        <v>100</v>
      </c>
      <c r="BH43" s="155">
        <v>224000000</v>
      </c>
      <c r="BI43" s="153">
        <v>0</v>
      </c>
      <c r="BJ43" s="153">
        <v>0</v>
      </c>
    </row>
    <row r="44" spans="1:62">
      <c r="A44" s="152">
        <v>4050065308</v>
      </c>
      <c r="B44" s="153">
        <v>6</v>
      </c>
      <c r="C44" s="153" t="s">
        <v>7123</v>
      </c>
      <c r="D44" s="153" t="s">
        <v>7124</v>
      </c>
      <c r="E44" s="153">
        <v>2023</v>
      </c>
      <c r="F44" s="153" t="s">
        <v>7125</v>
      </c>
      <c r="G44" s="153" t="s">
        <v>7126</v>
      </c>
      <c r="H44" s="153">
        <v>2</v>
      </c>
      <c r="I44" s="153" t="s">
        <v>7127</v>
      </c>
      <c r="J44" s="153">
        <v>1</v>
      </c>
      <c r="K44" s="153" t="s">
        <v>27</v>
      </c>
      <c r="L44" s="153" t="s">
        <v>27</v>
      </c>
      <c r="M44" s="153">
        <v>199</v>
      </c>
      <c r="N44" s="153" t="s">
        <v>7128</v>
      </c>
      <c r="O44" s="153">
        <v>3</v>
      </c>
      <c r="P44" s="153" t="s">
        <v>7254</v>
      </c>
      <c r="Q44" s="153">
        <v>45</v>
      </c>
      <c r="R44" s="153" t="s">
        <v>2777</v>
      </c>
      <c r="S44" s="153">
        <v>1959</v>
      </c>
      <c r="T44" s="153" t="s">
        <v>2779</v>
      </c>
      <c r="U44" s="153">
        <v>19</v>
      </c>
      <c r="V44" s="153">
        <v>2</v>
      </c>
      <c r="W44" s="154">
        <v>19592</v>
      </c>
      <c r="X44" s="153" t="s">
        <v>7270</v>
      </c>
      <c r="Y44" s="153">
        <v>1</v>
      </c>
      <c r="Z44" s="153" t="s">
        <v>37</v>
      </c>
      <c r="AA44" s="153">
        <v>1</v>
      </c>
      <c r="AB44" s="153" t="s">
        <v>7130</v>
      </c>
      <c r="AC44" s="153">
        <v>1</v>
      </c>
      <c r="AD44" s="153">
        <v>0</v>
      </c>
      <c r="AE44" s="153">
        <v>0</v>
      </c>
      <c r="AF44" s="153">
        <v>0</v>
      </c>
      <c r="AG44" s="153" t="s">
        <v>7214</v>
      </c>
      <c r="AH44" s="153" t="s">
        <v>7214</v>
      </c>
      <c r="AI44" s="153">
        <v>100</v>
      </c>
      <c r="AJ44" s="153" t="s">
        <v>7214</v>
      </c>
      <c r="AK44" s="153" t="s">
        <v>7214</v>
      </c>
      <c r="AL44" s="153">
        <v>100</v>
      </c>
      <c r="AM44" s="153" t="s">
        <v>7214</v>
      </c>
      <c r="AN44" s="153" t="s">
        <v>7214</v>
      </c>
      <c r="AO44" s="153">
        <v>100</v>
      </c>
      <c r="AP44" s="154" t="s">
        <v>7214</v>
      </c>
      <c r="AQ44" s="153">
        <v>0</v>
      </c>
      <c r="AR44" s="153">
        <v>0</v>
      </c>
      <c r="AS44" s="153">
        <v>1</v>
      </c>
      <c r="AT44" s="153" t="s">
        <v>7271</v>
      </c>
      <c r="AU44" s="153">
        <v>75</v>
      </c>
      <c r="AV44" s="153">
        <v>0</v>
      </c>
      <c r="AW44" s="153">
        <v>0</v>
      </c>
      <c r="AX44" s="153">
        <v>0</v>
      </c>
      <c r="AY44" s="153">
        <v>254918000</v>
      </c>
      <c r="AZ44" s="153">
        <v>254918000</v>
      </c>
      <c r="BA44" s="153">
        <v>100</v>
      </c>
      <c r="BB44" s="153">
        <v>307385997</v>
      </c>
      <c r="BC44" s="153">
        <v>307385997</v>
      </c>
      <c r="BD44" s="153">
        <v>100</v>
      </c>
      <c r="BE44" s="153">
        <v>331952065</v>
      </c>
      <c r="BF44" s="153">
        <v>311566299</v>
      </c>
      <c r="BG44" s="153" t="s">
        <v>7272</v>
      </c>
      <c r="BH44" s="155">
        <v>287940000</v>
      </c>
      <c r="BI44" s="153">
        <v>0</v>
      </c>
      <c r="BJ44" s="153">
        <v>0</v>
      </c>
    </row>
    <row r="45" spans="1:62">
      <c r="A45" s="152">
        <v>4050065308</v>
      </c>
      <c r="B45" s="153">
        <v>6</v>
      </c>
      <c r="C45" s="153" t="s">
        <v>7123</v>
      </c>
      <c r="D45" s="153" t="s">
        <v>7124</v>
      </c>
      <c r="E45" s="153">
        <v>2023</v>
      </c>
      <c r="F45" s="153" t="s">
        <v>7125</v>
      </c>
      <c r="G45" s="153" t="s">
        <v>7126</v>
      </c>
      <c r="H45" s="153">
        <v>2</v>
      </c>
      <c r="I45" s="153" t="s">
        <v>7127</v>
      </c>
      <c r="J45" s="153">
        <v>1</v>
      </c>
      <c r="K45" s="153" t="s">
        <v>27</v>
      </c>
      <c r="L45" s="153" t="s">
        <v>27</v>
      </c>
      <c r="M45" s="153">
        <v>199</v>
      </c>
      <c r="N45" s="153" t="s">
        <v>7128</v>
      </c>
      <c r="O45" s="153">
        <v>3</v>
      </c>
      <c r="P45" s="153" t="s">
        <v>7254</v>
      </c>
      <c r="Q45" s="153">
        <v>45</v>
      </c>
      <c r="R45" s="153" t="s">
        <v>2777</v>
      </c>
      <c r="S45" s="153">
        <v>1959</v>
      </c>
      <c r="T45" s="153" t="s">
        <v>2779</v>
      </c>
      <c r="U45" s="153">
        <v>19</v>
      </c>
      <c r="V45" s="153">
        <v>3</v>
      </c>
      <c r="W45" s="154">
        <v>19593</v>
      </c>
      <c r="X45" s="153" t="s">
        <v>7273</v>
      </c>
      <c r="Y45" s="153">
        <v>1</v>
      </c>
      <c r="Z45" s="153" t="s">
        <v>37</v>
      </c>
      <c r="AA45" s="153">
        <v>1</v>
      </c>
      <c r="AB45" s="153" t="s">
        <v>7130</v>
      </c>
      <c r="AC45" s="153">
        <v>1</v>
      </c>
      <c r="AD45" s="153">
        <v>0</v>
      </c>
      <c r="AE45" s="153">
        <v>0</v>
      </c>
      <c r="AF45" s="153">
        <v>0</v>
      </c>
      <c r="AG45" s="153">
        <v>0</v>
      </c>
      <c r="AH45" s="153">
        <v>0</v>
      </c>
      <c r="AI45" s="153">
        <v>0</v>
      </c>
      <c r="AJ45" s="153">
        <v>1</v>
      </c>
      <c r="AK45" s="153">
        <v>1</v>
      </c>
      <c r="AL45" s="153">
        <v>100</v>
      </c>
      <c r="AM45" s="153">
        <v>1</v>
      </c>
      <c r="AN45" s="153">
        <v>1</v>
      </c>
      <c r="AO45" s="153">
        <v>100</v>
      </c>
      <c r="AP45" s="154">
        <v>2</v>
      </c>
      <c r="AQ45" s="153">
        <v>0</v>
      </c>
      <c r="AR45" s="153">
        <v>0</v>
      </c>
      <c r="AS45" s="153">
        <v>4</v>
      </c>
      <c r="AT45" s="153">
        <v>2</v>
      </c>
      <c r="AU45" s="153">
        <v>50</v>
      </c>
      <c r="AV45" s="153">
        <v>0</v>
      </c>
      <c r="AW45" s="153">
        <v>0</v>
      </c>
      <c r="AX45" s="153">
        <v>0</v>
      </c>
      <c r="AY45" s="153">
        <v>0</v>
      </c>
      <c r="AZ45" s="153">
        <v>0</v>
      </c>
      <c r="BA45" s="153">
        <v>0</v>
      </c>
      <c r="BB45" s="153">
        <v>177494539</v>
      </c>
      <c r="BC45" s="153">
        <v>177494539</v>
      </c>
      <c r="BD45" s="153">
        <v>100</v>
      </c>
      <c r="BE45" s="153">
        <v>329092067</v>
      </c>
      <c r="BF45" s="153">
        <v>329092067</v>
      </c>
      <c r="BG45" s="153">
        <v>100</v>
      </c>
      <c r="BH45" s="155">
        <v>407380000</v>
      </c>
      <c r="BI45" s="153">
        <v>0</v>
      </c>
      <c r="BJ45" s="153">
        <v>0</v>
      </c>
    </row>
    <row r="46" spans="1:62">
      <c r="A46" s="152">
        <v>4050065308</v>
      </c>
      <c r="B46" s="153">
        <v>6</v>
      </c>
      <c r="C46" s="153" t="s">
        <v>7123</v>
      </c>
      <c r="D46" s="153" t="s">
        <v>7124</v>
      </c>
      <c r="E46" s="153">
        <v>2023</v>
      </c>
      <c r="F46" s="153" t="s">
        <v>7125</v>
      </c>
      <c r="G46" s="153" t="s">
        <v>7126</v>
      </c>
      <c r="H46" s="153">
        <v>2</v>
      </c>
      <c r="I46" s="153" t="s">
        <v>7127</v>
      </c>
      <c r="J46" s="153">
        <v>1</v>
      </c>
      <c r="K46" s="153" t="s">
        <v>27</v>
      </c>
      <c r="L46" s="153" t="s">
        <v>27</v>
      </c>
      <c r="M46" s="153">
        <v>199</v>
      </c>
      <c r="N46" s="153" t="s">
        <v>7128</v>
      </c>
      <c r="O46" s="153">
        <v>3</v>
      </c>
      <c r="P46" s="153" t="s">
        <v>7254</v>
      </c>
      <c r="Q46" s="153">
        <v>48</v>
      </c>
      <c r="R46" s="153" t="s">
        <v>2802</v>
      </c>
      <c r="S46" s="153">
        <v>1951</v>
      </c>
      <c r="T46" s="153" t="s">
        <v>2804</v>
      </c>
      <c r="U46" s="153">
        <v>12</v>
      </c>
      <c r="V46" s="153">
        <v>1</v>
      </c>
      <c r="W46" s="154">
        <v>19511</v>
      </c>
      <c r="X46" s="153" t="s">
        <v>7274</v>
      </c>
      <c r="Y46" s="153">
        <v>1</v>
      </c>
      <c r="Z46" s="153" t="s">
        <v>37</v>
      </c>
      <c r="AA46" s="153">
        <v>1</v>
      </c>
      <c r="AB46" s="153" t="s">
        <v>7130</v>
      </c>
      <c r="AC46" s="153">
        <v>1</v>
      </c>
      <c r="AD46" s="153">
        <v>0</v>
      </c>
      <c r="AE46" s="153">
        <v>0</v>
      </c>
      <c r="AF46" s="153">
        <v>0</v>
      </c>
      <c r="AG46" s="153">
        <v>0</v>
      </c>
      <c r="AH46" s="153">
        <v>0</v>
      </c>
      <c r="AI46" s="153">
        <v>0</v>
      </c>
      <c r="AJ46" s="153">
        <v>1</v>
      </c>
      <c r="AK46" s="153">
        <v>1</v>
      </c>
      <c r="AL46" s="153">
        <v>100</v>
      </c>
      <c r="AM46" s="153">
        <v>1</v>
      </c>
      <c r="AN46" s="153">
        <v>1</v>
      </c>
      <c r="AO46" s="153">
        <v>100</v>
      </c>
      <c r="AP46" s="154">
        <v>0</v>
      </c>
      <c r="AQ46" s="153">
        <v>0</v>
      </c>
      <c r="AR46" s="153">
        <v>0</v>
      </c>
      <c r="AS46" s="153">
        <v>2</v>
      </c>
      <c r="AT46" s="153">
        <v>2</v>
      </c>
      <c r="AU46" s="153">
        <v>100</v>
      </c>
      <c r="AV46" s="153">
        <v>0</v>
      </c>
      <c r="AW46" s="153">
        <v>0</v>
      </c>
      <c r="AX46" s="153">
        <v>0</v>
      </c>
      <c r="AY46" s="153">
        <v>0</v>
      </c>
      <c r="AZ46" s="153">
        <v>0</v>
      </c>
      <c r="BA46" s="153">
        <v>0</v>
      </c>
      <c r="BB46" s="153">
        <v>193324800</v>
      </c>
      <c r="BC46" s="153">
        <v>193324800</v>
      </c>
      <c r="BD46" s="153">
        <v>100</v>
      </c>
      <c r="BE46" s="153">
        <v>345176000</v>
      </c>
      <c r="BF46" s="153">
        <v>253102308</v>
      </c>
      <c r="BG46" s="153" t="s">
        <v>7275</v>
      </c>
      <c r="BH46" s="155">
        <v>0</v>
      </c>
      <c r="BI46" s="153">
        <v>0</v>
      </c>
      <c r="BJ46" s="153">
        <v>0</v>
      </c>
    </row>
    <row r="47" spans="1:62">
      <c r="A47" s="152">
        <v>4050065308</v>
      </c>
      <c r="B47" s="153">
        <v>6</v>
      </c>
      <c r="C47" s="153" t="s">
        <v>7123</v>
      </c>
      <c r="D47" s="153" t="s">
        <v>7124</v>
      </c>
      <c r="E47" s="153">
        <v>2023</v>
      </c>
      <c r="F47" s="153" t="s">
        <v>7125</v>
      </c>
      <c r="G47" s="153" t="s">
        <v>7126</v>
      </c>
      <c r="H47" s="153">
        <v>2</v>
      </c>
      <c r="I47" s="153" t="s">
        <v>7127</v>
      </c>
      <c r="J47" s="153">
        <v>1</v>
      </c>
      <c r="K47" s="153" t="s">
        <v>27</v>
      </c>
      <c r="L47" s="153" t="s">
        <v>27</v>
      </c>
      <c r="M47" s="153">
        <v>199</v>
      </c>
      <c r="N47" s="153" t="s">
        <v>7128</v>
      </c>
      <c r="O47" s="153">
        <v>3</v>
      </c>
      <c r="P47" s="153" t="s">
        <v>7254</v>
      </c>
      <c r="Q47" s="153">
        <v>48</v>
      </c>
      <c r="R47" s="153" t="s">
        <v>2802</v>
      </c>
      <c r="S47" s="153">
        <v>1951</v>
      </c>
      <c r="T47" s="153" t="s">
        <v>2804</v>
      </c>
      <c r="U47" s="153">
        <v>12</v>
      </c>
      <c r="V47" s="153">
        <v>2</v>
      </c>
      <c r="W47" s="154">
        <v>19512</v>
      </c>
      <c r="X47" s="153" t="s">
        <v>7276</v>
      </c>
      <c r="Y47" s="153">
        <v>1</v>
      </c>
      <c r="Z47" s="153" t="s">
        <v>37</v>
      </c>
      <c r="AA47" s="153">
        <v>1</v>
      </c>
      <c r="AB47" s="153" t="s">
        <v>7130</v>
      </c>
      <c r="AC47" s="153">
        <v>1</v>
      </c>
      <c r="AD47" s="153">
        <v>0</v>
      </c>
      <c r="AE47" s="153">
        <v>0</v>
      </c>
      <c r="AF47" s="153">
        <v>0</v>
      </c>
      <c r="AG47" s="153">
        <v>0</v>
      </c>
      <c r="AH47" s="153">
        <v>0</v>
      </c>
      <c r="AI47" s="153">
        <v>0</v>
      </c>
      <c r="AJ47" s="153">
        <v>75</v>
      </c>
      <c r="AK47" s="153">
        <v>150</v>
      </c>
      <c r="AL47" s="153">
        <v>200</v>
      </c>
      <c r="AM47" s="153">
        <v>75</v>
      </c>
      <c r="AN47" s="153">
        <v>75</v>
      </c>
      <c r="AO47" s="153">
        <v>100</v>
      </c>
      <c r="AP47" s="154">
        <v>0</v>
      </c>
      <c r="AQ47" s="153">
        <v>0</v>
      </c>
      <c r="AR47" s="153">
        <v>0</v>
      </c>
      <c r="AS47" s="153">
        <v>150</v>
      </c>
      <c r="AT47" s="153">
        <v>225</v>
      </c>
      <c r="AU47" s="153">
        <v>150</v>
      </c>
      <c r="AV47" s="153">
        <v>0</v>
      </c>
      <c r="AW47" s="153">
        <v>0</v>
      </c>
      <c r="AX47" s="153">
        <v>0</v>
      </c>
      <c r="AY47" s="153">
        <v>0</v>
      </c>
      <c r="AZ47" s="153">
        <v>0</v>
      </c>
      <c r="BA47" s="153">
        <v>0</v>
      </c>
      <c r="BB47" s="153">
        <v>240339200</v>
      </c>
      <c r="BC47" s="153">
        <v>240339200</v>
      </c>
      <c r="BD47" s="153">
        <v>100</v>
      </c>
      <c r="BE47" s="153">
        <v>517819486</v>
      </c>
      <c r="BF47" s="153">
        <v>429865327</v>
      </c>
      <c r="BG47" s="153" t="s">
        <v>7277</v>
      </c>
      <c r="BH47" s="155">
        <v>0</v>
      </c>
      <c r="BI47" s="153">
        <v>0</v>
      </c>
      <c r="BJ47" s="153">
        <v>0</v>
      </c>
    </row>
    <row r="48" spans="1:62">
      <c r="A48" s="152">
        <v>4050065308</v>
      </c>
      <c r="B48" s="153">
        <v>6</v>
      </c>
      <c r="C48" s="153" t="s">
        <v>7123</v>
      </c>
      <c r="D48" s="153" t="s">
        <v>7124</v>
      </c>
      <c r="E48" s="153">
        <v>2023</v>
      </c>
      <c r="F48" s="153" t="s">
        <v>7125</v>
      </c>
      <c r="G48" s="153" t="s">
        <v>7126</v>
      </c>
      <c r="H48" s="153">
        <v>2</v>
      </c>
      <c r="I48" s="153" t="s">
        <v>7127</v>
      </c>
      <c r="J48" s="153">
        <v>1</v>
      </c>
      <c r="K48" s="153" t="s">
        <v>27</v>
      </c>
      <c r="L48" s="153" t="s">
        <v>27</v>
      </c>
      <c r="M48" s="153">
        <v>199</v>
      </c>
      <c r="N48" s="153" t="s">
        <v>7128</v>
      </c>
      <c r="O48" s="153">
        <v>3</v>
      </c>
      <c r="P48" s="153" t="s">
        <v>7254</v>
      </c>
      <c r="Q48" s="153">
        <v>48</v>
      </c>
      <c r="R48" s="153" t="s">
        <v>2802</v>
      </c>
      <c r="S48" s="153">
        <v>1956</v>
      </c>
      <c r="T48" s="153" t="s">
        <v>2818</v>
      </c>
      <c r="U48" s="153">
        <v>13</v>
      </c>
      <c r="V48" s="153">
        <v>1</v>
      </c>
      <c r="W48" s="154">
        <v>19561</v>
      </c>
      <c r="X48" s="153" t="s">
        <v>7278</v>
      </c>
      <c r="Y48" s="153">
        <v>1</v>
      </c>
      <c r="Z48" s="153" t="s">
        <v>37</v>
      </c>
      <c r="AA48" s="153">
        <v>1</v>
      </c>
      <c r="AB48" s="153" t="s">
        <v>7130</v>
      </c>
      <c r="AC48" s="153">
        <v>1</v>
      </c>
      <c r="AD48" s="153">
        <v>0</v>
      </c>
      <c r="AE48" s="153">
        <v>0</v>
      </c>
      <c r="AF48" s="153">
        <v>0</v>
      </c>
      <c r="AG48" s="153">
        <v>1</v>
      </c>
      <c r="AH48" s="153">
        <v>1</v>
      </c>
      <c r="AI48" s="153">
        <v>100</v>
      </c>
      <c r="AJ48" s="153">
        <v>0</v>
      </c>
      <c r="AK48" s="153">
        <v>0</v>
      </c>
      <c r="AL48" s="153">
        <v>0</v>
      </c>
      <c r="AM48" s="153">
        <v>1</v>
      </c>
      <c r="AN48" s="153">
        <v>1</v>
      </c>
      <c r="AO48" s="153">
        <v>100</v>
      </c>
      <c r="AP48" s="154">
        <v>0</v>
      </c>
      <c r="AQ48" s="153">
        <v>0</v>
      </c>
      <c r="AR48" s="153">
        <v>0</v>
      </c>
      <c r="AS48" s="153">
        <v>2</v>
      </c>
      <c r="AT48" s="153">
        <v>2</v>
      </c>
      <c r="AU48" s="153">
        <v>100</v>
      </c>
      <c r="AV48" s="153">
        <v>0</v>
      </c>
      <c r="AW48" s="153">
        <v>0</v>
      </c>
      <c r="AX48" s="153">
        <v>0</v>
      </c>
      <c r="AY48" s="153">
        <v>887557945</v>
      </c>
      <c r="AZ48" s="153">
        <v>887557358</v>
      </c>
      <c r="BA48" s="153">
        <v>100</v>
      </c>
      <c r="BB48" s="153">
        <v>0</v>
      </c>
      <c r="BC48" s="153">
        <v>0</v>
      </c>
      <c r="BD48" s="153">
        <v>0</v>
      </c>
      <c r="BE48" s="153">
        <v>672639873</v>
      </c>
      <c r="BF48" s="153">
        <v>352934106</v>
      </c>
      <c r="BG48" s="153" t="s">
        <v>7279</v>
      </c>
      <c r="BH48" s="155">
        <v>0</v>
      </c>
      <c r="BI48" s="153">
        <v>0</v>
      </c>
      <c r="BJ48" s="153">
        <v>0</v>
      </c>
    </row>
    <row r="49" spans="1:62">
      <c r="A49" s="152">
        <v>4050065308</v>
      </c>
      <c r="B49" s="153">
        <v>6</v>
      </c>
      <c r="C49" s="153" t="s">
        <v>7123</v>
      </c>
      <c r="D49" s="153" t="s">
        <v>7124</v>
      </c>
      <c r="E49" s="153">
        <v>2023</v>
      </c>
      <c r="F49" s="153" t="s">
        <v>7125</v>
      </c>
      <c r="G49" s="153" t="s">
        <v>7126</v>
      </c>
      <c r="H49" s="153">
        <v>2</v>
      </c>
      <c r="I49" s="153" t="s">
        <v>7127</v>
      </c>
      <c r="J49" s="153">
        <v>1</v>
      </c>
      <c r="K49" s="153" t="s">
        <v>27</v>
      </c>
      <c r="L49" s="153" t="s">
        <v>27</v>
      </c>
      <c r="M49" s="153">
        <v>199</v>
      </c>
      <c r="N49" s="153" t="s">
        <v>7128</v>
      </c>
      <c r="O49" s="153">
        <v>3</v>
      </c>
      <c r="P49" s="153" t="s">
        <v>7254</v>
      </c>
      <c r="Q49" s="153">
        <v>48</v>
      </c>
      <c r="R49" s="153" t="s">
        <v>2802</v>
      </c>
      <c r="S49" s="153">
        <v>1956</v>
      </c>
      <c r="T49" s="153" t="s">
        <v>2818</v>
      </c>
      <c r="U49" s="153">
        <v>13</v>
      </c>
      <c r="V49" s="153">
        <v>2</v>
      </c>
      <c r="W49" s="154">
        <v>19562</v>
      </c>
      <c r="X49" s="153" t="s">
        <v>7280</v>
      </c>
      <c r="Y49" s="153">
        <v>1</v>
      </c>
      <c r="Z49" s="153" t="s">
        <v>37</v>
      </c>
      <c r="AA49" s="153">
        <v>1</v>
      </c>
      <c r="AB49" s="153" t="s">
        <v>7130</v>
      </c>
      <c r="AC49" s="153">
        <v>1</v>
      </c>
      <c r="AD49" s="153">
        <v>0</v>
      </c>
      <c r="AE49" s="153">
        <v>0</v>
      </c>
      <c r="AF49" s="153">
        <v>0</v>
      </c>
      <c r="AG49" s="153">
        <v>0</v>
      </c>
      <c r="AH49" s="153">
        <v>0</v>
      </c>
      <c r="AI49" s="153">
        <v>0</v>
      </c>
      <c r="AJ49" s="153">
        <v>1</v>
      </c>
      <c r="AK49" s="153">
        <v>1</v>
      </c>
      <c r="AL49" s="153">
        <v>100</v>
      </c>
      <c r="AM49" s="153">
        <v>0</v>
      </c>
      <c r="AN49" s="153">
        <v>0</v>
      </c>
      <c r="AO49" s="153">
        <v>0</v>
      </c>
      <c r="AP49" s="154">
        <v>0</v>
      </c>
      <c r="AQ49" s="153">
        <v>0</v>
      </c>
      <c r="AR49" s="153">
        <v>0</v>
      </c>
      <c r="AS49" s="153">
        <v>1</v>
      </c>
      <c r="AT49" s="153">
        <v>1</v>
      </c>
      <c r="AU49" s="153">
        <v>100</v>
      </c>
      <c r="AV49" s="153">
        <v>0</v>
      </c>
      <c r="AW49" s="153">
        <v>0</v>
      </c>
      <c r="AX49" s="153">
        <v>0</v>
      </c>
      <c r="AY49" s="153">
        <v>0</v>
      </c>
      <c r="AZ49" s="153">
        <v>0</v>
      </c>
      <c r="BA49" s="153">
        <v>0</v>
      </c>
      <c r="BB49" s="153">
        <v>560500000</v>
      </c>
      <c r="BC49" s="153">
        <v>560500000</v>
      </c>
      <c r="BD49" s="153">
        <v>100</v>
      </c>
      <c r="BE49" s="153">
        <v>0</v>
      </c>
      <c r="BF49" s="153">
        <v>0</v>
      </c>
      <c r="BG49" s="153">
        <v>0</v>
      </c>
      <c r="BH49" s="155">
        <v>0</v>
      </c>
      <c r="BI49" s="153">
        <v>0</v>
      </c>
      <c r="BJ49" s="153">
        <v>0</v>
      </c>
    </row>
    <row r="50" spans="1:62">
      <c r="A50" s="152">
        <v>4050065308</v>
      </c>
      <c r="B50" s="153">
        <v>6</v>
      </c>
      <c r="C50" s="153" t="s">
        <v>7123</v>
      </c>
      <c r="D50" s="153" t="s">
        <v>7124</v>
      </c>
      <c r="E50" s="153">
        <v>2023</v>
      </c>
      <c r="F50" s="153" t="s">
        <v>7125</v>
      </c>
      <c r="G50" s="153" t="s">
        <v>7126</v>
      </c>
      <c r="H50" s="153">
        <v>2</v>
      </c>
      <c r="I50" s="153" t="s">
        <v>7127</v>
      </c>
      <c r="J50" s="153">
        <v>1</v>
      </c>
      <c r="K50" s="153" t="s">
        <v>27</v>
      </c>
      <c r="L50" s="153" t="s">
        <v>27</v>
      </c>
      <c r="M50" s="153">
        <v>199</v>
      </c>
      <c r="N50" s="153" t="s">
        <v>7128</v>
      </c>
      <c r="O50" s="153">
        <v>4</v>
      </c>
      <c r="P50" s="153" t="s">
        <v>7281</v>
      </c>
      <c r="Q50" s="153">
        <v>49</v>
      </c>
      <c r="R50" s="153" t="s">
        <v>2834</v>
      </c>
      <c r="S50" s="153">
        <v>1954</v>
      </c>
      <c r="T50" s="153" t="s">
        <v>2836</v>
      </c>
      <c r="U50" s="153">
        <v>15</v>
      </c>
      <c r="V50" s="153">
        <v>1</v>
      </c>
      <c r="W50" s="154">
        <v>19541</v>
      </c>
      <c r="X50" s="153" t="s">
        <v>7282</v>
      </c>
      <c r="Y50" s="153">
        <v>1</v>
      </c>
      <c r="Z50" s="153" t="s">
        <v>37</v>
      </c>
      <c r="AA50" s="153">
        <v>1</v>
      </c>
      <c r="AB50" s="153" t="s">
        <v>7130</v>
      </c>
      <c r="AC50" s="153">
        <v>1</v>
      </c>
      <c r="AD50" s="153">
        <v>0</v>
      </c>
      <c r="AE50" s="153">
        <v>0</v>
      </c>
      <c r="AF50" s="153">
        <v>0</v>
      </c>
      <c r="AG50" s="153">
        <v>200</v>
      </c>
      <c r="AH50" s="153">
        <v>200</v>
      </c>
      <c r="AI50" s="153">
        <v>100</v>
      </c>
      <c r="AJ50" s="153">
        <v>510</v>
      </c>
      <c r="AK50" s="153">
        <v>510</v>
      </c>
      <c r="AL50" s="153">
        <v>100</v>
      </c>
      <c r="AM50" s="153">
        <v>0</v>
      </c>
      <c r="AN50" s="153">
        <v>0</v>
      </c>
      <c r="AO50" s="153">
        <v>0</v>
      </c>
      <c r="AP50" s="154">
        <v>90</v>
      </c>
      <c r="AQ50" s="153">
        <v>0</v>
      </c>
      <c r="AR50" s="153">
        <v>0</v>
      </c>
      <c r="AS50" s="153">
        <v>800</v>
      </c>
      <c r="AT50" s="153">
        <v>710</v>
      </c>
      <c r="AU50" s="153" t="s">
        <v>7283</v>
      </c>
      <c r="AV50" s="153">
        <v>0</v>
      </c>
      <c r="AW50" s="153">
        <v>0</v>
      </c>
      <c r="AX50" s="153">
        <v>0</v>
      </c>
      <c r="AY50" s="153">
        <v>402642590</v>
      </c>
      <c r="AZ50" s="153">
        <v>402642590</v>
      </c>
      <c r="BA50" s="153">
        <v>100</v>
      </c>
      <c r="BB50" s="153">
        <v>445553500</v>
      </c>
      <c r="BC50" s="153">
        <v>445553500</v>
      </c>
      <c r="BD50" s="153">
        <v>100</v>
      </c>
      <c r="BE50" s="153">
        <v>0</v>
      </c>
      <c r="BF50" s="153">
        <v>0</v>
      </c>
      <c r="BG50" s="153">
        <v>0</v>
      </c>
      <c r="BH50" s="155">
        <v>433000000</v>
      </c>
      <c r="BI50" s="153">
        <v>0</v>
      </c>
      <c r="BJ50" s="153">
        <v>0</v>
      </c>
    </row>
    <row r="51" spans="1:62">
      <c r="A51" s="152">
        <v>4050065308</v>
      </c>
      <c r="B51" s="153">
        <v>6</v>
      </c>
      <c r="C51" s="153" t="s">
        <v>7123</v>
      </c>
      <c r="D51" s="153" t="s">
        <v>7124</v>
      </c>
      <c r="E51" s="153">
        <v>2023</v>
      </c>
      <c r="F51" s="153" t="s">
        <v>7125</v>
      </c>
      <c r="G51" s="153" t="s">
        <v>7126</v>
      </c>
      <c r="H51" s="153">
        <v>2</v>
      </c>
      <c r="I51" s="153" t="s">
        <v>7127</v>
      </c>
      <c r="J51" s="153">
        <v>1</v>
      </c>
      <c r="K51" s="153" t="s">
        <v>27</v>
      </c>
      <c r="L51" s="153" t="s">
        <v>27</v>
      </c>
      <c r="M51" s="153">
        <v>199</v>
      </c>
      <c r="N51" s="153" t="s">
        <v>7128</v>
      </c>
      <c r="O51" s="153">
        <v>4</v>
      </c>
      <c r="P51" s="153" t="s">
        <v>7281</v>
      </c>
      <c r="Q51" s="153">
        <v>49</v>
      </c>
      <c r="R51" s="153" t="s">
        <v>2834</v>
      </c>
      <c r="S51" s="153">
        <v>1954</v>
      </c>
      <c r="T51" s="153" t="s">
        <v>2836</v>
      </c>
      <c r="U51" s="153">
        <v>15</v>
      </c>
      <c r="V51" s="153">
        <v>2</v>
      </c>
      <c r="W51" s="154">
        <v>19542</v>
      </c>
      <c r="X51" s="153" t="s">
        <v>7284</v>
      </c>
      <c r="Y51" s="153">
        <v>1</v>
      </c>
      <c r="Z51" s="153" t="s">
        <v>37</v>
      </c>
      <c r="AA51" s="153">
        <v>1</v>
      </c>
      <c r="AB51" s="153" t="s">
        <v>7130</v>
      </c>
      <c r="AC51" s="153">
        <v>1</v>
      </c>
      <c r="AD51" s="153">
        <v>0</v>
      </c>
      <c r="AE51" s="153">
        <v>0</v>
      </c>
      <c r="AF51" s="153">
        <v>0</v>
      </c>
      <c r="AG51" s="153">
        <v>0</v>
      </c>
      <c r="AH51" s="153">
        <v>0</v>
      </c>
      <c r="AI51" s="153">
        <v>0</v>
      </c>
      <c r="AJ51" s="153">
        <v>0</v>
      </c>
      <c r="AK51" s="153">
        <v>0</v>
      </c>
      <c r="AL51" s="153">
        <v>0</v>
      </c>
      <c r="AM51" s="153">
        <v>750</v>
      </c>
      <c r="AN51" s="153">
        <v>1700</v>
      </c>
      <c r="AO51" s="153" t="s">
        <v>7285</v>
      </c>
      <c r="AP51" s="154">
        <v>950</v>
      </c>
      <c r="AQ51" s="153">
        <v>0</v>
      </c>
      <c r="AR51" s="153">
        <v>0</v>
      </c>
      <c r="AS51" s="153">
        <v>1700</v>
      </c>
      <c r="AT51" s="153">
        <v>1700</v>
      </c>
      <c r="AU51" s="153">
        <v>100</v>
      </c>
      <c r="AV51" s="153">
        <v>0</v>
      </c>
      <c r="AW51" s="153">
        <v>0</v>
      </c>
      <c r="AX51" s="153">
        <v>0</v>
      </c>
      <c r="AY51" s="153">
        <v>0</v>
      </c>
      <c r="AZ51" s="153">
        <v>0</v>
      </c>
      <c r="BA51" s="153">
        <v>0</v>
      </c>
      <c r="BB51" s="153">
        <v>0</v>
      </c>
      <c r="BC51" s="153">
        <v>0</v>
      </c>
      <c r="BD51" s="153">
        <v>0</v>
      </c>
      <c r="BE51" s="153">
        <v>1065161000</v>
      </c>
      <c r="BF51" s="153">
        <v>1053711300</v>
      </c>
      <c r="BG51" s="153" t="s">
        <v>7286</v>
      </c>
      <c r="BH51" s="155">
        <v>1200000000</v>
      </c>
      <c r="BI51" s="153">
        <v>0</v>
      </c>
      <c r="BJ51" s="153">
        <v>0</v>
      </c>
    </row>
    <row r="52" spans="1:62">
      <c r="A52" s="152">
        <v>4050065308</v>
      </c>
      <c r="B52" s="153">
        <v>6</v>
      </c>
      <c r="C52" s="153" t="s">
        <v>7123</v>
      </c>
      <c r="D52" s="153" t="s">
        <v>7124</v>
      </c>
      <c r="E52" s="153">
        <v>2023</v>
      </c>
      <c r="F52" s="153" t="s">
        <v>7125</v>
      </c>
      <c r="G52" s="153" t="s">
        <v>7126</v>
      </c>
      <c r="H52" s="153">
        <v>2</v>
      </c>
      <c r="I52" s="153" t="s">
        <v>7127</v>
      </c>
      <c r="J52" s="153">
        <v>1</v>
      </c>
      <c r="K52" s="153" t="s">
        <v>27</v>
      </c>
      <c r="L52" s="153" t="s">
        <v>27</v>
      </c>
      <c r="M52" s="153">
        <v>199</v>
      </c>
      <c r="N52" s="153" t="s">
        <v>7128</v>
      </c>
      <c r="O52" s="153">
        <v>4</v>
      </c>
      <c r="P52" s="153" t="s">
        <v>7281</v>
      </c>
      <c r="Q52" s="153">
        <v>49</v>
      </c>
      <c r="R52" s="153" t="s">
        <v>2834</v>
      </c>
      <c r="S52" s="153">
        <v>1954</v>
      </c>
      <c r="T52" s="153" t="s">
        <v>2836</v>
      </c>
      <c r="U52" s="153">
        <v>15</v>
      </c>
      <c r="V52" s="153">
        <v>3</v>
      </c>
      <c r="W52" s="154">
        <v>19543</v>
      </c>
      <c r="X52" s="153" t="s">
        <v>7287</v>
      </c>
      <c r="Y52" s="153">
        <v>1</v>
      </c>
      <c r="Z52" s="153" t="s">
        <v>37</v>
      </c>
      <c r="AA52" s="153">
        <v>1</v>
      </c>
      <c r="AB52" s="153" t="s">
        <v>7130</v>
      </c>
      <c r="AC52" s="153">
        <v>1</v>
      </c>
      <c r="AD52" s="153">
        <v>0</v>
      </c>
      <c r="AE52" s="153">
        <v>0</v>
      </c>
      <c r="AF52" s="153">
        <v>0</v>
      </c>
      <c r="AG52" s="153" t="s">
        <v>7288</v>
      </c>
      <c r="AH52" s="153" t="s">
        <v>7288</v>
      </c>
      <c r="AI52" s="153">
        <v>100</v>
      </c>
      <c r="AJ52" s="153">
        <v>1</v>
      </c>
      <c r="AK52" s="153" t="s">
        <v>7289</v>
      </c>
      <c r="AL52" s="153">
        <v>328</v>
      </c>
      <c r="AM52" s="153" t="s">
        <v>7290</v>
      </c>
      <c r="AN52" s="153" t="s">
        <v>7291</v>
      </c>
      <c r="AO52" s="153">
        <v>1220</v>
      </c>
      <c r="AP52" s="154">
        <v>0</v>
      </c>
      <c r="AQ52" s="153">
        <v>0</v>
      </c>
      <c r="AR52" s="153">
        <v>0</v>
      </c>
      <c r="AS52" s="153">
        <v>2</v>
      </c>
      <c r="AT52" s="153" t="s">
        <v>7292</v>
      </c>
      <c r="AU52" s="153">
        <v>382</v>
      </c>
      <c r="AV52" s="153">
        <v>0</v>
      </c>
      <c r="AW52" s="153">
        <v>0</v>
      </c>
      <c r="AX52" s="153">
        <v>0</v>
      </c>
      <c r="AY52" s="153">
        <v>6291068093</v>
      </c>
      <c r="AZ52" s="153">
        <v>6291068093</v>
      </c>
      <c r="BA52" s="153">
        <v>100</v>
      </c>
      <c r="BB52" s="153">
        <v>13969695979</v>
      </c>
      <c r="BC52" s="153">
        <v>13969695979</v>
      </c>
      <c r="BD52" s="153">
        <v>100</v>
      </c>
      <c r="BE52" s="153">
        <v>13685735962</v>
      </c>
      <c r="BF52" s="153">
        <v>13673854462</v>
      </c>
      <c r="BG52" s="153" t="s">
        <v>7293</v>
      </c>
      <c r="BH52" s="155">
        <v>0</v>
      </c>
      <c r="BI52" s="153">
        <v>0</v>
      </c>
      <c r="BJ52" s="153">
        <v>0</v>
      </c>
    </row>
    <row r="53" spans="1:62">
      <c r="A53" s="152">
        <v>4050065308</v>
      </c>
      <c r="B53" s="153">
        <v>6</v>
      </c>
      <c r="C53" s="153" t="s">
        <v>7123</v>
      </c>
      <c r="D53" s="153" t="s">
        <v>7124</v>
      </c>
      <c r="E53" s="153">
        <v>2023</v>
      </c>
      <c r="F53" s="153" t="s">
        <v>7125</v>
      </c>
      <c r="G53" s="153" t="s">
        <v>7126</v>
      </c>
      <c r="H53" s="153">
        <v>2</v>
      </c>
      <c r="I53" s="153" t="s">
        <v>7127</v>
      </c>
      <c r="J53" s="153">
        <v>1</v>
      </c>
      <c r="K53" s="153" t="s">
        <v>27</v>
      </c>
      <c r="L53" s="153" t="s">
        <v>27</v>
      </c>
      <c r="M53" s="153">
        <v>199</v>
      </c>
      <c r="N53" s="153" t="s">
        <v>7128</v>
      </c>
      <c r="O53" s="153">
        <v>4</v>
      </c>
      <c r="P53" s="153" t="s">
        <v>7281</v>
      </c>
      <c r="Q53" s="153">
        <v>49</v>
      </c>
      <c r="R53" s="153" t="s">
        <v>2834</v>
      </c>
      <c r="S53" s="153">
        <v>1954</v>
      </c>
      <c r="T53" s="153" t="s">
        <v>2836</v>
      </c>
      <c r="U53" s="153">
        <v>15</v>
      </c>
      <c r="V53" s="153">
        <v>4</v>
      </c>
      <c r="W53" s="154">
        <v>19544</v>
      </c>
      <c r="X53" s="153" t="s">
        <v>7294</v>
      </c>
      <c r="Y53" s="153">
        <v>1</v>
      </c>
      <c r="Z53" s="153" t="s">
        <v>37</v>
      </c>
      <c r="AA53" s="153">
        <v>1</v>
      </c>
      <c r="AB53" s="153" t="s">
        <v>7130</v>
      </c>
      <c r="AC53" s="153">
        <v>1</v>
      </c>
      <c r="AD53" s="153">
        <v>0</v>
      </c>
      <c r="AE53" s="153">
        <v>0</v>
      </c>
      <c r="AF53" s="153">
        <v>0</v>
      </c>
      <c r="AG53" s="153">
        <v>0</v>
      </c>
      <c r="AH53" s="153">
        <v>0</v>
      </c>
      <c r="AI53" s="153">
        <v>0</v>
      </c>
      <c r="AJ53" s="153">
        <v>0</v>
      </c>
      <c r="AK53" s="153">
        <v>0</v>
      </c>
      <c r="AL53" s="153">
        <v>0</v>
      </c>
      <c r="AM53" s="153">
        <v>250</v>
      </c>
      <c r="AN53" s="153">
        <v>0</v>
      </c>
      <c r="AO53" s="153">
        <v>0</v>
      </c>
      <c r="AP53" s="154">
        <v>250</v>
      </c>
      <c r="AQ53" s="153">
        <v>0</v>
      </c>
      <c r="AR53" s="153">
        <v>0</v>
      </c>
      <c r="AS53" s="153">
        <v>500</v>
      </c>
      <c r="AT53" s="153">
        <v>0</v>
      </c>
      <c r="AU53" s="153">
        <v>0</v>
      </c>
      <c r="AV53" s="153">
        <v>0</v>
      </c>
      <c r="AW53" s="153">
        <v>0</v>
      </c>
      <c r="AX53" s="153">
        <v>0</v>
      </c>
      <c r="AY53" s="153">
        <v>0</v>
      </c>
      <c r="AZ53" s="153">
        <v>0</v>
      </c>
      <c r="BA53" s="153">
        <v>0</v>
      </c>
      <c r="BB53" s="153">
        <v>0</v>
      </c>
      <c r="BC53" s="153">
        <v>0</v>
      </c>
      <c r="BD53" s="153">
        <v>0</v>
      </c>
      <c r="BE53" s="153">
        <v>780853000</v>
      </c>
      <c r="BF53" s="153">
        <v>775852800</v>
      </c>
      <c r="BG53" s="153" t="s">
        <v>7295</v>
      </c>
      <c r="BH53" s="155">
        <v>694750000</v>
      </c>
      <c r="BI53" s="153">
        <v>0</v>
      </c>
      <c r="BJ53" s="153">
        <v>0</v>
      </c>
    </row>
    <row r="54" spans="1:62">
      <c r="A54" s="152">
        <v>4050065308</v>
      </c>
      <c r="B54" s="153">
        <v>6</v>
      </c>
      <c r="C54" s="153" t="s">
        <v>7123</v>
      </c>
      <c r="D54" s="153" t="s">
        <v>7124</v>
      </c>
      <c r="E54" s="153">
        <v>2023</v>
      </c>
      <c r="F54" s="153" t="s">
        <v>7125</v>
      </c>
      <c r="G54" s="153" t="s">
        <v>7126</v>
      </c>
      <c r="H54" s="153">
        <v>2</v>
      </c>
      <c r="I54" s="153" t="s">
        <v>7127</v>
      </c>
      <c r="J54" s="153">
        <v>1</v>
      </c>
      <c r="K54" s="153" t="s">
        <v>27</v>
      </c>
      <c r="L54" s="153" t="s">
        <v>27</v>
      </c>
      <c r="M54" s="153">
        <v>199</v>
      </c>
      <c r="N54" s="153" t="s">
        <v>7128</v>
      </c>
      <c r="O54" s="153">
        <v>5</v>
      </c>
      <c r="P54" s="153" t="s">
        <v>7296</v>
      </c>
      <c r="Q54" s="153">
        <v>55</v>
      </c>
      <c r="R54" s="153" t="s">
        <v>2869</v>
      </c>
      <c r="S54" s="153">
        <v>1950</v>
      </c>
      <c r="T54" s="153" t="s">
        <v>2871</v>
      </c>
      <c r="U54" s="153">
        <v>21</v>
      </c>
      <c r="V54" s="153">
        <v>1</v>
      </c>
      <c r="W54" s="154">
        <v>19501</v>
      </c>
      <c r="X54" s="153" t="s">
        <v>7297</v>
      </c>
      <c r="Y54" s="153">
        <v>1</v>
      </c>
      <c r="Z54" s="153" t="s">
        <v>37</v>
      </c>
      <c r="AA54" s="153">
        <v>1</v>
      </c>
      <c r="AB54" s="153" t="s">
        <v>7130</v>
      </c>
      <c r="AC54" s="153">
        <v>1</v>
      </c>
      <c r="AD54" s="153">
        <v>0</v>
      </c>
      <c r="AE54" s="153">
        <v>0</v>
      </c>
      <c r="AF54" s="153">
        <v>0</v>
      </c>
      <c r="AG54" s="153">
        <v>0</v>
      </c>
      <c r="AH54" s="153">
        <v>0</v>
      </c>
      <c r="AI54" s="153">
        <v>0</v>
      </c>
      <c r="AJ54" s="153">
        <v>0</v>
      </c>
      <c r="AK54" s="153">
        <v>0</v>
      </c>
      <c r="AL54" s="153">
        <v>0</v>
      </c>
      <c r="AM54" s="153">
        <v>3</v>
      </c>
      <c r="AN54" s="153">
        <v>3</v>
      </c>
      <c r="AO54" s="153">
        <v>100</v>
      </c>
      <c r="AP54" s="154">
        <v>0</v>
      </c>
      <c r="AQ54" s="153">
        <v>0</v>
      </c>
      <c r="AR54" s="153">
        <v>0</v>
      </c>
      <c r="AS54" s="153">
        <v>3</v>
      </c>
      <c r="AT54" s="153">
        <v>3</v>
      </c>
      <c r="AU54" s="153">
        <v>100</v>
      </c>
      <c r="AV54" s="153">
        <v>0</v>
      </c>
      <c r="AW54" s="153">
        <v>0</v>
      </c>
      <c r="AX54" s="153">
        <v>0</v>
      </c>
      <c r="AY54" s="153">
        <v>0</v>
      </c>
      <c r="AZ54" s="153">
        <v>0</v>
      </c>
      <c r="BA54" s="153">
        <v>0</v>
      </c>
      <c r="BB54" s="153">
        <v>0</v>
      </c>
      <c r="BC54" s="153">
        <v>0</v>
      </c>
      <c r="BD54" s="153">
        <v>0</v>
      </c>
      <c r="BE54" s="153">
        <v>280250000</v>
      </c>
      <c r="BF54" s="153">
        <v>91505500</v>
      </c>
      <c r="BG54" s="153" t="s">
        <v>7298</v>
      </c>
      <c r="BH54" s="155">
        <v>0</v>
      </c>
      <c r="BI54" s="153">
        <v>0</v>
      </c>
      <c r="BJ54" s="153">
        <v>0</v>
      </c>
    </row>
    <row r="55" spans="1:62">
      <c r="A55" s="152">
        <v>4050065308</v>
      </c>
      <c r="B55" s="153">
        <v>6</v>
      </c>
      <c r="C55" s="153" t="s">
        <v>7123</v>
      </c>
      <c r="D55" s="153" t="s">
        <v>7124</v>
      </c>
      <c r="E55" s="153">
        <v>2023</v>
      </c>
      <c r="F55" s="153" t="s">
        <v>7125</v>
      </c>
      <c r="G55" s="153" t="s">
        <v>7126</v>
      </c>
      <c r="H55" s="153">
        <v>2</v>
      </c>
      <c r="I55" s="153" t="s">
        <v>7127</v>
      </c>
      <c r="J55" s="153">
        <v>1</v>
      </c>
      <c r="K55" s="153" t="s">
        <v>27</v>
      </c>
      <c r="L55" s="153" t="s">
        <v>27</v>
      </c>
      <c r="M55" s="153">
        <v>199</v>
      </c>
      <c r="N55" s="153" t="s">
        <v>7128</v>
      </c>
      <c r="O55" s="153">
        <v>5</v>
      </c>
      <c r="P55" s="153" t="s">
        <v>7296</v>
      </c>
      <c r="Q55" s="153">
        <v>55</v>
      </c>
      <c r="R55" s="153" t="s">
        <v>2869</v>
      </c>
      <c r="S55" s="153">
        <v>1950</v>
      </c>
      <c r="T55" s="153" t="s">
        <v>2871</v>
      </c>
      <c r="U55" s="153">
        <v>21</v>
      </c>
      <c r="V55" s="153">
        <v>2</v>
      </c>
      <c r="W55" s="154">
        <v>19502</v>
      </c>
      <c r="X55" s="153" t="s">
        <v>7299</v>
      </c>
      <c r="Y55" s="153">
        <v>1</v>
      </c>
      <c r="Z55" s="153" t="s">
        <v>37</v>
      </c>
      <c r="AA55" s="153">
        <v>1</v>
      </c>
      <c r="AB55" s="153" t="s">
        <v>7130</v>
      </c>
      <c r="AC55" s="153">
        <v>1</v>
      </c>
      <c r="AD55" s="153">
        <v>0</v>
      </c>
      <c r="AE55" s="153">
        <v>0</v>
      </c>
      <c r="AF55" s="153">
        <v>0</v>
      </c>
      <c r="AG55" s="153">
        <v>0</v>
      </c>
      <c r="AH55" s="153">
        <v>0</v>
      </c>
      <c r="AI55" s="153">
        <v>0</v>
      </c>
      <c r="AJ55" s="153">
        <v>19</v>
      </c>
      <c r="AK55" s="153">
        <v>19</v>
      </c>
      <c r="AL55" s="153">
        <v>100</v>
      </c>
      <c r="AM55" s="153">
        <v>0</v>
      </c>
      <c r="AN55" s="153">
        <v>0</v>
      </c>
      <c r="AO55" s="153">
        <v>0</v>
      </c>
      <c r="AP55" s="154">
        <v>19</v>
      </c>
      <c r="AQ55" s="153">
        <v>0</v>
      </c>
      <c r="AR55" s="153">
        <v>0</v>
      </c>
      <c r="AS55" s="153">
        <v>38</v>
      </c>
      <c r="AT55" s="153">
        <v>19</v>
      </c>
      <c r="AU55" s="153">
        <v>50</v>
      </c>
      <c r="AV55" s="153">
        <v>0</v>
      </c>
      <c r="AW55" s="153">
        <v>0</v>
      </c>
      <c r="AX55" s="153">
        <v>0</v>
      </c>
      <c r="AY55" s="153">
        <v>0</v>
      </c>
      <c r="AZ55" s="153">
        <v>0</v>
      </c>
      <c r="BA55" s="153">
        <v>0</v>
      </c>
      <c r="BB55" s="153">
        <v>259500000</v>
      </c>
      <c r="BC55" s="153">
        <v>259500000</v>
      </c>
      <c r="BD55" s="153">
        <v>100</v>
      </c>
      <c r="BE55" s="153">
        <v>0</v>
      </c>
      <c r="BF55" s="153">
        <v>0</v>
      </c>
      <c r="BG55" s="153">
        <v>0</v>
      </c>
      <c r="BH55" s="155">
        <v>458000000</v>
      </c>
      <c r="BI55" s="153">
        <v>0</v>
      </c>
      <c r="BJ55" s="153">
        <v>0</v>
      </c>
    </row>
    <row r="56" spans="1:62">
      <c r="A56" s="152">
        <v>4050065308</v>
      </c>
      <c r="B56" s="153">
        <v>6</v>
      </c>
      <c r="C56" s="153" t="s">
        <v>7123</v>
      </c>
      <c r="D56" s="153" t="s">
        <v>7124</v>
      </c>
      <c r="E56" s="153">
        <v>2023</v>
      </c>
      <c r="F56" s="153" t="s">
        <v>7125</v>
      </c>
      <c r="G56" s="153" t="s">
        <v>7126</v>
      </c>
      <c r="H56" s="153">
        <v>2</v>
      </c>
      <c r="I56" s="153" t="s">
        <v>7127</v>
      </c>
      <c r="J56" s="153">
        <v>1</v>
      </c>
      <c r="K56" s="153" t="s">
        <v>27</v>
      </c>
      <c r="L56" s="153" t="s">
        <v>27</v>
      </c>
      <c r="M56" s="153">
        <v>199</v>
      </c>
      <c r="N56" s="153" t="s">
        <v>7128</v>
      </c>
      <c r="O56" s="153">
        <v>5</v>
      </c>
      <c r="P56" s="153" t="s">
        <v>7296</v>
      </c>
      <c r="Q56" s="153">
        <v>55</v>
      </c>
      <c r="R56" s="153" t="s">
        <v>2869</v>
      </c>
      <c r="S56" s="153">
        <v>1950</v>
      </c>
      <c r="T56" s="153" t="s">
        <v>2871</v>
      </c>
      <c r="U56" s="153">
        <v>21</v>
      </c>
      <c r="V56" s="153">
        <v>3</v>
      </c>
      <c r="W56" s="154">
        <v>19503</v>
      </c>
      <c r="X56" s="153" t="s">
        <v>7300</v>
      </c>
      <c r="Y56" s="153">
        <v>1</v>
      </c>
      <c r="Z56" s="153" t="s">
        <v>37</v>
      </c>
      <c r="AA56" s="153">
        <v>1</v>
      </c>
      <c r="AB56" s="153" t="s">
        <v>7130</v>
      </c>
      <c r="AC56" s="153">
        <v>1</v>
      </c>
      <c r="AD56" s="153">
        <v>0</v>
      </c>
      <c r="AE56" s="153">
        <v>0</v>
      </c>
      <c r="AF56" s="153">
        <v>0</v>
      </c>
      <c r="AG56" s="153">
        <v>180</v>
      </c>
      <c r="AH56" s="153">
        <v>180</v>
      </c>
      <c r="AI56" s="153">
        <v>100</v>
      </c>
      <c r="AJ56" s="153">
        <v>186</v>
      </c>
      <c r="AK56" s="153">
        <v>211</v>
      </c>
      <c r="AL56" s="153" t="s">
        <v>7301</v>
      </c>
      <c r="AM56" s="153">
        <v>186</v>
      </c>
      <c r="AN56" s="153">
        <v>180</v>
      </c>
      <c r="AO56" s="153" t="s">
        <v>7302</v>
      </c>
      <c r="AP56" s="154">
        <v>182</v>
      </c>
      <c r="AQ56" s="153">
        <v>0</v>
      </c>
      <c r="AR56" s="153">
        <v>0</v>
      </c>
      <c r="AS56" s="153">
        <v>734</v>
      </c>
      <c r="AT56" s="153">
        <v>571</v>
      </c>
      <c r="AU56" s="153" t="s">
        <v>7303</v>
      </c>
      <c r="AV56" s="153">
        <v>0</v>
      </c>
      <c r="AW56" s="153">
        <v>0</v>
      </c>
      <c r="AX56" s="153">
        <v>0</v>
      </c>
      <c r="AY56" s="153">
        <v>379855600</v>
      </c>
      <c r="AZ56" s="153">
        <v>379855600</v>
      </c>
      <c r="BA56" s="153">
        <v>100</v>
      </c>
      <c r="BB56" s="153">
        <v>254072000</v>
      </c>
      <c r="BC56" s="153">
        <v>254072000</v>
      </c>
      <c r="BD56" s="153">
        <v>100</v>
      </c>
      <c r="BE56" s="153">
        <v>407524000</v>
      </c>
      <c r="BF56" s="153">
        <v>403528100</v>
      </c>
      <c r="BG56" s="153" t="s">
        <v>7304</v>
      </c>
      <c r="BH56" s="155">
        <v>338920000</v>
      </c>
      <c r="BI56" s="153">
        <v>0</v>
      </c>
      <c r="BJ56" s="153">
        <v>0</v>
      </c>
    </row>
    <row r="57" spans="1:62">
      <c r="A57" s="152">
        <v>4050065308</v>
      </c>
      <c r="B57" s="153">
        <v>6</v>
      </c>
      <c r="C57" s="153" t="s">
        <v>7123</v>
      </c>
      <c r="D57" s="153" t="s">
        <v>7124</v>
      </c>
      <c r="E57" s="153">
        <v>2023</v>
      </c>
      <c r="F57" s="153" t="s">
        <v>7125</v>
      </c>
      <c r="G57" s="153" t="s">
        <v>7126</v>
      </c>
      <c r="H57" s="153">
        <v>2</v>
      </c>
      <c r="I57" s="153" t="s">
        <v>7127</v>
      </c>
      <c r="J57" s="153">
        <v>1</v>
      </c>
      <c r="K57" s="153" t="s">
        <v>27</v>
      </c>
      <c r="L57" s="153" t="s">
        <v>27</v>
      </c>
      <c r="M57" s="153">
        <v>199</v>
      </c>
      <c r="N57" s="153" t="s">
        <v>7128</v>
      </c>
      <c r="O57" s="153">
        <v>5</v>
      </c>
      <c r="P57" s="153" t="s">
        <v>7296</v>
      </c>
      <c r="Q57" s="153">
        <v>55</v>
      </c>
      <c r="R57" s="153" t="s">
        <v>2869</v>
      </c>
      <c r="S57" s="153">
        <v>1950</v>
      </c>
      <c r="T57" s="153" t="s">
        <v>2871</v>
      </c>
      <c r="U57" s="153">
        <v>21</v>
      </c>
      <c r="V57" s="153">
        <v>4</v>
      </c>
      <c r="W57" s="154">
        <v>19504</v>
      </c>
      <c r="X57" s="153" t="s">
        <v>7305</v>
      </c>
      <c r="Y57" s="153">
        <v>1</v>
      </c>
      <c r="Z57" s="153" t="s">
        <v>37</v>
      </c>
      <c r="AA57" s="153">
        <v>1</v>
      </c>
      <c r="AB57" s="153" t="s">
        <v>7130</v>
      </c>
      <c r="AC57" s="153">
        <v>1</v>
      </c>
      <c r="AD57" s="153">
        <v>0</v>
      </c>
      <c r="AE57" s="153">
        <v>0</v>
      </c>
      <c r="AF57" s="153">
        <v>0</v>
      </c>
      <c r="AG57" s="153">
        <v>10</v>
      </c>
      <c r="AH57" s="153">
        <v>10</v>
      </c>
      <c r="AI57" s="153">
        <v>100</v>
      </c>
      <c r="AJ57" s="153">
        <v>10</v>
      </c>
      <c r="AK57" s="153">
        <v>10</v>
      </c>
      <c r="AL57" s="153">
        <v>100</v>
      </c>
      <c r="AM57" s="153">
        <v>10</v>
      </c>
      <c r="AN57" s="153">
        <v>47</v>
      </c>
      <c r="AO57" s="153">
        <v>470</v>
      </c>
      <c r="AP57" s="154">
        <v>13</v>
      </c>
      <c r="AQ57" s="153">
        <v>0</v>
      </c>
      <c r="AR57" s="153">
        <v>0</v>
      </c>
      <c r="AS57" s="153">
        <v>43</v>
      </c>
      <c r="AT57" s="153">
        <v>67</v>
      </c>
      <c r="AU57" s="153" t="s">
        <v>7306</v>
      </c>
      <c r="AV57" s="153">
        <v>0</v>
      </c>
      <c r="AW57" s="153">
        <v>0</v>
      </c>
      <c r="AX57" s="153">
        <v>0</v>
      </c>
      <c r="AY57" s="153">
        <v>323408665</v>
      </c>
      <c r="AZ57" s="153">
        <v>323408665</v>
      </c>
      <c r="BA57" s="153">
        <v>100</v>
      </c>
      <c r="BB57" s="153">
        <v>317899524</v>
      </c>
      <c r="BC57" s="153">
        <v>317899524</v>
      </c>
      <c r="BD57" s="153">
        <v>100</v>
      </c>
      <c r="BE57" s="153">
        <v>711047000</v>
      </c>
      <c r="BF57" s="153">
        <v>667326174</v>
      </c>
      <c r="BG57" s="153" t="s">
        <v>7307</v>
      </c>
      <c r="BH57" s="155">
        <v>978830000</v>
      </c>
      <c r="BI57" s="153">
        <v>0</v>
      </c>
      <c r="BJ57" s="153">
        <v>0</v>
      </c>
    </row>
    <row r="58" spans="1:62">
      <c r="A58" s="152">
        <v>4050065308</v>
      </c>
      <c r="B58" s="153">
        <v>6</v>
      </c>
      <c r="C58" s="153" t="s">
        <v>7123</v>
      </c>
      <c r="D58" s="153" t="s">
        <v>7124</v>
      </c>
      <c r="E58" s="153">
        <v>2023</v>
      </c>
      <c r="F58" s="153" t="s">
        <v>7125</v>
      </c>
      <c r="G58" s="153" t="s">
        <v>7126</v>
      </c>
      <c r="H58" s="153">
        <v>2</v>
      </c>
      <c r="I58" s="153" t="s">
        <v>7127</v>
      </c>
      <c r="J58" s="153">
        <v>1</v>
      </c>
      <c r="K58" s="153" t="s">
        <v>27</v>
      </c>
      <c r="L58" s="153" t="s">
        <v>27</v>
      </c>
      <c r="M58" s="153">
        <v>199</v>
      </c>
      <c r="N58" s="153" t="s">
        <v>7128</v>
      </c>
      <c r="O58" s="153">
        <v>5</v>
      </c>
      <c r="P58" s="153" t="s">
        <v>7296</v>
      </c>
      <c r="Q58" s="153">
        <v>57</v>
      </c>
      <c r="R58" s="153" t="s">
        <v>56</v>
      </c>
      <c r="S58" s="153">
        <v>1949</v>
      </c>
      <c r="T58" s="153" t="s">
        <v>2900</v>
      </c>
      <c r="U58" s="153">
        <v>24</v>
      </c>
      <c r="V58" s="153">
        <v>1</v>
      </c>
      <c r="W58" s="154">
        <v>19491</v>
      </c>
      <c r="X58" s="153" t="s">
        <v>7308</v>
      </c>
      <c r="Y58" s="153">
        <v>1</v>
      </c>
      <c r="Z58" s="153" t="s">
        <v>37</v>
      </c>
      <c r="AA58" s="153">
        <v>1</v>
      </c>
      <c r="AB58" s="153" t="s">
        <v>7130</v>
      </c>
      <c r="AC58" s="153">
        <v>1</v>
      </c>
      <c r="AD58" s="153">
        <v>0</v>
      </c>
      <c r="AE58" s="153">
        <v>0</v>
      </c>
      <c r="AF58" s="153">
        <v>0</v>
      </c>
      <c r="AG58" s="153">
        <v>1</v>
      </c>
      <c r="AH58" s="153">
        <v>1</v>
      </c>
      <c r="AI58" s="153">
        <v>100</v>
      </c>
      <c r="AJ58" s="153">
        <v>1</v>
      </c>
      <c r="AK58" s="153">
        <v>1</v>
      </c>
      <c r="AL58" s="153">
        <v>100</v>
      </c>
      <c r="AM58" s="153">
        <v>1</v>
      </c>
      <c r="AN58" s="153" t="s">
        <v>7309</v>
      </c>
      <c r="AO58" s="153">
        <v>90</v>
      </c>
      <c r="AP58" s="154">
        <v>1</v>
      </c>
      <c r="AQ58" s="153">
        <v>0</v>
      </c>
      <c r="AR58" s="153">
        <v>0</v>
      </c>
      <c r="AS58" s="153">
        <v>4</v>
      </c>
      <c r="AT58" s="153" t="s">
        <v>7310</v>
      </c>
      <c r="AU58" s="153" t="s">
        <v>7311</v>
      </c>
      <c r="AV58" s="153">
        <v>0</v>
      </c>
      <c r="AW58" s="153">
        <v>0</v>
      </c>
      <c r="AX58" s="153">
        <v>0</v>
      </c>
      <c r="AY58" s="153">
        <v>4918179479</v>
      </c>
      <c r="AZ58" s="153">
        <v>4918179479</v>
      </c>
      <c r="BA58" s="153">
        <v>100</v>
      </c>
      <c r="BB58" s="153">
        <v>7151799790</v>
      </c>
      <c r="BC58" s="153">
        <v>7151799790</v>
      </c>
      <c r="BD58" s="153">
        <v>100</v>
      </c>
      <c r="BE58" s="153">
        <v>8619188405</v>
      </c>
      <c r="BF58" s="153">
        <v>7911783478</v>
      </c>
      <c r="BG58" s="153" t="s">
        <v>7312</v>
      </c>
      <c r="BH58" s="155">
        <v>6107200000</v>
      </c>
      <c r="BI58" s="153">
        <v>0</v>
      </c>
      <c r="BJ58" s="153">
        <v>0</v>
      </c>
    </row>
    <row r="59" spans="1:62">
      <c r="A59" s="152">
        <v>4050065308</v>
      </c>
      <c r="B59" s="153">
        <v>6</v>
      </c>
      <c r="C59" s="153" t="s">
        <v>7123</v>
      </c>
      <c r="D59" s="153" t="s">
        <v>7124</v>
      </c>
      <c r="E59" s="153">
        <v>2023</v>
      </c>
      <c r="F59" s="153" t="s">
        <v>7125</v>
      </c>
      <c r="G59" s="153" t="s">
        <v>7126</v>
      </c>
      <c r="H59" s="153">
        <v>2</v>
      </c>
      <c r="I59" s="153" t="s">
        <v>7127</v>
      </c>
      <c r="J59" s="153">
        <v>1</v>
      </c>
      <c r="K59" s="153" t="s">
        <v>27</v>
      </c>
      <c r="L59" s="153" t="s">
        <v>27</v>
      </c>
      <c r="M59" s="153">
        <v>199</v>
      </c>
      <c r="N59" s="153" t="s">
        <v>7128</v>
      </c>
      <c r="O59" s="153">
        <v>5</v>
      </c>
      <c r="P59" s="153" t="s">
        <v>7296</v>
      </c>
      <c r="Q59" s="153">
        <v>57</v>
      </c>
      <c r="R59" s="153" t="s">
        <v>56</v>
      </c>
      <c r="S59" s="153">
        <v>1949</v>
      </c>
      <c r="T59" s="153" t="s">
        <v>2900</v>
      </c>
      <c r="U59" s="153">
        <v>24</v>
      </c>
      <c r="V59" s="153">
        <v>2</v>
      </c>
      <c r="W59" s="154">
        <v>19492</v>
      </c>
      <c r="X59" s="153" t="s">
        <v>7313</v>
      </c>
      <c r="Y59" s="153">
        <v>2</v>
      </c>
      <c r="Z59" s="153" t="s">
        <v>202</v>
      </c>
      <c r="AA59" s="153">
        <v>1</v>
      </c>
      <c r="AB59" s="153" t="s">
        <v>7130</v>
      </c>
      <c r="AC59" s="153">
        <v>1</v>
      </c>
      <c r="AD59" s="153">
        <v>0</v>
      </c>
      <c r="AE59" s="153">
        <v>0</v>
      </c>
      <c r="AF59" s="153">
        <v>0</v>
      </c>
      <c r="AG59" s="153">
        <v>1</v>
      </c>
      <c r="AH59" s="153">
        <v>1</v>
      </c>
      <c r="AI59" s="153">
        <v>100</v>
      </c>
      <c r="AJ59" s="153">
        <v>1</v>
      </c>
      <c r="AK59" s="153">
        <v>1</v>
      </c>
      <c r="AL59" s="153">
        <v>100</v>
      </c>
      <c r="AM59" s="153">
        <v>1</v>
      </c>
      <c r="AN59" s="153">
        <v>1</v>
      </c>
      <c r="AO59" s="153">
        <v>100</v>
      </c>
      <c r="AP59" s="154">
        <v>1</v>
      </c>
      <c r="AQ59" s="153">
        <v>0</v>
      </c>
      <c r="AR59" s="153">
        <v>0</v>
      </c>
      <c r="AS59" s="153" t="s">
        <v>7131</v>
      </c>
      <c r="AT59" s="153" t="s">
        <v>7131</v>
      </c>
      <c r="AU59" s="153" t="s">
        <v>7131</v>
      </c>
      <c r="AV59" s="153">
        <v>0</v>
      </c>
      <c r="AW59" s="153">
        <v>0</v>
      </c>
      <c r="AX59" s="153">
        <v>0</v>
      </c>
      <c r="AY59" s="153">
        <v>1</v>
      </c>
      <c r="AZ59" s="153">
        <v>1</v>
      </c>
      <c r="BA59" s="153">
        <v>0</v>
      </c>
      <c r="BB59" s="153">
        <v>1</v>
      </c>
      <c r="BC59" s="153">
        <v>1</v>
      </c>
      <c r="BD59" s="153">
        <v>0</v>
      </c>
      <c r="BE59" s="153">
        <v>1</v>
      </c>
      <c r="BF59" s="153">
        <v>0</v>
      </c>
      <c r="BG59" s="153">
        <v>0</v>
      </c>
      <c r="BH59" s="155">
        <v>32460000</v>
      </c>
      <c r="BI59" s="153">
        <v>0</v>
      </c>
      <c r="BJ59" s="153">
        <v>0</v>
      </c>
    </row>
    <row r="60" spans="1:62">
      <c r="A60" s="152">
        <v>4050065308</v>
      </c>
      <c r="B60" s="153">
        <v>6</v>
      </c>
      <c r="C60" s="153" t="s">
        <v>7123</v>
      </c>
      <c r="D60" s="153" t="s">
        <v>7124</v>
      </c>
      <c r="E60" s="153">
        <v>2023</v>
      </c>
      <c r="F60" s="153" t="s">
        <v>7125</v>
      </c>
      <c r="G60" s="153" t="s">
        <v>7126</v>
      </c>
      <c r="H60" s="153">
        <v>2</v>
      </c>
      <c r="I60" s="153" t="s">
        <v>7127</v>
      </c>
      <c r="J60" s="153">
        <v>1</v>
      </c>
      <c r="K60" s="153" t="s">
        <v>27</v>
      </c>
      <c r="L60" s="153" t="s">
        <v>27</v>
      </c>
      <c r="M60" s="153">
        <v>199</v>
      </c>
      <c r="N60" s="153" t="s">
        <v>7128</v>
      </c>
      <c r="O60" s="153">
        <v>5</v>
      </c>
      <c r="P60" s="153" t="s">
        <v>7296</v>
      </c>
      <c r="Q60" s="153">
        <v>57</v>
      </c>
      <c r="R60" s="153" t="s">
        <v>56</v>
      </c>
      <c r="S60" s="153">
        <v>1952</v>
      </c>
      <c r="T60" s="153" t="s">
        <v>2918</v>
      </c>
      <c r="U60" s="153">
        <v>18</v>
      </c>
      <c r="V60" s="153">
        <v>1</v>
      </c>
      <c r="W60" s="154">
        <v>19521</v>
      </c>
      <c r="X60" s="153" t="s">
        <v>7314</v>
      </c>
      <c r="Y60" s="153">
        <v>1</v>
      </c>
      <c r="Z60" s="153" t="s">
        <v>37</v>
      </c>
      <c r="AA60" s="153">
        <v>1</v>
      </c>
      <c r="AB60" s="153" t="s">
        <v>7130</v>
      </c>
      <c r="AC60" s="153">
        <v>1</v>
      </c>
      <c r="AD60" s="153">
        <v>0</v>
      </c>
      <c r="AE60" s="153">
        <v>0</v>
      </c>
      <c r="AF60" s="153">
        <v>0</v>
      </c>
      <c r="AG60" s="153">
        <v>1</v>
      </c>
      <c r="AH60" s="153">
        <v>1</v>
      </c>
      <c r="AI60" s="153">
        <v>100</v>
      </c>
      <c r="AJ60" s="153">
        <v>1</v>
      </c>
      <c r="AK60" s="153">
        <v>1</v>
      </c>
      <c r="AL60" s="153">
        <v>100</v>
      </c>
      <c r="AM60" s="153">
        <v>1</v>
      </c>
      <c r="AN60" s="153">
        <v>1</v>
      </c>
      <c r="AO60" s="153">
        <v>100</v>
      </c>
      <c r="AP60" s="154">
        <v>1</v>
      </c>
      <c r="AQ60" s="153">
        <v>0</v>
      </c>
      <c r="AR60" s="153">
        <v>0</v>
      </c>
      <c r="AS60" s="153">
        <v>4</v>
      </c>
      <c r="AT60" s="153">
        <v>3</v>
      </c>
      <c r="AU60" s="153">
        <v>75</v>
      </c>
      <c r="AV60" s="153">
        <v>0</v>
      </c>
      <c r="AW60" s="153">
        <v>0</v>
      </c>
      <c r="AX60" s="153">
        <v>0</v>
      </c>
      <c r="AY60" s="153">
        <v>2665360875</v>
      </c>
      <c r="AZ60" s="153">
        <v>2665360875</v>
      </c>
      <c r="BA60" s="153">
        <v>100</v>
      </c>
      <c r="BB60" s="153">
        <v>1785707528</v>
      </c>
      <c r="BC60" s="153">
        <v>1785707528</v>
      </c>
      <c r="BD60" s="153">
        <v>100</v>
      </c>
      <c r="BE60" s="153">
        <v>2135707762</v>
      </c>
      <c r="BF60" s="153">
        <v>2025817862</v>
      </c>
      <c r="BG60" s="153" t="s">
        <v>7315</v>
      </c>
      <c r="BH60" s="155">
        <v>1628590000</v>
      </c>
      <c r="BI60" s="153">
        <v>0</v>
      </c>
      <c r="BJ60" s="153">
        <v>0</v>
      </c>
    </row>
    <row r="61" spans="1:62">
      <c r="A61" s="152">
        <v>4050065308</v>
      </c>
      <c r="B61" s="153">
        <v>6</v>
      </c>
      <c r="C61" s="153" t="s">
        <v>7316</v>
      </c>
      <c r="D61" s="153" t="s">
        <v>7317</v>
      </c>
      <c r="E61" s="153">
        <v>2023</v>
      </c>
      <c r="F61" s="153" t="s">
        <v>7125</v>
      </c>
      <c r="G61" s="153" t="s">
        <v>7126</v>
      </c>
      <c r="H61" s="153">
        <v>2</v>
      </c>
      <c r="I61" s="153" t="s">
        <v>7127</v>
      </c>
      <c r="J61" s="153">
        <v>2</v>
      </c>
      <c r="K61" s="153" t="s">
        <v>413</v>
      </c>
      <c r="L61" s="153" t="s">
        <v>413</v>
      </c>
      <c r="M61" s="153">
        <v>199</v>
      </c>
      <c r="N61" s="153" t="s">
        <v>7128</v>
      </c>
      <c r="O61" s="153">
        <v>1</v>
      </c>
      <c r="P61" s="153" t="s">
        <v>2378</v>
      </c>
      <c r="Q61" s="153">
        <v>1</v>
      </c>
      <c r="R61" s="153" t="s">
        <v>2379</v>
      </c>
      <c r="S61" s="153">
        <v>1815</v>
      </c>
      <c r="T61" s="153" t="s">
        <v>7318</v>
      </c>
      <c r="U61" s="153">
        <v>19</v>
      </c>
      <c r="V61" s="153">
        <v>1</v>
      </c>
      <c r="W61" s="154">
        <v>18151</v>
      </c>
      <c r="X61" s="153" t="s">
        <v>7319</v>
      </c>
      <c r="Y61" s="153">
        <v>2</v>
      </c>
      <c r="Z61" s="153" t="s">
        <v>202</v>
      </c>
      <c r="AA61" s="153">
        <v>1</v>
      </c>
      <c r="AB61" s="153" t="s">
        <v>7130</v>
      </c>
      <c r="AC61" s="153">
        <v>1</v>
      </c>
      <c r="AD61" s="153">
        <v>0</v>
      </c>
      <c r="AE61" s="153">
        <v>0</v>
      </c>
      <c r="AF61" s="153">
        <v>0</v>
      </c>
      <c r="AG61" s="153">
        <v>431</v>
      </c>
      <c r="AH61" s="153">
        <v>431</v>
      </c>
      <c r="AI61" s="153">
        <v>100</v>
      </c>
      <c r="AJ61" s="153">
        <v>431</v>
      </c>
      <c r="AK61" s="153">
        <v>431</v>
      </c>
      <c r="AL61" s="153">
        <v>100</v>
      </c>
      <c r="AM61" s="153">
        <v>431</v>
      </c>
      <c r="AN61" s="153">
        <v>679</v>
      </c>
      <c r="AO61" s="153" t="s">
        <v>7320</v>
      </c>
      <c r="AP61" s="154">
        <v>431</v>
      </c>
      <c r="AQ61" s="153">
        <v>0</v>
      </c>
      <c r="AR61" s="153">
        <v>0</v>
      </c>
      <c r="AS61" s="153" t="s">
        <v>7131</v>
      </c>
      <c r="AT61" s="153" t="s">
        <v>7131</v>
      </c>
      <c r="AU61" s="153" t="s">
        <v>7131</v>
      </c>
      <c r="AV61" s="153">
        <v>0</v>
      </c>
      <c r="AW61" s="153">
        <v>0</v>
      </c>
      <c r="AX61" s="153">
        <v>0</v>
      </c>
      <c r="AY61" s="153">
        <v>733760000</v>
      </c>
      <c r="AZ61" s="153">
        <v>733714787</v>
      </c>
      <c r="BA61" s="153" t="s">
        <v>7198</v>
      </c>
      <c r="BB61" s="153">
        <v>747283970</v>
      </c>
      <c r="BC61" s="153">
        <v>747283970</v>
      </c>
      <c r="BD61" s="153">
        <v>100</v>
      </c>
      <c r="BE61" s="153">
        <v>1356000000</v>
      </c>
      <c r="BF61" s="153">
        <v>1255780000</v>
      </c>
      <c r="BG61" s="153" t="s">
        <v>7321</v>
      </c>
      <c r="BH61" s="155">
        <v>1170000000</v>
      </c>
      <c r="BI61" s="153">
        <v>0</v>
      </c>
      <c r="BJ61" s="153">
        <v>0</v>
      </c>
    </row>
    <row r="62" spans="1:62">
      <c r="A62" s="152">
        <v>4050065308</v>
      </c>
      <c r="B62" s="153">
        <v>6</v>
      </c>
      <c r="C62" s="153" t="s">
        <v>7316</v>
      </c>
      <c r="D62" s="153" t="s">
        <v>7317</v>
      </c>
      <c r="E62" s="153">
        <v>2023</v>
      </c>
      <c r="F62" s="153" t="s">
        <v>7125</v>
      </c>
      <c r="G62" s="153" t="s">
        <v>7126</v>
      </c>
      <c r="H62" s="153">
        <v>2</v>
      </c>
      <c r="I62" s="153" t="s">
        <v>7127</v>
      </c>
      <c r="J62" s="153">
        <v>2</v>
      </c>
      <c r="K62" s="153" t="s">
        <v>413</v>
      </c>
      <c r="L62" s="153" t="s">
        <v>413</v>
      </c>
      <c r="M62" s="153">
        <v>199</v>
      </c>
      <c r="N62" s="153" t="s">
        <v>7128</v>
      </c>
      <c r="O62" s="153">
        <v>1</v>
      </c>
      <c r="P62" s="153" t="s">
        <v>2378</v>
      </c>
      <c r="Q62" s="153">
        <v>1</v>
      </c>
      <c r="R62" s="153" t="s">
        <v>2379</v>
      </c>
      <c r="S62" s="153">
        <v>1815</v>
      </c>
      <c r="T62" s="153" t="s">
        <v>7318</v>
      </c>
      <c r="U62" s="153">
        <v>19</v>
      </c>
      <c r="V62" s="153">
        <v>2</v>
      </c>
      <c r="W62" s="154">
        <v>18152</v>
      </c>
      <c r="X62" s="153" t="s">
        <v>7322</v>
      </c>
      <c r="Y62" s="153">
        <v>1</v>
      </c>
      <c r="Z62" s="153" t="s">
        <v>37</v>
      </c>
      <c r="AA62" s="153">
        <v>1</v>
      </c>
      <c r="AB62" s="153" t="s">
        <v>7130</v>
      </c>
      <c r="AC62" s="153">
        <v>1</v>
      </c>
      <c r="AD62" s="153">
        <v>0</v>
      </c>
      <c r="AE62" s="153">
        <v>0</v>
      </c>
      <c r="AF62" s="153">
        <v>0</v>
      </c>
      <c r="AG62" s="153">
        <v>732</v>
      </c>
      <c r="AH62" s="153">
        <v>732</v>
      </c>
      <c r="AI62" s="153">
        <v>100</v>
      </c>
      <c r="AJ62" s="153">
        <v>754</v>
      </c>
      <c r="AK62" s="153">
        <v>754</v>
      </c>
      <c r="AL62" s="153">
        <v>100</v>
      </c>
      <c r="AM62" s="153">
        <v>754</v>
      </c>
      <c r="AN62" s="153">
        <v>754</v>
      </c>
      <c r="AO62" s="153">
        <v>100</v>
      </c>
      <c r="AP62" s="154">
        <v>720</v>
      </c>
      <c r="AQ62" s="153">
        <v>0</v>
      </c>
      <c r="AR62" s="153">
        <v>0</v>
      </c>
      <c r="AS62" s="153">
        <v>2960</v>
      </c>
      <c r="AT62" s="153">
        <v>2240</v>
      </c>
      <c r="AU62" s="153" t="s">
        <v>7323</v>
      </c>
      <c r="AV62" s="153">
        <v>0</v>
      </c>
      <c r="AW62" s="153">
        <v>0</v>
      </c>
      <c r="AX62" s="153">
        <v>0</v>
      </c>
      <c r="AY62" s="153">
        <v>2143399804</v>
      </c>
      <c r="AZ62" s="153">
        <v>2137069804</v>
      </c>
      <c r="BA62" s="153" t="s">
        <v>7324</v>
      </c>
      <c r="BB62" s="153">
        <v>3471977000</v>
      </c>
      <c r="BC62" s="153">
        <v>3471977000</v>
      </c>
      <c r="BD62" s="153">
        <v>100</v>
      </c>
      <c r="BE62" s="153">
        <v>1860973760</v>
      </c>
      <c r="BF62" s="153">
        <v>1861157760</v>
      </c>
      <c r="BG62" s="153" t="s">
        <v>7325</v>
      </c>
      <c r="BH62" s="155">
        <v>2618000000</v>
      </c>
      <c r="BI62" s="153">
        <v>0</v>
      </c>
      <c r="BJ62" s="153">
        <v>0</v>
      </c>
    </row>
    <row r="63" spans="1:62">
      <c r="A63" s="152">
        <v>4050065308</v>
      </c>
      <c r="B63" s="153">
        <v>6</v>
      </c>
      <c r="C63" s="153" t="s">
        <v>7316</v>
      </c>
      <c r="D63" s="153" t="s">
        <v>7317</v>
      </c>
      <c r="E63" s="153">
        <v>2023</v>
      </c>
      <c r="F63" s="153" t="s">
        <v>7125</v>
      </c>
      <c r="G63" s="153" t="s">
        <v>7126</v>
      </c>
      <c r="H63" s="153">
        <v>2</v>
      </c>
      <c r="I63" s="153" t="s">
        <v>7127</v>
      </c>
      <c r="J63" s="153">
        <v>2</v>
      </c>
      <c r="K63" s="153" t="s">
        <v>413</v>
      </c>
      <c r="L63" s="153" t="s">
        <v>413</v>
      </c>
      <c r="M63" s="153">
        <v>199</v>
      </c>
      <c r="N63" s="153" t="s">
        <v>7128</v>
      </c>
      <c r="O63" s="153">
        <v>1</v>
      </c>
      <c r="P63" s="153" t="s">
        <v>2378</v>
      </c>
      <c r="Q63" s="153">
        <v>6</v>
      </c>
      <c r="R63" s="153" t="s">
        <v>7135</v>
      </c>
      <c r="S63" s="153">
        <v>1671</v>
      </c>
      <c r="T63" s="153" t="s">
        <v>7326</v>
      </c>
      <c r="U63" s="153">
        <v>20</v>
      </c>
      <c r="V63" s="153">
        <v>1</v>
      </c>
      <c r="W63" s="154">
        <v>16711</v>
      </c>
      <c r="X63" s="153" t="s">
        <v>7327</v>
      </c>
      <c r="Y63" s="153">
        <v>1</v>
      </c>
      <c r="Z63" s="153" t="s">
        <v>37</v>
      </c>
      <c r="AA63" s="153">
        <v>1</v>
      </c>
      <c r="AB63" s="153" t="s">
        <v>7130</v>
      </c>
      <c r="AC63" s="153">
        <v>1</v>
      </c>
      <c r="AD63" s="153">
        <v>0</v>
      </c>
      <c r="AE63" s="153">
        <v>0</v>
      </c>
      <c r="AF63" s="153">
        <v>0</v>
      </c>
      <c r="AG63" s="153">
        <v>42</v>
      </c>
      <c r="AH63" s="153">
        <v>42</v>
      </c>
      <c r="AI63" s="153">
        <v>100</v>
      </c>
      <c r="AJ63" s="153">
        <v>44</v>
      </c>
      <c r="AK63" s="153">
        <v>44</v>
      </c>
      <c r="AL63" s="153">
        <v>100</v>
      </c>
      <c r="AM63" s="153">
        <v>57</v>
      </c>
      <c r="AN63" s="153">
        <v>0</v>
      </c>
      <c r="AO63" s="153">
        <v>0</v>
      </c>
      <c r="AP63" s="154">
        <v>57</v>
      </c>
      <c r="AQ63" s="153">
        <v>0</v>
      </c>
      <c r="AR63" s="153">
        <v>0</v>
      </c>
      <c r="AS63" s="153">
        <v>200</v>
      </c>
      <c r="AT63" s="153">
        <v>86</v>
      </c>
      <c r="AU63" s="153">
        <v>43</v>
      </c>
      <c r="AV63" s="153">
        <v>0</v>
      </c>
      <c r="AW63" s="153">
        <v>0</v>
      </c>
      <c r="AX63" s="153">
        <v>0</v>
      </c>
      <c r="AY63" s="153">
        <v>236664000</v>
      </c>
      <c r="AZ63" s="153">
        <v>236647688</v>
      </c>
      <c r="BA63" s="153">
        <v>100</v>
      </c>
      <c r="BB63" s="153">
        <v>304254000</v>
      </c>
      <c r="BC63" s="153">
        <v>304252060</v>
      </c>
      <c r="BD63" s="153">
        <v>100</v>
      </c>
      <c r="BE63" s="153">
        <v>314000000</v>
      </c>
      <c r="BF63" s="153">
        <v>314000000</v>
      </c>
      <c r="BG63" s="153">
        <v>100</v>
      </c>
      <c r="BH63" s="155">
        <v>315000000</v>
      </c>
      <c r="BI63" s="153">
        <v>0</v>
      </c>
      <c r="BJ63" s="153">
        <v>0</v>
      </c>
    </row>
    <row r="64" spans="1:62">
      <c r="A64" s="152">
        <v>4050065308</v>
      </c>
      <c r="B64" s="153">
        <v>6</v>
      </c>
      <c r="C64" s="153" t="s">
        <v>7316</v>
      </c>
      <c r="D64" s="153" t="s">
        <v>7317</v>
      </c>
      <c r="E64" s="153">
        <v>2023</v>
      </c>
      <c r="F64" s="153" t="s">
        <v>7125</v>
      </c>
      <c r="G64" s="153" t="s">
        <v>7126</v>
      </c>
      <c r="H64" s="153">
        <v>2</v>
      </c>
      <c r="I64" s="153" t="s">
        <v>7127</v>
      </c>
      <c r="J64" s="153">
        <v>2</v>
      </c>
      <c r="K64" s="153" t="s">
        <v>413</v>
      </c>
      <c r="L64" s="153" t="s">
        <v>413</v>
      </c>
      <c r="M64" s="153">
        <v>199</v>
      </c>
      <c r="N64" s="153" t="s">
        <v>7128</v>
      </c>
      <c r="O64" s="153">
        <v>1</v>
      </c>
      <c r="P64" s="153" t="s">
        <v>2378</v>
      </c>
      <c r="Q64" s="153">
        <v>6</v>
      </c>
      <c r="R64" s="153" t="s">
        <v>7135</v>
      </c>
      <c r="S64" s="153">
        <v>1671</v>
      </c>
      <c r="T64" s="153" t="s">
        <v>7326</v>
      </c>
      <c r="U64" s="153">
        <v>20</v>
      </c>
      <c r="V64" s="153">
        <v>2</v>
      </c>
      <c r="W64" s="154">
        <v>16712</v>
      </c>
      <c r="X64" s="153" t="s">
        <v>7328</v>
      </c>
      <c r="Y64" s="153">
        <v>1</v>
      </c>
      <c r="Z64" s="153" t="s">
        <v>37</v>
      </c>
      <c r="AA64" s="153">
        <v>1</v>
      </c>
      <c r="AB64" s="153" t="s">
        <v>7130</v>
      </c>
      <c r="AC64" s="153">
        <v>1</v>
      </c>
      <c r="AD64" s="153">
        <v>0</v>
      </c>
      <c r="AE64" s="153">
        <v>0</v>
      </c>
      <c r="AF64" s="153">
        <v>0</v>
      </c>
      <c r="AG64" s="153">
        <v>48</v>
      </c>
      <c r="AH64" s="153">
        <v>48</v>
      </c>
      <c r="AI64" s="153">
        <v>100</v>
      </c>
      <c r="AJ64" s="153">
        <v>49</v>
      </c>
      <c r="AK64" s="153">
        <v>96</v>
      </c>
      <c r="AL64" s="153" t="s">
        <v>7329</v>
      </c>
      <c r="AM64" s="153">
        <v>53</v>
      </c>
      <c r="AN64" s="153">
        <v>0</v>
      </c>
      <c r="AO64" s="153">
        <v>0</v>
      </c>
      <c r="AP64" s="154">
        <v>0</v>
      </c>
      <c r="AQ64" s="153">
        <v>0</v>
      </c>
      <c r="AR64" s="153">
        <v>0</v>
      </c>
      <c r="AS64" s="153">
        <v>150</v>
      </c>
      <c r="AT64" s="153">
        <v>144</v>
      </c>
      <c r="AU64" s="153">
        <v>96</v>
      </c>
      <c r="AV64" s="153">
        <v>0</v>
      </c>
      <c r="AW64" s="153">
        <v>0</v>
      </c>
      <c r="AX64" s="153">
        <v>0</v>
      </c>
      <c r="AY64" s="153">
        <v>266453000</v>
      </c>
      <c r="AZ64" s="153">
        <v>266369844</v>
      </c>
      <c r="BA64" s="153" t="s">
        <v>7330</v>
      </c>
      <c r="BB64" s="153">
        <v>382111000</v>
      </c>
      <c r="BC64" s="153">
        <v>382110103</v>
      </c>
      <c r="BD64" s="153">
        <v>100</v>
      </c>
      <c r="BE64" s="153">
        <v>232569000</v>
      </c>
      <c r="BF64" s="153">
        <v>232560000</v>
      </c>
      <c r="BG64" s="153">
        <v>100</v>
      </c>
      <c r="BH64" s="155">
        <v>0</v>
      </c>
      <c r="BI64" s="153">
        <v>0</v>
      </c>
      <c r="BJ64" s="153">
        <v>0</v>
      </c>
    </row>
    <row r="65" spans="1:62">
      <c r="A65" s="152">
        <v>4050065308</v>
      </c>
      <c r="B65" s="153">
        <v>6</v>
      </c>
      <c r="C65" s="153" t="s">
        <v>7316</v>
      </c>
      <c r="D65" s="153" t="s">
        <v>7317</v>
      </c>
      <c r="E65" s="153">
        <v>2023</v>
      </c>
      <c r="F65" s="153" t="s">
        <v>7125</v>
      </c>
      <c r="G65" s="153" t="s">
        <v>7126</v>
      </c>
      <c r="H65" s="153">
        <v>2</v>
      </c>
      <c r="I65" s="153" t="s">
        <v>7127</v>
      </c>
      <c r="J65" s="153">
        <v>2</v>
      </c>
      <c r="K65" s="153" t="s">
        <v>413</v>
      </c>
      <c r="L65" s="153" t="s">
        <v>413</v>
      </c>
      <c r="M65" s="153">
        <v>199</v>
      </c>
      <c r="N65" s="153" t="s">
        <v>7128</v>
      </c>
      <c r="O65" s="153">
        <v>1</v>
      </c>
      <c r="P65" s="153" t="s">
        <v>2378</v>
      </c>
      <c r="Q65" s="153">
        <v>6</v>
      </c>
      <c r="R65" s="153" t="s">
        <v>7135</v>
      </c>
      <c r="S65" s="153">
        <v>1671</v>
      </c>
      <c r="T65" s="153" t="s">
        <v>7326</v>
      </c>
      <c r="U65" s="153">
        <v>20</v>
      </c>
      <c r="V65" s="153">
        <v>3</v>
      </c>
      <c r="W65" s="154">
        <v>16713</v>
      </c>
      <c r="X65" s="153" t="s">
        <v>7331</v>
      </c>
      <c r="Y65" s="153">
        <v>1</v>
      </c>
      <c r="Z65" s="153" t="s">
        <v>37</v>
      </c>
      <c r="AA65" s="153">
        <v>1</v>
      </c>
      <c r="AB65" s="153" t="s">
        <v>7130</v>
      </c>
      <c r="AC65" s="153">
        <v>1</v>
      </c>
      <c r="AD65" s="153">
        <v>0</v>
      </c>
      <c r="AE65" s="153">
        <v>0</v>
      </c>
      <c r="AF65" s="153">
        <v>0</v>
      </c>
      <c r="AG65" s="153">
        <v>52</v>
      </c>
      <c r="AH65" s="153">
        <v>52</v>
      </c>
      <c r="AI65" s="153">
        <v>100</v>
      </c>
      <c r="AJ65" s="153">
        <v>52</v>
      </c>
      <c r="AK65" s="153">
        <v>97</v>
      </c>
      <c r="AL65" s="153" t="s">
        <v>7332</v>
      </c>
      <c r="AM65" s="153">
        <v>56</v>
      </c>
      <c r="AN65" s="153">
        <v>0</v>
      </c>
      <c r="AO65" s="153">
        <v>0</v>
      </c>
      <c r="AP65" s="154">
        <v>0</v>
      </c>
      <c r="AQ65" s="153">
        <v>0</v>
      </c>
      <c r="AR65" s="153">
        <v>0</v>
      </c>
      <c r="AS65" s="153">
        <v>160</v>
      </c>
      <c r="AT65" s="153">
        <v>149</v>
      </c>
      <c r="AU65" s="153" t="s">
        <v>7333</v>
      </c>
      <c r="AV65" s="153">
        <v>0</v>
      </c>
      <c r="AW65" s="153">
        <v>0</v>
      </c>
      <c r="AX65" s="153">
        <v>0</v>
      </c>
      <c r="AY65" s="153">
        <v>285821000</v>
      </c>
      <c r="AZ65" s="153">
        <v>285788357</v>
      </c>
      <c r="BA65" s="153" t="s">
        <v>7198</v>
      </c>
      <c r="BB65" s="153">
        <v>396211000</v>
      </c>
      <c r="BC65" s="153">
        <v>396210104</v>
      </c>
      <c r="BD65" s="153">
        <v>100</v>
      </c>
      <c r="BE65" s="153">
        <v>245007000</v>
      </c>
      <c r="BF65" s="153">
        <v>244827000</v>
      </c>
      <c r="BG65" s="153" t="s">
        <v>7334</v>
      </c>
      <c r="BH65" s="155">
        <v>0</v>
      </c>
      <c r="BI65" s="153">
        <v>0</v>
      </c>
      <c r="BJ65" s="153">
        <v>0</v>
      </c>
    </row>
    <row r="66" spans="1:62">
      <c r="A66" s="152">
        <v>4050065308</v>
      </c>
      <c r="B66" s="153">
        <v>6</v>
      </c>
      <c r="C66" s="153" t="s">
        <v>7316</v>
      </c>
      <c r="D66" s="153" t="s">
        <v>7317</v>
      </c>
      <c r="E66" s="153">
        <v>2023</v>
      </c>
      <c r="F66" s="153" t="s">
        <v>7125</v>
      </c>
      <c r="G66" s="153" t="s">
        <v>7126</v>
      </c>
      <c r="H66" s="153">
        <v>2</v>
      </c>
      <c r="I66" s="153" t="s">
        <v>7127</v>
      </c>
      <c r="J66" s="153">
        <v>2</v>
      </c>
      <c r="K66" s="153" t="s">
        <v>413</v>
      </c>
      <c r="L66" s="153" t="s">
        <v>413</v>
      </c>
      <c r="M66" s="153">
        <v>199</v>
      </c>
      <c r="N66" s="153" t="s">
        <v>7128</v>
      </c>
      <c r="O66" s="153">
        <v>1</v>
      </c>
      <c r="P66" s="153" t="s">
        <v>2378</v>
      </c>
      <c r="Q66" s="153">
        <v>6</v>
      </c>
      <c r="R66" s="153" t="s">
        <v>7135</v>
      </c>
      <c r="S66" s="153">
        <v>1671</v>
      </c>
      <c r="T66" s="153" t="s">
        <v>7326</v>
      </c>
      <c r="U66" s="153">
        <v>20</v>
      </c>
      <c r="V66" s="153">
        <v>4</v>
      </c>
      <c r="W66" s="154">
        <v>16714</v>
      </c>
      <c r="X66" s="153" t="s">
        <v>7335</v>
      </c>
      <c r="Y66" s="153">
        <v>1</v>
      </c>
      <c r="Z66" s="153" t="s">
        <v>37</v>
      </c>
      <c r="AA66" s="153">
        <v>1</v>
      </c>
      <c r="AB66" s="153" t="s">
        <v>7130</v>
      </c>
      <c r="AC66" s="153">
        <v>1</v>
      </c>
      <c r="AD66" s="153">
        <v>0</v>
      </c>
      <c r="AE66" s="153">
        <v>0</v>
      </c>
      <c r="AF66" s="153">
        <v>0</v>
      </c>
      <c r="AG66" s="153">
        <v>40</v>
      </c>
      <c r="AH66" s="153">
        <v>40</v>
      </c>
      <c r="AI66" s="153">
        <v>100</v>
      </c>
      <c r="AJ66" s="153">
        <v>44</v>
      </c>
      <c r="AK66" s="153">
        <v>44</v>
      </c>
      <c r="AL66" s="153">
        <v>100</v>
      </c>
      <c r="AM66" s="153">
        <v>46</v>
      </c>
      <c r="AN66" s="153">
        <v>0</v>
      </c>
      <c r="AO66" s="153">
        <v>0</v>
      </c>
      <c r="AP66" s="154">
        <v>0</v>
      </c>
      <c r="AQ66" s="153">
        <v>0</v>
      </c>
      <c r="AR66" s="153">
        <v>0</v>
      </c>
      <c r="AS66" s="153">
        <v>130</v>
      </c>
      <c r="AT66" s="153">
        <v>84</v>
      </c>
      <c r="AU66" s="153" t="s">
        <v>7336</v>
      </c>
      <c r="AV66" s="153">
        <v>0</v>
      </c>
      <c r="AW66" s="153">
        <v>0</v>
      </c>
      <c r="AX66" s="153">
        <v>0</v>
      </c>
      <c r="AY66" s="153">
        <v>215280000</v>
      </c>
      <c r="AZ66" s="153">
        <v>213392847</v>
      </c>
      <c r="BA66" s="153" t="s">
        <v>7235</v>
      </c>
      <c r="BB66" s="153">
        <v>318425000</v>
      </c>
      <c r="BC66" s="153">
        <v>318352065</v>
      </c>
      <c r="BD66" s="153" t="s">
        <v>7330</v>
      </c>
      <c r="BE66" s="153">
        <v>193243000</v>
      </c>
      <c r="BF66" s="153">
        <v>193243000</v>
      </c>
      <c r="BG66" s="153">
        <v>100</v>
      </c>
      <c r="BH66" s="155">
        <v>0</v>
      </c>
      <c r="BI66" s="153">
        <v>0</v>
      </c>
      <c r="BJ66" s="153">
        <v>0</v>
      </c>
    </row>
    <row r="67" spans="1:62">
      <c r="A67" s="152">
        <v>4050065308</v>
      </c>
      <c r="B67" s="153">
        <v>6</v>
      </c>
      <c r="C67" s="153" t="s">
        <v>7316</v>
      </c>
      <c r="D67" s="153" t="s">
        <v>7317</v>
      </c>
      <c r="E67" s="153">
        <v>2023</v>
      </c>
      <c r="F67" s="153" t="s">
        <v>7125</v>
      </c>
      <c r="G67" s="153" t="s">
        <v>7126</v>
      </c>
      <c r="H67" s="153">
        <v>2</v>
      </c>
      <c r="I67" s="153" t="s">
        <v>7127</v>
      </c>
      <c r="J67" s="153">
        <v>2</v>
      </c>
      <c r="K67" s="153" t="s">
        <v>413</v>
      </c>
      <c r="L67" s="153" t="s">
        <v>413</v>
      </c>
      <c r="M67" s="153">
        <v>199</v>
      </c>
      <c r="N67" s="153" t="s">
        <v>7128</v>
      </c>
      <c r="O67" s="153">
        <v>1</v>
      </c>
      <c r="P67" s="153" t="s">
        <v>2378</v>
      </c>
      <c r="Q67" s="153">
        <v>6</v>
      </c>
      <c r="R67" s="153" t="s">
        <v>7135</v>
      </c>
      <c r="S67" s="153">
        <v>1710</v>
      </c>
      <c r="T67" s="153" t="s">
        <v>7337</v>
      </c>
      <c r="U67" s="153">
        <v>13</v>
      </c>
      <c r="V67" s="153">
        <v>1</v>
      </c>
      <c r="W67" s="154">
        <v>17101</v>
      </c>
      <c r="X67" s="153" t="s">
        <v>7338</v>
      </c>
      <c r="Y67" s="153">
        <v>1</v>
      </c>
      <c r="Z67" s="153" t="s">
        <v>37</v>
      </c>
      <c r="AA67" s="153">
        <v>1</v>
      </c>
      <c r="AB67" s="153" t="s">
        <v>7130</v>
      </c>
      <c r="AC67" s="153">
        <v>1</v>
      </c>
      <c r="AD67" s="153">
        <v>0</v>
      </c>
      <c r="AE67" s="153">
        <v>0</v>
      </c>
      <c r="AF67" s="153">
        <v>0</v>
      </c>
      <c r="AG67" s="153">
        <v>644</v>
      </c>
      <c r="AH67" s="153">
        <v>644</v>
      </c>
      <c r="AI67" s="153">
        <v>100</v>
      </c>
      <c r="AJ67" s="153">
        <v>766</v>
      </c>
      <c r="AK67" s="153">
        <v>766</v>
      </c>
      <c r="AL67" s="153">
        <v>100</v>
      </c>
      <c r="AM67" s="153">
        <v>687</v>
      </c>
      <c r="AN67" s="153">
        <v>0</v>
      </c>
      <c r="AO67" s="153">
        <v>0</v>
      </c>
      <c r="AP67" s="154">
        <v>903</v>
      </c>
      <c r="AQ67" s="153">
        <v>0</v>
      </c>
      <c r="AR67" s="153">
        <v>0</v>
      </c>
      <c r="AS67" s="153">
        <v>3000</v>
      </c>
      <c r="AT67" s="153">
        <v>1410</v>
      </c>
      <c r="AU67" s="153">
        <v>47</v>
      </c>
      <c r="AV67" s="153">
        <v>0</v>
      </c>
      <c r="AW67" s="153">
        <v>0</v>
      </c>
      <c r="AX67" s="153">
        <v>0</v>
      </c>
      <c r="AY67" s="153">
        <v>262330000</v>
      </c>
      <c r="AZ67" s="153">
        <v>262283392</v>
      </c>
      <c r="BA67" s="153" t="s">
        <v>7339</v>
      </c>
      <c r="BB67" s="153">
        <v>382000000</v>
      </c>
      <c r="BC67" s="153">
        <v>381682796</v>
      </c>
      <c r="BD67" s="153" t="s">
        <v>7340</v>
      </c>
      <c r="BE67" s="153">
        <v>350000000</v>
      </c>
      <c r="BF67" s="153">
        <v>341496000</v>
      </c>
      <c r="BG67" s="153" t="s">
        <v>7341</v>
      </c>
      <c r="BH67" s="155">
        <v>400000000</v>
      </c>
      <c r="BI67" s="153">
        <v>0</v>
      </c>
      <c r="BJ67" s="153">
        <v>0</v>
      </c>
    </row>
    <row r="68" spans="1:62">
      <c r="A68" s="152">
        <v>4050065308</v>
      </c>
      <c r="B68" s="153">
        <v>6</v>
      </c>
      <c r="C68" s="153" t="s">
        <v>7316</v>
      </c>
      <c r="D68" s="153" t="s">
        <v>7317</v>
      </c>
      <c r="E68" s="153">
        <v>2023</v>
      </c>
      <c r="F68" s="153" t="s">
        <v>7125</v>
      </c>
      <c r="G68" s="153" t="s">
        <v>7126</v>
      </c>
      <c r="H68" s="153">
        <v>2</v>
      </c>
      <c r="I68" s="153" t="s">
        <v>7127</v>
      </c>
      <c r="J68" s="153">
        <v>2</v>
      </c>
      <c r="K68" s="153" t="s">
        <v>413</v>
      </c>
      <c r="L68" s="153" t="s">
        <v>413</v>
      </c>
      <c r="M68" s="153">
        <v>199</v>
      </c>
      <c r="N68" s="153" t="s">
        <v>7128</v>
      </c>
      <c r="O68" s="153">
        <v>1</v>
      </c>
      <c r="P68" s="153" t="s">
        <v>2378</v>
      </c>
      <c r="Q68" s="153">
        <v>6</v>
      </c>
      <c r="R68" s="153" t="s">
        <v>7135</v>
      </c>
      <c r="S68" s="153">
        <v>1710</v>
      </c>
      <c r="T68" s="153" t="s">
        <v>7337</v>
      </c>
      <c r="U68" s="153">
        <v>13</v>
      </c>
      <c r="V68" s="153">
        <v>2</v>
      </c>
      <c r="W68" s="154">
        <v>17102</v>
      </c>
      <c r="X68" s="153" t="s">
        <v>7342</v>
      </c>
      <c r="Y68" s="153">
        <v>1</v>
      </c>
      <c r="Z68" s="153" t="s">
        <v>37</v>
      </c>
      <c r="AA68" s="153">
        <v>1</v>
      </c>
      <c r="AB68" s="153" t="s">
        <v>7130</v>
      </c>
      <c r="AC68" s="153">
        <v>1</v>
      </c>
      <c r="AD68" s="153">
        <v>0</v>
      </c>
      <c r="AE68" s="153">
        <v>0</v>
      </c>
      <c r="AF68" s="153">
        <v>0</v>
      </c>
      <c r="AG68" s="153">
        <v>0</v>
      </c>
      <c r="AH68" s="153">
        <v>0</v>
      </c>
      <c r="AI68" s="153">
        <v>0</v>
      </c>
      <c r="AJ68" s="153">
        <v>0</v>
      </c>
      <c r="AK68" s="153">
        <v>0</v>
      </c>
      <c r="AL68" s="153">
        <v>0</v>
      </c>
      <c r="AM68" s="153">
        <v>0</v>
      </c>
      <c r="AN68" s="153">
        <v>0</v>
      </c>
      <c r="AO68" s="153">
        <v>0</v>
      </c>
      <c r="AP68" s="154">
        <v>1</v>
      </c>
      <c r="AQ68" s="153">
        <v>0</v>
      </c>
      <c r="AR68" s="153">
        <v>0</v>
      </c>
      <c r="AS68" s="153">
        <v>1</v>
      </c>
      <c r="AT68" s="153">
        <v>0</v>
      </c>
      <c r="AU68" s="153">
        <v>0</v>
      </c>
      <c r="AV68" s="153">
        <v>0</v>
      </c>
      <c r="AW68" s="153">
        <v>0</v>
      </c>
      <c r="AX68" s="153">
        <v>0</v>
      </c>
      <c r="AY68" s="153">
        <v>0</v>
      </c>
      <c r="AZ68" s="153">
        <v>0</v>
      </c>
      <c r="BA68" s="153">
        <v>0</v>
      </c>
      <c r="BB68" s="153">
        <v>0</v>
      </c>
      <c r="BC68" s="153">
        <v>0</v>
      </c>
      <c r="BD68" s="153">
        <v>0</v>
      </c>
      <c r="BE68" s="153">
        <v>0</v>
      </c>
      <c r="BF68" s="153">
        <v>0</v>
      </c>
      <c r="BG68" s="153">
        <v>0</v>
      </c>
      <c r="BH68" s="155">
        <v>200000000</v>
      </c>
      <c r="BI68" s="153">
        <v>0</v>
      </c>
      <c r="BJ68" s="153">
        <v>0</v>
      </c>
    </row>
    <row r="69" spans="1:62">
      <c r="A69" s="152">
        <v>4050065308</v>
      </c>
      <c r="B69" s="153">
        <v>6</v>
      </c>
      <c r="C69" s="153" t="s">
        <v>7316</v>
      </c>
      <c r="D69" s="153" t="s">
        <v>7317</v>
      </c>
      <c r="E69" s="153">
        <v>2023</v>
      </c>
      <c r="F69" s="153" t="s">
        <v>7125</v>
      </c>
      <c r="G69" s="153" t="s">
        <v>7126</v>
      </c>
      <c r="H69" s="153">
        <v>2</v>
      </c>
      <c r="I69" s="153" t="s">
        <v>7127</v>
      </c>
      <c r="J69" s="153">
        <v>2</v>
      </c>
      <c r="K69" s="153" t="s">
        <v>413</v>
      </c>
      <c r="L69" s="153" t="s">
        <v>413</v>
      </c>
      <c r="M69" s="153">
        <v>199</v>
      </c>
      <c r="N69" s="153" t="s">
        <v>7128</v>
      </c>
      <c r="O69" s="153">
        <v>1</v>
      </c>
      <c r="P69" s="153" t="s">
        <v>2378</v>
      </c>
      <c r="Q69" s="153">
        <v>6</v>
      </c>
      <c r="R69" s="153" t="s">
        <v>7135</v>
      </c>
      <c r="S69" s="153">
        <v>1710</v>
      </c>
      <c r="T69" s="153" t="s">
        <v>7337</v>
      </c>
      <c r="U69" s="153">
        <v>13</v>
      </c>
      <c r="V69" s="153">
        <v>3</v>
      </c>
      <c r="W69" s="154">
        <v>17103</v>
      </c>
      <c r="X69" s="153" t="s">
        <v>7165</v>
      </c>
      <c r="Y69" s="153">
        <v>1</v>
      </c>
      <c r="Z69" s="153" t="s">
        <v>37</v>
      </c>
      <c r="AA69" s="153">
        <v>3</v>
      </c>
      <c r="AB69" s="153" t="s">
        <v>7343</v>
      </c>
      <c r="AC69" s="153">
        <v>1</v>
      </c>
      <c r="AD69" s="153">
        <v>0</v>
      </c>
      <c r="AE69" s="153">
        <v>0</v>
      </c>
      <c r="AF69" s="153">
        <v>0</v>
      </c>
      <c r="AG69" s="153">
        <v>0</v>
      </c>
      <c r="AH69" s="153">
        <v>0</v>
      </c>
      <c r="AI69" s="153">
        <v>0</v>
      </c>
      <c r="AJ69" s="153">
        <v>1</v>
      </c>
      <c r="AK69" s="153">
        <v>1</v>
      </c>
      <c r="AL69" s="153">
        <v>100</v>
      </c>
      <c r="AM69" s="153">
        <v>0</v>
      </c>
      <c r="AN69" s="153">
        <v>0</v>
      </c>
      <c r="AO69" s="153">
        <v>0</v>
      </c>
      <c r="AP69" s="154">
        <v>0</v>
      </c>
      <c r="AQ69" s="153">
        <v>0</v>
      </c>
      <c r="AR69" s="153">
        <v>0</v>
      </c>
      <c r="AS69" s="153">
        <v>1</v>
      </c>
      <c r="AT69" s="153">
        <v>1</v>
      </c>
      <c r="AU69" s="153">
        <v>100</v>
      </c>
      <c r="AV69" s="153">
        <v>0</v>
      </c>
      <c r="AW69" s="153">
        <v>0</v>
      </c>
      <c r="AX69" s="153">
        <v>0</v>
      </c>
      <c r="AY69" s="153">
        <v>0</v>
      </c>
      <c r="AZ69" s="153">
        <v>0</v>
      </c>
      <c r="BA69" s="153">
        <v>0</v>
      </c>
      <c r="BB69" s="153">
        <v>157000000</v>
      </c>
      <c r="BC69" s="153">
        <v>125962796</v>
      </c>
      <c r="BD69" s="153" t="s">
        <v>7344</v>
      </c>
      <c r="BE69" s="153">
        <v>0</v>
      </c>
      <c r="BF69" s="153">
        <v>0</v>
      </c>
      <c r="BG69" s="153">
        <v>0</v>
      </c>
      <c r="BH69" s="155">
        <v>0</v>
      </c>
      <c r="BI69" s="153">
        <v>0</v>
      </c>
      <c r="BJ69" s="153">
        <v>0</v>
      </c>
    </row>
    <row r="70" spans="1:62">
      <c r="A70" s="152">
        <v>4050065308</v>
      </c>
      <c r="B70" s="153">
        <v>6</v>
      </c>
      <c r="C70" s="153" t="s">
        <v>7316</v>
      </c>
      <c r="D70" s="153" t="s">
        <v>7317</v>
      </c>
      <c r="E70" s="153">
        <v>2023</v>
      </c>
      <c r="F70" s="153" t="s">
        <v>7125</v>
      </c>
      <c r="G70" s="153" t="s">
        <v>7126</v>
      </c>
      <c r="H70" s="153">
        <v>2</v>
      </c>
      <c r="I70" s="153" t="s">
        <v>7127</v>
      </c>
      <c r="J70" s="153">
        <v>2</v>
      </c>
      <c r="K70" s="153" t="s">
        <v>413</v>
      </c>
      <c r="L70" s="153" t="s">
        <v>413</v>
      </c>
      <c r="M70" s="153">
        <v>199</v>
      </c>
      <c r="N70" s="153" t="s">
        <v>7128</v>
      </c>
      <c r="O70" s="153">
        <v>1</v>
      </c>
      <c r="P70" s="153" t="s">
        <v>2378</v>
      </c>
      <c r="Q70" s="153">
        <v>6</v>
      </c>
      <c r="R70" s="153" t="s">
        <v>7135</v>
      </c>
      <c r="S70" s="153">
        <v>1855</v>
      </c>
      <c r="T70" s="153" t="s">
        <v>2973</v>
      </c>
      <c r="U70" s="153">
        <v>8</v>
      </c>
      <c r="V70" s="153">
        <v>1</v>
      </c>
      <c r="W70" s="154">
        <v>18551</v>
      </c>
      <c r="X70" s="153" t="s">
        <v>7345</v>
      </c>
      <c r="Y70" s="153">
        <v>1</v>
      </c>
      <c r="Z70" s="153" t="s">
        <v>37</v>
      </c>
      <c r="AA70" s="153">
        <v>1</v>
      </c>
      <c r="AB70" s="153" t="s">
        <v>7130</v>
      </c>
      <c r="AC70" s="153">
        <v>1</v>
      </c>
      <c r="AD70" s="153">
        <v>0</v>
      </c>
      <c r="AE70" s="153">
        <v>0</v>
      </c>
      <c r="AF70" s="153">
        <v>0</v>
      </c>
      <c r="AG70" s="153">
        <v>0</v>
      </c>
      <c r="AH70" s="153">
        <v>0</v>
      </c>
      <c r="AI70" s="153">
        <v>0</v>
      </c>
      <c r="AJ70" s="153">
        <v>332</v>
      </c>
      <c r="AK70" s="153">
        <v>332</v>
      </c>
      <c r="AL70" s="153">
        <v>100</v>
      </c>
      <c r="AM70" s="153">
        <v>332</v>
      </c>
      <c r="AN70" s="153">
        <v>0</v>
      </c>
      <c r="AO70" s="153">
        <v>0</v>
      </c>
      <c r="AP70" s="154">
        <v>336</v>
      </c>
      <c r="AQ70" s="153">
        <v>0</v>
      </c>
      <c r="AR70" s="153">
        <v>0</v>
      </c>
      <c r="AS70" s="153">
        <v>1000</v>
      </c>
      <c r="AT70" s="153">
        <v>332</v>
      </c>
      <c r="AU70" s="153" t="s">
        <v>7346</v>
      </c>
      <c r="AV70" s="153">
        <v>0</v>
      </c>
      <c r="AW70" s="153">
        <v>0</v>
      </c>
      <c r="AX70" s="153">
        <v>0</v>
      </c>
      <c r="AY70" s="153">
        <v>0</v>
      </c>
      <c r="AZ70" s="153">
        <v>0</v>
      </c>
      <c r="BA70" s="153">
        <v>0</v>
      </c>
      <c r="BB70" s="153">
        <v>245000000</v>
      </c>
      <c r="BC70" s="153">
        <v>243337030</v>
      </c>
      <c r="BD70" s="153" t="s">
        <v>7347</v>
      </c>
      <c r="BE70" s="153">
        <v>300000000</v>
      </c>
      <c r="BF70" s="153">
        <v>128200000</v>
      </c>
      <c r="BG70" s="153" t="s">
        <v>7348</v>
      </c>
      <c r="BH70" s="155">
        <v>247000000</v>
      </c>
      <c r="BI70" s="153">
        <v>0</v>
      </c>
      <c r="BJ70" s="153">
        <v>0</v>
      </c>
    </row>
    <row r="71" spans="1:62">
      <c r="A71" s="152">
        <v>4050065308</v>
      </c>
      <c r="B71" s="153">
        <v>6</v>
      </c>
      <c r="C71" s="153" t="s">
        <v>7316</v>
      </c>
      <c r="D71" s="153" t="s">
        <v>7317</v>
      </c>
      <c r="E71" s="153">
        <v>2023</v>
      </c>
      <c r="F71" s="153" t="s">
        <v>7125</v>
      </c>
      <c r="G71" s="153" t="s">
        <v>7126</v>
      </c>
      <c r="H71" s="153">
        <v>2</v>
      </c>
      <c r="I71" s="153" t="s">
        <v>7127</v>
      </c>
      <c r="J71" s="153">
        <v>2</v>
      </c>
      <c r="K71" s="153" t="s">
        <v>413</v>
      </c>
      <c r="L71" s="153" t="s">
        <v>413</v>
      </c>
      <c r="M71" s="153">
        <v>199</v>
      </c>
      <c r="N71" s="153" t="s">
        <v>7128</v>
      </c>
      <c r="O71" s="153">
        <v>1</v>
      </c>
      <c r="P71" s="153" t="s">
        <v>2378</v>
      </c>
      <c r="Q71" s="153">
        <v>6</v>
      </c>
      <c r="R71" s="153" t="s">
        <v>7135</v>
      </c>
      <c r="S71" s="153">
        <v>2024</v>
      </c>
      <c r="T71" s="153" t="s">
        <v>7349</v>
      </c>
      <c r="U71" s="153">
        <v>14</v>
      </c>
      <c r="V71" s="153">
        <v>1</v>
      </c>
      <c r="W71" s="154">
        <v>20241</v>
      </c>
      <c r="X71" s="153" t="s">
        <v>7350</v>
      </c>
      <c r="Y71" s="153">
        <v>1</v>
      </c>
      <c r="Z71" s="153" t="s">
        <v>37</v>
      </c>
      <c r="AA71" s="153">
        <v>1</v>
      </c>
      <c r="AB71" s="153" t="s">
        <v>7130</v>
      </c>
      <c r="AC71" s="153">
        <v>1</v>
      </c>
      <c r="AD71" s="153">
        <v>0</v>
      </c>
      <c r="AE71" s="153">
        <v>0</v>
      </c>
      <c r="AF71" s="153">
        <v>0</v>
      </c>
      <c r="AG71" s="153">
        <v>48</v>
      </c>
      <c r="AH71" s="153">
        <v>48</v>
      </c>
      <c r="AI71" s="153">
        <v>100</v>
      </c>
      <c r="AJ71" s="153">
        <v>49</v>
      </c>
      <c r="AK71" s="153">
        <v>49</v>
      </c>
      <c r="AL71" s="153">
        <v>100</v>
      </c>
      <c r="AM71" s="153">
        <v>50</v>
      </c>
      <c r="AN71" s="153">
        <v>50</v>
      </c>
      <c r="AO71" s="153">
        <v>100</v>
      </c>
      <c r="AP71" s="154">
        <v>53</v>
      </c>
      <c r="AQ71" s="153">
        <v>0</v>
      </c>
      <c r="AR71" s="153">
        <v>0</v>
      </c>
      <c r="AS71" s="153">
        <v>200</v>
      </c>
      <c r="AT71" s="153">
        <v>147</v>
      </c>
      <c r="AU71" s="153" t="s">
        <v>7351</v>
      </c>
      <c r="AV71" s="153">
        <v>0</v>
      </c>
      <c r="AW71" s="153">
        <v>0</v>
      </c>
      <c r="AX71" s="153">
        <v>0</v>
      </c>
      <c r="AY71" s="153">
        <v>83483000</v>
      </c>
      <c r="AZ71" s="153">
        <v>83476020</v>
      </c>
      <c r="BA71" s="153">
        <v>100</v>
      </c>
      <c r="BB71" s="153">
        <v>97531000</v>
      </c>
      <c r="BC71" s="153">
        <v>97521873</v>
      </c>
      <c r="BD71" s="153" t="s">
        <v>7198</v>
      </c>
      <c r="BE71" s="153">
        <v>100000000</v>
      </c>
      <c r="BF71" s="153">
        <v>99968800</v>
      </c>
      <c r="BG71" s="153" t="s">
        <v>7330</v>
      </c>
      <c r="BH71" s="155">
        <v>104000000</v>
      </c>
      <c r="BI71" s="153">
        <v>0</v>
      </c>
      <c r="BJ71" s="153">
        <v>0</v>
      </c>
    </row>
    <row r="72" spans="1:62">
      <c r="A72" s="152">
        <v>4050065308</v>
      </c>
      <c r="B72" s="153">
        <v>6</v>
      </c>
      <c r="C72" s="153" t="s">
        <v>7316</v>
      </c>
      <c r="D72" s="153" t="s">
        <v>7317</v>
      </c>
      <c r="E72" s="153">
        <v>2023</v>
      </c>
      <c r="F72" s="153" t="s">
        <v>7125</v>
      </c>
      <c r="G72" s="153" t="s">
        <v>7126</v>
      </c>
      <c r="H72" s="153">
        <v>2</v>
      </c>
      <c r="I72" s="153" t="s">
        <v>7127</v>
      </c>
      <c r="J72" s="153">
        <v>2</v>
      </c>
      <c r="K72" s="153" t="s">
        <v>413</v>
      </c>
      <c r="L72" s="153" t="s">
        <v>413</v>
      </c>
      <c r="M72" s="153">
        <v>199</v>
      </c>
      <c r="N72" s="153" t="s">
        <v>7128</v>
      </c>
      <c r="O72" s="153">
        <v>1</v>
      </c>
      <c r="P72" s="153" t="s">
        <v>2378</v>
      </c>
      <c r="Q72" s="153">
        <v>6</v>
      </c>
      <c r="R72" s="153" t="s">
        <v>7135</v>
      </c>
      <c r="S72" s="153">
        <v>2024</v>
      </c>
      <c r="T72" s="153" t="s">
        <v>7349</v>
      </c>
      <c r="U72" s="153">
        <v>14</v>
      </c>
      <c r="V72" s="153">
        <v>2</v>
      </c>
      <c r="W72" s="154">
        <v>20242</v>
      </c>
      <c r="X72" s="153" t="s">
        <v>7352</v>
      </c>
      <c r="Y72" s="153">
        <v>1</v>
      </c>
      <c r="Z72" s="153" t="s">
        <v>37</v>
      </c>
      <c r="AA72" s="153">
        <v>1</v>
      </c>
      <c r="AB72" s="153" t="s">
        <v>7130</v>
      </c>
      <c r="AC72" s="153">
        <v>1</v>
      </c>
      <c r="AD72" s="153">
        <v>0</v>
      </c>
      <c r="AE72" s="153">
        <v>0</v>
      </c>
      <c r="AF72" s="153">
        <v>0</v>
      </c>
      <c r="AG72" s="153">
        <v>24</v>
      </c>
      <c r="AH72" s="153">
        <v>24</v>
      </c>
      <c r="AI72" s="153">
        <v>100</v>
      </c>
      <c r="AJ72" s="153">
        <v>25</v>
      </c>
      <c r="AK72" s="153">
        <v>25</v>
      </c>
      <c r="AL72" s="153">
        <v>100</v>
      </c>
      <c r="AM72" s="153">
        <v>25</v>
      </c>
      <c r="AN72" s="153">
        <v>25</v>
      </c>
      <c r="AO72" s="153">
        <v>100</v>
      </c>
      <c r="AP72" s="154">
        <v>26</v>
      </c>
      <c r="AQ72" s="153">
        <v>0</v>
      </c>
      <c r="AR72" s="153">
        <v>0</v>
      </c>
      <c r="AS72" s="153">
        <v>100</v>
      </c>
      <c r="AT72" s="153">
        <v>74</v>
      </c>
      <c r="AU72" s="153">
        <v>74</v>
      </c>
      <c r="AV72" s="153">
        <v>0</v>
      </c>
      <c r="AW72" s="153">
        <v>0</v>
      </c>
      <c r="AX72" s="153">
        <v>0</v>
      </c>
      <c r="AY72" s="153">
        <v>83485000</v>
      </c>
      <c r="AZ72" s="153">
        <v>83476020</v>
      </c>
      <c r="BA72" s="153" t="s">
        <v>7198</v>
      </c>
      <c r="BB72" s="153">
        <v>97568000</v>
      </c>
      <c r="BC72" s="153">
        <v>97521873</v>
      </c>
      <c r="BD72" s="153" t="s">
        <v>7353</v>
      </c>
      <c r="BE72" s="153">
        <v>81000000</v>
      </c>
      <c r="BF72" s="153">
        <v>81000000</v>
      </c>
      <c r="BG72" s="153">
        <v>100</v>
      </c>
      <c r="BH72" s="155">
        <v>85000000</v>
      </c>
      <c r="BI72" s="153">
        <v>0</v>
      </c>
      <c r="BJ72" s="153">
        <v>0</v>
      </c>
    </row>
    <row r="73" spans="1:62">
      <c r="A73" s="152">
        <v>4050065308</v>
      </c>
      <c r="B73" s="153">
        <v>6</v>
      </c>
      <c r="C73" s="153" t="s">
        <v>7316</v>
      </c>
      <c r="D73" s="153" t="s">
        <v>7317</v>
      </c>
      <c r="E73" s="153">
        <v>2023</v>
      </c>
      <c r="F73" s="153" t="s">
        <v>7125</v>
      </c>
      <c r="G73" s="153" t="s">
        <v>7126</v>
      </c>
      <c r="H73" s="153">
        <v>2</v>
      </c>
      <c r="I73" s="153" t="s">
        <v>7127</v>
      </c>
      <c r="J73" s="153">
        <v>2</v>
      </c>
      <c r="K73" s="153" t="s">
        <v>413</v>
      </c>
      <c r="L73" s="153" t="s">
        <v>413</v>
      </c>
      <c r="M73" s="153">
        <v>199</v>
      </c>
      <c r="N73" s="153" t="s">
        <v>7128</v>
      </c>
      <c r="O73" s="153">
        <v>1</v>
      </c>
      <c r="P73" s="153" t="s">
        <v>2378</v>
      </c>
      <c r="Q73" s="153">
        <v>6</v>
      </c>
      <c r="R73" s="153" t="s">
        <v>7135</v>
      </c>
      <c r="S73" s="153">
        <v>2024</v>
      </c>
      <c r="T73" s="153" t="s">
        <v>7349</v>
      </c>
      <c r="U73" s="153">
        <v>14</v>
      </c>
      <c r="V73" s="153">
        <v>3</v>
      </c>
      <c r="W73" s="154">
        <v>20243</v>
      </c>
      <c r="X73" s="153" t="s">
        <v>7354</v>
      </c>
      <c r="Y73" s="153">
        <v>1</v>
      </c>
      <c r="Z73" s="153" t="s">
        <v>37</v>
      </c>
      <c r="AA73" s="153">
        <v>1</v>
      </c>
      <c r="AB73" s="153" t="s">
        <v>7130</v>
      </c>
      <c r="AC73" s="153">
        <v>1</v>
      </c>
      <c r="AD73" s="153">
        <v>0</v>
      </c>
      <c r="AE73" s="153">
        <v>0</v>
      </c>
      <c r="AF73" s="153">
        <v>0</v>
      </c>
      <c r="AG73" s="153">
        <v>97</v>
      </c>
      <c r="AH73" s="153">
        <v>97</v>
      </c>
      <c r="AI73" s="153">
        <v>100</v>
      </c>
      <c r="AJ73" s="153">
        <v>98</v>
      </c>
      <c r="AK73" s="153">
        <v>98</v>
      </c>
      <c r="AL73" s="153">
        <v>100</v>
      </c>
      <c r="AM73" s="153">
        <v>102</v>
      </c>
      <c r="AN73" s="153">
        <v>0</v>
      </c>
      <c r="AO73" s="153">
        <v>0</v>
      </c>
      <c r="AP73" s="154">
        <v>103</v>
      </c>
      <c r="AQ73" s="153">
        <v>0</v>
      </c>
      <c r="AR73" s="153">
        <v>0</v>
      </c>
      <c r="AS73" s="153">
        <v>400</v>
      </c>
      <c r="AT73" s="153">
        <v>195</v>
      </c>
      <c r="AU73" s="153" t="s">
        <v>7355</v>
      </c>
      <c r="AV73" s="153">
        <v>0</v>
      </c>
      <c r="AW73" s="153">
        <v>0</v>
      </c>
      <c r="AX73" s="153">
        <v>0</v>
      </c>
      <c r="AY73" s="153">
        <v>79256000</v>
      </c>
      <c r="AZ73" s="153">
        <v>79205409</v>
      </c>
      <c r="BA73" s="153" t="s">
        <v>7266</v>
      </c>
      <c r="BB73" s="153">
        <v>114545000</v>
      </c>
      <c r="BC73" s="153">
        <v>114521900</v>
      </c>
      <c r="BD73" s="153" t="s">
        <v>7330</v>
      </c>
      <c r="BE73" s="153">
        <v>82000000</v>
      </c>
      <c r="BF73" s="153">
        <v>67481961</v>
      </c>
      <c r="BG73" s="153" t="s">
        <v>7356</v>
      </c>
      <c r="BH73" s="155">
        <v>84000000</v>
      </c>
      <c r="BI73" s="153">
        <v>0</v>
      </c>
      <c r="BJ73" s="153">
        <v>0</v>
      </c>
    </row>
    <row r="74" spans="1:62">
      <c r="A74" s="152">
        <v>4050065308</v>
      </c>
      <c r="B74" s="153">
        <v>6</v>
      </c>
      <c r="C74" s="153" t="s">
        <v>7316</v>
      </c>
      <c r="D74" s="153" t="s">
        <v>7317</v>
      </c>
      <c r="E74" s="153">
        <v>2023</v>
      </c>
      <c r="F74" s="153" t="s">
        <v>7125</v>
      </c>
      <c r="G74" s="153" t="s">
        <v>7126</v>
      </c>
      <c r="H74" s="153">
        <v>2</v>
      </c>
      <c r="I74" s="153" t="s">
        <v>7127</v>
      </c>
      <c r="J74" s="153">
        <v>2</v>
      </c>
      <c r="K74" s="153" t="s">
        <v>413</v>
      </c>
      <c r="L74" s="153" t="s">
        <v>413</v>
      </c>
      <c r="M74" s="153">
        <v>199</v>
      </c>
      <c r="N74" s="153" t="s">
        <v>7128</v>
      </c>
      <c r="O74" s="153">
        <v>1</v>
      </c>
      <c r="P74" s="153" t="s">
        <v>2378</v>
      </c>
      <c r="Q74" s="153">
        <v>6</v>
      </c>
      <c r="R74" s="153" t="s">
        <v>7135</v>
      </c>
      <c r="S74" s="153">
        <v>2024</v>
      </c>
      <c r="T74" s="153" t="s">
        <v>7349</v>
      </c>
      <c r="U74" s="153">
        <v>14</v>
      </c>
      <c r="V74" s="153">
        <v>4</v>
      </c>
      <c r="W74" s="154">
        <v>20244</v>
      </c>
      <c r="X74" s="153" t="s">
        <v>7357</v>
      </c>
      <c r="Y74" s="153">
        <v>1</v>
      </c>
      <c r="Z74" s="153" t="s">
        <v>37</v>
      </c>
      <c r="AA74" s="153">
        <v>1</v>
      </c>
      <c r="AB74" s="153" t="s">
        <v>7130</v>
      </c>
      <c r="AC74" s="153">
        <v>1</v>
      </c>
      <c r="AD74" s="153">
        <v>0</v>
      </c>
      <c r="AE74" s="153">
        <v>0</v>
      </c>
      <c r="AF74" s="153">
        <v>0</v>
      </c>
      <c r="AG74" s="153">
        <v>95</v>
      </c>
      <c r="AH74" s="153">
        <v>95</v>
      </c>
      <c r="AI74" s="153">
        <v>100</v>
      </c>
      <c r="AJ74" s="153">
        <v>99</v>
      </c>
      <c r="AK74" s="153">
        <v>99</v>
      </c>
      <c r="AL74" s="153">
        <v>100</v>
      </c>
      <c r="AM74" s="153">
        <v>102</v>
      </c>
      <c r="AN74" s="153">
        <v>0</v>
      </c>
      <c r="AO74" s="153">
        <v>0</v>
      </c>
      <c r="AP74" s="154">
        <v>104</v>
      </c>
      <c r="AQ74" s="153">
        <v>0</v>
      </c>
      <c r="AR74" s="153">
        <v>0</v>
      </c>
      <c r="AS74" s="153">
        <v>400</v>
      </c>
      <c r="AT74" s="153">
        <v>194</v>
      </c>
      <c r="AU74" s="153" t="s">
        <v>7358</v>
      </c>
      <c r="AV74" s="153">
        <v>0</v>
      </c>
      <c r="AW74" s="153">
        <v>0</v>
      </c>
      <c r="AX74" s="153">
        <v>0</v>
      </c>
      <c r="AY74" s="153">
        <v>79260000</v>
      </c>
      <c r="AZ74" s="153">
        <v>79205411</v>
      </c>
      <c r="BA74" s="153" t="s">
        <v>7266</v>
      </c>
      <c r="BB74" s="153">
        <v>97531000</v>
      </c>
      <c r="BC74" s="153">
        <v>97521873</v>
      </c>
      <c r="BD74" s="153" t="s">
        <v>7198</v>
      </c>
      <c r="BE74" s="153">
        <v>110000000</v>
      </c>
      <c r="BF74" s="153">
        <v>105348600</v>
      </c>
      <c r="BG74" s="153" t="s">
        <v>7359</v>
      </c>
      <c r="BH74" s="155">
        <v>95000000</v>
      </c>
      <c r="BI74" s="153">
        <v>0</v>
      </c>
      <c r="BJ74" s="153">
        <v>0</v>
      </c>
    </row>
    <row r="75" spans="1:62">
      <c r="A75" s="152">
        <v>4050065308</v>
      </c>
      <c r="B75" s="153">
        <v>6</v>
      </c>
      <c r="C75" s="153" t="s">
        <v>7316</v>
      </c>
      <c r="D75" s="153" t="s">
        <v>7317</v>
      </c>
      <c r="E75" s="153">
        <v>2023</v>
      </c>
      <c r="F75" s="153" t="s">
        <v>7125</v>
      </c>
      <c r="G75" s="153" t="s">
        <v>7126</v>
      </c>
      <c r="H75" s="153">
        <v>2</v>
      </c>
      <c r="I75" s="153" t="s">
        <v>7127</v>
      </c>
      <c r="J75" s="153">
        <v>2</v>
      </c>
      <c r="K75" s="153" t="s">
        <v>413</v>
      </c>
      <c r="L75" s="153" t="s">
        <v>413</v>
      </c>
      <c r="M75" s="153">
        <v>199</v>
      </c>
      <c r="N75" s="153" t="s">
        <v>7128</v>
      </c>
      <c r="O75" s="153">
        <v>1</v>
      </c>
      <c r="P75" s="153" t="s">
        <v>2378</v>
      </c>
      <c r="Q75" s="153">
        <v>6</v>
      </c>
      <c r="R75" s="153" t="s">
        <v>7135</v>
      </c>
      <c r="S75" s="153">
        <v>2024</v>
      </c>
      <c r="T75" s="153" t="s">
        <v>7349</v>
      </c>
      <c r="U75" s="153">
        <v>14</v>
      </c>
      <c r="V75" s="153">
        <v>5</v>
      </c>
      <c r="W75" s="154">
        <v>20245</v>
      </c>
      <c r="X75" s="153" t="s">
        <v>7360</v>
      </c>
      <c r="Y75" s="153">
        <v>1</v>
      </c>
      <c r="Z75" s="153" t="s">
        <v>37</v>
      </c>
      <c r="AA75" s="153">
        <v>1</v>
      </c>
      <c r="AB75" s="153" t="s">
        <v>7130</v>
      </c>
      <c r="AC75" s="153">
        <v>1</v>
      </c>
      <c r="AD75" s="153">
        <v>0</v>
      </c>
      <c r="AE75" s="153">
        <v>0</v>
      </c>
      <c r="AF75" s="153">
        <v>0</v>
      </c>
      <c r="AG75" s="153">
        <v>95</v>
      </c>
      <c r="AH75" s="153">
        <v>95</v>
      </c>
      <c r="AI75" s="153">
        <v>100</v>
      </c>
      <c r="AJ75" s="153">
        <v>98</v>
      </c>
      <c r="AK75" s="153">
        <v>98</v>
      </c>
      <c r="AL75" s="153">
        <v>100</v>
      </c>
      <c r="AM75" s="153">
        <v>102</v>
      </c>
      <c r="AN75" s="153">
        <v>102</v>
      </c>
      <c r="AO75" s="153">
        <v>100</v>
      </c>
      <c r="AP75" s="154">
        <v>105</v>
      </c>
      <c r="AQ75" s="153">
        <v>0</v>
      </c>
      <c r="AR75" s="153">
        <v>0</v>
      </c>
      <c r="AS75" s="153">
        <v>400</v>
      </c>
      <c r="AT75" s="153">
        <v>295</v>
      </c>
      <c r="AU75" s="153" t="s">
        <v>7361</v>
      </c>
      <c r="AV75" s="153">
        <v>0</v>
      </c>
      <c r="AW75" s="153">
        <v>0</v>
      </c>
      <c r="AX75" s="153">
        <v>0</v>
      </c>
      <c r="AY75" s="153">
        <v>83477000</v>
      </c>
      <c r="AZ75" s="153">
        <v>83476019</v>
      </c>
      <c r="BA75" s="153">
        <v>100</v>
      </c>
      <c r="BB75" s="153">
        <v>97525000</v>
      </c>
      <c r="BC75" s="153">
        <v>97521873</v>
      </c>
      <c r="BD75" s="153" t="s">
        <v>7198</v>
      </c>
      <c r="BE75" s="153">
        <v>93000000</v>
      </c>
      <c r="BF75" s="153">
        <v>93000000</v>
      </c>
      <c r="BG75" s="153">
        <v>100</v>
      </c>
      <c r="BH75" s="155">
        <v>114000000</v>
      </c>
      <c r="BI75" s="153">
        <v>0</v>
      </c>
      <c r="BJ75" s="153">
        <v>0</v>
      </c>
    </row>
    <row r="76" spans="1:62">
      <c r="A76" s="152">
        <v>4050065308</v>
      </c>
      <c r="B76" s="153">
        <v>6</v>
      </c>
      <c r="C76" s="153" t="s">
        <v>7316</v>
      </c>
      <c r="D76" s="153" t="s">
        <v>7317</v>
      </c>
      <c r="E76" s="153">
        <v>2023</v>
      </c>
      <c r="F76" s="153" t="s">
        <v>7125</v>
      </c>
      <c r="G76" s="153" t="s">
        <v>7126</v>
      </c>
      <c r="H76" s="153">
        <v>2</v>
      </c>
      <c r="I76" s="153" t="s">
        <v>7127</v>
      </c>
      <c r="J76" s="153">
        <v>2</v>
      </c>
      <c r="K76" s="153" t="s">
        <v>413</v>
      </c>
      <c r="L76" s="153" t="s">
        <v>413</v>
      </c>
      <c r="M76" s="153">
        <v>199</v>
      </c>
      <c r="N76" s="153" t="s">
        <v>7128</v>
      </c>
      <c r="O76" s="153">
        <v>1</v>
      </c>
      <c r="P76" s="153" t="s">
        <v>2378</v>
      </c>
      <c r="Q76" s="153">
        <v>6</v>
      </c>
      <c r="R76" s="153" t="s">
        <v>7135</v>
      </c>
      <c r="S76" s="153">
        <v>2024</v>
      </c>
      <c r="T76" s="153" t="s">
        <v>7349</v>
      </c>
      <c r="U76" s="153">
        <v>14</v>
      </c>
      <c r="V76" s="153">
        <v>6</v>
      </c>
      <c r="W76" s="154">
        <v>20246</v>
      </c>
      <c r="X76" s="153" t="s">
        <v>7362</v>
      </c>
      <c r="Y76" s="153">
        <v>1</v>
      </c>
      <c r="Z76" s="153" t="s">
        <v>37</v>
      </c>
      <c r="AA76" s="153">
        <v>3</v>
      </c>
      <c r="AB76" s="153" t="s">
        <v>7343</v>
      </c>
      <c r="AC76" s="153">
        <v>1</v>
      </c>
      <c r="AD76" s="153">
        <v>0</v>
      </c>
      <c r="AE76" s="153">
        <v>0</v>
      </c>
      <c r="AF76" s="153">
        <v>0</v>
      </c>
      <c r="AG76" s="153">
        <v>49</v>
      </c>
      <c r="AH76" s="153">
        <v>49</v>
      </c>
      <c r="AI76" s="153">
        <v>100</v>
      </c>
      <c r="AJ76" s="153">
        <v>51</v>
      </c>
      <c r="AK76" s="153">
        <v>51</v>
      </c>
      <c r="AL76" s="153">
        <v>100</v>
      </c>
      <c r="AM76" s="153">
        <v>0</v>
      </c>
      <c r="AN76" s="153">
        <v>0</v>
      </c>
      <c r="AO76" s="153">
        <v>0</v>
      </c>
      <c r="AP76" s="154">
        <v>0</v>
      </c>
      <c r="AQ76" s="153">
        <v>0</v>
      </c>
      <c r="AR76" s="153">
        <v>0</v>
      </c>
      <c r="AS76" s="153">
        <v>100</v>
      </c>
      <c r="AT76" s="153">
        <v>100</v>
      </c>
      <c r="AU76" s="153">
        <v>100</v>
      </c>
      <c r="AV76" s="153">
        <v>0</v>
      </c>
      <c r="AW76" s="153">
        <v>0</v>
      </c>
      <c r="AX76" s="153">
        <v>0</v>
      </c>
      <c r="AY76" s="153">
        <v>83483000</v>
      </c>
      <c r="AZ76" s="153">
        <v>83476020</v>
      </c>
      <c r="BA76" s="153">
        <v>100</v>
      </c>
      <c r="BB76" s="153">
        <v>97528000</v>
      </c>
      <c r="BC76" s="153">
        <v>97521873</v>
      </c>
      <c r="BD76" s="153" t="s">
        <v>7198</v>
      </c>
      <c r="BE76" s="153">
        <v>0</v>
      </c>
      <c r="BF76" s="153">
        <v>0</v>
      </c>
      <c r="BG76" s="153">
        <v>0</v>
      </c>
      <c r="BH76" s="155">
        <v>0</v>
      </c>
      <c r="BI76" s="153">
        <v>0</v>
      </c>
      <c r="BJ76" s="153">
        <v>0</v>
      </c>
    </row>
    <row r="77" spans="1:62">
      <c r="A77" s="152">
        <v>4050065308</v>
      </c>
      <c r="B77" s="153">
        <v>6</v>
      </c>
      <c r="C77" s="153" t="s">
        <v>7316</v>
      </c>
      <c r="D77" s="153" t="s">
        <v>7317</v>
      </c>
      <c r="E77" s="153">
        <v>2023</v>
      </c>
      <c r="F77" s="153" t="s">
        <v>7125</v>
      </c>
      <c r="G77" s="153" t="s">
        <v>7126</v>
      </c>
      <c r="H77" s="153">
        <v>2</v>
      </c>
      <c r="I77" s="153" t="s">
        <v>7127</v>
      </c>
      <c r="J77" s="153">
        <v>2</v>
      </c>
      <c r="K77" s="153" t="s">
        <v>413</v>
      </c>
      <c r="L77" s="153" t="s">
        <v>413</v>
      </c>
      <c r="M77" s="153">
        <v>199</v>
      </c>
      <c r="N77" s="153" t="s">
        <v>7128</v>
      </c>
      <c r="O77" s="153">
        <v>1</v>
      </c>
      <c r="P77" s="153" t="s">
        <v>2378</v>
      </c>
      <c r="Q77" s="153">
        <v>8</v>
      </c>
      <c r="R77" s="153" t="s">
        <v>3008</v>
      </c>
      <c r="S77" s="153">
        <v>2025</v>
      </c>
      <c r="T77" s="153" t="s">
        <v>3010</v>
      </c>
      <c r="U77" s="153">
        <v>6</v>
      </c>
      <c r="V77" s="153">
        <v>1</v>
      </c>
      <c r="W77" s="154">
        <v>20251</v>
      </c>
      <c r="X77" s="153" t="s">
        <v>7363</v>
      </c>
      <c r="Y77" s="153">
        <v>1</v>
      </c>
      <c r="Z77" s="153" t="s">
        <v>37</v>
      </c>
      <c r="AA77" s="153">
        <v>1</v>
      </c>
      <c r="AB77" s="153" t="s">
        <v>7130</v>
      </c>
      <c r="AC77" s="153">
        <v>1</v>
      </c>
      <c r="AD77" s="153">
        <v>0</v>
      </c>
      <c r="AE77" s="153">
        <v>0</v>
      </c>
      <c r="AF77" s="153">
        <v>0</v>
      </c>
      <c r="AG77" s="153">
        <v>0</v>
      </c>
      <c r="AH77" s="153">
        <v>0</v>
      </c>
      <c r="AI77" s="153">
        <v>0</v>
      </c>
      <c r="AJ77" s="153">
        <v>0</v>
      </c>
      <c r="AK77" s="153">
        <v>0</v>
      </c>
      <c r="AL77" s="153">
        <v>0</v>
      </c>
      <c r="AM77" s="153">
        <v>100</v>
      </c>
      <c r="AN77" s="153">
        <v>100</v>
      </c>
      <c r="AO77" s="153">
        <v>100</v>
      </c>
      <c r="AP77" s="154">
        <v>100</v>
      </c>
      <c r="AQ77" s="153">
        <v>0</v>
      </c>
      <c r="AR77" s="153">
        <v>0</v>
      </c>
      <c r="AS77" s="153">
        <v>200</v>
      </c>
      <c r="AT77" s="153">
        <v>100</v>
      </c>
      <c r="AU77" s="153">
        <v>50</v>
      </c>
      <c r="AV77" s="153">
        <v>0</v>
      </c>
      <c r="AW77" s="153">
        <v>0</v>
      </c>
      <c r="AX77" s="153">
        <v>0</v>
      </c>
      <c r="AY77" s="153">
        <v>0</v>
      </c>
      <c r="AZ77" s="153">
        <v>0</v>
      </c>
      <c r="BA77" s="153">
        <v>0</v>
      </c>
      <c r="BB77" s="153">
        <v>0</v>
      </c>
      <c r="BC77" s="153">
        <v>0</v>
      </c>
      <c r="BD77" s="153">
        <v>0</v>
      </c>
      <c r="BE77" s="153">
        <v>265000000</v>
      </c>
      <c r="BF77" s="153">
        <v>247500000</v>
      </c>
      <c r="BG77" s="153" t="s">
        <v>7364</v>
      </c>
      <c r="BH77" s="155">
        <v>104000000</v>
      </c>
      <c r="BI77" s="153">
        <v>0</v>
      </c>
      <c r="BJ77" s="153">
        <v>0</v>
      </c>
    </row>
    <row r="78" spans="1:62">
      <c r="A78" s="152">
        <v>4050065308</v>
      </c>
      <c r="B78" s="153">
        <v>6</v>
      </c>
      <c r="C78" s="153" t="s">
        <v>7316</v>
      </c>
      <c r="D78" s="153" t="s">
        <v>7317</v>
      </c>
      <c r="E78" s="153">
        <v>2023</v>
      </c>
      <c r="F78" s="153" t="s">
        <v>7125</v>
      </c>
      <c r="G78" s="153" t="s">
        <v>7126</v>
      </c>
      <c r="H78" s="153">
        <v>2</v>
      </c>
      <c r="I78" s="153" t="s">
        <v>7127</v>
      </c>
      <c r="J78" s="153">
        <v>2</v>
      </c>
      <c r="K78" s="153" t="s">
        <v>413</v>
      </c>
      <c r="L78" s="153" t="s">
        <v>413</v>
      </c>
      <c r="M78" s="153">
        <v>199</v>
      </c>
      <c r="N78" s="153" t="s">
        <v>7128</v>
      </c>
      <c r="O78" s="153">
        <v>1</v>
      </c>
      <c r="P78" s="153" t="s">
        <v>2378</v>
      </c>
      <c r="Q78" s="153">
        <v>12</v>
      </c>
      <c r="R78" s="153" t="s">
        <v>2512</v>
      </c>
      <c r="S78" s="153">
        <v>1830</v>
      </c>
      <c r="T78" s="153" t="s">
        <v>7365</v>
      </c>
      <c r="U78" s="153">
        <v>10</v>
      </c>
      <c r="V78" s="153">
        <v>1</v>
      </c>
      <c r="W78" s="154">
        <v>18301</v>
      </c>
      <c r="X78" s="153" t="s">
        <v>7366</v>
      </c>
      <c r="Y78" s="153">
        <v>1</v>
      </c>
      <c r="Z78" s="153" t="s">
        <v>37</v>
      </c>
      <c r="AA78" s="153">
        <v>1</v>
      </c>
      <c r="AB78" s="153" t="s">
        <v>7130</v>
      </c>
      <c r="AC78" s="153">
        <v>1</v>
      </c>
      <c r="AD78" s="153">
        <v>0</v>
      </c>
      <c r="AE78" s="153">
        <v>0</v>
      </c>
      <c r="AF78" s="153">
        <v>0</v>
      </c>
      <c r="AG78" s="153">
        <v>4</v>
      </c>
      <c r="AH78" s="153">
        <v>4</v>
      </c>
      <c r="AI78" s="153">
        <v>100</v>
      </c>
      <c r="AJ78" s="153">
        <v>4</v>
      </c>
      <c r="AK78" s="153">
        <v>4</v>
      </c>
      <c r="AL78" s="153">
        <v>100</v>
      </c>
      <c r="AM78" s="153">
        <v>4</v>
      </c>
      <c r="AN78" s="153">
        <v>0</v>
      </c>
      <c r="AO78" s="153">
        <v>0</v>
      </c>
      <c r="AP78" s="154">
        <v>4</v>
      </c>
      <c r="AQ78" s="153">
        <v>0</v>
      </c>
      <c r="AR78" s="153">
        <v>0</v>
      </c>
      <c r="AS78" s="153">
        <v>16</v>
      </c>
      <c r="AT78" s="153">
        <v>8</v>
      </c>
      <c r="AU78" s="153">
        <v>50</v>
      </c>
      <c r="AV78" s="153">
        <v>0</v>
      </c>
      <c r="AW78" s="153">
        <v>0</v>
      </c>
      <c r="AX78" s="153">
        <v>0</v>
      </c>
      <c r="AY78" s="153">
        <v>555955000</v>
      </c>
      <c r="AZ78" s="153">
        <v>555799862</v>
      </c>
      <c r="BA78" s="153" t="s">
        <v>7330</v>
      </c>
      <c r="BB78" s="153">
        <v>623000000</v>
      </c>
      <c r="BC78" s="153">
        <v>556345363</v>
      </c>
      <c r="BD78" s="153" t="s">
        <v>7367</v>
      </c>
      <c r="BE78" s="153">
        <v>642000000</v>
      </c>
      <c r="BF78" s="153">
        <v>505961430</v>
      </c>
      <c r="BG78" s="153" t="s">
        <v>7368</v>
      </c>
      <c r="BH78" s="155">
        <v>663000000</v>
      </c>
      <c r="BI78" s="153">
        <v>0</v>
      </c>
      <c r="BJ78" s="153">
        <v>0</v>
      </c>
    </row>
    <row r="79" spans="1:62">
      <c r="A79" s="152">
        <v>4050065308</v>
      </c>
      <c r="B79" s="153">
        <v>6</v>
      </c>
      <c r="C79" s="153" t="s">
        <v>7316</v>
      </c>
      <c r="D79" s="153" t="s">
        <v>7317</v>
      </c>
      <c r="E79" s="153">
        <v>2023</v>
      </c>
      <c r="F79" s="153" t="s">
        <v>7125</v>
      </c>
      <c r="G79" s="153" t="s">
        <v>7126</v>
      </c>
      <c r="H79" s="153">
        <v>2</v>
      </c>
      <c r="I79" s="153" t="s">
        <v>7127</v>
      </c>
      <c r="J79" s="153">
        <v>2</v>
      </c>
      <c r="K79" s="153" t="s">
        <v>413</v>
      </c>
      <c r="L79" s="153" t="s">
        <v>413</v>
      </c>
      <c r="M79" s="153">
        <v>199</v>
      </c>
      <c r="N79" s="153" t="s">
        <v>7128</v>
      </c>
      <c r="O79" s="153">
        <v>1</v>
      </c>
      <c r="P79" s="153" t="s">
        <v>2378</v>
      </c>
      <c r="Q79" s="153">
        <v>14</v>
      </c>
      <c r="R79" s="153" t="s">
        <v>2524</v>
      </c>
      <c r="S79" s="153">
        <v>1842</v>
      </c>
      <c r="T79" s="153" t="s">
        <v>3021</v>
      </c>
      <c r="U79" s="153">
        <v>3</v>
      </c>
      <c r="V79" s="153">
        <v>1</v>
      </c>
      <c r="W79" s="154">
        <v>18421</v>
      </c>
      <c r="X79" s="153" t="s">
        <v>7369</v>
      </c>
      <c r="Y79" s="153">
        <v>1</v>
      </c>
      <c r="Z79" s="153" t="s">
        <v>37</v>
      </c>
      <c r="AA79" s="153">
        <v>1</v>
      </c>
      <c r="AB79" s="153" t="s">
        <v>7130</v>
      </c>
      <c r="AC79" s="153">
        <v>1</v>
      </c>
      <c r="AD79" s="153">
        <v>0</v>
      </c>
      <c r="AE79" s="153">
        <v>0</v>
      </c>
      <c r="AF79" s="153">
        <v>0</v>
      </c>
      <c r="AG79" s="153">
        <v>0</v>
      </c>
      <c r="AH79" s="153">
        <v>0</v>
      </c>
      <c r="AI79" s="153">
        <v>0</v>
      </c>
      <c r="AJ79" s="153">
        <v>0</v>
      </c>
      <c r="AK79" s="153">
        <v>0</v>
      </c>
      <c r="AL79" s="153">
        <v>0</v>
      </c>
      <c r="AM79" s="153">
        <v>0</v>
      </c>
      <c r="AN79" s="153">
        <v>0</v>
      </c>
      <c r="AO79" s="153">
        <v>0</v>
      </c>
      <c r="AP79" s="154">
        <v>4</v>
      </c>
      <c r="AQ79" s="153">
        <v>0</v>
      </c>
      <c r="AR79" s="153">
        <v>0</v>
      </c>
      <c r="AS79" s="153">
        <v>4</v>
      </c>
      <c r="AT79" s="153">
        <v>0</v>
      </c>
      <c r="AU79" s="153">
        <v>0</v>
      </c>
      <c r="AV79" s="153">
        <v>0</v>
      </c>
      <c r="AW79" s="153">
        <v>0</v>
      </c>
      <c r="AX79" s="153">
        <v>0</v>
      </c>
      <c r="AY79" s="153">
        <v>0</v>
      </c>
      <c r="AZ79" s="153">
        <v>0</v>
      </c>
      <c r="BA79" s="153">
        <v>0</v>
      </c>
      <c r="BB79" s="153">
        <v>0</v>
      </c>
      <c r="BC79" s="153">
        <v>0</v>
      </c>
      <c r="BD79" s="153">
        <v>0</v>
      </c>
      <c r="BE79" s="153">
        <v>0</v>
      </c>
      <c r="BF79" s="153">
        <v>0</v>
      </c>
      <c r="BG79" s="153">
        <v>0</v>
      </c>
      <c r="BH79" s="155">
        <v>560000000</v>
      </c>
      <c r="BI79" s="153">
        <v>0</v>
      </c>
      <c r="BJ79" s="153">
        <v>0</v>
      </c>
    </row>
    <row r="80" spans="1:62">
      <c r="A80" s="152">
        <v>4050065308</v>
      </c>
      <c r="B80" s="153">
        <v>6</v>
      </c>
      <c r="C80" s="153" t="s">
        <v>7316</v>
      </c>
      <c r="D80" s="153" t="s">
        <v>7317</v>
      </c>
      <c r="E80" s="153">
        <v>2023</v>
      </c>
      <c r="F80" s="153" t="s">
        <v>7125</v>
      </c>
      <c r="G80" s="153" t="s">
        <v>7126</v>
      </c>
      <c r="H80" s="153">
        <v>2</v>
      </c>
      <c r="I80" s="153" t="s">
        <v>7127</v>
      </c>
      <c r="J80" s="153">
        <v>2</v>
      </c>
      <c r="K80" s="153" t="s">
        <v>413</v>
      </c>
      <c r="L80" s="153" t="s">
        <v>413</v>
      </c>
      <c r="M80" s="153">
        <v>199</v>
      </c>
      <c r="N80" s="153" t="s">
        <v>7128</v>
      </c>
      <c r="O80" s="153">
        <v>1</v>
      </c>
      <c r="P80" s="153" t="s">
        <v>2378</v>
      </c>
      <c r="Q80" s="153">
        <v>17</v>
      </c>
      <c r="R80" s="153" t="s">
        <v>2533</v>
      </c>
      <c r="S80" s="153">
        <v>1695</v>
      </c>
      <c r="T80" s="153" t="s">
        <v>7370</v>
      </c>
      <c r="U80" s="153">
        <v>11</v>
      </c>
      <c r="V80" s="153">
        <v>1</v>
      </c>
      <c r="W80" s="154">
        <v>16951</v>
      </c>
      <c r="X80" s="153" t="s">
        <v>7371</v>
      </c>
      <c r="Y80" s="153">
        <v>1</v>
      </c>
      <c r="Z80" s="153" t="s">
        <v>37</v>
      </c>
      <c r="AA80" s="153">
        <v>3</v>
      </c>
      <c r="AB80" s="153" t="s">
        <v>7343</v>
      </c>
      <c r="AC80" s="153">
        <v>1</v>
      </c>
      <c r="AD80" s="153">
        <v>0</v>
      </c>
      <c r="AE80" s="153">
        <v>0</v>
      </c>
      <c r="AF80" s="153">
        <v>0</v>
      </c>
      <c r="AG80" s="153">
        <v>1</v>
      </c>
      <c r="AH80" s="153">
        <v>1</v>
      </c>
      <c r="AI80" s="153">
        <v>100</v>
      </c>
      <c r="AJ80" s="153">
        <v>0</v>
      </c>
      <c r="AK80" s="153">
        <v>0</v>
      </c>
      <c r="AL80" s="153">
        <v>0</v>
      </c>
      <c r="AM80" s="153">
        <v>0</v>
      </c>
      <c r="AN80" s="153">
        <v>0</v>
      </c>
      <c r="AO80" s="153">
        <v>0</v>
      </c>
      <c r="AP80" s="154">
        <v>0</v>
      </c>
      <c r="AQ80" s="153">
        <v>0</v>
      </c>
      <c r="AR80" s="153">
        <v>0</v>
      </c>
      <c r="AS80" s="153">
        <v>1</v>
      </c>
      <c r="AT80" s="153">
        <v>1</v>
      </c>
      <c r="AU80" s="153">
        <v>100</v>
      </c>
      <c r="AV80" s="153">
        <v>0</v>
      </c>
      <c r="AW80" s="153">
        <v>0</v>
      </c>
      <c r="AX80" s="153">
        <v>0</v>
      </c>
      <c r="AY80" s="153">
        <v>248523000</v>
      </c>
      <c r="AZ80" s="153">
        <v>248462261</v>
      </c>
      <c r="BA80" s="153" t="s">
        <v>7339</v>
      </c>
      <c r="BB80" s="153">
        <v>0</v>
      </c>
      <c r="BC80" s="153">
        <v>0</v>
      </c>
      <c r="BD80" s="153">
        <v>0</v>
      </c>
      <c r="BE80" s="153">
        <v>0</v>
      </c>
      <c r="BF80" s="153">
        <v>0</v>
      </c>
      <c r="BG80" s="153">
        <v>0</v>
      </c>
      <c r="BH80" s="155">
        <v>0</v>
      </c>
      <c r="BI80" s="153">
        <v>0</v>
      </c>
      <c r="BJ80" s="153">
        <v>0</v>
      </c>
    </row>
    <row r="81" spans="1:62">
      <c r="A81" s="152">
        <v>4050065308</v>
      </c>
      <c r="B81" s="153">
        <v>6</v>
      </c>
      <c r="C81" s="153" t="s">
        <v>7316</v>
      </c>
      <c r="D81" s="153" t="s">
        <v>7317</v>
      </c>
      <c r="E81" s="153">
        <v>2023</v>
      </c>
      <c r="F81" s="153" t="s">
        <v>7125</v>
      </c>
      <c r="G81" s="153" t="s">
        <v>7126</v>
      </c>
      <c r="H81" s="153">
        <v>2</v>
      </c>
      <c r="I81" s="153" t="s">
        <v>7127</v>
      </c>
      <c r="J81" s="153">
        <v>2</v>
      </c>
      <c r="K81" s="153" t="s">
        <v>413</v>
      </c>
      <c r="L81" s="153" t="s">
        <v>413</v>
      </c>
      <c r="M81" s="153">
        <v>199</v>
      </c>
      <c r="N81" s="153" t="s">
        <v>7128</v>
      </c>
      <c r="O81" s="153">
        <v>1</v>
      </c>
      <c r="P81" s="153" t="s">
        <v>2378</v>
      </c>
      <c r="Q81" s="153">
        <v>17</v>
      </c>
      <c r="R81" s="153" t="s">
        <v>2533</v>
      </c>
      <c r="S81" s="153">
        <v>1743</v>
      </c>
      <c r="T81" s="153" t="s">
        <v>7372</v>
      </c>
      <c r="U81" s="153">
        <v>12</v>
      </c>
      <c r="V81" s="153">
        <v>1</v>
      </c>
      <c r="W81" s="154">
        <v>17431</v>
      </c>
      <c r="X81" s="153" t="s">
        <v>7373</v>
      </c>
      <c r="Y81" s="153">
        <v>1</v>
      </c>
      <c r="Z81" s="153" t="s">
        <v>37</v>
      </c>
      <c r="AA81" s="153">
        <v>1</v>
      </c>
      <c r="AB81" s="153" t="s">
        <v>7130</v>
      </c>
      <c r="AC81" s="153">
        <v>1</v>
      </c>
      <c r="AD81" s="153">
        <v>0</v>
      </c>
      <c r="AE81" s="153">
        <v>0</v>
      </c>
      <c r="AF81" s="153">
        <v>0</v>
      </c>
      <c r="AG81" s="153">
        <v>26</v>
      </c>
      <c r="AH81" s="153">
        <v>26</v>
      </c>
      <c r="AI81" s="153">
        <v>100</v>
      </c>
      <c r="AJ81" s="153">
        <v>26</v>
      </c>
      <c r="AK81" s="153">
        <v>26</v>
      </c>
      <c r="AL81" s="153">
        <v>100</v>
      </c>
      <c r="AM81" s="153">
        <v>24</v>
      </c>
      <c r="AN81" s="153">
        <v>26</v>
      </c>
      <c r="AO81" s="153" t="s">
        <v>7374</v>
      </c>
      <c r="AP81" s="154">
        <v>24</v>
      </c>
      <c r="AQ81" s="153">
        <v>0</v>
      </c>
      <c r="AR81" s="153">
        <v>0</v>
      </c>
      <c r="AS81" s="153">
        <v>100</v>
      </c>
      <c r="AT81" s="153">
        <v>78</v>
      </c>
      <c r="AU81" s="153">
        <v>78</v>
      </c>
      <c r="AV81" s="153">
        <v>0</v>
      </c>
      <c r="AW81" s="153">
        <v>0</v>
      </c>
      <c r="AX81" s="153">
        <v>0</v>
      </c>
      <c r="AY81" s="153">
        <v>635114000</v>
      </c>
      <c r="AZ81" s="153">
        <v>629882317</v>
      </c>
      <c r="BA81" s="153" t="s">
        <v>7375</v>
      </c>
      <c r="BB81" s="153">
        <v>764405000</v>
      </c>
      <c r="BC81" s="153">
        <v>764405000</v>
      </c>
      <c r="BD81" s="153">
        <v>100</v>
      </c>
      <c r="BE81" s="153">
        <v>1000000000</v>
      </c>
      <c r="BF81" s="153">
        <v>1000000000</v>
      </c>
      <c r="BG81" s="153">
        <v>100</v>
      </c>
      <c r="BH81" s="155">
        <v>758000000</v>
      </c>
      <c r="BI81" s="153">
        <v>0</v>
      </c>
      <c r="BJ81" s="153">
        <v>0</v>
      </c>
    </row>
    <row r="82" spans="1:62">
      <c r="A82" s="152">
        <v>4050065308</v>
      </c>
      <c r="B82" s="153">
        <v>6</v>
      </c>
      <c r="C82" s="153" t="s">
        <v>7316</v>
      </c>
      <c r="D82" s="153" t="s">
        <v>7317</v>
      </c>
      <c r="E82" s="153">
        <v>2023</v>
      </c>
      <c r="F82" s="153" t="s">
        <v>7125</v>
      </c>
      <c r="G82" s="153" t="s">
        <v>7126</v>
      </c>
      <c r="H82" s="153">
        <v>2</v>
      </c>
      <c r="I82" s="153" t="s">
        <v>7127</v>
      </c>
      <c r="J82" s="153">
        <v>2</v>
      </c>
      <c r="K82" s="153" t="s">
        <v>413</v>
      </c>
      <c r="L82" s="153" t="s">
        <v>413</v>
      </c>
      <c r="M82" s="153">
        <v>199</v>
      </c>
      <c r="N82" s="153" t="s">
        <v>7128</v>
      </c>
      <c r="O82" s="153">
        <v>1</v>
      </c>
      <c r="P82" s="153" t="s">
        <v>2378</v>
      </c>
      <c r="Q82" s="153">
        <v>17</v>
      </c>
      <c r="R82" s="153" t="s">
        <v>2533</v>
      </c>
      <c r="S82" s="153">
        <v>1743</v>
      </c>
      <c r="T82" s="153" t="s">
        <v>7372</v>
      </c>
      <c r="U82" s="153">
        <v>12</v>
      </c>
      <c r="V82" s="153">
        <v>2</v>
      </c>
      <c r="W82" s="154">
        <v>17432</v>
      </c>
      <c r="X82" s="153" t="s">
        <v>7376</v>
      </c>
      <c r="Y82" s="153">
        <v>1</v>
      </c>
      <c r="Z82" s="153" t="s">
        <v>37</v>
      </c>
      <c r="AA82" s="153">
        <v>1</v>
      </c>
      <c r="AB82" s="153" t="s">
        <v>7130</v>
      </c>
      <c r="AC82" s="153">
        <v>1</v>
      </c>
      <c r="AD82" s="153">
        <v>0</v>
      </c>
      <c r="AE82" s="153">
        <v>0</v>
      </c>
      <c r="AF82" s="153">
        <v>0</v>
      </c>
      <c r="AG82" s="153">
        <v>50</v>
      </c>
      <c r="AH82" s="153">
        <v>50</v>
      </c>
      <c r="AI82" s="153">
        <v>100</v>
      </c>
      <c r="AJ82" s="153">
        <v>50</v>
      </c>
      <c r="AK82" s="153">
        <v>50</v>
      </c>
      <c r="AL82" s="153">
        <v>100</v>
      </c>
      <c r="AM82" s="153">
        <v>50</v>
      </c>
      <c r="AN82" s="153">
        <v>54</v>
      </c>
      <c r="AO82" s="153">
        <v>108</v>
      </c>
      <c r="AP82" s="154">
        <v>50</v>
      </c>
      <c r="AQ82" s="153">
        <v>0</v>
      </c>
      <c r="AR82" s="153">
        <v>0</v>
      </c>
      <c r="AS82" s="153">
        <v>200</v>
      </c>
      <c r="AT82" s="153">
        <v>154</v>
      </c>
      <c r="AU82" s="153">
        <v>77</v>
      </c>
      <c r="AV82" s="153">
        <v>0</v>
      </c>
      <c r="AW82" s="153">
        <v>0</v>
      </c>
      <c r="AX82" s="153">
        <v>0</v>
      </c>
      <c r="AY82" s="153">
        <v>397637000</v>
      </c>
      <c r="AZ82" s="153">
        <v>392405316</v>
      </c>
      <c r="BA82" s="153" t="s">
        <v>7377</v>
      </c>
      <c r="BB82" s="153">
        <v>494629000</v>
      </c>
      <c r="BC82" s="153">
        <v>494629000</v>
      </c>
      <c r="BD82" s="153">
        <v>100</v>
      </c>
      <c r="BE82" s="153">
        <v>600000000</v>
      </c>
      <c r="BF82" s="153">
        <v>600000000</v>
      </c>
      <c r="BG82" s="153">
        <v>100</v>
      </c>
      <c r="BH82" s="155">
        <v>472000000</v>
      </c>
      <c r="BI82" s="153">
        <v>0</v>
      </c>
      <c r="BJ82" s="153">
        <v>0</v>
      </c>
    </row>
    <row r="83" spans="1:62">
      <c r="A83" s="152">
        <v>4050065308</v>
      </c>
      <c r="B83" s="153">
        <v>6</v>
      </c>
      <c r="C83" s="153" t="s">
        <v>7316</v>
      </c>
      <c r="D83" s="153" t="s">
        <v>7317</v>
      </c>
      <c r="E83" s="153">
        <v>2023</v>
      </c>
      <c r="F83" s="153" t="s">
        <v>7125</v>
      </c>
      <c r="G83" s="153" t="s">
        <v>7126</v>
      </c>
      <c r="H83" s="153">
        <v>2</v>
      </c>
      <c r="I83" s="153" t="s">
        <v>7127</v>
      </c>
      <c r="J83" s="153">
        <v>2</v>
      </c>
      <c r="K83" s="153" t="s">
        <v>413</v>
      </c>
      <c r="L83" s="153" t="s">
        <v>413</v>
      </c>
      <c r="M83" s="153">
        <v>199</v>
      </c>
      <c r="N83" s="153" t="s">
        <v>7128</v>
      </c>
      <c r="O83" s="153">
        <v>1</v>
      </c>
      <c r="P83" s="153" t="s">
        <v>2378</v>
      </c>
      <c r="Q83" s="153">
        <v>19</v>
      </c>
      <c r="R83" s="153" t="s">
        <v>3037</v>
      </c>
      <c r="S83" s="153">
        <v>1699</v>
      </c>
      <c r="T83" s="153" t="s">
        <v>3039</v>
      </c>
      <c r="U83" s="153">
        <v>6</v>
      </c>
      <c r="V83" s="153">
        <v>1</v>
      </c>
      <c r="W83" s="154">
        <v>16991</v>
      </c>
      <c r="X83" s="153" t="s">
        <v>7378</v>
      </c>
      <c r="Y83" s="153">
        <v>1</v>
      </c>
      <c r="Z83" s="153" t="s">
        <v>37</v>
      </c>
      <c r="AA83" s="153">
        <v>1</v>
      </c>
      <c r="AB83" s="153" t="s">
        <v>7130</v>
      </c>
      <c r="AC83" s="153">
        <v>1</v>
      </c>
      <c r="AD83" s="153">
        <v>0</v>
      </c>
      <c r="AE83" s="153">
        <v>0</v>
      </c>
      <c r="AF83" s="153">
        <v>0</v>
      </c>
      <c r="AG83" s="153">
        <v>0</v>
      </c>
      <c r="AH83" s="153">
        <v>0</v>
      </c>
      <c r="AI83" s="153">
        <v>0</v>
      </c>
      <c r="AJ83" s="153">
        <v>0</v>
      </c>
      <c r="AK83" s="153">
        <v>0</v>
      </c>
      <c r="AL83" s="153">
        <v>0</v>
      </c>
      <c r="AM83" s="153">
        <v>0</v>
      </c>
      <c r="AN83" s="153">
        <v>0</v>
      </c>
      <c r="AO83" s="153">
        <v>0</v>
      </c>
      <c r="AP83" s="154">
        <v>20</v>
      </c>
      <c r="AQ83" s="153">
        <v>0</v>
      </c>
      <c r="AR83" s="153">
        <v>0</v>
      </c>
      <c r="AS83" s="153">
        <v>20</v>
      </c>
      <c r="AT83" s="153">
        <v>0</v>
      </c>
      <c r="AU83" s="153">
        <v>0</v>
      </c>
      <c r="AV83" s="153">
        <v>0</v>
      </c>
      <c r="AW83" s="153">
        <v>0</v>
      </c>
      <c r="AX83" s="153">
        <v>0</v>
      </c>
      <c r="AY83" s="153">
        <v>0</v>
      </c>
      <c r="AZ83" s="153">
        <v>0</v>
      </c>
      <c r="BA83" s="153">
        <v>0</v>
      </c>
      <c r="BB83" s="153">
        <v>0</v>
      </c>
      <c r="BC83" s="153">
        <v>0</v>
      </c>
      <c r="BD83" s="153">
        <v>0</v>
      </c>
      <c r="BE83" s="153">
        <v>0</v>
      </c>
      <c r="BF83" s="153">
        <v>0</v>
      </c>
      <c r="BG83" s="153">
        <v>0</v>
      </c>
      <c r="BH83" s="155">
        <v>528000000</v>
      </c>
      <c r="BI83" s="153">
        <v>0</v>
      </c>
      <c r="BJ83" s="153">
        <v>0</v>
      </c>
    </row>
    <row r="84" spans="1:62">
      <c r="A84" s="152">
        <v>4050065308</v>
      </c>
      <c r="B84" s="153">
        <v>6</v>
      </c>
      <c r="C84" s="153" t="s">
        <v>7316</v>
      </c>
      <c r="D84" s="153" t="s">
        <v>7317</v>
      </c>
      <c r="E84" s="153">
        <v>2023</v>
      </c>
      <c r="F84" s="153" t="s">
        <v>7125</v>
      </c>
      <c r="G84" s="153" t="s">
        <v>7126</v>
      </c>
      <c r="H84" s="153">
        <v>2</v>
      </c>
      <c r="I84" s="153" t="s">
        <v>7127</v>
      </c>
      <c r="J84" s="153">
        <v>2</v>
      </c>
      <c r="K84" s="153" t="s">
        <v>413</v>
      </c>
      <c r="L84" s="153" t="s">
        <v>413</v>
      </c>
      <c r="M84" s="153">
        <v>199</v>
      </c>
      <c r="N84" s="153" t="s">
        <v>7128</v>
      </c>
      <c r="O84" s="153">
        <v>1</v>
      </c>
      <c r="P84" s="153" t="s">
        <v>2378</v>
      </c>
      <c r="Q84" s="153">
        <v>20</v>
      </c>
      <c r="R84" s="153" t="s">
        <v>2551</v>
      </c>
      <c r="S84" s="153">
        <v>1845</v>
      </c>
      <c r="T84" s="153" t="s">
        <v>7379</v>
      </c>
      <c r="U84" s="153">
        <v>11</v>
      </c>
      <c r="V84" s="153">
        <v>1</v>
      </c>
      <c r="W84" s="154">
        <v>18451</v>
      </c>
      <c r="X84" s="153" t="s">
        <v>7380</v>
      </c>
      <c r="Y84" s="153">
        <v>1</v>
      </c>
      <c r="Z84" s="153" t="s">
        <v>37</v>
      </c>
      <c r="AA84" s="153">
        <v>1</v>
      </c>
      <c r="AB84" s="153" t="s">
        <v>7130</v>
      </c>
      <c r="AC84" s="153">
        <v>1</v>
      </c>
      <c r="AD84" s="153">
        <v>0</v>
      </c>
      <c r="AE84" s="153">
        <v>0</v>
      </c>
      <c r="AF84" s="153">
        <v>0</v>
      </c>
      <c r="AG84" s="153">
        <v>749</v>
      </c>
      <c r="AH84" s="153">
        <v>749</v>
      </c>
      <c r="AI84" s="153">
        <v>100</v>
      </c>
      <c r="AJ84" s="153">
        <v>749</v>
      </c>
      <c r="AK84" s="153">
        <v>749</v>
      </c>
      <c r="AL84" s="153">
        <v>100</v>
      </c>
      <c r="AM84" s="153">
        <v>749</v>
      </c>
      <c r="AN84" s="153">
        <v>0</v>
      </c>
      <c r="AO84" s="153">
        <v>0</v>
      </c>
      <c r="AP84" s="154">
        <v>753</v>
      </c>
      <c r="AQ84" s="153">
        <v>0</v>
      </c>
      <c r="AR84" s="153">
        <v>0</v>
      </c>
      <c r="AS84" s="153">
        <v>3000</v>
      </c>
      <c r="AT84" s="153">
        <v>1498</v>
      </c>
      <c r="AU84" s="153" t="s">
        <v>7381</v>
      </c>
      <c r="AV84" s="153">
        <v>0</v>
      </c>
      <c r="AW84" s="153">
        <v>0</v>
      </c>
      <c r="AX84" s="153">
        <v>0</v>
      </c>
      <c r="AY84" s="153">
        <v>256807000</v>
      </c>
      <c r="AZ84" s="153">
        <v>256805700</v>
      </c>
      <c r="BA84" s="153">
        <v>100</v>
      </c>
      <c r="BB84" s="153">
        <v>205748000</v>
      </c>
      <c r="BC84" s="153">
        <v>205747897</v>
      </c>
      <c r="BD84" s="153">
        <v>100</v>
      </c>
      <c r="BE84" s="153">
        <v>374087000</v>
      </c>
      <c r="BF84" s="153">
        <v>136498000</v>
      </c>
      <c r="BG84" s="153" t="s">
        <v>7382</v>
      </c>
      <c r="BH84" s="155">
        <v>280000000</v>
      </c>
      <c r="BI84" s="153">
        <v>0</v>
      </c>
      <c r="BJ84" s="153">
        <v>0</v>
      </c>
    </row>
    <row r="85" spans="1:62">
      <c r="A85" s="152">
        <v>4050065308</v>
      </c>
      <c r="B85" s="153">
        <v>6</v>
      </c>
      <c r="C85" s="153" t="s">
        <v>7316</v>
      </c>
      <c r="D85" s="153" t="s">
        <v>7317</v>
      </c>
      <c r="E85" s="153">
        <v>2023</v>
      </c>
      <c r="F85" s="153" t="s">
        <v>7125</v>
      </c>
      <c r="G85" s="153" t="s">
        <v>7126</v>
      </c>
      <c r="H85" s="153">
        <v>2</v>
      </c>
      <c r="I85" s="153" t="s">
        <v>7127</v>
      </c>
      <c r="J85" s="153">
        <v>2</v>
      </c>
      <c r="K85" s="153" t="s">
        <v>413</v>
      </c>
      <c r="L85" s="153" t="s">
        <v>413</v>
      </c>
      <c r="M85" s="153">
        <v>199</v>
      </c>
      <c r="N85" s="153" t="s">
        <v>7128</v>
      </c>
      <c r="O85" s="153">
        <v>1</v>
      </c>
      <c r="P85" s="153" t="s">
        <v>2378</v>
      </c>
      <c r="Q85" s="153">
        <v>20</v>
      </c>
      <c r="R85" s="153" t="s">
        <v>2551</v>
      </c>
      <c r="S85" s="153">
        <v>1845</v>
      </c>
      <c r="T85" s="153" t="s">
        <v>7379</v>
      </c>
      <c r="U85" s="153">
        <v>11</v>
      </c>
      <c r="V85" s="153">
        <v>2</v>
      </c>
      <c r="W85" s="154">
        <v>18452</v>
      </c>
      <c r="X85" s="153" t="s">
        <v>7383</v>
      </c>
      <c r="Y85" s="153">
        <v>1</v>
      </c>
      <c r="Z85" s="153" t="s">
        <v>37</v>
      </c>
      <c r="AA85" s="153">
        <v>1</v>
      </c>
      <c r="AB85" s="153" t="s">
        <v>7130</v>
      </c>
      <c r="AC85" s="153">
        <v>1</v>
      </c>
      <c r="AD85" s="153">
        <v>0</v>
      </c>
      <c r="AE85" s="153">
        <v>0</v>
      </c>
      <c r="AF85" s="153">
        <v>0</v>
      </c>
      <c r="AG85" s="153">
        <v>0</v>
      </c>
      <c r="AH85" s="153">
        <v>0</v>
      </c>
      <c r="AI85" s="153">
        <v>0</v>
      </c>
      <c r="AJ85" s="153">
        <v>199</v>
      </c>
      <c r="AK85" s="153">
        <v>199</v>
      </c>
      <c r="AL85" s="153">
        <v>100</v>
      </c>
      <c r="AM85" s="153">
        <v>201</v>
      </c>
      <c r="AN85" s="153">
        <v>201</v>
      </c>
      <c r="AO85" s="153">
        <v>100</v>
      </c>
      <c r="AP85" s="154">
        <v>0</v>
      </c>
      <c r="AQ85" s="153">
        <v>0</v>
      </c>
      <c r="AR85" s="153">
        <v>0</v>
      </c>
      <c r="AS85" s="153">
        <v>400</v>
      </c>
      <c r="AT85" s="153">
        <v>400</v>
      </c>
      <c r="AU85" s="153">
        <v>100</v>
      </c>
      <c r="AV85" s="153">
        <v>0</v>
      </c>
      <c r="AW85" s="153">
        <v>0</v>
      </c>
      <c r="AX85" s="153">
        <v>0</v>
      </c>
      <c r="AY85" s="153">
        <v>0</v>
      </c>
      <c r="AZ85" s="153">
        <v>0</v>
      </c>
      <c r="BA85" s="153">
        <v>0</v>
      </c>
      <c r="BB85" s="153">
        <v>426999000</v>
      </c>
      <c r="BC85" s="153">
        <v>422733578</v>
      </c>
      <c r="BD85" s="153">
        <v>99</v>
      </c>
      <c r="BE85" s="153">
        <v>370000000</v>
      </c>
      <c r="BF85" s="153">
        <v>306299000</v>
      </c>
      <c r="BG85" s="153" t="s">
        <v>7384</v>
      </c>
      <c r="BH85" s="155">
        <v>0</v>
      </c>
      <c r="BI85" s="153">
        <v>0</v>
      </c>
      <c r="BJ85" s="153">
        <v>0</v>
      </c>
    </row>
    <row r="86" spans="1:62">
      <c r="A86" s="152">
        <v>4050065308</v>
      </c>
      <c r="B86" s="153">
        <v>6</v>
      </c>
      <c r="C86" s="153" t="s">
        <v>7316</v>
      </c>
      <c r="D86" s="153" t="s">
        <v>7317</v>
      </c>
      <c r="E86" s="153">
        <v>2023</v>
      </c>
      <c r="F86" s="153" t="s">
        <v>7125</v>
      </c>
      <c r="G86" s="153" t="s">
        <v>7126</v>
      </c>
      <c r="H86" s="153">
        <v>2</v>
      </c>
      <c r="I86" s="153" t="s">
        <v>7127</v>
      </c>
      <c r="J86" s="153">
        <v>2</v>
      </c>
      <c r="K86" s="153" t="s">
        <v>413</v>
      </c>
      <c r="L86" s="153" t="s">
        <v>413</v>
      </c>
      <c r="M86" s="153">
        <v>199</v>
      </c>
      <c r="N86" s="153" t="s">
        <v>7128</v>
      </c>
      <c r="O86" s="153">
        <v>1</v>
      </c>
      <c r="P86" s="153" t="s">
        <v>2378</v>
      </c>
      <c r="Q86" s="153">
        <v>21</v>
      </c>
      <c r="R86" s="153" t="s">
        <v>2576</v>
      </c>
      <c r="S86" s="153">
        <v>1848</v>
      </c>
      <c r="T86" s="153" t="s">
        <v>3054</v>
      </c>
      <c r="U86" s="153">
        <v>14</v>
      </c>
      <c r="V86" s="153">
        <v>1</v>
      </c>
      <c r="W86" s="154">
        <v>18481</v>
      </c>
      <c r="X86" s="153" t="s">
        <v>7385</v>
      </c>
      <c r="Y86" s="153">
        <v>1</v>
      </c>
      <c r="Z86" s="153" t="s">
        <v>37</v>
      </c>
      <c r="AA86" s="153">
        <v>1</v>
      </c>
      <c r="AB86" s="153" t="s">
        <v>7130</v>
      </c>
      <c r="AC86" s="153">
        <v>1</v>
      </c>
      <c r="AD86" s="153">
        <v>0</v>
      </c>
      <c r="AE86" s="153">
        <v>0</v>
      </c>
      <c r="AF86" s="153">
        <v>0</v>
      </c>
      <c r="AG86" s="153">
        <v>0</v>
      </c>
      <c r="AH86" s="153">
        <v>0</v>
      </c>
      <c r="AI86" s="153">
        <v>0</v>
      </c>
      <c r="AJ86" s="153">
        <v>3</v>
      </c>
      <c r="AK86" s="153">
        <v>3</v>
      </c>
      <c r="AL86" s="153">
        <v>100</v>
      </c>
      <c r="AM86" s="153">
        <v>3</v>
      </c>
      <c r="AN86" s="153">
        <v>3</v>
      </c>
      <c r="AO86" s="153">
        <v>100</v>
      </c>
      <c r="AP86" s="154">
        <v>0</v>
      </c>
      <c r="AQ86" s="153">
        <v>0</v>
      </c>
      <c r="AR86" s="153">
        <v>0</v>
      </c>
      <c r="AS86" s="153">
        <v>6</v>
      </c>
      <c r="AT86" s="153">
        <v>6</v>
      </c>
      <c r="AU86" s="153">
        <v>100</v>
      </c>
      <c r="AV86" s="153">
        <v>0</v>
      </c>
      <c r="AW86" s="153">
        <v>0</v>
      </c>
      <c r="AX86" s="153">
        <v>0</v>
      </c>
      <c r="AY86" s="153">
        <v>0</v>
      </c>
      <c r="AZ86" s="153">
        <v>0</v>
      </c>
      <c r="BA86" s="153">
        <v>0</v>
      </c>
      <c r="BB86" s="153">
        <v>454000000</v>
      </c>
      <c r="BC86" s="153">
        <v>453999598</v>
      </c>
      <c r="BD86" s="153">
        <v>100</v>
      </c>
      <c r="BE86" s="153">
        <v>650000000</v>
      </c>
      <c r="BF86" s="153">
        <v>596616665</v>
      </c>
      <c r="BG86" s="153" t="s">
        <v>7312</v>
      </c>
      <c r="BH86" s="155">
        <v>0</v>
      </c>
      <c r="BI86" s="153">
        <v>0</v>
      </c>
      <c r="BJ86" s="153">
        <v>0</v>
      </c>
    </row>
    <row r="87" spans="1:62">
      <c r="A87" s="152">
        <v>4050065308</v>
      </c>
      <c r="B87" s="153">
        <v>6</v>
      </c>
      <c r="C87" s="153" t="s">
        <v>7316</v>
      </c>
      <c r="D87" s="153" t="s">
        <v>7317</v>
      </c>
      <c r="E87" s="153">
        <v>2023</v>
      </c>
      <c r="F87" s="153" t="s">
        <v>7125</v>
      </c>
      <c r="G87" s="153" t="s">
        <v>7126</v>
      </c>
      <c r="H87" s="153">
        <v>2</v>
      </c>
      <c r="I87" s="153" t="s">
        <v>7127</v>
      </c>
      <c r="J87" s="153">
        <v>2</v>
      </c>
      <c r="K87" s="153" t="s">
        <v>413</v>
      </c>
      <c r="L87" s="153" t="s">
        <v>413</v>
      </c>
      <c r="M87" s="153">
        <v>199</v>
      </c>
      <c r="N87" s="153" t="s">
        <v>7128</v>
      </c>
      <c r="O87" s="153">
        <v>1</v>
      </c>
      <c r="P87" s="153" t="s">
        <v>2378</v>
      </c>
      <c r="Q87" s="153">
        <v>21</v>
      </c>
      <c r="R87" s="153" t="s">
        <v>2576</v>
      </c>
      <c r="S87" s="153">
        <v>1848</v>
      </c>
      <c r="T87" s="153" t="s">
        <v>3054</v>
      </c>
      <c r="U87" s="153">
        <v>14</v>
      </c>
      <c r="V87" s="153">
        <v>2</v>
      </c>
      <c r="W87" s="154">
        <v>18482</v>
      </c>
      <c r="X87" s="153" t="s">
        <v>7386</v>
      </c>
      <c r="Y87" s="153">
        <v>1</v>
      </c>
      <c r="Z87" s="153" t="s">
        <v>37</v>
      </c>
      <c r="AA87" s="153">
        <v>1</v>
      </c>
      <c r="AB87" s="153" t="s">
        <v>7130</v>
      </c>
      <c r="AC87" s="153">
        <v>1</v>
      </c>
      <c r="AD87" s="153">
        <v>0</v>
      </c>
      <c r="AE87" s="153">
        <v>0</v>
      </c>
      <c r="AF87" s="153">
        <v>0</v>
      </c>
      <c r="AG87" s="153">
        <v>0</v>
      </c>
      <c r="AH87" s="153">
        <v>0</v>
      </c>
      <c r="AI87" s="153">
        <v>0</v>
      </c>
      <c r="AJ87" s="153">
        <v>20</v>
      </c>
      <c r="AK87" s="153">
        <v>20</v>
      </c>
      <c r="AL87" s="153">
        <v>100</v>
      </c>
      <c r="AM87" s="153">
        <v>20</v>
      </c>
      <c r="AN87" s="153">
        <v>20</v>
      </c>
      <c r="AO87" s="153">
        <v>100</v>
      </c>
      <c r="AP87" s="154">
        <v>0</v>
      </c>
      <c r="AQ87" s="153">
        <v>0</v>
      </c>
      <c r="AR87" s="153">
        <v>0</v>
      </c>
      <c r="AS87" s="153">
        <v>40</v>
      </c>
      <c r="AT87" s="153">
        <v>40</v>
      </c>
      <c r="AU87" s="153">
        <v>100</v>
      </c>
      <c r="AV87" s="153">
        <v>0</v>
      </c>
      <c r="AW87" s="153">
        <v>0</v>
      </c>
      <c r="AX87" s="153">
        <v>0</v>
      </c>
      <c r="AY87" s="153">
        <v>0</v>
      </c>
      <c r="AZ87" s="153">
        <v>0</v>
      </c>
      <c r="BA87" s="153">
        <v>0</v>
      </c>
      <c r="BB87" s="153">
        <v>523000000</v>
      </c>
      <c r="BC87" s="153">
        <v>522916667</v>
      </c>
      <c r="BD87" s="153" t="s">
        <v>7339</v>
      </c>
      <c r="BE87" s="153">
        <v>550000000</v>
      </c>
      <c r="BF87" s="153">
        <v>532766665</v>
      </c>
      <c r="BG87" s="153" t="s">
        <v>7228</v>
      </c>
      <c r="BH87" s="155">
        <v>0</v>
      </c>
      <c r="BI87" s="153">
        <v>0</v>
      </c>
      <c r="BJ87" s="153">
        <v>0</v>
      </c>
    </row>
    <row r="88" spans="1:62">
      <c r="A88" s="152">
        <v>4050065308</v>
      </c>
      <c r="B88" s="153">
        <v>6</v>
      </c>
      <c r="C88" s="153" t="s">
        <v>7316</v>
      </c>
      <c r="D88" s="153" t="s">
        <v>7317</v>
      </c>
      <c r="E88" s="153">
        <v>2023</v>
      </c>
      <c r="F88" s="153" t="s">
        <v>7125</v>
      </c>
      <c r="G88" s="153" t="s">
        <v>7126</v>
      </c>
      <c r="H88" s="153">
        <v>2</v>
      </c>
      <c r="I88" s="153" t="s">
        <v>7127</v>
      </c>
      <c r="J88" s="153">
        <v>2</v>
      </c>
      <c r="K88" s="153" t="s">
        <v>413</v>
      </c>
      <c r="L88" s="153" t="s">
        <v>413</v>
      </c>
      <c r="M88" s="153">
        <v>199</v>
      </c>
      <c r="N88" s="153" t="s">
        <v>7128</v>
      </c>
      <c r="O88" s="153">
        <v>1</v>
      </c>
      <c r="P88" s="153" t="s">
        <v>2378</v>
      </c>
      <c r="Q88" s="153">
        <v>21</v>
      </c>
      <c r="R88" s="153" t="s">
        <v>2576</v>
      </c>
      <c r="S88" s="153">
        <v>1848</v>
      </c>
      <c r="T88" s="153" t="s">
        <v>3054</v>
      </c>
      <c r="U88" s="153">
        <v>14</v>
      </c>
      <c r="V88" s="153">
        <v>3</v>
      </c>
      <c r="W88" s="154">
        <v>18483</v>
      </c>
      <c r="X88" s="153" t="s">
        <v>7387</v>
      </c>
      <c r="Y88" s="153">
        <v>1</v>
      </c>
      <c r="Z88" s="153" t="s">
        <v>37</v>
      </c>
      <c r="AA88" s="153">
        <v>1</v>
      </c>
      <c r="AB88" s="153" t="s">
        <v>7130</v>
      </c>
      <c r="AC88" s="153">
        <v>1</v>
      </c>
      <c r="AD88" s="153">
        <v>0</v>
      </c>
      <c r="AE88" s="153">
        <v>0</v>
      </c>
      <c r="AF88" s="153">
        <v>0</v>
      </c>
      <c r="AG88" s="153">
        <v>250</v>
      </c>
      <c r="AH88" s="153">
        <v>250</v>
      </c>
      <c r="AI88" s="153">
        <v>100</v>
      </c>
      <c r="AJ88" s="153">
        <v>0</v>
      </c>
      <c r="AK88" s="153">
        <v>0</v>
      </c>
      <c r="AL88" s="153">
        <v>0</v>
      </c>
      <c r="AM88" s="153">
        <v>250</v>
      </c>
      <c r="AN88" s="153">
        <v>0</v>
      </c>
      <c r="AO88" s="153">
        <v>0</v>
      </c>
      <c r="AP88" s="154">
        <v>0</v>
      </c>
      <c r="AQ88" s="153">
        <v>0</v>
      </c>
      <c r="AR88" s="153">
        <v>0</v>
      </c>
      <c r="AS88" s="153">
        <v>500</v>
      </c>
      <c r="AT88" s="153">
        <v>250</v>
      </c>
      <c r="AU88" s="153">
        <v>50</v>
      </c>
      <c r="AV88" s="153">
        <v>0</v>
      </c>
      <c r="AW88" s="153">
        <v>0</v>
      </c>
      <c r="AX88" s="153">
        <v>0</v>
      </c>
      <c r="AY88" s="153">
        <v>198819000</v>
      </c>
      <c r="AZ88" s="153">
        <v>198819000</v>
      </c>
      <c r="BA88" s="153">
        <v>100</v>
      </c>
      <c r="BB88" s="153">
        <v>0</v>
      </c>
      <c r="BC88" s="153">
        <v>0</v>
      </c>
      <c r="BD88" s="153">
        <v>0</v>
      </c>
      <c r="BE88" s="153">
        <v>450000000</v>
      </c>
      <c r="BF88" s="153">
        <v>103666670</v>
      </c>
      <c r="BG88" s="153" t="s">
        <v>7388</v>
      </c>
      <c r="BH88" s="155">
        <v>0</v>
      </c>
      <c r="BI88" s="153">
        <v>0</v>
      </c>
      <c r="BJ88" s="153">
        <v>0</v>
      </c>
    </row>
    <row r="89" spans="1:62">
      <c r="A89" s="152">
        <v>4050065308</v>
      </c>
      <c r="B89" s="153">
        <v>6</v>
      </c>
      <c r="C89" s="153" t="s">
        <v>7316</v>
      </c>
      <c r="D89" s="153" t="s">
        <v>7317</v>
      </c>
      <c r="E89" s="153">
        <v>2023</v>
      </c>
      <c r="F89" s="153" t="s">
        <v>7125</v>
      </c>
      <c r="G89" s="153" t="s">
        <v>7126</v>
      </c>
      <c r="H89" s="153">
        <v>2</v>
      </c>
      <c r="I89" s="153" t="s">
        <v>7127</v>
      </c>
      <c r="J89" s="153">
        <v>2</v>
      </c>
      <c r="K89" s="153" t="s">
        <v>413</v>
      </c>
      <c r="L89" s="153" t="s">
        <v>413</v>
      </c>
      <c r="M89" s="153">
        <v>199</v>
      </c>
      <c r="N89" s="153" t="s">
        <v>7128</v>
      </c>
      <c r="O89" s="153">
        <v>1</v>
      </c>
      <c r="P89" s="153" t="s">
        <v>2378</v>
      </c>
      <c r="Q89" s="153">
        <v>21</v>
      </c>
      <c r="R89" s="153" t="s">
        <v>2576</v>
      </c>
      <c r="S89" s="153">
        <v>1848</v>
      </c>
      <c r="T89" s="153" t="s">
        <v>3054</v>
      </c>
      <c r="U89" s="153">
        <v>14</v>
      </c>
      <c r="V89" s="153">
        <v>4</v>
      </c>
      <c r="W89" s="154">
        <v>18484</v>
      </c>
      <c r="X89" s="153" t="s">
        <v>7389</v>
      </c>
      <c r="Y89" s="153">
        <v>1</v>
      </c>
      <c r="Z89" s="153" t="s">
        <v>37</v>
      </c>
      <c r="AA89" s="153">
        <v>1</v>
      </c>
      <c r="AB89" s="153" t="s">
        <v>7130</v>
      </c>
      <c r="AC89" s="153">
        <v>1</v>
      </c>
      <c r="AD89" s="153">
        <v>0</v>
      </c>
      <c r="AE89" s="153">
        <v>0</v>
      </c>
      <c r="AF89" s="153">
        <v>0</v>
      </c>
      <c r="AG89" s="153">
        <v>0</v>
      </c>
      <c r="AH89" s="153">
        <v>0</v>
      </c>
      <c r="AI89" s="153">
        <v>0</v>
      </c>
      <c r="AJ89" s="153">
        <v>0</v>
      </c>
      <c r="AK89" s="153">
        <v>0</v>
      </c>
      <c r="AL89" s="153">
        <v>0</v>
      </c>
      <c r="AM89" s="153">
        <v>0</v>
      </c>
      <c r="AN89" s="153">
        <v>0</v>
      </c>
      <c r="AO89" s="153">
        <v>0</v>
      </c>
      <c r="AP89" s="154">
        <v>1</v>
      </c>
      <c r="AQ89" s="153">
        <v>0</v>
      </c>
      <c r="AR89" s="153">
        <v>0</v>
      </c>
      <c r="AS89" s="153">
        <v>1</v>
      </c>
      <c r="AT89" s="153">
        <v>0</v>
      </c>
      <c r="AU89" s="153">
        <v>0</v>
      </c>
      <c r="AV89" s="153">
        <v>0</v>
      </c>
      <c r="AW89" s="153">
        <v>0</v>
      </c>
      <c r="AX89" s="153">
        <v>0</v>
      </c>
      <c r="AY89" s="153">
        <v>0</v>
      </c>
      <c r="AZ89" s="153">
        <v>0</v>
      </c>
      <c r="BA89" s="153">
        <v>0</v>
      </c>
      <c r="BB89" s="153">
        <v>0</v>
      </c>
      <c r="BC89" s="153">
        <v>0</v>
      </c>
      <c r="BD89" s="153">
        <v>0</v>
      </c>
      <c r="BE89" s="153">
        <v>0</v>
      </c>
      <c r="BF89" s="153">
        <v>0</v>
      </c>
      <c r="BG89" s="153">
        <v>0</v>
      </c>
      <c r="BH89" s="155">
        <v>546000000</v>
      </c>
      <c r="BI89" s="153">
        <v>0</v>
      </c>
      <c r="BJ89" s="153">
        <v>0</v>
      </c>
    </row>
    <row r="90" spans="1:62">
      <c r="A90" s="152">
        <v>4050065308</v>
      </c>
      <c r="B90" s="153">
        <v>6</v>
      </c>
      <c r="C90" s="153" t="s">
        <v>7316</v>
      </c>
      <c r="D90" s="153" t="s">
        <v>7317</v>
      </c>
      <c r="E90" s="153">
        <v>2023</v>
      </c>
      <c r="F90" s="153" t="s">
        <v>7125</v>
      </c>
      <c r="G90" s="153" t="s">
        <v>7126</v>
      </c>
      <c r="H90" s="153">
        <v>2</v>
      </c>
      <c r="I90" s="153" t="s">
        <v>7127</v>
      </c>
      <c r="J90" s="153">
        <v>2</v>
      </c>
      <c r="K90" s="153" t="s">
        <v>413</v>
      </c>
      <c r="L90" s="153" t="s">
        <v>413</v>
      </c>
      <c r="M90" s="153">
        <v>199</v>
      </c>
      <c r="N90" s="153" t="s">
        <v>7128</v>
      </c>
      <c r="O90" s="153">
        <v>1</v>
      </c>
      <c r="P90" s="153" t="s">
        <v>2378</v>
      </c>
      <c r="Q90" s="153">
        <v>23</v>
      </c>
      <c r="R90" s="153" t="s">
        <v>3063</v>
      </c>
      <c r="S90" s="153">
        <v>1827</v>
      </c>
      <c r="T90" s="153" t="s">
        <v>3065</v>
      </c>
      <c r="U90" s="153">
        <v>6</v>
      </c>
      <c r="V90" s="153">
        <v>1</v>
      </c>
      <c r="W90" s="154">
        <v>18271</v>
      </c>
      <c r="X90" s="153" t="s">
        <v>7390</v>
      </c>
      <c r="Y90" s="153">
        <v>1</v>
      </c>
      <c r="Z90" s="153" t="s">
        <v>37</v>
      </c>
      <c r="AA90" s="153">
        <v>1</v>
      </c>
      <c r="AB90" s="153" t="s">
        <v>7130</v>
      </c>
      <c r="AC90" s="153">
        <v>1</v>
      </c>
      <c r="AD90" s="153">
        <v>0</v>
      </c>
      <c r="AE90" s="153">
        <v>0</v>
      </c>
      <c r="AF90" s="153">
        <v>0</v>
      </c>
      <c r="AG90" s="153">
        <v>0</v>
      </c>
      <c r="AH90" s="153">
        <v>0</v>
      </c>
      <c r="AI90" s="153">
        <v>0</v>
      </c>
      <c r="AJ90" s="153">
        <v>12</v>
      </c>
      <c r="AK90" s="153">
        <v>12</v>
      </c>
      <c r="AL90" s="153">
        <v>100</v>
      </c>
      <c r="AM90" s="153">
        <v>12</v>
      </c>
      <c r="AN90" s="153">
        <v>0</v>
      </c>
      <c r="AO90" s="153">
        <v>0</v>
      </c>
      <c r="AP90" s="154">
        <v>0</v>
      </c>
      <c r="AQ90" s="153">
        <v>0</v>
      </c>
      <c r="AR90" s="153">
        <v>0</v>
      </c>
      <c r="AS90" s="153">
        <v>24</v>
      </c>
      <c r="AT90" s="153">
        <v>12</v>
      </c>
      <c r="AU90" s="153">
        <v>50</v>
      </c>
      <c r="AV90" s="153">
        <v>0</v>
      </c>
      <c r="AW90" s="153">
        <v>0</v>
      </c>
      <c r="AX90" s="153">
        <v>0</v>
      </c>
      <c r="AY90" s="153">
        <v>0</v>
      </c>
      <c r="AZ90" s="153">
        <v>0</v>
      </c>
      <c r="BA90" s="153">
        <v>0</v>
      </c>
      <c r="BB90" s="153">
        <v>293000000</v>
      </c>
      <c r="BC90" s="153">
        <v>292967912</v>
      </c>
      <c r="BD90" s="153" t="s">
        <v>7198</v>
      </c>
      <c r="BE90" s="153">
        <v>400000000</v>
      </c>
      <c r="BF90" s="153">
        <v>165200000</v>
      </c>
      <c r="BG90" s="153" t="s">
        <v>7391</v>
      </c>
      <c r="BH90" s="155">
        <v>0</v>
      </c>
      <c r="BI90" s="153">
        <v>0</v>
      </c>
      <c r="BJ90" s="153">
        <v>0</v>
      </c>
    </row>
    <row r="91" spans="1:62">
      <c r="A91" s="152">
        <v>4050065308</v>
      </c>
      <c r="B91" s="153">
        <v>6</v>
      </c>
      <c r="C91" s="153" t="s">
        <v>7316</v>
      </c>
      <c r="D91" s="153" t="s">
        <v>7317</v>
      </c>
      <c r="E91" s="153">
        <v>2023</v>
      </c>
      <c r="F91" s="153" t="s">
        <v>7125</v>
      </c>
      <c r="G91" s="153" t="s">
        <v>7126</v>
      </c>
      <c r="H91" s="153">
        <v>2</v>
      </c>
      <c r="I91" s="153" t="s">
        <v>7127</v>
      </c>
      <c r="J91" s="153">
        <v>2</v>
      </c>
      <c r="K91" s="153" t="s">
        <v>413</v>
      </c>
      <c r="L91" s="153" t="s">
        <v>413</v>
      </c>
      <c r="M91" s="153">
        <v>199</v>
      </c>
      <c r="N91" s="153" t="s">
        <v>7128</v>
      </c>
      <c r="O91" s="153">
        <v>1</v>
      </c>
      <c r="P91" s="153" t="s">
        <v>2378</v>
      </c>
      <c r="Q91" s="153">
        <v>24</v>
      </c>
      <c r="R91" s="153" t="s">
        <v>2614</v>
      </c>
      <c r="S91" s="153">
        <v>1631</v>
      </c>
      <c r="T91" s="153" t="s">
        <v>7392</v>
      </c>
      <c r="U91" s="153">
        <v>14</v>
      </c>
      <c r="V91" s="153">
        <v>1</v>
      </c>
      <c r="W91" s="154">
        <v>16311</v>
      </c>
      <c r="X91" s="153" t="s">
        <v>7393</v>
      </c>
      <c r="Y91" s="153">
        <v>1</v>
      </c>
      <c r="Z91" s="153" t="s">
        <v>37</v>
      </c>
      <c r="AA91" s="153">
        <v>1</v>
      </c>
      <c r="AB91" s="153" t="s">
        <v>7130</v>
      </c>
      <c r="AC91" s="153">
        <v>1</v>
      </c>
      <c r="AD91" s="153">
        <v>0</v>
      </c>
      <c r="AE91" s="153">
        <v>0</v>
      </c>
      <c r="AF91" s="153">
        <v>0</v>
      </c>
      <c r="AG91" s="153">
        <v>3</v>
      </c>
      <c r="AH91" s="153">
        <v>3</v>
      </c>
      <c r="AI91" s="153">
        <v>100</v>
      </c>
      <c r="AJ91" s="153">
        <v>3</v>
      </c>
      <c r="AK91" s="153">
        <v>3</v>
      </c>
      <c r="AL91" s="153">
        <v>100</v>
      </c>
      <c r="AM91" s="153">
        <v>3</v>
      </c>
      <c r="AN91" s="153">
        <v>0</v>
      </c>
      <c r="AO91" s="153">
        <v>0</v>
      </c>
      <c r="AP91" s="154">
        <v>3</v>
      </c>
      <c r="AQ91" s="153">
        <v>0</v>
      </c>
      <c r="AR91" s="153">
        <v>0</v>
      </c>
      <c r="AS91" s="153">
        <v>12</v>
      </c>
      <c r="AT91" s="153">
        <v>6</v>
      </c>
      <c r="AU91" s="153">
        <v>50</v>
      </c>
      <c r="AV91" s="153">
        <v>0</v>
      </c>
      <c r="AW91" s="153">
        <v>0</v>
      </c>
      <c r="AX91" s="153">
        <v>0</v>
      </c>
      <c r="AY91" s="153">
        <v>227353000</v>
      </c>
      <c r="AZ91" s="153">
        <v>227241337</v>
      </c>
      <c r="BA91" s="153" t="s">
        <v>7353</v>
      </c>
      <c r="BB91" s="153">
        <v>260000000</v>
      </c>
      <c r="BC91" s="153">
        <v>260000000</v>
      </c>
      <c r="BD91" s="153">
        <v>100</v>
      </c>
      <c r="BE91" s="153">
        <v>360000000</v>
      </c>
      <c r="BF91" s="153">
        <v>76800000</v>
      </c>
      <c r="BG91" s="153" t="s">
        <v>7394</v>
      </c>
      <c r="BH91" s="155">
        <v>250000000</v>
      </c>
      <c r="BI91" s="153">
        <v>0</v>
      </c>
      <c r="BJ91" s="153">
        <v>0</v>
      </c>
    </row>
    <row r="92" spans="1:62">
      <c r="A92" s="152">
        <v>4050065308</v>
      </c>
      <c r="B92" s="153">
        <v>6</v>
      </c>
      <c r="C92" s="153" t="s">
        <v>7316</v>
      </c>
      <c r="D92" s="153" t="s">
        <v>7317</v>
      </c>
      <c r="E92" s="153">
        <v>2023</v>
      </c>
      <c r="F92" s="153" t="s">
        <v>7125</v>
      </c>
      <c r="G92" s="153" t="s">
        <v>7126</v>
      </c>
      <c r="H92" s="153">
        <v>2</v>
      </c>
      <c r="I92" s="153" t="s">
        <v>7127</v>
      </c>
      <c r="J92" s="153">
        <v>2</v>
      </c>
      <c r="K92" s="153" t="s">
        <v>413</v>
      </c>
      <c r="L92" s="153" t="s">
        <v>413</v>
      </c>
      <c r="M92" s="153">
        <v>199</v>
      </c>
      <c r="N92" s="153" t="s">
        <v>7128</v>
      </c>
      <c r="O92" s="153">
        <v>1</v>
      </c>
      <c r="P92" s="153" t="s">
        <v>2378</v>
      </c>
      <c r="Q92" s="153">
        <v>24</v>
      </c>
      <c r="R92" s="153" t="s">
        <v>2614</v>
      </c>
      <c r="S92" s="153">
        <v>1853</v>
      </c>
      <c r="T92" s="153" t="s">
        <v>7395</v>
      </c>
      <c r="U92" s="153">
        <v>8</v>
      </c>
      <c r="V92" s="153">
        <v>1</v>
      </c>
      <c r="W92" s="154">
        <v>18531</v>
      </c>
      <c r="X92" s="153" t="s">
        <v>7396</v>
      </c>
      <c r="Y92" s="153">
        <v>1</v>
      </c>
      <c r="Z92" s="153" t="s">
        <v>37</v>
      </c>
      <c r="AA92" s="153">
        <v>1</v>
      </c>
      <c r="AB92" s="153" t="s">
        <v>7130</v>
      </c>
      <c r="AC92" s="153">
        <v>1</v>
      </c>
      <c r="AD92" s="153">
        <v>0</v>
      </c>
      <c r="AE92" s="153">
        <v>0</v>
      </c>
      <c r="AF92" s="153">
        <v>0</v>
      </c>
      <c r="AG92" s="153">
        <v>10</v>
      </c>
      <c r="AH92" s="153">
        <v>10</v>
      </c>
      <c r="AI92" s="153">
        <v>100</v>
      </c>
      <c r="AJ92" s="153">
        <v>0</v>
      </c>
      <c r="AK92" s="153">
        <v>0</v>
      </c>
      <c r="AL92" s="153">
        <v>0</v>
      </c>
      <c r="AM92" s="153">
        <v>10</v>
      </c>
      <c r="AN92" s="153">
        <v>10</v>
      </c>
      <c r="AO92" s="153">
        <v>100</v>
      </c>
      <c r="AP92" s="154">
        <v>0</v>
      </c>
      <c r="AQ92" s="153">
        <v>0</v>
      </c>
      <c r="AR92" s="153">
        <v>0</v>
      </c>
      <c r="AS92" s="153">
        <v>20</v>
      </c>
      <c r="AT92" s="153">
        <v>20</v>
      </c>
      <c r="AU92" s="153">
        <v>100</v>
      </c>
      <c r="AV92" s="153">
        <v>0</v>
      </c>
      <c r="AW92" s="153">
        <v>0</v>
      </c>
      <c r="AX92" s="153">
        <v>0</v>
      </c>
      <c r="AY92" s="153">
        <v>254046000</v>
      </c>
      <c r="AZ92" s="153">
        <v>254000000</v>
      </c>
      <c r="BA92" s="153" t="s">
        <v>7339</v>
      </c>
      <c r="BB92" s="153">
        <v>0</v>
      </c>
      <c r="BC92" s="153">
        <v>0</v>
      </c>
      <c r="BD92" s="153">
        <v>0</v>
      </c>
      <c r="BE92" s="153">
        <v>300000000</v>
      </c>
      <c r="BF92" s="153">
        <v>300000000</v>
      </c>
      <c r="BG92" s="153">
        <v>100</v>
      </c>
      <c r="BH92" s="155">
        <v>0</v>
      </c>
      <c r="BI92" s="153">
        <v>0</v>
      </c>
      <c r="BJ92" s="153">
        <v>0</v>
      </c>
    </row>
    <row r="93" spans="1:62">
      <c r="A93" s="152">
        <v>4050065308</v>
      </c>
      <c r="B93" s="153">
        <v>6</v>
      </c>
      <c r="C93" s="153" t="s">
        <v>7316</v>
      </c>
      <c r="D93" s="153" t="s">
        <v>7317</v>
      </c>
      <c r="E93" s="153">
        <v>2023</v>
      </c>
      <c r="F93" s="153" t="s">
        <v>7125</v>
      </c>
      <c r="G93" s="153" t="s">
        <v>7126</v>
      </c>
      <c r="H93" s="153">
        <v>2</v>
      </c>
      <c r="I93" s="153" t="s">
        <v>7127</v>
      </c>
      <c r="J93" s="153">
        <v>2</v>
      </c>
      <c r="K93" s="153" t="s">
        <v>413</v>
      </c>
      <c r="L93" s="153" t="s">
        <v>413</v>
      </c>
      <c r="M93" s="153">
        <v>199</v>
      </c>
      <c r="N93" s="153" t="s">
        <v>7128</v>
      </c>
      <c r="O93" s="153">
        <v>2</v>
      </c>
      <c r="P93" s="153" t="s">
        <v>7223</v>
      </c>
      <c r="Q93" s="153">
        <v>27</v>
      </c>
      <c r="R93" s="153" t="s">
        <v>2637</v>
      </c>
      <c r="S93" s="153">
        <v>1712</v>
      </c>
      <c r="T93" s="153" t="s">
        <v>7397</v>
      </c>
      <c r="U93" s="153">
        <v>10</v>
      </c>
      <c r="V93" s="153">
        <v>1</v>
      </c>
      <c r="W93" s="154">
        <v>17121</v>
      </c>
      <c r="X93" s="153" t="s">
        <v>7398</v>
      </c>
      <c r="Y93" s="153">
        <v>1</v>
      </c>
      <c r="Z93" s="153" t="s">
        <v>37</v>
      </c>
      <c r="AA93" s="153">
        <v>1</v>
      </c>
      <c r="AB93" s="153" t="s">
        <v>7130</v>
      </c>
      <c r="AC93" s="153">
        <v>1</v>
      </c>
      <c r="AD93" s="153">
        <v>0</v>
      </c>
      <c r="AE93" s="153">
        <v>0</v>
      </c>
      <c r="AF93" s="153">
        <v>0</v>
      </c>
      <c r="AG93" s="153">
        <v>0</v>
      </c>
      <c r="AH93" s="153">
        <v>0</v>
      </c>
      <c r="AI93" s="153">
        <v>0</v>
      </c>
      <c r="AJ93" s="153">
        <v>5</v>
      </c>
      <c r="AK93" s="153">
        <v>5</v>
      </c>
      <c r="AL93" s="153">
        <v>100</v>
      </c>
      <c r="AM93" s="153">
        <v>5</v>
      </c>
      <c r="AN93" s="153">
        <v>5</v>
      </c>
      <c r="AO93" s="153">
        <v>100</v>
      </c>
      <c r="AP93" s="154">
        <v>5</v>
      </c>
      <c r="AQ93" s="153">
        <v>0</v>
      </c>
      <c r="AR93" s="153">
        <v>0</v>
      </c>
      <c r="AS93" s="153">
        <v>15</v>
      </c>
      <c r="AT93" s="153">
        <v>10</v>
      </c>
      <c r="AU93" s="153" t="s">
        <v>7399</v>
      </c>
      <c r="AV93" s="153">
        <v>0</v>
      </c>
      <c r="AW93" s="153">
        <v>0</v>
      </c>
      <c r="AX93" s="153">
        <v>0</v>
      </c>
      <c r="AY93" s="153">
        <v>0</v>
      </c>
      <c r="AZ93" s="153">
        <v>0</v>
      </c>
      <c r="BA93" s="153">
        <v>0</v>
      </c>
      <c r="BB93" s="153">
        <v>257000000</v>
      </c>
      <c r="BC93" s="153">
        <v>246329000</v>
      </c>
      <c r="BD93" s="153" t="s">
        <v>7400</v>
      </c>
      <c r="BE93" s="153">
        <v>350000000</v>
      </c>
      <c r="BF93" s="153">
        <v>330516668</v>
      </c>
      <c r="BG93" s="153" t="s">
        <v>7401</v>
      </c>
      <c r="BH93" s="155">
        <v>235000000</v>
      </c>
      <c r="BI93" s="153">
        <v>0</v>
      </c>
      <c r="BJ93" s="153">
        <v>0</v>
      </c>
    </row>
    <row r="94" spans="1:62">
      <c r="A94" s="152">
        <v>4050065308</v>
      </c>
      <c r="B94" s="153">
        <v>6</v>
      </c>
      <c r="C94" s="153" t="s">
        <v>7316</v>
      </c>
      <c r="D94" s="153" t="s">
        <v>7317</v>
      </c>
      <c r="E94" s="153">
        <v>2023</v>
      </c>
      <c r="F94" s="153" t="s">
        <v>7125</v>
      </c>
      <c r="G94" s="153" t="s">
        <v>7126</v>
      </c>
      <c r="H94" s="153">
        <v>2</v>
      </c>
      <c r="I94" s="153" t="s">
        <v>7127</v>
      </c>
      <c r="J94" s="153">
        <v>2</v>
      </c>
      <c r="K94" s="153" t="s">
        <v>413</v>
      </c>
      <c r="L94" s="153" t="s">
        <v>413</v>
      </c>
      <c r="M94" s="153">
        <v>199</v>
      </c>
      <c r="N94" s="153" t="s">
        <v>7128</v>
      </c>
      <c r="O94" s="153">
        <v>2</v>
      </c>
      <c r="P94" s="153" t="s">
        <v>7223</v>
      </c>
      <c r="Q94" s="153">
        <v>27</v>
      </c>
      <c r="R94" s="153" t="s">
        <v>2637</v>
      </c>
      <c r="S94" s="153">
        <v>1712</v>
      </c>
      <c r="T94" s="153" t="s">
        <v>7397</v>
      </c>
      <c r="U94" s="153">
        <v>10</v>
      </c>
      <c r="V94" s="153">
        <v>2</v>
      </c>
      <c r="W94" s="154">
        <v>17122</v>
      </c>
      <c r="X94" s="153" t="s">
        <v>7402</v>
      </c>
      <c r="Y94" s="153">
        <v>1</v>
      </c>
      <c r="Z94" s="153" t="s">
        <v>37</v>
      </c>
      <c r="AA94" s="153">
        <v>1</v>
      </c>
      <c r="AB94" s="153" t="s">
        <v>7130</v>
      </c>
      <c r="AC94" s="153">
        <v>1</v>
      </c>
      <c r="AD94" s="153">
        <v>0</v>
      </c>
      <c r="AE94" s="153">
        <v>0</v>
      </c>
      <c r="AF94" s="153">
        <v>0</v>
      </c>
      <c r="AG94" s="153">
        <v>0</v>
      </c>
      <c r="AH94" s="153">
        <v>0</v>
      </c>
      <c r="AI94" s="153">
        <v>0</v>
      </c>
      <c r="AJ94" s="153">
        <v>0</v>
      </c>
      <c r="AK94" s="153">
        <v>0</v>
      </c>
      <c r="AL94" s="153">
        <v>0</v>
      </c>
      <c r="AM94" s="153">
        <v>0</v>
      </c>
      <c r="AN94" s="153">
        <v>0</v>
      </c>
      <c r="AO94" s="153">
        <v>0</v>
      </c>
      <c r="AP94" s="154">
        <v>500</v>
      </c>
      <c r="AQ94" s="153">
        <v>0</v>
      </c>
      <c r="AR94" s="153">
        <v>0</v>
      </c>
      <c r="AS94" s="153">
        <v>500</v>
      </c>
      <c r="AT94" s="153">
        <v>0</v>
      </c>
      <c r="AU94" s="153">
        <v>0</v>
      </c>
      <c r="AV94" s="153">
        <v>0</v>
      </c>
      <c r="AW94" s="153">
        <v>0</v>
      </c>
      <c r="AX94" s="153">
        <v>0</v>
      </c>
      <c r="AY94" s="153">
        <v>0</v>
      </c>
      <c r="AZ94" s="153">
        <v>0</v>
      </c>
      <c r="BA94" s="153">
        <v>0</v>
      </c>
      <c r="BB94" s="153">
        <v>0</v>
      </c>
      <c r="BC94" s="153">
        <v>0</v>
      </c>
      <c r="BD94" s="153">
        <v>0</v>
      </c>
      <c r="BE94" s="153">
        <v>0</v>
      </c>
      <c r="BF94" s="153">
        <v>0</v>
      </c>
      <c r="BG94" s="153">
        <v>0</v>
      </c>
      <c r="BH94" s="155">
        <v>382000000</v>
      </c>
      <c r="BI94" s="153">
        <v>0</v>
      </c>
      <c r="BJ94" s="153">
        <v>0</v>
      </c>
    </row>
    <row r="95" spans="1:62">
      <c r="A95" s="152">
        <v>4050065308</v>
      </c>
      <c r="B95" s="153">
        <v>6</v>
      </c>
      <c r="C95" s="153" t="s">
        <v>7316</v>
      </c>
      <c r="D95" s="153" t="s">
        <v>7317</v>
      </c>
      <c r="E95" s="153">
        <v>2023</v>
      </c>
      <c r="F95" s="153" t="s">
        <v>7125</v>
      </c>
      <c r="G95" s="153" t="s">
        <v>7126</v>
      </c>
      <c r="H95" s="153">
        <v>2</v>
      </c>
      <c r="I95" s="153" t="s">
        <v>7127</v>
      </c>
      <c r="J95" s="153">
        <v>2</v>
      </c>
      <c r="K95" s="153" t="s">
        <v>413</v>
      </c>
      <c r="L95" s="153" t="s">
        <v>413</v>
      </c>
      <c r="M95" s="153">
        <v>199</v>
      </c>
      <c r="N95" s="153" t="s">
        <v>7128</v>
      </c>
      <c r="O95" s="153">
        <v>2</v>
      </c>
      <c r="P95" s="153" t="s">
        <v>7223</v>
      </c>
      <c r="Q95" s="153">
        <v>28</v>
      </c>
      <c r="R95" s="153" t="s">
        <v>2661</v>
      </c>
      <c r="S95" s="153">
        <v>1715</v>
      </c>
      <c r="T95" s="153" t="s">
        <v>7403</v>
      </c>
      <c r="U95" s="153">
        <v>10</v>
      </c>
      <c r="V95" s="153">
        <v>1</v>
      </c>
      <c r="W95" s="154">
        <v>17151</v>
      </c>
      <c r="X95" s="153" t="s">
        <v>7404</v>
      </c>
      <c r="Y95" s="153">
        <v>1</v>
      </c>
      <c r="Z95" s="153" t="s">
        <v>37</v>
      </c>
      <c r="AA95" s="153">
        <v>1</v>
      </c>
      <c r="AB95" s="153" t="s">
        <v>7130</v>
      </c>
      <c r="AC95" s="153">
        <v>1</v>
      </c>
      <c r="AD95" s="153">
        <v>0</v>
      </c>
      <c r="AE95" s="153">
        <v>0</v>
      </c>
      <c r="AF95" s="153">
        <v>0</v>
      </c>
      <c r="AG95" s="153">
        <v>2</v>
      </c>
      <c r="AH95" s="153">
        <v>2</v>
      </c>
      <c r="AI95" s="153">
        <v>100</v>
      </c>
      <c r="AJ95" s="153">
        <v>2</v>
      </c>
      <c r="AK95" s="153" t="s">
        <v>7405</v>
      </c>
      <c r="AL95" s="153">
        <v>115</v>
      </c>
      <c r="AM95" s="153">
        <v>2</v>
      </c>
      <c r="AN95" s="153">
        <v>0</v>
      </c>
      <c r="AO95" s="153">
        <v>0</v>
      </c>
      <c r="AP95" s="154">
        <v>2</v>
      </c>
      <c r="AQ95" s="153">
        <v>0</v>
      </c>
      <c r="AR95" s="153">
        <v>0</v>
      </c>
      <c r="AS95" s="153">
        <v>8</v>
      </c>
      <c r="AT95" s="153" t="s">
        <v>7406</v>
      </c>
      <c r="AU95" s="153" t="s">
        <v>7407</v>
      </c>
      <c r="AV95" s="153">
        <v>0</v>
      </c>
      <c r="AW95" s="153">
        <v>0</v>
      </c>
      <c r="AX95" s="153">
        <v>0</v>
      </c>
      <c r="AY95" s="153">
        <v>231955000</v>
      </c>
      <c r="AZ95" s="153">
        <v>231955000</v>
      </c>
      <c r="BA95" s="153">
        <v>100</v>
      </c>
      <c r="BB95" s="153">
        <v>252000000</v>
      </c>
      <c r="BC95" s="153">
        <v>252000000</v>
      </c>
      <c r="BD95" s="153">
        <v>100</v>
      </c>
      <c r="BE95" s="153">
        <v>290559000</v>
      </c>
      <c r="BF95" s="153">
        <v>72200000</v>
      </c>
      <c r="BG95" s="153" t="s">
        <v>7408</v>
      </c>
      <c r="BH95" s="155">
        <v>254000000</v>
      </c>
      <c r="BI95" s="153">
        <v>0</v>
      </c>
      <c r="BJ95" s="153">
        <v>0</v>
      </c>
    </row>
    <row r="96" spans="1:62">
      <c r="A96" s="152">
        <v>4050065308</v>
      </c>
      <c r="B96" s="153">
        <v>6</v>
      </c>
      <c r="C96" s="153" t="s">
        <v>7316</v>
      </c>
      <c r="D96" s="153" t="s">
        <v>7317</v>
      </c>
      <c r="E96" s="153">
        <v>2023</v>
      </c>
      <c r="F96" s="153" t="s">
        <v>7125</v>
      </c>
      <c r="G96" s="153" t="s">
        <v>7126</v>
      </c>
      <c r="H96" s="153">
        <v>2</v>
      </c>
      <c r="I96" s="153" t="s">
        <v>7127</v>
      </c>
      <c r="J96" s="153">
        <v>2</v>
      </c>
      <c r="K96" s="153" t="s">
        <v>413</v>
      </c>
      <c r="L96" s="153" t="s">
        <v>413</v>
      </c>
      <c r="M96" s="153">
        <v>199</v>
      </c>
      <c r="N96" s="153" t="s">
        <v>7128</v>
      </c>
      <c r="O96" s="153">
        <v>2</v>
      </c>
      <c r="P96" s="153" t="s">
        <v>7223</v>
      </c>
      <c r="Q96" s="153">
        <v>30</v>
      </c>
      <c r="R96" s="153" t="s">
        <v>2670</v>
      </c>
      <c r="S96" s="153">
        <v>1719</v>
      </c>
      <c r="T96" s="153" t="s">
        <v>3093</v>
      </c>
      <c r="U96" s="153">
        <v>9</v>
      </c>
      <c r="V96" s="153">
        <v>1</v>
      </c>
      <c r="W96" s="154">
        <v>17191</v>
      </c>
      <c r="X96" s="153" t="s">
        <v>7409</v>
      </c>
      <c r="Y96" s="153">
        <v>1</v>
      </c>
      <c r="Z96" s="153" t="s">
        <v>37</v>
      </c>
      <c r="AA96" s="153">
        <v>3</v>
      </c>
      <c r="AB96" s="153" t="s">
        <v>7343</v>
      </c>
      <c r="AC96" s="153">
        <v>1</v>
      </c>
      <c r="AD96" s="153">
        <v>0</v>
      </c>
      <c r="AE96" s="153">
        <v>0</v>
      </c>
      <c r="AF96" s="153">
        <v>0</v>
      </c>
      <c r="AG96" s="153">
        <v>0</v>
      </c>
      <c r="AH96" s="153">
        <v>0</v>
      </c>
      <c r="AI96" s="153">
        <v>0</v>
      </c>
      <c r="AJ96" s="153">
        <v>5</v>
      </c>
      <c r="AK96" s="153">
        <v>5</v>
      </c>
      <c r="AL96" s="153">
        <v>100</v>
      </c>
      <c r="AM96" s="153">
        <v>0</v>
      </c>
      <c r="AN96" s="153">
        <v>0</v>
      </c>
      <c r="AO96" s="153">
        <v>0</v>
      </c>
      <c r="AP96" s="154">
        <v>0</v>
      </c>
      <c r="AQ96" s="153">
        <v>0</v>
      </c>
      <c r="AR96" s="153">
        <v>0</v>
      </c>
      <c r="AS96" s="153">
        <v>5</v>
      </c>
      <c r="AT96" s="153">
        <v>5</v>
      </c>
      <c r="AU96" s="153">
        <v>100</v>
      </c>
      <c r="AV96" s="153">
        <v>0</v>
      </c>
      <c r="AW96" s="153">
        <v>0</v>
      </c>
      <c r="AX96" s="153">
        <v>0</v>
      </c>
      <c r="AY96" s="153">
        <v>0</v>
      </c>
      <c r="AZ96" s="153">
        <v>0</v>
      </c>
      <c r="BA96" s="153">
        <v>0</v>
      </c>
      <c r="BB96" s="153">
        <v>291000000</v>
      </c>
      <c r="BC96" s="153">
        <v>290907320</v>
      </c>
      <c r="BD96" s="153" t="s">
        <v>7330</v>
      </c>
      <c r="BE96" s="153">
        <v>0</v>
      </c>
      <c r="BF96" s="153">
        <v>0</v>
      </c>
      <c r="BG96" s="153">
        <v>0</v>
      </c>
      <c r="BH96" s="155">
        <v>0</v>
      </c>
      <c r="BI96" s="153">
        <v>0</v>
      </c>
      <c r="BJ96" s="153">
        <v>0</v>
      </c>
    </row>
    <row r="97" spans="1:62">
      <c r="A97" s="152">
        <v>4050065308</v>
      </c>
      <c r="B97" s="153">
        <v>6</v>
      </c>
      <c r="C97" s="153" t="s">
        <v>7316</v>
      </c>
      <c r="D97" s="153" t="s">
        <v>7317</v>
      </c>
      <c r="E97" s="153">
        <v>2023</v>
      </c>
      <c r="F97" s="153" t="s">
        <v>7125</v>
      </c>
      <c r="G97" s="153" t="s">
        <v>7126</v>
      </c>
      <c r="H97" s="153">
        <v>2</v>
      </c>
      <c r="I97" s="153" t="s">
        <v>7127</v>
      </c>
      <c r="J97" s="153">
        <v>2</v>
      </c>
      <c r="K97" s="153" t="s">
        <v>413</v>
      </c>
      <c r="L97" s="153" t="s">
        <v>413</v>
      </c>
      <c r="M97" s="153">
        <v>199</v>
      </c>
      <c r="N97" s="153" t="s">
        <v>7128</v>
      </c>
      <c r="O97" s="153">
        <v>2</v>
      </c>
      <c r="P97" s="153" t="s">
        <v>7223</v>
      </c>
      <c r="Q97" s="153">
        <v>30</v>
      </c>
      <c r="R97" s="153" t="s">
        <v>2670</v>
      </c>
      <c r="S97" s="153">
        <v>1719</v>
      </c>
      <c r="T97" s="153" t="s">
        <v>3093</v>
      </c>
      <c r="U97" s="153">
        <v>9</v>
      </c>
      <c r="V97" s="153">
        <v>2</v>
      </c>
      <c r="W97" s="154">
        <v>17192</v>
      </c>
      <c r="X97" s="153" t="s">
        <v>7410</v>
      </c>
      <c r="Y97" s="153">
        <v>1</v>
      </c>
      <c r="Z97" s="153" t="s">
        <v>37</v>
      </c>
      <c r="AA97" s="153">
        <v>1</v>
      </c>
      <c r="AB97" s="153" t="s">
        <v>7130</v>
      </c>
      <c r="AC97" s="153">
        <v>1</v>
      </c>
      <c r="AD97" s="153">
        <v>0</v>
      </c>
      <c r="AE97" s="153">
        <v>0</v>
      </c>
      <c r="AF97" s="153">
        <v>0</v>
      </c>
      <c r="AG97" s="153">
        <v>0</v>
      </c>
      <c r="AH97" s="153">
        <v>0</v>
      </c>
      <c r="AI97" s="153">
        <v>0</v>
      </c>
      <c r="AJ97" s="153">
        <v>0</v>
      </c>
      <c r="AK97" s="153">
        <v>0</v>
      </c>
      <c r="AL97" s="153">
        <v>0</v>
      </c>
      <c r="AM97" s="153">
        <v>0</v>
      </c>
      <c r="AN97" s="153">
        <v>0</v>
      </c>
      <c r="AO97" s="153">
        <v>0</v>
      </c>
      <c r="AP97" s="154">
        <v>1</v>
      </c>
      <c r="AQ97" s="153">
        <v>0</v>
      </c>
      <c r="AR97" s="153">
        <v>0</v>
      </c>
      <c r="AS97" s="153">
        <v>1</v>
      </c>
      <c r="AT97" s="153">
        <v>0</v>
      </c>
      <c r="AU97" s="153">
        <v>0</v>
      </c>
      <c r="AV97" s="153">
        <v>0</v>
      </c>
      <c r="AW97" s="153">
        <v>0</v>
      </c>
      <c r="AX97" s="153">
        <v>0</v>
      </c>
      <c r="AY97" s="153">
        <v>0</v>
      </c>
      <c r="AZ97" s="153">
        <v>0</v>
      </c>
      <c r="BA97" s="153">
        <v>0</v>
      </c>
      <c r="BB97" s="153">
        <v>0</v>
      </c>
      <c r="BC97" s="153">
        <v>0</v>
      </c>
      <c r="BD97" s="153">
        <v>0</v>
      </c>
      <c r="BE97" s="153">
        <v>0</v>
      </c>
      <c r="BF97" s="153">
        <v>0</v>
      </c>
      <c r="BG97" s="153">
        <v>0</v>
      </c>
      <c r="BH97" s="155">
        <v>1050000000</v>
      </c>
      <c r="BI97" s="153">
        <v>0</v>
      </c>
      <c r="BJ97" s="153">
        <v>0</v>
      </c>
    </row>
    <row r="98" spans="1:62">
      <c r="A98" s="152">
        <v>4050065308</v>
      </c>
      <c r="B98" s="153">
        <v>6</v>
      </c>
      <c r="C98" s="153" t="s">
        <v>7316</v>
      </c>
      <c r="D98" s="153" t="s">
        <v>7317</v>
      </c>
      <c r="E98" s="153">
        <v>2023</v>
      </c>
      <c r="F98" s="153" t="s">
        <v>7125</v>
      </c>
      <c r="G98" s="153" t="s">
        <v>7126</v>
      </c>
      <c r="H98" s="153">
        <v>2</v>
      </c>
      <c r="I98" s="153" t="s">
        <v>7127</v>
      </c>
      <c r="J98" s="153">
        <v>2</v>
      </c>
      <c r="K98" s="153" t="s">
        <v>413</v>
      </c>
      <c r="L98" s="153" t="s">
        <v>413</v>
      </c>
      <c r="M98" s="153">
        <v>199</v>
      </c>
      <c r="N98" s="153" t="s">
        <v>7128</v>
      </c>
      <c r="O98" s="153">
        <v>2</v>
      </c>
      <c r="P98" s="153" t="s">
        <v>7223</v>
      </c>
      <c r="Q98" s="153">
        <v>33</v>
      </c>
      <c r="R98" s="153" t="s">
        <v>6292</v>
      </c>
      <c r="S98" s="153">
        <v>1721</v>
      </c>
      <c r="T98" s="153" t="s">
        <v>3100</v>
      </c>
      <c r="U98" s="153">
        <v>6</v>
      </c>
      <c r="V98" s="153">
        <v>1</v>
      </c>
      <c r="W98" s="154">
        <v>17211</v>
      </c>
      <c r="X98" s="153" t="s">
        <v>7411</v>
      </c>
      <c r="Y98" s="153">
        <v>1</v>
      </c>
      <c r="Z98" s="153" t="s">
        <v>37</v>
      </c>
      <c r="AA98" s="153">
        <v>1</v>
      </c>
      <c r="AB98" s="153" t="s">
        <v>7130</v>
      </c>
      <c r="AC98" s="153">
        <v>1</v>
      </c>
      <c r="AD98" s="153">
        <v>0</v>
      </c>
      <c r="AE98" s="153">
        <v>0</v>
      </c>
      <c r="AF98" s="153">
        <v>0</v>
      </c>
      <c r="AG98" s="153">
        <v>0</v>
      </c>
      <c r="AH98" s="153">
        <v>0</v>
      </c>
      <c r="AI98" s="153">
        <v>0</v>
      </c>
      <c r="AJ98" s="153">
        <v>0</v>
      </c>
      <c r="AK98" s="153">
        <v>0</v>
      </c>
      <c r="AL98" s="153">
        <v>0</v>
      </c>
      <c r="AM98" s="153">
        <v>500</v>
      </c>
      <c r="AN98" s="153">
        <v>0</v>
      </c>
      <c r="AO98" s="153">
        <v>0</v>
      </c>
      <c r="AP98" s="154">
        <v>500</v>
      </c>
      <c r="AQ98" s="153">
        <v>0</v>
      </c>
      <c r="AR98" s="153">
        <v>0</v>
      </c>
      <c r="AS98" s="153">
        <v>1000</v>
      </c>
      <c r="AT98" s="153">
        <v>0</v>
      </c>
      <c r="AU98" s="153">
        <v>0</v>
      </c>
      <c r="AV98" s="153">
        <v>0</v>
      </c>
      <c r="AW98" s="153">
        <v>0</v>
      </c>
      <c r="AX98" s="153">
        <v>0</v>
      </c>
      <c r="AY98" s="153">
        <v>0</v>
      </c>
      <c r="AZ98" s="153">
        <v>0</v>
      </c>
      <c r="BA98" s="153">
        <v>0</v>
      </c>
      <c r="BB98" s="153">
        <v>0</v>
      </c>
      <c r="BC98" s="153">
        <v>0</v>
      </c>
      <c r="BD98" s="153">
        <v>0</v>
      </c>
      <c r="BE98" s="153">
        <v>200000000</v>
      </c>
      <c r="BF98" s="153">
        <v>31598000</v>
      </c>
      <c r="BG98" s="153" t="s">
        <v>7412</v>
      </c>
      <c r="BH98" s="155">
        <v>200000000</v>
      </c>
      <c r="BI98" s="153">
        <v>0</v>
      </c>
      <c r="BJ98" s="153">
        <v>0</v>
      </c>
    </row>
    <row r="99" spans="1:62">
      <c r="A99" s="152">
        <v>4050065308</v>
      </c>
      <c r="B99" s="153">
        <v>6</v>
      </c>
      <c r="C99" s="153" t="s">
        <v>7316</v>
      </c>
      <c r="D99" s="153" t="s">
        <v>7317</v>
      </c>
      <c r="E99" s="153">
        <v>2023</v>
      </c>
      <c r="F99" s="153" t="s">
        <v>7125</v>
      </c>
      <c r="G99" s="153" t="s">
        <v>7126</v>
      </c>
      <c r="H99" s="153">
        <v>2</v>
      </c>
      <c r="I99" s="153" t="s">
        <v>7127</v>
      </c>
      <c r="J99" s="153">
        <v>2</v>
      </c>
      <c r="K99" s="153" t="s">
        <v>413</v>
      </c>
      <c r="L99" s="153" t="s">
        <v>413</v>
      </c>
      <c r="M99" s="153">
        <v>199</v>
      </c>
      <c r="N99" s="153" t="s">
        <v>7128</v>
      </c>
      <c r="O99" s="153">
        <v>2</v>
      </c>
      <c r="P99" s="153" t="s">
        <v>7223</v>
      </c>
      <c r="Q99" s="153">
        <v>33</v>
      </c>
      <c r="R99" s="153" t="s">
        <v>6292</v>
      </c>
      <c r="S99" s="153">
        <v>1721</v>
      </c>
      <c r="T99" s="153" t="s">
        <v>3100</v>
      </c>
      <c r="U99" s="153">
        <v>6</v>
      </c>
      <c r="V99" s="153">
        <v>2</v>
      </c>
      <c r="W99" s="154">
        <v>17212</v>
      </c>
      <c r="X99" s="153" t="s">
        <v>7413</v>
      </c>
      <c r="Y99" s="153">
        <v>1</v>
      </c>
      <c r="Z99" s="153" t="s">
        <v>37</v>
      </c>
      <c r="AA99" s="153">
        <v>1</v>
      </c>
      <c r="AB99" s="153" t="s">
        <v>7130</v>
      </c>
      <c r="AC99" s="153">
        <v>1</v>
      </c>
      <c r="AD99" s="153">
        <v>0</v>
      </c>
      <c r="AE99" s="153">
        <v>0</v>
      </c>
      <c r="AF99" s="153">
        <v>0</v>
      </c>
      <c r="AG99" s="153">
        <v>0</v>
      </c>
      <c r="AH99" s="153">
        <v>0</v>
      </c>
      <c r="AI99" s="153">
        <v>0</v>
      </c>
      <c r="AJ99" s="153">
        <v>0</v>
      </c>
      <c r="AK99" s="153">
        <v>0</v>
      </c>
      <c r="AL99" s="153">
        <v>0</v>
      </c>
      <c r="AM99" s="153">
        <v>0</v>
      </c>
      <c r="AN99" s="153">
        <v>0</v>
      </c>
      <c r="AO99" s="153">
        <v>0</v>
      </c>
      <c r="AP99" s="154">
        <v>1000</v>
      </c>
      <c r="AQ99" s="153">
        <v>0</v>
      </c>
      <c r="AR99" s="153">
        <v>0</v>
      </c>
      <c r="AS99" s="153">
        <v>1000</v>
      </c>
      <c r="AT99" s="153">
        <v>0</v>
      </c>
      <c r="AU99" s="153">
        <v>0</v>
      </c>
      <c r="AV99" s="153">
        <v>0</v>
      </c>
      <c r="AW99" s="153">
        <v>0</v>
      </c>
      <c r="AX99" s="153">
        <v>0</v>
      </c>
      <c r="AY99" s="153">
        <v>0</v>
      </c>
      <c r="AZ99" s="153">
        <v>0</v>
      </c>
      <c r="BA99" s="153">
        <v>0</v>
      </c>
      <c r="BB99" s="153">
        <v>0</v>
      </c>
      <c r="BC99" s="153">
        <v>0</v>
      </c>
      <c r="BD99" s="153">
        <v>0</v>
      </c>
      <c r="BE99" s="153">
        <v>0</v>
      </c>
      <c r="BF99" s="153">
        <v>0</v>
      </c>
      <c r="BG99" s="153">
        <v>0</v>
      </c>
      <c r="BH99" s="155">
        <v>282000000</v>
      </c>
      <c r="BI99" s="153">
        <v>0</v>
      </c>
      <c r="BJ99" s="153">
        <v>0</v>
      </c>
    </row>
    <row r="100" spans="1:62">
      <c r="A100" s="152">
        <v>4050065308</v>
      </c>
      <c r="B100" s="153">
        <v>6</v>
      </c>
      <c r="C100" s="153" t="s">
        <v>7316</v>
      </c>
      <c r="D100" s="153" t="s">
        <v>7317</v>
      </c>
      <c r="E100" s="153">
        <v>2023</v>
      </c>
      <c r="F100" s="153" t="s">
        <v>7125</v>
      </c>
      <c r="G100" s="153" t="s">
        <v>7126</v>
      </c>
      <c r="H100" s="153">
        <v>2</v>
      </c>
      <c r="I100" s="153" t="s">
        <v>7127</v>
      </c>
      <c r="J100" s="153">
        <v>2</v>
      </c>
      <c r="K100" s="153" t="s">
        <v>413</v>
      </c>
      <c r="L100" s="153" t="s">
        <v>413</v>
      </c>
      <c r="M100" s="153">
        <v>199</v>
      </c>
      <c r="N100" s="153" t="s">
        <v>7128</v>
      </c>
      <c r="O100" s="153">
        <v>2</v>
      </c>
      <c r="P100" s="153" t="s">
        <v>7223</v>
      </c>
      <c r="Q100" s="153">
        <v>33</v>
      </c>
      <c r="R100" s="153" t="s">
        <v>6292</v>
      </c>
      <c r="S100" s="153">
        <v>1723</v>
      </c>
      <c r="T100" s="153" t="s">
        <v>7414</v>
      </c>
      <c r="U100" s="153">
        <v>13</v>
      </c>
      <c r="V100" s="153">
        <v>1</v>
      </c>
      <c r="W100" s="154">
        <v>17231</v>
      </c>
      <c r="X100" s="153" t="s">
        <v>7415</v>
      </c>
      <c r="Y100" s="153">
        <v>1</v>
      </c>
      <c r="Z100" s="153" t="s">
        <v>37</v>
      </c>
      <c r="AA100" s="153">
        <v>3</v>
      </c>
      <c r="AB100" s="153" t="s">
        <v>7343</v>
      </c>
      <c r="AC100" s="153">
        <v>1</v>
      </c>
      <c r="AD100" s="153">
        <v>0</v>
      </c>
      <c r="AE100" s="153">
        <v>0</v>
      </c>
      <c r="AF100" s="153">
        <v>0</v>
      </c>
      <c r="AG100" s="153">
        <v>1000</v>
      </c>
      <c r="AH100" s="153">
        <v>1200</v>
      </c>
      <c r="AI100" s="153">
        <v>120</v>
      </c>
      <c r="AJ100" s="153">
        <v>200</v>
      </c>
      <c r="AK100" s="153">
        <v>200</v>
      </c>
      <c r="AL100" s="153">
        <v>100</v>
      </c>
      <c r="AM100" s="153">
        <v>0</v>
      </c>
      <c r="AN100" s="153">
        <v>0</v>
      </c>
      <c r="AO100" s="153">
        <v>0</v>
      </c>
      <c r="AP100" s="154">
        <v>0</v>
      </c>
      <c r="AQ100" s="153">
        <v>0</v>
      </c>
      <c r="AR100" s="153">
        <v>0</v>
      </c>
      <c r="AS100" s="153">
        <v>1200</v>
      </c>
      <c r="AT100" s="153">
        <v>1400</v>
      </c>
      <c r="AU100" s="153" t="s">
        <v>7204</v>
      </c>
      <c r="AV100" s="153">
        <v>0</v>
      </c>
      <c r="AW100" s="153">
        <v>0</v>
      </c>
      <c r="AX100" s="153">
        <v>0</v>
      </c>
      <c r="AY100" s="153">
        <v>1397438196</v>
      </c>
      <c r="AZ100" s="153">
        <v>1367839442</v>
      </c>
      <c r="BA100" s="153" t="s">
        <v>7416</v>
      </c>
      <c r="BB100" s="153">
        <v>256943541</v>
      </c>
      <c r="BC100" s="153">
        <v>255230073</v>
      </c>
      <c r="BD100" s="153" t="s">
        <v>7417</v>
      </c>
      <c r="BE100" s="153">
        <v>0</v>
      </c>
      <c r="BF100" s="153">
        <v>0</v>
      </c>
      <c r="BG100" s="153">
        <v>0</v>
      </c>
      <c r="BH100" s="155">
        <v>0</v>
      </c>
      <c r="BI100" s="153">
        <v>0</v>
      </c>
      <c r="BJ100" s="153">
        <v>0</v>
      </c>
    </row>
    <row r="101" spans="1:62">
      <c r="A101" s="152">
        <v>4050065308</v>
      </c>
      <c r="B101" s="153">
        <v>6</v>
      </c>
      <c r="C101" s="153" t="s">
        <v>7316</v>
      </c>
      <c r="D101" s="153" t="s">
        <v>7317</v>
      </c>
      <c r="E101" s="153">
        <v>2023</v>
      </c>
      <c r="F101" s="153" t="s">
        <v>7125</v>
      </c>
      <c r="G101" s="153" t="s">
        <v>7126</v>
      </c>
      <c r="H101" s="153">
        <v>2</v>
      </c>
      <c r="I101" s="153" t="s">
        <v>7127</v>
      </c>
      <c r="J101" s="153">
        <v>2</v>
      </c>
      <c r="K101" s="153" t="s">
        <v>413</v>
      </c>
      <c r="L101" s="153" t="s">
        <v>413</v>
      </c>
      <c r="M101" s="153">
        <v>199</v>
      </c>
      <c r="N101" s="153" t="s">
        <v>7128</v>
      </c>
      <c r="O101" s="153">
        <v>2</v>
      </c>
      <c r="P101" s="153" t="s">
        <v>7223</v>
      </c>
      <c r="Q101" s="153">
        <v>34</v>
      </c>
      <c r="R101" s="153" t="s">
        <v>2717</v>
      </c>
      <c r="S101" s="153">
        <v>1731</v>
      </c>
      <c r="T101" s="153" t="s">
        <v>7418</v>
      </c>
      <c r="U101" s="153">
        <v>9</v>
      </c>
      <c r="V101" s="153">
        <v>1</v>
      </c>
      <c r="W101" s="154">
        <v>17311</v>
      </c>
      <c r="X101" s="153" t="s">
        <v>7419</v>
      </c>
      <c r="Y101" s="153">
        <v>1</v>
      </c>
      <c r="Z101" s="153" t="s">
        <v>37</v>
      </c>
      <c r="AA101" s="153">
        <v>1</v>
      </c>
      <c r="AB101" s="153" t="s">
        <v>7130</v>
      </c>
      <c r="AC101" s="153">
        <v>1</v>
      </c>
      <c r="AD101" s="153">
        <v>0</v>
      </c>
      <c r="AE101" s="153">
        <v>0</v>
      </c>
      <c r="AF101" s="153">
        <v>0</v>
      </c>
      <c r="AG101" s="153">
        <v>2000</v>
      </c>
      <c r="AH101" s="153">
        <v>2000</v>
      </c>
      <c r="AI101" s="153">
        <v>100</v>
      </c>
      <c r="AJ101" s="153">
        <v>2000</v>
      </c>
      <c r="AK101" s="153">
        <v>2000</v>
      </c>
      <c r="AL101" s="153">
        <v>100</v>
      </c>
      <c r="AM101" s="153">
        <v>2000</v>
      </c>
      <c r="AN101" s="153">
        <v>2000</v>
      </c>
      <c r="AO101" s="153">
        <v>100</v>
      </c>
      <c r="AP101" s="154">
        <v>2000</v>
      </c>
      <c r="AQ101" s="153">
        <v>0</v>
      </c>
      <c r="AR101" s="153">
        <v>0</v>
      </c>
      <c r="AS101" s="153">
        <v>8000</v>
      </c>
      <c r="AT101" s="153">
        <v>6000</v>
      </c>
      <c r="AU101" s="153">
        <v>75</v>
      </c>
      <c r="AV101" s="153">
        <v>0</v>
      </c>
      <c r="AW101" s="153">
        <v>0</v>
      </c>
      <c r="AX101" s="153">
        <v>0</v>
      </c>
      <c r="AY101" s="153">
        <v>388433000</v>
      </c>
      <c r="AZ101" s="153">
        <v>388132872</v>
      </c>
      <c r="BA101" s="153" t="s">
        <v>7340</v>
      </c>
      <c r="BB101" s="153">
        <v>400000000</v>
      </c>
      <c r="BC101" s="153">
        <v>399929700</v>
      </c>
      <c r="BD101" s="153" t="s">
        <v>7339</v>
      </c>
      <c r="BE101" s="153">
        <v>500000000</v>
      </c>
      <c r="BF101" s="153">
        <v>480590000</v>
      </c>
      <c r="BG101" s="153" t="s">
        <v>7420</v>
      </c>
      <c r="BH101" s="155">
        <v>522000000</v>
      </c>
      <c r="BI101" s="153">
        <v>0</v>
      </c>
      <c r="BJ101" s="153">
        <v>0</v>
      </c>
    </row>
    <row r="102" spans="1:62">
      <c r="A102" s="152">
        <v>4050065308</v>
      </c>
      <c r="B102" s="153">
        <v>6</v>
      </c>
      <c r="C102" s="153" t="s">
        <v>7316</v>
      </c>
      <c r="D102" s="153" t="s">
        <v>7317</v>
      </c>
      <c r="E102" s="153">
        <v>2023</v>
      </c>
      <c r="F102" s="153" t="s">
        <v>7125</v>
      </c>
      <c r="G102" s="153" t="s">
        <v>7126</v>
      </c>
      <c r="H102" s="153">
        <v>2</v>
      </c>
      <c r="I102" s="153" t="s">
        <v>7127</v>
      </c>
      <c r="J102" s="153">
        <v>2</v>
      </c>
      <c r="K102" s="153" t="s">
        <v>413</v>
      </c>
      <c r="L102" s="153" t="s">
        <v>413</v>
      </c>
      <c r="M102" s="153">
        <v>199</v>
      </c>
      <c r="N102" s="153" t="s">
        <v>7128</v>
      </c>
      <c r="O102" s="153">
        <v>2</v>
      </c>
      <c r="P102" s="153" t="s">
        <v>7223</v>
      </c>
      <c r="Q102" s="153">
        <v>37</v>
      </c>
      <c r="R102" s="153" t="s">
        <v>3114</v>
      </c>
      <c r="S102" s="153">
        <v>1829</v>
      </c>
      <c r="T102" s="153" t="s">
        <v>7421</v>
      </c>
      <c r="U102" s="153">
        <v>6</v>
      </c>
      <c r="V102" s="153">
        <v>1</v>
      </c>
      <c r="W102" s="154">
        <v>18291</v>
      </c>
      <c r="X102" s="153" t="s">
        <v>7422</v>
      </c>
      <c r="Y102" s="153">
        <v>2</v>
      </c>
      <c r="Z102" s="153" t="s">
        <v>202</v>
      </c>
      <c r="AA102" s="153">
        <v>1</v>
      </c>
      <c r="AB102" s="153" t="s">
        <v>7130</v>
      </c>
      <c r="AC102" s="153">
        <v>1</v>
      </c>
      <c r="AD102" s="153">
        <v>0</v>
      </c>
      <c r="AE102" s="153">
        <v>0</v>
      </c>
      <c r="AF102" s="153">
        <v>0</v>
      </c>
      <c r="AG102" s="153">
        <v>0</v>
      </c>
      <c r="AH102" s="153">
        <v>0</v>
      </c>
      <c r="AI102" s="153">
        <v>0</v>
      </c>
      <c r="AJ102" s="153">
        <v>0</v>
      </c>
      <c r="AK102" s="153">
        <v>0</v>
      </c>
      <c r="AL102" s="153">
        <v>0</v>
      </c>
      <c r="AM102" s="153">
        <v>1</v>
      </c>
      <c r="AN102" s="153">
        <v>0</v>
      </c>
      <c r="AO102" s="153">
        <v>0</v>
      </c>
      <c r="AP102" s="154">
        <v>1</v>
      </c>
      <c r="AQ102" s="153">
        <v>0</v>
      </c>
      <c r="AR102" s="153">
        <v>0</v>
      </c>
      <c r="AS102" s="153" t="s">
        <v>7131</v>
      </c>
      <c r="AT102" s="153" t="s">
        <v>7131</v>
      </c>
      <c r="AU102" s="153" t="s">
        <v>7131</v>
      </c>
      <c r="AV102" s="153">
        <v>0</v>
      </c>
      <c r="AW102" s="153">
        <v>0</v>
      </c>
      <c r="AX102" s="153">
        <v>0</v>
      </c>
      <c r="AY102" s="153">
        <v>0</v>
      </c>
      <c r="AZ102" s="153">
        <v>0</v>
      </c>
      <c r="BA102" s="153">
        <v>0</v>
      </c>
      <c r="BB102" s="153">
        <v>0</v>
      </c>
      <c r="BC102" s="153">
        <v>0</v>
      </c>
      <c r="BD102" s="153">
        <v>0</v>
      </c>
      <c r="BE102" s="153">
        <v>500000000</v>
      </c>
      <c r="BF102" s="153">
        <v>48000000</v>
      </c>
      <c r="BG102" s="153" t="s">
        <v>7423</v>
      </c>
      <c r="BH102" s="155">
        <v>200000000</v>
      </c>
      <c r="BI102" s="153">
        <v>0</v>
      </c>
      <c r="BJ102" s="153">
        <v>0</v>
      </c>
    </row>
    <row r="103" spans="1:62">
      <c r="A103" s="152">
        <v>4050065308</v>
      </c>
      <c r="B103" s="153">
        <v>6</v>
      </c>
      <c r="C103" s="153" t="s">
        <v>7316</v>
      </c>
      <c r="D103" s="153" t="s">
        <v>7317</v>
      </c>
      <c r="E103" s="153">
        <v>2023</v>
      </c>
      <c r="F103" s="153" t="s">
        <v>7125</v>
      </c>
      <c r="G103" s="153" t="s">
        <v>7126</v>
      </c>
      <c r="H103" s="153">
        <v>2</v>
      </c>
      <c r="I103" s="153" t="s">
        <v>7127</v>
      </c>
      <c r="J103" s="153">
        <v>2</v>
      </c>
      <c r="K103" s="153" t="s">
        <v>413</v>
      </c>
      <c r="L103" s="153" t="s">
        <v>413</v>
      </c>
      <c r="M103" s="153">
        <v>199</v>
      </c>
      <c r="N103" s="153" t="s">
        <v>7128</v>
      </c>
      <c r="O103" s="153">
        <v>2</v>
      </c>
      <c r="P103" s="153" t="s">
        <v>7223</v>
      </c>
      <c r="Q103" s="153">
        <v>38</v>
      </c>
      <c r="R103" s="153" t="s">
        <v>2728</v>
      </c>
      <c r="S103" s="153">
        <v>1728</v>
      </c>
      <c r="T103" s="153" t="s">
        <v>7424</v>
      </c>
      <c r="U103" s="153">
        <v>11</v>
      </c>
      <c r="V103" s="153">
        <v>1</v>
      </c>
      <c r="W103" s="154">
        <v>17281</v>
      </c>
      <c r="X103" s="153" t="s">
        <v>7425</v>
      </c>
      <c r="Y103" s="153">
        <v>1</v>
      </c>
      <c r="Z103" s="153" t="s">
        <v>37</v>
      </c>
      <c r="AA103" s="153">
        <v>1</v>
      </c>
      <c r="AB103" s="153" t="s">
        <v>7130</v>
      </c>
      <c r="AC103" s="153">
        <v>1</v>
      </c>
      <c r="AD103" s="153">
        <v>0</v>
      </c>
      <c r="AE103" s="153">
        <v>0</v>
      </c>
      <c r="AF103" s="153">
        <v>0</v>
      </c>
      <c r="AG103" s="153">
        <v>300</v>
      </c>
      <c r="AH103" s="153">
        <v>300</v>
      </c>
      <c r="AI103" s="153">
        <v>100</v>
      </c>
      <c r="AJ103" s="153">
        <v>300</v>
      </c>
      <c r="AK103" s="153">
        <v>300</v>
      </c>
      <c r="AL103" s="153">
        <v>100</v>
      </c>
      <c r="AM103" s="153">
        <v>0</v>
      </c>
      <c r="AN103" s="153">
        <v>0</v>
      </c>
      <c r="AO103" s="153">
        <v>0</v>
      </c>
      <c r="AP103" s="154">
        <v>300</v>
      </c>
      <c r="AQ103" s="153">
        <v>0</v>
      </c>
      <c r="AR103" s="153">
        <v>0</v>
      </c>
      <c r="AS103" s="153">
        <v>900</v>
      </c>
      <c r="AT103" s="153">
        <v>600</v>
      </c>
      <c r="AU103" s="153" t="s">
        <v>7399</v>
      </c>
      <c r="AV103" s="153">
        <v>0</v>
      </c>
      <c r="AW103" s="153">
        <v>0</v>
      </c>
      <c r="AX103" s="153">
        <v>0</v>
      </c>
      <c r="AY103" s="153">
        <v>227353000</v>
      </c>
      <c r="AZ103" s="153">
        <v>227353000</v>
      </c>
      <c r="BA103" s="153">
        <v>100</v>
      </c>
      <c r="BB103" s="153">
        <v>233000000</v>
      </c>
      <c r="BC103" s="153">
        <v>232929000</v>
      </c>
      <c r="BD103" s="153" t="s">
        <v>7330</v>
      </c>
      <c r="BE103" s="153">
        <v>0</v>
      </c>
      <c r="BF103" s="153">
        <v>0</v>
      </c>
      <c r="BG103" s="153">
        <v>0</v>
      </c>
      <c r="BH103" s="155">
        <v>247000000</v>
      </c>
      <c r="BI103" s="153">
        <v>0</v>
      </c>
      <c r="BJ103" s="153">
        <v>0</v>
      </c>
    </row>
    <row r="104" spans="1:62">
      <c r="A104" s="152">
        <v>4050065308</v>
      </c>
      <c r="B104" s="153">
        <v>6</v>
      </c>
      <c r="C104" s="153" t="s">
        <v>7316</v>
      </c>
      <c r="D104" s="153" t="s">
        <v>7317</v>
      </c>
      <c r="E104" s="153">
        <v>2023</v>
      </c>
      <c r="F104" s="153" t="s">
        <v>7125</v>
      </c>
      <c r="G104" s="153" t="s">
        <v>7126</v>
      </c>
      <c r="H104" s="153">
        <v>2</v>
      </c>
      <c r="I104" s="153" t="s">
        <v>7127</v>
      </c>
      <c r="J104" s="153">
        <v>2</v>
      </c>
      <c r="K104" s="153" t="s">
        <v>413</v>
      </c>
      <c r="L104" s="153" t="s">
        <v>413</v>
      </c>
      <c r="M104" s="153">
        <v>199</v>
      </c>
      <c r="N104" s="153" t="s">
        <v>7128</v>
      </c>
      <c r="O104" s="153">
        <v>2</v>
      </c>
      <c r="P104" s="153" t="s">
        <v>7223</v>
      </c>
      <c r="Q104" s="153">
        <v>38</v>
      </c>
      <c r="R104" s="153" t="s">
        <v>2728</v>
      </c>
      <c r="S104" s="153">
        <v>1728</v>
      </c>
      <c r="T104" s="153" t="s">
        <v>7424</v>
      </c>
      <c r="U104" s="153">
        <v>11</v>
      </c>
      <c r="V104" s="153">
        <v>2</v>
      </c>
      <c r="W104" s="154">
        <v>17282</v>
      </c>
      <c r="X104" s="153" t="s">
        <v>7426</v>
      </c>
      <c r="Y104" s="153">
        <v>1</v>
      </c>
      <c r="Z104" s="153" t="s">
        <v>37</v>
      </c>
      <c r="AA104" s="153">
        <v>1</v>
      </c>
      <c r="AB104" s="153" t="s">
        <v>7130</v>
      </c>
      <c r="AC104" s="153">
        <v>1</v>
      </c>
      <c r="AD104" s="153">
        <v>0</v>
      </c>
      <c r="AE104" s="153">
        <v>0</v>
      </c>
      <c r="AF104" s="153">
        <v>0</v>
      </c>
      <c r="AG104" s="153">
        <v>0</v>
      </c>
      <c r="AH104" s="153">
        <v>0</v>
      </c>
      <c r="AI104" s="153">
        <v>0</v>
      </c>
      <c r="AJ104" s="153">
        <v>0</v>
      </c>
      <c r="AK104" s="153">
        <v>0</v>
      </c>
      <c r="AL104" s="153">
        <v>0</v>
      </c>
      <c r="AM104" s="153">
        <v>1</v>
      </c>
      <c r="AN104" s="153">
        <v>0</v>
      </c>
      <c r="AO104" s="153">
        <v>0</v>
      </c>
      <c r="AP104" s="154">
        <v>3</v>
      </c>
      <c r="AQ104" s="153">
        <v>0</v>
      </c>
      <c r="AR104" s="153">
        <v>0</v>
      </c>
      <c r="AS104" s="153">
        <v>4</v>
      </c>
      <c r="AT104" s="153">
        <v>0</v>
      </c>
      <c r="AU104" s="153">
        <v>0</v>
      </c>
      <c r="AV104" s="153">
        <v>0</v>
      </c>
      <c r="AW104" s="153">
        <v>0</v>
      </c>
      <c r="AX104" s="153">
        <v>0</v>
      </c>
      <c r="AY104" s="153">
        <v>0</v>
      </c>
      <c r="AZ104" s="153">
        <v>0</v>
      </c>
      <c r="BA104" s="153">
        <v>0</v>
      </c>
      <c r="BB104" s="153">
        <v>0</v>
      </c>
      <c r="BC104" s="153">
        <v>0</v>
      </c>
      <c r="BD104" s="153">
        <v>0</v>
      </c>
      <c r="BE104" s="153">
        <v>60000000</v>
      </c>
      <c r="BF104" s="153">
        <v>0</v>
      </c>
      <c r="BG104" s="153">
        <v>0</v>
      </c>
      <c r="BH104" s="155">
        <v>445000000</v>
      </c>
      <c r="BI104" s="153">
        <v>0</v>
      </c>
      <c r="BJ104" s="153">
        <v>0</v>
      </c>
    </row>
    <row r="105" spans="1:62">
      <c r="A105" s="152">
        <v>4050065308</v>
      </c>
      <c r="B105" s="153">
        <v>6</v>
      </c>
      <c r="C105" s="153" t="s">
        <v>7316</v>
      </c>
      <c r="D105" s="153" t="s">
        <v>7317</v>
      </c>
      <c r="E105" s="153">
        <v>2023</v>
      </c>
      <c r="F105" s="153" t="s">
        <v>7125</v>
      </c>
      <c r="G105" s="153" t="s">
        <v>7126</v>
      </c>
      <c r="H105" s="153">
        <v>2</v>
      </c>
      <c r="I105" s="153" t="s">
        <v>7127</v>
      </c>
      <c r="J105" s="153">
        <v>2</v>
      </c>
      <c r="K105" s="153" t="s">
        <v>413</v>
      </c>
      <c r="L105" s="153" t="s">
        <v>413</v>
      </c>
      <c r="M105" s="153">
        <v>199</v>
      </c>
      <c r="N105" s="153" t="s">
        <v>7128</v>
      </c>
      <c r="O105" s="153">
        <v>3</v>
      </c>
      <c r="P105" s="153" t="s">
        <v>7254</v>
      </c>
      <c r="Q105" s="153">
        <v>39</v>
      </c>
      <c r="R105" s="153" t="s">
        <v>2738</v>
      </c>
      <c r="S105" s="153">
        <v>2028</v>
      </c>
      <c r="T105" s="153" t="s">
        <v>7427</v>
      </c>
      <c r="U105" s="153">
        <v>5</v>
      </c>
      <c r="V105" s="153">
        <v>1</v>
      </c>
      <c r="W105" s="154">
        <v>20281</v>
      </c>
      <c r="X105" s="153" t="s">
        <v>7428</v>
      </c>
      <c r="Y105" s="153">
        <v>1</v>
      </c>
      <c r="Z105" s="153" t="s">
        <v>37</v>
      </c>
      <c r="AA105" s="153">
        <v>3</v>
      </c>
      <c r="AB105" s="153" t="s">
        <v>7343</v>
      </c>
      <c r="AC105" s="153">
        <v>1</v>
      </c>
      <c r="AD105" s="153">
        <v>0</v>
      </c>
      <c r="AE105" s="153">
        <v>0</v>
      </c>
      <c r="AF105" s="153">
        <v>0</v>
      </c>
      <c r="AG105" s="153">
        <v>0</v>
      </c>
      <c r="AH105" s="153">
        <v>0</v>
      </c>
      <c r="AI105" s="153">
        <v>0</v>
      </c>
      <c r="AJ105" s="153">
        <v>100</v>
      </c>
      <c r="AK105" s="153">
        <v>100</v>
      </c>
      <c r="AL105" s="153">
        <v>100</v>
      </c>
      <c r="AM105" s="153">
        <v>0</v>
      </c>
      <c r="AN105" s="153">
        <v>0</v>
      </c>
      <c r="AO105" s="153">
        <v>0</v>
      </c>
      <c r="AP105" s="154">
        <v>0</v>
      </c>
      <c r="AQ105" s="153">
        <v>0</v>
      </c>
      <c r="AR105" s="153">
        <v>0</v>
      </c>
      <c r="AS105" s="153">
        <v>100</v>
      </c>
      <c r="AT105" s="153">
        <v>100</v>
      </c>
      <c r="AU105" s="153">
        <v>100</v>
      </c>
      <c r="AV105" s="153">
        <v>0</v>
      </c>
      <c r="AW105" s="153">
        <v>0</v>
      </c>
      <c r="AX105" s="153">
        <v>0</v>
      </c>
      <c r="AY105" s="153">
        <v>0</v>
      </c>
      <c r="AZ105" s="153">
        <v>0</v>
      </c>
      <c r="BA105" s="153">
        <v>0</v>
      </c>
      <c r="BB105" s="153">
        <v>244000000</v>
      </c>
      <c r="BC105" s="153">
        <v>243991908</v>
      </c>
      <c r="BD105" s="153">
        <v>100</v>
      </c>
      <c r="BE105" s="153">
        <v>0</v>
      </c>
      <c r="BF105" s="153">
        <v>0</v>
      </c>
      <c r="BG105" s="153">
        <v>0</v>
      </c>
      <c r="BH105" s="155">
        <v>0</v>
      </c>
      <c r="BI105" s="153">
        <v>0</v>
      </c>
      <c r="BJ105" s="153">
        <v>0</v>
      </c>
    </row>
    <row r="106" spans="1:62">
      <c r="A106" s="152">
        <v>4050065308</v>
      </c>
      <c r="B106" s="153">
        <v>6</v>
      </c>
      <c r="C106" s="153" t="s">
        <v>7316</v>
      </c>
      <c r="D106" s="153" t="s">
        <v>7317</v>
      </c>
      <c r="E106" s="153">
        <v>2023</v>
      </c>
      <c r="F106" s="153" t="s">
        <v>7125</v>
      </c>
      <c r="G106" s="153" t="s">
        <v>7126</v>
      </c>
      <c r="H106" s="153">
        <v>2</v>
      </c>
      <c r="I106" s="153" t="s">
        <v>7127</v>
      </c>
      <c r="J106" s="153">
        <v>2</v>
      </c>
      <c r="K106" s="153" t="s">
        <v>413</v>
      </c>
      <c r="L106" s="153" t="s">
        <v>413</v>
      </c>
      <c r="M106" s="153">
        <v>199</v>
      </c>
      <c r="N106" s="153" t="s">
        <v>7128</v>
      </c>
      <c r="O106" s="153">
        <v>3</v>
      </c>
      <c r="P106" s="153" t="s">
        <v>7254</v>
      </c>
      <c r="Q106" s="153">
        <v>40</v>
      </c>
      <c r="R106" s="153" t="s">
        <v>2749</v>
      </c>
      <c r="S106" s="153">
        <v>2035</v>
      </c>
      <c r="T106" s="153" t="s">
        <v>7429</v>
      </c>
      <c r="U106" s="153">
        <v>11</v>
      </c>
      <c r="V106" s="153">
        <v>1</v>
      </c>
      <c r="W106" s="154">
        <v>20351</v>
      </c>
      <c r="X106" s="153" t="s">
        <v>7430</v>
      </c>
      <c r="Y106" s="153">
        <v>1</v>
      </c>
      <c r="Z106" s="153" t="s">
        <v>37</v>
      </c>
      <c r="AA106" s="153">
        <v>1</v>
      </c>
      <c r="AB106" s="153" t="s">
        <v>7130</v>
      </c>
      <c r="AC106" s="153">
        <v>1</v>
      </c>
      <c r="AD106" s="153">
        <v>0</v>
      </c>
      <c r="AE106" s="153">
        <v>0</v>
      </c>
      <c r="AF106" s="153">
        <v>0</v>
      </c>
      <c r="AG106" s="153">
        <v>292</v>
      </c>
      <c r="AH106" s="153">
        <v>292</v>
      </c>
      <c r="AI106" s="153">
        <v>100</v>
      </c>
      <c r="AJ106" s="153">
        <v>292</v>
      </c>
      <c r="AK106" s="153">
        <v>292</v>
      </c>
      <c r="AL106" s="153">
        <v>100</v>
      </c>
      <c r="AM106" s="153">
        <v>292</v>
      </c>
      <c r="AN106" s="153">
        <v>0</v>
      </c>
      <c r="AO106" s="153">
        <v>0</v>
      </c>
      <c r="AP106" s="154">
        <v>324</v>
      </c>
      <c r="AQ106" s="153">
        <v>0</v>
      </c>
      <c r="AR106" s="153">
        <v>0</v>
      </c>
      <c r="AS106" s="153">
        <v>1200</v>
      </c>
      <c r="AT106" s="153">
        <v>584</v>
      </c>
      <c r="AU106" s="153" t="s">
        <v>7431</v>
      </c>
      <c r="AV106" s="153">
        <v>0</v>
      </c>
      <c r="AW106" s="153">
        <v>0</v>
      </c>
      <c r="AX106" s="153">
        <v>0</v>
      </c>
      <c r="AY106" s="153">
        <v>250341000</v>
      </c>
      <c r="AZ106" s="153">
        <v>250326330</v>
      </c>
      <c r="BA106" s="153">
        <v>100</v>
      </c>
      <c r="BB106" s="153">
        <v>280400000</v>
      </c>
      <c r="BC106" s="153">
        <v>280396666</v>
      </c>
      <c r="BD106" s="153">
        <v>100</v>
      </c>
      <c r="BE106" s="153">
        <v>220000000</v>
      </c>
      <c r="BF106" s="153">
        <v>50200000</v>
      </c>
      <c r="BG106" s="153" t="s">
        <v>7432</v>
      </c>
      <c r="BH106" s="155">
        <v>221000000</v>
      </c>
      <c r="BI106" s="153">
        <v>0</v>
      </c>
      <c r="BJ106" s="153">
        <v>0</v>
      </c>
    </row>
    <row r="107" spans="1:62">
      <c r="A107" s="152">
        <v>4050065308</v>
      </c>
      <c r="B107" s="153">
        <v>6</v>
      </c>
      <c r="C107" s="153" t="s">
        <v>7316</v>
      </c>
      <c r="D107" s="153" t="s">
        <v>7317</v>
      </c>
      <c r="E107" s="153">
        <v>2023</v>
      </c>
      <c r="F107" s="153" t="s">
        <v>7125</v>
      </c>
      <c r="G107" s="153" t="s">
        <v>7126</v>
      </c>
      <c r="H107" s="153">
        <v>2</v>
      </c>
      <c r="I107" s="153" t="s">
        <v>7127</v>
      </c>
      <c r="J107" s="153">
        <v>2</v>
      </c>
      <c r="K107" s="153" t="s">
        <v>413</v>
      </c>
      <c r="L107" s="153" t="s">
        <v>413</v>
      </c>
      <c r="M107" s="153">
        <v>199</v>
      </c>
      <c r="N107" s="153" t="s">
        <v>7128</v>
      </c>
      <c r="O107" s="153">
        <v>3</v>
      </c>
      <c r="P107" s="153" t="s">
        <v>7254</v>
      </c>
      <c r="Q107" s="153">
        <v>40</v>
      </c>
      <c r="R107" s="153" t="s">
        <v>2749</v>
      </c>
      <c r="S107" s="153">
        <v>2035</v>
      </c>
      <c r="T107" s="153" t="s">
        <v>7429</v>
      </c>
      <c r="U107" s="153">
        <v>11</v>
      </c>
      <c r="V107" s="153">
        <v>2</v>
      </c>
      <c r="W107" s="154">
        <v>20352</v>
      </c>
      <c r="X107" s="153" t="s">
        <v>7433</v>
      </c>
      <c r="Y107" s="153">
        <v>1</v>
      </c>
      <c r="Z107" s="153" t="s">
        <v>37</v>
      </c>
      <c r="AA107" s="153">
        <v>1</v>
      </c>
      <c r="AB107" s="153" t="s">
        <v>7130</v>
      </c>
      <c r="AC107" s="153">
        <v>1</v>
      </c>
      <c r="AD107" s="153">
        <v>0</v>
      </c>
      <c r="AE107" s="153">
        <v>0</v>
      </c>
      <c r="AF107" s="153">
        <v>0</v>
      </c>
      <c r="AG107" s="153">
        <v>499</v>
      </c>
      <c r="AH107" s="153">
        <v>499</v>
      </c>
      <c r="AI107" s="153">
        <v>100</v>
      </c>
      <c r="AJ107" s="153">
        <v>499</v>
      </c>
      <c r="AK107" s="153">
        <v>499</v>
      </c>
      <c r="AL107" s="153">
        <v>100</v>
      </c>
      <c r="AM107" s="153">
        <v>415</v>
      </c>
      <c r="AN107" s="153">
        <v>0</v>
      </c>
      <c r="AO107" s="153">
        <v>0</v>
      </c>
      <c r="AP107" s="154">
        <v>587</v>
      </c>
      <c r="AQ107" s="153">
        <v>0</v>
      </c>
      <c r="AR107" s="153">
        <v>0</v>
      </c>
      <c r="AS107" s="153">
        <v>2000</v>
      </c>
      <c r="AT107" s="153">
        <v>998</v>
      </c>
      <c r="AU107" s="153" t="s">
        <v>7434</v>
      </c>
      <c r="AV107" s="153">
        <v>0</v>
      </c>
      <c r="AW107" s="153">
        <v>0</v>
      </c>
      <c r="AX107" s="153">
        <v>0</v>
      </c>
      <c r="AY107" s="153">
        <v>266035000</v>
      </c>
      <c r="AZ107" s="153">
        <v>266032989</v>
      </c>
      <c r="BA107" s="153">
        <v>100</v>
      </c>
      <c r="BB107" s="153">
        <v>280600000</v>
      </c>
      <c r="BC107" s="153">
        <v>280396667</v>
      </c>
      <c r="BD107" s="153" t="s">
        <v>7334</v>
      </c>
      <c r="BE107" s="153">
        <v>361000000</v>
      </c>
      <c r="BF107" s="153">
        <v>50200000</v>
      </c>
      <c r="BG107" s="153" t="s">
        <v>7435</v>
      </c>
      <c r="BH107" s="155">
        <v>424000000</v>
      </c>
      <c r="BI107" s="153">
        <v>0</v>
      </c>
      <c r="BJ107" s="153">
        <v>0</v>
      </c>
    </row>
    <row r="108" spans="1:62">
      <c r="A108" s="152">
        <v>4050065308</v>
      </c>
      <c r="B108" s="153">
        <v>6</v>
      </c>
      <c r="C108" s="153" t="s">
        <v>7316</v>
      </c>
      <c r="D108" s="153" t="s">
        <v>7317</v>
      </c>
      <c r="E108" s="153">
        <v>2023</v>
      </c>
      <c r="F108" s="153" t="s">
        <v>7125</v>
      </c>
      <c r="G108" s="153" t="s">
        <v>7126</v>
      </c>
      <c r="H108" s="153">
        <v>2</v>
      </c>
      <c r="I108" s="153" t="s">
        <v>7127</v>
      </c>
      <c r="J108" s="153">
        <v>2</v>
      </c>
      <c r="K108" s="153" t="s">
        <v>413</v>
      </c>
      <c r="L108" s="153" t="s">
        <v>413</v>
      </c>
      <c r="M108" s="153">
        <v>199</v>
      </c>
      <c r="N108" s="153" t="s">
        <v>7128</v>
      </c>
      <c r="O108" s="153">
        <v>3</v>
      </c>
      <c r="P108" s="153" t="s">
        <v>7254</v>
      </c>
      <c r="Q108" s="153">
        <v>43</v>
      </c>
      <c r="R108" s="153" t="s">
        <v>2766</v>
      </c>
      <c r="S108" s="153">
        <v>1735</v>
      </c>
      <c r="T108" s="153" t="s">
        <v>7436</v>
      </c>
      <c r="U108" s="153">
        <v>8</v>
      </c>
      <c r="V108" s="153">
        <v>1</v>
      </c>
      <c r="W108" s="154">
        <v>17351</v>
      </c>
      <c r="X108" s="153" t="s">
        <v>7437</v>
      </c>
      <c r="Y108" s="153">
        <v>1</v>
      </c>
      <c r="Z108" s="153" t="s">
        <v>37</v>
      </c>
      <c r="AA108" s="153">
        <v>3</v>
      </c>
      <c r="AB108" s="153" t="s">
        <v>7343</v>
      </c>
      <c r="AC108" s="153">
        <v>1</v>
      </c>
      <c r="AD108" s="153">
        <v>0</v>
      </c>
      <c r="AE108" s="153">
        <v>0</v>
      </c>
      <c r="AF108" s="153">
        <v>0</v>
      </c>
      <c r="AG108" s="153">
        <v>0</v>
      </c>
      <c r="AH108" s="153">
        <v>0</v>
      </c>
      <c r="AI108" s="153">
        <v>0</v>
      </c>
      <c r="AJ108" s="153">
        <v>1500</v>
      </c>
      <c r="AK108" s="153">
        <v>1500</v>
      </c>
      <c r="AL108" s="153">
        <v>100</v>
      </c>
      <c r="AM108" s="153">
        <v>0</v>
      </c>
      <c r="AN108" s="153">
        <v>0</v>
      </c>
      <c r="AO108" s="153">
        <v>0</v>
      </c>
      <c r="AP108" s="154">
        <v>0</v>
      </c>
      <c r="AQ108" s="153">
        <v>0</v>
      </c>
      <c r="AR108" s="153">
        <v>0</v>
      </c>
      <c r="AS108" s="153">
        <v>1500</v>
      </c>
      <c r="AT108" s="153">
        <v>1500</v>
      </c>
      <c r="AU108" s="153">
        <v>100</v>
      </c>
      <c r="AV108" s="153">
        <v>0</v>
      </c>
      <c r="AW108" s="153">
        <v>0</v>
      </c>
      <c r="AX108" s="153">
        <v>0</v>
      </c>
      <c r="AY108" s="153">
        <v>0</v>
      </c>
      <c r="AZ108" s="153">
        <v>0</v>
      </c>
      <c r="BA108" s="153">
        <v>0</v>
      </c>
      <c r="BB108" s="153">
        <v>283000000</v>
      </c>
      <c r="BC108" s="153">
        <v>282985051</v>
      </c>
      <c r="BD108" s="153">
        <v>100</v>
      </c>
      <c r="BE108" s="153">
        <v>0</v>
      </c>
      <c r="BF108" s="153">
        <v>0</v>
      </c>
      <c r="BG108" s="153">
        <v>0</v>
      </c>
      <c r="BH108" s="155">
        <v>0</v>
      </c>
      <c r="BI108" s="153">
        <v>0</v>
      </c>
      <c r="BJ108" s="153">
        <v>0</v>
      </c>
    </row>
    <row r="109" spans="1:62">
      <c r="A109" s="152">
        <v>4050065308</v>
      </c>
      <c r="B109" s="153">
        <v>6</v>
      </c>
      <c r="C109" s="153" t="s">
        <v>7316</v>
      </c>
      <c r="D109" s="153" t="s">
        <v>7317</v>
      </c>
      <c r="E109" s="153">
        <v>2023</v>
      </c>
      <c r="F109" s="153" t="s">
        <v>7125</v>
      </c>
      <c r="G109" s="153" t="s">
        <v>7126</v>
      </c>
      <c r="H109" s="153">
        <v>2</v>
      </c>
      <c r="I109" s="153" t="s">
        <v>7127</v>
      </c>
      <c r="J109" s="153">
        <v>2</v>
      </c>
      <c r="K109" s="153" t="s">
        <v>413</v>
      </c>
      <c r="L109" s="153" t="s">
        <v>413</v>
      </c>
      <c r="M109" s="153">
        <v>199</v>
      </c>
      <c r="N109" s="153" t="s">
        <v>7128</v>
      </c>
      <c r="O109" s="153">
        <v>3</v>
      </c>
      <c r="P109" s="153" t="s">
        <v>7254</v>
      </c>
      <c r="Q109" s="153">
        <v>43</v>
      </c>
      <c r="R109" s="153" t="s">
        <v>2766</v>
      </c>
      <c r="S109" s="153">
        <v>1735</v>
      </c>
      <c r="T109" s="153" t="s">
        <v>7436</v>
      </c>
      <c r="U109" s="153">
        <v>8</v>
      </c>
      <c r="V109" s="153">
        <v>2</v>
      </c>
      <c r="W109" s="154">
        <v>17352</v>
      </c>
      <c r="X109" s="153" t="s">
        <v>7438</v>
      </c>
      <c r="Y109" s="153">
        <v>1</v>
      </c>
      <c r="Z109" s="153" t="s">
        <v>37</v>
      </c>
      <c r="AA109" s="153">
        <v>3</v>
      </c>
      <c r="AB109" s="153" t="s">
        <v>7343</v>
      </c>
      <c r="AC109" s="153">
        <v>1</v>
      </c>
      <c r="AD109" s="153">
        <v>0</v>
      </c>
      <c r="AE109" s="153">
        <v>0</v>
      </c>
      <c r="AF109" s="153">
        <v>0</v>
      </c>
      <c r="AG109" s="153">
        <v>1000</v>
      </c>
      <c r="AH109" s="153">
        <v>1000</v>
      </c>
      <c r="AI109" s="153">
        <v>100</v>
      </c>
      <c r="AJ109" s="153">
        <v>0</v>
      </c>
      <c r="AK109" s="153">
        <v>0</v>
      </c>
      <c r="AL109" s="153">
        <v>0</v>
      </c>
      <c r="AM109" s="153">
        <v>0</v>
      </c>
      <c r="AN109" s="153">
        <v>0</v>
      </c>
      <c r="AO109" s="153">
        <v>0</v>
      </c>
      <c r="AP109" s="154">
        <v>0</v>
      </c>
      <c r="AQ109" s="153">
        <v>0</v>
      </c>
      <c r="AR109" s="153">
        <v>0</v>
      </c>
      <c r="AS109" s="153">
        <v>1000</v>
      </c>
      <c r="AT109" s="153">
        <v>1000</v>
      </c>
      <c r="AU109" s="153">
        <v>100</v>
      </c>
      <c r="AV109" s="153">
        <v>0</v>
      </c>
      <c r="AW109" s="153">
        <v>0</v>
      </c>
      <c r="AX109" s="153">
        <v>0</v>
      </c>
      <c r="AY109" s="153">
        <v>228273000</v>
      </c>
      <c r="AZ109" s="153">
        <v>228180276</v>
      </c>
      <c r="BA109" s="153" t="s">
        <v>7439</v>
      </c>
      <c r="BB109" s="153">
        <v>0</v>
      </c>
      <c r="BC109" s="153">
        <v>0</v>
      </c>
      <c r="BD109" s="153">
        <v>0</v>
      </c>
      <c r="BE109" s="153">
        <v>0</v>
      </c>
      <c r="BF109" s="153">
        <v>0</v>
      </c>
      <c r="BG109" s="153">
        <v>0</v>
      </c>
      <c r="BH109" s="155">
        <v>0</v>
      </c>
      <c r="BI109" s="153">
        <v>0</v>
      </c>
      <c r="BJ109" s="153">
        <v>0</v>
      </c>
    </row>
    <row r="110" spans="1:62">
      <c r="A110" s="152">
        <v>4050065308</v>
      </c>
      <c r="B110" s="153">
        <v>6</v>
      </c>
      <c r="C110" s="153" t="s">
        <v>7316</v>
      </c>
      <c r="D110" s="153" t="s">
        <v>7317</v>
      </c>
      <c r="E110" s="153">
        <v>2023</v>
      </c>
      <c r="F110" s="153" t="s">
        <v>7125</v>
      </c>
      <c r="G110" s="153" t="s">
        <v>7126</v>
      </c>
      <c r="H110" s="153">
        <v>2</v>
      </c>
      <c r="I110" s="153" t="s">
        <v>7127</v>
      </c>
      <c r="J110" s="153">
        <v>2</v>
      </c>
      <c r="K110" s="153" t="s">
        <v>413</v>
      </c>
      <c r="L110" s="153" t="s">
        <v>413</v>
      </c>
      <c r="M110" s="153">
        <v>199</v>
      </c>
      <c r="N110" s="153" t="s">
        <v>7128</v>
      </c>
      <c r="O110" s="153">
        <v>3</v>
      </c>
      <c r="P110" s="153" t="s">
        <v>7254</v>
      </c>
      <c r="Q110" s="153">
        <v>45</v>
      </c>
      <c r="R110" s="153" t="s">
        <v>2777</v>
      </c>
      <c r="S110" s="153">
        <v>1736</v>
      </c>
      <c r="T110" s="153" t="s">
        <v>7440</v>
      </c>
      <c r="U110" s="153">
        <v>11</v>
      </c>
      <c r="V110" s="153">
        <v>1</v>
      </c>
      <c r="W110" s="154">
        <v>17361</v>
      </c>
      <c r="X110" s="153" t="s">
        <v>7441</v>
      </c>
      <c r="Y110" s="153">
        <v>1</v>
      </c>
      <c r="Z110" s="153" t="s">
        <v>37</v>
      </c>
      <c r="AA110" s="153">
        <v>3</v>
      </c>
      <c r="AB110" s="153" t="s">
        <v>7343</v>
      </c>
      <c r="AC110" s="153">
        <v>1</v>
      </c>
      <c r="AD110" s="153">
        <v>0</v>
      </c>
      <c r="AE110" s="153">
        <v>0</v>
      </c>
      <c r="AF110" s="153">
        <v>0</v>
      </c>
      <c r="AG110" s="153">
        <v>1</v>
      </c>
      <c r="AH110" s="153">
        <v>1</v>
      </c>
      <c r="AI110" s="153">
        <v>100</v>
      </c>
      <c r="AJ110" s="153">
        <v>0</v>
      </c>
      <c r="AK110" s="153">
        <v>0</v>
      </c>
      <c r="AL110" s="153">
        <v>0</v>
      </c>
      <c r="AM110" s="153">
        <v>0</v>
      </c>
      <c r="AN110" s="153">
        <v>0</v>
      </c>
      <c r="AO110" s="153">
        <v>0</v>
      </c>
      <c r="AP110" s="154">
        <v>0</v>
      </c>
      <c r="AQ110" s="153">
        <v>0</v>
      </c>
      <c r="AR110" s="153">
        <v>0</v>
      </c>
      <c r="AS110" s="153">
        <v>1</v>
      </c>
      <c r="AT110" s="153">
        <v>1</v>
      </c>
      <c r="AU110" s="153">
        <v>100</v>
      </c>
      <c r="AV110" s="153">
        <v>0</v>
      </c>
      <c r="AW110" s="153">
        <v>0</v>
      </c>
      <c r="AX110" s="153">
        <v>0</v>
      </c>
      <c r="AY110" s="153">
        <v>189614000</v>
      </c>
      <c r="AZ110" s="153">
        <v>189485113</v>
      </c>
      <c r="BA110" s="153" t="s">
        <v>7266</v>
      </c>
      <c r="BB110" s="153">
        <v>0</v>
      </c>
      <c r="BC110" s="153">
        <v>0</v>
      </c>
      <c r="BD110" s="153">
        <v>0</v>
      </c>
      <c r="BE110" s="153">
        <v>0</v>
      </c>
      <c r="BF110" s="153">
        <v>0</v>
      </c>
      <c r="BG110" s="153">
        <v>0</v>
      </c>
      <c r="BH110" s="155">
        <v>0</v>
      </c>
      <c r="BI110" s="153">
        <v>0</v>
      </c>
      <c r="BJ110" s="153">
        <v>0</v>
      </c>
    </row>
    <row r="111" spans="1:62">
      <c r="A111" s="152">
        <v>4050065308</v>
      </c>
      <c r="B111" s="153">
        <v>6</v>
      </c>
      <c r="C111" s="153" t="s">
        <v>7316</v>
      </c>
      <c r="D111" s="153" t="s">
        <v>7317</v>
      </c>
      <c r="E111" s="153">
        <v>2023</v>
      </c>
      <c r="F111" s="153" t="s">
        <v>7125</v>
      </c>
      <c r="G111" s="153" t="s">
        <v>7126</v>
      </c>
      <c r="H111" s="153">
        <v>2</v>
      </c>
      <c r="I111" s="153" t="s">
        <v>7127</v>
      </c>
      <c r="J111" s="153">
        <v>2</v>
      </c>
      <c r="K111" s="153" t="s">
        <v>413</v>
      </c>
      <c r="L111" s="153" t="s">
        <v>413</v>
      </c>
      <c r="M111" s="153">
        <v>199</v>
      </c>
      <c r="N111" s="153" t="s">
        <v>7128</v>
      </c>
      <c r="O111" s="153">
        <v>3</v>
      </c>
      <c r="P111" s="153" t="s">
        <v>7254</v>
      </c>
      <c r="Q111" s="153">
        <v>45</v>
      </c>
      <c r="R111" s="153" t="s">
        <v>2777</v>
      </c>
      <c r="S111" s="153">
        <v>1736</v>
      </c>
      <c r="T111" s="153" t="s">
        <v>7440</v>
      </c>
      <c r="U111" s="153">
        <v>11</v>
      </c>
      <c r="V111" s="153">
        <v>2</v>
      </c>
      <c r="W111" s="154">
        <v>17362</v>
      </c>
      <c r="X111" s="153" t="s">
        <v>7442</v>
      </c>
      <c r="Y111" s="153">
        <v>1</v>
      </c>
      <c r="Z111" s="153" t="s">
        <v>37</v>
      </c>
      <c r="AA111" s="153">
        <v>3</v>
      </c>
      <c r="AB111" s="153" t="s">
        <v>7343</v>
      </c>
      <c r="AC111" s="153">
        <v>1</v>
      </c>
      <c r="AD111" s="153">
        <v>0</v>
      </c>
      <c r="AE111" s="153">
        <v>0</v>
      </c>
      <c r="AF111" s="153">
        <v>0</v>
      </c>
      <c r="AG111" s="153">
        <v>0</v>
      </c>
      <c r="AH111" s="153">
        <v>0</v>
      </c>
      <c r="AI111" s="153">
        <v>0</v>
      </c>
      <c r="AJ111" s="153">
        <v>1</v>
      </c>
      <c r="AK111" s="153">
        <v>1</v>
      </c>
      <c r="AL111" s="153">
        <v>100</v>
      </c>
      <c r="AM111" s="153">
        <v>0</v>
      </c>
      <c r="AN111" s="153">
        <v>0</v>
      </c>
      <c r="AO111" s="153">
        <v>0</v>
      </c>
      <c r="AP111" s="154">
        <v>0</v>
      </c>
      <c r="AQ111" s="153">
        <v>0</v>
      </c>
      <c r="AR111" s="153">
        <v>0</v>
      </c>
      <c r="AS111" s="153">
        <v>1</v>
      </c>
      <c r="AT111" s="153">
        <v>1</v>
      </c>
      <c r="AU111" s="153">
        <v>100</v>
      </c>
      <c r="AV111" s="153">
        <v>0</v>
      </c>
      <c r="AW111" s="153">
        <v>0</v>
      </c>
      <c r="AX111" s="153">
        <v>0</v>
      </c>
      <c r="AY111" s="153">
        <v>0</v>
      </c>
      <c r="AZ111" s="153">
        <v>0</v>
      </c>
      <c r="BA111" s="153">
        <v>0</v>
      </c>
      <c r="BB111" s="153">
        <v>275000000</v>
      </c>
      <c r="BC111" s="153">
        <v>275000000</v>
      </c>
      <c r="BD111" s="153">
        <v>100</v>
      </c>
      <c r="BE111" s="153">
        <v>0</v>
      </c>
      <c r="BF111" s="153">
        <v>0</v>
      </c>
      <c r="BG111" s="153">
        <v>0</v>
      </c>
      <c r="BH111" s="155">
        <v>0</v>
      </c>
      <c r="BI111" s="153">
        <v>0</v>
      </c>
      <c r="BJ111" s="153">
        <v>0</v>
      </c>
    </row>
    <row r="112" spans="1:62">
      <c r="A112" s="152">
        <v>4050065308</v>
      </c>
      <c r="B112" s="153">
        <v>6</v>
      </c>
      <c r="C112" s="153" t="s">
        <v>7316</v>
      </c>
      <c r="D112" s="153" t="s">
        <v>7317</v>
      </c>
      <c r="E112" s="153">
        <v>2023</v>
      </c>
      <c r="F112" s="153" t="s">
        <v>7125</v>
      </c>
      <c r="G112" s="153" t="s">
        <v>7126</v>
      </c>
      <c r="H112" s="153">
        <v>2</v>
      </c>
      <c r="I112" s="153" t="s">
        <v>7127</v>
      </c>
      <c r="J112" s="153">
        <v>2</v>
      </c>
      <c r="K112" s="153" t="s">
        <v>413</v>
      </c>
      <c r="L112" s="153" t="s">
        <v>413</v>
      </c>
      <c r="M112" s="153">
        <v>199</v>
      </c>
      <c r="N112" s="153" t="s">
        <v>7128</v>
      </c>
      <c r="O112" s="153">
        <v>3</v>
      </c>
      <c r="P112" s="153" t="s">
        <v>7254</v>
      </c>
      <c r="Q112" s="153">
        <v>45</v>
      </c>
      <c r="R112" s="153" t="s">
        <v>2777</v>
      </c>
      <c r="S112" s="153">
        <v>1736</v>
      </c>
      <c r="T112" s="153" t="s">
        <v>7440</v>
      </c>
      <c r="U112" s="153">
        <v>11</v>
      </c>
      <c r="V112" s="153">
        <v>3</v>
      </c>
      <c r="W112" s="154">
        <v>17363</v>
      </c>
      <c r="X112" s="153" t="s">
        <v>7443</v>
      </c>
      <c r="Y112" s="153">
        <v>1</v>
      </c>
      <c r="Z112" s="153" t="s">
        <v>37</v>
      </c>
      <c r="AA112" s="153">
        <v>1</v>
      </c>
      <c r="AB112" s="153" t="s">
        <v>7130</v>
      </c>
      <c r="AC112" s="153">
        <v>1</v>
      </c>
      <c r="AD112" s="153">
        <v>0</v>
      </c>
      <c r="AE112" s="153">
        <v>0</v>
      </c>
      <c r="AF112" s="153">
        <v>0</v>
      </c>
      <c r="AG112" s="153">
        <v>0</v>
      </c>
      <c r="AH112" s="153">
        <v>0</v>
      </c>
      <c r="AI112" s="153">
        <v>0</v>
      </c>
      <c r="AJ112" s="153">
        <v>0</v>
      </c>
      <c r="AK112" s="153">
        <v>0</v>
      </c>
      <c r="AL112" s="153">
        <v>0</v>
      </c>
      <c r="AM112" s="153">
        <v>1</v>
      </c>
      <c r="AN112" s="153">
        <v>0</v>
      </c>
      <c r="AO112" s="153">
        <v>0</v>
      </c>
      <c r="AP112" s="154">
        <v>0</v>
      </c>
      <c r="AQ112" s="153">
        <v>0</v>
      </c>
      <c r="AR112" s="153">
        <v>0</v>
      </c>
      <c r="AS112" s="153">
        <v>1</v>
      </c>
      <c r="AT112" s="153">
        <v>0</v>
      </c>
      <c r="AU112" s="153">
        <v>0</v>
      </c>
      <c r="AV112" s="153">
        <v>0</v>
      </c>
      <c r="AW112" s="153">
        <v>0</v>
      </c>
      <c r="AX112" s="153">
        <v>0</v>
      </c>
      <c r="AY112" s="153">
        <v>0</v>
      </c>
      <c r="AZ112" s="153">
        <v>0</v>
      </c>
      <c r="BA112" s="153">
        <v>0</v>
      </c>
      <c r="BB112" s="153">
        <v>0</v>
      </c>
      <c r="BC112" s="153">
        <v>0</v>
      </c>
      <c r="BD112" s="153">
        <v>0</v>
      </c>
      <c r="BE112" s="153">
        <v>206000000</v>
      </c>
      <c r="BF112" s="153">
        <v>125000000</v>
      </c>
      <c r="BG112" s="153" t="s">
        <v>7444</v>
      </c>
      <c r="BH112" s="155">
        <v>0</v>
      </c>
      <c r="BI112" s="153">
        <v>0</v>
      </c>
      <c r="BJ112" s="153">
        <v>0</v>
      </c>
    </row>
    <row r="113" spans="1:62">
      <c r="A113" s="152">
        <v>4050065308</v>
      </c>
      <c r="B113" s="153">
        <v>6</v>
      </c>
      <c r="C113" s="153" t="s">
        <v>7316</v>
      </c>
      <c r="D113" s="153" t="s">
        <v>7317</v>
      </c>
      <c r="E113" s="153">
        <v>2023</v>
      </c>
      <c r="F113" s="153" t="s">
        <v>7125</v>
      </c>
      <c r="G113" s="153" t="s">
        <v>7126</v>
      </c>
      <c r="H113" s="153">
        <v>2</v>
      </c>
      <c r="I113" s="153" t="s">
        <v>7127</v>
      </c>
      <c r="J113" s="153">
        <v>2</v>
      </c>
      <c r="K113" s="153" t="s">
        <v>413</v>
      </c>
      <c r="L113" s="153" t="s">
        <v>413</v>
      </c>
      <c r="M113" s="153">
        <v>199</v>
      </c>
      <c r="N113" s="153" t="s">
        <v>7128</v>
      </c>
      <c r="O113" s="153">
        <v>3</v>
      </c>
      <c r="P113" s="153" t="s">
        <v>7254</v>
      </c>
      <c r="Q113" s="153">
        <v>48</v>
      </c>
      <c r="R113" s="153" t="s">
        <v>2802</v>
      </c>
      <c r="S113" s="153">
        <v>1738</v>
      </c>
      <c r="T113" s="153" t="s">
        <v>7445</v>
      </c>
      <c r="U113" s="153">
        <v>15</v>
      </c>
      <c r="V113" s="153">
        <v>1</v>
      </c>
      <c r="W113" s="154">
        <v>17381</v>
      </c>
      <c r="X113" s="153" t="s">
        <v>7446</v>
      </c>
      <c r="Y113" s="153">
        <v>1</v>
      </c>
      <c r="Z113" s="153" t="s">
        <v>37</v>
      </c>
      <c r="AA113" s="153">
        <v>1</v>
      </c>
      <c r="AB113" s="153" t="s">
        <v>7130</v>
      </c>
      <c r="AC113" s="153">
        <v>1</v>
      </c>
      <c r="AD113" s="153">
        <v>0</v>
      </c>
      <c r="AE113" s="153">
        <v>0</v>
      </c>
      <c r="AF113" s="153">
        <v>0</v>
      </c>
      <c r="AG113" s="153">
        <v>0</v>
      </c>
      <c r="AH113" s="153">
        <v>0</v>
      </c>
      <c r="AI113" s="153">
        <v>0</v>
      </c>
      <c r="AJ113" s="153">
        <v>0</v>
      </c>
      <c r="AK113" s="153">
        <v>0</v>
      </c>
      <c r="AL113" s="153">
        <v>0</v>
      </c>
      <c r="AM113" s="153">
        <v>1000</v>
      </c>
      <c r="AN113" s="153">
        <v>487</v>
      </c>
      <c r="AO113" s="153" t="s">
        <v>7447</v>
      </c>
      <c r="AP113" s="154">
        <v>0</v>
      </c>
      <c r="AQ113" s="153">
        <v>0</v>
      </c>
      <c r="AR113" s="153">
        <v>0</v>
      </c>
      <c r="AS113" s="153">
        <v>1000</v>
      </c>
      <c r="AT113" s="153">
        <v>487</v>
      </c>
      <c r="AU113" s="153" t="s">
        <v>7447</v>
      </c>
      <c r="AV113" s="153">
        <v>0</v>
      </c>
      <c r="AW113" s="153">
        <v>0</v>
      </c>
      <c r="AX113" s="153">
        <v>0</v>
      </c>
      <c r="AY113" s="153">
        <v>0</v>
      </c>
      <c r="AZ113" s="153">
        <v>0</v>
      </c>
      <c r="BA113" s="153">
        <v>0</v>
      </c>
      <c r="BB113" s="153">
        <v>0</v>
      </c>
      <c r="BC113" s="153">
        <v>0</v>
      </c>
      <c r="BD113" s="153">
        <v>0</v>
      </c>
      <c r="BE113" s="153">
        <v>639084587</v>
      </c>
      <c r="BF113" s="153">
        <v>367084587</v>
      </c>
      <c r="BG113" s="153" t="s">
        <v>7448</v>
      </c>
      <c r="BH113" s="155">
        <v>0</v>
      </c>
      <c r="BI113" s="153">
        <v>0</v>
      </c>
      <c r="BJ113" s="153">
        <v>0</v>
      </c>
    </row>
    <row r="114" spans="1:62">
      <c r="A114" s="152">
        <v>4050065308</v>
      </c>
      <c r="B114" s="153">
        <v>6</v>
      </c>
      <c r="C114" s="153" t="s">
        <v>7316</v>
      </c>
      <c r="D114" s="153" t="s">
        <v>7317</v>
      </c>
      <c r="E114" s="153">
        <v>2023</v>
      </c>
      <c r="F114" s="153" t="s">
        <v>7125</v>
      </c>
      <c r="G114" s="153" t="s">
        <v>7126</v>
      </c>
      <c r="H114" s="153">
        <v>2</v>
      </c>
      <c r="I114" s="153" t="s">
        <v>7127</v>
      </c>
      <c r="J114" s="153">
        <v>2</v>
      </c>
      <c r="K114" s="153" t="s">
        <v>413</v>
      </c>
      <c r="L114" s="153" t="s">
        <v>413</v>
      </c>
      <c r="M114" s="153">
        <v>199</v>
      </c>
      <c r="N114" s="153" t="s">
        <v>7128</v>
      </c>
      <c r="O114" s="153">
        <v>3</v>
      </c>
      <c r="P114" s="153" t="s">
        <v>7254</v>
      </c>
      <c r="Q114" s="153">
        <v>48</v>
      </c>
      <c r="R114" s="153" t="s">
        <v>2802</v>
      </c>
      <c r="S114" s="153">
        <v>1738</v>
      </c>
      <c r="T114" s="153" t="s">
        <v>7445</v>
      </c>
      <c r="U114" s="153">
        <v>15</v>
      </c>
      <c r="V114" s="153">
        <v>2</v>
      </c>
      <c r="W114" s="154">
        <v>17382</v>
      </c>
      <c r="X114" s="153" t="s">
        <v>7449</v>
      </c>
      <c r="Y114" s="153">
        <v>1</v>
      </c>
      <c r="Z114" s="153" t="s">
        <v>37</v>
      </c>
      <c r="AA114" s="153">
        <v>3</v>
      </c>
      <c r="AB114" s="153" t="s">
        <v>7343</v>
      </c>
      <c r="AC114" s="153">
        <v>1</v>
      </c>
      <c r="AD114" s="153">
        <v>0</v>
      </c>
      <c r="AE114" s="153">
        <v>0</v>
      </c>
      <c r="AF114" s="153">
        <v>0</v>
      </c>
      <c r="AG114" s="153">
        <v>3</v>
      </c>
      <c r="AH114" s="153">
        <v>3</v>
      </c>
      <c r="AI114" s="153">
        <v>100</v>
      </c>
      <c r="AJ114" s="153">
        <v>0</v>
      </c>
      <c r="AK114" s="153">
        <v>0</v>
      </c>
      <c r="AL114" s="153">
        <v>0</v>
      </c>
      <c r="AM114" s="153">
        <v>0</v>
      </c>
      <c r="AN114" s="153">
        <v>0</v>
      </c>
      <c r="AO114" s="153">
        <v>0</v>
      </c>
      <c r="AP114" s="154">
        <v>0</v>
      </c>
      <c r="AQ114" s="153">
        <v>0</v>
      </c>
      <c r="AR114" s="153">
        <v>0</v>
      </c>
      <c r="AS114" s="153">
        <v>3</v>
      </c>
      <c r="AT114" s="153">
        <v>3</v>
      </c>
      <c r="AU114" s="153">
        <v>100</v>
      </c>
      <c r="AV114" s="153">
        <v>0</v>
      </c>
      <c r="AW114" s="153">
        <v>0</v>
      </c>
      <c r="AX114" s="153">
        <v>0</v>
      </c>
      <c r="AY114" s="153">
        <v>243000000</v>
      </c>
      <c r="AZ114" s="153">
        <v>241020575</v>
      </c>
      <c r="BA114" s="153" t="s">
        <v>7450</v>
      </c>
      <c r="BB114" s="153">
        <v>0</v>
      </c>
      <c r="BC114" s="153">
        <v>0</v>
      </c>
      <c r="BD114" s="153">
        <v>0</v>
      </c>
      <c r="BE114" s="153">
        <v>0</v>
      </c>
      <c r="BF114" s="153">
        <v>0</v>
      </c>
      <c r="BG114" s="153">
        <v>0</v>
      </c>
      <c r="BH114" s="155">
        <v>0</v>
      </c>
      <c r="BI114" s="153">
        <v>0</v>
      </c>
      <c r="BJ114" s="153">
        <v>0</v>
      </c>
    </row>
    <row r="115" spans="1:62">
      <c r="A115" s="152">
        <v>4050065308</v>
      </c>
      <c r="B115" s="153">
        <v>6</v>
      </c>
      <c r="C115" s="153" t="s">
        <v>7316</v>
      </c>
      <c r="D115" s="153" t="s">
        <v>7317</v>
      </c>
      <c r="E115" s="153">
        <v>2023</v>
      </c>
      <c r="F115" s="153" t="s">
        <v>7125</v>
      </c>
      <c r="G115" s="153" t="s">
        <v>7126</v>
      </c>
      <c r="H115" s="153">
        <v>2</v>
      </c>
      <c r="I115" s="153" t="s">
        <v>7127</v>
      </c>
      <c r="J115" s="153">
        <v>2</v>
      </c>
      <c r="K115" s="153" t="s">
        <v>413</v>
      </c>
      <c r="L115" s="153" t="s">
        <v>413</v>
      </c>
      <c r="M115" s="153">
        <v>199</v>
      </c>
      <c r="N115" s="153" t="s">
        <v>7128</v>
      </c>
      <c r="O115" s="153">
        <v>3</v>
      </c>
      <c r="P115" s="153" t="s">
        <v>7254</v>
      </c>
      <c r="Q115" s="153">
        <v>48</v>
      </c>
      <c r="R115" s="153" t="s">
        <v>2802</v>
      </c>
      <c r="S115" s="153">
        <v>1738</v>
      </c>
      <c r="T115" s="153" t="s">
        <v>7445</v>
      </c>
      <c r="U115" s="153">
        <v>15</v>
      </c>
      <c r="V115" s="153">
        <v>3</v>
      </c>
      <c r="W115" s="154">
        <v>17383</v>
      </c>
      <c r="X115" s="153" t="s">
        <v>7451</v>
      </c>
      <c r="Y115" s="153">
        <v>1</v>
      </c>
      <c r="Z115" s="153" t="s">
        <v>37</v>
      </c>
      <c r="AA115" s="153">
        <v>3</v>
      </c>
      <c r="AB115" s="153" t="s">
        <v>7343</v>
      </c>
      <c r="AC115" s="153">
        <v>1</v>
      </c>
      <c r="AD115" s="153">
        <v>0</v>
      </c>
      <c r="AE115" s="153">
        <v>0</v>
      </c>
      <c r="AF115" s="153">
        <v>0</v>
      </c>
      <c r="AG115" s="153">
        <v>0</v>
      </c>
      <c r="AH115" s="153">
        <v>0</v>
      </c>
      <c r="AI115" s="153">
        <v>0</v>
      </c>
      <c r="AJ115" s="153">
        <v>1</v>
      </c>
      <c r="AK115" s="153">
        <v>1</v>
      </c>
      <c r="AL115" s="153">
        <v>100</v>
      </c>
      <c r="AM115" s="153">
        <v>0</v>
      </c>
      <c r="AN115" s="153">
        <v>0</v>
      </c>
      <c r="AO115" s="153">
        <v>0</v>
      </c>
      <c r="AP115" s="154">
        <v>0</v>
      </c>
      <c r="AQ115" s="153">
        <v>0</v>
      </c>
      <c r="AR115" s="153">
        <v>0</v>
      </c>
      <c r="AS115" s="153">
        <v>1</v>
      </c>
      <c r="AT115" s="153">
        <v>1</v>
      </c>
      <c r="AU115" s="153">
        <v>100</v>
      </c>
      <c r="AV115" s="153">
        <v>0</v>
      </c>
      <c r="AW115" s="153">
        <v>0</v>
      </c>
      <c r="AX115" s="153">
        <v>0</v>
      </c>
      <c r="AY115" s="153">
        <v>0</v>
      </c>
      <c r="AZ115" s="153">
        <v>0</v>
      </c>
      <c r="BA115" s="153">
        <v>0</v>
      </c>
      <c r="BB115" s="153">
        <v>283000000</v>
      </c>
      <c r="BC115" s="153">
        <v>282985053</v>
      </c>
      <c r="BD115" s="153">
        <v>100</v>
      </c>
      <c r="BE115" s="153">
        <v>0</v>
      </c>
      <c r="BF115" s="153">
        <v>0</v>
      </c>
      <c r="BG115" s="153">
        <v>0</v>
      </c>
      <c r="BH115" s="155">
        <v>0</v>
      </c>
      <c r="BI115" s="153">
        <v>0</v>
      </c>
      <c r="BJ115" s="153">
        <v>0</v>
      </c>
    </row>
    <row r="116" spans="1:62">
      <c r="A116" s="152">
        <v>4050065308</v>
      </c>
      <c r="B116" s="153">
        <v>6</v>
      </c>
      <c r="C116" s="153" t="s">
        <v>7316</v>
      </c>
      <c r="D116" s="153" t="s">
        <v>7317</v>
      </c>
      <c r="E116" s="153">
        <v>2023</v>
      </c>
      <c r="F116" s="153" t="s">
        <v>7125</v>
      </c>
      <c r="G116" s="153" t="s">
        <v>7126</v>
      </c>
      <c r="H116" s="153">
        <v>2</v>
      </c>
      <c r="I116" s="153" t="s">
        <v>7127</v>
      </c>
      <c r="J116" s="153">
        <v>2</v>
      </c>
      <c r="K116" s="153" t="s">
        <v>413</v>
      </c>
      <c r="L116" s="153" t="s">
        <v>413</v>
      </c>
      <c r="M116" s="153">
        <v>199</v>
      </c>
      <c r="N116" s="153" t="s">
        <v>7128</v>
      </c>
      <c r="O116" s="153">
        <v>3</v>
      </c>
      <c r="P116" s="153" t="s">
        <v>7254</v>
      </c>
      <c r="Q116" s="153">
        <v>48</v>
      </c>
      <c r="R116" s="153" t="s">
        <v>2802</v>
      </c>
      <c r="S116" s="153">
        <v>1740</v>
      </c>
      <c r="T116" s="153" t="s">
        <v>7452</v>
      </c>
      <c r="U116" s="153">
        <v>22</v>
      </c>
      <c r="V116" s="153">
        <v>1</v>
      </c>
      <c r="W116" s="154">
        <v>17401</v>
      </c>
      <c r="X116" s="153" t="s">
        <v>7453</v>
      </c>
      <c r="Y116" s="153">
        <v>1</v>
      </c>
      <c r="Z116" s="153" t="s">
        <v>37</v>
      </c>
      <c r="AA116" s="153">
        <v>1</v>
      </c>
      <c r="AB116" s="153" t="s">
        <v>7130</v>
      </c>
      <c r="AC116" s="153">
        <v>1</v>
      </c>
      <c r="AD116" s="153">
        <v>0</v>
      </c>
      <c r="AE116" s="153">
        <v>0</v>
      </c>
      <c r="AF116" s="153">
        <v>0</v>
      </c>
      <c r="AG116" s="153">
        <v>1</v>
      </c>
      <c r="AH116" s="153">
        <v>1</v>
      </c>
      <c r="AI116" s="153">
        <v>100</v>
      </c>
      <c r="AJ116" s="153">
        <v>0</v>
      </c>
      <c r="AK116" s="153">
        <v>0</v>
      </c>
      <c r="AL116" s="153">
        <v>0</v>
      </c>
      <c r="AM116" s="153">
        <v>1</v>
      </c>
      <c r="AN116" s="153">
        <v>1</v>
      </c>
      <c r="AO116" s="153">
        <v>100</v>
      </c>
      <c r="AP116" s="154">
        <v>0</v>
      </c>
      <c r="AQ116" s="153">
        <v>0</v>
      </c>
      <c r="AR116" s="153">
        <v>0</v>
      </c>
      <c r="AS116" s="153">
        <v>2</v>
      </c>
      <c r="AT116" s="153">
        <v>2</v>
      </c>
      <c r="AU116" s="153">
        <v>100</v>
      </c>
      <c r="AV116" s="153">
        <v>0</v>
      </c>
      <c r="AW116" s="153">
        <v>0</v>
      </c>
      <c r="AX116" s="153">
        <v>0</v>
      </c>
      <c r="AY116" s="153">
        <v>325137000</v>
      </c>
      <c r="AZ116" s="153">
        <v>324809000</v>
      </c>
      <c r="BA116" s="153" t="s">
        <v>7454</v>
      </c>
      <c r="BB116" s="153">
        <v>0</v>
      </c>
      <c r="BC116" s="153">
        <v>0</v>
      </c>
      <c r="BD116" s="153">
        <v>0</v>
      </c>
      <c r="BE116" s="153">
        <v>385000000</v>
      </c>
      <c r="BF116" s="153">
        <v>385000000</v>
      </c>
      <c r="BG116" s="153">
        <v>100</v>
      </c>
      <c r="BH116" s="155">
        <v>0</v>
      </c>
      <c r="BI116" s="153">
        <v>0</v>
      </c>
      <c r="BJ116" s="153">
        <v>0</v>
      </c>
    </row>
    <row r="117" spans="1:62">
      <c r="A117" s="152">
        <v>4050065308</v>
      </c>
      <c r="B117" s="153">
        <v>6</v>
      </c>
      <c r="C117" s="153" t="s">
        <v>7316</v>
      </c>
      <c r="D117" s="153" t="s">
        <v>7317</v>
      </c>
      <c r="E117" s="153">
        <v>2023</v>
      </c>
      <c r="F117" s="153" t="s">
        <v>7125</v>
      </c>
      <c r="G117" s="153" t="s">
        <v>7126</v>
      </c>
      <c r="H117" s="153">
        <v>2</v>
      </c>
      <c r="I117" s="153" t="s">
        <v>7127</v>
      </c>
      <c r="J117" s="153">
        <v>2</v>
      </c>
      <c r="K117" s="153" t="s">
        <v>413</v>
      </c>
      <c r="L117" s="153" t="s">
        <v>413</v>
      </c>
      <c r="M117" s="153">
        <v>199</v>
      </c>
      <c r="N117" s="153" t="s">
        <v>7128</v>
      </c>
      <c r="O117" s="153">
        <v>3</v>
      </c>
      <c r="P117" s="153" t="s">
        <v>7254</v>
      </c>
      <c r="Q117" s="153">
        <v>48</v>
      </c>
      <c r="R117" s="153" t="s">
        <v>2802</v>
      </c>
      <c r="S117" s="153">
        <v>1740</v>
      </c>
      <c r="T117" s="153" t="s">
        <v>7452</v>
      </c>
      <c r="U117" s="153">
        <v>22</v>
      </c>
      <c r="V117" s="153">
        <v>2</v>
      </c>
      <c r="W117" s="154">
        <v>17402</v>
      </c>
      <c r="X117" s="153" t="s">
        <v>7455</v>
      </c>
      <c r="Y117" s="153">
        <v>1</v>
      </c>
      <c r="Z117" s="153" t="s">
        <v>37</v>
      </c>
      <c r="AA117" s="153">
        <v>3</v>
      </c>
      <c r="AB117" s="153" t="s">
        <v>7343</v>
      </c>
      <c r="AC117" s="153">
        <v>1</v>
      </c>
      <c r="AD117" s="153">
        <v>0</v>
      </c>
      <c r="AE117" s="153">
        <v>0</v>
      </c>
      <c r="AF117" s="153">
        <v>0</v>
      </c>
      <c r="AG117" s="153">
        <v>0</v>
      </c>
      <c r="AH117" s="153">
        <v>0</v>
      </c>
      <c r="AI117" s="153">
        <v>0</v>
      </c>
      <c r="AJ117" s="153">
        <v>1</v>
      </c>
      <c r="AK117" s="153">
        <v>1</v>
      </c>
      <c r="AL117" s="153">
        <v>100</v>
      </c>
      <c r="AM117" s="153">
        <v>0</v>
      </c>
      <c r="AN117" s="153">
        <v>0</v>
      </c>
      <c r="AO117" s="153">
        <v>0</v>
      </c>
      <c r="AP117" s="154">
        <v>0</v>
      </c>
      <c r="AQ117" s="153">
        <v>0</v>
      </c>
      <c r="AR117" s="153">
        <v>0</v>
      </c>
      <c r="AS117" s="153">
        <v>1</v>
      </c>
      <c r="AT117" s="153">
        <v>1</v>
      </c>
      <c r="AU117" s="153">
        <v>100</v>
      </c>
      <c r="AV117" s="153">
        <v>0</v>
      </c>
      <c r="AW117" s="153">
        <v>0</v>
      </c>
      <c r="AX117" s="153">
        <v>0</v>
      </c>
      <c r="AY117" s="153">
        <v>0</v>
      </c>
      <c r="AZ117" s="153">
        <v>0</v>
      </c>
      <c r="BA117" s="153">
        <v>0</v>
      </c>
      <c r="BB117" s="153">
        <v>300000000</v>
      </c>
      <c r="BC117" s="153">
        <v>300000000</v>
      </c>
      <c r="BD117" s="153">
        <v>100</v>
      </c>
      <c r="BE117" s="153">
        <v>0</v>
      </c>
      <c r="BF117" s="153">
        <v>0</v>
      </c>
      <c r="BG117" s="153">
        <v>0</v>
      </c>
      <c r="BH117" s="155">
        <v>0</v>
      </c>
      <c r="BI117" s="153">
        <v>0</v>
      </c>
      <c r="BJ117" s="153">
        <v>0</v>
      </c>
    </row>
    <row r="118" spans="1:62">
      <c r="A118" s="152">
        <v>4050065308</v>
      </c>
      <c r="B118" s="153">
        <v>6</v>
      </c>
      <c r="C118" s="153" t="s">
        <v>7316</v>
      </c>
      <c r="D118" s="153" t="s">
        <v>7317</v>
      </c>
      <c r="E118" s="153">
        <v>2023</v>
      </c>
      <c r="F118" s="153" t="s">
        <v>7125</v>
      </c>
      <c r="G118" s="153" t="s">
        <v>7126</v>
      </c>
      <c r="H118" s="153">
        <v>2</v>
      </c>
      <c r="I118" s="153" t="s">
        <v>7127</v>
      </c>
      <c r="J118" s="153">
        <v>2</v>
      </c>
      <c r="K118" s="153" t="s">
        <v>413</v>
      </c>
      <c r="L118" s="153" t="s">
        <v>413</v>
      </c>
      <c r="M118" s="153">
        <v>199</v>
      </c>
      <c r="N118" s="153" t="s">
        <v>7128</v>
      </c>
      <c r="O118" s="153">
        <v>3</v>
      </c>
      <c r="P118" s="153" t="s">
        <v>7254</v>
      </c>
      <c r="Q118" s="153">
        <v>48</v>
      </c>
      <c r="R118" s="153" t="s">
        <v>2802</v>
      </c>
      <c r="S118" s="153">
        <v>1740</v>
      </c>
      <c r="T118" s="153" t="s">
        <v>7452</v>
      </c>
      <c r="U118" s="153">
        <v>22</v>
      </c>
      <c r="V118" s="153">
        <v>3</v>
      </c>
      <c r="W118" s="154">
        <v>17403</v>
      </c>
      <c r="X118" s="153" t="s">
        <v>7456</v>
      </c>
      <c r="Y118" s="153">
        <v>1</v>
      </c>
      <c r="Z118" s="153" t="s">
        <v>37</v>
      </c>
      <c r="AA118" s="153">
        <v>1</v>
      </c>
      <c r="AB118" s="153" t="s">
        <v>7130</v>
      </c>
      <c r="AC118" s="153">
        <v>1</v>
      </c>
      <c r="AD118" s="153">
        <v>0</v>
      </c>
      <c r="AE118" s="153">
        <v>0</v>
      </c>
      <c r="AF118" s="153">
        <v>0</v>
      </c>
      <c r="AG118" s="153">
        <v>0</v>
      </c>
      <c r="AH118" s="153">
        <v>0</v>
      </c>
      <c r="AI118" s="153">
        <v>0</v>
      </c>
      <c r="AJ118" s="153">
        <v>0</v>
      </c>
      <c r="AK118" s="153">
        <v>0</v>
      </c>
      <c r="AL118" s="153">
        <v>0</v>
      </c>
      <c r="AM118" s="153">
        <v>1</v>
      </c>
      <c r="AN118" s="153">
        <v>0</v>
      </c>
      <c r="AO118" s="153">
        <v>0</v>
      </c>
      <c r="AP118" s="154">
        <v>0</v>
      </c>
      <c r="AQ118" s="153">
        <v>0</v>
      </c>
      <c r="AR118" s="153">
        <v>0</v>
      </c>
      <c r="AS118" s="153">
        <v>1</v>
      </c>
      <c r="AT118" s="153">
        <v>0</v>
      </c>
      <c r="AU118" s="153">
        <v>0</v>
      </c>
      <c r="AV118" s="153">
        <v>0</v>
      </c>
      <c r="AW118" s="153">
        <v>0</v>
      </c>
      <c r="AX118" s="153">
        <v>0</v>
      </c>
      <c r="AY118" s="153">
        <v>0</v>
      </c>
      <c r="AZ118" s="153">
        <v>0</v>
      </c>
      <c r="BA118" s="153">
        <v>0</v>
      </c>
      <c r="BB118" s="153">
        <v>0</v>
      </c>
      <c r="BC118" s="153">
        <v>0</v>
      </c>
      <c r="BD118" s="153">
        <v>0</v>
      </c>
      <c r="BE118" s="153">
        <v>270000000</v>
      </c>
      <c r="BF118" s="153">
        <v>48400000</v>
      </c>
      <c r="BG118" s="153" t="s">
        <v>7457</v>
      </c>
      <c r="BH118" s="155">
        <v>0</v>
      </c>
      <c r="BI118" s="153">
        <v>0</v>
      </c>
      <c r="BJ118" s="153">
        <v>0</v>
      </c>
    </row>
    <row r="119" spans="1:62">
      <c r="A119" s="152">
        <v>4050065308</v>
      </c>
      <c r="B119" s="153">
        <v>6</v>
      </c>
      <c r="C119" s="153" t="s">
        <v>7316</v>
      </c>
      <c r="D119" s="153" t="s">
        <v>7317</v>
      </c>
      <c r="E119" s="153">
        <v>2023</v>
      </c>
      <c r="F119" s="153" t="s">
        <v>7125</v>
      </c>
      <c r="G119" s="153" t="s">
        <v>7126</v>
      </c>
      <c r="H119" s="153">
        <v>2</v>
      </c>
      <c r="I119" s="153" t="s">
        <v>7127</v>
      </c>
      <c r="J119" s="153">
        <v>2</v>
      </c>
      <c r="K119" s="153" t="s">
        <v>413</v>
      </c>
      <c r="L119" s="153" t="s">
        <v>413</v>
      </c>
      <c r="M119" s="153">
        <v>199</v>
      </c>
      <c r="N119" s="153" t="s">
        <v>7128</v>
      </c>
      <c r="O119" s="153">
        <v>3</v>
      </c>
      <c r="P119" s="153" t="s">
        <v>7254</v>
      </c>
      <c r="Q119" s="153">
        <v>48</v>
      </c>
      <c r="R119" s="153" t="s">
        <v>2802</v>
      </c>
      <c r="S119" s="153">
        <v>1740</v>
      </c>
      <c r="T119" s="153" t="s">
        <v>7452</v>
      </c>
      <c r="U119" s="153">
        <v>22</v>
      </c>
      <c r="V119" s="153">
        <v>4</v>
      </c>
      <c r="W119" s="154">
        <v>17404</v>
      </c>
      <c r="X119" s="153" t="s">
        <v>7458</v>
      </c>
      <c r="Y119" s="153">
        <v>1</v>
      </c>
      <c r="Z119" s="153" t="s">
        <v>37</v>
      </c>
      <c r="AA119" s="153">
        <v>1</v>
      </c>
      <c r="AB119" s="153" t="s">
        <v>7130</v>
      </c>
      <c r="AC119" s="153">
        <v>1</v>
      </c>
      <c r="AD119" s="153">
        <v>0</v>
      </c>
      <c r="AE119" s="153">
        <v>0</v>
      </c>
      <c r="AF119" s="153">
        <v>0</v>
      </c>
      <c r="AG119" s="153">
        <v>1</v>
      </c>
      <c r="AH119" s="153">
        <v>1</v>
      </c>
      <c r="AI119" s="153">
        <v>100</v>
      </c>
      <c r="AJ119" s="153">
        <v>0</v>
      </c>
      <c r="AK119" s="153">
        <v>0</v>
      </c>
      <c r="AL119" s="153">
        <v>0</v>
      </c>
      <c r="AM119" s="153">
        <v>0</v>
      </c>
      <c r="AN119" s="153">
        <v>0</v>
      </c>
      <c r="AO119" s="153">
        <v>0</v>
      </c>
      <c r="AP119" s="154">
        <v>1</v>
      </c>
      <c r="AQ119" s="153">
        <v>0</v>
      </c>
      <c r="AR119" s="153">
        <v>0</v>
      </c>
      <c r="AS119" s="153">
        <v>2</v>
      </c>
      <c r="AT119" s="153">
        <v>1</v>
      </c>
      <c r="AU119" s="153">
        <v>50</v>
      </c>
      <c r="AV119" s="153">
        <v>0</v>
      </c>
      <c r="AW119" s="153">
        <v>0</v>
      </c>
      <c r="AX119" s="153">
        <v>0</v>
      </c>
      <c r="AY119" s="153">
        <v>151000000</v>
      </c>
      <c r="AZ119" s="153">
        <v>147511115</v>
      </c>
      <c r="BA119" s="153" t="s">
        <v>7459</v>
      </c>
      <c r="BB119" s="153">
        <v>0</v>
      </c>
      <c r="BC119" s="153">
        <v>0</v>
      </c>
      <c r="BD119" s="153">
        <v>0</v>
      </c>
      <c r="BE119" s="153">
        <v>0</v>
      </c>
      <c r="BF119" s="153">
        <v>0</v>
      </c>
      <c r="BG119" s="153">
        <v>0</v>
      </c>
      <c r="BH119" s="155">
        <v>303000000</v>
      </c>
      <c r="BI119" s="153">
        <v>0</v>
      </c>
      <c r="BJ119" s="153">
        <v>0</v>
      </c>
    </row>
    <row r="120" spans="1:62">
      <c r="A120" s="152">
        <v>4050065308</v>
      </c>
      <c r="B120" s="153">
        <v>6</v>
      </c>
      <c r="C120" s="153" t="s">
        <v>7316</v>
      </c>
      <c r="D120" s="153" t="s">
        <v>7317</v>
      </c>
      <c r="E120" s="153">
        <v>2023</v>
      </c>
      <c r="F120" s="153" t="s">
        <v>7125</v>
      </c>
      <c r="G120" s="153" t="s">
        <v>7126</v>
      </c>
      <c r="H120" s="153">
        <v>2</v>
      </c>
      <c r="I120" s="153" t="s">
        <v>7127</v>
      </c>
      <c r="J120" s="153">
        <v>2</v>
      </c>
      <c r="K120" s="153" t="s">
        <v>413</v>
      </c>
      <c r="L120" s="153" t="s">
        <v>413</v>
      </c>
      <c r="M120" s="153">
        <v>199</v>
      </c>
      <c r="N120" s="153" t="s">
        <v>7128</v>
      </c>
      <c r="O120" s="153">
        <v>4</v>
      </c>
      <c r="P120" s="153" t="s">
        <v>7281</v>
      </c>
      <c r="Q120" s="153">
        <v>49</v>
      </c>
      <c r="R120" s="153" t="s">
        <v>2834</v>
      </c>
      <c r="S120" s="153">
        <v>1734</v>
      </c>
      <c r="T120" s="153" t="s">
        <v>7460</v>
      </c>
      <c r="U120" s="153">
        <v>25</v>
      </c>
      <c r="V120" s="153">
        <v>1</v>
      </c>
      <c r="W120" s="154">
        <v>17341</v>
      </c>
      <c r="X120" s="153" t="s">
        <v>7461</v>
      </c>
      <c r="Y120" s="153">
        <v>1</v>
      </c>
      <c r="Z120" s="153" t="s">
        <v>37</v>
      </c>
      <c r="AA120" s="153">
        <v>1</v>
      </c>
      <c r="AB120" s="153" t="s">
        <v>7130</v>
      </c>
      <c r="AC120" s="153">
        <v>1</v>
      </c>
      <c r="AD120" s="153">
        <v>0</v>
      </c>
      <c r="AE120" s="153">
        <v>0</v>
      </c>
      <c r="AF120" s="153">
        <v>0</v>
      </c>
      <c r="AG120" s="153">
        <v>0</v>
      </c>
      <c r="AH120" s="153">
        <v>0</v>
      </c>
      <c r="AI120" s="153">
        <v>0</v>
      </c>
      <c r="AJ120" s="153">
        <v>50</v>
      </c>
      <c r="AK120" s="153">
        <v>50</v>
      </c>
      <c r="AL120" s="153">
        <v>100</v>
      </c>
      <c r="AM120" s="153">
        <v>850</v>
      </c>
      <c r="AN120" s="153">
        <v>0</v>
      </c>
      <c r="AO120" s="153">
        <v>0</v>
      </c>
      <c r="AP120" s="154">
        <v>0</v>
      </c>
      <c r="AQ120" s="153">
        <v>0</v>
      </c>
      <c r="AR120" s="153">
        <v>0</v>
      </c>
      <c r="AS120" s="153">
        <v>900</v>
      </c>
      <c r="AT120" s="153">
        <v>50</v>
      </c>
      <c r="AU120" s="153" t="s">
        <v>7462</v>
      </c>
      <c r="AV120" s="153">
        <v>0</v>
      </c>
      <c r="AW120" s="153">
        <v>0</v>
      </c>
      <c r="AX120" s="153">
        <v>0</v>
      </c>
      <c r="AY120" s="153">
        <v>0</v>
      </c>
      <c r="AZ120" s="153">
        <v>0</v>
      </c>
      <c r="BA120" s="153">
        <v>0</v>
      </c>
      <c r="BB120" s="153">
        <v>30000000</v>
      </c>
      <c r="BC120" s="153">
        <v>28000000</v>
      </c>
      <c r="BD120" s="153" t="s">
        <v>7463</v>
      </c>
      <c r="BE120" s="153">
        <v>4543000000</v>
      </c>
      <c r="BF120" s="153">
        <v>201060000</v>
      </c>
      <c r="BG120" s="153" t="s">
        <v>7464</v>
      </c>
      <c r="BH120" s="155">
        <v>0</v>
      </c>
      <c r="BI120" s="153">
        <v>0</v>
      </c>
      <c r="BJ120" s="153">
        <v>0</v>
      </c>
    </row>
    <row r="121" spans="1:62">
      <c r="A121" s="152">
        <v>4050065308</v>
      </c>
      <c r="B121" s="153">
        <v>6</v>
      </c>
      <c r="C121" s="153" t="s">
        <v>7316</v>
      </c>
      <c r="D121" s="153" t="s">
        <v>7317</v>
      </c>
      <c r="E121" s="153">
        <v>2023</v>
      </c>
      <c r="F121" s="153" t="s">
        <v>7125</v>
      </c>
      <c r="G121" s="153" t="s">
        <v>7126</v>
      </c>
      <c r="H121" s="153">
        <v>2</v>
      </c>
      <c r="I121" s="153" t="s">
        <v>7127</v>
      </c>
      <c r="J121" s="153">
        <v>2</v>
      </c>
      <c r="K121" s="153" t="s">
        <v>413</v>
      </c>
      <c r="L121" s="153" t="s">
        <v>413</v>
      </c>
      <c r="M121" s="153">
        <v>199</v>
      </c>
      <c r="N121" s="153" t="s">
        <v>7128</v>
      </c>
      <c r="O121" s="153">
        <v>4</v>
      </c>
      <c r="P121" s="153" t="s">
        <v>7281</v>
      </c>
      <c r="Q121" s="153">
        <v>49</v>
      </c>
      <c r="R121" s="153" t="s">
        <v>2834</v>
      </c>
      <c r="S121" s="153">
        <v>1734</v>
      </c>
      <c r="T121" s="153" t="s">
        <v>7460</v>
      </c>
      <c r="U121" s="153">
        <v>25</v>
      </c>
      <c r="V121" s="153">
        <v>2</v>
      </c>
      <c r="W121" s="154">
        <v>17342</v>
      </c>
      <c r="X121" s="153" t="s">
        <v>7465</v>
      </c>
      <c r="Y121" s="153">
        <v>1</v>
      </c>
      <c r="Z121" s="153" t="s">
        <v>37</v>
      </c>
      <c r="AA121" s="153">
        <v>1</v>
      </c>
      <c r="AB121" s="153" t="s">
        <v>7130</v>
      </c>
      <c r="AC121" s="153">
        <v>1</v>
      </c>
      <c r="AD121" s="153">
        <v>0</v>
      </c>
      <c r="AE121" s="153">
        <v>0</v>
      </c>
      <c r="AF121" s="153">
        <v>0</v>
      </c>
      <c r="AG121" s="153">
        <v>0</v>
      </c>
      <c r="AH121" s="153">
        <v>0</v>
      </c>
      <c r="AI121" s="153">
        <v>0</v>
      </c>
      <c r="AJ121" s="153">
        <v>0</v>
      </c>
      <c r="AK121" s="153">
        <v>0</v>
      </c>
      <c r="AL121" s="153">
        <v>0</v>
      </c>
      <c r="AM121" s="153">
        <v>0</v>
      </c>
      <c r="AN121" s="153">
        <v>0</v>
      </c>
      <c r="AO121" s="153">
        <v>0</v>
      </c>
      <c r="AP121" s="154">
        <v>75</v>
      </c>
      <c r="AQ121" s="153">
        <v>0</v>
      </c>
      <c r="AR121" s="153">
        <v>0</v>
      </c>
      <c r="AS121" s="153">
        <v>75</v>
      </c>
      <c r="AT121" s="153">
        <v>0</v>
      </c>
      <c r="AU121" s="153">
        <v>0</v>
      </c>
      <c r="AV121" s="153">
        <v>0</v>
      </c>
      <c r="AW121" s="153">
        <v>0</v>
      </c>
      <c r="AX121" s="153">
        <v>0</v>
      </c>
      <c r="AY121" s="153">
        <v>0</v>
      </c>
      <c r="AZ121" s="153">
        <v>0</v>
      </c>
      <c r="BA121" s="153">
        <v>0</v>
      </c>
      <c r="BB121" s="153">
        <v>0</v>
      </c>
      <c r="BC121" s="153">
        <v>0</v>
      </c>
      <c r="BD121" s="153">
        <v>0</v>
      </c>
      <c r="BE121" s="153">
        <v>0</v>
      </c>
      <c r="BF121" s="153">
        <v>0</v>
      </c>
      <c r="BG121" s="153">
        <v>0</v>
      </c>
      <c r="BH121" s="155">
        <v>1017000000</v>
      </c>
      <c r="BI121" s="153">
        <v>0</v>
      </c>
      <c r="BJ121" s="153">
        <v>0</v>
      </c>
    </row>
    <row r="122" spans="1:62">
      <c r="A122" s="152">
        <v>4050065308</v>
      </c>
      <c r="B122" s="153">
        <v>6</v>
      </c>
      <c r="C122" s="153" t="s">
        <v>7316</v>
      </c>
      <c r="D122" s="153" t="s">
        <v>7317</v>
      </c>
      <c r="E122" s="153">
        <v>2023</v>
      </c>
      <c r="F122" s="153" t="s">
        <v>7125</v>
      </c>
      <c r="G122" s="153" t="s">
        <v>7126</v>
      </c>
      <c r="H122" s="153">
        <v>2</v>
      </c>
      <c r="I122" s="153" t="s">
        <v>7127</v>
      </c>
      <c r="J122" s="153">
        <v>2</v>
      </c>
      <c r="K122" s="153" t="s">
        <v>413</v>
      </c>
      <c r="L122" s="153" t="s">
        <v>413</v>
      </c>
      <c r="M122" s="153">
        <v>199</v>
      </c>
      <c r="N122" s="153" t="s">
        <v>7128</v>
      </c>
      <c r="O122" s="153">
        <v>4</v>
      </c>
      <c r="P122" s="153" t="s">
        <v>7281</v>
      </c>
      <c r="Q122" s="153">
        <v>49</v>
      </c>
      <c r="R122" s="153" t="s">
        <v>2834</v>
      </c>
      <c r="S122" s="153">
        <v>1734</v>
      </c>
      <c r="T122" s="153" t="s">
        <v>7460</v>
      </c>
      <c r="U122" s="153">
        <v>25</v>
      </c>
      <c r="V122" s="153">
        <v>3</v>
      </c>
      <c r="W122" s="154">
        <v>17343</v>
      </c>
      <c r="X122" s="153" t="s">
        <v>7466</v>
      </c>
      <c r="Y122" s="153">
        <v>1</v>
      </c>
      <c r="Z122" s="153" t="s">
        <v>37</v>
      </c>
      <c r="AA122" s="153">
        <v>1</v>
      </c>
      <c r="AB122" s="153" t="s">
        <v>7130</v>
      </c>
      <c r="AC122" s="153">
        <v>1</v>
      </c>
      <c r="AD122" s="153">
        <v>0</v>
      </c>
      <c r="AE122" s="153">
        <v>0</v>
      </c>
      <c r="AF122" s="153">
        <v>0</v>
      </c>
      <c r="AG122" s="153">
        <v>0</v>
      </c>
      <c r="AH122" s="153">
        <v>0</v>
      </c>
      <c r="AI122" s="153">
        <v>0</v>
      </c>
      <c r="AJ122" s="153" t="s">
        <v>7467</v>
      </c>
      <c r="AK122" s="153" t="s">
        <v>7467</v>
      </c>
      <c r="AL122" s="153">
        <v>100</v>
      </c>
      <c r="AM122" s="153" t="s">
        <v>7467</v>
      </c>
      <c r="AN122" s="153">
        <v>0</v>
      </c>
      <c r="AO122" s="153">
        <v>0</v>
      </c>
      <c r="AP122" s="154">
        <v>0</v>
      </c>
      <c r="AQ122" s="153">
        <v>0</v>
      </c>
      <c r="AR122" s="153">
        <v>0</v>
      </c>
      <c r="AS122" s="153" t="s">
        <v>7468</v>
      </c>
      <c r="AT122" s="153" t="s">
        <v>7467</v>
      </c>
      <c r="AU122" s="153">
        <v>50</v>
      </c>
      <c r="AV122" s="153">
        <v>0</v>
      </c>
      <c r="AW122" s="153">
        <v>0</v>
      </c>
      <c r="AX122" s="153">
        <v>0</v>
      </c>
      <c r="AY122" s="153">
        <v>0</v>
      </c>
      <c r="AZ122" s="153">
        <v>0</v>
      </c>
      <c r="BA122" s="153">
        <v>0</v>
      </c>
      <c r="BB122" s="153">
        <v>5003324191</v>
      </c>
      <c r="BC122" s="153">
        <v>4997602130</v>
      </c>
      <c r="BD122" s="153" t="s">
        <v>7469</v>
      </c>
      <c r="BE122" s="153">
        <v>5004571634</v>
      </c>
      <c r="BF122" s="153">
        <v>201060000</v>
      </c>
      <c r="BG122" s="153" t="s">
        <v>7470</v>
      </c>
      <c r="BH122" s="155">
        <v>0</v>
      </c>
      <c r="BI122" s="153">
        <v>0</v>
      </c>
      <c r="BJ122" s="153">
        <v>0</v>
      </c>
    </row>
    <row r="123" spans="1:62">
      <c r="A123" s="152">
        <v>4050065308</v>
      </c>
      <c r="B123" s="153">
        <v>6</v>
      </c>
      <c r="C123" s="153" t="s">
        <v>7316</v>
      </c>
      <c r="D123" s="153" t="s">
        <v>7317</v>
      </c>
      <c r="E123" s="153">
        <v>2023</v>
      </c>
      <c r="F123" s="153" t="s">
        <v>7125</v>
      </c>
      <c r="G123" s="153" t="s">
        <v>7126</v>
      </c>
      <c r="H123" s="153">
        <v>2</v>
      </c>
      <c r="I123" s="153" t="s">
        <v>7127</v>
      </c>
      <c r="J123" s="153">
        <v>2</v>
      </c>
      <c r="K123" s="153" t="s">
        <v>413</v>
      </c>
      <c r="L123" s="153" t="s">
        <v>413</v>
      </c>
      <c r="M123" s="153">
        <v>199</v>
      </c>
      <c r="N123" s="153" t="s">
        <v>7128</v>
      </c>
      <c r="O123" s="153">
        <v>4</v>
      </c>
      <c r="P123" s="153" t="s">
        <v>7281</v>
      </c>
      <c r="Q123" s="153">
        <v>49</v>
      </c>
      <c r="R123" s="153" t="s">
        <v>2834</v>
      </c>
      <c r="S123" s="153">
        <v>1734</v>
      </c>
      <c r="T123" s="153" t="s">
        <v>7460</v>
      </c>
      <c r="U123" s="153">
        <v>25</v>
      </c>
      <c r="V123" s="153">
        <v>4</v>
      </c>
      <c r="W123" s="154">
        <v>17344</v>
      </c>
      <c r="X123" s="153" t="s">
        <v>7471</v>
      </c>
      <c r="Y123" s="153">
        <v>1</v>
      </c>
      <c r="Z123" s="153" t="s">
        <v>37</v>
      </c>
      <c r="AA123" s="153">
        <v>1</v>
      </c>
      <c r="AB123" s="153" t="s">
        <v>7130</v>
      </c>
      <c r="AC123" s="153">
        <v>1</v>
      </c>
      <c r="AD123" s="153">
        <v>0</v>
      </c>
      <c r="AE123" s="153">
        <v>0</v>
      </c>
      <c r="AF123" s="153">
        <v>0</v>
      </c>
      <c r="AG123" s="153">
        <v>2</v>
      </c>
      <c r="AH123" s="153">
        <v>2</v>
      </c>
      <c r="AI123" s="153">
        <v>100</v>
      </c>
      <c r="AJ123" s="153" t="s">
        <v>7472</v>
      </c>
      <c r="AK123" s="153" t="s">
        <v>7472</v>
      </c>
      <c r="AL123" s="153">
        <v>100</v>
      </c>
      <c r="AM123" s="153" t="s">
        <v>7467</v>
      </c>
      <c r="AN123" s="153">
        <v>0</v>
      </c>
      <c r="AO123" s="153">
        <v>0</v>
      </c>
      <c r="AP123" s="154">
        <v>0</v>
      </c>
      <c r="AQ123" s="153">
        <v>0</v>
      </c>
      <c r="AR123" s="153">
        <v>0</v>
      </c>
      <c r="AS123" s="153" t="s">
        <v>7216</v>
      </c>
      <c r="AT123" s="153" t="s">
        <v>7473</v>
      </c>
      <c r="AU123" s="153">
        <v>84</v>
      </c>
      <c r="AV123" s="153">
        <v>0</v>
      </c>
      <c r="AW123" s="153">
        <v>0</v>
      </c>
      <c r="AX123" s="153">
        <v>0</v>
      </c>
      <c r="AY123" s="153">
        <v>2563912000</v>
      </c>
      <c r="AZ123" s="153">
        <v>2487192610</v>
      </c>
      <c r="BA123" s="153" t="s">
        <v>7474</v>
      </c>
      <c r="BB123" s="153">
        <v>190000000</v>
      </c>
      <c r="BC123" s="153">
        <v>190000000</v>
      </c>
      <c r="BD123" s="153">
        <v>100</v>
      </c>
      <c r="BE123" s="153">
        <v>883307968</v>
      </c>
      <c r="BF123" s="153">
        <v>201060000</v>
      </c>
      <c r="BG123" s="153" t="s">
        <v>7475</v>
      </c>
      <c r="BH123" s="155">
        <v>0</v>
      </c>
      <c r="BI123" s="153">
        <v>0</v>
      </c>
      <c r="BJ123" s="153">
        <v>0</v>
      </c>
    </row>
    <row r="124" spans="1:62">
      <c r="A124" s="152">
        <v>4050065308</v>
      </c>
      <c r="B124" s="153">
        <v>6</v>
      </c>
      <c r="C124" s="153" t="s">
        <v>7316</v>
      </c>
      <c r="D124" s="153" t="s">
        <v>7317</v>
      </c>
      <c r="E124" s="153">
        <v>2023</v>
      </c>
      <c r="F124" s="153" t="s">
        <v>7125</v>
      </c>
      <c r="G124" s="153" t="s">
        <v>7126</v>
      </c>
      <c r="H124" s="153">
        <v>2</v>
      </c>
      <c r="I124" s="153" t="s">
        <v>7127</v>
      </c>
      <c r="J124" s="153">
        <v>2</v>
      </c>
      <c r="K124" s="153" t="s">
        <v>413</v>
      </c>
      <c r="L124" s="153" t="s">
        <v>413</v>
      </c>
      <c r="M124" s="153">
        <v>199</v>
      </c>
      <c r="N124" s="153" t="s">
        <v>7128</v>
      </c>
      <c r="O124" s="153">
        <v>4</v>
      </c>
      <c r="P124" s="153" t="s">
        <v>7281</v>
      </c>
      <c r="Q124" s="153">
        <v>49</v>
      </c>
      <c r="R124" s="153" t="s">
        <v>2834</v>
      </c>
      <c r="S124" s="153">
        <v>1734</v>
      </c>
      <c r="T124" s="153" t="s">
        <v>7460</v>
      </c>
      <c r="U124" s="153">
        <v>25</v>
      </c>
      <c r="V124" s="153">
        <v>5</v>
      </c>
      <c r="W124" s="154">
        <v>17345</v>
      </c>
      <c r="X124" s="153" t="s">
        <v>7476</v>
      </c>
      <c r="Y124" s="153">
        <v>1</v>
      </c>
      <c r="Z124" s="153" t="s">
        <v>37</v>
      </c>
      <c r="AA124" s="153">
        <v>1</v>
      </c>
      <c r="AB124" s="153" t="s">
        <v>7130</v>
      </c>
      <c r="AC124" s="153">
        <v>1</v>
      </c>
      <c r="AD124" s="153">
        <v>0</v>
      </c>
      <c r="AE124" s="153">
        <v>0</v>
      </c>
      <c r="AF124" s="153">
        <v>0</v>
      </c>
      <c r="AG124" s="153">
        <v>0</v>
      </c>
      <c r="AH124" s="153">
        <v>0</v>
      </c>
      <c r="AI124" s="153">
        <v>0</v>
      </c>
      <c r="AJ124" s="153">
        <v>0</v>
      </c>
      <c r="AK124" s="153">
        <v>0</v>
      </c>
      <c r="AL124" s="153">
        <v>0</v>
      </c>
      <c r="AM124" s="153">
        <v>0</v>
      </c>
      <c r="AN124" s="153">
        <v>0</v>
      </c>
      <c r="AO124" s="153">
        <v>0</v>
      </c>
      <c r="AP124" s="154">
        <v>500</v>
      </c>
      <c r="AQ124" s="153">
        <v>0</v>
      </c>
      <c r="AR124" s="153">
        <v>0</v>
      </c>
      <c r="AS124" s="153">
        <v>500</v>
      </c>
      <c r="AT124" s="153">
        <v>0</v>
      </c>
      <c r="AU124" s="153">
        <v>0</v>
      </c>
      <c r="AV124" s="153">
        <v>0</v>
      </c>
      <c r="AW124" s="153">
        <v>0</v>
      </c>
      <c r="AX124" s="153">
        <v>0</v>
      </c>
      <c r="AY124" s="153">
        <v>0</v>
      </c>
      <c r="AZ124" s="153">
        <v>0</v>
      </c>
      <c r="BA124" s="153">
        <v>0</v>
      </c>
      <c r="BB124" s="153">
        <v>0</v>
      </c>
      <c r="BC124" s="153">
        <v>0</v>
      </c>
      <c r="BD124" s="153">
        <v>0</v>
      </c>
      <c r="BE124" s="153">
        <v>0</v>
      </c>
      <c r="BF124" s="153">
        <v>0</v>
      </c>
      <c r="BG124" s="153">
        <v>0</v>
      </c>
      <c r="BH124" s="155">
        <v>575000000</v>
      </c>
      <c r="BI124" s="153">
        <v>0</v>
      </c>
      <c r="BJ124" s="153">
        <v>0</v>
      </c>
    </row>
    <row r="125" spans="1:62">
      <c r="A125" s="152">
        <v>4050065308</v>
      </c>
      <c r="B125" s="153">
        <v>6</v>
      </c>
      <c r="C125" s="153" t="s">
        <v>7316</v>
      </c>
      <c r="D125" s="153" t="s">
        <v>7317</v>
      </c>
      <c r="E125" s="153">
        <v>2023</v>
      </c>
      <c r="F125" s="153" t="s">
        <v>7125</v>
      </c>
      <c r="G125" s="153" t="s">
        <v>7126</v>
      </c>
      <c r="H125" s="153">
        <v>2</v>
      </c>
      <c r="I125" s="153" t="s">
        <v>7127</v>
      </c>
      <c r="J125" s="153">
        <v>2</v>
      </c>
      <c r="K125" s="153" t="s">
        <v>413</v>
      </c>
      <c r="L125" s="153" t="s">
        <v>413</v>
      </c>
      <c r="M125" s="153">
        <v>199</v>
      </c>
      <c r="N125" s="153" t="s">
        <v>7128</v>
      </c>
      <c r="O125" s="153">
        <v>5</v>
      </c>
      <c r="P125" s="153" t="s">
        <v>7296</v>
      </c>
      <c r="Q125" s="153">
        <v>54</v>
      </c>
      <c r="R125" s="153" t="s">
        <v>3206</v>
      </c>
      <c r="S125" s="153">
        <v>1737</v>
      </c>
      <c r="T125" s="153" t="s">
        <v>3208</v>
      </c>
      <c r="U125" s="153">
        <v>5</v>
      </c>
      <c r="V125" s="153">
        <v>1</v>
      </c>
      <c r="W125" s="154">
        <v>17371</v>
      </c>
      <c r="X125" s="153" t="s">
        <v>7477</v>
      </c>
      <c r="Y125" s="153">
        <v>1</v>
      </c>
      <c r="Z125" s="153" t="s">
        <v>37</v>
      </c>
      <c r="AA125" s="153">
        <v>1</v>
      </c>
      <c r="AB125" s="153" t="s">
        <v>7130</v>
      </c>
      <c r="AC125" s="153">
        <v>1</v>
      </c>
      <c r="AD125" s="153">
        <v>0</v>
      </c>
      <c r="AE125" s="153">
        <v>0</v>
      </c>
      <c r="AF125" s="153">
        <v>0</v>
      </c>
      <c r="AG125" s="153">
        <v>0</v>
      </c>
      <c r="AH125" s="153">
        <v>0</v>
      </c>
      <c r="AI125" s="153">
        <v>0</v>
      </c>
      <c r="AJ125" s="153">
        <v>0</v>
      </c>
      <c r="AK125" s="153">
        <v>0</v>
      </c>
      <c r="AL125" s="153">
        <v>0</v>
      </c>
      <c r="AM125" s="153">
        <v>0</v>
      </c>
      <c r="AN125" s="153">
        <v>0</v>
      </c>
      <c r="AO125" s="153">
        <v>0</v>
      </c>
      <c r="AP125" s="154">
        <v>1</v>
      </c>
      <c r="AQ125" s="153">
        <v>0</v>
      </c>
      <c r="AR125" s="153">
        <v>0</v>
      </c>
      <c r="AS125" s="153">
        <v>1</v>
      </c>
      <c r="AT125" s="153">
        <v>0</v>
      </c>
      <c r="AU125" s="153">
        <v>0</v>
      </c>
      <c r="AV125" s="153">
        <v>0</v>
      </c>
      <c r="AW125" s="153">
        <v>0</v>
      </c>
      <c r="AX125" s="153">
        <v>0</v>
      </c>
      <c r="AY125" s="153">
        <v>0</v>
      </c>
      <c r="AZ125" s="153">
        <v>0</v>
      </c>
      <c r="BA125" s="153">
        <v>0</v>
      </c>
      <c r="BB125" s="153">
        <v>0</v>
      </c>
      <c r="BC125" s="153">
        <v>0</v>
      </c>
      <c r="BD125" s="153">
        <v>0</v>
      </c>
      <c r="BE125" s="153">
        <v>0</v>
      </c>
      <c r="BF125" s="153">
        <v>0</v>
      </c>
      <c r="BG125" s="153">
        <v>0</v>
      </c>
      <c r="BH125" s="155">
        <v>703000000</v>
      </c>
      <c r="BI125" s="153">
        <v>0</v>
      </c>
      <c r="BJ125" s="153">
        <v>0</v>
      </c>
    </row>
    <row r="126" spans="1:62">
      <c r="A126" s="152">
        <v>4050065308</v>
      </c>
      <c r="B126" s="153">
        <v>6</v>
      </c>
      <c r="C126" s="153" t="s">
        <v>7316</v>
      </c>
      <c r="D126" s="153" t="s">
        <v>7317</v>
      </c>
      <c r="E126" s="153">
        <v>2023</v>
      </c>
      <c r="F126" s="153" t="s">
        <v>7125</v>
      </c>
      <c r="G126" s="153" t="s">
        <v>7126</v>
      </c>
      <c r="H126" s="153">
        <v>2</v>
      </c>
      <c r="I126" s="153" t="s">
        <v>7127</v>
      </c>
      <c r="J126" s="153">
        <v>2</v>
      </c>
      <c r="K126" s="153" t="s">
        <v>413</v>
      </c>
      <c r="L126" s="153" t="s">
        <v>413</v>
      </c>
      <c r="M126" s="153">
        <v>199</v>
      </c>
      <c r="N126" s="153" t="s">
        <v>7128</v>
      </c>
      <c r="O126" s="153">
        <v>5</v>
      </c>
      <c r="P126" s="153" t="s">
        <v>7296</v>
      </c>
      <c r="Q126" s="153">
        <v>55</v>
      </c>
      <c r="R126" s="153" t="s">
        <v>2869</v>
      </c>
      <c r="S126" s="153">
        <v>1739</v>
      </c>
      <c r="T126" s="153" t="s">
        <v>7478</v>
      </c>
      <c r="U126" s="153">
        <v>14</v>
      </c>
      <c r="V126" s="153">
        <v>1</v>
      </c>
      <c r="W126" s="154">
        <v>17391</v>
      </c>
      <c r="X126" s="153" t="s">
        <v>7479</v>
      </c>
      <c r="Y126" s="153">
        <v>1</v>
      </c>
      <c r="Z126" s="153" t="s">
        <v>37</v>
      </c>
      <c r="AA126" s="153">
        <v>3</v>
      </c>
      <c r="AB126" s="153" t="s">
        <v>7343</v>
      </c>
      <c r="AC126" s="153">
        <v>1</v>
      </c>
      <c r="AD126" s="153">
        <v>0</v>
      </c>
      <c r="AE126" s="153">
        <v>0</v>
      </c>
      <c r="AF126" s="153">
        <v>0</v>
      </c>
      <c r="AG126" s="153">
        <v>17</v>
      </c>
      <c r="AH126" s="153">
        <v>17</v>
      </c>
      <c r="AI126" s="153">
        <v>100</v>
      </c>
      <c r="AJ126" s="153">
        <v>0</v>
      </c>
      <c r="AK126" s="153">
        <v>0</v>
      </c>
      <c r="AL126" s="153">
        <v>0</v>
      </c>
      <c r="AM126" s="153">
        <v>0</v>
      </c>
      <c r="AN126" s="153">
        <v>0</v>
      </c>
      <c r="AO126" s="153">
        <v>0</v>
      </c>
      <c r="AP126" s="154">
        <v>0</v>
      </c>
      <c r="AQ126" s="153">
        <v>0</v>
      </c>
      <c r="AR126" s="153">
        <v>0</v>
      </c>
      <c r="AS126" s="153">
        <v>17</v>
      </c>
      <c r="AT126" s="153">
        <v>17</v>
      </c>
      <c r="AU126" s="153">
        <v>100</v>
      </c>
      <c r="AV126" s="153">
        <v>0</v>
      </c>
      <c r="AW126" s="153">
        <v>0</v>
      </c>
      <c r="AX126" s="153">
        <v>0</v>
      </c>
      <c r="AY126" s="153">
        <v>253125000</v>
      </c>
      <c r="AZ126" s="153">
        <v>248076704</v>
      </c>
      <c r="BA126" s="153">
        <v>98</v>
      </c>
      <c r="BB126" s="153">
        <v>0</v>
      </c>
      <c r="BC126" s="153">
        <v>0</v>
      </c>
      <c r="BD126" s="153">
        <v>0</v>
      </c>
      <c r="BE126" s="153">
        <v>0</v>
      </c>
      <c r="BF126" s="153">
        <v>0</v>
      </c>
      <c r="BG126" s="153">
        <v>0</v>
      </c>
      <c r="BH126" s="155">
        <v>0</v>
      </c>
      <c r="BI126" s="153">
        <v>0</v>
      </c>
      <c r="BJ126" s="153">
        <v>0</v>
      </c>
    </row>
    <row r="127" spans="1:62">
      <c r="A127" s="152">
        <v>4050065308</v>
      </c>
      <c r="B127" s="153">
        <v>6</v>
      </c>
      <c r="C127" s="153" t="s">
        <v>7316</v>
      </c>
      <c r="D127" s="153" t="s">
        <v>7317</v>
      </c>
      <c r="E127" s="153">
        <v>2023</v>
      </c>
      <c r="F127" s="153" t="s">
        <v>7125</v>
      </c>
      <c r="G127" s="153" t="s">
        <v>7126</v>
      </c>
      <c r="H127" s="153">
        <v>2</v>
      </c>
      <c r="I127" s="153" t="s">
        <v>7127</v>
      </c>
      <c r="J127" s="153">
        <v>2</v>
      </c>
      <c r="K127" s="153" t="s">
        <v>413</v>
      </c>
      <c r="L127" s="153" t="s">
        <v>413</v>
      </c>
      <c r="M127" s="153">
        <v>199</v>
      </c>
      <c r="N127" s="153" t="s">
        <v>7128</v>
      </c>
      <c r="O127" s="153">
        <v>5</v>
      </c>
      <c r="P127" s="153" t="s">
        <v>7296</v>
      </c>
      <c r="Q127" s="153">
        <v>55</v>
      </c>
      <c r="R127" s="153" t="s">
        <v>2869</v>
      </c>
      <c r="S127" s="153">
        <v>1739</v>
      </c>
      <c r="T127" s="153" t="s">
        <v>7478</v>
      </c>
      <c r="U127" s="153">
        <v>14</v>
      </c>
      <c r="V127" s="153">
        <v>2</v>
      </c>
      <c r="W127" s="154">
        <v>17392</v>
      </c>
      <c r="X127" s="153" t="s">
        <v>7480</v>
      </c>
      <c r="Y127" s="153">
        <v>1</v>
      </c>
      <c r="Z127" s="153" t="s">
        <v>37</v>
      </c>
      <c r="AA127" s="153">
        <v>1</v>
      </c>
      <c r="AB127" s="153" t="s">
        <v>7130</v>
      </c>
      <c r="AC127" s="153">
        <v>1</v>
      </c>
      <c r="AD127" s="153">
        <v>0</v>
      </c>
      <c r="AE127" s="153">
        <v>0</v>
      </c>
      <c r="AF127" s="153">
        <v>0</v>
      </c>
      <c r="AG127" s="153">
        <v>0</v>
      </c>
      <c r="AH127" s="153">
        <v>0</v>
      </c>
      <c r="AI127" s="153">
        <v>0</v>
      </c>
      <c r="AJ127" s="153">
        <v>0</v>
      </c>
      <c r="AK127" s="153">
        <v>0</v>
      </c>
      <c r="AL127" s="153">
        <v>0</v>
      </c>
      <c r="AM127" s="153" t="s">
        <v>7481</v>
      </c>
      <c r="AN127" s="153" t="s">
        <v>7215</v>
      </c>
      <c r="AO127" s="153">
        <v>250</v>
      </c>
      <c r="AP127" s="154" t="s">
        <v>7468</v>
      </c>
      <c r="AQ127" s="153">
        <v>0</v>
      </c>
      <c r="AR127" s="153">
        <v>0</v>
      </c>
      <c r="AS127" s="153">
        <v>1</v>
      </c>
      <c r="AT127" s="153" t="s">
        <v>7215</v>
      </c>
      <c r="AU127" s="153">
        <v>50</v>
      </c>
      <c r="AV127" s="153">
        <v>0</v>
      </c>
      <c r="AW127" s="153">
        <v>0</v>
      </c>
      <c r="AX127" s="153">
        <v>0</v>
      </c>
      <c r="AY127" s="153">
        <v>0</v>
      </c>
      <c r="AZ127" s="153">
        <v>0</v>
      </c>
      <c r="BA127" s="153">
        <v>0</v>
      </c>
      <c r="BB127" s="153">
        <v>0</v>
      </c>
      <c r="BC127" s="153">
        <v>0</v>
      </c>
      <c r="BD127" s="153">
        <v>0</v>
      </c>
      <c r="BE127" s="153">
        <v>300000000</v>
      </c>
      <c r="BF127" s="153">
        <v>172391624</v>
      </c>
      <c r="BG127" s="153" t="s">
        <v>7482</v>
      </c>
      <c r="BH127" s="155">
        <v>300000000</v>
      </c>
      <c r="BI127" s="153">
        <v>0</v>
      </c>
      <c r="BJ127" s="153">
        <v>0</v>
      </c>
    </row>
    <row r="128" spans="1:62">
      <c r="A128" s="152">
        <v>4050065308</v>
      </c>
      <c r="B128" s="153">
        <v>6</v>
      </c>
      <c r="C128" s="153" t="s">
        <v>7316</v>
      </c>
      <c r="D128" s="153" t="s">
        <v>7317</v>
      </c>
      <c r="E128" s="153">
        <v>2023</v>
      </c>
      <c r="F128" s="153" t="s">
        <v>7125</v>
      </c>
      <c r="G128" s="153" t="s">
        <v>7126</v>
      </c>
      <c r="H128" s="153">
        <v>2</v>
      </c>
      <c r="I128" s="153" t="s">
        <v>7127</v>
      </c>
      <c r="J128" s="153">
        <v>2</v>
      </c>
      <c r="K128" s="153" t="s">
        <v>413</v>
      </c>
      <c r="L128" s="153" t="s">
        <v>413</v>
      </c>
      <c r="M128" s="153">
        <v>199</v>
      </c>
      <c r="N128" s="153" t="s">
        <v>7128</v>
      </c>
      <c r="O128" s="153">
        <v>5</v>
      </c>
      <c r="P128" s="153" t="s">
        <v>7296</v>
      </c>
      <c r="Q128" s="153">
        <v>55</v>
      </c>
      <c r="R128" s="153" t="s">
        <v>2869</v>
      </c>
      <c r="S128" s="153">
        <v>1739</v>
      </c>
      <c r="T128" s="153" t="s">
        <v>7478</v>
      </c>
      <c r="U128" s="153">
        <v>14</v>
      </c>
      <c r="V128" s="153">
        <v>3</v>
      </c>
      <c r="W128" s="154">
        <v>17393</v>
      </c>
      <c r="X128" s="153" t="s">
        <v>7483</v>
      </c>
      <c r="Y128" s="153">
        <v>1</v>
      </c>
      <c r="Z128" s="153" t="s">
        <v>37</v>
      </c>
      <c r="AA128" s="153">
        <v>1</v>
      </c>
      <c r="AB128" s="153" t="s">
        <v>7130</v>
      </c>
      <c r="AC128" s="153">
        <v>1</v>
      </c>
      <c r="AD128" s="153">
        <v>0</v>
      </c>
      <c r="AE128" s="153">
        <v>0</v>
      </c>
      <c r="AF128" s="153">
        <v>0</v>
      </c>
      <c r="AG128" s="153">
        <v>0</v>
      </c>
      <c r="AH128" s="153">
        <v>0</v>
      </c>
      <c r="AI128" s="153">
        <v>0</v>
      </c>
      <c r="AJ128" s="153">
        <v>219</v>
      </c>
      <c r="AK128" s="153">
        <v>219</v>
      </c>
      <c r="AL128" s="153">
        <v>100</v>
      </c>
      <c r="AM128" s="153">
        <v>0</v>
      </c>
      <c r="AN128" s="153">
        <v>0</v>
      </c>
      <c r="AO128" s="153">
        <v>0</v>
      </c>
      <c r="AP128" s="154">
        <v>231</v>
      </c>
      <c r="AQ128" s="153">
        <v>0</v>
      </c>
      <c r="AR128" s="153">
        <v>0</v>
      </c>
      <c r="AS128" s="153">
        <v>450</v>
      </c>
      <c r="AT128" s="153">
        <v>219</v>
      </c>
      <c r="AU128" s="153" t="s">
        <v>7431</v>
      </c>
      <c r="AV128" s="153">
        <v>0</v>
      </c>
      <c r="AW128" s="153">
        <v>0</v>
      </c>
      <c r="AX128" s="153">
        <v>0</v>
      </c>
      <c r="AY128" s="153">
        <v>0</v>
      </c>
      <c r="AZ128" s="153">
        <v>0</v>
      </c>
      <c r="BA128" s="153">
        <v>0</v>
      </c>
      <c r="BB128" s="153">
        <v>156566030</v>
      </c>
      <c r="BC128" s="153">
        <v>156540000</v>
      </c>
      <c r="BD128" s="153" t="s">
        <v>7339</v>
      </c>
      <c r="BE128" s="153">
        <v>0</v>
      </c>
      <c r="BF128" s="153">
        <v>0</v>
      </c>
      <c r="BG128" s="153">
        <v>0</v>
      </c>
      <c r="BH128" s="155">
        <v>295000000</v>
      </c>
      <c r="BI128" s="153">
        <v>0</v>
      </c>
      <c r="BJ128" s="153">
        <v>0</v>
      </c>
    </row>
    <row r="129" spans="1:62">
      <c r="A129" s="152">
        <v>4050065308</v>
      </c>
      <c r="B129" s="153">
        <v>6</v>
      </c>
      <c r="C129" s="153" t="s">
        <v>7316</v>
      </c>
      <c r="D129" s="153" t="s">
        <v>7317</v>
      </c>
      <c r="E129" s="153">
        <v>2023</v>
      </c>
      <c r="F129" s="153" t="s">
        <v>7125</v>
      </c>
      <c r="G129" s="153" t="s">
        <v>7126</v>
      </c>
      <c r="H129" s="153">
        <v>2</v>
      </c>
      <c r="I129" s="153" t="s">
        <v>7127</v>
      </c>
      <c r="J129" s="153">
        <v>2</v>
      </c>
      <c r="K129" s="153" t="s">
        <v>413</v>
      </c>
      <c r="L129" s="153" t="s">
        <v>413</v>
      </c>
      <c r="M129" s="153">
        <v>199</v>
      </c>
      <c r="N129" s="153" t="s">
        <v>7128</v>
      </c>
      <c r="O129" s="153">
        <v>5</v>
      </c>
      <c r="P129" s="153" t="s">
        <v>7296</v>
      </c>
      <c r="Q129" s="153">
        <v>55</v>
      </c>
      <c r="R129" s="153" t="s">
        <v>2869</v>
      </c>
      <c r="S129" s="153">
        <v>1739</v>
      </c>
      <c r="T129" s="153" t="s">
        <v>7478</v>
      </c>
      <c r="U129" s="153">
        <v>14</v>
      </c>
      <c r="V129" s="153">
        <v>4</v>
      </c>
      <c r="W129" s="154">
        <v>17394</v>
      </c>
      <c r="X129" s="153" t="s">
        <v>7484</v>
      </c>
      <c r="Y129" s="153">
        <v>1</v>
      </c>
      <c r="Z129" s="153" t="s">
        <v>37</v>
      </c>
      <c r="AA129" s="153">
        <v>1</v>
      </c>
      <c r="AB129" s="153" t="s">
        <v>7130</v>
      </c>
      <c r="AC129" s="153">
        <v>1</v>
      </c>
      <c r="AD129" s="153">
        <v>0</v>
      </c>
      <c r="AE129" s="153">
        <v>0</v>
      </c>
      <c r="AF129" s="153">
        <v>0</v>
      </c>
      <c r="AG129" s="153">
        <v>0</v>
      </c>
      <c r="AH129" s="153">
        <v>0</v>
      </c>
      <c r="AI129" s="153">
        <v>0</v>
      </c>
      <c r="AJ129" s="153">
        <v>13</v>
      </c>
      <c r="AK129" s="153">
        <v>13</v>
      </c>
      <c r="AL129" s="153">
        <v>100</v>
      </c>
      <c r="AM129" s="153">
        <v>13</v>
      </c>
      <c r="AN129" s="153">
        <v>0</v>
      </c>
      <c r="AO129" s="153">
        <v>0</v>
      </c>
      <c r="AP129" s="154">
        <v>14</v>
      </c>
      <c r="AQ129" s="153">
        <v>0</v>
      </c>
      <c r="AR129" s="153">
        <v>0</v>
      </c>
      <c r="AS129" s="153">
        <v>40</v>
      </c>
      <c r="AT129" s="153">
        <v>13</v>
      </c>
      <c r="AU129" s="153" t="s">
        <v>7485</v>
      </c>
      <c r="AV129" s="153">
        <v>0</v>
      </c>
      <c r="AW129" s="153">
        <v>0</v>
      </c>
      <c r="AX129" s="153">
        <v>0</v>
      </c>
      <c r="AY129" s="153">
        <v>0</v>
      </c>
      <c r="AZ129" s="153">
        <v>0</v>
      </c>
      <c r="BA129" s="153">
        <v>0</v>
      </c>
      <c r="BB129" s="153">
        <v>156600000</v>
      </c>
      <c r="BC129" s="153">
        <v>156540001</v>
      </c>
      <c r="BD129" s="153" t="s">
        <v>7439</v>
      </c>
      <c r="BE129" s="153">
        <v>350000000</v>
      </c>
      <c r="BF129" s="153">
        <v>73000000</v>
      </c>
      <c r="BG129" s="153" t="s">
        <v>7486</v>
      </c>
      <c r="BH129" s="155">
        <v>260000000</v>
      </c>
      <c r="BI129" s="153">
        <v>0</v>
      </c>
      <c r="BJ129" s="153">
        <v>0</v>
      </c>
    </row>
    <row r="130" spans="1:62">
      <c r="A130" s="152">
        <v>4050065308</v>
      </c>
      <c r="B130" s="153">
        <v>6</v>
      </c>
      <c r="C130" s="153" t="s">
        <v>7316</v>
      </c>
      <c r="D130" s="153" t="s">
        <v>7317</v>
      </c>
      <c r="E130" s="153">
        <v>2023</v>
      </c>
      <c r="F130" s="153" t="s">
        <v>7125</v>
      </c>
      <c r="G130" s="153" t="s">
        <v>7126</v>
      </c>
      <c r="H130" s="153">
        <v>2</v>
      </c>
      <c r="I130" s="153" t="s">
        <v>7127</v>
      </c>
      <c r="J130" s="153">
        <v>2</v>
      </c>
      <c r="K130" s="153" t="s">
        <v>413</v>
      </c>
      <c r="L130" s="153" t="s">
        <v>413</v>
      </c>
      <c r="M130" s="153">
        <v>199</v>
      </c>
      <c r="N130" s="153" t="s">
        <v>7128</v>
      </c>
      <c r="O130" s="153">
        <v>5</v>
      </c>
      <c r="P130" s="153" t="s">
        <v>7296</v>
      </c>
      <c r="Q130" s="153">
        <v>57</v>
      </c>
      <c r="R130" s="153" t="s">
        <v>56</v>
      </c>
      <c r="S130" s="153">
        <v>1741</v>
      </c>
      <c r="T130" s="153" t="s">
        <v>7487</v>
      </c>
      <c r="U130" s="153">
        <v>12</v>
      </c>
      <c r="V130" s="153">
        <v>1</v>
      </c>
      <c r="W130" s="154">
        <v>17411</v>
      </c>
      <c r="X130" s="153" t="s">
        <v>7488</v>
      </c>
      <c r="Y130" s="153">
        <v>1</v>
      </c>
      <c r="Z130" s="153" t="s">
        <v>37</v>
      </c>
      <c r="AA130" s="153">
        <v>1</v>
      </c>
      <c r="AB130" s="153" t="s">
        <v>7130</v>
      </c>
      <c r="AC130" s="153">
        <v>1</v>
      </c>
      <c r="AD130" s="153">
        <v>0</v>
      </c>
      <c r="AE130" s="153">
        <v>0</v>
      </c>
      <c r="AF130" s="153">
        <v>0</v>
      </c>
      <c r="AG130" s="153">
        <v>1</v>
      </c>
      <c r="AH130" s="153">
        <v>1</v>
      </c>
      <c r="AI130" s="153">
        <v>100</v>
      </c>
      <c r="AJ130" s="153">
        <v>1</v>
      </c>
      <c r="AK130" s="153">
        <v>1</v>
      </c>
      <c r="AL130" s="153">
        <v>100</v>
      </c>
      <c r="AM130" s="153">
        <v>1</v>
      </c>
      <c r="AN130" s="153">
        <v>1</v>
      </c>
      <c r="AO130" s="153">
        <v>100</v>
      </c>
      <c r="AP130" s="154">
        <v>1</v>
      </c>
      <c r="AQ130" s="153">
        <v>0</v>
      </c>
      <c r="AR130" s="153">
        <v>0</v>
      </c>
      <c r="AS130" s="153">
        <v>4</v>
      </c>
      <c r="AT130" s="153">
        <v>3</v>
      </c>
      <c r="AU130" s="153">
        <v>75</v>
      </c>
      <c r="AV130" s="153">
        <v>0</v>
      </c>
      <c r="AW130" s="153">
        <v>0</v>
      </c>
      <c r="AX130" s="153">
        <v>0</v>
      </c>
      <c r="AY130" s="153">
        <v>1439889000</v>
      </c>
      <c r="AZ130" s="153">
        <v>1439849665</v>
      </c>
      <c r="BA130" s="153">
        <v>100</v>
      </c>
      <c r="BB130" s="153">
        <v>2490970459</v>
      </c>
      <c r="BC130" s="153">
        <v>2490965213</v>
      </c>
      <c r="BD130" s="153">
        <v>100</v>
      </c>
      <c r="BE130" s="153">
        <v>2926442240</v>
      </c>
      <c r="BF130" s="153">
        <v>2371213659</v>
      </c>
      <c r="BG130" s="153" t="s">
        <v>7489</v>
      </c>
      <c r="BH130" s="155">
        <v>1704000000</v>
      </c>
      <c r="BI130" s="153">
        <v>0</v>
      </c>
      <c r="BJ130" s="153">
        <v>0</v>
      </c>
    </row>
    <row r="131" spans="1:62">
      <c r="A131" s="152">
        <v>4050065308</v>
      </c>
      <c r="B131" s="153">
        <v>6</v>
      </c>
      <c r="C131" s="153" t="s">
        <v>7316</v>
      </c>
      <c r="D131" s="153" t="s">
        <v>7317</v>
      </c>
      <c r="E131" s="153">
        <v>2023</v>
      </c>
      <c r="F131" s="153" t="s">
        <v>7125</v>
      </c>
      <c r="G131" s="153" t="s">
        <v>7126</v>
      </c>
      <c r="H131" s="153">
        <v>2</v>
      </c>
      <c r="I131" s="153" t="s">
        <v>7127</v>
      </c>
      <c r="J131" s="153">
        <v>2</v>
      </c>
      <c r="K131" s="153" t="s">
        <v>413</v>
      </c>
      <c r="L131" s="153" t="s">
        <v>413</v>
      </c>
      <c r="M131" s="153">
        <v>199</v>
      </c>
      <c r="N131" s="153" t="s">
        <v>7128</v>
      </c>
      <c r="O131" s="153">
        <v>5</v>
      </c>
      <c r="P131" s="153" t="s">
        <v>7296</v>
      </c>
      <c r="Q131" s="153">
        <v>57</v>
      </c>
      <c r="R131" s="153" t="s">
        <v>56</v>
      </c>
      <c r="S131" s="153">
        <v>1741</v>
      </c>
      <c r="T131" s="153" t="s">
        <v>7487</v>
      </c>
      <c r="U131" s="153">
        <v>12</v>
      </c>
      <c r="V131" s="153">
        <v>2</v>
      </c>
      <c r="W131" s="154">
        <v>17412</v>
      </c>
      <c r="X131" s="153" t="s">
        <v>7490</v>
      </c>
      <c r="Y131" s="153">
        <v>2</v>
      </c>
      <c r="Z131" s="153" t="s">
        <v>202</v>
      </c>
      <c r="AA131" s="153">
        <v>1</v>
      </c>
      <c r="AB131" s="153" t="s">
        <v>7130</v>
      </c>
      <c r="AC131" s="153">
        <v>1</v>
      </c>
      <c r="AD131" s="153">
        <v>0</v>
      </c>
      <c r="AE131" s="153">
        <v>0</v>
      </c>
      <c r="AF131" s="153">
        <v>0</v>
      </c>
      <c r="AG131" s="153">
        <v>1</v>
      </c>
      <c r="AH131" s="153">
        <v>1</v>
      </c>
      <c r="AI131" s="153">
        <v>100</v>
      </c>
      <c r="AJ131" s="153">
        <v>1</v>
      </c>
      <c r="AK131" s="153">
        <v>1</v>
      </c>
      <c r="AL131" s="153">
        <v>100</v>
      </c>
      <c r="AM131" s="153">
        <v>1</v>
      </c>
      <c r="AN131" s="153">
        <v>0</v>
      </c>
      <c r="AO131" s="153">
        <v>0</v>
      </c>
      <c r="AP131" s="154">
        <v>1</v>
      </c>
      <c r="AQ131" s="153">
        <v>0</v>
      </c>
      <c r="AR131" s="153">
        <v>0</v>
      </c>
      <c r="AS131" s="153" t="s">
        <v>7131</v>
      </c>
      <c r="AT131" s="153" t="s">
        <v>7131</v>
      </c>
      <c r="AU131" s="153" t="s">
        <v>7131</v>
      </c>
      <c r="AV131" s="153">
        <v>0</v>
      </c>
      <c r="AW131" s="153">
        <v>0</v>
      </c>
      <c r="AX131" s="153">
        <v>0</v>
      </c>
      <c r="AY131" s="153">
        <v>54012000</v>
      </c>
      <c r="AZ131" s="153">
        <v>54000000</v>
      </c>
      <c r="BA131" s="153" t="s">
        <v>7339</v>
      </c>
      <c r="BB131" s="153">
        <v>75058000</v>
      </c>
      <c r="BC131" s="153">
        <v>75000000</v>
      </c>
      <c r="BD131" s="153" t="s">
        <v>7340</v>
      </c>
      <c r="BE131" s="153">
        <v>110000000</v>
      </c>
      <c r="BF131" s="153">
        <v>0</v>
      </c>
      <c r="BG131" s="153">
        <v>0</v>
      </c>
      <c r="BH131" s="155">
        <v>74000000</v>
      </c>
      <c r="BI131" s="153">
        <v>0</v>
      </c>
      <c r="BJ131" s="153">
        <v>0</v>
      </c>
    </row>
    <row r="132" spans="1:62">
      <c r="A132" s="152">
        <v>4050065308</v>
      </c>
      <c r="B132" s="153">
        <v>6</v>
      </c>
      <c r="C132" s="153" t="s">
        <v>7316</v>
      </c>
      <c r="D132" s="153" t="s">
        <v>7317</v>
      </c>
      <c r="E132" s="153">
        <v>2023</v>
      </c>
      <c r="F132" s="153" t="s">
        <v>7125</v>
      </c>
      <c r="G132" s="153" t="s">
        <v>7126</v>
      </c>
      <c r="H132" s="153">
        <v>2</v>
      </c>
      <c r="I132" s="153" t="s">
        <v>7127</v>
      </c>
      <c r="J132" s="153">
        <v>2</v>
      </c>
      <c r="K132" s="153" t="s">
        <v>413</v>
      </c>
      <c r="L132" s="153" t="s">
        <v>413</v>
      </c>
      <c r="M132" s="153">
        <v>199</v>
      </c>
      <c r="N132" s="153" t="s">
        <v>7128</v>
      </c>
      <c r="O132" s="153">
        <v>5</v>
      </c>
      <c r="P132" s="153" t="s">
        <v>7296</v>
      </c>
      <c r="Q132" s="153">
        <v>57</v>
      </c>
      <c r="R132" s="153" t="s">
        <v>56</v>
      </c>
      <c r="S132" s="153">
        <v>1841</v>
      </c>
      <c r="T132" s="153" t="s">
        <v>7491</v>
      </c>
      <c r="U132" s="153">
        <v>11</v>
      </c>
      <c r="V132" s="153">
        <v>1</v>
      </c>
      <c r="W132" s="154">
        <v>18411</v>
      </c>
      <c r="X132" s="153" t="s">
        <v>7492</v>
      </c>
      <c r="Y132" s="153">
        <v>1</v>
      </c>
      <c r="Z132" s="153" t="s">
        <v>37</v>
      </c>
      <c r="AA132" s="153">
        <v>1</v>
      </c>
      <c r="AB132" s="153" t="s">
        <v>7130</v>
      </c>
      <c r="AC132" s="153">
        <v>1</v>
      </c>
      <c r="AD132" s="153">
        <v>0</v>
      </c>
      <c r="AE132" s="153">
        <v>0</v>
      </c>
      <c r="AF132" s="153">
        <v>0</v>
      </c>
      <c r="AG132" s="153">
        <v>1</v>
      </c>
      <c r="AH132" s="153">
        <v>1</v>
      </c>
      <c r="AI132" s="153">
        <v>100</v>
      </c>
      <c r="AJ132" s="153">
        <v>1</v>
      </c>
      <c r="AK132" s="153">
        <v>1</v>
      </c>
      <c r="AL132" s="153">
        <v>100</v>
      </c>
      <c r="AM132" s="153">
        <v>1</v>
      </c>
      <c r="AN132" s="153">
        <v>1</v>
      </c>
      <c r="AO132" s="153">
        <v>100</v>
      </c>
      <c r="AP132" s="154">
        <v>1</v>
      </c>
      <c r="AQ132" s="153">
        <v>0</v>
      </c>
      <c r="AR132" s="153">
        <v>0</v>
      </c>
      <c r="AS132" s="153">
        <v>4</v>
      </c>
      <c r="AT132" s="153">
        <v>3</v>
      </c>
      <c r="AU132" s="153">
        <v>75</v>
      </c>
      <c r="AV132" s="153">
        <v>0</v>
      </c>
      <c r="AW132" s="153">
        <v>0</v>
      </c>
      <c r="AX132" s="153">
        <v>0</v>
      </c>
      <c r="AY132" s="153">
        <v>1191991000</v>
      </c>
      <c r="AZ132" s="153">
        <v>1191855865</v>
      </c>
      <c r="BA132" s="153" t="s">
        <v>7198</v>
      </c>
      <c r="BB132" s="153">
        <v>1632220000</v>
      </c>
      <c r="BC132" s="153">
        <v>1632142862</v>
      </c>
      <c r="BD132" s="153">
        <v>100</v>
      </c>
      <c r="BE132" s="153">
        <v>2150000000</v>
      </c>
      <c r="BF132" s="153">
        <v>1608139333</v>
      </c>
      <c r="BG132" s="153" t="s">
        <v>7493</v>
      </c>
      <c r="BH132" s="155">
        <v>1422000000</v>
      </c>
      <c r="BI132" s="153">
        <v>0</v>
      </c>
      <c r="BJ132" s="153">
        <v>0</v>
      </c>
    </row>
    <row r="133" spans="1:62">
      <c r="A133" s="152">
        <v>4050065308</v>
      </c>
      <c r="B133" s="153">
        <v>6</v>
      </c>
      <c r="C133" s="153" t="s">
        <v>7494</v>
      </c>
      <c r="D133" s="153" t="s">
        <v>7495</v>
      </c>
      <c r="E133" s="153">
        <v>2023</v>
      </c>
      <c r="F133" s="153" t="s">
        <v>7125</v>
      </c>
      <c r="G133" s="153" t="s">
        <v>7126</v>
      </c>
      <c r="H133" s="153">
        <v>2</v>
      </c>
      <c r="I133" s="153" t="s">
        <v>7127</v>
      </c>
      <c r="J133" s="153">
        <v>3</v>
      </c>
      <c r="K133" s="153" t="s">
        <v>544</v>
      </c>
      <c r="L133" s="153" t="s">
        <v>544</v>
      </c>
      <c r="M133" s="153">
        <v>199</v>
      </c>
      <c r="N133" s="153" t="s">
        <v>7128</v>
      </c>
      <c r="O133" s="153">
        <v>1</v>
      </c>
      <c r="P133" s="153" t="s">
        <v>2378</v>
      </c>
      <c r="Q133" s="153">
        <v>1</v>
      </c>
      <c r="R133" s="153" t="s">
        <v>2379</v>
      </c>
      <c r="S133" s="153">
        <v>2081</v>
      </c>
      <c r="T133" s="153" t="s">
        <v>3240</v>
      </c>
      <c r="U133" s="153">
        <v>24</v>
      </c>
      <c r="V133" s="153">
        <v>1</v>
      </c>
      <c r="W133" s="154">
        <v>20811</v>
      </c>
      <c r="X133" s="153" t="s">
        <v>7496</v>
      </c>
      <c r="Y133" s="153">
        <v>2</v>
      </c>
      <c r="Z133" s="153" t="s">
        <v>202</v>
      </c>
      <c r="AA133" s="153">
        <v>1</v>
      </c>
      <c r="AB133" s="153" t="s">
        <v>7130</v>
      </c>
      <c r="AC133" s="153">
        <v>1</v>
      </c>
      <c r="AD133" s="153">
        <v>0</v>
      </c>
      <c r="AE133" s="153">
        <v>0</v>
      </c>
      <c r="AF133" s="153">
        <v>0</v>
      </c>
      <c r="AG133" s="153">
        <v>2500</v>
      </c>
      <c r="AH133" s="153">
        <v>2500</v>
      </c>
      <c r="AI133" s="153">
        <v>100</v>
      </c>
      <c r="AJ133" s="153">
        <v>2500</v>
      </c>
      <c r="AK133" s="153">
        <v>2500</v>
      </c>
      <c r="AL133" s="153">
        <v>100</v>
      </c>
      <c r="AM133" s="153">
        <v>2500</v>
      </c>
      <c r="AN133" s="153">
        <v>2500</v>
      </c>
      <c r="AO133" s="153">
        <v>100</v>
      </c>
      <c r="AP133" s="154">
        <v>2500</v>
      </c>
      <c r="AQ133" s="153">
        <v>0</v>
      </c>
      <c r="AR133" s="153">
        <v>0</v>
      </c>
      <c r="AS133" s="153" t="s">
        <v>7131</v>
      </c>
      <c r="AT133" s="153" t="s">
        <v>7131</v>
      </c>
      <c r="AU133" s="153" t="s">
        <v>7131</v>
      </c>
      <c r="AV133" s="153">
        <v>0</v>
      </c>
      <c r="AW133" s="153">
        <v>0</v>
      </c>
      <c r="AX133" s="153">
        <v>0</v>
      </c>
      <c r="AY133" s="153">
        <v>4263160117</v>
      </c>
      <c r="AZ133" s="153">
        <v>4260961577</v>
      </c>
      <c r="BA133" s="153" t="s">
        <v>7353</v>
      </c>
      <c r="BB133" s="153">
        <v>4441000000</v>
      </c>
      <c r="BC133" s="153">
        <v>4441000000</v>
      </c>
      <c r="BD133" s="153">
        <v>100</v>
      </c>
      <c r="BE133" s="153">
        <v>5265000000</v>
      </c>
      <c r="BF133" s="153">
        <v>4269198900</v>
      </c>
      <c r="BG133" s="153" t="s">
        <v>7497</v>
      </c>
      <c r="BH133" s="155">
        <v>5647000000</v>
      </c>
      <c r="BI133" s="153">
        <v>0</v>
      </c>
      <c r="BJ133" s="153">
        <v>0</v>
      </c>
    </row>
    <row r="134" spans="1:62">
      <c r="A134" s="152">
        <v>4050065308</v>
      </c>
      <c r="B134" s="153">
        <v>6</v>
      </c>
      <c r="C134" s="153" t="s">
        <v>7494</v>
      </c>
      <c r="D134" s="153" t="s">
        <v>7495</v>
      </c>
      <c r="E134" s="153">
        <v>2023</v>
      </c>
      <c r="F134" s="153" t="s">
        <v>7125</v>
      </c>
      <c r="G134" s="153" t="s">
        <v>7126</v>
      </c>
      <c r="H134" s="153">
        <v>2</v>
      </c>
      <c r="I134" s="153" t="s">
        <v>7127</v>
      </c>
      <c r="J134" s="153">
        <v>3</v>
      </c>
      <c r="K134" s="153" t="s">
        <v>544</v>
      </c>
      <c r="L134" s="153" t="s">
        <v>544</v>
      </c>
      <c r="M134" s="153">
        <v>199</v>
      </c>
      <c r="N134" s="153" t="s">
        <v>7128</v>
      </c>
      <c r="O134" s="153">
        <v>1</v>
      </c>
      <c r="P134" s="153" t="s">
        <v>2378</v>
      </c>
      <c r="Q134" s="153">
        <v>1</v>
      </c>
      <c r="R134" s="153" t="s">
        <v>2379</v>
      </c>
      <c r="S134" s="153">
        <v>2081</v>
      </c>
      <c r="T134" s="153" t="s">
        <v>3240</v>
      </c>
      <c r="U134" s="153">
        <v>24</v>
      </c>
      <c r="V134" s="153">
        <v>2</v>
      </c>
      <c r="W134" s="154">
        <v>20812</v>
      </c>
      <c r="X134" s="153" t="s">
        <v>7498</v>
      </c>
      <c r="Y134" s="153">
        <v>2</v>
      </c>
      <c r="Z134" s="153" t="s">
        <v>202</v>
      </c>
      <c r="AA134" s="153">
        <v>1</v>
      </c>
      <c r="AB134" s="153" t="s">
        <v>7130</v>
      </c>
      <c r="AC134" s="153">
        <v>1</v>
      </c>
      <c r="AD134" s="153">
        <v>0</v>
      </c>
      <c r="AE134" s="153">
        <v>0</v>
      </c>
      <c r="AF134" s="153">
        <v>0</v>
      </c>
      <c r="AG134" s="153">
        <v>7086</v>
      </c>
      <c r="AH134" s="153">
        <v>7086</v>
      </c>
      <c r="AI134" s="153">
        <v>100</v>
      </c>
      <c r="AJ134" s="153">
        <v>7086</v>
      </c>
      <c r="AK134" s="153">
        <v>7086</v>
      </c>
      <c r="AL134" s="153">
        <v>100</v>
      </c>
      <c r="AM134" s="153">
        <v>7086</v>
      </c>
      <c r="AN134" s="153">
        <v>0</v>
      </c>
      <c r="AO134" s="153">
        <v>0</v>
      </c>
      <c r="AP134" s="154">
        <v>7086</v>
      </c>
      <c r="AQ134" s="153">
        <v>0</v>
      </c>
      <c r="AR134" s="153">
        <v>0</v>
      </c>
      <c r="AS134" s="153" t="s">
        <v>7131</v>
      </c>
      <c r="AT134" s="153" t="s">
        <v>7131</v>
      </c>
      <c r="AU134" s="153" t="s">
        <v>7131</v>
      </c>
      <c r="AV134" s="153">
        <v>0</v>
      </c>
      <c r="AW134" s="153">
        <v>0</v>
      </c>
      <c r="AX134" s="153">
        <v>0</v>
      </c>
      <c r="AY134" s="153">
        <v>1626905617</v>
      </c>
      <c r="AZ134" s="153">
        <v>1626905617</v>
      </c>
      <c r="BA134" s="153">
        <v>100</v>
      </c>
      <c r="BB134" s="153">
        <v>1853000000</v>
      </c>
      <c r="BC134" s="153">
        <v>1853000000</v>
      </c>
      <c r="BD134" s="153">
        <v>100</v>
      </c>
      <c r="BE134" s="153">
        <v>2000000000</v>
      </c>
      <c r="BF134" s="153">
        <v>0</v>
      </c>
      <c r="BG134" s="153">
        <v>0</v>
      </c>
      <c r="BH134" s="155">
        <v>1000000</v>
      </c>
      <c r="BI134" s="153">
        <v>0</v>
      </c>
      <c r="BJ134" s="153">
        <v>0</v>
      </c>
    </row>
    <row r="135" spans="1:62">
      <c r="A135" s="152">
        <v>4050065308</v>
      </c>
      <c r="B135" s="153">
        <v>6</v>
      </c>
      <c r="C135" s="153" t="s">
        <v>7494</v>
      </c>
      <c r="D135" s="153" t="s">
        <v>7495</v>
      </c>
      <c r="E135" s="153">
        <v>2023</v>
      </c>
      <c r="F135" s="153" t="s">
        <v>7125</v>
      </c>
      <c r="G135" s="153" t="s">
        <v>7126</v>
      </c>
      <c r="H135" s="153">
        <v>2</v>
      </c>
      <c r="I135" s="153" t="s">
        <v>7127</v>
      </c>
      <c r="J135" s="153">
        <v>3</v>
      </c>
      <c r="K135" s="153" t="s">
        <v>544</v>
      </c>
      <c r="L135" s="153" t="s">
        <v>544</v>
      </c>
      <c r="M135" s="153">
        <v>199</v>
      </c>
      <c r="N135" s="153" t="s">
        <v>7128</v>
      </c>
      <c r="O135" s="153">
        <v>1</v>
      </c>
      <c r="P135" s="153" t="s">
        <v>2378</v>
      </c>
      <c r="Q135" s="153">
        <v>6</v>
      </c>
      <c r="R135" s="153" t="s">
        <v>7135</v>
      </c>
      <c r="S135" s="153">
        <v>2188</v>
      </c>
      <c r="T135" s="153" t="s">
        <v>3249</v>
      </c>
      <c r="U135" s="153">
        <v>25</v>
      </c>
      <c r="V135" s="153">
        <v>1</v>
      </c>
      <c r="W135" s="154">
        <v>21881</v>
      </c>
      <c r="X135" s="153" t="s">
        <v>7499</v>
      </c>
      <c r="Y135" s="153">
        <v>1</v>
      </c>
      <c r="Z135" s="153" t="s">
        <v>37</v>
      </c>
      <c r="AA135" s="153">
        <v>1</v>
      </c>
      <c r="AB135" s="153" t="s">
        <v>7130</v>
      </c>
      <c r="AC135" s="153">
        <v>1</v>
      </c>
      <c r="AD135" s="153">
        <v>0</v>
      </c>
      <c r="AE135" s="153">
        <v>0</v>
      </c>
      <c r="AF135" s="153">
        <v>0</v>
      </c>
      <c r="AG135" s="153">
        <v>300</v>
      </c>
      <c r="AH135" s="153">
        <v>575</v>
      </c>
      <c r="AI135" s="153" t="s">
        <v>7500</v>
      </c>
      <c r="AJ135" s="153">
        <v>300</v>
      </c>
      <c r="AK135" s="153">
        <v>300</v>
      </c>
      <c r="AL135" s="153">
        <v>100</v>
      </c>
      <c r="AM135" s="153">
        <v>300</v>
      </c>
      <c r="AN135" s="153">
        <v>0</v>
      </c>
      <c r="AO135" s="153">
        <v>0</v>
      </c>
      <c r="AP135" s="154">
        <v>300</v>
      </c>
      <c r="AQ135" s="153">
        <v>0</v>
      </c>
      <c r="AR135" s="153">
        <v>0</v>
      </c>
      <c r="AS135" s="153">
        <v>1200</v>
      </c>
      <c r="AT135" s="153">
        <v>875</v>
      </c>
      <c r="AU135" s="153" t="s">
        <v>7501</v>
      </c>
      <c r="AV135" s="153">
        <v>0</v>
      </c>
      <c r="AW135" s="153">
        <v>0</v>
      </c>
      <c r="AX135" s="153">
        <v>0</v>
      </c>
      <c r="AY135" s="153">
        <v>118206304</v>
      </c>
      <c r="AZ135" s="153">
        <v>113984863</v>
      </c>
      <c r="BA135" s="153" t="s">
        <v>7502</v>
      </c>
      <c r="BB135" s="153">
        <v>126072603</v>
      </c>
      <c r="BC135" s="153">
        <v>123828194</v>
      </c>
      <c r="BD135" s="153" t="s">
        <v>7173</v>
      </c>
      <c r="BE135" s="153">
        <v>130000000</v>
      </c>
      <c r="BF135" s="153">
        <v>0</v>
      </c>
      <c r="BG135" s="153">
        <v>0</v>
      </c>
      <c r="BH135" s="155">
        <v>344000000</v>
      </c>
      <c r="BI135" s="153">
        <v>0</v>
      </c>
      <c r="BJ135" s="153">
        <v>0</v>
      </c>
    </row>
    <row r="136" spans="1:62">
      <c r="A136" s="152">
        <v>4050065308</v>
      </c>
      <c r="B136" s="153">
        <v>6</v>
      </c>
      <c r="C136" s="153" t="s">
        <v>7494</v>
      </c>
      <c r="D136" s="153" t="s">
        <v>7495</v>
      </c>
      <c r="E136" s="153">
        <v>2023</v>
      </c>
      <c r="F136" s="153" t="s">
        <v>7125</v>
      </c>
      <c r="G136" s="153" t="s">
        <v>7126</v>
      </c>
      <c r="H136" s="153">
        <v>2</v>
      </c>
      <c r="I136" s="153" t="s">
        <v>7127</v>
      </c>
      <c r="J136" s="153">
        <v>3</v>
      </c>
      <c r="K136" s="153" t="s">
        <v>544</v>
      </c>
      <c r="L136" s="153" t="s">
        <v>544</v>
      </c>
      <c r="M136" s="153">
        <v>199</v>
      </c>
      <c r="N136" s="153" t="s">
        <v>7128</v>
      </c>
      <c r="O136" s="153">
        <v>1</v>
      </c>
      <c r="P136" s="153" t="s">
        <v>2378</v>
      </c>
      <c r="Q136" s="153">
        <v>6</v>
      </c>
      <c r="R136" s="153" t="s">
        <v>7135</v>
      </c>
      <c r="S136" s="153">
        <v>2188</v>
      </c>
      <c r="T136" s="153" t="s">
        <v>3249</v>
      </c>
      <c r="U136" s="153">
        <v>25</v>
      </c>
      <c r="V136" s="153">
        <v>2</v>
      </c>
      <c r="W136" s="154">
        <v>21882</v>
      </c>
      <c r="X136" s="153" t="s">
        <v>7503</v>
      </c>
      <c r="Y136" s="153">
        <v>1</v>
      </c>
      <c r="Z136" s="153" t="s">
        <v>37</v>
      </c>
      <c r="AA136" s="153">
        <v>1</v>
      </c>
      <c r="AB136" s="153" t="s">
        <v>7130</v>
      </c>
      <c r="AC136" s="153">
        <v>1</v>
      </c>
      <c r="AD136" s="153">
        <v>0</v>
      </c>
      <c r="AE136" s="153">
        <v>0</v>
      </c>
      <c r="AF136" s="153">
        <v>0</v>
      </c>
      <c r="AG136" s="153">
        <v>13</v>
      </c>
      <c r="AH136" s="153">
        <v>13</v>
      </c>
      <c r="AI136" s="153">
        <v>100</v>
      </c>
      <c r="AJ136" s="153">
        <v>13</v>
      </c>
      <c r="AK136" s="153">
        <v>13</v>
      </c>
      <c r="AL136" s="153">
        <v>100</v>
      </c>
      <c r="AM136" s="153">
        <v>12</v>
      </c>
      <c r="AN136" s="153">
        <v>0</v>
      </c>
      <c r="AO136" s="153">
        <v>0</v>
      </c>
      <c r="AP136" s="154">
        <v>12</v>
      </c>
      <c r="AQ136" s="153">
        <v>0</v>
      </c>
      <c r="AR136" s="153">
        <v>0</v>
      </c>
      <c r="AS136" s="153">
        <v>50</v>
      </c>
      <c r="AT136" s="153">
        <v>26</v>
      </c>
      <c r="AU136" s="153">
        <v>52</v>
      </c>
      <c r="AV136" s="153">
        <v>0</v>
      </c>
      <c r="AW136" s="153">
        <v>0</v>
      </c>
      <c r="AX136" s="153">
        <v>0</v>
      </c>
      <c r="AY136" s="153">
        <v>275640398</v>
      </c>
      <c r="AZ136" s="153">
        <v>275640398</v>
      </c>
      <c r="BA136" s="153">
        <v>100</v>
      </c>
      <c r="BB136" s="153">
        <v>366000000</v>
      </c>
      <c r="BC136" s="153">
        <v>366000000</v>
      </c>
      <c r="BD136" s="153">
        <v>100</v>
      </c>
      <c r="BE136" s="153">
        <v>484000000</v>
      </c>
      <c r="BF136" s="153">
        <v>0</v>
      </c>
      <c r="BG136" s="153">
        <v>0</v>
      </c>
      <c r="BH136" s="155">
        <v>347000000</v>
      </c>
      <c r="BI136" s="153">
        <v>0</v>
      </c>
      <c r="BJ136" s="153">
        <v>0</v>
      </c>
    </row>
    <row r="137" spans="1:62">
      <c r="A137" s="152">
        <v>4050065308</v>
      </c>
      <c r="B137" s="153">
        <v>6</v>
      </c>
      <c r="C137" s="153" t="s">
        <v>7494</v>
      </c>
      <c r="D137" s="153" t="s">
        <v>7495</v>
      </c>
      <c r="E137" s="153">
        <v>2023</v>
      </c>
      <c r="F137" s="153" t="s">
        <v>7125</v>
      </c>
      <c r="G137" s="153" t="s">
        <v>7126</v>
      </c>
      <c r="H137" s="153">
        <v>2</v>
      </c>
      <c r="I137" s="153" t="s">
        <v>7127</v>
      </c>
      <c r="J137" s="153">
        <v>3</v>
      </c>
      <c r="K137" s="153" t="s">
        <v>544</v>
      </c>
      <c r="L137" s="153" t="s">
        <v>544</v>
      </c>
      <c r="M137" s="153">
        <v>199</v>
      </c>
      <c r="N137" s="153" t="s">
        <v>7128</v>
      </c>
      <c r="O137" s="153">
        <v>1</v>
      </c>
      <c r="P137" s="153" t="s">
        <v>2378</v>
      </c>
      <c r="Q137" s="153">
        <v>6</v>
      </c>
      <c r="R137" s="153" t="s">
        <v>7135</v>
      </c>
      <c r="S137" s="153">
        <v>2188</v>
      </c>
      <c r="T137" s="153" t="s">
        <v>3249</v>
      </c>
      <c r="U137" s="153">
        <v>25</v>
      </c>
      <c r="V137" s="153">
        <v>3</v>
      </c>
      <c r="W137" s="154">
        <v>21883</v>
      </c>
      <c r="X137" s="153" t="s">
        <v>7504</v>
      </c>
      <c r="Y137" s="153">
        <v>1</v>
      </c>
      <c r="Z137" s="153" t="s">
        <v>37</v>
      </c>
      <c r="AA137" s="153">
        <v>1</v>
      </c>
      <c r="AB137" s="153" t="s">
        <v>7130</v>
      </c>
      <c r="AC137" s="153">
        <v>1</v>
      </c>
      <c r="AD137" s="153">
        <v>0</v>
      </c>
      <c r="AE137" s="153">
        <v>0</v>
      </c>
      <c r="AF137" s="153">
        <v>0</v>
      </c>
      <c r="AG137" s="153">
        <v>0</v>
      </c>
      <c r="AH137" s="153">
        <v>0</v>
      </c>
      <c r="AI137" s="153">
        <v>0</v>
      </c>
      <c r="AJ137" s="153">
        <v>25</v>
      </c>
      <c r="AK137" s="153">
        <v>25</v>
      </c>
      <c r="AL137" s="153">
        <v>100</v>
      </c>
      <c r="AM137" s="153">
        <v>11</v>
      </c>
      <c r="AN137" s="153">
        <v>11</v>
      </c>
      <c r="AO137" s="153">
        <v>100</v>
      </c>
      <c r="AP137" s="154">
        <v>14</v>
      </c>
      <c r="AQ137" s="153">
        <v>0</v>
      </c>
      <c r="AR137" s="153">
        <v>0</v>
      </c>
      <c r="AS137" s="153">
        <v>50</v>
      </c>
      <c r="AT137" s="153">
        <v>36</v>
      </c>
      <c r="AU137" s="153">
        <v>72</v>
      </c>
      <c r="AV137" s="153">
        <v>0</v>
      </c>
      <c r="AW137" s="153">
        <v>0</v>
      </c>
      <c r="AX137" s="153">
        <v>0</v>
      </c>
      <c r="AY137" s="153">
        <v>0</v>
      </c>
      <c r="AZ137" s="153">
        <v>0</v>
      </c>
      <c r="BA137" s="153">
        <v>0</v>
      </c>
      <c r="BB137" s="153">
        <v>362516280</v>
      </c>
      <c r="BC137" s="153">
        <v>362516280</v>
      </c>
      <c r="BD137" s="153">
        <v>100</v>
      </c>
      <c r="BE137" s="153">
        <v>200000000</v>
      </c>
      <c r="BF137" s="153">
        <v>139750000</v>
      </c>
      <c r="BG137" s="153" t="s">
        <v>7505</v>
      </c>
      <c r="BH137" s="155">
        <v>211000000</v>
      </c>
      <c r="BI137" s="153">
        <v>0</v>
      </c>
      <c r="BJ137" s="153">
        <v>0</v>
      </c>
    </row>
    <row r="138" spans="1:62">
      <c r="A138" s="152">
        <v>4050065308</v>
      </c>
      <c r="B138" s="153">
        <v>6</v>
      </c>
      <c r="C138" s="153" t="s">
        <v>7494</v>
      </c>
      <c r="D138" s="153" t="s">
        <v>7495</v>
      </c>
      <c r="E138" s="153">
        <v>2023</v>
      </c>
      <c r="F138" s="153" t="s">
        <v>7125</v>
      </c>
      <c r="G138" s="153" t="s">
        <v>7126</v>
      </c>
      <c r="H138" s="153">
        <v>2</v>
      </c>
      <c r="I138" s="153" t="s">
        <v>7127</v>
      </c>
      <c r="J138" s="153">
        <v>3</v>
      </c>
      <c r="K138" s="153" t="s">
        <v>544</v>
      </c>
      <c r="L138" s="153" t="s">
        <v>544</v>
      </c>
      <c r="M138" s="153">
        <v>199</v>
      </c>
      <c r="N138" s="153" t="s">
        <v>7128</v>
      </c>
      <c r="O138" s="153">
        <v>1</v>
      </c>
      <c r="P138" s="153" t="s">
        <v>2378</v>
      </c>
      <c r="Q138" s="153">
        <v>6</v>
      </c>
      <c r="R138" s="153" t="s">
        <v>7135</v>
      </c>
      <c r="S138" s="153">
        <v>2188</v>
      </c>
      <c r="T138" s="153" t="s">
        <v>3249</v>
      </c>
      <c r="U138" s="153">
        <v>25</v>
      </c>
      <c r="V138" s="153">
        <v>4</v>
      </c>
      <c r="W138" s="154">
        <v>21884</v>
      </c>
      <c r="X138" s="153" t="s">
        <v>7506</v>
      </c>
      <c r="Y138" s="153">
        <v>1</v>
      </c>
      <c r="Z138" s="153" t="s">
        <v>37</v>
      </c>
      <c r="AA138" s="153">
        <v>1</v>
      </c>
      <c r="AB138" s="153" t="s">
        <v>7130</v>
      </c>
      <c r="AC138" s="153">
        <v>1</v>
      </c>
      <c r="AD138" s="153">
        <v>0</v>
      </c>
      <c r="AE138" s="153">
        <v>0</v>
      </c>
      <c r="AF138" s="153">
        <v>0</v>
      </c>
      <c r="AG138" s="153">
        <v>12</v>
      </c>
      <c r="AH138" s="153">
        <v>30</v>
      </c>
      <c r="AI138" s="153">
        <v>250</v>
      </c>
      <c r="AJ138" s="153">
        <v>52</v>
      </c>
      <c r="AK138" s="153">
        <v>52</v>
      </c>
      <c r="AL138" s="153">
        <v>100</v>
      </c>
      <c r="AM138" s="153">
        <v>20</v>
      </c>
      <c r="AN138" s="153">
        <v>19</v>
      </c>
      <c r="AO138" s="153">
        <v>95</v>
      </c>
      <c r="AP138" s="154">
        <v>46</v>
      </c>
      <c r="AQ138" s="153">
        <v>0</v>
      </c>
      <c r="AR138" s="153">
        <v>0</v>
      </c>
      <c r="AS138" s="153">
        <v>130</v>
      </c>
      <c r="AT138" s="153">
        <v>101</v>
      </c>
      <c r="AU138" s="153" t="s">
        <v>7507</v>
      </c>
      <c r="AV138" s="153">
        <v>0</v>
      </c>
      <c r="AW138" s="153">
        <v>0</v>
      </c>
      <c r="AX138" s="153">
        <v>0</v>
      </c>
      <c r="AY138" s="153">
        <v>609839623</v>
      </c>
      <c r="AZ138" s="153">
        <v>609839623</v>
      </c>
      <c r="BA138" s="153">
        <v>100</v>
      </c>
      <c r="BB138" s="153">
        <v>797090400</v>
      </c>
      <c r="BC138" s="153">
        <v>797090400</v>
      </c>
      <c r="BD138" s="153">
        <v>100</v>
      </c>
      <c r="BE138" s="153">
        <v>450000000</v>
      </c>
      <c r="BF138" s="153">
        <v>238400000</v>
      </c>
      <c r="BG138" s="153" t="s">
        <v>7508</v>
      </c>
      <c r="BH138" s="155">
        <v>714000000</v>
      </c>
      <c r="BI138" s="153">
        <v>0</v>
      </c>
      <c r="BJ138" s="153">
        <v>0</v>
      </c>
    </row>
    <row r="139" spans="1:62">
      <c r="A139" s="152">
        <v>4050065308</v>
      </c>
      <c r="B139" s="153">
        <v>6</v>
      </c>
      <c r="C139" s="153" t="s">
        <v>7494</v>
      </c>
      <c r="D139" s="153" t="s">
        <v>7495</v>
      </c>
      <c r="E139" s="153">
        <v>2023</v>
      </c>
      <c r="F139" s="153" t="s">
        <v>7125</v>
      </c>
      <c r="G139" s="153" t="s">
        <v>7126</v>
      </c>
      <c r="H139" s="153">
        <v>2</v>
      </c>
      <c r="I139" s="153" t="s">
        <v>7127</v>
      </c>
      <c r="J139" s="153">
        <v>3</v>
      </c>
      <c r="K139" s="153" t="s">
        <v>544</v>
      </c>
      <c r="L139" s="153" t="s">
        <v>544</v>
      </c>
      <c r="M139" s="153">
        <v>199</v>
      </c>
      <c r="N139" s="153" t="s">
        <v>7128</v>
      </c>
      <c r="O139" s="153">
        <v>1</v>
      </c>
      <c r="P139" s="153" t="s">
        <v>2378</v>
      </c>
      <c r="Q139" s="153">
        <v>6</v>
      </c>
      <c r="R139" s="153" t="s">
        <v>7135</v>
      </c>
      <c r="S139" s="153">
        <v>2188</v>
      </c>
      <c r="T139" s="153" t="s">
        <v>3249</v>
      </c>
      <c r="U139" s="153">
        <v>25</v>
      </c>
      <c r="V139" s="153">
        <v>5</v>
      </c>
      <c r="W139" s="154">
        <v>21885</v>
      </c>
      <c r="X139" s="153" t="s">
        <v>7509</v>
      </c>
      <c r="Y139" s="153">
        <v>1</v>
      </c>
      <c r="Z139" s="153" t="s">
        <v>37</v>
      </c>
      <c r="AA139" s="153">
        <v>1</v>
      </c>
      <c r="AB139" s="153" t="s">
        <v>7130</v>
      </c>
      <c r="AC139" s="153">
        <v>1</v>
      </c>
      <c r="AD139" s="153">
        <v>0</v>
      </c>
      <c r="AE139" s="153">
        <v>0</v>
      </c>
      <c r="AF139" s="153">
        <v>0</v>
      </c>
      <c r="AG139" s="153">
        <v>15</v>
      </c>
      <c r="AH139" s="153">
        <v>122</v>
      </c>
      <c r="AI139" s="153" t="s">
        <v>7510</v>
      </c>
      <c r="AJ139" s="153">
        <v>52</v>
      </c>
      <c r="AK139" s="153">
        <v>52</v>
      </c>
      <c r="AL139" s="153">
        <v>100</v>
      </c>
      <c r="AM139" s="153">
        <v>54</v>
      </c>
      <c r="AN139" s="153">
        <v>20</v>
      </c>
      <c r="AO139" s="153" t="s">
        <v>7511</v>
      </c>
      <c r="AP139" s="154">
        <v>53</v>
      </c>
      <c r="AQ139" s="153">
        <v>0</v>
      </c>
      <c r="AR139" s="153">
        <v>0</v>
      </c>
      <c r="AS139" s="153">
        <v>174</v>
      </c>
      <c r="AT139" s="153">
        <v>194</v>
      </c>
      <c r="AU139" s="153" t="s">
        <v>7512</v>
      </c>
      <c r="AV139" s="153">
        <v>0</v>
      </c>
      <c r="AW139" s="153">
        <v>0</v>
      </c>
      <c r="AX139" s="153">
        <v>0</v>
      </c>
      <c r="AY139" s="153">
        <v>454919883</v>
      </c>
      <c r="AZ139" s="153">
        <v>454172382</v>
      </c>
      <c r="BA139" s="153" t="s">
        <v>7513</v>
      </c>
      <c r="BB139" s="153">
        <v>638297921</v>
      </c>
      <c r="BC139" s="153">
        <v>601100000</v>
      </c>
      <c r="BD139" s="153" t="s">
        <v>7514</v>
      </c>
      <c r="BE139" s="153">
        <v>630000000</v>
      </c>
      <c r="BF139" s="153">
        <v>264916666</v>
      </c>
      <c r="BG139" s="153" t="s">
        <v>7515</v>
      </c>
      <c r="BH139" s="155">
        <v>559000000</v>
      </c>
      <c r="BI139" s="153">
        <v>0</v>
      </c>
      <c r="BJ139" s="153">
        <v>0</v>
      </c>
    </row>
    <row r="140" spans="1:62">
      <c r="A140" s="152">
        <v>4050065308</v>
      </c>
      <c r="B140" s="153">
        <v>6</v>
      </c>
      <c r="C140" s="153" t="s">
        <v>7494</v>
      </c>
      <c r="D140" s="153" t="s">
        <v>7495</v>
      </c>
      <c r="E140" s="153">
        <v>2023</v>
      </c>
      <c r="F140" s="153" t="s">
        <v>7125</v>
      </c>
      <c r="G140" s="153" t="s">
        <v>7126</v>
      </c>
      <c r="H140" s="153">
        <v>2</v>
      </c>
      <c r="I140" s="153" t="s">
        <v>7127</v>
      </c>
      <c r="J140" s="153">
        <v>3</v>
      </c>
      <c r="K140" s="153" t="s">
        <v>544</v>
      </c>
      <c r="L140" s="153" t="s">
        <v>544</v>
      </c>
      <c r="M140" s="153">
        <v>199</v>
      </c>
      <c r="N140" s="153" t="s">
        <v>7128</v>
      </c>
      <c r="O140" s="153">
        <v>1</v>
      </c>
      <c r="P140" s="153" t="s">
        <v>2378</v>
      </c>
      <c r="Q140" s="153">
        <v>6</v>
      </c>
      <c r="R140" s="153" t="s">
        <v>7135</v>
      </c>
      <c r="S140" s="153">
        <v>2188</v>
      </c>
      <c r="T140" s="153" t="s">
        <v>3249</v>
      </c>
      <c r="U140" s="153">
        <v>25</v>
      </c>
      <c r="V140" s="153">
        <v>6</v>
      </c>
      <c r="W140" s="154">
        <v>21886</v>
      </c>
      <c r="X140" s="153" t="s">
        <v>7516</v>
      </c>
      <c r="Y140" s="153">
        <v>1</v>
      </c>
      <c r="Z140" s="153" t="s">
        <v>37</v>
      </c>
      <c r="AA140" s="153">
        <v>1</v>
      </c>
      <c r="AB140" s="153" t="s">
        <v>7130</v>
      </c>
      <c r="AC140" s="153">
        <v>1</v>
      </c>
      <c r="AD140" s="153">
        <v>0</v>
      </c>
      <c r="AE140" s="153">
        <v>0</v>
      </c>
      <c r="AF140" s="153">
        <v>0</v>
      </c>
      <c r="AG140" s="153">
        <v>0</v>
      </c>
      <c r="AH140" s="153">
        <v>0</v>
      </c>
      <c r="AI140" s="153">
        <v>0</v>
      </c>
      <c r="AJ140" s="153">
        <v>0</v>
      </c>
      <c r="AK140" s="153">
        <v>0</v>
      </c>
      <c r="AL140" s="153">
        <v>0</v>
      </c>
      <c r="AM140" s="153">
        <v>0</v>
      </c>
      <c r="AN140" s="153">
        <v>0</v>
      </c>
      <c r="AO140" s="153">
        <v>0</v>
      </c>
      <c r="AP140" s="154">
        <v>10</v>
      </c>
      <c r="AQ140" s="153">
        <v>0</v>
      </c>
      <c r="AR140" s="153">
        <v>0</v>
      </c>
      <c r="AS140" s="153">
        <v>10</v>
      </c>
      <c r="AT140" s="153">
        <v>0</v>
      </c>
      <c r="AU140" s="153">
        <v>0</v>
      </c>
      <c r="AV140" s="153">
        <v>0</v>
      </c>
      <c r="AW140" s="153">
        <v>0</v>
      </c>
      <c r="AX140" s="153">
        <v>0</v>
      </c>
      <c r="AY140" s="153">
        <v>0</v>
      </c>
      <c r="AZ140" s="153">
        <v>0</v>
      </c>
      <c r="BA140" s="153">
        <v>0</v>
      </c>
      <c r="BB140" s="153">
        <v>0</v>
      </c>
      <c r="BC140" s="153">
        <v>0</v>
      </c>
      <c r="BD140" s="153">
        <v>0</v>
      </c>
      <c r="BE140" s="153">
        <v>0</v>
      </c>
      <c r="BF140" s="153">
        <v>0</v>
      </c>
      <c r="BG140" s="153">
        <v>0</v>
      </c>
      <c r="BH140" s="155">
        <v>338000000</v>
      </c>
      <c r="BI140" s="153">
        <v>0</v>
      </c>
      <c r="BJ140" s="153">
        <v>0</v>
      </c>
    </row>
    <row r="141" spans="1:62">
      <c r="A141" s="152">
        <v>4050065308</v>
      </c>
      <c r="B141" s="153">
        <v>6</v>
      </c>
      <c r="C141" s="153" t="s">
        <v>7494</v>
      </c>
      <c r="D141" s="153" t="s">
        <v>7495</v>
      </c>
      <c r="E141" s="153">
        <v>2023</v>
      </c>
      <c r="F141" s="153" t="s">
        <v>7125</v>
      </c>
      <c r="G141" s="153" t="s">
        <v>7126</v>
      </c>
      <c r="H141" s="153">
        <v>2</v>
      </c>
      <c r="I141" s="153" t="s">
        <v>7127</v>
      </c>
      <c r="J141" s="153">
        <v>3</v>
      </c>
      <c r="K141" s="153" t="s">
        <v>544</v>
      </c>
      <c r="L141" s="153" t="s">
        <v>544</v>
      </c>
      <c r="M141" s="153">
        <v>199</v>
      </c>
      <c r="N141" s="153" t="s">
        <v>7128</v>
      </c>
      <c r="O141" s="153">
        <v>1</v>
      </c>
      <c r="P141" s="153" t="s">
        <v>2378</v>
      </c>
      <c r="Q141" s="153">
        <v>6</v>
      </c>
      <c r="R141" s="153" t="s">
        <v>7135</v>
      </c>
      <c r="S141" s="153">
        <v>2188</v>
      </c>
      <c r="T141" s="153" t="s">
        <v>3249</v>
      </c>
      <c r="U141" s="153">
        <v>25</v>
      </c>
      <c r="V141" s="153">
        <v>7</v>
      </c>
      <c r="W141" s="154">
        <v>21887</v>
      </c>
      <c r="X141" s="153" t="s">
        <v>7517</v>
      </c>
      <c r="Y141" s="153">
        <v>1</v>
      </c>
      <c r="Z141" s="153" t="s">
        <v>37</v>
      </c>
      <c r="AA141" s="153">
        <v>1</v>
      </c>
      <c r="AB141" s="153" t="s">
        <v>7130</v>
      </c>
      <c r="AC141" s="153">
        <v>1</v>
      </c>
      <c r="AD141" s="153">
        <v>0</v>
      </c>
      <c r="AE141" s="153">
        <v>0</v>
      </c>
      <c r="AF141" s="153">
        <v>0</v>
      </c>
      <c r="AG141" s="153">
        <v>0</v>
      </c>
      <c r="AH141" s="153">
        <v>0</v>
      </c>
      <c r="AI141" s="153">
        <v>0</v>
      </c>
      <c r="AJ141" s="153">
        <v>0</v>
      </c>
      <c r="AK141" s="153">
        <v>0</v>
      </c>
      <c r="AL141" s="153">
        <v>0</v>
      </c>
      <c r="AM141" s="153">
        <v>0</v>
      </c>
      <c r="AN141" s="153">
        <v>0</v>
      </c>
      <c r="AO141" s="153">
        <v>0</v>
      </c>
      <c r="AP141" s="154">
        <v>1</v>
      </c>
      <c r="AQ141" s="153">
        <v>0</v>
      </c>
      <c r="AR141" s="153">
        <v>0</v>
      </c>
      <c r="AS141" s="153">
        <v>1</v>
      </c>
      <c r="AT141" s="153">
        <v>0</v>
      </c>
      <c r="AU141" s="153">
        <v>0</v>
      </c>
      <c r="AV141" s="153">
        <v>0</v>
      </c>
      <c r="AW141" s="153">
        <v>0</v>
      </c>
      <c r="AX141" s="153">
        <v>0</v>
      </c>
      <c r="AY141" s="153">
        <v>0</v>
      </c>
      <c r="AZ141" s="153">
        <v>0</v>
      </c>
      <c r="BA141" s="153">
        <v>0</v>
      </c>
      <c r="BB141" s="153">
        <v>0</v>
      </c>
      <c r="BC141" s="153">
        <v>0</v>
      </c>
      <c r="BD141" s="153">
        <v>0</v>
      </c>
      <c r="BE141" s="153">
        <v>0</v>
      </c>
      <c r="BF141" s="153">
        <v>0</v>
      </c>
      <c r="BG141" s="153">
        <v>0</v>
      </c>
      <c r="BH141" s="155">
        <v>248000000</v>
      </c>
      <c r="BI141" s="153">
        <v>0</v>
      </c>
      <c r="BJ141" s="153">
        <v>0</v>
      </c>
    </row>
    <row r="142" spans="1:62">
      <c r="A142" s="152">
        <v>4050065308</v>
      </c>
      <c r="B142" s="153">
        <v>6</v>
      </c>
      <c r="C142" s="153" t="s">
        <v>7494</v>
      </c>
      <c r="D142" s="153" t="s">
        <v>7495</v>
      </c>
      <c r="E142" s="153">
        <v>2023</v>
      </c>
      <c r="F142" s="153" t="s">
        <v>7125</v>
      </c>
      <c r="G142" s="153" t="s">
        <v>7126</v>
      </c>
      <c r="H142" s="153">
        <v>2</v>
      </c>
      <c r="I142" s="153" t="s">
        <v>7127</v>
      </c>
      <c r="J142" s="153">
        <v>3</v>
      </c>
      <c r="K142" s="153" t="s">
        <v>544</v>
      </c>
      <c r="L142" s="153" t="s">
        <v>544</v>
      </c>
      <c r="M142" s="153">
        <v>199</v>
      </c>
      <c r="N142" s="153" t="s">
        <v>7128</v>
      </c>
      <c r="O142" s="153">
        <v>1</v>
      </c>
      <c r="P142" s="153" t="s">
        <v>2378</v>
      </c>
      <c r="Q142" s="153">
        <v>6</v>
      </c>
      <c r="R142" s="153" t="s">
        <v>7135</v>
      </c>
      <c r="S142" s="153">
        <v>2188</v>
      </c>
      <c r="T142" s="153" t="s">
        <v>3249</v>
      </c>
      <c r="U142" s="153">
        <v>25</v>
      </c>
      <c r="V142" s="153">
        <v>8</v>
      </c>
      <c r="W142" s="154">
        <v>21888</v>
      </c>
      <c r="X142" s="153" t="s">
        <v>7518</v>
      </c>
      <c r="Y142" s="153">
        <v>1</v>
      </c>
      <c r="Z142" s="153" t="s">
        <v>37</v>
      </c>
      <c r="AA142" s="153">
        <v>1</v>
      </c>
      <c r="AB142" s="153" t="s">
        <v>7130</v>
      </c>
      <c r="AC142" s="153">
        <v>1</v>
      </c>
      <c r="AD142" s="153">
        <v>0</v>
      </c>
      <c r="AE142" s="153">
        <v>0</v>
      </c>
      <c r="AF142" s="153">
        <v>0</v>
      </c>
      <c r="AG142" s="153">
        <v>125</v>
      </c>
      <c r="AH142" s="153">
        <v>240</v>
      </c>
      <c r="AI142" s="153">
        <v>192</v>
      </c>
      <c r="AJ142" s="153">
        <v>125</v>
      </c>
      <c r="AK142" s="153">
        <v>125</v>
      </c>
      <c r="AL142" s="153">
        <v>100</v>
      </c>
      <c r="AM142" s="153">
        <v>125</v>
      </c>
      <c r="AN142" s="153">
        <v>125</v>
      </c>
      <c r="AO142" s="153">
        <v>100</v>
      </c>
      <c r="AP142" s="154">
        <v>125</v>
      </c>
      <c r="AQ142" s="153">
        <v>0</v>
      </c>
      <c r="AR142" s="153">
        <v>0</v>
      </c>
      <c r="AS142" s="153">
        <v>500</v>
      </c>
      <c r="AT142" s="153">
        <v>490</v>
      </c>
      <c r="AU142" s="153">
        <v>98</v>
      </c>
      <c r="AV142" s="153">
        <v>0</v>
      </c>
      <c r="AW142" s="153">
        <v>0</v>
      </c>
      <c r="AX142" s="153">
        <v>0</v>
      </c>
      <c r="AY142" s="153">
        <v>270679037</v>
      </c>
      <c r="AZ142" s="153">
        <v>257832000</v>
      </c>
      <c r="BA142" s="153" t="s">
        <v>7519</v>
      </c>
      <c r="BB142" s="153">
        <v>321949000</v>
      </c>
      <c r="BC142" s="153">
        <v>321949000</v>
      </c>
      <c r="BD142" s="153">
        <v>100</v>
      </c>
      <c r="BE142" s="153">
        <v>454000000</v>
      </c>
      <c r="BF142" s="153">
        <v>433336000</v>
      </c>
      <c r="BG142" s="153" t="s">
        <v>7520</v>
      </c>
      <c r="BH142" s="155">
        <v>323000000</v>
      </c>
      <c r="BI142" s="153">
        <v>0</v>
      </c>
      <c r="BJ142" s="153">
        <v>0</v>
      </c>
    </row>
    <row r="143" spans="1:62">
      <c r="A143" s="152">
        <v>4050065308</v>
      </c>
      <c r="B143" s="153">
        <v>6</v>
      </c>
      <c r="C143" s="153" t="s">
        <v>7494</v>
      </c>
      <c r="D143" s="153" t="s">
        <v>7495</v>
      </c>
      <c r="E143" s="153">
        <v>2023</v>
      </c>
      <c r="F143" s="153" t="s">
        <v>7125</v>
      </c>
      <c r="G143" s="153" t="s">
        <v>7126</v>
      </c>
      <c r="H143" s="153">
        <v>2</v>
      </c>
      <c r="I143" s="153" t="s">
        <v>7127</v>
      </c>
      <c r="J143" s="153">
        <v>3</v>
      </c>
      <c r="K143" s="153" t="s">
        <v>544</v>
      </c>
      <c r="L143" s="153" t="s">
        <v>544</v>
      </c>
      <c r="M143" s="153">
        <v>199</v>
      </c>
      <c r="N143" s="153" t="s">
        <v>7128</v>
      </c>
      <c r="O143" s="153">
        <v>1</v>
      </c>
      <c r="P143" s="153" t="s">
        <v>2378</v>
      </c>
      <c r="Q143" s="153">
        <v>6</v>
      </c>
      <c r="R143" s="153" t="s">
        <v>7135</v>
      </c>
      <c r="S143" s="153">
        <v>2188</v>
      </c>
      <c r="T143" s="153" t="s">
        <v>3249</v>
      </c>
      <c r="U143" s="153">
        <v>25</v>
      </c>
      <c r="V143" s="153">
        <v>9</v>
      </c>
      <c r="W143" s="154">
        <v>21889</v>
      </c>
      <c r="X143" s="153" t="s">
        <v>7521</v>
      </c>
      <c r="Y143" s="153">
        <v>1</v>
      </c>
      <c r="Z143" s="153" t="s">
        <v>37</v>
      </c>
      <c r="AA143" s="153">
        <v>1</v>
      </c>
      <c r="AB143" s="153" t="s">
        <v>7130</v>
      </c>
      <c r="AC143" s="153">
        <v>1</v>
      </c>
      <c r="AD143" s="153">
        <v>0</v>
      </c>
      <c r="AE143" s="153">
        <v>0</v>
      </c>
      <c r="AF143" s="153">
        <v>0</v>
      </c>
      <c r="AG143" s="153">
        <v>50</v>
      </c>
      <c r="AH143" s="153">
        <v>80</v>
      </c>
      <c r="AI143" s="153">
        <v>160</v>
      </c>
      <c r="AJ143" s="153">
        <v>80</v>
      </c>
      <c r="AK143" s="153">
        <v>80</v>
      </c>
      <c r="AL143" s="153">
        <v>100</v>
      </c>
      <c r="AM143" s="153">
        <v>0</v>
      </c>
      <c r="AN143" s="153">
        <v>0</v>
      </c>
      <c r="AO143" s="153">
        <v>0</v>
      </c>
      <c r="AP143" s="154">
        <v>70</v>
      </c>
      <c r="AQ143" s="153">
        <v>0</v>
      </c>
      <c r="AR143" s="153">
        <v>0</v>
      </c>
      <c r="AS143" s="153">
        <v>200</v>
      </c>
      <c r="AT143" s="153">
        <v>160</v>
      </c>
      <c r="AU143" s="153">
        <v>80</v>
      </c>
      <c r="AV143" s="153">
        <v>0</v>
      </c>
      <c r="AW143" s="153">
        <v>0</v>
      </c>
      <c r="AX143" s="153">
        <v>0</v>
      </c>
      <c r="AY143" s="153">
        <v>57143693</v>
      </c>
      <c r="AZ143" s="153">
        <v>56201468</v>
      </c>
      <c r="BA143" s="153" t="s">
        <v>7522</v>
      </c>
      <c r="BB143" s="153">
        <v>93404921</v>
      </c>
      <c r="BC143" s="153">
        <v>93404921</v>
      </c>
      <c r="BD143" s="153">
        <v>100</v>
      </c>
      <c r="BE143" s="153">
        <v>0</v>
      </c>
      <c r="BF143" s="153">
        <v>0</v>
      </c>
      <c r="BG143" s="153">
        <v>0</v>
      </c>
      <c r="BH143" s="155">
        <v>60000000</v>
      </c>
      <c r="BI143" s="153">
        <v>0</v>
      </c>
      <c r="BJ143" s="153">
        <v>0</v>
      </c>
    </row>
    <row r="144" spans="1:62">
      <c r="A144" s="152">
        <v>4050065308</v>
      </c>
      <c r="B144" s="153">
        <v>6</v>
      </c>
      <c r="C144" s="153" t="s">
        <v>7494</v>
      </c>
      <c r="D144" s="153" t="s">
        <v>7495</v>
      </c>
      <c r="E144" s="153">
        <v>2023</v>
      </c>
      <c r="F144" s="153" t="s">
        <v>7125</v>
      </c>
      <c r="G144" s="153" t="s">
        <v>7126</v>
      </c>
      <c r="H144" s="153">
        <v>2</v>
      </c>
      <c r="I144" s="153" t="s">
        <v>7127</v>
      </c>
      <c r="J144" s="153">
        <v>3</v>
      </c>
      <c r="K144" s="153" t="s">
        <v>544</v>
      </c>
      <c r="L144" s="153" t="s">
        <v>544</v>
      </c>
      <c r="M144" s="153">
        <v>199</v>
      </c>
      <c r="N144" s="153" t="s">
        <v>7128</v>
      </c>
      <c r="O144" s="153">
        <v>1</v>
      </c>
      <c r="P144" s="153" t="s">
        <v>2378</v>
      </c>
      <c r="Q144" s="153">
        <v>6</v>
      </c>
      <c r="R144" s="153" t="s">
        <v>7135</v>
      </c>
      <c r="S144" s="153">
        <v>2188</v>
      </c>
      <c r="T144" s="153" t="s">
        <v>3249</v>
      </c>
      <c r="U144" s="153">
        <v>25</v>
      </c>
      <c r="V144" s="153">
        <v>10</v>
      </c>
      <c r="W144" s="154">
        <v>218810</v>
      </c>
      <c r="X144" s="153" t="s">
        <v>7523</v>
      </c>
      <c r="Y144" s="153">
        <v>1</v>
      </c>
      <c r="Z144" s="153" t="s">
        <v>37</v>
      </c>
      <c r="AA144" s="153">
        <v>1</v>
      </c>
      <c r="AB144" s="153" t="s">
        <v>7130</v>
      </c>
      <c r="AC144" s="153">
        <v>1</v>
      </c>
      <c r="AD144" s="153">
        <v>0</v>
      </c>
      <c r="AE144" s="153">
        <v>0</v>
      </c>
      <c r="AF144" s="153">
        <v>0</v>
      </c>
      <c r="AG144" s="153">
        <v>200</v>
      </c>
      <c r="AH144" s="153">
        <v>200</v>
      </c>
      <c r="AI144" s="153">
        <v>100</v>
      </c>
      <c r="AJ144" s="153">
        <v>200</v>
      </c>
      <c r="AK144" s="153">
        <v>200</v>
      </c>
      <c r="AL144" s="153">
        <v>100</v>
      </c>
      <c r="AM144" s="153">
        <v>106</v>
      </c>
      <c r="AN144" s="153">
        <v>0</v>
      </c>
      <c r="AO144" s="153">
        <v>0</v>
      </c>
      <c r="AP144" s="154">
        <v>294</v>
      </c>
      <c r="AQ144" s="153">
        <v>0</v>
      </c>
      <c r="AR144" s="153">
        <v>0</v>
      </c>
      <c r="AS144" s="153">
        <v>800</v>
      </c>
      <c r="AT144" s="153">
        <v>400</v>
      </c>
      <c r="AU144" s="153">
        <v>50</v>
      </c>
      <c r="AV144" s="153">
        <v>0</v>
      </c>
      <c r="AW144" s="153">
        <v>0</v>
      </c>
      <c r="AX144" s="153">
        <v>0</v>
      </c>
      <c r="AY144" s="153">
        <v>115583663</v>
      </c>
      <c r="AZ144" s="153">
        <v>108183663</v>
      </c>
      <c r="BA144" s="153" t="s">
        <v>7524</v>
      </c>
      <c r="BB144" s="153">
        <v>187552857</v>
      </c>
      <c r="BC144" s="153">
        <v>187552857</v>
      </c>
      <c r="BD144" s="153">
        <v>100</v>
      </c>
      <c r="BE144" s="153">
        <v>100000000</v>
      </c>
      <c r="BF144" s="153">
        <v>0</v>
      </c>
      <c r="BG144" s="153">
        <v>0</v>
      </c>
      <c r="BH144" s="155">
        <v>190000000</v>
      </c>
      <c r="BI144" s="153">
        <v>0</v>
      </c>
      <c r="BJ144" s="153">
        <v>0</v>
      </c>
    </row>
    <row r="145" spans="1:62">
      <c r="A145" s="152">
        <v>4050065308</v>
      </c>
      <c r="B145" s="153">
        <v>6</v>
      </c>
      <c r="C145" s="153" t="s">
        <v>7494</v>
      </c>
      <c r="D145" s="153" t="s">
        <v>7495</v>
      </c>
      <c r="E145" s="153">
        <v>2023</v>
      </c>
      <c r="F145" s="153" t="s">
        <v>7125</v>
      </c>
      <c r="G145" s="153" t="s">
        <v>7126</v>
      </c>
      <c r="H145" s="153">
        <v>2</v>
      </c>
      <c r="I145" s="153" t="s">
        <v>7127</v>
      </c>
      <c r="J145" s="153">
        <v>3</v>
      </c>
      <c r="K145" s="153" t="s">
        <v>544</v>
      </c>
      <c r="L145" s="153" t="s">
        <v>544</v>
      </c>
      <c r="M145" s="153">
        <v>199</v>
      </c>
      <c r="N145" s="153" t="s">
        <v>7128</v>
      </c>
      <c r="O145" s="153">
        <v>1</v>
      </c>
      <c r="P145" s="153" t="s">
        <v>2378</v>
      </c>
      <c r="Q145" s="153">
        <v>6</v>
      </c>
      <c r="R145" s="153" t="s">
        <v>7135</v>
      </c>
      <c r="S145" s="153">
        <v>2188</v>
      </c>
      <c r="T145" s="153" t="s">
        <v>3249</v>
      </c>
      <c r="U145" s="153">
        <v>25</v>
      </c>
      <c r="V145" s="153">
        <v>11</v>
      </c>
      <c r="W145" s="154">
        <v>218811</v>
      </c>
      <c r="X145" s="153" t="s">
        <v>7525</v>
      </c>
      <c r="Y145" s="153">
        <v>1</v>
      </c>
      <c r="Z145" s="153" t="s">
        <v>37</v>
      </c>
      <c r="AA145" s="153">
        <v>1</v>
      </c>
      <c r="AB145" s="153" t="s">
        <v>7130</v>
      </c>
      <c r="AC145" s="153">
        <v>1</v>
      </c>
      <c r="AD145" s="153">
        <v>0</v>
      </c>
      <c r="AE145" s="153">
        <v>0</v>
      </c>
      <c r="AF145" s="153">
        <v>0</v>
      </c>
      <c r="AG145" s="153">
        <v>162</v>
      </c>
      <c r="AH145" s="153">
        <v>70</v>
      </c>
      <c r="AI145" s="153" t="s">
        <v>7526</v>
      </c>
      <c r="AJ145" s="153">
        <v>163</v>
      </c>
      <c r="AK145" s="153">
        <v>145</v>
      </c>
      <c r="AL145" s="153" t="s">
        <v>7527</v>
      </c>
      <c r="AM145" s="153">
        <v>300</v>
      </c>
      <c r="AN145" s="153">
        <v>170</v>
      </c>
      <c r="AO145" s="153" t="s">
        <v>7528</v>
      </c>
      <c r="AP145" s="154">
        <v>75</v>
      </c>
      <c r="AQ145" s="153">
        <v>0</v>
      </c>
      <c r="AR145" s="153">
        <v>0</v>
      </c>
      <c r="AS145" s="153">
        <v>700</v>
      </c>
      <c r="AT145" s="153">
        <v>385</v>
      </c>
      <c r="AU145" s="153">
        <v>55</v>
      </c>
      <c r="AV145" s="153">
        <v>0</v>
      </c>
      <c r="AW145" s="153">
        <v>0</v>
      </c>
      <c r="AX145" s="153">
        <v>0</v>
      </c>
      <c r="AY145" s="153">
        <v>211096000</v>
      </c>
      <c r="AZ145" s="153">
        <v>211096000</v>
      </c>
      <c r="BA145" s="153">
        <v>100</v>
      </c>
      <c r="BB145" s="153">
        <v>446719000</v>
      </c>
      <c r="BC145" s="153">
        <v>446719000</v>
      </c>
      <c r="BD145" s="153">
        <v>100</v>
      </c>
      <c r="BE145" s="153">
        <v>639163501</v>
      </c>
      <c r="BF145" s="153">
        <v>581582600</v>
      </c>
      <c r="BG145" s="153" t="s">
        <v>7529</v>
      </c>
      <c r="BH145" s="155">
        <v>250000000</v>
      </c>
      <c r="BI145" s="153">
        <v>0</v>
      </c>
      <c r="BJ145" s="153">
        <v>0</v>
      </c>
    </row>
    <row r="146" spans="1:62">
      <c r="A146" s="152">
        <v>4050065308</v>
      </c>
      <c r="B146" s="153">
        <v>6</v>
      </c>
      <c r="C146" s="153" t="s">
        <v>7494</v>
      </c>
      <c r="D146" s="153" t="s">
        <v>7495</v>
      </c>
      <c r="E146" s="153">
        <v>2023</v>
      </c>
      <c r="F146" s="153" t="s">
        <v>7125</v>
      </c>
      <c r="G146" s="153" t="s">
        <v>7126</v>
      </c>
      <c r="H146" s="153">
        <v>2</v>
      </c>
      <c r="I146" s="153" t="s">
        <v>7127</v>
      </c>
      <c r="J146" s="153">
        <v>3</v>
      </c>
      <c r="K146" s="153" t="s">
        <v>544</v>
      </c>
      <c r="L146" s="153" t="s">
        <v>544</v>
      </c>
      <c r="M146" s="153">
        <v>199</v>
      </c>
      <c r="N146" s="153" t="s">
        <v>7128</v>
      </c>
      <c r="O146" s="153">
        <v>1</v>
      </c>
      <c r="P146" s="153" t="s">
        <v>2378</v>
      </c>
      <c r="Q146" s="153">
        <v>6</v>
      </c>
      <c r="R146" s="153" t="s">
        <v>7135</v>
      </c>
      <c r="S146" s="153">
        <v>2188</v>
      </c>
      <c r="T146" s="153" t="s">
        <v>3249</v>
      </c>
      <c r="U146" s="153">
        <v>25</v>
      </c>
      <c r="V146" s="153">
        <v>12</v>
      </c>
      <c r="W146" s="154">
        <v>218812</v>
      </c>
      <c r="X146" s="153" t="s">
        <v>7530</v>
      </c>
      <c r="Y146" s="153">
        <v>1</v>
      </c>
      <c r="Z146" s="153" t="s">
        <v>37</v>
      </c>
      <c r="AA146" s="153">
        <v>1</v>
      </c>
      <c r="AB146" s="153" t="s">
        <v>7130</v>
      </c>
      <c r="AC146" s="153">
        <v>1</v>
      </c>
      <c r="AD146" s="153">
        <v>0</v>
      </c>
      <c r="AE146" s="153">
        <v>0</v>
      </c>
      <c r="AF146" s="153">
        <v>0</v>
      </c>
      <c r="AG146" s="153">
        <v>0</v>
      </c>
      <c r="AH146" s="153">
        <v>0</v>
      </c>
      <c r="AI146" s="153">
        <v>0</v>
      </c>
      <c r="AJ146" s="153">
        <v>500</v>
      </c>
      <c r="AK146" s="153">
        <v>500</v>
      </c>
      <c r="AL146" s="153">
        <v>100</v>
      </c>
      <c r="AM146" s="153">
        <v>0</v>
      </c>
      <c r="AN146" s="153">
        <v>0</v>
      </c>
      <c r="AO146" s="153">
        <v>0</v>
      </c>
      <c r="AP146" s="154">
        <v>0</v>
      </c>
      <c r="AQ146" s="153">
        <v>0</v>
      </c>
      <c r="AR146" s="153">
        <v>0</v>
      </c>
      <c r="AS146" s="153">
        <v>500</v>
      </c>
      <c r="AT146" s="153">
        <v>500</v>
      </c>
      <c r="AU146" s="153">
        <v>100</v>
      </c>
      <c r="AV146" s="153">
        <v>0</v>
      </c>
      <c r="AW146" s="153">
        <v>0</v>
      </c>
      <c r="AX146" s="153">
        <v>0</v>
      </c>
      <c r="AY146" s="153">
        <v>0</v>
      </c>
      <c r="AZ146" s="153">
        <v>0</v>
      </c>
      <c r="BA146" s="153">
        <v>0</v>
      </c>
      <c r="BB146" s="153">
        <v>260901018</v>
      </c>
      <c r="BC146" s="153">
        <v>259151057</v>
      </c>
      <c r="BD146" s="153" t="s">
        <v>7417</v>
      </c>
      <c r="BE146" s="153">
        <v>0</v>
      </c>
      <c r="BF146" s="153">
        <v>0</v>
      </c>
      <c r="BG146" s="153">
        <v>0</v>
      </c>
      <c r="BH146" s="155">
        <v>0</v>
      </c>
      <c r="BI146" s="153">
        <v>0</v>
      </c>
      <c r="BJ146" s="153">
        <v>0</v>
      </c>
    </row>
    <row r="147" spans="1:62">
      <c r="A147" s="152">
        <v>4050065308</v>
      </c>
      <c r="B147" s="153">
        <v>6</v>
      </c>
      <c r="C147" s="153" t="s">
        <v>7494</v>
      </c>
      <c r="D147" s="153" t="s">
        <v>7495</v>
      </c>
      <c r="E147" s="153">
        <v>2023</v>
      </c>
      <c r="F147" s="153" t="s">
        <v>7125</v>
      </c>
      <c r="G147" s="153" t="s">
        <v>7126</v>
      </c>
      <c r="H147" s="153">
        <v>2</v>
      </c>
      <c r="I147" s="153" t="s">
        <v>7127</v>
      </c>
      <c r="J147" s="153">
        <v>3</v>
      </c>
      <c r="K147" s="153" t="s">
        <v>544</v>
      </c>
      <c r="L147" s="153" t="s">
        <v>544</v>
      </c>
      <c r="M147" s="153">
        <v>199</v>
      </c>
      <c r="N147" s="153" t="s">
        <v>7128</v>
      </c>
      <c r="O147" s="153">
        <v>1</v>
      </c>
      <c r="P147" s="153" t="s">
        <v>2378</v>
      </c>
      <c r="Q147" s="153">
        <v>7</v>
      </c>
      <c r="R147" s="153" t="s">
        <v>3287</v>
      </c>
      <c r="S147" s="153">
        <v>2104</v>
      </c>
      <c r="T147" s="153" t="s">
        <v>7531</v>
      </c>
      <c r="U147" s="153">
        <v>9</v>
      </c>
      <c r="V147" s="153">
        <v>1</v>
      </c>
      <c r="W147" s="154">
        <v>21041</v>
      </c>
      <c r="X147" s="153" t="s">
        <v>7532</v>
      </c>
      <c r="Y147" s="153">
        <v>1</v>
      </c>
      <c r="Z147" s="153" t="s">
        <v>37</v>
      </c>
      <c r="AA147" s="153">
        <v>1</v>
      </c>
      <c r="AB147" s="153" t="s">
        <v>7130</v>
      </c>
      <c r="AC147" s="153">
        <v>1</v>
      </c>
      <c r="AD147" s="153">
        <v>0</v>
      </c>
      <c r="AE147" s="153">
        <v>0</v>
      </c>
      <c r="AF147" s="153">
        <v>0</v>
      </c>
      <c r="AG147" s="153">
        <v>200</v>
      </c>
      <c r="AH147" s="153">
        <v>200</v>
      </c>
      <c r="AI147" s="153">
        <v>100</v>
      </c>
      <c r="AJ147" s="153">
        <v>800</v>
      </c>
      <c r="AK147" s="153">
        <v>800</v>
      </c>
      <c r="AL147" s="153">
        <v>100</v>
      </c>
      <c r="AM147" s="153">
        <v>0</v>
      </c>
      <c r="AN147" s="153">
        <v>0</v>
      </c>
      <c r="AO147" s="153">
        <v>0</v>
      </c>
      <c r="AP147" s="154">
        <v>100</v>
      </c>
      <c r="AQ147" s="153">
        <v>0</v>
      </c>
      <c r="AR147" s="153">
        <v>0</v>
      </c>
      <c r="AS147" s="153">
        <v>1100</v>
      </c>
      <c r="AT147" s="153">
        <v>1000</v>
      </c>
      <c r="AU147" s="153" t="s">
        <v>7168</v>
      </c>
      <c r="AV147" s="153">
        <v>0</v>
      </c>
      <c r="AW147" s="153">
        <v>0</v>
      </c>
      <c r="AX147" s="153">
        <v>0</v>
      </c>
      <c r="AY147" s="153">
        <v>137213915</v>
      </c>
      <c r="AZ147" s="153">
        <v>84369124</v>
      </c>
      <c r="BA147" s="153" t="s">
        <v>7533</v>
      </c>
      <c r="BB147" s="153">
        <v>180000000</v>
      </c>
      <c r="BC147" s="153">
        <v>176708850</v>
      </c>
      <c r="BD147" s="153" t="s">
        <v>7534</v>
      </c>
      <c r="BE147" s="153">
        <v>0</v>
      </c>
      <c r="BF147" s="153">
        <v>0</v>
      </c>
      <c r="BG147" s="153">
        <v>0</v>
      </c>
      <c r="BH147" s="155">
        <v>200000000</v>
      </c>
      <c r="BI147" s="153">
        <v>0</v>
      </c>
      <c r="BJ147" s="153">
        <v>0</v>
      </c>
    </row>
    <row r="148" spans="1:62">
      <c r="A148" s="152">
        <v>4050065308</v>
      </c>
      <c r="B148" s="153">
        <v>6</v>
      </c>
      <c r="C148" s="153" t="s">
        <v>7494</v>
      </c>
      <c r="D148" s="153" t="s">
        <v>7495</v>
      </c>
      <c r="E148" s="153">
        <v>2023</v>
      </c>
      <c r="F148" s="153" t="s">
        <v>7125</v>
      </c>
      <c r="G148" s="153" t="s">
        <v>7126</v>
      </c>
      <c r="H148" s="153">
        <v>2</v>
      </c>
      <c r="I148" s="153" t="s">
        <v>7127</v>
      </c>
      <c r="J148" s="153">
        <v>3</v>
      </c>
      <c r="K148" s="153" t="s">
        <v>544</v>
      </c>
      <c r="L148" s="153" t="s">
        <v>544</v>
      </c>
      <c r="M148" s="153">
        <v>199</v>
      </c>
      <c r="N148" s="153" t="s">
        <v>7128</v>
      </c>
      <c r="O148" s="153">
        <v>1</v>
      </c>
      <c r="P148" s="153" t="s">
        <v>2378</v>
      </c>
      <c r="Q148" s="153">
        <v>8</v>
      </c>
      <c r="R148" s="153" t="s">
        <v>3008</v>
      </c>
      <c r="S148" s="153">
        <v>2064</v>
      </c>
      <c r="T148" s="153" t="s">
        <v>3295</v>
      </c>
      <c r="U148" s="153">
        <v>11</v>
      </c>
      <c r="V148" s="153">
        <v>1</v>
      </c>
      <c r="W148" s="154">
        <v>20641</v>
      </c>
      <c r="X148" s="153" t="s">
        <v>7535</v>
      </c>
      <c r="Y148" s="153">
        <v>1</v>
      </c>
      <c r="Z148" s="153" t="s">
        <v>37</v>
      </c>
      <c r="AA148" s="153">
        <v>1</v>
      </c>
      <c r="AB148" s="153" t="s">
        <v>7130</v>
      </c>
      <c r="AC148" s="153">
        <v>1</v>
      </c>
      <c r="AD148" s="153">
        <v>0</v>
      </c>
      <c r="AE148" s="153">
        <v>0</v>
      </c>
      <c r="AF148" s="153">
        <v>0</v>
      </c>
      <c r="AG148" s="153">
        <v>200</v>
      </c>
      <c r="AH148" s="153">
        <v>770</v>
      </c>
      <c r="AI148" s="153">
        <v>385</v>
      </c>
      <c r="AJ148" s="153">
        <v>360</v>
      </c>
      <c r="AK148" s="153">
        <v>360</v>
      </c>
      <c r="AL148" s="153">
        <v>100</v>
      </c>
      <c r="AM148" s="153">
        <v>0</v>
      </c>
      <c r="AN148" s="153">
        <v>0</v>
      </c>
      <c r="AO148" s="153">
        <v>0</v>
      </c>
      <c r="AP148" s="154">
        <v>240</v>
      </c>
      <c r="AQ148" s="153">
        <v>0</v>
      </c>
      <c r="AR148" s="153">
        <v>0</v>
      </c>
      <c r="AS148" s="153">
        <v>800</v>
      </c>
      <c r="AT148" s="153">
        <v>1130</v>
      </c>
      <c r="AU148" s="153" t="s">
        <v>7536</v>
      </c>
      <c r="AV148" s="153">
        <v>0</v>
      </c>
      <c r="AW148" s="153">
        <v>0</v>
      </c>
      <c r="AX148" s="153">
        <v>0</v>
      </c>
      <c r="AY148" s="153">
        <v>137213915</v>
      </c>
      <c r="AZ148" s="153">
        <v>128313900</v>
      </c>
      <c r="BA148" s="153" t="s">
        <v>7537</v>
      </c>
      <c r="BB148" s="153">
        <v>292000000</v>
      </c>
      <c r="BC148" s="153">
        <v>282083147</v>
      </c>
      <c r="BD148" s="153" t="s">
        <v>7538</v>
      </c>
      <c r="BE148" s="153">
        <v>0</v>
      </c>
      <c r="BF148" s="153">
        <v>0</v>
      </c>
      <c r="BG148" s="153">
        <v>0</v>
      </c>
      <c r="BH148" s="155">
        <v>243000000</v>
      </c>
      <c r="BI148" s="153">
        <v>0</v>
      </c>
      <c r="BJ148" s="153">
        <v>0</v>
      </c>
    </row>
    <row r="149" spans="1:62">
      <c r="A149" s="152">
        <v>4050065308</v>
      </c>
      <c r="B149" s="153">
        <v>6</v>
      </c>
      <c r="C149" s="153" t="s">
        <v>7494</v>
      </c>
      <c r="D149" s="153" t="s">
        <v>7495</v>
      </c>
      <c r="E149" s="153">
        <v>2023</v>
      </c>
      <c r="F149" s="153" t="s">
        <v>7125</v>
      </c>
      <c r="G149" s="153" t="s">
        <v>7126</v>
      </c>
      <c r="H149" s="153">
        <v>2</v>
      </c>
      <c r="I149" s="153" t="s">
        <v>7127</v>
      </c>
      <c r="J149" s="153">
        <v>3</v>
      </c>
      <c r="K149" s="153" t="s">
        <v>544</v>
      </c>
      <c r="L149" s="153" t="s">
        <v>544</v>
      </c>
      <c r="M149" s="153">
        <v>199</v>
      </c>
      <c r="N149" s="153" t="s">
        <v>7128</v>
      </c>
      <c r="O149" s="153">
        <v>1</v>
      </c>
      <c r="P149" s="153" t="s">
        <v>2378</v>
      </c>
      <c r="Q149" s="153">
        <v>12</v>
      </c>
      <c r="R149" s="153" t="s">
        <v>2512</v>
      </c>
      <c r="S149" s="153">
        <v>2102</v>
      </c>
      <c r="T149" s="153" t="s">
        <v>3300</v>
      </c>
      <c r="U149" s="153">
        <v>16</v>
      </c>
      <c r="V149" s="153">
        <v>1</v>
      </c>
      <c r="W149" s="154">
        <v>21021</v>
      </c>
      <c r="X149" s="153" t="s">
        <v>7539</v>
      </c>
      <c r="Y149" s="153">
        <v>1</v>
      </c>
      <c r="Z149" s="153" t="s">
        <v>37</v>
      </c>
      <c r="AA149" s="153">
        <v>1</v>
      </c>
      <c r="AB149" s="153" t="s">
        <v>7130</v>
      </c>
      <c r="AC149" s="153">
        <v>1</v>
      </c>
      <c r="AD149" s="153">
        <v>0</v>
      </c>
      <c r="AE149" s="153">
        <v>0</v>
      </c>
      <c r="AF149" s="153">
        <v>0</v>
      </c>
      <c r="AG149" s="153">
        <v>1</v>
      </c>
      <c r="AH149" s="153">
        <v>1</v>
      </c>
      <c r="AI149" s="153">
        <v>100</v>
      </c>
      <c r="AJ149" s="153">
        <v>1</v>
      </c>
      <c r="AK149" s="153">
        <v>1</v>
      </c>
      <c r="AL149" s="153">
        <v>100</v>
      </c>
      <c r="AM149" s="153">
        <v>1</v>
      </c>
      <c r="AN149" s="153">
        <v>1</v>
      </c>
      <c r="AO149" s="153">
        <v>100</v>
      </c>
      <c r="AP149" s="154">
        <v>1</v>
      </c>
      <c r="AQ149" s="153">
        <v>0</v>
      </c>
      <c r="AR149" s="153">
        <v>0</v>
      </c>
      <c r="AS149" s="153">
        <v>4</v>
      </c>
      <c r="AT149" s="153">
        <v>3</v>
      </c>
      <c r="AU149" s="153">
        <v>75</v>
      </c>
      <c r="AV149" s="153">
        <v>0</v>
      </c>
      <c r="AW149" s="153">
        <v>0</v>
      </c>
      <c r="AX149" s="153">
        <v>0</v>
      </c>
      <c r="AY149" s="153">
        <v>447861455</v>
      </c>
      <c r="AZ149" s="153">
        <v>447861455</v>
      </c>
      <c r="BA149" s="153">
        <v>100</v>
      </c>
      <c r="BB149" s="153">
        <v>529000000</v>
      </c>
      <c r="BC149" s="153">
        <v>527530880</v>
      </c>
      <c r="BD149" s="153" t="s">
        <v>7540</v>
      </c>
      <c r="BE149" s="153">
        <v>220000000</v>
      </c>
      <c r="BF149" s="153">
        <v>220000000</v>
      </c>
      <c r="BG149" s="153">
        <v>100</v>
      </c>
      <c r="BH149" s="155">
        <v>563000000</v>
      </c>
      <c r="BI149" s="153">
        <v>0</v>
      </c>
      <c r="BJ149" s="153">
        <v>0</v>
      </c>
    </row>
    <row r="150" spans="1:62">
      <c r="A150" s="152">
        <v>4050065308</v>
      </c>
      <c r="B150" s="153">
        <v>6</v>
      </c>
      <c r="C150" s="153" t="s">
        <v>7494</v>
      </c>
      <c r="D150" s="153" t="s">
        <v>7495</v>
      </c>
      <c r="E150" s="153">
        <v>2023</v>
      </c>
      <c r="F150" s="153" t="s">
        <v>7125</v>
      </c>
      <c r="G150" s="153" t="s">
        <v>7126</v>
      </c>
      <c r="H150" s="153">
        <v>2</v>
      </c>
      <c r="I150" s="153" t="s">
        <v>7127</v>
      </c>
      <c r="J150" s="153">
        <v>3</v>
      </c>
      <c r="K150" s="153" t="s">
        <v>544</v>
      </c>
      <c r="L150" s="153" t="s">
        <v>544</v>
      </c>
      <c r="M150" s="153">
        <v>199</v>
      </c>
      <c r="N150" s="153" t="s">
        <v>7128</v>
      </c>
      <c r="O150" s="153">
        <v>1</v>
      </c>
      <c r="P150" s="153" t="s">
        <v>2378</v>
      </c>
      <c r="Q150" s="153">
        <v>14</v>
      </c>
      <c r="R150" s="153" t="s">
        <v>2524</v>
      </c>
      <c r="S150" s="153">
        <v>2091</v>
      </c>
      <c r="T150" s="153" t="s">
        <v>7541</v>
      </c>
      <c r="U150" s="153">
        <v>12</v>
      </c>
      <c r="V150" s="153">
        <v>1</v>
      </c>
      <c r="W150" s="154">
        <v>20911</v>
      </c>
      <c r="X150" s="153" t="s">
        <v>7542</v>
      </c>
      <c r="Y150" s="153">
        <v>1</v>
      </c>
      <c r="Z150" s="153" t="s">
        <v>37</v>
      </c>
      <c r="AA150" s="153">
        <v>1</v>
      </c>
      <c r="AB150" s="153" t="s">
        <v>7130</v>
      </c>
      <c r="AC150" s="153">
        <v>1</v>
      </c>
      <c r="AD150" s="153">
        <v>0</v>
      </c>
      <c r="AE150" s="153">
        <v>0</v>
      </c>
      <c r="AF150" s="153">
        <v>0</v>
      </c>
      <c r="AG150" s="153">
        <v>2</v>
      </c>
      <c r="AH150" s="153">
        <v>2</v>
      </c>
      <c r="AI150" s="153">
        <v>100</v>
      </c>
      <c r="AJ150" s="153">
        <v>4</v>
      </c>
      <c r="AK150" s="153">
        <v>4</v>
      </c>
      <c r="AL150" s="153">
        <v>100</v>
      </c>
      <c r="AM150" s="153">
        <v>2</v>
      </c>
      <c r="AN150" s="153">
        <v>0</v>
      </c>
      <c r="AO150" s="153">
        <v>0</v>
      </c>
      <c r="AP150" s="154">
        <v>1</v>
      </c>
      <c r="AQ150" s="153">
        <v>0</v>
      </c>
      <c r="AR150" s="153">
        <v>0</v>
      </c>
      <c r="AS150" s="153">
        <v>9</v>
      </c>
      <c r="AT150" s="153">
        <v>6</v>
      </c>
      <c r="AU150" s="153" t="s">
        <v>7399</v>
      </c>
      <c r="AV150" s="153">
        <v>0</v>
      </c>
      <c r="AW150" s="153">
        <v>0</v>
      </c>
      <c r="AX150" s="153">
        <v>0</v>
      </c>
      <c r="AY150" s="153">
        <v>219161115</v>
      </c>
      <c r="AZ150" s="153">
        <v>219161115</v>
      </c>
      <c r="BA150" s="153">
        <v>100</v>
      </c>
      <c r="BB150" s="153">
        <v>267000000</v>
      </c>
      <c r="BC150" s="153">
        <v>265554092</v>
      </c>
      <c r="BD150" s="153" t="s">
        <v>7543</v>
      </c>
      <c r="BE150" s="153">
        <v>185000000</v>
      </c>
      <c r="BF150" s="153">
        <v>0</v>
      </c>
      <c r="BG150" s="153">
        <v>0</v>
      </c>
      <c r="BH150" s="155">
        <v>253000000</v>
      </c>
      <c r="BI150" s="153">
        <v>0</v>
      </c>
      <c r="BJ150" s="153">
        <v>0</v>
      </c>
    </row>
    <row r="151" spans="1:62">
      <c r="A151" s="152">
        <v>4050065308</v>
      </c>
      <c r="B151" s="153">
        <v>6</v>
      </c>
      <c r="C151" s="153" t="s">
        <v>7494</v>
      </c>
      <c r="D151" s="153" t="s">
        <v>7495</v>
      </c>
      <c r="E151" s="153">
        <v>2023</v>
      </c>
      <c r="F151" s="153" t="s">
        <v>7125</v>
      </c>
      <c r="G151" s="153" t="s">
        <v>7126</v>
      </c>
      <c r="H151" s="153">
        <v>2</v>
      </c>
      <c r="I151" s="153" t="s">
        <v>7127</v>
      </c>
      <c r="J151" s="153">
        <v>3</v>
      </c>
      <c r="K151" s="153" t="s">
        <v>544</v>
      </c>
      <c r="L151" s="153" t="s">
        <v>544</v>
      </c>
      <c r="M151" s="153">
        <v>199</v>
      </c>
      <c r="N151" s="153" t="s">
        <v>7128</v>
      </c>
      <c r="O151" s="153">
        <v>1</v>
      </c>
      <c r="P151" s="153" t="s">
        <v>2378</v>
      </c>
      <c r="Q151" s="153">
        <v>17</v>
      </c>
      <c r="R151" s="153" t="s">
        <v>2533</v>
      </c>
      <c r="S151" s="153">
        <v>2095</v>
      </c>
      <c r="T151" s="153" t="s">
        <v>3309</v>
      </c>
      <c r="U151" s="153">
        <v>13</v>
      </c>
      <c r="V151" s="153">
        <v>1</v>
      </c>
      <c r="W151" s="154">
        <v>20951</v>
      </c>
      <c r="X151" s="153" t="s">
        <v>7544</v>
      </c>
      <c r="Y151" s="153">
        <v>1</v>
      </c>
      <c r="Z151" s="153" t="s">
        <v>37</v>
      </c>
      <c r="AA151" s="153">
        <v>1</v>
      </c>
      <c r="AB151" s="153" t="s">
        <v>7130</v>
      </c>
      <c r="AC151" s="153">
        <v>1</v>
      </c>
      <c r="AD151" s="153">
        <v>0</v>
      </c>
      <c r="AE151" s="153">
        <v>0</v>
      </c>
      <c r="AF151" s="153">
        <v>0</v>
      </c>
      <c r="AG151" s="153">
        <v>20</v>
      </c>
      <c r="AH151" s="153">
        <v>20</v>
      </c>
      <c r="AI151" s="153">
        <v>100</v>
      </c>
      <c r="AJ151" s="153">
        <v>20</v>
      </c>
      <c r="AK151" s="153">
        <v>20</v>
      </c>
      <c r="AL151" s="153">
        <v>100</v>
      </c>
      <c r="AM151" s="153">
        <v>20</v>
      </c>
      <c r="AN151" s="153">
        <v>9</v>
      </c>
      <c r="AO151" s="153">
        <v>45</v>
      </c>
      <c r="AP151" s="154">
        <v>20</v>
      </c>
      <c r="AQ151" s="153">
        <v>0</v>
      </c>
      <c r="AR151" s="153">
        <v>0</v>
      </c>
      <c r="AS151" s="153">
        <v>80</v>
      </c>
      <c r="AT151" s="153">
        <v>49</v>
      </c>
      <c r="AU151" s="153" t="s">
        <v>7545</v>
      </c>
      <c r="AV151" s="153">
        <v>0</v>
      </c>
      <c r="AW151" s="153">
        <v>0</v>
      </c>
      <c r="AX151" s="153">
        <v>0</v>
      </c>
      <c r="AY151" s="153">
        <v>1653517320</v>
      </c>
      <c r="AZ151" s="153">
        <v>1653517320</v>
      </c>
      <c r="BA151" s="153">
        <v>100</v>
      </c>
      <c r="BB151" s="153">
        <v>1083689505</v>
      </c>
      <c r="BC151" s="153">
        <v>1083689505</v>
      </c>
      <c r="BD151" s="153">
        <v>100</v>
      </c>
      <c r="BE151" s="153">
        <v>460908365</v>
      </c>
      <c r="BF151" s="153">
        <v>460908365</v>
      </c>
      <c r="BG151" s="153">
        <v>100</v>
      </c>
      <c r="BH151" s="155">
        <v>1576000000</v>
      </c>
      <c r="BI151" s="153">
        <v>0</v>
      </c>
      <c r="BJ151" s="153">
        <v>0</v>
      </c>
    </row>
    <row r="152" spans="1:62">
      <c r="A152" s="152">
        <v>4050065308</v>
      </c>
      <c r="B152" s="153">
        <v>6</v>
      </c>
      <c r="C152" s="153" t="s">
        <v>7494</v>
      </c>
      <c r="D152" s="153" t="s">
        <v>7495</v>
      </c>
      <c r="E152" s="153">
        <v>2023</v>
      </c>
      <c r="F152" s="153" t="s">
        <v>7125</v>
      </c>
      <c r="G152" s="153" t="s">
        <v>7126</v>
      </c>
      <c r="H152" s="153">
        <v>2</v>
      </c>
      <c r="I152" s="153" t="s">
        <v>7127</v>
      </c>
      <c r="J152" s="153">
        <v>3</v>
      </c>
      <c r="K152" s="153" t="s">
        <v>544</v>
      </c>
      <c r="L152" s="153" t="s">
        <v>544</v>
      </c>
      <c r="M152" s="153">
        <v>199</v>
      </c>
      <c r="N152" s="153" t="s">
        <v>7128</v>
      </c>
      <c r="O152" s="153">
        <v>1</v>
      </c>
      <c r="P152" s="153" t="s">
        <v>2378</v>
      </c>
      <c r="Q152" s="153">
        <v>17</v>
      </c>
      <c r="R152" s="153" t="s">
        <v>2533</v>
      </c>
      <c r="S152" s="153">
        <v>2095</v>
      </c>
      <c r="T152" s="153" t="s">
        <v>3309</v>
      </c>
      <c r="U152" s="153">
        <v>13</v>
      </c>
      <c r="V152" s="153">
        <v>2</v>
      </c>
      <c r="W152" s="154">
        <v>20952</v>
      </c>
      <c r="X152" s="153" t="s">
        <v>7546</v>
      </c>
      <c r="Y152" s="153">
        <v>1</v>
      </c>
      <c r="Z152" s="153" t="s">
        <v>37</v>
      </c>
      <c r="AA152" s="153">
        <v>1</v>
      </c>
      <c r="AB152" s="153" t="s">
        <v>7130</v>
      </c>
      <c r="AC152" s="153">
        <v>1</v>
      </c>
      <c r="AD152" s="153">
        <v>0</v>
      </c>
      <c r="AE152" s="153">
        <v>0</v>
      </c>
      <c r="AF152" s="153">
        <v>0</v>
      </c>
      <c r="AG152" s="153">
        <v>15</v>
      </c>
      <c r="AH152" s="153">
        <v>15</v>
      </c>
      <c r="AI152" s="153">
        <v>100</v>
      </c>
      <c r="AJ152" s="153">
        <v>15</v>
      </c>
      <c r="AK152" s="153">
        <v>15</v>
      </c>
      <c r="AL152" s="153">
        <v>100</v>
      </c>
      <c r="AM152" s="153">
        <v>15</v>
      </c>
      <c r="AN152" s="153">
        <v>15</v>
      </c>
      <c r="AO152" s="153">
        <v>100</v>
      </c>
      <c r="AP152" s="154">
        <v>15</v>
      </c>
      <c r="AQ152" s="153">
        <v>0</v>
      </c>
      <c r="AR152" s="153">
        <v>0</v>
      </c>
      <c r="AS152" s="153">
        <v>60</v>
      </c>
      <c r="AT152" s="153">
        <v>45</v>
      </c>
      <c r="AU152" s="153">
        <v>75</v>
      </c>
      <c r="AV152" s="153">
        <v>0</v>
      </c>
      <c r="AW152" s="153">
        <v>0</v>
      </c>
      <c r="AX152" s="153">
        <v>0</v>
      </c>
      <c r="AY152" s="153">
        <v>254387280</v>
      </c>
      <c r="AZ152" s="153">
        <v>254387280</v>
      </c>
      <c r="BA152" s="153">
        <v>100</v>
      </c>
      <c r="BB152" s="153">
        <v>175923621</v>
      </c>
      <c r="BC152" s="153">
        <v>175923621</v>
      </c>
      <c r="BD152" s="153">
        <v>100</v>
      </c>
      <c r="BE152" s="153">
        <v>191975641</v>
      </c>
      <c r="BF152" s="153">
        <v>191975641</v>
      </c>
      <c r="BG152" s="153">
        <v>100</v>
      </c>
      <c r="BH152" s="155">
        <v>675000000</v>
      </c>
      <c r="BI152" s="153">
        <v>0</v>
      </c>
      <c r="BJ152" s="153">
        <v>0</v>
      </c>
    </row>
    <row r="153" spans="1:62">
      <c r="A153" s="152">
        <v>4050065308</v>
      </c>
      <c r="B153" s="153">
        <v>6</v>
      </c>
      <c r="C153" s="153" t="s">
        <v>7494</v>
      </c>
      <c r="D153" s="153" t="s">
        <v>7495</v>
      </c>
      <c r="E153" s="153">
        <v>2023</v>
      </c>
      <c r="F153" s="153" t="s">
        <v>7125</v>
      </c>
      <c r="G153" s="153" t="s">
        <v>7126</v>
      </c>
      <c r="H153" s="153">
        <v>2</v>
      </c>
      <c r="I153" s="153" t="s">
        <v>7127</v>
      </c>
      <c r="J153" s="153">
        <v>3</v>
      </c>
      <c r="K153" s="153" t="s">
        <v>544</v>
      </c>
      <c r="L153" s="153" t="s">
        <v>544</v>
      </c>
      <c r="M153" s="153">
        <v>199</v>
      </c>
      <c r="N153" s="153" t="s">
        <v>7128</v>
      </c>
      <c r="O153" s="153">
        <v>1</v>
      </c>
      <c r="P153" s="153" t="s">
        <v>2378</v>
      </c>
      <c r="Q153" s="153">
        <v>19</v>
      </c>
      <c r="R153" s="153" t="s">
        <v>3037</v>
      </c>
      <c r="S153" s="153">
        <v>2112</v>
      </c>
      <c r="T153" s="153" t="s">
        <v>3317</v>
      </c>
      <c r="U153" s="153">
        <v>12</v>
      </c>
      <c r="V153" s="153">
        <v>1</v>
      </c>
      <c r="W153" s="154">
        <v>21121</v>
      </c>
      <c r="X153" s="153" t="s">
        <v>7547</v>
      </c>
      <c r="Y153" s="153">
        <v>1</v>
      </c>
      <c r="Z153" s="153" t="s">
        <v>37</v>
      </c>
      <c r="AA153" s="153">
        <v>1</v>
      </c>
      <c r="AB153" s="153" t="s">
        <v>7130</v>
      </c>
      <c r="AC153" s="153">
        <v>1</v>
      </c>
      <c r="AD153" s="153">
        <v>0</v>
      </c>
      <c r="AE153" s="153">
        <v>0</v>
      </c>
      <c r="AF153" s="153">
        <v>0</v>
      </c>
      <c r="AG153" s="153">
        <v>33</v>
      </c>
      <c r="AH153" s="153">
        <v>33</v>
      </c>
      <c r="AI153" s="153">
        <v>100</v>
      </c>
      <c r="AJ153" s="153">
        <v>30</v>
      </c>
      <c r="AK153" s="153">
        <v>30</v>
      </c>
      <c r="AL153" s="153">
        <v>100</v>
      </c>
      <c r="AM153" s="153">
        <v>32</v>
      </c>
      <c r="AN153" s="153">
        <v>0</v>
      </c>
      <c r="AO153" s="153">
        <v>0</v>
      </c>
      <c r="AP153" s="154">
        <v>35</v>
      </c>
      <c r="AQ153" s="153">
        <v>0</v>
      </c>
      <c r="AR153" s="153">
        <v>0</v>
      </c>
      <c r="AS153" s="153">
        <v>130</v>
      </c>
      <c r="AT153" s="153">
        <v>63</v>
      </c>
      <c r="AU153" s="153" t="s">
        <v>7548</v>
      </c>
      <c r="AV153" s="153">
        <v>0</v>
      </c>
      <c r="AW153" s="153">
        <v>0</v>
      </c>
      <c r="AX153" s="153">
        <v>0</v>
      </c>
      <c r="AY153" s="153">
        <v>476437205</v>
      </c>
      <c r="AZ153" s="153">
        <v>476437204</v>
      </c>
      <c r="BA153" s="153">
        <v>100</v>
      </c>
      <c r="BB153" s="153">
        <v>588000000</v>
      </c>
      <c r="BC153" s="153">
        <v>587308017</v>
      </c>
      <c r="BD153" s="153" t="s">
        <v>7549</v>
      </c>
      <c r="BE153" s="153">
        <v>600000000</v>
      </c>
      <c r="BF153" s="153">
        <v>69000000</v>
      </c>
      <c r="BG153" s="153" t="s">
        <v>7550</v>
      </c>
      <c r="BH153" s="155">
        <v>562000000</v>
      </c>
      <c r="BI153" s="153">
        <v>0</v>
      </c>
      <c r="BJ153" s="153">
        <v>0</v>
      </c>
    </row>
    <row r="154" spans="1:62">
      <c r="A154" s="152">
        <v>4050065308</v>
      </c>
      <c r="B154" s="153">
        <v>6</v>
      </c>
      <c r="C154" s="153" t="s">
        <v>7494</v>
      </c>
      <c r="D154" s="153" t="s">
        <v>7495</v>
      </c>
      <c r="E154" s="153">
        <v>2023</v>
      </c>
      <c r="F154" s="153" t="s">
        <v>7125</v>
      </c>
      <c r="G154" s="153" t="s">
        <v>7126</v>
      </c>
      <c r="H154" s="153">
        <v>2</v>
      </c>
      <c r="I154" s="153" t="s">
        <v>7127</v>
      </c>
      <c r="J154" s="153">
        <v>3</v>
      </c>
      <c r="K154" s="153" t="s">
        <v>544</v>
      </c>
      <c r="L154" s="153" t="s">
        <v>544</v>
      </c>
      <c r="M154" s="153">
        <v>199</v>
      </c>
      <c r="N154" s="153" t="s">
        <v>7128</v>
      </c>
      <c r="O154" s="153">
        <v>1</v>
      </c>
      <c r="P154" s="153" t="s">
        <v>2378</v>
      </c>
      <c r="Q154" s="153">
        <v>20</v>
      </c>
      <c r="R154" s="153" t="s">
        <v>2551</v>
      </c>
      <c r="S154" s="153">
        <v>2100</v>
      </c>
      <c r="T154" s="153" t="s">
        <v>7551</v>
      </c>
      <c r="U154" s="153">
        <v>19</v>
      </c>
      <c r="V154" s="153">
        <v>1</v>
      </c>
      <c r="W154" s="154">
        <v>21001</v>
      </c>
      <c r="X154" s="153" t="s">
        <v>7552</v>
      </c>
      <c r="Y154" s="153">
        <v>1</v>
      </c>
      <c r="Z154" s="153" t="s">
        <v>37</v>
      </c>
      <c r="AA154" s="153">
        <v>1</v>
      </c>
      <c r="AB154" s="153" t="s">
        <v>7130</v>
      </c>
      <c r="AC154" s="153">
        <v>1</v>
      </c>
      <c r="AD154" s="153">
        <v>0</v>
      </c>
      <c r="AE154" s="153">
        <v>0</v>
      </c>
      <c r="AF154" s="153">
        <v>0</v>
      </c>
      <c r="AG154" s="153">
        <v>4500</v>
      </c>
      <c r="AH154" s="153">
        <v>760</v>
      </c>
      <c r="AI154" s="153" t="s">
        <v>7553</v>
      </c>
      <c r="AJ154" s="153">
        <v>4500</v>
      </c>
      <c r="AK154" s="153">
        <v>1445</v>
      </c>
      <c r="AL154" s="153" t="s">
        <v>7554</v>
      </c>
      <c r="AM154" s="153">
        <v>4500</v>
      </c>
      <c r="AN154" s="153">
        <v>941</v>
      </c>
      <c r="AO154" s="153" t="s">
        <v>7555</v>
      </c>
      <c r="AP154" s="154">
        <v>4500</v>
      </c>
      <c r="AQ154" s="153">
        <v>0</v>
      </c>
      <c r="AR154" s="153">
        <v>0</v>
      </c>
      <c r="AS154" s="153">
        <v>18000</v>
      </c>
      <c r="AT154" s="153">
        <v>3146</v>
      </c>
      <c r="AU154" s="153" t="s">
        <v>7556</v>
      </c>
      <c r="AV154" s="153">
        <v>0</v>
      </c>
      <c r="AW154" s="153">
        <v>0</v>
      </c>
      <c r="AX154" s="153">
        <v>0</v>
      </c>
      <c r="AY154" s="153">
        <v>427995255</v>
      </c>
      <c r="AZ154" s="153">
        <v>427995255</v>
      </c>
      <c r="BA154" s="153">
        <v>100</v>
      </c>
      <c r="BB154" s="153">
        <v>678095427</v>
      </c>
      <c r="BC154" s="153">
        <v>678095427</v>
      </c>
      <c r="BD154" s="153">
        <v>100</v>
      </c>
      <c r="BE154" s="153">
        <v>800000000</v>
      </c>
      <c r="BF154" s="153">
        <v>423368100</v>
      </c>
      <c r="BG154" s="153" t="s">
        <v>7557</v>
      </c>
      <c r="BH154" s="155">
        <v>543000000</v>
      </c>
      <c r="BI154" s="153">
        <v>0</v>
      </c>
      <c r="BJ154" s="153">
        <v>0</v>
      </c>
    </row>
    <row r="155" spans="1:62">
      <c r="A155" s="152">
        <v>4050065308</v>
      </c>
      <c r="B155" s="153">
        <v>6</v>
      </c>
      <c r="C155" s="153" t="s">
        <v>7494</v>
      </c>
      <c r="D155" s="153" t="s">
        <v>7495</v>
      </c>
      <c r="E155" s="153">
        <v>2023</v>
      </c>
      <c r="F155" s="153" t="s">
        <v>7125</v>
      </c>
      <c r="G155" s="153" t="s">
        <v>7126</v>
      </c>
      <c r="H155" s="153">
        <v>2</v>
      </c>
      <c r="I155" s="153" t="s">
        <v>7127</v>
      </c>
      <c r="J155" s="153">
        <v>3</v>
      </c>
      <c r="K155" s="153" t="s">
        <v>544</v>
      </c>
      <c r="L155" s="153" t="s">
        <v>544</v>
      </c>
      <c r="M155" s="153">
        <v>199</v>
      </c>
      <c r="N155" s="153" t="s">
        <v>7128</v>
      </c>
      <c r="O155" s="153">
        <v>1</v>
      </c>
      <c r="P155" s="153" t="s">
        <v>2378</v>
      </c>
      <c r="Q155" s="153">
        <v>20</v>
      </c>
      <c r="R155" s="153" t="s">
        <v>2551</v>
      </c>
      <c r="S155" s="153">
        <v>2100</v>
      </c>
      <c r="T155" s="153" t="s">
        <v>7551</v>
      </c>
      <c r="U155" s="153">
        <v>19</v>
      </c>
      <c r="V155" s="153">
        <v>2</v>
      </c>
      <c r="W155" s="154">
        <v>21002</v>
      </c>
      <c r="X155" s="153" t="s">
        <v>7558</v>
      </c>
      <c r="Y155" s="153">
        <v>1</v>
      </c>
      <c r="Z155" s="153" t="s">
        <v>37</v>
      </c>
      <c r="AA155" s="153">
        <v>1</v>
      </c>
      <c r="AB155" s="153" t="s">
        <v>7130</v>
      </c>
      <c r="AC155" s="153">
        <v>1</v>
      </c>
      <c r="AD155" s="153">
        <v>0</v>
      </c>
      <c r="AE155" s="153">
        <v>0</v>
      </c>
      <c r="AF155" s="153">
        <v>0</v>
      </c>
      <c r="AG155" s="153">
        <v>350</v>
      </c>
      <c r="AH155" s="153">
        <v>540</v>
      </c>
      <c r="AI155" s="153" t="s">
        <v>7559</v>
      </c>
      <c r="AJ155" s="153">
        <v>350</v>
      </c>
      <c r="AK155" s="153">
        <v>600</v>
      </c>
      <c r="AL155" s="153" t="s">
        <v>7560</v>
      </c>
      <c r="AM155" s="153">
        <v>350</v>
      </c>
      <c r="AN155" s="153">
        <v>460</v>
      </c>
      <c r="AO155" s="153" t="s">
        <v>7561</v>
      </c>
      <c r="AP155" s="154">
        <v>350</v>
      </c>
      <c r="AQ155" s="153">
        <v>0</v>
      </c>
      <c r="AR155" s="153">
        <v>0</v>
      </c>
      <c r="AS155" s="153">
        <v>1400</v>
      </c>
      <c r="AT155" s="153">
        <v>1600</v>
      </c>
      <c r="AU155" s="153" t="s">
        <v>7151</v>
      </c>
      <c r="AV155" s="153">
        <v>0</v>
      </c>
      <c r="AW155" s="153">
        <v>0</v>
      </c>
      <c r="AX155" s="153">
        <v>0</v>
      </c>
      <c r="AY155" s="153">
        <v>173905874</v>
      </c>
      <c r="AZ155" s="153">
        <v>163198518</v>
      </c>
      <c r="BA155" s="153" t="s">
        <v>7562</v>
      </c>
      <c r="BB155" s="153">
        <v>604904573</v>
      </c>
      <c r="BC155" s="153">
        <v>598000000</v>
      </c>
      <c r="BD155" s="153" t="s">
        <v>7563</v>
      </c>
      <c r="BE155" s="153">
        <v>600000000</v>
      </c>
      <c r="BF155" s="153">
        <v>513568100</v>
      </c>
      <c r="BG155" s="153" t="s">
        <v>7564</v>
      </c>
      <c r="BH155" s="155">
        <v>264000000</v>
      </c>
      <c r="BI155" s="153">
        <v>0</v>
      </c>
      <c r="BJ155" s="153">
        <v>0</v>
      </c>
    </row>
    <row r="156" spans="1:62">
      <c r="A156" s="152">
        <v>4050065308</v>
      </c>
      <c r="B156" s="153">
        <v>6</v>
      </c>
      <c r="C156" s="153" t="s">
        <v>7494</v>
      </c>
      <c r="D156" s="153" t="s">
        <v>7495</v>
      </c>
      <c r="E156" s="153">
        <v>2023</v>
      </c>
      <c r="F156" s="153" t="s">
        <v>7125</v>
      </c>
      <c r="G156" s="153" t="s">
        <v>7126</v>
      </c>
      <c r="H156" s="153">
        <v>2</v>
      </c>
      <c r="I156" s="153" t="s">
        <v>7127</v>
      </c>
      <c r="J156" s="153">
        <v>3</v>
      </c>
      <c r="K156" s="153" t="s">
        <v>544</v>
      </c>
      <c r="L156" s="153" t="s">
        <v>544</v>
      </c>
      <c r="M156" s="153">
        <v>199</v>
      </c>
      <c r="N156" s="153" t="s">
        <v>7128</v>
      </c>
      <c r="O156" s="153">
        <v>1</v>
      </c>
      <c r="P156" s="153" t="s">
        <v>2378</v>
      </c>
      <c r="Q156" s="153">
        <v>21</v>
      </c>
      <c r="R156" s="153" t="s">
        <v>2576</v>
      </c>
      <c r="S156" s="153">
        <v>2110</v>
      </c>
      <c r="T156" s="153" t="s">
        <v>3329</v>
      </c>
      <c r="U156" s="153">
        <v>20</v>
      </c>
      <c r="V156" s="153">
        <v>1</v>
      </c>
      <c r="W156" s="154">
        <v>21101</v>
      </c>
      <c r="X156" s="153" t="s">
        <v>7565</v>
      </c>
      <c r="Y156" s="153">
        <v>1</v>
      </c>
      <c r="Z156" s="153" t="s">
        <v>37</v>
      </c>
      <c r="AA156" s="153">
        <v>1</v>
      </c>
      <c r="AB156" s="153" t="s">
        <v>7130</v>
      </c>
      <c r="AC156" s="153">
        <v>1</v>
      </c>
      <c r="AD156" s="153">
        <v>0</v>
      </c>
      <c r="AE156" s="153">
        <v>0</v>
      </c>
      <c r="AF156" s="153">
        <v>0</v>
      </c>
      <c r="AG156" s="153">
        <v>6</v>
      </c>
      <c r="AH156" s="153">
        <v>14</v>
      </c>
      <c r="AI156" s="153" t="s">
        <v>7175</v>
      </c>
      <c r="AJ156" s="153">
        <v>8</v>
      </c>
      <c r="AK156" s="153">
        <v>4</v>
      </c>
      <c r="AL156" s="153">
        <v>50</v>
      </c>
      <c r="AM156" s="153">
        <v>5</v>
      </c>
      <c r="AN156" s="153">
        <v>9</v>
      </c>
      <c r="AO156" s="153">
        <v>180</v>
      </c>
      <c r="AP156" s="154">
        <v>5</v>
      </c>
      <c r="AQ156" s="153">
        <v>0</v>
      </c>
      <c r="AR156" s="153">
        <v>0</v>
      </c>
      <c r="AS156" s="153">
        <v>24</v>
      </c>
      <c r="AT156" s="153">
        <v>27</v>
      </c>
      <c r="AU156" s="153" t="s">
        <v>7566</v>
      </c>
      <c r="AV156" s="153">
        <v>0</v>
      </c>
      <c r="AW156" s="153">
        <v>0</v>
      </c>
      <c r="AX156" s="153">
        <v>0</v>
      </c>
      <c r="AY156" s="153">
        <v>489829262</v>
      </c>
      <c r="AZ156" s="153">
        <v>489829262</v>
      </c>
      <c r="BA156" s="153">
        <v>100</v>
      </c>
      <c r="BB156" s="153">
        <v>570885411</v>
      </c>
      <c r="BC156" s="153">
        <v>570885411</v>
      </c>
      <c r="BD156" s="153">
        <v>100</v>
      </c>
      <c r="BE156" s="153">
        <v>3600000000</v>
      </c>
      <c r="BF156" s="153">
        <v>3542400000</v>
      </c>
      <c r="BG156" s="153" t="s">
        <v>7567</v>
      </c>
      <c r="BH156" s="155">
        <v>305000000</v>
      </c>
      <c r="BI156" s="153">
        <v>0</v>
      </c>
      <c r="BJ156" s="153">
        <v>0</v>
      </c>
    </row>
    <row r="157" spans="1:62">
      <c r="A157" s="152">
        <v>4050065308</v>
      </c>
      <c r="B157" s="153">
        <v>6</v>
      </c>
      <c r="C157" s="153" t="s">
        <v>7494</v>
      </c>
      <c r="D157" s="153" t="s">
        <v>7495</v>
      </c>
      <c r="E157" s="153">
        <v>2023</v>
      </c>
      <c r="F157" s="153" t="s">
        <v>7125</v>
      </c>
      <c r="G157" s="153" t="s">
        <v>7126</v>
      </c>
      <c r="H157" s="153">
        <v>2</v>
      </c>
      <c r="I157" s="153" t="s">
        <v>7127</v>
      </c>
      <c r="J157" s="153">
        <v>3</v>
      </c>
      <c r="K157" s="153" t="s">
        <v>544</v>
      </c>
      <c r="L157" s="153" t="s">
        <v>544</v>
      </c>
      <c r="M157" s="153">
        <v>199</v>
      </c>
      <c r="N157" s="153" t="s">
        <v>7128</v>
      </c>
      <c r="O157" s="153">
        <v>1</v>
      </c>
      <c r="P157" s="153" t="s">
        <v>2378</v>
      </c>
      <c r="Q157" s="153">
        <v>21</v>
      </c>
      <c r="R157" s="153" t="s">
        <v>2576</v>
      </c>
      <c r="S157" s="153">
        <v>2110</v>
      </c>
      <c r="T157" s="153" t="s">
        <v>3329</v>
      </c>
      <c r="U157" s="153">
        <v>20</v>
      </c>
      <c r="V157" s="153">
        <v>2</v>
      </c>
      <c r="W157" s="154">
        <v>21102</v>
      </c>
      <c r="X157" s="153" t="s">
        <v>7568</v>
      </c>
      <c r="Y157" s="153">
        <v>1</v>
      </c>
      <c r="Z157" s="153" t="s">
        <v>37</v>
      </c>
      <c r="AA157" s="153">
        <v>1</v>
      </c>
      <c r="AB157" s="153" t="s">
        <v>7130</v>
      </c>
      <c r="AC157" s="153">
        <v>1</v>
      </c>
      <c r="AD157" s="153">
        <v>0</v>
      </c>
      <c r="AE157" s="153">
        <v>0</v>
      </c>
      <c r="AF157" s="153">
        <v>0</v>
      </c>
      <c r="AG157" s="153">
        <v>15</v>
      </c>
      <c r="AH157" s="153">
        <v>24</v>
      </c>
      <c r="AI157" s="153">
        <v>160</v>
      </c>
      <c r="AJ157" s="153">
        <v>15</v>
      </c>
      <c r="AK157" s="153">
        <v>15</v>
      </c>
      <c r="AL157" s="153">
        <v>100</v>
      </c>
      <c r="AM157" s="153">
        <v>15</v>
      </c>
      <c r="AN157" s="153">
        <v>15</v>
      </c>
      <c r="AO157" s="153">
        <v>100</v>
      </c>
      <c r="AP157" s="154">
        <v>15</v>
      </c>
      <c r="AQ157" s="153">
        <v>0</v>
      </c>
      <c r="AR157" s="153">
        <v>0</v>
      </c>
      <c r="AS157" s="153">
        <v>60</v>
      </c>
      <c r="AT157" s="153">
        <v>54</v>
      </c>
      <c r="AU157" s="153">
        <v>90</v>
      </c>
      <c r="AV157" s="153">
        <v>0</v>
      </c>
      <c r="AW157" s="153">
        <v>0</v>
      </c>
      <c r="AX157" s="153">
        <v>0</v>
      </c>
      <c r="AY157" s="153">
        <v>303915124</v>
      </c>
      <c r="AZ157" s="153">
        <v>303915124</v>
      </c>
      <c r="BA157" s="153">
        <v>100</v>
      </c>
      <c r="BB157" s="153">
        <v>249000000</v>
      </c>
      <c r="BC157" s="153">
        <v>249000000</v>
      </c>
      <c r="BD157" s="153">
        <v>100</v>
      </c>
      <c r="BE157" s="153">
        <v>380000000</v>
      </c>
      <c r="BF157" s="153">
        <v>285000000</v>
      </c>
      <c r="BG157" s="153">
        <v>75</v>
      </c>
      <c r="BH157" s="155">
        <v>233000000</v>
      </c>
      <c r="BI157" s="153">
        <v>0</v>
      </c>
      <c r="BJ157" s="153">
        <v>0</v>
      </c>
    </row>
    <row r="158" spans="1:62">
      <c r="A158" s="152">
        <v>4050065308</v>
      </c>
      <c r="B158" s="153">
        <v>6</v>
      </c>
      <c r="C158" s="153" t="s">
        <v>7494</v>
      </c>
      <c r="D158" s="153" t="s">
        <v>7495</v>
      </c>
      <c r="E158" s="153">
        <v>2023</v>
      </c>
      <c r="F158" s="153" t="s">
        <v>7125</v>
      </c>
      <c r="G158" s="153" t="s">
        <v>7126</v>
      </c>
      <c r="H158" s="153">
        <v>2</v>
      </c>
      <c r="I158" s="153" t="s">
        <v>7127</v>
      </c>
      <c r="J158" s="153">
        <v>3</v>
      </c>
      <c r="K158" s="153" t="s">
        <v>544</v>
      </c>
      <c r="L158" s="153" t="s">
        <v>544</v>
      </c>
      <c r="M158" s="153">
        <v>199</v>
      </c>
      <c r="N158" s="153" t="s">
        <v>7128</v>
      </c>
      <c r="O158" s="153">
        <v>1</v>
      </c>
      <c r="P158" s="153" t="s">
        <v>2378</v>
      </c>
      <c r="Q158" s="153">
        <v>21</v>
      </c>
      <c r="R158" s="153" t="s">
        <v>2576</v>
      </c>
      <c r="S158" s="153">
        <v>2110</v>
      </c>
      <c r="T158" s="153" t="s">
        <v>3329</v>
      </c>
      <c r="U158" s="153">
        <v>20</v>
      </c>
      <c r="V158" s="153">
        <v>3</v>
      </c>
      <c r="W158" s="154">
        <v>21103</v>
      </c>
      <c r="X158" s="153" t="s">
        <v>7569</v>
      </c>
      <c r="Y158" s="153">
        <v>1</v>
      </c>
      <c r="Z158" s="153" t="s">
        <v>37</v>
      </c>
      <c r="AA158" s="153">
        <v>1</v>
      </c>
      <c r="AB158" s="153" t="s">
        <v>7130</v>
      </c>
      <c r="AC158" s="153">
        <v>1</v>
      </c>
      <c r="AD158" s="153">
        <v>0</v>
      </c>
      <c r="AE158" s="153">
        <v>0</v>
      </c>
      <c r="AF158" s="153">
        <v>0</v>
      </c>
      <c r="AG158" s="153">
        <v>350</v>
      </c>
      <c r="AH158" s="153">
        <v>350</v>
      </c>
      <c r="AI158" s="153">
        <v>100</v>
      </c>
      <c r="AJ158" s="153">
        <v>350</v>
      </c>
      <c r="AK158" s="153">
        <v>360</v>
      </c>
      <c r="AL158" s="153" t="s">
        <v>7570</v>
      </c>
      <c r="AM158" s="153">
        <v>350</v>
      </c>
      <c r="AN158" s="153">
        <v>400</v>
      </c>
      <c r="AO158" s="153" t="s">
        <v>7151</v>
      </c>
      <c r="AP158" s="154">
        <v>350</v>
      </c>
      <c r="AQ158" s="153">
        <v>0</v>
      </c>
      <c r="AR158" s="153">
        <v>0</v>
      </c>
      <c r="AS158" s="153">
        <v>1400</v>
      </c>
      <c r="AT158" s="153">
        <v>1110</v>
      </c>
      <c r="AU158" s="153" t="s">
        <v>7571</v>
      </c>
      <c r="AV158" s="153">
        <v>0</v>
      </c>
      <c r="AW158" s="153">
        <v>0</v>
      </c>
      <c r="AX158" s="153">
        <v>0</v>
      </c>
      <c r="AY158" s="153">
        <v>229642732</v>
      </c>
      <c r="AZ158" s="153">
        <v>229642732</v>
      </c>
      <c r="BA158" s="153">
        <v>100</v>
      </c>
      <c r="BB158" s="153">
        <v>318000000</v>
      </c>
      <c r="BC158" s="153">
        <v>318000000</v>
      </c>
      <c r="BD158" s="153">
        <v>100</v>
      </c>
      <c r="BE158" s="153">
        <v>300000000</v>
      </c>
      <c r="BF158" s="153">
        <v>215000000</v>
      </c>
      <c r="BG158" s="153" t="s">
        <v>7572</v>
      </c>
      <c r="BH158" s="155">
        <v>264000000</v>
      </c>
      <c r="BI158" s="153">
        <v>0</v>
      </c>
      <c r="BJ158" s="153">
        <v>0</v>
      </c>
    </row>
    <row r="159" spans="1:62">
      <c r="A159" s="152">
        <v>4050065308</v>
      </c>
      <c r="B159" s="153">
        <v>6</v>
      </c>
      <c r="C159" s="153" t="s">
        <v>7494</v>
      </c>
      <c r="D159" s="153" t="s">
        <v>7495</v>
      </c>
      <c r="E159" s="153">
        <v>2023</v>
      </c>
      <c r="F159" s="153" t="s">
        <v>7125</v>
      </c>
      <c r="G159" s="153" t="s">
        <v>7126</v>
      </c>
      <c r="H159" s="153">
        <v>2</v>
      </c>
      <c r="I159" s="153" t="s">
        <v>7127</v>
      </c>
      <c r="J159" s="153">
        <v>3</v>
      </c>
      <c r="K159" s="153" t="s">
        <v>544</v>
      </c>
      <c r="L159" s="153" t="s">
        <v>544</v>
      </c>
      <c r="M159" s="153">
        <v>199</v>
      </c>
      <c r="N159" s="153" t="s">
        <v>7128</v>
      </c>
      <c r="O159" s="153">
        <v>1</v>
      </c>
      <c r="P159" s="153" t="s">
        <v>2378</v>
      </c>
      <c r="Q159" s="153">
        <v>21</v>
      </c>
      <c r="R159" s="153" t="s">
        <v>2576</v>
      </c>
      <c r="S159" s="153">
        <v>2110</v>
      </c>
      <c r="T159" s="153" t="s">
        <v>3329</v>
      </c>
      <c r="U159" s="153">
        <v>20</v>
      </c>
      <c r="V159" s="153">
        <v>4</v>
      </c>
      <c r="W159" s="154">
        <v>21104</v>
      </c>
      <c r="X159" s="153" t="s">
        <v>7573</v>
      </c>
      <c r="Y159" s="153">
        <v>1</v>
      </c>
      <c r="Z159" s="153" t="s">
        <v>37</v>
      </c>
      <c r="AA159" s="153">
        <v>1</v>
      </c>
      <c r="AB159" s="153" t="s">
        <v>7130</v>
      </c>
      <c r="AC159" s="153">
        <v>1</v>
      </c>
      <c r="AD159" s="153">
        <v>0</v>
      </c>
      <c r="AE159" s="153">
        <v>0</v>
      </c>
      <c r="AF159" s="153">
        <v>0</v>
      </c>
      <c r="AG159" s="153">
        <v>0</v>
      </c>
      <c r="AH159" s="153">
        <v>0</v>
      </c>
      <c r="AI159" s="153">
        <v>0</v>
      </c>
      <c r="AJ159" s="153">
        <v>8</v>
      </c>
      <c r="AK159" s="153">
        <v>8</v>
      </c>
      <c r="AL159" s="153">
        <v>100</v>
      </c>
      <c r="AM159" s="153">
        <v>5</v>
      </c>
      <c r="AN159" s="153">
        <v>1</v>
      </c>
      <c r="AO159" s="153">
        <v>20</v>
      </c>
      <c r="AP159" s="154">
        <v>0</v>
      </c>
      <c r="AQ159" s="153">
        <v>0</v>
      </c>
      <c r="AR159" s="153">
        <v>0</v>
      </c>
      <c r="AS159" s="153">
        <v>13</v>
      </c>
      <c r="AT159" s="153">
        <v>9</v>
      </c>
      <c r="AU159" s="153" t="s">
        <v>7574</v>
      </c>
      <c r="AV159" s="153">
        <v>0</v>
      </c>
      <c r="AW159" s="153">
        <v>0</v>
      </c>
      <c r="AX159" s="153">
        <v>0</v>
      </c>
      <c r="AY159" s="153">
        <v>0</v>
      </c>
      <c r="AZ159" s="153">
        <v>0</v>
      </c>
      <c r="BA159" s="153">
        <v>0</v>
      </c>
      <c r="BB159" s="153">
        <v>407114589</v>
      </c>
      <c r="BC159" s="153">
        <v>407024499</v>
      </c>
      <c r="BD159" s="153" t="s">
        <v>7339</v>
      </c>
      <c r="BE159" s="153">
        <v>150000000</v>
      </c>
      <c r="BF159" s="153">
        <v>150000000</v>
      </c>
      <c r="BG159" s="153">
        <v>100</v>
      </c>
      <c r="BH159" s="155">
        <v>0</v>
      </c>
      <c r="BI159" s="153">
        <v>0</v>
      </c>
      <c r="BJ159" s="153">
        <v>0</v>
      </c>
    </row>
    <row r="160" spans="1:62">
      <c r="A160" s="152">
        <v>4050065308</v>
      </c>
      <c r="B160" s="153">
        <v>6</v>
      </c>
      <c r="C160" s="153" t="s">
        <v>7494</v>
      </c>
      <c r="D160" s="153" t="s">
        <v>7495</v>
      </c>
      <c r="E160" s="153">
        <v>2023</v>
      </c>
      <c r="F160" s="153" t="s">
        <v>7125</v>
      </c>
      <c r="G160" s="153" t="s">
        <v>7126</v>
      </c>
      <c r="H160" s="153">
        <v>2</v>
      </c>
      <c r="I160" s="153" t="s">
        <v>7127</v>
      </c>
      <c r="J160" s="153">
        <v>3</v>
      </c>
      <c r="K160" s="153" t="s">
        <v>544</v>
      </c>
      <c r="L160" s="153" t="s">
        <v>544</v>
      </c>
      <c r="M160" s="153">
        <v>199</v>
      </c>
      <c r="N160" s="153" t="s">
        <v>7128</v>
      </c>
      <c r="O160" s="153">
        <v>1</v>
      </c>
      <c r="P160" s="153" t="s">
        <v>2378</v>
      </c>
      <c r="Q160" s="153">
        <v>23</v>
      </c>
      <c r="R160" s="153" t="s">
        <v>3063</v>
      </c>
      <c r="S160" s="153">
        <v>2108</v>
      </c>
      <c r="T160" s="153" t="s">
        <v>3343</v>
      </c>
      <c r="U160" s="153">
        <v>19</v>
      </c>
      <c r="V160" s="153">
        <v>1</v>
      </c>
      <c r="W160" s="154">
        <v>21081</v>
      </c>
      <c r="X160" s="153" t="s">
        <v>7575</v>
      </c>
      <c r="Y160" s="153">
        <v>1</v>
      </c>
      <c r="Z160" s="153" t="s">
        <v>37</v>
      </c>
      <c r="AA160" s="153">
        <v>1</v>
      </c>
      <c r="AB160" s="153" t="s">
        <v>7130</v>
      </c>
      <c r="AC160" s="153">
        <v>1</v>
      </c>
      <c r="AD160" s="153">
        <v>0</v>
      </c>
      <c r="AE160" s="153">
        <v>0</v>
      </c>
      <c r="AF160" s="153">
        <v>0</v>
      </c>
      <c r="AG160" s="153">
        <v>10</v>
      </c>
      <c r="AH160" s="153">
        <v>10</v>
      </c>
      <c r="AI160" s="153">
        <v>100</v>
      </c>
      <c r="AJ160" s="153">
        <v>15</v>
      </c>
      <c r="AK160" s="153">
        <v>11</v>
      </c>
      <c r="AL160" s="153" t="s">
        <v>7576</v>
      </c>
      <c r="AM160" s="153">
        <v>18</v>
      </c>
      <c r="AN160" s="153">
        <v>0</v>
      </c>
      <c r="AO160" s="153">
        <v>0</v>
      </c>
      <c r="AP160" s="154">
        <v>17</v>
      </c>
      <c r="AQ160" s="153">
        <v>0</v>
      </c>
      <c r="AR160" s="153">
        <v>0</v>
      </c>
      <c r="AS160" s="153">
        <v>60</v>
      </c>
      <c r="AT160" s="153">
        <v>21</v>
      </c>
      <c r="AU160" s="153">
        <v>35</v>
      </c>
      <c r="AV160" s="153">
        <v>0</v>
      </c>
      <c r="AW160" s="153">
        <v>0</v>
      </c>
      <c r="AX160" s="153">
        <v>0</v>
      </c>
      <c r="AY160" s="153">
        <v>163894399</v>
      </c>
      <c r="AZ160" s="153">
        <v>159600361</v>
      </c>
      <c r="BA160" s="153" t="s">
        <v>7577</v>
      </c>
      <c r="BB160" s="153">
        <v>289000000</v>
      </c>
      <c r="BC160" s="153">
        <v>276008288</v>
      </c>
      <c r="BD160" s="153" t="s">
        <v>7578</v>
      </c>
      <c r="BE160" s="153">
        <v>300000000</v>
      </c>
      <c r="BF160" s="153">
        <v>0</v>
      </c>
      <c r="BG160" s="153">
        <v>0</v>
      </c>
      <c r="BH160" s="155">
        <v>276000000</v>
      </c>
      <c r="BI160" s="153">
        <v>0</v>
      </c>
      <c r="BJ160" s="153">
        <v>0</v>
      </c>
    </row>
    <row r="161" spans="1:62">
      <c r="A161" s="152">
        <v>4050065308</v>
      </c>
      <c r="B161" s="153">
        <v>6</v>
      </c>
      <c r="C161" s="153" t="s">
        <v>7494</v>
      </c>
      <c r="D161" s="153" t="s">
        <v>7495</v>
      </c>
      <c r="E161" s="153">
        <v>2023</v>
      </c>
      <c r="F161" s="153" t="s">
        <v>7125</v>
      </c>
      <c r="G161" s="153" t="s">
        <v>7126</v>
      </c>
      <c r="H161" s="153">
        <v>2</v>
      </c>
      <c r="I161" s="153" t="s">
        <v>7127</v>
      </c>
      <c r="J161" s="153">
        <v>3</v>
      </c>
      <c r="K161" s="153" t="s">
        <v>544</v>
      </c>
      <c r="L161" s="153" t="s">
        <v>544</v>
      </c>
      <c r="M161" s="153">
        <v>199</v>
      </c>
      <c r="N161" s="153" t="s">
        <v>7128</v>
      </c>
      <c r="O161" s="153">
        <v>1</v>
      </c>
      <c r="P161" s="153" t="s">
        <v>2378</v>
      </c>
      <c r="Q161" s="153">
        <v>23</v>
      </c>
      <c r="R161" s="153" t="s">
        <v>3063</v>
      </c>
      <c r="S161" s="153">
        <v>2108</v>
      </c>
      <c r="T161" s="153" t="s">
        <v>3343</v>
      </c>
      <c r="U161" s="153">
        <v>19</v>
      </c>
      <c r="V161" s="153">
        <v>2</v>
      </c>
      <c r="W161" s="154">
        <v>21082</v>
      </c>
      <c r="X161" s="153" t="s">
        <v>7579</v>
      </c>
      <c r="Y161" s="153">
        <v>1</v>
      </c>
      <c r="Z161" s="153" t="s">
        <v>37</v>
      </c>
      <c r="AA161" s="153">
        <v>1</v>
      </c>
      <c r="AB161" s="153" t="s">
        <v>7130</v>
      </c>
      <c r="AC161" s="153">
        <v>1</v>
      </c>
      <c r="AD161" s="153">
        <v>0</v>
      </c>
      <c r="AE161" s="153">
        <v>0</v>
      </c>
      <c r="AF161" s="153">
        <v>0</v>
      </c>
      <c r="AG161" s="153">
        <v>10</v>
      </c>
      <c r="AH161" s="153">
        <v>30</v>
      </c>
      <c r="AI161" s="153">
        <v>300</v>
      </c>
      <c r="AJ161" s="153">
        <v>15</v>
      </c>
      <c r="AK161" s="153">
        <v>33</v>
      </c>
      <c r="AL161" s="153">
        <v>220</v>
      </c>
      <c r="AM161" s="153">
        <v>18</v>
      </c>
      <c r="AN161" s="153">
        <v>0</v>
      </c>
      <c r="AO161" s="153">
        <v>0</v>
      </c>
      <c r="AP161" s="154">
        <v>17</v>
      </c>
      <c r="AQ161" s="153">
        <v>0</v>
      </c>
      <c r="AR161" s="153">
        <v>0</v>
      </c>
      <c r="AS161" s="153">
        <v>60</v>
      </c>
      <c r="AT161" s="153">
        <v>63</v>
      </c>
      <c r="AU161" s="153">
        <v>105</v>
      </c>
      <c r="AV161" s="153">
        <v>0</v>
      </c>
      <c r="AW161" s="153">
        <v>0</v>
      </c>
      <c r="AX161" s="153">
        <v>0</v>
      </c>
      <c r="AY161" s="153">
        <v>163894399</v>
      </c>
      <c r="AZ161" s="153">
        <v>159600361</v>
      </c>
      <c r="BA161" s="153" t="s">
        <v>7577</v>
      </c>
      <c r="BB161" s="153">
        <v>289000000</v>
      </c>
      <c r="BC161" s="153">
        <v>274550223</v>
      </c>
      <c r="BD161" s="153">
        <v>95</v>
      </c>
      <c r="BE161" s="153">
        <v>300000000</v>
      </c>
      <c r="BF161" s="153">
        <v>0</v>
      </c>
      <c r="BG161" s="153">
        <v>0</v>
      </c>
      <c r="BH161" s="155">
        <v>276000000</v>
      </c>
      <c r="BI161" s="153">
        <v>0</v>
      </c>
      <c r="BJ161" s="153">
        <v>0</v>
      </c>
    </row>
    <row r="162" spans="1:62">
      <c r="A162" s="152">
        <v>4050065308</v>
      </c>
      <c r="B162" s="153">
        <v>6</v>
      </c>
      <c r="C162" s="153" t="s">
        <v>7494</v>
      </c>
      <c r="D162" s="153" t="s">
        <v>7495</v>
      </c>
      <c r="E162" s="153">
        <v>2023</v>
      </c>
      <c r="F162" s="153" t="s">
        <v>7125</v>
      </c>
      <c r="G162" s="153" t="s">
        <v>7126</v>
      </c>
      <c r="H162" s="153">
        <v>2</v>
      </c>
      <c r="I162" s="153" t="s">
        <v>7127</v>
      </c>
      <c r="J162" s="153">
        <v>3</v>
      </c>
      <c r="K162" s="153" t="s">
        <v>544</v>
      </c>
      <c r="L162" s="153" t="s">
        <v>544</v>
      </c>
      <c r="M162" s="153">
        <v>199</v>
      </c>
      <c r="N162" s="153" t="s">
        <v>7128</v>
      </c>
      <c r="O162" s="153">
        <v>1</v>
      </c>
      <c r="P162" s="153" t="s">
        <v>2378</v>
      </c>
      <c r="Q162" s="153">
        <v>24</v>
      </c>
      <c r="R162" s="153" t="s">
        <v>2614</v>
      </c>
      <c r="S162" s="153">
        <v>2123</v>
      </c>
      <c r="T162" s="153" t="s">
        <v>3353</v>
      </c>
      <c r="U162" s="153">
        <v>17</v>
      </c>
      <c r="V162" s="153">
        <v>1</v>
      </c>
      <c r="W162" s="154">
        <v>21231</v>
      </c>
      <c r="X162" s="153" t="s">
        <v>7580</v>
      </c>
      <c r="Y162" s="153">
        <v>1</v>
      </c>
      <c r="Z162" s="153" t="s">
        <v>37</v>
      </c>
      <c r="AA162" s="153">
        <v>1</v>
      </c>
      <c r="AB162" s="153" t="s">
        <v>7130</v>
      </c>
      <c r="AC162" s="153">
        <v>1</v>
      </c>
      <c r="AD162" s="153">
        <v>0</v>
      </c>
      <c r="AE162" s="153">
        <v>0</v>
      </c>
      <c r="AF162" s="153">
        <v>0</v>
      </c>
      <c r="AG162" s="153">
        <v>1</v>
      </c>
      <c r="AH162" s="153">
        <v>3</v>
      </c>
      <c r="AI162" s="153">
        <v>300</v>
      </c>
      <c r="AJ162" s="153">
        <v>1</v>
      </c>
      <c r="AK162" s="153">
        <v>2</v>
      </c>
      <c r="AL162" s="153">
        <v>200</v>
      </c>
      <c r="AM162" s="153">
        <v>2</v>
      </c>
      <c r="AN162" s="153">
        <v>2</v>
      </c>
      <c r="AO162" s="153">
        <v>100</v>
      </c>
      <c r="AP162" s="154">
        <v>1</v>
      </c>
      <c r="AQ162" s="153">
        <v>0</v>
      </c>
      <c r="AR162" s="153">
        <v>0</v>
      </c>
      <c r="AS162" s="153">
        <v>5</v>
      </c>
      <c r="AT162" s="153">
        <v>7</v>
      </c>
      <c r="AU162" s="153">
        <v>140</v>
      </c>
      <c r="AV162" s="153">
        <v>0</v>
      </c>
      <c r="AW162" s="153">
        <v>0</v>
      </c>
      <c r="AX162" s="153">
        <v>0</v>
      </c>
      <c r="AY162" s="153">
        <v>172697286</v>
      </c>
      <c r="AZ162" s="153">
        <v>172697286</v>
      </c>
      <c r="BA162" s="153">
        <v>100</v>
      </c>
      <c r="BB162" s="153">
        <v>285000000</v>
      </c>
      <c r="BC162" s="153">
        <v>284963543</v>
      </c>
      <c r="BD162" s="153" t="s">
        <v>7198</v>
      </c>
      <c r="BE162" s="153">
        <v>374000000</v>
      </c>
      <c r="BF162" s="153">
        <v>359200000</v>
      </c>
      <c r="BG162" s="153" t="s">
        <v>7581</v>
      </c>
      <c r="BH162" s="155">
        <v>229000000</v>
      </c>
      <c r="BI162" s="153">
        <v>0</v>
      </c>
      <c r="BJ162" s="153">
        <v>0</v>
      </c>
    </row>
    <row r="163" spans="1:62">
      <c r="A163" s="152">
        <v>4050065308</v>
      </c>
      <c r="B163" s="153">
        <v>6</v>
      </c>
      <c r="C163" s="153" t="s">
        <v>7494</v>
      </c>
      <c r="D163" s="153" t="s">
        <v>7495</v>
      </c>
      <c r="E163" s="153">
        <v>2023</v>
      </c>
      <c r="F163" s="153" t="s">
        <v>7125</v>
      </c>
      <c r="G163" s="153" t="s">
        <v>7126</v>
      </c>
      <c r="H163" s="153">
        <v>2</v>
      </c>
      <c r="I163" s="153" t="s">
        <v>7127</v>
      </c>
      <c r="J163" s="153">
        <v>3</v>
      </c>
      <c r="K163" s="153" t="s">
        <v>544</v>
      </c>
      <c r="L163" s="153" t="s">
        <v>544</v>
      </c>
      <c r="M163" s="153">
        <v>199</v>
      </c>
      <c r="N163" s="153" t="s">
        <v>7128</v>
      </c>
      <c r="O163" s="153">
        <v>1</v>
      </c>
      <c r="P163" s="153" t="s">
        <v>2378</v>
      </c>
      <c r="Q163" s="153">
        <v>24</v>
      </c>
      <c r="R163" s="153" t="s">
        <v>2614</v>
      </c>
      <c r="S163" s="153">
        <v>2123</v>
      </c>
      <c r="T163" s="153" t="s">
        <v>3353</v>
      </c>
      <c r="U163" s="153">
        <v>17</v>
      </c>
      <c r="V163" s="153">
        <v>2</v>
      </c>
      <c r="W163" s="154">
        <v>21232</v>
      </c>
      <c r="X163" s="153" t="s">
        <v>7582</v>
      </c>
      <c r="Y163" s="153">
        <v>1</v>
      </c>
      <c r="Z163" s="153" t="s">
        <v>37</v>
      </c>
      <c r="AA163" s="153">
        <v>1</v>
      </c>
      <c r="AB163" s="153" t="s">
        <v>7130</v>
      </c>
      <c r="AC163" s="153">
        <v>1</v>
      </c>
      <c r="AD163" s="153">
        <v>0</v>
      </c>
      <c r="AE163" s="153">
        <v>0</v>
      </c>
      <c r="AF163" s="153">
        <v>0</v>
      </c>
      <c r="AG163" s="153">
        <v>16</v>
      </c>
      <c r="AH163" s="153">
        <v>16</v>
      </c>
      <c r="AI163" s="153">
        <v>100</v>
      </c>
      <c r="AJ163" s="153">
        <v>21</v>
      </c>
      <c r="AK163" s="153">
        <v>21</v>
      </c>
      <c r="AL163" s="153">
        <v>100</v>
      </c>
      <c r="AM163" s="153">
        <v>13</v>
      </c>
      <c r="AN163" s="153">
        <v>45</v>
      </c>
      <c r="AO163" s="153" t="s">
        <v>7583</v>
      </c>
      <c r="AP163" s="154">
        <v>14</v>
      </c>
      <c r="AQ163" s="153">
        <v>0</v>
      </c>
      <c r="AR163" s="153">
        <v>0</v>
      </c>
      <c r="AS163" s="153">
        <v>64</v>
      </c>
      <c r="AT163" s="153">
        <v>82</v>
      </c>
      <c r="AU163" s="153" t="s">
        <v>7584</v>
      </c>
      <c r="AV163" s="153">
        <v>0</v>
      </c>
      <c r="AW163" s="153">
        <v>0</v>
      </c>
      <c r="AX163" s="153">
        <v>0</v>
      </c>
      <c r="AY163" s="153">
        <v>266804835</v>
      </c>
      <c r="AZ163" s="153">
        <v>266804835</v>
      </c>
      <c r="BA163" s="153">
        <v>100</v>
      </c>
      <c r="BB163" s="153">
        <v>589086000</v>
      </c>
      <c r="BC163" s="153">
        <v>589086000</v>
      </c>
      <c r="BD163" s="153">
        <v>100</v>
      </c>
      <c r="BE163" s="153">
        <v>410000000</v>
      </c>
      <c r="BF163" s="153">
        <v>410000000</v>
      </c>
      <c r="BG163" s="153">
        <v>100</v>
      </c>
      <c r="BH163" s="155">
        <v>314000000</v>
      </c>
      <c r="BI163" s="153">
        <v>0</v>
      </c>
      <c r="BJ163" s="153">
        <v>0</v>
      </c>
    </row>
    <row r="164" spans="1:62">
      <c r="A164" s="152">
        <v>4050065308</v>
      </c>
      <c r="B164" s="153">
        <v>6</v>
      </c>
      <c r="C164" s="153" t="s">
        <v>7494</v>
      </c>
      <c r="D164" s="153" t="s">
        <v>7495</v>
      </c>
      <c r="E164" s="153">
        <v>2023</v>
      </c>
      <c r="F164" s="153" t="s">
        <v>7125</v>
      </c>
      <c r="G164" s="153" t="s">
        <v>7126</v>
      </c>
      <c r="H164" s="153">
        <v>2</v>
      </c>
      <c r="I164" s="153" t="s">
        <v>7127</v>
      </c>
      <c r="J164" s="153">
        <v>3</v>
      </c>
      <c r="K164" s="153" t="s">
        <v>544</v>
      </c>
      <c r="L164" s="153" t="s">
        <v>544</v>
      </c>
      <c r="M164" s="153">
        <v>199</v>
      </c>
      <c r="N164" s="153" t="s">
        <v>7128</v>
      </c>
      <c r="O164" s="153">
        <v>2</v>
      </c>
      <c r="P164" s="153" t="s">
        <v>7223</v>
      </c>
      <c r="Q164" s="153">
        <v>27</v>
      </c>
      <c r="R164" s="153" t="s">
        <v>2637</v>
      </c>
      <c r="S164" s="153">
        <v>2122</v>
      </c>
      <c r="T164" s="153" t="s">
        <v>7585</v>
      </c>
      <c r="U164" s="153">
        <v>10</v>
      </c>
      <c r="V164" s="153">
        <v>1</v>
      </c>
      <c r="W164" s="154">
        <v>21221</v>
      </c>
      <c r="X164" s="153" t="s">
        <v>7586</v>
      </c>
      <c r="Y164" s="153">
        <v>1</v>
      </c>
      <c r="Z164" s="153" t="s">
        <v>37</v>
      </c>
      <c r="AA164" s="153">
        <v>1</v>
      </c>
      <c r="AB164" s="153" t="s">
        <v>7130</v>
      </c>
      <c r="AC164" s="153">
        <v>1</v>
      </c>
      <c r="AD164" s="153">
        <v>0</v>
      </c>
      <c r="AE164" s="153">
        <v>0</v>
      </c>
      <c r="AF164" s="153">
        <v>0</v>
      </c>
      <c r="AG164" s="153">
        <v>5</v>
      </c>
      <c r="AH164" s="153">
        <v>19</v>
      </c>
      <c r="AI164" s="153">
        <v>380</v>
      </c>
      <c r="AJ164" s="153">
        <v>0</v>
      </c>
      <c r="AK164" s="153">
        <v>0</v>
      </c>
      <c r="AL164" s="153">
        <v>0</v>
      </c>
      <c r="AM164" s="153">
        <v>0</v>
      </c>
      <c r="AN164" s="153">
        <v>0</v>
      </c>
      <c r="AO164" s="153">
        <v>0</v>
      </c>
      <c r="AP164" s="154">
        <v>14</v>
      </c>
      <c r="AQ164" s="153">
        <v>0</v>
      </c>
      <c r="AR164" s="153">
        <v>0</v>
      </c>
      <c r="AS164" s="153">
        <v>19</v>
      </c>
      <c r="AT164" s="153">
        <v>19</v>
      </c>
      <c r="AU164" s="153">
        <v>100</v>
      </c>
      <c r="AV164" s="153">
        <v>0</v>
      </c>
      <c r="AW164" s="153">
        <v>0</v>
      </c>
      <c r="AX164" s="153">
        <v>0</v>
      </c>
      <c r="AY164" s="153">
        <v>334795022</v>
      </c>
      <c r="AZ164" s="153">
        <v>331901453</v>
      </c>
      <c r="BA164" s="153" t="s">
        <v>7587</v>
      </c>
      <c r="BB164" s="153">
        <v>0</v>
      </c>
      <c r="BC164" s="153">
        <v>0</v>
      </c>
      <c r="BD164" s="153">
        <v>0</v>
      </c>
      <c r="BE164" s="153">
        <v>0</v>
      </c>
      <c r="BF164" s="153">
        <v>0</v>
      </c>
      <c r="BG164" s="153">
        <v>0</v>
      </c>
      <c r="BH164" s="155">
        <v>382000000</v>
      </c>
      <c r="BI164" s="153">
        <v>0</v>
      </c>
      <c r="BJ164" s="153">
        <v>0</v>
      </c>
    </row>
    <row r="165" spans="1:62">
      <c r="A165" s="152">
        <v>4050065308</v>
      </c>
      <c r="B165" s="153">
        <v>6</v>
      </c>
      <c r="C165" s="153" t="s">
        <v>7494</v>
      </c>
      <c r="D165" s="153" t="s">
        <v>7495</v>
      </c>
      <c r="E165" s="153">
        <v>2023</v>
      </c>
      <c r="F165" s="153" t="s">
        <v>7125</v>
      </c>
      <c r="G165" s="153" t="s">
        <v>7126</v>
      </c>
      <c r="H165" s="153">
        <v>2</v>
      </c>
      <c r="I165" s="153" t="s">
        <v>7127</v>
      </c>
      <c r="J165" s="153">
        <v>3</v>
      </c>
      <c r="K165" s="153" t="s">
        <v>544</v>
      </c>
      <c r="L165" s="153" t="s">
        <v>544</v>
      </c>
      <c r="M165" s="153">
        <v>199</v>
      </c>
      <c r="N165" s="153" t="s">
        <v>7128</v>
      </c>
      <c r="O165" s="153">
        <v>2</v>
      </c>
      <c r="P165" s="153" t="s">
        <v>7223</v>
      </c>
      <c r="Q165" s="153">
        <v>27</v>
      </c>
      <c r="R165" s="153" t="s">
        <v>2637</v>
      </c>
      <c r="S165" s="153">
        <v>2122</v>
      </c>
      <c r="T165" s="153" t="s">
        <v>7585</v>
      </c>
      <c r="U165" s="153">
        <v>10</v>
      </c>
      <c r="V165" s="153">
        <v>2</v>
      </c>
      <c r="W165" s="154">
        <v>21222</v>
      </c>
      <c r="X165" s="153" t="s">
        <v>7588</v>
      </c>
      <c r="Y165" s="153">
        <v>1</v>
      </c>
      <c r="Z165" s="153" t="s">
        <v>37</v>
      </c>
      <c r="AA165" s="153">
        <v>1</v>
      </c>
      <c r="AB165" s="153" t="s">
        <v>7130</v>
      </c>
      <c r="AC165" s="153">
        <v>1</v>
      </c>
      <c r="AD165" s="153">
        <v>0</v>
      </c>
      <c r="AE165" s="153">
        <v>0</v>
      </c>
      <c r="AF165" s="153">
        <v>0</v>
      </c>
      <c r="AG165" s="153">
        <v>3250</v>
      </c>
      <c r="AH165" s="153">
        <v>3250</v>
      </c>
      <c r="AI165" s="153">
        <v>100</v>
      </c>
      <c r="AJ165" s="153">
        <v>0</v>
      </c>
      <c r="AK165" s="153">
        <v>0</v>
      </c>
      <c r="AL165" s="153">
        <v>0</v>
      </c>
      <c r="AM165" s="153">
        <v>0</v>
      </c>
      <c r="AN165" s="153">
        <v>0</v>
      </c>
      <c r="AO165" s="153">
        <v>0</v>
      </c>
      <c r="AP165" s="154">
        <v>3250</v>
      </c>
      <c r="AQ165" s="153">
        <v>0</v>
      </c>
      <c r="AR165" s="153">
        <v>0</v>
      </c>
      <c r="AS165" s="153">
        <v>6500</v>
      </c>
      <c r="AT165" s="153">
        <v>3250</v>
      </c>
      <c r="AU165" s="153">
        <v>50</v>
      </c>
      <c r="AV165" s="153">
        <v>0</v>
      </c>
      <c r="AW165" s="153">
        <v>0</v>
      </c>
      <c r="AX165" s="153">
        <v>0</v>
      </c>
      <c r="AY165" s="153">
        <v>125136480</v>
      </c>
      <c r="AZ165" s="153">
        <v>125136480</v>
      </c>
      <c r="BA165" s="153">
        <v>100</v>
      </c>
      <c r="BB165" s="153">
        <v>0</v>
      </c>
      <c r="BC165" s="153">
        <v>0</v>
      </c>
      <c r="BD165" s="153">
        <v>0</v>
      </c>
      <c r="BE165" s="153">
        <v>0</v>
      </c>
      <c r="BF165" s="153">
        <v>0</v>
      </c>
      <c r="BG165" s="153">
        <v>0</v>
      </c>
      <c r="BH165" s="155">
        <v>347000000</v>
      </c>
      <c r="BI165" s="153">
        <v>0</v>
      </c>
      <c r="BJ165" s="153">
        <v>0</v>
      </c>
    </row>
    <row r="166" spans="1:62">
      <c r="A166" s="152">
        <v>4050065308</v>
      </c>
      <c r="B166" s="153">
        <v>6</v>
      </c>
      <c r="C166" s="153" t="s">
        <v>7494</v>
      </c>
      <c r="D166" s="153" t="s">
        <v>7495</v>
      </c>
      <c r="E166" s="153">
        <v>2023</v>
      </c>
      <c r="F166" s="153" t="s">
        <v>7125</v>
      </c>
      <c r="G166" s="153" t="s">
        <v>7126</v>
      </c>
      <c r="H166" s="153">
        <v>2</v>
      </c>
      <c r="I166" s="153" t="s">
        <v>7127</v>
      </c>
      <c r="J166" s="153">
        <v>3</v>
      </c>
      <c r="K166" s="153" t="s">
        <v>544</v>
      </c>
      <c r="L166" s="153" t="s">
        <v>544</v>
      </c>
      <c r="M166" s="153">
        <v>199</v>
      </c>
      <c r="N166" s="153" t="s">
        <v>7128</v>
      </c>
      <c r="O166" s="153">
        <v>2</v>
      </c>
      <c r="P166" s="153" t="s">
        <v>7223</v>
      </c>
      <c r="Q166" s="153">
        <v>28</v>
      </c>
      <c r="R166" s="153" t="s">
        <v>2661</v>
      </c>
      <c r="S166" s="153">
        <v>2117</v>
      </c>
      <c r="T166" s="153" t="s">
        <v>7589</v>
      </c>
      <c r="U166" s="153">
        <v>7</v>
      </c>
      <c r="V166" s="153">
        <v>1</v>
      </c>
      <c r="W166" s="154">
        <v>21171</v>
      </c>
      <c r="X166" s="153" t="s">
        <v>7590</v>
      </c>
      <c r="Y166" s="153">
        <v>1</v>
      </c>
      <c r="Z166" s="153" t="s">
        <v>37</v>
      </c>
      <c r="AA166" s="153">
        <v>1</v>
      </c>
      <c r="AB166" s="153" t="s">
        <v>7130</v>
      </c>
      <c r="AC166" s="153">
        <v>1</v>
      </c>
      <c r="AD166" s="153">
        <v>0</v>
      </c>
      <c r="AE166" s="153">
        <v>0</v>
      </c>
      <c r="AF166" s="153">
        <v>0</v>
      </c>
      <c r="AG166" s="153">
        <v>0</v>
      </c>
      <c r="AH166" s="153">
        <v>0</v>
      </c>
      <c r="AI166" s="153">
        <v>0</v>
      </c>
      <c r="AJ166" s="153">
        <v>10</v>
      </c>
      <c r="AK166" s="153">
        <v>0</v>
      </c>
      <c r="AL166" s="153">
        <v>0</v>
      </c>
      <c r="AM166" s="153">
        <v>0</v>
      </c>
      <c r="AN166" s="153">
        <v>0</v>
      </c>
      <c r="AO166" s="153">
        <v>0</v>
      </c>
      <c r="AP166" s="154">
        <v>10</v>
      </c>
      <c r="AQ166" s="153">
        <v>0</v>
      </c>
      <c r="AR166" s="153">
        <v>0</v>
      </c>
      <c r="AS166" s="153">
        <v>20</v>
      </c>
      <c r="AT166" s="153">
        <v>0</v>
      </c>
      <c r="AU166" s="153">
        <v>0</v>
      </c>
      <c r="AV166" s="153">
        <v>0</v>
      </c>
      <c r="AW166" s="153">
        <v>0</v>
      </c>
      <c r="AX166" s="153">
        <v>0</v>
      </c>
      <c r="AY166" s="153">
        <v>0</v>
      </c>
      <c r="AZ166" s="153">
        <v>0</v>
      </c>
      <c r="BA166" s="153">
        <v>0</v>
      </c>
      <c r="BB166" s="153">
        <v>110000000</v>
      </c>
      <c r="BC166" s="153">
        <v>0</v>
      </c>
      <c r="BD166" s="153">
        <v>0</v>
      </c>
      <c r="BE166" s="153">
        <v>0</v>
      </c>
      <c r="BF166" s="153">
        <v>0</v>
      </c>
      <c r="BG166" s="153">
        <v>0</v>
      </c>
      <c r="BH166" s="155">
        <v>1000000</v>
      </c>
      <c r="BI166" s="153">
        <v>0</v>
      </c>
      <c r="BJ166" s="153">
        <v>0</v>
      </c>
    </row>
    <row r="167" spans="1:62">
      <c r="A167" s="152">
        <v>4050065308</v>
      </c>
      <c r="B167" s="153">
        <v>6</v>
      </c>
      <c r="C167" s="153" t="s">
        <v>7494</v>
      </c>
      <c r="D167" s="153" t="s">
        <v>7495</v>
      </c>
      <c r="E167" s="153">
        <v>2023</v>
      </c>
      <c r="F167" s="153" t="s">
        <v>7125</v>
      </c>
      <c r="G167" s="153" t="s">
        <v>7126</v>
      </c>
      <c r="H167" s="153">
        <v>2</v>
      </c>
      <c r="I167" s="153" t="s">
        <v>7127</v>
      </c>
      <c r="J167" s="153">
        <v>3</v>
      </c>
      <c r="K167" s="153" t="s">
        <v>544</v>
      </c>
      <c r="L167" s="153" t="s">
        <v>544</v>
      </c>
      <c r="M167" s="153">
        <v>199</v>
      </c>
      <c r="N167" s="153" t="s">
        <v>7128</v>
      </c>
      <c r="O167" s="153">
        <v>2</v>
      </c>
      <c r="P167" s="153" t="s">
        <v>7223</v>
      </c>
      <c r="Q167" s="153">
        <v>30</v>
      </c>
      <c r="R167" s="153" t="s">
        <v>2670</v>
      </c>
      <c r="S167" s="153">
        <v>2159</v>
      </c>
      <c r="T167" s="153" t="s">
        <v>3371</v>
      </c>
      <c r="U167" s="153">
        <v>9</v>
      </c>
      <c r="V167" s="153">
        <v>1</v>
      </c>
      <c r="W167" s="154">
        <v>21591</v>
      </c>
      <c r="X167" s="153" t="s">
        <v>7591</v>
      </c>
      <c r="Y167" s="153">
        <v>1</v>
      </c>
      <c r="Z167" s="153" t="s">
        <v>37</v>
      </c>
      <c r="AA167" s="153">
        <v>1</v>
      </c>
      <c r="AB167" s="153" t="s">
        <v>7130</v>
      </c>
      <c r="AC167" s="153">
        <v>1</v>
      </c>
      <c r="AD167" s="153">
        <v>0</v>
      </c>
      <c r="AE167" s="153">
        <v>0</v>
      </c>
      <c r="AF167" s="153">
        <v>0</v>
      </c>
      <c r="AG167" s="153">
        <v>4</v>
      </c>
      <c r="AH167" s="153">
        <v>4</v>
      </c>
      <c r="AI167" s="153">
        <v>100</v>
      </c>
      <c r="AJ167" s="153">
        <v>0</v>
      </c>
      <c r="AK167" s="153">
        <v>0</v>
      </c>
      <c r="AL167" s="153">
        <v>0</v>
      </c>
      <c r="AM167" s="153">
        <v>0</v>
      </c>
      <c r="AN167" s="153">
        <v>0</v>
      </c>
      <c r="AO167" s="153">
        <v>0</v>
      </c>
      <c r="AP167" s="154">
        <v>0</v>
      </c>
      <c r="AQ167" s="153">
        <v>0</v>
      </c>
      <c r="AR167" s="153">
        <v>0</v>
      </c>
      <c r="AS167" s="153">
        <v>4</v>
      </c>
      <c r="AT167" s="153">
        <v>4</v>
      </c>
      <c r="AU167" s="153">
        <v>100</v>
      </c>
      <c r="AV167" s="153">
        <v>0</v>
      </c>
      <c r="AW167" s="153">
        <v>0</v>
      </c>
      <c r="AX167" s="153">
        <v>0</v>
      </c>
      <c r="AY167" s="153">
        <v>299629697</v>
      </c>
      <c r="AZ167" s="153">
        <v>289741806</v>
      </c>
      <c r="BA167" s="153" t="s">
        <v>7592</v>
      </c>
      <c r="BB167" s="153">
        <v>0</v>
      </c>
      <c r="BC167" s="153">
        <v>0</v>
      </c>
      <c r="BD167" s="153">
        <v>0</v>
      </c>
      <c r="BE167" s="153">
        <v>0</v>
      </c>
      <c r="BF167" s="153">
        <v>0</v>
      </c>
      <c r="BG167" s="153">
        <v>0</v>
      </c>
      <c r="BH167" s="155">
        <v>0</v>
      </c>
      <c r="BI167" s="153">
        <v>0</v>
      </c>
      <c r="BJ167" s="153">
        <v>0</v>
      </c>
    </row>
    <row r="168" spans="1:62">
      <c r="A168" s="152">
        <v>4050065308</v>
      </c>
      <c r="B168" s="153">
        <v>6</v>
      </c>
      <c r="C168" s="153" t="s">
        <v>7494</v>
      </c>
      <c r="D168" s="153" t="s">
        <v>7495</v>
      </c>
      <c r="E168" s="153">
        <v>2023</v>
      </c>
      <c r="F168" s="153" t="s">
        <v>7125</v>
      </c>
      <c r="G168" s="153" t="s">
        <v>7126</v>
      </c>
      <c r="H168" s="153">
        <v>2</v>
      </c>
      <c r="I168" s="153" t="s">
        <v>7127</v>
      </c>
      <c r="J168" s="153">
        <v>3</v>
      </c>
      <c r="K168" s="153" t="s">
        <v>544</v>
      </c>
      <c r="L168" s="153" t="s">
        <v>544</v>
      </c>
      <c r="M168" s="153">
        <v>199</v>
      </c>
      <c r="N168" s="153" t="s">
        <v>7128</v>
      </c>
      <c r="O168" s="153">
        <v>2</v>
      </c>
      <c r="P168" s="153" t="s">
        <v>7223</v>
      </c>
      <c r="Q168" s="153">
        <v>30</v>
      </c>
      <c r="R168" s="153" t="s">
        <v>2670</v>
      </c>
      <c r="S168" s="153">
        <v>2159</v>
      </c>
      <c r="T168" s="153" t="s">
        <v>3371</v>
      </c>
      <c r="U168" s="153">
        <v>9</v>
      </c>
      <c r="V168" s="153">
        <v>2</v>
      </c>
      <c r="W168" s="154">
        <v>21592</v>
      </c>
      <c r="X168" s="153" t="s">
        <v>7593</v>
      </c>
      <c r="Y168" s="153">
        <v>1</v>
      </c>
      <c r="Z168" s="153" t="s">
        <v>37</v>
      </c>
      <c r="AA168" s="153">
        <v>1</v>
      </c>
      <c r="AB168" s="153" t="s">
        <v>7130</v>
      </c>
      <c r="AC168" s="153">
        <v>1</v>
      </c>
      <c r="AD168" s="153">
        <v>0</v>
      </c>
      <c r="AE168" s="153">
        <v>0</v>
      </c>
      <c r="AF168" s="153">
        <v>0</v>
      </c>
      <c r="AG168" s="153">
        <v>0</v>
      </c>
      <c r="AH168" s="153">
        <v>0</v>
      </c>
      <c r="AI168" s="153">
        <v>0</v>
      </c>
      <c r="AJ168" s="153">
        <v>0</v>
      </c>
      <c r="AK168" s="153">
        <v>0</v>
      </c>
      <c r="AL168" s="153">
        <v>0</v>
      </c>
      <c r="AM168" s="153">
        <v>1</v>
      </c>
      <c r="AN168" s="153">
        <v>1</v>
      </c>
      <c r="AO168" s="153">
        <v>100</v>
      </c>
      <c r="AP168" s="154">
        <v>0</v>
      </c>
      <c r="AQ168" s="153">
        <v>0</v>
      </c>
      <c r="AR168" s="153">
        <v>0</v>
      </c>
      <c r="AS168" s="153">
        <v>1</v>
      </c>
      <c r="AT168" s="153">
        <v>1</v>
      </c>
      <c r="AU168" s="153">
        <v>100</v>
      </c>
      <c r="AV168" s="153">
        <v>0</v>
      </c>
      <c r="AW168" s="153">
        <v>0</v>
      </c>
      <c r="AX168" s="153">
        <v>0</v>
      </c>
      <c r="AY168" s="153">
        <v>0</v>
      </c>
      <c r="AZ168" s="153">
        <v>0</v>
      </c>
      <c r="BA168" s="153">
        <v>0</v>
      </c>
      <c r="BB168" s="153">
        <v>0</v>
      </c>
      <c r="BC168" s="153">
        <v>0</v>
      </c>
      <c r="BD168" s="153">
        <v>0</v>
      </c>
      <c r="BE168" s="153">
        <v>927845000</v>
      </c>
      <c r="BF168" s="153">
        <v>370625400</v>
      </c>
      <c r="BG168" s="153" t="s">
        <v>7594</v>
      </c>
      <c r="BH168" s="155">
        <v>0</v>
      </c>
      <c r="BI168" s="153">
        <v>0</v>
      </c>
      <c r="BJ168" s="153">
        <v>0</v>
      </c>
    </row>
    <row r="169" spans="1:62">
      <c r="A169" s="152">
        <v>4050065308</v>
      </c>
      <c r="B169" s="153">
        <v>6</v>
      </c>
      <c r="C169" s="153" t="s">
        <v>7494</v>
      </c>
      <c r="D169" s="153" t="s">
        <v>7495</v>
      </c>
      <c r="E169" s="153">
        <v>2023</v>
      </c>
      <c r="F169" s="153" t="s">
        <v>7125</v>
      </c>
      <c r="G169" s="153" t="s">
        <v>7126</v>
      </c>
      <c r="H169" s="153">
        <v>2</v>
      </c>
      <c r="I169" s="153" t="s">
        <v>7127</v>
      </c>
      <c r="J169" s="153">
        <v>3</v>
      </c>
      <c r="K169" s="153" t="s">
        <v>544</v>
      </c>
      <c r="L169" s="153" t="s">
        <v>544</v>
      </c>
      <c r="M169" s="153">
        <v>199</v>
      </c>
      <c r="N169" s="153" t="s">
        <v>7128</v>
      </c>
      <c r="O169" s="153">
        <v>2</v>
      </c>
      <c r="P169" s="153" t="s">
        <v>7223</v>
      </c>
      <c r="Q169" s="153">
        <v>33</v>
      </c>
      <c r="R169" s="153" t="s">
        <v>6292</v>
      </c>
      <c r="S169" s="153">
        <v>2138</v>
      </c>
      <c r="T169" s="153" t="s">
        <v>3378</v>
      </c>
      <c r="U169" s="153">
        <v>12</v>
      </c>
      <c r="V169" s="153">
        <v>1</v>
      </c>
      <c r="W169" s="154">
        <v>21381</v>
      </c>
      <c r="X169" s="153" t="s">
        <v>7595</v>
      </c>
      <c r="Y169" s="153">
        <v>1</v>
      </c>
      <c r="Z169" s="153" t="s">
        <v>37</v>
      </c>
      <c r="AA169" s="153">
        <v>1</v>
      </c>
      <c r="AB169" s="153" t="s">
        <v>7130</v>
      </c>
      <c r="AC169" s="153">
        <v>1</v>
      </c>
      <c r="AD169" s="153">
        <v>0</v>
      </c>
      <c r="AE169" s="153">
        <v>0</v>
      </c>
      <c r="AF169" s="153">
        <v>0</v>
      </c>
      <c r="AG169" s="153">
        <v>3</v>
      </c>
      <c r="AH169" s="153">
        <v>3</v>
      </c>
      <c r="AI169" s="153">
        <v>100</v>
      </c>
      <c r="AJ169" s="153">
        <v>4</v>
      </c>
      <c r="AK169" s="153">
        <v>3</v>
      </c>
      <c r="AL169" s="153">
        <v>75</v>
      </c>
      <c r="AM169" s="153">
        <v>5</v>
      </c>
      <c r="AN169" s="153">
        <v>0</v>
      </c>
      <c r="AO169" s="153">
        <v>0</v>
      </c>
      <c r="AP169" s="154">
        <v>0</v>
      </c>
      <c r="AQ169" s="153">
        <v>0</v>
      </c>
      <c r="AR169" s="153">
        <v>0</v>
      </c>
      <c r="AS169" s="153">
        <v>12</v>
      </c>
      <c r="AT169" s="153">
        <v>6</v>
      </c>
      <c r="AU169" s="153">
        <v>50</v>
      </c>
      <c r="AV169" s="153">
        <v>0</v>
      </c>
      <c r="AW169" s="153">
        <v>0</v>
      </c>
      <c r="AX169" s="153">
        <v>0</v>
      </c>
      <c r="AY169" s="153">
        <v>488211930</v>
      </c>
      <c r="AZ169" s="153">
        <v>488211930</v>
      </c>
      <c r="BA169" s="153">
        <v>100</v>
      </c>
      <c r="BB169" s="153">
        <v>595000000</v>
      </c>
      <c r="BC169" s="153">
        <v>584447911</v>
      </c>
      <c r="BD169" s="153" t="s">
        <v>7596</v>
      </c>
      <c r="BE169" s="153">
        <v>1070000000</v>
      </c>
      <c r="BF169" s="153">
        <v>43200000</v>
      </c>
      <c r="BG169" s="153" t="s">
        <v>7597</v>
      </c>
      <c r="BH169" s="155">
        <v>0</v>
      </c>
      <c r="BI169" s="153">
        <v>0</v>
      </c>
      <c r="BJ169" s="153">
        <v>0</v>
      </c>
    </row>
    <row r="170" spans="1:62">
      <c r="A170" s="152">
        <v>4050065308</v>
      </c>
      <c r="B170" s="153">
        <v>6</v>
      </c>
      <c r="C170" s="153" t="s">
        <v>7494</v>
      </c>
      <c r="D170" s="153" t="s">
        <v>7495</v>
      </c>
      <c r="E170" s="153">
        <v>2023</v>
      </c>
      <c r="F170" s="153" t="s">
        <v>7125</v>
      </c>
      <c r="G170" s="153" t="s">
        <v>7126</v>
      </c>
      <c r="H170" s="153">
        <v>2</v>
      </c>
      <c r="I170" s="153" t="s">
        <v>7127</v>
      </c>
      <c r="J170" s="153">
        <v>3</v>
      </c>
      <c r="K170" s="153" t="s">
        <v>544</v>
      </c>
      <c r="L170" s="153" t="s">
        <v>544</v>
      </c>
      <c r="M170" s="153">
        <v>199</v>
      </c>
      <c r="N170" s="153" t="s">
        <v>7128</v>
      </c>
      <c r="O170" s="153">
        <v>2</v>
      </c>
      <c r="P170" s="153" t="s">
        <v>7223</v>
      </c>
      <c r="Q170" s="153">
        <v>33</v>
      </c>
      <c r="R170" s="153" t="s">
        <v>6292</v>
      </c>
      <c r="S170" s="153">
        <v>2138</v>
      </c>
      <c r="T170" s="153" t="s">
        <v>3378</v>
      </c>
      <c r="U170" s="153">
        <v>12</v>
      </c>
      <c r="V170" s="153">
        <v>2</v>
      </c>
      <c r="W170" s="154">
        <v>21382</v>
      </c>
      <c r="X170" s="153" t="s">
        <v>7598</v>
      </c>
      <c r="Y170" s="153">
        <v>1</v>
      </c>
      <c r="Z170" s="153" t="s">
        <v>37</v>
      </c>
      <c r="AA170" s="153">
        <v>1</v>
      </c>
      <c r="AB170" s="153" t="s">
        <v>7130</v>
      </c>
      <c r="AC170" s="153">
        <v>1</v>
      </c>
      <c r="AD170" s="153">
        <v>0</v>
      </c>
      <c r="AE170" s="153">
        <v>0</v>
      </c>
      <c r="AF170" s="153">
        <v>0</v>
      </c>
      <c r="AG170" s="153">
        <v>0</v>
      </c>
      <c r="AH170" s="153">
        <v>0</v>
      </c>
      <c r="AI170" s="153">
        <v>0</v>
      </c>
      <c r="AJ170" s="153">
        <v>1300</v>
      </c>
      <c r="AK170" s="153">
        <v>1300</v>
      </c>
      <c r="AL170" s="153">
        <v>100</v>
      </c>
      <c r="AM170" s="153">
        <v>0</v>
      </c>
      <c r="AN170" s="153">
        <v>0</v>
      </c>
      <c r="AO170" s="153">
        <v>0</v>
      </c>
      <c r="AP170" s="154">
        <v>3700</v>
      </c>
      <c r="AQ170" s="153">
        <v>0</v>
      </c>
      <c r="AR170" s="153">
        <v>0</v>
      </c>
      <c r="AS170" s="153">
        <v>5000</v>
      </c>
      <c r="AT170" s="153">
        <v>1300</v>
      </c>
      <c r="AU170" s="153">
        <v>26</v>
      </c>
      <c r="AV170" s="153">
        <v>0</v>
      </c>
      <c r="AW170" s="153">
        <v>0</v>
      </c>
      <c r="AX170" s="153">
        <v>0</v>
      </c>
      <c r="AY170" s="153">
        <v>0</v>
      </c>
      <c r="AZ170" s="153">
        <v>0</v>
      </c>
      <c r="BA170" s="153">
        <v>0</v>
      </c>
      <c r="BB170" s="153">
        <v>240000000</v>
      </c>
      <c r="BC170" s="153">
        <v>240000000</v>
      </c>
      <c r="BD170" s="153">
        <v>100</v>
      </c>
      <c r="BE170" s="153">
        <v>0</v>
      </c>
      <c r="BF170" s="153">
        <v>0</v>
      </c>
      <c r="BG170" s="153">
        <v>0</v>
      </c>
      <c r="BH170" s="155">
        <v>267000000</v>
      </c>
      <c r="BI170" s="153">
        <v>0</v>
      </c>
      <c r="BJ170" s="153">
        <v>0</v>
      </c>
    </row>
    <row r="171" spans="1:62">
      <c r="A171" s="152">
        <v>4050065308</v>
      </c>
      <c r="B171" s="153">
        <v>6</v>
      </c>
      <c r="C171" s="153" t="s">
        <v>7494</v>
      </c>
      <c r="D171" s="153" t="s">
        <v>7495</v>
      </c>
      <c r="E171" s="153">
        <v>2023</v>
      </c>
      <c r="F171" s="153" t="s">
        <v>7125</v>
      </c>
      <c r="G171" s="153" t="s">
        <v>7126</v>
      </c>
      <c r="H171" s="153">
        <v>2</v>
      </c>
      <c r="I171" s="153" t="s">
        <v>7127</v>
      </c>
      <c r="J171" s="153">
        <v>3</v>
      </c>
      <c r="K171" s="153" t="s">
        <v>544</v>
      </c>
      <c r="L171" s="153" t="s">
        <v>544</v>
      </c>
      <c r="M171" s="153">
        <v>199</v>
      </c>
      <c r="N171" s="153" t="s">
        <v>7128</v>
      </c>
      <c r="O171" s="153">
        <v>2</v>
      </c>
      <c r="P171" s="153" t="s">
        <v>7223</v>
      </c>
      <c r="Q171" s="153">
        <v>34</v>
      </c>
      <c r="R171" s="153" t="s">
        <v>2717</v>
      </c>
      <c r="S171" s="153">
        <v>2074</v>
      </c>
      <c r="T171" s="153" t="s">
        <v>3384</v>
      </c>
      <c r="U171" s="153">
        <v>14</v>
      </c>
      <c r="V171" s="153">
        <v>1</v>
      </c>
      <c r="W171" s="154">
        <v>20741</v>
      </c>
      <c r="X171" s="153" t="s">
        <v>7599</v>
      </c>
      <c r="Y171" s="153">
        <v>1</v>
      </c>
      <c r="Z171" s="153" t="s">
        <v>37</v>
      </c>
      <c r="AA171" s="153">
        <v>1</v>
      </c>
      <c r="AB171" s="153" t="s">
        <v>7130</v>
      </c>
      <c r="AC171" s="153">
        <v>1</v>
      </c>
      <c r="AD171" s="153">
        <v>0</v>
      </c>
      <c r="AE171" s="153">
        <v>0</v>
      </c>
      <c r="AF171" s="153">
        <v>0</v>
      </c>
      <c r="AG171" s="153">
        <v>3500</v>
      </c>
      <c r="AH171" s="153">
        <v>3500</v>
      </c>
      <c r="AI171" s="153">
        <v>100</v>
      </c>
      <c r="AJ171" s="153">
        <v>2000</v>
      </c>
      <c r="AK171" s="153">
        <v>2000</v>
      </c>
      <c r="AL171" s="153">
        <v>100</v>
      </c>
      <c r="AM171" s="153">
        <v>4750</v>
      </c>
      <c r="AN171" s="153">
        <v>0</v>
      </c>
      <c r="AO171" s="153">
        <v>0</v>
      </c>
      <c r="AP171" s="154">
        <v>4750</v>
      </c>
      <c r="AQ171" s="153">
        <v>0</v>
      </c>
      <c r="AR171" s="153">
        <v>0</v>
      </c>
      <c r="AS171" s="153">
        <v>15000</v>
      </c>
      <c r="AT171" s="153">
        <v>5500</v>
      </c>
      <c r="AU171" s="153" t="s">
        <v>7600</v>
      </c>
      <c r="AV171" s="153">
        <v>0</v>
      </c>
      <c r="AW171" s="153">
        <v>0</v>
      </c>
      <c r="AX171" s="153">
        <v>0</v>
      </c>
      <c r="AY171" s="153">
        <v>320165802</v>
      </c>
      <c r="AZ171" s="153">
        <v>311158345</v>
      </c>
      <c r="BA171" s="153" t="s">
        <v>7601</v>
      </c>
      <c r="BB171" s="153">
        <v>200000000</v>
      </c>
      <c r="BC171" s="153">
        <v>195200000</v>
      </c>
      <c r="BD171" s="153" t="s">
        <v>7602</v>
      </c>
      <c r="BE171" s="153">
        <v>530000000</v>
      </c>
      <c r="BF171" s="153">
        <v>56100000</v>
      </c>
      <c r="BG171" s="153" t="s">
        <v>7603</v>
      </c>
      <c r="BH171" s="155">
        <v>384000000</v>
      </c>
      <c r="BI171" s="153">
        <v>0</v>
      </c>
      <c r="BJ171" s="153">
        <v>0</v>
      </c>
    </row>
    <row r="172" spans="1:62">
      <c r="A172" s="152">
        <v>4050065308</v>
      </c>
      <c r="B172" s="153">
        <v>6</v>
      </c>
      <c r="C172" s="153" t="s">
        <v>7494</v>
      </c>
      <c r="D172" s="153" t="s">
        <v>7495</v>
      </c>
      <c r="E172" s="153">
        <v>2023</v>
      </c>
      <c r="F172" s="153" t="s">
        <v>7125</v>
      </c>
      <c r="G172" s="153" t="s">
        <v>7126</v>
      </c>
      <c r="H172" s="153">
        <v>2</v>
      </c>
      <c r="I172" s="153" t="s">
        <v>7127</v>
      </c>
      <c r="J172" s="153">
        <v>3</v>
      </c>
      <c r="K172" s="153" t="s">
        <v>544</v>
      </c>
      <c r="L172" s="153" t="s">
        <v>544</v>
      </c>
      <c r="M172" s="153">
        <v>199</v>
      </c>
      <c r="N172" s="153" t="s">
        <v>7128</v>
      </c>
      <c r="O172" s="153">
        <v>2</v>
      </c>
      <c r="P172" s="153" t="s">
        <v>7223</v>
      </c>
      <c r="Q172" s="153">
        <v>37</v>
      </c>
      <c r="R172" s="153" t="s">
        <v>3114</v>
      </c>
      <c r="S172" s="153">
        <v>2129</v>
      </c>
      <c r="T172" s="153" t="s">
        <v>7604</v>
      </c>
      <c r="U172" s="153">
        <v>8</v>
      </c>
      <c r="V172" s="153">
        <v>1</v>
      </c>
      <c r="W172" s="154">
        <v>21291</v>
      </c>
      <c r="X172" s="153" t="s">
        <v>7605</v>
      </c>
      <c r="Y172" s="153">
        <v>1</v>
      </c>
      <c r="Z172" s="153" t="s">
        <v>37</v>
      </c>
      <c r="AA172" s="153">
        <v>1</v>
      </c>
      <c r="AB172" s="153" t="s">
        <v>7130</v>
      </c>
      <c r="AC172" s="153">
        <v>1</v>
      </c>
      <c r="AD172" s="153">
        <v>0</v>
      </c>
      <c r="AE172" s="153">
        <v>0</v>
      </c>
      <c r="AF172" s="153">
        <v>0</v>
      </c>
      <c r="AG172" s="153">
        <v>1</v>
      </c>
      <c r="AH172" s="153">
        <v>1</v>
      </c>
      <c r="AI172" s="153">
        <v>100</v>
      </c>
      <c r="AJ172" s="153">
        <v>0</v>
      </c>
      <c r="AK172" s="153">
        <v>0</v>
      </c>
      <c r="AL172" s="153">
        <v>0</v>
      </c>
      <c r="AM172" s="153">
        <v>1</v>
      </c>
      <c r="AN172" s="153">
        <v>0</v>
      </c>
      <c r="AO172" s="153">
        <v>0</v>
      </c>
      <c r="AP172" s="154">
        <v>2</v>
      </c>
      <c r="AQ172" s="153">
        <v>0</v>
      </c>
      <c r="AR172" s="153">
        <v>0</v>
      </c>
      <c r="AS172" s="153">
        <v>4</v>
      </c>
      <c r="AT172" s="153">
        <v>1</v>
      </c>
      <c r="AU172" s="153">
        <v>25</v>
      </c>
      <c r="AV172" s="153">
        <v>0</v>
      </c>
      <c r="AW172" s="153">
        <v>0</v>
      </c>
      <c r="AX172" s="153">
        <v>0</v>
      </c>
      <c r="AY172" s="153">
        <v>196292129</v>
      </c>
      <c r="AZ172" s="153">
        <v>196289030</v>
      </c>
      <c r="BA172" s="153">
        <v>100</v>
      </c>
      <c r="BB172" s="153">
        <v>0</v>
      </c>
      <c r="BC172" s="153">
        <v>0</v>
      </c>
      <c r="BD172" s="153">
        <v>0</v>
      </c>
      <c r="BE172" s="153">
        <v>2200000000</v>
      </c>
      <c r="BF172" s="153">
        <v>0</v>
      </c>
      <c r="BG172" s="153">
        <v>0</v>
      </c>
      <c r="BH172" s="155">
        <v>223000000</v>
      </c>
      <c r="BI172" s="153">
        <v>0</v>
      </c>
      <c r="BJ172" s="153">
        <v>0</v>
      </c>
    </row>
    <row r="173" spans="1:62">
      <c r="A173" s="152">
        <v>4050065308</v>
      </c>
      <c r="B173" s="153">
        <v>6</v>
      </c>
      <c r="C173" s="153" t="s">
        <v>7494</v>
      </c>
      <c r="D173" s="153" t="s">
        <v>7495</v>
      </c>
      <c r="E173" s="153">
        <v>2023</v>
      </c>
      <c r="F173" s="153" t="s">
        <v>7125</v>
      </c>
      <c r="G173" s="153" t="s">
        <v>7126</v>
      </c>
      <c r="H173" s="153">
        <v>2</v>
      </c>
      <c r="I173" s="153" t="s">
        <v>7127</v>
      </c>
      <c r="J173" s="153">
        <v>3</v>
      </c>
      <c r="K173" s="153" t="s">
        <v>544</v>
      </c>
      <c r="L173" s="153" t="s">
        <v>544</v>
      </c>
      <c r="M173" s="153">
        <v>199</v>
      </c>
      <c r="N173" s="153" t="s">
        <v>7128</v>
      </c>
      <c r="O173" s="153">
        <v>2</v>
      </c>
      <c r="P173" s="153" t="s">
        <v>7223</v>
      </c>
      <c r="Q173" s="153">
        <v>38</v>
      </c>
      <c r="R173" s="153" t="s">
        <v>2728</v>
      </c>
      <c r="S173" s="153">
        <v>2131</v>
      </c>
      <c r="T173" s="153" t="s">
        <v>3393</v>
      </c>
      <c r="U173" s="153">
        <v>13</v>
      </c>
      <c r="V173" s="153">
        <v>1</v>
      </c>
      <c r="W173" s="154">
        <v>21311</v>
      </c>
      <c r="X173" s="153" t="s">
        <v>7606</v>
      </c>
      <c r="Y173" s="153">
        <v>1</v>
      </c>
      <c r="Z173" s="153" t="s">
        <v>37</v>
      </c>
      <c r="AA173" s="153">
        <v>1</v>
      </c>
      <c r="AB173" s="153" t="s">
        <v>7130</v>
      </c>
      <c r="AC173" s="153">
        <v>1</v>
      </c>
      <c r="AD173" s="153">
        <v>0</v>
      </c>
      <c r="AE173" s="153">
        <v>0</v>
      </c>
      <c r="AF173" s="153">
        <v>0</v>
      </c>
      <c r="AG173" s="153">
        <v>300</v>
      </c>
      <c r="AH173" s="153">
        <v>300</v>
      </c>
      <c r="AI173" s="153">
        <v>100</v>
      </c>
      <c r="AJ173" s="153">
        <v>250</v>
      </c>
      <c r="AK173" s="153">
        <v>300</v>
      </c>
      <c r="AL173" s="153">
        <v>120</v>
      </c>
      <c r="AM173" s="153">
        <v>325</v>
      </c>
      <c r="AN173" s="153">
        <v>830</v>
      </c>
      <c r="AO173" s="153" t="s">
        <v>7607</v>
      </c>
      <c r="AP173" s="154">
        <v>325</v>
      </c>
      <c r="AQ173" s="153">
        <v>0</v>
      </c>
      <c r="AR173" s="153">
        <v>0</v>
      </c>
      <c r="AS173" s="153">
        <v>1200</v>
      </c>
      <c r="AT173" s="153">
        <v>1430</v>
      </c>
      <c r="AU173" s="153" t="s">
        <v>7608</v>
      </c>
      <c r="AV173" s="153">
        <v>0</v>
      </c>
      <c r="AW173" s="153">
        <v>0</v>
      </c>
      <c r="AX173" s="153">
        <v>0</v>
      </c>
      <c r="AY173" s="153">
        <v>244822358</v>
      </c>
      <c r="AZ173" s="153">
        <v>241699900</v>
      </c>
      <c r="BA173" s="153" t="s">
        <v>7609</v>
      </c>
      <c r="BB173" s="153">
        <v>159000000</v>
      </c>
      <c r="BC173" s="153">
        <v>156660000</v>
      </c>
      <c r="BD173" s="153" t="s">
        <v>7610</v>
      </c>
      <c r="BE173" s="153">
        <v>50000000</v>
      </c>
      <c r="BF173" s="153">
        <v>49200000</v>
      </c>
      <c r="BG173" s="153" t="s">
        <v>7567</v>
      </c>
      <c r="BH173" s="155">
        <v>297000000</v>
      </c>
      <c r="BI173" s="153">
        <v>0</v>
      </c>
      <c r="BJ173" s="153">
        <v>0</v>
      </c>
    </row>
    <row r="174" spans="1:62">
      <c r="A174" s="152">
        <v>4050065308</v>
      </c>
      <c r="B174" s="153">
        <v>6</v>
      </c>
      <c r="C174" s="153" t="s">
        <v>7494</v>
      </c>
      <c r="D174" s="153" t="s">
        <v>7495</v>
      </c>
      <c r="E174" s="153">
        <v>2023</v>
      </c>
      <c r="F174" s="153" t="s">
        <v>7125</v>
      </c>
      <c r="G174" s="153" t="s">
        <v>7126</v>
      </c>
      <c r="H174" s="153">
        <v>2</v>
      </c>
      <c r="I174" s="153" t="s">
        <v>7127</v>
      </c>
      <c r="J174" s="153">
        <v>3</v>
      </c>
      <c r="K174" s="153" t="s">
        <v>544</v>
      </c>
      <c r="L174" s="153" t="s">
        <v>544</v>
      </c>
      <c r="M174" s="153">
        <v>199</v>
      </c>
      <c r="N174" s="153" t="s">
        <v>7128</v>
      </c>
      <c r="O174" s="153">
        <v>2</v>
      </c>
      <c r="P174" s="153" t="s">
        <v>7223</v>
      </c>
      <c r="Q174" s="153">
        <v>38</v>
      </c>
      <c r="R174" s="153" t="s">
        <v>2728</v>
      </c>
      <c r="S174" s="153">
        <v>2131</v>
      </c>
      <c r="T174" s="153" t="s">
        <v>3393</v>
      </c>
      <c r="U174" s="153">
        <v>13</v>
      </c>
      <c r="V174" s="153">
        <v>2</v>
      </c>
      <c r="W174" s="154">
        <v>21312</v>
      </c>
      <c r="X174" s="153" t="s">
        <v>7611</v>
      </c>
      <c r="Y174" s="153">
        <v>1</v>
      </c>
      <c r="Z174" s="153" t="s">
        <v>37</v>
      </c>
      <c r="AA174" s="153">
        <v>1</v>
      </c>
      <c r="AB174" s="153" t="s">
        <v>7130</v>
      </c>
      <c r="AC174" s="153">
        <v>1</v>
      </c>
      <c r="AD174" s="153">
        <v>0</v>
      </c>
      <c r="AE174" s="153">
        <v>0</v>
      </c>
      <c r="AF174" s="153">
        <v>0</v>
      </c>
      <c r="AG174" s="153">
        <v>1</v>
      </c>
      <c r="AH174" s="153">
        <v>1</v>
      </c>
      <c r="AI174" s="153">
        <v>100</v>
      </c>
      <c r="AJ174" s="153">
        <v>0</v>
      </c>
      <c r="AK174" s="153">
        <v>0</v>
      </c>
      <c r="AL174" s="153">
        <v>0</v>
      </c>
      <c r="AM174" s="153">
        <v>2</v>
      </c>
      <c r="AN174" s="153">
        <v>0</v>
      </c>
      <c r="AO174" s="153">
        <v>0</v>
      </c>
      <c r="AP174" s="154">
        <v>0</v>
      </c>
      <c r="AQ174" s="153">
        <v>0</v>
      </c>
      <c r="AR174" s="153">
        <v>0</v>
      </c>
      <c r="AS174" s="153">
        <v>3</v>
      </c>
      <c r="AT174" s="153">
        <v>1</v>
      </c>
      <c r="AU174" s="153" t="s">
        <v>7612</v>
      </c>
      <c r="AV174" s="153">
        <v>0</v>
      </c>
      <c r="AW174" s="153">
        <v>0</v>
      </c>
      <c r="AX174" s="153">
        <v>0</v>
      </c>
      <c r="AY174" s="153">
        <v>343034788</v>
      </c>
      <c r="AZ174" s="153">
        <v>343034787</v>
      </c>
      <c r="BA174" s="153">
        <v>100</v>
      </c>
      <c r="BB174" s="153">
        <v>0</v>
      </c>
      <c r="BC174" s="153">
        <v>0</v>
      </c>
      <c r="BD174" s="153">
        <v>0</v>
      </c>
      <c r="BE174" s="153">
        <v>328000000</v>
      </c>
      <c r="BF174" s="153">
        <v>14400000</v>
      </c>
      <c r="BG174" s="153" t="s">
        <v>7613</v>
      </c>
      <c r="BH174" s="155">
        <v>0</v>
      </c>
      <c r="BI174" s="153">
        <v>0</v>
      </c>
      <c r="BJ174" s="153">
        <v>0</v>
      </c>
    </row>
    <row r="175" spans="1:62">
      <c r="A175" s="152">
        <v>4050065308</v>
      </c>
      <c r="B175" s="153">
        <v>6</v>
      </c>
      <c r="C175" s="153" t="s">
        <v>7494</v>
      </c>
      <c r="D175" s="153" t="s">
        <v>7495</v>
      </c>
      <c r="E175" s="153">
        <v>2023</v>
      </c>
      <c r="F175" s="153" t="s">
        <v>7125</v>
      </c>
      <c r="G175" s="153" t="s">
        <v>7126</v>
      </c>
      <c r="H175" s="153">
        <v>2</v>
      </c>
      <c r="I175" s="153" t="s">
        <v>7127</v>
      </c>
      <c r="J175" s="153">
        <v>3</v>
      </c>
      <c r="K175" s="153" t="s">
        <v>544</v>
      </c>
      <c r="L175" s="153" t="s">
        <v>544</v>
      </c>
      <c r="M175" s="153">
        <v>199</v>
      </c>
      <c r="N175" s="153" t="s">
        <v>7128</v>
      </c>
      <c r="O175" s="153">
        <v>3</v>
      </c>
      <c r="P175" s="153" t="s">
        <v>7254</v>
      </c>
      <c r="Q175" s="153">
        <v>39</v>
      </c>
      <c r="R175" s="153" t="s">
        <v>2738</v>
      </c>
      <c r="S175" s="153">
        <v>2187</v>
      </c>
      <c r="T175" s="153" t="s">
        <v>7614</v>
      </c>
      <c r="U175" s="153">
        <v>13</v>
      </c>
      <c r="V175" s="153">
        <v>1</v>
      </c>
      <c r="W175" s="154">
        <v>21871</v>
      </c>
      <c r="X175" s="153" t="s">
        <v>7615</v>
      </c>
      <c r="Y175" s="153">
        <v>1</v>
      </c>
      <c r="Z175" s="153" t="s">
        <v>37</v>
      </c>
      <c r="AA175" s="153">
        <v>1</v>
      </c>
      <c r="AB175" s="153" t="s">
        <v>7130</v>
      </c>
      <c r="AC175" s="153">
        <v>1</v>
      </c>
      <c r="AD175" s="153">
        <v>0</v>
      </c>
      <c r="AE175" s="153">
        <v>0</v>
      </c>
      <c r="AF175" s="153">
        <v>0</v>
      </c>
      <c r="AG175" s="153">
        <v>0</v>
      </c>
      <c r="AH175" s="153">
        <v>0</v>
      </c>
      <c r="AI175" s="153">
        <v>0</v>
      </c>
      <c r="AJ175" s="153">
        <v>250</v>
      </c>
      <c r="AK175" s="153">
        <v>250</v>
      </c>
      <c r="AL175" s="153">
        <v>100</v>
      </c>
      <c r="AM175" s="153">
        <v>0</v>
      </c>
      <c r="AN175" s="153">
        <v>0</v>
      </c>
      <c r="AO175" s="153">
        <v>0</v>
      </c>
      <c r="AP175" s="154">
        <v>250</v>
      </c>
      <c r="AQ175" s="153">
        <v>0</v>
      </c>
      <c r="AR175" s="153">
        <v>0</v>
      </c>
      <c r="AS175" s="153">
        <v>500</v>
      </c>
      <c r="AT175" s="153">
        <v>250</v>
      </c>
      <c r="AU175" s="153">
        <v>50</v>
      </c>
      <c r="AV175" s="153">
        <v>0</v>
      </c>
      <c r="AW175" s="153">
        <v>0</v>
      </c>
      <c r="AX175" s="153">
        <v>0</v>
      </c>
      <c r="AY175" s="153">
        <v>0</v>
      </c>
      <c r="AZ175" s="153">
        <v>0</v>
      </c>
      <c r="BA175" s="153">
        <v>0</v>
      </c>
      <c r="BB175" s="153">
        <v>120000000</v>
      </c>
      <c r="BC175" s="153">
        <v>116853029</v>
      </c>
      <c r="BD175" s="153" t="s">
        <v>7577</v>
      </c>
      <c r="BE175" s="153">
        <v>0</v>
      </c>
      <c r="BF175" s="153">
        <v>0</v>
      </c>
      <c r="BG175" s="153">
        <v>0</v>
      </c>
      <c r="BH175" s="155">
        <v>225000000</v>
      </c>
      <c r="BI175" s="153">
        <v>0</v>
      </c>
      <c r="BJ175" s="153">
        <v>0</v>
      </c>
    </row>
    <row r="176" spans="1:62">
      <c r="A176" s="152">
        <v>4050065308</v>
      </c>
      <c r="B176" s="153">
        <v>6</v>
      </c>
      <c r="C176" s="153" t="s">
        <v>7494</v>
      </c>
      <c r="D176" s="153" t="s">
        <v>7495</v>
      </c>
      <c r="E176" s="153">
        <v>2023</v>
      </c>
      <c r="F176" s="153" t="s">
        <v>7125</v>
      </c>
      <c r="G176" s="153" t="s">
        <v>7126</v>
      </c>
      <c r="H176" s="153">
        <v>2</v>
      </c>
      <c r="I176" s="153" t="s">
        <v>7127</v>
      </c>
      <c r="J176" s="153">
        <v>3</v>
      </c>
      <c r="K176" s="153" t="s">
        <v>544</v>
      </c>
      <c r="L176" s="153" t="s">
        <v>544</v>
      </c>
      <c r="M176" s="153">
        <v>199</v>
      </c>
      <c r="N176" s="153" t="s">
        <v>7128</v>
      </c>
      <c r="O176" s="153">
        <v>3</v>
      </c>
      <c r="P176" s="153" t="s">
        <v>7254</v>
      </c>
      <c r="Q176" s="153">
        <v>40</v>
      </c>
      <c r="R176" s="153" t="s">
        <v>2749</v>
      </c>
      <c r="S176" s="153">
        <v>2161</v>
      </c>
      <c r="T176" s="153" t="s">
        <v>3404</v>
      </c>
      <c r="U176" s="153">
        <v>9</v>
      </c>
      <c r="V176" s="153">
        <v>1</v>
      </c>
      <c r="W176" s="154">
        <v>21611</v>
      </c>
      <c r="X176" s="153" t="s">
        <v>7616</v>
      </c>
      <c r="Y176" s="153">
        <v>1</v>
      </c>
      <c r="Z176" s="153" t="s">
        <v>37</v>
      </c>
      <c r="AA176" s="153">
        <v>1</v>
      </c>
      <c r="AB176" s="153" t="s">
        <v>7130</v>
      </c>
      <c r="AC176" s="153">
        <v>1</v>
      </c>
      <c r="AD176" s="153">
        <v>0</v>
      </c>
      <c r="AE176" s="153">
        <v>0</v>
      </c>
      <c r="AF176" s="153">
        <v>0</v>
      </c>
      <c r="AG176" s="153">
        <v>510</v>
      </c>
      <c r="AH176" s="153">
        <v>510</v>
      </c>
      <c r="AI176" s="153">
        <v>100</v>
      </c>
      <c r="AJ176" s="153">
        <v>0</v>
      </c>
      <c r="AK176" s="153">
        <v>0</v>
      </c>
      <c r="AL176" s="153">
        <v>0</v>
      </c>
      <c r="AM176" s="153">
        <v>0</v>
      </c>
      <c r="AN176" s="153">
        <v>0</v>
      </c>
      <c r="AO176" s="153">
        <v>0</v>
      </c>
      <c r="AP176" s="154">
        <v>510</v>
      </c>
      <c r="AQ176" s="153">
        <v>0</v>
      </c>
      <c r="AR176" s="153">
        <v>0</v>
      </c>
      <c r="AS176" s="153">
        <v>1020</v>
      </c>
      <c r="AT176" s="153">
        <v>510</v>
      </c>
      <c r="AU176" s="153">
        <v>50</v>
      </c>
      <c r="AV176" s="153">
        <v>0</v>
      </c>
      <c r="AW176" s="153">
        <v>0</v>
      </c>
      <c r="AX176" s="153">
        <v>0</v>
      </c>
      <c r="AY176" s="153">
        <v>328238051</v>
      </c>
      <c r="AZ176" s="153">
        <v>326014000</v>
      </c>
      <c r="BA176" s="153" t="s">
        <v>7347</v>
      </c>
      <c r="BB176" s="153">
        <v>0</v>
      </c>
      <c r="BC176" s="153">
        <v>0</v>
      </c>
      <c r="BD176" s="153">
        <v>0</v>
      </c>
      <c r="BE176" s="153">
        <v>0</v>
      </c>
      <c r="BF176" s="153">
        <v>0</v>
      </c>
      <c r="BG176" s="153">
        <v>0</v>
      </c>
      <c r="BH176" s="155">
        <v>389000000</v>
      </c>
      <c r="BI176" s="153">
        <v>0</v>
      </c>
      <c r="BJ176" s="153">
        <v>0</v>
      </c>
    </row>
    <row r="177" spans="1:62">
      <c r="A177" s="152">
        <v>4050065308</v>
      </c>
      <c r="B177" s="153">
        <v>6</v>
      </c>
      <c r="C177" s="153" t="s">
        <v>7494</v>
      </c>
      <c r="D177" s="153" t="s">
        <v>7495</v>
      </c>
      <c r="E177" s="153">
        <v>2023</v>
      </c>
      <c r="F177" s="153" t="s">
        <v>7125</v>
      </c>
      <c r="G177" s="153" t="s">
        <v>7126</v>
      </c>
      <c r="H177" s="153">
        <v>2</v>
      </c>
      <c r="I177" s="153" t="s">
        <v>7127</v>
      </c>
      <c r="J177" s="153">
        <v>3</v>
      </c>
      <c r="K177" s="153" t="s">
        <v>544</v>
      </c>
      <c r="L177" s="153" t="s">
        <v>544</v>
      </c>
      <c r="M177" s="153">
        <v>199</v>
      </c>
      <c r="N177" s="153" t="s">
        <v>7128</v>
      </c>
      <c r="O177" s="153">
        <v>3</v>
      </c>
      <c r="P177" s="153" t="s">
        <v>7254</v>
      </c>
      <c r="Q177" s="153">
        <v>40</v>
      </c>
      <c r="R177" s="153" t="s">
        <v>2749</v>
      </c>
      <c r="S177" s="153">
        <v>2161</v>
      </c>
      <c r="T177" s="153" t="s">
        <v>3404</v>
      </c>
      <c r="U177" s="153">
        <v>9</v>
      </c>
      <c r="V177" s="153">
        <v>2</v>
      </c>
      <c r="W177" s="154">
        <v>21612</v>
      </c>
      <c r="X177" s="153" t="s">
        <v>7617</v>
      </c>
      <c r="Y177" s="153">
        <v>1</v>
      </c>
      <c r="Z177" s="153" t="s">
        <v>37</v>
      </c>
      <c r="AA177" s="153">
        <v>1</v>
      </c>
      <c r="AB177" s="153" t="s">
        <v>7130</v>
      </c>
      <c r="AC177" s="153">
        <v>1</v>
      </c>
      <c r="AD177" s="153">
        <v>0</v>
      </c>
      <c r="AE177" s="153">
        <v>0</v>
      </c>
      <c r="AF177" s="153">
        <v>0</v>
      </c>
      <c r="AG177" s="153">
        <v>450</v>
      </c>
      <c r="AH177" s="153">
        <v>1289</v>
      </c>
      <c r="AI177" s="153" t="s">
        <v>7618</v>
      </c>
      <c r="AJ177" s="153">
        <v>450</v>
      </c>
      <c r="AK177" s="153">
        <v>450</v>
      </c>
      <c r="AL177" s="153">
        <v>100</v>
      </c>
      <c r="AM177" s="153">
        <v>450</v>
      </c>
      <c r="AN177" s="153">
        <v>450</v>
      </c>
      <c r="AO177" s="153">
        <v>100</v>
      </c>
      <c r="AP177" s="154">
        <v>450</v>
      </c>
      <c r="AQ177" s="153">
        <v>0</v>
      </c>
      <c r="AR177" s="153">
        <v>0</v>
      </c>
      <c r="AS177" s="153">
        <v>1800</v>
      </c>
      <c r="AT177" s="153">
        <v>2189</v>
      </c>
      <c r="AU177" s="153" t="s">
        <v>7619</v>
      </c>
      <c r="AV177" s="153">
        <v>0</v>
      </c>
      <c r="AW177" s="153">
        <v>0</v>
      </c>
      <c r="AX177" s="153">
        <v>0</v>
      </c>
      <c r="AY177" s="153">
        <v>291785198</v>
      </c>
      <c r="AZ177" s="153">
        <v>291785198</v>
      </c>
      <c r="BA177" s="153">
        <v>100</v>
      </c>
      <c r="BB177" s="153">
        <v>366000000</v>
      </c>
      <c r="BC177" s="153">
        <v>366000000</v>
      </c>
      <c r="BD177" s="153">
        <v>100</v>
      </c>
      <c r="BE177" s="153">
        <v>351000000</v>
      </c>
      <c r="BF177" s="153">
        <v>262541600</v>
      </c>
      <c r="BG177" s="153" t="s">
        <v>7493</v>
      </c>
      <c r="BH177" s="155">
        <v>347000000</v>
      </c>
      <c r="BI177" s="153">
        <v>0</v>
      </c>
      <c r="BJ177" s="153">
        <v>0</v>
      </c>
    </row>
    <row r="178" spans="1:62">
      <c r="A178" s="152">
        <v>4050065308</v>
      </c>
      <c r="B178" s="153">
        <v>6</v>
      </c>
      <c r="C178" s="153" t="s">
        <v>7494</v>
      </c>
      <c r="D178" s="153" t="s">
        <v>7495</v>
      </c>
      <c r="E178" s="153">
        <v>2023</v>
      </c>
      <c r="F178" s="153" t="s">
        <v>7125</v>
      </c>
      <c r="G178" s="153" t="s">
        <v>7126</v>
      </c>
      <c r="H178" s="153">
        <v>2</v>
      </c>
      <c r="I178" s="153" t="s">
        <v>7127</v>
      </c>
      <c r="J178" s="153">
        <v>3</v>
      </c>
      <c r="K178" s="153" t="s">
        <v>544</v>
      </c>
      <c r="L178" s="153" t="s">
        <v>544</v>
      </c>
      <c r="M178" s="153">
        <v>199</v>
      </c>
      <c r="N178" s="153" t="s">
        <v>7128</v>
      </c>
      <c r="O178" s="153">
        <v>3</v>
      </c>
      <c r="P178" s="153" t="s">
        <v>7254</v>
      </c>
      <c r="Q178" s="153">
        <v>43</v>
      </c>
      <c r="R178" s="153" t="s">
        <v>2766</v>
      </c>
      <c r="S178" s="153">
        <v>2128</v>
      </c>
      <c r="T178" s="153" t="s">
        <v>3411</v>
      </c>
      <c r="U178" s="153">
        <v>16</v>
      </c>
      <c r="V178" s="153">
        <v>1</v>
      </c>
      <c r="W178" s="154">
        <v>21281</v>
      </c>
      <c r="X178" s="153" t="s">
        <v>7267</v>
      </c>
      <c r="Y178" s="153">
        <v>1</v>
      </c>
      <c r="Z178" s="153" t="s">
        <v>37</v>
      </c>
      <c r="AA178" s="153">
        <v>1</v>
      </c>
      <c r="AB178" s="153" t="s">
        <v>7130</v>
      </c>
      <c r="AC178" s="153">
        <v>1</v>
      </c>
      <c r="AD178" s="153">
        <v>0</v>
      </c>
      <c r="AE178" s="153">
        <v>0</v>
      </c>
      <c r="AF178" s="153">
        <v>0</v>
      </c>
      <c r="AG178" s="153">
        <v>1</v>
      </c>
      <c r="AH178" s="153">
        <v>1</v>
      </c>
      <c r="AI178" s="153">
        <v>100</v>
      </c>
      <c r="AJ178" s="153">
        <v>1</v>
      </c>
      <c r="AK178" s="153">
        <v>1</v>
      </c>
      <c r="AL178" s="153">
        <v>100</v>
      </c>
      <c r="AM178" s="153">
        <v>1</v>
      </c>
      <c r="AN178" s="153" t="s">
        <v>7271</v>
      </c>
      <c r="AO178" s="153">
        <v>75</v>
      </c>
      <c r="AP178" s="154">
        <v>1</v>
      </c>
      <c r="AQ178" s="153">
        <v>0</v>
      </c>
      <c r="AR178" s="153">
        <v>0</v>
      </c>
      <c r="AS178" s="153">
        <v>4</v>
      </c>
      <c r="AT178" s="153" t="s">
        <v>7620</v>
      </c>
      <c r="AU178" s="153" t="s">
        <v>7621</v>
      </c>
      <c r="AV178" s="153">
        <v>0</v>
      </c>
      <c r="AW178" s="153">
        <v>0</v>
      </c>
      <c r="AX178" s="153">
        <v>0</v>
      </c>
      <c r="AY178" s="153">
        <v>265359980</v>
      </c>
      <c r="AZ178" s="153">
        <v>256872534</v>
      </c>
      <c r="BA178" s="153" t="s">
        <v>7622</v>
      </c>
      <c r="BB178" s="153">
        <v>564550000</v>
      </c>
      <c r="BC178" s="153">
        <v>494068750</v>
      </c>
      <c r="BD178" s="153" t="s">
        <v>7623</v>
      </c>
      <c r="BE178" s="153">
        <v>1330000000</v>
      </c>
      <c r="BF178" s="153">
        <v>1040871700</v>
      </c>
      <c r="BG178" s="153" t="s">
        <v>7624</v>
      </c>
      <c r="BH178" s="155">
        <v>1000000</v>
      </c>
      <c r="BI178" s="153">
        <v>0</v>
      </c>
      <c r="BJ178" s="153">
        <v>0</v>
      </c>
    </row>
    <row r="179" spans="1:62">
      <c r="A179" s="152">
        <v>4050065308</v>
      </c>
      <c r="B179" s="153">
        <v>6</v>
      </c>
      <c r="C179" s="153" t="s">
        <v>7494</v>
      </c>
      <c r="D179" s="153" t="s">
        <v>7495</v>
      </c>
      <c r="E179" s="153">
        <v>2023</v>
      </c>
      <c r="F179" s="153" t="s">
        <v>7125</v>
      </c>
      <c r="G179" s="153" t="s">
        <v>7126</v>
      </c>
      <c r="H179" s="153">
        <v>2</v>
      </c>
      <c r="I179" s="153" t="s">
        <v>7127</v>
      </c>
      <c r="J179" s="153">
        <v>3</v>
      </c>
      <c r="K179" s="153" t="s">
        <v>544</v>
      </c>
      <c r="L179" s="153" t="s">
        <v>544</v>
      </c>
      <c r="M179" s="153">
        <v>199</v>
      </c>
      <c r="N179" s="153" t="s">
        <v>7128</v>
      </c>
      <c r="O179" s="153">
        <v>3</v>
      </c>
      <c r="P179" s="153" t="s">
        <v>7254</v>
      </c>
      <c r="Q179" s="153">
        <v>45</v>
      </c>
      <c r="R179" s="153" t="s">
        <v>2777</v>
      </c>
      <c r="S179" s="153">
        <v>2130</v>
      </c>
      <c r="T179" s="153" t="s">
        <v>3414</v>
      </c>
      <c r="U179" s="153">
        <v>13</v>
      </c>
      <c r="V179" s="153">
        <v>1</v>
      </c>
      <c r="W179" s="154">
        <v>21301</v>
      </c>
      <c r="X179" s="153" t="s">
        <v>7625</v>
      </c>
      <c r="Y179" s="153">
        <v>1</v>
      </c>
      <c r="Z179" s="153" t="s">
        <v>37</v>
      </c>
      <c r="AA179" s="153">
        <v>1</v>
      </c>
      <c r="AB179" s="153" t="s">
        <v>7130</v>
      </c>
      <c r="AC179" s="153">
        <v>1</v>
      </c>
      <c r="AD179" s="153">
        <v>0</v>
      </c>
      <c r="AE179" s="153">
        <v>0</v>
      </c>
      <c r="AF179" s="153">
        <v>0</v>
      </c>
      <c r="AG179" s="153">
        <v>2</v>
      </c>
      <c r="AH179" s="153">
        <v>2</v>
      </c>
      <c r="AI179" s="153">
        <v>100</v>
      </c>
      <c r="AJ179" s="153">
        <v>0</v>
      </c>
      <c r="AK179" s="153">
        <v>0</v>
      </c>
      <c r="AL179" s="153">
        <v>0</v>
      </c>
      <c r="AM179" s="153">
        <v>0</v>
      </c>
      <c r="AN179" s="153">
        <v>0</v>
      </c>
      <c r="AO179" s="153">
        <v>0</v>
      </c>
      <c r="AP179" s="154">
        <v>2</v>
      </c>
      <c r="AQ179" s="153">
        <v>0</v>
      </c>
      <c r="AR179" s="153">
        <v>0</v>
      </c>
      <c r="AS179" s="153">
        <v>4</v>
      </c>
      <c r="AT179" s="153">
        <v>2</v>
      </c>
      <c r="AU179" s="153">
        <v>50</v>
      </c>
      <c r="AV179" s="153">
        <v>0</v>
      </c>
      <c r="AW179" s="153">
        <v>0</v>
      </c>
      <c r="AX179" s="153">
        <v>0</v>
      </c>
      <c r="AY179" s="153">
        <v>368846671</v>
      </c>
      <c r="AZ179" s="153">
        <v>361131520</v>
      </c>
      <c r="BA179" s="153" t="s">
        <v>7626</v>
      </c>
      <c r="BB179" s="153">
        <v>0</v>
      </c>
      <c r="BC179" s="153">
        <v>0</v>
      </c>
      <c r="BD179" s="153">
        <v>0</v>
      </c>
      <c r="BE179" s="153">
        <v>0</v>
      </c>
      <c r="BF179" s="153">
        <v>0</v>
      </c>
      <c r="BG179" s="153">
        <v>0</v>
      </c>
      <c r="BH179" s="155">
        <v>425000000</v>
      </c>
      <c r="BI179" s="153">
        <v>0</v>
      </c>
      <c r="BJ179" s="153">
        <v>0</v>
      </c>
    </row>
    <row r="180" spans="1:62">
      <c r="A180" s="152">
        <v>4050065308</v>
      </c>
      <c r="B180" s="153">
        <v>6</v>
      </c>
      <c r="C180" s="153" t="s">
        <v>7494</v>
      </c>
      <c r="D180" s="153" t="s">
        <v>7495</v>
      </c>
      <c r="E180" s="153">
        <v>2023</v>
      </c>
      <c r="F180" s="153" t="s">
        <v>7125</v>
      </c>
      <c r="G180" s="153" t="s">
        <v>7126</v>
      </c>
      <c r="H180" s="153">
        <v>2</v>
      </c>
      <c r="I180" s="153" t="s">
        <v>7127</v>
      </c>
      <c r="J180" s="153">
        <v>3</v>
      </c>
      <c r="K180" s="153" t="s">
        <v>544</v>
      </c>
      <c r="L180" s="153" t="s">
        <v>544</v>
      </c>
      <c r="M180" s="153">
        <v>199</v>
      </c>
      <c r="N180" s="153" t="s">
        <v>7128</v>
      </c>
      <c r="O180" s="153">
        <v>3</v>
      </c>
      <c r="P180" s="153" t="s">
        <v>7254</v>
      </c>
      <c r="Q180" s="153">
        <v>45</v>
      </c>
      <c r="R180" s="153" t="s">
        <v>2777</v>
      </c>
      <c r="S180" s="153">
        <v>2130</v>
      </c>
      <c r="T180" s="153" t="s">
        <v>3414</v>
      </c>
      <c r="U180" s="153">
        <v>13</v>
      </c>
      <c r="V180" s="153">
        <v>2</v>
      </c>
      <c r="W180" s="154">
        <v>21302</v>
      </c>
      <c r="X180" s="153" t="s">
        <v>7627</v>
      </c>
      <c r="Y180" s="153">
        <v>1</v>
      </c>
      <c r="Z180" s="153" t="s">
        <v>37</v>
      </c>
      <c r="AA180" s="153">
        <v>1</v>
      </c>
      <c r="AB180" s="153" t="s">
        <v>7130</v>
      </c>
      <c r="AC180" s="153">
        <v>1</v>
      </c>
      <c r="AD180" s="153">
        <v>0</v>
      </c>
      <c r="AE180" s="153">
        <v>0</v>
      </c>
      <c r="AF180" s="153">
        <v>0</v>
      </c>
      <c r="AG180" s="153">
        <v>1</v>
      </c>
      <c r="AH180" s="153">
        <v>1</v>
      </c>
      <c r="AI180" s="153">
        <v>100</v>
      </c>
      <c r="AJ180" s="153">
        <v>1</v>
      </c>
      <c r="AK180" s="153">
        <v>1</v>
      </c>
      <c r="AL180" s="153">
        <v>100</v>
      </c>
      <c r="AM180" s="153">
        <v>1</v>
      </c>
      <c r="AN180" s="153">
        <v>0</v>
      </c>
      <c r="AO180" s="153">
        <v>0</v>
      </c>
      <c r="AP180" s="154">
        <v>1</v>
      </c>
      <c r="AQ180" s="153">
        <v>0</v>
      </c>
      <c r="AR180" s="153">
        <v>0</v>
      </c>
      <c r="AS180" s="153">
        <v>4</v>
      </c>
      <c r="AT180" s="153">
        <v>2</v>
      </c>
      <c r="AU180" s="153">
        <v>50</v>
      </c>
      <c r="AV180" s="153">
        <v>0</v>
      </c>
      <c r="AW180" s="153">
        <v>0</v>
      </c>
      <c r="AX180" s="153">
        <v>0</v>
      </c>
      <c r="AY180" s="153">
        <v>240207711</v>
      </c>
      <c r="AZ180" s="153">
        <v>233968000</v>
      </c>
      <c r="BA180" s="153" t="s">
        <v>7628</v>
      </c>
      <c r="BB180" s="153">
        <v>399980566</v>
      </c>
      <c r="BC180" s="153">
        <v>399980566</v>
      </c>
      <c r="BD180" s="153">
        <v>100</v>
      </c>
      <c r="BE180" s="153">
        <v>338000000</v>
      </c>
      <c r="BF180" s="153">
        <v>48400000</v>
      </c>
      <c r="BG180" s="153" t="s">
        <v>7629</v>
      </c>
      <c r="BH180" s="155">
        <v>284000000</v>
      </c>
      <c r="BI180" s="153">
        <v>0</v>
      </c>
      <c r="BJ180" s="153">
        <v>0</v>
      </c>
    </row>
    <row r="181" spans="1:62">
      <c r="A181" s="152">
        <v>4050065308</v>
      </c>
      <c r="B181" s="153">
        <v>6</v>
      </c>
      <c r="C181" s="153" t="s">
        <v>7494</v>
      </c>
      <c r="D181" s="153" t="s">
        <v>7495</v>
      </c>
      <c r="E181" s="153">
        <v>2023</v>
      </c>
      <c r="F181" s="153" t="s">
        <v>7125</v>
      </c>
      <c r="G181" s="153" t="s">
        <v>7126</v>
      </c>
      <c r="H181" s="153">
        <v>2</v>
      </c>
      <c r="I181" s="153" t="s">
        <v>7127</v>
      </c>
      <c r="J181" s="153">
        <v>3</v>
      </c>
      <c r="K181" s="153" t="s">
        <v>544</v>
      </c>
      <c r="L181" s="153" t="s">
        <v>544</v>
      </c>
      <c r="M181" s="153">
        <v>199</v>
      </c>
      <c r="N181" s="153" t="s">
        <v>7128</v>
      </c>
      <c r="O181" s="153">
        <v>3</v>
      </c>
      <c r="P181" s="153" t="s">
        <v>7254</v>
      </c>
      <c r="Q181" s="153">
        <v>45</v>
      </c>
      <c r="R181" s="153" t="s">
        <v>2777</v>
      </c>
      <c r="S181" s="153">
        <v>2130</v>
      </c>
      <c r="T181" s="153" t="s">
        <v>3414</v>
      </c>
      <c r="U181" s="153">
        <v>13</v>
      </c>
      <c r="V181" s="153">
        <v>3</v>
      </c>
      <c r="W181" s="154">
        <v>21303</v>
      </c>
      <c r="X181" s="153" t="s">
        <v>7630</v>
      </c>
      <c r="Y181" s="153">
        <v>1</v>
      </c>
      <c r="Z181" s="153" t="s">
        <v>37</v>
      </c>
      <c r="AA181" s="153">
        <v>1</v>
      </c>
      <c r="AB181" s="153" t="s">
        <v>7130</v>
      </c>
      <c r="AC181" s="153">
        <v>1</v>
      </c>
      <c r="AD181" s="153">
        <v>0</v>
      </c>
      <c r="AE181" s="153">
        <v>0</v>
      </c>
      <c r="AF181" s="153">
        <v>0</v>
      </c>
      <c r="AG181" s="153">
        <v>0</v>
      </c>
      <c r="AH181" s="153">
        <v>0</v>
      </c>
      <c r="AI181" s="153">
        <v>0</v>
      </c>
      <c r="AJ181" s="153">
        <v>2</v>
      </c>
      <c r="AK181" s="153">
        <v>2</v>
      </c>
      <c r="AL181" s="153">
        <v>100</v>
      </c>
      <c r="AM181" s="153">
        <v>0</v>
      </c>
      <c r="AN181" s="153">
        <v>0</v>
      </c>
      <c r="AO181" s="153">
        <v>0</v>
      </c>
      <c r="AP181" s="154">
        <v>0</v>
      </c>
      <c r="AQ181" s="153">
        <v>0</v>
      </c>
      <c r="AR181" s="153">
        <v>0</v>
      </c>
      <c r="AS181" s="153">
        <v>2</v>
      </c>
      <c r="AT181" s="153">
        <v>2</v>
      </c>
      <c r="AU181" s="153">
        <v>100</v>
      </c>
      <c r="AV181" s="153">
        <v>0</v>
      </c>
      <c r="AW181" s="153">
        <v>0</v>
      </c>
      <c r="AX181" s="153">
        <v>0</v>
      </c>
      <c r="AY181" s="153">
        <v>0</v>
      </c>
      <c r="AZ181" s="153">
        <v>0</v>
      </c>
      <c r="BA181" s="153">
        <v>0</v>
      </c>
      <c r="BB181" s="153">
        <v>311019434</v>
      </c>
      <c r="BC181" s="153">
        <v>311007500</v>
      </c>
      <c r="BD181" s="153">
        <v>100</v>
      </c>
      <c r="BE181" s="153">
        <v>0</v>
      </c>
      <c r="BF181" s="153">
        <v>0</v>
      </c>
      <c r="BG181" s="153">
        <v>0</v>
      </c>
      <c r="BH181" s="155">
        <v>0</v>
      </c>
      <c r="BI181" s="153">
        <v>0</v>
      </c>
      <c r="BJ181" s="153">
        <v>0</v>
      </c>
    </row>
    <row r="182" spans="1:62">
      <c r="A182" s="152">
        <v>4050065308</v>
      </c>
      <c r="B182" s="153">
        <v>6</v>
      </c>
      <c r="C182" s="153" t="s">
        <v>7494</v>
      </c>
      <c r="D182" s="153" t="s">
        <v>7495</v>
      </c>
      <c r="E182" s="153">
        <v>2023</v>
      </c>
      <c r="F182" s="153" t="s">
        <v>7125</v>
      </c>
      <c r="G182" s="153" t="s">
        <v>7126</v>
      </c>
      <c r="H182" s="153">
        <v>2</v>
      </c>
      <c r="I182" s="153" t="s">
        <v>7127</v>
      </c>
      <c r="J182" s="153">
        <v>3</v>
      </c>
      <c r="K182" s="153" t="s">
        <v>544</v>
      </c>
      <c r="L182" s="153" t="s">
        <v>544</v>
      </c>
      <c r="M182" s="153">
        <v>199</v>
      </c>
      <c r="N182" s="153" t="s">
        <v>7128</v>
      </c>
      <c r="O182" s="153">
        <v>3</v>
      </c>
      <c r="P182" s="153" t="s">
        <v>7254</v>
      </c>
      <c r="Q182" s="153">
        <v>48</v>
      </c>
      <c r="R182" s="153" t="s">
        <v>2802</v>
      </c>
      <c r="S182" s="153">
        <v>2163</v>
      </c>
      <c r="T182" s="153" t="s">
        <v>3425</v>
      </c>
      <c r="U182" s="153">
        <v>10</v>
      </c>
      <c r="V182" s="153">
        <v>1</v>
      </c>
      <c r="W182" s="154">
        <v>21631</v>
      </c>
      <c r="X182" s="153" t="s">
        <v>7631</v>
      </c>
      <c r="Y182" s="153">
        <v>1</v>
      </c>
      <c r="Z182" s="153" t="s">
        <v>37</v>
      </c>
      <c r="AA182" s="153">
        <v>1</v>
      </c>
      <c r="AB182" s="153" t="s">
        <v>7130</v>
      </c>
      <c r="AC182" s="153">
        <v>1</v>
      </c>
      <c r="AD182" s="153">
        <v>0</v>
      </c>
      <c r="AE182" s="153">
        <v>0</v>
      </c>
      <c r="AF182" s="153">
        <v>0</v>
      </c>
      <c r="AG182" s="153">
        <v>375</v>
      </c>
      <c r="AH182" s="153">
        <v>390</v>
      </c>
      <c r="AI182" s="153">
        <v>104</v>
      </c>
      <c r="AJ182" s="153">
        <v>0</v>
      </c>
      <c r="AK182" s="153">
        <v>0</v>
      </c>
      <c r="AL182" s="153">
        <v>0</v>
      </c>
      <c r="AM182" s="153">
        <v>0</v>
      </c>
      <c r="AN182" s="153">
        <v>0</v>
      </c>
      <c r="AO182" s="153">
        <v>0</v>
      </c>
      <c r="AP182" s="154">
        <v>375</v>
      </c>
      <c r="AQ182" s="153">
        <v>0</v>
      </c>
      <c r="AR182" s="153">
        <v>0</v>
      </c>
      <c r="AS182" s="153">
        <v>750</v>
      </c>
      <c r="AT182" s="153">
        <v>390</v>
      </c>
      <c r="AU182" s="153">
        <v>52</v>
      </c>
      <c r="AV182" s="153">
        <v>0</v>
      </c>
      <c r="AW182" s="153">
        <v>0</v>
      </c>
      <c r="AX182" s="153">
        <v>0</v>
      </c>
      <c r="AY182" s="153">
        <v>252040674</v>
      </c>
      <c r="AZ182" s="153">
        <v>246605165</v>
      </c>
      <c r="BA182" s="153" t="s">
        <v>7222</v>
      </c>
      <c r="BB182" s="153">
        <v>0</v>
      </c>
      <c r="BC182" s="153">
        <v>0</v>
      </c>
      <c r="BD182" s="153">
        <v>0</v>
      </c>
      <c r="BE182" s="153">
        <v>0</v>
      </c>
      <c r="BF182" s="153">
        <v>0</v>
      </c>
      <c r="BG182" s="153">
        <v>0</v>
      </c>
      <c r="BH182" s="155">
        <v>349000000</v>
      </c>
      <c r="BI182" s="153">
        <v>0</v>
      </c>
      <c r="BJ182" s="153">
        <v>0</v>
      </c>
    </row>
    <row r="183" spans="1:62">
      <c r="A183" s="152">
        <v>4050065308</v>
      </c>
      <c r="B183" s="153">
        <v>6</v>
      </c>
      <c r="C183" s="153" t="s">
        <v>7494</v>
      </c>
      <c r="D183" s="153" t="s">
        <v>7495</v>
      </c>
      <c r="E183" s="153">
        <v>2023</v>
      </c>
      <c r="F183" s="153" t="s">
        <v>7125</v>
      </c>
      <c r="G183" s="153" t="s">
        <v>7126</v>
      </c>
      <c r="H183" s="153">
        <v>2</v>
      </c>
      <c r="I183" s="153" t="s">
        <v>7127</v>
      </c>
      <c r="J183" s="153">
        <v>3</v>
      </c>
      <c r="K183" s="153" t="s">
        <v>544</v>
      </c>
      <c r="L183" s="153" t="s">
        <v>544</v>
      </c>
      <c r="M183" s="153">
        <v>199</v>
      </c>
      <c r="N183" s="153" t="s">
        <v>7128</v>
      </c>
      <c r="O183" s="153">
        <v>3</v>
      </c>
      <c r="P183" s="153" t="s">
        <v>7254</v>
      </c>
      <c r="Q183" s="153">
        <v>48</v>
      </c>
      <c r="R183" s="153" t="s">
        <v>2802</v>
      </c>
      <c r="S183" s="153">
        <v>2163</v>
      </c>
      <c r="T183" s="153" t="s">
        <v>3425</v>
      </c>
      <c r="U183" s="153">
        <v>10</v>
      </c>
      <c r="V183" s="153">
        <v>2</v>
      </c>
      <c r="W183" s="154">
        <v>21632</v>
      </c>
      <c r="X183" s="153" t="s">
        <v>7632</v>
      </c>
      <c r="Y183" s="153">
        <v>1</v>
      </c>
      <c r="Z183" s="153" t="s">
        <v>37</v>
      </c>
      <c r="AA183" s="153">
        <v>1</v>
      </c>
      <c r="AB183" s="153" t="s">
        <v>7130</v>
      </c>
      <c r="AC183" s="153">
        <v>1</v>
      </c>
      <c r="AD183" s="153">
        <v>0</v>
      </c>
      <c r="AE183" s="153">
        <v>0</v>
      </c>
      <c r="AF183" s="153">
        <v>0</v>
      </c>
      <c r="AG183" s="153">
        <v>0</v>
      </c>
      <c r="AH183" s="153">
        <v>0</v>
      </c>
      <c r="AI183" s="153">
        <v>0</v>
      </c>
      <c r="AJ183" s="153">
        <v>35</v>
      </c>
      <c r="AK183" s="153">
        <v>35</v>
      </c>
      <c r="AL183" s="153">
        <v>100</v>
      </c>
      <c r="AM183" s="153">
        <v>13</v>
      </c>
      <c r="AN183" s="153">
        <v>1</v>
      </c>
      <c r="AO183" s="153" t="s">
        <v>7633</v>
      </c>
      <c r="AP183" s="154">
        <v>0</v>
      </c>
      <c r="AQ183" s="153">
        <v>0</v>
      </c>
      <c r="AR183" s="153">
        <v>0</v>
      </c>
      <c r="AS183" s="153">
        <v>48</v>
      </c>
      <c r="AT183" s="153">
        <v>36</v>
      </c>
      <c r="AU183" s="153">
        <v>75</v>
      </c>
      <c r="AV183" s="153">
        <v>0</v>
      </c>
      <c r="AW183" s="153">
        <v>0</v>
      </c>
      <c r="AX183" s="153">
        <v>0</v>
      </c>
      <c r="AY183" s="153">
        <v>0</v>
      </c>
      <c r="AZ183" s="153">
        <v>0</v>
      </c>
      <c r="BA183" s="153">
        <v>0</v>
      </c>
      <c r="BB183" s="153">
        <v>450000000</v>
      </c>
      <c r="BC183" s="153">
        <v>450000000</v>
      </c>
      <c r="BD183" s="153">
        <v>100</v>
      </c>
      <c r="BE183" s="153">
        <v>814000000</v>
      </c>
      <c r="BF183" s="153">
        <v>355000000</v>
      </c>
      <c r="BG183" s="153" t="s">
        <v>7634</v>
      </c>
      <c r="BH183" s="155">
        <v>0</v>
      </c>
      <c r="BI183" s="153">
        <v>0</v>
      </c>
      <c r="BJ183" s="153">
        <v>0</v>
      </c>
    </row>
    <row r="184" spans="1:62">
      <c r="A184" s="152">
        <v>4050065308</v>
      </c>
      <c r="B184" s="153">
        <v>6</v>
      </c>
      <c r="C184" s="153" t="s">
        <v>7494</v>
      </c>
      <c r="D184" s="153" t="s">
        <v>7495</v>
      </c>
      <c r="E184" s="153">
        <v>2023</v>
      </c>
      <c r="F184" s="153" t="s">
        <v>7125</v>
      </c>
      <c r="G184" s="153" t="s">
        <v>7126</v>
      </c>
      <c r="H184" s="153">
        <v>2</v>
      </c>
      <c r="I184" s="153" t="s">
        <v>7127</v>
      </c>
      <c r="J184" s="153">
        <v>3</v>
      </c>
      <c r="K184" s="153" t="s">
        <v>544</v>
      </c>
      <c r="L184" s="153" t="s">
        <v>544</v>
      </c>
      <c r="M184" s="153">
        <v>199</v>
      </c>
      <c r="N184" s="153" t="s">
        <v>7128</v>
      </c>
      <c r="O184" s="153">
        <v>4</v>
      </c>
      <c r="P184" s="153" t="s">
        <v>7281</v>
      </c>
      <c r="Q184" s="153">
        <v>49</v>
      </c>
      <c r="R184" s="153" t="s">
        <v>2834</v>
      </c>
      <c r="S184" s="153">
        <v>2145</v>
      </c>
      <c r="T184" s="153" t="s">
        <v>3432</v>
      </c>
      <c r="U184" s="153">
        <v>21</v>
      </c>
      <c r="V184" s="153">
        <v>1</v>
      </c>
      <c r="W184" s="154">
        <v>21451</v>
      </c>
      <c r="X184" s="153" t="s">
        <v>7635</v>
      </c>
      <c r="Y184" s="153">
        <v>1</v>
      </c>
      <c r="Z184" s="153" t="s">
        <v>37</v>
      </c>
      <c r="AA184" s="153">
        <v>1</v>
      </c>
      <c r="AB184" s="153" t="s">
        <v>7130</v>
      </c>
      <c r="AC184" s="153">
        <v>1</v>
      </c>
      <c r="AD184" s="153">
        <v>0</v>
      </c>
      <c r="AE184" s="153">
        <v>0</v>
      </c>
      <c r="AF184" s="153">
        <v>0</v>
      </c>
      <c r="AG184" s="153">
        <v>0</v>
      </c>
      <c r="AH184" s="153">
        <v>0</v>
      </c>
      <c r="AI184" s="153">
        <v>0</v>
      </c>
      <c r="AJ184" s="153">
        <v>15875</v>
      </c>
      <c r="AK184" s="153">
        <v>15875</v>
      </c>
      <c r="AL184" s="153">
        <v>100</v>
      </c>
      <c r="AM184" s="153">
        <v>400</v>
      </c>
      <c r="AN184" s="153">
        <v>180</v>
      </c>
      <c r="AO184" s="153">
        <v>45</v>
      </c>
      <c r="AP184" s="154">
        <v>0</v>
      </c>
      <c r="AQ184" s="153">
        <v>0</v>
      </c>
      <c r="AR184" s="153">
        <v>0</v>
      </c>
      <c r="AS184" s="153">
        <v>16275</v>
      </c>
      <c r="AT184" s="153">
        <v>16055</v>
      </c>
      <c r="AU184" s="153" t="s">
        <v>7636</v>
      </c>
      <c r="AV184" s="153">
        <v>0</v>
      </c>
      <c r="AW184" s="153">
        <v>0</v>
      </c>
      <c r="AX184" s="153">
        <v>0</v>
      </c>
      <c r="AY184" s="153">
        <v>0</v>
      </c>
      <c r="AZ184" s="153">
        <v>0</v>
      </c>
      <c r="BA184" s="153">
        <v>0</v>
      </c>
      <c r="BB184" s="153">
        <v>1181944040</v>
      </c>
      <c r="BC184" s="153">
        <v>1181944038</v>
      </c>
      <c r="BD184" s="153">
        <v>100</v>
      </c>
      <c r="BE184" s="153">
        <v>951950019</v>
      </c>
      <c r="BF184" s="153">
        <v>215780286</v>
      </c>
      <c r="BG184" s="153" t="s">
        <v>7637</v>
      </c>
      <c r="BH184" s="155">
        <v>0</v>
      </c>
      <c r="BI184" s="153">
        <v>0</v>
      </c>
      <c r="BJ184" s="153">
        <v>0</v>
      </c>
    </row>
    <row r="185" spans="1:62">
      <c r="A185" s="152">
        <v>4050065308</v>
      </c>
      <c r="B185" s="153">
        <v>6</v>
      </c>
      <c r="C185" s="153" t="s">
        <v>7494</v>
      </c>
      <c r="D185" s="153" t="s">
        <v>7495</v>
      </c>
      <c r="E185" s="153">
        <v>2023</v>
      </c>
      <c r="F185" s="153" t="s">
        <v>7125</v>
      </c>
      <c r="G185" s="153" t="s">
        <v>7126</v>
      </c>
      <c r="H185" s="153">
        <v>2</v>
      </c>
      <c r="I185" s="153" t="s">
        <v>7127</v>
      </c>
      <c r="J185" s="153">
        <v>3</v>
      </c>
      <c r="K185" s="153" t="s">
        <v>544</v>
      </c>
      <c r="L185" s="153" t="s">
        <v>544</v>
      </c>
      <c r="M185" s="153">
        <v>199</v>
      </c>
      <c r="N185" s="153" t="s">
        <v>7128</v>
      </c>
      <c r="O185" s="153">
        <v>4</v>
      </c>
      <c r="P185" s="153" t="s">
        <v>7281</v>
      </c>
      <c r="Q185" s="153">
        <v>49</v>
      </c>
      <c r="R185" s="153" t="s">
        <v>2834</v>
      </c>
      <c r="S185" s="153">
        <v>2145</v>
      </c>
      <c r="T185" s="153" t="s">
        <v>3432</v>
      </c>
      <c r="U185" s="153">
        <v>21</v>
      </c>
      <c r="V185" s="153">
        <v>2</v>
      </c>
      <c r="W185" s="154">
        <v>21452</v>
      </c>
      <c r="X185" s="153" t="s">
        <v>7638</v>
      </c>
      <c r="Y185" s="153">
        <v>1</v>
      </c>
      <c r="Z185" s="153" t="s">
        <v>37</v>
      </c>
      <c r="AA185" s="153">
        <v>1</v>
      </c>
      <c r="AB185" s="153" t="s">
        <v>7130</v>
      </c>
      <c r="AC185" s="153">
        <v>1</v>
      </c>
      <c r="AD185" s="153">
        <v>0</v>
      </c>
      <c r="AE185" s="153">
        <v>0</v>
      </c>
      <c r="AF185" s="153">
        <v>0</v>
      </c>
      <c r="AG185" s="153">
        <v>0</v>
      </c>
      <c r="AH185" s="153">
        <v>0</v>
      </c>
      <c r="AI185" s="153">
        <v>0</v>
      </c>
      <c r="AJ185" s="153">
        <v>0</v>
      </c>
      <c r="AK185" s="153">
        <v>0</v>
      </c>
      <c r="AL185" s="153">
        <v>0</v>
      </c>
      <c r="AM185" s="153">
        <v>150</v>
      </c>
      <c r="AN185" s="153">
        <v>0</v>
      </c>
      <c r="AO185" s="153">
        <v>0</v>
      </c>
      <c r="AP185" s="154">
        <v>1850</v>
      </c>
      <c r="AQ185" s="153">
        <v>0</v>
      </c>
      <c r="AR185" s="153">
        <v>0</v>
      </c>
      <c r="AS185" s="153">
        <v>2000</v>
      </c>
      <c r="AT185" s="153">
        <v>0</v>
      </c>
      <c r="AU185" s="153">
        <v>0</v>
      </c>
      <c r="AV185" s="153">
        <v>0</v>
      </c>
      <c r="AW185" s="153">
        <v>0</v>
      </c>
      <c r="AX185" s="153">
        <v>0</v>
      </c>
      <c r="AY185" s="153">
        <v>0</v>
      </c>
      <c r="AZ185" s="153">
        <v>0</v>
      </c>
      <c r="BA185" s="153">
        <v>0</v>
      </c>
      <c r="BB185" s="153">
        <v>175565560</v>
      </c>
      <c r="BC185" s="153">
        <v>175565560</v>
      </c>
      <c r="BD185" s="153">
        <v>100</v>
      </c>
      <c r="BE185" s="153">
        <v>818431000</v>
      </c>
      <c r="BF185" s="153">
        <v>0</v>
      </c>
      <c r="BG185" s="153">
        <v>0</v>
      </c>
      <c r="BH185" s="155">
        <v>1000000</v>
      </c>
      <c r="BI185" s="153">
        <v>0</v>
      </c>
      <c r="BJ185" s="153">
        <v>0</v>
      </c>
    </row>
    <row r="186" spans="1:62">
      <c r="A186" s="152">
        <v>4050065308</v>
      </c>
      <c r="B186" s="153">
        <v>6</v>
      </c>
      <c r="C186" s="153" t="s">
        <v>7494</v>
      </c>
      <c r="D186" s="153" t="s">
        <v>7495</v>
      </c>
      <c r="E186" s="153">
        <v>2023</v>
      </c>
      <c r="F186" s="153" t="s">
        <v>7125</v>
      </c>
      <c r="G186" s="153" t="s">
        <v>7126</v>
      </c>
      <c r="H186" s="153">
        <v>2</v>
      </c>
      <c r="I186" s="153" t="s">
        <v>7127</v>
      </c>
      <c r="J186" s="153">
        <v>3</v>
      </c>
      <c r="K186" s="153" t="s">
        <v>544</v>
      </c>
      <c r="L186" s="153" t="s">
        <v>544</v>
      </c>
      <c r="M186" s="153">
        <v>199</v>
      </c>
      <c r="N186" s="153" t="s">
        <v>7128</v>
      </c>
      <c r="O186" s="153">
        <v>4</v>
      </c>
      <c r="P186" s="153" t="s">
        <v>7281</v>
      </c>
      <c r="Q186" s="153">
        <v>49</v>
      </c>
      <c r="R186" s="153" t="s">
        <v>2834</v>
      </c>
      <c r="S186" s="153">
        <v>2145</v>
      </c>
      <c r="T186" s="153" t="s">
        <v>3432</v>
      </c>
      <c r="U186" s="153">
        <v>21</v>
      </c>
      <c r="V186" s="153">
        <v>3</v>
      </c>
      <c r="W186" s="154">
        <v>21453</v>
      </c>
      <c r="X186" s="153" t="s">
        <v>7639</v>
      </c>
      <c r="Y186" s="153">
        <v>1</v>
      </c>
      <c r="Z186" s="153" t="s">
        <v>37</v>
      </c>
      <c r="AA186" s="153">
        <v>1</v>
      </c>
      <c r="AB186" s="153" t="s">
        <v>7130</v>
      </c>
      <c r="AC186" s="153">
        <v>1</v>
      </c>
      <c r="AD186" s="153">
        <v>0</v>
      </c>
      <c r="AE186" s="153">
        <v>0</v>
      </c>
      <c r="AF186" s="153">
        <v>0</v>
      </c>
      <c r="AG186" s="153" t="s">
        <v>7214</v>
      </c>
      <c r="AH186" s="153" t="s">
        <v>7640</v>
      </c>
      <c r="AI186" s="153">
        <v>172</v>
      </c>
      <c r="AJ186" s="153" t="s">
        <v>7641</v>
      </c>
      <c r="AK186" s="153" t="s">
        <v>7641</v>
      </c>
      <c r="AL186" s="153">
        <v>100</v>
      </c>
      <c r="AM186" s="153">
        <v>3</v>
      </c>
      <c r="AN186" s="153" t="s">
        <v>7642</v>
      </c>
      <c r="AO186" s="153" t="s">
        <v>7643</v>
      </c>
      <c r="AP186" s="154">
        <v>0</v>
      </c>
      <c r="AQ186" s="153">
        <v>0</v>
      </c>
      <c r="AR186" s="153">
        <v>0</v>
      </c>
      <c r="AS186" s="153" t="s">
        <v>7644</v>
      </c>
      <c r="AT186" s="153" t="s">
        <v>7645</v>
      </c>
      <c r="AU186" s="153" t="s">
        <v>7646</v>
      </c>
      <c r="AV186" s="153">
        <v>0</v>
      </c>
      <c r="AW186" s="153">
        <v>0</v>
      </c>
      <c r="AX186" s="153">
        <v>0</v>
      </c>
      <c r="AY186" s="153">
        <v>1730621613</v>
      </c>
      <c r="AZ186" s="153">
        <v>914576237</v>
      </c>
      <c r="BA186" s="153" t="s">
        <v>7647</v>
      </c>
      <c r="BB186" s="153">
        <v>2747155467</v>
      </c>
      <c r="BC186" s="153">
        <v>2747155462</v>
      </c>
      <c r="BD186" s="153">
        <v>100</v>
      </c>
      <c r="BE186" s="153">
        <v>7251569000</v>
      </c>
      <c r="BF186" s="153">
        <v>1739281450</v>
      </c>
      <c r="BG186" s="153" t="s">
        <v>7648</v>
      </c>
      <c r="BH186" s="155">
        <v>0</v>
      </c>
      <c r="BI186" s="153">
        <v>0</v>
      </c>
      <c r="BJ186" s="153">
        <v>0</v>
      </c>
    </row>
    <row r="187" spans="1:62">
      <c r="A187" s="152">
        <v>4050065308</v>
      </c>
      <c r="B187" s="153">
        <v>6</v>
      </c>
      <c r="C187" s="153" t="s">
        <v>7494</v>
      </c>
      <c r="D187" s="153" t="s">
        <v>7495</v>
      </c>
      <c r="E187" s="153">
        <v>2023</v>
      </c>
      <c r="F187" s="153" t="s">
        <v>7125</v>
      </c>
      <c r="G187" s="153" t="s">
        <v>7126</v>
      </c>
      <c r="H187" s="153">
        <v>2</v>
      </c>
      <c r="I187" s="153" t="s">
        <v>7127</v>
      </c>
      <c r="J187" s="153">
        <v>3</v>
      </c>
      <c r="K187" s="153" t="s">
        <v>544</v>
      </c>
      <c r="L187" s="153" t="s">
        <v>544</v>
      </c>
      <c r="M187" s="153">
        <v>199</v>
      </c>
      <c r="N187" s="153" t="s">
        <v>7128</v>
      </c>
      <c r="O187" s="153">
        <v>4</v>
      </c>
      <c r="P187" s="153" t="s">
        <v>7281</v>
      </c>
      <c r="Q187" s="153">
        <v>49</v>
      </c>
      <c r="R187" s="153" t="s">
        <v>2834</v>
      </c>
      <c r="S187" s="153">
        <v>2145</v>
      </c>
      <c r="T187" s="153" t="s">
        <v>3432</v>
      </c>
      <c r="U187" s="153">
        <v>21</v>
      </c>
      <c r="V187" s="153">
        <v>4</v>
      </c>
      <c r="W187" s="154">
        <v>21454</v>
      </c>
      <c r="X187" s="153" t="s">
        <v>7649</v>
      </c>
      <c r="Y187" s="153">
        <v>1</v>
      </c>
      <c r="Z187" s="153" t="s">
        <v>37</v>
      </c>
      <c r="AA187" s="153">
        <v>1</v>
      </c>
      <c r="AB187" s="153" t="s">
        <v>7130</v>
      </c>
      <c r="AC187" s="153">
        <v>1</v>
      </c>
      <c r="AD187" s="153">
        <v>0</v>
      </c>
      <c r="AE187" s="153">
        <v>0</v>
      </c>
      <c r="AF187" s="153">
        <v>0</v>
      </c>
      <c r="AG187" s="153">
        <v>0</v>
      </c>
      <c r="AH187" s="153">
        <v>0</v>
      </c>
      <c r="AI187" s="153">
        <v>0</v>
      </c>
      <c r="AJ187" s="153">
        <v>0</v>
      </c>
      <c r="AK187" s="153">
        <v>0</v>
      </c>
      <c r="AL187" s="153">
        <v>0</v>
      </c>
      <c r="AM187" s="153">
        <v>2</v>
      </c>
      <c r="AN187" s="153">
        <v>0</v>
      </c>
      <c r="AO187" s="153">
        <v>0</v>
      </c>
      <c r="AP187" s="154" t="s">
        <v>7215</v>
      </c>
      <c r="AQ187" s="153">
        <v>0</v>
      </c>
      <c r="AR187" s="153">
        <v>0</v>
      </c>
      <c r="AS187" s="153" t="s">
        <v>7216</v>
      </c>
      <c r="AT187" s="153">
        <v>0</v>
      </c>
      <c r="AU187" s="153">
        <v>0</v>
      </c>
      <c r="AV187" s="153">
        <v>0</v>
      </c>
      <c r="AW187" s="153">
        <v>0</v>
      </c>
      <c r="AX187" s="153">
        <v>0</v>
      </c>
      <c r="AY187" s="153">
        <v>0</v>
      </c>
      <c r="AZ187" s="153">
        <v>0</v>
      </c>
      <c r="BA187" s="153">
        <v>0</v>
      </c>
      <c r="BB187" s="153">
        <v>175565561</v>
      </c>
      <c r="BC187" s="153">
        <v>175565561</v>
      </c>
      <c r="BD187" s="153">
        <v>100</v>
      </c>
      <c r="BE187" s="153">
        <v>4150000000</v>
      </c>
      <c r="BF187" s="153">
        <v>0</v>
      </c>
      <c r="BG187" s="153">
        <v>0</v>
      </c>
      <c r="BH187" s="155">
        <v>999000000</v>
      </c>
      <c r="BI187" s="153">
        <v>0</v>
      </c>
      <c r="BJ187" s="153">
        <v>0</v>
      </c>
    </row>
    <row r="188" spans="1:62">
      <c r="A188" s="152">
        <v>4050065308</v>
      </c>
      <c r="B188" s="153">
        <v>6</v>
      </c>
      <c r="C188" s="153" t="s">
        <v>7494</v>
      </c>
      <c r="D188" s="153" t="s">
        <v>7495</v>
      </c>
      <c r="E188" s="153">
        <v>2023</v>
      </c>
      <c r="F188" s="153" t="s">
        <v>7125</v>
      </c>
      <c r="G188" s="153" t="s">
        <v>7126</v>
      </c>
      <c r="H188" s="153">
        <v>2</v>
      </c>
      <c r="I188" s="153" t="s">
        <v>7127</v>
      </c>
      <c r="J188" s="153">
        <v>3</v>
      </c>
      <c r="K188" s="153" t="s">
        <v>544</v>
      </c>
      <c r="L188" s="153" t="s">
        <v>544</v>
      </c>
      <c r="M188" s="153">
        <v>199</v>
      </c>
      <c r="N188" s="153" t="s">
        <v>7128</v>
      </c>
      <c r="O188" s="153">
        <v>4</v>
      </c>
      <c r="P188" s="153" t="s">
        <v>7281</v>
      </c>
      <c r="Q188" s="153">
        <v>49</v>
      </c>
      <c r="R188" s="153" t="s">
        <v>2834</v>
      </c>
      <c r="S188" s="153">
        <v>2145</v>
      </c>
      <c r="T188" s="153" t="s">
        <v>3432</v>
      </c>
      <c r="U188" s="153">
        <v>21</v>
      </c>
      <c r="V188" s="153">
        <v>5</v>
      </c>
      <c r="W188" s="154">
        <v>21455</v>
      </c>
      <c r="X188" s="153" t="s">
        <v>7650</v>
      </c>
      <c r="Y188" s="153">
        <v>1</v>
      </c>
      <c r="Z188" s="153" t="s">
        <v>37</v>
      </c>
      <c r="AA188" s="153">
        <v>1</v>
      </c>
      <c r="AB188" s="153" t="s">
        <v>7130</v>
      </c>
      <c r="AC188" s="153">
        <v>1</v>
      </c>
      <c r="AD188" s="153">
        <v>0</v>
      </c>
      <c r="AE188" s="153">
        <v>0</v>
      </c>
      <c r="AF188" s="153">
        <v>0</v>
      </c>
      <c r="AG188" s="153">
        <v>400</v>
      </c>
      <c r="AH188" s="153">
        <v>400</v>
      </c>
      <c r="AI188" s="153">
        <v>100</v>
      </c>
      <c r="AJ188" s="153">
        <v>0</v>
      </c>
      <c r="AK188" s="153">
        <v>0</v>
      </c>
      <c r="AL188" s="153">
        <v>0</v>
      </c>
      <c r="AM188" s="153">
        <v>500</v>
      </c>
      <c r="AN188" s="153">
        <v>0</v>
      </c>
      <c r="AO188" s="153">
        <v>0</v>
      </c>
      <c r="AP188" s="154">
        <v>700</v>
      </c>
      <c r="AQ188" s="153">
        <v>0</v>
      </c>
      <c r="AR188" s="153">
        <v>0</v>
      </c>
      <c r="AS188" s="153">
        <v>1600</v>
      </c>
      <c r="AT188" s="153">
        <v>400</v>
      </c>
      <c r="AU188" s="153">
        <v>25</v>
      </c>
      <c r="AV188" s="153">
        <v>0</v>
      </c>
      <c r="AW188" s="153">
        <v>0</v>
      </c>
      <c r="AX188" s="153">
        <v>0</v>
      </c>
      <c r="AY188" s="153">
        <v>192480631</v>
      </c>
      <c r="AZ188" s="153">
        <v>191278171</v>
      </c>
      <c r="BA188" s="153" t="s">
        <v>7651</v>
      </c>
      <c r="BB188" s="153">
        <v>0</v>
      </c>
      <c r="BC188" s="153">
        <v>0</v>
      </c>
      <c r="BD188" s="153">
        <v>0</v>
      </c>
      <c r="BE188" s="153">
        <v>275000000</v>
      </c>
      <c r="BF188" s="153">
        <v>0</v>
      </c>
      <c r="BG188" s="153">
        <v>0</v>
      </c>
      <c r="BH188" s="155">
        <v>1000000</v>
      </c>
      <c r="BI188" s="153">
        <v>0</v>
      </c>
      <c r="BJ188" s="153">
        <v>0</v>
      </c>
    </row>
    <row r="189" spans="1:62">
      <c r="A189" s="152">
        <v>4050065308</v>
      </c>
      <c r="B189" s="153">
        <v>6</v>
      </c>
      <c r="C189" s="153" t="s">
        <v>7494</v>
      </c>
      <c r="D189" s="153" t="s">
        <v>7495</v>
      </c>
      <c r="E189" s="153">
        <v>2023</v>
      </c>
      <c r="F189" s="153" t="s">
        <v>7125</v>
      </c>
      <c r="G189" s="153" t="s">
        <v>7126</v>
      </c>
      <c r="H189" s="153">
        <v>2</v>
      </c>
      <c r="I189" s="153" t="s">
        <v>7127</v>
      </c>
      <c r="J189" s="153">
        <v>3</v>
      </c>
      <c r="K189" s="153" t="s">
        <v>544</v>
      </c>
      <c r="L189" s="153" t="s">
        <v>544</v>
      </c>
      <c r="M189" s="153">
        <v>199</v>
      </c>
      <c r="N189" s="153" t="s">
        <v>7128</v>
      </c>
      <c r="O189" s="153">
        <v>5</v>
      </c>
      <c r="P189" s="153" t="s">
        <v>7296</v>
      </c>
      <c r="Q189" s="153">
        <v>54</v>
      </c>
      <c r="R189" s="153" t="s">
        <v>3206</v>
      </c>
      <c r="S189" s="153">
        <v>2114</v>
      </c>
      <c r="T189" s="153" t="s">
        <v>3446</v>
      </c>
      <c r="U189" s="153">
        <v>11</v>
      </c>
      <c r="V189" s="153">
        <v>1</v>
      </c>
      <c r="W189" s="154">
        <v>21141</v>
      </c>
      <c r="X189" s="153" t="s">
        <v>7652</v>
      </c>
      <c r="Y189" s="153">
        <v>1</v>
      </c>
      <c r="Z189" s="153" t="s">
        <v>37</v>
      </c>
      <c r="AA189" s="153">
        <v>1</v>
      </c>
      <c r="AB189" s="153" t="s">
        <v>7130</v>
      </c>
      <c r="AC189" s="153">
        <v>1</v>
      </c>
      <c r="AD189" s="153">
        <v>0</v>
      </c>
      <c r="AE189" s="153">
        <v>0</v>
      </c>
      <c r="AF189" s="153">
        <v>0</v>
      </c>
      <c r="AG189" s="153">
        <v>15</v>
      </c>
      <c r="AH189" s="153">
        <v>16</v>
      </c>
      <c r="AI189" s="153" t="s">
        <v>7653</v>
      </c>
      <c r="AJ189" s="153">
        <v>15</v>
      </c>
      <c r="AK189" s="153">
        <v>15</v>
      </c>
      <c r="AL189" s="153">
        <v>100</v>
      </c>
      <c r="AM189" s="153">
        <v>16</v>
      </c>
      <c r="AN189" s="153">
        <v>0</v>
      </c>
      <c r="AO189" s="153">
        <v>0</v>
      </c>
      <c r="AP189" s="154">
        <v>14</v>
      </c>
      <c r="AQ189" s="153">
        <v>0</v>
      </c>
      <c r="AR189" s="153">
        <v>0</v>
      </c>
      <c r="AS189" s="153">
        <v>60</v>
      </c>
      <c r="AT189" s="153">
        <v>31</v>
      </c>
      <c r="AU189" s="153" t="s">
        <v>7654</v>
      </c>
      <c r="AV189" s="153">
        <v>0</v>
      </c>
      <c r="AW189" s="153">
        <v>0</v>
      </c>
      <c r="AX189" s="153">
        <v>0</v>
      </c>
      <c r="AY189" s="153">
        <v>495494694</v>
      </c>
      <c r="AZ189" s="153">
        <v>474257088</v>
      </c>
      <c r="BA189" s="153" t="s">
        <v>7655</v>
      </c>
      <c r="BB189" s="153">
        <v>605000000</v>
      </c>
      <c r="BC189" s="153">
        <v>605000000</v>
      </c>
      <c r="BD189" s="153">
        <v>100</v>
      </c>
      <c r="BE189" s="153">
        <v>298000000</v>
      </c>
      <c r="BF189" s="153">
        <v>27000000</v>
      </c>
      <c r="BG189" s="153" t="s">
        <v>7656</v>
      </c>
      <c r="BH189" s="155">
        <v>572000000</v>
      </c>
      <c r="BI189" s="153">
        <v>0</v>
      </c>
      <c r="BJ189" s="153">
        <v>0</v>
      </c>
    </row>
    <row r="190" spans="1:62">
      <c r="A190" s="152">
        <v>4050065308</v>
      </c>
      <c r="B190" s="153">
        <v>6</v>
      </c>
      <c r="C190" s="153" t="s">
        <v>7494</v>
      </c>
      <c r="D190" s="153" t="s">
        <v>7495</v>
      </c>
      <c r="E190" s="153">
        <v>2023</v>
      </c>
      <c r="F190" s="153" t="s">
        <v>7125</v>
      </c>
      <c r="G190" s="153" t="s">
        <v>7126</v>
      </c>
      <c r="H190" s="153">
        <v>2</v>
      </c>
      <c r="I190" s="153" t="s">
        <v>7127</v>
      </c>
      <c r="J190" s="153">
        <v>3</v>
      </c>
      <c r="K190" s="153" t="s">
        <v>544</v>
      </c>
      <c r="L190" s="153" t="s">
        <v>544</v>
      </c>
      <c r="M190" s="153">
        <v>199</v>
      </c>
      <c r="N190" s="153" t="s">
        <v>7128</v>
      </c>
      <c r="O190" s="153">
        <v>5</v>
      </c>
      <c r="P190" s="153" t="s">
        <v>7296</v>
      </c>
      <c r="Q190" s="153">
        <v>55</v>
      </c>
      <c r="R190" s="153" t="s">
        <v>2869</v>
      </c>
      <c r="S190" s="153">
        <v>2156</v>
      </c>
      <c r="T190" s="153" t="s">
        <v>3451</v>
      </c>
      <c r="U190" s="153">
        <v>24</v>
      </c>
      <c r="V190" s="153">
        <v>1</v>
      </c>
      <c r="W190" s="154">
        <v>21561</v>
      </c>
      <c r="X190" s="153" t="s">
        <v>7657</v>
      </c>
      <c r="Y190" s="153">
        <v>1</v>
      </c>
      <c r="Z190" s="153" t="s">
        <v>37</v>
      </c>
      <c r="AA190" s="153">
        <v>1</v>
      </c>
      <c r="AB190" s="153" t="s">
        <v>7130</v>
      </c>
      <c r="AC190" s="153">
        <v>1</v>
      </c>
      <c r="AD190" s="153">
        <v>0</v>
      </c>
      <c r="AE190" s="153">
        <v>0</v>
      </c>
      <c r="AF190" s="153">
        <v>0</v>
      </c>
      <c r="AG190" s="153">
        <v>6</v>
      </c>
      <c r="AH190" s="153">
        <v>6</v>
      </c>
      <c r="AI190" s="153">
        <v>100</v>
      </c>
      <c r="AJ190" s="153">
        <v>6</v>
      </c>
      <c r="AK190" s="153">
        <v>6</v>
      </c>
      <c r="AL190" s="153">
        <v>100</v>
      </c>
      <c r="AM190" s="153">
        <v>6</v>
      </c>
      <c r="AN190" s="153">
        <v>0</v>
      </c>
      <c r="AO190" s="153">
        <v>0</v>
      </c>
      <c r="AP190" s="154">
        <v>6</v>
      </c>
      <c r="AQ190" s="153">
        <v>0</v>
      </c>
      <c r="AR190" s="153">
        <v>0</v>
      </c>
      <c r="AS190" s="153">
        <v>24</v>
      </c>
      <c r="AT190" s="153">
        <v>12</v>
      </c>
      <c r="AU190" s="153">
        <v>50</v>
      </c>
      <c r="AV190" s="153">
        <v>0</v>
      </c>
      <c r="AW190" s="153">
        <v>0</v>
      </c>
      <c r="AX190" s="153">
        <v>0</v>
      </c>
      <c r="AY190" s="153">
        <v>421109444</v>
      </c>
      <c r="AZ190" s="153">
        <v>421109444</v>
      </c>
      <c r="BA190" s="153">
        <v>100</v>
      </c>
      <c r="BB190" s="153">
        <v>3870333989</v>
      </c>
      <c r="BC190" s="153">
        <v>3676162400</v>
      </c>
      <c r="BD190" s="153" t="s">
        <v>7658</v>
      </c>
      <c r="BE190" s="153">
        <v>680000000</v>
      </c>
      <c r="BF190" s="153">
        <v>81669644</v>
      </c>
      <c r="BG190" s="153" t="s">
        <v>7659</v>
      </c>
      <c r="BH190" s="155">
        <v>484000000</v>
      </c>
      <c r="BI190" s="153">
        <v>0</v>
      </c>
      <c r="BJ190" s="153">
        <v>0</v>
      </c>
    </row>
    <row r="191" spans="1:62">
      <c r="A191" s="152">
        <v>4050065308</v>
      </c>
      <c r="B191" s="153">
        <v>6</v>
      </c>
      <c r="C191" s="153" t="s">
        <v>7494</v>
      </c>
      <c r="D191" s="153" t="s">
        <v>7495</v>
      </c>
      <c r="E191" s="153">
        <v>2023</v>
      </c>
      <c r="F191" s="153" t="s">
        <v>7125</v>
      </c>
      <c r="G191" s="153" t="s">
        <v>7126</v>
      </c>
      <c r="H191" s="153">
        <v>2</v>
      </c>
      <c r="I191" s="153" t="s">
        <v>7127</v>
      </c>
      <c r="J191" s="153">
        <v>3</v>
      </c>
      <c r="K191" s="153" t="s">
        <v>544</v>
      </c>
      <c r="L191" s="153" t="s">
        <v>544</v>
      </c>
      <c r="M191" s="153">
        <v>199</v>
      </c>
      <c r="N191" s="153" t="s">
        <v>7128</v>
      </c>
      <c r="O191" s="153">
        <v>5</v>
      </c>
      <c r="P191" s="153" t="s">
        <v>7296</v>
      </c>
      <c r="Q191" s="153">
        <v>55</v>
      </c>
      <c r="R191" s="153" t="s">
        <v>2869</v>
      </c>
      <c r="S191" s="153">
        <v>2156</v>
      </c>
      <c r="T191" s="153" t="s">
        <v>3451</v>
      </c>
      <c r="U191" s="153">
        <v>24</v>
      </c>
      <c r="V191" s="153">
        <v>2</v>
      </c>
      <c r="W191" s="154">
        <v>21562</v>
      </c>
      <c r="X191" s="153" t="s">
        <v>7660</v>
      </c>
      <c r="Y191" s="153">
        <v>1</v>
      </c>
      <c r="Z191" s="153" t="s">
        <v>37</v>
      </c>
      <c r="AA191" s="153">
        <v>1</v>
      </c>
      <c r="AB191" s="153" t="s">
        <v>7130</v>
      </c>
      <c r="AC191" s="153">
        <v>1</v>
      </c>
      <c r="AD191" s="153">
        <v>0</v>
      </c>
      <c r="AE191" s="153">
        <v>0</v>
      </c>
      <c r="AF191" s="153">
        <v>0</v>
      </c>
      <c r="AG191" s="153">
        <v>250</v>
      </c>
      <c r="AH191" s="153">
        <v>273</v>
      </c>
      <c r="AI191" s="153" t="s">
        <v>7661</v>
      </c>
      <c r="AJ191" s="153">
        <v>160</v>
      </c>
      <c r="AK191" s="153">
        <v>160</v>
      </c>
      <c r="AL191" s="153">
        <v>100</v>
      </c>
      <c r="AM191" s="153">
        <v>300</v>
      </c>
      <c r="AN191" s="153">
        <v>0</v>
      </c>
      <c r="AO191" s="153">
        <v>0</v>
      </c>
      <c r="AP191" s="154">
        <v>290</v>
      </c>
      <c r="AQ191" s="153">
        <v>0</v>
      </c>
      <c r="AR191" s="153">
        <v>0</v>
      </c>
      <c r="AS191" s="153">
        <v>1000</v>
      </c>
      <c r="AT191" s="153">
        <v>433</v>
      </c>
      <c r="AU191" s="153" t="s">
        <v>7662</v>
      </c>
      <c r="AV191" s="153">
        <v>0</v>
      </c>
      <c r="AW191" s="153">
        <v>0</v>
      </c>
      <c r="AX191" s="153">
        <v>0</v>
      </c>
      <c r="AY191" s="153">
        <v>162682935</v>
      </c>
      <c r="AZ191" s="153">
        <v>156599781</v>
      </c>
      <c r="BA191" s="153" t="s">
        <v>7663</v>
      </c>
      <c r="BB191" s="153">
        <v>76640105</v>
      </c>
      <c r="BC191" s="153">
        <v>76640105</v>
      </c>
      <c r="BD191" s="153">
        <v>100</v>
      </c>
      <c r="BE191" s="153">
        <v>141000000</v>
      </c>
      <c r="BF191" s="153">
        <v>0</v>
      </c>
      <c r="BG191" s="153">
        <v>0</v>
      </c>
      <c r="BH191" s="155">
        <v>240000000</v>
      </c>
      <c r="BI191" s="153">
        <v>0</v>
      </c>
      <c r="BJ191" s="153">
        <v>0</v>
      </c>
    </row>
    <row r="192" spans="1:62">
      <c r="A192" s="152">
        <v>4050065308</v>
      </c>
      <c r="B192" s="153">
        <v>6</v>
      </c>
      <c r="C192" s="153" t="s">
        <v>7494</v>
      </c>
      <c r="D192" s="153" t="s">
        <v>7495</v>
      </c>
      <c r="E192" s="153">
        <v>2023</v>
      </c>
      <c r="F192" s="153" t="s">
        <v>7125</v>
      </c>
      <c r="G192" s="153" t="s">
        <v>7126</v>
      </c>
      <c r="H192" s="153">
        <v>2</v>
      </c>
      <c r="I192" s="153" t="s">
        <v>7127</v>
      </c>
      <c r="J192" s="153">
        <v>3</v>
      </c>
      <c r="K192" s="153" t="s">
        <v>544</v>
      </c>
      <c r="L192" s="153" t="s">
        <v>544</v>
      </c>
      <c r="M192" s="153">
        <v>199</v>
      </c>
      <c r="N192" s="153" t="s">
        <v>7128</v>
      </c>
      <c r="O192" s="153">
        <v>5</v>
      </c>
      <c r="P192" s="153" t="s">
        <v>7296</v>
      </c>
      <c r="Q192" s="153">
        <v>55</v>
      </c>
      <c r="R192" s="153" t="s">
        <v>2869</v>
      </c>
      <c r="S192" s="153">
        <v>2156</v>
      </c>
      <c r="T192" s="153" t="s">
        <v>3451</v>
      </c>
      <c r="U192" s="153">
        <v>24</v>
      </c>
      <c r="V192" s="153">
        <v>3</v>
      </c>
      <c r="W192" s="154">
        <v>21563</v>
      </c>
      <c r="X192" s="153" t="s">
        <v>7664</v>
      </c>
      <c r="Y192" s="153">
        <v>1</v>
      </c>
      <c r="Z192" s="153" t="s">
        <v>37</v>
      </c>
      <c r="AA192" s="153">
        <v>1</v>
      </c>
      <c r="AB192" s="153" t="s">
        <v>7130</v>
      </c>
      <c r="AC192" s="153">
        <v>1</v>
      </c>
      <c r="AD192" s="153">
        <v>0</v>
      </c>
      <c r="AE192" s="153">
        <v>0</v>
      </c>
      <c r="AF192" s="153">
        <v>0</v>
      </c>
      <c r="AG192" s="153">
        <v>30</v>
      </c>
      <c r="AH192" s="153">
        <v>60</v>
      </c>
      <c r="AI192" s="153">
        <v>200</v>
      </c>
      <c r="AJ192" s="153">
        <v>12</v>
      </c>
      <c r="AK192" s="153">
        <v>12</v>
      </c>
      <c r="AL192" s="153">
        <v>100</v>
      </c>
      <c r="AM192" s="153">
        <v>40</v>
      </c>
      <c r="AN192" s="153">
        <v>0</v>
      </c>
      <c r="AO192" s="153">
        <v>0</v>
      </c>
      <c r="AP192" s="154">
        <v>38</v>
      </c>
      <c r="AQ192" s="153">
        <v>0</v>
      </c>
      <c r="AR192" s="153">
        <v>0</v>
      </c>
      <c r="AS192" s="153">
        <v>120</v>
      </c>
      <c r="AT192" s="153">
        <v>72</v>
      </c>
      <c r="AU192" s="153">
        <v>60</v>
      </c>
      <c r="AV192" s="153">
        <v>0</v>
      </c>
      <c r="AW192" s="153">
        <v>0</v>
      </c>
      <c r="AX192" s="153">
        <v>0</v>
      </c>
      <c r="AY192" s="153">
        <v>407197009</v>
      </c>
      <c r="AZ192" s="153">
        <v>400416912</v>
      </c>
      <c r="BA192" s="153" t="s">
        <v>7665</v>
      </c>
      <c r="BB192" s="153">
        <v>180812906</v>
      </c>
      <c r="BC192" s="153">
        <v>180812906</v>
      </c>
      <c r="BD192" s="153">
        <v>100</v>
      </c>
      <c r="BE192" s="153">
        <v>1006000000</v>
      </c>
      <c r="BF192" s="153">
        <v>153600000</v>
      </c>
      <c r="BG192" s="153" t="s">
        <v>7666</v>
      </c>
      <c r="BH192" s="155">
        <v>677000000</v>
      </c>
      <c r="BI192" s="153">
        <v>0</v>
      </c>
      <c r="BJ192" s="153">
        <v>0</v>
      </c>
    </row>
    <row r="193" spans="1:62">
      <c r="A193" s="152">
        <v>4050065308</v>
      </c>
      <c r="B193" s="153">
        <v>6</v>
      </c>
      <c r="C193" s="153" t="s">
        <v>7494</v>
      </c>
      <c r="D193" s="153" t="s">
        <v>7495</v>
      </c>
      <c r="E193" s="153">
        <v>2023</v>
      </c>
      <c r="F193" s="153" t="s">
        <v>7125</v>
      </c>
      <c r="G193" s="153" t="s">
        <v>7126</v>
      </c>
      <c r="H193" s="153">
        <v>2</v>
      </c>
      <c r="I193" s="153" t="s">
        <v>7127</v>
      </c>
      <c r="J193" s="153">
        <v>3</v>
      </c>
      <c r="K193" s="153" t="s">
        <v>544</v>
      </c>
      <c r="L193" s="153" t="s">
        <v>544</v>
      </c>
      <c r="M193" s="153">
        <v>199</v>
      </c>
      <c r="N193" s="153" t="s">
        <v>7128</v>
      </c>
      <c r="O193" s="153">
        <v>5</v>
      </c>
      <c r="P193" s="153" t="s">
        <v>7296</v>
      </c>
      <c r="Q193" s="153">
        <v>56</v>
      </c>
      <c r="R193" s="153" t="s">
        <v>7667</v>
      </c>
      <c r="S193" s="153">
        <v>2136</v>
      </c>
      <c r="T193" s="153" t="s">
        <v>3465</v>
      </c>
      <c r="U193" s="153">
        <v>4</v>
      </c>
      <c r="V193" s="153">
        <v>1</v>
      </c>
      <c r="W193" s="154">
        <v>21361</v>
      </c>
      <c r="X193" s="153" t="s">
        <v>7668</v>
      </c>
      <c r="Y193" s="153">
        <v>2</v>
      </c>
      <c r="Z193" s="153" t="s">
        <v>202</v>
      </c>
      <c r="AA193" s="153">
        <v>1</v>
      </c>
      <c r="AB193" s="153" t="s">
        <v>7130</v>
      </c>
      <c r="AC193" s="153">
        <v>1</v>
      </c>
      <c r="AD193" s="153">
        <v>0</v>
      </c>
      <c r="AE193" s="153">
        <v>0</v>
      </c>
      <c r="AF193" s="153">
        <v>0</v>
      </c>
      <c r="AG193" s="153">
        <v>0</v>
      </c>
      <c r="AH193" s="153">
        <v>0</v>
      </c>
      <c r="AI193" s="153">
        <v>0</v>
      </c>
      <c r="AJ193" s="153">
        <v>1</v>
      </c>
      <c r="AK193" s="153">
        <v>0</v>
      </c>
      <c r="AL193" s="153">
        <v>0</v>
      </c>
      <c r="AM193" s="153">
        <v>1</v>
      </c>
      <c r="AN193" s="153">
        <v>0</v>
      </c>
      <c r="AO193" s="153">
        <v>0</v>
      </c>
      <c r="AP193" s="154">
        <v>1</v>
      </c>
      <c r="AQ193" s="153">
        <v>0</v>
      </c>
      <c r="AR193" s="153">
        <v>0</v>
      </c>
      <c r="AS193" s="153" t="s">
        <v>7131</v>
      </c>
      <c r="AT193" s="153" t="s">
        <v>7131</v>
      </c>
      <c r="AU193" s="153" t="s">
        <v>7131</v>
      </c>
      <c r="AV193" s="153">
        <v>0</v>
      </c>
      <c r="AW193" s="153">
        <v>0</v>
      </c>
      <c r="AX193" s="153">
        <v>0</v>
      </c>
      <c r="AY193" s="153">
        <v>0</v>
      </c>
      <c r="AZ193" s="153">
        <v>0</v>
      </c>
      <c r="BA193" s="153">
        <v>0</v>
      </c>
      <c r="BB193" s="153">
        <v>1000000</v>
      </c>
      <c r="BC193" s="153">
        <v>0</v>
      </c>
      <c r="BD193" s="153">
        <v>0</v>
      </c>
      <c r="BE193" s="153">
        <v>1000000</v>
      </c>
      <c r="BF193" s="153">
        <v>0</v>
      </c>
      <c r="BG193" s="153">
        <v>0</v>
      </c>
      <c r="BH193" s="155">
        <v>1000000</v>
      </c>
      <c r="BI193" s="153">
        <v>0</v>
      </c>
      <c r="BJ193" s="153">
        <v>0</v>
      </c>
    </row>
    <row r="194" spans="1:62">
      <c r="A194" s="152">
        <v>4050065308</v>
      </c>
      <c r="B194" s="153">
        <v>6</v>
      </c>
      <c r="C194" s="153" t="s">
        <v>7494</v>
      </c>
      <c r="D194" s="153" t="s">
        <v>7495</v>
      </c>
      <c r="E194" s="153">
        <v>2023</v>
      </c>
      <c r="F194" s="153" t="s">
        <v>7125</v>
      </c>
      <c r="G194" s="153" t="s">
        <v>7126</v>
      </c>
      <c r="H194" s="153">
        <v>2</v>
      </c>
      <c r="I194" s="153" t="s">
        <v>7127</v>
      </c>
      <c r="J194" s="153">
        <v>3</v>
      </c>
      <c r="K194" s="153" t="s">
        <v>544</v>
      </c>
      <c r="L194" s="153" t="s">
        <v>544</v>
      </c>
      <c r="M194" s="153">
        <v>199</v>
      </c>
      <c r="N194" s="153" t="s">
        <v>7128</v>
      </c>
      <c r="O194" s="153">
        <v>5</v>
      </c>
      <c r="P194" s="153" t="s">
        <v>7296</v>
      </c>
      <c r="Q194" s="153">
        <v>57</v>
      </c>
      <c r="R194" s="153" t="s">
        <v>56</v>
      </c>
      <c r="S194" s="153">
        <v>1822</v>
      </c>
      <c r="T194" s="153" t="s">
        <v>3473</v>
      </c>
      <c r="U194" s="153">
        <v>16</v>
      </c>
      <c r="V194" s="153">
        <v>1</v>
      </c>
      <c r="W194" s="154">
        <v>18221</v>
      </c>
      <c r="X194" s="153" t="s">
        <v>7669</v>
      </c>
      <c r="Y194" s="153">
        <v>2</v>
      </c>
      <c r="Z194" s="153" t="s">
        <v>202</v>
      </c>
      <c r="AA194" s="153">
        <v>1</v>
      </c>
      <c r="AB194" s="153" t="s">
        <v>7130</v>
      </c>
      <c r="AC194" s="153">
        <v>1</v>
      </c>
      <c r="AD194" s="153">
        <v>0</v>
      </c>
      <c r="AE194" s="153">
        <v>0</v>
      </c>
      <c r="AF194" s="153">
        <v>0</v>
      </c>
      <c r="AG194" s="153">
        <v>1</v>
      </c>
      <c r="AH194" s="153">
        <v>1</v>
      </c>
      <c r="AI194" s="153">
        <v>100</v>
      </c>
      <c r="AJ194" s="153">
        <v>1</v>
      </c>
      <c r="AK194" s="153">
        <v>1</v>
      </c>
      <c r="AL194" s="153">
        <v>100</v>
      </c>
      <c r="AM194" s="153">
        <v>1</v>
      </c>
      <c r="AN194" s="153">
        <v>1</v>
      </c>
      <c r="AO194" s="153">
        <v>100</v>
      </c>
      <c r="AP194" s="154">
        <v>1</v>
      </c>
      <c r="AQ194" s="153">
        <v>0</v>
      </c>
      <c r="AR194" s="153">
        <v>0</v>
      </c>
      <c r="AS194" s="153" t="s">
        <v>7131</v>
      </c>
      <c r="AT194" s="153" t="s">
        <v>7131</v>
      </c>
      <c r="AU194" s="153" t="s">
        <v>7131</v>
      </c>
      <c r="AV194" s="153">
        <v>0</v>
      </c>
      <c r="AW194" s="153">
        <v>0</v>
      </c>
      <c r="AX194" s="153">
        <v>0</v>
      </c>
      <c r="AY194" s="153">
        <v>19057488</v>
      </c>
      <c r="AZ194" s="153">
        <v>19000000</v>
      </c>
      <c r="BA194" s="153" t="s">
        <v>7670</v>
      </c>
      <c r="BB194" s="153">
        <v>20000000</v>
      </c>
      <c r="BC194" s="153">
        <v>20000000</v>
      </c>
      <c r="BD194" s="153">
        <v>100</v>
      </c>
      <c r="BE194" s="153">
        <v>28000000</v>
      </c>
      <c r="BF194" s="153">
        <v>28000000</v>
      </c>
      <c r="BG194" s="153">
        <v>100</v>
      </c>
      <c r="BH194" s="155">
        <v>20000000</v>
      </c>
      <c r="BI194" s="153">
        <v>0</v>
      </c>
      <c r="BJ194" s="153">
        <v>0</v>
      </c>
    </row>
    <row r="195" spans="1:62">
      <c r="A195" s="152">
        <v>4050065308</v>
      </c>
      <c r="B195" s="153">
        <v>6</v>
      </c>
      <c r="C195" s="153" t="s">
        <v>7494</v>
      </c>
      <c r="D195" s="153" t="s">
        <v>7495</v>
      </c>
      <c r="E195" s="153">
        <v>2023</v>
      </c>
      <c r="F195" s="153" t="s">
        <v>7125</v>
      </c>
      <c r="G195" s="153" t="s">
        <v>7126</v>
      </c>
      <c r="H195" s="153">
        <v>2</v>
      </c>
      <c r="I195" s="153" t="s">
        <v>7127</v>
      </c>
      <c r="J195" s="153">
        <v>3</v>
      </c>
      <c r="K195" s="153" t="s">
        <v>544</v>
      </c>
      <c r="L195" s="153" t="s">
        <v>544</v>
      </c>
      <c r="M195" s="153">
        <v>199</v>
      </c>
      <c r="N195" s="153" t="s">
        <v>7128</v>
      </c>
      <c r="O195" s="153">
        <v>5</v>
      </c>
      <c r="P195" s="153" t="s">
        <v>7296</v>
      </c>
      <c r="Q195" s="153">
        <v>57</v>
      </c>
      <c r="R195" s="153" t="s">
        <v>56</v>
      </c>
      <c r="S195" s="153">
        <v>2105</v>
      </c>
      <c r="T195" s="153" t="s">
        <v>7671</v>
      </c>
      <c r="U195" s="153">
        <v>26</v>
      </c>
      <c r="V195" s="153">
        <v>1</v>
      </c>
      <c r="W195" s="154">
        <v>21051</v>
      </c>
      <c r="X195" s="153" t="s">
        <v>7308</v>
      </c>
      <c r="Y195" s="153">
        <v>1</v>
      </c>
      <c r="Z195" s="153" t="s">
        <v>37</v>
      </c>
      <c r="AA195" s="153">
        <v>1</v>
      </c>
      <c r="AB195" s="153" t="s">
        <v>7130</v>
      </c>
      <c r="AC195" s="153">
        <v>1</v>
      </c>
      <c r="AD195" s="153">
        <v>0</v>
      </c>
      <c r="AE195" s="153">
        <v>0</v>
      </c>
      <c r="AF195" s="153">
        <v>0</v>
      </c>
      <c r="AG195" s="153">
        <v>1</v>
      </c>
      <c r="AH195" s="153">
        <v>1</v>
      </c>
      <c r="AI195" s="153">
        <v>100</v>
      </c>
      <c r="AJ195" s="153">
        <v>1</v>
      </c>
      <c r="AK195" s="153">
        <v>1</v>
      </c>
      <c r="AL195" s="153">
        <v>100</v>
      </c>
      <c r="AM195" s="153">
        <v>1</v>
      </c>
      <c r="AN195" s="153" t="s">
        <v>7271</v>
      </c>
      <c r="AO195" s="153">
        <v>75</v>
      </c>
      <c r="AP195" s="154">
        <v>1</v>
      </c>
      <c r="AQ195" s="153">
        <v>0</v>
      </c>
      <c r="AR195" s="153">
        <v>0</v>
      </c>
      <c r="AS195" s="153">
        <v>4</v>
      </c>
      <c r="AT195" s="153" t="s">
        <v>7620</v>
      </c>
      <c r="AU195" s="153" t="s">
        <v>7621</v>
      </c>
      <c r="AV195" s="153">
        <v>0</v>
      </c>
      <c r="AW195" s="153">
        <v>0</v>
      </c>
      <c r="AX195" s="153">
        <v>0</v>
      </c>
      <c r="AY195" s="153">
        <v>3251748654</v>
      </c>
      <c r="AZ195" s="153">
        <v>3111635274</v>
      </c>
      <c r="BA195" s="153" t="s">
        <v>7672</v>
      </c>
      <c r="BB195" s="153">
        <v>5347268647</v>
      </c>
      <c r="BC195" s="153">
        <v>5347268647</v>
      </c>
      <c r="BD195" s="153">
        <v>100</v>
      </c>
      <c r="BE195" s="153">
        <v>6053500572</v>
      </c>
      <c r="BF195" s="153">
        <v>5780410243</v>
      </c>
      <c r="BG195" s="153" t="s">
        <v>7673</v>
      </c>
      <c r="BH195" s="155">
        <v>3297000000</v>
      </c>
      <c r="BI195" s="153">
        <v>0</v>
      </c>
      <c r="BJ195" s="153">
        <v>0</v>
      </c>
    </row>
    <row r="196" spans="1:62">
      <c r="A196" s="152">
        <v>4050065308</v>
      </c>
      <c r="B196" s="153">
        <v>6</v>
      </c>
      <c r="C196" s="153" t="s">
        <v>7494</v>
      </c>
      <c r="D196" s="153" t="s">
        <v>7495</v>
      </c>
      <c r="E196" s="153">
        <v>2023</v>
      </c>
      <c r="F196" s="153" t="s">
        <v>7125</v>
      </c>
      <c r="G196" s="153" t="s">
        <v>7126</v>
      </c>
      <c r="H196" s="153">
        <v>2</v>
      </c>
      <c r="I196" s="153" t="s">
        <v>7127</v>
      </c>
      <c r="J196" s="153">
        <v>3</v>
      </c>
      <c r="K196" s="153" t="s">
        <v>544</v>
      </c>
      <c r="L196" s="153" t="s">
        <v>544</v>
      </c>
      <c r="M196" s="153">
        <v>199</v>
      </c>
      <c r="N196" s="153" t="s">
        <v>7128</v>
      </c>
      <c r="O196" s="153">
        <v>5</v>
      </c>
      <c r="P196" s="153" t="s">
        <v>7296</v>
      </c>
      <c r="Q196" s="153">
        <v>57</v>
      </c>
      <c r="R196" s="153" t="s">
        <v>56</v>
      </c>
      <c r="S196" s="153">
        <v>2105</v>
      </c>
      <c r="T196" s="153" t="s">
        <v>7671</v>
      </c>
      <c r="U196" s="153">
        <v>26</v>
      </c>
      <c r="V196" s="153">
        <v>2</v>
      </c>
      <c r="W196" s="154">
        <v>21052</v>
      </c>
      <c r="X196" s="153" t="s">
        <v>7674</v>
      </c>
      <c r="Y196" s="153">
        <v>1</v>
      </c>
      <c r="Z196" s="153" t="s">
        <v>37</v>
      </c>
      <c r="AA196" s="153">
        <v>1</v>
      </c>
      <c r="AB196" s="153" t="s">
        <v>7130</v>
      </c>
      <c r="AC196" s="153">
        <v>1</v>
      </c>
      <c r="AD196" s="153">
        <v>0</v>
      </c>
      <c r="AE196" s="153">
        <v>0</v>
      </c>
      <c r="AF196" s="153">
        <v>0</v>
      </c>
      <c r="AG196" s="153">
        <v>1</v>
      </c>
      <c r="AH196" s="153">
        <v>1</v>
      </c>
      <c r="AI196" s="153">
        <v>100</v>
      </c>
      <c r="AJ196" s="153">
        <v>1</v>
      </c>
      <c r="AK196" s="153">
        <v>1</v>
      </c>
      <c r="AL196" s="153">
        <v>100</v>
      </c>
      <c r="AM196" s="153">
        <v>1</v>
      </c>
      <c r="AN196" s="153" t="s">
        <v>7271</v>
      </c>
      <c r="AO196" s="153">
        <v>75</v>
      </c>
      <c r="AP196" s="154">
        <v>1</v>
      </c>
      <c r="AQ196" s="153">
        <v>0</v>
      </c>
      <c r="AR196" s="153">
        <v>0</v>
      </c>
      <c r="AS196" s="153">
        <v>4</v>
      </c>
      <c r="AT196" s="153" t="s">
        <v>7620</v>
      </c>
      <c r="AU196" s="153" t="s">
        <v>7621</v>
      </c>
      <c r="AV196" s="153">
        <v>0</v>
      </c>
      <c r="AW196" s="153">
        <v>0</v>
      </c>
      <c r="AX196" s="153">
        <v>0</v>
      </c>
      <c r="AY196" s="153">
        <v>845641631</v>
      </c>
      <c r="AZ196" s="153">
        <v>845641631</v>
      </c>
      <c r="BA196" s="153">
        <v>100</v>
      </c>
      <c r="BB196" s="153">
        <v>1375375929</v>
      </c>
      <c r="BC196" s="153">
        <v>1336245959</v>
      </c>
      <c r="BD196" s="153" t="s">
        <v>7675</v>
      </c>
      <c r="BE196" s="153">
        <v>1941051921</v>
      </c>
      <c r="BF196" s="153">
        <v>1925709973</v>
      </c>
      <c r="BG196" s="153" t="s">
        <v>7676</v>
      </c>
      <c r="BH196" s="155">
        <v>982000000</v>
      </c>
      <c r="BI196" s="153">
        <v>0</v>
      </c>
      <c r="BJ196" s="153">
        <v>0</v>
      </c>
    </row>
    <row r="197" spans="1:62">
      <c r="A197" s="152">
        <v>4050065308</v>
      </c>
      <c r="B197" s="153">
        <v>6</v>
      </c>
      <c r="C197" s="153" t="s">
        <v>7677</v>
      </c>
      <c r="D197" s="153" t="s">
        <v>7678</v>
      </c>
      <c r="E197" s="153">
        <v>2023</v>
      </c>
      <c r="F197" s="153" t="s">
        <v>7125</v>
      </c>
      <c r="G197" s="153" t="s">
        <v>7126</v>
      </c>
      <c r="H197" s="153">
        <v>2</v>
      </c>
      <c r="I197" s="153" t="s">
        <v>7127</v>
      </c>
      <c r="J197" s="153">
        <v>4</v>
      </c>
      <c r="K197" s="153" t="s">
        <v>676</v>
      </c>
      <c r="L197" s="153" t="s">
        <v>7679</v>
      </c>
      <c r="M197" s="153">
        <v>199</v>
      </c>
      <c r="N197" s="153" t="s">
        <v>7128</v>
      </c>
      <c r="O197" s="153">
        <v>1</v>
      </c>
      <c r="P197" s="153" t="s">
        <v>2378</v>
      </c>
      <c r="Q197" s="153">
        <v>1</v>
      </c>
      <c r="R197" s="153" t="s">
        <v>2379</v>
      </c>
      <c r="S197" s="153">
        <v>1852</v>
      </c>
      <c r="T197" s="153" t="s">
        <v>7680</v>
      </c>
      <c r="U197" s="153">
        <v>24</v>
      </c>
      <c r="V197" s="153">
        <v>1</v>
      </c>
      <c r="W197" s="154">
        <v>18521</v>
      </c>
      <c r="X197" s="153" t="s">
        <v>7681</v>
      </c>
      <c r="Y197" s="153">
        <v>2</v>
      </c>
      <c r="Z197" s="153" t="s">
        <v>202</v>
      </c>
      <c r="AA197" s="153">
        <v>1</v>
      </c>
      <c r="AB197" s="153" t="s">
        <v>7130</v>
      </c>
      <c r="AC197" s="153">
        <v>1</v>
      </c>
      <c r="AD197" s="153">
        <v>0</v>
      </c>
      <c r="AE197" s="153">
        <v>0</v>
      </c>
      <c r="AF197" s="153">
        <v>0</v>
      </c>
      <c r="AG197" s="153">
        <v>4950</v>
      </c>
      <c r="AH197" s="153">
        <v>4950</v>
      </c>
      <c r="AI197" s="153">
        <v>100</v>
      </c>
      <c r="AJ197" s="153">
        <v>4950</v>
      </c>
      <c r="AK197" s="153">
        <v>4950</v>
      </c>
      <c r="AL197" s="153">
        <v>100</v>
      </c>
      <c r="AM197" s="153">
        <v>6250</v>
      </c>
      <c r="AN197" s="153">
        <v>6250</v>
      </c>
      <c r="AO197" s="153">
        <v>100</v>
      </c>
      <c r="AP197" s="154">
        <v>6250</v>
      </c>
      <c r="AQ197" s="153">
        <v>0</v>
      </c>
      <c r="AR197" s="153">
        <v>0</v>
      </c>
      <c r="AS197" s="153" t="s">
        <v>7131</v>
      </c>
      <c r="AT197" s="153" t="s">
        <v>7131</v>
      </c>
      <c r="AU197" s="153" t="s">
        <v>7131</v>
      </c>
      <c r="AV197" s="153">
        <v>0</v>
      </c>
      <c r="AW197" s="153">
        <v>0</v>
      </c>
      <c r="AX197" s="153">
        <v>0</v>
      </c>
      <c r="AY197" s="153">
        <v>9061391000</v>
      </c>
      <c r="AZ197" s="153">
        <v>8288092800</v>
      </c>
      <c r="BA197" s="153" t="s">
        <v>7682</v>
      </c>
      <c r="BB197" s="153">
        <v>8682807399</v>
      </c>
      <c r="BC197" s="153">
        <v>8672596731</v>
      </c>
      <c r="BD197" s="153" t="s">
        <v>7549</v>
      </c>
      <c r="BE197" s="153">
        <v>9872440000</v>
      </c>
      <c r="BF197" s="153">
        <v>9403700000</v>
      </c>
      <c r="BG197" s="153" t="s">
        <v>7519</v>
      </c>
      <c r="BH197" s="155">
        <v>13477000000</v>
      </c>
      <c r="BI197" s="153">
        <v>0</v>
      </c>
      <c r="BJ197" s="153">
        <v>0</v>
      </c>
    </row>
    <row r="198" spans="1:62">
      <c r="A198" s="152">
        <v>4050065308</v>
      </c>
      <c r="B198" s="153">
        <v>6</v>
      </c>
      <c r="C198" s="153" t="s">
        <v>7677</v>
      </c>
      <c r="D198" s="153" t="s">
        <v>7678</v>
      </c>
      <c r="E198" s="153">
        <v>2023</v>
      </c>
      <c r="F198" s="153" t="s">
        <v>7125</v>
      </c>
      <c r="G198" s="153" t="s">
        <v>7126</v>
      </c>
      <c r="H198" s="153">
        <v>2</v>
      </c>
      <c r="I198" s="153" t="s">
        <v>7127</v>
      </c>
      <c r="J198" s="153">
        <v>4</v>
      </c>
      <c r="K198" s="153" t="s">
        <v>676</v>
      </c>
      <c r="L198" s="153" t="s">
        <v>7679</v>
      </c>
      <c r="M198" s="153">
        <v>199</v>
      </c>
      <c r="N198" s="153" t="s">
        <v>7128</v>
      </c>
      <c r="O198" s="153">
        <v>1</v>
      </c>
      <c r="P198" s="153" t="s">
        <v>2378</v>
      </c>
      <c r="Q198" s="153">
        <v>1</v>
      </c>
      <c r="R198" s="153" t="s">
        <v>2379</v>
      </c>
      <c r="S198" s="153">
        <v>1852</v>
      </c>
      <c r="T198" s="153" t="s">
        <v>7680</v>
      </c>
      <c r="U198" s="153">
        <v>24</v>
      </c>
      <c r="V198" s="153">
        <v>2</v>
      </c>
      <c r="W198" s="154">
        <v>18522</v>
      </c>
      <c r="X198" s="153" t="s">
        <v>7683</v>
      </c>
      <c r="Y198" s="153">
        <v>2</v>
      </c>
      <c r="Z198" s="153" t="s">
        <v>202</v>
      </c>
      <c r="AA198" s="153">
        <v>1</v>
      </c>
      <c r="AB198" s="153" t="s">
        <v>7130</v>
      </c>
      <c r="AC198" s="153">
        <v>1</v>
      </c>
      <c r="AD198" s="153">
        <v>0</v>
      </c>
      <c r="AE198" s="153">
        <v>0</v>
      </c>
      <c r="AF198" s="153">
        <v>0</v>
      </c>
      <c r="AG198" s="153">
        <v>40122</v>
      </c>
      <c r="AH198" s="153">
        <v>40122</v>
      </c>
      <c r="AI198" s="153">
        <v>100</v>
      </c>
      <c r="AJ198" s="153">
        <v>40122</v>
      </c>
      <c r="AK198" s="153">
        <v>40122</v>
      </c>
      <c r="AL198" s="153">
        <v>100</v>
      </c>
      <c r="AM198" s="153">
        <v>40122</v>
      </c>
      <c r="AN198" s="153">
        <v>40122</v>
      </c>
      <c r="AO198" s="153">
        <v>100</v>
      </c>
      <c r="AP198" s="154">
        <v>40122</v>
      </c>
      <c r="AQ198" s="153">
        <v>0</v>
      </c>
      <c r="AR198" s="153">
        <v>0</v>
      </c>
      <c r="AS198" s="153" t="s">
        <v>7131</v>
      </c>
      <c r="AT198" s="153" t="s">
        <v>7131</v>
      </c>
      <c r="AU198" s="153" t="s">
        <v>7131</v>
      </c>
      <c r="AV198" s="153">
        <v>0</v>
      </c>
      <c r="AW198" s="153">
        <v>0</v>
      </c>
      <c r="AX198" s="153">
        <v>0</v>
      </c>
      <c r="AY198" s="153">
        <v>7729399956</v>
      </c>
      <c r="AZ198" s="153">
        <v>7729399956</v>
      </c>
      <c r="BA198" s="153">
        <v>100</v>
      </c>
      <c r="BB198" s="153">
        <v>6189025000</v>
      </c>
      <c r="BC198" s="153">
        <v>6189025000</v>
      </c>
      <c r="BD198" s="153">
        <v>100</v>
      </c>
      <c r="BE198" s="153">
        <v>5986468000</v>
      </c>
      <c r="BF198" s="153">
        <v>5986468000</v>
      </c>
      <c r="BG198" s="153">
        <v>100</v>
      </c>
      <c r="BH198" s="155">
        <v>2344000000</v>
      </c>
      <c r="BI198" s="153">
        <v>0</v>
      </c>
      <c r="BJ198" s="153">
        <v>0</v>
      </c>
    </row>
    <row r="199" spans="1:62">
      <c r="A199" s="152">
        <v>4050065308</v>
      </c>
      <c r="B199" s="153">
        <v>6</v>
      </c>
      <c r="C199" s="153" t="s">
        <v>7677</v>
      </c>
      <c r="D199" s="153" t="s">
        <v>7678</v>
      </c>
      <c r="E199" s="153">
        <v>2023</v>
      </c>
      <c r="F199" s="153" t="s">
        <v>7125</v>
      </c>
      <c r="G199" s="153" t="s">
        <v>7126</v>
      </c>
      <c r="H199" s="153">
        <v>2</v>
      </c>
      <c r="I199" s="153" t="s">
        <v>7127</v>
      </c>
      <c r="J199" s="153">
        <v>4</v>
      </c>
      <c r="K199" s="153" t="s">
        <v>676</v>
      </c>
      <c r="L199" s="153" t="s">
        <v>7679</v>
      </c>
      <c r="M199" s="153">
        <v>199</v>
      </c>
      <c r="N199" s="153" t="s">
        <v>7128</v>
      </c>
      <c r="O199" s="153">
        <v>1</v>
      </c>
      <c r="P199" s="153" t="s">
        <v>2378</v>
      </c>
      <c r="Q199" s="153">
        <v>1</v>
      </c>
      <c r="R199" s="153" t="s">
        <v>2379</v>
      </c>
      <c r="S199" s="153">
        <v>1852</v>
      </c>
      <c r="T199" s="153" t="s">
        <v>7680</v>
      </c>
      <c r="U199" s="153">
        <v>24</v>
      </c>
      <c r="V199" s="153">
        <v>4</v>
      </c>
      <c r="W199" s="154">
        <v>18524</v>
      </c>
      <c r="X199" s="153" t="s">
        <v>7684</v>
      </c>
      <c r="Y199" s="153">
        <v>1</v>
      </c>
      <c r="Z199" s="153" t="s">
        <v>37</v>
      </c>
      <c r="AA199" s="153">
        <v>1</v>
      </c>
      <c r="AB199" s="153" t="s">
        <v>7130</v>
      </c>
      <c r="AC199" s="153">
        <v>1</v>
      </c>
      <c r="AD199" s="153">
        <v>0</v>
      </c>
      <c r="AE199" s="153">
        <v>0</v>
      </c>
      <c r="AF199" s="153">
        <v>0</v>
      </c>
      <c r="AG199" s="153">
        <v>552</v>
      </c>
      <c r="AH199" s="153">
        <v>613</v>
      </c>
      <c r="AI199" s="153" t="s">
        <v>7685</v>
      </c>
      <c r="AJ199" s="153">
        <v>62</v>
      </c>
      <c r="AK199" s="153">
        <v>62</v>
      </c>
      <c r="AL199" s="153">
        <v>100</v>
      </c>
      <c r="AM199" s="153">
        <v>367</v>
      </c>
      <c r="AN199" s="153">
        <v>367</v>
      </c>
      <c r="AO199" s="153">
        <v>100</v>
      </c>
      <c r="AP199" s="154">
        <v>0</v>
      </c>
      <c r="AQ199" s="153">
        <v>0</v>
      </c>
      <c r="AR199" s="153">
        <v>0</v>
      </c>
      <c r="AS199" s="153">
        <v>981</v>
      </c>
      <c r="AT199" s="153">
        <v>1042</v>
      </c>
      <c r="AU199" s="153" t="s">
        <v>7686</v>
      </c>
      <c r="AV199" s="153">
        <v>0</v>
      </c>
      <c r="AW199" s="153">
        <v>0</v>
      </c>
      <c r="AX199" s="153">
        <v>0</v>
      </c>
      <c r="AY199" s="153">
        <v>2004562113</v>
      </c>
      <c r="AZ199" s="153">
        <v>1984776220</v>
      </c>
      <c r="BA199" s="153" t="s">
        <v>7260</v>
      </c>
      <c r="BB199" s="153">
        <v>141488110</v>
      </c>
      <c r="BC199" s="153">
        <v>141488110</v>
      </c>
      <c r="BD199" s="153">
        <v>100</v>
      </c>
      <c r="BE199" s="153">
        <v>1558000000</v>
      </c>
      <c r="BF199" s="153">
        <v>1345269730</v>
      </c>
      <c r="BG199" s="153" t="s">
        <v>7687</v>
      </c>
      <c r="BH199" s="155">
        <v>0</v>
      </c>
      <c r="BI199" s="153">
        <v>0</v>
      </c>
      <c r="BJ199" s="153">
        <v>0</v>
      </c>
    </row>
    <row r="200" spans="1:62">
      <c r="A200" s="152">
        <v>4050065308</v>
      </c>
      <c r="B200" s="153">
        <v>6</v>
      </c>
      <c r="C200" s="153" t="s">
        <v>7677</v>
      </c>
      <c r="D200" s="153" t="s">
        <v>7678</v>
      </c>
      <c r="E200" s="153">
        <v>2023</v>
      </c>
      <c r="F200" s="153" t="s">
        <v>7125</v>
      </c>
      <c r="G200" s="153" t="s">
        <v>7126</v>
      </c>
      <c r="H200" s="153">
        <v>2</v>
      </c>
      <c r="I200" s="153" t="s">
        <v>7127</v>
      </c>
      <c r="J200" s="153">
        <v>4</v>
      </c>
      <c r="K200" s="153" t="s">
        <v>676</v>
      </c>
      <c r="L200" s="153" t="s">
        <v>7679</v>
      </c>
      <c r="M200" s="153">
        <v>199</v>
      </c>
      <c r="N200" s="153" t="s">
        <v>7128</v>
      </c>
      <c r="O200" s="153">
        <v>1</v>
      </c>
      <c r="P200" s="153" t="s">
        <v>2378</v>
      </c>
      <c r="Q200" s="153">
        <v>6</v>
      </c>
      <c r="R200" s="153" t="s">
        <v>7135</v>
      </c>
      <c r="S200" s="153">
        <v>1811</v>
      </c>
      <c r="T200" s="153" t="s">
        <v>3492</v>
      </c>
      <c r="U200" s="153">
        <v>15</v>
      </c>
      <c r="V200" s="153">
        <v>1</v>
      </c>
      <c r="W200" s="154">
        <v>18111</v>
      </c>
      <c r="X200" s="153" t="s">
        <v>7688</v>
      </c>
      <c r="Y200" s="153">
        <v>1</v>
      </c>
      <c r="Z200" s="153" t="s">
        <v>37</v>
      </c>
      <c r="AA200" s="153">
        <v>1</v>
      </c>
      <c r="AB200" s="153" t="s">
        <v>7130</v>
      </c>
      <c r="AC200" s="153">
        <v>1</v>
      </c>
      <c r="AD200" s="153">
        <v>0</v>
      </c>
      <c r="AE200" s="153">
        <v>0</v>
      </c>
      <c r="AF200" s="153">
        <v>0</v>
      </c>
      <c r="AG200" s="153">
        <v>0</v>
      </c>
      <c r="AH200" s="153">
        <v>0</v>
      </c>
      <c r="AI200" s="153">
        <v>0</v>
      </c>
      <c r="AJ200" s="153">
        <v>2</v>
      </c>
      <c r="AK200" s="153">
        <v>2</v>
      </c>
      <c r="AL200" s="153">
        <v>100</v>
      </c>
      <c r="AM200" s="153">
        <v>0</v>
      </c>
      <c r="AN200" s="153">
        <v>0</v>
      </c>
      <c r="AO200" s="153">
        <v>0</v>
      </c>
      <c r="AP200" s="154">
        <v>0</v>
      </c>
      <c r="AQ200" s="153">
        <v>0</v>
      </c>
      <c r="AR200" s="153">
        <v>0</v>
      </c>
      <c r="AS200" s="153">
        <v>2</v>
      </c>
      <c r="AT200" s="153">
        <v>2</v>
      </c>
      <c r="AU200" s="153">
        <v>100</v>
      </c>
      <c r="AV200" s="153">
        <v>0</v>
      </c>
      <c r="AW200" s="153">
        <v>0</v>
      </c>
      <c r="AX200" s="153">
        <v>0</v>
      </c>
      <c r="AY200" s="153">
        <v>0</v>
      </c>
      <c r="AZ200" s="153">
        <v>0</v>
      </c>
      <c r="BA200" s="153">
        <v>0</v>
      </c>
      <c r="BB200" s="153">
        <v>448220412</v>
      </c>
      <c r="BC200" s="153">
        <v>448220412</v>
      </c>
      <c r="BD200" s="153">
        <v>100</v>
      </c>
      <c r="BE200" s="153">
        <v>0</v>
      </c>
      <c r="BF200" s="153">
        <v>0</v>
      </c>
      <c r="BG200" s="153">
        <v>0</v>
      </c>
      <c r="BH200" s="155">
        <v>0</v>
      </c>
      <c r="BI200" s="153">
        <v>0</v>
      </c>
      <c r="BJ200" s="153">
        <v>0</v>
      </c>
    </row>
    <row r="201" spans="1:62">
      <c r="A201" s="152">
        <v>4050065308</v>
      </c>
      <c r="B201" s="153">
        <v>6</v>
      </c>
      <c r="C201" s="153" t="s">
        <v>7677</v>
      </c>
      <c r="D201" s="153" t="s">
        <v>7678</v>
      </c>
      <c r="E201" s="153">
        <v>2023</v>
      </c>
      <c r="F201" s="153" t="s">
        <v>7125</v>
      </c>
      <c r="G201" s="153" t="s">
        <v>7126</v>
      </c>
      <c r="H201" s="153">
        <v>2</v>
      </c>
      <c r="I201" s="153" t="s">
        <v>7127</v>
      </c>
      <c r="J201" s="153">
        <v>4</v>
      </c>
      <c r="K201" s="153" t="s">
        <v>676</v>
      </c>
      <c r="L201" s="153" t="s">
        <v>7679</v>
      </c>
      <c r="M201" s="153">
        <v>199</v>
      </c>
      <c r="N201" s="153" t="s">
        <v>7128</v>
      </c>
      <c r="O201" s="153">
        <v>1</v>
      </c>
      <c r="P201" s="153" t="s">
        <v>2378</v>
      </c>
      <c r="Q201" s="153">
        <v>6</v>
      </c>
      <c r="R201" s="153" t="s">
        <v>7135</v>
      </c>
      <c r="S201" s="153">
        <v>1811</v>
      </c>
      <c r="T201" s="153" t="s">
        <v>3492</v>
      </c>
      <c r="U201" s="153">
        <v>15</v>
      </c>
      <c r="V201" s="153">
        <v>2</v>
      </c>
      <c r="W201" s="154">
        <v>18112</v>
      </c>
      <c r="X201" s="153" t="s">
        <v>7689</v>
      </c>
      <c r="Y201" s="153">
        <v>1</v>
      </c>
      <c r="Z201" s="153" t="s">
        <v>37</v>
      </c>
      <c r="AA201" s="153">
        <v>1</v>
      </c>
      <c r="AB201" s="153" t="s">
        <v>7130</v>
      </c>
      <c r="AC201" s="153">
        <v>1</v>
      </c>
      <c r="AD201" s="153">
        <v>0</v>
      </c>
      <c r="AE201" s="153">
        <v>0</v>
      </c>
      <c r="AF201" s="153">
        <v>0</v>
      </c>
      <c r="AG201" s="153">
        <v>0</v>
      </c>
      <c r="AH201" s="153">
        <v>0</v>
      </c>
      <c r="AI201" s="153">
        <v>0</v>
      </c>
      <c r="AJ201" s="153">
        <v>1</v>
      </c>
      <c r="AK201" s="153">
        <v>1</v>
      </c>
      <c r="AL201" s="153">
        <v>100</v>
      </c>
      <c r="AM201" s="153">
        <v>0</v>
      </c>
      <c r="AN201" s="153">
        <v>0</v>
      </c>
      <c r="AO201" s="153">
        <v>0</v>
      </c>
      <c r="AP201" s="154">
        <v>1</v>
      </c>
      <c r="AQ201" s="153">
        <v>0</v>
      </c>
      <c r="AR201" s="153">
        <v>0</v>
      </c>
      <c r="AS201" s="153">
        <v>2</v>
      </c>
      <c r="AT201" s="153">
        <v>1</v>
      </c>
      <c r="AU201" s="153">
        <v>50</v>
      </c>
      <c r="AV201" s="153">
        <v>0</v>
      </c>
      <c r="AW201" s="153">
        <v>0</v>
      </c>
      <c r="AX201" s="153">
        <v>0</v>
      </c>
      <c r="AY201" s="153">
        <v>0</v>
      </c>
      <c r="AZ201" s="153">
        <v>0</v>
      </c>
      <c r="BA201" s="153">
        <v>0</v>
      </c>
      <c r="BB201" s="153">
        <v>661714867</v>
      </c>
      <c r="BC201" s="153">
        <v>661714867</v>
      </c>
      <c r="BD201" s="153">
        <v>100</v>
      </c>
      <c r="BE201" s="153">
        <v>0</v>
      </c>
      <c r="BF201" s="153">
        <v>0</v>
      </c>
      <c r="BG201" s="153">
        <v>0</v>
      </c>
      <c r="BH201" s="155">
        <v>531000000</v>
      </c>
      <c r="BI201" s="153">
        <v>0</v>
      </c>
      <c r="BJ201" s="153">
        <v>0</v>
      </c>
    </row>
    <row r="202" spans="1:62">
      <c r="A202" s="152">
        <v>4050065308</v>
      </c>
      <c r="B202" s="153">
        <v>6</v>
      </c>
      <c r="C202" s="153" t="s">
        <v>7677</v>
      </c>
      <c r="D202" s="153" t="s">
        <v>7678</v>
      </c>
      <c r="E202" s="153">
        <v>2023</v>
      </c>
      <c r="F202" s="153" t="s">
        <v>7125</v>
      </c>
      <c r="G202" s="153" t="s">
        <v>7126</v>
      </c>
      <c r="H202" s="153">
        <v>2</v>
      </c>
      <c r="I202" s="153" t="s">
        <v>7127</v>
      </c>
      <c r="J202" s="153">
        <v>4</v>
      </c>
      <c r="K202" s="153" t="s">
        <v>676</v>
      </c>
      <c r="L202" s="153" t="s">
        <v>7679</v>
      </c>
      <c r="M202" s="153">
        <v>199</v>
      </c>
      <c r="N202" s="153" t="s">
        <v>7128</v>
      </c>
      <c r="O202" s="153">
        <v>1</v>
      </c>
      <c r="P202" s="153" t="s">
        <v>2378</v>
      </c>
      <c r="Q202" s="153">
        <v>6</v>
      </c>
      <c r="R202" s="153" t="s">
        <v>7135</v>
      </c>
      <c r="S202" s="153">
        <v>1811</v>
      </c>
      <c r="T202" s="153" t="s">
        <v>3492</v>
      </c>
      <c r="U202" s="153">
        <v>15</v>
      </c>
      <c r="V202" s="153">
        <v>3</v>
      </c>
      <c r="W202" s="154">
        <v>18113</v>
      </c>
      <c r="X202" s="153" t="s">
        <v>7690</v>
      </c>
      <c r="Y202" s="153">
        <v>1</v>
      </c>
      <c r="Z202" s="153" t="s">
        <v>37</v>
      </c>
      <c r="AA202" s="153">
        <v>1</v>
      </c>
      <c r="AB202" s="153" t="s">
        <v>7130</v>
      </c>
      <c r="AC202" s="153">
        <v>1</v>
      </c>
      <c r="AD202" s="153">
        <v>0</v>
      </c>
      <c r="AE202" s="153">
        <v>0</v>
      </c>
      <c r="AF202" s="153">
        <v>0</v>
      </c>
      <c r="AG202" s="153">
        <v>7</v>
      </c>
      <c r="AH202" s="153">
        <v>0</v>
      </c>
      <c r="AI202" s="153">
        <v>0</v>
      </c>
      <c r="AJ202" s="153">
        <v>10</v>
      </c>
      <c r="AK202" s="153">
        <v>10</v>
      </c>
      <c r="AL202" s="153">
        <v>100</v>
      </c>
      <c r="AM202" s="153">
        <v>12</v>
      </c>
      <c r="AN202" s="153">
        <v>0</v>
      </c>
      <c r="AO202" s="153">
        <v>0</v>
      </c>
      <c r="AP202" s="154">
        <v>0</v>
      </c>
      <c r="AQ202" s="153">
        <v>0</v>
      </c>
      <c r="AR202" s="153">
        <v>0</v>
      </c>
      <c r="AS202" s="153">
        <v>22</v>
      </c>
      <c r="AT202" s="153">
        <v>10</v>
      </c>
      <c r="AU202" s="153" t="s">
        <v>7691</v>
      </c>
      <c r="AV202" s="153">
        <v>0</v>
      </c>
      <c r="AW202" s="153">
        <v>0</v>
      </c>
      <c r="AX202" s="153">
        <v>0</v>
      </c>
      <c r="AY202" s="153">
        <v>391653000</v>
      </c>
      <c r="AZ202" s="153">
        <v>0</v>
      </c>
      <c r="BA202" s="153">
        <v>0</v>
      </c>
      <c r="BB202" s="153">
        <v>441145000</v>
      </c>
      <c r="BC202" s="153">
        <v>441145000</v>
      </c>
      <c r="BD202" s="153">
        <v>100</v>
      </c>
      <c r="BE202" s="153">
        <v>600000000</v>
      </c>
      <c r="BF202" s="153">
        <v>0</v>
      </c>
      <c r="BG202" s="153">
        <v>0</v>
      </c>
      <c r="BH202" s="155">
        <v>0</v>
      </c>
      <c r="BI202" s="153">
        <v>0</v>
      </c>
      <c r="BJ202" s="153">
        <v>0</v>
      </c>
    </row>
    <row r="203" spans="1:62">
      <c r="A203" s="152">
        <v>4050065308</v>
      </c>
      <c r="B203" s="153">
        <v>6</v>
      </c>
      <c r="C203" s="153" t="s">
        <v>7677</v>
      </c>
      <c r="D203" s="153" t="s">
        <v>7678</v>
      </c>
      <c r="E203" s="153">
        <v>2023</v>
      </c>
      <c r="F203" s="153" t="s">
        <v>7125</v>
      </c>
      <c r="G203" s="153" t="s">
        <v>7126</v>
      </c>
      <c r="H203" s="153">
        <v>2</v>
      </c>
      <c r="I203" s="153" t="s">
        <v>7127</v>
      </c>
      <c r="J203" s="153">
        <v>4</v>
      </c>
      <c r="K203" s="153" t="s">
        <v>676</v>
      </c>
      <c r="L203" s="153" t="s">
        <v>7679</v>
      </c>
      <c r="M203" s="153">
        <v>199</v>
      </c>
      <c r="N203" s="153" t="s">
        <v>7128</v>
      </c>
      <c r="O203" s="153">
        <v>1</v>
      </c>
      <c r="P203" s="153" t="s">
        <v>2378</v>
      </c>
      <c r="Q203" s="153">
        <v>6</v>
      </c>
      <c r="R203" s="153" t="s">
        <v>7135</v>
      </c>
      <c r="S203" s="153">
        <v>1811</v>
      </c>
      <c r="T203" s="153" t="s">
        <v>3492</v>
      </c>
      <c r="U203" s="153">
        <v>15</v>
      </c>
      <c r="V203" s="153">
        <v>4</v>
      </c>
      <c r="W203" s="154">
        <v>18114</v>
      </c>
      <c r="X203" s="153" t="s">
        <v>7692</v>
      </c>
      <c r="Y203" s="153">
        <v>1</v>
      </c>
      <c r="Z203" s="153" t="s">
        <v>37</v>
      </c>
      <c r="AA203" s="153">
        <v>1</v>
      </c>
      <c r="AB203" s="153" t="s">
        <v>7130</v>
      </c>
      <c r="AC203" s="153">
        <v>1</v>
      </c>
      <c r="AD203" s="153">
        <v>0</v>
      </c>
      <c r="AE203" s="153">
        <v>0</v>
      </c>
      <c r="AF203" s="153">
        <v>0</v>
      </c>
      <c r="AG203" s="153">
        <v>1000</v>
      </c>
      <c r="AH203" s="153">
        <v>1000</v>
      </c>
      <c r="AI203" s="153">
        <v>100</v>
      </c>
      <c r="AJ203" s="153">
        <v>1000</v>
      </c>
      <c r="AK203" s="153">
        <v>1371</v>
      </c>
      <c r="AL203" s="153" t="s">
        <v>7693</v>
      </c>
      <c r="AM203" s="153">
        <v>1000</v>
      </c>
      <c r="AN203" s="153">
        <v>1000</v>
      </c>
      <c r="AO203" s="153">
        <v>100</v>
      </c>
      <c r="AP203" s="154">
        <v>1000</v>
      </c>
      <c r="AQ203" s="153">
        <v>0</v>
      </c>
      <c r="AR203" s="153">
        <v>0</v>
      </c>
      <c r="AS203" s="153">
        <v>4000</v>
      </c>
      <c r="AT203" s="153">
        <v>3371</v>
      </c>
      <c r="AU203" s="153" t="s">
        <v>7694</v>
      </c>
      <c r="AV203" s="153">
        <v>0</v>
      </c>
      <c r="AW203" s="153">
        <v>0</v>
      </c>
      <c r="AX203" s="153">
        <v>0</v>
      </c>
      <c r="AY203" s="153">
        <v>781848837</v>
      </c>
      <c r="AZ203" s="153">
        <v>750659728</v>
      </c>
      <c r="BA203" s="153" t="s">
        <v>7695</v>
      </c>
      <c r="BB203" s="153">
        <v>1050031279</v>
      </c>
      <c r="BC203" s="153">
        <v>1050031279</v>
      </c>
      <c r="BD203" s="153">
        <v>100</v>
      </c>
      <c r="BE203" s="153">
        <v>1240000000</v>
      </c>
      <c r="BF203" s="153">
        <v>826895862</v>
      </c>
      <c r="BG203" s="153" t="s">
        <v>7696</v>
      </c>
      <c r="BH203" s="155">
        <v>1120000000</v>
      </c>
      <c r="BI203" s="153">
        <v>0</v>
      </c>
      <c r="BJ203" s="153">
        <v>0</v>
      </c>
    </row>
    <row r="204" spans="1:62">
      <c r="A204" s="152">
        <v>4050065308</v>
      </c>
      <c r="B204" s="153">
        <v>6</v>
      </c>
      <c r="C204" s="153" t="s">
        <v>7677</v>
      </c>
      <c r="D204" s="153" t="s">
        <v>7678</v>
      </c>
      <c r="E204" s="153">
        <v>2023</v>
      </c>
      <c r="F204" s="153" t="s">
        <v>7125</v>
      </c>
      <c r="G204" s="153" t="s">
        <v>7126</v>
      </c>
      <c r="H204" s="153">
        <v>2</v>
      </c>
      <c r="I204" s="153" t="s">
        <v>7127</v>
      </c>
      <c r="J204" s="153">
        <v>4</v>
      </c>
      <c r="K204" s="153" t="s">
        <v>676</v>
      </c>
      <c r="L204" s="153" t="s">
        <v>7679</v>
      </c>
      <c r="M204" s="153">
        <v>199</v>
      </c>
      <c r="N204" s="153" t="s">
        <v>7128</v>
      </c>
      <c r="O204" s="153">
        <v>1</v>
      </c>
      <c r="P204" s="153" t="s">
        <v>2378</v>
      </c>
      <c r="Q204" s="153">
        <v>6</v>
      </c>
      <c r="R204" s="153" t="s">
        <v>7135</v>
      </c>
      <c r="S204" s="153">
        <v>1811</v>
      </c>
      <c r="T204" s="153" t="s">
        <v>3492</v>
      </c>
      <c r="U204" s="153">
        <v>15</v>
      </c>
      <c r="V204" s="153">
        <v>5</v>
      </c>
      <c r="W204" s="154">
        <v>18115</v>
      </c>
      <c r="X204" s="153" t="s">
        <v>7697</v>
      </c>
      <c r="Y204" s="153">
        <v>1</v>
      </c>
      <c r="Z204" s="153" t="s">
        <v>37</v>
      </c>
      <c r="AA204" s="153">
        <v>1</v>
      </c>
      <c r="AB204" s="153" t="s">
        <v>7130</v>
      </c>
      <c r="AC204" s="153">
        <v>1</v>
      </c>
      <c r="AD204" s="153">
        <v>0</v>
      </c>
      <c r="AE204" s="153">
        <v>0</v>
      </c>
      <c r="AF204" s="153">
        <v>0</v>
      </c>
      <c r="AG204" s="153">
        <v>900</v>
      </c>
      <c r="AH204" s="153">
        <v>900</v>
      </c>
      <c r="AI204" s="153">
        <v>100</v>
      </c>
      <c r="AJ204" s="153">
        <v>900</v>
      </c>
      <c r="AK204" s="153">
        <v>900</v>
      </c>
      <c r="AL204" s="153">
        <v>100</v>
      </c>
      <c r="AM204" s="153">
        <v>900</v>
      </c>
      <c r="AN204" s="153">
        <v>900</v>
      </c>
      <c r="AO204" s="153">
        <v>100</v>
      </c>
      <c r="AP204" s="154">
        <v>900</v>
      </c>
      <c r="AQ204" s="153">
        <v>0</v>
      </c>
      <c r="AR204" s="153">
        <v>0</v>
      </c>
      <c r="AS204" s="153">
        <v>3600</v>
      </c>
      <c r="AT204" s="153">
        <v>2700</v>
      </c>
      <c r="AU204" s="153">
        <v>75</v>
      </c>
      <c r="AV204" s="153">
        <v>0</v>
      </c>
      <c r="AW204" s="153">
        <v>0</v>
      </c>
      <c r="AX204" s="153">
        <v>0</v>
      </c>
      <c r="AY204" s="153">
        <v>712829000</v>
      </c>
      <c r="AZ204" s="153">
        <v>710405632</v>
      </c>
      <c r="BA204" s="153" t="s">
        <v>7698</v>
      </c>
      <c r="BB204" s="153">
        <v>999201442</v>
      </c>
      <c r="BC204" s="153">
        <v>999201442</v>
      </c>
      <c r="BD204" s="153">
        <v>100</v>
      </c>
      <c r="BE204" s="153">
        <v>920746000</v>
      </c>
      <c r="BF204" s="153">
        <v>227123172</v>
      </c>
      <c r="BG204" s="153" t="s">
        <v>7699</v>
      </c>
      <c r="BH204" s="155">
        <v>708000000</v>
      </c>
      <c r="BI204" s="153">
        <v>0</v>
      </c>
      <c r="BJ204" s="153">
        <v>0</v>
      </c>
    </row>
    <row r="205" spans="1:62">
      <c r="A205" s="152">
        <v>4050065308</v>
      </c>
      <c r="B205" s="153">
        <v>6</v>
      </c>
      <c r="C205" s="153" t="s">
        <v>7677</v>
      </c>
      <c r="D205" s="153" t="s">
        <v>7678</v>
      </c>
      <c r="E205" s="153">
        <v>2023</v>
      </c>
      <c r="F205" s="153" t="s">
        <v>7125</v>
      </c>
      <c r="G205" s="153" t="s">
        <v>7126</v>
      </c>
      <c r="H205" s="153">
        <v>2</v>
      </c>
      <c r="I205" s="153" t="s">
        <v>7127</v>
      </c>
      <c r="J205" s="153">
        <v>4</v>
      </c>
      <c r="K205" s="153" t="s">
        <v>676</v>
      </c>
      <c r="L205" s="153" t="s">
        <v>7679</v>
      </c>
      <c r="M205" s="153">
        <v>199</v>
      </c>
      <c r="N205" s="153" t="s">
        <v>7128</v>
      </c>
      <c r="O205" s="153">
        <v>1</v>
      </c>
      <c r="P205" s="153" t="s">
        <v>2378</v>
      </c>
      <c r="Q205" s="153">
        <v>6</v>
      </c>
      <c r="R205" s="153" t="s">
        <v>7135</v>
      </c>
      <c r="S205" s="153">
        <v>1843</v>
      </c>
      <c r="T205" s="153" t="s">
        <v>3507</v>
      </c>
      <c r="U205" s="153">
        <v>18</v>
      </c>
      <c r="V205" s="153">
        <v>1</v>
      </c>
      <c r="W205" s="154">
        <v>18431</v>
      </c>
      <c r="X205" s="153" t="s">
        <v>7700</v>
      </c>
      <c r="Y205" s="153">
        <v>1</v>
      </c>
      <c r="Z205" s="153" t="s">
        <v>37</v>
      </c>
      <c r="AA205" s="153">
        <v>1</v>
      </c>
      <c r="AB205" s="153" t="s">
        <v>7130</v>
      </c>
      <c r="AC205" s="153">
        <v>1</v>
      </c>
      <c r="AD205" s="153">
        <v>0</v>
      </c>
      <c r="AE205" s="153">
        <v>0</v>
      </c>
      <c r="AF205" s="153">
        <v>0</v>
      </c>
      <c r="AG205" s="153">
        <v>250</v>
      </c>
      <c r="AH205" s="153">
        <v>250</v>
      </c>
      <c r="AI205" s="153">
        <v>100</v>
      </c>
      <c r="AJ205" s="153">
        <v>250</v>
      </c>
      <c r="AK205" s="153">
        <v>250</v>
      </c>
      <c r="AL205" s="153">
        <v>100</v>
      </c>
      <c r="AM205" s="153">
        <v>250</v>
      </c>
      <c r="AN205" s="153">
        <v>0</v>
      </c>
      <c r="AO205" s="153">
        <v>0</v>
      </c>
      <c r="AP205" s="154">
        <v>250</v>
      </c>
      <c r="AQ205" s="153">
        <v>0</v>
      </c>
      <c r="AR205" s="153">
        <v>0</v>
      </c>
      <c r="AS205" s="153">
        <v>1000</v>
      </c>
      <c r="AT205" s="153">
        <v>500</v>
      </c>
      <c r="AU205" s="153">
        <v>50</v>
      </c>
      <c r="AV205" s="153">
        <v>0</v>
      </c>
      <c r="AW205" s="153">
        <v>0</v>
      </c>
      <c r="AX205" s="153">
        <v>0</v>
      </c>
      <c r="AY205" s="153">
        <v>503411000</v>
      </c>
      <c r="AZ205" s="153">
        <v>494817560</v>
      </c>
      <c r="BA205" s="153" t="s">
        <v>7701</v>
      </c>
      <c r="BB205" s="153">
        <v>576335000</v>
      </c>
      <c r="BC205" s="153">
        <v>576335000</v>
      </c>
      <c r="BD205" s="153">
        <v>100</v>
      </c>
      <c r="BE205" s="153">
        <v>518000000</v>
      </c>
      <c r="BF205" s="153">
        <v>0</v>
      </c>
      <c r="BG205" s="153">
        <v>0</v>
      </c>
      <c r="BH205" s="155">
        <v>546000000</v>
      </c>
      <c r="BI205" s="153">
        <v>0</v>
      </c>
      <c r="BJ205" s="153">
        <v>0</v>
      </c>
    </row>
    <row r="206" spans="1:62">
      <c r="A206" s="152">
        <v>4050065308</v>
      </c>
      <c r="B206" s="153">
        <v>6</v>
      </c>
      <c r="C206" s="153" t="s">
        <v>7677</v>
      </c>
      <c r="D206" s="153" t="s">
        <v>7678</v>
      </c>
      <c r="E206" s="153">
        <v>2023</v>
      </c>
      <c r="F206" s="153" t="s">
        <v>7125</v>
      </c>
      <c r="G206" s="153" t="s">
        <v>7126</v>
      </c>
      <c r="H206" s="153">
        <v>2</v>
      </c>
      <c r="I206" s="153" t="s">
        <v>7127</v>
      </c>
      <c r="J206" s="153">
        <v>4</v>
      </c>
      <c r="K206" s="153" t="s">
        <v>676</v>
      </c>
      <c r="L206" s="153" t="s">
        <v>7679</v>
      </c>
      <c r="M206" s="153">
        <v>199</v>
      </c>
      <c r="N206" s="153" t="s">
        <v>7128</v>
      </c>
      <c r="O206" s="153">
        <v>1</v>
      </c>
      <c r="P206" s="153" t="s">
        <v>2378</v>
      </c>
      <c r="Q206" s="153">
        <v>6</v>
      </c>
      <c r="R206" s="153" t="s">
        <v>7135</v>
      </c>
      <c r="S206" s="153">
        <v>1843</v>
      </c>
      <c r="T206" s="153" t="s">
        <v>3507</v>
      </c>
      <c r="U206" s="153">
        <v>18</v>
      </c>
      <c r="V206" s="153">
        <v>2</v>
      </c>
      <c r="W206" s="154">
        <v>18432</v>
      </c>
      <c r="X206" s="153" t="s">
        <v>7702</v>
      </c>
      <c r="Y206" s="153">
        <v>1</v>
      </c>
      <c r="Z206" s="153" t="s">
        <v>37</v>
      </c>
      <c r="AA206" s="153">
        <v>1</v>
      </c>
      <c r="AB206" s="153" t="s">
        <v>7130</v>
      </c>
      <c r="AC206" s="153">
        <v>1</v>
      </c>
      <c r="AD206" s="153">
        <v>0</v>
      </c>
      <c r="AE206" s="153">
        <v>0</v>
      </c>
      <c r="AF206" s="153">
        <v>0</v>
      </c>
      <c r="AG206" s="153">
        <v>400</v>
      </c>
      <c r="AH206" s="153">
        <v>400</v>
      </c>
      <c r="AI206" s="153">
        <v>100</v>
      </c>
      <c r="AJ206" s="153">
        <v>400</v>
      </c>
      <c r="AK206" s="153">
        <v>400</v>
      </c>
      <c r="AL206" s="153">
        <v>100</v>
      </c>
      <c r="AM206" s="153">
        <v>400</v>
      </c>
      <c r="AN206" s="153">
        <v>0</v>
      </c>
      <c r="AO206" s="153">
        <v>0</v>
      </c>
      <c r="AP206" s="154">
        <v>400</v>
      </c>
      <c r="AQ206" s="153">
        <v>0</v>
      </c>
      <c r="AR206" s="153">
        <v>0</v>
      </c>
      <c r="AS206" s="153">
        <v>1600</v>
      </c>
      <c r="AT206" s="153">
        <v>800</v>
      </c>
      <c r="AU206" s="153">
        <v>50</v>
      </c>
      <c r="AV206" s="153">
        <v>0</v>
      </c>
      <c r="AW206" s="153">
        <v>0</v>
      </c>
      <c r="AX206" s="153">
        <v>0</v>
      </c>
      <c r="AY206" s="153">
        <v>1026577000</v>
      </c>
      <c r="AZ206" s="153">
        <v>1026577000</v>
      </c>
      <c r="BA206" s="153">
        <v>100</v>
      </c>
      <c r="BB206" s="153">
        <v>1159785000</v>
      </c>
      <c r="BC206" s="153">
        <v>1159785000</v>
      </c>
      <c r="BD206" s="153">
        <v>100</v>
      </c>
      <c r="BE206" s="153">
        <v>2665142000</v>
      </c>
      <c r="BF206" s="153">
        <v>0</v>
      </c>
      <c r="BG206" s="153">
        <v>0</v>
      </c>
      <c r="BH206" s="155">
        <v>1089000000</v>
      </c>
      <c r="BI206" s="153">
        <v>0</v>
      </c>
      <c r="BJ206" s="153">
        <v>0</v>
      </c>
    </row>
    <row r="207" spans="1:62">
      <c r="A207" s="152">
        <v>4050065308</v>
      </c>
      <c r="B207" s="153">
        <v>6</v>
      </c>
      <c r="C207" s="153" t="s">
        <v>7677</v>
      </c>
      <c r="D207" s="153" t="s">
        <v>7678</v>
      </c>
      <c r="E207" s="153">
        <v>2023</v>
      </c>
      <c r="F207" s="153" t="s">
        <v>7125</v>
      </c>
      <c r="G207" s="153" t="s">
        <v>7126</v>
      </c>
      <c r="H207" s="153">
        <v>2</v>
      </c>
      <c r="I207" s="153" t="s">
        <v>7127</v>
      </c>
      <c r="J207" s="153">
        <v>4</v>
      </c>
      <c r="K207" s="153" t="s">
        <v>676</v>
      </c>
      <c r="L207" s="153" t="s">
        <v>7679</v>
      </c>
      <c r="M207" s="153">
        <v>199</v>
      </c>
      <c r="N207" s="153" t="s">
        <v>7128</v>
      </c>
      <c r="O207" s="153">
        <v>1</v>
      </c>
      <c r="P207" s="153" t="s">
        <v>2378</v>
      </c>
      <c r="Q207" s="153">
        <v>6</v>
      </c>
      <c r="R207" s="153" t="s">
        <v>7135</v>
      </c>
      <c r="S207" s="153">
        <v>1843</v>
      </c>
      <c r="T207" s="153" t="s">
        <v>3507</v>
      </c>
      <c r="U207" s="153">
        <v>18</v>
      </c>
      <c r="V207" s="153">
        <v>3</v>
      </c>
      <c r="W207" s="154">
        <v>18433</v>
      </c>
      <c r="X207" s="153" t="s">
        <v>7703</v>
      </c>
      <c r="Y207" s="153">
        <v>1</v>
      </c>
      <c r="Z207" s="153" t="s">
        <v>37</v>
      </c>
      <c r="AA207" s="153">
        <v>1</v>
      </c>
      <c r="AB207" s="153" t="s">
        <v>7130</v>
      </c>
      <c r="AC207" s="153">
        <v>1</v>
      </c>
      <c r="AD207" s="153">
        <v>0</v>
      </c>
      <c r="AE207" s="153">
        <v>0</v>
      </c>
      <c r="AF207" s="153">
        <v>0</v>
      </c>
      <c r="AG207" s="153">
        <v>250</v>
      </c>
      <c r="AH207" s="153">
        <v>250</v>
      </c>
      <c r="AI207" s="153">
        <v>100</v>
      </c>
      <c r="AJ207" s="153">
        <v>250</v>
      </c>
      <c r="AK207" s="153">
        <v>250</v>
      </c>
      <c r="AL207" s="153">
        <v>100</v>
      </c>
      <c r="AM207" s="153">
        <v>250</v>
      </c>
      <c r="AN207" s="153">
        <v>0</v>
      </c>
      <c r="AO207" s="153">
        <v>0</v>
      </c>
      <c r="AP207" s="154">
        <v>250</v>
      </c>
      <c r="AQ207" s="153">
        <v>0</v>
      </c>
      <c r="AR207" s="153">
        <v>0</v>
      </c>
      <c r="AS207" s="153">
        <v>1000</v>
      </c>
      <c r="AT207" s="153">
        <v>500</v>
      </c>
      <c r="AU207" s="153">
        <v>50</v>
      </c>
      <c r="AV207" s="153">
        <v>0</v>
      </c>
      <c r="AW207" s="153">
        <v>0</v>
      </c>
      <c r="AX207" s="153">
        <v>0</v>
      </c>
      <c r="AY207" s="153">
        <v>201364000</v>
      </c>
      <c r="AZ207" s="153">
        <v>201364000</v>
      </c>
      <c r="BA207" s="153">
        <v>100</v>
      </c>
      <c r="BB207" s="153">
        <v>194195000</v>
      </c>
      <c r="BC207" s="153">
        <v>194195000</v>
      </c>
      <c r="BD207" s="153">
        <v>100</v>
      </c>
      <c r="BE207" s="153">
        <v>215000000</v>
      </c>
      <c r="BF207" s="153">
        <v>0</v>
      </c>
      <c r="BG207" s="153">
        <v>0</v>
      </c>
      <c r="BH207" s="155">
        <v>222000000</v>
      </c>
      <c r="BI207" s="153">
        <v>0</v>
      </c>
      <c r="BJ207" s="153">
        <v>0</v>
      </c>
    </row>
    <row r="208" spans="1:62">
      <c r="A208" s="152">
        <v>4050065308</v>
      </c>
      <c r="B208" s="153">
        <v>6</v>
      </c>
      <c r="C208" s="153" t="s">
        <v>7677</v>
      </c>
      <c r="D208" s="153" t="s">
        <v>7678</v>
      </c>
      <c r="E208" s="153">
        <v>2023</v>
      </c>
      <c r="F208" s="153" t="s">
        <v>7125</v>
      </c>
      <c r="G208" s="153" t="s">
        <v>7126</v>
      </c>
      <c r="H208" s="153">
        <v>2</v>
      </c>
      <c r="I208" s="153" t="s">
        <v>7127</v>
      </c>
      <c r="J208" s="153">
        <v>4</v>
      </c>
      <c r="K208" s="153" t="s">
        <v>676</v>
      </c>
      <c r="L208" s="153" t="s">
        <v>7679</v>
      </c>
      <c r="M208" s="153">
        <v>199</v>
      </c>
      <c r="N208" s="153" t="s">
        <v>7128</v>
      </c>
      <c r="O208" s="153">
        <v>1</v>
      </c>
      <c r="P208" s="153" t="s">
        <v>2378</v>
      </c>
      <c r="Q208" s="153">
        <v>6</v>
      </c>
      <c r="R208" s="153" t="s">
        <v>7135</v>
      </c>
      <c r="S208" s="153">
        <v>1843</v>
      </c>
      <c r="T208" s="153" t="s">
        <v>3507</v>
      </c>
      <c r="U208" s="153">
        <v>18</v>
      </c>
      <c r="V208" s="153">
        <v>4</v>
      </c>
      <c r="W208" s="154">
        <v>18434</v>
      </c>
      <c r="X208" s="153" t="s">
        <v>7704</v>
      </c>
      <c r="Y208" s="153">
        <v>1</v>
      </c>
      <c r="Z208" s="153" t="s">
        <v>37</v>
      </c>
      <c r="AA208" s="153">
        <v>1</v>
      </c>
      <c r="AB208" s="153" t="s">
        <v>7130</v>
      </c>
      <c r="AC208" s="153">
        <v>1</v>
      </c>
      <c r="AD208" s="153">
        <v>0</v>
      </c>
      <c r="AE208" s="153">
        <v>0</v>
      </c>
      <c r="AF208" s="153">
        <v>0</v>
      </c>
      <c r="AG208" s="153">
        <v>275</v>
      </c>
      <c r="AH208" s="153">
        <v>275</v>
      </c>
      <c r="AI208" s="153">
        <v>100</v>
      </c>
      <c r="AJ208" s="153">
        <v>275</v>
      </c>
      <c r="AK208" s="153">
        <v>275</v>
      </c>
      <c r="AL208" s="153">
        <v>100</v>
      </c>
      <c r="AM208" s="153">
        <v>275</v>
      </c>
      <c r="AN208" s="153">
        <v>0</v>
      </c>
      <c r="AO208" s="153">
        <v>0</v>
      </c>
      <c r="AP208" s="154">
        <v>275</v>
      </c>
      <c r="AQ208" s="153">
        <v>0</v>
      </c>
      <c r="AR208" s="153">
        <v>0</v>
      </c>
      <c r="AS208" s="153">
        <v>1100</v>
      </c>
      <c r="AT208" s="153">
        <v>550</v>
      </c>
      <c r="AU208" s="153">
        <v>50</v>
      </c>
      <c r="AV208" s="153">
        <v>0</v>
      </c>
      <c r="AW208" s="153">
        <v>0</v>
      </c>
      <c r="AX208" s="153">
        <v>0</v>
      </c>
      <c r="AY208" s="153">
        <v>294999000</v>
      </c>
      <c r="AZ208" s="153">
        <v>218345000</v>
      </c>
      <c r="BA208" s="153" t="s">
        <v>7705</v>
      </c>
      <c r="BB208" s="153">
        <v>327301000</v>
      </c>
      <c r="BC208" s="153">
        <v>327301000</v>
      </c>
      <c r="BD208" s="153">
        <v>100</v>
      </c>
      <c r="BE208" s="153">
        <v>170000000</v>
      </c>
      <c r="BF208" s="153">
        <v>0</v>
      </c>
      <c r="BG208" s="153">
        <v>0</v>
      </c>
      <c r="BH208" s="155">
        <v>294000000</v>
      </c>
      <c r="BI208" s="153">
        <v>0</v>
      </c>
      <c r="BJ208" s="153">
        <v>0</v>
      </c>
    </row>
    <row r="209" spans="1:62">
      <c r="A209" s="152">
        <v>4050065308</v>
      </c>
      <c r="B209" s="153">
        <v>6</v>
      </c>
      <c r="C209" s="153" t="s">
        <v>7677</v>
      </c>
      <c r="D209" s="153" t="s">
        <v>7678</v>
      </c>
      <c r="E209" s="153">
        <v>2023</v>
      </c>
      <c r="F209" s="153" t="s">
        <v>7125</v>
      </c>
      <c r="G209" s="153" t="s">
        <v>7126</v>
      </c>
      <c r="H209" s="153">
        <v>2</v>
      </c>
      <c r="I209" s="153" t="s">
        <v>7127</v>
      </c>
      <c r="J209" s="153">
        <v>4</v>
      </c>
      <c r="K209" s="153" t="s">
        <v>676</v>
      </c>
      <c r="L209" s="153" t="s">
        <v>7679</v>
      </c>
      <c r="M209" s="153">
        <v>199</v>
      </c>
      <c r="N209" s="153" t="s">
        <v>7128</v>
      </c>
      <c r="O209" s="153">
        <v>1</v>
      </c>
      <c r="P209" s="153" t="s">
        <v>2378</v>
      </c>
      <c r="Q209" s="153">
        <v>6</v>
      </c>
      <c r="R209" s="153" t="s">
        <v>7135</v>
      </c>
      <c r="S209" s="153">
        <v>1843</v>
      </c>
      <c r="T209" s="153" t="s">
        <v>3507</v>
      </c>
      <c r="U209" s="153">
        <v>18</v>
      </c>
      <c r="V209" s="153">
        <v>5</v>
      </c>
      <c r="W209" s="154">
        <v>18435</v>
      </c>
      <c r="X209" s="153" t="s">
        <v>7706</v>
      </c>
      <c r="Y209" s="153">
        <v>1</v>
      </c>
      <c r="Z209" s="153" t="s">
        <v>37</v>
      </c>
      <c r="AA209" s="153">
        <v>1</v>
      </c>
      <c r="AB209" s="153" t="s">
        <v>7130</v>
      </c>
      <c r="AC209" s="153">
        <v>1</v>
      </c>
      <c r="AD209" s="153">
        <v>0</v>
      </c>
      <c r="AE209" s="153">
        <v>0</v>
      </c>
      <c r="AF209" s="153">
        <v>0</v>
      </c>
      <c r="AG209" s="153">
        <v>600</v>
      </c>
      <c r="AH209" s="153">
        <v>600</v>
      </c>
      <c r="AI209" s="153">
        <v>100</v>
      </c>
      <c r="AJ209" s="153">
        <v>600</v>
      </c>
      <c r="AK209" s="153">
        <v>600</v>
      </c>
      <c r="AL209" s="153">
        <v>100</v>
      </c>
      <c r="AM209" s="153">
        <v>600</v>
      </c>
      <c r="AN209" s="153">
        <v>0</v>
      </c>
      <c r="AO209" s="153">
        <v>0</v>
      </c>
      <c r="AP209" s="154">
        <v>600</v>
      </c>
      <c r="AQ209" s="153">
        <v>0</v>
      </c>
      <c r="AR209" s="153">
        <v>0</v>
      </c>
      <c r="AS209" s="153">
        <v>2400</v>
      </c>
      <c r="AT209" s="153">
        <v>1200</v>
      </c>
      <c r="AU209" s="153">
        <v>50</v>
      </c>
      <c r="AV209" s="153">
        <v>0</v>
      </c>
      <c r="AW209" s="153">
        <v>0</v>
      </c>
      <c r="AX209" s="153">
        <v>0</v>
      </c>
      <c r="AY209" s="153">
        <v>660475000</v>
      </c>
      <c r="AZ209" s="153">
        <v>630102499</v>
      </c>
      <c r="BA209" s="153" t="s">
        <v>7707</v>
      </c>
      <c r="BB209" s="153">
        <v>794824000</v>
      </c>
      <c r="BC209" s="153">
        <v>790924000</v>
      </c>
      <c r="BD209" s="153" t="s">
        <v>7708</v>
      </c>
      <c r="BE209" s="153">
        <v>437000000</v>
      </c>
      <c r="BF209" s="153">
        <v>302550000</v>
      </c>
      <c r="BG209" s="153" t="s">
        <v>7574</v>
      </c>
      <c r="BH209" s="155">
        <v>710000000</v>
      </c>
      <c r="BI209" s="153">
        <v>0</v>
      </c>
      <c r="BJ209" s="153">
        <v>0</v>
      </c>
    </row>
    <row r="210" spans="1:62">
      <c r="A210" s="152">
        <v>4050065308</v>
      </c>
      <c r="B210" s="153">
        <v>6</v>
      </c>
      <c r="C210" s="153" t="s">
        <v>7677</v>
      </c>
      <c r="D210" s="153" t="s">
        <v>7678</v>
      </c>
      <c r="E210" s="153">
        <v>2023</v>
      </c>
      <c r="F210" s="153" t="s">
        <v>7125</v>
      </c>
      <c r="G210" s="153" t="s">
        <v>7126</v>
      </c>
      <c r="H210" s="153">
        <v>2</v>
      </c>
      <c r="I210" s="153" t="s">
        <v>7127</v>
      </c>
      <c r="J210" s="153">
        <v>4</v>
      </c>
      <c r="K210" s="153" t="s">
        <v>676</v>
      </c>
      <c r="L210" s="153" t="s">
        <v>7679</v>
      </c>
      <c r="M210" s="153">
        <v>199</v>
      </c>
      <c r="N210" s="153" t="s">
        <v>7128</v>
      </c>
      <c r="O210" s="153">
        <v>1</v>
      </c>
      <c r="P210" s="153" t="s">
        <v>2378</v>
      </c>
      <c r="Q210" s="153">
        <v>6</v>
      </c>
      <c r="R210" s="153" t="s">
        <v>7135</v>
      </c>
      <c r="S210" s="153">
        <v>1865</v>
      </c>
      <c r="T210" s="153" t="s">
        <v>7709</v>
      </c>
      <c r="U210" s="153">
        <v>14</v>
      </c>
      <c r="V210" s="153">
        <v>1</v>
      </c>
      <c r="W210" s="154">
        <v>18651</v>
      </c>
      <c r="X210" s="153" t="s">
        <v>7710</v>
      </c>
      <c r="Y210" s="153">
        <v>1</v>
      </c>
      <c r="Z210" s="153" t="s">
        <v>37</v>
      </c>
      <c r="AA210" s="153">
        <v>1</v>
      </c>
      <c r="AB210" s="153" t="s">
        <v>7130</v>
      </c>
      <c r="AC210" s="153">
        <v>1</v>
      </c>
      <c r="AD210" s="153">
        <v>0</v>
      </c>
      <c r="AE210" s="153">
        <v>0</v>
      </c>
      <c r="AF210" s="153">
        <v>0</v>
      </c>
      <c r="AG210" s="153">
        <v>150</v>
      </c>
      <c r="AH210" s="153">
        <v>150</v>
      </c>
      <c r="AI210" s="153">
        <v>100</v>
      </c>
      <c r="AJ210" s="153">
        <v>150</v>
      </c>
      <c r="AK210" s="153">
        <v>200</v>
      </c>
      <c r="AL210" s="153" t="s">
        <v>7176</v>
      </c>
      <c r="AM210" s="153">
        <v>150</v>
      </c>
      <c r="AN210" s="153">
        <v>202</v>
      </c>
      <c r="AO210" s="153" t="s">
        <v>7711</v>
      </c>
      <c r="AP210" s="154">
        <v>150</v>
      </c>
      <c r="AQ210" s="153">
        <v>0</v>
      </c>
      <c r="AR210" s="153">
        <v>0</v>
      </c>
      <c r="AS210" s="153">
        <v>600</v>
      </c>
      <c r="AT210" s="153">
        <v>552</v>
      </c>
      <c r="AU210" s="153">
        <v>92</v>
      </c>
      <c r="AV210" s="153">
        <v>0</v>
      </c>
      <c r="AW210" s="153">
        <v>0</v>
      </c>
      <c r="AX210" s="153">
        <v>0</v>
      </c>
      <c r="AY210" s="153">
        <v>1360523000</v>
      </c>
      <c r="AZ210" s="153">
        <v>1360523000</v>
      </c>
      <c r="BA210" s="153">
        <v>100</v>
      </c>
      <c r="BB210" s="153">
        <v>1515312300</v>
      </c>
      <c r="BC210" s="153">
        <v>1515173164</v>
      </c>
      <c r="BD210" s="153" t="s">
        <v>7198</v>
      </c>
      <c r="BE210" s="153">
        <v>1650000000</v>
      </c>
      <c r="BF210" s="153">
        <v>1175285630</v>
      </c>
      <c r="BG210" s="153" t="s">
        <v>7712</v>
      </c>
      <c r="BH210" s="155">
        <v>1537000000</v>
      </c>
      <c r="BI210" s="153">
        <v>0</v>
      </c>
      <c r="BJ210" s="153">
        <v>0</v>
      </c>
    </row>
    <row r="211" spans="1:62">
      <c r="A211" s="152">
        <v>4050065308</v>
      </c>
      <c r="B211" s="153">
        <v>6</v>
      </c>
      <c r="C211" s="153" t="s">
        <v>7677</v>
      </c>
      <c r="D211" s="153" t="s">
        <v>7678</v>
      </c>
      <c r="E211" s="153">
        <v>2023</v>
      </c>
      <c r="F211" s="153" t="s">
        <v>7125</v>
      </c>
      <c r="G211" s="153" t="s">
        <v>7126</v>
      </c>
      <c r="H211" s="153">
        <v>2</v>
      </c>
      <c r="I211" s="153" t="s">
        <v>7127</v>
      </c>
      <c r="J211" s="153">
        <v>4</v>
      </c>
      <c r="K211" s="153" t="s">
        <v>676</v>
      </c>
      <c r="L211" s="153" t="s">
        <v>7679</v>
      </c>
      <c r="M211" s="153">
        <v>199</v>
      </c>
      <c r="N211" s="153" t="s">
        <v>7128</v>
      </c>
      <c r="O211" s="153">
        <v>1</v>
      </c>
      <c r="P211" s="153" t="s">
        <v>2378</v>
      </c>
      <c r="Q211" s="153">
        <v>6</v>
      </c>
      <c r="R211" s="153" t="s">
        <v>7135</v>
      </c>
      <c r="S211" s="153">
        <v>1865</v>
      </c>
      <c r="T211" s="153" t="s">
        <v>7709</v>
      </c>
      <c r="U211" s="153">
        <v>14</v>
      </c>
      <c r="V211" s="153">
        <v>2</v>
      </c>
      <c r="W211" s="154">
        <v>18652</v>
      </c>
      <c r="X211" s="153" t="s">
        <v>7713</v>
      </c>
      <c r="Y211" s="153">
        <v>1</v>
      </c>
      <c r="Z211" s="153" t="s">
        <v>37</v>
      </c>
      <c r="AA211" s="153">
        <v>1</v>
      </c>
      <c r="AB211" s="153" t="s">
        <v>7130</v>
      </c>
      <c r="AC211" s="153">
        <v>1</v>
      </c>
      <c r="AD211" s="153">
        <v>0</v>
      </c>
      <c r="AE211" s="153">
        <v>0</v>
      </c>
      <c r="AF211" s="153">
        <v>0</v>
      </c>
      <c r="AG211" s="153">
        <v>100</v>
      </c>
      <c r="AH211" s="153">
        <v>100</v>
      </c>
      <c r="AI211" s="153">
        <v>100</v>
      </c>
      <c r="AJ211" s="153">
        <v>100</v>
      </c>
      <c r="AK211" s="153">
        <v>100</v>
      </c>
      <c r="AL211" s="153">
        <v>100</v>
      </c>
      <c r="AM211" s="153">
        <v>100</v>
      </c>
      <c r="AN211" s="153">
        <v>133</v>
      </c>
      <c r="AO211" s="153">
        <v>133</v>
      </c>
      <c r="AP211" s="154">
        <v>100</v>
      </c>
      <c r="AQ211" s="153">
        <v>0</v>
      </c>
      <c r="AR211" s="153">
        <v>0</v>
      </c>
      <c r="AS211" s="153">
        <v>400</v>
      </c>
      <c r="AT211" s="153">
        <v>333</v>
      </c>
      <c r="AU211" s="153" t="s">
        <v>7714</v>
      </c>
      <c r="AV211" s="153">
        <v>0</v>
      </c>
      <c r="AW211" s="153">
        <v>0</v>
      </c>
      <c r="AX211" s="153">
        <v>0</v>
      </c>
      <c r="AY211" s="153">
        <v>703116500</v>
      </c>
      <c r="AZ211" s="153">
        <v>703116500</v>
      </c>
      <c r="BA211" s="153">
        <v>100</v>
      </c>
      <c r="BB211" s="153">
        <v>379663100</v>
      </c>
      <c r="BC211" s="153">
        <v>375599100</v>
      </c>
      <c r="BD211" s="153" t="s">
        <v>7286</v>
      </c>
      <c r="BE211" s="153">
        <v>883427000</v>
      </c>
      <c r="BF211" s="153">
        <v>878730000</v>
      </c>
      <c r="BG211" s="153" t="s">
        <v>7715</v>
      </c>
      <c r="BH211" s="155">
        <v>788000000</v>
      </c>
      <c r="BI211" s="153">
        <v>0</v>
      </c>
      <c r="BJ211" s="153">
        <v>0</v>
      </c>
    </row>
    <row r="212" spans="1:62">
      <c r="A212" s="152">
        <v>4050065308</v>
      </c>
      <c r="B212" s="153">
        <v>6</v>
      </c>
      <c r="C212" s="153" t="s">
        <v>7677</v>
      </c>
      <c r="D212" s="153" t="s">
        <v>7678</v>
      </c>
      <c r="E212" s="153">
        <v>2023</v>
      </c>
      <c r="F212" s="153" t="s">
        <v>7125</v>
      </c>
      <c r="G212" s="153" t="s">
        <v>7126</v>
      </c>
      <c r="H212" s="153">
        <v>2</v>
      </c>
      <c r="I212" s="153" t="s">
        <v>7127</v>
      </c>
      <c r="J212" s="153">
        <v>4</v>
      </c>
      <c r="K212" s="153" t="s">
        <v>676</v>
      </c>
      <c r="L212" s="153" t="s">
        <v>7679</v>
      </c>
      <c r="M212" s="153">
        <v>199</v>
      </c>
      <c r="N212" s="153" t="s">
        <v>7128</v>
      </c>
      <c r="O212" s="153">
        <v>1</v>
      </c>
      <c r="P212" s="153" t="s">
        <v>2378</v>
      </c>
      <c r="Q212" s="153">
        <v>6</v>
      </c>
      <c r="R212" s="153" t="s">
        <v>7135</v>
      </c>
      <c r="S212" s="153">
        <v>1865</v>
      </c>
      <c r="T212" s="153" t="s">
        <v>7709</v>
      </c>
      <c r="U212" s="153">
        <v>14</v>
      </c>
      <c r="V212" s="153">
        <v>3</v>
      </c>
      <c r="W212" s="154">
        <v>18653</v>
      </c>
      <c r="X212" s="153" t="s">
        <v>7716</v>
      </c>
      <c r="Y212" s="153">
        <v>1</v>
      </c>
      <c r="Z212" s="153" t="s">
        <v>37</v>
      </c>
      <c r="AA212" s="153">
        <v>1</v>
      </c>
      <c r="AB212" s="153" t="s">
        <v>7130</v>
      </c>
      <c r="AC212" s="153">
        <v>1</v>
      </c>
      <c r="AD212" s="153">
        <v>0</v>
      </c>
      <c r="AE212" s="153">
        <v>0</v>
      </c>
      <c r="AF212" s="153">
        <v>0</v>
      </c>
      <c r="AG212" s="153">
        <v>200</v>
      </c>
      <c r="AH212" s="153">
        <v>200</v>
      </c>
      <c r="AI212" s="153">
        <v>100</v>
      </c>
      <c r="AJ212" s="153">
        <v>200</v>
      </c>
      <c r="AK212" s="153">
        <v>200</v>
      </c>
      <c r="AL212" s="153">
        <v>100</v>
      </c>
      <c r="AM212" s="153">
        <v>200</v>
      </c>
      <c r="AN212" s="153">
        <v>207</v>
      </c>
      <c r="AO212" s="153" t="s">
        <v>7717</v>
      </c>
      <c r="AP212" s="154">
        <v>200</v>
      </c>
      <c r="AQ212" s="153">
        <v>0</v>
      </c>
      <c r="AR212" s="153">
        <v>0</v>
      </c>
      <c r="AS212" s="153">
        <v>800</v>
      </c>
      <c r="AT212" s="153">
        <v>607</v>
      </c>
      <c r="AU212" s="153" t="s">
        <v>7718</v>
      </c>
      <c r="AV212" s="153">
        <v>0</v>
      </c>
      <c r="AW212" s="153">
        <v>0</v>
      </c>
      <c r="AX212" s="153">
        <v>0</v>
      </c>
      <c r="AY212" s="153">
        <v>1500163000</v>
      </c>
      <c r="AZ212" s="153">
        <v>1473202830</v>
      </c>
      <c r="BA212" s="153" t="s">
        <v>7719</v>
      </c>
      <c r="BB212" s="153">
        <v>1098846567</v>
      </c>
      <c r="BC212" s="153">
        <v>1098846567</v>
      </c>
      <c r="BD212" s="153">
        <v>100</v>
      </c>
      <c r="BE212" s="153">
        <v>1244158000</v>
      </c>
      <c r="BF212" s="153">
        <v>1205570000</v>
      </c>
      <c r="BG212" s="153" t="s">
        <v>7720</v>
      </c>
      <c r="BH212" s="155">
        <v>1491000000</v>
      </c>
      <c r="BI212" s="153">
        <v>0</v>
      </c>
      <c r="BJ212" s="153">
        <v>0</v>
      </c>
    </row>
    <row r="213" spans="1:62">
      <c r="A213" s="152">
        <v>4050065308</v>
      </c>
      <c r="B213" s="153">
        <v>6</v>
      </c>
      <c r="C213" s="153" t="s">
        <v>7677</v>
      </c>
      <c r="D213" s="153" t="s">
        <v>7678</v>
      </c>
      <c r="E213" s="153">
        <v>2023</v>
      </c>
      <c r="F213" s="153" t="s">
        <v>7125</v>
      </c>
      <c r="G213" s="153" t="s">
        <v>7126</v>
      </c>
      <c r="H213" s="153">
        <v>2</v>
      </c>
      <c r="I213" s="153" t="s">
        <v>7127</v>
      </c>
      <c r="J213" s="153">
        <v>4</v>
      </c>
      <c r="K213" s="153" t="s">
        <v>676</v>
      </c>
      <c r="L213" s="153" t="s">
        <v>7679</v>
      </c>
      <c r="M213" s="153">
        <v>199</v>
      </c>
      <c r="N213" s="153" t="s">
        <v>7128</v>
      </c>
      <c r="O213" s="153">
        <v>1</v>
      </c>
      <c r="P213" s="153" t="s">
        <v>2378</v>
      </c>
      <c r="Q213" s="153">
        <v>6</v>
      </c>
      <c r="R213" s="153" t="s">
        <v>7135</v>
      </c>
      <c r="S213" s="153">
        <v>1865</v>
      </c>
      <c r="T213" s="153" t="s">
        <v>7709</v>
      </c>
      <c r="U213" s="153">
        <v>14</v>
      </c>
      <c r="V213" s="153">
        <v>4</v>
      </c>
      <c r="W213" s="154">
        <v>18654</v>
      </c>
      <c r="X213" s="153" t="s">
        <v>7721</v>
      </c>
      <c r="Y213" s="153">
        <v>1</v>
      </c>
      <c r="Z213" s="153" t="s">
        <v>37</v>
      </c>
      <c r="AA213" s="153">
        <v>1</v>
      </c>
      <c r="AB213" s="153" t="s">
        <v>7130</v>
      </c>
      <c r="AC213" s="153">
        <v>1</v>
      </c>
      <c r="AD213" s="153">
        <v>0</v>
      </c>
      <c r="AE213" s="153">
        <v>0</v>
      </c>
      <c r="AF213" s="153">
        <v>0</v>
      </c>
      <c r="AG213" s="153">
        <v>125</v>
      </c>
      <c r="AH213" s="153">
        <v>125</v>
      </c>
      <c r="AI213" s="153">
        <v>100</v>
      </c>
      <c r="AJ213" s="153">
        <v>125</v>
      </c>
      <c r="AK213" s="153">
        <v>132</v>
      </c>
      <c r="AL213" s="153" t="s">
        <v>7722</v>
      </c>
      <c r="AM213" s="153">
        <v>125</v>
      </c>
      <c r="AN213" s="153">
        <v>200</v>
      </c>
      <c r="AO213" s="153">
        <v>160</v>
      </c>
      <c r="AP213" s="154">
        <v>125</v>
      </c>
      <c r="AQ213" s="153">
        <v>0</v>
      </c>
      <c r="AR213" s="153">
        <v>0</v>
      </c>
      <c r="AS213" s="153">
        <v>500</v>
      </c>
      <c r="AT213" s="153">
        <v>457</v>
      </c>
      <c r="AU213" s="153" t="s">
        <v>7723</v>
      </c>
      <c r="AV213" s="153">
        <v>0</v>
      </c>
      <c r="AW213" s="153">
        <v>0</v>
      </c>
      <c r="AX213" s="153">
        <v>0</v>
      </c>
      <c r="AY213" s="153">
        <v>988237667</v>
      </c>
      <c r="AZ213" s="153">
        <v>987921000</v>
      </c>
      <c r="BA213" s="153" t="s">
        <v>7330</v>
      </c>
      <c r="BB213" s="153">
        <v>1609467304</v>
      </c>
      <c r="BC213" s="153">
        <v>1609467304</v>
      </c>
      <c r="BD213" s="153">
        <v>100</v>
      </c>
      <c r="BE213" s="153">
        <v>1859579000</v>
      </c>
      <c r="BF213" s="153">
        <v>1459000000</v>
      </c>
      <c r="BG213" s="153" t="s">
        <v>7724</v>
      </c>
      <c r="BH213" s="155">
        <v>997000000</v>
      </c>
      <c r="BI213" s="153">
        <v>0</v>
      </c>
      <c r="BJ213" s="153">
        <v>0</v>
      </c>
    </row>
    <row r="214" spans="1:62">
      <c r="A214" s="152">
        <v>4050065308</v>
      </c>
      <c r="B214" s="153">
        <v>6</v>
      </c>
      <c r="C214" s="153" t="s">
        <v>7677</v>
      </c>
      <c r="D214" s="153" t="s">
        <v>7678</v>
      </c>
      <c r="E214" s="153">
        <v>2023</v>
      </c>
      <c r="F214" s="153" t="s">
        <v>7125</v>
      </c>
      <c r="G214" s="153" t="s">
        <v>7126</v>
      </c>
      <c r="H214" s="153">
        <v>2</v>
      </c>
      <c r="I214" s="153" t="s">
        <v>7127</v>
      </c>
      <c r="J214" s="153">
        <v>4</v>
      </c>
      <c r="K214" s="153" t="s">
        <v>676</v>
      </c>
      <c r="L214" s="153" t="s">
        <v>7679</v>
      </c>
      <c r="M214" s="153">
        <v>199</v>
      </c>
      <c r="N214" s="153" t="s">
        <v>7128</v>
      </c>
      <c r="O214" s="153">
        <v>1</v>
      </c>
      <c r="P214" s="153" t="s">
        <v>2378</v>
      </c>
      <c r="Q214" s="153">
        <v>8</v>
      </c>
      <c r="R214" s="153" t="s">
        <v>3008</v>
      </c>
      <c r="S214" s="153">
        <v>1861</v>
      </c>
      <c r="T214" s="153" t="s">
        <v>3534</v>
      </c>
      <c r="U214" s="153">
        <v>11</v>
      </c>
      <c r="V214" s="153">
        <v>1</v>
      </c>
      <c r="W214" s="154">
        <v>18611</v>
      </c>
      <c r="X214" s="153" t="s">
        <v>7725</v>
      </c>
      <c r="Y214" s="153">
        <v>1</v>
      </c>
      <c r="Z214" s="153" t="s">
        <v>37</v>
      </c>
      <c r="AA214" s="153">
        <v>1</v>
      </c>
      <c r="AB214" s="153" t="s">
        <v>7130</v>
      </c>
      <c r="AC214" s="153">
        <v>1</v>
      </c>
      <c r="AD214" s="153">
        <v>0</v>
      </c>
      <c r="AE214" s="153">
        <v>0</v>
      </c>
      <c r="AF214" s="153">
        <v>0</v>
      </c>
      <c r="AG214" s="153">
        <v>400</v>
      </c>
      <c r="AH214" s="153">
        <v>400</v>
      </c>
      <c r="AI214" s="153">
        <v>100</v>
      </c>
      <c r="AJ214" s="153">
        <v>400</v>
      </c>
      <c r="AK214" s="153">
        <v>400</v>
      </c>
      <c r="AL214" s="153">
        <v>100</v>
      </c>
      <c r="AM214" s="153">
        <v>400</v>
      </c>
      <c r="AN214" s="153">
        <v>0</v>
      </c>
      <c r="AO214" s="153">
        <v>0</v>
      </c>
      <c r="AP214" s="154">
        <v>400</v>
      </c>
      <c r="AQ214" s="153">
        <v>0</v>
      </c>
      <c r="AR214" s="153">
        <v>0</v>
      </c>
      <c r="AS214" s="153">
        <v>1600</v>
      </c>
      <c r="AT214" s="153">
        <v>800</v>
      </c>
      <c r="AU214" s="153">
        <v>50</v>
      </c>
      <c r="AV214" s="153">
        <v>0</v>
      </c>
      <c r="AW214" s="153">
        <v>0</v>
      </c>
      <c r="AX214" s="153">
        <v>0</v>
      </c>
      <c r="AY214" s="153">
        <v>402728000</v>
      </c>
      <c r="AZ214" s="153">
        <v>402728000</v>
      </c>
      <c r="BA214" s="153">
        <v>100</v>
      </c>
      <c r="BB214" s="153">
        <v>462491000</v>
      </c>
      <c r="BC214" s="153">
        <v>462444200</v>
      </c>
      <c r="BD214" s="153" t="s">
        <v>7198</v>
      </c>
      <c r="BE214" s="153">
        <v>400000000</v>
      </c>
      <c r="BF214" s="153">
        <v>0</v>
      </c>
      <c r="BG214" s="153">
        <v>0</v>
      </c>
      <c r="BH214" s="155">
        <v>438000000</v>
      </c>
      <c r="BI214" s="153">
        <v>0</v>
      </c>
      <c r="BJ214" s="153">
        <v>0</v>
      </c>
    </row>
    <row r="215" spans="1:62">
      <c r="A215" s="152">
        <v>4050065308</v>
      </c>
      <c r="B215" s="153">
        <v>6</v>
      </c>
      <c r="C215" s="153" t="s">
        <v>7677</v>
      </c>
      <c r="D215" s="153" t="s">
        <v>7678</v>
      </c>
      <c r="E215" s="153">
        <v>2023</v>
      </c>
      <c r="F215" s="153" t="s">
        <v>7125</v>
      </c>
      <c r="G215" s="153" t="s">
        <v>7126</v>
      </c>
      <c r="H215" s="153">
        <v>2</v>
      </c>
      <c r="I215" s="153" t="s">
        <v>7127</v>
      </c>
      <c r="J215" s="153">
        <v>4</v>
      </c>
      <c r="K215" s="153" t="s">
        <v>676</v>
      </c>
      <c r="L215" s="153" t="s">
        <v>7679</v>
      </c>
      <c r="M215" s="153">
        <v>199</v>
      </c>
      <c r="N215" s="153" t="s">
        <v>7128</v>
      </c>
      <c r="O215" s="153">
        <v>1</v>
      </c>
      <c r="P215" s="153" t="s">
        <v>2378</v>
      </c>
      <c r="Q215" s="153">
        <v>12</v>
      </c>
      <c r="R215" s="153" t="s">
        <v>2512</v>
      </c>
      <c r="S215" s="153">
        <v>1724</v>
      </c>
      <c r="T215" s="153" t="s">
        <v>7726</v>
      </c>
      <c r="U215" s="153">
        <v>10</v>
      </c>
      <c r="V215" s="153">
        <v>1</v>
      </c>
      <c r="W215" s="154">
        <v>17241</v>
      </c>
      <c r="X215" s="153" t="s">
        <v>7727</v>
      </c>
      <c r="Y215" s="153">
        <v>1</v>
      </c>
      <c r="Z215" s="153" t="s">
        <v>37</v>
      </c>
      <c r="AA215" s="153">
        <v>1</v>
      </c>
      <c r="AB215" s="153" t="s">
        <v>7130</v>
      </c>
      <c r="AC215" s="153">
        <v>1</v>
      </c>
      <c r="AD215" s="153">
        <v>0</v>
      </c>
      <c r="AE215" s="153">
        <v>0</v>
      </c>
      <c r="AF215" s="153">
        <v>0</v>
      </c>
      <c r="AG215" s="153">
        <v>9</v>
      </c>
      <c r="AH215" s="153">
        <v>0</v>
      </c>
      <c r="AI215" s="153">
        <v>0</v>
      </c>
      <c r="AJ215" s="153">
        <v>13</v>
      </c>
      <c r="AK215" s="153">
        <v>13</v>
      </c>
      <c r="AL215" s="153">
        <v>100</v>
      </c>
      <c r="AM215" s="153">
        <v>13</v>
      </c>
      <c r="AN215" s="153">
        <v>0</v>
      </c>
      <c r="AO215" s="153">
        <v>0</v>
      </c>
      <c r="AP215" s="154">
        <v>8</v>
      </c>
      <c r="AQ215" s="153">
        <v>0</v>
      </c>
      <c r="AR215" s="153">
        <v>0</v>
      </c>
      <c r="AS215" s="153">
        <v>34</v>
      </c>
      <c r="AT215" s="153">
        <v>13</v>
      </c>
      <c r="AU215" s="153" t="s">
        <v>7728</v>
      </c>
      <c r="AV215" s="153">
        <v>0</v>
      </c>
      <c r="AW215" s="153">
        <v>0</v>
      </c>
      <c r="AX215" s="153">
        <v>0</v>
      </c>
      <c r="AY215" s="153">
        <v>1510232000</v>
      </c>
      <c r="AZ215" s="153">
        <v>0</v>
      </c>
      <c r="BA215" s="153">
        <v>0</v>
      </c>
      <c r="BB215" s="153">
        <v>1650737000</v>
      </c>
      <c r="BC215" s="153">
        <v>1650737000</v>
      </c>
      <c r="BD215" s="153">
        <v>100</v>
      </c>
      <c r="BE215" s="153">
        <v>1907262000</v>
      </c>
      <c r="BF215" s="153">
        <v>0</v>
      </c>
      <c r="BG215" s="153">
        <v>0</v>
      </c>
      <c r="BH215" s="155">
        <v>1500000000</v>
      </c>
      <c r="BI215" s="153">
        <v>0</v>
      </c>
      <c r="BJ215" s="153">
        <v>0</v>
      </c>
    </row>
    <row r="216" spans="1:62">
      <c r="A216" s="152">
        <v>4050065308</v>
      </c>
      <c r="B216" s="153">
        <v>6</v>
      </c>
      <c r="C216" s="153" t="s">
        <v>7677</v>
      </c>
      <c r="D216" s="153" t="s">
        <v>7678</v>
      </c>
      <c r="E216" s="153">
        <v>2023</v>
      </c>
      <c r="F216" s="153" t="s">
        <v>7125</v>
      </c>
      <c r="G216" s="153" t="s">
        <v>7126</v>
      </c>
      <c r="H216" s="153">
        <v>2</v>
      </c>
      <c r="I216" s="153" t="s">
        <v>7127</v>
      </c>
      <c r="J216" s="153">
        <v>4</v>
      </c>
      <c r="K216" s="153" t="s">
        <v>676</v>
      </c>
      <c r="L216" s="153" t="s">
        <v>7679</v>
      </c>
      <c r="M216" s="153">
        <v>199</v>
      </c>
      <c r="N216" s="153" t="s">
        <v>7128</v>
      </c>
      <c r="O216" s="153">
        <v>1</v>
      </c>
      <c r="P216" s="153" t="s">
        <v>2378</v>
      </c>
      <c r="Q216" s="153">
        <v>14</v>
      </c>
      <c r="R216" s="153" t="s">
        <v>2524</v>
      </c>
      <c r="S216" s="153">
        <v>1790</v>
      </c>
      <c r="T216" s="153" t="s">
        <v>7729</v>
      </c>
      <c r="U216" s="153">
        <v>10</v>
      </c>
      <c r="V216" s="153">
        <v>1</v>
      </c>
      <c r="W216" s="154">
        <v>17901</v>
      </c>
      <c r="X216" s="153" t="s">
        <v>7730</v>
      </c>
      <c r="Y216" s="153">
        <v>1</v>
      </c>
      <c r="Z216" s="153" t="s">
        <v>37</v>
      </c>
      <c r="AA216" s="153">
        <v>1</v>
      </c>
      <c r="AB216" s="153" t="s">
        <v>7130</v>
      </c>
      <c r="AC216" s="153">
        <v>1</v>
      </c>
      <c r="AD216" s="153">
        <v>0</v>
      </c>
      <c r="AE216" s="153">
        <v>0</v>
      </c>
      <c r="AF216" s="153">
        <v>0</v>
      </c>
      <c r="AG216" s="153">
        <v>10</v>
      </c>
      <c r="AH216" s="153">
        <v>0</v>
      </c>
      <c r="AI216" s="153">
        <v>0</v>
      </c>
      <c r="AJ216" s="153">
        <v>12</v>
      </c>
      <c r="AK216" s="153">
        <v>13</v>
      </c>
      <c r="AL216" s="153" t="s">
        <v>7374</v>
      </c>
      <c r="AM216" s="153">
        <v>11</v>
      </c>
      <c r="AN216" s="153">
        <v>0</v>
      </c>
      <c r="AO216" s="153">
        <v>0</v>
      </c>
      <c r="AP216" s="154">
        <v>12</v>
      </c>
      <c r="AQ216" s="153">
        <v>0</v>
      </c>
      <c r="AR216" s="153">
        <v>0</v>
      </c>
      <c r="AS216" s="153">
        <v>35</v>
      </c>
      <c r="AT216" s="153">
        <v>13</v>
      </c>
      <c r="AU216" s="153" t="s">
        <v>7731</v>
      </c>
      <c r="AV216" s="153">
        <v>0</v>
      </c>
      <c r="AW216" s="153">
        <v>0</v>
      </c>
      <c r="AX216" s="153">
        <v>0</v>
      </c>
      <c r="AY216" s="153">
        <v>1005814000</v>
      </c>
      <c r="AZ216" s="153">
        <v>0</v>
      </c>
      <c r="BA216" s="153">
        <v>0</v>
      </c>
      <c r="BB216" s="153">
        <v>1168892096</v>
      </c>
      <c r="BC216" s="153">
        <v>1168892086</v>
      </c>
      <c r="BD216" s="153">
        <v>100</v>
      </c>
      <c r="BE216" s="153">
        <v>1300000000</v>
      </c>
      <c r="BF216" s="153">
        <v>0</v>
      </c>
      <c r="BG216" s="153">
        <v>0</v>
      </c>
      <c r="BH216" s="155">
        <v>1120000000</v>
      </c>
      <c r="BI216" s="153">
        <v>0</v>
      </c>
      <c r="BJ216" s="153">
        <v>0</v>
      </c>
    </row>
    <row r="217" spans="1:62">
      <c r="A217" s="152">
        <v>4050065308</v>
      </c>
      <c r="B217" s="153">
        <v>6</v>
      </c>
      <c r="C217" s="153" t="s">
        <v>7677</v>
      </c>
      <c r="D217" s="153" t="s">
        <v>7678</v>
      </c>
      <c r="E217" s="153">
        <v>2023</v>
      </c>
      <c r="F217" s="153" t="s">
        <v>7125</v>
      </c>
      <c r="G217" s="153" t="s">
        <v>7126</v>
      </c>
      <c r="H217" s="153">
        <v>2</v>
      </c>
      <c r="I217" s="153" t="s">
        <v>7127</v>
      </c>
      <c r="J217" s="153">
        <v>4</v>
      </c>
      <c r="K217" s="153" t="s">
        <v>676</v>
      </c>
      <c r="L217" s="153" t="s">
        <v>7679</v>
      </c>
      <c r="M217" s="153">
        <v>199</v>
      </c>
      <c r="N217" s="153" t="s">
        <v>7128</v>
      </c>
      <c r="O217" s="153">
        <v>1</v>
      </c>
      <c r="P217" s="153" t="s">
        <v>2378</v>
      </c>
      <c r="Q217" s="153">
        <v>17</v>
      </c>
      <c r="R217" s="153" t="s">
        <v>2533</v>
      </c>
      <c r="S217" s="153">
        <v>1792</v>
      </c>
      <c r="T217" s="153" t="s">
        <v>7732</v>
      </c>
      <c r="U217" s="153">
        <v>15</v>
      </c>
      <c r="V217" s="153">
        <v>1</v>
      </c>
      <c r="W217" s="154">
        <v>17921</v>
      </c>
      <c r="X217" s="153" t="s">
        <v>7733</v>
      </c>
      <c r="Y217" s="153">
        <v>1</v>
      </c>
      <c r="Z217" s="153" t="s">
        <v>37</v>
      </c>
      <c r="AA217" s="153">
        <v>1</v>
      </c>
      <c r="AB217" s="153" t="s">
        <v>7130</v>
      </c>
      <c r="AC217" s="153">
        <v>1</v>
      </c>
      <c r="AD217" s="153">
        <v>0</v>
      </c>
      <c r="AE217" s="153">
        <v>0</v>
      </c>
      <c r="AF217" s="153">
        <v>0</v>
      </c>
      <c r="AG217" s="153">
        <v>93</v>
      </c>
      <c r="AH217" s="153">
        <v>133</v>
      </c>
      <c r="AI217" s="153" t="s">
        <v>7734</v>
      </c>
      <c r="AJ217" s="153">
        <v>146</v>
      </c>
      <c r="AK217" s="153">
        <v>133</v>
      </c>
      <c r="AL217" s="153" t="s">
        <v>7735</v>
      </c>
      <c r="AM217" s="153">
        <v>145</v>
      </c>
      <c r="AN217" s="153">
        <v>132</v>
      </c>
      <c r="AO217" s="153" t="s">
        <v>7736</v>
      </c>
      <c r="AP217" s="154">
        <v>146</v>
      </c>
      <c r="AQ217" s="153">
        <v>0</v>
      </c>
      <c r="AR217" s="153">
        <v>0</v>
      </c>
      <c r="AS217" s="153">
        <v>530</v>
      </c>
      <c r="AT217" s="153">
        <v>398</v>
      </c>
      <c r="AU217" s="153" t="s">
        <v>7737</v>
      </c>
      <c r="AV217" s="153">
        <v>0</v>
      </c>
      <c r="AW217" s="153">
        <v>0</v>
      </c>
      <c r="AX217" s="153">
        <v>0</v>
      </c>
      <c r="AY217" s="153">
        <v>3649727000</v>
      </c>
      <c r="AZ217" s="153">
        <v>3633009832</v>
      </c>
      <c r="BA217" s="153" t="s">
        <v>7738</v>
      </c>
      <c r="BB217" s="153">
        <v>4062805000</v>
      </c>
      <c r="BC217" s="153">
        <v>4060805000</v>
      </c>
      <c r="BD217" s="153" t="s">
        <v>7353</v>
      </c>
      <c r="BE217" s="153">
        <v>4469086000</v>
      </c>
      <c r="BF217" s="153">
        <v>4357786000</v>
      </c>
      <c r="BG217" s="153" t="s">
        <v>7739</v>
      </c>
      <c r="BH217" s="155">
        <v>3625000000</v>
      </c>
      <c r="BI217" s="153">
        <v>0</v>
      </c>
      <c r="BJ217" s="153">
        <v>0</v>
      </c>
    </row>
    <row r="218" spans="1:62">
      <c r="A218" s="152">
        <v>4050065308</v>
      </c>
      <c r="B218" s="153">
        <v>6</v>
      </c>
      <c r="C218" s="153" t="s">
        <v>7677</v>
      </c>
      <c r="D218" s="153" t="s">
        <v>7678</v>
      </c>
      <c r="E218" s="153">
        <v>2023</v>
      </c>
      <c r="F218" s="153" t="s">
        <v>7125</v>
      </c>
      <c r="G218" s="153" t="s">
        <v>7126</v>
      </c>
      <c r="H218" s="153">
        <v>2</v>
      </c>
      <c r="I218" s="153" t="s">
        <v>7127</v>
      </c>
      <c r="J218" s="153">
        <v>4</v>
      </c>
      <c r="K218" s="153" t="s">
        <v>676</v>
      </c>
      <c r="L218" s="153" t="s">
        <v>7679</v>
      </c>
      <c r="M218" s="153">
        <v>199</v>
      </c>
      <c r="N218" s="153" t="s">
        <v>7128</v>
      </c>
      <c r="O218" s="153">
        <v>1</v>
      </c>
      <c r="P218" s="153" t="s">
        <v>2378</v>
      </c>
      <c r="Q218" s="153">
        <v>17</v>
      </c>
      <c r="R218" s="153" t="s">
        <v>2533</v>
      </c>
      <c r="S218" s="153">
        <v>1792</v>
      </c>
      <c r="T218" s="153" t="s">
        <v>7732</v>
      </c>
      <c r="U218" s="153">
        <v>15</v>
      </c>
      <c r="V218" s="153">
        <v>2</v>
      </c>
      <c r="W218" s="154">
        <v>17922</v>
      </c>
      <c r="X218" s="153" t="s">
        <v>7740</v>
      </c>
      <c r="Y218" s="153">
        <v>1</v>
      </c>
      <c r="Z218" s="153" t="s">
        <v>37</v>
      </c>
      <c r="AA218" s="153">
        <v>1</v>
      </c>
      <c r="AB218" s="153" t="s">
        <v>7130</v>
      </c>
      <c r="AC218" s="153">
        <v>1</v>
      </c>
      <c r="AD218" s="153">
        <v>0</v>
      </c>
      <c r="AE218" s="153">
        <v>0</v>
      </c>
      <c r="AF218" s="153">
        <v>0</v>
      </c>
      <c r="AG218" s="153">
        <v>126</v>
      </c>
      <c r="AH218" s="153">
        <v>183</v>
      </c>
      <c r="AI218" s="153" t="s">
        <v>7741</v>
      </c>
      <c r="AJ218" s="153">
        <v>201</v>
      </c>
      <c r="AK218" s="153">
        <v>183</v>
      </c>
      <c r="AL218" s="153" t="s">
        <v>7742</v>
      </c>
      <c r="AM218" s="153">
        <v>201</v>
      </c>
      <c r="AN218" s="153">
        <v>182</v>
      </c>
      <c r="AO218" s="153" t="s">
        <v>7743</v>
      </c>
      <c r="AP218" s="154">
        <v>202</v>
      </c>
      <c r="AQ218" s="153">
        <v>0</v>
      </c>
      <c r="AR218" s="153">
        <v>0</v>
      </c>
      <c r="AS218" s="153">
        <v>730</v>
      </c>
      <c r="AT218" s="153">
        <v>548</v>
      </c>
      <c r="AU218" s="153" t="s">
        <v>7744</v>
      </c>
      <c r="AV218" s="153">
        <v>0</v>
      </c>
      <c r="AW218" s="153">
        <v>0</v>
      </c>
      <c r="AX218" s="153">
        <v>0</v>
      </c>
      <c r="AY218" s="153">
        <v>1318936000</v>
      </c>
      <c r="AZ218" s="153">
        <v>1318936000</v>
      </c>
      <c r="BA218" s="153">
        <v>100</v>
      </c>
      <c r="BB218" s="153">
        <v>1472856000</v>
      </c>
      <c r="BC218" s="153">
        <v>1472856000</v>
      </c>
      <c r="BD218" s="153">
        <v>100</v>
      </c>
      <c r="BE218" s="153">
        <v>1620142000</v>
      </c>
      <c r="BF218" s="153">
        <v>1620142000</v>
      </c>
      <c r="BG218" s="153">
        <v>100</v>
      </c>
      <c r="BH218" s="155">
        <v>1311000000</v>
      </c>
      <c r="BI218" s="153">
        <v>0</v>
      </c>
      <c r="BJ218" s="153">
        <v>0</v>
      </c>
    </row>
    <row r="219" spans="1:62">
      <c r="A219" s="152">
        <v>4050065308</v>
      </c>
      <c r="B219" s="153">
        <v>6</v>
      </c>
      <c r="C219" s="153" t="s">
        <v>7677</v>
      </c>
      <c r="D219" s="153" t="s">
        <v>7678</v>
      </c>
      <c r="E219" s="153">
        <v>2023</v>
      </c>
      <c r="F219" s="153" t="s">
        <v>7125</v>
      </c>
      <c r="G219" s="153" t="s">
        <v>7126</v>
      </c>
      <c r="H219" s="153">
        <v>2</v>
      </c>
      <c r="I219" s="153" t="s">
        <v>7127</v>
      </c>
      <c r="J219" s="153">
        <v>4</v>
      </c>
      <c r="K219" s="153" t="s">
        <v>676</v>
      </c>
      <c r="L219" s="153" t="s">
        <v>7679</v>
      </c>
      <c r="M219" s="153">
        <v>199</v>
      </c>
      <c r="N219" s="153" t="s">
        <v>7128</v>
      </c>
      <c r="O219" s="153">
        <v>1</v>
      </c>
      <c r="P219" s="153" t="s">
        <v>2378</v>
      </c>
      <c r="Q219" s="153">
        <v>17</v>
      </c>
      <c r="R219" s="153" t="s">
        <v>2533</v>
      </c>
      <c r="S219" s="153">
        <v>1792</v>
      </c>
      <c r="T219" s="153" t="s">
        <v>7732</v>
      </c>
      <c r="U219" s="153">
        <v>15</v>
      </c>
      <c r="V219" s="153">
        <v>3</v>
      </c>
      <c r="W219" s="154">
        <v>17923</v>
      </c>
      <c r="X219" s="153" t="s">
        <v>7371</v>
      </c>
      <c r="Y219" s="153">
        <v>1</v>
      </c>
      <c r="Z219" s="153" t="s">
        <v>37</v>
      </c>
      <c r="AA219" s="153">
        <v>1</v>
      </c>
      <c r="AB219" s="153" t="s">
        <v>7130</v>
      </c>
      <c r="AC219" s="153">
        <v>1</v>
      </c>
      <c r="AD219" s="153">
        <v>0</v>
      </c>
      <c r="AE219" s="153">
        <v>0</v>
      </c>
      <c r="AF219" s="153">
        <v>0</v>
      </c>
      <c r="AG219" s="153">
        <v>0</v>
      </c>
      <c r="AH219" s="153">
        <v>0</v>
      </c>
      <c r="AI219" s="153">
        <v>0</v>
      </c>
      <c r="AJ219" s="153">
        <v>1</v>
      </c>
      <c r="AK219" s="153">
        <v>1</v>
      </c>
      <c r="AL219" s="153">
        <v>100</v>
      </c>
      <c r="AM219" s="153">
        <v>0</v>
      </c>
      <c r="AN219" s="153">
        <v>0</v>
      </c>
      <c r="AO219" s="153">
        <v>0</v>
      </c>
      <c r="AP219" s="154">
        <v>0</v>
      </c>
      <c r="AQ219" s="153">
        <v>0</v>
      </c>
      <c r="AR219" s="153">
        <v>0</v>
      </c>
      <c r="AS219" s="153">
        <v>1</v>
      </c>
      <c r="AT219" s="153">
        <v>1</v>
      </c>
      <c r="AU219" s="153">
        <v>100</v>
      </c>
      <c r="AV219" s="153">
        <v>0</v>
      </c>
      <c r="AW219" s="153">
        <v>0</v>
      </c>
      <c r="AX219" s="153">
        <v>0</v>
      </c>
      <c r="AY219" s="153">
        <v>0</v>
      </c>
      <c r="AZ219" s="153">
        <v>0</v>
      </c>
      <c r="BA219" s="153">
        <v>0</v>
      </c>
      <c r="BB219" s="153">
        <v>547874000</v>
      </c>
      <c r="BC219" s="153">
        <v>542255000</v>
      </c>
      <c r="BD219" s="153" t="s">
        <v>7745</v>
      </c>
      <c r="BE219" s="153">
        <v>0</v>
      </c>
      <c r="BF219" s="153">
        <v>0</v>
      </c>
      <c r="BG219" s="153">
        <v>0</v>
      </c>
      <c r="BH219" s="155">
        <v>0</v>
      </c>
      <c r="BI219" s="153">
        <v>0</v>
      </c>
      <c r="BJ219" s="153">
        <v>0</v>
      </c>
    </row>
    <row r="220" spans="1:62">
      <c r="A220" s="152">
        <v>4050065308</v>
      </c>
      <c r="B220" s="153">
        <v>6</v>
      </c>
      <c r="C220" s="153" t="s">
        <v>7677</v>
      </c>
      <c r="D220" s="153" t="s">
        <v>7678</v>
      </c>
      <c r="E220" s="153">
        <v>2023</v>
      </c>
      <c r="F220" s="153" t="s">
        <v>7125</v>
      </c>
      <c r="G220" s="153" t="s">
        <v>7126</v>
      </c>
      <c r="H220" s="153">
        <v>2</v>
      </c>
      <c r="I220" s="153" t="s">
        <v>7127</v>
      </c>
      <c r="J220" s="153">
        <v>4</v>
      </c>
      <c r="K220" s="153" t="s">
        <v>676</v>
      </c>
      <c r="L220" s="153" t="s">
        <v>7679</v>
      </c>
      <c r="M220" s="153">
        <v>199</v>
      </c>
      <c r="N220" s="153" t="s">
        <v>7128</v>
      </c>
      <c r="O220" s="153">
        <v>1</v>
      </c>
      <c r="P220" s="153" t="s">
        <v>2378</v>
      </c>
      <c r="Q220" s="153">
        <v>20</v>
      </c>
      <c r="R220" s="153" t="s">
        <v>2551</v>
      </c>
      <c r="S220" s="153">
        <v>1801</v>
      </c>
      <c r="T220" s="153" t="s">
        <v>7746</v>
      </c>
      <c r="U220" s="153">
        <v>10</v>
      </c>
      <c r="V220" s="153">
        <v>1</v>
      </c>
      <c r="W220" s="154">
        <v>18011</v>
      </c>
      <c r="X220" s="153" t="s">
        <v>7747</v>
      </c>
      <c r="Y220" s="153">
        <v>1</v>
      </c>
      <c r="Z220" s="153" t="s">
        <v>37</v>
      </c>
      <c r="AA220" s="153">
        <v>1</v>
      </c>
      <c r="AB220" s="153" t="s">
        <v>7130</v>
      </c>
      <c r="AC220" s="153">
        <v>1</v>
      </c>
      <c r="AD220" s="153">
        <v>0</v>
      </c>
      <c r="AE220" s="153">
        <v>0</v>
      </c>
      <c r="AF220" s="153">
        <v>0</v>
      </c>
      <c r="AG220" s="153">
        <v>2000</v>
      </c>
      <c r="AH220" s="153">
        <v>2000</v>
      </c>
      <c r="AI220" s="153">
        <v>100</v>
      </c>
      <c r="AJ220" s="153">
        <v>2000</v>
      </c>
      <c r="AK220" s="153">
        <v>2550</v>
      </c>
      <c r="AL220" s="153" t="s">
        <v>7748</v>
      </c>
      <c r="AM220" s="153">
        <v>2000</v>
      </c>
      <c r="AN220" s="153">
        <v>1480</v>
      </c>
      <c r="AO220" s="153">
        <v>74</v>
      </c>
      <c r="AP220" s="154">
        <v>2000</v>
      </c>
      <c r="AQ220" s="153">
        <v>0</v>
      </c>
      <c r="AR220" s="153">
        <v>0</v>
      </c>
      <c r="AS220" s="153">
        <v>8000</v>
      </c>
      <c r="AT220" s="153">
        <v>6030</v>
      </c>
      <c r="AU220" s="153" t="s">
        <v>7749</v>
      </c>
      <c r="AV220" s="153">
        <v>0</v>
      </c>
      <c r="AW220" s="153">
        <v>0</v>
      </c>
      <c r="AX220" s="153">
        <v>0</v>
      </c>
      <c r="AY220" s="153">
        <v>840696000</v>
      </c>
      <c r="AZ220" s="153">
        <v>770467779</v>
      </c>
      <c r="BA220" s="153" t="s">
        <v>7750</v>
      </c>
      <c r="BB220" s="153">
        <v>744500223</v>
      </c>
      <c r="BC220" s="153">
        <v>728810223</v>
      </c>
      <c r="BD220" s="153" t="s">
        <v>7751</v>
      </c>
      <c r="BE220" s="153">
        <v>1150000000</v>
      </c>
      <c r="BF220" s="153">
        <v>789785829</v>
      </c>
      <c r="BG220" s="153" t="s">
        <v>7752</v>
      </c>
      <c r="BH220" s="155">
        <v>835000000</v>
      </c>
      <c r="BI220" s="153">
        <v>0</v>
      </c>
      <c r="BJ220" s="153">
        <v>0</v>
      </c>
    </row>
    <row r="221" spans="1:62">
      <c r="A221" s="152">
        <v>4050065308</v>
      </c>
      <c r="B221" s="153">
        <v>6</v>
      </c>
      <c r="C221" s="153" t="s">
        <v>7677</v>
      </c>
      <c r="D221" s="153" t="s">
        <v>7678</v>
      </c>
      <c r="E221" s="153">
        <v>2023</v>
      </c>
      <c r="F221" s="153" t="s">
        <v>7125</v>
      </c>
      <c r="G221" s="153" t="s">
        <v>7126</v>
      </c>
      <c r="H221" s="153">
        <v>2</v>
      </c>
      <c r="I221" s="153" t="s">
        <v>7127</v>
      </c>
      <c r="J221" s="153">
        <v>4</v>
      </c>
      <c r="K221" s="153" t="s">
        <v>676</v>
      </c>
      <c r="L221" s="153" t="s">
        <v>7679</v>
      </c>
      <c r="M221" s="153">
        <v>199</v>
      </c>
      <c r="N221" s="153" t="s">
        <v>7128</v>
      </c>
      <c r="O221" s="153">
        <v>1</v>
      </c>
      <c r="P221" s="153" t="s">
        <v>2378</v>
      </c>
      <c r="Q221" s="153">
        <v>20</v>
      </c>
      <c r="R221" s="153" t="s">
        <v>2551</v>
      </c>
      <c r="S221" s="153">
        <v>1801</v>
      </c>
      <c r="T221" s="153" t="s">
        <v>7746</v>
      </c>
      <c r="U221" s="153">
        <v>10</v>
      </c>
      <c r="V221" s="153">
        <v>2</v>
      </c>
      <c r="W221" s="154">
        <v>18012</v>
      </c>
      <c r="X221" s="153" t="s">
        <v>7753</v>
      </c>
      <c r="Y221" s="153">
        <v>1</v>
      </c>
      <c r="Z221" s="153" t="s">
        <v>37</v>
      </c>
      <c r="AA221" s="153">
        <v>1</v>
      </c>
      <c r="AB221" s="153" t="s">
        <v>7130</v>
      </c>
      <c r="AC221" s="153">
        <v>1</v>
      </c>
      <c r="AD221" s="153">
        <v>0</v>
      </c>
      <c r="AE221" s="153">
        <v>0</v>
      </c>
      <c r="AF221" s="153">
        <v>0</v>
      </c>
      <c r="AG221" s="153">
        <v>800</v>
      </c>
      <c r="AH221" s="153">
        <v>800</v>
      </c>
      <c r="AI221" s="153">
        <v>100</v>
      </c>
      <c r="AJ221" s="153">
        <v>800</v>
      </c>
      <c r="AK221" s="153">
        <v>1360</v>
      </c>
      <c r="AL221" s="153">
        <v>170</v>
      </c>
      <c r="AM221" s="153">
        <v>800</v>
      </c>
      <c r="AN221" s="153">
        <v>375</v>
      </c>
      <c r="AO221" s="153" t="s">
        <v>7754</v>
      </c>
      <c r="AP221" s="154">
        <v>800</v>
      </c>
      <c r="AQ221" s="153">
        <v>0</v>
      </c>
      <c r="AR221" s="153">
        <v>0</v>
      </c>
      <c r="AS221" s="153">
        <v>3200</v>
      </c>
      <c r="AT221" s="153">
        <v>2535</v>
      </c>
      <c r="AU221" s="153" t="s">
        <v>7755</v>
      </c>
      <c r="AV221" s="153">
        <v>0</v>
      </c>
      <c r="AW221" s="153">
        <v>0</v>
      </c>
      <c r="AX221" s="153">
        <v>0</v>
      </c>
      <c r="AY221" s="153">
        <v>550731000</v>
      </c>
      <c r="AZ221" s="153">
        <v>404776012</v>
      </c>
      <c r="BA221" s="153" t="s">
        <v>7351</v>
      </c>
      <c r="BB221" s="153">
        <v>709708811</v>
      </c>
      <c r="BC221" s="153">
        <v>709708811</v>
      </c>
      <c r="BD221" s="153">
        <v>100</v>
      </c>
      <c r="BE221" s="153">
        <v>720000000</v>
      </c>
      <c r="BF221" s="153">
        <v>249785020</v>
      </c>
      <c r="BG221" s="153" t="s">
        <v>7756</v>
      </c>
      <c r="BH221" s="155">
        <v>496000000</v>
      </c>
      <c r="BI221" s="153">
        <v>0</v>
      </c>
      <c r="BJ221" s="153">
        <v>0</v>
      </c>
    </row>
    <row r="222" spans="1:62">
      <c r="A222" s="152">
        <v>4050065308</v>
      </c>
      <c r="B222" s="153">
        <v>6</v>
      </c>
      <c r="C222" s="153" t="s">
        <v>7677</v>
      </c>
      <c r="D222" s="153" t="s">
        <v>7678</v>
      </c>
      <c r="E222" s="153">
        <v>2023</v>
      </c>
      <c r="F222" s="153" t="s">
        <v>7125</v>
      </c>
      <c r="G222" s="153" t="s">
        <v>7126</v>
      </c>
      <c r="H222" s="153">
        <v>2</v>
      </c>
      <c r="I222" s="153" t="s">
        <v>7127</v>
      </c>
      <c r="J222" s="153">
        <v>4</v>
      </c>
      <c r="K222" s="153" t="s">
        <v>676</v>
      </c>
      <c r="L222" s="153" t="s">
        <v>7679</v>
      </c>
      <c r="M222" s="153">
        <v>199</v>
      </c>
      <c r="N222" s="153" t="s">
        <v>7128</v>
      </c>
      <c r="O222" s="153">
        <v>1</v>
      </c>
      <c r="P222" s="153" t="s">
        <v>2378</v>
      </c>
      <c r="Q222" s="153">
        <v>20</v>
      </c>
      <c r="R222" s="153" t="s">
        <v>2551</v>
      </c>
      <c r="S222" s="153">
        <v>1801</v>
      </c>
      <c r="T222" s="153" t="s">
        <v>7746</v>
      </c>
      <c r="U222" s="153">
        <v>10</v>
      </c>
      <c r="V222" s="153">
        <v>3</v>
      </c>
      <c r="W222" s="154">
        <v>18013</v>
      </c>
      <c r="X222" s="153" t="s">
        <v>7757</v>
      </c>
      <c r="Y222" s="153">
        <v>1</v>
      </c>
      <c r="Z222" s="153" t="s">
        <v>37</v>
      </c>
      <c r="AA222" s="153">
        <v>1</v>
      </c>
      <c r="AB222" s="153" t="s">
        <v>7130</v>
      </c>
      <c r="AC222" s="153">
        <v>1</v>
      </c>
      <c r="AD222" s="153">
        <v>0</v>
      </c>
      <c r="AE222" s="153">
        <v>0</v>
      </c>
      <c r="AF222" s="153">
        <v>0</v>
      </c>
      <c r="AG222" s="153">
        <v>800</v>
      </c>
      <c r="AH222" s="153">
        <v>0</v>
      </c>
      <c r="AI222" s="153">
        <v>0</v>
      </c>
      <c r="AJ222" s="153">
        <v>1600</v>
      </c>
      <c r="AK222" s="153">
        <v>1600</v>
      </c>
      <c r="AL222" s="153">
        <v>100</v>
      </c>
      <c r="AM222" s="153">
        <v>800</v>
      </c>
      <c r="AN222" s="153">
        <v>150</v>
      </c>
      <c r="AO222" s="153" t="s">
        <v>7758</v>
      </c>
      <c r="AP222" s="154">
        <v>800</v>
      </c>
      <c r="AQ222" s="153">
        <v>0</v>
      </c>
      <c r="AR222" s="153">
        <v>0</v>
      </c>
      <c r="AS222" s="153">
        <v>3200</v>
      </c>
      <c r="AT222" s="153">
        <v>1750</v>
      </c>
      <c r="AU222" s="153" t="s">
        <v>7759</v>
      </c>
      <c r="AV222" s="153">
        <v>0</v>
      </c>
      <c r="AW222" s="153">
        <v>0</v>
      </c>
      <c r="AX222" s="153">
        <v>0</v>
      </c>
      <c r="AY222" s="153">
        <v>241637000</v>
      </c>
      <c r="AZ222" s="153">
        <v>0</v>
      </c>
      <c r="BA222" s="153">
        <v>0</v>
      </c>
      <c r="BB222" s="153">
        <v>611278205</v>
      </c>
      <c r="BC222" s="153">
        <v>530642205</v>
      </c>
      <c r="BD222" s="153" t="s">
        <v>7760</v>
      </c>
      <c r="BE222" s="153">
        <v>620000000</v>
      </c>
      <c r="BF222" s="153">
        <v>53927739</v>
      </c>
      <c r="BG222" s="153" t="s">
        <v>7761</v>
      </c>
      <c r="BH222" s="155">
        <v>240000000</v>
      </c>
      <c r="BI222" s="153">
        <v>0</v>
      </c>
      <c r="BJ222" s="153">
        <v>0</v>
      </c>
    </row>
    <row r="223" spans="1:62">
      <c r="A223" s="152">
        <v>4050065308</v>
      </c>
      <c r="B223" s="153">
        <v>6</v>
      </c>
      <c r="C223" s="153" t="s">
        <v>7677</v>
      </c>
      <c r="D223" s="153" t="s">
        <v>7678</v>
      </c>
      <c r="E223" s="153">
        <v>2023</v>
      </c>
      <c r="F223" s="153" t="s">
        <v>7125</v>
      </c>
      <c r="G223" s="153" t="s">
        <v>7126</v>
      </c>
      <c r="H223" s="153">
        <v>2</v>
      </c>
      <c r="I223" s="153" t="s">
        <v>7127</v>
      </c>
      <c r="J223" s="153">
        <v>4</v>
      </c>
      <c r="K223" s="153" t="s">
        <v>676</v>
      </c>
      <c r="L223" s="153" t="s">
        <v>7679</v>
      </c>
      <c r="M223" s="153">
        <v>199</v>
      </c>
      <c r="N223" s="153" t="s">
        <v>7128</v>
      </c>
      <c r="O223" s="153">
        <v>1</v>
      </c>
      <c r="P223" s="153" t="s">
        <v>2378</v>
      </c>
      <c r="Q223" s="153">
        <v>21</v>
      </c>
      <c r="R223" s="153" t="s">
        <v>2576</v>
      </c>
      <c r="S223" s="153">
        <v>1803</v>
      </c>
      <c r="T223" s="153" t="s">
        <v>3568</v>
      </c>
      <c r="U223" s="153">
        <v>14</v>
      </c>
      <c r="V223" s="153">
        <v>1</v>
      </c>
      <c r="W223" s="154">
        <v>18031</v>
      </c>
      <c r="X223" s="153" t="s">
        <v>7762</v>
      </c>
      <c r="Y223" s="153">
        <v>1</v>
      </c>
      <c r="Z223" s="153" t="s">
        <v>37</v>
      </c>
      <c r="AA223" s="153">
        <v>1</v>
      </c>
      <c r="AB223" s="153" t="s">
        <v>7130</v>
      </c>
      <c r="AC223" s="153">
        <v>1</v>
      </c>
      <c r="AD223" s="153">
        <v>0</v>
      </c>
      <c r="AE223" s="153">
        <v>0</v>
      </c>
      <c r="AF223" s="153">
        <v>0</v>
      </c>
      <c r="AG223" s="153">
        <v>12</v>
      </c>
      <c r="AH223" s="153">
        <v>12</v>
      </c>
      <c r="AI223" s="153">
        <v>100</v>
      </c>
      <c r="AJ223" s="153">
        <v>12</v>
      </c>
      <c r="AK223" s="153">
        <v>14</v>
      </c>
      <c r="AL223" s="153" t="s">
        <v>7204</v>
      </c>
      <c r="AM223" s="153">
        <v>12</v>
      </c>
      <c r="AN223" s="153">
        <v>8</v>
      </c>
      <c r="AO223" s="153" t="s">
        <v>7399</v>
      </c>
      <c r="AP223" s="154">
        <v>12</v>
      </c>
      <c r="AQ223" s="153">
        <v>0</v>
      </c>
      <c r="AR223" s="153">
        <v>0</v>
      </c>
      <c r="AS223" s="153">
        <v>48</v>
      </c>
      <c r="AT223" s="153">
        <v>34</v>
      </c>
      <c r="AU223" s="153" t="s">
        <v>7763</v>
      </c>
      <c r="AV223" s="153">
        <v>0</v>
      </c>
      <c r="AW223" s="153">
        <v>0</v>
      </c>
      <c r="AX223" s="153">
        <v>0</v>
      </c>
      <c r="AY223" s="153">
        <v>977918400</v>
      </c>
      <c r="AZ223" s="153">
        <v>974167166</v>
      </c>
      <c r="BA223" s="153" t="s">
        <v>7202</v>
      </c>
      <c r="BB223" s="153">
        <v>1456841052</v>
      </c>
      <c r="BC223" s="153">
        <v>1456841052</v>
      </c>
      <c r="BD223" s="153">
        <v>100</v>
      </c>
      <c r="BE223" s="153">
        <v>1607000000</v>
      </c>
      <c r="BF223" s="153">
        <v>1099706000</v>
      </c>
      <c r="BG223" s="153" t="s">
        <v>7764</v>
      </c>
      <c r="BH223" s="155">
        <v>623000000</v>
      </c>
      <c r="BI223" s="153">
        <v>0</v>
      </c>
      <c r="BJ223" s="153">
        <v>0</v>
      </c>
    </row>
    <row r="224" spans="1:62">
      <c r="A224" s="152">
        <v>4050065308</v>
      </c>
      <c r="B224" s="153">
        <v>6</v>
      </c>
      <c r="C224" s="153" t="s">
        <v>7677</v>
      </c>
      <c r="D224" s="153" t="s">
        <v>7678</v>
      </c>
      <c r="E224" s="153">
        <v>2023</v>
      </c>
      <c r="F224" s="153" t="s">
        <v>7125</v>
      </c>
      <c r="G224" s="153" t="s">
        <v>7126</v>
      </c>
      <c r="H224" s="153">
        <v>2</v>
      </c>
      <c r="I224" s="153" t="s">
        <v>7127</v>
      </c>
      <c r="J224" s="153">
        <v>4</v>
      </c>
      <c r="K224" s="153" t="s">
        <v>676</v>
      </c>
      <c r="L224" s="153" t="s">
        <v>7679</v>
      </c>
      <c r="M224" s="153">
        <v>199</v>
      </c>
      <c r="N224" s="153" t="s">
        <v>7128</v>
      </c>
      <c r="O224" s="153">
        <v>1</v>
      </c>
      <c r="P224" s="153" t="s">
        <v>2378</v>
      </c>
      <c r="Q224" s="153">
        <v>21</v>
      </c>
      <c r="R224" s="153" t="s">
        <v>2576</v>
      </c>
      <c r="S224" s="153">
        <v>1803</v>
      </c>
      <c r="T224" s="153" t="s">
        <v>3568</v>
      </c>
      <c r="U224" s="153">
        <v>14</v>
      </c>
      <c r="V224" s="153">
        <v>2</v>
      </c>
      <c r="W224" s="154">
        <v>18032</v>
      </c>
      <c r="X224" s="153" t="s">
        <v>7765</v>
      </c>
      <c r="Y224" s="153">
        <v>1</v>
      </c>
      <c r="Z224" s="153" t="s">
        <v>37</v>
      </c>
      <c r="AA224" s="153">
        <v>1</v>
      </c>
      <c r="AB224" s="153" t="s">
        <v>7130</v>
      </c>
      <c r="AC224" s="153">
        <v>1</v>
      </c>
      <c r="AD224" s="153">
        <v>0</v>
      </c>
      <c r="AE224" s="153">
        <v>0</v>
      </c>
      <c r="AF224" s="153">
        <v>0</v>
      </c>
      <c r="AG224" s="153">
        <v>20</v>
      </c>
      <c r="AH224" s="153">
        <v>20</v>
      </c>
      <c r="AI224" s="153">
        <v>100</v>
      </c>
      <c r="AJ224" s="153">
        <v>20</v>
      </c>
      <c r="AK224" s="153">
        <v>20</v>
      </c>
      <c r="AL224" s="153">
        <v>100</v>
      </c>
      <c r="AM224" s="153">
        <v>20</v>
      </c>
      <c r="AN224" s="153">
        <v>20</v>
      </c>
      <c r="AO224" s="153">
        <v>100</v>
      </c>
      <c r="AP224" s="154">
        <v>20</v>
      </c>
      <c r="AQ224" s="153">
        <v>0</v>
      </c>
      <c r="AR224" s="153">
        <v>0</v>
      </c>
      <c r="AS224" s="153">
        <v>80</v>
      </c>
      <c r="AT224" s="153">
        <v>60</v>
      </c>
      <c r="AU224" s="153">
        <v>75</v>
      </c>
      <c r="AV224" s="153">
        <v>0</v>
      </c>
      <c r="AW224" s="153">
        <v>0</v>
      </c>
      <c r="AX224" s="153">
        <v>0</v>
      </c>
      <c r="AY224" s="153">
        <v>874928000</v>
      </c>
      <c r="AZ224" s="153">
        <v>874928000</v>
      </c>
      <c r="BA224" s="153">
        <v>100</v>
      </c>
      <c r="BB224" s="153">
        <v>780349101</v>
      </c>
      <c r="BC224" s="153">
        <v>780349101</v>
      </c>
      <c r="BD224" s="153">
        <v>100</v>
      </c>
      <c r="BE224" s="153">
        <v>500000000</v>
      </c>
      <c r="BF224" s="153">
        <v>500000000</v>
      </c>
      <c r="BG224" s="153">
        <v>100</v>
      </c>
      <c r="BH224" s="155">
        <v>870000000</v>
      </c>
      <c r="BI224" s="153">
        <v>0</v>
      </c>
      <c r="BJ224" s="153">
        <v>0</v>
      </c>
    </row>
    <row r="225" spans="1:62">
      <c r="A225" s="152">
        <v>4050065308</v>
      </c>
      <c r="B225" s="153">
        <v>6</v>
      </c>
      <c r="C225" s="153" t="s">
        <v>7677</v>
      </c>
      <c r="D225" s="153" t="s">
        <v>7678</v>
      </c>
      <c r="E225" s="153">
        <v>2023</v>
      </c>
      <c r="F225" s="153" t="s">
        <v>7125</v>
      </c>
      <c r="G225" s="153" t="s">
        <v>7126</v>
      </c>
      <c r="H225" s="153">
        <v>2</v>
      </c>
      <c r="I225" s="153" t="s">
        <v>7127</v>
      </c>
      <c r="J225" s="153">
        <v>4</v>
      </c>
      <c r="K225" s="153" t="s">
        <v>676</v>
      </c>
      <c r="L225" s="153" t="s">
        <v>7679</v>
      </c>
      <c r="M225" s="153">
        <v>199</v>
      </c>
      <c r="N225" s="153" t="s">
        <v>7128</v>
      </c>
      <c r="O225" s="153">
        <v>1</v>
      </c>
      <c r="P225" s="153" t="s">
        <v>2378</v>
      </c>
      <c r="Q225" s="153">
        <v>21</v>
      </c>
      <c r="R225" s="153" t="s">
        <v>2576</v>
      </c>
      <c r="S225" s="153">
        <v>1803</v>
      </c>
      <c r="T225" s="153" t="s">
        <v>3568</v>
      </c>
      <c r="U225" s="153">
        <v>14</v>
      </c>
      <c r="V225" s="153">
        <v>3</v>
      </c>
      <c r="W225" s="154">
        <v>18033</v>
      </c>
      <c r="X225" s="153" t="s">
        <v>7766</v>
      </c>
      <c r="Y225" s="153">
        <v>1</v>
      </c>
      <c r="Z225" s="153" t="s">
        <v>37</v>
      </c>
      <c r="AA225" s="153">
        <v>1</v>
      </c>
      <c r="AB225" s="153" t="s">
        <v>7130</v>
      </c>
      <c r="AC225" s="153">
        <v>1</v>
      </c>
      <c r="AD225" s="153">
        <v>0</v>
      </c>
      <c r="AE225" s="153">
        <v>0</v>
      </c>
      <c r="AF225" s="153">
        <v>0</v>
      </c>
      <c r="AG225" s="153">
        <v>300</v>
      </c>
      <c r="AH225" s="153">
        <v>300</v>
      </c>
      <c r="AI225" s="153">
        <v>100</v>
      </c>
      <c r="AJ225" s="153">
        <v>300</v>
      </c>
      <c r="AK225" s="153">
        <v>300</v>
      </c>
      <c r="AL225" s="153">
        <v>100</v>
      </c>
      <c r="AM225" s="153">
        <v>300</v>
      </c>
      <c r="AN225" s="153">
        <v>300</v>
      </c>
      <c r="AO225" s="153">
        <v>100</v>
      </c>
      <c r="AP225" s="154">
        <v>300</v>
      </c>
      <c r="AQ225" s="153">
        <v>0</v>
      </c>
      <c r="AR225" s="153">
        <v>0</v>
      </c>
      <c r="AS225" s="153">
        <v>1200</v>
      </c>
      <c r="AT225" s="153">
        <v>900</v>
      </c>
      <c r="AU225" s="153">
        <v>75</v>
      </c>
      <c r="AV225" s="153">
        <v>0</v>
      </c>
      <c r="AW225" s="153">
        <v>0</v>
      </c>
      <c r="AX225" s="153">
        <v>0</v>
      </c>
      <c r="AY225" s="153">
        <v>453069000</v>
      </c>
      <c r="AZ225" s="153">
        <v>453069000</v>
      </c>
      <c r="BA225" s="153">
        <v>100</v>
      </c>
      <c r="BB225" s="153">
        <v>736847000</v>
      </c>
      <c r="BC225" s="153">
        <v>736847000</v>
      </c>
      <c r="BD225" s="153">
        <v>100</v>
      </c>
      <c r="BE225" s="153">
        <v>800000000</v>
      </c>
      <c r="BF225" s="153">
        <v>580929120</v>
      </c>
      <c r="BG225" s="153" t="s">
        <v>7767</v>
      </c>
      <c r="BH225" s="155">
        <v>519000000</v>
      </c>
      <c r="BI225" s="153">
        <v>0</v>
      </c>
      <c r="BJ225" s="153">
        <v>0</v>
      </c>
    </row>
    <row r="226" spans="1:62">
      <c r="A226" s="152">
        <v>4050065308</v>
      </c>
      <c r="B226" s="153">
        <v>6</v>
      </c>
      <c r="C226" s="153" t="s">
        <v>7677</v>
      </c>
      <c r="D226" s="153" t="s">
        <v>7678</v>
      </c>
      <c r="E226" s="153">
        <v>2023</v>
      </c>
      <c r="F226" s="153" t="s">
        <v>7125</v>
      </c>
      <c r="G226" s="153" t="s">
        <v>7126</v>
      </c>
      <c r="H226" s="153">
        <v>2</v>
      </c>
      <c r="I226" s="153" t="s">
        <v>7127</v>
      </c>
      <c r="J226" s="153">
        <v>4</v>
      </c>
      <c r="K226" s="153" t="s">
        <v>676</v>
      </c>
      <c r="L226" s="153" t="s">
        <v>7679</v>
      </c>
      <c r="M226" s="153">
        <v>199</v>
      </c>
      <c r="N226" s="153" t="s">
        <v>7128</v>
      </c>
      <c r="O226" s="153">
        <v>1</v>
      </c>
      <c r="P226" s="153" t="s">
        <v>2378</v>
      </c>
      <c r="Q226" s="153">
        <v>21</v>
      </c>
      <c r="R226" s="153" t="s">
        <v>2576</v>
      </c>
      <c r="S226" s="153">
        <v>1803</v>
      </c>
      <c r="T226" s="153" t="s">
        <v>3568</v>
      </c>
      <c r="U226" s="153">
        <v>14</v>
      </c>
      <c r="V226" s="153">
        <v>4</v>
      </c>
      <c r="W226" s="154">
        <v>18034</v>
      </c>
      <c r="X226" s="153" t="s">
        <v>7768</v>
      </c>
      <c r="Y226" s="153">
        <v>1</v>
      </c>
      <c r="Z226" s="153" t="s">
        <v>37</v>
      </c>
      <c r="AA226" s="153">
        <v>1</v>
      </c>
      <c r="AB226" s="153" t="s">
        <v>7130</v>
      </c>
      <c r="AC226" s="153">
        <v>1</v>
      </c>
      <c r="AD226" s="153">
        <v>0</v>
      </c>
      <c r="AE226" s="153">
        <v>0</v>
      </c>
      <c r="AF226" s="153">
        <v>0</v>
      </c>
      <c r="AG226" s="153">
        <v>0</v>
      </c>
      <c r="AH226" s="153">
        <v>0</v>
      </c>
      <c r="AI226" s="153">
        <v>0</v>
      </c>
      <c r="AJ226" s="153">
        <v>2</v>
      </c>
      <c r="AK226" s="153">
        <v>2</v>
      </c>
      <c r="AL226" s="153">
        <v>100</v>
      </c>
      <c r="AM226" s="153">
        <v>1</v>
      </c>
      <c r="AN226" s="153">
        <v>1</v>
      </c>
      <c r="AO226" s="153">
        <v>100</v>
      </c>
      <c r="AP226" s="154">
        <v>0</v>
      </c>
      <c r="AQ226" s="153">
        <v>0</v>
      </c>
      <c r="AR226" s="153">
        <v>0</v>
      </c>
      <c r="AS226" s="153">
        <v>3</v>
      </c>
      <c r="AT226" s="153">
        <v>3</v>
      </c>
      <c r="AU226" s="153">
        <v>100</v>
      </c>
      <c r="AV226" s="153">
        <v>0</v>
      </c>
      <c r="AW226" s="153">
        <v>0</v>
      </c>
      <c r="AX226" s="153">
        <v>0</v>
      </c>
      <c r="AY226" s="153">
        <v>0</v>
      </c>
      <c r="AZ226" s="153">
        <v>0</v>
      </c>
      <c r="BA226" s="153">
        <v>0</v>
      </c>
      <c r="BB226" s="153">
        <v>631290847</v>
      </c>
      <c r="BC226" s="153">
        <v>631262897</v>
      </c>
      <c r="BD226" s="153">
        <v>100</v>
      </c>
      <c r="BE226" s="153">
        <v>600000000</v>
      </c>
      <c r="BF226" s="153">
        <v>161000000</v>
      </c>
      <c r="BG226" s="153" t="s">
        <v>7769</v>
      </c>
      <c r="BH226" s="155">
        <v>0</v>
      </c>
      <c r="BI226" s="153">
        <v>0</v>
      </c>
      <c r="BJ226" s="153">
        <v>0</v>
      </c>
    </row>
    <row r="227" spans="1:62">
      <c r="A227" s="152">
        <v>4050065308</v>
      </c>
      <c r="B227" s="153">
        <v>6</v>
      </c>
      <c r="C227" s="153" t="s">
        <v>7677</v>
      </c>
      <c r="D227" s="153" t="s">
        <v>7678</v>
      </c>
      <c r="E227" s="153">
        <v>2023</v>
      </c>
      <c r="F227" s="153" t="s">
        <v>7125</v>
      </c>
      <c r="G227" s="153" t="s">
        <v>7126</v>
      </c>
      <c r="H227" s="153">
        <v>2</v>
      </c>
      <c r="I227" s="153" t="s">
        <v>7127</v>
      </c>
      <c r="J227" s="153">
        <v>4</v>
      </c>
      <c r="K227" s="153" t="s">
        <v>676</v>
      </c>
      <c r="L227" s="153" t="s">
        <v>7679</v>
      </c>
      <c r="M227" s="153">
        <v>199</v>
      </c>
      <c r="N227" s="153" t="s">
        <v>7128</v>
      </c>
      <c r="O227" s="153">
        <v>1</v>
      </c>
      <c r="P227" s="153" t="s">
        <v>2378</v>
      </c>
      <c r="Q227" s="153">
        <v>24</v>
      </c>
      <c r="R227" s="153" t="s">
        <v>2614</v>
      </c>
      <c r="S227" s="153">
        <v>1813</v>
      </c>
      <c r="T227" s="153" t="s">
        <v>7770</v>
      </c>
      <c r="U227" s="153">
        <v>9</v>
      </c>
      <c r="V227" s="153">
        <v>1</v>
      </c>
      <c r="W227" s="154">
        <v>18131</v>
      </c>
      <c r="X227" s="153" t="s">
        <v>7771</v>
      </c>
      <c r="Y227" s="153">
        <v>1</v>
      </c>
      <c r="Z227" s="153" t="s">
        <v>37</v>
      </c>
      <c r="AA227" s="153">
        <v>1</v>
      </c>
      <c r="AB227" s="153" t="s">
        <v>7130</v>
      </c>
      <c r="AC227" s="153">
        <v>1</v>
      </c>
      <c r="AD227" s="153">
        <v>0</v>
      </c>
      <c r="AE227" s="153">
        <v>0</v>
      </c>
      <c r="AF227" s="153">
        <v>0</v>
      </c>
      <c r="AG227" s="153">
        <v>5</v>
      </c>
      <c r="AH227" s="153">
        <v>5</v>
      </c>
      <c r="AI227" s="153">
        <v>100</v>
      </c>
      <c r="AJ227" s="153">
        <v>5</v>
      </c>
      <c r="AK227" s="153">
        <v>5</v>
      </c>
      <c r="AL227" s="153">
        <v>100</v>
      </c>
      <c r="AM227" s="153">
        <v>5</v>
      </c>
      <c r="AN227" s="153">
        <v>0</v>
      </c>
      <c r="AO227" s="153">
        <v>0</v>
      </c>
      <c r="AP227" s="154">
        <v>5</v>
      </c>
      <c r="AQ227" s="153">
        <v>0</v>
      </c>
      <c r="AR227" s="153">
        <v>0</v>
      </c>
      <c r="AS227" s="153">
        <v>20</v>
      </c>
      <c r="AT227" s="153">
        <v>10</v>
      </c>
      <c r="AU227" s="153">
        <v>50</v>
      </c>
      <c r="AV227" s="153">
        <v>0</v>
      </c>
      <c r="AW227" s="153">
        <v>0</v>
      </c>
      <c r="AX227" s="153">
        <v>0</v>
      </c>
      <c r="AY227" s="153">
        <v>309385500</v>
      </c>
      <c r="AZ227" s="153">
        <v>303216644</v>
      </c>
      <c r="BA227" s="153" t="s">
        <v>7772</v>
      </c>
      <c r="BB227" s="153">
        <v>455000000</v>
      </c>
      <c r="BC227" s="153">
        <v>440489577</v>
      </c>
      <c r="BD227" s="153" t="s">
        <v>7773</v>
      </c>
      <c r="BE227" s="153">
        <v>901212000</v>
      </c>
      <c r="BF227" s="153">
        <v>169145281</v>
      </c>
      <c r="BG227" s="153" t="s">
        <v>7774</v>
      </c>
      <c r="BH227" s="155">
        <v>780000000</v>
      </c>
      <c r="BI227" s="153">
        <v>0</v>
      </c>
      <c r="BJ227" s="153">
        <v>0</v>
      </c>
    </row>
    <row r="228" spans="1:62">
      <c r="A228" s="152">
        <v>4050065308</v>
      </c>
      <c r="B228" s="153">
        <v>6</v>
      </c>
      <c r="C228" s="153" t="s">
        <v>7677</v>
      </c>
      <c r="D228" s="153" t="s">
        <v>7678</v>
      </c>
      <c r="E228" s="153">
        <v>2023</v>
      </c>
      <c r="F228" s="153" t="s">
        <v>7125</v>
      </c>
      <c r="G228" s="153" t="s">
        <v>7126</v>
      </c>
      <c r="H228" s="153">
        <v>2</v>
      </c>
      <c r="I228" s="153" t="s">
        <v>7127</v>
      </c>
      <c r="J228" s="153">
        <v>4</v>
      </c>
      <c r="K228" s="153" t="s">
        <v>676</v>
      </c>
      <c r="L228" s="153" t="s">
        <v>7679</v>
      </c>
      <c r="M228" s="153">
        <v>199</v>
      </c>
      <c r="N228" s="153" t="s">
        <v>7128</v>
      </c>
      <c r="O228" s="153">
        <v>1</v>
      </c>
      <c r="P228" s="153" t="s">
        <v>2378</v>
      </c>
      <c r="Q228" s="153">
        <v>24</v>
      </c>
      <c r="R228" s="153" t="s">
        <v>2614</v>
      </c>
      <c r="S228" s="153">
        <v>1858</v>
      </c>
      <c r="T228" s="153" t="s">
        <v>3589</v>
      </c>
      <c r="U228" s="153">
        <v>9</v>
      </c>
      <c r="V228" s="153">
        <v>1</v>
      </c>
      <c r="W228" s="154">
        <v>18581</v>
      </c>
      <c r="X228" s="153" t="s">
        <v>7775</v>
      </c>
      <c r="Y228" s="153">
        <v>1</v>
      </c>
      <c r="Z228" s="153" t="s">
        <v>37</v>
      </c>
      <c r="AA228" s="153">
        <v>1</v>
      </c>
      <c r="AB228" s="153" t="s">
        <v>7130</v>
      </c>
      <c r="AC228" s="153">
        <v>1</v>
      </c>
      <c r="AD228" s="153">
        <v>0</v>
      </c>
      <c r="AE228" s="153">
        <v>0</v>
      </c>
      <c r="AF228" s="153">
        <v>0</v>
      </c>
      <c r="AG228" s="153">
        <v>25</v>
      </c>
      <c r="AH228" s="153">
        <v>25</v>
      </c>
      <c r="AI228" s="153">
        <v>100</v>
      </c>
      <c r="AJ228" s="153">
        <v>25</v>
      </c>
      <c r="AK228" s="153">
        <v>25</v>
      </c>
      <c r="AL228" s="153">
        <v>100</v>
      </c>
      <c r="AM228" s="153">
        <v>25</v>
      </c>
      <c r="AN228" s="153">
        <v>25</v>
      </c>
      <c r="AO228" s="153">
        <v>100</v>
      </c>
      <c r="AP228" s="154">
        <v>25</v>
      </c>
      <c r="AQ228" s="153">
        <v>0</v>
      </c>
      <c r="AR228" s="153">
        <v>0</v>
      </c>
      <c r="AS228" s="153">
        <v>100</v>
      </c>
      <c r="AT228" s="153">
        <v>75</v>
      </c>
      <c r="AU228" s="153">
        <v>75</v>
      </c>
      <c r="AV228" s="153">
        <v>0</v>
      </c>
      <c r="AW228" s="153">
        <v>0</v>
      </c>
      <c r="AX228" s="153">
        <v>0</v>
      </c>
      <c r="AY228" s="153">
        <v>831634000</v>
      </c>
      <c r="AZ228" s="153">
        <v>831634000</v>
      </c>
      <c r="BA228" s="153">
        <v>100</v>
      </c>
      <c r="BB228" s="153">
        <v>1128123000</v>
      </c>
      <c r="BC228" s="153">
        <v>1127983250</v>
      </c>
      <c r="BD228" s="153" t="s">
        <v>7198</v>
      </c>
      <c r="BE228" s="153">
        <v>910000000</v>
      </c>
      <c r="BF228" s="153">
        <v>705496000</v>
      </c>
      <c r="BG228" s="153" t="s">
        <v>7776</v>
      </c>
      <c r="BH228" s="155">
        <v>827000000</v>
      </c>
      <c r="BI228" s="153">
        <v>0</v>
      </c>
      <c r="BJ228" s="153">
        <v>0</v>
      </c>
    </row>
    <row r="229" spans="1:62">
      <c r="A229" s="152">
        <v>4050065308</v>
      </c>
      <c r="B229" s="153">
        <v>6</v>
      </c>
      <c r="C229" s="153" t="s">
        <v>7677</v>
      </c>
      <c r="D229" s="153" t="s">
        <v>7678</v>
      </c>
      <c r="E229" s="153">
        <v>2023</v>
      </c>
      <c r="F229" s="153" t="s">
        <v>7125</v>
      </c>
      <c r="G229" s="153" t="s">
        <v>7126</v>
      </c>
      <c r="H229" s="153">
        <v>2</v>
      </c>
      <c r="I229" s="153" t="s">
        <v>7127</v>
      </c>
      <c r="J229" s="153">
        <v>4</v>
      </c>
      <c r="K229" s="153" t="s">
        <v>676</v>
      </c>
      <c r="L229" s="153" t="s">
        <v>7679</v>
      </c>
      <c r="M229" s="153">
        <v>199</v>
      </c>
      <c r="N229" s="153" t="s">
        <v>7128</v>
      </c>
      <c r="O229" s="153">
        <v>2</v>
      </c>
      <c r="P229" s="153" t="s">
        <v>7223</v>
      </c>
      <c r="Q229" s="153">
        <v>27</v>
      </c>
      <c r="R229" s="153" t="s">
        <v>2637</v>
      </c>
      <c r="S229" s="153">
        <v>1859</v>
      </c>
      <c r="T229" s="153" t="s">
        <v>7777</v>
      </c>
      <c r="U229" s="153">
        <v>12</v>
      </c>
      <c r="V229" s="153">
        <v>1</v>
      </c>
      <c r="W229" s="154">
        <v>18591</v>
      </c>
      <c r="X229" s="153" t="s">
        <v>7778</v>
      </c>
      <c r="Y229" s="153">
        <v>1</v>
      </c>
      <c r="Z229" s="153" t="s">
        <v>37</v>
      </c>
      <c r="AA229" s="153">
        <v>1</v>
      </c>
      <c r="AB229" s="153" t="s">
        <v>7130</v>
      </c>
      <c r="AC229" s="153">
        <v>1</v>
      </c>
      <c r="AD229" s="153">
        <v>0</v>
      </c>
      <c r="AE229" s="153">
        <v>0</v>
      </c>
      <c r="AF229" s="153">
        <v>0</v>
      </c>
      <c r="AG229" s="153">
        <v>2</v>
      </c>
      <c r="AH229" s="153">
        <v>1</v>
      </c>
      <c r="AI229" s="153">
        <v>50</v>
      </c>
      <c r="AJ229" s="153">
        <v>2</v>
      </c>
      <c r="AK229" s="153">
        <v>2</v>
      </c>
      <c r="AL229" s="153">
        <v>100</v>
      </c>
      <c r="AM229" s="153">
        <v>2</v>
      </c>
      <c r="AN229" s="153">
        <v>0</v>
      </c>
      <c r="AO229" s="153">
        <v>0</v>
      </c>
      <c r="AP229" s="154">
        <v>2</v>
      </c>
      <c r="AQ229" s="153">
        <v>0</v>
      </c>
      <c r="AR229" s="153">
        <v>0</v>
      </c>
      <c r="AS229" s="153">
        <v>8</v>
      </c>
      <c r="AT229" s="153">
        <v>3</v>
      </c>
      <c r="AU229" s="153" t="s">
        <v>7779</v>
      </c>
      <c r="AV229" s="153">
        <v>0</v>
      </c>
      <c r="AW229" s="153">
        <v>0</v>
      </c>
      <c r="AX229" s="153">
        <v>0</v>
      </c>
      <c r="AY229" s="153">
        <v>519191327</v>
      </c>
      <c r="AZ229" s="153">
        <v>463999827</v>
      </c>
      <c r="BA229" s="153" t="s">
        <v>7780</v>
      </c>
      <c r="BB229" s="153">
        <v>367739905</v>
      </c>
      <c r="BC229" s="153">
        <v>367739905</v>
      </c>
      <c r="BD229" s="153">
        <v>100</v>
      </c>
      <c r="BE229" s="153">
        <v>979779000</v>
      </c>
      <c r="BF229" s="153">
        <v>0</v>
      </c>
      <c r="BG229" s="153">
        <v>0</v>
      </c>
      <c r="BH229" s="155">
        <v>848000000</v>
      </c>
      <c r="BI229" s="153">
        <v>0</v>
      </c>
      <c r="BJ229" s="153">
        <v>0</v>
      </c>
    </row>
    <row r="230" spans="1:62">
      <c r="A230" s="152">
        <v>4050065308</v>
      </c>
      <c r="B230" s="153">
        <v>6</v>
      </c>
      <c r="C230" s="153" t="s">
        <v>7677</v>
      </c>
      <c r="D230" s="153" t="s">
        <v>7678</v>
      </c>
      <c r="E230" s="153">
        <v>2023</v>
      </c>
      <c r="F230" s="153" t="s">
        <v>7125</v>
      </c>
      <c r="G230" s="153" t="s">
        <v>7126</v>
      </c>
      <c r="H230" s="153">
        <v>2</v>
      </c>
      <c r="I230" s="153" t="s">
        <v>7127</v>
      </c>
      <c r="J230" s="153">
        <v>4</v>
      </c>
      <c r="K230" s="153" t="s">
        <v>676</v>
      </c>
      <c r="L230" s="153" t="s">
        <v>7679</v>
      </c>
      <c r="M230" s="153">
        <v>199</v>
      </c>
      <c r="N230" s="153" t="s">
        <v>7128</v>
      </c>
      <c r="O230" s="153">
        <v>2</v>
      </c>
      <c r="P230" s="153" t="s">
        <v>7223</v>
      </c>
      <c r="Q230" s="153">
        <v>27</v>
      </c>
      <c r="R230" s="153" t="s">
        <v>2637</v>
      </c>
      <c r="S230" s="153">
        <v>1859</v>
      </c>
      <c r="T230" s="153" t="s">
        <v>7777</v>
      </c>
      <c r="U230" s="153">
        <v>12</v>
      </c>
      <c r="V230" s="153">
        <v>2</v>
      </c>
      <c r="W230" s="154">
        <v>18592</v>
      </c>
      <c r="X230" s="153" t="s">
        <v>7781</v>
      </c>
      <c r="Y230" s="153">
        <v>1</v>
      </c>
      <c r="Z230" s="153" t="s">
        <v>37</v>
      </c>
      <c r="AA230" s="153">
        <v>3</v>
      </c>
      <c r="AB230" s="153" t="s">
        <v>7343</v>
      </c>
      <c r="AC230" s="153">
        <v>1</v>
      </c>
      <c r="AD230" s="153">
        <v>0</v>
      </c>
      <c r="AE230" s="153">
        <v>0</v>
      </c>
      <c r="AF230" s="153">
        <v>0</v>
      </c>
      <c r="AG230" s="153">
        <v>50</v>
      </c>
      <c r="AH230" s="153">
        <v>50</v>
      </c>
      <c r="AI230" s="153">
        <v>100</v>
      </c>
      <c r="AJ230" s="153">
        <v>0</v>
      </c>
      <c r="AK230" s="153">
        <v>0</v>
      </c>
      <c r="AL230" s="153">
        <v>0</v>
      </c>
      <c r="AM230" s="153">
        <v>0</v>
      </c>
      <c r="AN230" s="153">
        <v>0</v>
      </c>
      <c r="AO230" s="153">
        <v>0</v>
      </c>
      <c r="AP230" s="154">
        <v>0</v>
      </c>
      <c r="AQ230" s="153">
        <v>0</v>
      </c>
      <c r="AR230" s="153">
        <v>0</v>
      </c>
      <c r="AS230" s="153">
        <v>50</v>
      </c>
      <c r="AT230" s="153">
        <v>50</v>
      </c>
      <c r="AU230" s="153">
        <v>100</v>
      </c>
      <c r="AV230" s="153">
        <v>0</v>
      </c>
      <c r="AW230" s="153">
        <v>0</v>
      </c>
      <c r="AX230" s="153">
        <v>0</v>
      </c>
      <c r="AY230" s="153">
        <v>44923743</v>
      </c>
      <c r="AZ230" s="153">
        <v>44923743</v>
      </c>
      <c r="BA230" s="153">
        <v>100</v>
      </c>
      <c r="BB230" s="153">
        <v>0</v>
      </c>
      <c r="BC230" s="153">
        <v>0</v>
      </c>
      <c r="BD230" s="153">
        <v>0</v>
      </c>
      <c r="BE230" s="153">
        <v>0</v>
      </c>
      <c r="BF230" s="153">
        <v>0</v>
      </c>
      <c r="BG230" s="153">
        <v>0</v>
      </c>
      <c r="BH230" s="155">
        <v>0</v>
      </c>
      <c r="BI230" s="153">
        <v>0</v>
      </c>
      <c r="BJ230" s="153">
        <v>0</v>
      </c>
    </row>
    <row r="231" spans="1:62">
      <c r="A231" s="152">
        <v>4050065308</v>
      </c>
      <c r="B231" s="153">
        <v>6</v>
      </c>
      <c r="C231" s="153" t="s">
        <v>7677</v>
      </c>
      <c r="D231" s="153" t="s">
        <v>7678</v>
      </c>
      <c r="E231" s="153">
        <v>2023</v>
      </c>
      <c r="F231" s="153" t="s">
        <v>7125</v>
      </c>
      <c r="G231" s="153" t="s">
        <v>7126</v>
      </c>
      <c r="H231" s="153">
        <v>2</v>
      </c>
      <c r="I231" s="153" t="s">
        <v>7127</v>
      </c>
      <c r="J231" s="153">
        <v>4</v>
      </c>
      <c r="K231" s="153" t="s">
        <v>676</v>
      </c>
      <c r="L231" s="153" t="s">
        <v>7679</v>
      </c>
      <c r="M231" s="153">
        <v>199</v>
      </c>
      <c r="N231" s="153" t="s">
        <v>7128</v>
      </c>
      <c r="O231" s="153">
        <v>2</v>
      </c>
      <c r="P231" s="153" t="s">
        <v>7223</v>
      </c>
      <c r="Q231" s="153">
        <v>27</v>
      </c>
      <c r="R231" s="153" t="s">
        <v>2637</v>
      </c>
      <c r="S231" s="153">
        <v>1859</v>
      </c>
      <c r="T231" s="153" t="s">
        <v>7777</v>
      </c>
      <c r="U231" s="153">
        <v>12</v>
      </c>
      <c r="V231" s="153">
        <v>3</v>
      </c>
      <c r="W231" s="154">
        <v>18593</v>
      </c>
      <c r="X231" s="153" t="s">
        <v>7782</v>
      </c>
      <c r="Y231" s="153">
        <v>1</v>
      </c>
      <c r="Z231" s="153" t="s">
        <v>37</v>
      </c>
      <c r="AA231" s="153">
        <v>1</v>
      </c>
      <c r="AB231" s="153" t="s">
        <v>7130</v>
      </c>
      <c r="AC231" s="153">
        <v>1</v>
      </c>
      <c r="AD231" s="153">
        <v>0</v>
      </c>
      <c r="AE231" s="153">
        <v>0</v>
      </c>
      <c r="AF231" s="153">
        <v>0</v>
      </c>
      <c r="AG231" s="153">
        <v>1000</v>
      </c>
      <c r="AH231" s="153">
        <v>600</v>
      </c>
      <c r="AI231" s="153">
        <v>60</v>
      </c>
      <c r="AJ231" s="153">
        <v>1000</v>
      </c>
      <c r="AK231" s="153">
        <v>1000</v>
      </c>
      <c r="AL231" s="153">
        <v>100</v>
      </c>
      <c r="AM231" s="153">
        <v>1000</v>
      </c>
      <c r="AN231" s="153">
        <v>0</v>
      </c>
      <c r="AO231" s="153">
        <v>0</v>
      </c>
      <c r="AP231" s="154">
        <v>1000</v>
      </c>
      <c r="AQ231" s="153">
        <v>0</v>
      </c>
      <c r="AR231" s="153">
        <v>0</v>
      </c>
      <c r="AS231" s="153">
        <v>4000</v>
      </c>
      <c r="AT231" s="153">
        <v>1600</v>
      </c>
      <c r="AU231" s="153">
        <v>40</v>
      </c>
      <c r="AV231" s="153">
        <v>0</v>
      </c>
      <c r="AW231" s="153">
        <v>0</v>
      </c>
      <c r="AX231" s="153">
        <v>0</v>
      </c>
      <c r="AY231" s="153">
        <v>244897104</v>
      </c>
      <c r="AZ231" s="153">
        <v>244897104</v>
      </c>
      <c r="BA231" s="153">
        <v>100</v>
      </c>
      <c r="BB231" s="153">
        <v>137234095</v>
      </c>
      <c r="BC231" s="153">
        <v>89474239</v>
      </c>
      <c r="BD231" s="153" t="s">
        <v>7783</v>
      </c>
      <c r="BE231" s="153">
        <v>357019000</v>
      </c>
      <c r="BF231" s="153">
        <v>0</v>
      </c>
      <c r="BG231" s="153">
        <v>0</v>
      </c>
      <c r="BH231" s="155">
        <v>309000000</v>
      </c>
      <c r="BI231" s="153">
        <v>0</v>
      </c>
      <c r="BJ231" s="153">
        <v>0</v>
      </c>
    </row>
    <row r="232" spans="1:62">
      <c r="A232" s="152">
        <v>4050065308</v>
      </c>
      <c r="B232" s="153">
        <v>6</v>
      </c>
      <c r="C232" s="153" t="s">
        <v>7677</v>
      </c>
      <c r="D232" s="153" t="s">
        <v>7678</v>
      </c>
      <c r="E232" s="153">
        <v>2023</v>
      </c>
      <c r="F232" s="153" t="s">
        <v>7125</v>
      </c>
      <c r="G232" s="153" t="s">
        <v>7126</v>
      </c>
      <c r="H232" s="153">
        <v>2</v>
      </c>
      <c r="I232" s="153" t="s">
        <v>7127</v>
      </c>
      <c r="J232" s="153">
        <v>4</v>
      </c>
      <c r="K232" s="153" t="s">
        <v>676</v>
      </c>
      <c r="L232" s="153" t="s">
        <v>7679</v>
      </c>
      <c r="M232" s="153">
        <v>199</v>
      </c>
      <c r="N232" s="153" t="s">
        <v>7128</v>
      </c>
      <c r="O232" s="153">
        <v>2</v>
      </c>
      <c r="P232" s="153" t="s">
        <v>7223</v>
      </c>
      <c r="Q232" s="153">
        <v>28</v>
      </c>
      <c r="R232" s="153" t="s">
        <v>2661</v>
      </c>
      <c r="S232" s="153">
        <v>1819</v>
      </c>
      <c r="T232" s="153" t="s">
        <v>7784</v>
      </c>
      <c r="U232" s="153">
        <v>10</v>
      </c>
      <c r="V232" s="153">
        <v>1</v>
      </c>
      <c r="W232" s="154">
        <v>18191</v>
      </c>
      <c r="X232" s="153" t="s">
        <v>7785</v>
      </c>
      <c r="Y232" s="153">
        <v>1</v>
      </c>
      <c r="Z232" s="153" t="s">
        <v>37</v>
      </c>
      <c r="AA232" s="153">
        <v>1</v>
      </c>
      <c r="AB232" s="153" t="s">
        <v>7130</v>
      </c>
      <c r="AC232" s="153">
        <v>1</v>
      </c>
      <c r="AD232" s="153">
        <v>0</v>
      </c>
      <c r="AE232" s="153">
        <v>0</v>
      </c>
      <c r="AF232" s="153">
        <v>0</v>
      </c>
      <c r="AG232" s="153" t="s">
        <v>7786</v>
      </c>
      <c r="AH232" s="153" t="s">
        <v>7786</v>
      </c>
      <c r="AI232" s="153">
        <v>100</v>
      </c>
      <c r="AJ232" s="153" t="s">
        <v>7786</v>
      </c>
      <c r="AK232" s="153" t="s">
        <v>7787</v>
      </c>
      <c r="AL232" s="153" t="s">
        <v>7788</v>
      </c>
      <c r="AM232" s="153" t="s">
        <v>7786</v>
      </c>
      <c r="AN232" s="153">
        <v>15</v>
      </c>
      <c r="AO232" s="153">
        <v>200</v>
      </c>
      <c r="AP232" s="154" t="s">
        <v>7786</v>
      </c>
      <c r="AQ232" s="153">
        <v>0</v>
      </c>
      <c r="AR232" s="153">
        <v>0</v>
      </c>
      <c r="AS232" s="153">
        <v>30</v>
      </c>
      <c r="AT232" s="153" t="s">
        <v>7789</v>
      </c>
      <c r="AU232" s="153" t="s">
        <v>7790</v>
      </c>
      <c r="AV232" s="153">
        <v>0</v>
      </c>
      <c r="AW232" s="153">
        <v>0</v>
      </c>
      <c r="AX232" s="153">
        <v>0</v>
      </c>
      <c r="AY232" s="153">
        <v>840696000</v>
      </c>
      <c r="AZ232" s="153">
        <v>840403820</v>
      </c>
      <c r="BA232" s="153" t="s">
        <v>7439</v>
      </c>
      <c r="BB232" s="153">
        <v>714935000</v>
      </c>
      <c r="BC232" s="153">
        <v>712116333</v>
      </c>
      <c r="BD232" s="153" t="s">
        <v>7791</v>
      </c>
      <c r="BE232" s="153">
        <v>965914000</v>
      </c>
      <c r="BF232" s="153">
        <v>892714000</v>
      </c>
      <c r="BG232" s="153" t="s">
        <v>7792</v>
      </c>
      <c r="BH232" s="155">
        <v>836000000</v>
      </c>
      <c r="BI232" s="153">
        <v>0</v>
      </c>
      <c r="BJ232" s="153">
        <v>0</v>
      </c>
    </row>
    <row r="233" spans="1:62">
      <c r="A233" s="152">
        <v>4050065308</v>
      </c>
      <c r="B233" s="153">
        <v>6</v>
      </c>
      <c r="C233" s="153" t="s">
        <v>7677</v>
      </c>
      <c r="D233" s="153" t="s">
        <v>7678</v>
      </c>
      <c r="E233" s="153">
        <v>2023</v>
      </c>
      <c r="F233" s="153" t="s">
        <v>7125</v>
      </c>
      <c r="G233" s="153" t="s">
        <v>7126</v>
      </c>
      <c r="H233" s="153">
        <v>2</v>
      </c>
      <c r="I233" s="153" t="s">
        <v>7127</v>
      </c>
      <c r="J233" s="153">
        <v>4</v>
      </c>
      <c r="K233" s="153" t="s">
        <v>676</v>
      </c>
      <c r="L233" s="153" t="s">
        <v>7679</v>
      </c>
      <c r="M233" s="153">
        <v>199</v>
      </c>
      <c r="N233" s="153" t="s">
        <v>7128</v>
      </c>
      <c r="O233" s="153">
        <v>2</v>
      </c>
      <c r="P233" s="153" t="s">
        <v>7223</v>
      </c>
      <c r="Q233" s="153">
        <v>30</v>
      </c>
      <c r="R233" s="153" t="s">
        <v>2670</v>
      </c>
      <c r="S233" s="153">
        <v>1866</v>
      </c>
      <c r="T233" s="153" t="s">
        <v>3608</v>
      </c>
      <c r="U233" s="153">
        <v>13</v>
      </c>
      <c r="V233" s="153">
        <v>1</v>
      </c>
      <c r="W233" s="154">
        <v>18661</v>
      </c>
      <c r="X233" s="153" t="s">
        <v>7793</v>
      </c>
      <c r="Y233" s="153">
        <v>1</v>
      </c>
      <c r="Z233" s="153" t="s">
        <v>37</v>
      </c>
      <c r="AA233" s="153">
        <v>1</v>
      </c>
      <c r="AB233" s="153" t="s">
        <v>7130</v>
      </c>
      <c r="AC233" s="153">
        <v>1</v>
      </c>
      <c r="AD233" s="153">
        <v>0</v>
      </c>
      <c r="AE233" s="153">
        <v>0</v>
      </c>
      <c r="AF233" s="153">
        <v>0</v>
      </c>
      <c r="AG233" s="153">
        <v>1</v>
      </c>
      <c r="AH233" s="153">
        <v>1</v>
      </c>
      <c r="AI233" s="153">
        <v>100</v>
      </c>
      <c r="AJ233" s="153">
        <v>1</v>
      </c>
      <c r="AK233" s="153">
        <v>1</v>
      </c>
      <c r="AL233" s="153">
        <v>100</v>
      </c>
      <c r="AM233" s="153">
        <v>1</v>
      </c>
      <c r="AN233" s="153">
        <v>1</v>
      </c>
      <c r="AO233" s="153">
        <v>100</v>
      </c>
      <c r="AP233" s="154">
        <v>1</v>
      </c>
      <c r="AQ233" s="153">
        <v>0</v>
      </c>
      <c r="AR233" s="153">
        <v>0</v>
      </c>
      <c r="AS233" s="153">
        <v>4</v>
      </c>
      <c r="AT233" s="153">
        <v>3</v>
      </c>
      <c r="AU233" s="153">
        <v>75</v>
      </c>
      <c r="AV233" s="153">
        <v>0</v>
      </c>
      <c r="AW233" s="153">
        <v>0</v>
      </c>
      <c r="AX233" s="153">
        <v>0</v>
      </c>
      <c r="AY233" s="153">
        <v>66035800</v>
      </c>
      <c r="AZ233" s="153">
        <v>55637733</v>
      </c>
      <c r="BA233" s="153" t="s">
        <v>7794</v>
      </c>
      <c r="BB233" s="153">
        <v>1094432002</v>
      </c>
      <c r="BC233" s="153">
        <v>1077600533</v>
      </c>
      <c r="BD233" s="153" t="s">
        <v>7795</v>
      </c>
      <c r="BE233" s="153">
        <v>462036156</v>
      </c>
      <c r="BF233" s="153">
        <v>358905222</v>
      </c>
      <c r="BG233" s="153" t="s">
        <v>7796</v>
      </c>
      <c r="BH233" s="155">
        <v>451000000</v>
      </c>
      <c r="BI233" s="153">
        <v>0</v>
      </c>
      <c r="BJ233" s="153">
        <v>0</v>
      </c>
    </row>
    <row r="234" spans="1:62">
      <c r="A234" s="152">
        <v>4050065308</v>
      </c>
      <c r="B234" s="153">
        <v>6</v>
      </c>
      <c r="C234" s="153" t="s">
        <v>7677</v>
      </c>
      <c r="D234" s="153" t="s">
        <v>7678</v>
      </c>
      <c r="E234" s="153">
        <v>2023</v>
      </c>
      <c r="F234" s="153" t="s">
        <v>7125</v>
      </c>
      <c r="G234" s="153" t="s">
        <v>7126</v>
      </c>
      <c r="H234" s="153">
        <v>2</v>
      </c>
      <c r="I234" s="153" t="s">
        <v>7127</v>
      </c>
      <c r="J234" s="153">
        <v>4</v>
      </c>
      <c r="K234" s="153" t="s">
        <v>676</v>
      </c>
      <c r="L234" s="153" t="s">
        <v>7679</v>
      </c>
      <c r="M234" s="153">
        <v>199</v>
      </c>
      <c r="N234" s="153" t="s">
        <v>7128</v>
      </c>
      <c r="O234" s="153">
        <v>2</v>
      </c>
      <c r="P234" s="153" t="s">
        <v>7223</v>
      </c>
      <c r="Q234" s="153">
        <v>30</v>
      </c>
      <c r="R234" s="153" t="s">
        <v>2670</v>
      </c>
      <c r="S234" s="153">
        <v>1866</v>
      </c>
      <c r="T234" s="153" t="s">
        <v>3608</v>
      </c>
      <c r="U234" s="153">
        <v>13</v>
      </c>
      <c r="V234" s="153">
        <v>2</v>
      </c>
      <c r="W234" s="154">
        <v>18662</v>
      </c>
      <c r="X234" s="153" t="s">
        <v>7797</v>
      </c>
      <c r="Y234" s="153">
        <v>1</v>
      </c>
      <c r="Z234" s="153" t="s">
        <v>37</v>
      </c>
      <c r="AA234" s="153">
        <v>1</v>
      </c>
      <c r="AB234" s="153" t="s">
        <v>7130</v>
      </c>
      <c r="AC234" s="153">
        <v>1</v>
      </c>
      <c r="AD234" s="153">
        <v>0</v>
      </c>
      <c r="AE234" s="153">
        <v>0</v>
      </c>
      <c r="AF234" s="153">
        <v>0</v>
      </c>
      <c r="AG234" s="153">
        <v>1</v>
      </c>
      <c r="AH234" s="153">
        <v>1</v>
      </c>
      <c r="AI234" s="153">
        <v>100</v>
      </c>
      <c r="AJ234" s="153">
        <v>1</v>
      </c>
      <c r="AK234" s="153">
        <v>1</v>
      </c>
      <c r="AL234" s="153">
        <v>100</v>
      </c>
      <c r="AM234" s="153">
        <v>1</v>
      </c>
      <c r="AN234" s="153">
        <v>1</v>
      </c>
      <c r="AO234" s="153">
        <v>100</v>
      </c>
      <c r="AP234" s="154">
        <v>1</v>
      </c>
      <c r="AQ234" s="153">
        <v>0</v>
      </c>
      <c r="AR234" s="153">
        <v>0</v>
      </c>
      <c r="AS234" s="153">
        <v>4</v>
      </c>
      <c r="AT234" s="153">
        <v>3</v>
      </c>
      <c r="AU234" s="153">
        <v>75</v>
      </c>
      <c r="AV234" s="153">
        <v>0</v>
      </c>
      <c r="AW234" s="153">
        <v>0</v>
      </c>
      <c r="AX234" s="153">
        <v>0</v>
      </c>
      <c r="AY234" s="153">
        <v>592660000</v>
      </c>
      <c r="AZ234" s="153">
        <v>543040593</v>
      </c>
      <c r="BA234" s="153" t="s">
        <v>7798</v>
      </c>
      <c r="BB234" s="153">
        <v>247734998</v>
      </c>
      <c r="BC234" s="153">
        <v>247734998</v>
      </c>
      <c r="BD234" s="153">
        <v>100</v>
      </c>
      <c r="BE234" s="153">
        <v>7740701844</v>
      </c>
      <c r="BF234" s="153">
        <v>7548965475</v>
      </c>
      <c r="BG234" s="153" t="s">
        <v>7799</v>
      </c>
      <c r="BH234" s="155">
        <v>391000000</v>
      </c>
      <c r="BI234" s="153">
        <v>0</v>
      </c>
      <c r="BJ234" s="153">
        <v>0</v>
      </c>
    </row>
    <row r="235" spans="1:62">
      <c r="A235" s="152">
        <v>4050065308</v>
      </c>
      <c r="B235" s="153">
        <v>6</v>
      </c>
      <c r="C235" s="153" t="s">
        <v>7677</v>
      </c>
      <c r="D235" s="153" t="s">
        <v>7678</v>
      </c>
      <c r="E235" s="153">
        <v>2023</v>
      </c>
      <c r="F235" s="153" t="s">
        <v>7125</v>
      </c>
      <c r="G235" s="153" t="s">
        <v>7126</v>
      </c>
      <c r="H235" s="153">
        <v>2</v>
      </c>
      <c r="I235" s="153" t="s">
        <v>7127</v>
      </c>
      <c r="J235" s="153">
        <v>4</v>
      </c>
      <c r="K235" s="153" t="s">
        <v>676</v>
      </c>
      <c r="L235" s="153" t="s">
        <v>7679</v>
      </c>
      <c r="M235" s="153">
        <v>199</v>
      </c>
      <c r="N235" s="153" t="s">
        <v>7128</v>
      </c>
      <c r="O235" s="153">
        <v>2</v>
      </c>
      <c r="P235" s="153" t="s">
        <v>7223</v>
      </c>
      <c r="Q235" s="153">
        <v>33</v>
      </c>
      <c r="R235" s="153" t="s">
        <v>6292</v>
      </c>
      <c r="S235" s="153">
        <v>1863</v>
      </c>
      <c r="T235" s="153" t="s">
        <v>3617</v>
      </c>
      <c r="U235" s="153">
        <v>14</v>
      </c>
      <c r="V235" s="153">
        <v>1</v>
      </c>
      <c r="W235" s="154">
        <v>18631</v>
      </c>
      <c r="X235" s="153" t="s">
        <v>7800</v>
      </c>
      <c r="Y235" s="153">
        <v>1</v>
      </c>
      <c r="Z235" s="153" t="s">
        <v>37</v>
      </c>
      <c r="AA235" s="153">
        <v>1</v>
      </c>
      <c r="AB235" s="153" t="s">
        <v>7130</v>
      </c>
      <c r="AC235" s="153">
        <v>1</v>
      </c>
      <c r="AD235" s="153">
        <v>0</v>
      </c>
      <c r="AE235" s="153">
        <v>0</v>
      </c>
      <c r="AF235" s="153">
        <v>0</v>
      </c>
      <c r="AG235" s="153">
        <v>0</v>
      </c>
      <c r="AH235" s="153">
        <v>0</v>
      </c>
      <c r="AI235" s="153">
        <v>0</v>
      </c>
      <c r="AJ235" s="153">
        <v>3000</v>
      </c>
      <c r="AK235" s="153">
        <v>25024</v>
      </c>
      <c r="AL235" s="153" t="s">
        <v>7801</v>
      </c>
      <c r="AM235" s="153">
        <v>1500</v>
      </c>
      <c r="AN235" s="153">
        <v>7847</v>
      </c>
      <c r="AO235" s="153" t="s">
        <v>7802</v>
      </c>
      <c r="AP235" s="154">
        <v>0</v>
      </c>
      <c r="AQ235" s="153">
        <v>0</v>
      </c>
      <c r="AR235" s="153">
        <v>0</v>
      </c>
      <c r="AS235" s="153">
        <v>26524</v>
      </c>
      <c r="AT235" s="153">
        <v>32871</v>
      </c>
      <c r="AU235" s="153" t="s">
        <v>7803</v>
      </c>
      <c r="AV235" s="153">
        <v>0</v>
      </c>
      <c r="AW235" s="153">
        <v>0</v>
      </c>
      <c r="AX235" s="153">
        <v>0</v>
      </c>
      <c r="AY235" s="153">
        <v>0</v>
      </c>
      <c r="AZ235" s="153">
        <v>0</v>
      </c>
      <c r="BA235" s="153">
        <v>0</v>
      </c>
      <c r="BB235" s="153">
        <v>16465631768</v>
      </c>
      <c r="BC235" s="153">
        <v>16458410401</v>
      </c>
      <c r="BD235" s="153" t="s">
        <v>7439</v>
      </c>
      <c r="BE235" s="153">
        <v>4230000000</v>
      </c>
      <c r="BF235" s="153">
        <v>4200000000</v>
      </c>
      <c r="BG235" s="153" t="s">
        <v>7804</v>
      </c>
      <c r="BH235" s="155">
        <v>0</v>
      </c>
      <c r="BI235" s="153">
        <v>0</v>
      </c>
      <c r="BJ235" s="153">
        <v>0</v>
      </c>
    </row>
    <row r="236" spans="1:62">
      <c r="A236" s="152">
        <v>4050065308</v>
      </c>
      <c r="B236" s="153">
        <v>6</v>
      </c>
      <c r="C236" s="153" t="s">
        <v>7677</v>
      </c>
      <c r="D236" s="153" t="s">
        <v>7678</v>
      </c>
      <c r="E236" s="153">
        <v>2023</v>
      </c>
      <c r="F236" s="153" t="s">
        <v>7125</v>
      </c>
      <c r="G236" s="153" t="s">
        <v>7126</v>
      </c>
      <c r="H236" s="153">
        <v>2</v>
      </c>
      <c r="I236" s="153" t="s">
        <v>7127</v>
      </c>
      <c r="J236" s="153">
        <v>4</v>
      </c>
      <c r="K236" s="153" t="s">
        <v>676</v>
      </c>
      <c r="L236" s="153" t="s">
        <v>7679</v>
      </c>
      <c r="M236" s="153">
        <v>199</v>
      </c>
      <c r="N236" s="153" t="s">
        <v>7128</v>
      </c>
      <c r="O236" s="153">
        <v>2</v>
      </c>
      <c r="P236" s="153" t="s">
        <v>7223</v>
      </c>
      <c r="Q236" s="153">
        <v>33</v>
      </c>
      <c r="R236" s="153" t="s">
        <v>6292</v>
      </c>
      <c r="S236" s="153">
        <v>1863</v>
      </c>
      <c r="T236" s="153" t="s">
        <v>3617</v>
      </c>
      <c r="U236" s="153">
        <v>14</v>
      </c>
      <c r="V236" s="153">
        <v>2</v>
      </c>
      <c r="W236" s="154">
        <v>18632</v>
      </c>
      <c r="X236" s="153" t="s">
        <v>7805</v>
      </c>
      <c r="Y236" s="153">
        <v>1</v>
      </c>
      <c r="Z236" s="153" t="s">
        <v>37</v>
      </c>
      <c r="AA236" s="153">
        <v>1</v>
      </c>
      <c r="AB236" s="153" t="s">
        <v>7130</v>
      </c>
      <c r="AC236" s="153">
        <v>1</v>
      </c>
      <c r="AD236" s="153">
        <v>0</v>
      </c>
      <c r="AE236" s="153">
        <v>0</v>
      </c>
      <c r="AF236" s="153">
        <v>0</v>
      </c>
      <c r="AG236" s="153">
        <v>5</v>
      </c>
      <c r="AH236" s="153">
        <v>55</v>
      </c>
      <c r="AI236" s="153">
        <v>1100</v>
      </c>
      <c r="AJ236" s="153">
        <v>1</v>
      </c>
      <c r="AK236" s="153">
        <v>16</v>
      </c>
      <c r="AL236" s="153">
        <v>1600</v>
      </c>
      <c r="AM236" s="153">
        <v>0</v>
      </c>
      <c r="AN236" s="153">
        <v>0</v>
      </c>
      <c r="AO236" s="153">
        <v>0</v>
      </c>
      <c r="AP236" s="154">
        <v>1</v>
      </c>
      <c r="AQ236" s="153">
        <v>0</v>
      </c>
      <c r="AR236" s="153">
        <v>0</v>
      </c>
      <c r="AS236" s="153">
        <v>71</v>
      </c>
      <c r="AT236" s="153">
        <v>71</v>
      </c>
      <c r="AU236" s="153">
        <v>100</v>
      </c>
      <c r="AV236" s="153">
        <v>0</v>
      </c>
      <c r="AW236" s="153">
        <v>0</v>
      </c>
      <c r="AX236" s="153">
        <v>0</v>
      </c>
      <c r="AY236" s="153">
        <v>1509225000</v>
      </c>
      <c r="AZ236" s="153">
        <v>1509224999</v>
      </c>
      <c r="BA236" s="153">
        <v>100</v>
      </c>
      <c r="BB236" s="153">
        <v>32136000</v>
      </c>
      <c r="BC236" s="153">
        <v>32136000</v>
      </c>
      <c r="BD236" s="153">
        <v>100</v>
      </c>
      <c r="BE236" s="153">
        <v>0</v>
      </c>
      <c r="BF236" s="153">
        <v>0</v>
      </c>
      <c r="BG236" s="153">
        <v>0</v>
      </c>
      <c r="BH236" s="155">
        <v>1500000000</v>
      </c>
      <c r="BI236" s="153">
        <v>0</v>
      </c>
      <c r="BJ236" s="153">
        <v>0</v>
      </c>
    </row>
    <row r="237" spans="1:62">
      <c r="A237" s="152">
        <v>4050065308</v>
      </c>
      <c r="B237" s="153">
        <v>6</v>
      </c>
      <c r="C237" s="153" t="s">
        <v>7677</v>
      </c>
      <c r="D237" s="153" t="s">
        <v>7678</v>
      </c>
      <c r="E237" s="153">
        <v>2023</v>
      </c>
      <c r="F237" s="153" t="s">
        <v>7125</v>
      </c>
      <c r="G237" s="153" t="s">
        <v>7126</v>
      </c>
      <c r="H237" s="153">
        <v>2</v>
      </c>
      <c r="I237" s="153" t="s">
        <v>7127</v>
      </c>
      <c r="J237" s="153">
        <v>4</v>
      </c>
      <c r="K237" s="153" t="s">
        <v>676</v>
      </c>
      <c r="L237" s="153" t="s">
        <v>7679</v>
      </c>
      <c r="M237" s="153">
        <v>199</v>
      </c>
      <c r="N237" s="153" t="s">
        <v>7128</v>
      </c>
      <c r="O237" s="153">
        <v>2</v>
      </c>
      <c r="P237" s="153" t="s">
        <v>7223</v>
      </c>
      <c r="Q237" s="153">
        <v>33</v>
      </c>
      <c r="R237" s="153" t="s">
        <v>6292</v>
      </c>
      <c r="S237" s="153">
        <v>1867</v>
      </c>
      <c r="T237" s="153" t="s">
        <v>7806</v>
      </c>
      <c r="U237" s="153">
        <v>12</v>
      </c>
      <c r="V237" s="153">
        <v>1</v>
      </c>
      <c r="W237" s="154">
        <v>18671</v>
      </c>
      <c r="X237" s="153" t="s">
        <v>7807</v>
      </c>
      <c r="Y237" s="153">
        <v>1</v>
      </c>
      <c r="Z237" s="153" t="s">
        <v>37</v>
      </c>
      <c r="AA237" s="153">
        <v>1</v>
      </c>
      <c r="AB237" s="153" t="s">
        <v>7130</v>
      </c>
      <c r="AC237" s="153">
        <v>1</v>
      </c>
      <c r="AD237" s="153">
        <v>0</v>
      </c>
      <c r="AE237" s="153">
        <v>0</v>
      </c>
      <c r="AF237" s="153">
        <v>0</v>
      </c>
      <c r="AG237" s="153">
        <v>500</v>
      </c>
      <c r="AH237" s="153">
        <v>500</v>
      </c>
      <c r="AI237" s="153">
        <v>100</v>
      </c>
      <c r="AJ237" s="153">
        <v>500</v>
      </c>
      <c r="AK237" s="153">
        <v>500</v>
      </c>
      <c r="AL237" s="153">
        <v>100</v>
      </c>
      <c r="AM237" s="153">
        <v>500</v>
      </c>
      <c r="AN237" s="153">
        <v>130</v>
      </c>
      <c r="AO237" s="153">
        <v>26</v>
      </c>
      <c r="AP237" s="154">
        <v>500</v>
      </c>
      <c r="AQ237" s="153">
        <v>0</v>
      </c>
      <c r="AR237" s="153">
        <v>0</v>
      </c>
      <c r="AS237" s="153">
        <v>2000</v>
      </c>
      <c r="AT237" s="153">
        <v>1130</v>
      </c>
      <c r="AU237" s="153" t="s">
        <v>7808</v>
      </c>
      <c r="AV237" s="153">
        <v>0</v>
      </c>
      <c r="AW237" s="153">
        <v>0</v>
      </c>
      <c r="AX237" s="153">
        <v>0</v>
      </c>
      <c r="AY237" s="153">
        <v>74362200</v>
      </c>
      <c r="AZ237" s="153">
        <v>74362200</v>
      </c>
      <c r="BA237" s="153">
        <v>100</v>
      </c>
      <c r="BB237" s="153">
        <v>104014995</v>
      </c>
      <c r="BC237" s="153">
        <v>104014995</v>
      </c>
      <c r="BD237" s="153">
        <v>100</v>
      </c>
      <c r="BE237" s="153">
        <v>403235000</v>
      </c>
      <c r="BF237" s="153">
        <v>89700000</v>
      </c>
      <c r="BG237" s="153" t="s">
        <v>7809</v>
      </c>
      <c r="BH237" s="155">
        <v>350000000</v>
      </c>
      <c r="BI237" s="153">
        <v>0</v>
      </c>
      <c r="BJ237" s="153">
        <v>0</v>
      </c>
    </row>
    <row r="238" spans="1:62">
      <c r="A238" s="152">
        <v>4050065308</v>
      </c>
      <c r="B238" s="153">
        <v>6</v>
      </c>
      <c r="C238" s="153" t="s">
        <v>7677</v>
      </c>
      <c r="D238" s="153" t="s">
        <v>7678</v>
      </c>
      <c r="E238" s="153">
        <v>2023</v>
      </c>
      <c r="F238" s="153" t="s">
        <v>7125</v>
      </c>
      <c r="G238" s="153" t="s">
        <v>7126</v>
      </c>
      <c r="H238" s="153">
        <v>2</v>
      </c>
      <c r="I238" s="153" t="s">
        <v>7127</v>
      </c>
      <c r="J238" s="153">
        <v>4</v>
      </c>
      <c r="K238" s="153" t="s">
        <v>676</v>
      </c>
      <c r="L238" s="153" t="s">
        <v>7679</v>
      </c>
      <c r="M238" s="153">
        <v>199</v>
      </c>
      <c r="N238" s="153" t="s">
        <v>7128</v>
      </c>
      <c r="O238" s="153">
        <v>2</v>
      </c>
      <c r="P238" s="153" t="s">
        <v>7223</v>
      </c>
      <c r="Q238" s="153">
        <v>33</v>
      </c>
      <c r="R238" s="153" t="s">
        <v>6292</v>
      </c>
      <c r="S238" s="153">
        <v>1867</v>
      </c>
      <c r="T238" s="153" t="s">
        <v>7806</v>
      </c>
      <c r="U238" s="153">
        <v>12</v>
      </c>
      <c r="V238" s="153">
        <v>2</v>
      </c>
      <c r="W238" s="154">
        <v>18672</v>
      </c>
      <c r="X238" s="153" t="s">
        <v>7810</v>
      </c>
      <c r="Y238" s="153">
        <v>1</v>
      </c>
      <c r="Z238" s="153" t="s">
        <v>37</v>
      </c>
      <c r="AA238" s="153">
        <v>1</v>
      </c>
      <c r="AB238" s="153" t="s">
        <v>7130</v>
      </c>
      <c r="AC238" s="153">
        <v>1</v>
      </c>
      <c r="AD238" s="153">
        <v>0</v>
      </c>
      <c r="AE238" s="153">
        <v>0</v>
      </c>
      <c r="AF238" s="153">
        <v>0</v>
      </c>
      <c r="AG238" s="153">
        <v>500</v>
      </c>
      <c r="AH238" s="153">
        <v>500</v>
      </c>
      <c r="AI238" s="153">
        <v>100</v>
      </c>
      <c r="AJ238" s="153">
        <v>500</v>
      </c>
      <c r="AK238" s="153">
        <v>597</v>
      </c>
      <c r="AL238" s="153" t="s">
        <v>7811</v>
      </c>
      <c r="AM238" s="153">
        <v>500</v>
      </c>
      <c r="AN238" s="153">
        <v>0</v>
      </c>
      <c r="AO238" s="153">
        <v>0</v>
      </c>
      <c r="AP238" s="154">
        <v>500</v>
      </c>
      <c r="AQ238" s="153">
        <v>0</v>
      </c>
      <c r="AR238" s="153">
        <v>0</v>
      </c>
      <c r="AS238" s="153">
        <v>2000</v>
      </c>
      <c r="AT238" s="153">
        <v>1097</v>
      </c>
      <c r="AU238" s="153" t="s">
        <v>7812</v>
      </c>
      <c r="AV238" s="153">
        <v>0</v>
      </c>
      <c r="AW238" s="153">
        <v>0</v>
      </c>
      <c r="AX238" s="153">
        <v>0</v>
      </c>
      <c r="AY238" s="153">
        <v>232888600</v>
      </c>
      <c r="AZ238" s="153">
        <v>210721933</v>
      </c>
      <c r="BA238" s="153" t="s">
        <v>7813</v>
      </c>
      <c r="BB238" s="153">
        <v>321435005</v>
      </c>
      <c r="BC238" s="153">
        <v>320615000</v>
      </c>
      <c r="BD238" s="153" t="s">
        <v>7189</v>
      </c>
      <c r="BE238" s="153">
        <v>403235000</v>
      </c>
      <c r="BF238" s="153">
        <v>0</v>
      </c>
      <c r="BG238" s="153">
        <v>0</v>
      </c>
      <c r="BH238" s="155">
        <v>349000000</v>
      </c>
      <c r="BI238" s="153">
        <v>0</v>
      </c>
      <c r="BJ238" s="153">
        <v>0</v>
      </c>
    </row>
    <row r="239" spans="1:62">
      <c r="A239" s="152">
        <v>4050065308</v>
      </c>
      <c r="B239" s="153">
        <v>6</v>
      </c>
      <c r="C239" s="153" t="s">
        <v>7677</v>
      </c>
      <c r="D239" s="153" t="s">
        <v>7678</v>
      </c>
      <c r="E239" s="153">
        <v>2023</v>
      </c>
      <c r="F239" s="153" t="s">
        <v>7125</v>
      </c>
      <c r="G239" s="153" t="s">
        <v>7126</v>
      </c>
      <c r="H239" s="153">
        <v>2</v>
      </c>
      <c r="I239" s="153" t="s">
        <v>7127</v>
      </c>
      <c r="J239" s="153">
        <v>4</v>
      </c>
      <c r="K239" s="153" t="s">
        <v>676</v>
      </c>
      <c r="L239" s="153" t="s">
        <v>7679</v>
      </c>
      <c r="M239" s="153">
        <v>199</v>
      </c>
      <c r="N239" s="153" t="s">
        <v>7128</v>
      </c>
      <c r="O239" s="153">
        <v>2</v>
      </c>
      <c r="P239" s="153" t="s">
        <v>7223</v>
      </c>
      <c r="Q239" s="153">
        <v>34</v>
      </c>
      <c r="R239" s="153" t="s">
        <v>2717</v>
      </c>
      <c r="S239" s="153">
        <v>1826</v>
      </c>
      <c r="T239" s="153" t="s">
        <v>7814</v>
      </c>
      <c r="U239" s="153">
        <v>13</v>
      </c>
      <c r="V239" s="153">
        <v>1</v>
      </c>
      <c r="W239" s="154">
        <v>18261</v>
      </c>
      <c r="X239" s="153" t="s">
        <v>7815</v>
      </c>
      <c r="Y239" s="153">
        <v>1</v>
      </c>
      <c r="Z239" s="153" t="s">
        <v>37</v>
      </c>
      <c r="AA239" s="153">
        <v>1</v>
      </c>
      <c r="AB239" s="153" t="s">
        <v>7130</v>
      </c>
      <c r="AC239" s="153">
        <v>1</v>
      </c>
      <c r="AD239" s="153">
        <v>0</v>
      </c>
      <c r="AE239" s="153">
        <v>0</v>
      </c>
      <c r="AF239" s="153">
        <v>0</v>
      </c>
      <c r="AG239" s="153">
        <v>3000</v>
      </c>
      <c r="AH239" s="153">
        <v>3000</v>
      </c>
      <c r="AI239" s="153">
        <v>100</v>
      </c>
      <c r="AJ239" s="153">
        <v>3000</v>
      </c>
      <c r="AK239" s="153">
        <v>2134</v>
      </c>
      <c r="AL239" s="153" t="s">
        <v>7816</v>
      </c>
      <c r="AM239" s="153">
        <v>3000</v>
      </c>
      <c r="AN239" s="153">
        <v>2698</v>
      </c>
      <c r="AO239" s="153" t="s">
        <v>7817</v>
      </c>
      <c r="AP239" s="154">
        <v>3000</v>
      </c>
      <c r="AQ239" s="153">
        <v>0</v>
      </c>
      <c r="AR239" s="153">
        <v>0</v>
      </c>
      <c r="AS239" s="153">
        <v>12000</v>
      </c>
      <c r="AT239" s="153">
        <v>7832</v>
      </c>
      <c r="AU239" s="153" t="s">
        <v>7818</v>
      </c>
      <c r="AV239" s="153">
        <v>0</v>
      </c>
      <c r="AW239" s="153">
        <v>0</v>
      </c>
      <c r="AX239" s="153">
        <v>0</v>
      </c>
      <c r="AY239" s="153">
        <v>986426386</v>
      </c>
      <c r="AZ239" s="153">
        <v>942739023</v>
      </c>
      <c r="BA239" s="153" t="s">
        <v>7819</v>
      </c>
      <c r="BB239" s="153">
        <v>667000000</v>
      </c>
      <c r="BC239" s="153">
        <v>270588167</v>
      </c>
      <c r="BD239" s="153" t="s">
        <v>7820</v>
      </c>
      <c r="BE239" s="153">
        <v>1185440000</v>
      </c>
      <c r="BF239" s="153">
        <v>1020374300</v>
      </c>
      <c r="BG239" s="153" t="s">
        <v>7821</v>
      </c>
      <c r="BH239" s="155">
        <v>1026000000</v>
      </c>
      <c r="BI239" s="153">
        <v>0</v>
      </c>
      <c r="BJ239" s="153">
        <v>0</v>
      </c>
    </row>
    <row r="240" spans="1:62">
      <c r="A240" s="152">
        <v>4050065308</v>
      </c>
      <c r="B240" s="153">
        <v>6</v>
      </c>
      <c r="C240" s="153" t="s">
        <v>7677</v>
      </c>
      <c r="D240" s="153" t="s">
        <v>7678</v>
      </c>
      <c r="E240" s="153">
        <v>2023</v>
      </c>
      <c r="F240" s="153" t="s">
        <v>7125</v>
      </c>
      <c r="G240" s="153" t="s">
        <v>7126</v>
      </c>
      <c r="H240" s="153">
        <v>2</v>
      </c>
      <c r="I240" s="153" t="s">
        <v>7127</v>
      </c>
      <c r="J240" s="153">
        <v>4</v>
      </c>
      <c r="K240" s="153" t="s">
        <v>676</v>
      </c>
      <c r="L240" s="153" t="s">
        <v>7679</v>
      </c>
      <c r="M240" s="153">
        <v>199</v>
      </c>
      <c r="N240" s="153" t="s">
        <v>7128</v>
      </c>
      <c r="O240" s="153">
        <v>2</v>
      </c>
      <c r="P240" s="153" t="s">
        <v>7223</v>
      </c>
      <c r="Q240" s="153">
        <v>38</v>
      </c>
      <c r="R240" s="153" t="s">
        <v>2728</v>
      </c>
      <c r="S240" s="153">
        <v>1868</v>
      </c>
      <c r="T240" s="153" t="s">
        <v>7822</v>
      </c>
      <c r="U240" s="153">
        <v>11</v>
      </c>
      <c r="V240" s="153">
        <v>1</v>
      </c>
      <c r="W240" s="154">
        <v>18681</v>
      </c>
      <c r="X240" s="153" t="s">
        <v>7823</v>
      </c>
      <c r="Y240" s="153">
        <v>1</v>
      </c>
      <c r="Z240" s="153" t="s">
        <v>37</v>
      </c>
      <c r="AA240" s="153">
        <v>1</v>
      </c>
      <c r="AB240" s="153" t="s">
        <v>7130</v>
      </c>
      <c r="AC240" s="153">
        <v>1</v>
      </c>
      <c r="AD240" s="153">
        <v>0</v>
      </c>
      <c r="AE240" s="153">
        <v>0</v>
      </c>
      <c r="AF240" s="153">
        <v>0</v>
      </c>
      <c r="AG240" s="153">
        <v>1125</v>
      </c>
      <c r="AH240" s="153">
        <v>1125</v>
      </c>
      <c r="AI240" s="153">
        <v>100</v>
      </c>
      <c r="AJ240" s="153">
        <v>1125</v>
      </c>
      <c r="AK240" s="153">
        <v>1125</v>
      </c>
      <c r="AL240" s="153">
        <v>100</v>
      </c>
      <c r="AM240" s="153">
        <v>1125</v>
      </c>
      <c r="AN240" s="153">
        <v>0</v>
      </c>
      <c r="AO240" s="153">
        <v>0</v>
      </c>
      <c r="AP240" s="154">
        <v>1125</v>
      </c>
      <c r="AQ240" s="153">
        <v>0</v>
      </c>
      <c r="AR240" s="153">
        <v>0</v>
      </c>
      <c r="AS240" s="153">
        <v>4500</v>
      </c>
      <c r="AT240" s="153">
        <v>2250</v>
      </c>
      <c r="AU240" s="153">
        <v>50</v>
      </c>
      <c r="AV240" s="153">
        <v>0</v>
      </c>
      <c r="AW240" s="153">
        <v>0</v>
      </c>
      <c r="AX240" s="153">
        <v>0</v>
      </c>
      <c r="AY240" s="153">
        <v>776741730</v>
      </c>
      <c r="AZ240" s="153">
        <v>622570700</v>
      </c>
      <c r="BA240" s="153" t="s">
        <v>7824</v>
      </c>
      <c r="BB240" s="153">
        <v>720000000</v>
      </c>
      <c r="BC240" s="153">
        <v>720000000</v>
      </c>
      <c r="BD240" s="153">
        <v>100</v>
      </c>
      <c r="BE240" s="153">
        <v>1214325000</v>
      </c>
      <c r="BF240" s="153">
        <v>294826875</v>
      </c>
      <c r="BG240" s="153" t="s">
        <v>7825</v>
      </c>
      <c r="BH240" s="155">
        <v>1051000000</v>
      </c>
      <c r="BI240" s="153">
        <v>0</v>
      </c>
      <c r="BJ240" s="153">
        <v>0</v>
      </c>
    </row>
    <row r="241" spans="1:62">
      <c r="A241" s="152">
        <v>4050065308</v>
      </c>
      <c r="B241" s="153">
        <v>6</v>
      </c>
      <c r="C241" s="153" t="s">
        <v>7677</v>
      </c>
      <c r="D241" s="153" t="s">
        <v>7678</v>
      </c>
      <c r="E241" s="153">
        <v>2023</v>
      </c>
      <c r="F241" s="153" t="s">
        <v>7125</v>
      </c>
      <c r="G241" s="153" t="s">
        <v>7126</v>
      </c>
      <c r="H241" s="153">
        <v>2</v>
      </c>
      <c r="I241" s="153" t="s">
        <v>7127</v>
      </c>
      <c r="J241" s="153">
        <v>4</v>
      </c>
      <c r="K241" s="153" t="s">
        <v>676</v>
      </c>
      <c r="L241" s="153" t="s">
        <v>7679</v>
      </c>
      <c r="M241" s="153">
        <v>199</v>
      </c>
      <c r="N241" s="153" t="s">
        <v>7128</v>
      </c>
      <c r="O241" s="153">
        <v>3</v>
      </c>
      <c r="P241" s="153" t="s">
        <v>7254</v>
      </c>
      <c r="Q241" s="153">
        <v>39</v>
      </c>
      <c r="R241" s="153" t="s">
        <v>2738</v>
      </c>
      <c r="S241" s="153">
        <v>1869</v>
      </c>
      <c r="T241" s="153" t="s">
        <v>3645</v>
      </c>
      <c r="U241" s="153">
        <v>10</v>
      </c>
      <c r="V241" s="153">
        <v>1</v>
      </c>
      <c r="W241" s="154">
        <v>18691</v>
      </c>
      <c r="X241" s="153" t="s">
        <v>7826</v>
      </c>
      <c r="Y241" s="153">
        <v>1</v>
      </c>
      <c r="Z241" s="153" t="s">
        <v>37</v>
      </c>
      <c r="AA241" s="153">
        <v>1</v>
      </c>
      <c r="AB241" s="153" t="s">
        <v>7130</v>
      </c>
      <c r="AC241" s="153">
        <v>1</v>
      </c>
      <c r="AD241" s="153">
        <v>0</v>
      </c>
      <c r="AE241" s="153">
        <v>0</v>
      </c>
      <c r="AF241" s="153">
        <v>0</v>
      </c>
      <c r="AG241" s="153">
        <v>500</v>
      </c>
      <c r="AH241" s="153">
        <v>500</v>
      </c>
      <c r="AI241" s="153">
        <v>100</v>
      </c>
      <c r="AJ241" s="153">
        <v>500</v>
      </c>
      <c r="AK241" s="153">
        <v>500</v>
      </c>
      <c r="AL241" s="153">
        <v>100</v>
      </c>
      <c r="AM241" s="153">
        <v>500</v>
      </c>
      <c r="AN241" s="153">
        <v>500</v>
      </c>
      <c r="AO241" s="153">
        <v>100</v>
      </c>
      <c r="AP241" s="154">
        <v>500</v>
      </c>
      <c r="AQ241" s="153">
        <v>0</v>
      </c>
      <c r="AR241" s="153">
        <v>0</v>
      </c>
      <c r="AS241" s="153">
        <v>2000</v>
      </c>
      <c r="AT241" s="153">
        <v>1500</v>
      </c>
      <c r="AU241" s="153">
        <v>75</v>
      </c>
      <c r="AV241" s="153">
        <v>0</v>
      </c>
      <c r="AW241" s="153">
        <v>0</v>
      </c>
      <c r="AX241" s="153">
        <v>0</v>
      </c>
      <c r="AY241" s="153">
        <v>313931015</v>
      </c>
      <c r="AZ241" s="153">
        <v>295097681</v>
      </c>
      <c r="BA241" s="153">
        <v>94</v>
      </c>
      <c r="BB241" s="153">
        <v>732870000</v>
      </c>
      <c r="BC241" s="153">
        <v>727877800</v>
      </c>
      <c r="BD241" s="153" t="s">
        <v>7347</v>
      </c>
      <c r="BE241" s="153">
        <v>1100000000</v>
      </c>
      <c r="BF241" s="153">
        <v>315592889</v>
      </c>
      <c r="BG241" s="153" t="s">
        <v>7827</v>
      </c>
      <c r="BH241" s="155">
        <v>659000000</v>
      </c>
      <c r="BI241" s="153">
        <v>0</v>
      </c>
      <c r="BJ241" s="153">
        <v>0</v>
      </c>
    </row>
    <row r="242" spans="1:62">
      <c r="A242" s="152">
        <v>4050065308</v>
      </c>
      <c r="B242" s="153">
        <v>6</v>
      </c>
      <c r="C242" s="153" t="s">
        <v>7677</v>
      </c>
      <c r="D242" s="153" t="s">
        <v>7678</v>
      </c>
      <c r="E242" s="153">
        <v>2023</v>
      </c>
      <c r="F242" s="153" t="s">
        <v>7125</v>
      </c>
      <c r="G242" s="153" t="s">
        <v>7126</v>
      </c>
      <c r="H242" s="153">
        <v>2</v>
      </c>
      <c r="I242" s="153" t="s">
        <v>7127</v>
      </c>
      <c r="J242" s="153">
        <v>4</v>
      </c>
      <c r="K242" s="153" t="s">
        <v>676</v>
      </c>
      <c r="L242" s="153" t="s">
        <v>7679</v>
      </c>
      <c r="M242" s="153">
        <v>199</v>
      </c>
      <c r="N242" s="153" t="s">
        <v>7128</v>
      </c>
      <c r="O242" s="153">
        <v>3</v>
      </c>
      <c r="P242" s="153" t="s">
        <v>7254</v>
      </c>
      <c r="Q242" s="153">
        <v>40</v>
      </c>
      <c r="R242" s="153" t="s">
        <v>2749</v>
      </c>
      <c r="S242" s="153">
        <v>1870</v>
      </c>
      <c r="T242" s="153" t="s">
        <v>7828</v>
      </c>
      <c r="U242" s="153">
        <v>12</v>
      </c>
      <c r="V242" s="153">
        <v>1</v>
      </c>
      <c r="W242" s="154">
        <v>18701</v>
      </c>
      <c r="X242" s="153" t="s">
        <v>7829</v>
      </c>
      <c r="Y242" s="153">
        <v>1</v>
      </c>
      <c r="Z242" s="153" t="s">
        <v>37</v>
      </c>
      <c r="AA242" s="153">
        <v>1</v>
      </c>
      <c r="AB242" s="153" t="s">
        <v>7130</v>
      </c>
      <c r="AC242" s="153">
        <v>1</v>
      </c>
      <c r="AD242" s="153">
        <v>0</v>
      </c>
      <c r="AE242" s="153">
        <v>0</v>
      </c>
      <c r="AF242" s="153">
        <v>0</v>
      </c>
      <c r="AG242" s="153">
        <v>750</v>
      </c>
      <c r="AH242" s="153">
        <v>750</v>
      </c>
      <c r="AI242" s="153">
        <v>100</v>
      </c>
      <c r="AJ242" s="153">
        <v>750</v>
      </c>
      <c r="AK242" s="153">
        <v>750</v>
      </c>
      <c r="AL242" s="153">
        <v>100</v>
      </c>
      <c r="AM242" s="153">
        <v>750</v>
      </c>
      <c r="AN242" s="153">
        <v>260</v>
      </c>
      <c r="AO242" s="153" t="s">
        <v>7830</v>
      </c>
      <c r="AP242" s="154">
        <v>750</v>
      </c>
      <c r="AQ242" s="153">
        <v>0</v>
      </c>
      <c r="AR242" s="153">
        <v>0</v>
      </c>
      <c r="AS242" s="153">
        <v>3000</v>
      </c>
      <c r="AT242" s="153">
        <v>1760</v>
      </c>
      <c r="AU242" s="153" t="s">
        <v>7831</v>
      </c>
      <c r="AV242" s="153">
        <v>0</v>
      </c>
      <c r="AW242" s="153">
        <v>0</v>
      </c>
      <c r="AX242" s="153">
        <v>0</v>
      </c>
      <c r="AY242" s="153">
        <v>398327431</v>
      </c>
      <c r="AZ242" s="153">
        <v>398327431</v>
      </c>
      <c r="BA242" s="153">
        <v>100</v>
      </c>
      <c r="BB242" s="153">
        <v>498067000</v>
      </c>
      <c r="BC242" s="153">
        <v>498067000</v>
      </c>
      <c r="BD242" s="153">
        <v>100</v>
      </c>
      <c r="BE242" s="153">
        <v>695104359</v>
      </c>
      <c r="BF242" s="153">
        <v>301740226</v>
      </c>
      <c r="BG242" s="153" t="s">
        <v>7832</v>
      </c>
      <c r="BH242" s="155">
        <v>449000000</v>
      </c>
      <c r="BI242" s="153">
        <v>0</v>
      </c>
      <c r="BJ242" s="153">
        <v>0</v>
      </c>
    </row>
    <row r="243" spans="1:62">
      <c r="A243" s="152">
        <v>4050065308</v>
      </c>
      <c r="B243" s="153">
        <v>6</v>
      </c>
      <c r="C243" s="153" t="s">
        <v>7677</v>
      </c>
      <c r="D243" s="153" t="s">
        <v>7678</v>
      </c>
      <c r="E243" s="153">
        <v>2023</v>
      </c>
      <c r="F243" s="153" t="s">
        <v>7125</v>
      </c>
      <c r="G243" s="153" t="s">
        <v>7126</v>
      </c>
      <c r="H243" s="153">
        <v>2</v>
      </c>
      <c r="I243" s="153" t="s">
        <v>7127</v>
      </c>
      <c r="J243" s="153">
        <v>4</v>
      </c>
      <c r="K243" s="153" t="s">
        <v>676</v>
      </c>
      <c r="L243" s="153" t="s">
        <v>7679</v>
      </c>
      <c r="M243" s="153">
        <v>199</v>
      </c>
      <c r="N243" s="153" t="s">
        <v>7128</v>
      </c>
      <c r="O243" s="153">
        <v>3</v>
      </c>
      <c r="P243" s="153" t="s">
        <v>7254</v>
      </c>
      <c r="Q243" s="153">
        <v>40</v>
      </c>
      <c r="R243" s="153" t="s">
        <v>2749</v>
      </c>
      <c r="S243" s="153">
        <v>1870</v>
      </c>
      <c r="T243" s="153" t="s">
        <v>7828</v>
      </c>
      <c r="U243" s="153">
        <v>12</v>
      </c>
      <c r="V243" s="153">
        <v>2</v>
      </c>
      <c r="W243" s="154">
        <v>18702</v>
      </c>
      <c r="X243" s="153" t="s">
        <v>7833</v>
      </c>
      <c r="Y243" s="153">
        <v>1</v>
      </c>
      <c r="Z243" s="153" t="s">
        <v>37</v>
      </c>
      <c r="AA243" s="153">
        <v>1</v>
      </c>
      <c r="AB243" s="153" t="s">
        <v>7130</v>
      </c>
      <c r="AC243" s="153">
        <v>1</v>
      </c>
      <c r="AD243" s="153">
        <v>0</v>
      </c>
      <c r="AE243" s="153">
        <v>0</v>
      </c>
      <c r="AF243" s="153">
        <v>0</v>
      </c>
      <c r="AG243" s="153">
        <v>1075</v>
      </c>
      <c r="AH243" s="153">
        <v>1075</v>
      </c>
      <c r="AI243" s="153">
        <v>100</v>
      </c>
      <c r="AJ243" s="153">
        <v>1075</v>
      </c>
      <c r="AK243" s="153">
        <v>1175</v>
      </c>
      <c r="AL243" s="153" t="s">
        <v>7834</v>
      </c>
      <c r="AM243" s="153">
        <v>1075</v>
      </c>
      <c r="AN243" s="153">
        <v>250</v>
      </c>
      <c r="AO243" s="153" t="s">
        <v>7835</v>
      </c>
      <c r="AP243" s="154">
        <v>1075</v>
      </c>
      <c r="AQ243" s="153">
        <v>0</v>
      </c>
      <c r="AR243" s="153">
        <v>0</v>
      </c>
      <c r="AS243" s="153">
        <v>4300</v>
      </c>
      <c r="AT243" s="153">
        <v>2500</v>
      </c>
      <c r="AU243" s="153" t="s">
        <v>7836</v>
      </c>
      <c r="AV243" s="153">
        <v>0</v>
      </c>
      <c r="AW243" s="153">
        <v>0</v>
      </c>
      <c r="AX243" s="153">
        <v>0</v>
      </c>
      <c r="AY243" s="153">
        <v>686446000</v>
      </c>
      <c r="AZ243" s="153">
        <v>666313107</v>
      </c>
      <c r="BA243" s="153" t="s">
        <v>7837</v>
      </c>
      <c r="BB243" s="153">
        <v>825368000</v>
      </c>
      <c r="BC243" s="153">
        <v>825368000</v>
      </c>
      <c r="BD243" s="153">
        <v>100</v>
      </c>
      <c r="BE243" s="153">
        <v>833992641</v>
      </c>
      <c r="BF243" s="153">
        <v>86328602</v>
      </c>
      <c r="BG243" s="153" t="s">
        <v>7838</v>
      </c>
      <c r="BH243" s="155">
        <v>739000000</v>
      </c>
      <c r="BI243" s="153">
        <v>0</v>
      </c>
      <c r="BJ243" s="153">
        <v>0</v>
      </c>
    </row>
    <row r="244" spans="1:62">
      <c r="A244" s="152">
        <v>4050065308</v>
      </c>
      <c r="B244" s="153">
        <v>6</v>
      </c>
      <c r="C244" s="153" t="s">
        <v>7677</v>
      </c>
      <c r="D244" s="153" t="s">
        <v>7678</v>
      </c>
      <c r="E244" s="153">
        <v>2023</v>
      </c>
      <c r="F244" s="153" t="s">
        <v>7125</v>
      </c>
      <c r="G244" s="153" t="s">
        <v>7126</v>
      </c>
      <c r="H244" s="153">
        <v>2</v>
      </c>
      <c r="I244" s="153" t="s">
        <v>7127</v>
      </c>
      <c r="J244" s="153">
        <v>4</v>
      </c>
      <c r="K244" s="153" t="s">
        <v>676</v>
      </c>
      <c r="L244" s="153" t="s">
        <v>7679</v>
      </c>
      <c r="M244" s="153">
        <v>199</v>
      </c>
      <c r="N244" s="153" t="s">
        <v>7128</v>
      </c>
      <c r="O244" s="153">
        <v>3</v>
      </c>
      <c r="P244" s="153" t="s">
        <v>7254</v>
      </c>
      <c r="Q244" s="153">
        <v>43</v>
      </c>
      <c r="R244" s="153" t="s">
        <v>2766</v>
      </c>
      <c r="S244" s="153">
        <v>1824</v>
      </c>
      <c r="T244" s="153" t="s">
        <v>3658</v>
      </c>
      <c r="U244" s="153">
        <v>12</v>
      </c>
      <c r="V244" s="153">
        <v>1</v>
      </c>
      <c r="W244" s="154">
        <v>18241</v>
      </c>
      <c r="X244" s="153" t="s">
        <v>7839</v>
      </c>
      <c r="Y244" s="153">
        <v>1</v>
      </c>
      <c r="Z244" s="153" t="s">
        <v>37</v>
      </c>
      <c r="AA244" s="153">
        <v>1</v>
      </c>
      <c r="AB244" s="153" t="s">
        <v>7130</v>
      </c>
      <c r="AC244" s="153">
        <v>1</v>
      </c>
      <c r="AD244" s="153">
        <v>0</v>
      </c>
      <c r="AE244" s="153">
        <v>0</v>
      </c>
      <c r="AF244" s="153">
        <v>0</v>
      </c>
      <c r="AG244" s="153">
        <v>1</v>
      </c>
      <c r="AH244" s="153">
        <v>1</v>
      </c>
      <c r="AI244" s="153">
        <v>100</v>
      </c>
      <c r="AJ244" s="153">
        <v>1</v>
      </c>
      <c r="AK244" s="153">
        <v>1</v>
      </c>
      <c r="AL244" s="153">
        <v>100</v>
      </c>
      <c r="AM244" s="153">
        <v>1</v>
      </c>
      <c r="AN244" s="153">
        <v>1</v>
      </c>
      <c r="AO244" s="153">
        <v>100</v>
      </c>
      <c r="AP244" s="154">
        <v>1</v>
      </c>
      <c r="AQ244" s="153">
        <v>0</v>
      </c>
      <c r="AR244" s="153">
        <v>0</v>
      </c>
      <c r="AS244" s="153">
        <v>4</v>
      </c>
      <c r="AT244" s="153">
        <v>3</v>
      </c>
      <c r="AU244" s="153">
        <v>75</v>
      </c>
      <c r="AV244" s="153">
        <v>0</v>
      </c>
      <c r="AW244" s="153">
        <v>0</v>
      </c>
      <c r="AX244" s="153">
        <v>0</v>
      </c>
      <c r="AY244" s="153">
        <v>419225000</v>
      </c>
      <c r="AZ244" s="153">
        <v>350846331</v>
      </c>
      <c r="BA244" s="153" t="s">
        <v>7840</v>
      </c>
      <c r="BB244" s="153">
        <v>548640000</v>
      </c>
      <c r="BC244" s="153">
        <v>535088666</v>
      </c>
      <c r="BD244" s="153" t="s">
        <v>7841</v>
      </c>
      <c r="BE244" s="153">
        <v>376500000</v>
      </c>
      <c r="BF244" s="153">
        <v>364160000</v>
      </c>
      <c r="BG244" s="153" t="s">
        <v>7842</v>
      </c>
      <c r="BH244" s="155">
        <v>643000000</v>
      </c>
      <c r="BI244" s="153">
        <v>0</v>
      </c>
      <c r="BJ244" s="153">
        <v>0</v>
      </c>
    </row>
    <row r="245" spans="1:62">
      <c r="A245" s="152">
        <v>4050065308</v>
      </c>
      <c r="B245" s="153">
        <v>6</v>
      </c>
      <c r="C245" s="153" t="s">
        <v>7677</v>
      </c>
      <c r="D245" s="153" t="s">
        <v>7678</v>
      </c>
      <c r="E245" s="153">
        <v>2023</v>
      </c>
      <c r="F245" s="153" t="s">
        <v>7125</v>
      </c>
      <c r="G245" s="153" t="s">
        <v>7126</v>
      </c>
      <c r="H245" s="153">
        <v>2</v>
      </c>
      <c r="I245" s="153" t="s">
        <v>7127</v>
      </c>
      <c r="J245" s="153">
        <v>4</v>
      </c>
      <c r="K245" s="153" t="s">
        <v>676</v>
      </c>
      <c r="L245" s="153" t="s">
        <v>7679</v>
      </c>
      <c r="M245" s="153">
        <v>199</v>
      </c>
      <c r="N245" s="153" t="s">
        <v>7128</v>
      </c>
      <c r="O245" s="153">
        <v>3</v>
      </c>
      <c r="P245" s="153" t="s">
        <v>7254</v>
      </c>
      <c r="Q245" s="153">
        <v>43</v>
      </c>
      <c r="R245" s="153" t="s">
        <v>2766</v>
      </c>
      <c r="S245" s="153">
        <v>1824</v>
      </c>
      <c r="T245" s="153" t="s">
        <v>3658</v>
      </c>
      <c r="U245" s="153">
        <v>12</v>
      </c>
      <c r="V245" s="153">
        <v>2</v>
      </c>
      <c r="W245" s="154">
        <v>18242</v>
      </c>
      <c r="X245" s="153" t="s">
        <v>7843</v>
      </c>
      <c r="Y245" s="153">
        <v>1</v>
      </c>
      <c r="Z245" s="153" t="s">
        <v>37</v>
      </c>
      <c r="AA245" s="153">
        <v>1</v>
      </c>
      <c r="AB245" s="153" t="s">
        <v>7130</v>
      </c>
      <c r="AC245" s="153">
        <v>1</v>
      </c>
      <c r="AD245" s="153">
        <v>0</v>
      </c>
      <c r="AE245" s="153">
        <v>0</v>
      </c>
      <c r="AF245" s="153">
        <v>0</v>
      </c>
      <c r="AG245" s="153">
        <v>500</v>
      </c>
      <c r="AH245" s="153">
        <v>500</v>
      </c>
      <c r="AI245" s="153">
        <v>100</v>
      </c>
      <c r="AJ245" s="153">
        <v>500</v>
      </c>
      <c r="AK245" s="153">
        <v>500</v>
      </c>
      <c r="AL245" s="153">
        <v>100</v>
      </c>
      <c r="AM245" s="153">
        <v>0</v>
      </c>
      <c r="AN245" s="153">
        <v>0</v>
      </c>
      <c r="AO245" s="153">
        <v>0</v>
      </c>
      <c r="AP245" s="154">
        <v>0</v>
      </c>
      <c r="AQ245" s="153">
        <v>0</v>
      </c>
      <c r="AR245" s="153">
        <v>0</v>
      </c>
      <c r="AS245" s="153">
        <v>1000</v>
      </c>
      <c r="AT245" s="153">
        <v>1000</v>
      </c>
      <c r="AU245" s="153">
        <v>100</v>
      </c>
      <c r="AV245" s="153">
        <v>0</v>
      </c>
      <c r="AW245" s="153">
        <v>0</v>
      </c>
      <c r="AX245" s="153">
        <v>0</v>
      </c>
      <c r="AY245" s="153">
        <v>197214580</v>
      </c>
      <c r="AZ245" s="153">
        <v>197214580</v>
      </c>
      <c r="BA245" s="153">
        <v>100</v>
      </c>
      <c r="BB245" s="153">
        <v>397688000</v>
      </c>
      <c r="BC245" s="153">
        <v>397584353</v>
      </c>
      <c r="BD245" s="153" t="s">
        <v>7330</v>
      </c>
      <c r="BE245" s="153">
        <v>0</v>
      </c>
      <c r="BF245" s="153">
        <v>0</v>
      </c>
      <c r="BG245" s="153">
        <v>0</v>
      </c>
      <c r="BH245" s="155">
        <v>0</v>
      </c>
      <c r="BI245" s="153">
        <v>0</v>
      </c>
      <c r="BJ245" s="153">
        <v>0</v>
      </c>
    </row>
    <row r="246" spans="1:62">
      <c r="A246" s="152">
        <v>4050065308</v>
      </c>
      <c r="B246" s="153">
        <v>6</v>
      </c>
      <c r="C246" s="153" t="s">
        <v>7677</v>
      </c>
      <c r="D246" s="153" t="s">
        <v>7678</v>
      </c>
      <c r="E246" s="153">
        <v>2023</v>
      </c>
      <c r="F246" s="153" t="s">
        <v>7125</v>
      </c>
      <c r="G246" s="153" t="s">
        <v>7126</v>
      </c>
      <c r="H246" s="153">
        <v>2</v>
      </c>
      <c r="I246" s="153" t="s">
        <v>7127</v>
      </c>
      <c r="J246" s="153">
        <v>4</v>
      </c>
      <c r="K246" s="153" t="s">
        <v>676</v>
      </c>
      <c r="L246" s="153" t="s">
        <v>7679</v>
      </c>
      <c r="M246" s="153">
        <v>199</v>
      </c>
      <c r="N246" s="153" t="s">
        <v>7128</v>
      </c>
      <c r="O246" s="153">
        <v>3</v>
      </c>
      <c r="P246" s="153" t="s">
        <v>7254</v>
      </c>
      <c r="Q246" s="153">
        <v>43</v>
      </c>
      <c r="R246" s="153" t="s">
        <v>2766</v>
      </c>
      <c r="S246" s="153">
        <v>1824</v>
      </c>
      <c r="T246" s="153" t="s">
        <v>3658</v>
      </c>
      <c r="U246" s="153">
        <v>12</v>
      </c>
      <c r="V246" s="153">
        <v>3</v>
      </c>
      <c r="W246" s="154">
        <v>18243</v>
      </c>
      <c r="X246" s="153" t="s">
        <v>7438</v>
      </c>
      <c r="Y246" s="153">
        <v>1</v>
      </c>
      <c r="Z246" s="153" t="s">
        <v>37</v>
      </c>
      <c r="AA246" s="153">
        <v>1</v>
      </c>
      <c r="AB246" s="153" t="s">
        <v>7130</v>
      </c>
      <c r="AC246" s="153">
        <v>1</v>
      </c>
      <c r="AD246" s="153">
        <v>0</v>
      </c>
      <c r="AE246" s="153">
        <v>0</v>
      </c>
      <c r="AF246" s="153">
        <v>0</v>
      </c>
      <c r="AG246" s="153">
        <v>0</v>
      </c>
      <c r="AH246" s="153">
        <v>0</v>
      </c>
      <c r="AI246" s="153">
        <v>0</v>
      </c>
      <c r="AJ246" s="153">
        <v>0</v>
      </c>
      <c r="AK246" s="153">
        <v>0</v>
      </c>
      <c r="AL246" s="153">
        <v>0</v>
      </c>
      <c r="AM246" s="153">
        <v>500</v>
      </c>
      <c r="AN246" s="153">
        <v>0</v>
      </c>
      <c r="AO246" s="153">
        <v>0</v>
      </c>
      <c r="AP246" s="154">
        <v>500</v>
      </c>
      <c r="AQ246" s="153">
        <v>0</v>
      </c>
      <c r="AR246" s="153">
        <v>0</v>
      </c>
      <c r="AS246" s="153">
        <v>1000</v>
      </c>
      <c r="AT246" s="153">
        <v>0</v>
      </c>
      <c r="AU246" s="153">
        <v>0</v>
      </c>
      <c r="AV246" s="153">
        <v>0</v>
      </c>
      <c r="AW246" s="153">
        <v>0</v>
      </c>
      <c r="AX246" s="153">
        <v>0</v>
      </c>
      <c r="AY246" s="153">
        <v>0</v>
      </c>
      <c r="AZ246" s="153">
        <v>0</v>
      </c>
      <c r="BA246" s="153">
        <v>0</v>
      </c>
      <c r="BB246" s="153">
        <v>0</v>
      </c>
      <c r="BC246" s="153">
        <v>0</v>
      </c>
      <c r="BD246" s="153">
        <v>0</v>
      </c>
      <c r="BE246" s="153">
        <v>623500000</v>
      </c>
      <c r="BF246" s="153">
        <v>0</v>
      </c>
      <c r="BG246" s="153">
        <v>0</v>
      </c>
      <c r="BH246" s="155">
        <v>200000000</v>
      </c>
      <c r="BI246" s="153">
        <v>0</v>
      </c>
      <c r="BJ246" s="153">
        <v>0</v>
      </c>
    </row>
    <row r="247" spans="1:62">
      <c r="A247" s="152">
        <v>4050065308</v>
      </c>
      <c r="B247" s="153">
        <v>6</v>
      </c>
      <c r="C247" s="153" t="s">
        <v>7677</v>
      </c>
      <c r="D247" s="153" t="s">
        <v>7678</v>
      </c>
      <c r="E247" s="153">
        <v>2023</v>
      </c>
      <c r="F247" s="153" t="s">
        <v>7125</v>
      </c>
      <c r="G247" s="153" t="s">
        <v>7126</v>
      </c>
      <c r="H247" s="153">
        <v>2</v>
      </c>
      <c r="I247" s="153" t="s">
        <v>7127</v>
      </c>
      <c r="J247" s="153">
        <v>4</v>
      </c>
      <c r="K247" s="153" t="s">
        <v>676</v>
      </c>
      <c r="L247" s="153" t="s">
        <v>7679</v>
      </c>
      <c r="M247" s="153">
        <v>199</v>
      </c>
      <c r="N247" s="153" t="s">
        <v>7128</v>
      </c>
      <c r="O247" s="153">
        <v>3</v>
      </c>
      <c r="P247" s="153" t="s">
        <v>7254</v>
      </c>
      <c r="Q247" s="153">
        <v>45</v>
      </c>
      <c r="R247" s="153" t="s">
        <v>2777</v>
      </c>
      <c r="S247" s="153">
        <v>1835</v>
      </c>
      <c r="T247" s="153" t="s">
        <v>7844</v>
      </c>
      <c r="U247" s="153">
        <v>11</v>
      </c>
      <c r="V247" s="153">
        <v>1</v>
      </c>
      <c r="W247" s="154">
        <v>18351</v>
      </c>
      <c r="X247" s="153" t="s">
        <v>7845</v>
      </c>
      <c r="Y247" s="153">
        <v>1</v>
      </c>
      <c r="Z247" s="153" t="s">
        <v>37</v>
      </c>
      <c r="AA247" s="153">
        <v>1</v>
      </c>
      <c r="AB247" s="153" t="s">
        <v>7130</v>
      </c>
      <c r="AC247" s="153">
        <v>1</v>
      </c>
      <c r="AD247" s="153">
        <v>0</v>
      </c>
      <c r="AE247" s="153">
        <v>0</v>
      </c>
      <c r="AF247" s="153">
        <v>0</v>
      </c>
      <c r="AG247" s="153">
        <v>2</v>
      </c>
      <c r="AH247" s="153">
        <v>2</v>
      </c>
      <c r="AI247" s="153">
        <v>100</v>
      </c>
      <c r="AJ247" s="153">
        <v>2</v>
      </c>
      <c r="AK247" s="153">
        <v>2</v>
      </c>
      <c r="AL247" s="153">
        <v>100</v>
      </c>
      <c r="AM247" s="153">
        <v>2</v>
      </c>
      <c r="AN247" s="153">
        <v>2</v>
      </c>
      <c r="AO247" s="153">
        <v>100</v>
      </c>
      <c r="AP247" s="154">
        <v>2</v>
      </c>
      <c r="AQ247" s="153">
        <v>0</v>
      </c>
      <c r="AR247" s="153">
        <v>0</v>
      </c>
      <c r="AS247" s="153">
        <v>8</v>
      </c>
      <c r="AT247" s="153">
        <v>6</v>
      </c>
      <c r="AU247" s="153">
        <v>75</v>
      </c>
      <c r="AV247" s="153">
        <v>0</v>
      </c>
      <c r="AW247" s="153">
        <v>0</v>
      </c>
      <c r="AX247" s="153">
        <v>0</v>
      </c>
      <c r="AY247" s="153">
        <v>173990728</v>
      </c>
      <c r="AZ247" s="153">
        <v>170011333</v>
      </c>
      <c r="BA247" s="153" t="s">
        <v>7846</v>
      </c>
      <c r="BB247" s="153">
        <v>117112000</v>
      </c>
      <c r="BC247" s="153">
        <v>117112000</v>
      </c>
      <c r="BD247" s="153">
        <v>100</v>
      </c>
      <c r="BE247" s="153">
        <v>230000000</v>
      </c>
      <c r="BF247" s="153">
        <v>70200000</v>
      </c>
      <c r="BG247" s="153" t="s">
        <v>7847</v>
      </c>
      <c r="BH247" s="155">
        <v>206000000</v>
      </c>
      <c r="BI247" s="153">
        <v>0</v>
      </c>
      <c r="BJ247" s="153">
        <v>0</v>
      </c>
    </row>
    <row r="248" spans="1:62">
      <c r="A248" s="152">
        <v>4050065308</v>
      </c>
      <c r="B248" s="153">
        <v>6</v>
      </c>
      <c r="C248" s="153" t="s">
        <v>7677</v>
      </c>
      <c r="D248" s="153" t="s">
        <v>7678</v>
      </c>
      <c r="E248" s="153">
        <v>2023</v>
      </c>
      <c r="F248" s="153" t="s">
        <v>7125</v>
      </c>
      <c r="G248" s="153" t="s">
        <v>7126</v>
      </c>
      <c r="H248" s="153">
        <v>2</v>
      </c>
      <c r="I248" s="153" t="s">
        <v>7127</v>
      </c>
      <c r="J248" s="153">
        <v>4</v>
      </c>
      <c r="K248" s="153" t="s">
        <v>676</v>
      </c>
      <c r="L248" s="153" t="s">
        <v>7679</v>
      </c>
      <c r="M248" s="153">
        <v>199</v>
      </c>
      <c r="N248" s="153" t="s">
        <v>7128</v>
      </c>
      <c r="O248" s="153">
        <v>3</v>
      </c>
      <c r="P248" s="153" t="s">
        <v>7254</v>
      </c>
      <c r="Q248" s="153">
        <v>45</v>
      </c>
      <c r="R248" s="153" t="s">
        <v>2777</v>
      </c>
      <c r="S248" s="153">
        <v>1835</v>
      </c>
      <c r="T248" s="153" t="s">
        <v>7844</v>
      </c>
      <c r="U248" s="153">
        <v>11</v>
      </c>
      <c r="V248" s="153">
        <v>2</v>
      </c>
      <c r="W248" s="154">
        <v>18352</v>
      </c>
      <c r="X248" s="153" t="s">
        <v>7848</v>
      </c>
      <c r="Y248" s="153">
        <v>1</v>
      </c>
      <c r="Z248" s="153" t="s">
        <v>37</v>
      </c>
      <c r="AA248" s="153">
        <v>1</v>
      </c>
      <c r="AB248" s="153" t="s">
        <v>7130</v>
      </c>
      <c r="AC248" s="153">
        <v>1</v>
      </c>
      <c r="AD248" s="153">
        <v>0</v>
      </c>
      <c r="AE248" s="153">
        <v>0</v>
      </c>
      <c r="AF248" s="153">
        <v>0</v>
      </c>
      <c r="AG248" s="153">
        <v>0</v>
      </c>
      <c r="AH248" s="153">
        <v>0</v>
      </c>
      <c r="AI248" s="153">
        <v>0</v>
      </c>
      <c r="AJ248" s="153">
        <v>1</v>
      </c>
      <c r="AK248" s="153">
        <v>1</v>
      </c>
      <c r="AL248" s="153">
        <v>100</v>
      </c>
      <c r="AM248" s="153">
        <v>1</v>
      </c>
      <c r="AN248" s="153">
        <v>0</v>
      </c>
      <c r="AO248" s="153">
        <v>0</v>
      </c>
      <c r="AP248" s="154">
        <v>1</v>
      </c>
      <c r="AQ248" s="153">
        <v>0</v>
      </c>
      <c r="AR248" s="153">
        <v>0</v>
      </c>
      <c r="AS248" s="153">
        <v>3</v>
      </c>
      <c r="AT248" s="153">
        <v>1</v>
      </c>
      <c r="AU248" s="153" t="s">
        <v>7612</v>
      </c>
      <c r="AV248" s="153">
        <v>0</v>
      </c>
      <c r="AW248" s="153">
        <v>0</v>
      </c>
      <c r="AX248" s="153">
        <v>0</v>
      </c>
      <c r="AY248" s="153">
        <v>0</v>
      </c>
      <c r="AZ248" s="153">
        <v>0</v>
      </c>
      <c r="BA248" s="153">
        <v>0</v>
      </c>
      <c r="BB248" s="153">
        <v>86772000</v>
      </c>
      <c r="BC248" s="153">
        <v>86772000</v>
      </c>
      <c r="BD248" s="153">
        <v>100</v>
      </c>
      <c r="BE248" s="153">
        <v>270000000</v>
      </c>
      <c r="BF248" s="153">
        <v>0</v>
      </c>
      <c r="BG248" s="153">
        <v>0</v>
      </c>
      <c r="BH248" s="155">
        <v>246000000</v>
      </c>
      <c r="BI248" s="153">
        <v>0</v>
      </c>
      <c r="BJ248" s="153">
        <v>0</v>
      </c>
    </row>
    <row r="249" spans="1:62">
      <c r="A249" s="152">
        <v>4050065308</v>
      </c>
      <c r="B249" s="153">
        <v>6</v>
      </c>
      <c r="C249" s="153" t="s">
        <v>7677</v>
      </c>
      <c r="D249" s="153" t="s">
        <v>7678</v>
      </c>
      <c r="E249" s="153">
        <v>2023</v>
      </c>
      <c r="F249" s="153" t="s">
        <v>7125</v>
      </c>
      <c r="G249" s="153" t="s">
        <v>7126</v>
      </c>
      <c r="H249" s="153">
        <v>2</v>
      </c>
      <c r="I249" s="153" t="s">
        <v>7127</v>
      </c>
      <c r="J249" s="153">
        <v>4</v>
      </c>
      <c r="K249" s="153" t="s">
        <v>676</v>
      </c>
      <c r="L249" s="153" t="s">
        <v>7679</v>
      </c>
      <c r="M249" s="153">
        <v>199</v>
      </c>
      <c r="N249" s="153" t="s">
        <v>7128</v>
      </c>
      <c r="O249" s="153">
        <v>3</v>
      </c>
      <c r="P249" s="153" t="s">
        <v>7254</v>
      </c>
      <c r="Q249" s="153">
        <v>45</v>
      </c>
      <c r="R249" s="153" t="s">
        <v>2777</v>
      </c>
      <c r="S249" s="153">
        <v>1835</v>
      </c>
      <c r="T249" s="153" t="s">
        <v>7844</v>
      </c>
      <c r="U249" s="153">
        <v>11</v>
      </c>
      <c r="V249" s="153">
        <v>3</v>
      </c>
      <c r="W249" s="154">
        <v>18353</v>
      </c>
      <c r="X249" s="153" t="s">
        <v>7849</v>
      </c>
      <c r="Y249" s="153">
        <v>1</v>
      </c>
      <c r="Z249" s="153" t="s">
        <v>37</v>
      </c>
      <c r="AA249" s="153">
        <v>1</v>
      </c>
      <c r="AB249" s="153" t="s">
        <v>7130</v>
      </c>
      <c r="AC249" s="153">
        <v>1</v>
      </c>
      <c r="AD249" s="153">
        <v>0</v>
      </c>
      <c r="AE249" s="153">
        <v>0</v>
      </c>
      <c r="AF249" s="153">
        <v>0</v>
      </c>
      <c r="AG249" s="153">
        <v>2</v>
      </c>
      <c r="AH249" s="153">
        <v>2</v>
      </c>
      <c r="AI249" s="153">
        <v>100</v>
      </c>
      <c r="AJ249" s="153">
        <v>2</v>
      </c>
      <c r="AK249" s="153">
        <v>2</v>
      </c>
      <c r="AL249" s="153">
        <v>100</v>
      </c>
      <c r="AM249" s="153">
        <v>2</v>
      </c>
      <c r="AN249" s="153">
        <v>1</v>
      </c>
      <c r="AO249" s="153">
        <v>50</v>
      </c>
      <c r="AP249" s="154">
        <v>2</v>
      </c>
      <c r="AQ249" s="153">
        <v>0</v>
      </c>
      <c r="AR249" s="153">
        <v>0</v>
      </c>
      <c r="AS249" s="153">
        <v>8</v>
      </c>
      <c r="AT249" s="153">
        <v>5</v>
      </c>
      <c r="AU249" s="153" t="s">
        <v>7850</v>
      </c>
      <c r="AV249" s="153">
        <v>0</v>
      </c>
      <c r="AW249" s="153">
        <v>0</v>
      </c>
      <c r="AX249" s="153">
        <v>0</v>
      </c>
      <c r="AY249" s="153">
        <v>129188000</v>
      </c>
      <c r="AZ249" s="153">
        <v>119742000</v>
      </c>
      <c r="BA249" s="153" t="s">
        <v>7851</v>
      </c>
      <c r="BB249" s="153">
        <v>521871000</v>
      </c>
      <c r="BC249" s="153">
        <v>457275056</v>
      </c>
      <c r="BD249" s="153" t="s">
        <v>7852</v>
      </c>
      <c r="BE249" s="153">
        <v>230000000</v>
      </c>
      <c r="BF249" s="153">
        <v>96900000</v>
      </c>
      <c r="BG249" s="153" t="s">
        <v>7853</v>
      </c>
      <c r="BH249" s="155">
        <v>206000000</v>
      </c>
      <c r="BI249" s="153">
        <v>0</v>
      </c>
      <c r="BJ249" s="153">
        <v>0</v>
      </c>
    </row>
    <row r="250" spans="1:62">
      <c r="A250" s="152">
        <v>4050065308</v>
      </c>
      <c r="B250" s="153">
        <v>6</v>
      </c>
      <c r="C250" s="153" t="s">
        <v>7677</v>
      </c>
      <c r="D250" s="153" t="s">
        <v>7678</v>
      </c>
      <c r="E250" s="153">
        <v>2023</v>
      </c>
      <c r="F250" s="153" t="s">
        <v>7125</v>
      </c>
      <c r="G250" s="153" t="s">
        <v>7126</v>
      </c>
      <c r="H250" s="153">
        <v>2</v>
      </c>
      <c r="I250" s="153" t="s">
        <v>7127</v>
      </c>
      <c r="J250" s="153">
        <v>4</v>
      </c>
      <c r="K250" s="153" t="s">
        <v>676</v>
      </c>
      <c r="L250" s="153" t="s">
        <v>7679</v>
      </c>
      <c r="M250" s="153">
        <v>199</v>
      </c>
      <c r="N250" s="153" t="s">
        <v>7128</v>
      </c>
      <c r="O250" s="153">
        <v>3</v>
      </c>
      <c r="P250" s="153" t="s">
        <v>7254</v>
      </c>
      <c r="Q250" s="153">
        <v>48</v>
      </c>
      <c r="R250" s="153" t="s">
        <v>2802</v>
      </c>
      <c r="S250" s="153">
        <v>1844</v>
      </c>
      <c r="T250" s="153" t="s">
        <v>3677</v>
      </c>
      <c r="U250" s="153">
        <v>16</v>
      </c>
      <c r="V250" s="153">
        <v>1</v>
      </c>
      <c r="W250" s="154">
        <v>18441</v>
      </c>
      <c r="X250" s="153" t="s">
        <v>7854</v>
      </c>
      <c r="Y250" s="153">
        <v>1</v>
      </c>
      <c r="Z250" s="153" t="s">
        <v>37</v>
      </c>
      <c r="AA250" s="153">
        <v>1</v>
      </c>
      <c r="AB250" s="153" t="s">
        <v>7130</v>
      </c>
      <c r="AC250" s="153">
        <v>1</v>
      </c>
      <c r="AD250" s="153">
        <v>0</v>
      </c>
      <c r="AE250" s="153">
        <v>0</v>
      </c>
      <c r="AF250" s="153">
        <v>0</v>
      </c>
      <c r="AG250" s="153">
        <v>375</v>
      </c>
      <c r="AH250" s="153">
        <v>375</v>
      </c>
      <c r="AI250" s="153">
        <v>100</v>
      </c>
      <c r="AJ250" s="153">
        <v>375</v>
      </c>
      <c r="AK250" s="153">
        <v>375</v>
      </c>
      <c r="AL250" s="153">
        <v>100</v>
      </c>
      <c r="AM250" s="153">
        <v>375</v>
      </c>
      <c r="AN250" s="153">
        <v>0</v>
      </c>
      <c r="AO250" s="153">
        <v>0</v>
      </c>
      <c r="AP250" s="154">
        <v>375</v>
      </c>
      <c r="AQ250" s="153">
        <v>0</v>
      </c>
      <c r="AR250" s="153">
        <v>0</v>
      </c>
      <c r="AS250" s="153">
        <v>1500</v>
      </c>
      <c r="AT250" s="153">
        <v>750</v>
      </c>
      <c r="AU250" s="153">
        <v>50</v>
      </c>
      <c r="AV250" s="153">
        <v>0</v>
      </c>
      <c r="AW250" s="153">
        <v>0</v>
      </c>
      <c r="AX250" s="153">
        <v>0</v>
      </c>
      <c r="AY250" s="153">
        <v>394267285</v>
      </c>
      <c r="AZ250" s="153">
        <v>372465000</v>
      </c>
      <c r="BA250" s="153" t="s">
        <v>7855</v>
      </c>
      <c r="BB250" s="153">
        <v>483837000</v>
      </c>
      <c r="BC250" s="153">
        <v>483837000</v>
      </c>
      <c r="BD250" s="153">
        <v>100</v>
      </c>
      <c r="BE250" s="153">
        <v>380000000</v>
      </c>
      <c r="BF250" s="153">
        <v>22914769</v>
      </c>
      <c r="BG250" s="153" t="s">
        <v>7856</v>
      </c>
      <c r="BH250" s="155">
        <v>430000000</v>
      </c>
      <c r="BI250" s="153">
        <v>0</v>
      </c>
      <c r="BJ250" s="153">
        <v>0</v>
      </c>
    </row>
    <row r="251" spans="1:62">
      <c r="A251" s="152">
        <v>4050065308</v>
      </c>
      <c r="B251" s="153">
        <v>6</v>
      </c>
      <c r="C251" s="153" t="s">
        <v>7677</v>
      </c>
      <c r="D251" s="153" t="s">
        <v>7678</v>
      </c>
      <c r="E251" s="153">
        <v>2023</v>
      </c>
      <c r="F251" s="153" t="s">
        <v>7125</v>
      </c>
      <c r="G251" s="153" t="s">
        <v>7126</v>
      </c>
      <c r="H251" s="153">
        <v>2</v>
      </c>
      <c r="I251" s="153" t="s">
        <v>7127</v>
      </c>
      <c r="J251" s="153">
        <v>4</v>
      </c>
      <c r="K251" s="153" t="s">
        <v>676</v>
      </c>
      <c r="L251" s="153" t="s">
        <v>7679</v>
      </c>
      <c r="M251" s="153">
        <v>199</v>
      </c>
      <c r="N251" s="153" t="s">
        <v>7128</v>
      </c>
      <c r="O251" s="153">
        <v>3</v>
      </c>
      <c r="P251" s="153" t="s">
        <v>7254</v>
      </c>
      <c r="Q251" s="153">
        <v>48</v>
      </c>
      <c r="R251" s="153" t="s">
        <v>2802</v>
      </c>
      <c r="S251" s="153">
        <v>1844</v>
      </c>
      <c r="T251" s="153" t="s">
        <v>3677</v>
      </c>
      <c r="U251" s="153">
        <v>16</v>
      </c>
      <c r="V251" s="153">
        <v>2</v>
      </c>
      <c r="W251" s="154">
        <v>18442</v>
      </c>
      <c r="X251" s="153" t="s">
        <v>7857</v>
      </c>
      <c r="Y251" s="153">
        <v>1</v>
      </c>
      <c r="Z251" s="153" t="s">
        <v>37</v>
      </c>
      <c r="AA251" s="153">
        <v>1</v>
      </c>
      <c r="AB251" s="153" t="s">
        <v>7130</v>
      </c>
      <c r="AC251" s="153">
        <v>1</v>
      </c>
      <c r="AD251" s="153">
        <v>0</v>
      </c>
      <c r="AE251" s="153">
        <v>0</v>
      </c>
      <c r="AF251" s="153">
        <v>0</v>
      </c>
      <c r="AG251" s="153">
        <v>9</v>
      </c>
      <c r="AH251" s="153">
        <v>0</v>
      </c>
      <c r="AI251" s="153">
        <v>0</v>
      </c>
      <c r="AJ251" s="153">
        <v>14</v>
      </c>
      <c r="AK251" s="153">
        <v>14</v>
      </c>
      <c r="AL251" s="153">
        <v>100</v>
      </c>
      <c r="AM251" s="153">
        <v>13</v>
      </c>
      <c r="AN251" s="153">
        <v>0</v>
      </c>
      <c r="AO251" s="153">
        <v>0</v>
      </c>
      <c r="AP251" s="154">
        <v>8</v>
      </c>
      <c r="AQ251" s="153">
        <v>0</v>
      </c>
      <c r="AR251" s="153">
        <v>0</v>
      </c>
      <c r="AS251" s="153">
        <v>35</v>
      </c>
      <c r="AT251" s="153">
        <v>14</v>
      </c>
      <c r="AU251" s="153">
        <v>40</v>
      </c>
      <c r="AV251" s="153">
        <v>0</v>
      </c>
      <c r="AW251" s="153">
        <v>0</v>
      </c>
      <c r="AX251" s="153">
        <v>0</v>
      </c>
      <c r="AY251" s="153">
        <v>176194000</v>
      </c>
      <c r="AZ251" s="153">
        <v>0</v>
      </c>
      <c r="BA251" s="153">
        <v>0</v>
      </c>
      <c r="BB251" s="153">
        <v>182654920</v>
      </c>
      <c r="BC251" s="153">
        <v>182654920</v>
      </c>
      <c r="BD251" s="153">
        <v>100</v>
      </c>
      <c r="BE251" s="153">
        <v>200000000</v>
      </c>
      <c r="BF251" s="153">
        <v>0</v>
      </c>
      <c r="BG251" s="153">
        <v>0</v>
      </c>
      <c r="BH251" s="155">
        <v>175000000</v>
      </c>
      <c r="BI251" s="153">
        <v>0</v>
      </c>
      <c r="BJ251" s="153">
        <v>0</v>
      </c>
    </row>
    <row r="252" spans="1:62">
      <c r="A252" s="152">
        <v>4050065308</v>
      </c>
      <c r="B252" s="153">
        <v>6</v>
      </c>
      <c r="C252" s="153" t="s">
        <v>7677</v>
      </c>
      <c r="D252" s="153" t="s">
        <v>7678</v>
      </c>
      <c r="E252" s="153">
        <v>2023</v>
      </c>
      <c r="F252" s="153" t="s">
        <v>7125</v>
      </c>
      <c r="G252" s="153" t="s">
        <v>7126</v>
      </c>
      <c r="H252" s="153">
        <v>2</v>
      </c>
      <c r="I252" s="153" t="s">
        <v>7127</v>
      </c>
      <c r="J252" s="153">
        <v>4</v>
      </c>
      <c r="K252" s="153" t="s">
        <v>676</v>
      </c>
      <c r="L252" s="153" t="s">
        <v>7679</v>
      </c>
      <c r="M252" s="153">
        <v>199</v>
      </c>
      <c r="N252" s="153" t="s">
        <v>7128</v>
      </c>
      <c r="O252" s="153">
        <v>3</v>
      </c>
      <c r="P252" s="153" t="s">
        <v>7254</v>
      </c>
      <c r="Q252" s="153">
        <v>48</v>
      </c>
      <c r="R252" s="153" t="s">
        <v>2802</v>
      </c>
      <c r="S252" s="153">
        <v>1844</v>
      </c>
      <c r="T252" s="153" t="s">
        <v>3677</v>
      </c>
      <c r="U252" s="153">
        <v>16</v>
      </c>
      <c r="V252" s="153">
        <v>3</v>
      </c>
      <c r="W252" s="154">
        <v>18443</v>
      </c>
      <c r="X252" s="153" t="s">
        <v>7858</v>
      </c>
      <c r="Y252" s="153">
        <v>1</v>
      </c>
      <c r="Z252" s="153" t="s">
        <v>37</v>
      </c>
      <c r="AA252" s="153">
        <v>1</v>
      </c>
      <c r="AB252" s="153" t="s">
        <v>7130</v>
      </c>
      <c r="AC252" s="153">
        <v>1</v>
      </c>
      <c r="AD252" s="153">
        <v>0</v>
      </c>
      <c r="AE252" s="153">
        <v>0</v>
      </c>
      <c r="AF252" s="153">
        <v>0</v>
      </c>
      <c r="AG252" s="153">
        <v>1</v>
      </c>
      <c r="AH252" s="153">
        <v>1</v>
      </c>
      <c r="AI252" s="153">
        <v>100</v>
      </c>
      <c r="AJ252" s="153">
        <v>1</v>
      </c>
      <c r="AK252" s="153">
        <v>1</v>
      </c>
      <c r="AL252" s="153">
        <v>100</v>
      </c>
      <c r="AM252" s="153">
        <v>1</v>
      </c>
      <c r="AN252" s="153">
        <v>0</v>
      </c>
      <c r="AO252" s="153">
        <v>0</v>
      </c>
      <c r="AP252" s="154">
        <v>1</v>
      </c>
      <c r="AQ252" s="153">
        <v>0</v>
      </c>
      <c r="AR252" s="153">
        <v>0</v>
      </c>
      <c r="AS252" s="153">
        <v>4</v>
      </c>
      <c r="AT252" s="153">
        <v>2</v>
      </c>
      <c r="AU252" s="153">
        <v>50</v>
      </c>
      <c r="AV252" s="153">
        <v>0</v>
      </c>
      <c r="AW252" s="153">
        <v>0</v>
      </c>
      <c r="AX252" s="153">
        <v>0</v>
      </c>
      <c r="AY252" s="153">
        <v>125853000</v>
      </c>
      <c r="AZ252" s="153">
        <v>122924610</v>
      </c>
      <c r="BA252" s="153" t="s">
        <v>7859</v>
      </c>
      <c r="BB252" s="153">
        <v>478472329</v>
      </c>
      <c r="BC252" s="153">
        <v>478472329</v>
      </c>
      <c r="BD252" s="153">
        <v>100</v>
      </c>
      <c r="BE252" s="153">
        <v>140000000</v>
      </c>
      <c r="BF252" s="153">
        <v>0</v>
      </c>
      <c r="BG252" s="153">
        <v>0</v>
      </c>
      <c r="BH252" s="155">
        <v>125000000</v>
      </c>
      <c r="BI252" s="153">
        <v>0</v>
      </c>
      <c r="BJ252" s="153">
        <v>0</v>
      </c>
    </row>
    <row r="253" spans="1:62">
      <c r="A253" s="152">
        <v>4050065308</v>
      </c>
      <c r="B253" s="153">
        <v>6</v>
      </c>
      <c r="C253" s="153" t="s">
        <v>7677</v>
      </c>
      <c r="D253" s="153" t="s">
        <v>7678</v>
      </c>
      <c r="E253" s="153">
        <v>2023</v>
      </c>
      <c r="F253" s="153" t="s">
        <v>7125</v>
      </c>
      <c r="G253" s="153" t="s">
        <v>7126</v>
      </c>
      <c r="H253" s="153">
        <v>2</v>
      </c>
      <c r="I253" s="153" t="s">
        <v>7127</v>
      </c>
      <c r="J253" s="153">
        <v>4</v>
      </c>
      <c r="K253" s="153" t="s">
        <v>676</v>
      </c>
      <c r="L253" s="153" t="s">
        <v>7679</v>
      </c>
      <c r="M253" s="153">
        <v>199</v>
      </c>
      <c r="N253" s="153" t="s">
        <v>7128</v>
      </c>
      <c r="O253" s="153">
        <v>3</v>
      </c>
      <c r="P253" s="153" t="s">
        <v>7254</v>
      </c>
      <c r="Q253" s="153">
        <v>48</v>
      </c>
      <c r="R253" s="153" t="s">
        <v>2802</v>
      </c>
      <c r="S253" s="153">
        <v>1844</v>
      </c>
      <c r="T253" s="153" t="s">
        <v>3677</v>
      </c>
      <c r="U253" s="153">
        <v>16</v>
      </c>
      <c r="V253" s="153">
        <v>4</v>
      </c>
      <c r="W253" s="154">
        <v>18444</v>
      </c>
      <c r="X253" s="153" t="s">
        <v>7860</v>
      </c>
      <c r="Y253" s="153">
        <v>1</v>
      </c>
      <c r="Z253" s="153" t="s">
        <v>37</v>
      </c>
      <c r="AA253" s="153">
        <v>1</v>
      </c>
      <c r="AB253" s="153" t="s">
        <v>7130</v>
      </c>
      <c r="AC253" s="153">
        <v>1</v>
      </c>
      <c r="AD253" s="153">
        <v>0</v>
      </c>
      <c r="AE253" s="153">
        <v>0</v>
      </c>
      <c r="AF253" s="153">
        <v>0</v>
      </c>
      <c r="AG253" s="153">
        <v>45</v>
      </c>
      <c r="AH253" s="153">
        <v>0</v>
      </c>
      <c r="AI253" s="153">
        <v>0</v>
      </c>
      <c r="AJ253" s="153">
        <v>25</v>
      </c>
      <c r="AK253" s="153">
        <v>0</v>
      </c>
      <c r="AL253" s="153">
        <v>0</v>
      </c>
      <c r="AM253" s="153">
        <v>20</v>
      </c>
      <c r="AN253" s="153">
        <v>0</v>
      </c>
      <c r="AO253" s="153">
        <v>0</v>
      </c>
      <c r="AP253" s="154">
        <v>0</v>
      </c>
      <c r="AQ253" s="153">
        <v>0</v>
      </c>
      <c r="AR253" s="153">
        <v>0</v>
      </c>
      <c r="AS253" s="153">
        <v>45</v>
      </c>
      <c r="AT253" s="153">
        <v>0</v>
      </c>
      <c r="AU253" s="153">
        <v>0</v>
      </c>
      <c r="AV253" s="153">
        <v>0</v>
      </c>
      <c r="AW253" s="153">
        <v>0</v>
      </c>
      <c r="AX253" s="153">
        <v>0</v>
      </c>
      <c r="AY253" s="153">
        <v>280000000</v>
      </c>
      <c r="AZ253" s="153">
        <v>0</v>
      </c>
      <c r="BA253" s="153">
        <v>0</v>
      </c>
      <c r="BB253" s="153">
        <v>7360251</v>
      </c>
      <c r="BC253" s="153">
        <v>0</v>
      </c>
      <c r="BD253" s="153">
        <v>0</v>
      </c>
      <c r="BE253" s="153">
        <v>905000000</v>
      </c>
      <c r="BF253" s="153">
        <v>0</v>
      </c>
      <c r="BG253" s="153">
        <v>0</v>
      </c>
      <c r="BH253" s="155">
        <v>0</v>
      </c>
      <c r="BI253" s="153">
        <v>0</v>
      </c>
      <c r="BJ253" s="153">
        <v>0</v>
      </c>
    </row>
    <row r="254" spans="1:62">
      <c r="A254" s="152">
        <v>4050065308</v>
      </c>
      <c r="B254" s="153">
        <v>6</v>
      </c>
      <c r="C254" s="153" t="s">
        <v>7677</v>
      </c>
      <c r="D254" s="153" t="s">
        <v>7678</v>
      </c>
      <c r="E254" s="153">
        <v>2023</v>
      </c>
      <c r="F254" s="153" t="s">
        <v>7125</v>
      </c>
      <c r="G254" s="153" t="s">
        <v>7126</v>
      </c>
      <c r="H254" s="153">
        <v>2</v>
      </c>
      <c r="I254" s="153" t="s">
        <v>7127</v>
      </c>
      <c r="J254" s="153">
        <v>4</v>
      </c>
      <c r="K254" s="153" t="s">
        <v>676</v>
      </c>
      <c r="L254" s="153" t="s">
        <v>7679</v>
      </c>
      <c r="M254" s="153">
        <v>199</v>
      </c>
      <c r="N254" s="153" t="s">
        <v>7128</v>
      </c>
      <c r="O254" s="153">
        <v>3</v>
      </c>
      <c r="P254" s="153" t="s">
        <v>7254</v>
      </c>
      <c r="Q254" s="153">
        <v>48</v>
      </c>
      <c r="R254" s="153" t="s">
        <v>2802</v>
      </c>
      <c r="S254" s="153">
        <v>1844</v>
      </c>
      <c r="T254" s="153" t="s">
        <v>3677</v>
      </c>
      <c r="U254" s="153">
        <v>16</v>
      </c>
      <c r="V254" s="153">
        <v>5</v>
      </c>
      <c r="W254" s="154">
        <v>18445</v>
      </c>
      <c r="X254" s="153" t="s">
        <v>7861</v>
      </c>
      <c r="Y254" s="153">
        <v>1</v>
      </c>
      <c r="Z254" s="153" t="s">
        <v>37</v>
      </c>
      <c r="AA254" s="153">
        <v>1</v>
      </c>
      <c r="AB254" s="153" t="s">
        <v>7130</v>
      </c>
      <c r="AC254" s="153">
        <v>1</v>
      </c>
      <c r="AD254" s="153">
        <v>0</v>
      </c>
      <c r="AE254" s="153">
        <v>0</v>
      </c>
      <c r="AF254" s="153">
        <v>0</v>
      </c>
      <c r="AG254" s="153">
        <v>0</v>
      </c>
      <c r="AH254" s="153">
        <v>0</v>
      </c>
      <c r="AI254" s="153">
        <v>0</v>
      </c>
      <c r="AJ254" s="153">
        <v>750</v>
      </c>
      <c r="AK254" s="153">
        <v>355</v>
      </c>
      <c r="AL254" s="153" t="s">
        <v>7862</v>
      </c>
      <c r="AM254" s="153">
        <v>0</v>
      </c>
      <c r="AN254" s="153">
        <v>0</v>
      </c>
      <c r="AO254" s="153">
        <v>0</v>
      </c>
      <c r="AP254" s="154">
        <v>0</v>
      </c>
      <c r="AQ254" s="153">
        <v>0</v>
      </c>
      <c r="AR254" s="153">
        <v>0</v>
      </c>
      <c r="AS254" s="153">
        <v>750</v>
      </c>
      <c r="AT254" s="153">
        <v>355</v>
      </c>
      <c r="AU254" s="153" t="s">
        <v>7862</v>
      </c>
      <c r="AV254" s="153">
        <v>0</v>
      </c>
      <c r="AW254" s="153">
        <v>0</v>
      </c>
      <c r="AX254" s="153">
        <v>0</v>
      </c>
      <c r="AY254" s="153">
        <v>0</v>
      </c>
      <c r="AZ254" s="153">
        <v>0</v>
      </c>
      <c r="BA254" s="153">
        <v>0</v>
      </c>
      <c r="BB254" s="153">
        <v>399185500</v>
      </c>
      <c r="BC254" s="153">
        <v>399185500</v>
      </c>
      <c r="BD254" s="153">
        <v>100</v>
      </c>
      <c r="BE254" s="153">
        <v>0</v>
      </c>
      <c r="BF254" s="153">
        <v>0</v>
      </c>
      <c r="BG254" s="153">
        <v>0</v>
      </c>
      <c r="BH254" s="155">
        <v>0</v>
      </c>
      <c r="BI254" s="153">
        <v>0</v>
      </c>
      <c r="BJ254" s="153">
        <v>0</v>
      </c>
    </row>
    <row r="255" spans="1:62">
      <c r="A255" s="152">
        <v>4050065308</v>
      </c>
      <c r="B255" s="153">
        <v>6</v>
      </c>
      <c r="C255" s="153" t="s">
        <v>7677</v>
      </c>
      <c r="D255" s="153" t="s">
        <v>7678</v>
      </c>
      <c r="E255" s="153">
        <v>2023</v>
      </c>
      <c r="F255" s="153" t="s">
        <v>7125</v>
      </c>
      <c r="G255" s="153" t="s">
        <v>7126</v>
      </c>
      <c r="H255" s="153">
        <v>2</v>
      </c>
      <c r="I255" s="153" t="s">
        <v>7127</v>
      </c>
      <c r="J255" s="153">
        <v>4</v>
      </c>
      <c r="K255" s="153" t="s">
        <v>676</v>
      </c>
      <c r="L255" s="153" t="s">
        <v>7679</v>
      </c>
      <c r="M255" s="153">
        <v>199</v>
      </c>
      <c r="N255" s="153" t="s">
        <v>7128</v>
      </c>
      <c r="O255" s="153">
        <v>3</v>
      </c>
      <c r="P255" s="153" t="s">
        <v>7254</v>
      </c>
      <c r="Q255" s="153">
        <v>48</v>
      </c>
      <c r="R255" s="153" t="s">
        <v>2802</v>
      </c>
      <c r="S255" s="153">
        <v>1844</v>
      </c>
      <c r="T255" s="153" t="s">
        <v>3677</v>
      </c>
      <c r="U255" s="153">
        <v>16</v>
      </c>
      <c r="V255" s="153">
        <v>6</v>
      </c>
      <c r="W255" s="154">
        <v>18446</v>
      </c>
      <c r="X255" s="153" t="s">
        <v>7863</v>
      </c>
      <c r="Y255" s="153">
        <v>1</v>
      </c>
      <c r="Z255" s="153" t="s">
        <v>37</v>
      </c>
      <c r="AA255" s="153">
        <v>1</v>
      </c>
      <c r="AB255" s="153" t="s">
        <v>7130</v>
      </c>
      <c r="AC255" s="153">
        <v>1</v>
      </c>
      <c r="AD255" s="153">
        <v>0</v>
      </c>
      <c r="AE255" s="153">
        <v>0</v>
      </c>
      <c r="AF255" s="153">
        <v>0</v>
      </c>
      <c r="AG255" s="153">
        <v>0</v>
      </c>
      <c r="AH255" s="153">
        <v>0</v>
      </c>
      <c r="AI255" s="153">
        <v>0</v>
      </c>
      <c r="AJ255" s="153">
        <v>0</v>
      </c>
      <c r="AK255" s="153">
        <v>0</v>
      </c>
      <c r="AL255" s="153">
        <v>0</v>
      </c>
      <c r="AM255" s="153">
        <v>360</v>
      </c>
      <c r="AN255" s="153">
        <v>0</v>
      </c>
      <c r="AO255" s="153">
        <v>0</v>
      </c>
      <c r="AP255" s="154">
        <v>0</v>
      </c>
      <c r="AQ255" s="153">
        <v>0</v>
      </c>
      <c r="AR255" s="153">
        <v>0</v>
      </c>
      <c r="AS255" s="153">
        <v>360</v>
      </c>
      <c r="AT255" s="153">
        <v>0</v>
      </c>
      <c r="AU255" s="153">
        <v>0</v>
      </c>
      <c r="AV255" s="153">
        <v>0</v>
      </c>
      <c r="AW255" s="153">
        <v>0</v>
      </c>
      <c r="AX255" s="153">
        <v>0</v>
      </c>
      <c r="AY255" s="153">
        <v>0</v>
      </c>
      <c r="AZ255" s="153">
        <v>0</v>
      </c>
      <c r="BA255" s="153">
        <v>0</v>
      </c>
      <c r="BB255" s="153">
        <v>0</v>
      </c>
      <c r="BC255" s="153">
        <v>0</v>
      </c>
      <c r="BD255" s="153">
        <v>0</v>
      </c>
      <c r="BE255" s="153">
        <v>425000000</v>
      </c>
      <c r="BF255" s="153">
        <v>0</v>
      </c>
      <c r="BG255" s="153">
        <v>0</v>
      </c>
      <c r="BH255" s="155">
        <v>0</v>
      </c>
      <c r="BI255" s="153">
        <v>0</v>
      </c>
      <c r="BJ255" s="153">
        <v>0</v>
      </c>
    </row>
    <row r="256" spans="1:62">
      <c r="A256" s="152">
        <v>4050065308</v>
      </c>
      <c r="B256" s="153">
        <v>6</v>
      </c>
      <c r="C256" s="153" t="s">
        <v>7677</v>
      </c>
      <c r="D256" s="153" t="s">
        <v>7678</v>
      </c>
      <c r="E256" s="153">
        <v>2023</v>
      </c>
      <c r="F256" s="153" t="s">
        <v>7125</v>
      </c>
      <c r="G256" s="153" t="s">
        <v>7126</v>
      </c>
      <c r="H256" s="153">
        <v>2</v>
      </c>
      <c r="I256" s="153" t="s">
        <v>7127</v>
      </c>
      <c r="J256" s="153">
        <v>4</v>
      </c>
      <c r="K256" s="153" t="s">
        <v>676</v>
      </c>
      <c r="L256" s="153" t="s">
        <v>7679</v>
      </c>
      <c r="M256" s="153">
        <v>199</v>
      </c>
      <c r="N256" s="153" t="s">
        <v>7128</v>
      </c>
      <c r="O256" s="153">
        <v>4</v>
      </c>
      <c r="P256" s="153" t="s">
        <v>7281</v>
      </c>
      <c r="Q256" s="153">
        <v>49</v>
      </c>
      <c r="R256" s="153" t="s">
        <v>2834</v>
      </c>
      <c r="S256" s="153">
        <v>1871</v>
      </c>
      <c r="T256" s="153" t="s">
        <v>3697</v>
      </c>
      <c r="U256" s="153">
        <v>16</v>
      </c>
      <c r="V256" s="153">
        <v>1</v>
      </c>
      <c r="W256" s="154">
        <v>18711</v>
      </c>
      <c r="X256" s="153" t="s">
        <v>7864</v>
      </c>
      <c r="Y256" s="153">
        <v>1</v>
      </c>
      <c r="Z256" s="153" t="s">
        <v>37</v>
      </c>
      <c r="AA256" s="153">
        <v>1</v>
      </c>
      <c r="AB256" s="153" t="s">
        <v>7130</v>
      </c>
      <c r="AC256" s="153">
        <v>1</v>
      </c>
      <c r="AD256" s="153">
        <v>0</v>
      </c>
      <c r="AE256" s="153">
        <v>0</v>
      </c>
      <c r="AF256" s="153">
        <v>0</v>
      </c>
      <c r="AG256" s="153">
        <v>2000</v>
      </c>
      <c r="AH256" s="153">
        <v>13254</v>
      </c>
      <c r="AI256" s="153" t="s">
        <v>7865</v>
      </c>
      <c r="AJ256" s="153">
        <v>2000</v>
      </c>
      <c r="AK256" s="153">
        <v>1570</v>
      </c>
      <c r="AL256" s="153" t="s">
        <v>7866</v>
      </c>
      <c r="AM256" s="153">
        <v>2000</v>
      </c>
      <c r="AN256" s="153">
        <v>4825</v>
      </c>
      <c r="AO256" s="153" t="s">
        <v>7867</v>
      </c>
      <c r="AP256" s="154">
        <v>2000</v>
      </c>
      <c r="AQ256" s="153">
        <v>0</v>
      </c>
      <c r="AR256" s="153">
        <v>0</v>
      </c>
      <c r="AS256" s="153">
        <v>8000</v>
      </c>
      <c r="AT256" s="153">
        <v>19649</v>
      </c>
      <c r="AU256" s="153" t="s">
        <v>7868</v>
      </c>
      <c r="AV256" s="153">
        <v>0</v>
      </c>
      <c r="AW256" s="153">
        <v>0</v>
      </c>
      <c r="AX256" s="153">
        <v>0</v>
      </c>
      <c r="AY256" s="153">
        <v>714843000</v>
      </c>
      <c r="AZ256" s="153">
        <v>709642056</v>
      </c>
      <c r="BA256" s="153" t="s">
        <v>7869</v>
      </c>
      <c r="BB256" s="153">
        <v>1659765645</v>
      </c>
      <c r="BC256" s="153">
        <v>1659337651</v>
      </c>
      <c r="BD256" s="153" t="s">
        <v>7330</v>
      </c>
      <c r="BE256" s="153">
        <v>1364297632</v>
      </c>
      <c r="BF256" s="153">
        <v>1364297626</v>
      </c>
      <c r="BG256" s="153">
        <v>100</v>
      </c>
      <c r="BH256" s="155">
        <v>714000000</v>
      </c>
      <c r="BI256" s="153">
        <v>0</v>
      </c>
      <c r="BJ256" s="153">
        <v>0</v>
      </c>
    </row>
    <row r="257" spans="1:62">
      <c r="A257" s="152">
        <v>4050065308</v>
      </c>
      <c r="B257" s="153">
        <v>6</v>
      </c>
      <c r="C257" s="153" t="s">
        <v>7677</v>
      </c>
      <c r="D257" s="153" t="s">
        <v>7678</v>
      </c>
      <c r="E257" s="153">
        <v>2023</v>
      </c>
      <c r="F257" s="153" t="s">
        <v>7125</v>
      </c>
      <c r="G257" s="153" t="s">
        <v>7126</v>
      </c>
      <c r="H257" s="153">
        <v>2</v>
      </c>
      <c r="I257" s="153" t="s">
        <v>7127</v>
      </c>
      <c r="J257" s="153">
        <v>4</v>
      </c>
      <c r="K257" s="153" t="s">
        <v>676</v>
      </c>
      <c r="L257" s="153" t="s">
        <v>7679</v>
      </c>
      <c r="M257" s="153">
        <v>199</v>
      </c>
      <c r="N257" s="153" t="s">
        <v>7128</v>
      </c>
      <c r="O257" s="153">
        <v>4</v>
      </c>
      <c r="P257" s="153" t="s">
        <v>7281</v>
      </c>
      <c r="Q257" s="153">
        <v>49</v>
      </c>
      <c r="R257" s="153" t="s">
        <v>2834</v>
      </c>
      <c r="S257" s="153">
        <v>1871</v>
      </c>
      <c r="T257" s="153" t="s">
        <v>3697</v>
      </c>
      <c r="U257" s="153">
        <v>16</v>
      </c>
      <c r="V257" s="153">
        <v>2</v>
      </c>
      <c r="W257" s="154">
        <v>18712</v>
      </c>
      <c r="X257" s="153" t="s">
        <v>7870</v>
      </c>
      <c r="Y257" s="153">
        <v>1</v>
      </c>
      <c r="Z257" s="153" t="s">
        <v>37</v>
      </c>
      <c r="AA257" s="153">
        <v>1</v>
      </c>
      <c r="AB257" s="153" t="s">
        <v>7130</v>
      </c>
      <c r="AC257" s="153">
        <v>1</v>
      </c>
      <c r="AD257" s="153">
        <v>0</v>
      </c>
      <c r="AE257" s="153">
        <v>0</v>
      </c>
      <c r="AF257" s="153">
        <v>0</v>
      </c>
      <c r="AG257" s="153">
        <v>0</v>
      </c>
      <c r="AH257" s="153">
        <v>0</v>
      </c>
      <c r="AI257" s="153">
        <v>0</v>
      </c>
      <c r="AJ257" s="153">
        <v>300</v>
      </c>
      <c r="AK257" s="153">
        <v>1532</v>
      </c>
      <c r="AL257" s="153" t="s">
        <v>7871</v>
      </c>
      <c r="AM257" s="153">
        <v>0</v>
      </c>
      <c r="AN257" s="153">
        <v>0</v>
      </c>
      <c r="AO257" s="153">
        <v>0</v>
      </c>
      <c r="AP257" s="154">
        <v>0</v>
      </c>
      <c r="AQ257" s="153">
        <v>0</v>
      </c>
      <c r="AR257" s="153">
        <v>0</v>
      </c>
      <c r="AS257" s="153">
        <v>1532</v>
      </c>
      <c r="AT257" s="153">
        <v>1532</v>
      </c>
      <c r="AU257" s="153">
        <v>100</v>
      </c>
      <c r="AV257" s="153">
        <v>0</v>
      </c>
      <c r="AW257" s="153">
        <v>0</v>
      </c>
      <c r="AX257" s="153">
        <v>0</v>
      </c>
      <c r="AY257" s="153">
        <v>0</v>
      </c>
      <c r="AZ257" s="153">
        <v>0</v>
      </c>
      <c r="BA257" s="153">
        <v>0</v>
      </c>
      <c r="BB257" s="153">
        <v>1292533128</v>
      </c>
      <c r="BC257" s="153">
        <v>1292533122</v>
      </c>
      <c r="BD257" s="153">
        <v>100</v>
      </c>
      <c r="BE257" s="153">
        <v>0</v>
      </c>
      <c r="BF257" s="153">
        <v>0</v>
      </c>
      <c r="BG257" s="153">
        <v>0</v>
      </c>
      <c r="BH257" s="155">
        <v>0</v>
      </c>
      <c r="BI257" s="153">
        <v>0</v>
      </c>
      <c r="BJ257" s="153">
        <v>0</v>
      </c>
    </row>
    <row r="258" spans="1:62">
      <c r="A258" s="152">
        <v>4050065308</v>
      </c>
      <c r="B258" s="153">
        <v>6</v>
      </c>
      <c r="C258" s="153" t="s">
        <v>7677</v>
      </c>
      <c r="D258" s="153" t="s">
        <v>7678</v>
      </c>
      <c r="E258" s="153">
        <v>2023</v>
      </c>
      <c r="F258" s="153" t="s">
        <v>7125</v>
      </c>
      <c r="G258" s="153" t="s">
        <v>7126</v>
      </c>
      <c r="H258" s="153">
        <v>2</v>
      </c>
      <c r="I258" s="153" t="s">
        <v>7127</v>
      </c>
      <c r="J258" s="153">
        <v>4</v>
      </c>
      <c r="K258" s="153" t="s">
        <v>676</v>
      </c>
      <c r="L258" s="153" t="s">
        <v>7679</v>
      </c>
      <c r="M258" s="153">
        <v>199</v>
      </c>
      <c r="N258" s="153" t="s">
        <v>7128</v>
      </c>
      <c r="O258" s="153">
        <v>4</v>
      </c>
      <c r="P258" s="153" t="s">
        <v>7281</v>
      </c>
      <c r="Q258" s="153">
        <v>49</v>
      </c>
      <c r="R258" s="153" t="s">
        <v>2834</v>
      </c>
      <c r="S258" s="153">
        <v>1871</v>
      </c>
      <c r="T258" s="153" t="s">
        <v>3697</v>
      </c>
      <c r="U258" s="153">
        <v>16</v>
      </c>
      <c r="V258" s="153">
        <v>3</v>
      </c>
      <c r="W258" s="154">
        <v>18713</v>
      </c>
      <c r="X258" s="153" t="s">
        <v>7872</v>
      </c>
      <c r="Y258" s="153">
        <v>1</v>
      </c>
      <c r="Z258" s="153" t="s">
        <v>37</v>
      </c>
      <c r="AA258" s="153">
        <v>1</v>
      </c>
      <c r="AB258" s="153" t="s">
        <v>7130</v>
      </c>
      <c r="AC258" s="153">
        <v>1</v>
      </c>
      <c r="AD258" s="153">
        <v>0</v>
      </c>
      <c r="AE258" s="153">
        <v>0</v>
      </c>
      <c r="AF258" s="153">
        <v>0</v>
      </c>
      <c r="AG258" s="153" t="s">
        <v>7873</v>
      </c>
      <c r="AH258" s="153" t="s">
        <v>7874</v>
      </c>
      <c r="AI258" s="153" t="s">
        <v>7875</v>
      </c>
      <c r="AJ258" s="153" t="s">
        <v>7873</v>
      </c>
      <c r="AK258" s="153" t="s">
        <v>7876</v>
      </c>
      <c r="AL258" s="153" t="s">
        <v>7877</v>
      </c>
      <c r="AM258" s="153" t="s">
        <v>7873</v>
      </c>
      <c r="AN258" s="153" t="s">
        <v>7878</v>
      </c>
      <c r="AO258" s="153" t="s">
        <v>7879</v>
      </c>
      <c r="AP258" s="154" t="s">
        <v>7873</v>
      </c>
      <c r="AQ258" s="153">
        <v>0</v>
      </c>
      <c r="AR258" s="153">
        <v>0</v>
      </c>
      <c r="AS258" s="153" t="s">
        <v>7464</v>
      </c>
      <c r="AT258" s="153" t="s">
        <v>7880</v>
      </c>
      <c r="AU258" s="153" t="s">
        <v>7881</v>
      </c>
      <c r="AV258" s="153">
        <v>0</v>
      </c>
      <c r="AW258" s="153">
        <v>0</v>
      </c>
      <c r="AX258" s="153">
        <v>0</v>
      </c>
      <c r="AY258" s="153">
        <v>6496763689</v>
      </c>
      <c r="AZ258" s="153">
        <v>2679088117</v>
      </c>
      <c r="BA258" s="153" t="s">
        <v>7882</v>
      </c>
      <c r="BB258" s="153">
        <v>4875915397</v>
      </c>
      <c r="BC258" s="153">
        <v>4875915397</v>
      </c>
      <c r="BD258" s="153">
        <v>100</v>
      </c>
      <c r="BE258" s="153">
        <v>11906049121</v>
      </c>
      <c r="BF258" s="153">
        <v>8967725248</v>
      </c>
      <c r="BG258" s="153" t="s">
        <v>7883</v>
      </c>
      <c r="BH258" s="155">
        <v>1867000000</v>
      </c>
      <c r="BI258" s="153">
        <v>0</v>
      </c>
      <c r="BJ258" s="153">
        <v>0</v>
      </c>
    </row>
    <row r="259" spans="1:62">
      <c r="A259" s="152">
        <v>4050065308</v>
      </c>
      <c r="B259" s="153">
        <v>6</v>
      </c>
      <c r="C259" s="153" t="s">
        <v>7677</v>
      </c>
      <c r="D259" s="153" t="s">
        <v>7678</v>
      </c>
      <c r="E259" s="153">
        <v>2023</v>
      </c>
      <c r="F259" s="153" t="s">
        <v>7125</v>
      </c>
      <c r="G259" s="153" t="s">
        <v>7126</v>
      </c>
      <c r="H259" s="153">
        <v>2</v>
      </c>
      <c r="I259" s="153" t="s">
        <v>7127</v>
      </c>
      <c r="J259" s="153">
        <v>4</v>
      </c>
      <c r="K259" s="153" t="s">
        <v>676</v>
      </c>
      <c r="L259" s="153" t="s">
        <v>7679</v>
      </c>
      <c r="M259" s="153">
        <v>199</v>
      </c>
      <c r="N259" s="153" t="s">
        <v>7128</v>
      </c>
      <c r="O259" s="153">
        <v>4</v>
      </c>
      <c r="P259" s="153" t="s">
        <v>7281</v>
      </c>
      <c r="Q259" s="153">
        <v>49</v>
      </c>
      <c r="R259" s="153" t="s">
        <v>2834</v>
      </c>
      <c r="S259" s="153">
        <v>1871</v>
      </c>
      <c r="T259" s="153" t="s">
        <v>3697</v>
      </c>
      <c r="U259" s="153">
        <v>16</v>
      </c>
      <c r="V259" s="153">
        <v>4</v>
      </c>
      <c r="W259" s="154">
        <v>18714</v>
      </c>
      <c r="X259" s="153" t="s">
        <v>7884</v>
      </c>
      <c r="Y259" s="153">
        <v>1</v>
      </c>
      <c r="Z259" s="153" t="s">
        <v>37</v>
      </c>
      <c r="AA259" s="153">
        <v>1</v>
      </c>
      <c r="AB259" s="153" t="s">
        <v>7130</v>
      </c>
      <c r="AC259" s="153">
        <v>1</v>
      </c>
      <c r="AD259" s="153">
        <v>0</v>
      </c>
      <c r="AE259" s="153">
        <v>0</v>
      </c>
      <c r="AF259" s="153">
        <v>0</v>
      </c>
      <c r="AG259" s="153">
        <v>0</v>
      </c>
      <c r="AH259" s="153">
        <v>0</v>
      </c>
      <c r="AI259" s="153">
        <v>0</v>
      </c>
      <c r="AJ259" s="153">
        <v>1125</v>
      </c>
      <c r="AK259" s="153">
        <v>3000</v>
      </c>
      <c r="AL259" s="153" t="s">
        <v>7885</v>
      </c>
      <c r="AM259" s="153">
        <v>0</v>
      </c>
      <c r="AN259" s="153">
        <v>0</v>
      </c>
      <c r="AO259" s="153">
        <v>0</v>
      </c>
      <c r="AP259" s="154">
        <v>200</v>
      </c>
      <c r="AQ259" s="153">
        <v>0</v>
      </c>
      <c r="AR259" s="153">
        <v>0</v>
      </c>
      <c r="AS259" s="153">
        <v>3200</v>
      </c>
      <c r="AT259" s="153">
        <v>3000</v>
      </c>
      <c r="AU259" s="153" t="s">
        <v>7886</v>
      </c>
      <c r="AV259" s="153">
        <v>0</v>
      </c>
      <c r="AW259" s="153">
        <v>0</v>
      </c>
      <c r="AX259" s="153">
        <v>0</v>
      </c>
      <c r="AY259" s="153">
        <v>0</v>
      </c>
      <c r="AZ259" s="153">
        <v>0</v>
      </c>
      <c r="BA259" s="153">
        <v>0</v>
      </c>
      <c r="BB259" s="153">
        <v>208830784</v>
      </c>
      <c r="BC259" s="153">
        <v>208830784</v>
      </c>
      <c r="BD259" s="153">
        <v>100</v>
      </c>
      <c r="BE259" s="153">
        <v>0</v>
      </c>
      <c r="BF259" s="153">
        <v>0</v>
      </c>
      <c r="BG259" s="153">
        <v>0</v>
      </c>
      <c r="BH259" s="155">
        <v>392000000</v>
      </c>
      <c r="BI259" s="153">
        <v>0</v>
      </c>
      <c r="BJ259" s="153">
        <v>0</v>
      </c>
    </row>
    <row r="260" spans="1:62">
      <c r="A260" s="152">
        <v>4050065308</v>
      </c>
      <c r="B260" s="153">
        <v>6</v>
      </c>
      <c r="C260" s="153" t="s">
        <v>7677</v>
      </c>
      <c r="D260" s="153" t="s">
        <v>7678</v>
      </c>
      <c r="E260" s="153">
        <v>2023</v>
      </c>
      <c r="F260" s="153" t="s">
        <v>7125</v>
      </c>
      <c r="G260" s="153" t="s">
        <v>7126</v>
      </c>
      <c r="H260" s="153">
        <v>2</v>
      </c>
      <c r="I260" s="153" t="s">
        <v>7127</v>
      </c>
      <c r="J260" s="153">
        <v>4</v>
      </c>
      <c r="K260" s="153" t="s">
        <v>676</v>
      </c>
      <c r="L260" s="153" t="s">
        <v>7679</v>
      </c>
      <c r="M260" s="153">
        <v>199</v>
      </c>
      <c r="N260" s="153" t="s">
        <v>7128</v>
      </c>
      <c r="O260" s="153">
        <v>5</v>
      </c>
      <c r="P260" s="153" t="s">
        <v>7296</v>
      </c>
      <c r="Q260" s="153">
        <v>55</v>
      </c>
      <c r="R260" s="153" t="s">
        <v>2869</v>
      </c>
      <c r="S260" s="153">
        <v>1872</v>
      </c>
      <c r="T260" s="153" t="s">
        <v>3714</v>
      </c>
      <c r="U260" s="153">
        <v>15</v>
      </c>
      <c r="V260" s="153">
        <v>1</v>
      </c>
      <c r="W260" s="154">
        <v>18721</v>
      </c>
      <c r="X260" s="153" t="s">
        <v>7887</v>
      </c>
      <c r="Y260" s="153">
        <v>1</v>
      </c>
      <c r="Z260" s="153" t="s">
        <v>37</v>
      </c>
      <c r="AA260" s="153">
        <v>1</v>
      </c>
      <c r="AB260" s="153" t="s">
        <v>7130</v>
      </c>
      <c r="AC260" s="153">
        <v>1</v>
      </c>
      <c r="AD260" s="153">
        <v>0</v>
      </c>
      <c r="AE260" s="153">
        <v>0</v>
      </c>
      <c r="AF260" s="153">
        <v>0</v>
      </c>
      <c r="AG260" s="153">
        <v>0</v>
      </c>
      <c r="AH260" s="153">
        <v>0</v>
      </c>
      <c r="AI260" s="153">
        <v>0</v>
      </c>
      <c r="AJ260" s="153">
        <v>0</v>
      </c>
      <c r="AK260" s="153">
        <v>0</v>
      </c>
      <c r="AL260" s="153">
        <v>0</v>
      </c>
      <c r="AM260" s="153">
        <v>0</v>
      </c>
      <c r="AN260" s="153">
        <v>0</v>
      </c>
      <c r="AO260" s="153">
        <v>0</v>
      </c>
      <c r="AP260" s="154">
        <v>16</v>
      </c>
      <c r="AQ260" s="153">
        <v>0</v>
      </c>
      <c r="AR260" s="153">
        <v>0</v>
      </c>
      <c r="AS260" s="153">
        <v>16</v>
      </c>
      <c r="AT260" s="153">
        <v>0</v>
      </c>
      <c r="AU260" s="153">
        <v>0</v>
      </c>
      <c r="AV260" s="153">
        <v>0</v>
      </c>
      <c r="AW260" s="153">
        <v>0</v>
      </c>
      <c r="AX260" s="153">
        <v>0</v>
      </c>
      <c r="AY260" s="153">
        <v>0</v>
      </c>
      <c r="AZ260" s="153">
        <v>0</v>
      </c>
      <c r="BA260" s="153">
        <v>0</v>
      </c>
      <c r="BB260" s="153">
        <v>0</v>
      </c>
      <c r="BC260" s="153">
        <v>0</v>
      </c>
      <c r="BD260" s="153">
        <v>0</v>
      </c>
      <c r="BE260" s="153">
        <v>0</v>
      </c>
      <c r="BF260" s="153">
        <v>0</v>
      </c>
      <c r="BG260" s="153">
        <v>0</v>
      </c>
      <c r="BH260" s="155">
        <v>1280000000</v>
      </c>
      <c r="BI260" s="153">
        <v>0</v>
      </c>
      <c r="BJ260" s="153">
        <v>0</v>
      </c>
    </row>
    <row r="261" spans="1:62">
      <c r="A261" s="152">
        <v>4050065308</v>
      </c>
      <c r="B261" s="153">
        <v>6</v>
      </c>
      <c r="C261" s="153" t="s">
        <v>7677</v>
      </c>
      <c r="D261" s="153" t="s">
        <v>7678</v>
      </c>
      <c r="E261" s="153">
        <v>2023</v>
      </c>
      <c r="F261" s="153" t="s">
        <v>7125</v>
      </c>
      <c r="G261" s="153" t="s">
        <v>7126</v>
      </c>
      <c r="H261" s="153">
        <v>2</v>
      </c>
      <c r="I261" s="153" t="s">
        <v>7127</v>
      </c>
      <c r="J261" s="153">
        <v>4</v>
      </c>
      <c r="K261" s="153" t="s">
        <v>676</v>
      </c>
      <c r="L261" s="153" t="s">
        <v>7679</v>
      </c>
      <c r="M261" s="153">
        <v>199</v>
      </c>
      <c r="N261" s="153" t="s">
        <v>7128</v>
      </c>
      <c r="O261" s="153">
        <v>5</v>
      </c>
      <c r="P261" s="153" t="s">
        <v>7296</v>
      </c>
      <c r="Q261" s="153">
        <v>55</v>
      </c>
      <c r="R261" s="153" t="s">
        <v>2869</v>
      </c>
      <c r="S261" s="153">
        <v>1872</v>
      </c>
      <c r="T261" s="153" t="s">
        <v>3714</v>
      </c>
      <c r="U261" s="153">
        <v>15</v>
      </c>
      <c r="V261" s="153">
        <v>2</v>
      </c>
      <c r="W261" s="154">
        <v>18722</v>
      </c>
      <c r="X261" s="153" t="s">
        <v>7888</v>
      </c>
      <c r="Y261" s="153">
        <v>1</v>
      </c>
      <c r="Z261" s="153" t="s">
        <v>37</v>
      </c>
      <c r="AA261" s="153">
        <v>1</v>
      </c>
      <c r="AB261" s="153" t="s">
        <v>7130</v>
      </c>
      <c r="AC261" s="153">
        <v>1</v>
      </c>
      <c r="AD261" s="153">
        <v>0</v>
      </c>
      <c r="AE261" s="153">
        <v>0</v>
      </c>
      <c r="AF261" s="153">
        <v>0</v>
      </c>
      <c r="AG261" s="153">
        <v>14</v>
      </c>
      <c r="AH261" s="153">
        <v>0</v>
      </c>
      <c r="AI261" s="153">
        <v>0</v>
      </c>
      <c r="AJ261" s="153">
        <v>20</v>
      </c>
      <c r="AK261" s="153">
        <v>17</v>
      </c>
      <c r="AL261" s="153">
        <v>85</v>
      </c>
      <c r="AM261" s="153">
        <v>22</v>
      </c>
      <c r="AN261" s="153">
        <v>0</v>
      </c>
      <c r="AO261" s="153">
        <v>0</v>
      </c>
      <c r="AP261" s="154">
        <v>13</v>
      </c>
      <c r="AQ261" s="153">
        <v>0</v>
      </c>
      <c r="AR261" s="153">
        <v>0</v>
      </c>
      <c r="AS261" s="153">
        <v>55</v>
      </c>
      <c r="AT261" s="153">
        <v>17</v>
      </c>
      <c r="AU261" s="153" t="s">
        <v>7889</v>
      </c>
      <c r="AV261" s="153">
        <v>0</v>
      </c>
      <c r="AW261" s="153">
        <v>0</v>
      </c>
      <c r="AX261" s="153">
        <v>0</v>
      </c>
      <c r="AY261" s="153">
        <v>288958000</v>
      </c>
      <c r="AZ261" s="153">
        <v>0</v>
      </c>
      <c r="BA261" s="153">
        <v>0</v>
      </c>
      <c r="BB261" s="153">
        <v>387000000</v>
      </c>
      <c r="BC261" s="153">
        <v>387000000</v>
      </c>
      <c r="BD261" s="153">
        <v>100</v>
      </c>
      <c r="BE261" s="153">
        <v>460000000</v>
      </c>
      <c r="BF261" s="153">
        <v>0</v>
      </c>
      <c r="BG261" s="153">
        <v>0</v>
      </c>
      <c r="BH261" s="155">
        <v>288000000</v>
      </c>
      <c r="BI261" s="153">
        <v>0</v>
      </c>
      <c r="BJ261" s="153">
        <v>0</v>
      </c>
    </row>
    <row r="262" spans="1:62">
      <c r="A262" s="152">
        <v>4050065308</v>
      </c>
      <c r="B262" s="153">
        <v>6</v>
      </c>
      <c r="C262" s="153" t="s">
        <v>7677</v>
      </c>
      <c r="D262" s="153" t="s">
        <v>7678</v>
      </c>
      <c r="E262" s="153">
        <v>2023</v>
      </c>
      <c r="F262" s="153" t="s">
        <v>7125</v>
      </c>
      <c r="G262" s="153" t="s">
        <v>7126</v>
      </c>
      <c r="H262" s="153">
        <v>2</v>
      </c>
      <c r="I262" s="153" t="s">
        <v>7127</v>
      </c>
      <c r="J262" s="153">
        <v>4</v>
      </c>
      <c r="K262" s="153" t="s">
        <v>676</v>
      </c>
      <c r="L262" s="153" t="s">
        <v>7679</v>
      </c>
      <c r="M262" s="153">
        <v>199</v>
      </c>
      <c r="N262" s="153" t="s">
        <v>7128</v>
      </c>
      <c r="O262" s="153">
        <v>5</v>
      </c>
      <c r="P262" s="153" t="s">
        <v>7296</v>
      </c>
      <c r="Q262" s="153">
        <v>55</v>
      </c>
      <c r="R262" s="153" t="s">
        <v>2869</v>
      </c>
      <c r="S262" s="153">
        <v>1872</v>
      </c>
      <c r="T262" s="153" t="s">
        <v>3714</v>
      </c>
      <c r="U262" s="153">
        <v>15</v>
      </c>
      <c r="V262" s="153">
        <v>3</v>
      </c>
      <c r="W262" s="154">
        <v>18723</v>
      </c>
      <c r="X262" s="153" t="s">
        <v>7890</v>
      </c>
      <c r="Y262" s="153">
        <v>1</v>
      </c>
      <c r="Z262" s="153" t="s">
        <v>37</v>
      </c>
      <c r="AA262" s="153">
        <v>1</v>
      </c>
      <c r="AB262" s="153" t="s">
        <v>7130</v>
      </c>
      <c r="AC262" s="153">
        <v>1</v>
      </c>
      <c r="AD262" s="153">
        <v>0</v>
      </c>
      <c r="AE262" s="153">
        <v>0</v>
      </c>
      <c r="AF262" s="153">
        <v>0</v>
      </c>
      <c r="AG262" s="153">
        <v>0</v>
      </c>
      <c r="AH262" s="153">
        <v>0</v>
      </c>
      <c r="AI262" s="153">
        <v>0</v>
      </c>
      <c r="AJ262" s="153" t="s">
        <v>7472</v>
      </c>
      <c r="AK262" s="153" t="s">
        <v>7472</v>
      </c>
      <c r="AL262" s="153">
        <v>100</v>
      </c>
      <c r="AM262" s="153" t="s">
        <v>7310</v>
      </c>
      <c r="AN262" s="153">
        <v>0</v>
      </c>
      <c r="AO262" s="153">
        <v>0</v>
      </c>
      <c r="AP262" s="154">
        <v>0</v>
      </c>
      <c r="AQ262" s="153">
        <v>0</v>
      </c>
      <c r="AR262" s="153">
        <v>0</v>
      </c>
      <c r="AS262" s="153">
        <v>3</v>
      </c>
      <c r="AT262" s="153" t="s">
        <v>7472</v>
      </c>
      <c r="AU262" s="153" t="s">
        <v>7891</v>
      </c>
      <c r="AV262" s="153">
        <v>0</v>
      </c>
      <c r="AW262" s="153">
        <v>0</v>
      </c>
      <c r="AX262" s="153">
        <v>0</v>
      </c>
      <c r="AY262" s="153">
        <v>0</v>
      </c>
      <c r="AZ262" s="153">
        <v>0</v>
      </c>
      <c r="BA262" s="153">
        <v>0</v>
      </c>
      <c r="BB262" s="153">
        <v>200018000</v>
      </c>
      <c r="BC262" s="153">
        <v>199199249</v>
      </c>
      <c r="BD262" s="153" t="s">
        <v>7892</v>
      </c>
      <c r="BE262" s="153">
        <v>4000000000</v>
      </c>
      <c r="BF262" s="153">
        <v>0</v>
      </c>
      <c r="BG262" s="153">
        <v>0</v>
      </c>
      <c r="BH262" s="155">
        <v>0</v>
      </c>
      <c r="BI262" s="153">
        <v>0</v>
      </c>
      <c r="BJ262" s="153">
        <v>0</v>
      </c>
    </row>
    <row r="263" spans="1:62">
      <c r="A263" s="152">
        <v>4050065308</v>
      </c>
      <c r="B263" s="153">
        <v>6</v>
      </c>
      <c r="C263" s="153" t="s">
        <v>7677</v>
      </c>
      <c r="D263" s="153" t="s">
        <v>7678</v>
      </c>
      <c r="E263" s="153">
        <v>2023</v>
      </c>
      <c r="F263" s="153" t="s">
        <v>7125</v>
      </c>
      <c r="G263" s="153" t="s">
        <v>7126</v>
      </c>
      <c r="H263" s="153">
        <v>2</v>
      </c>
      <c r="I263" s="153" t="s">
        <v>7127</v>
      </c>
      <c r="J263" s="153">
        <v>4</v>
      </c>
      <c r="K263" s="153" t="s">
        <v>676</v>
      </c>
      <c r="L263" s="153" t="s">
        <v>7679</v>
      </c>
      <c r="M263" s="153">
        <v>199</v>
      </c>
      <c r="N263" s="153" t="s">
        <v>7128</v>
      </c>
      <c r="O263" s="153">
        <v>5</v>
      </c>
      <c r="P263" s="153" t="s">
        <v>7296</v>
      </c>
      <c r="Q263" s="153">
        <v>55</v>
      </c>
      <c r="R263" s="153" t="s">
        <v>2869</v>
      </c>
      <c r="S263" s="153">
        <v>1872</v>
      </c>
      <c r="T263" s="153" t="s">
        <v>3714</v>
      </c>
      <c r="U263" s="153">
        <v>15</v>
      </c>
      <c r="V263" s="153">
        <v>4</v>
      </c>
      <c r="W263" s="154">
        <v>18724</v>
      </c>
      <c r="X263" s="153" t="s">
        <v>7893</v>
      </c>
      <c r="Y263" s="153">
        <v>1</v>
      </c>
      <c r="Z263" s="153" t="s">
        <v>37</v>
      </c>
      <c r="AA263" s="153">
        <v>1</v>
      </c>
      <c r="AB263" s="153" t="s">
        <v>7130</v>
      </c>
      <c r="AC263" s="153">
        <v>1</v>
      </c>
      <c r="AD263" s="153">
        <v>0</v>
      </c>
      <c r="AE263" s="153">
        <v>0</v>
      </c>
      <c r="AF263" s="153">
        <v>0</v>
      </c>
      <c r="AG263" s="153">
        <v>625</v>
      </c>
      <c r="AH263" s="153">
        <v>625</v>
      </c>
      <c r="AI263" s="153">
        <v>100</v>
      </c>
      <c r="AJ263" s="153">
        <v>625</v>
      </c>
      <c r="AK263" s="153">
        <v>625</v>
      </c>
      <c r="AL263" s="153">
        <v>100</v>
      </c>
      <c r="AM263" s="153">
        <v>625</v>
      </c>
      <c r="AN263" s="153">
        <v>0</v>
      </c>
      <c r="AO263" s="153">
        <v>0</v>
      </c>
      <c r="AP263" s="154">
        <v>625</v>
      </c>
      <c r="AQ263" s="153">
        <v>0</v>
      </c>
      <c r="AR263" s="153">
        <v>0</v>
      </c>
      <c r="AS263" s="153">
        <v>2500</v>
      </c>
      <c r="AT263" s="153">
        <v>1250</v>
      </c>
      <c r="AU263" s="153">
        <v>50</v>
      </c>
      <c r="AV263" s="153">
        <v>0</v>
      </c>
      <c r="AW263" s="153">
        <v>0</v>
      </c>
      <c r="AX263" s="153">
        <v>0</v>
      </c>
      <c r="AY263" s="153">
        <v>386964478</v>
      </c>
      <c r="AZ263" s="153">
        <v>356339711</v>
      </c>
      <c r="BA263" s="153" t="s">
        <v>7894</v>
      </c>
      <c r="BB263" s="153">
        <v>59800000</v>
      </c>
      <c r="BC263" s="153">
        <v>51971024</v>
      </c>
      <c r="BD263" s="153" t="s">
        <v>7895</v>
      </c>
      <c r="BE263" s="153">
        <v>969268908</v>
      </c>
      <c r="BF263" s="153">
        <v>0</v>
      </c>
      <c r="BG263" s="153">
        <v>0</v>
      </c>
      <c r="BH263" s="155">
        <v>754000000</v>
      </c>
      <c r="BI263" s="153">
        <v>0</v>
      </c>
      <c r="BJ263" s="153">
        <v>0</v>
      </c>
    </row>
    <row r="264" spans="1:62">
      <c r="A264" s="152">
        <v>4050065308</v>
      </c>
      <c r="B264" s="153">
        <v>6</v>
      </c>
      <c r="C264" s="153" t="s">
        <v>7677</v>
      </c>
      <c r="D264" s="153" t="s">
        <v>7678</v>
      </c>
      <c r="E264" s="153">
        <v>2023</v>
      </c>
      <c r="F264" s="153" t="s">
        <v>7125</v>
      </c>
      <c r="G264" s="153" t="s">
        <v>7126</v>
      </c>
      <c r="H264" s="153">
        <v>2</v>
      </c>
      <c r="I264" s="153" t="s">
        <v>7127</v>
      </c>
      <c r="J264" s="153">
        <v>4</v>
      </c>
      <c r="K264" s="153" t="s">
        <v>676</v>
      </c>
      <c r="L264" s="153" t="s">
        <v>7679</v>
      </c>
      <c r="M264" s="153">
        <v>199</v>
      </c>
      <c r="N264" s="153" t="s">
        <v>7128</v>
      </c>
      <c r="O264" s="153">
        <v>5</v>
      </c>
      <c r="P264" s="153" t="s">
        <v>7296</v>
      </c>
      <c r="Q264" s="153">
        <v>55</v>
      </c>
      <c r="R264" s="153" t="s">
        <v>2869</v>
      </c>
      <c r="S264" s="153">
        <v>1872</v>
      </c>
      <c r="T264" s="153" t="s">
        <v>3714</v>
      </c>
      <c r="U264" s="153">
        <v>15</v>
      </c>
      <c r="V264" s="153">
        <v>5</v>
      </c>
      <c r="W264" s="154">
        <v>18725</v>
      </c>
      <c r="X264" s="153" t="s">
        <v>7896</v>
      </c>
      <c r="Y264" s="153">
        <v>2</v>
      </c>
      <c r="Z264" s="153" t="s">
        <v>202</v>
      </c>
      <c r="AA264" s="153">
        <v>1</v>
      </c>
      <c r="AB264" s="153" t="s">
        <v>7130</v>
      </c>
      <c r="AC264" s="153">
        <v>1</v>
      </c>
      <c r="AD264" s="153">
        <v>0</v>
      </c>
      <c r="AE264" s="153">
        <v>0</v>
      </c>
      <c r="AF264" s="153">
        <v>0</v>
      </c>
      <c r="AG264" s="153">
        <v>80</v>
      </c>
      <c r="AH264" s="153">
        <v>80</v>
      </c>
      <c r="AI264" s="153">
        <v>100</v>
      </c>
      <c r="AJ264" s="153">
        <v>80</v>
      </c>
      <c r="AK264" s="153">
        <v>80</v>
      </c>
      <c r="AL264" s="153">
        <v>100</v>
      </c>
      <c r="AM264" s="153">
        <v>80</v>
      </c>
      <c r="AN264" s="153">
        <v>0</v>
      </c>
      <c r="AO264" s="153">
        <v>0</v>
      </c>
      <c r="AP264" s="154">
        <v>80</v>
      </c>
      <c r="AQ264" s="153">
        <v>0</v>
      </c>
      <c r="AR264" s="153">
        <v>0</v>
      </c>
      <c r="AS264" s="153" t="s">
        <v>7131</v>
      </c>
      <c r="AT264" s="153" t="s">
        <v>7131</v>
      </c>
      <c r="AU264" s="153" t="s">
        <v>7131</v>
      </c>
      <c r="AV264" s="153">
        <v>0</v>
      </c>
      <c r="AW264" s="153">
        <v>0</v>
      </c>
      <c r="AX264" s="153">
        <v>0</v>
      </c>
      <c r="AY264" s="153">
        <v>1288731000</v>
      </c>
      <c r="AZ264" s="153">
        <v>1288731000</v>
      </c>
      <c r="BA264" s="153">
        <v>100</v>
      </c>
      <c r="BB264" s="153">
        <v>1623841234</v>
      </c>
      <c r="BC264" s="153">
        <v>1604464723</v>
      </c>
      <c r="BD264" s="153" t="s">
        <v>7897</v>
      </c>
      <c r="BE264" s="153">
        <v>1646731092</v>
      </c>
      <c r="BF264" s="153">
        <v>0</v>
      </c>
      <c r="BG264" s="153">
        <v>0</v>
      </c>
      <c r="BH264" s="155">
        <v>1290000000</v>
      </c>
      <c r="BI264" s="153">
        <v>0</v>
      </c>
      <c r="BJ264" s="153">
        <v>0</v>
      </c>
    </row>
    <row r="265" spans="1:62">
      <c r="A265" s="152">
        <v>4050065308</v>
      </c>
      <c r="B265" s="153">
        <v>6</v>
      </c>
      <c r="C265" s="153" t="s">
        <v>7677</v>
      </c>
      <c r="D265" s="153" t="s">
        <v>7678</v>
      </c>
      <c r="E265" s="153">
        <v>2023</v>
      </c>
      <c r="F265" s="153" t="s">
        <v>7125</v>
      </c>
      <c r="G265" s="153" t="s">
        <v>7126</v>
      </c>
      <c r="H265" s="153">
        <v>2</v>
      </c>
      <c r="I265" s="153" t="s">
        <v>7127</v>
      </c>
      <c r="J265" s="153">
        <v>4</v>
      </c>
      <c r="K265" s="153" t="s">
        <v>676</v>
      </c>
      <c r="L265" s="153" t="s">
        <v>7679</v>
      </c>
      <c r="M265" s="153">
        <v>199</v>
      </c>
      <c r="N265" s="153" t="s">
        <v>7128</v>
      </c>
      <c r="O265" s="153">
        <v>5</v>
      </c>
      <c r="P265" s="153" t="s">
        <v>7296</v>
      </c>
      <c r="Q265" s="153">
        <v>57</v>
      </c>
      <c r="R265" s="153" t="s">
        <v>56</v>
      </c>
      <c r="S265" s="153">
        <v>1873</v>
      </c>
      <c r="T265" s="153" t="s">
        <v>7898</v>
      </c>
      <c r="U265" s="153">
        <v>12</v>
      </c>
      <c r="V265" s="153">
        <v>1</v>
      </c>
      <c r="W265" s="154">
        <v>18731</v>
      </c>
      <c r="X265" s="153" t="s">
        <v>7488</v>
      </c>
      <c r="Y265" s="153">
        <v>1</v>
      </c>
      <c r="Z265" s="153" t="s">
        <v>37</v>
      </c>
      <c r="AA265" s="153">
        <v>1</v>
      </c>
      <c r="AB265" s="153" t="s">
        <v>7130</v>
      </c>
      <c r="AC265" s="153">
        <v>1</v>
      </c>
      <c r="AD265" s="153">
        <v>0</v>
      </c>
      <c r="AE265" s="153">
        <v>0</v>
      </c>
      <c r="AF265" s="153">
        <v>0</v>
      </c>
      <c r="AG265" s="153">
        <v>1</v>
      </c>
      <c r="AH265" s="153">
        <v>1</v>
      </c>
      <c r="AI265" s="153">
        <v>100</v>
      </c>
      <c r="AJ265" s="153">
        <v>1</v>
      </c>
      <c r="AK265" s="153">
        <v>1</v>
      </c>
      <c r="AL265" s="153">
        <v>100</v>
      </c>
      <c r="AM265" s="153">
        <v>1</v>
      </c>
      <c r="AN265" s="153">
        <v>1</v>
      </c>
      <c r="AO265" s="153">
        <v>100</v>
      </c>
      <c r="AP265" s="154">
        <v>1</v>
      </c>
      <c r="AQ265" s="153">
        <v>0</v>
      </c>
      <c r="AR265" s="153">
        <v>0</v>
      </c>
      <c r="AS265" s="153">
        <v>4</v>
      </c>
      <c r="AT265" s="153">
        <v>3</v>
      </c>
      <c r="AU265" s="153">
        <v>75</v>
      </c>
      <c r="AV265" s="153">
        <v>0</v>
      </c>
      <c r="AW265" s="153">
        <v>0</v>
      </c>
      <c r="AX265" s="153">
        <v>0</v>
      </c>
      <c r="AY265" s="153">
        <v>7112185000</v>
      </c>
      <c r="AZ265" s="153">
        <v>6082850913</v>
      </c>
      <c r="BA265" s="153" t="s">
        <v>7899</v>
      </c>
      <c r="BB265" s="153">
        <v>9788037418</v>
      </c>
      <c r="BC265" s="153">
        <v>9564371139</v>
      </c>
      <c r="BD265" s="153" t="s">
        <v>7846</v>
      </c>
      <c r="BE265" s="153">
        <v>14942689333</v>
      </c>
      <c r="BF265" s="153">
        <v>13887362030</v>
      </c>
      <c r="BG265" s="153" t="s">
        <v>7900</v>
      </c>
      <c r="BH265" s="155">
        <v>7749000000</v>
      </c>
      <c r="BI265" s="153">
        <v>0</v>
      </c>
      <c r="BJ265" s="153">
        <v>0</v>
      </c>
    </row>
    <row r="266" spans="1:62">
      <c r="A266" s="152">
        <v>4050065308</v>
      </c>
      <c r="B266" s="153">
        <v>6</v>
      </c>
      <c r="C266" s="153" t="s">
        <v>7677</v>
      </c>
      <c r="D266" s="153" t="s">
        <v>7678</v>
      </c>
      <c r="E266" s="153">
        <v>2023</v>
      </c>
      <c r="F266" s="153" t="s">
        <v>7125</v>
      </c>
      <c r="G266" s="153" t="s">
        <v>7126</v>
      </c>
      <c r="H266" s="153">
        <v>2</v>
      </c>
      <c r="I266" s="153" t="s">
        <v>7127</v>
      </c>
      <c r="J266" s="153">
        <v>4</v>
      </c>
      <c r="K266" s="153" t="s">
        <v>676</v>
      </c>
      <c r="L266" s="153" t="s">
        <v>7679</v>
      </c>
      <c r="M266" s="153">
        <v>199</v>
      </c>
      <c r="N266" s="153" t="s">
        <v>7128</v>
      </c>
      <c r="O266" s="153">
        <v>5</v>
      </c>
      <c r="P266" s="153" t="s">
        <v>7296</v>
      </c>
      <c r="Q266" s="153">
        <v>57</v>
      </c>
      <c r="R266" s="153" t="s">
        <v>56</v>
      </c>
      <c r="S266" s="153">
        <v>1873</v>
      </c>
      <c r="T266" s="153" t="s">
        <v>7898</v>
      </c>
      <c r="U266" s="153">
        <v>12</v>
      </c>
      <c r="V266" s="153">
        <v>2</v>
      </c>
      <c r="W266" s="154">
        <v>18732</v>
      </c>
      <c r="X266" s="153" t="s">
        <v>7901</v>
      </c>
      <c r="Y266" s="153">
        <v>2</v>
      </c>
      <c r="Z266" s="153" t="s">
        <v>202</v>
      </c>
      <c r="AA266" s="153">
        <v>1</v>
      </c>
      <c r="AB266" s="153" t="s">
        <v>7130</v>
      </c>
      <c r="AC266" s="153">
        <v>1</v>
      </c>
      <c r="AD266" s="153">
        <v>0</v>
      </c>
      <c r="AE266" s="153">
        <v>0</v>
      </c>
      <c r="AF266" s="153">
        <v>0</v>
      </c>
      <c r="AG266" s="153">
        <v>1</v>
      </c>
      <c r="AH266" s="153">
        <v>1</v>
      </c>
      <c r="AI266" s="153">
        <v>100</v>
      </c>
      <c r="AJ266" s="153">
        <v>1</v>
      </c>
      <c r="AK266" s="153">
        <v>1</v>
      </c>
      <c r="AL266" s="153">
        <v>100</v>
      </c>
      <c r="AM266" s="153">
        <v>1</v>
      </c>
      <c r="AN266" s="153">
        <v>0</v>
      </c>
      <c r="AO266" s="153">
        <v>0</v>
      </c>
      <c r="AP266" s="154">
        <v>1</v>
      </c>
      <c r="AQ266" s="153">
        <v>0</v>
      </c>
      <c r="AR266" s="153">
        <v>0</v>
      </c>
      <c r="AS266" s="153" t="s">
        <v>7131</v>
      </c>
      <c r="AT266" s="153" t="s">
        <v>7131</v>
      </c>
      <c r="AU266" s="153" t="s">
        <v>7131</v>
      </c>
      <c r="AV266" s="153">
        <v>0</v>
      </c>
      <c r="AW266" s="153">
        <v>0</v>
      </c>
      <c r="AX266" s="153">
        <v>0</v>
      </c>
      <c r="AY266" s="153">
        <v>40273000</v>
      </c>
      <c r="AZ266" s="153">
        <v>0</v>
      </c>
      <c r="BA266" s="153">
        <v>0</v>
      </c>
      <c r="BB266" s="153">
        <v>33709650</v>
      </c>
      <c r="BC266" s="153">
        <v>33709650</v>
      </c>
      <c r="BD266" s="153">
        <v>100</v>
      </c>
      <c r="BE266" s="153">
        <v>24248000</v>
      </c>
      <c r="BF266" s="153">
        <v>0</v>
      </c>
      <c r="BG266" s="153">
        <v>0</v>
      </c>
      <c r="BH266" s="155">
        <v>47000000</v>
      </c>
      <c r="BI266" s="153">
        <v>0</v>
      </c>
      <c r="BJ266" s="153">
        <v>0</v>
      </c>
    </row>
    <row r="267" spans="1:62">
      <c r="A267" s="152">
        <v>4050065308</v>
      </c>
      <c r="B267" s="153">
        <v>6</v>
      </c>
      <c r="C267" s="153" t="s">
        <v>7677</v>
      </c>
      <c r="D267" s="153" t="s">
        <v>7678</v>
      </c>
      <c r="E267" s="153">
        <v>2023</v>
      </c>
      <c r="F267" s="153" t="s">
        <v>7125</v>
      </c>
      <c r="G267" s="153" t="s">
        <v>7126</v>
      </c>
      <c r="H267" s="153">
        <v>2</v>
      </c>
      <c r="I267" s="153" t="s">
        <v>7127</v>
      </c>
      <c r="J267" s="153">
        <v>4</v>
      </c>
      <c r="K267" s="153" t="s">
        <v>676</v>
      </c>
      <c r="L267" s="153" t="s">
        <v>7679</v>
      </c>
      <c r="M267" s="153">
        <v>199</v>
      </c>
      <c r="N267" s="153" t="s">
        <v>7128</v>
      </c>
      <c r="O267" s="153">
        <v>5</v>
      </c>
      <c r="P267" s="153" t="s">
        <v>7296</v>
      </c>
      <c r="Q267" s="153">
        <v>57</v>
      </c>
      <c r="R267" s="153" t="s">
        <v>56</v>
      </c>
      <c r="S267" s="153">
        <v>1873</v>
      </c>
      <c r="T267" s="153" t="s">
        <v>7898</v>
      </c>
      <c r="U267" s="153">
        <v>12</v>
      </c>
      <c r="V267" s="153">
        <v>3</v>
      </c>
      <c r="W267" s="154">
        <v>18733</v>
      </c>
      <c r="X267" s="153" t="s">
        <v>7902</v>
      </c>
      <c r="Y267" s="153">
        <v>1</v>
      </c>
      <c r="Z267" s="153" t="s">
        <v>37</v>
      </c>
      <c r="AA267" s="153">
        <v>1</v>
      </c>
      <c r="AB267" s="153" t="s">
        <v>7130</v>
      </c>
      <c r="AC267" s="153">
        <v>1</v>
      </c>
      <c r="AD267" s="153">
        <v>0</v>
      </c>
      <c r="AE267" s="153">
        <v>0</v>
      </c>
      <c r="AF267" s="153">
        <v>0</v>
      </c>
      <c r="AG267" s="153">
        <v>1</v>
      </c>
      <c r="AH267" s="153">
        <v>1</v>
      </c>
      <c r="AI267" s="153">
        <v>100</v>
      </c>
      <c r="AJ267" s="153">
        <v>1</v>
      </c>
      <c r="AK267" s="153">
        <v>1</v>
      </c>
      <c r="AL267" s="153">
        <v>100</v>
      </c>
      <c r="AM267" s="153">
        <v>1</v>
      </c>
      <c r="AN267" s="153">
        <v>1</v>
      </c>
      <c r="AO267" s="153">
        <v>100</v>
      </c>
      <c r="AP267" s="154">
        <v>1</v>
      </c>
      <c r="AQ267" s="153">
        <v>0</v>
      </c>
      <c r="AR267" s="153">
        <v>0</v>
      </c>
      <c r="AS267" s="153">
        <v>4</v>
      </c>
      <c r="AT267" s="153">
        <v>3</v>
      </c>
      <c r="AU267" s="153">
        <v>75</v>
      </c>
      <c r="AV267" s="153">
        <v>0</v>
      </c>
      <c r="AW267" s="153">
        <v>0</v>
      </c>
      <c r="AX267" s="153">
        <v>0</v>
      </c>
      <c r="AY267" s="153">
        <v>2162652000</v>
      </c>
      <c r="AZ267" s="153">
        <v>2071792311</v>
      </c>
      <c r="BA267" s="153" t="s">
        <v>7903</v>
      </c>
      <c r="BB267" s="153">
        <v>2490336000</v>
      </c>
      <c r="BC267" s="153">
        <v>2166100564</v>
      </c>
      <c r="BD267" s="153" t="s">
        <v>7904</v>
      </c>
      <c r="BE267" s="153">
        <v>2436996667</v>
      </c>
      <c r="BF267" s="153">
        <v>2322416666</v>
      </c>
      <c r="BG267" s="153" t="s">
        <v>7905</v>
      </c>
      <c r="BH267" s="155">
        <v>2360000000</v>
      </c>
      <c r="BI267" s="153">
        <v>0</v>
      </c>
      <c r="BJ267" s="153">
        <v>0</v>
      </c>
    </row>
    <row r="268" spans="1:62">
      <c r="A268" s="152">
        <v>4050065308</v>
      </c>
      <c r="B268" s="153">
        <v>6</v>
      </c>
      <c r="C268" s="153" t="s">
        <v>7906</v>
      </c>
      <c r="D268" s="153" t="s">
        <v>7907</v>
      </c>
      <c r="E268" s="153">
        <v>2023</v>
      </c>
      <c r="F268" s="153" t="s">
        <v>7125</v>
      </c>
      <c r="G268" s="153" t="s">
        <v>7126</v>
      </c>
      <c r="H268" s="153">
        <v>2</v>
      </c>
      <c r="I268" s="153" t="s">
        <v>7127</v>
      </c>
      <c r="J268" s="153">
        <v>5</v>
      </c>
      <c r="K268" s="153" t="s">
        <v>791</v>
      </c>
      <c r="L268" s="153" t="s">
        <v>791</v>
      </c>
      <c r="M268" s="153">
        <v>199</v>
      </c>
      <c r="N268" s="153" t="s">
        <v>7128</v>
      </c>
      <c r="O268" s="153">
        <v>1</v>
      </c>
      <c r="P268" s="153" t="s">
        <v>2378</v>
      </c>
      <c r="Q268" s="153">
        <v>1</v>
      </c>
      <c r="R268" s="153" t="s">
        <v>2379</v>
      </c>
      <c r="S268" s="153">
        <v>1707</v>
      </c>
      <c r="T268" s="153" t="s">
        <v>3740</v>
      </c>
      <c r="U268" s="153">
        <v>26</v>
      </c>
      <c r="V268" s="153">
        <v>1</v>
      </c>
      <c r="W268" s="154">
        <v>17071</v>
      </c>
      <c r="X268" s="153" t="s">
        <v>7908</v>
      </c>
      <c r="Y268" s="153">
        <v>2</v>
      </c>
      <c r="Z268" s="153" t="s">
        <v>202</v>
      </c>
      <c r="AA268" s="153">
        <v>1</v>
      </c>
      <c r="AB268" s="153" t="s">
        <v>7130</v>
      </c>
      <c r="AC268" s="153">
        <v>1</v>
      </c>
      <c r="AD268" s="153">
        <v>0</v>
      </c>
      <c r="AE268" s="153">
        <v>0</v>
      </c>
      <c r="AF268" s="153">
        <v>0</v>
      </c>
      <c r="AG268" s="153">
        <v>3107</v>
      </c>
      <c r="AH268" s="153">
        <v>3107</v>
      </c>
      <c r="AI268" s="153">
        <v>100</v>
      </c>
      <c r="AJ268" s="153">
        <v>3107</v>
      </c>
      <c r="AK268" s="153">
        <v>3107</v>
      </c>
      <c r="AL268" s="153">
        <v>100</v>
      </c>
      <c r="AM268" s="153">
        <v>3107</v>
      </c>
      <c r="AN268" s="153">
        <v>3107</v>
      </c>
      <c r="AO268" s="153">
        <v>100</v>
      </c>
      <c r="AP268" s="154">
        <v>3107</v>
      </c>
      <c r="AQ268" s="153">
        <v>0</v>
      </c>
      <c r="AR268" s="153">
        <v>0</v>
      </c>
      <c r="AS268" s="153" t="s">
        <v>7131</v>
      </c>
      <c r="AT268" s="153" t="s">
        <v>7131</v>
      </c>
      <c r="AU268" s="153" t="s">
        <v>7131</v>
      </c>
      <c r="AV268" s="153">
        <v>0</v>
      </c>
      <c r="AW268" s="153">
        <v>0</v>
      </c>
      <c r="AX268" s="153">
        <v>0</v>
      </c>
      <c r="AY268" s="153">
        <v>5944119000</v>
      </c>
      <c r="AZ268" s="153">
        <v>5919964566</v>
      </c>
      <c r="BA268" s="153" t="s">
        <v>7892</v>
      </c>
      <c r="BB268" s="153">
        <v>5513039036</v>
      </c>
      <c r="BC268" s="153">
        <v>5513039036</v>
      </c>
      <c r="BD268" s="153">
        <v>100</v>
      </c>
      <c r="BE268" s="153">
        <v>8800000000</v>
      </c>
      <c r="BF268" s="153">
        <v>8563925000</v>
      </c>
      <c r="BG268" s="153" t="s">
        <v>7909</v>
      </c>
      <c r="BH268" s="155">
        <v>8270000000</v>
      </c>
      <c r="BI268" s="153">
        <v>0</v>
      </c>
      <c r="BJ268" s="153">
        <v>0</v>
      </c>
    </row>
    <row r="269" spans="1:62">
      <c r="A269" s="152">
        <v>4050065308</v>
      </c>
      <c r="B269" s="153">
        <v>6</v>
      </c>
      <c r="C269" s="153" t="s">
        <v>7906</v>
      </c>
      <c r="D269" s="153" t="s">
        <v>7907</v>
      </c>
      <c r="E269" s="153">
        <v>2023</v>
      </c>
      <c r="F269" s="153" t="s">
        <v>7125</v>
      </c>
      <c r="G269" s="153" t="s">
        <v>7126</v>
      </c>
      <c r="H269" s="153">
        <v>2</v>
      </c>
      <c r="I269" s="153" t="s">
        <v>7127</v>
      </c>
      <c r="J269" s="153">
        <v>5</v>
      </c>
      <c r="K269" s="153" t="s">
        <v>791</v>
      </c>
      <c r="L269" s="153" t="s">
        <v>791</v>
      </c>
      <c r="M269" s="153">
        <v>199</v>
      </c>
      <c r="N269" s="153" t="s">
        <v>7128</v>
      </c>
      <c r="O269" s="153">
        <v>1</v>
      </c>
      <c r="P269" s="153" t="s">
        <v>2378</v>
      </c>
      <c r="Q269" s="153">
        <v>1</v>
      </c>
      <c r="R269" s="153" t="s">
        <v>2379</v>
      </c>
      <c r="S269" s="153">
        <v>1707</v>
      </c>
      <c r="T269" s="153" t="s">
        <v>3740</v>
      </c>
      <c r="U269" s="153">
        <v>26</v>
      </c>
      <c r="V269" s="153">
        <v>2</v>
      </c>
      <c r="W269" s="154">
        <v>17072</v>
      </c>
      <c r="X269" s="153" t="s">
        <v>7910</v>
      </c>
      <c r="Y269" s="153">
        <v>2</v>
      </c>
      <c r="Z269" s="153" t="s">
        <v>202</v>
      </c>
      <c r="AA269" s="153">
        <v>1</v>
      </c>
      <c r="AB269" s="153" t="s">
        <v>7130</v>
      </c>
      <c r="AC269" s="153">
        <v>1</v>
      </c>
      <c r="AD269" s="153">
        <v>0</v>
      </c>
      <c r="AE269" s="153">
        <v>0</v>
      </c>
      <c r="AF269" s="153">
        <v>0</v>
      </c>
      <c r="AG269" s="153">
        <v>41290</v>
      </c>
      <c r="AH269" s="153">
        <v>42635</v>
      </c>
      <c r="AI269" s="153" t="s">
        <v>7911</v>
      </c>
      <c r="AJ269" s="153">
        <v>41290</v>
      </c>
      <c r="AK269" s="153">
        <v>41290</v>
      </c>
      <c r="AL269" s="153">
        <v>100</v>
      </c>
      <c r="AM269" s="153">
        <v>41290</v>
      </c>
      <c r="AN269" s="153">
        <v>41290</v>
      </c>
      <c r="AO269" s="153">
        <v>100</v>
      </c>
      <c r="AP269" s="154">
        <v>41290</v>
      </c>
      <c r="AQ269" s="153">
        <v>0</v>
      </c>
      <c r="AR269" s="153">
        <v>0</v>
      </c>
      <c r="AS269" s="153" t="s">
        <v>7131</v>
      </c>
      <c r="AT269" s="153" t="s">
        <v>7131</v>
      </c>
      <c r="AU269" s="153" t="s">
        <v>7131</v>
      </c>
      <c r="AV269" s="153">
        <v>0</v>
      </c>
      <c r="AW269" s="153">
        <v>0</v>
      </c>
      <c r="AX269" s="153">
        <v>0</v>
      </c>
      <c r="AY269" s="153">
        <v>8484752869</v>
      </c>
      <c r="AZ269" s="153">
        <v>8484751869</v>
      </c>
      <c r="BA269" s="153">
        <v>100</v>
      </c>
      <c r="BB269" s="153">
        <v>8961166000</v>
      </c>
      <c r="BC269" s="153">
        <v>8961166000</v>
      </c>
      <c r="BD269" s="153">
        <v>100</v>
      </c>
      <c r="BE269" s="153">
        <v>11000000000</v>
      </c>
      <c r="BF269" s="153">
        <v>10500000000</v>
      </c>
      <c r="BG269" s="153" t="s">
        <v>7520</v>
      </c>
      <c r="BH269" s="155">
        <v>5870000000</v>
      </c>
      <c r="BI269" s="153">
        <v>0</v>
      </c>
      <c r="BJ269" s="153">
        <v>0</v>
      </c>
    </row>
    <row r="270" spans="1:62">
      <c r="A270" s="152">
        <v>4050065308</v>
      </c>
      <c r="B270" s="153">
        <v>6</v>
      </c>
      <c r="C270" s="153" t="s">
        <v>7906</v>
      </c>
      <c r="D270" s="153" t="s">
        <v>7907</v>
      </c>
      <c r="E270" s="153">
        <v>2023</v>
      </c>
      <c r="F270" s="153" t="s">
        <v>7125</v>
      </c>
      <c r="G270" s="153" t="s">
        <v>7126</v>
      </c>
      <c r="H270" s="153">
        <v>2</v>
      </c>
      <c r="I270" s="153" t="s">
        <v>7127</v>
      </c>
      <c r="J270" s="153">
        <v>5</v>
      </c>
      <c r="K270" s="153" t="s">
        <v>791</v>
      </c>
      <c r="L270" s="153" t="s">
        <v>791</v>
      </c>
      <c r="M270" s="153">
        <v>199</v>
      </c>
      <c r="N270" s="153" t="s">
        <v>7128</v>
      </c>
      <c r="O270" s="153">
        <v>1</v>
      </c>
      <c r="P270" s="153" t="s">
        <v>2378</v>
      </c>
      <c r="Q270" s="153">
        <v>1</v>
      </c>
      <c r="R270" s="153" t="s">
        <v>2379</v>
      </c>
      <c r="S270" s="153">
        <v>1707</v>
      </c>
      <c r="T270" s="153" t="s">
        <v>3740</v>
      </c>
      <c r="U270" s="153">
        <v>26</v>
      </c>
      <c r="V270" s="153">
        <v>3</v>
      </c>
      <c r="W270" s="154">
        <v>17073</v>
      </c>
      <c r="X270" s="153" t="s">
        <v>7912</v>
      </c>
      <c r="Y270" s="153">
        <v>1</v>
      </c>
      <c r="Z270" s="153" t="s">
        <v>37</v>
      </c>
      <c r="AA270" s="153">
        <v>1</v>
      </c>
      <c r="AB270" s="153" t="s">
        <v>7130</v>
      </c>
      <c r="AC270" s="153">
        <v>1</v>
      </c>
      <c r="AD270" s="153">
        <v>0</v>
      </c>
      <c r="AE270" s="153">
        <v>0</v>
      </c>
      <c r="AF270" s="153">
        <v>0</v>
      </c>
      <c r="AG270" s="153">
        <v>597</v>
      </c>
      <c r="AH270" s="153">
        <v>597</v>
      </c>
      <c r="AI270" s="153">
        <v>100</v>
      </c>
      <c r="AJ270" s="153">
        <v>1</v>
      </c>
      <c r="AK270" s="153">
        <v>1</v>
      </c>
      <c r="AL270" s="153">
        <v>100</v>
      </c>
      <c r="AM270" s="153">
        <v>460</v>
      </c>
      <c r="AN270" s="153">
        <v>460</v>
      </c>
      <c r="AO270" s="153">
        <v>100</v>
      </c>
      <c r="AP270" s="154">
        <v>0</v>
      </c>
      <c r="AQ270" s="153">
        <v>0</v>
      </c>
      <c r="AR270" s="153">
        <v>0</v>
      </c>
      <c r="AS270" s="153">
        <v>1058</v>
      </c>
      <c r="AT270" s="153">
        <v>1058</v>
      </c>
      <c r="AU270" s="153">
        <v>100</v>
      </c>
      <c r="AV270" s="153">
        <v>0</v>
      </c>
      <c r="AW270" s="153">
        <v>0</v>
      </c>
      <c r="AX270" s="153">
        <v>0</v>
      </c>
      <c r="AY270" s="153">
        <v>2169936880</v>
      </c>
      <c r="AZ270" s="153">
        <v>2097485416</v>
      </c>
      <c r="BA270" s="153" t="s">
        <v>7913</v>
      </c>
      <c r="BB270" s="153">
        <v>35719055</v>
      </c>
      <c r="BC270" s="153">
        <v>35719055</v>
      </c>
      <c r="BD270" s="153">
        <v>100</v>
      </c>
      <c r="BE270" s="153">
        <v>2120000000</v>
      </c>
      <c r="BF270" s="153">
        <v>1611000000</v>
      </c>
      <c r="BG270" s="153" t="s">
        <v>7914</v>
      </c>
      <c r="BH270" s="155">
        <v>0</v>
      </c>
      <c r="BI270" s="153">
        <v>0</v>
      </c>
      <c r="BJ270" s="153">
        <v>0</v>
      </c>
    </row>
    <row r="271" spans="1:62">
      <c r="A271" s="152">
        <v>4050065308</v>
      </c>
      <c r="B271" s="153">
        <v>6</v>
      </c>
      <c r="C271" s="153" t="s">
        <v>7906</v>
      </c>
      <c r="D271" s="153" t="s">
        <v>7907</v>
      </c>
      <c r="E271" s="153">
        <v>2023</v>
      </c>
      <c r="F271" s="153" t="s">
        <v>7125</v>
      </c>
      <c r="G271" s="153" t="s">
        <v>7126</v>
      </c>
      <c r="H271" s="153">
        <v>2</v>
      </c>
      <c r="I271" s="153" t="s">
        <v>7127</v>
      </c>
      <c r="J271" s="153">
        <v>5</v>
      </c>
      <c r="K271" s="153" t="s">
        <v>791</v>
      </c>
      <c r="L271" s="153" t="s">
        <v>791</v>
      </c>
      <c r="M271" s="153">
        <v>199</v>
      </c>
      <c r="N271" s="153" t="s">
        <v>7128</v>
      </c>
      <c r="O271" s="153">
        <v>1</v>
      </c>
      <c r="P271" s="153" t="s">
        <v>2378</v>
      </c>
      <c r="Q271" s="153">
        <v>6</v>
      </c>
      <c r="R271" s="153" t="s">
        <v>7135</v>
      </c>
      <c r="S271" s="153">
        <v>1732</v>
      </c>
      <c r="T271" s="153" t="s">
        <v>3749</v>
      </c>
      <c r="U271" s="153">
        <v>11</v>
      </c>
      <c r="V271" s="153">
        <v>1</v>
      </c>
      <c r="W271" s="154">
        <v>17321</v>
      </c>
      <c r="X271" s="153" t="s">
        <v>7915</v>
      </c>
      <c r="Y271" s="153">
        <v>1</v>
      </c>
      <c r="Z271" s="153" t="s">
        <v>37</v>
      </c>
      <c r="AA271" s="153">
        <v>1</v>
      </c>
      <c r="AB271" s="153" t="s">
        <v>7130</v>
      </c>
      <c r="AC271" s="153">
        <v>1</v>
      </c>
      <c r="AD271" s="153">
        <v>0</v>
      </c>
      <c r="AE271" s="153">
        <v>0</v>
      </c>
      <c r="AF271" s="153">
        <v>0</v>
      </c>
      <c r="AG271" s="153">
        <v>41</v>
      </c>
      <c r="AH271" s="153">
        <v>41</v>
      </c>
      <c r="AI271" s="153">
        <v>100</v>
      </c>
      <c r="AJ271" s="153">
        <v>90</v>
      </c>
      <c r="AK271" s="153">
        <v>90</v>
      </c>
      <c r="AL271" s="153">
        <v>100</v>
      </c>
      <c r="AM271" s="153">
        <v>20</v>
      </c>
      <c r="AN271" s="153">
        <v>20</v>
      </c>
      <c r="AO271" s="153">
        <v>100</v>
      </c>
      <c r="AP271" s="154">
        <v>49</v>
      </c>
      <c r="AQ271" s="153">
        <v>0</v>
      </c>
      <c r="AR271" s="153">
        <v>0</v>
      </c>
      <c r="AS271" s="153">
        <v>200</v>
      </c>
      <c r="AT271" s="153">
        <v>151</v>
      </c>
      <c r="AU271" s="153" t="s">
        <v>7916</v>
      </c>
      <c r="AV271" s="153">
        <v>0</v>
      </c>
      <c r="AW271" s="153">
        <v>0</v>
      </c>
      <c r="AX271" s="153">
        <v>0</v>
      </c>
      <c r="AY271" s="153">
        <v>675360000</v>
      </c>
      <c r="AZ271" s="153">
        <v>675360000</v>
      </c>
      <c r="BA271" s="153">
        <v>100</v>
      </c>
      <c r="BB271" s="153">
        <v>318685590</v>
      </c>
      <c r="BC271" s="153">
        <v>318685590</v>
      </c>
      <c r="BD271" s="153">
        <v>100</v>
      </c>
      <c r="BE271" s="153">
        <v>200000000</v>
      </c>
      <c r="BF271" s="153">
        <v>200000000</v>
      </c>
      <c r="BG271" s="153">
        <v>100</v>
      </c>
      <c r="BH271" s="155">
        <v>959000000</v>
      </c>
      <c r="BI271" s="153">
        <v>0</v>
      </c>
      <c r="BJ271" s="153">
        <v>0</v>
      </c>
    </row>
    <row r="272" spans="1:62">
      <c r="A272" s="152">
        <v>4050065308</v>
      </c>
      <c r="B272" s="153">
        <v>6</v>
      </c>
      <c r="C272" s="153" t="s">
        <v>7906</v>
      </c>
      <c r="D272" s="153" t="s">
        <v>7907</v>
      </c>
      <c r="E272" s="153">
        <v>2023</v>
      </c>
      <c r="F272" s="153" t="s">
        <v>7125</v>
      </c>
      <c r="G272" s="153" t="s">
        <v>7126</v>
      </c>
      <c r="H272" s="153">
        <v>2</v>
      </c>
      <c r="I272" s="153" t="s">
        <v>7127</v>
      </c>
      <c r="J272" s="153">
        <v>5</v>
      </c>
      <c r="K272" s="153" t="s">
        <v>791</v>
      </c>
      <c r="L272" s="153" t="s">
        <v>791</v>
      </c>
      <c r="M272" s="153">
        <v>199</v>
      </c>
      <c r="N272" s="153" t="s">
        <v>7128</v>
      </c>
      <c r="O272" s="153">
        <v>1</v>
      </c>
      <c r="P272" s="153" t="s">
        <v>2378</v>
      </c>
      <c r="Q272" s="153">
        <v>6</v>
      </c>
      <c r="R272" s="153" t="s">
        <v>7135</v>
      </c>
      <c r="S272" s="153">
        <v>1732</v>
      </c>
      <c r="T272" s="153" t="s">
        <v>3749</v>
      </c>
      <c r="U272" s="153">
        <v>11</v>
      </c>
      <c r="V272" s="153">
        <v>2</v>
      </c>
      <c r="W272" s="154">
        <v>17322</v>
      </c>
      <c r="X272" s="153" t="s">
        <v>7917</v>
      </c>
      <c r="Y272" s="153">
        <v>1</v>
      </c>
      <c r="Z272" s="153" t="s">
        <v>37</v>
      </c>
      <c r="AA272" s="153">
        <v>1</v>
      </c>
      <c r="AB272" s="153" t="s">
        <v>7130</v>
      </c>
      <c r="AC272" s="153">
        <v>1</v>
      </c>
      <c r="AD272" s="153">
        <v>0</v>
      </c>
      <c r="AE272" s="153">
        <v>0</v>
      </c>
      <c r="AF272" s="153">
        <v>0</v>
      </c>
      <c r="AG272" s="153">
        <v>100</v>
      </c>
      <c r="AH272" s="153">
        <v>100</v>
      </c>
      <c r="AI272" s="153">
        <v>100</v>
      </c>
      <c r="AJ272" s="153">
        <v>154</v>
      </c>
      <c r="AK272" s="153">
        <v>154</v>
      </c>
      <c r="AL272" s="153">
        <v>100</v>
      </c>
      <c r="AM272" s="153">
        <v>100</v>
      </c>
      <c r="AN272" s="153">
        <v>100</v>
      </c>
      <c r="AO272" s="153">
        <v>100</v>
      </c>
      <c r="AP272" s="154">
        <v>146</v>
      </c>
      <c r="AQ272" s="153">
        <v>0</v>
      </c>
      <c r="AR272" s="153">
        <v>0</v>
      </c>
      <c r="AS272" s="153">
        <v>500</v>
      </c>
      <c r="AT272" s="153">
        <v>354</v>
      </c>
      <c r="AU272" s="153" t="s">
        <v>7918</v>
      </c>
      <c r="AV272" s="153">
        <v>0</v>
      </c>
      <c r="AW272" s="153">
        <v>0</v>
      </c>
      <c r="AX272" s="153">
        <v>0</v>
      </c>
      <c r="AY272" s="153">
        <v>549800000</v>
      </c>
      <c r="AZ272" s="153">
        <v>549800000</v>
      </c>
      <c r="BA272" s="153">
        <v>100</v>
      </c>
      <c r="BB272" s="153">
        <v>545306454</v>
      </c>
      <c r="BC272" s="153">
        <v>545306454</v>
      </c>
      <c r="BD272" s="153">
        <v>100</v>
      </c>
      <c r="BE272" s="153">
        <v>800000000</v>
      </c>
      <c r="BF272" s="153">
        <v>449350000</v>
      </c>
      <c r="BG272" s="153" t="s">
        <v>7919</v>
      </c>
      <c r="BH272" s="155">
        <v>815000000</v>
      </c>
      <c r="BI272" s="153">
        <v>0</v>
      </c>
      <c r="BJ272" s="153">
        <v>0</v>
      </c>
    </row>
    <row r="273" spans="1:62">
      <c r="A273" s="152">
        <v>4050065308</v>
      </c>
      <c r="B273" s="153">
        <v>6</v>
      </c>
      <c r="C273" s="153" t="s">
        <v>7906</v>
      </c>
      <c r="D273" s="153" t="s">
        <v>7907</v>
      </c>
      <c r="E273" s="153">
        <v>2023</v>
      </c>
      <c r="F273" s="153" t="s">
        <v>7125</v>
      </c>
      <c r="G273" s="153" t="s">
        <v>7126</v>
      </c>
      <c r="H273" s="153">
        <v>2</v>
      </c>
      <c r="I273" s="153" t="s">
        <v>7127</v>
      </c>
      <c r="J273" s="153">
        <v>5</v>
      </c>
      <c r="K273" s="153" t="s">
        <v>791</v>
      </c>
      <c r="L273" s="153" t="s">
        <v>791</v>
      </c>
      <c r="M273" s="153">
        <v>199</v>
      </c>
      <c r="N273" s="153" t="s">
        <v>7128</v>
      </c>
      <c r="O273" s="153">
        <v>1</v>
      </c>
      <c r="P273" s="153" t="s">
        <v>2378</v>
      </c>
      <c r="Q273" s="153">
        <v>6</v>
      </c>
      <c r="R273" s="153" t="s">
        <v>7135</v>
      </c>
      <c r="S273" s="153">
        <v>1732</v>
      </c>
      <c r="T273" s="153" t="s">
        <v>3749</v>
      </c>
      <c r="U273" s="153">
        <v>11</v>
      </c>
      <c r="V273" s="153">
        <v>3</v>
      </c>
      <c r="W273" s="154">
        <v>17323</v>
      </c>
      <c r="X273" s="153" t="s">
        <v>7920</v>
      </c>
      <c r="Y273" s="153">
        <v>1</v>
      </c>
      <c r="Z273" s="153" t="s">
        <v>37</v>
      </c>
      <c r="AA273" s="153">
        <v>1</v>
      </c>
      <c r="AB273" s="153" t="s">
        <v>7130</v>
      </c>
      <c r="AC273" s="153">
        <v>1</v>
      </c>
      <c r="AD273" s="153">
        <v>0</v>
      </c>
      <c r="AE273" s="153">
        <v>0</v>
      </c>
      <c r="AF273" s="153">
        <v>0</v>
      </c>
      <c r="AG273" s="153">
        <v>325</v>
      </c>
      <c r="AH273" s="153">
        <v>325</v>
      </c>
      <c r="AI273" s="153">
        <v>100</v>
      </c>
      <c r="AJ273" s="153">
        <v>713</v>
      </c>
      <c r="AK273" s="153">
        <v>713</v>
      </c>
      <c r="AL273" s="153">
        <v>100</v>
      </c>
      <c r="AM273" s="153">
        <v>100</v>
      </c>
      <c r="AN273" s="153">
        <v>100</v>
      </c>
      <c r="AO273" s="153">
        <v>100</v>
      </c>
      <c r="AP273" s="154">
        <v>362</v>
      </c>
      <c r="AQ273" s="153">
        <v>0</v>
      </c>
      <c r="AR273" s="153">
        <v>0</v>
      </c>
      <c r="AS273" s="153">
        <v>1500</v>
      </c>
      <c r="AT273" s="153">
        <v>1138</v>
      </c>
      <c r="AU273" s="153" t="s">
        <v>7921</v>
      </c>
      <c r="AV273" s="153">
        <v>0</v>
      </c>
      <c r="AW273" s="153">
        <v>0</v>
      </c>
      <c r="AX273" s="153">
        <v>0</v>
      </c>
      <c r="AY273" s="153">
        <v>1654157000</v>
      </c>
      <c r="AZ273" s="153">
        <v>1646820266</v>
      </c>
      <c r="BA273" s="153" t="s">
        <v>7922</v>
      </c>
      <c r="BB273" s="153">
        <v>2524698063</v>
      </c>
      <c r="BC273" s="153">
        <v>2524698063</v>
      </c>
      <c r="BD273" s="153">
        <v>100</v>
      </c>
      <c r="BE273" s="153">
        <v>500000000</v>
      </c>
      <c r="BF273" s="153">
        <v>236600000</v>
      </c>
      <c r="BG273" s="153" t="s">
        <v>7923</v>
      </c>
      <c r="BH273" s="155">
        <v>2121000000</v>
      </c>
      <c r="BI273" s="153">
        <v>0</v>
      </c>
      <c r="BJ273" s="153">
        <v>0</v>
      </c>
    </row>
    <row r="274" spans="1:62">
      <c r="A274" s="152">
        <v>4050065308</v>
      </c>
      <c r="B274" s="153">
        <v>6</v>
      </c>
      <c r="C274" s="153" t="s">
        <v>7906</v>
      </c>
      <c r="D274" s="153" t="s">
        <v>7907</v>
      </c>
      <c r="E274" s="153">
        <v>2023</v>
      </c>
      <c r="F274" s="153" t="s">
        <v>7125</v>
      </c>
      <c r="G274" s="153" t="s">
        <v>7126</v>
      </c>
      <c r="H274" s="153">
        <v>2</v>
      </c>
      <c r="I274" s="153" t="s">
        <v>7127</v>
      </c>
      <c r="J274" s="153">
        <v>5</v>
      </c>
      <c r="K274" s="153" t="s">
        <v>791</v>
      </c>
      <c r="L274" s="153" t="s">
        <v>791</v>
      </c>
      <c r="M274" s="153">
        <v>199</v>
      </c>
      <c r="N274" s="153" t="s">
        <v>7128</v>
      </c>
      <c r="O274" s="153">
        <v>1</v>
      </c>
      <c r="P274" s="153" t="s">
        <v>2378</v>
      </c>
      <c r="Q274" s="153">
        <v>6</v>
      </c>
      <c r="R274" s="153" t="s">
        <v>7135</v>
      </c>
      <c r="S274" s="153">
        <v>1732</v>
      </c>
      <c r="T274" s="153" t="s">
        <v>3749</v>
      </c>
      <c r="U274" s="153">
        <v>11</v>
      </c>
      <c r="V274" s="153">
        <v>4</v>
      </c>
      <c r="W274" s="154">
        <v>17324</v>
      </c>
      <c r="X274" s="153" t="s">
        <v>7924</v>
      </c>
      <c r="Y274" s="153">
        <v>1</v>
      </c>
      <c r="Z274" s="153" t="s">
        <v>37</v>
      </c>
      <c r="AA274" s="153">
        <v>1</v>
      </c>
      <c r="AB274" s="153" t="s">
        <v>7130</v>
      </c>
      <c r="AC274" s="153">
        <v>1</v>
      </c>
      <c r="AD274" s="153">
        <v>0</v>
      </c>
      <c r="AE274" s="153">
        <v>0</v>
      </c>
      <c r="AF274" s="153">
        <v>0</v>
      </c>
      <c r="AG274" s="153">
        <v>125</v>
      </c>
      <c r="AH274" s="153">
        <v>125</v>
      </c>
      <c r="AI274" s="153">
        <v>100</v>
      </c>
      <c r="AJ274" s="153">
        <v>272</v>
      </c>
      <c r="AK274" s="153">
        <v>272</v>
      </c>
      <c r="AL274" s="153">
        <v>100</v>
      </c>
      <c r="AM274" s="153">
        <v>154</v>
      </c>
      <c r="AN274" s="153">
        <v>154</v>
      </c>
      <c r="AO274" s="153">
        <v>100</v>
      </c>
      <c r="AP274" s="154">
        <v>49</v>
      </c>
      <c r="AQ274" s="153">
        <v>0</v>
      </c>
      <c r="AR274" s="153">
        <v>0</v>
      </c>
      <c r="AS274" s="153">
        <v>600</v>
      </c>
      <c r="AT274" s="153">
        <v>551</v>
      </c>
      <c r="AU274" s="153" t="s">
        <v>7925</v>
      </c>
      <c r="AV274" s="153">
        <v>0</v>
      </c>
      <c r="AW274" s="153">
        <v>0</v>
      </c>
      <c r="AX274" s="153">
        <v>0</v>
      </c>
      <c r="AY274" s="153">
        <v>783798000</v>
      </c>
      <c r="AZ274" s="153">
        <v>716140157</v>
      </c>
      <c r="BA274" s="153" t="s">
        <v>7926</v>
      </c>
      <c r="BB274" s="153">
        <v>2408293893</v>
      </c>
      <c r="BC274" s="153">
        <v>2408293893</v>
      </c>
      <c r="BD274" s="153">
        <v>100</v>
      </c>
      <c r="BE274" s="153">
        <v>1000000000</v>
      </c>
      <c r="BF274" s="153">
        <v>637450000</v>
      </c>
      <c r="BG274" s="153" t="s">
        <v>7927</v>
      </c>
      <c r="BH274" s="155">
        <v>1085000000</v>
      </c>
      <c r="BI274" s="153">
        <v>0</v>
      </c>
      <c r="BJ274" s="153">
        <v>0</v>
      </c>
    </row>
    <row r="275" spans="1:62">
      <c r="A275" s="152">
        <v>4050065308</v>
      </c>
      <c r="B275" s="153">
        <v>6</v>
      </c>
      <c r="C275" s="153" t="s">
        <v>7906</v>
      </c>
      <c r="D275" s="153" t="s">
        <v>7907</v>
      </c>
      <c r="E275" s="153">
        <v>2023</v>
      </c>
      <c r="F275" s="153" t="s">
        <v>7125</v>
      </c>
      <c r="G275" s="153" t="s">
        <v>7126</v>
      </c>
      <c r="H275" s="153">
        <v>2</v>
      </c>
      <c r="I275" s="153" t="s">
        <v>7127</v>
      </c>
      <c r="J275" s="153">
        <v>5</v>
      </c>
      <c r="K275" s="153" t="s">
        <v>791</v>
      </c>
      <c r="L275" s="153" t="s">
        <v>791</v>
      </c>
      <c r="M275" s="153">
        <v>199</v>
      </c>
      <c r="N275" s="153" t="s">
        <v>7128</v>
      </c>
      <c r="O275" s="153">
        <v>1</v>
      </c>
      <c r="P275" s="153" t="s">
        <v>2378</v>
      </c>
      <c r="Q275" s="153">
        <v>6</v>
      </c>
      <c r="R275" s="153" t="s">
        <v>7135</v>
      </c>
      <c r="S275" s="153">
        <v>1793</v>
      </c>
      <c r="T275" s="153" t="s">
        <v>7928</v>
      </c>
      <c r="U275" s="153">
        <v>8</v>
      </c>
      <c r="V275" s="153">
        <v>1</v>
      </c>
      <c r="W275" s="154">
        <v>17931</v>
      </c>
      <c r="X275" s="153" t="s">
        <v>7929</v>
      </c>
      <c r="Y275" s="153">
        <v>1</v>
      </c>
      <c r="Z275" s="153" t="s">
        <v>37</v>
      </c>
      <c r="AA275" s="153">
        <v>1</v>
      </c>
      <c r="AB275" s="153" t="s">
        <v>7130</v>
      </c>
      <c r="AC275" s="153">
        <v>1</v>
      </c>
      <c r="AD275" s="153">
        <v>0</v>
      </c>
      <c r="AE275" s="153">
        <v>0</v>
      </c>
      <c r="AF275" s="153">
        <v>0</v>
      </c>
      <c r="AG275" s="153">
        <v>298</v>
      </c>
      <c r="AH275" s="153">
        <v>298</v>
      </c>
      <c r="AI275" s="153">
        <v>100</v>
      </c>
      <c r="AJ275" s="153">
        <v>400</v>
      </c>
      <c r="AK275" s="153">
        <v>400</v>
      </c>
      <c r="AL275" s="153">
        <v>100</v>
      </c>
      <c r="AM275" s="153">
        <v>410</v>
      </c>
      <c r="AN275" s="153">
        <v>0</v>
      </c>
      <c r="AO275" s="153">
        <v>0</v>
      </c>
      <c r="AP275" s="154">
        <v>492</v>
      </c>
      <c r="AQ275" s="153">
        <v>0</v>
      </c>
      <c r="AR275" s="153">
        <v>0</v>
      </c>
      <c r="AS275" s="153">
        <v>1600</v>
      </c>
      <c r="AT275" s="153">
        <v>698</v>
      </c>
      <c r="AU275" s="153" t="s">
        <v>7930</v>
      </c>
      <c r="AV275" s="153">
        <v>0</v>
      </c>
      <c r="AW275" s="153">
        <v>0</v>
      </c>
      <c r="AX275" s="153">
        <v>0</v>
      </c>
      <c r="AY275" s="153">
        <v>354802000</v>
      </c>
      <c r="AZ275" s="153">
        <v>346902000</v>
      </c>
      <c r="BA275" s="153" t="s">
        <v>7931</v>
      </c>
      <c r="BB275" s="153">
        <v>417535624</v>
      </c>
      <c r="BC275" s="153">
        <v>413556221</v>
      </c>
      <c r="BD275" s="153" t="s">
        <v>7244</v>
      </c>
      <c r="BE275" s="153">
        <v>520000000</v>
      </c>
      <c r="BF275" s="153">
        <v>0</v>
      </c>
      <c r="BG275" s="153">
        <v>0</v>
      </c>
      <c r="BH275" s="155">
        <v>591000000</v>
      </c>
      <c r="BI275" s="153">
        <v>0</v>
      </c>
      <c r="BJ275" s="153">
        <v>0</v>
      </c>
    </row>
    <row r="276" spans="1:62">
      <c r="A276" s="152">
        <v>4050065308</v>
      </c>
      <c r="B276" s="153">
        <v>6</v>
      </c>
      <c r="C276" s="153" t="s">
        <v>7906</v>
      </c>
      <c r="D276" s="153" t="s">
        <v>7907</v>
      </c>
      <c r="E276" s="153">
        <v>2023</v>
      </c>
      <c r="F276" s="153" t="s">
        <v>7125</v>
      </c>
      <c r="G276" s="153" t="s">
        <v>7126</v>
      </c>
      <c r="H276" s="153">
        <v>2</v>
      </c>
      <c r="I276" s="153" t="s">
        <v>7127</v>
      </c>
      <c r="J276" s="153">
        <v>5</v>
      </c>
      <c r="K276" s="153" t="s">
        <v>791</v>
      </c>
      <c r="L276" s="153" t="s">
        <v>791</v>
      </c>
      <c r="M276" s="153">
        <v>199</v>
      </c>
      <c r="N276" s="153" t="s">
        <v>7128</v>
      </c>
      <c r="O276" s="153">
        <v>1</v>
      </c>
      <c r="P276" s="153" t="s">
        <v>2378</v>
      </c>
      <c r="Q276" s="153">
        <v>6</v>
      </c>
      <c r="R276" s="153" t="s">
        <v>7135</v>
      </c>
      <c r="S276" s="153">
        <v>1793</v>
      </c>
      <c r="T276" s="153" t="s">
        <v>7928</v>
      </c>
      <c r="U276" s="153">
        <v>8</v>
      </c>
      <c r="V276" s="153">
        <v>2</v>
      </c>
      <c r="W276" s="154">
        <v>17932</v>
      </c>
      <c r="X276" s="153" t="s">
        <v>7932</v>
      </c>
      <c r="Y276" s="153">
        <v>1</v>
      </c>
      <c r="Z276" s="153" t="s">
        <v>37</v>
      </c>
      <c r="AA276" s="153">
        <v>1</v>
      </c>
      <c r="AB276" s="153" t="s">
        <v>7130</v>
      </c>
      <c r="AC276" s="153">
        <v>1</v>
      </c>
      <c r="AD276" s="153">
        <v>0</v>
      </c>
      <c r="AE276" s="153">
        <v>0</v>
      </c>
      <c r="AF276" s="153">
        <v>0</v>
      </c>
      <c r="AG276" s="153" t="s">
        <v>7933</v>
      </c>
      <c r="AH276" s="153" t="s">
        <v>7933</v>
      </c>
      <c r="AI276" s="153">
        <v>100</v>
      </c>
      <c r="AJ276" s="153">
        <v>0</v>
      </c>
      <c r="AK276" s="153">
        <v>0</v>
      </c>
      <c r="AL276" s="153">
        <v>0</v>
      </c>
      <c r="AM276" s="153">
        <v>0</v>
      </c>
      <c r="AN276" s="153">
        <v>0</v>
      </c>
      <c r="AO276" s="153">
        <v>0</v>
      </c>
      <c r="AP276" s="154" t="s">
        <v>7467</v>
      </c>
      <c r="AQ276" s="153">
        <v>0</v>
      </c>
      <c r="AR276" s="153">
        <v>0</v>
      </c>
      <c r="AS276" s="153">
        <v>1</v>
      </c>
      <c r="AT276" s="153" t="s">
        <v>7933</v>
      </c>
      <c r="AU276" s="153">
        <v>60</v>
      </c>
      <c r="AV276" s="153">
        <v>0</v>
      </c>
      <c r="AW276" s="153">
        <v>0</v>
      </c>
      <c r="AX276" s="153">
        <v>0</v>
      </c>
      <c r="AY276" s="153">
        <v>108438000</v>
      </c>
      <c r="AZ276" s="153">
        <v>108438000</v>
      </c>
      <c r="BA276" s="153">
        <v>100</v>
      </c>
      <c r="BB276" s="153">
        <v>0</v>
      </c>
      <c r="BC276" s="153">
        <v>0</v>
      </c>
      <c r="BD276" s="153">
        <v>0</v>
      </c>
      <c r="BE276" s="153">
        <v>0</v>
      </c>
      <c r="BF276" s="153">
        <v>0</v>
      </c>
      <c r="BG276" s="153">
        <v>0</v>
      </c>
      <c r="BH276" s="155">
        <v>86000000</v>
      </c>
      <c r="BI276" s="153">
        <v>0</v>
      </c>
      <c r="BJ276" s="153">
        <v>0</v>
      </c>
    </row>
    <row r="277" spans="1:62">
      <c r="A277" s="152">
        <v>4050065308</v>
      </c>
      <c r="B277" s="153">
        <v>6</v>
      </c>
      <c r="C277" s="153" t="s">
        <v>7906</v>
      </c>
      <c r="D277" s="153" t="s">
        <v>7907</v>
      </c>
      <c r="E277" s="153">
        <v>2023</v>
      </c>
      <c r="F277" s="153" t="s">
        <v>7125</v>
      </c>
      <c r="G277" s="153" t="s">
        <v>7126</v>
      </c>
      <c r="H277" s="153">
        <v>2</v>
      </c>
      <c r="I277" s="153" t="s">
        <v>7127</v>
      </c>
      <c r="J277" s="153">
        <v>5</v>
      </c>
      <c r="K277" s="153" t="s">
        <v>791</v>
      </c>
      <c r="L277" s="153" t="s">
        <v>791</v>
      </c>
      <c r="M277" s="153">
        <v>199</v>
      </c>
      <c r="N277" s="153" t="s">
        <v>7128</v>
      </c>
      <c r="O277" s="153">
        <v>1</v>
      </c>
      <c r="P277" s="153" t="s">
        <v>2378</v>
      </c>
      <c r="Q277" s="153">
        <v>6</v>
      </c>
      <c r="R277" s="153" t="s">
        <v>7135</v>
      </c>
      <c r="S277" s="153">
        <v>1793</v>
      </c>
      <c r="T277" s="153" t="s">
        <v>7928</v>
      </c>
      <c r="U277" s="153">
        <v>8</v>
      </c>
      <c r="V277" s="153">
        <v>3</v>
      </c>
      <c r="W277" s="154">
        <v>17933</v>
      </c>
      <c r="X277" s="153" t="s">
        <v>7934</v>
      </c>
      <c r="Y277" s="153">
        <v>1</v>
      </c>
      <c r="Z277" s="153" t="s">
        <v>37</v>
      </c>
      <c r="AA277" s="153">
        <v>1</v>
      </c>
      <c r="AB277" s="153" t="s">
        <v>7130</v>
      </c>
      <c r="AC277" s="153">
        <v>1</v>
      </c>
      <c r="AD277" s="153">
        <v>0</v>
      </c>
      <c r="AE277" s="153">
        <v>0</v>
      </c>
      <c r="AF277" s="153">
        <v>0</v>
      </c>
      <c r="AG277" s="153">
        <v>1</v>
      </c>
      <c r="AH277" s="153">
        <v>1</v>
      </c>
      <c r="AI277" s="153">
        <v>100</v>
      </c>
      <c r="AJ277" s="153">
        <v>0</v>
      </c>
      <c r="AK277" s="153">
        <v>0</v>
      </c>
      <c r="AL277" s="153">
        <v>0</v>
      </c>
      <c r="AM277" s="153">
        <v>0</v>
      </c>
      <c r="AN277" s="153">
        <v>0</v>
      </c>
      <c r="AO277" s="153">
        <v>0</v>
      </c>
      <c r="AP277" s="154">
        <v>0</v>
      </c>
      <c r="AQ277" s="153">
        <v>0</v>
      </c>
      <c r="AR277" s="153">
        <v>0</v>
      </c>
      <c r="AS277" s="153">
        <v>1</v>
      </c>
      <c r="AT277" s="153">
        <v>1</v>
      </c>
      <c r="AU277" s="153">
        <v>100</v>
      </c>
      <c r="AV277" s="153">
        <v>0</v>
      </c>
      <c r="AW277" s="153">
        <v>0</v>
      </c>
      <c r="AX277" s="153">
        <v>0</v>
      </c>
      <c r="AY277" s="153">
        <v>608775000</v>
      </c>
      <c r="AZ277" s="153">
        <v>608775000</v>
      </c>
      <c r="BA277" s="153">
        <v>100</v>
      </c>
      <c r="BB277" s="153">
        <v>0</v>
      </c>
      <c r="BC277" s="153">
        <v>0</v>
      </c>
      <c r="BD277" s="153">
        <v>0</v>
      </c>
      <c r="BE277" s="153">
        <v>0</v>
      </c>
      <c r="BF277" s="153">
        <v>0</v>
      </c>
      <c r="BG277" s="153">
        <v>0</v>
      </c>
      <c r="BH277" s="155">
        <v>0</v>
      </c>
      <c r="BI277" s="153">
        <v>0</v>
      </c>
      <c r="BJ277" s="153">
        <v>0</v>
      </c>
    </row>
    <row r="278" spans="1:62">
      <c r="A278" s="152">
        <v>4050065308</v>
      </c>
      <c r="B278" s="153">
        <v>6</v>
      </c>
      <c r="C278" s="153" t="s">
        <v>7906</v>
      </c>
      <c r="D278" s="153" t="s">
        <v>7907</v>
      </c>
      <c r="E278" s="153">
        <v>2023</v>
      </c>
      <c r="F278" s="153" t="s">
        <v>7125</v>
      </c>
      <c r="G278" s="153" t="s">
        <v>7126</v>
      </c>
      <c r="H278" s="153">
        <v>2</v>
      </c>
      <c r="I278" s="153" t="s">
        <v>7127</v>
      </c>
      <c r="J278" s="153">
        <v>5</v>
      </c>
      <c r="K278" s="153" t="s">
        <v>791</v>
      </c>
      <c r="L278" s="153" t="s">
        <v>791</v>
      </c>
      <c r="M278" s="153">
        <v>199</v>
      </c>
      <c r="N278" s="153" t="s">
        <v>7128</v>
      </c>
      <c r="O278" s="153">
        <v>1</v>
      </c>
      <c r="P278" s="153" t="s">
        <v>2378</v>
      </c>
      <c r="Q278" s="153">
        <v>6</v>
      </c>
      <c r="R278" s="153" t="s">
        <v>7135</v>
      </c>
      <c r="S278" s="153">
        <v>1793</v>
      </c>
      <c r="T278" s="153" t="s">
        <v>7928</v>
      </c>
      <c r="U278" s="153">
        <v>8</v>
      </c>
      <c r="V278" s="153">
        <v>4</v>
      </c>
      <c r="W278" s="154">
        <v>17934</v>
      </c>
      <c r="X278" s="153" t="s">
        <v>7935</v>
      </c>
      <c r="Y278" s="153">
        <v>1</v>
      </c>
      <c r="Z278" s="153" t="s">
        <v>37</v>
      </c>
      <c r="AA278" s="153">
        <v>1</v>
      </c>
      <c r="AB278" s="153" t="s">
        <v>7130</v>
      </c>
      <c r="AC278" s="153">
        <v>1</v>
      </c>
      <c r="AD278" s="153">
        <v>0</v>
      </c>
      <c r="AE278" s="153">
        <v>0</v>
      </c>
      <c r="AF278" s="153">
        <v>0</v>
      </c>
      <c r="AG278" s="153">
        <v>1</v>
      </c>
      <c r="AH278" s="153">
        <v>1</v>
      </c>
      <c r="AI278" s="153">
        <v>100</v>
      </c>
      <c r="AJ278" s="153">
        <v>3</v>
      </c>
      <c r="AK278" s="153">
        <v>3</v>
      </c>
      <c r="AL278" s="153">
        <v>100</v>
      </c>
      <c r="AM278" s="153">
        <v>2</v>
      </c>
      <c r="AN278" s="153">
        <v>2</v>
      </c>
      <c r="AO278" s="153">
        <v>100</v>
      </c>
      <c r="AP278" s="154">
        <v>2</v>
      </c>
      <c r="AQ278" s="153">
        <v>0</v>
      </c>
      <c r="AR278" s="153">
        <v>0</v>
      </c>
      <c r="AS278" s="153">
        <v>8</v>
      </c>
      <c r="AT278" s="153">
        <v>6</v>
      </c>
      <c r="AU278" s="153">
        <v>75</v>
      </c>
      <c r="AV278" s="153">
        <v>0</v>
      </c>
      <c r="AW278" s="153">
        <v>0</v>
      </c>
      <c r="AX278" s="153">
        <v>0</v>
      </c>
      <c r="AY278" s="153">
        <v>97024000</v>
      </c>
      <c r="AZ278" s="153">
        <v>97024000</v>
      </c>
      <c r="BA278" s="153">
        <v>100</v>
      </c>
      <c r="BB278" s="153">
        <v>305326376</v>
      </c>
      <c r="BC278" s="153">
        <v>305326376</v>
      </c>
      <c r="BD278" s="153">
        <v>100</v>
      </c>
      <c r="BE278" s="153">
        <v>312900000</v>
      </c>
      <c r="BF278" s="153">
        <v>9958600</v>
      </c>
      <c r="BG278" s="153" t="s">
        <v>7936</v>
      </c>
      <c r="BH278" s="155">
        <v>292000000</v>
      </c>
      <c r="BI278" s="153">
        <v>0</v>
      </c>
      <c r="BJ278" s="153">
        <v>0</v>
      </c>
    </row>
    <row r="279" spans="1:62">
      <c r="A279" s="152">
        <v>4050065308</v>
      </c>
      <c r="B279" s="153">
        <v>6</v>
      </c>
      <c r="C279" s="153" t="s">
        <v>7906</v>
      </c>
      <c r="D279" s="153" t="s">
        <v>7907</v>
      </c>
      <c r="E279" s="153">
        <v>2023</v>
      </c>
      <c r="F279" s="153" t="s">
        <v>7125</v>
      </c>
      <c r="G279" s="153" t="s">
        <v>7126</v>
      </c>
      <c r="H279" s="153">
        <v>2</v>
      </c>
      <c r="I279" s="153" t="s">
        <v>7127</v>
      </c>
      <c r="J279" s="153">
        <v>5</v>
      </c>
      <c r="K279" s="153" t="s">
        <v>791</v>
      </c>
      <c r="L279" s="153" t="s">
        <v>791</v>
      </c>
      <c r="M279" s="153">
        <v>199</v>
      </c>
      <c r="N279" s="153" t="s">
        <v>7128</v>
      </c>
      <c r="O279" s="153">
        <v>1</v>
      </c>
      <c r="P279" s="153" t="s">
        <v>2378</v>
      </c>
      <c r="Q279" s="153">
        <v>6</v>
      </c>
      <c r="R279" s="153" t="s">
        <v>7135</v>
      </c>
      <c r="S279" s="153">
        <v>1795</v>
      </c>
      <c r="T279" s="153" t="s">
        <v>3778</v>
      </c>
      <c r="U279" s="153">
        <v>11</v>
      </c>
      <c r="V279" s="153">
        <v>1</v>
      </c>
      <c r="W279" s="154">
        <v>17951</v>
      </c>
      <c r="X279" s="153" t="s">
        <v>7937</v>
      </c>
      <c r="Y279" s="153">
        <v>1</v>
      </c>
      <c r="Z279" s="153" t="s">
        <v>37</v>
      </c>
      <c r="AA279" s="153">
        <v>1</v>
      </c>
      <c r="AB279" s="153" t="s">
        <v>7130</v>
      </c>
      <c r="AC279" s="153">
        <v>1</v>
      </c>
      <c r="AD279" s="153">
        <v>0</v>
      </c>
      <c r="AE279" s="153">
        <v>0</v>
      </c>
      <c r="AF279" s="153">
        <v>0</v>
      </c>
      <c r="AG279" s="153">
        <v>342</v>
      </c>
      <c r="AH279" s="153">
        <v>342</v>
      </c>
      <c r="AI279" s="153">
        <v>100</v>
      </c>
      <c r="AJ279" s="153">
        <v>447</v>
      </c>
      <c r="AK279" s="153">
        <v>447</v>
      </c>
      <c r="AL279" s="153">
        <v>100</v>
      </c>
      <c r="AM279" s="153">
        <v>461</v>
      </c>
      <c r="AN279" s="153">
        <v>0</v>
      </c>
      <c r="AO279" s="153">
        <v>0</v>
      </c>
      <c r="AP279" s="154">
        <v>550</v>
      </c>
      <c r="AQ279" s="153">
        <v>0</v>
      </c>
      <c r="AR279" s="153">
        <v>0</v>
      </c>
      <c r="AS279" s="153">
        <v>1800</v>
      </c>
      <c r="AT279" s="153">
        <v>789</v>
      </c>
      <c r="AU279" s="153" t="s">
        <v>7938</v>
      </c>
      <c r="AV279" s="153">
        <v>0</v>
      </c>
      <c r="AW279" s="153">
        <v>0</v>
      </c>
      <c r="AX279" s="153">
        <v>0</v>
      </c>
      <c r="AY279" s="153">
        <v>398557000</v>
      </c>
      <c r="AZ279" s="153">
        <v>390586785</v>
      </c>
      <c r="BA279" s="153">
        <v>98</v>
      </c>
      <c r="BB279" s="153">
        <v>563551000</v>
      </c>
      <c r="BC279" s="153">
        <v>563549601</v>
      </c>
      <c r="BD279" s="153">
        <v>100</v>
      </c>
      <c r="BE279" s="153">
        <v>838000000</v>
      </c>
      <c r="BF279" s="153">
        <v>0</v>
      </c>
      <c r="BG279" s="153">
        <v>0</v>
      </c>
      <c r="BH279" s="155">
        <v>640000000</v>
      </c>
      <c r="BI279" s="153">
        <v>0</v>
      </c>
      <c r="BJ279" s="153">
        <v>0</v>
      </c>
    </row>
    <row r="280" spans="1:62">
      <c r="A280" s="152">
        <v>4050065308</v>
      </c>
      <c r="B280" s="153">
        <v>6</v>
      </c>
      <c r="C280" s="153" t="s">
        <v>7906</v>
      </c>
      <c r="D280" s="153" t="s">
        <v>7907</v>
      </c>
      <c r="E280" s="153">
        <v>2023</v>
      </c>
      <c r="F280" s="153" t="s">
        <v>7125</v>
      </c>
      <c r="G280" s="153" t="s">
        <v>7126</v>
      </c>
      <c r="H280" s="153">
        <v>2</v>
      </c>
      <c r="I280" s="153" t="s">
        <v>7127</v>
      </c>
      <c r="J280" s="153">
        <v>5</v>
      </c>
      <c r="K280" s="153" t="s">
        <v>791</v>
      </c>
      <c r="L280" s="153" t="s">
        <v>791</v>
      </c>
      <c r="M280" s="153">
        <v>199</v>
      </c>
      <c r="N280" s="153" t="s">
        <v>7128</v>
      </c>
      <c r="O280" s="153">
        <v>1</v>
      </c>
      <c r="P280" s="153" t="s">
        <v>2378</v>
      </c>
      <c r="Q280" s="153">
        <v>6</v>
      </c>
      <c r="R280" s="153" t="s">
        <v>7135</v>
      </c>
      <c r="S280" s="153">
        <v>1797</v>
      </c>
      <c r="T280" s="153" t="s">
        <v>7939</v>
      </c>
      <c r="U280" s="153">
        <v>17</v>
      </c>
      <c r="V280" s="153">
        <v>1</v>
      </c>
      <c r="W280" s="154">
        <v>17971</v>
      </c>
      <c r="X280" s="153" t="s">
        <v>7940</v>
      </c>
      <c r="Y280" s="153">
        <v>1</v>
      </c>
      <c r="Z280" s="153" t="s">
        <v>37</v>
      </c>
      <c r="AA280" s="153">
        <v>1</v>
      </c>
      <c r="AB280" s="153" t="s">
        <v>7130</v>
      </c>
      <c r="AC280" s="153">
        <v>1</v>
      </c>
      <c r="AD280" s="153">
        <v>0</v>
      </c>
      <c r="AE280" s="153">
        <v>0</v>
      </c>
      <c r="AF280" s="153">
        <v>0</v>
      </c>
      <c r="AG280" s="153">
        <v>237</v>
      </c>
      <c r="AH280" s="153">
        <v>237</v>
      </c>
      <c r="AI280" s="153">
        <v>100</v>
      </c>
      <c r="AJ280" s="153">
        <v>233</v>
      </c>
      <c r="AK280" s="153">
        <v>233</v>
      </c>
      <c r="AL280" s="153">
        <v>100</v>
      </c>
      <c r="AM280" s="153">
        <v>241</v>
      </c>
      <c r="AN280" s="153">
        <v>0</v>
      </c>
      <c r="AO280" s="153">
        <v>0</v>
      </c>
      <c r="AP280" s="154">
        <v>289</v>
      </c>
      <c r="AQ280" s="153">
        <v>0</v>
      </c>
      <c r="AR280" s="153">
        <v>0</v>
      </c>
      <c r="AS280" s="153">
        <v>1000</v>
      </c>
      <c r="AT280" s="153">
        <v>470</v>
      </c>
      <c r="AU280" s="153">
        <v>47</v>
      </c>
      <c r="AV280" s="153">
        <v>0</v>
      </c>
      <c r="AW280" s="153">
        <v>0</v>
      </c>
      <c r="AX280" s="153">
        <v>0</v>
      </c>
      <c r="AY280" s="153">
        <v>494705000</v>
      </c>
      <c r="AZ280" s="153">
        <v>494705000</v>
      </c>
      <c r="BA280" s="153">
        <v>100</v>
      </c>
      <c r="BB280" s="153">
        <v>565640400</v>
      </c>
      <c r="BC280" s="153">
        <v>565640400</v>
      </c>
      <c r="BD280" s="153">
        <v>100</v>
      </c>
      <c r="BE280" s="153">
        <v>507689000</v>
      </c>
      <c r="BF280" s="153">
        <v>0</v>
      </c>
      <c r="BG280" s="153">
        <v>0</v>
      </c>
      <c r="BH280" s="155">
        <v>604000000</v>
      </c>
      <c r="BI280" s="153">
        <v>0</v>
      </c>
      <c r="BJ280" s="153">
        <v>0</v>
      </c>
    </row>
    <row r="281" spans="1:62">
      <c r="A281" s="152">
        <v>4050065308</v>
      </c>
      <c r="B281" s="153">
        <v>6</v>
      </c>
      <c r="C281" s="153" t="s">
        <v>7906</v>
      </c>
      <c r="D281" s="153" t="s">
        <v>7907</v>
      </c>
      <c r="E281" s="153">
        <v>2023</v>
      </c>
      <c r="F281" s="153" t="s">
        <v>7125</v>
      </c>
      <c r="G281" s="153" t="s">
        <v>7126</v>
      </c>
      <c r="H281" s="153">
        <v>2</v>
      </c>
      <c r="I281" s="153" t="s">
        <v>7127</v>
      </c>
      <c r="J281" s="153">
        <v>5</v>
      </c>
      <c r="K281" s="153" t="s">
        <v>791</v>
      </c>
      <c r="L281" s="153" t="s">
        <v>791</v>
      </c>
      <c r="M281" s="153">
        <v>199</v>
      </c>
      <c r="N281" s="153" t="s">
        <v>7128</v>
      </c>
      <c r="O281" s="153">
        <v>1</v>
      </c>
      <c r="P281" s="153" t="s">
        <v>2378</v>
      </c>
      <c r="Q281" s="153">
        <v>6</v>
      </c>
      <c r="R281" s="153" t="s">
        <v>7135</v>
      </c>
      <c r="S281" s="153">
        <v>1797</v>
      </c>
      <c r="T281" s="153" t="s">
        <v>7939</v>
      </c>
      <c r="U281" s="153">
        <v>17</v>
      </c>
      <c r="V281" s="153">
        <v>2</v>
      </c>
      <c r="W281" s="154">
        <v>17972</v>
      </c>
      <c r="X281" s="153" t="s">
        <v>7941</v>
      </c>
      <c r="Y281" s="153">
        <v>1</v>
      </c>
      <c r="Z281" s="153" t="s">
        <v>37</v>
      </c>
      <c r="AA281" s="153">
        <v>1</v>
      </c>
      <c r="AB281" s="153" t="s">
        <v>7130</v>
      </c>
      <c r="AC281" s="153">
        <v>1</v>
      </c>
      <c r="AD281" s="153">
        <v>0</v>
      </c>
      <c r="AE281" s="153">
        <v>0</v>
      </c>
      <c r="AF281" s="153">
        <v>0</v>
      </c>
      <c r="AG281" s="153">
        <v>582</v>
      </c>
      <c r="AH281" s="153">
        <v>582</v>
      </c>
      <c r="AI281" s="153">
        <v>100</v>
      </c>
      <c r="AJ281" s="153">
        <v>560</v>
      </c>
      <c r="AK281" s="153">
        <v>560</v>
      </c>
      <c r="AL281" s="153">
        <v>100</v>
      </c>
      <c r="AM281" s="153">
        <v>577</v>
      </c>
      <c r="AN281" s="153">
        <v>0</v>
      </c>
      <c r="AO281" s="153">
        <v>0</v>
      </c>
      <c r="AP281" s="154">
        <v>681</v>
      </c>
      <c r="AQ281" s="153">
        <v>0</v>
      </c>
      <c r="AR281" s="153">
        <v>0</v>
      </c>
      <c r="AS281" s="153">
        <v>2400</v>
      </c>
      <c r="AT281" s="153">
        <v>1142</v>
      </c>
      <c r="AU281" s="153" t="s">
        <v>7942</v>
      </c>
      <c r="AV281" s="153">
        <v>0</v>
      </c>
      <c r="AW281" s="153">
        <v>0</v>
      </c>
      <c r="AX281" s="153">
        <v>0</v>
      </c>
      <c r="AY281" s="153">
        <v>582682000</v>
      </c>
      <c r="AZ281" s="153">
        <v>571339248</v>
      </c>
      <c r="BA281" s="153" t="s">
        <v>7943</v>
      </c>
      <c r="BB281" s="153">
        <v>565640400</v>
      </c>
      <c r="BC281" s="153">
        <v>565640400</v>
      </c>
      <c r="BD281" s="153">
        <v>100</v>
      </c>
      <c r="BE281" s="153">
        <v>420096500</v>
      </c>
      <c r="BF281" s="153">
        <v>0</v>
      </c>
      <c r="BG281" s="153">
        <v>0</v>
      </c>
      <c r="BH281" s="155">
        <v>682000000</v>
      </c>
      <c r="BI281" s="153">
        <v>0</v>
      </c>
      <c r="BJ281" s="153">
        <v>0</v>
      </c>
    </row>
    <row r="282" spans="1:62">
      <c r="A282" s="152">
        <v>4050065308</v>
      </c>
      <c r="B282" s="153">
        <v>6</v>
      </c>
      <c r="C282" s="153" t="s">
        <v>7906</v>
      </c>
      <c r="D282" s="153" t="s">
        <v>7907</v>
      </c>
      <c r="E282" s="153">
        <v>2023</v>
      </c>
      <c r="F282" s="153" t="s">
        <v>7125</v>
      </c>
      <c r="G282" s="153" t="s">
        <v>7126</v>
      </c>
      <c r="H282" s="153">
        <v>2</v>
      </c>
      <c r="I282" s="153" t="s">
        <v>7127</v>
      </c>
      <c r="J282" s="153">
        <v>5</v>
      </c>
      <c r="K282" s="153" t="s">
        <v>791</v>
      </c>
      <c r="L282" s="153" t="s">
        <v>791</v>
      </c>
      <c r="M282" s="153">
        <v>199</v>
      </c>
      <c r="N282" s="153" t="s">
        <v>7128</v>
      </c>
      <c r="O282" s="153">
        <v>1</v>
      </c>
      <c r="P282" s="153" t="s">
        <v>2378</v>
      </c>
      <c r="Q282" s="153">
        <v>6</v>
      </c>
      <c r="R282" s="153" t="s">
        <v>7135</v>
      </c>
      <c r="S282" s="153">
        <v>1797</v>
      </c>
      <c r="T282" s="153" t="s">
        <v>7939</v>
      </c>
      <c r="U282" s="153">
        <v>17</v>
      </c>
      <c r="V282" s="153">
        <v>3</v>
      </c>
      <c r="W282" s="154">
        <v>17973</v>
      </c>
      <c r="X282" s="153" t="s">
        <v>7944</v>
      </c>
      <c r="Y282" s="153">
        <v>1</v>
      </c>
      <c r="Z282" s="153" t="s">
        <v>37</v>
      </c>
      <c r="AA282" s="153">
        <v>1</v>
      </c>
      <c r="AB282" s="153" t="s">
        <v>7130</v>
      </c>
      <c r="AC282" s="153">
        <v>1</v>
      </c>
      <c r="AD282" s="153">
        <v>0</v>
      </c>
      <c r="AE282" s="153">
        <v>0</v>
      </c>
      <c r="AF282" s="153">
        <v>0</v>
      </c>
      <c r="AG282" s="153">
        <v>301</v>
      </c>
      <c r="AH282" s="153">
        <v>301</v>
      </c>
      <c r="AI282" s="153">
        <v>100</v>
      </c>
      <c r="AJ282" s="153">
        <v>279</v>
      </c>
      <c r="AK282" s="153">
        <v>279</v>
      </c>
      <c r="AL282" s="153">
        <v>100</v>
      </c>
      <c r="AM282" s="153">
        <v>288</v>
      </c>
      <c r="AN282" s="153">
        <v>0</v>
      </c>
      <c r="AO282" s="153">
        <v>0</v>
      </c>
      <c r="AP282" s="154">
        <v>332</v>
      </c>
      <c r="AQ282" s="153">
        <v>0</v>
      </c>
      <c r="AR282" s="153">
        <v>0</v>
      </c>
      <c r="AS282" s="153">
        <v>1200</v>
      </c>
      <c r="AT282" s="153">
        <v>580</v>
      </c>
      <c r="AU282" s="153" t="s">
        <v>7945</v>
      </c>
      <c r="AV282" s="153">
        <v>0</v>
      </c>
      <c r="AW282" s="153">
        <v>0</v>
      </c>
      <c r="AX282" s="153">
        <v>0</v>
      </c>
      <c r="AY282" s="153">
        <v>748434000</v>
      </c>
      <c r="AZ282" s="153">
        <v>748434000</v>
      </c>
      <c r="BA282" s="153">
        <v>100</v>
      </c>
      <c r="BB282" s="153">
        <v>565966734</v>
      </c>
      <c r="BC282" s="153">
        <v>565640400</v>
      </c>
      <c r="BD282" s="153" t="s">
        <v>7266</v>
      </c>
      <c r="BE282" s="153">
        <v>1102976500</v>
      </c>
      <c r="BF282" s="153">
        <v>0</v>
      </c>
      <c r="BG282" s="153">
        <v>0</v>
      </c>
      <c r="BH282" s="155">
        <v>824000000</v>
      </c>
      <c r="BI282" s="153">
        <v>0</v>
      </c>
      <c r="BJ282" s="153">
        <v>0</v>
      </c>
    </row>
    <row r="283" spans="1:62">
      <c r="A283" s="152">
        <v>4050065308</v>
      </c>
      <c r="B283" s="153">
        <v>6</v>
      </c>
      <c r="C283" s="153" t="s">
        <v>7906</v>
      </c>
      <c r="D283" s="153" t="s">
        <v>7907</v>
      </c>
      <c r="E283" s="153">
        <v>2023</v>
      </c>
      <c r="F283" s="153" t="s">
        <v>7125</v>
      </c>
      <c r="G283" s="153" t="s">
        <v>7126</v>
      </c>
      <c r="H283" s="153">
        <v>2</v>
      </c>
      <c r="I283" s="153" t="s">
        <v>7127</v>
      </c>
      <c r="J283" s="153">
        <v>5</v>
      </c>
      <c r="K283" s="153" t="s">
        <v>791</v>
      </c>
      <c r="L283" s="153" t="s">
        <v>791</v>
      </c>
      <c r="M283" s="153">
        <v>199</v>
      </c>
      <c r="N283" s="153" t="s">
        <v>7128</v>
      </c>
      <c r="O283" s="153">
        <v>1</v>
      </c>
      <c r="P283" s="153" t="s">
        <v>2378</v>
      </c>
      <c r="Q283" s="153">
        <v>6</v>
      </c>
      <c r="R283" s="153" t="s">
        <v>7135</v>
      </c>
      <c r="S283" s="153">
        <v>1797</v>
      </c>
      <c r="T283" s="153" t="s">
        <v>7939</v>
      </c>
      <c r="U283" s="153">
        <v>17</v>
      </c>
      <c r="V283" s="153">
        <v>4</v>
      </c>
      <c r="W283" s="154">
        <v>17974</v>
      </c>
      <c r="X283" s="153" t="s">
        <v>7946</v>
      </c>
      <c r="Y283" s="153">
        <v>1</v>
      </c>
      <c r="Z283" s="153" t="s">
        <v>37</v>
      </c>
      <c r="AA283" s="153">
        <v>1</v>
      </c>
      <c r="AB283" s="153" t="s">
        <v>7130</v>
      </c>
      <c r="AC283" s="153">
        <v>1</v>
      </c>
      <c r="AD283" s="153">
        <v>0</v>
      </c>
      <c r="AE283" s="153">
        <v>0</v>
      </c>
      <c r="AF283" s="153">
        <v>0</v>
      </c>
      <c r="AG283" s="153">
        <v>98</v>
      </c>
      <c r="AH283" s="153">
        <v>98</v>
      </c>
      <c r="AI283" s="153">
        <v>100</v>
      </c>
      <c r="AJ283" s="153">
        <v>194</v>
      </c>
      <c r="AK283" s="153">
        <v>194</v>
      </c>
      <c r="AL283" s="153">
        <v>100</v>
      </c>
      <c r="AM283" s="153">
        <v>198</v>
      </c>
      <c r="AN283" s="153">
        <v>198</v>
      </c>
      <c r="AO283" s="153">
        <v>100</v>
      </c>
      <c r="AP283" s="154">
        <v>310</v>
      </c>
      <c r="AQ283" s="153">
        <v>0</v>
      </c>
      <c r="AR283" s="153">
        <v>0</v>
      </c>
      <c r="AS283" s="153">
        <v>800</v>
      </c>
      <c r="AT283" s="153">
        <v>490</v>
      </c>
      <c r="AU283" s="153" t="s">
        <v>7545</v>
      </c>
      <c r="AV283" s="153">
        <v>0</v>
      </c>
      <c r="AW283" s="153">
        <v>0</v>
      </c>
      <c r="AX283" s="153">
        <v>0</v>
      </c>
      <c r="AY283" s="153">
        <v>76501000</v>
      </c>
      <c r="AZ283" s="153">
        <v>18868799</v>
      </c>
      <c r="BA283" s="153" t="s">
        <v>7699</v>
      </c>
      <c r="BB283" s="153">
        <v>142633666</v>
      </c>
      <c r="BC283" s="153">
        <v>142633666</v>
      </c>
      <c r="BD283" s="153">
        <v>100</v>
      </c>
      <c r="BE283" s="153">
        <v>233062000</v>
      </c>
      <c r="BF283" s="153">
        <v>194320000</v>
      </c>
      <c r="BG283" s="153" t="s">
        <v>7947</v>
      </c>
      <c r="BH283" s="155">
        <v>244000000</v>
      </c>
      <c r="BI283" s="153">
        <v>0</v>
      </c>
      <c r="BJ283" s="153">
        <v>0</v>
      </c>
    </row>
    <row r="284" spans="1:62">
      <c r="A284" s="152">
        <v>4050065308</v>
      </c>
      <c r="B284" s="153">
        <v>6</v>
      </c>
      <c r="C284" s="153" t="s">
        <v>7906</v>
      </c>
      <c r="D284" s="153" t="s">
        <v>7907</v>
      </c>
      <c r="E284" s="153">
        <v>2023</v>
      </c>
      <c r="F284" s="153" t="s">
        <v>7125</v>
      </c>
      <c r="G284" s="153" t="s">
        <v>7126</v>
      </c>
      <c r="H284" s="153">
        <v>2</v>
      </c>
      <c r="I284" s="153" t="s">
        <v>7127</v>
      </c>
      <c r="J284" s="153">
        <v>5</v>
      </c>
      <c r="K284" s="153" t="s">
        <v>791</v>
      </c>
      <c r="L284" s="153" t="s">
        <v>791</v>
      </c>
      <c r="M284" s="153">
        <v>199</v>
      </c>
      <c r="N284" s="153" t="s">
        <v>7128</v>
      </c>
      <c r="O284" s="153">
        <v>1</v>
      </c>
      <c r="P284" s="153" t="s">
        <v>2378</v>
      </c>
      <c r="Q284" s="153">
        <v>6</v>
      </c>
      <c r="R284" s="153" t="s">
        <v>7135</v>
      </c>
      <c r="S284" s="153">
        <v>1797</v>
      </c>
      <c r="T284" s="153" t="s">
        <v>7939</v>
      </c>
      <c r="U284" s="153">
        <v>17</v>
      </c>
      <c r="V284" s="153">
        <v>5</v>
      </c>
      <c r="W284" s="154">
        <v>17975</v>
      </c>
      <c r="X284" s="153" t="s">
        <v>7948</v>
      </c>
      <c r="Y284" s="153">
        <v>1</v>
      </c>
      <c r="Z284" s="153" t="s">
        <v>37</v>
      </c>
      <c r="AA284" s="153">
        <v>1</v>
      </c>
      <c r="AB284" s="153" t="s">
        <v>7130</v>
      </c>
      <c r="AC284" s="153">
        <v>1</v>
      </c>
      <c r="AD284" s="153">
        <v>0</v>
      </c>
      <c r="AE284" s="153">
        <v>0</v>
      </c>
      <c r="AF284" s="153">
        <v>0</v>
      </c>
      <c r="AG284" s="153">
        <v>279</v>
      </c>
      <c r="AH284" s="153">
        <v>279</v>
      </c>
      <c r="AI284" s="153">
        <v>100</v>
      </c>
      <c r="AJ284" s="153">
        <v>280</v>
      </c>
      <c r="AK284" s="153">
        <v>280</v>
      </c>
      <c r="AL284" s="153">
        <v>100</v>
      </c>
      <c r="AM284" s="153">
        <v>290</v>
      </c>
      <c r="AN284" s="153">
        <v>0</v>
      </c>
      <c r="AO284" s="153">
        <v>0</v>
      </c>
      <c r="AP284" s="154">
        <v>351</v>
      </c>
      <c r="AQ284" s="153">
        <v>0</v>
      </c>
      <c r="AR284" s="153">
        <v>0</v>
      </c>
      <c r="AS284" s="153">
        <v>1200</v>
      </c>
      <c r="AT284" s="153">
        <v>559</v>
      </c>
      <c r="AU284" s="153" t="s">
        <v>7949</v>
      </c>
      <c r="AV284" s="153">
        <v>0</v>
      </c>
      <c r="AW284" s="153">
        <v>0</v>
      </c>
      <c r="AX284" s="153">
        <v>0</v>
      </c>
      <c r="AY284" s="153">
        <v>450080000</v>
      </c>
      <c r="AZ284" s="153">
        <v>442033016</v>
      </c>
      <c r="BA284" s="153" t="s">
        <v>7950</v>
      </c>
      <c r="BB284" s="153">
        <v>565640400</v>
      </c>
      <c r="BC284" s="153">
        <v>565640400</v>
      </c>
      <c r="BD284" s="153">
        <v>100</v>
      </c>
      <c r="BE284" s="153">
        <v>304613000</v>
      </c>
      <c r="BF284" s="153">
        <v>0</v>
      </c>
      <c r="BG284" s="153">
        <v>0</v>
      </c>
      <c r="BH284" s="155">
        <v>567000000</v>
      </c>
      <c r="BI284" s="153">
        <v>0</v>
      </c>
      <c r="BJ284" s="153">
        <v>0</v>
      </c>
    </row>
    <row r="285" spans="1:62">
      <c r="A285" s="152">
        <v>4050065308</v>
      </c>
      <c r="B285" s="153">
        <v>6</v>
      </c>
      <c r="C285" s="153" t="s">
        <v>7906</v>
      </c>
      <c r="D285" s="153" t="s">
        <v>7907</v>
      </c>
      <c r="E285" s="153">
        <v>2023</v>
      </c>
      <c r="F285" s="153" t="s">
        <v>7125</v>
      </c>
      <c r="G285" s="153" t="s">
        <v>7126</v>
      </c>
      <c r="H285" s="153">
        <v>2</v>
      </c>
      <c r="I285" s="153" t="s">
        <v>7127</v>
      </c>
      <c r="J285" s="153">
        <v>5</v>
      </c>
      <c r="K285" s="153" t="s">
        <v>791</v>
      </c>
      <c r="L285" s="153" t="s">
        <v>791</v>
      </c>
      <c r="M285" s="153">
        <v>199</v>
      </c>
      <c r="N285" s="153" t="s">
        <v>7128</v>
      </c>
      <c r="O285" s="153">
        <v>1</v>
      </c>
      <c r="P285" s="153" t="s">
        <v>2378</v>
      </c>
      <c r="Q285" s="153">
        <v>6</v>
      </c>
      <c r="R285" s="153" t="s">
        <v>7135</v>
      </c>
      <c r="S285" s="153">
        <v>1797</v>
      </c>
      <c r="T285" s="153" t="s">
        <v>7939</v>
      </c>
      <c r="U285" s="153">
        <v>17</v>
      </c>
      <c r="V285" s="153">
        <v>6</v>
      </c>
      <c r="W285" s="154">
        <v>17976</v>
      </c>
      <c r="X285" s="153" t="s">
        <v>7951</v>
      </c>
      <c r="Y285" s="153">
        <v>1</v>
      </c>
      <c r="Z285" s="153" t="s">
        <v>37</v>
      </c>
      <c r="AA285" s="153">
        <v>1</v>
      </c>
      <c r="AB285" s="153" t="s">
        <v>7130</v>
      </c>
      <c r="AC285" s="153">
        <v>1</v>
      </c>
      <c r="AD285" s="153">
        <v>0</v>
      </c>
      <c r="AE285" s="153">
        <v>0</v>
      </c>
      <c r="AF285" s="153">
        <v>0</v>
      </c>
      <c r="AG285" s="153">
        <v>243</v>
      </c>
      <c r="AH285" s="153">
        <v>243</v>
      </c>
      <c r="AI285" s="153">
        <v>100</v>
      </c>
      <c r="AJ285" s="153">
        <v>281</v>
      </c>
      <c r="AK285" s="153">
        <v>281</v>
      </c>
      <c r="AL285" s="153">
        <v>100</v>
      </c>
      <c r="AM285" s="153">
        <v>291</v>
      </c>
      <c r="AN285" s="153">
        <v>0</v>
      </c>
      <c r="AO285" s="153">
        <v>0</v>
      </c>
      <c r="AP285" s="154">
        <v>385</v>
      </c>
      <c r="AQ285" s="153">
        <v>0</v>
      </c>
      <c r="AR285" s="153">
        <v>0</v>
      </c>
      <c r="AS285" s="153">
        <v>1200</v>
      </c>
      <c r="AT285" s="153">
        <v>524</v>
      </c>
      <c r="AU285" s="153" t="s">
        <v>7952</v>
      </c>
      <c r="AV285" s="153">
        <v>0</v>
      </c>
      <c r="AW285" s="153">
        <v>0</v>
      </c>
      <c r="AX285" s="153">
        <v>0</v>
      </c>
      <c r="AY285" s="153">
        <v>249903000</v>
      </c>
      <c r="AZ285" s="153">
        <v>160397314</v>
      </c>
      <c r="BA285" s="153" t="s">
        <v>7953</v>
      </c>
      <c r="BB285" s="153">
        <v>565640400</v>
      </c>
      <c r="BC285" s="153">
        <v>565640400</v>
      </c>
      <c r="BD285" s="153">
        <v>100</v>
      </c>
      <c r="BE285" s="153">
        <v>203075000</v>
      </c>
      <c r="BF285" s="153">
        <v>0</v>
      </c>
      <c r="BG285" s="153">
        <v>0</v>
      </c>
      <c r="BH285" s="155">
        <v>397000000</v>
      </c>
      <c r="BI285" s="153">
        <v>0</v>
      </c>
      <c r="BJ285" s="153">
        <v>0</v>
      </c>
    </row>
    <row r="286" spans="1:62">
      <c r="A286" s="152">
        <v>4050065308</v>
      </c>
      <c r="B286" s="153">
        <v>6</v>
      </c>
      <c r="C286" s="153" t="s">
        <v>7906</v>
      </c>
      <c r="D286" s="153" t="s">
        <v>7907</v>
      </c>
      <c r="E286" s="153">
        <v>2023</v>
      </c>
      <c r="F286" s="153" t="s">
        <v>7125</v>
      </c>
      <c r="G286" s="153" t="s">
        <v>7126</v>
      </c>
      <c r="H286" s="153">
        <v>2</v>
      </c>
      <c r="I286" s="153" t="s">
        <v>7127</v>
      </c>
      <c r="J286" s="153">
        <v>5</v>
      </c>
      <c r="K286" s="153" t="s">
        <v>791</v>
      </c>
      <c r="L286" s="153" t="s">
        <v>791</v>
      </c>
      <c r="M286" s="153">
        <v>199</v>
      </c>
      <c r="N286" s="153" t="s">
        <v>7128</v>
      </c>
      <c r="O286" s="153">
        <v>1</v>
      </c>
      <c r="P286" s="153" t="s">
        <v>2378</v>
      </c>
      <c r="Q286" s="153">
        <v>8</v>
      </c>
      <c r="R286" s="153" t="s">
        <v>3008</v>
      </c>
      <c r="S286" s="153">
        <v>1799</v>
      </c>
      <c r="T286" s="153" t="s">
        <v>3008</v>
      </c>
      <c r="U286" s="153">
        <v>8</v>
      </c>
      <c r="V286" s="153">
        <v>1</v>
      </c>
      <c r="W286" s="154">
        <v>17991</v>
      </c>
      <c r="X286" s="153" t="s">
        <v>7954</v>
      </c>
      <c r="Y286" s="153">
        <v>1</v>
      </c>
      <c r="Z286" s="153" t="s">
        <v>37</v>
      </c>
      <c r="AA286" s="153">
        <v>1</v>
      </c>
      <c r="AB286" s="153" t="s">
        <v>7130</v>
      </c>
      <c r="AC286" s="153">
        <v>1</v>
      </c>
      <c r="AD286" s="153">
        <v>0</v>
      </c>
      <c r="AE286" s="153">
        <v>0</v>
      </c>
      <c r="AF286" s="153">
        <v>0</v>
      </c>
      <c r="AG286" s="153">
        <v>357</v>
      </c>
      <c r="AH286" s="153">
        <v>357</v>
      </c>
      <c r="AI286" s="153">
        <v>100</v>
      </c>
      <c r="AJ286" s="153">
        <v>375</v>
      </c>
      <c r="AK286" s="153">
        <v>375</v>
      </c>
      <c r="AL286" s="153">
        <v>100</v>
      </c>
      <c r="AM286" s="153">
        <v>386</v>
      </c>
      <c r="AN286" s="153">
        <v>0</v>
      </c>
      <c r="AO286" s="153">
        <v>0</v>
      </c>
      <c r="AP286" s="154">
        <v>482</v>
      </c>
      <c r="AQ286" s="153">
        <v>0</v>
      </c>
      <c r="AR286" s="153">
        <v>0</v>
      </c>
      <c r="AS286" s="153">
        <v>1600</v>
      </c>
      <c r="AT286" s="153">
        <v>732</v>
      </c>
      <c r="AU286" s="153" t="s">
        <v>7955</v>
      </c>
      <c r="AV286" s="153">
        <v>0</v>
      </c>
      <c r="AW286" s="153">
        <v>0</v>
      </c>
      <c r="AX286" s="153">
        <v>0</v>
      </c>
      <c r="AY286" s="153">
        <v>369754000</v>
      </c>
      <c r="AZ286" s="153">
        <v>369754000</v>
      </c>
      <c r="BA286" s="153">
        <v>100</v>
      </c>
      <c r="BB286" s="153">
        <v>406729000</v>
      </c>
      <c r="BC286" s="153">
        <v>406729000</v>
      </c>
      <c r="BD286" s="153">
        <v>100</v>
      </c>
      <c r="BE286" s="153">
        <v>304613000</v>
      </c>
      <c r="BF286" s="153">
        <v>0</v>
      </c>
      <c r="BG286" s="153">
        <v>0</v>
      </c>
      <c r="BH286" s="155">
        <v>499000000</v>
      </c>
      <c r="BI286" s="153">
        <v>0</v>
      </c>
      <c r="BJ286" s="153">
        <v>0</v>
      </c>
    </row>
    <row r="287" spans="1:62">
      <c r="A287" s="152">
        <v>4050065308</v>
      </c>
      <c r="B287" s="153">
        <v>6</v>
      </c>
      <c r="C287" s="153" t="s">
        <v>7906</v>
      </c>
      <c r="D287" s="153" t="s">
        <v>7907</v>
      </c>
      <c r="E287" s="153">
        <v>2023</v>
      </c>
      <c r="F287" s="153" t="s">
        <v>7125</v>
      </c>
      <c r="G287" s="153" t="s">
        <v>7126</v>
      </c>
      <c r="H287" s="153">
        <v>2</v>
      </c>
      <c r="I287" s="153" t="s">
        <v>7127</v>
      </c>
      <c r="J287" s="153">
        <v>5</v>
      </c>
      <c r="K287" s="153" t="s">
        <v>791</v>
      </c>
      <c r="L287" s="153" t="s">
        <v>791</v>
      </c>
      <c r="M287" s="153">
        <v>199</v>
      </c>
      <c r="N287" s="153" t="s">
        <v>7128</v>
      </c>
      <c r="O287" s="153">
        <v>1</v>
      </c>
      <c r="P287" s="153" t="s">
        <v>2378</v>
      </c>
      <c r="Q287" s="153">
        <v>12</v>
      </c>
      <c r="R287" s="153" t="s">
        <v>2512</v>
      </c>
      <c r="S287" s="153">
        <v>1709</v>
      </c>
      <c r="T287" s="153" t="s">
        <v>7956</v>
      </c>
      <c r="U287" s="153">
        <v>12</v>
      </c>
      <c r="V287" s="153">
        <v>1</v>
      </c>
      <c r="W287" s="154">
        <v>17091</v>
      </c>
      <c r="X287" s="153" t="s">
        <v>7957</v>
      </c>
      <c r="Y287" s="153">
        <v>1</v>
      </c>
      <c r="Z287" s="153" t="s">
        <v>37</v>
      </c>
      <c r="AA287" s="153">
        <v>1</v>
      </c>
      <c r="AB287" s="153" t="s">
        <v>7130</v>
      </c>
      <c r="AC287" s="153">
        <v>1</v>
      </c>
      <c r="AD287" s="153">
        <v>0</v>
      </c>
      <c r="AE287" s="153">
        <v>0</v>
      </c>
      <c r="AF287" s="153">
        <v>0</v>
      </c>
      <c r="AG287" s="153">
        <v>12</v>
      </c>
      <c r="AH287" s="153">
        <v>12</v>
      </c>
      <c r="AI287" s="153">
        <v>100</v>
      </c>
      <c r="AJ287" s="153">
        <v>12</v>
      </c>
      <c r="AK287" s="153">
        <v>12</v>
      </c>
      <c r="AL287" s="153">
        <v>100</v>
      </c>
      <c r="AM287" s="153">
        <v>13</v>
      </c>
      <c r="AN287" s="153">
        <v>13</v>
      </c>
      <c r="AO287" s="153">
        <v>100</v>
      </c>
      <c r="AP287" s="154">
        <v>14</v>
      </c>
      <c r="AQ287" s="153">
        <v>0</v>
      </c>
      <c r="AR287" s="153">
        <v>0</v>
      </c>
      <c r="AS287" s="153">
        <v>51</v>
      </c>
      <c r="AT287" s="153">
        <v>37</v>
      </c>
      <c r="AU287" s="153" t="s">
        <v>7958</v>
      </c>
      <c r="AV287" s="153">
        <v>0</v>
      </c>
      <c r="AW287" s="153">
        <v>0</v>
      </c>
      <c r="AX287" s="153">
        <v>0</v>
      </c>
      <c r="AY287" s="153">
        <v>1400799000</v>
      </c>
      <c r="AZ287" s="153">
        <v>1386577317</v>
      </c>
      <c r="BA287" s="153" t="s">
        <v>7745</v>
      </c>
      <c r="BB287" s="153">
        <v>1540879000</v>
      </c>
      <c r="BC287" s="153">
        <v>1540726115</v>
      </c>
      <c r="BD287" s="153" t="s">
        <v>7198</v>
      </c>
      <c r="BE287" s="153">
        <v>2293822000</v>
      </c>
      <c r="BF287" s="153">
        <v>2097683764</v>
      </c>
      <c r="BG287" s="153" t="s">
        <v>7959</v>
      </c>
      <c r="BH287" s="155">
        <v>1688000000</v>
      </c>
      <c r="BI287" s="153">
        <v>0</v>
      </c>
      <c r="BJ287" s="153">
        <v>0</v>
      </c>
    </row>
    <row r="288" spans="1:62">
      <c r="A288" s="152">
        <v>4050065308</v>
      </c>
      <c r="B288" s="153">
        <v>6</v>
      </c>
      <c r="C288" s="153" t="s">
        <v>7906</v>
      </c>
      <c r="D288" s="153" t="s">
        <v>7907</v>
      </c>
      <c r="E288" s="153">
        <v>2023</v>
      </c>
      <c r="F288" s="153" t="s">
        <v>7125</v>
      </c>
      <c r="G288" s="153" t="s">
        <v>7126</v>
      </c>
      <c r="H288" s="153">
        <v>2</v>
      </c>
      <c r="I288" s="153" t="s">
        <v>7127</v>
      </c>
      <c r="J288" s="153">
        <v>5</v>
      </c>
      <c r="K288" s="153" t="s">
        <v>791</v>
      </c>
      <c r="L288" s="153" t="s">
        <v>791</v>
      </c>
      <c r="M288" s="153">
        <v>199</v>
      </c>
      <c r="N288" s="153" t="s">
        <v>7128</v>
      </c>
      <c r="O288" s="153">
        <v>1</v>
      </c>
      <c r="P288" s="153" t="s">
        <v>2378</v>
      </c>
      <c r="Q288" s="153">
        <v>14</v>
      </c>
      <c r="R288" s="153" t="s">
        <v>2524</v>
      </c>
      <c r="S288" s="153">
        <v>1711</v>
      </c>
      <c r="T288" s="153" t="s">
        <v>7960</v>
      </c>
      <c r="U288" s="153">
        <v>6</v>
      </c>
      <c r="V288" s="153">
        <v>1</v>
      </c>
      <c r="W288" s="154">
        <v>17111</v>
      </c>
      <c r="X288" s="153" t="s">
        <v>7961</v>
      </c>
      <c r="Y288" s="153">
        <v>1</v>
      </c>
      <c r="Z288" s="153" t="s">
        <v>37</v>
      </c>
      <c r="AA288" s="153">
        <v>1</v>
      </c>
      <c r="AB288" s="153" t="s">
        <v>7130</v>
      </c>
      <c r="AC288" s="153">
        <v>1</v>
      </c>
      <c r="AD288" s="153">
        <v>0</v>
      </c>
      <c r="AE288" s="153">
        <v>0</v>
      </c>
      <c r="AF288" s="153">
        <v>0</v>
      </c>
      <c r="AG288" s="153">
        <v>6</v>
      </c>
      <c r="AH288" s="153">
        <v>6</v>
      </c>
      <c r="AI288" s="153">
        <v>100</v>
      </c>
      <c r="AJ288" s="153">
        <v>7</v>
      </c>
      <c r="AK288" s="153">
        <v>7</v>
      </c>
      <c r="AL288" s="153">
        <v>100</v>
      </c>
      <c r="AM288" s="153">
        <v>8</v>
      </c>
      <c r="AN288" s="153">
        <v>0</v>
      </c>
      <c r="AO288" s="153">
        <v>0</v>
      </c>
      <c r="AP288" s="154">
        <v>9</v>
      </c>
      <c r="AQ288" s="153">
        <v>0</v>
      </c>
      <c r="AR288" s="153">
        <v>0</v>
      </c>
      <c r="AS288" s="153">
        <v>30</v>
      </c>
      <c r="AT288" s="153">
        <v>13</v>
      </c>
      <c r="AU288" s="153" t="s">
        <v>7962</v>
      </c>
      <c r="AV288" s="153">
        <v>0</v>
      </c>
      <c r="AW288" s="153">
        <v>0</v>
      </c>
      <c r="AX288" s="153">
        <v>0</v>
      </c>
      <c r="AY288" s="153">
        <v>389045000</v>
      </c>
      <c r="AZ288" s="153">
        <v>389045000</v>
      </c>
      <c r="BA288" s="153">
        <v>100</v>
      </c>
      <c r="BB288" s="153">
        <v>552713000</v>
      </c>
      <c r="BC288" s="153">
        <v>552713000</v>
      </c>
      <c r="BD288" s="153">
        <v>100</v>
      </c>
      <c r="BE288" s="153">
        <v>822793000</v>
      </c>
      <c r="BF288" s="153">
        <v>0</v>
      </c>
      <c r="BG288" s="153">
        <v>0</v>
      </c>
      <c r="BH288" s="155">
        <v>628000000</v>
      </c>
      <c r="BI288" s="153">
        <v>0</v>
      </c>
      <c r="BJ288" s="153">
        <v>0</v>
      </c>
    </row>
    <row r="289" spans="1:62">
      <c r="A289" s="152">
        <v>4050065308</v>
      </c>
      <c r="B289" s="153">
        <v>6</v>
      </c>
      <c r="C289" s="153" t="s">
        <v>7906</v>
      </c>
      <c r="D289" s="153" t="s">
        <v>7907</v>
      </c>
      <c r="E289" s="153">
        <v>2023</v>
      </c>
      <c r="F289" s="153" t="s">
        <v>7125</v>
      </c>
      <c r="G289" s="153" t="s">
        <v>7126</v>
      </c>
      <c r="H289" s="153">
        <v>2</v>
      </c>
      <c r="I289" s="153" t="s">
        <v>7127</v>
      </c>
      <c r="J289" s="153">
        <v>5</v>
      </c>
      <c r="K289" s="153" t="s">
        <v>791</v>
      </c>
      <c r="L289" s="153" t="s">
        <v>791</v>
      </c>
      <c r="M289" s="153">
        <v>199</v>
      </c>
      <c r="N289" s="153" t="s">
        <v>7128</v>
      </c>
      <c r="O289" s="153">
        <v>1</v>
      </c>
      <c r="P289" s="153" t="s">
        <v>2378</v>
      </c>
      <c r="Q289" s="153">
        <v>17</v>
      </c>
      <c r="R289" s="153" t="s">
        <v>2533</v>
      </c>
      <c r="S289" s="153">
        <v>1714</v>
      </c>
      <c r="T289" s="153" t="s">
        <v>3817</v>
      </c>
      <c r="U289" s="153">
        <v>13</v>
      </c>
      <c r="V289" s="153">
        <v>1</v>
      </c>
      <c r="W289" s="154">
        <v>17141</v>
      </c>
      <c r="X289" s="153" t="s">
        <v>7963</v>
      </c>
      <c r="Y289" s="153">
        <v>1</v>
      </c>
      <c r="Z289" s="153" t="s">
        <v>37</v>
      </c>
      <c r="AA289" s="153">
        <v>1</v>
      </c>
      <c r="AB289" s="153" t="s">
        <v>7130</v>
      </c>
      <c r="AC289" s="153">
        <v>1</v>
      </c>
      <c r="AD289" s="153">
        <v>0</v>
      </c>
      <c r="AE289" s="153">
        <v>0</v>
      </c>
      <c r="AF289" s="153">
        <v>0</v>
      </c>
      <c r="AG289" s="153">
        <v>27</v>
      </c>
      <c r="AH289" s="153">
        <v>27</v>
      </c>
      <c r="AI289" s="153">
        <v>100</v>
      </c>
      <c r="AJ289" s="153">
        <v>30</v>
      </c>
      <c r="AK289" s="153">
        <v>30</v>
      </c>
      <c r="AL289" s="153">
        <v>100</v>
      </c>
      <c r="AM289" s="153">
        <v>30</v>
      </c>
      <c r="AN289" s="153">
        <v>30</v>
      </c>
      <c r="AO289" s="153">
        <v>100</v>
      </c>
      <c r="AP289" s="154">
        <v>33</v>
      </c>
      <c r="AQ289" s="153">
        <v>0</v>
      </c>
      <c r="AR289" s="153">
        <v>0</v>
      </c>
      <c r="AS289" s="153">
        <v>120</v>
      </c>
      <c r="AT289" s="153">
        <v>87</v>
      </c>
      <c r="AU289" s="153" t="s">
        <v>7311</v>
      </c>
      <c r="AV289" s="153">
        <v>0</v>
      </c>
      <c r="AW289" s="153">
        <v>0</v>
      </c>
      <c r="AX289" s="153">
        <v>0</v>
      </c>
      <c r="AY289" s="153">
        <v>1513964000</v>
      </c>
      <c r="AZ289" s="153">
        <v>1513964000</v>
      </c>
      <c r="BA289" s="153">
        <v>100</v>
      </c>
      <c r="BB289" s="153">
        <v>1348785880</v>
      </c>
      <c r="BC289" s="153">
        <v>1348785880</v>
      </c>
      <c r="BD289" s="153">
        <v>100</v>
      </c>
      <c r="BE289" s="153">
        <v>1624607000</v>
      </c>
      <c r="BF289" s="153">
        <v>1462121955</v>
      </c>
      <c r="BG289" s="153">
        <v>90</v>
      </c>
      <c r="BH289" s="155">
        <v>1809000000</v>
      </c>
      <c r="BI289" s="153">
        <v>0</v>
      </c>
      <c r="BJ289" s="153">
        <v>0</v>
      </c>
    </row>
    <row r="290" spans="1:62">
      <c r="A290" s="152">
        <v>4050065308</v>
      </c>
      <c r="B290" s="153">
        <v>6</v>
      </c>
      <c r="C290" s="153" t="s">
        <v>7906</v>
      </c>
      <c r="D290" s="153" t="s">
        <v>7907</v>
      </c>
      <c r="E290" s="153">
        <v>2023</v>
      </c>
      <c r="F290" s="153" t="s">
        <v>7125</v>
      </c>
      <c r="G290" s="153" t="s">
        <v>7126</v>
      </c>
      <c r="H290" s="153">
        <v>2</v>
      </c>
      <c r="I290" s="153" t="s">
        <v>7127</v>
      </c>
      <c r="J290" s="153">
        <v>5</v>
      </c>
      <c r="K290" s="153" t="s">
        <v>791</v>
      </c>
      <c r="L290" s="153" t="s">
        <v>791</v>
      </c>
      <c r="M290" s="153">
        <v>199</v>
      </c>
      <c r="N290" s="153" t="s">
        <v>7128</v>
      </c>
      <c r="O290" s="153">
        <v>1</v>
      </c>
      <c r="P290" s="153" t="s">
        <v>2378</v>
      </c>
      <c r="Q290" s="153">
        <v>17</v>
      </c>
      <c r="R290" s="153" t="s">
        <v>2533</v>
      </c>
      <c r="S290" s="153">
        <v>1714</v>
      </c>
      <c r="T290" s="153" t="s">
        <v>3817</v>
      </c>
      <c r="U290" s="153">
        <v>13</v>
      </c>
      <c r="V290" s="153">
        <v>2</v>
      </c>
      <c r="W290" s="154">
        <v>17142</v>
      </c>
      <c r="X290" s="153" t="s">
        <v>7964</v>
      </c>
      <c r="Y290" s="153">
        <v>1</v>
      </c>
      <c r="Z290" s="153" t="s">
        <v>37</v>
      </c>
      <c r="AA290" s="153">
        <v>1</v>
      </c>
      <c r="AB290" s="153" t="s">
        <v>7130</v>
      </c>
      <c r="AC290" s="153">
        <v>1</v>
      </c>
      <c r="AD290" s="153">
        <v>0</v>
      </c>
      <c r="AE290" s="153">
        <v>0</v>
      </c>
      <c r="AF290" s="153">
        <v>0</v>
      </c>
      <c r="AG290" s="153">
        <v>117</v>
      </c>
      <c r="AH290" s="153">
        <v>117</v>
      </c>
      <c r="AI290" s="153">
        <v>100</v>
      </c>
      <c r="AJ290" s="153">
        <v>122</v>
      </c>
      <c r="AK290" s="153">
        <v>123</v>
      </c>
      <c r="AL290" s="153" t="s">
        <v>7965</v>
      </c>
      <c r="AM290" s="153">
        <v>126</v>
      </c>
      <c r="AN290" s="153">
        <v>126</v>
      </c>
      <c r="AO290" s="153">
        <v>100</v>
      </c>
      <c r="AP290" s="154">
        <v>135</v>
      </c>
      <c r="AQ290" s="153">
        <v>0</v>
      </c>
      <c r="AR290" s="153">
        <v>0</v>
      </c>
      <c r="AS290" s="153">
        <v>500</v>
      </c>
      <c r="AT290" s="153">
        <v>366</v>
      </c>
      <c r="AU290" s="153" t="s">
        <v>7966</v>
      </c>
      <c r="AV290" s="153">
        <v>0</v>
      </c>
      <c r="AW290" s="153">
        <v>0</v>
      </c>
      <c r="AX290" s="153">
        <v>0</v>
      </c>
      <c r="AY290" s="153">
        <v>2860730000</v>
      </c>
      <c r="AZ290" s="153">
        <v>2860730000</v>
      </c>
      <c r="BA290" s="153">
        <v>100</v>
      </c>
      <c r="BB290" s="153">
        <v>1404316550</v>
      </c>
      <c r="BC290" s="153">
        <v>1404316550</v>
      </c>
      <c r="BD290" s="153">
        <v>100</v>
      </c>
      <c r="BE290" s="153">
        <v>1523069000</v>
      </c>
      <c r="BF290" s="153">
        <v>1272280713</v>
      </c>
      <c r="BG290" s="153" t="s">
        <v>7967</v>
      </c>
      <c r="BH290" s="155">
        <v>3260000000</v>
      </c>
      <c r="BI290" s="153">
        <v>0</v>
      </c>
      <c r="BJ290" s="153">
        <v>0</v>
      </c>
    </row>
    <row r="291" spans="1:62">
      <c r="A291" s="152">
        <v>4050065308</v>
      </c>
      <c r="B291" s="153">
        <v>6</v>
      </c>
      <c r="C291" s="153" t="s">
        <v>7906</v>
      </c>
      <c r="D291" s="153" t="s">
        <v>7907</v>
      </c>
      <c r="E291" s="153">
        <v>2023</v>
      </c>
      <c r="F291" s="153" t="s">
        <v>7125</v>
      </c>
      <c r="G291" s="153" t="s">
        <v>7126</v>
      </c>
      <c r="H291" s="153">
        <v>2</v>
      </c>
      <c r="I291" s="153" t="s">
        <v>7127</v>
      </c>
      <c r="J291" s="153">
        <v>5</v>
      </c>
      <c r="K291" s="153" t="s">
        <v>791</v>
      </c>
      <c r="L291" s="153" t="s">
        <v>791</v>
      </c>
      <c r="M291" s="153">
        <v>199</v>
      </c>
      <c r="N291" s="153" t="s">
        <v>7128</v>
      </c>
      <c r="O291" s="153">
        <v>1</v>
      </c>
      <c r="P291" s="153" t="s">
        <v>2378</v>
      </c>
      <c r="Q291" s="153">
        <v>19</v>
      </c>
      <c r="R291" s="153" t="s">
        <v>3037</v>
      </c>
      <c r="S291" s="153">
        <v>1717</v>
      </c>
      <c r="T291" s="153" t="s">
        <v>3825</v>
      </c>
      <c r="U291" s="153">
        <v>9</v>
      </c>
      <c r="V291" s="153">
        <v>1</v>
      </c>
      <c r="W291" s="154">
        <v>17171</v>
      </c>
      <c r="X291" s="153" t="s">
        <v>7968</v>
      </c>
      <c r="Y291" s="153">
        <v>1</v>
      </c>
      <c r="Z291" s="153" t="s">
        <v>37</v>
      </c>
      <c r="AA291" s="153">
        <v>1</v>
      </c>
      <c r="AB291" s="153" t="s">
        <v>7130</v>
      </c>
      <c r="AC291" s="153">
        <v>1</v>
      </c>
      <c r="AD291" s="153">
        <v>0</v>
      </c>
      <c r="AE291" s="153">
        <v>0</v>
      </c>
      <c r="AF291" s="153">
        <v>0</v>
      </c>
      <c r="AG291" s="153">
        <v>36</v>
      </c>
      <c r="AH291" s="153">
        <v>0</v>
      </c>
      <c r="AI291" s="153">
        <v>0</v>
      </c>
      <c r="AJ291" s="153">
        <v>45</v>
      </c>
      <c r="AK291" s="153">
        <v>45</v>
      </c>
      <c r="AL291" s="153">
        <v>100</v>
      </c>
      <c r="AM291" s="153">
        <v>46</v>
      </c>
      <c r="AN291" s="153">
        <v>0</v>
      </c>
      <c r="AO291" s="153">
        <v>0</v>
      </c>
      <c r="AP291" s="154">
        <v>53</v>
      </c>
      <c r="AQ291" s="153">
        <v>0</v>
      </c>
      <c r="AR291" s="153">
        <v>0</v>
      </c>
      <c r="AS291" s="153">
        <v>180</v>
      </c>
      <c r="AT291" s="153">
        <v>45</v>
      </c>
      <c r="AU291" s="153">
        <v>25</v>
      </c>
      <c r="AV291" s="153">
        <v>0</v>
      </c>
      <c r="AW291" s="153">
        <v>0</v>
      </c>
      <c r="AX291" s="153">
        <v>0</v>
      </c>
      <c r="AY291" s="153">
        <v>605922000</v>
      </c>
      <c r="AZ291" s="153">
        <v>0</v>
      </c>
      <c r="BA291" s="153">
        <v>0</v>
      </c>
      <c r="BB291" s="153">
        <v>807394000</v>
      </c>
      <c r="BC291" s="153">
        <v>807387006</v>
      </c>
      <c r="BD291" s="153">
        <v>100</v>
      </c>
      <c r="BE291" s="153">
        <v>1015000000</v>
      </c>
      <c r="BF291" s="153">
        <v>0</v>
      </c>
      <c r="BG291" s="153">
        <v>0</v>
      </c>
      <c r="BH291" s="155">
        <v>878000000</v>
      </c>
      <c r="BI291" s="153">
        <v>0</v>
      </c>
      <c r="BJ291" s="153">
        <v>0</v>
      </c>
    </row>
    <row r="292" spans="1:62">
      <c r="A292" s="152">
        <v>4050065308</v>
      </c>
      <c r="B292" s="153">
        <v>6</v>
      </c>
      <c r="C292" s="153" t="s">
        <v>7906</v>
      </c>
      <c r="D292" s="153" t="s">
        <v>7907</v>
      </c>
      <c r="E292" s="153">
        <v>2023</v>
      </c>
      <c r="F292" s="153" t="s">
        <v>7125</v>
      </c>
      <c r="G292" s="153" t="s">
        <v>7126</v>
      </c>
      <c r="H292" s="153">
        <v>2</v>
      </c>
      <c r="I292" s="153" t="s">
        <v>7127</v>
      </c>
      <c r="J292" s="153">
        <v>5</v>
      </c>
      <c r="K292" s="153" t="s">
        <v>791</v>
      </c>
      <c r="L292" s="153" t="s">
        <v>791</v>
      </c>
      <c r="M292" s="153">
        <v>199</v>
      </c>
      <c r="N292" s="153" t="s">
        <v>7128</v>
      </c>
      <c r="O292" s="153">
        <v>1</v>
      </c>
      <c r="P292" s="153" t="s">
        <v>2378</v>
      </c>
      <c r="Q292" s="153">
        <v>20</v>
      </c>
      <c r="R292" s="153" t="s">
        <v>2551</v>
      </c>
      <c r="S292" s="153">
        <v>1718</v>
      </c>
      <c r="T292" s="153" t="s">
        <v>7969</v>
      </c>
      <c r="U292" s="153">
        <v>11</v>
      </c>
      <c r="V292" s="153">
        <v>1</v>
      </c>
      <c r="W292" s="154">
        <v>17181</v>
      </c>
      <c r="X292" s="153" t="s">
        <v>7970</v>
      </c>
      <c r="Y292" s="153">
        <v>1</v>
      </c>
      <c r="Z292" s="153" t="s">
        <v>37</v>
      </c>
      <c r="AA292" s="153">
        <v>1</v>
      </c>
      <c r="AB292" s="153" t="s">
        <v>7130</v>
      </c>
      <c r="AC292" s="153">
        <v>1</v>
      </c>
      <c r="AD292" s="153">
        <v>0</v>
      </c>
      <c r="AE292" s="153">
        <v>0</v>
      </c>
      <c r="AF292" s="153">
        <v>0</v>
      </c>
      <c r="AG292" s="153">
        <v>680</v>
      </c>
      <c r="AH292" s="153">
        <v>680</v>
      </c>
      <c r="AI292" s="153">
        <v>100</v>
      </c>
      <c r="AJ292" s="153">
        <v>796</v>
      </c>
      <c r="AK292" s="153">
        <v>796</v>
      </c>
      <c r="AL292" s="153">
        <v>100</v>
      </c>
      <c r="AM292" s="153">
        <v>820</v>
      </c>
      <c r="AN292" s="153">
        <v>0</v>
      </c>
      <c r="AO292" s="153">
        <v>0</v>
      </c>
      <c r="AP292" s="154">
        <v>904</v>
      </c>
      <c r="AQ292" s="153">
        <v>0</v>
      </c>
      <c r="AR292" s="153">
        <v>0</v>
      </c>
      <c r="AS292" s="153">
        <v>3200</v>
      </c>
      <c r="AT292" s="153">
        <v>1476</v>
      </c>
      <c r="AU292" s="153" t="s">
        <v>7971</v>
      </c>
      <c r="AV292" s="153">
        <v>0</v>
      </c>
      <c r="AW292" s="153">
        <v>0</v>
      </c>
      <c r="AX292" s="153">
        <v>0</v>
      </c>
      <c r="AY292" s="153">
        <v>1021600000</v>
      </c>
      <c r="AZ292" s="153">
        <v>1021600000</v>
      </c>
      <c r="BA292" s="153">
        <v>100</v>
      </c>
      <c r="BB292" s="153">
        <v>1550013231</v>
      </c>
      <c r="BC292" s="153">
        <v>1550013231</v>
      </c>
      <c r="BD292" s="153">
        <v>100</v>
      </c>
      <c r="BE292" s="153">
        <v>1321000000</v>
      </c>
      <c r="BF292" s="153">
        <v>134100000</v>
      </c>
      <c r="BG292" s="153" t="s">
        <v>7972</v>
      </c>
      <c r="BH292" s="155">
        <v>1359000000</v>
      </c>
      <c r="BI292" s="153">
        <v>0</v>
      </c>
      <c r="BJ292" s="153">
        <v>0</v>
      </c>
    </row>
    <row r="293" spans="1:62">
      <c r="A293" s="152">
        <v>4050065308</v>
      </c>
      <c r="B293" s="153">
        <v>6</v>
      </c>
      <c r="C293" s="153" t="s">
        <v>7906</v>
      </c>
      <c r="D293" s="153" t="s">
        <v>7907</v>
      </c>
      <c r="E293" s="153">
        <v>2023</v>
      </c>
      <c r="F293" s="153" t="s">
        <v>7125</v>
      </c>
      <c r="G293" s="153" t="s">
        <v>7126</v>
      </c>
      <c r="H293" s="153">
        <v>2</v>
      </c>
      <c r="I293" s="153" t="s">
        <v>7127</v>
      </c>
      <c r="J293" s="153">
        <v>5</v>
      </c>
      <c r="K293" s="153" t="s">
        <v>791</v>
      </c>
      <c r="L293" s="153" t="s">
        <v>791</v>
      </c>
      <c r="M293" s="153">
        <v>199</v>
      </c>
      <c r="N293" s="153" t="s">
        <v>7128</v>
      </c>
      <c r="O293" s="153">
        <v>1</v>
      </c>
      <c r="P293" s="153" t="s">
        <v>2378</v>
      </c>
      <c r="Q293" s="153">
        <v>20</v>
      </c>
      <c r="R293" s="153" t="s">
        <v>2551</v>
      </c>
      <c r="S293" s="153">
        <v>1718</v>
      </c>
      <c r="T293" s="153" t="s">
        <v>7969</v>
      </c>
      <c r="U293" s="153">
        <v>11</v>
      </c>
      <c r="V293" s="153">
        <v>2</v>
      </c>
      <c r="W293" s="154">
        <v>17182</v>
      </c>
      <c r="X293" s="153" t="s">
        <v>7973</v>
      </c>
      <c r="Y293" s="153">
        <v>1</v>
      </c>
      <c r="Z293" s="153" t="s">
        <v>37</v>
      </c>
      <c r="AA293" s="153">
        <v>1</v>
      </c>
      <c r="AB293" s="153" t="s">
        <v>7130</v>
      </c>
      <c r="AC293" s="153">
        <v>1</v>
      </c>
      <c r="AD293" s="153">
        <v>0</v>
      </c>
      <c r="AE293" s="153">
        <v>0</v>
      </c>
      <c r="AF293" s="153">
        <v>0</v>
      </c>
      <c r="AG293" s="153">
        <v>618</v>
      </c>
      <c r="AH293" s="153">
        <v>618</v>
      </c>
      <c r="AI293" s="153">
        <v>100</v>
      </c>
      <c r="AJ293" s="153">
        <v>800</v>
      </c>
      <c r="AK293" s="153">
        <v>800</v>
      </c>
      <c r="AL293" s="153">
        <v>100</v>
      </c>
      <c r="AM293" s="153">
        <v>820</v>
      </c>
      <c r="AN293" s="153">
        <v>0</v>
      </c>
      <c r="AO293" s="153">
        <v>0</v>
      </c>
      <c r="AP293" s="154">
        <v>962</v>
      </c>
      <c r="AQ293" s="153">
        <v>0</v>
      </c>
      <c r="AR293" s="153">
        <v>0</v>
      </c>
      <c r="AS293" s="153">
        <v>3200</v>
      </c>
      <c r="AT293" s="153">
        <v>1418</v>
      </c>
      <c r="AU293" s="153" t="s">
        <v>7974</v>
      </c>
      <c r="AV293" s="153">
        <v>0</v>
      </c>
      <c r="AW293" s="153">
        <v>0</v>
      </c>
      <c r="AX293" s="153">
        <v>0</v>
      </c>
      <c r="AY293" s="153">
        <v>435655000</v>
      </c>
      <c r="AZ293" s="153">
        <v>435655000</v>
      </c>
      <c r="BA293" s="153">
        <v>100</v>
      </c>
      <c r="BB293" s="153">
        <v>988245812</v>
      </c>
      <c r="BC293" s="153">
        <v>988245812</v>
      </c>
      <c r="BD293" s="153">
        <v>100</v>
      </c>
      <c r="BE293" s="153">
        <v>950000000</v>
      </c>
      <c r="BF293" s="153">
        <v>0</v>
      </c>
      <c r="BG293" s="153">
        <v>0</v>
      </c>
      <c r="BH293" s="155">
        <v>682000000</v>
      </c>
      <c r="BI293" s="153">
        <v>0</v>
      </c>
      <c r="BJ293" s="153">
        <v>0</v>
      </c>
    </row>
    <row r="294" spans="1:62">
      <c r="A294" s="152">
        <v>4050065308</v>
      </c>
      <c r="B294" s="153">
        <v>6</v>
      </c>
      <c r="C294" s="153" t="s">
        <v>7906</v>
      </c>
      <c r="D294" s="153" t="s">
        <v>7907</v>
      </c>
      <c r="E294" s="153">
        <v>2023</v>
      </c>
      <c r="F294" s="153" t="s">
        <v>7125</v>
      </c>
      <c r="G294" s="153" t="s">
        <v>7126</v>
      </c>
      <c r="H294" s="153">
        <v>2</v>
      </c>
      <c r="I294" s="153" t="s">
        <v>7127</v>
      </c>
      <c r="J294" s="153">
        <v>5</v>
      </c>
      <c r="K294" s="153" t="s">
        <v>791</v>
      </c>
      <c r="L294" s="153" t="s">
        <v>791</v>
      </c>
      <c r="M294" s="153">
        <v>199</v>
      </c>
      <c r="N294" s="153" t="s">
        <v>7128</v>
      </c>
      <c r="O294" s="153">
        <v>1</v>
      </c>
      <c r="P294" s="153" t="s">
        <v>2378</v>
      </c>
      <c r="Q294" s="153">
        <v>20</v>
      </c>
      <c r="R294" s="153" t="s">
        <v>2551</v>
      </c>
      <c r="S294" s="153">
        <v>1718</v>
      </c>
      <c r="T294" s="153" t="s">
        <v>7969</v>
      </c>
      <c r="U294" s="153">
        <v>11</v>
      </c>
      <c r="V294" s="153">
        <v>3</v>
      </c>
      <c r="W294" s="154">
        <v>17183</v>
      </c>
      <c r="X294" s="153" t="s">
        <v>7975</v>
      </c>
      <c r="Y294" s="153">
        <v>1</v>
      </c>
      <c r="Z294" s="153" t="s">
        <v>37</v>
      </c>
      <c r="AA294" s="153">
        <v>1</v>
      </c>
      <c r="AB294" s="153" t="s">
        <v>7130</v>
      </c>
      <c r="AC294" s="153">
        <v>1</v>
      </c>
      <c r="AD294" s="153">
        <v>0</v>
      </c>
      <c r="AE294" s="153">
        <v>0</v>
      </c>
      <c r="AF294" s="153">
        <v>0</v>
      </c>
      <c r="AG294" s="153">
        <v>618</v>
      </c>
      <c r="AH294" s="153">
        <v>618</v>
      </c>
      <c r="AI294" s="153">
        <v>100</v>
      </c>
      <c r="AJ294" s="153">
        <v>900</v>
      </c>
      <c r="AK294" s="153">
        <v>900</v>
      </c>
      <c r="AL294" s="153">
        <v>100</v>
      </c>
      <c r="AM294" s="153">
        <v>820</v>
      </c>
      <c r="AN294" s="153">
        <v>0</v>
      </c>
      <c r="AO294" s="153">
        <v>0</v>
      </c>
      <c r="AP294" s="154">
        <v>862</v>
      </c>
      <c r="AQ294" s="153">
        <v>0</v>
      </c>
      <c r="AR294" s="153">
        <v>0</v>
      </c>
      <c r="AS294" s="153">
        <v>3200</v>
      </c>
      <c r="AT294" s="153">
        <v>1518</v>
      </c>
      <c r="AU294" s="153" t="s">
        <v>7976</v>
      </c>
      <c r="AV294" s="153">
        <v>0</v>
      </c>
      <c r="AW294" s="153">
        <v>0</v>
      </c>
      <c r="AX294" s="153">
        <v>0</v>
      </c>
      <c r="AY294" s="153">
        <v>435655000</v>
      </c>
      <c r="AZ294" s="153">
        <v>375775018</v>
      </c>
      <c r="BA294" s="153" t="s">
        <v>7977</v>
      </c>
      <c r="BB294" s="153">
        <v>607945957</v>
      </c>
      <c r="BC294" s="153">
        <v>607940161</v>
      </c>
      <c r="BD294" s="153">
        <v>100</v>
      </c>
      <c r="BE294" s="153">
        <v>850000000</v>
      </c>
      <c r="BF294" s="153">
        <v>377650000</v>
      </c>
      <c r="BG294" s="153" t="s">
        <v>7978</v>
      </c>
      <c r="BH294" s="155">
        <v>682000000</v>
      </c>
      <c r="BI294" s="153">
        <v>0</v>
      </c>
      <c r="BJ294" s="153">
        <v>0</v>
      </c>
    </row>
    <row r="295" spans="1:62">
      <c r="A295" s="152">
        <v>4050065308</v>
      </c>
      <c r="B295" s="153">
        <v>6</v>
      </c>
      <c r="C295" s="153" t="s">
        <v>7906</v>
      </c>
      <c r="D295" s="153" t="s">
        <v>7907</v>
      </c>
      <c r="E295" s="153">
        <v>2023</v>
      </c>
      <c r="F295" s="153" t="s">
        <v>7125</v>
      </c>
      <c r="G295" s="153" t="s">
        <v>7126</v>
      </c>
      <c r="H295" s="153">
        <v>2</v>
      </c>
      <c r="I295" s="153" t="s">
        <v>7127</v>
      </c>
      <c r="J295" s="153">
        <v>5</v>
      </c>
      <c r="K295" s="153" t="s">
        <v>791</v>
      </c>
      <c r="L295" s="153" t="s">
        <v>791</v>
      </c>
      <c r="M295" s="153">
        <v>199</v>
      </c>
      <c r="N295" s="153" t="s">
        <v>7128</v>
      </c>
      <c r="O295" s="153">
        <v>1</v>
      </c>
      <c r="P295" s="153" t="s">
        <v>2378</v>
      </c>
      <c r="Q295" s="153">
        <v>21</v>
      </c>
      <c r="R295" s="153" t="s">
        <v>2576</v>
      </c>
      <c r="S295" s="153">
        <v>1722</v>
      </c>
      <c r="T295" s="153" t="s">
        <v>3841</v>
      </c>
      <c r="U295" s="153">
        <v>18</v>
      </c>
      <c r="V295" s="153">
        <v>1</v>
      </c>
      <c r="W295" s="154">
        <v>17221</v>
      </c>
      <c r="X295" s="153" t="s">
        <v>7979</v>
      </c>
      <c r="Y295" s="153">
        <v>1</v>
      </c>
      <c r="Z295" s="153" t="s">
        <v>37</v>
      </c>
      <c r="AA295" s="153">
        <v>1</v>
      </c>
      <c r="AB295" s="153" t="s">
        <v>7130</v>
      </c>
      <c r="AC295" s="153">
        <v>1</v>
      </c>
      <c r="AD295" s="153">
        <v>0</v>
      </c>
      <c r="AE295" s="153">
        <v>0</v>
      </c>
      <c r="AF295" s="153">
        <v>0</v>
      </c>
      <c r="AG295" s="153">
        <v>14</v>
      </c>
      <c r="AH295" s="153">
        <v>14</v>
      </c>
      <c r="AI295" s="153">
        <v>100</v>
      </c>
      <c r="AJ295" s="153">
        <v>20</v>
      </c>
      <c r="AK295" s="153">
        <v>20</v>
      </c>
      <c r="AL295" s="153">
        <v>100</v>
      </c>
      <c r="AM295" s="153">
        <v>20</v>
      </c>
      <c r="AN295" s="153">
        <v>20</v>
      </c>
      <c r="AO295" s="153">
        <v>100</v>
      </c>
      <c r="AP295" s="154">
        <v>26</v>
      </c>
      <c r="AQ295" s="153">
        <v>0</v>
      </c>
      <c r="AR295" s="153">
        <v>0</v>
      </c>
      <c r="AS295" s="153">
        <v>80</v>
      </c>
      <c r="AT295" s="153">
        <v>54</v>
      </c>
      <c r="AU295" s="153" t="s">
        <v>7980</v>
      </c>
      <c r="AV295" s="153">
        <v>0</v>
      </c>
      <c r="AW295" s="153">
        <v>0</v>
      </c>
      <c r="AX295" s="153">
        <v>0</v>
      </c>
      <c r="AY295" s="153">
        <v>220681000</v>
      </c>
      <c r="AZ295" s="153">
        <v>220681000</v>
      </c>
      <c r="BA295" s="153">
        <v>100</v>
      </c>
      <c r="BB295" s="153">
        <v>900000000</v>
      </c>
      <c r="BC295" s="153">
        <v>900000000</v>
      </c>
      <c r="BD295" s="153">
        <v>100</v>
      </c>
      <c r="BE295" s="153">
        <v>1552734405</v>
      </c>
      <c r="BF295" s="153">
        <v>903214405</v>
      </c>
      <c r="BG295" s="153" t="s">
        <v>7981</v>
      </c>
      <c r="BH295" s="155">
        <v>435000000</v>
      </c>
      <c r="BI295" s="153">
        <v>0</v>
      </c>
      <c r="BJ295" s="153">
        <v>0</v>
      </c>
    </row>
    <row r="296" spans="1:62">
      <c r="A296" s="152">
        <v>4050065308</v>
      </c>
      <c r="B296" s="153">
        <v>6</v>
      </c>
      <c r="C296" s="153" t="s">
        <v>7906</v>
      </c>
      <c r="D296" s="153" t="s">
        <v>7907</v>
      </c>
      <c r="E296" s="153">
        <v>2023</v>
      </c>
      <c r="F296" s="153" t="s">
        <v>7125</v>
      </c>
      <c r="G296" s="153" t="s">
        <v>7126</v>
      </c>
      <c r="H296" s="153">
        <v>2</v>
      </c>
      <c r="I296" s="153" t="s">
        <v>7127</v>
      </c>
      <c r="J296" s="153">
        <v>5</v>
      </c>
      <c r="K296" s="153" t="s">
        <v>791</v>
      </c>
      <c r="L296" s="153" t="s">
        <v>791</v>
      </c>
      <c r="M296" s="153">
        <v>199</v>
      </c>
      <c r="N296" s="153" t="s">
        <v>7128</v>
      </c>
      <c r="O296" s="153">
        <v>1</v>
      </c>
      <c r="P296" s="153" t="s">
        <v>2378</v>
      </c>
      <c r="Q296" s="153">
        <v>21</v>
      </c>
      <c r="R296" s="153" t="s">
        <v>2576</v>
      </c>
      <c r="S296" s="153">
        <v>1722</v>
      </c>
      <c r="T296" s="153" t="s">
        <v>3841</v>
      </c>
      <c r="U296" s="153">
        <v>18</v>
      </c>
      <c r="V296" s="153">
        <v>2</v>
      </c>
      <c r="W296" s="154">
        <v>17222</v>
      </c>
      <c r="X296" s="153" t="s">
        <v>7982</v>
      </c>
      <c r="Y296" s="153">
        <v>1</v>
      </c>
      <c r="Z296" s="153" t="s">
        <v>37</v>
      </c>
      <c r="AA296" s="153">
        <v>1</v>
      </c>
      <c r="AB296" s="153" t="s">
        <v>7130</v>
      </c>
      <c r="AC296" s="153">
        <v>1</v>
      </c>
      <c r="AD296" s="153">
        <v>0</v>
      </c>
      <c r="AE296" s="153">
        <v>0</v>
      </c>
      <c r="AF296" s="153">
        <v>0</v>
      </c>
      <c r="AG296" s="153">
        <v>13</v>
      </c>
      <c r="AH296" s="153">
        <v>15</v>
      </c>
      <c r="AI296" s="153" t="s">
        <v>7983</v>
      </c>
      <c r="AJ296" s="153">
        <v>15</v>
      </c>
      <c r="AK296" s="153">
        <v>15</v>
      </c>
      <c r="AL296" s="153">
        <v>100</v>
      </c>
      <c r="AM296" s="153">
        <v>15</v>
      </c>
      <c r="AN296" s="153">
        <v>15</v>
      </c>
      <c r="AO296" s="153">
        <v>100</v>
      </c>
      <c r="AP296" s="154">
        <v>17</v>
      </c>
      <c r="AQ296" s="153">
        <v>0</v>
      </c>
      <c r="AR296" s="153">
        <v>0</v>
      </c>
      <c r="AS296" s="153">
        <v>60</v>
      </c>
      <c r="AT296" s="153">
        <v>45</v>
      </c>
      <c r="AU296" s="153">
        <v>75</v>
      </c>
      <c r="AV296" s="153">
        <v>0</v>
      </c>
      <c r="AW296" s="153">
        <v>0</v>
      </c>
      <c r="AX296" s="153">
        <v>0</v>
      </c>
      <c r="AY296" s="153">
        <v>1442036000</v>
      </c>
      <c r="AZ296" s="153">
        <v>1435224000</v>
      </c>
      <c r="BA296" s="153" t="s">
        <v>7984</v>
      </c>
      <c r="BB296" s="153">
        <v>959366326</v>
      </c>
      <c r="BC296" s="153">
        <v>959315000</v>
      </c>
      <c r="BD296" s="153" t="s">
        <v>7198</v>
      </c>
      <c r="BE296" s="153">
        <v>400000000</v>
      </c>
      <c r="BF296" s="153">
        <v>323375000</v>
      </c>
      <c r="BG296" s="153" t="s">
        <v>7985</v>
      </c>
      <c r="BH296" s="155">
        <v>1844000000</v>
      </c>
      <c r="BI296" s="153">
        <v>0</v>
      </c>
      <c r="BJ296" s="153">
        <v>0</v>
      </c>
    </row>
    <row r="297" spans="1:62">
      <c r="A297" s="152">
        <v>4050065308</v>
      </c>
      <c r="B297" s="153">
        <v>6</v>
      </c>
      <c r="C297" s="153" t="s">
        <v>7906</v>
      </c>
      <c r="D297" s="153" t="s">
        <v>7907</v>
      </c>
      <c r="E297" s="153">
        <v>2023</v>
      </c>
      <c r="F297" s="153" t="s">
        <v>7125</v>
      </c>
      <c r="G297" s="153" t="s">
        <v>7126</v>
      </c>
      <c r="H297" s="153">
        <v>2</v>
      </c>
      <c r="I297" s="153" t="s">
        <v>7127</v>
      </c>
      <c r="J297" s="153">
        <v>5</v>
      </c>
      <c r="K297" s="153" t="s">
        <v>791</v>
      </c>
      <c r="L297" s="153" t="s">
        <v>791</v>
      </c>
      <c r="M297" s="153">
        <v>199</v>
      </c>
      <c r="N297" s="153" t="s">
        <v>7128</v>
      </c>
      <c r="O297" s="153">
        <v>1</v>
      </c>
      <c r="P297" s="153" t="s">
        <v>2378</v>
      </c>
      <c r="Q297" s="153">
        <v>21</v>
      </c>
      <c r="R297" s="153" t="s">
        <v>2576</v>
      </c>
      <c r="S297" s="153">
        <v>1722</v>
      </c>
      <c r="T297" s="153" t="s">
        <v>3841</v>
      </c>
      <c r="U297" s="153">
        <v>18</v>
      </c>
      <c r="V297" s="153">
        <v>3</v>
      </c>
      <c r="W297" s="154">
        <v>17223</v>
      </c>
      <c r="X297" s="153" t="s">
        <v>7986</v>
      </c>
      <c r="Y297" s="153">
        <v>1</v>
      </c>
      <c r="Z297" s="153" t="s">
        <v>37</v>
      </c>
      <c r="AA297" s="153">
        <v>1</v>
      </c>
      <c r="AB297" s="153" t="s">
        <v>7130</v>
      </c>
      <c r="AC297" s="153">
        <v>1</v>
      </c>
      <c r="AD297" s="153">
        <v>0</v>
      </c>
      <c r="AE297" s="153">
        <v>0</v>
      </c>
      <c r="AF297" s="153">
        <v>0</v>
      </c>
      <c r="AG297" s="153">
        <v>618</v>
      </c>
      <c r="AH297" s="153">
        <v>618</v>
      </c>
      <c r="AI297" s="153">
        <v>100</v>
      </c>
      <c r="AJ297" s="153">
        <v>794</v>
      </c>
      <c r="AK297" s="153">
        <v>794</v>
      </c>
      <c r="AL297" s="153">
        <v>100</v>
      </c>
      <c r="AM297" s="153">
        <v>820</v>
      </c>
      <c r="AN297" s="153">
        <v>820</v>
      </c>
      <c r="AO297" s="153">
        <v>100</v>
      </c>
      <c r="AP297" s="154">
        <v>968</v>
      </c>
      <c r="AQ297" s="153">
        <v>0</v>
      </c>
      <c r="AR297" s="153">
        <v>0</v>
      </c>
      <c r="AS297" s="153">
        <v>3200</v>
      </c>
      <c r="AT297" s="153">
        <v>2232</v>
      </c>
      <c r="AU297" s="153" t="s">
        <v>7987</v>
      </c>
      <c r="AV297" s="153">
        <v>0</v>
      </c>
      <c r="AW297" s="153">
        <v>0</v>
      </c>
      <c r="AX297" s="153">
        <v>0</v>
      </c>
      <c r="AY297" s="153">
        <v>435655000</v>
      </c>
      <c r="AZ297" s="153">
        <v>388514512</v>
      </c>
      <c r="BA297" s="153" t="s">
        <v>7988</v>
      </c>
      <c r="BB297" s="153">
        <v>1959214155</v>
      </c>
      <c r="BC297" s="153">
        <v>1959214155</v>
      </c>
      <c r="BD297" s="153">
        <v>100</v>
      </c>
      <c r="BE297" s="153">
        <v>747265595</v>
      </c>
      <c r="BF297" s="153">
        <v>676865000</v>
      </c>
      <c r="BG297" s="153" t="s">
        <v>7989</v>
      </c>
      <c r="BH297" s="155">
        <v>683000000</v>
      </c>
      <c r="BI297" s="153">
        <v>0</v>
      </c>
      <c r="BJ297" s="153">
        <v>0</v>
      </c>
    </row>
    <row r="298" spans="1:62">
      <c r="A298" s="152">
        <v>4050065308</v>
      </c>
      <c r="B298" s="153">
        <v>6</v>
      </c>
      <c r="C298" s="153" t="s">
        <v>7906</v>
      </c>
      <c r="D298" s="153" t="s">
        <v>7907</v>
      </c>
      <c r="E298" s="153">
        <v>2023</v>
      </c>
      <c r="F298" s="153" t="s">
        <v>7125</v>
      </c>
      <c r="G298" s="153" t="s">
        <v>7126</v>
      </c>
      <c r="H298" s="153">
        <v>2</v>
      </c>
      <c r="I298" s="153" t="s">
        <v>7127</v>
      </c>
      <c r="J298" s="153">
        <v>5</v>
      </c>
      <c r="K298" s="153" t="s">
        <v>791</v>
      </c>
      <c r="L298" s="153" t="s">
        <v>791</v>
      </c>
      <c r="M298" s="153">
        <v>199</v>
      </c>
      <c r="N298" s="153" t="s">
        <v>7128</v>
      </c>
      <c r="O298" s="153">
        <v>1</v>
      </c>
      <c r="P298" s="153" t="s">
        <v>2378</v>
      </c>
      <c r="Q298" s="153">
        <v>21</v>
      </c>
      <c r="R298" s="153" t="s">
        <v>2576</v>
      </c>
      <c r="S298" s="153">
        <v>1722</v>
      </c>
      <c r="T298" s="153" t="s">
        <v>3841</v>
      </c>
      <c r="U298" s="153">
        <v>18</v>
      </c>
      <c r="V298" s="153">
        <v>4</v>
      </c>
      <c r="W298" s="154">
        <v>17224</v>
      </c>
      <c r="X298" s="153" t="s">
        <v>7213</v>
      </c>
      <c r="Y298" s="153">
        <v>1</v>
      </c>
      <c r="Z298" s="153" t="s">
        <v>37</v>
      </c>
      <c r="AA298" s="153">
        <v>3</v>
      </c>
      <c r="AB298" s="153" t="s">
        <v>7343</v>
      </c>
      <c r="AC298" s="153">
        <v>1</v>
      </c>
      <c r="AD298" s="153">
        <v>0</v>
      </c>
      <c r="AE298" s="153">
        <v>0</v>
      </c>
      <c r="AF298" s="153">
        <v>0</v>
      </c>
      <c r="AG298" s="153" t="s">
        <v>7271</v>
      </c>
      <c r="AH298" s="153">
        <v>1</v>
      </c>
      <c r="AI298" s="153" t="s">
        <v>7176</v>
      </c>
      <c r="AJ298" s="153" t="s">
        <v>7214</v>
      </c>
      <c r="AK298" s="153" t="s">
        <v>7214</v>
      </c>
      <c r="AL298" s="153">
        <v>100</v>
      </c>
      <c r="AM298" s="153">
        <v>0</v>
      </c>
      <c r="AN298" s="153">
        <v>0</v>
      </c>
      <c r="AO298" s="153">
        <v>0</v>
      </c>
      <c r="AP298" s="154">
        <v>0</v>
      </c>
      <c r="AQ298" s="153">
        <v>0</v>
      </c>
      <c r="AR298" s="153">
        <v>0</v>
      </c>
      <c r="AS298" s="153">
        <v>1</v>
      </c>
      <c r="AT298" s="153" t="s">
        <v>7990</v>
      </c>
      <c r="AU298" s="153">
        <v>125</v>
      </c>
      <c r="AV298" s="153">
        <v>0</v>
      </c>
      <c r="AW298" s="153">
        <v>0</v>
      </c>
      <c r="AX298" s="153">
        <v>0</v>
      </c>
      <c r="AY298" s="153">
        <v>1860569000</v>
      </c>
      <c r="AZ298" s="153">
        <v>1860569000</v>
      </c>
      <c r="BA298" s="153">
        <v>100</v>
      </c>
      <c r="BB298" s="153">
        <v>2509519</v>
      </c>
      <c r="BC298" s="153">
        <v>2509519</v>
      </c>
      <c r="BD298" s="153">
        <v>100</v>
      </c>
      <c r="BE298" s="153">
        <v>0</v>
      </c>
      <c r="BF298" s="153">
        <v>0</v>
      </c>
      <c r="BG298" s="153">
        <v>0</v>
      </c>
      <c r="BH298" s="155">
        <v>0</v>
      </c>
      <c r="BI298" s="153">
        <v>0</v>
      </c>
      <c r="BJ298" s="153">
        <v>0</v>
      </c>
    </row>
    <row r="299" spans="1:62">
      <c r="A299" s="152">
        <v>4050065308</v>
      </c>
      <c r="B299" s="153">
        <v>6</v>
      </c>
      <c r="C299" s="153" t="s">
        <v>7906</v>
      </c>
      <c r="D299" s="153" t="s">
        <v>7907</v>
      </c>
      <c r="E299" s="153">
        <v>2023</v>
      </c>
      <c r="F299" s="153" t="s">
        <v>7125</v>
      </c>
      <c r="G299" s="153" t="s">
        <v>7126</v>
      </c>
      <c r="H299" s="153">
        <v>2</v>
      </c>
      <c r="I299" s="153" t="s">
        <v>7127</v>
      </c>
      <c r="J299" s="153">
        <v>5</v>
      </c>
      <c r="K299" s="153" t="s">
        <v>791</v>
      </c>
      <c r="L299" s="153" t="s">
        <v>791</v>
      </c>
      <c r="M299" s="153">
        <v>199</v>
      </c>
      <c r="N299" s="153" t="s">
        <v>7128</v>
      </c>
      <c r="O299" s="153">
        <v>1</v>
      </c>
      <c r="P299" s="153" t="s">
        <v>2378</v>
      </c>
      <c r="Q299" s="153">
        <v>23</v>
      </c>
      <c r="R299" s="153" t="s">
        <v>3063</v>
      </c>
      <c r="S299" s="153">
        <v>1726</v>
      </c>
      <c r="T299" s="153" t="s">
        <v>7991</v>
      </c>
      <c r="U299" s="153">
        <v>11</v>
      </c>
      <c r="V299" s="153">
        <v>1</v>
      </c>
      <c r="W299" s="154">
        <v>17261</v>
      </c>
      <c r="X299" s="153" t="s">
        <v>7992</v>
      </c>
      <c r="Y299" s="153">
        <v>1</v>
      </c>
      <c r="Z299" s="153" t="s">
        <v>37</v>
      </c>
      <c r="AA299" s="153">
        <v>1</v>
      </c>
      <c r="AB299" s="153" t="s">
        <v>7130</v>
      </c>
      <c r="AC299" s="153">
        <v>1</v>
      </c>
      <c r="AD299" s="153">
        <v>0</v>
      </c>
      <c r="AE299" s="153">
        <v>0</v>
      </c>
      <c r="AF299" s="153">
        <v>0</v>
      </c>
      <c r="AG299" s="153">
        <v>73</v>
      </c>
      <c r="AH299" s="153">
        <v>73</v>
      </c>
      <c r="AI299" s="153">
        <v>100</v>
      </c>
      <c r="AJ299" s="153">
        <v>99</v>
      </c>
      <c r="AK299" s="153">
        <v>100</v>
      </c>
      <c r="AL299" s="153" t="s">
        <v>7993</v>
      </c>
      <c r="AM299" s="153">
        <v>100</v>
      </c>
      <c r="AN299" s="153">
        <v>100</v>
      </c>
      <c r="AO299" s="153">
        <v>100</v>
      </c>
      <c r="AP299" s="154">
        <v>128</v>
      </c>
      <c r="AQ299" s="153">
        <v>0</v>
      </c>
      <c r="AR299" s="153">
        <v>0</v>
      </c>
      <c r="AS299" s="153">
        <v>400</v>
      </c>
      <c r="AT299" s="153">
        <v>273</v>
      </c>
      <c r="AU299" s="153" t="s">
        <v>7994</v>
      </c>
      <c r="AV299" s="153">
        <v>0</v>
      </c>
      <c r="AW299" s="153">
        <v>0</v>
      </c>
      <c r="AX299" s="153">
        <v>0</v>
      </c>
      <c r="AY299" s="153">
        <v>315802000</v>
      </c>
      <c r="AZ299" s="153">
        <v>292624431</v>
      </c>
      <c r="BA299" s="153" t="s">
        <v>7995</v>
      </c>
      <c r="BB299" s="153">
        <v>466013000</v>
      </c>
      <c r="BC299" s="153">
        <v>466013000</v>
      </c>
      <c r="BD299" s="153">
        <v>100</v>
      </c>
      <c r="BE299" s="153">
        <v>814374250</v>
      </c>
      <c r="BF299" s="153">
        <v>603753616</v>
      </c>
      <c r="BG299" s="153" t="s">
        <v>7996</v>
      </c>
      <c r="BH299" s="155">
        <v>544000000</v>
      </c>
      <c r="BI299" s="153">
        <v>0</v>
      </c>
      <c r="BJ299" s="153">
        <v>0</v>
      </c>
    </row>
    <row r="300" spans="1:62">
      <c r="A300" s="152">
        <v>4050065308</v>
      </c>
      <c r="B300" s="153">
        <v>6</v>
      </c>
      <c r="C300" s="153" t="s">
        <v>7906</v>
      </c>
      <c r="D300" s="153" t="s">
        <v>7907</v>
      </c>
      <c r="E300" s="153">
        <v>2023</v>
      </c>
      <c r="F300" s="153" t="s">
        <v>7125</v>
      </c>
      <c r="G300" s="153" t="s">
        <v>7126</v>
      </c>
      <c r="H300" s="153">
        <v>2</v>
      </c>
      <c r="I300" s="153" t="s">
        <v>7127</v>
      </c>
      <c r="J300" s="153">
        <v>5</v>
      </c>
      <c r="K300" s="153" t="s">
        <v>791</v>
      </c>
      <c r="L300" s="153" t="s">
        <v>791</v>
      </c>
      <c r="M300" s="153">
        <v>199</v>
      </c>
      <c r="N300" s="153" t="s">
        <v>7128</v>
      </c>
      <c r="O300" s="153">
        <v>1</v>
      </c>
      <c r="P300" s="153" t="s">
        <v>2378</v>
      </c>
      <c r="Q300" s="153">
        <v>23</v>
      </c>
      <c r="R300" s="153" t="s">
        <v>3063</v>
      </c>
      <c r="S300" s="153">
        <v>1726</v>
      </c>
      <c r="T300" s="153" t="s">
        <v>7991</v>
      </c>
      <c r="U300" s="153">
        <v>11</v>
      </c>
      <c r="V300" s="153">
        <v>2</v>
      </c>
      <c r="W300" s="154">
        <v>17262</v>
      </c>
      <c r="X300" s="153" t="s">
        <v>7997</v>
      </c>
      <c r="Y300" s="153">
        <v>1</v>
      </c>
      <c r="Z300" s="153" t="s">
        <v>37</v>
      </c>
      <c r="AA300" s="153">
        <v>1</v>
      </c>
      <c r="AB300" s="153" t="s">
        <v>7130</v>
      </c>
      <c r="AC300" s="153">
        <v>1</v>
      </c>
      <c r="AD300" s="153">
        <v>0</v>
      </c>
      <c r="AE300" s="153">
        <v>0</v>
      </c>
      <c r="AF300" s="153">
        <v>0</v>
      </c>
      <c r="AG300" s="153">
        <v>15</v>
      </c>
      <c r="AH300" s="153">
        <v>20</v>
      </c>
      <c r="AI300" s="153" t="s">
        <v>7176</v>
      </c>
      <c r="AJ300" s="153">
        <v>20</v>
      </c>
      <c r="AK300" s="153">
        <v>20</v>
      </c>
      <c r="AL300" s="153">
        <v>100</v>
      </c>
      <c r="AM300" s="153">
        <v>20</v>
      </c>
      <c r="AN300" s="153">
        <v>20</v>
      </c>
      <c r="AO300" s="153">
        <v>100</v>
      </c>
      <c r="AP300" s="154">
        <v>25</v>
      </c>
      <c r="AQ300" s="153">
        <v>0</v>
      </c>
      <c r="AR300" s="153">
        <v>0</v>
      </c>
      <c r="AS300" s="153">
        <v>80</v>
      </c>
      <c r="AT300" s="153">
        <v>60</v>
      </c>
      <c r="AU300" s="153">
        <v>75</v>
      </c>
      <c r="AV300" s="153">
        <v>0</v>
      </c>
      <c r="AW300" s="153">
        <v>0</v>
      </c>
      <c r="AX300" s="153">
        <v>0</v>
      </c>
      <c r="AY300" s="153">
        <v>315802000</v>
      </c>
      <c r="AZ300" s="153">
        <v>290591100</v>
      </c>
      <c r="BA300" s="153" t="s">
        <v>7998</v>
      </c>
      <c r="BB300" s="153">
        <v>466013000</v>
      </c>
      <c r="BC300" s="153">
        <v>466013000</v>
      </c>
      <c r="BD300" s="153">
        <v>100</v>
      </c>
      <c r="BE300" s="153">
        <v>573085750</v>
      </c>
      <c r="BF300" s="153">
        <v>176424250</v>
      </c>
      <c r="BG300" s="153" t="s">
        <v>7999</v>
      </c>
      <c r="BH300" s="155">
        <v>544000000</v>
      </c>
      <c r="BI300" s="153">
        <v>0</v>
      </c>
      <c r="BJ300" s="153">
        <v>0</v>
      </c>
    </row>
    <row r="301" spans="1:62">
      <c r="A301" s="152">
        <v>4050065308</v>
      </c>
      <c r="B301" s="153">
        <v>6</v>
      </c>
      <c r="C301" s="153" t="s">
        <v>7906</v>
      </c>
      <c r="D301" s="153" t="s">
        <v>7907</v>
      </c>
      <c r="E301" s="153">
        <v>2023</v>
      </c>
      <c r="F301" s="153" t="s">
        <v>7125</v>
      </c>
      <c r="G301" s="153" t="s">
        <v>7126</v>
      </c>
      <c r="H301" s="153">
        <v>2</v>
      </c>
      <c r="I301" s="153" t="s">
        <v>7127</v>
      </c>
      <c r="J301" s="153">
        <v>5</v>
      </c>
      <c r="K301" s="153" t="s">
        <v>791</v>
      </c>
      <c r="L301" s="153" t="s">
        <v>791</v>
      </c>
      <c r="M301" s="153">
        <v>199</v>
      </c>
      <c r="N301" s="153" t="s">
        <v>7128</v>
      </c>
      <c r="O301" s="153">
        <v>1</v>
      </c>
      <c r="P301" s="153" t="s">
        <v>2378</v>
      </c>
      <c r="Q301" s="153">
        <v>24</v>
      </c>
      <c r="R301" s="153" t="s">
        <v>2614</v>
      </c>
      <c r="S301" s="153">
        <v>1727</v>
      </c>
      <c r="T301" s="153" t="s">
        <v>8000</v>
      </c>
      <c r="U301" s="153">
        <v>7</v>
      </c>
      <c r="V301" s="153">
        <v>1</v>
      </c>
      <c r="W301" s="154">
        <v>17271</v>
      </c>
      <c r="X301" s="153" t="s">
        <v>8001</v>
      </c>
      <c r="Y301" s="153">
        <v>1</v>
      </c>
      <c r="Z301" s="153" t="s">
        <v>37</v>
      </c>
      <c r="AA301" s="153">
        <v>1</v>
      </c>
      <c r="AB301" s="153" t="s">
        <v>7130</v>
      </c>
      <c r="AC301" s="153">
        <v>1</v>
      </c>
      <c r="AD301" s="153">
        <v>0</v>
      </c>
      <c r="AE301" s="153">
        <v>0</v>
      </c>
      <c r="AF301" s="153">
        <v>0</v>
      </c>
      <c r="AG301" s="153">
        <v>1</v>
      </c>
      <c r="AH301" s="153">
        <v>1</v>
      </c>
      <c r="AI301" s="153">
        <v>100</v>
      </c>
      <c r="AJ301" s="153">
        <v>1</v>
      </c>
      <c r="AK301" s="153">
        <v>1</v>
      </c>
      <c r="AL301" s="153">
        <v>100</v>
      </c>
      <c r="AM301" s="153">
        <v>1</v>
      </c>
      <c r="AN301" s="153">
        <v>1</v>
      </c>
      <c r="AO301" s="153">
        <v>100</v>
      </c>
      <c r="AP301" s="154">
        <v>1</v>
      </c>
      <c r="AQ301" s="153">
        <v>0</v>
      </c>
      <c r="AR301" s="153">
        <v>0</v>
      </c>
      <c r="AS301" s="153">
        <v>4</v>
      </c>
      <c r="AT301" s="153">
        <v>3</v>
      </c>
      <c r="AU301" s="153">
        <v>75</v>
      </c>
      <c r="AV301" s="153">
        <v>0</v>
      </c>
      <c r="AW301" s="153">
        <v>0</v>
      </c>
      <c r="AX301" s="153">
        <v>0</v>
      </c>
      <c r="AY301" s="153">
        <v>525069000</v>
      </c>
      <c r="AZ301" s="153">
        <v>517648500</v>
      </c>
      <c r="BA301" s="153" t="s">
        <v>8002</v>
      </c>
      <c r="BB301" s="153">
        <v>352492000</v>
      </c>
      <c r="BC301" s="153">
        <v>351656550</v>
      </c>
      <c r="BD301" s="153" t="s">
        <v>8003</v>
      </c>
      <c r="BE301" s="153">
        <v>524735000</v>
      </c>
      <c r="BF301" s="153">
        <v>281015900</v>
      </c>
      <c r="BG301" s="153" t="s">
        <v>8004</v>
      </c>
      <c r="BH301" s="155">
        <v>791000000</v>
      </c>
      <c r="BI301" s="153">
        <v>0</v>
      </c>
      <c r="BJ301" s="153">
        <v>0</v>
      </c>
    </row>
    <row r="302" spans="1:62">
      <c r="A302" s="152">
        <v>4050065308</v>
      </c>
      <c r="B302" s="153">
        <v>6</v>
      </c>
      <c r="C302" s="153" t="s">
        <v>7906</v>
      </c>
      <c r="D302" s="153" t="s">
        <v>7907</v>
      </c>
      <c r="E302" s="153">
        <v>2023</v>
      </c>
      <c r="F302" s="153" t="s">
        <v>7125</v>
      </c>
      <c r="G302" s="153" t="s">
        <v>7126</v>
      </c>
      <c r="H302" s="153">
        <v>2</v>
      </c>
      <c r="I302" s="153" t="s">
        <v>7127</v>
      </c>
      <c r="J302" s="153">
        <v>5</v>
      </c>
      <c r="K302" s="153" t="s">
        <v>791</v>
      </c>
      <c r="L302" s="153" t="s">
        <v>791</v>
      </c>
      <c r="M302" s="153">
        <v>199</v>
      </c>
      <c r="N302" s="153" t="s">
        <v>7128</v>
      </c>
      <c r="O302" s="153">
        <v>1</v>
      </c>
      <c r="P302" s="153" t="s">
        <v>2378</v>
      </c>
      <c r="Q302" s="153">
        <v>24</v>
      </c>
      <c r="R302" s="153" t="s">
        <v>2614</v>
      </c>
      <c r="S302" s="153">
        <v>1730</v>
      </c>
      <c r="T302" s="153" t="s">
        <v>3871</v>
      </c>
      <c r="U302" s="153">
        <v>8</v>
      </c>
      <c r="V302" s="153">
        <v>1</v>
      </c>
      <c r="W302" s="154">
        <v>17301</v>
      </c>
      <c r="X302" s="153" t="s">
        <v>8005</v>
      </c>
      <c r="Y302" s="153">
        <v>1</v>
      </c>
      <c r="Z302" s="153" t="s">
        <v>37</v>
      </c>
      <c r="AA302" s="153">
        <v>1</v>
      </c>
      <c r="AB302" s="153" t="s">
        <v>7130</v>
      </c>
      <c r="AC302" s="153">
        <v>1</v>
      </c>
      <c r="AD302" s="153">
        <v>0</v>
      </c>
      <c r="AE302" s="153">
        <v>0</v>
      </c>
      <c r="AF302" s="153">
        <v>0</v>
      </c>
      <c r="AG302" s="153">
        <v>5</v>
      </c>
      <c r="AH302" s="153">
        <v>5</v>
      </c>
      <c r="AI302" s="153">
        <v>100</v>
      </c>
      <c r="AJ302" s="153">
        <v>7</v>
      </c>
      <c r="AK302" s="153">
        <v>7</v>
      </c>
      <c r="AL302" s="153">
        <v>100</v>
      </c>
      <c r="AM302" s="153">
        <v>8</v>
      </c>
      <c r="AN302" s="153">
        <v>8</v>
      </c>
      <c r="AO302" s="153">
        <v>100</v>
      </c>
      <c r="AP302" s="154">
        <v>10</v>
      </c>
      <c r="AQ302" s="153">
        <v>0</v>
      </c>
      <c r="AR302" s="153">
        <v>0</v>
      </c>
      <c r="AS302" s="153">
        <v>30</v>
      </c>
      <c r="AT302" s="153">
        <v>20</v>
      </c>
      <c r="AU302" s="153" t="s">
        <v>7399</v>
      </c>
      <c r="AV302" s="153">
        <v>0</v>
      </c>
      <c r="AW302" s="153">
        <v>0</v>
      </c>
      <c r="AX302" s="153">
        <v>0</v>
      </c>
      <c r="AY302" s="153">
        <v>250169000</v>
      </c>
      <c r="AZ302" s="153">
        <v>240169776</v>
      </c>
      <c r="BA302" s="153">
        <v>96</v>
      </c>
      <c r="BB302" s="153">
        <v>350000000</v>
      </c>
      <c r="BC302" s="153">
        <v>350000000</v>
      </c>
      <c r="BD302" s="153">
        <v>100</v>
      </c>
      <c r="BE302" s="153">
        <v>500000000</v>
      </c>
      <c r="BF302" s="153">
        <v>500000000</v>
      </c>
      <c r="BG302" s="153">
        <v>100</v>
      </c>
      <c r="BH302" s="155">
        <v>469000000</v>
      </c>
      <c r="BI302" s="153">
        <v>0</v>
      </c>
      <c r="BJ302" s="153">
        <v>0</v>
      </c>
    </row>
    <row r="303" spans="1:62">
      <c r="A303" s="152">
        <v>4050065308</v>
      </c>
      <c r="B303" s="153">
        <v>6</v>
      </c>
      <c r="C303" s="153" t="s">
        <v>7906</v>
      </c>
      <c r="D303" s="153" t="s">
        <v>7907</v>
      </c>
      <c r="E303" s="153">
        <v>2023</v>
      </c>
      <c r="F303" s="153" t="s">
        <v>7125</v>
      </c>
      <c r="G303" s="153" t="s">
        <v>7126</v>
      </c>
      <c r="H303" s="153">
        <v>2</v>
      </c>
      <c r="I303" s="153" t="s">
        <v>7127</v>
      </c>
      <c r="J303" s="153">
        <v>5</v>
      </c>
      <c r="K303" s="153" t="s">
        <v>791</v>
      </c>
      <c r="L303" s="153" t="s">
        <v>791</v>
      </c>
      <c r="M303" s="153">
        <v>199</v>
      </c>
      <c r="N303" s="153" t="s">
        <v>7128</v>
      </c>
      <c r="O303" s="153">
        <v>2</v>
      </c>
      <c r="P303" s="153" t="s">
        <v>7223</v>
      </c>
      <c r="Q303" s="153">
        <v>27</v>
      </c>
      <c r="R303" s="153" t="s">
        <v>2637</v>
      </c>
      <c r="S303" s="153">
        <v>1802</v>
      </c>
      <c r="T303" s="153" t="s">
        <v>3876</v>
      </c>
      <c r="U303" s="153">
        <v>9</v>
      </c>
      <c r="V303" s="153">
        <v>1</v>
      </c>
      <c r="W303" s="154">
        <v>18021</v>
      </c>
      <c r="X303" s="153" t="s">
        <v>8006</v>
      </c>
      <c r="Y303" s="153">
        <v>1</v>
      </c>
      <c r="Z303" s="153" t="s">
        <v>37</v>
      </c>
      <c r="AA303" s="153">
        <v>1</v>
      </c>
      <c r="AB303" s="153" t="s">
        <v>7130</v>
      </c>
      <c r="AC303" s="153">
        <v>1</v>
      </c>
      <c r="AD303" s="153">
        <v>0</v>
      </c>
      <c r="AE303" s="153">
        <v>0</v>
      </c>
      <c r="AF303" s="153">
        <v>0</v>
      </c>
      <c r="AG303" s="153">
        <v>3</v>
      </c>
      <c r="AH303" s="153">
        <v>3</v>
      </c>
      <c r="AI303" s="153">
        <v>100</v>
      </c>
      <c r="AJ303" s="153">
        <v>5</v>
      </c>
      <c r="AK303" s="153">
        <v>5</v>
      </c>
      <c r="AL303" s="153">
        <v>100</v>
      </c>
      <c r="AM303" s="153">
        <v>5</v>
      </c>
      <c r="AN303" s="153">
        <v>0</v>
      </c>
      <c r="AO303" s="153">
        <v>0</v>
      </c>
      <c r="AP303" s="154">
        <v>7</v>
      </c>
      <c r="AQ303" s="153">
        <v>0</v>
      </c>
      <c r="AR303" s="153">
        <v>0</v>
      </c>
      <c r="AS303" s="153">
        <v>20</v>
      </c>
      <c r="AT303" s="153">
        <v>8</v>
      </c>
      <c r="AU303" s="153">
        <v>40</v>
      </c>
      <c r="AV303" s="153">
        <v>0</v>
      </c>
      <c r="AW303" s="153">
        <v>0</v>
      </c>
      <c r="AX303" s="153">
        <v>0</v>
      </c>
      <c r="AY303" s="153">
        <v>210217000</v>
      </c>
      <c r="AZ303" s="153">
        <v>199675400</v>
      </c>
      <c r="BA303" s="153" t="s">
        <v>8007</v>
      </c>
      <c r="BB303" s="153">
        <v>235106288</v>
      </c>
      <c r="BC303" s="153">
        <v>235106287</v>
      </c>
      <c r="BD303" s="153">
        <v>100</v>
      </c>
      <c r="BE303" s="153">
        <v>468314000</v>
      </c>
      <c r="BF303" s="153">
        <v>0</v>
      </c>
      <c r="BG303" s="153">
        <v>0</v>
      </c>
      <c r="BH303" s="155">
        <v>415000000</v>
      </c>
      <c r="BI303" s="153">
        <v>0</v>
      </c>
      <c r="BJ303" s="153">
        <v>0</v>
      </c>
    </row>
    <row r="304" spans="1:62">
      <c r="A304" s="152">
        <v>4050065308</v>
      </c>
      <c r="B304" s="153">
        <v>6</v>
      </c>
      <c r="C304" s="153" t="s">
        <v>7906</v>
      </c>
      <c r="D304" s="153" t="s">
        <v>7907</v>
      </c>
      <c r="E304" s="153">
        <v>2023</v>
      </c>
      <c r="F304" s="153" t="s">
        <v>7125</v>
      </c>
      <c r="G304" s="153" t="s">
        <v>7126</v>
      </c>
      <c r="H304" s="153">
        <v>2</v>
      </c>
      <c r="I304" s="153" t="s">
        <v>7127</v>
      </c>
      <c r="J304" s="153">
        <v>5</v>
      </c>
      <c r="K304" s="153" t="s">
        <v>791</v>
      </c>
      <c r="L304" s="153" t="s">
        <v>791</v>
      </c>
      <c r="M304" s="153">
        <v>199</v>
      </c>
      <c r="N304" s="153" t="s">
        <v>7128</v>
      </c>
      <c r="O304" s="153">
        <v>2</v>
      </c>
      <c r="P304" s="153" t="s">
        <v>7223</v>
      </c>
      <c r="Q304" s="153">
        <v>27</v>
      </c>
      <c r="R304" s="153" t="s">
        <v>2637</v>
      </c>
      <c r="S304" s="153">
        <v>1802</v>
      </c>
      <c r="T304" s="153" t="s">
        <v>3876</v>
      </c>
      <c r="U304" s="153">
        <v>9</v>
      </c>
      <c r="V304" s="153">
        <v>2</v>
      </c>
      <c r="W304" s="154">
        <v>18022</v>
      </c>
      <c r="X304" s="153" t="s">
        <v>8008</v>
      </c>
      <c r="Y304" s="153">
        <v>1</v>
      </c>
      <c r="Z304" s="153" t="s">
        <v>37</v>
      </c>
      <c r="AA304" s="153">
        <v>1</v>
      </c>
      <c r="AB304" s="153" t="s">
        <v>7130</v>
      </c>
      <c r="AC304" s="153">
        <v>1</v>
      </c>
      <c r="AD304" s="153">
        <v>0</v>
      </c>
      <c r="AE304" s="153">
        <v>0</v>
      </c>
      <c r="AF304" s="153">
        <v>0</v>
      </c>
      <c r="AG304" s="153">
        <v>94</v>
      </c>
      <c r="AH304" s="153">
        <v>0</v>
      </c>
      <c r="AI304" s="153">
        <v>0</v>
      </c>
      <c r="AJ304" s="153">
        <v>200</v>
      </c>
      <c r="AK304" s="153">
        <v>200</v>
      </c>
      <c r="AL304" s="153">
        <v>100</v>
      </c>
      <c r="AM304" s="153">
        <v>96</v>
      </c>
      <c r="AN304" s="153">
        <v>0</v>
      </c>
      <c r="AO304" s="153">
        <v>0</v>
      </c>
      <c r="AP304" s="154">
        <v>10</v>
      </c>
      <c r="AQ304" s="153">
        <v>0</v>
      </c>
      <c r="AR304" s="153">
        <v>0</v>
      </c>
      <c r="AS304" s="153">
        <v>400</v>
      </c>
      <c r="AT304" s="153">
        <v>200</v>
      </c>
      <c r="AU304" s="153">
        <v>50</v>
      </c>
      <c r="AV304" s="153">
        <v>0</v>
      </c>
      <c r="AW304" s="153">
        <v>0</v>
      </c>
      <c r="AX304" s="153">
        <v>0</v>
      </c>
      <c r="AY304" s="153">
        <v>11415000</v>
      </c>
      <c r="AZ304" s="153">
        <v>0</v>
      </c>
      <c r="BA304" s="153">
        <v>0</v>
      </c>
      <c r="BB304" s="153">
        <v>100760356</v>
      </c>
      <c r="BC304" s="153">
        <v>100760356</v>
      </c>
      <c r="BD304" s="153">
        <v>100</v>
      </c>
      <c r="BE304" s="153">
        <v>100000000</v>
      </c>
      <c r="BF304" s="153">
        <v>0</v>
      </c>
      <c r="BG304" s="153">
        <v>0</v>
      </c>
      <c r="BH304" s="155">
        <v>174000000</v>
      </c>
      <c r="BI304" s="153">
        <v>0</v>
      </c>
      <c r="BJ304" s="153">
        <v>0</v>
      </c>
    </row>
    <row r="305" spans="1:62">
      <c r="A305" s="152">
        <v>4050065308</v>
      </c>
      <c r="B305" s="153">
        <v>6</v>
      </c>
      <c r="C305" s="153" t="s">
        <v>7906</v>
      </c>
      <c r="D305" s="153" t="s">
        <v>7907</v>
      </c>
      <c r="E305" s="153">
        <v>2023</v>
      </c>
      <c r="F305" s="153" t="s">
        <v>7125</v>
      </c>
      <c r="G305" s="153" t="s">
        <v>7126</v>
      </c>
      <c r="H305" s="153">
        <v>2</v>
      </c>
      <c r="I305" s="153" t="s">
        <v>7127</v>
      </c>
      <c r="J305" s="153">
        <v>5</v>
      </c>
      <c r="K305" s="153" t="s">
        <v>791</v>
      </c>
      <c r="L305" s="153" t="s">
        <v>791</v>
      </c>
      <c r="M305" s="153">
        <v>199</v>
      </c>
      <c r="N305" s="153" t="s">
        <v>7128</v>
      </c>
      <c r="O305" s="153">
        <v>2</v>
      </c>
      <c r="P305" s="153" t="s">
        <v>7223</v>
      </c>
      <c r="Q305" s="153">
        <v>27</v>
      </c>
      <c r="R305" s="153" t="s">
        <v>2637</v>
      </c>
      <c r="S305" s="153">
        <v>1802</v>
      </c>
      <c r="T305" s="153" t="s">
        <v>3876</v>
      </c>
      <c r="U305" s="153">
        <v>9</v>
      </c>
      <c r="V305" s="153">
        <v>3</v>
      </c>
      <c r="W305" s="154">
        <v>18023</v>
      </c>
      <c r="X305" s="153" t="s">
        <v>8009</v>
      </c>
      <c r="Y305" s="153">
        <v>1</v>
      </c>
      <c r="Z305" s="153" t="s">
        <v>37</v>
      </c>
      <c r="AA305" s="153">
        <v>1</v>
      </c>
      <c r="AB305" s="153" t="s">
        <v>7130</v>
      </c>
      <c r="AC305" s="153">
        <v>1</v>
      </c>
      <c r="AD305" s="153">
        <v>0</v>
      </c>
      <c r="AE305" s="153">
        <v>0</v>
      </c>
      <c r="AF305" s="153">
        <v>0</v>
      </c>
      <c r="AG305" s="153">
        <v>248</v>
      </c>
      <c r="AH305" s="153">
        <v>248</v>
      </c>
      <c r="AI305" s="153">
        <v>100</v>
      </c>
      <c r="AJ305" s="153">
        <v>370</v>
      </c>
      <c r="AK305" s="153">
        <v>370</v>
      </c>
      <c r="AL305" s="153">
        <v>100</v>
      </c>
      <c r="AM305" s="153">
        <v>383</v>
      </c>
      <c r="AN305" s="153">
        <v>0</v>
      </c>
      <c r="AO305" s="153">
        <v>0</v>
      </c>
      <c r="AP305" s="154">
        <v>499</v>
      </c>
      <c r="AQ305" s="153">
        <v>0</v>
      </c>
      <c r="AR305" s="153">
        <v>0</v>
      </c>
      <c r="AS305" s="153">
        <v>1500</v>
      </c>
      <c r="AT305" s="153">
        <v>618</v>
      </c>
      <c r="AU305" s="153" t="s">
        <v>8010</v>
      </c>
      <c r="AV305" s="153">
        <v>0</v>
      </c>
      <c r="AW305" s="153">
        <v>0</v>
      </c>
      <c r="AX305" s="153">
        <v>0</v>
      </c>
      <c r="AY305" s="153">
        <v>11415000</v>
      </c>
      <c r="AZ305" s="153">
        <v>11415000</v>
      </c>
      <c r="BA305" s="153">
        <v>100</v>
      </c>
      <c r="BB305" s="153">
        <v>100760356</v>
      </c>
      <c r="BC305" s="153">
        <v>100760356</v>
      </c>
      <c r="BD305" s="153">
        <v>100</v>
      </c>
      <c r="BE305" s="153">
        <v>120000000</v>
      </c>
      <c r="BF305" s="153">
        <v>0</v>
      </c>
      <c r="BG305" s="153">
        <v>0</v>
      </c>
      <c r="BH305" s="155">
        <v>168000000</v>
      </c>
      <c r="BI305" s="153">
        <v>0</v>
      </c>
      <c r="BJ305" s="153">
        <v>0</v>
      </c>
    </row>
    <row r="306" spans="1:62">
      <c r="A306" s="152">
        <v>4050065308</v>
      </c>
      <c r="B306" s="153">
        <v>6</v>
      </c>
      <c r="C306" s="153" t="s">
        <v>7906</v>
      </c>
      <c r="D306" s="153" t="s">
        <v>7907</v>
      </c>
      <c r="E306" s="153">
        <v>2023</v>
      </c>
      <c r="F306" s="153" t="s">
        <v>7125</v>
      </c>
      <c r="G306" s="153" t="s">
        <v>7126</v>
      </c>
      <c r="H306" s="153">
        <v>2</v>
      </c>
      <c r="I306" s="153" t="s">
        <v>7127</v>
      </c>
      <c r="J306" s="153">
        <v>5</v>
      </c>
      <c r="K306" s="153" t="s">
        <v>791</v>
      </c>
      <c r="L306" s="153" t="s">
        <v>791</v>
      </c>
      <c r="M306" s="153">
        <v>199</v>
      </c>
      <c r="N306" s="153" t="s">
        <v>7128</v>
      </c>
      <c r="O306" s="153">
        <v>2</v>
      </c>
      <c r="P306" s="153" t="s">
        <v>7223</v>
      </c>
      <c r="Q306" s="153">
        <v>28</v>
      </c>
      <c r="R306" s="153" t="s">
        <v>2661</v>
      </c>
      <c r="S306" s="153">
        <v>1805</v>
      </c>
      <c r="T306" s="153" t="s">
        <v>2620</v>
      </c>
      <c r="U306" s="153">
        <v>6</v>
      </c>
      <c r="V306" s="153">
        <v>1</v>
      </c>
      <c r="W306" s="154">
        <v>18051</v>
      </c>
      <c r="X306" s="153" t="s">
        <v>8011</v>
      </c>
      <c r="Y306" s="153">
        <v>1</v>
      </c>
      <c r="Z306" s="153" t="s">
        <v>37</v>
      </c>
      <c r="AA306" s="153">
        <v>1</v>
      </c>
      <c r="AB306" s="153" t="s">
        <v>7130</v>
      </c>
      <c r="AC306" s="153">
        <v>1</v>
      </c>
      <c r="AD306" s="153">
        <v>0</v>
      </c>
      <c r="AE306" s="153">
        <v>0</v>
      </c>
      <c r="AF306" s="153">
        <v>0</v>
      </c>
      <c r="AG306" s="153">
        <v>5</v>
      </c>
      <c r="AH306" s="153">
        <v>5</v>
      </c>
      <c r="AI306" s="153">
        <v>100</v>
      </c>
      <c r="AJ306" s="153">
        <v>5</v>
      </c>
      <c r="AK306" s="153">
        <v>5</v>
      </c>
      <c r="AL306" s="153">
        <v>100</v>
      </c>
      <c r="AM306" s="153">
        <v>7</v>
      </c>
      <c r="AN306" s="153">
        <v>0</v>
      </c>
      <c r="AO306" s="153">
        <v>0</v>
      </c>
      <c r="AP306" s="154">
        <v>8</v>
      </c>
      <c r="AQ306" s="153">
        <v>0</v>
      </c>
      <c r="AR306" s="153">
        <v>0</v>
      </c>
      <c r="AS306" s="153">
        <v>25</v>
      </c>
      <c r="AT306" s="153">
        <v>10</v>
      </c>
      <c r="AU306" s="153">
        <v>40</v>
      </c>
      <c r="AV306" s="153">
        <v>0</v>
      </c>
      <c r="AW306" s="153">
        <v>0</v>
      </c>
      <c r="AX306" s="153">
        <v>0</v>
      </c>
      <c r="AY306" s="153">
        <v>391899000</v>
      </c>
      <c r="AZ306" s="153">
        <v>391899000</v>
      </c>
      <c r="BA306" s="153">
        <v>100</v>
      </c>
      <c r="BB306" s="153">
        <v>343483000</v>
      </c>
      <c r="BC306" s="153">
        <v>343483000</v>
      </c>
      <c r="BD306" s="153">
        <v>100</v>
      </c>
      <c r="BE306" s="153">
        <v>600000000</v>
      </c>
      <c r="BF306" s="153">
        <v>0</v>
      </c>
      <c r="BG306" s="153">
        <v>0</v>
      </c>
      <c r="BH306" s="155">
        <v>600000000</v>
      </c>
      <c r="BI306" s="153">
        <v>0</v>
      </c>
      <c r="BJ306" s="153">
        <v>0</v>
      </c>
    </row>
    <row r="307" spans="1:62">
      <c r="A307" s="152">
        <v>4050065308</v>
      </c>
      <c r="B307" s="153">
        <v>6</v>
      </c>
      <c r="C307" s="153" t="s">
        <v>7906</v>
      </c>
      <c r="D307" s="153" t="s">
        <v>7907</v>
      </c>
      <c r="E307" s="153">
        <v>2023</v>
      </c>
      <c r="F307" s="153" t="s">
        <v>7125</v>
      </c>
      <c r="G307" s="153" t="s">
        <v>7126</v>
      </c>
      <c r="H307" s="153">
        <v>2</v>
      </c>
      <c r="I307" s="153" t="s">
        <v>7127</v>
      </c>
      <c r="J307" s="153">
        <v>5</v>
      </c>
      <c r="K307" s="153" t="s">
        <v>791</v>
      </c>
      <c r="L307" s="153" t="s">
        <v>791</v>
      </c>
      <c r="M307" s="153">
        <v>199</v>
      </c>
      <c r="N307" s="153" t="s">
        <v>7128</v>
      </c>
      <c r="O307" s="153">
        <v>2</v>
      </c>
      <c r="P307" s="153" t="s">
        <v>7223</v>
      </c>
      <c r="Q307" s="153">
        <v>30</v>
      </c>
      <c r="R307" s="153" t="s">
        <v>2670</v>
      </c>
      <c r="S307" s="153">
        <v>1806</v>
      </c>
      <c r="T307" s="153" t="s">
        <v>3892</v>
      </c>
      <c r="U307" s="153">
        <v>9</v>
      </c>
      <c r="V307" s="153">
        <v>1</v>
      </c>
      <c r="W307" s="154">
        <v>18061</v>
      </c>
      <c r="X307" s="153" t="s">
        <v>7793</v>
      </c>
      <c r="Y307" s="153">
        <v>1</v>
      </c>
      <c r="Z307" s="153" t="s">
        <v>37</v>
      </c>
      <c r="AA307" s="153">
        <v>1</v>
      </c>
      <c r="AB307" s="153" t="s">
        <v>7130</v>
      </c>
      <c r="AC307" s="153">
        <v>1</v>
      </c>
      <c r="AD307" s="153">
        <v>0</v>
      </c>
      <c r="AE307" s="153">
        <v>0</v>
      </c>
      <c r="AF307" s="153">
        <v>0</v>
      </c>
      <c r="AG307" s="153">
        <v>1</v>
      </c>
      <c r="AH307" s="153">
        <v>1</v>
      </c>
      <c r="AI307" s="153">
        <v>100</v>
      </c>
      <c r="AJ307" s="153">
        <v>1</v>
      </c>
      <c r="AK307" s="153">
        <v>1</v>
      </c>
      <c r="AL307" s="153">
        <v>100</v>
      </c>
      <c r="AM307" s="153">
        <v>1</v>
      </c>
      <c r="AN307" s="153">
        <v>0</v>
      </c>
      <c r="AO307" s="153">
        <v>0</v>
      </c>
      <c r="AP307" s="154">
        <v>1</v>
      </c>
      <c r="AQ307" s="153">
        <v>0</v>
      </c>
      <c r="AR307" s="153">
        <v>0</v>
      </c>
      <c r="AS307" s="153">
        <v>4</v>
      </c>
      <c r="AT307" s="153">
        <v>2</v>
      </c>
      <c r="AU307" s="153">
        <v>50</v>
      </c>
      <c r="AV307" s="153">
        <v>0</v>
      </c>
      <c r="AW307" s="153">
        <v>0</v>
      </c>
      <c r="AX307" s="153">
        <v>0</v>
      </c>
      <c r="AY307" s="153">
        <v>154710000</v>
      </c>
      <c r="AZ307" s="153">
        <v>154710000</v>
      </c>
      <c r="BA307" s="153">
        <v>100</v>
      </c>
      <c r="BB307" s="153">
        <v>239509000</v>
      </c>
      <c r="BC307" s="153">
        <v>239501554</v>
      </c>
      <c r="BD307" s="153">
        <v>100</v>
      </c>
      <c r="BE307" s="153">
        <v>356500000</v>
      </c>
      <c r="BF307" s="153">
        <v>57968000</v>
      </c>
      <c r="BG307" s="153" t="s">
        <v>8012</v>
      </c>
      <c r="BH307" s="155">
        <v>309000000</v>
      </c>
      <c r="BI307" s="153">
        <v>0</v>
      </c>
      <c r="BJ307" s="153">
        <v>0</v>
      </c>
    </row>
    <row r="308" spans="1:62">
      <c r="A308" s="152">
        <v>4050065308</v>
      </c>
      <c r="B308" s="153">
        <v>6</v>
      </c>
      <c r="C308" s="153" t="s">
        <v>7906</v>
      </c>
      <c r="D308" s="153" t="s">
        <v>7907</v>
      </c>
      <c r="E308" s="153">
        <v>2023</v>
      </c>
      <c r="F308" s="153" t="s">
        <v>7125</v>
      </c>
      <c r="G308" s="153" t="s">
        <v>7126</v>
      </c>
      <c r="H308" s="153">
        <v>2</v>
      </c>
      <c r="I308" s="153" t="s">
        <v>7127</v>
      </c>
      <c r="J308" s="153">
        <v>5</v>
      </c>
      <c r="K308" s="153" t="s">
        <v>791</v>
      </c>
      <c r="L308" s="153" t="s">
        <v>791</v>
      </c>
      <c r="M308" s="153">
        <v>199</v>
      </c>
      <c r="N308" s="153" t="s">
        <v>7128</v>
      </c>
      <c r="O308" s="153">
        <v>2</v>
      </c>
      <c r="P308" s="153" t="s">
        <v>7223</v>
      </c>
      <c r="Q308" s="153">
        <v>30</v>
      </c>
      <c r="R308" s="153" t="s">
        <v>2670</v>
      </c>
      <c r="S308" s="153">
        <v>1806</v>
      </c>
      <c r="T308" s="153" t="s">
        <v>3892</v>
      </c>
      <c r="U308" s="153">
        <v>9</v>
      </c>
      <c r="V308" s="153">
        <v>2</v>
      </c>
      <c r="W308" s="154">
        <v>18062</v>
      </c>
      <c r="X308" s="153" t="s">
        <v>8013</v>
      </c>
      <c r="Y308" s="153">
        <v>1</v>
      </c>
      <c r="Z308" s="153" t="s">
        <v>37</v>
      </c>
      <c r="AA308" s="153">
        <v>1</v>
      </c>
      <c r="AB308" s="153" t="s">
        <v>7130</v>
      </c>
      <c r="AC308" s="153">
        <v>1</v>
      </c>
      <c r="AD308" s="153">
        <v>0</v>
      </c>
      <c r="AE308" s="153">
        <v>0</v>
      </c>
      <c r="AF308" s="153">
        <v>0</v>
      </c>
      <c r="AG308" s="153">
        <v>1</v>
      </c>
      <c r="AH308" s="153">
        <v>1</v>
      </c>
      <c r="AI308" s="153">
        <v>100</v>
      </c>
      <c r="AJ308" s="153">
        <v>0</v>
      </c>
      <c r="AK308" s="153">
        <v>0</v>
      </c>
      <c r="AL308" s="153">
        <v>0</v>
      </c>
      <c r="AM308" s="153">
        <v>0</v>
      </c>
      <c r="AN308" s="153">
        <v>0</v>
      </c>
      <c r="AO308" s="153">
        <v>0</v>
      </c>
      <c r="AP308" s="154">
        <v>0</v>
      </c>
      <c r="AQ308" s="153">
        <v>0</v>
      </c>
      <c r="AR308" s="153">
        <v>0</v>
      </c>
      <c r="AS308" s="153">
        <v>1</v>
      </c>
      <c r="AT308" s="153">
        <v>1</v>
      </c>
      <c r="AU308" s="153">
        <v>100</v>
      </c>
      <c r="AV308" s="153">
        <v>0</v>
      </c>
      <c r="AW308" s="153">
        <v>0</v>
      </c>
      <c r="AX308" s="153">
        <v>0</v>
      </c>
      <c r="AY308" s="153">
        <v>830745000</v>
      </c>
      <c r="AZ308" s="153">
        <v>660932717</v>
      </c>
      <c r="BA308" s="153" t="s">
        <v>8014</v>
      </c>
      <c r="BB308" s="153">
        <v>0</v>
      </c>
      <c r="BC308" s="153">
        <v>0</v>
      </c>
      <c r="BD308" s="153">
        <v>0</v>
      </c>
      <c r="BE308" s="153">
        <v>0</v>
      </c>
      <c r="BF308" s="153">
        <v>0</v>
      </c>
      <c r="BG308" s="153">
        <v>0</v>
      </c>
      <c r="BH308" s="155">
        <v>0</v>
      </c>
      <c r="BI308" s="153">
        <v>0</v>
      </c>
      <c r="BJ308" s="153">
        <v>0</v>
      </c>
    </row>
    <row r="309" spans="1:62">
      <c r="A309" s="152">
        <v>4050065308</v>
      </c>
      <c r="B309" s="153">
        <v>6</v>
      </c>
      <c r="C309" s="153" t="s">
        <v>7906</v>
      </c>
      <c r="D309" s="153" t="s">
        <v>7907</v>
      </c>
      <c r="E309" s="153">
        <v>2023</v>
      </c>
      <c r="F309" s="153" t="s">
        <v>7125</v>
      </c>
      <c r="G309" s="153" t="s">
        <v>7126</v>
      </c>
      <c r="H309" s="153">
        <v>2</v>
      </c>
      <c r="I309" s="153" t="s">
        <v>7127</v>
      </c>
      <c r="J309" s="153">
        <v>5</v>
      </c>
      <c r="K309" s="153" t="s">
        <v>791</v>
      </c>
      <c r="L309" s="153" t="s">
        <v>791</v>
      </c>
      <c r="M309" s="153">
        <v>199</v>
      </c>
      <c r="N309" s="153" t="s">
        <v>7128</v>
      </c>
      <c r="O309" s="153">
        <v>2</v>
      </c>
      <c r="P309" s="153" t="s">
        <v>7223</v>
      </c>
      <c r="Q309" s="153">
        <v>33</v>
      </c>
      <c r="R309" s="153" t="s">
        <v>6292</v>
      </c>
      <c r="S309" s="153">
        <v>1808</v>
      </c>
      <c r="T309" s="153" t="s">
        <v>3901</v>
      </c>
      <c r="U309" s="153">
        <v>10</v>
      </c>
      <c r="V309" s="153">
        <v>1</v>
      </c>
      <c r="W309" s="154">
        <v>18081</v>
      </c>
      <c r="X309" s="153" t="s">
        <v>8015</v>
      </c>
      <c r="Y309" s="153">
        <v>1</v>
      </c>
      <c r="Z309" s="153" t="s">
        <v>37</v>
      </c>
      <c r="AA309" s="153">
        <v>1</v>
      </c>
      <c r="AB309" s="153" t="s">
        <v>7130</v>
      </c>
      <c r="AC309" s="153">
        <v>1</v>
      </c>
      <c r="AD309" s="153">
        <v>0</v>
      </c>
      <c r="AE309" s="153">
        <v>0</v>
      </c>
      <c r="AF309" s="153">
        <v>0</v>
      </c>
      <c r="AG309" s="153">
        <v>1534</v>
      </c>
      <c r="AH309" s="153">
        <v>1534</v>
      </c>
      <c r="AI309" s="153">
        <v>100</v>
      </c>
      <c r="AJ309" s="153">
        <v>1504</v>
      </c>
      <c r="AK309" s="153">
        <v>1504</v>
      </c>
      <c r="AL309" s="153">
        <v>100</v>
      </c>
      <c r="AM309" s="153">
        <v>1000</v>
      </c>
      <c r="AN309" s="153">
        <v>0</v>
      </c>
      <c r="AO309" s="153">
        <v>0</v>
      </c>
      <c r="AP309" s="154">
        <v>2</v>
      </c>
      <c r="AQ309" s="153">
        <v>0</v>
      </c>
      <c r="AR309" s="153">
        <v>0</v>
      </c>
      <c r="AS309" s="153">
        <v>4040</v>
      </c>
      <c r="AT309" s="153">
        <v>3038</v>
      </c>
      <c r="AU309" s="153" t="s">
        <v>8016</v>
      </c>
      <c r="AV309" s="153">
        <v>0</v>
      </c>
      <c r="AW309" s="153">
        <v>0</v>
      </c>
      <c r="AX309" s="153">
        <v>0</v>
      </c>
      <c r="AY309" s="153">
        <v>264437000</v>
      </c>
      <c r="AZ309" s="153">
        <v>264437000</v>
      </c>
      <c r="BA309" s="153">
        <v>100</v>
      </c>
      <c r="BB309" s="153">
        <v>150000000</v>
      </c>
      <c r="BC309" s="153">
        <v>150000000</v>
      </c>
      <c r="BD309" s="153">
        <v>100</v>
      </c>
      <c r="BE309" s="153">
        <v>100000000</v>
      </c>
      <c r="BF309" s="153">
        <v>0</v>
      </c>
      <c r="BG309" s="153">
        <v>0</v>
      </c>
      <c r="BH309" s="155">
        <v>100000000</v>
      </c>
      <c r="BI309" s="153">
        <v>0</v>
      </c>
      <c r="BJ309" s="153">
        <v>0</v>
      </c>
    </row>
    <row r="310" spans="1:62">
      <c r="A310" s="152">
        <v>4050065308</v>
      </c>
      <c r="B310" s="153">
        <v>6</v>
      </c>
      <c r="C310" s="153" t="s">
        <v>7906</v>
      </c>
      <c r="D310" s="153" t="s">
        <v>7907</v>
      </c>
      <c r="E310" s="153">
        <v>2023</v>
      </c>
      <c r="F310" s="153" t="s">
        <v>7125</v>
      </c>
      <c r="G310" s="153" t="s">
        <v>7126</v>
      </c>
      <c r="H310" s="153">
        <v>2</v>
      </c>
      <c r="I310" s="153" t="s">
        <v>7127</v>
      </c>
      <c r="J310" s="153">
        <v>5</v>
      </c>
      <c r="K310" s="153" t="s">
        <v>791</v>
      </c>
      <c r="L310" s="153" t="s">
        <v>791</v>
      </c>
      <c r="M310" s="153">
        <v>199</v>
      </c>
      <c r="N310" s="153" t="s">
        <v>7128</v>
      </c>
      <c r="O310" s="153">
        <v>2</v>
      </c>
      <c r="P310" s="153" t="s">
        <v>7223</v>
      </c>
      <c r="Q310" s="153">
        <v>33</v>
      </c>
      <c r="R310" s="153" t="s">
        <v>6292</v>
      </c>
      <c r="S310" s="153">
        <v>1808</v>
      </c>
      <c r="T310" s="153" t="s">
        <v>3901</v>
      </c>
      <c r="U310" s="153">
        <v>10</v>
      </c>
      <c r="V310" s="153">
        <v>2</v>
      </c>
      <c r="W310" s="154">
        <v>18082</v>
      </c>
      <c r="X310" s="153" t="s">
        <v>8017</v>
      </c>
      <c r="Y310" s="153">
        <v>1</v>
      </c>
      <c r="Z310" s="153" t="s">
        <v>37</v>
      </c>
      <c r="AA310" s="153">
        <v>1</v>
      </c>
      <c r="AB310" s="153" t="s">
        <v>7130</v>
      </c>
      <c r="AC310" s="153">
        <v>1</v>
      </c>
      <c r="AD310" s="153">
        <v>0</v>
      </c>
      <c r="AE310" s="153">
        <v>0</v>
      </c>
      <c r="AF310" s="153">
        <v>0</v>
      </c>
      <c r="AG310" s="153">
        <v>1526</v>
      </c>
      <c r="AH310" s="153">
        <v>1526</v>
      </c>
      <c r="AI310" s="153">
        <v>100</v>
      </c>
      <c r="AJ310" s="153">
        <v>1537</v>
      </c>
      <c r="AK310" s="153">
        <v>1537</v>
      </c>
      <c r="AL310" s="153">
        <v>100</v>
      </c>
      <c r="AM310" s="153">
        <v>1000</v>
      </c>
      <c r="AN310" s="153">
        <v>0</v>
      </c>
      <c r="AO310" s="153">
        <v>0</v>
      </c>
      <c r="AP310" s="154">
        <v>2</v>
      </c>
      <c r="AQ310" s="153">
        <v>0</v>
      </c>
      <c r="AR310" s="153">
        <v>0</v>
      </c>
      <c r="AS310" s="153">
        <v>4065</v>
      </c>
      <c r="AT310" s="153">
        <v>3063</v>
      </c>
      <c r="AU310" s="153" t="s">
        <v>8018</v>
      </c>
      <c r="AV310" s="153">
        <v>0</v>
      </c>
      <c r="AW310" s="153">
        <v>0</v>
      </c>
      <c r="AX310" s="153">
        <v>0</v>
      </c>
      <c r="AY310" s="153">
        <v>263485000</v>
      </c>
      <c r="AZ310" s="153">
        <v>213183999</v>
      </c>
      <c r="BA310" s="153" t="s">
        <v>8019</v>
      </c>
      <c r="BB310" s="153">
        <v>150000000</v>
      </c>
      <c r="BC310" s="153">
        <v>150000000</v>
      </c>
      <c r="BD310" s="153">
        <v>100</v>
      </c>
      <c r="BE310" s="153">
        <v>223296000</v>
      </c>
      <c r="BF310" s="153">
        <v>0</v>
      </c>
      <c r="BG310" s="153">
        <v>0</v>
      </c>
      <c r="BH310" s="155">
        <v>223296000</v>
      </c>
      <c r="BI310" s="153">
        <v>0</v>
      </c>
      <c r="BJ310" s="153">
        <v>0</v>
      </c>
    </row>
    <row r="311" spans="1:62">
      <c r="A311" s="152">
        <v>4050065308</v>
      </c>
      <c r="B311" s="153">
        <v>6</v>
      </c>
      <c r="C311" s="153" t="s">
        <v>7906</v>
      </c>
      <c r="D311" s="153" t="s">
        <v>7907</v>
      </c>
      <c r="E311" s="153">
        <v>2023</v>
      </c>
      <c r="F311" s="153" t="s">
        <v>7125</v>
      </c>
      <c r="G311" s="153" t="s">
        <v>7126</v>
      </c>
      <c r="H311" s="153">
        <v>2</v>
      </c>
      <c r="I311" s="153" t="s">
        <v>7127</v>
      </c>
      <c r="J311" s="153">
        <v>5</v>
      </c>
      <c r="K311" s="153" t="s">
        <v>791</v>
      </c>
      <c r="L311" s="153" t="s">
        <v>791</v>
      </c>
      <c r="M311" s="153">
        <v>199</v>
      </c>
      <c r="N311" s="153" t="s">
        <v>7128</v>
      </c>
      <c r="O311" s="153">
        <v>2</v>
      </c>
      <c r="P311" s="153" t="s">
        <v>7223</v>
      </c>
      <c r="Q311" s="153">
        <v>33</v>
      </c>
      <c r="R311" s="153" t="s">
        <v>6292</v>
      </c>
      <c r="S311" s="153">
        <v>1809</v>
      </c>
      <c r="T311" s="153" t="s">
        <v>8020</v>
      </c>
      <c r="U311" s="153">
        <v>13</v>
      </c>
      <c r="V311" s="153">
        <v>1</v>
      </c>
      <c r="W311" s="154">
        <v>18091</v>
      </c>
      <c r="X311" s="153" t="s">
        <v>8021</v>
      </c>
      <c r="Y311" s="153">
        <v>1</v>
      </c>
      <c r="Z311" s="153" t="s">
        <v>37</v>
      </c>
      <c r="AA311" s="153">
        <v>1</v>
      </c>
      <c r="AB311" s="153" t="s">
        <v>7130</v>
      </c>
      <c r="AC311" s="153">
        <v>1</v>
      </c>
      <c r="AD311" s="153">
        <v>0</v>
      </c>
      <c r="AE311" s="153">
        <v>0</v>
      </c>
      <c r="AF311" s="153">
        <v>0</v>
      </c>
      <c r="AG311" s="153">
        <v>2</v>
      </c>
      <c r="AH311" s="153">
        <v>2</v>
      </c>
      <c r="AI311" s="153">
        <v>100</v>
      </c>
      <c r="AJ311" s="153">
        <v>5</v>
      </c>
      <c r="AK311" s="153">
        <v>5</v>
      </c>
      <c r="AL311" s="153">
        <v>100</v>
      </c>
      <c r="AM311" s="153">
        <v>1</v>
      </c>
      <c r="AN311" s="153">
        <v>1</v>
      </c>
      <c r="AO311" s="153">
        <v>100</v>
      </c>
      <c r="AP311" s="154">
        <v>1</v>
      </c>
      <c r="AQ311" s="153">
        <v>0</v>
      </c>
      <c r="AR311" s="153">
        <v>0</v>
      </c>
      <c r="AS311" s="153">
        <v>9</v>
      </c>
      <c r="AT311" s="153">
        <v>8</v>
      </c>
      <c r="AU311" s="153" t="s">
        <v>8022</v>
      </c>
      <c r="AV311" s="153">
        <v>0</v>
      </c>
      <c r="AW311" s="153">
        <v>0</v>
      </c>
      <c r="AX311" s="153">
        <v>0</v>
      </c>
      <c r="AY311" s="153">
        <v>1220404000</v>
      </c>
      <c r="AZ311" s="153">
        <v>1219632867</v>
      </c>
      <c r="BA311" s="153" t="s">
        <v>7266</v>
      </c>
      <c r="BB311" s="153">
        <v>3017668000</v>
      </c>
      <c r="BC311" s="153">
        <v>3017044233</v>
      </c>
      <c r="BD311" s="153" t="s">
        <v>7339</v>
      </c>
      <c r="BE311" s="153">
        <v>2330975907</v>
      </c>
      <c r="BF311" s="153">
        <v>1425397093</v>
      </c>
      <c r="BG311" s="153" t="s">
        <v>8023</v>
      </c>
      <c r="BH311" s="155">
        <v>1563000000</v>
      </c>
      <c r="BI311" s="153">
        <v>0</v>
      </c>
      <c r="BJ311" s="153">
        <v>0</v>
      </c>
    </row>
    <row r="312" spans="1:62">
      <c r="A312" s="152">
        <v>4050065308</v>
      </c>
      <c r="B312" s="153">
        <v>6</v>
      </c>
      <c r="C312" s="153" t="s">
        <v>7906</v>
      </c>
      <c r="D312" s="153" t="s">
        <v>7907</v>
      </c>
      <c r="E312" s="153">
        <v>2023</v>
      </c>
      <c r="F312" s="153" t="s">
        <v>7125</v>
      </c>
      <c r="G312" s="153" t="s">
        <v>7126</v>
      </c>
      <c r="H312" s="153">
        <v>2</v>
      </c>
      <c r="I312" s="153" t="s">
        <v>7127</v>
      </c>
      <c r="J312" s="153">
        <v>5</v>
      </c>
      <c r="K312" s="153" t="s">
        <v>791</v>
      </c>
      <c r="L312" s="153" t="s">
        <v>791</v>
      </c>
      <c r="M312" s="153">
        <v>199</v>
      </c>
      <c r="N312" s="153" t="s">
        <v>7128</v>
      </c>
      <c r="O312" s="153">
        <v>2</v>
      </c>
      <c r="P312" s="153" t="s">
        <v>7223</v>
      </c>
      <c r="Q312" s="153">
        <v>33</v>
      </c>
      <c r="R312" s="153" t="s">
        <v>6292</v>
      </c>
      <c r="S312" s="153">
        <v>1809</v>
      </c>
      <c r="T312" s="153" t="s">
        <v>8020</v>
      </c>
      <c r="U312" s="153">
        <v>13</v>
      </c>
      <c r="V312" s="153">
        <v>2</v>
      </c>
      <c r="W312" s="154">
        <v>18092</v>
      </c>
      <c r="X312" s="153" t="s">
        <v>4055</v>
      </c>
      <c r="Y312" s="153">
        <v>1</v>
      </c>
      <c r="Z312" s="153" t="s">
        <v>37</v>
      </c>
      <c r="AA312" s="153">
        <v>1</v>
      </c>
      <c r="AB312" s="153" t="s">
        <v>7130</v>
      </c>
      <c r="AC312" s="153">
        <v>1</v>
      </c>
      <c r="AD312" s="153">
        <v>0</v>
      </c>
      <c r="AE312" s="153">
        <v>0</v>
      </c>
      <c r="AF312" s="153">
        <v>0</v>
      </c>
      <c r="AG312" s="153">
        <v>0</v>
      </c>
      <c r="AH312" s="153">
        <v>0</v>
      </c>
      <c r="AI312" s="153">
        <v>0</v>
      </c>
      <c r="AJ312" s="153">
        <v>0</v>
      </c>
      <c r="AK312" s="153">
        <v>0</v>
      </c>
      <c r="AL312" s="153">
        <v>0</v>
      </c>
      <c r="AM312" s="153">
        <v>2</v>
      </c>
      <c r="AN312" s="153">
        <v>0</v>
      </c>
      <c r="AO312" s="153">
        <v>0</v>
      </c>
      <c r="AP312" s="154">
        <v>0</v>
      </c>
      <c r="AQ312" s="153">
        <v>0</v>
      </c>
      <c r="AR312" s="153">
        <v>0</v>
      </c>
      <c r="AS312" s="153">
        <v>2</v>
      </c>
      <c r="AT312" s="153">
        <v>0</v>
      </c>
      <c r="AU312" s="153">
        <v>0</v>
      </c>
      <c r="AV312" s="153">
        <v>0</v>
      </c>
      <c r="AW312" s="153">
        <v>0</v>
      </c>
      <c r="AX312" s="153">
        <v>0</v>
      </c>
      <c r="AY312" s="153">
        <v>0</v>
      </c>
      <c r="AZ312" s="153">
        <v>0</v>
      </c>
      <c r="BA312" s="153">
        <v>0</v>
      </c>
      <c r="BB312" s="153">
        <v>0</v>
      </c>
      <c r="BC312" s="153">
        <v>0</v>
      </c>
      <c r="BD312" s="153">
        <v>0</v>
      </c>
      <c r="BE312" s="153">
        <v>1425397093</v>
      </c>
      <c r="BF312" s="153">
        <v>0</v>
      </c>
      <c r="BG312" s="153">
        <v>0</v>
      </c>
      <c r="BH312" s="155">
        <v>0</v>
      </c>
      <c r="BI312" s="153">
        <v>0</v>
      </c>
      <c r="BJ312" s="153">
        <v>0</v>
      </c>
    </row>
    <row r="313" spans="1:62">
      <c r="A313" s="152">
        <v>4050065308</v>
      </c>
      <c r="B313" s="153">
        <v>6</v>
      </c>
      <c r="C313" s="153" t="s">
        <v>7906</v>
      </c>
      <c r="D313" s="153" t="s">
        <v>7907</v>
      </c>
      <c r="E313" s="153">
        <v>2023</v>
      </c>
      <c r="F313" s="153" t="s">
        <v>7125</v>
      </c>
      <c r="G313" s="153" t="s">
        <v>7126</v>
      </c>
      <c r="H313" s="153">
        <v>2</v>
      </c>
      <c r="I313" s="153" t="s">
        <v>7127</v>
      </c>
      <c r="J313" s="153">
        <v>5</v>
      </c>
      <c r="K313" s="153" t="s">
        <v>791</v>
      </c>
      <c r="L313" s="153" t="s">
        <v>791</v>
      </c>
      <c r="M313" s="153">
        <v>199</v>
      </c>
      <c r="N313" s="153" t="s">
        <v>7128</v>
      </c>
      <c r="O313" s="153">
        <v>2</v>
      </c>
      <c r="P313" s="153" t="s">
        <v>7223</v>
      </c>
      <c r="Q313" s="153">
        <v>34</v>
      </c>
      <c r="R313" s="153" t="s">
        <v>2717</v>
      </c>
      <c r="S313" s="153">
        <v>1810</v>
      </c>
      <c r="T313" s="153" t="s">
        <v>3915</v>
      </c>
      <c r="U313" s="153">
        <v>9</v>
      </c>
      <c r="V313" s="153">
        <v>1</v>
      </c>
      <c r="W313" s="154">
        <v>18101</v>
      </c>
      <c r="X313" s="153" t="s">
        <v>8024</v>
      </c>
      <c r="Y313" s="153">
        <v>1</v>
      </c>
      <c r="Z313" s="153" t="s">
        <v>37</v>
      </c>
      <c r="AA313" s="153">
        <v>1</v>
      </c>
      <c r="AB313" s="153" t="s">
        <v>7130</v>
      </c>
      <c r="AC313" s="153">
        <v>1</v>
      </c>
      <c r="AD313" s="153">
        <v>0</v>
      </c>
      <c r="AE313" s="153">
        <v>0</v>
      </c>
      <c r="AF313" s="153">
        <v>0</v>
      </c>
      <c r="AG313" s="153">
        <v>2080</v>
      </c>
      <c r="AH313" s="153">
        <v>2080</v>
      </c>
      <c r="AI313" s="153">
        <v>100</v>
      </c>
      <c r="AJ313" s="153">
        <v>2500</v>
      </c>
      <c r="AK313" s="153">
        <v>2500</v>
      </c>
      <c r="AL313" s="153">
        <v>100</v>
      </c>
      <c r="AM313" s="153">
        <v>2560</v>
      </c>
      <c r="AN313" s="153">
        <v>2560</v>
      </c>
      <c r="AO313" s="153">
        <v>100</v>
      </c>
      <c r="AP313" s="154">
        <v>2860</v>
      </c>
      <c r="AQ313" s="153">
        <v>0</v>
      </c>
      <c r="AR313" s="153">
        <v>0</v>
      </c>
      <c r="AS313" s="153">
        <v>10000</v>
      </c>
      <c r="AT313" s="153">
        <v>7140</v>
      </c>
      <c r="AU313" s="153" t="s">
        <v>8025</v>
      </c>
      <c r="AV313" s="153">
        <v>0</v>
      </c>
      <c r="AW313" s="153">
        <v>0</v>
      </c>
      <c r="AX313" s="153">
        <v>0</v>
      </c>
      <c r="AY313" s="153">
        <v>677263000</v>
      </c>
      <c r="AZ313" s="153">
        <v>629653632</v>
      </c>
      <c r="BA313" s="153" t="s">
        <v>8026</v>
      </c>
      <c r="BB313" s="153">
        <v>641868000</v>
      </c>
      <c r="BC313" s="153">
        <v>641406687</v>
      </c>
      <c r="BD313" s="153" t="s">
        <v>7334</v>
      </c>
      <c r="BE313" s="153">
        <v>1800000000</v>
      </c>
      <c r="BF313" s="153">
        <v>1035298939</v>
      </c>
      <c r="BG313" s="153" t="s">
        <v>8027</v>
      </c>
      <c r="BH313" s="155">
        <v>936000000</v>
      </c>
      <c r="BI313" s="153">
        <v>0</v>
      </c>
      <c r="BJ313" s="153">
        <v>0</v>
      </c>
    </row>
    <row r="314" spans="1:62">
      <c r="A314" s="152">
        <v>4050065308</v>
      </c>
      <c r="B314" s="153">
        <v>6</v>
      </c>
      <c r="C314" s="153" t="s">
        <v>7906</v>
      </c>
      <c r="D314" s="153" t="s">
        <v>7907</v>
      </c>
      <c r="E314" s="153">
        <v>2023</v>
      </c>
      <c r="F314" s="153" t="s">
        <v>7125</v>
      </c>
      <c r="G314" s="153" t="s">
        <v>7126</v>
      </c>
      <c r="H314" s="153">
        <v>2</v>
      </c>
      <c r="I314" s="153" t="s">
        <v>7127</v>
      </c>
      <c r="J314" s="153">
        <v>5</v>
      </c>
      <c r="K314" s="153" t="s">
        <v>791</v>
      </c>
      <c r="L314" s="153" t="s">
        <v>791</v>
      </c>
      <c r="M314" s="153">
        <v>199</v>
      </c>
      <c r="N314" s="153" t="s">
        <v>7128</v>
      </c>
      <c r="O314" s="153">
        <v>2</v>
      </c>
      <c r="P314" s="153" t="s">
        <v>7223</v>
      </c>
      <c r="Q314" s="153">
        <v>37</v>
      </c>
      <c r="R314" s="153" t="s">
        <v>3114</v>
      </c>
      <c r="S314" s="153">
        <v>1812</v>
      </c>
      <c r="T314" s="153" t="s">
        <v>3921</v>
      </c>
      <c r="U314" s="153">
        <v>10</v>
      </c>
      <c r="V314" s="153">
        <v>1</v>
      </c>
      <c r="W314" s="154">
        <v>18121</v>
      </c>
      <c r="X314" s="153" t="s">
        <v>8028</v>
      </c>
      <c r="Y314" s="153">
        <v>1</v>
      </c>
      <c r="Z314" s="153" t="s">
        <v>37</v>
      </c>
      <c r="AA314" s="153">
        <v>1</v>
      </c>
      <c r="AB314" s="153" t="s">
        <v>7130</v>
      </c>
      <c r="AC314" s="153">
        <v>1</v>
      </c>
      <c r="AD314" s="153">
        <v>0</v>
      </c>
      <c r="AE314" s="153">
        <v>0</v>
      </c>
      <c r="AF314" s="153">
        <v>0</v>
      </c>
      <c r="AG314" s="153">
        <v>1</v>
      </c>
      <c r="AH314" s="153">
        <v>1</v>
      </c>
      <c r="AI314" s="153">
        <v>100</v>
      </c>
      <c r="AJ314" s="153">
        <v>2</v>
      </c>
      <c r="AK314" s="153">
        <v>2</v>
      </c>
      <c r="AL314" s="153">
        <v>100</v>
      </c>
      <c r="AM314" s="153">
        <v>2</v>
      </c>
      <c r="AN314" s="153">
        <v>0</v>
      </c>
      <c r="AO314" s="153">
        <v>0</v>
      </c>
      <c r="AP314" s="154">
        <v>2</v>
      </c>
      <c r="AQ314" s="153">
        <v>0</v>
      </c>
      <c r="AR314" s="153">
        <v>0</v>
      </c>
      <c r="AS314" s="153">
        <v>7</v>
      </c>
      <c r="AT314" s="153">
        <v>3</v>
      </c>
      <c r="AU314" s="153" t="s">
        <v>8029</v>
      </c>
      <c r="AV314" s="153">
        <v>0</v>
      </c>
      <c r="AW314" s="153">
        <v>0</v>
      </c>
      <c r="AX314" s="153">
        <v>0</v>
      </c>
      <c r="AY314" s="153">
        <v>690579000</v>
      </c>
      <c r="AZ314" s="153">
        <v>690579000</v>
      </c>
      <c r="BA314" s="153">
        <v>100</v>
      </c>
      <c r="BB314" s="153">
        <v>893011000</v>
      </c>
      <c r="BC314" s="153">
        <v>893002965</v>
      </c>
      <c r="BD314" s="153">
        <v>100</v>
      </c>
      <c r="BE314" s="153">
        <v>1015000000</v>
      </c>
      <c r="BF314" s="153">
        <v>0</v>
      </c>
      <c r="BG314" s="153">
        <v>0</v>
      </c>
      <c r="BH314" s="155">
        <v>951000000</v>
      </c>
      <c r="BI314" s="153">
        <v>0</v>
      </c>
      <c r="BJ314" s="153">
        <v>0</v>
      </c>
    </row>
    <row r="315" spans="1:62">
      <c r="A315" s="152">
        <v>4050065308</v>
      </c>
      <c r="B315" s="153">
        <v>6</v>
      </c>
      <c r="C315" s="153" t="s">
        <v>7906</v>
      </c>
      <c r="D315" s="153" t="s">
        <v>7907</v>
      </c>
      <c r="E315" s="153">
        <v>2023</v>
      </c>
      <c r="F315" s="153" t="s">
        <v>7125</v>
      </c>
      <c r="G315" s="153" t="s">
        <v>7126</v>
      </c>
      <c r="H315" s="153">
        <v>2</v>
      </c>
      <c r="I315" s="153" t="s">
        <v>7127</v>
      </c>
      <c r="J315" s="153">
        <v>5</v>
      </c>
      <c r="K315" s="153" t="s">
        <v>791</v>
      </c>
      <c r="L315" s="153" t="s">
        <v>791</v>
      </c>
      <c r="M315" s="153">
        <v>199</v>
      </c>
      <c r="N315" s="153" t="s">
        <v>7128</v>
      </c>
      <c r="O315" s="153">
        <v>2</v>
      </c>
      <c r="P315" s="153" t="s">
        <v>7223</v>
      </c>
      <c r="Q315" s="153">
        <v>38</v>
      </c>
      <c r="R315" s="153" t="s">
        <v>2728</v>
      </c>
      <c r="S315" s="153">
        <v>1816</v>
      </c>
      <c r="T315" s="153" t="s">
        <v>3927</v>
      </c>
      <c r="U315" s="153">
        <v>12</v>
      </c>
      <c r="V315" s="153">
        <v>1</v>
      </c>
      <c r="W315" s="154">
        <v>18161</v>
      </c>
      <c r="X315" s="153" t="s">
        <v>8030</v>
      </c>
      <c r="Y315" s="153">
        <v>1</v>
      </c>
      <c r="Z315" s="153" t="s">
        <v>37</v>
      </c>
      <c r="AA315" s="153">
        <v>1</v>
      </c>
      <c r="AB315" s="153" t="s">
        <v>7130</v>
      </c>
      <c r="AC315" s="153">
        <v>1</v>
      </c>
      <c r="AD315" s="153">
        <v>0</v>
      </c>
      <c r="AE315" s="153">
        <v>0</v>
      </c>
      <c r="AF315" s="153">
        <v>0</v>
      </c>
      <c r="AG315" s="153">
        <v>180</v>
      </c>
      <c r="AH315" s="153">
        <v>180</v>
      </c>
      <c r="AI315" s="153">
        <v>100</v>
      </c>
      <c r="AJ315" s="153">
        <v>250</v>
      </c>
      <c r="AK315" s="153">
        <v>250</v>
      </c>
      <c r="AL315" s="153">
        <v>100</v>
      </c>
      <c r="AM315" s="153">
        <v>250</v>
      </c>
      <c r="AN315" s="153">
        <v>0</v>
      </c>
      <c r="AO315" s="153">
        <v>0</v>
      </c>
      <c r="AP315" s="154">
        <v>320</v>
      </c>
      <c r="AQ315" s="153">
        <v>0</v>
      </c>
      <c r="AR315" s="153">
        <v>0</v>
      </c>
      <c r="AS315" s="153">
        <v>1000</v>
      </c>
      <c r="AT315" s="153">
        <v>430</v>
      </c>
      <c r="AU315" s="153">
        <v>43</v>
      </c>
      <c r="AV315" s="153">
        <v>0</v>
      </c>
      <c r="AW315" s="153">
        <v>0</v>
      </c>
      <c r="AX315" s="153">
        <v>0</v>
      </c>
      <c r="AY315" s="153">
        <v>259681000</v>
      </c>
      <c r="AZ315" s="153">
        <v>259681000</v>
      </c>
      <c r="BA315" s="153">
        <v>100</v>
      </c>
      <c r="BB315" s="153">
        <v>297642493</v>
      </c>
      <c r="BC315" s="153">
        <v>297642493</v>
      </c>
      <c r="BD315" s="153">
        <v>100</v>
      </c>
      <c r="BE315" s="153">
        <v>364000000</v>
      </c>
      <c r="BF315" s="153">
        <v>80000000</v>
      </c>
      <c r="BG315" s="153" t="s">
        <v>8031</v>
      </c>
      <c r="BH315" s="155">
        <v>454000000</v>
      </c>
      <c r="BI315" s="153">
        <v>0</v>
      </c>
      <c r="BJ315" s="153">
        <v>0</v>
      </c>
    </row>
    <row r="316" spans="1:62">
      <c r="A316" s="152">
        <v>4050065308</v>
      </c>
      <c r="B316" s="153">
        <v>6</v>
      </c>
      <c r="C316" s="153" t="s">
        <v>7906</v>
      </c>
      <c r="D316" s="153" t="s">
        <v>7907</v>
      </c>
      <c r="E316" s="153">
        <v>2023</v>
      </c>
      <c r="F316" s="153" t="s">
        <v>7125</v>
      </c>
      <c r="G316" s="153" t="s">
        <v>7126</v>
      </c>
      <c r="H316" s="153">
        <v>2</v>
      </c>
      <c r="I316" s="153" t="s">
        <v>7127</v>
      </c>
      <c r="J316" s="153">
        <v>5</v>
      </c>
      <c r="K316" s="153" t="s">
        <v>791</v>
      </c>
      <c r="L316" s="153" t="s">
        <v>791</v>
      </c>
      <c r="M316" s="153">
        <v>199</v>
      </c>
      <c r="N316" s="153" t="s">
        <v>7128</v>
      </c>
      <c r="O316" s="153">
        <v>2</v>
      </c>
      <c r="P316" s="153" t="s">
        <v>7223</v>
      </c>
      <c r="Q316" s="153">
        <v>38</v>
      </c>
      <c r="R316" s="153" t="s">
        <v>2728</v>
      </c>
      <c r="S316" s="153">
        <v>1816</v>
      </c>
      <c r="T316" s="153" t="s">
        <v>3927</v>
      </c>
      <c r="U316" s="153">
        <v>12</v>
      </c>
      <c r="V316" s="153">
        <v>2</v>
      </c>
      <c r="W316" s="154">
        <v>18162</v>
      </c>
      <c r="X316" s="153" t="s">
        <v>8032</v>
      </c>
      <c r="Y316" s="153">
        <v>1</v>
      </c>
      <c r="Z316" s="153" t="s">
        <v>37</v>
      </c>
      <c r="AA316" s="153">
        <v>1</v>
      </c>
      <c r="AB316" s="153" t="s">
        <v>7130</v>
      </c>
      <c r="AC316" s="153">
        <v>1</v>
      </c>
      <c r="AD316" s="153">
        <v>0</v>
      </c>
      <c r="AE316" s="153">
        <v>0</v>
      </c>
      <c r="AF316" s="153">
        <v>0</v>
      </c>
      <c r="AG316" s="153">
        <v>1</v>
      </c>
      <c r="AH316" s="153">
        <v>1</v>
      </c>
      <c r="AI316" s="153">
        <v>100</v>
      </c>
      <c r="AJ316" s="153">
        <v>1</v>
      </c>
      <c r="AK316" s="153">
        <v>1</v>
      </c>
      <c r="AL316" s="153">
        <v>100</v>
      </c>
      <c r="AM316" s="153">
        <v>1</v>
      </c>
      <c r="AN316" s="153">
        <v>1</v>
      </c>
      <c r="AO316" s="153">
        <v>100</v>
      </c>
      <c r="AP316" s="154">
        <v>1</v>
      </c>
      <c r="AQ316" s="153">
        <v>0</v>
      </c>
      <c r="AR316" s="153">
        <v>0</v>
      </c>
      <c r="AS316" s="153">
        <v>4</v>
      </c>
      <c r="AT316" s="153">
        <v>3</v>
      </c>
      <c r="AU316" s="153">
        <v>75</v>
      </c>
      <c r="AV316" s="153">
        <v>0</v>
      </c>
      <c r="AW316" s="153">
        <v>0</v>
      </c>
      <c r="AX316" s="153">
        <v>0</v>
      </c>
      <c r="AY316" s="153">
        <v>640165000</v>
      </c>
      <c r="AZ316" s="153">
        <v>624631075</v>
      </c>
      <c r="BA316" s="153" t="s">
        <v>7341</v>
      </c>
      <c r="BB316" s="153">
        <v>688044507</v>
      </c>
      <c r="BC316" s="153">
        <v>682354798</v>
      </c>
      <c r="BD316" s="153" t="s">
        <v>8033</v>
      </c>
      <c r="BE316" s="153">
        <v>1015000000</v>
      </c>
      <c r="BF316" s="153">
        <v>0</v>
      </c>
      <c r="BG316" s="153">
        <v>0</v>
      </c>
      <c r="BH316" s="155">
        <v>695000000</v>
      </c>
      <c r="BI316" s="153">
        <v>0</v>
      </c>
      <c r="BJ316" s="153">
        <v>0</v>
      </c>
    </row>
    <row r="317" spans="1:62">
      <c r="A317" s="152">
        <v>4050065308</v>
      </c>
      <c r="B317" s="153">
        <v>6</v>
      </c>
      <c r="C317" s="153" t="s">
        <v>7906</v>
      </c>
      <c r="D317" s="153" t="s">
        <v>7907</v>
      </c>
      <c r="E317" s="153">
        <v>2023</v>
      </c>
      <c r="F317" s="153" t="s">
        <v>7125</v>
      </c>
      <c r="G317" s="153" t="s">
        <v>7126</v>
      </c>
      <c r="H317" s="153">
        <v>2</v>
      </c>
      <c r="I317" s="153" t="s">
        <v>7127</v>
      </c>
      <c r="J317" s="153">
        <v>5</v>
      </c>
      <c r="K317" s="153" t="s">
        <v>791</v>
      </c>
      <c r="L317" s="153" t="s">
        <v>791</v>
      </c>
      <c r="M317" s="153">
        <v>199</v>
      </c>
      <c r="N317" s="153" t="s">
        <v>7128</v>
      </c>
      <c r="O317" s="153">
        <v>3</v>
      </c>
      <c r="P317" s="153" t="s">
        <v>7254</v>
      </c>
      <c r="Q317" s="153">
        <v>39</v>
      </c>
      <c r="R317" s="153" t="s">
        <v>2738</v>
      </c>
      <c r="S317" s="153">
        <v>1817</v>
      </c>
      <c r="T317" s="153" t="s">
        <v>3936</v>
      </c>
      <c r="U317" s="153">
        <v>8</v>
      </c>
      <c r="V317" s="153">
        <v>1</v>
      </c>
      <c r="W317" s="154">
        <v>18171</v>
      </c>
      <c r="X317" s="153" t="s">
        <v>8034</v>
      </c>
      <c r="Y317" s="153">
        <v>1</v>
      </c>
      <c r="Z317" s="153" t="s">
        <v>37</v>
      </c>
      <c r="AA317" s="153">
        <v>1</v>
      </c>
      <c r="AB317" s="153" t="s">
        <v>7130</v>
      </c>
      <c r="AC317" s="153">
        <v>1</v>
      </c>
      <c r="AD317" s="153">
        <v>0</v>
      </c>
      <c r="AE317" s="153">
        <v>0</v>
      </c>
      <c r="AF317" s="153">
        <v>0</v>
      </c>
      <c r="AG317" s="153">
        <v>85</v>
      </c>
      <c r="AH317" s="153">
        <v>85</v>
      </c>
      <c r="AI317" s="153">
        <v>100</v>
      </c>
      <c r="AJ317" s="153">
        <v>100</v>
      </c>
      <c r="AK317" s="153">
        <v>100</v>
      </c>
      <c r="AL317" s="153">
        <v>100</v>
      </c>
      <c r="AM317" s="153">
        <v>100</v>
      </c>
      <c r="AN317" s="153">
        <v>0</v>
      </c>
      <c r="AO317" s="153">
        <v>0</v>
      </c>
      <c r="AP317" s="154">
        <v>115</v>
      </c>
      <c r="AQ317" s="153">
        <v>0</v>
      </c>
      <c r="AR317" s="153">
        <v>0</v>
      </c>
      <c r="AS317" s="153">
        <v>400</v>
      </c>
      <c r="AT317" s="153">
        <v>185</v>
      </c>
      <c r="AU317" s="153" t="s">
        <v>8035</v>
      </c>
      <c r="AV317" s="153">
        <v>0</v>
      </c>
      <c r="AW317" s="153">
        <v>0</v>
      </c>
      <c r="AX317" s="153">
        <v>0</v>
      </c>
      <c r="AY317" s="153">
        <v>214023000</v>
      </c>
      <c r="AZ317" s="153">
        <v>203448101</v>
      </c>
      <c r="BA317" s="153" t="s">
        <v>8036</v>
      </c>
      <c r="BB317" s="153">
        <v>272022000</v>
      </c>
      <c r="BC317" s="153">
        <v>272009439</v>
      </c>
      <c r="BD317" s="153">
        <v>100</v>
      </c>
      <c r="BE317" s="153">
        <v>500000000</v>
      </c>
      <c r="BF317" s="153">
        <v>53296400</v>
      </c>
      <c r="BG317" s="153" t="s">
        <v>8037</v>
      </c>
      <c r="BH317" s="155">
        <v>1000000</v>
      </c>
      <c r="BI317" s="153">
        <v>0</v>
      </c>
      <c r="BJ317" s="153">
        <v>0</v>
      </c>
    </row>
    <row r="318" spans="1:62">
      <c r="A318" s="152">
        <v>4050065308</v>
      </c>
      <c r="B318" s="153">
        <v>6</v>
      </c>
      <c r="C318" s="153" t="s">
        <v>7906</v>
      </c>
      <c r="D318" s="153" t="s">
        <v>7907</v>
      </c>
      <c r="E318" s="153">
        <v>2023</v>
      </c>
      <c r="F318" s="153" t="s">
        <v>7125</v>
      </c>
      <c r="G318" s="153" t="s">
        <v>7126</v>
      </c>
      <c r="H318" s="153">
        <v>2</v>
      </c>
      <c r="I318" s="153" t="s">
        <v>7127</v>
      </c>
      <c r="J318" s="153">
        <v>5</v>
      </c>
      <c r="K318" s="153" t="s">
        <v>791</v>
      </c>
      <c r="L318" s="153" t="s">
        <v>791</v>
      </c>
      <c r="M318" s="153">
        <v>199</v>
      </c>
      <c r="N318" s="153" t="s">
        <v>7128</v>
      </c>
      <c r="O318" s="153">
        <v>3</v>
      </c>
      <c r="P318" s="153" t="s">
        <v>7254</v>
      </c>
      <c r="Q318" s="153">
        <v>40</v>
      </c>
      <c r="R318" s="153" t="s">
        <v>2749</v>
      </c>
      <c r="S318" s="153">
        <v>1818</v>
      </c>
      <c r="T318" s="153" t="s">
        <v>3941</v>
      </c>
      <c r="U318" s="153">
        <v>12</v>
      </c>
      <c r="V318" s="153">
        <v>1</v>
      </c>
      <c r="W318" s="154">
        <v>18181</v>
      </c>
      <c r="X318" s="153" t="s">
        <v>8038</v>
      </c>
      <c r="Y318" s="153">
        <v>1</v>
      </c>
      <c r="Z318" s="153" t="s">
        <v>37</v>
      </c>
      <c r="AA318" s="153">
        <v>1</v>
      </c>
      <c r="AB318" s="153" t="s">
        <v>7130</v>
      </c>
      <c r="AC318" s="153">
        <v>1</v>
      </c>
      <c r="AD318" s="153">
        <v>0</v>
      </c>
      <c r="AE318" s="153">
        <v>0</v>
      </c>
      <c r="AF318" s="153">
        <v>0</v>
      </c>
      <c r="AG318" s="153">
        <v>397</v>
      </c>
      <c r="AH318" s="153">
        <v>397</v>
      </c>
      <c r="AI318" s="153">
        <v>100</v>
      </c>
      <c r="AJ318" s="153">
        <v>448</v>
      </c>
      <c r="AK318" s="153">
        <v>448</v>
      </c>
      <c r="AL318" s="153">
        <v>100</v>
      </c>
      <c r="AM318" s="153">
        <v>462</v>
      </c>
      <c r="AN318" s="153">
        <v>462</v>
      </c>
      <c r="AO318" s="153">
        <v>100</v>
      </c>
      <c r="AP318" s="154">
        <v>493</v>
      </c>
      <c r="AQ318" s="153">
        <v>0</v>
      </c>
      <c r="AR318" s="153">
        <v>0</v>
      </c>
      <c r="AS318" s="153">
        <v>1800</v>
      </c>
      <c r="AT318" s="153">
        <v>1307</v>
      </c>
      <c r="AU318" s="153" t="s">
        <v>8039</v>
      </c>
      <c r="AV318" s="153">
        <v>0</v>
      </c>
      <c r="AW318" s="153">
        <v>0</v>
      </c>
      <c r="AX318" s="153">
        <v>0</v>
      </c>
      <c r="AY318" s="153">
        <v>542190000</v>
      </c>
      <c r="AZ318" s="153">
        <v>542190000</v>
      </c>
      <c r="BA318" s="153">
        <v>100</v>
      </c>
      <c r="BB318" s="153">
        <v>514757691</v>
      </c>
      <c r="BC318" s="153">
        <v>514757691</v>
      </c>
      <c r="BD318" s="153">
        <v>100</v>
      </c>
      <c r="BE318" s="153">
        <v>453030350</v>
      </c>
      <c r="BF318" s="153">
        <v>0</v>
      </c>
      <c r="BG318" s="153">
        <v>0</v>
      </c>
      <c r="BH318" s="155">
        <v>674000000</v>
      </c>
      <c r="BI318" s="153">
        <v>0</v>
      </c>
      <c r="BJ318" s="153">
        <v>0</v>
      </c>
    </row>
    <row r="319" spans="1:62">
      <c r="A319" s="152">
        <v>4050065308</v>
      </c>
      <c r="B319" s="153">
        <v>6</v>
      </c>
      <c r="C319" s="153" t="s">
        <v>7906</v>
      </c>
      <c r="D319" s="153" t="s">
        <v>7907</v>
      </c>
      <c r="E319" s="153">
        <v>2023</v>
      </c>
      <c r="F319" s="153" t="s">
        <v>7125</v>
      </c>
      <c r="G319" s="153" t="s">
        <v>7126</v>
      </c>
      <c r="H319" s="153">
        <v>2</v>
      </c>
      <c r="I319" s="153" t="s">
        <v>7127</v>
      </c>
      <c r="J319" s="153">
        <v>5</v>
      </c>
      <c r="K319" s="153" t="s">
        <v>791</v>
      </c>
      <c r="L319" s="153" t="s">
        <v>791</v>
      </c>
      <c r="M319" s="153">
        <v>199</v>
      </c>
      <c r="N319" s="153" t="s">
        <v>7128</v>
      </c>
      <c r="O319" s="153">
        <v>3</v>
      </c>
      <c r="P319" s="153" t="s">
        <v>7254</v>
      </c>
      <c r="Q319" s="153">
        <v>40</v>
      </c>
      <c r="R319" s="153" t="s">
        <v>2749</v>
      </c>
      <c r="S319" s="153">
        <v>1818</v>
      </c>
      <c r="T319" s="153" t="s">
        <v>3941</v>
      </c>
      <c r="U319" s="153">
        <v>12</v>
      </c>
      <c r="V319" s="153">
        <v>2</v>
      </c>
      <c r="W319" s="154">
        <v>18182</v>
      </c>
      <c r="X319" s="153" t="s">
        <v>8040</v>
      </c>
      <c r="Y319" s="153">
        <v>1</v>
      </c>
      <c r="Z319" s="153" t="s">
        <v>37</v>
      </c>
      <c r="AA319" s="153">
        <v>1</v>
      </c>
      <c r="AB319" s="153" t="s">
        <v>7130</v>
      </c>
      <c r="AC319" s="153">
        <v>1</v>
      </c>
      <c r="AD319" s="153">
        <v>0</v>
      </c>
      <c r="AE319" s="153">
        <v>0</v>
      </c>
      <c r="AF319" s="153">
        <v>0</v>
      </c>
      <c r="AG319" s="153">
        <v>218</v>
      </c>
      <c r="AH319" s="153">
        <v>218</v>
      </c>
      <c r="AI319" s="153">
        <v>100</v>
      </c>
      <c r="AJ319" s="153">
        <v>248</v>
      </c>
      <c r="AK319" s="153">
        <v>248</v>
      </c>
      <c r="AL319" s="153">
        <v>100</v>
      </c>
      <c r="AM319" s="153">
        <v>256</v>
      </c>
      <c r="AN319" s="153">
        <v>256</v>
      </c>
      <c r="AO319" s="153">
        <v>100</v>
      </c>
      <c r="AP319" s="154">
        <v>278</v>
      </c>
      <c r="AQ319" s="153">
        <v>0</v>
      </c>
      <c r="AR319" s="153">
        <v>0</v>
      </c>
      <c r="AS319" s="153">
        <v>1000</v>
      </c>
      <c r="AT319" s="153">
        <v>722</v>
      </c>
      <c r="AU319" s="153" t="s">
        <v>8041</v>
      </c>
      <c r="AV319" s="153">
        <v>0</v>
      </c>
      <c r="AW319" s="153">
        <v>0</v>
      </c>
      <c r="AX319" s="153">
        <v>0</v>
      </c>
      <c r="AY319" s="153">
        <v>294876000</v>
      </c>
      <c r="AZ319" s="153">
        <v>256351000</v>
      </c>
      <c r="BA319" s="153" t="s">
        <v>8042</v>
      </c>
      <c r="BB319" s="153">
        <v>514806309</v>
      </c>
      <c r="BC319" s="153">
        <v>514757692</v>
      </c>
      <c r="BD319" s="153" t="s">
        <v>7198</v>
      </c>
      <c r="BE319" s="153">
        <v>546969650</v>
      </c>
      <c r="BF319" s="153">
        <v>359608571</v>
      </c>
      <c r="BG319" s="153" t="s">
        <v>8043</v>
      </c>
      <c r="BH319" s="155">
        <v>379000000</v>
      </c>
      <c r="BI319" s="153">
        <v>0</v>
      </c>
      <c r="BJ319" s="153">
        <v>0</v>
      </c>
    </row>
    <row r="320" spans="1:62">
      <c r="A320" s="152">
        <v>4050065308</v>
      </c>
      <c r="B320" s="153">
        <v>6</v>
      </c>
      <c r="C320" s="153" t="s">
        <v>7906</v>
      </c>
      <c r="D320" s="153" t="s">
        <v>7907</v>
      </c>
      <c r="E320" s="153">
        <v>2023</v>
      </c>
      <c r="F320" s="153" t="s">
        <v>7125</v>
      </c>
      <c r="G320" s="153" t="s">
        <v>7126</v>
      </c>
      <c r="H320" s="153">
        <v>2</v>
      </c>
      <c r="I320" s="153" t="s">
        <v>7127</v>
      </c>
      <c r="J320" s="153">
        <v>5</v>
      </c>
      <c r="K320" s="153" t="s">
        <v>791</v>
      </c>
      <c r="L320" s="153" t="s">
        <v>791</v>
      </c>
      <c r="M320" s="153">
        <v>199</v>
      </c>
      <c r="N320" s="153" t="s">
        <v>7128</v>
      </c>
      <c r="O320" s="153">
        <v>3</v>
      </c>
      <c r="P320" s="153" t="s">
        <v>7254</v>
      </c>
      <c r="Q320" s="153">
        <v>43</v>
      </c>
      <c r="R320" s="153" t="s">
        <v>2766</v>
      </c>
      <c r="S320" s="153">
        <v>1821</v>
      </c>
      <c r="T320" s="153" t="s">
        <v>3950</v>
      </c>
      <c r="U320" s="153">
        <v>14</v>
      </c>
      <c r="V320" s="153">
        <v>1</v>
      </c>
      <c r="W320" s="154">
        <v>18211</v>
      </c>
      <c r="X320" s="153" t="s">
        <v>8044</v>
      </c>
      <c r="Y320" s="153">
        <v>1</v>
      </c>
      <c r="Z320" s="153" t="s">
        <v>37</v>
      </c>
      <c r="AA320" s="153">
        <v>1</v>
      </c>
      <c r="AB320" s="153" t="s">
        <v>7130</v>
      </c>
      <c r="AC320" s="153">
        <v>1</v>
      </c>
      <c r="AD320" s="153">
        <v>0</v>
      </c>
      <c r="AE320" s="153">
        <v>0</v>
      </c>
      <c r="AF320" s="153">
        <v>0</v>
      </c>
      <c r="AG320" s="153">
        <v>66</v>
      </c>
      <c r="AH320" s="153">
        <v>65</v>
      </c>
      <c r="AI320" s="153" t="s">
        <v>8045</v>
      </c>
      <c r="AJ320" s="153">
        <v>150</v>
      </c>
      <c r="AK320" s="153">
        <v>150</v>
      </c>
      <c r="AL320" s="153">
        <v>100</v>
      </c>
      <c r="AM320" s="153">
        <v>200</v>
      </c>
      <c r="AN320" s="153">
        <v>0</v>
      </c>
      <c r="AO320" s="153">
        <v>0</v>
      </c>
      <c r="AP320" s="154">
        <v>184</v>
      </c>
      <c r="AQ320" s="153">
        <v>0</v>
      </c>
      <c r="AR320" s="153">
        <v>0</v>
      </c>
      <c r="AS320" s="153">
        <v>600</v>
      </c>
      <c r="AT320" s="153">
        <v>215</v>
      </c>
      <c r="AU320" s="153" t="s">
        <v>8046</v>
      </c>
      <c r="AV320" s="153">
        <v>0</v>
      </c>
      <c r="AW320" s="153">
        <v>0</v>
      </c>
      <c r="AX320" s="153">
        <v>0</v>
      </c>
      <c r="AY320" s="153">
        <v>41853000</v>
      </c>
      <c r="AZ320" s="153">
        <v>12499999</v>
      </c>
      <c r="BA320" s="153" t="s">
        <v>8047</v>
      </c>
      <c r="BB320" s="153">
        <v>69360000</v>
      </c>
      <c r="BC320" s="153">
        <v>69359885</v>
      </c>
      <c r="BD320" s="153">
        <v>100</v>
      </c>
      <c r="BE320" s="153">
        <v>103250000</v>
      </c>
      <c r="BF320" s="153">
        <v>0</v>
      </c>
      <c r="BG320" s="153">
        <v>0</v>
      </c>
      <c r="BH320" s="155">
        <v>215000000</v>
      </c>
      <c r="BI320" s="153">
        <v>0</v>
      </c>
      <c r="BJ320" s="153">
        <v>0</v>
      </c>
    </row>
    <row r="321" spans="1:62">
      <c r="A321" s="152">
        <v>4050065308</v>
      </c>
      <c r="B321" s="153">
        <v>6</v>
      </c>
      <c r="C321" s="153" t="s">
        <v>7906</v>
      </c>
      <c r="D321" s="153" t="s">
        <v>7907</v>
      </c>
      <c r="E321" s="153">
        <v>2023</v>
      </c>
      <c r="F321" s="153" t="s">
        <v>7125</v>
      </c>
      <c r="G321" s="153" t="s">
        <v>7126</v>
      </c>
      <c r="H321" s="153">
        <v>2</v>
      </c>
      <c r="I321" s="153" t="s">
        <v>7127</v>
      </c>
      <c r="J321" s="153">
        <v>5</v>
      </c>
      <c r="K321" s="153" t="s">
        <v>791</v>
      </c>
      <c r="L321" s="153" t="s">
        <v>791</v>
      </c>
      <c r="M321" s="153">
        <v>199</v>
      </c>
      <c r="N321" s="153" t="s">
        <v>7128</v>
      </c>
      <c r="O321" s="153">
        <v>3</v>
      </c>
      <c r="P321" s="153" t="s">
        <v>7254</v>
      </c>
      <c r="Q321" s="153">
        <v>43</v>
      </c>
      <c r="R321" s="153" t="s">
        <v>2766</v>
      </c>
      <c r="S321" s="153">
        <v>1821</v>
      </c>
      <c r="T321" s="153" t="s">
        <v>3950</v>
      </c>
      <c r="U321" s="153">
        <v>14</v>
      </c>
      <c r="V321" s="153">
        <v>2</v>
      </c>
      <c r="W321" s="154">
        <v>18212</v>
      </c>
      <c r="X321" s="153" t="s">
        <v>8048</v>
      </c>
      <c r="Y321" s="153">
        <v>1</v>
      </c>
      <c r="Z321" s="153" t="s">
        <v>37</v>
      </c>
      <c r="AA321" s="153">
        <v>1</v>
      </c>
      <c r="AB321" s="153" t="s">
        <v>7130</v>
      </c>
      <c r="AC321" s="153">
        <v>1</v>
      </c>
      <c r="AD321" s="153">
        <v>0</v>
      </c>
      <c r="AE321" s="153">
        <v>0</v>
      </c>
      <c r="AF321" s="153">
        <v>0</v>
      </c>
      <c r="AG321" s="153">
        <v>66</v>
      </c>
      <c r="AH321" s="153">
        <v>66</v>
      </c>
      <c r="AI321" s="153">
        <v>100</v>
      </c>
      <c r="AJ321" s="153">
        <v>150</v>
      </c>
      <c r="AK321" s="153">
        <v>150</v>
      </c>
      <c r="AL321" s="153">
        <v>100</v>
      </c>
      <c r="AM321" s="153">
        <v>200</v>
      </c>
      <c r="AN321" s="153">
        <v>0</v>
      </c>
      <c r="AO321" s="153">
        <v>0</v>
      </c>
      <c r="AP321" s="154">
        <v>184</v>
      </c>
      <c r="AQ321" s="153">
        <v>0</v>
      </c>
      <c r="AR321" s="153">
        <v>0</v>
      </c>
      <c r="AS321" s="153">
        <v>600</v>
      </c>
      <c r="AT321" s="153">
        <v>216</v>
      </c>
      <c r="AU321" s="153">
        <v>36</v>
      </c>
      <c r="AV321" s="153">
        <v>0</v>
      </c>
      <c r="AW321" s="153">
        <v>0</v>
      </c>
      <c r="AX321" s="153">
        <v>0</v>
      </c>
      <c r="AY321" s="153">
        <v>42805000</v>
      </c>
      <c r="AZ321" s="153">
        <v>2833334</v>
      </c>
      <c r="BA321" s="153" t="s">
        <v>8049</v>
      </c>
      <c r="BB321" s="153">
        <v>69360000</v>
      </c>
      <c r="BC321" s="153">
        <v>69359885</v>
      </c>
      <c r="BD321" s="153">
        <v>100</v>
      </c>
      <c r="BE321" s="153">
        <v>103250000</v>
      </c>
      <c r="BF321" s="153">
        <v>0</v>
      </c>
      <c r="BG321" s="153">
        <v>0</v>
      </c>
      <c r="BH321" s="155">
        <v>216000000</v>
      </c>
      <c r="BI321" s="153">
        <v>0</v>
      </c>
      <c r="BJ321" s="153">
        <v>0</v>
      </c>
    </row>
    <row r="322" spans="1:62">
      <c r="A322" s="152">
        <v>4050065308</v>
      </c>
      <c r="B322" s="153">
        <v>6</v>
      </c>
      <c r="C322" s="153" t="s">
        <v>7906</v>
      </c>
      <c r="D322" s="153" t="s">
        <v>7907</v>
      </c>
      <c r="E322" s="153">
        <v>2023</v>
      </c>
      <c r="F322" s="153" t="s">
        <v>7125</v>
      </c>
      <c r="G322" s="153" t="s">
        <v>7126</v>
      </c>
      <c r="H322" s="153">
        <v>2</v>
      </c>
      <c r="I322" s="153" t="s">
        <v>7127</v>
      </c>
      <c r="J322" s="153">
        <v>5</v>
      </c>
      <c r="K322" s="153" t="s">
        <v>791</v>
      </c>
      <c r="L322" s="153" t="s">
        <v>791</v>
      </c>
      <c r="M322" s="153">
        <v>199</v>
      </c>
      <c r="N322" s="153" t="s">
        <v>7128</v>
      </c>
      <c r="O322" s="153">
        <v>3</v>
      </c>
      <c r="P322" s="153" t="s">
        <v>7254</v>
      </c>
      <c r="Q322" s="153">
        <v>45</v>
      </c>
      <c r="R322" s="153" t="s">
        <v>2777</v>
      </c>
      <c r="S322" s="153">
        <v>1823</v>
      </c>
      <c r="T322" s="153" t="s">
        <v>3959</v>
      </c>
      <c r="U322" s="153">
        <v>11</v>
      </c>
      <c r="V322" s="153">
        <v>1</v>
      </c>
      <c r="W322" s="154">
        <v>18231</v>
      </c>
      <c r="X322" s="153" t="s">
        <v>8050</v>
      </c>
      <c r="Y322" s="153">
        <v>1</v>
      </c>
      <c r="Z322" s="153" t="s">
        <v>37</v>
      </c>
      <c r="AA322" s="153">
        <v>1</v>
      </c>
      <c r="AB322" s="153" t="s">
        <v>7130</v>
      </c>
      <c r="AC322" s="153">
        <v>1</v>
      </c>
      <c r="AD322" s="153">
        <v>0</v>
      </c>
      <c r="AE322" s="153">
        <v>0</v>
      </c>
      <c r="AF322" s="153">
        <v>0</v>
      </c>
      <c r="AG322" s="153">
        <v>1</v>
      </c>
      <c r="AH322" s="153">
        <v>1</v>
      </c>
      <c r="AI322" s="153">
        <v>100</v>
      </c>
      <c r="AJ322" s="153">
        <v>1</v>
      </c>
      <c r="AK322" s="153">
        <v>1</v>
      </c>
      <c r="AL322" s="153">
        <v>100</v>
      </c>
      <c r="AM322" s="153">
        <v>1</v>
      </c>
      <c r="AN322" s="153">
        <v>0</v>
      </c>
      <c r="AO322" s="153">
        <v>0</v>
      </c>
      <c r="AP322" s="154">
        <v>1</v>
      </c>
      <c r="AQ322" s="153">
        <v>0</v>
      </c>
      <c r="AR322" s="153">
        <v>0</v>
      </c>
      <c r="AS322" s="153">
        <v>4</v>
      </c>
      <c r="AT322" s="153">
        <v>2</v>
      </c>
      <c r="AU322" s="153">
        <v>50</v>
      </c>
      <c r="AV322" s="153">
        <v>0</v>
      </c>
      <c r="AW322" s="153">
        <v>0</v>
      </c>
      <c r="AX322" s="153">
        <v>0</v>
      </c>
      <c r="AY322" s="153">
        <v>171218000</v>
      </c>
      <c r="AZ322" s="153">
        <v>171218000</v>
      </c>
      <c r="BA322" s="153">
        <v>100</v>
      </c>
      <c r="BB322" s="153">
        <v>252570333</v>
      </c>
      <c r="BC322" s="153">
        <v>252570333</v>
      </c>
      <c r="BD322" s="153">
        <v>100</v>
      </c>
      <c r="BE322" s="153">
        <v>320000000</v>
      </c>
      <c r="BF322" s="153">
        <v>0</v>
      </c>
      <c r="BG322" s="153">
        <v>0</v>
      </c>
      <c r="BH322" s="155">
        <v>232000000</v>
      </c>
      <c r="BI322" s="153">
        <v>0</v>
      </c>
      <c r="BJ322" s="153">
        <v>0</v>
      </c>
    </row>
    <row r="323" spans="1:62">
      <c r="A323" s="152">
        <v>4050065308</v>
      </c>
      <c r="B323" s="153">
        <v>6</v>
      </c>
      <c r="C323" s="153" t="s">
        <v>7906</v>
      </c>
      <c r="D323" s="153" t="s">
        <v>7907</v>
      </c>
      <c r="E323" s="153">
        <v>2023</v>
      </c>
      <c r="F323" s="153" t="s">
        <v>7125</v>
      </c>
      <c r="G323" s="153" t="s">
        <v>7126</v>
      </c>
      <c r="H323" s="153">
        <v>2</v>
      </c>
      <c r="I323" s="153" t="s">
        <v>7127</v>
      </c>
      <c r="J323" s="153">
        <v>5</v>
      </c>
      <c r="K323" s="153" t="s">
        <v>791</v>
      </c>
      <c r="L323" s="153" t="s">
        <v>791</v>
      </c>
      <c r="M323" s="153">
        <v>199</v>
      </c>
      <c r="N323" s="153" t="s">
        <v>7128</v>
      </c>
      <c r="O323" s="153">
        <v>3</v>
      </c>
      <c r="P323" s="153" t="s">
        <v>7254</v>
      </c>
      <c r="Q323" s="153">
        <v>45</v>
      </c>
      <c r="R323" s="153" t="s">
        <v>2777</v>
      </c>
      <c r="S323" s="153">
        <v>1823</v>
      </c>
      <c r="T323" s="153" t="s">
        <v>3959</v>
      </c>
      <c r="U323" s="153">
        <v>11</v>
      </c>
      <c r="V323" s="153">
        <v>2</v>
      </c>
      <c r="W323" s="154">
        <v>18232</v>
      </c>
      <c r="X323" s="153" t="s">
        <v>8051</v>
      </c>
      <c r="Y323" s="153">
        <v>1</v>
      </c>
      <c r="Z323" s="153" t="s">
        <v>37</v>
      </c>
      <c r="AA323" s="153">
        <v>3</v>
      </c>
      <c r="AB323" s="153" t="s">
        <v>7343</v>
      </c>
      <c r="AC323" s="153">
        <v>1</v>
      </c>
      <c r="AD323" s="153">
        <v>0</v>
      </c>
      <c r="AE323" s="153">
        <v>0</v>
      </c>
      <c r="AF323" s="153">
        <v>0</v>
      </c>
      <c r="AG323" s="153">
        <v>1</v>
      </c>
      <c r="AH323" s="153">
        <v>1</v>
      </c>
      <c r="AI323" s="153">
        <v>100</v>
      </c>
      <c r="AJ323" s="153">
        <v>1</v>
      </c>
      <c r="AK323" s="153">
        <v>1</v>
      </c>
      <c r="AL323" s="153">
        <v>100</v>
      </c>
      <c r="AM323" s="153">
        <v>0</v>
      </c>
      <c r="AN323" s="153">
        <v>0</v>
      </c>
      <c r="AO323" s="153">
        <v>0</v>
      </c>
      <c r="AP323" s="154">
        <v>0</v>
      </c>
      <c r="AQ323" s="153">
        <v>0</v>
      </c>
      <c r="AR323" s="153">
        <v>0</v>
      </c>
      <c r="AS323" s="153">
        <v>2</v>
      </c>
      <c r="AT323" s="153">
        <v>2</v>
      </c>
      <c r="AU323" s="153">
        <v>100</v>
      </c>
      <c r="AV323" s="153">
        <v>0</v>
      </c>
      <c r="AW323" s="153">
        <v>0</v>
      </c>
      <c r="AX323" s="153">
        <v>0</v>
      </c>
      <c r="AY323" s="153">
        <v>261583000</v>
      </c>
      <c r="AZ323" s="153">
        <v>255364963</v>
      </c>
      <c r="BA323" s="153" t="s">
        <v>8052</v>
      </c>
      <c r="BB323" s="153">
        <v>252570333</v>
      </c>
      <c r="BC323" s="153">
        <v>252570333</v>
      </c>
      <c r="BD323" s="153">
        <v>100</v>
      </c>
      <c r="BE323" s="153">
        <v>0</v>
      </c>
      <c r="BF323" s="153">
        <v>0</v>
      </c>
      <c r="BG323" s="153">
        <v>0</v>
      </c>
      <c r="BH323" s="155">
        <v>0</v>
      </c>
      <c r="BI323" s="153">
        <v>0</v>
      </c>
      <c r="BJ323" s="153">
        <v>0</v>
      </c>
    </row>
    <row r="324" spans="1:62">
      <c r="A324" s="152">
        <v>4050065308</v>
      </c>
      <c r="B324" s="153">
        <v>6</v>
      </c>
      <c r="C324" s="153" t="s">
        <v>7906</v>
      </c>
      <c r="D324" s="153" t="s">
        <v>7907</v>
      </c>
      <c r="E324" s="153">
        <v>2023</v>
      </c>
      <c r="F324" s="153" t="s">
        <v>7125</v>
      </c>
      <c r="G324" s="153" t="s">
        <v>7126</v>
      </c>
      <c r="H324" s="153">
        <v>2</v>
      </c>
      <c r="I324" s="153" t="s">
        <v>7127</v>
      </c>
      <c r="J324" s="153">
        <v>5</v>
      </c>
      <c r="K324" s="153" t="s">
        <v>791</v>
      </c>
      <c r="L324" s="153" t="s">
        <v>791</v>
      </c>
      <c r="M324" s="153">
        <v>199</v>
      </c>
      <c r="N324" s="153" t="s">
        <v>7128</v>
      </c>
      <c r="O324" s="153">
        <v>3</v>
      </c>
      <c r="P324" s="153" t="s">
        <v>7254</v>
      </c>
      <c r="Q324" s="153">
        <v>45</v>
      </c>
      <c r="R324" s="153" t="s">
        <v>2777</v>
      </c>
      <c r="S324" s="153">
        <v>1823</v>
      </c>
      <c r="T324" s="153" t="s">
        <v>3959</v>
      </c>
      <c r="U324" s="153">
        <v>11</v>
      </c>
      <c r="V324" s="153">
        <v>3</v>
      </c>
      <c r="W324" s="154">
        <v>18233</v>
      </c>
      <c r="X324" s="153" t="s">
        <v>8053</v>
      </c>
      <c r="Y324" s="153">
        <v>1</v>
      </c>
      <c r="Z324" s="153" t="s">
        <v>37</v>
      </c>
      <c r="AA324" s="153">
        <v>1</v>
      </c>
      <c r="AB324" s="153" t="s">
        <v>7130</v>
      </c>
      <c r="AC324" s="153">
        <v>1</v>
      </c>
      <c r="AD324" s="153">
        <v>0</v>
      </c>
      <c r="AE324" s="153">
        <v>0</v>
      </c>
      <c r="AF324" s="153">
        <v>0</v>
      </c>
      <c r="AG324" s="153">
        <v>1</v>
      </c>
      <c r="AH324" s="153">
        <v>1</v>
      </c>
      <c r="AI324" s="153">
        <v>100</v>
      </c>
      <c r="AJ324" s="153">
        <v>1</v>
      </c>
      <c r="AK324" s="153">
        <v>1</v>
      </c>
      <c r="AL324" s="153">
        <v>100</v>
      </c>
      <c r="AM324" s="153">
        <v>1</v>
      </c>
      <c r="AN324" s="153">
        <v>0</v>
      </c>
      <c r="AO324" s="153">
        <v>0</v>
      </c>
      <c r="AP324" s="154">
        <v>1</v>
      </c>
      <c r="AQ324" s="153">
        <v>0</v>
      </c>
      <c r="AR324" s="153">
        <v>0</v>
      </c>
      <c r="AS324" s="153">
        <v>4</v>
      </c>
      <c r="AT324" s="153">
        <v>2</v>
      </c>
      <c r="AU324" s="153">
        <v>50</v>
      </c>
      <c r="AV324" s="153">
        <v>0</v>
      </c>
      <c r="AW324" s="153">
        <v>0</v>
      </c>
      <c r="AX324" s="153">
        <v>0</v>
      </c>
      <c r="AY324" s="153">
        <v>170267000</v>
      </c>
      <c r="AZ324" s="153">
        <v>170267000</v>
      </c>
      <c r="BA324" s="153">
        <v>100</v>
      </c>
      <c r="BB324" s="153">
        <v>252570334</v>
      </c>
      <c r="BC324" s="153">
        <v>252570334</v>
      </c>
      <c r="BD324" s="153">
        <v>100</v>
      </c>
      <c r="BE324" s="153">
        <v>349000000</v>
      </c>
      <c r="BF324" s="153">
        <v>0</v>
      </c>
      <c r="BG324" s="153">
        <v>0</v>
      </c>
      <c r="BH324" s="155">
        <v>233000000</v>
      </c>
      <c r="BI324" s="153">
        <v>0</v>
      </c>
      <c r="BJ324" s="153">
        <v>0</v>
      </c>
    </row>
    <row r="325" spans="1:62">
      <c r="A325" s="152">
        <v>4050065308</v>
      </c>
      <c r="B325" s="153">
        <v>6</v>
      </c>
      <c r="C325" s="153" t="s">
        <v>7906</v>
      </c>
      <c r="D325" s="153" t="s">
        <v>7907</v>
      </c>
      <c r="E325" s="153">
        <v>2023</v>
      </c>
      <c r="F325" s="153" t="s">
        <v>7125</v>
      </c>
      <c r="G325" s="153" t="s">
        <v>7126</v>
      </c>
      <c r="H325" s="153">
        <v>2</v>
      </c>
      <c r="I325" s="153" t="s">
        <v>7127</v>
      </c>
      <c r="J325" s="153">
        <v>5</v>
      </c>
      <c r="K325" s="153" t="s">
        <v>791</v>
      </c>
      <c r="L325" s="153" t="s">
        <v>791</v>
      </c>
      <c r="M325" s="153">
        <v>199</v>
      </c>
      <c r="N325" s="153" t="s">
        <v>7128</v>
      </c>
      <c r="O325" s="153">
        <v>3</v>
      </c>
      <c r="P325" s="153" t="s">
        <v>7254</v>
      </c>
      <c r="Q325" s="153">
        <v>48</v>
      </c>
      <c r="R325" s="153" t="s">
        <v>2802</v>
      </c>
      <c r="S325" s="153">
        <v>1825</v>
      </c>
      <c r="T325" s="153" t="s">
        <v>3965</v>
      </c>
      <c r="U325" s="153">
        <v>10</v>
      </c>
      <c r="V325" s="153">
        <v>1</v>
      </c>
      <c r="W325" s="154">
        <v>18251</v>
      </c>
      <c r="X325" s="153" t="s">
        <v>8054</v>
      </c>
      <c r="Y325" s="153">
        <v>1</v>
      </c>
      <c r="Z325" s="153" t="s">
        <v>37</v>
      </c>
      <c r="AA325" s="153">
        <v>1</v>
      </c>
      <c r="AB325" s="153" t="s">
        <v>7130</v>
      </c>
      <c r="AC325" s="153">
        <v>1</v>
      </c>
      <c r="AD325" s="153">
        <v>0</v>
      </c>
      <c r="AE325" s="153">
        <v>0</v>
      </c>
      <c r="AF325" s="153">
        <v>0</v>
      </c>
      <c r="AG325" s="153">
        <v>130</v>
      </c>
      <c r="AH325" s="153">
        <v>130</v>
      </c>
      <c r="AI325" s="153">
        <v>100</v>
      </c>
      <c r="AJ325" s="153">
        <v>280</v>
      </c>
      <c r="AK325" s="153">
        <v>280</v>
      </c>
      <c r="AL325" s="153">
        <v>100</v>
      </c>
      <c r="AM325" s="153">
        <v>210</v>
      </c>
      <c r="AN325" s="153">
        <v>0</v>
      </c>
      <c r="AO325" s="153">
        <v>0</v>
      </c>
      <c r="AP325" s="154">
        <v>180</v>
      </c>
      <c r="AQ325" s="153">
        <v>0</v>
      </c>
      <c r="AR325" s="153">
        <v>0</v>
      </c>
      <c r="AS325" s="153">
        <v>800</v>
      </c>
      <c r="AT325" s="153">
        <v>410</v>
      </c>
      <c r="AU325" s="153" t="s">
        <v>8055</v>
      </c>
      <c r="AV325" s="153">
        <v>0</v>
      </c>
      <c r="AW325" s="153">
        <v>0</v>
      </c>
      <c r="AX325" s="153">
        <v>0</v>
      </c>
      <c r="AY325" s="153">
        <v>41854000</v>
      </c>
      <c r="AZ325" s="153">
        <v>41853000</v>
      </c>
      <c r="BA325" s="153">
        <v>100</v>
      </c>
      <c r="BB325" s="153">
        <v>83912000</v>
      </c>
      <c r="BC325" s="153">
        <v>83912000</v>
      </c>
      <c r="BD325" s="153">
        <v>100</v>
      </c>
      <c r="BE325" s="153">
        <v>190000000</v>
      </c>
      <c r="BF325" s="153">
        <v>0</v>
      </c>
      <c r="BG325" s="153">
        <v>0</v>
      </c>
      <c r="BH325" s="155">
        <v>85000000</v>
      </c>
      <c r="BI325" s="153">
        <v>0</v>
      </c>
      <c r="BJ325" s="153">
        <v>0</v>
      </c>
    </row>
    <row r="326" spans="1:62">
      <c r="A326" s="152">
        <v>4050065308</v>
      </c>
      <c r="B326" s="153">
        <v>6</v>
      </c>
      <c r="C326" s="153" t="s">
        <v>7906</v>
      </c>
      <c r="D326" s="153" t="s">
        <v>7907</v>
      </c>
      <c r="E326" s="153">
        <v>2023</v>
      </c>
      <c r="F326" s="153" t="s">
        <v>7125</v>
      </c>
      <c r="G326" s="153" t="s">
        <v>7126</v>
      </c>
      <c r="H326" s="153">
        <v>2</v>
      </c>
      <c r="I326" s="153" t="s">
        <v>7127</v>
      </c>
      <c r="J326" s="153">
        <v>5</v>
      </c>
      <c r="K326" s="153" t="s">
        <v>791</v>
      </c>
      <c r="L326" s="153" t="s">
        <v>791</v>
      </c>
      <c r="M326" s="153">
        <v>199</v>
      </c>
      <c r="N326" s="153" t="s">
        <v>7128</v>
      </c>
      <c r="O326" s="153">
        <v>3</v>
      </c>
      <c r="P326" s="153" t="s">
        <v>7254</v>
      </c>
      <c r="Q326" s="153">
        <v>48</v>
      </c>
      <c r="R326" s="153" t="s">
        <v>2802</v>
      </c>
      <c r="S326" s="153">
        <v>1825</v>
      </c>
      <c r="T326" s="153" t="s">
        <v>3965</v>
      </c>
      <c r="U326" s="153">
        <v>10</v>
      </c>
      <c r="V326" s="153">
        <v>2</v>
      </c>
      <c r="W326" s="154">
        <v>18252</v>
      </c>
      <c r="X326" s="153" t="s">
        <v>8056</v>
      </c>
      <c r="Y326" s="153">
        <v>1</v>
      </c>
      <c r="Z326" s="153" t="s">
        <v>37</v>
      </c>
      <c r="AA326" s="153">
        <v>1</v>
      </c>
      <c r="AB326" s="153" t="s">
        <v>7130</v>
      </c>
      <c r="AC326" s="153">
        <v>1</v>
      </c>
      <c r="AD326" s="153">
        <v>0</v>
      </c>
      <c r="AE326" s="153">
        <v>0</v>
      </c>
      <c r="AF326" s="153">
        <v>0</v>
      </c>
      <c r="AG326" s="153">
        <v>130</v>
      </c>
      <c r="AH326" s="153">
        <v>130</v>
      </c>
      <c r="AI326" s="153">
        <v>100</v>
      </c>
      <c r="AJ326" s="153">
        <v>40</v>
      </c>
      <c r="AK326" s="153">
        <v>40</v>
      </c>
      <c r="AL326" s="153">
        <v>100</v>
      </c>
      <c r="AM326" s="153">
        <v>370</v>
      </c>
      <c r="AN326" s="153">
        <v>0</v>
      </c>
      <c r="AO326" s="153">
        <v>0</v>
      </c>
      <c r="AP326" s="154">
        <v>260</v>
      </c>
      <c r="AQ326" s="153">
        <v>0</v>
      </c>
      <c r="AR326" s="153">
        <v>0</v>
      </c>
      <c r="AS326" s="153">
        <v>800</v>
      </c>
      <c r="AT326" s="153">
        <v>170</v>
      </c>
      <c r="AU326" s="153" t="s">
        <v>8057</v>
      </c>
      <c r="AV326" s="153">
        <v>0</v>
      </c>
      <c r="AW326" s="153">
        <v>0</v>
      </c>
      <c r="AX326" s="153">
        <v>0</v>
      </c>
      <c r="AY326" s="153">
        <v>41853000</v>
      </c>
      <c r="AZ326" s="153">
        <v>41853000</v>
      </c>
      <c r="BA326" s="153">
        <v>100</v>
      </c>
      <c r="BB326" s="153">
        <v>83912000</v>
      </c>
      <c r="BC326" s="153">
        <v>83912000</v>
      </c>
      <c r="BD326" s="153">
        <v>100</v>
      </c>
      <c r="BE326" s="153">
        <v>278800000</v>
      </c>
      <c r="BF326" s="153">
        <v>0</v>
      </c>
      <c r="BG326" s="153">
        <v>0</v>
      </c>
      <c r="BH326" s="155">
        <v>85000000</v>
      </c>
      <c r="BI326" s="153">
        <v>0</v>
      </c>
      <c r="BJ326" s="153">
        <v>0</v>
      </c>
    </row>
    <row r="327" spans="1:62">
      <c r="A327" s="152">
        <v>4050065308</v>
      </c>
      <c r="B327" s="153">
        <v>6</v>
      </c>
      <c r="C327" s="153" t="s">
        <v>7906</v>
      </c>
      <c r="D327" s="153" t="s">
        <v>7907</v>
      </c>
      <c r="E327" s="153">
        <v>2023</v>
      </c>
      <c r="F327" s="153" t="s">
        <v>7125</v>
      </c>
      <c r="G327" s="153" t="s">
        <v>7126</v>
      </c>
      <c r="H327" s="153">
        <v>2</v>
      </c>
      <c r="I327" s="153" t="s">
        <v>7127</v>
      </c>
      <c r="J327" s="153">
        <v>5</v>
      </c>
      <c r="K327" s="153" t="s">
        <v>791</v>
      </c>
      <c r="L327" s="153" t="s">
        <v>791</v>
      </c>
      <c r="M327" s="153">
        <v>199</v>
      </c>
      <c r="N327" s="153" t="s">
        <v>7128</v>
      </c>
      <c r="O327" s="153">
        <v>3</v>
      </c>
      <c r="P327" s="153" t="s">
        <v>7254</v>
      </c>
      <c r="Q327" s="153">
        <v>48</v>
      </c>
      <c r="R327" s="153" t="s">
        <v>2802</v>
      </c>
      <c r="S327" s="153">
        <v>1825</v>
      </c>
      <c r="T327" s="153" t="s">
        <v>3965</v>
      </c>
      <c r="U327" s="153">
        <v>10</v>
      </c>
      <c r="V327" s="153">
        <v>3</v>
      </c>
      <c r="W327" s="154">
        <v>18253</v>
      </c>
      <c r="X327" s="153" t="s">
        <v>8058</v>
      </c>
      <c r="Y327" s="153">
        <v>1</v>
      </c>
      <c r="Z327" s="153" t="s">
        <v>37</v>
      </c>
      <c r="AA327" s="153">
        <v>1</v>
      </c>
      <c r="AB327" s="153" t="s">
        <v>7130</v>
      </c>
      <c r="AC327" s="153">
        <v>1</v>
      </c>
      <c r="AD327" s="153">
        <v>0</v>
      </c>
      <c r="AE327" s="153">
        <v>0</v>
      </c>
      <c r="AF327" s="153">
        <v>0</v>
      </c>
      <c r="AG327" s="153">
        <v>5</v>
      </c>
      <c r="AH327" s="153">
        <v>5</v>
      </c>
      <c r="AI327" s="153">
        <v>100</v>
      </c>
      <c r="AJ327" s="153">
        <v>8</v>
      </c>
      <c r="AK327" s="153">
        <v>8</v>
      </c>
      <c r="AL327" s="153">
        <v>100</v>
      </c>
      <c r="AM327" s="153">
        <v>8</v>
      </c>
      <c r="AN327" s="153">
        <v>0</v>
      </c>
      <c r="AO327" s="153">
        <v>0</v>
      </c>
      <c r="AP327" s="154">
        <v>9</v>
      </c>
      <c r="AQ327" s="153">
        <v>0</v>
      </c>
      <c r="AR327" s="153">
        <v>0</v>
      </c>
      <c r="AS327" s="153">
        <v>30</v>
      </c>
      <c r="AT327" s="153">
        <v>13</v>
      </c>
      <c r="AU327" s="153" t="s">
        <v>7962</v>
      </c>
      <c r="AV327" s="153">
        <v>0</v>
      </c>
      <c r="AW327" s="153">
        <v>0</v>
      </c>
      <c r="AX327" s="153">
        <v>0</v>
      </c>
      <c r="AY327" s="153">
        <v>41853000</v>
      </c>
      <c r="AZ327" s="153">
        <v>41853000</v>
      </c>
      <c r="BA327" s="153">
        <v>100</v>
      </c>
      <c r="BB327" s="153">
        <v>83912000</v>
      </c>
      <c r="BC327" s="153">
        <v>83912000</v>
      </c>
      <c r="BD327" s="153">
        <v>100</v>
      </c>
      <c r="BE327" s="153">
        <v>140000000</v>
      </c>
      <c r="BF327" s="153">
        <v>0</v>
      </c>
      <c r="BG327" s="153">
        <v>0</v>
      </c>
      <c r="BH327" s="155">
        <v>85000000</v>
      </c>
      <c r="BI327" s="153">
        <v>0</v>
      </c>
      <c r="BJ327" s="153">
        <v>0</v>
      </c>
    </row>
    <row r="328" spans="1:62">
      <c r="A328" s="152">
        <v>4050065308</v>
      </c>
      <c r="B328" s="153">
        <v>6</v>
      </c>
      <c r="C328" s="153" t="s">
        <v>7906</v>
      </c>
      <c r="D328" s="153" t="s">
        <v>7907</v>
      </c>
      <c r="E328" s="153">
        <v>2023</v>
      </c>
      <c r="F328" s="153" t="s">
        <v>7125</v>
      </c>
      <c r="G328" s="153" t="s">
        <v>7126</v>
      </c>
      <c r="H328" s="153">
        <v>2</v>
      </c>
      <c r="I328" s="153" t="s">
        <v>7127</v>
      </c>
      <c r="J328" s="153">
        <v>5</v>
      </c>
      <c r="K328" s="153" t="s">
        <v>791</v>
      </c>
      <c r="L328" s="153" t="s">
        <v>791</v>
      </c>
      <c r="M328" s="153">
        <v>199</v>
      </c>
      <c r="N328" s="153" t="s">
        <v>7128</v>
      </c>
      <c r="O328" s="153">
        <v>3</v>
      </c>
      <c r="P328" s="153" t="s">
        <v>7254</v>
      </c>
      <c r="Q328" s="153">
        <v>48</v>
      </c>
      <c r="R328" s="153" t="s">
        <v>2802</v>
      </c>
      <c r="S328" s="153">
        <v>1825</v>
      </c>
      <c r="T328" s="153" t="s">
        <v>3965</v>
      </c>
      <c r="U328" s="153">
        <v>10</v>
      </c>
      <c r="V328" s="153">
        <v>4</v>
      </c>
      <c r="W328" s="154">
        <v>18254</v>
      </c>
      <c r="X328" s="153" t="s">
        <v>8059</v>
      </c>
      <c r="Y328" s="153">
        <v>1</v>
      </c>
      <c r="Z328" s="153" t="s">
        <v>37</v>
      </c>
      <c r="AA328" s="153">
        <v>1</v>
      </c>
      <c r="AB328" s="153" t="s">
        <v>7130</v>
      </c>
      <c r="AC328" s="153">
        <v>1</v>
      </c>
      <c r="AD328" s="153">
        <v>0</v>
      </c>
      <c r="AE328" s="153">
        <v>0</v>
      </c>
      <c r="AF328" s="153">
        <v>0</v>
      </c>
      <c r="AG328" s="153">
        <v>1</v>
      </c>
      <c r="AH328" s="153">
        <v>1</v>
      </c>
      <c r="AI328" s="153">
        <v>100</v>
      </c>
      <c r="AJ328" s="153" t="s">
        <v>7309</v>
      </c>
      <c r="AK328" s="153" t="s">
        <v>7309</v>
      </c>
      <c r="AL328" s="153">
        <v>100</v>
      </c>
      <c r="AM328" s="153">
        <v>0</v>
      </c>
      <c r="AN328" s="153">
        <v>0</v>
      </c>
      <c r="AO328" s="153">
        <v>0</v>
      </c>
      <c r="AP328" s="154" t="s">
        <v>7472</v>
      </c>
      <c r="AQ328" s="153">
        <v>0</v>
      </c>
      <c r="AR328" s="153">
        <v>0</v>
      </c>
      <c r="AS328" s="153">
        <v>2</v>
      </c>
      <c r="AT328" s="153" t="s">
        <v>8060</v>
      </c>
      <c r="AU328" s="153">
        <v>95</v>
      </c>
      <c r="AV328" s="153">
        <v>0</v>
      </c>
      <c r="AW328" s="153">
        <v>0</v>
      </c>
      <c r="AX328" s="153">
        <v>0</v>
      </c>
      <c r="AY328" s="153">
        <v>87511000</v>
      </c>
      <c r="AZ328" s="153">
        <v>84936569</v>
      </c>
      <c r="BA328" s="153" t="s">
        <v>8061</v>
      </c>
      <c r="BB328" s="153">
        <v>83912000</v>
      </c>
      <c r="BC328" s="153">
        <v>83912000</v>
      </c>
      <c r="BD328" s="153">
        <v>100</v>
      </c>
      <c r="BE328" s="153">
        <v>0</v>
      </c>
      <c r="BF328" s="153">
        <v>0</v>
      </c>
      <c r="BG328" s="153">
        <v>0</v>
      </c>
      <c r="BH328" s="155">
        <v>18000000</v>
      </c>
      <c r="BI328" s="153">
        <v>0</v>
      </c>
      <c r="BJ328" s="153">
        <v>0</v>
      </c>
    </row>
    <row r="329" spans="1:62">
      <c r="A329" s="152">
        <v>4050065308</v>
      </c>
      <c r="B329" s="153">
        <v>6</v>
      </c>
      <c r="C329" s="153" t="s">
        <v>7906</v>
      </c>
      <c r="D329" s="153" t="s">
        <v>7907</v>
      </c>
      <c r="E329" s="153">
        <v>2023</v>
      </c>
      <c r="F329" s="153" t="s">
        <v>7125</v>
      </c>
      <c r="G329" s="153" t="s">
        <v>7126</v>
      </c>
      <c r="H329" s="153">
        <v>2</v>
      </c>
      <c r="I329" s="153" t="s">
        <v>7127</v>
      </c>
      <c r="J329" s="153">
        <v>5</v>
      </c>
      <c r="K329" s="153" t="s">
        <v>791</v>
      </c>
      <c r="L329" s="153" t="s">
        <v>791</v>
      </c>
      <c r="M329" s="153">
        <v>199</v>
      </c>
      <c r="N329" s="153" t="s">
        <v>7128</v>
      </c>
      <c r="O329" s="153">
        <v>3</v>
      </c>
      <c r="P329" s="153" t="s">
        <v>7254</v>
      </c>
      <c r="Q329" s="153">
        <v>48</v>
      </c>
      <c r="R329" s="153" t="s">
        <v>2802</v>
      </c>
      <c r="S329" s="153">
        <v>1846</v>
      </c>
      <c r="T329" s="153" t="s">
        <v>8062</v>
      </c>
      <c r="U329" s="153">
        <v>11</v>
      </c>
      <c r="V329" s="153">
        <v>1</v>
      </c>
      <c r="W329" s="154">
        <v>18461</v>
      </c>
      <c r="X329" s="153" t="s">
        <v>8063</v>
      </c>
      <c r="Y329" s="153">
        <v>1</v>
      </c>
      <c r="Z329" s="153" t="s">
        <v>37</v>
      </c>
      <c r="AA329" s="153">
        <v>1</v>
      </c>
      <c r="AB329" s="153" t="s">
        <v>7130</v>
      </c>
      <c r="AC329" s="153">
        <v>1</v>
      </c>
      <c r="AD329" s="153">
        <v>0</v>
      </c>
      <c r="AE329" s="153">
        <v>0</v>
      </c>
      <c r="AF329" s="153">
        <v>0</v>
      </c>
      <c r="AG329" s="153">
        <v>1</v>
      </c>
      <c r="AH329" s="153">
        <v>1</v>
      </c>
      <c r="AI329" s="153">
        <v>100</v>
      </c>
      <c r="AJ329" s="153">
        <v>1</v>
      </c>
      <c r="AK329" s="153">
        <v>1</v>
      </c>
      <c r="AL329" s="153">
        <v>100</v>
      </c>
      <c r="AM329" s="153">
        <v>1</v>
      </c>
      <c r="AN329" s="153">
        <v>1</v>
      </c>
      <c r="AO329" s="153">
        <v>100</v>
      </c>
      <c r="AP329" s="154">
        <v>1</v>
      </c>
      <c r="AQ329" s="153">
        <v>0</v>
      </c>
      <c r="AR329" s="153">
        <v>0</v>
      </c>
      <c r="AS329" s="153">
        <v>4</v>
      </c>
      <c r="AT329" s="153">
        <v>3</v>
      </c>
      <c r="AU329" s="153">
        <v>75</v>
      </c>
      <c r="AV329" s="153">
        <v>0</v>
      </c>
      <c r="AW329" s="153">
        <v>0</v>
      </c>
      <c r="AX329" s="153">
        <v>0</v>
      </c>
      <c r="AY329" s="153">
        <v>84657000</v>
      </c>
      <c r="AZ329" s="153">
        <v>79870368</v>
      </c>
      <c r="BA329" s="153" t="s">
        <v>8064</v>
      </c>
      <c r="BB329" s="153">
        <v>122515286</v>
      </c>
      <c r="BC329" s="153">
        <v>122515286</v>
      </c>
      <c r="BD329" s="153">
        <v>100</v>
      </c>
      <c r="BE329" s="153">
        <v>438075000</v>
      </c>
      <c r="BF329" s="153">
        <v>235000000</v>
      </c>
      <c r="BG329" s="153" t="s">
        <v>8065</v>
      </c>
      <c r="BH329" s="155">
        <v>135000000</v>
      </c>
      <c r="BI329" s="153">
        <v>0</v>
      </c>
      <c r="BJ329" s="153">
        <v>0</v>
      </c>
    </row>
    <row r="330" spans="1:62">
      <c r="A330" s="152">
        <v>4050065308</v>
      </c>
      <c r="B330" s="153">
        <v>6</v>
      </c>
      <c r="C330" s="153" t="s">
        <v>7906</v>
      </c>
      <c r="D330" s="153" t="s">
        <v>7907</v>
      </c>
      <c r="E330" s="153">
        <v>2023</v>
      </c>
      <c r="F330" s="153" t="s">
        <v>7125</v>
      </c>
      <c r="G330" s="153" t="s">
        <v>7126</v>
      </c>
      <c r="H330" s="153">
        <v>2</v>
      </c>
      <c r="I330" s="153" t="s">
        <v>7127</v>
      </c>
      <c r="J330" s="153">
        <v>5</v>
      </c>
      <c r="K330" s="153" t="s">
        <v>791</v>
      </c>
      <c r="L330" s="153" t="s">
        <v>791</v>
      </c>
      <c r="M330" s="153">
        <v>199</v>
      </c>
      <c r="N330" s="153" t="s">
        <v>7128</v>
      </c>
      <c r="O330" s="153">
        <v>3</v>
      </c>
      <c r="P330" s="153" t="s">
        <v>7254</v>
      </c>
      <c r="Q330" s="153">
        <v>48</v>
      </c>
      <c r="R330" s="153" t="s">
        <v>2802</v>
      </c>
      <c r="S330" s="153">
        <v>1846</v>
      </c>
      <c r="T330" s="153" t="s">
        <v>8062</v>
      </c>
      <c r="U330" s="153">
        <v>11</v>
      </c>
      <c r="V330" s="153">
        <v>2</v>
      </c>
      <c r="W330" s="154">
        <v>18462</v>
      </c>
      <c r="X330" s="153" t="s">
        <v>8066</v>
      </c>
      <c r="Y330" s="153">
        <v>1</v>
      </c>
      <c r="Z330" s="153" t="s">
        <v>37</v>
      </c>
      <c r="AA330" s="153">
        <v>1</v>
      </c>
      <c r="AB330" s="153" t="s">
        <v>7130</v>
      </c>
      <c r="AC330" s="153">
        <v>1</v>
      </c>
      <c r="AD330" s="153">
        <v>0</v>
      </c>
      <c r="AE330" s="153">
        <v>0</v>
      </c>
      <c r="AF330" s="153">
        <v>0</v>
      </c>
      <c r="AG330" s="153">
        <v>1</v>
      </c>
      <c r="AH330" s="153">
        <v>0</v>
      </c>
      <c r="AI330" s="153">
        <v>0</v>
      </c>
      <c r="AJ330" s="153">
        <v>1</v>
      </c>
      <c r="AK330" s="153">
        <v>1</v>
      </c>
      <c r="AL330" s="153">
        <v>100</v>
      </c>
      <c r="AM330" s="153">
        <v>1</v>
      </c>
      <c r="AN330" s="153">
        <v>1</v>
      </c>
      <c r="AO330" s="153">
        <v>100</v>
      </c>
      <c r="AP330" s="154">
        <v>1</v>
      </c>
      <c r="AQ330" s="153">
        <v>0</v>
      </c>
      <c r="AR330" s="153">
        <v>0</v>
      </c>
      <c r="AS330" s="153">
        <v>4</v>
      </c>
      <c r="AT330" s="153">
        <v>2</v>
      </c>
      <c r="AU330" s="153">
        <v>50</v>
      </c>
      <c r="AV330" s="153">
        <v>0</v>
      </c>
      <c r="AW330" s="153">
        <v>0</v>
      </c>
      <c r="AX330" s="153">
        <v>0</v>
      </c>
      <c r="AY330" s="153">
        <v>84658000</v>
      </c>
      <c r="AZ330" s="153">
        <v>0</v>
      </c>
      <c r="BA330" s="153">
        <v>0</v>
      </c>
      <c r="BB330" s="153">
        <v>90321050</v>
      </c>
      <c r="BC330" s="153">
        <v>89394407</v>
      </c>
      <c r="BD330" s="153" t="s">
        <v>8067</v>
      </c>
      <c r="BE330" s="153">
        <v>203075000</v>
      </c>
      <c r="BF330" s="153">
        <v>35219716</v>
      </c>
      <c r="BG330" s="153" t="s">
        <v>8068</v>
      </c>
      <c r="BH330" s="155">
        <v>135000000</v>
      </c>
      <c r="BI330" s="153">
        <v>0</v>
      </c>
      <c r="BJ330" s="153">
        <v>0</v>
      </c>
    </row>
    <row r="331" spans="1:62">
      <c r="A331" s="152">
        <v>4050065308</v>
      </c>
      <c r="B331" s="153">
        <v>6</v>
      </c>
      <c r="C331" s="153" t="s">
        <v>7906</v>
      </c>
      <c r="D331" s="153" t="s">
        <v>7907</v>
      </c>
      <c r="E331" s="153">
        <v>2023</v>
      </c>
      <c r="F331" s="153" t="s">
        <v>7125</v>
      </c>
      <c r="G331" s="153" t="s">
        <v>7126</v>
      </c>
      <c r="H331" s="153">
        <v>2</v>
      </c>
      <c r="I331" s="153" t="s">
        <v>7127</v>
      </c>
      <c r="J331" s="153">
        <v>5</v>
      </c>
      <c r="K331" s="153" t="s">
        <v>791</v>
      </c>
      <c r="L331" s="153" t="s">
        <v>791</v>
      </c>
      <c r="M331" s="153">
        <v>199</v>
      </c>
      <c r="N331" s="153" t="s">
        <v>7128</v>
      </c>
      <c r="O331" s="153">
        <v>3</v>
      </c>
      <c r="P331" s="153" t="s">
        <v>7254</v>
      </c>
      <c r="Q331" s="153">
        <v>48</v>
      </c>
      <c r="R331" s="153" t="s">
        <v>2802</v>
      </c>
      <c r="S331" s="153">
        <v>1846</v>
      </c>
      <c r="T331" s="153" t="s">
        <v>8062</v>
      </c>
      <c r="U331" s="153">
        <v>11</v>
      </c>
      <c r="V331" s="153">
        <v>3</v>
      </c>
      <c r="W331" s="154">
        <v>18463</v>
      </c>
      <c r="X331" s="153" t="s">
        <v>8069</v>
      </c>
      <c r="Y331" s="153">
        <v>1</v>
      </c>
      <c r="Z331" s="153" t="s">
        <v>37</v>
      </c>
      <c r="AA331" s="153">
        <v>1</v>
      </c>
      <c r="AB331" s="153" t="s">
        <v>7130</v>
      </c>
      <c r="AC331" s="153">
        <v>1</v>
      </c>
      <c r="AD331" s="153">
        <v>0</v>
      </c>
      <c r="AE331" s="153">
        <v>0</v>
      </c>
      <c r="AF331" s="153">
        <v>0</v>
      </c>
      <c r="AG331" s="153">
        <v>1</v>
      </c>
      <c r="AH331" s="153">
        <v>0</v>
      </c>
      <c r="AI331" s="153">
        <v>0</v>
      </c>
      <c r="AJ331" s="153">
        <v>1</v>
      </c>
      <c r="AK331" s="153">
        <v>1</v>
      </c>
      <c r="AL331" s="153">
        <v>100</v>
      </c>
      <c r="AM331" s="153">
        <v>1</v>
      </c>
      <c r="AN331" s="153">
        <v>0</v>
      </c>
      <c r="AO331" s="153">
        <v>0</v>
      </c>
      <c r="AP331" s="154">
        <v>1</v>
      </c>
      <c r="AQ331" s="153">
        <v>0</v>
      </c>
      <c r="AR331" s="153">
        <v>0</v>
      </c>
      <c r="AS331" s="153">
        <v>4</v>
      </c>
      <c r="AT331" s="153">
        <v>1</v>
      </c>
      <c r="AU331" s="153">
        <v>25</v>
      </c>
      <c r="AV331" s="153">
        <v>0</v>
      </c>
      <c r="AW331" s="153">
        <v>0</v>
      </c>
      <c r="AX331" s="153">
        <v>0</v>
      </c>
      <c r="AY331" s="153">
        <v>84658000</v>
      </c>
      <c r="AZ331" s="153">
        <v>0</v>
      </c>
      <c r="BA331" s="153">
        <v>0</v>
      </c>
      <c r="BB331" s="153">
        <v>158380833</v>
      </c>
      <c r="BC331" s="153">
        <v>158380833</v>
      </c>
      <c r="BD331" s="153">
        <v>100</v>
      </c>
      <c r="BE331" s="153">
        <v>304575000</v>
      </c>
      <c r="BF331" s="153">
        <v>0</v>
      </c>
      <c r="BG331" s="153">
        <v>0</v>
      </c>
      <c r="BH331" s="155">
        <v>136000000</v>
      </c>
      <c r="BI331" s="153">
        <v>0</v>
      </c>
      <c r="BJ331" s="153">
        <v>0</v>
      </c>
    </row>
    <row r="332" spans="1:62">
      <c r="A332" s="152">
        <v>4050065308</v>
      </c>
      <c r="B332" s="153">
        <v>6</v>
      </c>
      <c r="C332" s="153" t="s">
        <v>7906</v>
      </c>
      <c r="D332" s="153" t="s">
        <v>7907</v>
      </c>
      <c r="E332" s="153">
        <v>2023</v>
      </c>
      <c r="F332" s="153" t="s">
        <v>7125</v>
      </c>
      <c r="G332" s="153" t="s">
        <v>7126</v>
      </c>
      <c r="H332" s="153">
        <v>2</v>
      </c>
      <c r="I332" s="153" t="s">
        <v>7127</v>
      </c>
      <c r="J332" s="153">
        <v>5</v>
      </c>
      <c r="K332" s="153" t="s">
        <v>791</v>
      </c>
      <c r="L332" s="153" t="s">
        <v>791</v>
      </c>
      <c r="M332" s="153">
        <v>199</v>
      </c>
      <c r="N332" s="153" t="s">
        <v>7128</v>
      </c>
      <c r="O332" s="153">
        <v>3</v>
      </c>
      <c r="P332" s="153" t="s">
        <v>7254</v>
      </c>
      <c r="Q332" s="153">
        <v>48</v>
      </c>
      <c r="R332" s="153" t="s">
        <v>2802</v>
      </c>
      <c r="S332" s="153">
        <v>1846</v>
      </c>
      <c r="T332" s="153" t="s">
        <v>8062</v>
      </c>
      <c r="U332" s="153">
        <v>11</v>
      </c>
      <c r="V332" s="153">
        <v>4</v>
      </c>
      <c r="W332" s="154">
        <v>18464</v>
      </c>
      <c r="X332" s="153" t="s">
        <v>8070</v>
      </c>
      <c r="Y332" s="153">
        <v>1</v>
      </c>
      <c r="Z332" s="153" t="s">
        <v>37</v>
      </c>
      <c r="AA332" s="153">
        <v>1</v>
      </c>
      <c r="AB332" s="153" t="s">
        <v>7130</v>
      </c>
      <c r="AC332" s="153">
        <v>1</v>
      </c>
      <c r="AD332" s="153">
        <v>0</v>
      </c>
      <c r="AE332" s="153">
        <v>0</v>
      </c>
      <c r="AF332" s="153">
        <v>0</v>
      </c>
      <c r="AG332" s="153">
        <v>1</v>
      </c>
      <c r="AH332" s="153">
        <v>1</v>
      </c>
      <c r="AI332" s="153">
        <v>100</v>
      </c>
      <c r="AJ332" s="153">
        <v>1</v>
      </c>
      <c r="AK332" s="153">
        <v>1</v>
      </c>
      <c r="AL332" s="153">
        <v>100</v>
      </c>
      <c r="AM332" s="153">
        <v>1</v>
      </c>
      <c r="AN332" s="153">
        <v>0</v>
      </c>
      <c r="AO332" s="153">
        <v>0</v>
      </c>
      <c r="AP332" s="154">
        <v>1</v>
      </c>
      <c r="AQ332" s="153">
        <v>0</v>
      </c>
      <c r="AR332" s="153">
        <v>0</v>
      </c>
      <c r="AS332" s="153">
        <v>4</v>
      </c>
      <c r="AT332" s="153">
        <v>2</v>
      </c>
      <c r="AU332" s="153">
        <v>50</v>
      </c>
      <c r="AV332" s="153">
        <v>0</v>
      </c>
      <c r="AW332" s="153">
        <v>0</v>
      </c>
      <c r="AX332" s="153">
        <v>0</v>
      </c>
      <c r="AY332" s="153">
        <v>84658000</v>
      </c>
      <c r="AZ332" s="153">
        <v>84658000</v>
      </c>
      <c r="BA332" s="153">
        <v>100</v>
      </c>
      <c r="BB332" s="153">
        <v>142670831</v>
      </c>
      <c r="BC332" s="153">
        <v>142670831</v>
      </c>
      <c r="BD332" s="153">
        <v>100</v>
      </c>
      <c r="BE332" s="153">
        <v>400000000</v>
      </c>
      <c r="BF332" s="153">
        <v>0</v>
      </c>
      <c r="BG332" s="153">
        <v>0</v>
      </c>
      <c r="BH332" s="155">
        <v>136000000</v>
      </c>
      <c r="BI332" s="153">
        <v>0</v>
      </c>
      <c r="BJ332" s="153">
        <v>0</v>
      </c>
    </row>
    <row r="333" spans="1:62">
      <c r="A333" s="152">
        <v>4050065308</v>
      </c>
      <c r="B333" s="153">
        <v>6</v>
      </c>
      <c r="C333" s="153" t="s">
        <v>7906</v>
      </c>
      <c r="D333" s="153" t="s">
        <v>7907</v>
      </c>
      <c r="E333" s="153">
        <v>2023</v>
      </c>
      <c r="F333" s="153" t="s">
        <v>7125</v>
      </c>
      <c r="G333" s="153" t="s">
        <v>7126</v>
      </c>
      <c r="H333" s="153">
        <v>2</v>
      </c>
      <c r="I333" s="153" t="s">
        <v>7127</v>
      </c>
      <c r="J333" s="153">
        <v>5</v>
      </c>
      <c r="K333" s="153" t="s">
        <v>791</v>
      </c>
      <c r="L333" s="153" t="s">
        <v>791</v>
      </c>
      <c r="M333" s="153">
        <v>199</v>
      </c>
      <c r="N333" s="153" t="s">
        <v>7128</v>
      </c>
      <c r="O333" s="153">
        <v>4</v>
      </c>
      <c r="P333" s="153" t="s">
        <v>7281</v>
      </c>
      <c r="Q333" s="153">
        <v>49</v>
      </c>
      <c r="R333" s="153" t="s">
        <v>2834</v>
      </c>
      <c r="S333" s="153">
        <v>1847</v>
      </c>
      <c r="T333" s="153" t="s">
        <v>8071</v>
      </c>
      <c r="U333" s="153">
        <v>24</v>
      </c>
      <c r="V333" s="153">
        <v>1</v>
      </c>
      <c r="W333" s="154">
        <v>18471</v>
      </c>
      <c r="X333" s="153" t="s">
        <v>8072</v>
      </c>
      <c r="Y333" s="153">
        <v>1</v>
      </c>
      <c r="Z333" s="153" t="s">
        <v>37</v>
      </c>
      <c r="AA333" s="153">
        <v>1</v>
      </c>
      <c r="AB333" s="153" t="s">
        <v>7130</v>
      </c>
      <c r="AC333" s="153">
        <v>1</v>
      </c>
      <c r="AD333" s="153">
        <v>0</v>
      </c>
      <c r="AE333" s="153">
        <v>0</v>
      </c>
      <c r="AF333" s="153">
        <v>0</v>
      </c>
      <c r="AG333" s="153">
        <v>1080</v>
      </c>
      <c r="AH333" s="153">
        <v>0</v>
      </c>
      <c r="AI333" s="153">
        <v>0</v>
      </c>
      <c r="AJ333" s="153">
        <v>1300</v>
      </c>
      <c r="AK333" s="153">
        <v>1300</v>
      </c>
      <c r="AL333" s="153">
        <v>100</v>
      </c>
      <c r="AM333" s="153">
        <v>200</v>
      </c>
      <c r="AN333" s="153">
        <v>0</v>
      </c>
      <c r="AO333" s="153">
        <v>0</v>
      </c>
      <c r="AP333" s="154">
        <v>1020</v>
      </c>
      <c r="AQ333" s="153">
        <v>0</v>
      </c>
      <c r="AR333" s="153">
        <v>0</v>
      </c>
      <c r="AS333" s="153">
        <v>3600</v>
      </c>
      <c r="AT333" s="153">
        <v>1300</v>
      </c>
      <c r="AU333" s="153" t="s">
        <v>8073</v>
      </c>
      <c r="AV333" s="153">
        <v>0</v>
      </c>
      <c r="AW333" s="153">
        <v>0</v>
      </c>
      <c r="AX333" s="153">
        <v>0</v>
      </c>
      <c r="AY333" s="153">
        <v>467996000</v>
      </c>
      <c r="AZ333" s="153">
        <v>0</v>
      </c>
      <c r="BA333" s="153">
        <v>0</v>
      </c>
      <c r="BB333" s="153">
        <v>1443132005</v>
      </c>
      <c r="BC333" s="153">
        <v>1443132005</v>
      </c>
      <c r="BD333" s="153">
        <v>100</v>
      </c>
      <c r="BE333" s="153">
        <v>710000000</v>
      </c>
      <c r="BF333" s="153">
        <v>212032059</v>
      </c>
      <c r="BG333" s="153" t="s">
        <v>8074</v>
      </c>
      <c r="BH333" s="155">
        <v>791000000</v>
      </c>
      <c r="BI333" s="153">
        <v>0</v>
      </c>
      <c r="BJ333" s="153">
        <v>0</v>
      </c>
    </row>
    <row r="334" spans="1:62">
      <c r="A334" s="152">
        <v>4050065308</v>
      </c>
      <c r="B334" s="153">
        <v>6</v>
      </c>
      <c r="C334" s="153" t="s">
        <v>7906</v>
      </c>
      <c r="D334" s="153" t="s">
        <v>7907</v>
      </c>
      <c r="E334" s="153">
        <v>2023</v>
      </c>
      <c r="F334" s="153" t="s">
        <v>7125</v>
      </c>
      <c r="G334" s="153" t="s">
        <v>7126</v>
      </c>
      <c r="H334" s="153">
        <v>2</v>
      </c>
      <c r="I334" s="153" t="s">
        <v>7127</v>
      </c>
      <c r="J334" s="153">
        <v>5</v>
      </c>
      <c r="K334" s="153" t="s">
        <v>791</v>
      </c>
      <c r="L334" s="153" t="s">
        <v>791</v>
      </c>
      <c r="M334" s="153">
        <v>199</v>
      </c>
      <c r="N334" s="153" t="s">
        <v>7128</v>
      </c>
      <c r="O334" s="153">
        <v>4</v>
      </c>
      <c r="P334" s="153" t="s">
        <v>7281</v>
      </c>
      <c r="Q334" s="153">
        <v>49</v>
      </c>
      <c r="R334" s="153" t="s">
        <v>2834</v>
      </c>
      <c r="S334" s="153">
        <v>1847</v>
      </c>
      <c r="T334" s="153" t="s">
        <v>8071</v>
      </c>
      <c r="U334" s="153">
        <v>24</v>
      </c>
      <c r="V334" s="153">
        <v>2</v>
      </c>
      <c r="W334" s="154">
        <v>18472</v>
      </c>
      <c r="X334" s="153" t="s">
        <v>8075</v>
      </c>
      <c r="Y334" s="153">
        <v>1</v>
      </c>
      <c r="Z334" s="153" t="s">
        <v>37</v>
      </c>
      <c r="AA334" s="153">
        <v>3</v>
      </c>
      <c r="AB334" s="153" t="s">
        <v>7343</v>
      </c>
      <c r="AC334" s="153">
        <v>1</v>
      </c>
      <c r="AD334" s="153">
        <v>0</v>
      </c>
      <c r="AE334" s="153">
        <v>0</v>
      </c>
      <c r="AF334" s="153">
        <v>0</v>
      </c>
      <c r="AG334" s="153">
        <v>0</v>
      </c>
      <c r="AH334" s="153">
        <v>0</v>
      </c>
      <c r="AI334" s="153">
        <v>0</v>
      </c>
      <c r="AJ334" s="153">
        <v>500</v>
      </c>
      <c r="AK334" s="153">
        <v>500</v>
      </c>
      <c r="AL334" s="153">
        <v>100</v>
      </c>
      <c r="AM334" s="153">
        <v>0</v>
      </c>
      <c r="AN334" s="153">
        <v>0</v>
      </c>
      <c r="AO334" s="153">
        <v>0</v>
      </c>
      <c r="AP334" s="154">
        <v>0</v>
      </c>
      <c r="AQ334" s="153">
        <v>0</v>
      </c>
      <c r="AR334" s="153">
        <v>0</v>
      </c>
      <c r="AS334" s="153">
        <v>500</v>
      </c>
      <c r="AT334" s="153">
        <v>500</v>
      </c>
      <c r="AU334" s="153">
        <v>100</v>
      </c>
      <c r="AV334" s="153">
        <v>0</v>
      </c>
      <c r="AW334" s="153">
        <v>0</v>
      </c>
      <c r="AX334" s="153">
        <v>0</v>
      </c>
      <c r="AY334" s="153">
        <v>0</v>
      </c>
      <c r="AZ334" s="153">
        <v>0</v>
      </c>
      <c r="BA334" s="153">
        <v>0</v>
      </c>
      <c r="BB334" s="153">
        <v>1021239486</v>
      </c>
      <c r="BC334" s="153">
        <v>1021239486</v>
      </c>
      <c r="BD334" s="153">
        <v>100</v>
      </c>
      <c r="BE334" s="153">
        <v>0</v>
      </c>
      <c r="BF334" s="153">
        <v>0</v>
      </c>
      <c r="BG334" s="153">
        <v>0</v>
      </c>
      <c r="BH334" s="155">
        <v>0</v>
      </c>
      <c r="BI334" s="153">
        <v>0</v>
      </c>
      <c r="BJ334" s="153">
        <v>0</v>
      </c>
    </row>
    <row r="335" spans="1:62">
      <c r="A335" s="152">
        <v>4050065308</v>
      </c>
      <c r="B335" s="153">
        <v>6</v>
      </c>
      <c r="C335" s="153" t="s">
        <v>7906</v>
      </c>
      <c r="D335" s="153" t="s">
        <v>7907</v>
      </c>
      <c r="E335" s="153">
        <v>2023</v>
      </c>
      <c r="F335" s="153" t="s">
        <v>7125</v>
      </c>
      <c r="G335" s="153" t="s">
        <v>7126</v>
      </c>
      <c r="H335" s="153">
        <v>2</v>
      </c>
      <c r="I335" s="153" t="s">
        <v>7127</v>
      </c>
      <c r="J335" s="153">
        <v>5</v>
      </c>
      <c r="K335" s="153" t="s">
        <v>791</v>
      </c>
      <c r="L335" s="153" t="s">
        <v>791</v>
      </c>
      <c r="M335" s="153">
        <v>199</v>
      </c>
      <c r="N335" s="153" t="s">
        <v>7128</v>
      </c>
      <c r="O335" s="153">
        <v>4</v>
      </c>
      <c r="P335" s="153" t="s">
        <v>7281</v>
      </c>
      <c r="Q335" s="153">
        <v>49</v>
      </c>
      <c r="R335" s="153" t="s">
        <v>2834</v>
      </c>
      <c r="S335" s="153">
        <v>1847</v>
      </c>
      <c r="T335" s="153" t="s">
        <v>8071</v>
      </c>
      <c r="U335" s="153">
        <v>24</v>
      </c>
      <c r="V335" s="153">
        <v>3</v>
      </c>
      <c r="W335" s="154">
        <v>18473</v>
      </c>
      <c r="X335" s="153" t="s">
        <v>8076</v>
      </c>
      <c r="Y335" s="153">
        <v>1</v>
      </c>
      <c r="Z335" s="153" t="s">
        <v>37</v>
      </c>
      <c r="AA335" s="153">
        <v>1</v>
      </c>
      <c r="AB335" s="153" t="s">
        <v>7130</v>
      </c>
      <c r="AC335" s="153">
        <v>1</v>
      </c>
      <c r="AD335" s="153">
        <v>0</v>
      </c>
      <c r="AE335" s="153">
        <v>0</v>
      </c>
      <c r="AF335" s="153">
        <v>0</v>
      </c>
      <c r="AG335" s="153" t="s">
        <v>8077</v>
      </c>
      <c r="AH335" s="153" t="s">
        <v>8078</v>
      </c>
      <c r="AI335" s="153" t="s">
        <v>8079</v>
      </c>
      <c r="AJ335" s="153" t="s">
        <v>8080</v>
      </c>
      <c r="AK335" s="153" t="s">
        <v>8080</v>
      </c>
      <c r="AL335" s="153">
        <v>100</v>
      </c>
      <c r="AM335" s="153">
        <v>5</v>
      </c>
      <c r="AN335" s="153">
        <v>5</v>
      </c>
      <c r="AO335" s="153">
        <v>100</v>
      </c>
      <c r="AP335" s="154" t="s">
        <v>7214</v>
      </c>
      <c r="AQ335" s="153">
        <v>0</v>
      </c>
      <c r="AR335" s="153">
        <v>0</v>
      </c>
      <c r="AS335" s="153">
        <v>7</v>
      </c>
      <c r="AT335" s="153" t="s">
        <v>8081</v>
      </c>
      <c r="AU335" s="153" t="s">
        <v>8082</v>
      </c>
      <c r="AV335" s="153">
        <v>0</v>
      </c>
      <c r="AW335" s="153">
        <v>0</v>
      </c>
      <c r="AX335" s="153">
        <v>0</v>
      </c>
      <c r="AY335" s="153">
        <v>2653880000</v>
      </c>
      <c r="AZ335" s="153">
        <v>2551221037</v>
      </c>
      <c r="BA335" s="153" t="s">
        <v>8083</v>
      </c>
      <c r="BB335" s="153">
        <v>16693027565</v>
      </c>
      <c r="BC335" s="153">
        <v>16692931546</v>
      </c>
      <c r="BD335" s="153">
        <v>100</v>
      </c>
      <c r="BE335" s="153">
        <v>17899090247</v>
      </c>
      <c r="BF335" s="153">
        <v>11886004264</v>
      </c>
      <c r="BG335" s="153" t="s">
        <v>8084</v>
      </c>
      <c r="BH335" s="155">
        <v>1000000</v>
      </c>
      <c r="BI335" s="153">
        <v>0</v>
      </c>
      <c r="BJ335" s="153">
        <v>0</v>
      </c>
    </row>
    <row r="336" spans="1:62">
      <c r="A336" s="152">
        <v>4050065308</v>
      </c>
      <c r="B336" s="153">
        <v>6</v>
      </c>
      <c r="C336" s="153" t="s">
        <v>7906</v>
      </c>
      <c r="D336" s="153" t="s">
        <v>7907</v>
      </c>
      <c r="E336" s="153">
        <v>2023</v>
      </c>
      <c r="F336" s="153" t="s">
        <v>7125</v>
      </c>
      <c r="G336" s="153" t="s">
        <v>7126</v>
      </c>
      <c r="H336" s="153">
        <v>2</v>
      </c>
      <c r="I336" s="153" t="s">
        <v>7127</v>
      </c>
      <c r="J336" s="153">
        <v>5</v>
      </c>
      <c r="K336" s="153" t="s">
        <v>791</v>
      </c>
      <c r="L336" s="153" t="s">
        <v>791</v>
      </c>
      <c r="M336" s="153">
        <v>199</v>
      </c>
      <c r="N336" s="153" t="s">
        <v>7128</v>
      </c>
      <c r="O336" s="153">
        <v>4</v>
      </c>
      <c r="P336" s="153" t="s">
        <v>7281</v>
      </c>
      <c r="Q336" s="153">
        <v>49</v>
      </c>
      <c r="R336" s="153" t="s">
        <v>2834</v>
      </c>
      <c r="S336" s="153">
        <v>1847</v>
      </c>
      <c r="T336" s="153" t="s">
        <v>8071</v>
      </c>
      <c r="U336" s="153">
        <v>24</v>
      </c>
      <c r="V336" s="153">
        <v>4</v>
      </c>
      <c r="W336" s="154">
        <v>18474</v>
      </c>
      <c r="X336" s="153" t="s">
        <v>8085</v>
      </c>
      <c r="Y336" s="153">
        <v>1</v>
      </c>
      <c r="Z336" s="153" t="s">
        <v>37</v>
      </c>
      <c r="AA336" s="153">
        <v>1</v>
      </c>
      <c r="AB336" s="153" t="s">
        <v>7130</v>
      </c>
      <c r="AC336" s="153">
        <v>1</v>
      </c>
      <c r="AD336" s="153">
        <v>0</v>
      </c>
      <c r="AE336" s="153">
        <v>0</v>
      </c>
      <c r="AF336" s="153">
        <v>0</v>
      </c>
      <c r="AG336" s="153" t="s">
        <v>7214</v>
      </c>
      <c r="AH336" s="153" t="s">
        <v>8086</v>
      </c>
      <c r="AI336" s="153">
        <v>12</v>
      </c>
      <c r="AJ336" s="153" t="s">
        <v>8087</v>
      </c>
      <c r="AK336" s="153" t="s">
        <v>8087</v>
      </c>
      <c r="AL336" s="153">
        <v>100</v>
      </c>
      <c r="AM336" s="153" t="s">
        <v>8087</v>
      </c>
      <c r="AN336" s="153" t="s">
        <v>8087</v>
      </c>
      <c r="AO336" s="153">
        <v>100</v>
      </c>
      <c r="AP336" s="154">
        <v>0</v>
      </c>
      <c r="AQ336" s="153">
        <v>0</v>
      </c>
      <c r="AR336" s="153">
        <v>0</v>
      </c>
      <c r="AS336" s="153" t="s">
        <v>8088</v>
      </c>
      <c r="AT336" s="153" t="s">
        <v>8089</v>
      </c>
      <c r="AU336" s="153" t="s">
        <v>8090</v>
      </c>
      <c r="AV336" s="153">
        <v>0</v>
      </c>
      <c r="AW336" s="153">
        <v>0</v>
      </c>
      <c r="AX336" s="153">
        <v>0</v>
      </c>
      <c r="AY336" s="153">
        <v>1326940000</v>
      </c>
      <c r="AZ336" s="153">
        <v>1326940000</v>
      </c>
      <c r="BA336" s="153">
        <v>100</v>
      </c>
      <c r="BB336" s="153">
        <v>1664781481</v>
      </c>
      <c r="BC336" s="153">
        <v>1664781481</v>
      </c>
      <c r="BD336" s="153">
        <v>100</v>
      </c>
      <c r="BE336" s="153">
        <v>4537689753</v>
      </c>
      <c r="BF336" s="153">
        <v>2725041353</v>
      </c>
      <c r="BG336" s="153" t="s">
        <v>8091</v>
      </c>
      <c r="BH336" s="155">
        <v>0</v>
      </c>
      <c r="BI336" s="153">
        <v>0</v>
      </c>
      <c r="BJ336" s="153">
        <v>0</v>
      </c>
    </row>
    <row r="337" spans="1:62">
      <c r="A337" s="152">
        <v>4050065308</v>
      </c>
      <c r="B337" s="153">
        <v>6</v>
      </c>
      <c r="C337" s="153" t="s">
        <v>7906</v>
      </c>
      <c r="D337" s="153" t="s">
        <v>7907</v>
      </c>
      <c r="E337" s="153">
        <v>2023</v>
      </c>
      <c r="F337" s="153" t="s">
        <v>7125</v>
      </c>
      <c r="G337" s="153" t="s">
        <v>7126</v>
      </c>
      <c r="H337" s="153">
        <v>2</v>
      </c>
      <c r="I337" s="153" t="s">
        <v>7127</v>
      </c>
      <c r="J337" s="153">
        <v>5</v>
      </c>
      <c r="K337" s="153" t="s">
        <v>791</v>
      </c>
      <c r="L337" s="153" t="s">
        <v>791</v>
      </c>
      <c r="M337" s="153">
        <v>199</v>
      </c>
      <c r="N337" s="153" t="s">
        <v>7128</v>
      </c>
      <c r="O337" s="153">
        <v>4</v>
      </c>
      <c r="P337" s="153" t="s">
        <v>7281</v>
      </c>
      <c r="Q337" s="153">
        <v>49</v>
      </c>
      <c r="R337" s="153" t="s">
        <v>2834</v>
      </c>
      <c r="S337" s="153">
        <v>1847</v>
      </c>
      <c r="T337" s="153" t="s">
        <v>8071</v>
      </c>
      <c r="U337" s="153">
        <v>24</v>
      </c>
      <c r="V337" s="153">
        <v>5</v>
      </c>
      <c r="W337" s="154">
        <v>18475</v>
      </c>
      <c r="X337" s="153" t="s">
        <v>8092</v>
      </c>
      <c r="Y337" s="153">
        <v>1</v>
      </c>
      <c r="Z337" s="153" t="s">
        <v>37</v>
      </c>
      <c r="AA337" s="153">
        <v>1</v>
      </c>
      <c r="AB337" s="153" t="s">
        <v>7130</v>
      </c>
      <c r="AC337" s="153">
        <v>1</v>
      </c>
      <c r="AD337" s="153">
        <v>0</v>
      </c>
      <c r="AE337" s="153">
        <v>0</v>
      </c>
      <c r="AF337" s="153">
        <v>0</v>
      </c>
      <c r="AG337" s="153">
        <v>364</v>
      </c>
      <c r="AH337" s="153">
        <v>364</v>
      </c>
      <c r="AI337" s="153">
        <v>100</v>
      </c>
      <c r="AJ337" s="153">
        <v>2627</v>
      </c>
      <c r="AK337" s="153">
        <v>2627</v>
      </c>
      <c r="AL337" s="153">
        <v>100</v>
      </c>
      <c r="AM337" s="153">
        <v>0</v>
      </c>
      <c r="AN337" s="153">
        <v>0</v>
      </c>
      <c r="AO337" s="153">
        <v>0</v>
      </c>
      <c r="AP337" s="154">
        <v>3009</v>
      </c>
      <c r="AQ337" s="153">
        <v>0</v>
      </c>
      <c r="AR337" s="153">
        <v>0</v>
      </c>
      <c r="AS337" s="153">
        <v>6000</v>
      </c>
      <c r="AT337" s="153">
        <v>2991</v>
      </c>
      <c r="AU337" s="153" t="s">
        <v>8093</v>
      </c>
      <c r="AV337" s="153">
        <v>0</v>
      </c>
      <c r="AW337" s="153">
        <v>0</v>
      </c>
      <c r="AX337" s="153">
        <v>0</v>
      </c>
      <c r="AY337" s="153">
        <v>285363000</v>
      </c>
      <c r="AZ337" s="153">
        <v>285363000</v>
      </c>
      <c r="BA337" s="153">
        <v>100</v>
      </c>
      <c r="BB337" s="153">
        <v>131130000</v>
      </c>
      <c r="BC337" s="153">
        <v>131130000</v>
      </c>
      <c r="BD337" s="153">
        <v>100</v>
      </c>
      <c r="BE337" s="153">
        <v>0</v>
      </c>
      <c r="BF337" s="153">
        <v>0</v>
      </c>
      <c r="BG337" s="153">
        <v>0</v>
      </c>
      <c r="BH337" s="155">
        <v>1500000000</v>
      </c>
      <c r="BI337" s="153">
        <v>0</v>
      </c>
      <c r="BJ337" s="153">
        <v>0</v>
      </c>
    </row>
    <row r="338" spans="1:62">
      <c r="A338" s="152">
        <v>4050065308</v>
      </c>
      <c r="B338" s="153">
        <v>6</v>
      </c>
      <c r="C338" s="153" t="s">
        <v>7906</v>
      </c>
      <c r="D338" s="153" t="s">
        <v>7907</v>
      </c>
      <c r="E338" s="153">
        <v>2023</v>
      </c>
      <c r="F338" s="153" t="s">
        <v>7125</v>
      </c>
      <c r="G338" s="153" t="s">
        <v>7126</v>
      </c>
      <c r="H338" s="153">
        <v>2</v>
      </c>
      <c r="I338" s="153" t="s">
        <v>7127</v>
      </c>
      <c r="J338" s="153">
        <v>5</v>
      </c>
      <c r="K338" s="153" t="s">
        <v>791</v>
      </c>
      <c r="L338" s="153" t="s">
        <v>791</v>
      </c>
      <c r="M338" s="153">
        <v>199</v>
      </c>
      <c r="N338" s="153" t="s">
        <v>7128</v>
      </c>
      <c r="O338" s="153">
        <v>5</v>
      </c>
      <c r="P338" s="153" t="s">
        <v>7296</v>
      </c>
      <c r="Q338" s="153">
        <v>54</v>
      </c>
      <c r="R338" s="153" t="s">
        <v>3206</v>
      </c>
      <c r="S338" s="153">
        <v>1849</v>
      </c>
      <c r="T338" s="153" t="s">
        <v>4014</v>
      </c>
      <c r="U338" s="153">
        <v>15</v>
      </c>
      <c r="V338" s="153">
        <v>1</v>
      </c>
      <c r="W338" s="154">
        <v>18491</v>
      </c>
      <c r="X338" s="153" t="s">
        <v>8094</v>
      </c>
      <c r="Y338" s="153">
        <v>1</v>
      </c>
      <c r="Z338" s="153" t="s">
        <v>37</v>
      </c>
      <c r="AA338" s="153">
        <v>1</v>
      </c>
      <c r="AB338" s="153" t="s">
        <v>7130</v>
      </c>
      <c r="AC338" s="153">
        <v>1</v>
      </c>
      <c r="AD338" s="153">
        <v>0</v>
      </c>
      <c r="AE338" s="153">
        <v>0</v>
      </c>
      <c r="AF338" s="153">
        <v>0</v>
      </c>
      <c r="AG338" s="153" t="s">
        <v>8095</v>
      </c>
      <c r="AH338" s="153" t="s">
        <v>7215</v>
      </c>
      <c r="AI338" s="153" t="s">
        <v>8096</v>
      </c>
      <c r="AJ338" s="153">
        <v>0</v>
      </c>
      <c r="AK338" s="153">
        <v>0</v>
      </c>
      <c r="AL338" s="153">
        <v>0</v>
      </c>
      <c r="AM338" s="153" t="s">
        <v>8097</v>
      </c>
      <c r="AN338" s="153" t="s">
        <v>8097</v>
      </c>
      <c r="AO338" s="153">
        <v>100</v>
      </c>
      <c r="AP338" s="154" t="s">
        <v>8098</v>
      </c>
      <c r="AQ338" s="153">
        <v>0</v>
      </c>
      <c r="AR338" s="153">
        <v>0</v>
      </c>
      <c r="AS338" s="153">
        <v>2</v>
      </c>
      <c r="AT338" s="153" t="s">
        <v>8099</v>
      </c>
      <c r="AU338" s="153">
        <v>47</v>
      </c>
      <c r="AV338" s="153">
        <v>0</v>
      </c>
      <c r="AW338" s="153">
        <v>0</v>
      </c>
      <c r="AX338" s="153">
        <v>0</v>
      </c>
      <c r="AY338" s="153">
        <v>806627000</v>
      </c>
      <c r="AZ338" s="153">
        <v>806503853</v>
      </c>
      <c r="BA338" s="153" t="s">
        <v>7339</v>
      </c>
      <c r="BB338" s="153">
        <v>0</v>
      </c>
      <c r="BC338" s="153">
        <v>0</v>
      </c>
      <c r="BD338" s="153">
        <v>0</v>
      </c>
      <c r="BE338" s="153">
        <v>1300000000</v>
      </c>
      <c r="BF338" s="153">
        <v>26000000</v>
      </c>
      <c r="BG338" s="153">
        <v>2</v>
      </c>
      <c r="BH338" s="155">
        <v>929000000</v>
      </c>
      <c r="BI338" s="153">
        <v>0</v>
      </c>
      <c r="BJ338" s="153">
        <v>0</v>
      </c>
    </row>
    <row r="339" spans="1:62">
      <c r="A339" s="152">
        <v>4050065308</v>
      </c>
      <c r="B339" s="153">
        <v>6</v>
      </c>
      <c r="C339" s="153" t="s">
        <v>7906</v>
      </c>
      <c r="D339" s="153" t="s">
        <v>7907</v>
      </c>
      <c r="E339" s="153">
        <v>2023</v>
      </c>
      <c r="F339" s="153" t="s">
        <v>7125</v>
      </c>
      <c r="G339" s="153" t="s">
        <v>7126</v>
      </c>
      <c r="H339" s="153">
        <v>2</v>
      </c>
      <c r="I339" s="153" t="s">
        <v>7127</v>
      </c>
      <c r="J339" s="153">
        <v>5</v>
      </c>
      <c r="K339" s="153" t="s">
        <v>791</v>
      </c>
      <c r="L339" s="153" t="s">
        <v>791</v>
      </c>
      <c r="M339" s="153">
        <v>199</v>
      </c>
      <c r="N339" s="153" t="s">
        <v>7128</v>
      </c>
      <c r="O339" s="153">
        <v>5</v>
      </c>
      <c r="P339" s="153" t="s">
        <v>7296</v>
      </c>
      <c r="Q339" s="153">
        <v>55</v>
      </c>
      <c r="R339" s="153" t="s">
        <v>2869</v>
      </c>
      <c r="S339" s="153">
        <v>1854</v>
      </c>
      <c r="T339" s="153" t="s">
        <v>4018</v>
      </c>
      <c r="U339" s="153">
        <v>22</v>
      </c>
      <c r="V339" s="153">
        <v>1</v>
      </c>
      <c r="W339" s="154">
        <v>18541</v>
      </c>
      <c r="X339" s="153" t="s">
        <v>8100</v>
      </c>
      <c r="Y339" s="153">
        <v>1</v>
      </c>
      <c r="Z339" s="153" t="s">
        <v>37</v>
      </c>
      <c r="AA339" s="153">
        <v>1</v>
      </c>
      <c r="AB339" s="153" t="s">
        <v>7130</v>
      </c>
      <c r="AC339" s="153">
        <v>1</v>
      </c>
      <c r="AD339" s="153">
        <v>0</v>
      </c>
      <c r="AE339" s="153">
        <v>0</v>
      </c>
      <c r="AF339" s="153">
        <v>0</v>
      </c>
      <c r="AG339" s="153">
        <v>9</v>
      </c>
      <c r="AH339" s="153">
        <v>9</v>
      </c>
      <c r="AI339" s="153">
        <v>100</v>
      </c>
      <c r="AJ339" s="153">
        <v>13</v>
      </c>
      <c r="AK339" s="153">
        <v>13</v>
      </c>
      <c r="AL339" s="153">
        <v>100</v>
      </c>
      <c r="AM339" s="153">
        <v>5</v>
      </c>
      <c r="AN339" s="153">
        <v>0</v>
      </c>
      <c r="AO339" s="153">
        <v>0</v>
      </c>
      <c r="AP339" s="154">
        <v>13</v>
      </c>
      <c r="AQ339" s="153">
        <v>0</v>
      </c>
      <c r="AR339" s="153">
        <v>0</v>
      </c>
      <c r="AS339" s="153">
        <v>40</v>
      </c>
      <c r="AT339" s="153">
        <v>22</v>
      </c>
      <c r="AU339" s="153">
        <v>55</v>
      </c>
      <c r="AV339" s="153">
        <v>0</v>
      </c>
      <c r="AW339" s="153">
        <v>0</v>
      </c>
      <c r="AX339" s="153">
        <v>0</v>
      </c>
      <c r="AY339" s="153">
        <v>644922000</v>
      </c>
      <c r="AZ339" s="153">
        <v>644428900</v>
      </c>
      <c r="BA339" s="153" t="s">
        <v>7340</v>
      </c>
      <c r="BB339" s="153">
        <v>1775304000</v>
      </c>
      <c r="BC339" s="153">
        <v>1775304000</v>
      </c>
      <c r="BD339" s="153">
        <v>100</v>
      </c>
      <c r="BE339" s="153">
        <v>887652000</v>
      </c>
      <c r="BF339" s="153">
        <v>0</v>
      </c>
      <c r="BG339" s="153">
        <v>0</v>
      </c>
      <c r="BH339" s="155">
        <v>743000000</v>
      </c>
      <c r="BI339" s="153">
        <v>0</v>
      </c>
      <c r="BJ339" s="153">
        <v>0</v>
      </c>
    </row>
    <row r="340" spans="1:62">
      <c r="A340" s="152">
        <v>4050065308</v>
      </c>
      <c r="B340" s="153">
        <v>6</v>
      </c>
      <c r="C340" s="153" t="s">
        <v>7906</v>
      </c>
      <c r="D340" s="153" t="s">
        <v>7907</v>
      </c>
      <c r="E340" s="153">
        <v>2023</v>
      </c>
      <c r="F340" s="153" t="s">
        <v>7125</v>
      </c>
      <c r="G340" s="153" t="s">
        <v>7126</v>
      </c>
      <c r="H340" s="153">
        <v>2</v>
      </c>
      <c r="I340" s="153" t="s">
        <v>7127</v>
      </c>
      <c r="J340" s="153">
        <v>5</v>
      </c>
      <c r="K340" s="153" t="s">
        <v>791</v>
      </c>
      <c r="L340" s="153" t="s">
        <v>791</v>
      </c>
      <c r="M340" s="153">
        <v>199</v>
      </c>
      <c r="N340" s="153" t="s">
        <v>7128</v>
      </c>
      <c r="O340" s="153">
        <v>5</v>
      </c>
      <c r="P340" s="153" t="s">
        <v>7296</v>
      </c>
      <c r="Q340" s="153">
        <v>55</v>
      </c>
      <c r="R340" s="153" t="s">
        <v>2869</v>
      </c>
      <c r="S340" s="153">
        <v>1854</v>
      </c>
      <c r="T340" s="153" t="s">
        <v>4018</v>
      </c>
      <c r="U340" s="153">
        <v>22</v>
      </c>
      <c r="V340" s="153">
        <v>2</v>
      </c>
      <c r="W340" s="154">
        <v>18542</v>
      </c>
      <c r="X340" s="153" t="s">
        <v>8101</v>
      </c>
      <c r="Y340" s="153">
        <v>1</v>
      </c>
      <c r="Z340" s="153" t="s">
        <v>37</v>
      </c>
      <c r="AA340" s="153">
        <v>1</v>
      </c>
      <c r="AB340" s="153" t="s">
        <v>7130</v>
      </c>
      <c r="AC340" s="153">
        <v>1</v>
      </c>
      <c r="AD340" s="153">
        <v>0</v>
      </c>
      <c r="AE340" s="153">
        <v>0</v>
      </c>
      <c r="AF340" s="153">
        <v>0</v>
      </c>
      <c r="AG340" s="153">
        <v>9</v>
      </c>
      <c r="AH340" s="153">
        <v>9</v>
      </c>
      <c r="AI340" s="153">
        <v>100</v>
      </c>
      <c r="AJ340" s="153">
        <v>13</v>
      </c>
      <c r="AK340" s="153">
        <v>13</v>
      </c>
      <c r="AL340" s="153">
        <v>100</v>
      </c>
      <c r="AM340" s="153">
        <v>10</v>
      </c>
      <c r="AN340" s="153">
        <v>0</v>
      </c>
      <c r="AO340" s="153">
        <v>0</v>
      </c>
      <c r="AP340" s="154">
        <v>8</v>
      </c>
      <c r="AQ340" s="153">
        <v>0</v>
      </c>
      <c r="AR340" s="153">
        <v>0</v>
      </c>
      <c r="AS340" s="153">
        <v>40</v>
      </c>
      <c r="AT340" s="153">
        <v>22</v>
      </c>
      <c r="AU340" s="153">
        <v>55</v>
      </c>
      <c r="AV340" s="153">
        <v>0</v>
      </c>
      <c r="AW340" s="153">
        <v>0</v>
      </c>
      <c r="AX340" s="153">
        <v>0</v>
      </c>
      <c r="AY340" s="153">
        <v>155998000</v>
      </c>
      <c r="AZ340" s="153">
        <v>155998000</v>
      </c>
      <c r="BA340" s="153">
        <v>100</v>
      </c>
      <c r="BB340" s="153">
        <v>180553000</v>
      </c>
      <c r="BC340" s="153">
        <v>180553000</v>
      </c>
      <c r="BD340" s="153">
        <v>100</v>
      </c>
      <c r="BE340" s="153">
        <v>300000000</v>
      </c>
      <c r="BF340" s="153">
        <v>0</v>
      </c>
      <c r="BG340" s="153">
        <v>0</v>
      </c>
      <c r="BH340" s="155">
        <v>179000000</v>
      </c>
      <c r="BI340" s="153">
        <v>0</v>
      </c>
      <c r="BJ340" s="153">
        <v>0</v>
      </c>
    </row>
    <row r="341" spans="1:62">
      <c r="A341" s="152">
        <v>4050065308</v>
      </c>
      <c r="B341" s="153">
        <v>6</v>
      </c>
      <c r="C341" s="153" t="s">
        <v>7906</v>
      </c>
      <c r="D341" s="153" t="s">
        <v>7907</v>
      </c>
      <c r="E341" s="153">
        <v>2023</v>
      </c>
      <c r="F341" s="153" t="s">
        <v>7125</v>
      </c>
      <c r="G341" s="153" t="s">
        <v>7126</v>
      </c>
      <c r="H341" s="153">
        <v>2</v>
      </c>
      <c r="I341" s="153" t="s">
        <v>7127</v>
      </c>
      <c r="J341" s="153">
        <v>5</v>
      </c>
      <c r="K341" s="153" t="s">
        <v>791</v>
      </c>
      <c r="L341" s="153" t="s">
        <v>791</v>
      </c>
      <c r="M341" s="153">
        <v>199</v>
      </c>
      <c r="N341" s="153" t="s">
        <v>7128</v>
      </c>
      <c r="O341" s="153">
        <v>5</v>
      </c>
      <c r="P341" s="153" t="s">
        <v>7296</v>
      </c>
      <c r="Q341" s="153">
        <v>55</v>
      </c>
      <c r="R341" s="153" t="s">
        <v>2869</v>
      </c>
      <c r="S341" s="153">
        <v>1854</v>
      </c>
      <c r="T341" s="153" t="s">
        <v>4018</v>
      </c>
      <c r="U341" s="153">
        <v>22</v>
      </c>
      <c r="V341" s="153">
        <v>3</v>
      </c>
      <c r="W341" s="154">
        <v>18543</v>
      </c>
      <c r="X341" s="153" t="s">
        <v>8102</v>
      </c>
      <c r="Y341" s="153">
        <v>1</v>
      </c>
      <c r="Z341" s="153" t="s">
        <v>37</v>
      </c>
      <c r="AA341" s="153">
        <v>1</v>
      </c>
      <c r="AB341" s="153" t="s">
        <v>7130</v>
      </c>
      <c r="AC341" s="153">
        <v>1</v>
      </c>
      <c r="AD341" s="153">
        <v>0</v>
      </c>
      <c r="AE341" s="153">
        <v>0</v>
      </c>
      <c r="AF341" s="153">
        <v>0</v>
      </c>
      <c r="AG341" s="153" t="s">
        <v>8103</v>
      </c>
      <c r="AH341" s="153" t="s">
        <v>8086</v>
      </c>
      <c r="AI341" s="153" t="s">
        <v>8104</v>
      </c>
      <c r="AJ341" s="153">
        <v>0</v>
      </c>
      <c r="AK341" s="153">
        <v>0</v>
      </c>
      <c r="AL341" s="153">
        <v>0</v>
      </c>
      <c r="AM341" s="153" t="s">
        <v>8105</v>
      </c>
      <c r="AN341" s="153" t="s">
        <v>8105</v>
      </c>
      <c r="AO341" s="153">
        <v>100</v>
      </c>
      <c r="AP341" s="154">
        <v>0</v>
      </c>
      <c r="AQ341" s="153">
        <v>0</v>
      </c>
      <c r="AR341" s="153">
        <v>0</v>
      </c>
      <c r="AS341" s="153">
        <v>2</v>
      </c>
      <c r="AT341" s="153" t="s">
        <v>8106</v>
      </c>
      <c r="AU341" s="153" t="s">
        <v>8107</v>
      </c>
      <c r="AV341" s="153">
        <v>0</v>
      </c>
      <c r="AW341" s="153">
        <v>0</v>
      </c>
      <c r="AX341" s="153">
        <v>0</v>
      </c>
      <c r="AY341" s="153">
        <v>190242000</v>
      </c>
      <c r="AZ341" s="153">
        <v>190241168</v>
      </c>
      <c r="BA341" s="153">
        <v>100</v>
      </c>
      <c r="BB341" s="153">
        <v>0</v>
      </c>
      <c r="BC341" s="153">
        <v>0</v>
      </c>
      <c r="BD341" s="153">
        <v>0</v>
      </c>
      <c r="BE341" s="153">
        <v>1662848000</v>
      </c>
      <c r="BF341" s="153">
        <v>0</v>
      </c>
      <c r="BG341" s="153">
        <v>0</v>
      </c>
      <c r="BH341" s="155">
        <v>0</v>
      </c>
      <c r="BI341" s="153">
        <v>0</v>
      </c>
      <c r="BJ341" s="153">
        <v>0</v>
      </c>
    </row>
    <row r="342" spans="1:62">
      <c r="A342" s="152">
        <v>4050065308</v>
      </c>
      <c r="B342" s="153">
        <v>6</v>
      </c>
      <c r="C342" s="153" t="s">
        <v>7906</v>
      </c>
      <c r="D342" s="153" t="s">
        <v>7907</v>
      </c>
      <c r="E342" s="153">
        <v>2023</v>
      </c>
      <c r="F342" s="153" t="s">
        <v>7125</v>
      </c>
      <c r="G342" s="153" t="s">
        <v>7126</v>
      </c>
      <c r="H342" s="153">
        <v>2</v>
      </c>
      <c r="I342" s="153" t="s">
        <v>7127</v>
      </c>
      <c r="J342" s="153">
        <v>5</v>
      </c>
      <c r="K342" s="153" t="s">
        <v>791</v>
      </c>
      <c r="L342" s="153" t="s">
        <v>791</v>
      </c>
      <c r="M342" s="153">
        <v>199</v>
      </c>
      <c r="N342" s="153" t="s">
        <v>7128</v>
      </c>
      <c r="O342" s="153">
        <v>5</v>
      </c>
      <c r="P342" s="153" t="s">
        <v>7296</v>
      </c>
      <c r="Q342" s="153">
        <v>55</v>
      </c>
      <c r="R342" s="153" t="s">
        <v>2869</v>
      </c>
      <c r="S342" s="153">
        <v>1854</v>
      </c>
      <c r="T342" s="153" t="s">
        <v>4018</v>
      </c>
      <c r="U342" s="153">
        <v>22</v>
      </c>
      <c r="V342" s="153">
        <v>4</v>
      </c>
      <c r="W342" s="154">
        <v>18544</v>
      </c>
      <c r="X342" s="153" t="s">
        <v>8108</v>
      </c>
      <c r="Y342" s="153">
        <v>1</v>
      </c>
      <c r="Z342" s="153" t="s">
        <v>37</v>
      </c>
      <c r="AA342" s="153">
        <v>1</v>
      </c>
      <c r="AB342" s="153" t="s">
        <v>7130</v>
      </c>
      <c r="AC342" s="153">
        <v>1</v>
      </c>
      <c r="AD342" s="153">
        <v>0</v>
      </c>
      <c r="AE342" s="153">
        <v>0</v>
      </c>
      <c r="AF342" s="153">
        <v>0</v>
      </c>
      <c r="AG342" s="153">
        <v>276</v>
      </c>
      <c r="AH342" s="153">
        <v>276</v>
      </c>
      <c r="AI342" s="153">
        <v>100</v>
      </c>
      <c r="AJ342" s="153">
        <v>299</v>
      </c>
      <c r="AK342" s="153">
        <v>300</v>
      </c>
      <c r="AL342" s="153" t="s">
        <v>8109</v>
      </c>
      <c r="AM342" s="153">
        <v>310</v>
      </c>
      <c r="AN342" s="153">
        <v>0</v>
      </c>
      <c r="AO342" s="153">
        <v>0</v>
      </c>
      <c r="AP342" s="154">
        <v>315</v>
      </c>
      <c r="AQ342" s="153">
        <v>0</v>
      </c>
      <c r="AR342" s="153">
        <v>0</v>
      </c>
      <c r="AS342" s="153">
        <v>1200</v>
      </c>
      <c r="AT342" s="153">
        <v>576</v>
      </c>
      <c r="AU342" s="153">
        <v>48</v>
      </c>
      <c r="AV342" s="153">
        <v>0</v>
      </c>
      <c r="AW342" s="153">
        <v>0</v>
      </c>
      <c r="AX342" s="153">
        <v>0</v>
      </c>
      <c r="AY342" s="153">
        <v>375728000</v>
      </c>
      <c r="AZ342" s="153">
        <v>375728000</v>
      </c>
      <c r="BA342" s="153">
        <v>100</v>
      </c>
      <c r="BB342" s="153">
        <v>268024694</v>
      </c>
      <c r="BC342" s="153">
        <v>268024694</v>
      </c>
      <c r="BD342" s="153">
        <v>100</v>
      </c>
      <c r="BE342" s="153">
        <v>323600000</v>
      </c>
      <c r="BF342" s="153">
        <v>0</v>
      </c>
      <c r="BG342" s="153">
        <v>0</v>
      </c>
      <c r="BH342" s="155">
        <v>432000000</v>
      </c>
      <c r="BI342" s="153">
        <v>0</v>
      </c>
      <c r="BJ342" s="153">
        <v>0</v>
      </c>
    </row>
    <row r="343" spans="1:62">
      <c r="A343" s="152">
        <v>4050065308</v>
      </c>
      <c r="B343" s="153">
        <v>6</v>
      </c>
      <c r="C343" s="153" t="s">
        <v>7906</v>
      </c>
      <c r="D343" s="153" t="s">
        <v>7907</v>
      </c>
      <c r="E343" s="153">
        <v>2023</v>
      </c>
      <c r="F343" s="153" t="s">
        <v>7125</v>
      </c>
      <c r="G343" s="153" t="s">
        <v>7126</v>
      </c>
      <c r="H343" s="153">
        <v>2</v>
      </c>
      <c r="I343" s="153" t="s">
        <v>7127</v>
      </c>
      <c r="J343" s="153">
        <v>5</v>
      </c>
      <c r="K343" s="153" t="s">
        <v>791</v>
      </c>
      <c r="L343" s="153" t="s">
        <v>791</v>
      </c>
      <c r="M343" s="153">
        <v>199</v>
      </c>
      <c r="N343" s="153" t="s">
        <v>7128</v>
      </c>
      <c r="O343" s="153">
        <v>5</v>
      </c>
      <c r="P343" s="153" t="s">
        <v>7296</v>
      </c>
      <c r="Q343" s="153">
        <v>55</v>
      </c>
      <c r="R343" s="153" t="s">
        <v>2869</v>
      </c>
      <c r="S343" s="153">
        <v>1854</v>
      </c>
      <c r="T343" s="153" t="s">
        <v>4018</v>
      </c>
      <c r="U343" s="153">
        <v>22</v>
      </c>
      <c r="V343" s="153">
        <v>5</v>
      </c>
      <c r="W343" s="154">
        <v>18545</v>
      </c>
      <c r="X343" s="153" t="s">
        <v>8110</v>
      </c>
      <c r="Y343" s="153">
        <v>1</v>
      </c>
      <c r="Z343" s="153" t="s">
        <v>37</v>
      </c>
      <c r="AA343" s="153">
        <v>1</v>
      </c>
      <c r="AB343" s="153" t="s">
        <v>7130</v>
      </c>
      <c r="AC343" s="153">
        <v>1</v>
      </c>
      <c r="AD343" s="153">
        <v>0</v>
      </c>
      <c r="AE343" s="153">
        <v>0</v>
      </c>
      <c r="AF343" s="153">
        <v>0</v>
      </c>
      <c r="AG343" s="153">
        <v>69</v>
      </c>
      <c r="AH343" s="153">
        <v>69</v>
      </c>
      <c r="AI343" s="153">
        <v>100</v>
      </c>
      <c r="AJ343" s="153">
        <v>75</v>
      </c>
      <c r="AK343" s="153">
        <v>75</v>
      </c>
      <c r="AL343" s="153">
        <v>100</v>
      </c>
      <c r="AM343" s="153">
        <v>77</v>
      </c>
      <c r="AN343" s="153">
        <v>0</v>
      </c>
      <c r="AO343" s="153">
        <v>0</v>
      </c>
      <c r="AP343" s="154">
        <v>79</v>
      </c>
      <c r="AQ343" s="153">
        <v>0</v>
      </c>
      <c r="AR343" s="153">
        <v>0</v>
      </c>
      <c r="AS343" s="153">
        <v>300</v>
      </c>
      <c r="AT343" s="153">
        <v>144</v>
      </c>
      <c r="AU343" s="153">
        <v>48</v>
      </c>
      <c r="AV343" s="153">
        <v>0</v>
      </c>
      <c r="AW343" s="153">
        <v>0</v>
      </c>
      <c r="AX343" s="153">
        <v>0</v>
      </c>
      <c r="AY343" s="153">
        <v>1411598000</v>
      </c>
      <c r="AZ343" s="153">
        <v>1394539665</v>
      </c>
      <c r="BA343" s="153" t="s">
        <v>8111</v>
      </c>
      <c r="BB343" s="153">
        <v>166844306</v>
      </c>
      <c r="BC343" s="153">
        <v>166741520</v>
      </c>
      <c r="BD343" s="153" t="s">
        <v>7266</v>
      </c>
      <c r="BE343" s="153">
        <v>615400000</v>
      </c>
      <c r="BF343" s="153">
        <v>0</v>
      </c>
      <c r="BG343" s="153">
        <v>0</v>
      </c>
      <c r="BH343" s="155">
        <v>1629000000</v>
      </c>
      <c r="BI343" s="153">
        <v>0</v>
      </c>
      <c r="BJ343" s="153">
        <v>0</v>
      </c>
    </row>
    <row r="344" spans="1:62">
      <c r="A344" s="152">
        <v>4050065308</v>
      </c>
      <c r="B344" s="153">
        <v>6</v>
      </c>
      <c r="C344" s="153" t="s">
        <v>7906</v>
      </c>
      <c r="D344" s="153" t="s">
        <v>7907</v>
      </c>
      <c r="E344" s="153">
        <v>2023</v>
      </c>
      <c r="F344" s="153" t="s">
        <v>7125</v>
      </c>
      <c r="G344" s="153" t="s">
        <v>7126</v>
      </c>
      <c r="H344" s="153">
        <v>2</v>
      </c>
      <c r="I344" s="153" t="s">
        <v>7127</v>
      </c>
      <c r="J344" s="153">
        <v>5</v>
      </c>
      <c r="K344" s="153" t="s">
        <v>791</v>
      </c>
      <c r="L344" s="153" t="s">
        <v>791</v>
      </c>
      <c r="M344" s="153">
        <v>199</v>
      </c>
      <c r="N344" s="153" t="s">
        <v>7128</v>
      </c>
      <c r="O344" s="153">
        <v>5</v>
      </c>
      <c r="P344" s="153" t="s">
        <v>7296</v>
      </c>
      <c r="Q344" s="153">
        <v>57</v>
      </c>
      <c r="R344" s="153" t="s">
        <v>56</v>
      </c>
      <c r="S344" s="153">
        <v>1856</v>
      </c>
      <c r="T344" s="153" t="s">
        <v>4038</v>
      </c>
      <c r="U344" s="153">
        <v>14</v>
      </c>
      <c r="V344" s="153">
        <v>1</v>
      </c>
      <c r="W344" s="154">
        <v>18561</v>
      </c>
      <c r="X344" s="153" t="s">
        <v>8112</v>
      </c>
      <c r="Y344" s="153">
        <v>1</v>
      </c>
      <c r="Z344" s="153" t="s">
        <v>37</v>
      </c>
      <c r="AA344" s="153">
        <v>1</v>
      </c>
      <c r="AB344" s="153" t="s">
        <v>7130</v>
      </c>
      <c r="AC344" s="153">
        <v>1</v>
      </c>
      <c r="AD344" s="153">
        <v>0</v>
      </c>
      <c r="AE344" s="153">
        <v>0</v>
      </c>
      <c r="AF344" s="153">
        <v>0</v>
      </c>
      <c r="AG344" s="153">
        <v>1</v>
      </c>
      <c r="AH344" s="153">
        <v>1</v>
      </c>
      <c r="AI344" s="153">
        <v>100</v>
      </c>
      <c r="AJ344" s="153">
        <v>1</v>
      </c>
      <c r="AK344" s="153">
        <v>1</v>
      </c>
      <c r="AL344" s="153">
        <v>100</v>
      </c>
      <c r="AM344" s="153">
        <v>1</v>
      </c>
      <c r="AN344" s="153">
        <v>1</v>
      </c>
      <c r="AO344" s="153">
        <v>100</v>
      </c>
      <c r="AP344" s="154">
        <v>1</v>
      </c>
      <c r="AQ344" s="153">
        <v>0</v>
      </c>
      <c r="AR344" s="153">
        <v>0</v>
      </c>
      <c r="AS344" s="153">
        <v>4</v>
      </c>
      <c r="AT344" s="153">
        <v>3</v>
      </c>
      <c r="AU344" s="153">
        <v>75</v>
      </c>
      <c r="AV344" s="153">
        <v>0</v>
      </c>
      <c r="AW344" s="153">
        <v>0</v>
      </c>
      <c r="AX344" s="153">
        <v>0</v>
      </c>
      <c r="AY344" s="153">
        <v>6038525000</v>
      </c>
      <c r="AZ344" s="153">
        <v>5802948383</v>
      </c>
      <c r="BA344" s="153" t="s">
        <v>8113</v>
      </c>
      <c r="BB344" s="153">
        <v>11627462165</v>
      </c>
      <c r="BC344" s="153">
        <v>11626563332</v>
      </c>
      <c r="BD344" s="153" t="s">
        <v>7198</v>
      </c>
      <c r="BE344" s="153">
        <v>10096548000</v>
      </c>
      <c r="BF344" s="153">
        <v>9384608223</v>
      </c>
      <c r="BG344" s="153" t="s">
        <v>8114</v>
      </c>
      <c r="BH344" s="155">
        <v>6502000000</v>
      </c>
      <c r="BI344" s="153">
        <v>0</v>
      </c>
      <c r="BJ344" s="153">
        <v>0</v>
      </c>
    </row>
    <row r="345" spans="1:62">
      <c r="A345" s="152">
        <v>4050065308</v>
      </c>
      <c r="B345" s="153">
        <v>6</v>
      </c>
      <c r="C345" s="153" t="s">
        <v>7906</v>
      </c>
      <c r="D345" s="153" t="s">
        <v>7907</v>
      </c>
      <c r="E345" s="153">
        <v>2023</v>
      </c>
      <c r="F345" s="153" t="s">
        <v>7125</v>
      </c>
      <c r="G345" s="153" t="s">
        <v>7126</v>
      </c>
      <c r="H345" s="153">
        <v>2</v>
      </c>
      <c r="I345" s="153" t="s">
        <v>7127</v>
      </c>
      <c r="J345" s="153">
        <v>5</v>
      </c>
      <c r="K345" s="153" t="s">
        <v>791</v>
      </c>
      <c r="L345" s="153" t="s">
        <v>791</v>
      </c>
      <c r="M345" s="153">
        <v>199</v>
      </c>
      <c r="N345" s="153" t="s">
        <v>7128</v>
      </c>
      <c r="O345" s="153">
        <v>5</v>
      </c>
      <c r="P345" s="153" t="s">
        <v>7296</v>
      </c>
      <c r="Q345" s="153">
        <v>57</v>
      </c>
      <c r="R345" s="153" t="s">
        <v>56</v>
      </c>
      <c r="S345" s="153">
        <v>1856</v>
      </c>
      <c r="T345" s="153" t="s">
        <v>4038</v>
      </c>
      <c r="U345" s="153">
        <v>14</v>
      </c>
      <c r="V345" s="153">
        <v>2</v>
      </c>
      <c r="W345" s="154">
        <v>18562</v>
      </c>
      <c r="X345" s="153" t="s">
        <v>8115</v>
      </c>
      <c r="Y345" s="153">
        <v>2</v>
      </c>
      <c r="Z345" s="153" t="s">
        <v>202</v>
      </c>
      <c r="AA345" s="153">
        <v>1</v>
      </c>
      <c r="AB345" s="153" t="s">
        <v>7130</v>
      </c>
      <c r="AC345" s="153">
        <v>1</v>
      </c>
      <c r="AD345" s="153">
        <v>0</v>
      </c>
      <c r="AE345" s="153">
        <v>0</v>
      </c>
      <c r="AF345" s="153">
        <v>0</v>
      </c>
      <c r="AG345" s="153">
        <v>1</v>
      </c>
      <c r="AH345" s="153">
        <v>0</v>
      </c>
      <c r="AI345" s="153">
        <v>0</v>
      </c>
      <c r="AJ345" s="153">
        <v>1</v>
      </c>
      <c r="AK345" s="153">
        <v>1</v>
      </c>
      <c r="AL345" s="153">
        <v>100</v>
      </c>
      <c r="AM345" s="153">
        <v>1</v>
      </c>
      <c r="AN345" s="153">
        <v>1</v>
      </c>
      <c r="AO345" s="153">
        <v>100</v>
      </c>
      <c r="AP345" s="154">
        <v>1</v>
      </c>
      <c r="AQ345" s="153">
        <v>0</v>
      </c>
      <c r="AR345" s="153">
        <v>0</v>
      </c>
      <c r="AS345" s="153" t="s">
        <v>7131</v>
      </c>
      <c r="AT345" s="153" t="s">
        <v>7131</v>
      </c>
      <c r="AU345" s="153" t="s">
        <v>7131</v>
      </c>
      <c r="AV345" s="153">
        <v>0</v>
      </c>
      <c r="AW345" s="153">
        <v>0</v>
      </c>
      <c r="AX345" s="153">
        <v>0</v>
      </c>
      <c r="AY345" s="153">
        <v>29566000</v>
      </c>
      <c r="AZ345" s="153">
        <v>0</v>
      </c>
      <c r="BA345" s="153">
        <v>0</v>
      </c>
      <c r="BB345" s="153">
        <v>1397250</v>
      </c>
      <c r="BC345" s="153">
        <v>1397250</v>
      </c>
      <c r="BD345" s="153">
        <v>100</v>
      </c>
      <c r="BE345" s="153">
        <v>48400000</v>
      </c>
      <c r="BF345" s="153">
        <v>32480000</v>
      </c>
      <c r="BG345" s="153" t="s">
        <v>8116</v>
      </c>
      <c r="BH345" s="155">
        <v>31000000</v>
      </c>
      <c r="BI345" s="153">
        <v>0</v>
      </c>
      <c r="BJ345" s="153">
        <v>0</v>
      </c>
    </row>
    <row r="346" spans="1:62">
      <c r="A346" s="152">
        <v>4050065308</v>
      </c>
      <c r="B346" s="153">
        <v>6</v>
      </c>
      <c r="C346" s="153" t="s">
        <v>7906</v>
      </c>
      <c r="D346" s="153" t="s">
        <v>7907</v>
      </c>
      <c r="E346" s="153">
        <v>2023</v>
      </c>
      <c r="F346" s="153" t="s">
        <v>7125</v>
      </c>
      <c r="G346" s="153" t="s">
        <v>7126</v>
      </c>
      <c r="H346" s="153">
        <v>2</v>
      </c>
      <c r="I346" s="153" t="s">
        <v>7127</v>
      </c>
      <c r="J346" s="153">
        <v>5</v>
      </c>
      <c r="K346" s="153" t="s">
        <v>791</v>
      </c>
      <c r="L346" s="153" t="s">
        <v>791</v>
      </c>
      <c r="M346" s="153">
        <v>199</v>
      </c>
      <c r="N346" s="153" t="s">
        <v>7128</v>
      </c>
      <c r="O346" s="153">
        <v>5</v>
      </c>
      <c r="P346" s="153" t="s">
        <v>7296</v>
      </c>
      <c r="Q346" s="153">
        <v>57</v>
      </c>
      <c r="R346" s="153" t="s">
        <v>56</v>
      </c>
      <c r="S346" s="153">
        <v>1857</v>
      </c>
      <c r="T346" s="153" t="s">
        <v>8117</v>
      </c>
      <c r="U346" s="153">
        <v>12</v>
      </c>
      <c r="V346" s="153">
        <v>1</v>
      </c>
      <c r="W346" s="154">
        <v>18571</v>
      </c>
      <c r="X346" s="153" t="s">
        <v>7492</v>
      </c>
      <c r="Y346" s="153">
        <v>1</v>
      </c>
      <c r="Z346" s="153" t="s">
        <v>37</v>
      </c>
      <c r="AA346" s="153">
        <v>1</v>
      </c>
      <c r="AB346" s="153" t="s">
        <v>7130</v>
      </c>
      <c r="AC346" s="153">
        <v>1</v>
      </c>
      <c r="AD346" s="153">
        <v>0</v>
      </c>
      <c r="AE346" s="153">
        <v>0</v>
      </c>
      <c r="AF346" s="153">
        <v>0</v>
      </c>
      <c r="AG346" s="153">
        <v>1</v>
      </c>
      <c r="AH346" s="153">
        <v>1</v>
      </c>
      <c r="AI346" s="153">
        <v>100</v>
      </c>
      <c r="AJ346" s="153">
        <v>1</v>
      </c>
      <c r="AK346" s="153">
        <v>1</v>
      </c>
      <c r="AL346" s="153">
        <v>100</v>
      </c>
      <c r="AM346" s="153">
        <v>1</v>
      </c>
      <c r="AN346" s="153">
        <v>1</v>
      </c>
      <c r="AO346" s="153">
        <v>100</v>
      </c>
      <c r="AP346" s="154">
        <v>1</v>
      </c>
      <c r="AQ346" s="153">
        <v>0</v>
      </c>
      <c r="AR346" s="153">
        <v>0</v>
      </c>
      <c r="AS346" s="153">
        <v>4</v>
      </c>
      <c r="AT346" s="153">
        <v>3</v>
      </c>
      <c r="AU346" s="153">
        <v>75</v>
      </c>
      <c r="AV346" s="153">
        <v>0</v>
      </c>
      <c r="AW346" s="153">
        <v>0</v>
      </c>
      <c r="AX346" s="153">
        <v>0</v>
      </c>
      <c r="AY346" s="153">
        <v>3016714000</v>
      </c>
      <c r="AZ346" s="153">
        <v>2862098528</v>
      </c>
      <c r="BA346" s="153" t="s">
        <v>8118</v>
      </c>
      <c r="BB346" s="153">
        <v>3365655000</v>
      </c>
      <c r="BC346" s="153">
        <v>3365494791</v>
      </c>
      <c r="BD346" s="153" t="s">
        <v>7198</v>
      </c>
      <c r="BE346" s="153">
        <v>4939800000</v>
      </c>
      <c r="BF346" s="153">
        <v>4337724696</v>
      </c>
      <c r="BG346" s="153" t="s">
        <v>8119</v>
      </c>
      <c r="BH346" s="155">
        <v>3258000000</v>
      </c>
      <c r="BI346" s="153">
        <v>0</v>
      </c>
      <c r="BJ346" s="153">
        <v>0</v>
      </c>
    </row>
    <row r="347" spans="1:62">
      <c r="A347" s="152">
        <v>4050065308</v>
      </c>
      <c r="B347" s="153">
        <v>6</v>
      </c>
      <c r="C347" s="153" t="s">
        <v>8120</v>
      </c>
      <c r="D347" s="153" t="s">
        <v>8121</v>
      </c>
      <c r="E347" s="153">
        <v>2023</v>
      </c>
      <c r="F347" s="153" t="s">
        <v>7125</v>
      </c>
      <c r="G347" s="153" t="s">
        <v>7126</v>
      </c>
      <c r="H347" s="153">
        <v>2</v>
      </c>
      <c r="I347" s="153" t="s">
        <v>7127</v>
      </c>
      <c r="J347" s="153">
        <v>6</v>
      </c>
      <c r="K347" s="153" t="s">
        <v>928</v>
      </c>
      <c r="L347" s="153" t="s">
        <v>928</v>
      </c>
      <c r="M347" s="153">
        <v>199</v>
      </c>
      <c r="N347" s="153" t="s">
        <v>7128</v>
      </c>
      <c r="O347" s="153">
        <v>1</v>
      </c>
      <c r="P347" s="153" t="s">
        <v>2378</v>
      </c>
      <c r="Q347" s="153">
        <v>1</v>
      </c>
      <c r="R347" s="153" t="s">
        <v>2379</v>
      </c>
      <c r="S347" s="153">
        <v>1874</v>
      </c>
      <c r="T347" s="153" t="s">
        <v>4058</v>
      </c>
      <c r="U347" s="153">
        <v>28</v>
      </c>
      <c r="V347" s="153">
        <v>1</v>
      </c>
      <c r="W347" s="154">
        <v>18741</v>
      </c>
      <c r="X347" s="153" t="s">
        <v>8122</v>
      </c>
      <c r="Y347" s="153">
        <v>1</v>
      </c>
      <c r="Z347" s="153" t="s">
        <v>37</v>
      </c>
      <c r="AA347" s="153">
        <v>1</v>
      </c>
      <c r="AB347" s="153" t="s">
        <v>7130</v>
      </c>
      <c r="AC347" s="153">
        <v>1</v>
      </c>
      <c r="AD347" s="153">
        <v>0</v>
      </c>
      <c r="AE347" s="153">
        <v>0</v>
      </c>
      <c r="AF347" s="153">
        <v>0</v>
      </c>
      <c r="AG347" s="153">
        <v>7300</v>
      </c>
      <c r="AH347" s="153">
        <v>6021</v>
      </c>
      <c r="AI347" s="153" t="s">
        <v>8123</v>
      </c>
      <c r="AJ347" s="153">
        <v>6650</v>
      </c>
      <c r="AK347" s="153">
        <v>6650</v>
      </c>
      <c r="AL347" s="153">
        <v>100</v>
      </c>
      <c r="AM347" s="153">
        <v>4650</v>
      </c>
      <c r="AN347" s="153">
        <v>4650</v>
      </c>
      <c r="AO347" s="153">
        <v>100</v>
      </c>
      <c r="AP347" s="154">
        <v>2325</v>
      </c>
      <c r="AQ347" s="153">
        <v>0</v>
      </c>
      <c r="AR347" s="153">
        <v>0</v>
      </c>
      <c r="AS347" s="153">
        <v>20925</v>
      </c>
      <c r="AT347" s="153">
        <v>17321</v>
      </c>
      <c r="AU347" s="153" t="s">
        <v>7384</v>
      </c>
      <c r="AV347" s="153">
        <v>0</v>
      </c>
      <c r="AW347" s="153">
        <v>0</v>
      </c>
      <c r="AX347" s="153">
        <v>0</v>
      </c>
      <c r="AY347" s="153">
        <v>2897611150</v>
      </c>
      <c r="AZ347" s="153">
        <v>2897611150</v>
      </c>
      <c r="BA347" s="153">
        <v>100</v>
      </c>
      <c r="BB347" s="153">
        <v>3465114000</v>
      </c>
      <c r="BC347" s="153">
        <v>3465114000</v>
      </c>
      <c r="BD347" s="153">
        <v>100</v>
      </c>
      <c r="BE347" s="153">
        <v>1330000000</v>
      </c>
      <c r="BF347" s="153">
        <v>1330000000</v>
      </c>
      <c r="BG347" s="153">
        <v>100</v>
      </c>
      <c r="BH347" s="155">
        <v>1330000000</v>
      </c>
      <c r="BI347" s="153">
        <v>0</v>
      </c>
      <c r="BJ347" s="153">
        <v>0</v>
      </c>
    </row>
    <row r="348" spans="1:62">
      <c r="A348" s="152">
        <v>4050065308</v>
      </c>
      <c r="B348" s="153">
        <v>6</v>
      </c>
      <c r="C348" s="153" t="s">
        <v>8120</v>
      </c>
      <c r="D348" s="153" t="s">
        <v>8121</v>
      </c>
      <c r="E348" s="153">
        <v>2023</v>
      </c>
      <c r="F348" s="153" t="s">
        <v>7125</v>
      </c>
      <c r="G348" s="153" t="s">
        <v>7126</v>
      </c>
      <c r="H348" s="153">
        <v>2</v>
      </c>
      <c r="I348" s="153" t="s">
        <v>7127</v>
      </c>
      <c r="J348" s="153">
        <v>6</v>
      </c>
      <c r="K348" s="153" t="s">
        <v>928</v>
      </c>
      <c r="L348" s="153" t="s">
        <v>928</v>
      </c>
      <c r="M348" s="153">
        <v>199</v>
      </c>
      <c r="N348" s="153" t="s">
        <v>7128</v>
      </c>
      <c r="O348" s="153">
        <v>1</v>
      </c>
      <c r="P348" s="153" t="s">
        <v>2378</v>
      </c>
      <c r="Q348" s="153">
        <v>1</v>
      </c>
      <c r="R348" s="153" t="s">
        <v>2379</v>
      </c>
      <c r="S348" s="153">
        <v>1874</v>
      </c>
      <c r="T348" s="153" t="s">
        <v>4058</v>
      </c>
      <c r="U348" s="153">
        <v>28</v>
      </c>
      <c r="V348" s="153">
        <v>2</v>
      </c>
      <c r="W348" s="154">
        <v>18742</v>
      </c>
      <c r="X348" s="153" t="s">
        <v>8124</v>
      </c>
      <c r="Y348" s="153">
        <v>2</v>
      </c>
      <c r="Z348" s="153" t="s">
        <v>202</v>
      </c>
      <c r="AA348" s="153">
        <v>1</v>
      </c>
      <c r="AB348" s="153" t="s">
        <v>7130</v>
      </c>
      <c r="AC348" s="153">
        <v>1</v>
      </c>
      <c r="AD348" s="153">
        <v>0</v>
      </c>
      <c r="AE348" s="153">
        <v>0</v>
      </c>
      <c r="AF348" s="153">
        <v>0</v>
      </c>
      <c r="AG348" s="153">
        <v>1624</v>
      </c>
      <c r="AH348" s="153">
        <v>1624</v>
      </c>
      <c r="AI348" s="153">
        <v>100</v>
      </c>
      <c r="AJ348" s="153">
        <v>1624</v>
      </c>
      <c r="AK348" s="153">
        <v>1624</v>
      </c>
      <c r="AL348" s="153">
        <v>100</v>
      </c>
      <c r="AM348" s="153">
        <v>2111</v>
      </c>
      <c r="AN348" s="153">
        <v>2111</v>
      </c>
      <c r="AO348" s="153">
        <v>100</v>
      </c>
      <c r="AP348" s="154">
        <v>2111</v>
      </c>
      <c r="AQ348" s="153">
        <v>0</v>
      </c>
      <c r="AR348" s="153">
        <v>0</v>
      </c>
      <c r="AS348" s="153" t="s">
        <v>7131</v>
      </c>
      <c r="AT348" s="153" t="s">
        <v>7131</v>
      </c>
      <c r="AU348" s="153" t="s">
        <v>7131</v>
      </c>
      <c r="AV348" s="153">
        <v>0</v>
      </c>
      <c r="AW348" s="153">
        <v>0</v>
      </c>
      <c r="AX348" s="153">
        <v>0</v>
      </c>
      <c r="AY348" s="153">
        <v>2664600000</v>
      </c>
      <c r="AZ348" s="153">
        <v>2664600000</v>
      </c>
      <c r="BA348" s="153">
        <v>100</v>
      </c>
      <c r="BB348" s="153">
        <v>3259730000</v>
      </c>
      <c r="BC348" s="153">
        <v>3259730000</v>
      </c>
      <c r="BD348" s="153">
        <v>100</v>
      </c>
      <c r="BE348" s="153">
        <v>3720000000</v>
      </c>
      <c r="BF348" s="153">
        <v>3610082493</v>
      </c>
      <c r="BG348" s="153" t="s">
        <v>7268</v>
      </c>
      <c r="BH348" s="155">
        <v>4392000000</v>
      </c>
      <c r="BI348" s="153">
        <v>0</v>
      </c>
      <c r="BJ348" s="153">
        <v>0</v>
      </c>
    </row>
    <row r="349" spans="1:62">
      <c r="A349" s="152">
        <v>4050065308</v>
      </c>
      <c r="B349" s="153">
        <v>6</v>
      </c>
      <c r="C349" s="153" t="s">
        <v>8120</v>
      </c>
      <c r="D349" s="153" t="s">
        <v>8121</v>
      </c>
      <c r="E349" s="153">
        <v>2023</v>
      </c>
      <c r="F349" s="153" t="s">
        <v>7125</v>
      </c>
      <c r="G349" s="153" t="s">
        <v>7126</v>
      </c>
      <c r="H349" s="153">
        <v>2</v>
      </c>
      <c r="I349" s="153" t="s">
        <v>7127</v>
      </c>
      <c r="J349" s="153">
        <v>6</v>
      </c>
      <c r="K349" s="153" t="s">
        <v>928</v>
      </c>
      <c r="L349" s="153" t="s">
        <v>928</v>
      </c>
      <c r="M349" s="153">
        <v>199</v>
      </c>
      <c r="N349" s="153" t="s">
        <v>7128</v>
      </c>
      <c r="O349" s="153">
        <v>1</v>
      </c>
      <c r="P349" s="153" t="s">
        <v>2378</v>
      </c>
      <c r="Q349" s="153">
        <v>1</v>
      </c>
      <c r="R349" s="153" t="s">
        <v>2379</v>
      </c>
      <c r="S349" s="153">
        <v>1874</v>
      </c>
      <c r="T349" s="153" t="s">
        <v>4058</v>
      </c>
      <c r="U349" s="153">
        <v>28</v>
      </c>
      <c r="V349" s="153">
        <v>3</v>
      </c>
      <c r="W349" s="154">
        <v>18743</v>
      </c>
      <c r="X349" s="153" t="s">
        <v>4265</v>
      </c>
      <c r="Y349" s="153">
        <v>1</v>
      </c>
      <c r="Z349" s="153" t="s">
        <v>37</v>
      </c>
      <c r="AA349" s="153">
        <v>1</v>
      </c>
      <c r="AB349" s="153" t="s">
        <v>7130</v>
      </c>
      <c r="AC349" s="153">
        <v>1</v>
      </c>
      <c r="AD349" s="153">
        <v>0</v>
      </c>
      <c r="AE349" s="153">
        <v>0</v>
      </c>
      <c r="AF349" s="153">
        <v>0</v>
      </c>
      <c r="AG349" s="153">
        <v>0</v>
      </c>
      <c r="AH349" s="153">
        <v>0</v>
      </c>
      <c r="AI349" s="153">
        <v>0</v>
      </c>
      <c r="AJ349" s="153">
        <v>0</v>
      </c>
      <c r="AK349" s="153">
        <v>0</v>
      </c>
      <c r="AL349" s="153">
        <v>0</v>
      </c>
      <c r="AM349" s="153">
        <v>400</v>
      </c>
      <c r="AN349" s="153">
        <v>400</v>
      </c>
      <c r="AO349" s="153">
        <v>100</v>
      </c>
      <c r="AP349" s="154">
        <v>0</v>
      </c>
      <c r="AQ349" s="153">
        <v>0</v>
      </c>
      <c r="AR349" s="153">
        <v>0</v>
      </c>
      <c r="AS349" s="153">
        <v>400</v>
      </c>
      <c r="AT349" s="153">
        <v>400</v>
      </c>
      <c r="AU349" s="153">
        <v>100</v>
      </c>
      <c r="AV349" s="153">
        <v>0</v>
      </c>
      <c r="AW349" s="153">
        <v>0</v>
      </c>
      <c r="AX349" s="153">
        <v>0</v>
      </c>
      <c r="AY349" s="153">
        <v>0</v>
      </c>
      <c r="AZ349" s="153">
        <v>0</v>
      </c>
      <c r="BA349" s="153">
        <v>0</v>
      </c>
      <c r="BB349" s="153">
        <v>0</v>
      </c>
      <c r="BC349" s="153">
        <v>0</v>
      </c>
      <c r="BD349" s="153">
        <v>0</v>
      </c>
      <c r="BE349" s="153">
        <v>1019800000</v>
      </c>
      <c r="BF349" s="153">
        <v>1019800000</v>
      </c>
      <c r="BG349" s="153">
        <v>100</v>
      </c>
      <c r="BH349" s="155">
        <v>0</v>
      </c>
      <c r="BI349" s="153">
        <v>0</v>
      </c>
      <c r="BJ349" s="153">
        <v>0</v>
      </c>
    </row>
    <row r="350" spans="1:62">
      <c r="A350" s="152">
        <v>4050065308</v>
      </c>
      <c r="B350" s="153">
        <v>6</v>
      </c>
      <c r="C350" s="153" t="s">
        <v>8120</v>
      </c>
      <c r="D350" s="153" t="s">
        <v>8121</v>
      </c>
      <c r="E350" s="153">
        <v>2023</v>
      </c>
      <c r="F350" s="153" t="s">
        <v>7125</v>
      </c>
      <c r="G350" s="153" t="s">
        <v>7126</v>
      </c>
      <c r="H350" s="153">
        <v>2</v>
      </c>
      <c r="I350" s="153" t="s">
        <v>7127</v>
      </c>
      <c r="J350" s="153">
        <v>6</v>
      </c>
      <c r="K350" s="153" t="s">
        <v>928</v>
      </c>
      <c r="L350" s="153" t="s">
        <v>928</v>
      </c>
      <c r="M350" s="153">
        <v>199</v>
      </c>
      <c r="N350" s="153" t="s">
        <v>7128</v>
      </c>
      <c r="O350" s="153">
        <v>1</v>
      </c>
      <c r="P350" s="153" t="s">
        <v>2378</v>
      </c>
      <c r="Q350" s="153">
        <v>6</v>
      </c>
      <c r="R350" s="153" t="s">
        <v>7135</v>
      </c>
      <c r="S350" s="153">
        <v>1913</v>
      </c>
      <c r="T350" s="153" t="s">
        <v>4065</v>
      </c>
      <c r="U350" s="153">
        <v>18</v>
      </c>
      <c r="V350" s="153">
        <v>1</v>
      </c>
      <c r="W350" s="154">
        <v>19131</v>
      </c>
      <c r="X350" s="153" t="s">
        <v>8125</v>
      </c>
      <c r="Y350" s="153">
        <v>1</v>
      </c>
      <c r="Z350" s="153" t="s">
        <v>37</v>
      </c>
      <c r="AA350" s="153">
        <v>1</v>
      </c>
      <c r="AB350" s="153" t="s">
        <v>7130</v>
      </c>
      <c r="AC350" s="153">
        <v>1</v>
      </c>
      <c r="AD350" s="153">
        <v>0</v>
      </c>
      <c r="AE350" s="153">
        <v>0</v>
      </c>
      <c r="AF350" s="153">
        <v>0</v>
      </c>
      <c r="AG350" s="153">
        <v>150</v>
      </c>
      <c r="AH350" s="153">
        <v>150</v>
      </c>
      <c r="AI350" s="153">
        <v>100</v>
      </c>
      <c r="AJ350" s="153">
        <v>120</v>
      </c>
      <c r="AK350" s="153">
        <v>120</v>
      </c>
      <c r="AL350" s="153">
        <v>100</v>
      </c>
      <c r="AM350" s="153">
        <v>130</v>
      </c>
      <c r="AN350" s="153">
        <v>150</v>
      </c>
      <c r="AO350" s="153" t="s">
        <v>7983</v>
      </c>
      <c r="AP350" s="154">
        <v>200</v>
      </c>
      <c r="AQ350" s="153">
        <v>0</v>
      </c>
      <c r="AR350" s="153">
        <v>0</v>
      </c>
      <c r="AS350" s="153">
        <v>600</v>
      </c>
      <c r="AT350" s="153">
        <v>420</v>
      </c>
      <c r="AU350" s="153">
        <v>70</v>
      </c>
      <c r="AV350" s="153">
        <v>0</v>
      </c>
      <c r="AW350" s="153">
        <v>0</v>
      </c>
      <c r="AX350" s="153">
        <v>0</v>
      </c>
      <c r="AY350" s="153">
        <v>615882000</v>
      </c>
      <c r="AZ350" s="153">
        <v>615882000</v>
      </c>
      <c r="BA350" s="153">
        <v>100</v>
      </c>
      <c r="BB350" s="153">
        <v>801344200</v>
      </c>
      <c r="BC350" s="153">
        <v>801344200</v>
      </c>
      <c r="BD350" s="153">
        <v>100</v>
      </c>
      <c r="BE350" s="153">
        <v>703222000</v>
      </c>
      <c r="BF350" s="153">
        <v>696622000</v>
      </c>
      <c r="BG350" s="153" t="s">
        <v>8126</v>
      </c>
      <c r="BH350" s="155">
        <v>698000000</v>
      </c>
      <c r="BI350" s="153">
        <v>0</v>
      </c>
      <c r="BJ350" s="153">
        <v>0</v>
      </c>
    </row>
    <row r="351" spans="1:62">
      <c r="A351" s="152">
        <v>4050065308</v>
      </c>
      <c r="B351" s="153">
        <v>6</v>
      </c>
      <c r="C351" s="153" t="s">
        <v>8120</v>
      </c>
      <c r="D351" s="153" t="s">
        <v>8121</v>
      </c>
      <c r="E351" s="153">
        <v>2023</v>
      </c>
      <c r="F351" s="153" t="s">
        <v>7125</v>
      </c>
      <c r="G351" s="153" t="s">
        <v>7126</v>
      </c>
      <c r="H351" s="153">
        <v>2</v>
      </c>
      <c r="I351" s="153" t="s">
        <v>7127</v>
      </c>
      <c r="J351" s="153">
        <v>6</v>
      </c>
      <c r="K351" s="153" t="s">
        <v>928</v>
      </c>
      <c r="L351" s="153" t="s">
        <v>928</v>
      </c>
      <c r="M351" s="153">
        <v>199</v>
      </c>
      <c r="N351" s="153" t="s">
        <v>7128</v>
      </c>
      <c r="O351" s="153">
        <v>1</v>
      </c>
      <c r="P351" s="153" t="s">
        <v>2378</v>
      </c>
      <c r="Q351" s="153">
        <v>6</v>
      </c>
      <c r="R351" s="153" t="s">
        <v>7135</v>
      </c>
      <c r="S351" s="153">
        <v>1913</v>
      </c>
      <c r="T351" s="153" t="s">
        <v>4065</v>
      </c>
      <c r="U351" s="153">
        <v>18</v>
      </c>
      <c r="V351" s="153">
        <v>2</v>
      </c>
      <c r="W351" s="154">
        <v>19132</v>
      </c>
      <c r="X351" s="153" t="s">
        <v>8127</v>
      </c>
      <c r="Y351" s="153">
        <v>1</v>
      </c>
      <c r="Z351" s="153" t="s">
        <v>37</v>
      </c>
      <c r="AA351" s="153">
        <v>1</v>
      </c>
      <c r="AB351" s="153" t="s">
        <v>7130</v>
      </c>
      <c r="AC351" s="153">
        <v>1</v>
      </c>
      <c r="AD351" s="153">
        <v>0</v>
      </c>
      <c r="AE351" s="153">
        <v>0</v>
      </c>
      <c r="AF351" s="153">
        <v>0</v>
      </c>
      <c r="AG351" s="153">
        <v>70</v>
      </c>
      <c r="AH351" s="153">
        <v>70</v>
      </c>
      <c r="AI351" s="153">
        <v>100</v>
      </c>
      <c r="AJ351" s="153">
        <v>70</v>
      </c>
      <c r="AK351" s="153">
        <v>70</v>
      </c>
      <c r="AL351" s="153">
        <v>100</v>
      </c>
      <c r="AM351" s="153">
        <v>70</v>
      </c>
      <c r="AN351" s="153">
        <v>0</v>
      </c>
      <c r="AO351" s="153">
        <v>0</v>
      </c>
      <c r="AP351" s="154">
        <v>70</v>
      </c>
      <c r="AQ351" s="153">
        <v>0</v>
      </c>
      <c r="AR351" s="153">
        <v>0</v>
      </c>
      <c r="AS351" s="153">
        <v>280</v>
      </c>
      <c r="AT351" s="153">
        <v>140</v>
      </c>
      <c r="AU351" s="153">
        <v>50</v>
      </c>
      <c r="AV351" s="153">
        <v>0</v>
      </c>
      <c r="AW351" s="153">
        <v>0</v>
      </c>
      <c r="AX351" s="153">
        <v>0</v>
      </c>
      <c r="AY351" s="153">
        <v>357709450</v>
      </c>
      <c r="AZ351" s="153">
        <v>357709450</v>
      </c>
      <c r="BA351" s="153">
        <v>100</v>
      </c>
      <c r="BB351" s="153">
        <v>203198935</v>
      </c>
      <c r="BC351" s="153">
        <v>203198935</v>
      </c>
      <c r="BD351" s="153">
        <v>100</v>
      </c>
      <c r="BE351" s="153">
        <v>363163270</v>
      </c>
      <c r="BF351" s="153">
        <v>75500000</v>
      </c>
      <c r="BG351" s="153" t="s">
        <v>8128</v>
      </c>
      <c r="BH351" s="155">
        <v>395000000</v>
      </c>
      <c r="BI351" s="153">
        <v>0</v>
      </c>
      <c r="BJ351" s="153">
        <v>0</v>
      </c>
    </row>
    <row r="352" spans="1:62">
      <c r="A352" s="152">
        <v>4050065308</v>
      </c>
      <c r="B352" s="153">
        <v>6</v>
      </c>
      <c r="C352" s="153" t="s">
        <v>8120</v>
      </c>
      <c r="D352" s="153" t="s">
        <v>8121</v>
      </c>
      <c r="E352" s="153">
        <v>2023</v>
      </c>
      <c r="F352" s="153" t="s">
        <v>7125</v>
      </c>
      <c r="G352" s="153" t="s">
        <v>7126</v>
      </c>
      <c r="H352" s="153">
        <v>2</v>
      </c>
      <c r="I352" s="153" t="s">
        <v>7127</v>
      </c>
      <c r="J352" s="153">
        <v>6</v>
      </c>
      <c r="K352" s="153" t="s">
        <v>928</v>
      </c>
      <c r="L352" s="153" t="s">
        <v>928</v>
      </c>
      <c r="M352" s="153">
        <v>199</v>
      </c>
      <c r="N352" s="153" t="s">
        <v>7128</v>
      </c>
      <c r="O352" s="153">
        <v>1</v>
      </c>
      <c r="P352" s="153" t="s">
        <v>2378</v>
      </c>
      <c r="Q352" s="153">
        <v>6</v>
      </c>
      <c r="R352" s="153" t="s">
        <v>7135</v>
      </c>
      <c r="S352" s="153">
        <v>1913</v>
      </c>
      <c r="T352" s="153" t="s">
        <v>4065</v>
      </c>
      <c r="U352" s="153">
        <v>18</v>
      </c>
      <c r="V352" s="153">
        <v>3</v>
      </c>
      <c r="W352" s="154">
        <v>19133</v>
      </c>
      <c r="X352" s="153" t="s">
        <v>8129</v>
      </c>
      <c r="Y352" s="153">
        <v>1</v>
      </c>
      <c r="Z352" s="153" t="s">
        <v>37</v>
      </c>
      <c r="AA352" s="153">
        <v>1</v>
      </c>
      <c r="AB352" s="153" t="s">
        <v>7130</v>
      </c>
      <c r="AC352" s="153">
        <v>1</v>
      </c>
      <c r="AD352" s="153">
        <v>0</v>
      </c>
      <c r="AE352" s="153">
        <v>0</v>
      </c>
      <c r="AF352" s="153">
        <v>0</v>
      </c>
      <c r="AG352" s="153">
        <v>100</v>
      </c>
      <c r="AH352" s="153">
        <v>100</v>
      </c>
      <c r="AI352" s="153">
        <v>100</v>
      </c>
      <c r="AJ352" s="153">
        <v>100</v>
      </c>
      <c r="AK352" s="153">
        <v>100</v>
      </c>
      <c r="AL352" s="153">
        <v>100</v>
      </c>
      <c r="AM352" s="153">
        <v>100</v>
      </c>
      <c r="AN352" s="153">
        <v>100</v>
      </c>
      <c r="AO352" s="153">
        <v>100</v>
      </c>
      <c r="AP352" s="154">
        <v>100</v>
      </c>
      <c r="AQ352" s="153">
        <v>0</v>
      </c>
      <c r="AR352" s="153">
        <v>0</v>
      </c>
      <c r="AS352" s="153">
        <v>400</v>
      </c>
      <c r="AT352" s="153">
        <v>300</v>
      </c>
      <c r="AU352" s="153">
        <v>75</v>
      </c>
      <c r="AV352" s="153">
        <v>0</v>
      </c>
      <c r="AW352" s="153">
        <v>0</v>
      </c>
      <c r="AX352" s="153">
        <v>0</v>
      </c>
      <c r="AY352" s="153">
        <v>659423500</v>
      </c>
      <c r="AZ352" s="153">
        <v>659423500</v>
      </c>
      <c r="BA352" s="153">
        <v>100</v>
      </c>
      <c r="BB352" s="153">
        <v>393647965</v>
      </c>
      <c r="BC352" s="153">
        <v>393647965</v>
      </c>
      <c r="BD352" s="153">
        <v>100</v>
      </c>
      <c r="BE352" s="153">
        <v>347614730</v>
      </c>
      <c r="BF352" s="153">
        <v>173366200</v>
      </c>
      <c r="BG352" s="153" t="s">
        <v>8130</v>
      </c>
      <c r="BH352" s="155">
        <v>530000000</v>
      </c>
      <c r="BI352" s="153">
        <v>0</v>
      </c>
      <c r="BJ352" s="153">
        <v>0</v>
      </c>
    </row>
    <row r="353" spans="1:62">
      <c r="A353" s="152">
        <v>4050065308</v>
      </c>
      <c r="B353" s="153">
        <v>6</v>
      </c>
      <c r="C353" s="153" t="s">
        <v>8120</v>
      </c>
      <c r="D353" s="153" t="s">
        <v>8121</v>
      </c>
      <c r="E353" s="153">
        <v>2023</v>
      </c>
      <c r="F353" s="153" t="s">
        <v>7125</v>
      </c>
      <c r="G353" s="153" t="s">
        <v>7126</v>
      </c>
      <c r="H353" s="153">
        <v>2</v>
      </c>
      <c r="I353" s="153" t="s">
        <v>7127</v>
      </c>
      <c r="J353" s="153">
        <v>6</v>
      </c>
      <c r="K353" s="153" t="s">
        <v>928</v>
      </c>
      <c r="L353" s="153" t="s">
        <v>928</v>
      </c>
      <c r="M353" s="153">
        <v>199</v>
      </c>
      <c r="N353" s="153" t="s">
        <v>7128</v>
      </c>
      <c r="O353" s="153">
        <v>1</v>
      </c>
      <c r="P353" s="153" t="s">
        <v>2378</v>
      </c>
      <c r="Q353" s="153">
        <v>6</v>
      </c>
      <c r="R353" s="153" t="s">
        <v>7135</v>
      </c>
      <c r="S353" s="153">
        <v>1913</v>
      </c>
      <c r="T353" s="153" t="s">
        <v>4065</v>
      </c>
      <c r="U353" s="153">
        <v>18</v>
      </c>
      <c r="V353" s="153">
        <v>4</v>
      </c>
      <c r="W353" s="154">
        <v>19134</v>
      </c>
      <c r="X353" s="153" t="s">
        <v>8131</v>
      </c>
      <c r="Y353" s="153">
        <v>1</v>
      </c>
      <c r="Z353" s="153" t="s">
        <v>37</v>
      </c>
      <c r="AA353" s="153">
        <v>1</v>
      </c>
      <c r="AB353" s="153" t="s">
        <v>7130</v>
      </c>
      <c r="AC353" s="153">
        <v>1</v>
      </c>
      <c r="AD353" s="153">
        <v>0</v>
      </c>
      <c r="AE353" s="153">
        <v>0</v>
      </c>
      <c r="AF353" s="153">
        <v>0</v>
      </c>
      <c r="AG353" s="153">
        <v>110</v>
      </c>
      <c r="AH353" s="153">
        <v>110</v>
      </c>
      <c r="AI353" s="153">
        <v>100</v>
      </c>
      <c r="AJ353" s="153">
        <v>110</v>
      </c>
      <c r="AK353" s="153">
        <v>110</v>
      </c>
      <c r="AL353" s="153">
        <v>100</v>
      </c>
      <c r="AM353" s="153">
        <v>110</v>
      </c>
      <c r="AN353" s="153">
        <v>110</v>
      </c>
      <c r="AO353" s="153">
        <v>100</v>
      </c>
      <c r="AP353" s="154">
        <v>110</v>
      </c>
      <c r="AQ353" s="153">
        <v>0</v>
      </c>
      <c r="AR353" s="153">
        <v>0</v>
      </c>
      <c r="AS353" s="153">
        <v>440</v>
      </c>
      <c r="AT353" s="153">
        <v>330</v>
      </c>
      <c r="AU353" s="153">
        <v>75</v>
      </c>
      <c r="AV353" s="153">
        <v>0</v>
      </c>
      <c r="AW353" s="153">
        <v>0</v>
      </c>
      <c r="AX353" s="153">
        <v>0</v>
      </c>
      <c r="AY353" s="153">
        <v>234985050</v>
      </c>
      <c r="AZ353" s="153">
        <v>234985000</v>
      </c>
      <c r="BA353" s="153">
        <v>100</v>
      </c>
      <c r="BB353" s="153">
        <v>793418900</v>
      </c>
      <c r="BC353" s="153">
        <v>793418900</v>
      </c>
      <c r="BD353" s="153">
        <v>100</v>
      </c>
      <c r="BE353" s="153">
        <v>525000000</v>
      </c>
      <c r="BF353" s="153">
        <v>525000000</v>
      </c>
      <c r="BG353" s="153">
        <v>100</v>
      </c>
      <c r="BH353" s="155">
        <v>541000000</v>
      </c>
      <c r="BI353" s="153">
        <v>0</v>
      </c>
      <c r="BJ353" s="153">
        <v>0</v>
      </c>
    </row>
    <row r="354" spans="1:62">
      <c r="A354" s="152">
        <v>4050065308</v>
      </c>
      <c r="B354" s="153">
        <v>6</v>
      </c>
      <c r="C354" s="153" t="s">
        <v>8120</v>
      </c>
      <c r="D354" s="153" t="s">
        <v>8121</v>
      </c>
      <c r="E354" s="153">
        <v>2023</v>
      </c>
      <c r="F354" s="153" t="s">
        <v>7125</v>
      </c>
      <c r="G354" s="153" t="s">
        <v>7126</v>
      </c>
      <c r="H354" s="153">
        <v>2</v>
      </c>
      <c r="I354" s="153" t="s">
        <v>7127</v>
      </c>
      <c r="J354" s="153">
        <v>6</v>
      </c>
      <c r="K354" s="153" t="s">
        <v>928</v>
      </c>
      <c r="L354" s="153" t="s">
        <v>928</v>
      </c>
      <c r="M354" s="153">
        <v>199</v>
      </c>
      <c r="N354" s="153" t="s">
        <v>7128</v>
      </c>
      <c r="O354" s="153">
        <v>1</v>
      </c>
      <c r="P354" s="153" t="s">
        <v>2378</v>
      </c>
      <c r="Q354" s="153">
        <v>6</v>
      </c>
      <c r="R354" s="153" t="s">
        <v>7135</v>
      </c>
      <c r="S354" s="153">
        <v>1914</v>
      </c>
      <c r="T354" s="153" t="s">
        <v>4082</v>
      </c>
      <c r="U354" s="153">
        <v>16</v>
      </c>
      <c r="V354" s="153">
        <v>1</v>
      </c>
      <c r="W354" s="154">
        <v>19141</v>
      </c>
      <c r="X354" s="153" t="s">
        <v>8132</v>
      </c>
      <c r="Y354" s="153">
        <v>1</v>
      </c>
      <c r="Z354" s="153" t="s">
        <v>37</v>
      </c>
      <c r="AA354" s="153">
        <v>1</v>
      </c>
      <c r="AB354" s="153" t="s">
        <v>7130</v>
      </c>
      <c r="AC354" s="153">
        <v>1</v>
      </c>
      <c r="AD354" s="153">
        <v>0</v>
      </c>
      <c r="AE354" s="153">
        <v>0</v>
      </c>
      <c r="AF354" s="153">
        <v>0</v>
      </c>
      <c r="AG354" s="153">
        <v>550</v>
      </c>
      <c r="AH354" s="153">
        <v>660</v>
      </c>
      <c r="AI354" s="153">
        <v>120</v>
      </c>
      <c r="AJ354" s="153">
        <v>550</v>
      </c>
      <c r="AK354" s="153">
        <v>550</v>
      </c>
      <c r="AL354" s="153">
        <v>100</v>
      </c>
      <c r="AM354" s="153">
        <v>550</v>
      </c>
      <c r="AN354" s="153">
        <v>550</v>
      </c>
      <c r="AO354" s="153">
        <v>100</v>
      </c>
      <c r="AP354" s="154">
        <v>550</v>
      </c>
      <c r="AQ354" s="153">
        <v>0</v>
      </c>
      <c r="AR354" s="153">
        <v>0</v>
      </c>
      <c r="AS354" s="153">
        <v>2200</v>
      </c>
      <c r="AT354" s="153">
        <v>1760</v>
      </c>
      <c r="AU354" s="153">
        <v>80</v>
      </c>
      <c r="AV354" s="153">
        <v>0</v>
      </c>
      <c r="AW354" s="153">
        <v>0</v>
      </c>
      <c r="AX354" s="153">
        <v>0</v>
      </c>
      <c r="AY354" s="153">
        <v>473000000</v>
      </c>
      <c r="AZ354" s="153">
        <v>472983205</v>
      </c>
      <c r="BA354" s="153">
        <v>100</v>
      </c>
      <c r="BB354" s="153">
        <v>444374407</v>
      </c>
      <c r="BC354" s="153">
        <v>442027267</v>
      </c>
      <c r="BD354" s="153" t="s">
        <v>7715</v>
      </c>
      <c r="BE354" s="153">
        <v>523000000</v>
      </c>
      <c r="BF354" s="153">
        <v>523000000</v>
      </c>
      <c r="BG354" s="153">
        <v>100</v>
      </c>
      <c r="BH354" s="155">
        <v>550000000</v>
      </c>
      <c r="BI354" s="153">
        <v>0</v>
      </c>
      <c r="BJ354" s="153">
        <v>0</v>
      </c>
    </row>
    <row r="355" spans="1:62">
      <c r="A355" s="152">
        <v>4050065308</v>
      </c>
      <c r="B355" s="153">
        <v>6</v>
      </c>
      <c r="C355" s="153" t="s">
        <v>8120</v>
      </c>
      <c r="D355" s="153" t="s">
        <v>8121</v>
      </c>
      <c r="E355" s="153">
        <v>2023</v>
      </c>
      <c r="F355" s="153" t="s">
        <v>7125</v>
      </c>
      <c r="G355" s="153" t="s">
        <v>7126</v>
      </c>
      <c r="H355" s="153">
        <v>2</v>
      </c>
      <c r="I355" s="153" t="s">
        <v>7127</v>
      </c>
      <c r="J355" s="153">
        <v>6</v>
      </c>
      <c r="K355" s="153" t="s">
        <v>928</v>
      </c>
      <c r="L355" s="153" t="s">
        <v>928</v>
      </c>
      <c r="M355" s="153">
        <v>199</v>
      </c>
      <c r="N355" s="153" t="s">
        <v>7128</v>
      </c>
      <c r="O355" s="153">
        <v>1</v>
      </c>
      <c r="P355" s="153" t="s">
        <v>2378</v>
      </c>
      <c r="Q355" s="153">
        <v>6</v>
      </c>
      <c r="R355" s="153" t="s">
        <v>7135</v>
      </c>
      <c r="S355" s="153">
        <v>1914</v>
      </c>
      <c r="T355" s="153" t="s">
        <v>4082</v>
      </c>
      <c r="U355" s="153">
        <v>16</v>
      </c>
      <c r="V355" s="153">
        <v>2</v>
      </c>
      <c r="W355" s="154">
        <v>19142</v>
      </c>
      <c r="X355" s="153" t="s">
        <v>7165</v>
      </c>
      <c r="Y355" s="153">
        <v>1</v>
      </c>
      <c r="Z355" s="153" t="s">
        <v>37</v>
      </c>
      <c r="AA355" s="153">
        <v>1</v>
      </c>
      <c r="AB355" s="153" t="s">
        <v>7130</v>
      </c>
      <c r="AC355" s="153">
        <v>1</v>
      </c>
      <c r="AD355" s="153">
        <v>0</v>
      </c>
      <c r="AE355" s="153">
        <v>0</v>
      </c>
      <c r="AF355" s="153">
        <v>0</v>
      </c>
      <c r="AG355" s="153" t="s">
        <v>7215</v>
      </c>
      <c r="AH355" s="153" t="s">
        <v>7215</v>
      </c>
      <c r="AI355" s="153">
        <v>100</v>
      </c>
      <c r="AJ355" s="153" t="s">
        <v>7472</v>
      </c>
      <c r="AK355" s="153" t="s">
        <v>7472</v>
      </c>
      <c r="AL355" s="153">
        <v>100</v>
      </c>
      <c r="AM355" s="153">
        <v>0</v>
      </c>
      <c r="AN355" s="153">
        <v>0</v>
      </c>
      <c r="AO355" s="153">
        <v>0</v>
      </c>
      <c r="AP355" s="154" t="s">
        <v>7467</v>
      </c>
      <c r="AQ355" s="153">
        <v>0</v>
      </c>
      <c r="AR355" s="153">
        <v>0</v>
      </c>
      <c r="AS355" s="153">
        <v>1</v>
      </c>
      <c r="AT355" s="153" t="s">
        <v>7933</v>
      </c>
      <c r="AU355" s="153">
        <v>60</v>
      </c>
      <c r="AV355" s="153">
        <v>0</v>
      </c>
      <c r="AW355" s="153">
        <v>0</v>
      </c>
      <c r="AX355" s="153">
        <v>0</v>
      </c>
      <c r="AY355" s="153">
        <v>193000000</v>
      </c>
      <c r="AZ355" s="153">
        <v>123423660</v>
      </c>
      <c r="BA355" s="153" t="s">
        <v>8133</v>
      </c>
      <c r="BB355" s="153">
        <v>81096120</v>
      </c>
      <c r="BC355" s="153">
        <v>81096120</v>
      </c>
      <c r="BD355" s="153">
        <v>100</v>
      </c>
      <c r="BE355" s="153">
        <v>0</v>
      </c>
      <c r="BF355" s="153">
        <v>0</v>
      </c>
      <c r="BG355" s="153">
        <v>0</v>
      </c>
      <c r="BH355" s="155">
        <v>522000000</v>
      </c>
      <c r="BI355" s="153">
        <v>0</v>
      </c>
      <c r="BJ355" s="153">
        <v>0</v>
      </c>
    </row>
    <row r="356" spans="1:62">
      <c r="A356" s="152">
        <v>4050065308</v>
      </c>
      <c r="B356" s="153">
        <v>6</v>
      </c>
      <c r="C356" s="153" t="s">
        <v>8120</v>
      </c>
      <c r="D356" s="153" t="s">
        <v>8121</v>
      </c>
      <c r="E356" s="153">
        <v>2023</v>
      </c>
      <c r="F356" s="153" t="s">
        <v>7125</v>
      </c>
      <c r="G356" s="153" t="s">
        <v>7126</v>
      </c>
      <c r="H356" s="153">
        <v>2</v>
      </c>
      <c r="I356" s="153" t="s">
        <v>7127</v>
      </c>
      <c r="J356" s="153">
        <v>6</v>
      </c>
      <c r="K356" s="153" t="s">
        <v>928</v>
      </c>
      <c r="L356" s="153" t="s">
        <v>928</v>
      </c>
      <c r="M356" s="153">
        <v>199</v>
      </c>
      <c r="N356" s="153" t="s">
        <v>7128</v>
      </c>
      <c r="O356" s="153">
        <v>1</v>
      </c>
      <c r="P356" s="153" t="s">
        <v>2378</v>
      </c>
      <c r="Q356" s="153">
        <v>6</v>
      </c>
      <c r="R356" s="153" t="s">
        <v>7135</v>
      </c>
      <c r="S356" s="153">
        <v>1914</v>
      </c>
      <c r="T356" s="153" t="s">
        <v>4082</v>
      </c>
      <c r="U356" s="153">
        <v>16</v>
      </c>
      <c r="V356" s="153">
        <v>3</v>
      </c>
      <c r="W356" s="154">
        <v>19143</v>
      </c>
      <c r="X356" s="153" t="s">
        <v>8134</v>
      </c>
      <c r="Y356" s="153">
        <v>1</v>
      </c>
      <c r="Z356" s="153" t="s">
        <v>37</v>
      </c>
      <c r="AA356" s="153">
        <v>1</v>
      </c>
      <c r="AB356" s="153" t="s">
        <v>7130</v>
      </c>
      <c r="AC356" s="153">
        <v>1</v>
      </c>
      <c r="AD356" s="153">
        <v>0</v>
      </c>
      <c r="AE356" s="153">
        <v>0</v>
      </c>
      <c r="AF356" s="153">
        <v>0</v>
      </c>
      <c r="AG356" s="153">
        <v>3</v>
      </c>
      <c r="AH356" s="153">
        <v>3</v>
      </c>
      <c r="AI356" s="153">
        <v>100</v>
      </c>
      <c r="AJ356" s="153">
        <v>3</v>
      </c>
      <c r="AK356" s="153">
        <v>3</v>
      </c>
      <c r="AL356" s="153">
        <v>100</v>
      </c>
      <c r="AM356" s="153">
        <v>3</v>
      </c>
      <c r="AN356" s="153">
        <v>0</v>
      </c>
      <c r="AO356" s="153">
        <v>0</v>
      </c>
      <c r="AP356" s="154">
        <v>0</v>
      </c>
      <c r="AQ356" s="153">
        <v>0</v>
      </c>
      <c r="AR356" s="153">
        <v>0</v>
      </c>
      <c r="AS356" s="153">
        <v>9</v>
      </c>
      <c r="AT356" s="153">
        <v>6</v>
      </c>
      <c r="AU356" s="153" t="s">
        <v>7399</v>
      </c>
      <c r="AV356" s="153">
        <v>0</v>
      </c>
      <c r="AW356" s="153">
        <v>0</v>
      </c>
      <c r="AX356" s="153">
        <v>0</v>
      </c>
      <c r="AY356" s="153">
        <v>193000000</v>
      </c>
      <c r="AZ356" s="153">
        <v>161243777</v>
      </c>
      <c r="BA356" s="153" t="s">
        <v>8135</v>
      </c>
      <c r="BB356" s="153">
        <v>273170473</v>
      </c>
      <c r="BC356" s="153">
        <v>273170473</v>
      </c>
      <c r="BD356" s="153">
        <v>100</v>
      </c>
      <c r="BE356" s="153">
        <v>204737000</v>
      </c>
      <c r="BF356" s="153">
        <v>0</v>
      </c>
      <c r="BG356" s="153">
        <v>0</v>
      </c>
      <c r="BH356" s="155">
        <v>0</v>
      </c>
      <c r="BI356" s="153">
        <v>0</v>
      </c>
      <c r="BJ356" s="153">
        <v>0</v>
      </c>
    </row>
    <row r="357" spans="1:62">
      <c r="A357" s="152">
        <v>4050065308</v>
      </c>
      <c r="B357" s="153">
        <v>6</v>
      </c>
      <c r="C357" s="153" t="s">
        <v>8120</v>
      </c>
      <c r="D357" s="153" t="s">
        <v>8121</v>
      </c>
      <c r="E357" s="153">
        <v>2023</v>
      </c>
      <c r="F357" s="153" t="s">
        <v>7125</v>
      </c>
      <c r="G357" s="153" t="s">
        <v>7126</v>
      </c>
      <c r="H357" s="153">
        <v>2</v>
      </c>
      <c r="I357" s="153" t="s">
        <v>7127</v>
      </c>
      <c r="J357" s="153">
        <v>6</v>
      </c>
      <c r="K357" s="153" t="s">
        <v>928</v>
      </c>
      <c r="L357" s="153" t="s">
        <v>928</v>
      </c>
      <c r="M357" s="153">
        <v>199</v>
      </c>
      <c r="N357" s="153" t="s">
        <v>7128</v>
      </c>
      <c r="O357" s="153">
        <v>1</v>
      </c>
      <c r="P357" s="153" t="s">
        <v>2378</v>
      </c>
      <c r="Q357" s="153">
        <v>6</v>
      </c>
      <c r="R357" s="153" t="s">
        <v>7135</v>
      </c>
      <c r="S357" s="153">
        <v>1915</v>
      </c>
      <c r="T357" s="153" t="s">
        <v>4094</v>
      </c>
      <c r="U357" s="153">
        <v>14</v>
      </c>
      <c r="V357" s="153">
        <v>1</v>
      </c>
      <c r="W357" s="154">
        <v>19151</v>
      </c>
      <c r="X357" s="153" t="s">
        <v>8136</v>
      </c>
      <c r="Y357" s="153">
        <v>1</v>
      </c>
      <c r="Z357" s="153" t="s">
        <v>37</v>
      </c>
      <c r="AA357" s="153">
        <v>1</v>
      </c>
      <c r="AB357" s="153" t="s">
        <v>7130</v>
      </c>
      <c r="AC357" s="153">
        <v>1</v>
      </c>
      <c r="AD357" s="153">
        <v>0</v>
      </c>
      <c r="AE357" s="153">
        <v>0</v>
      </c>
      <c r="AF357" s="153">
        <v>0</v>
      </c>
      <c r="AG357" s="153">
        <v>350</v>
      </c>
      <c r="AH357" s="153">
        <v>350</v>
      </c>
      <c r="AI357" s="153">
        <v>100</v>
      </c>
      <c r="AJ357" s="153">
        <v>350</v>
      </c>
      <c r="AK357" s="153">
        <v>350</v>
      </c>
      <c r="AL357" s="153">
        <v>100</v>
      </c>
      <c r="AM357" s="153">
        <v>450</v>
      </c>
      <c r="AN357" s="153">
        <v>0</v>
      </c>
      <c r="AO357" s="153">
        <v>0</v>
      </c>
      <c r="AP357" s="154">
        <v>650</v>
      </c>
      <c r="AQ357" s="153">
        <v>0</v>
      </c>
      <c r="AR357" s="153">
        <v>0</v>
      </c>
      <c r="AS357" s="153">
        <v>1800</v>
      </c>
      <c r="AT357" s="153">
        <v>700</v>
      </c>
      <c r="AU357" s="153" t="s">
        <v>8137</v>
      </c>
      <c r="AV357" s="153">
        <v>0</v>
      </c>
      <c r="AW357" s="153">
        <v>0</v>
      </c>
      <c r="AX357" s="153">
        <v>0</v>
      </c>
      <c r="AY357" s="153">
        <v>289000000</v>
      </c>
      <c r="AZ357" s="153">
        <v>283515400</v>
      </c>
      <c r="BA357" s="153" t="s">
        <v>8138</v>
      </c>
      <c r="BB357" s="153">
        <v>325780000</v>
      </c>
      <c r="BC357" s="153">
        <v>325780000</v>
      </c>
      <c r="BD357" s="153">
        <v>100</v>
      </c>
      <c r="BE357" s="153">
        <v>394021000</v>
      </c>
      <c r="BF357" s="153">
        <v>62300000</v>
      </c>
      <c r="BG357" s="153" t="s">
        <v>8139</v>
      </c>
      <c r="BH357" s="155">
        <v>346000000</v>
      </c>
      <c r="BI357" s="153">
        <v>0</v>
      </c>
      <c r="BJ357" s="153">
        <v>0</v>
      </c>
    </row>
    <row r="358" spans="1:62">
      <c r="A358" s="152">
        <v>4050065308</v>
      </c>
      <c r="B358" s="153">
        <v>6</v>
      </c>
      <c r="C358" s="153" t="s">
        <v>8120</v>
      </c>
      <c r="D358" s="153" t="s">
        <v>8121</v>
      </c>
      <c r="E358" s="153">
        <v>2023</v>
      </c>
      <c r="F358" s="153" t="s">
        <v>7125</v>
      </c>
      <c r="G358" s="153" t="s">
        <v>7126</v>
      </c>
      <c r="H358" s="153">
        <v>2</v>
      </c>
      <c r="I358" s="153" t="s">
        <v>7127</v>
      </c>
      <c r="J358" s="153">
        <v>6</v>
      </c>
      <c r="K358" s="153" t="s">
        <v>928</v>
      </c>
      <c r="L358" s="153" t="s">
        <v>928</v>
      </c>
      <c r="M358" s="153">
        <v>199</v>
      </c>
      <c r="N358" s="153" t="s">
        <v>7128</v>
      </c>
      <c r="O358" s="153">
        <v>1</v>
      </c>
      <c r="P358" s="153" t="s">
        <v>2378</v>
      </c>
      <c r="Q358" s="153">
        <v>6</v>
      </c>
      <c r="R358" s="153" t="s">
        <v>7135</v>
      </c>
      <c r="S358" s="153">
        <v>1916</v>
      </c>
      <c r="T358" s="153" t="s">
        <v>4099</v>
      </c>
      <c r="U358" s="153">
        <v>20</v>
      </c>
      <c r="V358" s="153">
        <v>1</v>
      </c>
      <c r="W358" s="154">
        <v>19161</v>
      </c>
      <c r="X358" s="153" t="s">
        <v>8140</v>
      </c>
      <c r="Y358" s="153">
        <v>1</v>
      </c>
      <c r="Z358" s="153" t="s">
        <v>37</v>
      </c>
      <c r="AA358" s="153">
        <v>1</v>
      </c>
      <c r="AB358" s="153" t="s">
        <v>7130</v>
      </c>
      <c r="AC358" s="153">
        <v>1</v>
      </c>
      <c r="AD358" s="153">
        <v>0</v>
      </c>
      <c r="AE358" s="153">
        <v>0</v>
      </c>
      <c r="AF358" s="153">
        <v>0</v>
      </c>
      <c r="AG358" s="153">
        <v>100</v>
      </c>
      <c r="AH358" s="153">
        <v>100</v>
      </c>
      <c r="AI358" s="153">
        <v>100</v>
      </c>
      <c r="AJ358" s="153">
        <v>100</v>
      </c>
      <c r="AK358" s="153">
        <v>100</v>
      </c>
      <c r="AL358" s="153">
        <v>100</v>
      </c>
      <c r="AM358" s="153">
        <v>100</v>
      </c>
      <c r="AN358" s="153">
        <v>100</v>
      </c>
      <c r="AO358" s="153">
        <v>100</v>
      </c>
      <c r="AP358" s="154">
        <v>100</v>
      </c>
      <c r="AQ358" s="153">
        <v>0</v>
      </c>
      <c r="AR358" s="153">
        <v>0</v>
      </c>
      <c r="AS358" s="153">
        <v>400</v>
      </c>
      <c r="AT358" s="153">
        <v>300</v>
      </c>
      <c r="AU358" s="153">
        <v>75</v>
      </c>
      <c r="AV358" s="153">
        <v>0</v>
      </c>
      <c r="AW358" s="153">
        <v>0</v>
      </c>
      <c r="AX358" s="153">
        <v>0</v>
      </c>
      <c r="AY358" s="153">
        <v>193000000</v>
      </c>
      <c r="AZ358" s="153">
        <v>192992579</v>
      </c>
      <c r="BA358" s="153" t="s">
        <v>7198</v>
      </c>
      <c r="BB358" s="153">
        <v>236930000</v>
      </c>
      <c r="BC358" s="153">
        <v>236930000</v>
      </c>
      <c r="BD358" s="153">
        <v>100</v>
      </c>
      <c r="BE358" s="153">
        <v>228600000</v>
      </c>
      <c r="BF358" s="153">
        <v>228600000</v>
      </c>
      <c r="BG358" s="153">
        <v>100</v>
      </c>
      <c r="BH358" s="155">
        <v>219000000</v>
      </c>
      <c r="BI358" s="153">
        <v>0</v>
      </c>
      <c r="BJ358" s="153">
        <v>0</v>
      </c>
    </row>
    <row r="359" spans="1:62">
      <c r="A359" s="152">
        <v>4050065308</v>
      </c>
      <c r="B359" s="153">
        <v>6</v>
      </c>
      <c r="C359" s="153" t="s">
        <v>8120</v>
      </c>
      <c r="D359" s="153" t="s">
        <v>8121</v>
      </c>
      <c r="E359" s="153">
        <v>2023</v>
      </c>
      <c r="F359" s="153" t="s">
        <v>7125</v>
      </c>
      <c r="G359" s="153" t="s">
        <v>7126</v>
      </c>
      <c r="H359" s="153">
        <v>2</v>
      </c>
      <c r="I359" s="153" t="s">
        <v>7127</v>
      </c>
      <c r="J359" s="153">
        <v>6</v>
      </c>
      <c r="K359" s="153" t="s">
        <v>928</v>
      </c>
      <c r="L359" s="153" t="s">
        <v>928</v>
      </c>
      <c r="M359" s="153">
        <v>199</v>
      </c>
      <c r="N359" s="153" t="s">
        <v>7128</v>
      </c>
      <c r="O359" s="153">
        <v>1</v>
      </c>
      <c r="P359" s="153" t="s">
        <v>2378</v>
      </c>
      <c r="Q359" s="153">
        <v>6</v>
      </c>
      <c r="R359" s="153" t="s">
        <v>7135</v>
      </c>
      <c r="S359" s="153">
        <v>1916</v>
      </c>
      <c r="T359" s="153" t="s">
        <v>4099</v>
      </c>
      <c r="U359" s="153">
        <v>20</v>
      </c>
      <c r="V359" s="153">
        <v>2</v>
      </c>
      <c r="W359" s="154">
        <v>19162</v>
      </c>
      <c r="X359" s="153" t="s">
        <v>8141</v>
      </c>
      <c r="Y359" s="153">
        <v>1</v>
      </c>
      <c r="Z359" s="153" t="s">
        <v>37</v>
      </c>
      <c r="AA359" s="153">
        <v>1</v>
      </c>
      <c r="AB359" s="153" t="s">
        <v>7130</v>
      </c>
      <c r="AC359" s="153">
        <v>1</v>
      </c>
      <c r="AD359" s="153">
        <v>0</v>
      </c>
      <c r="AE359" s="153">
        <v>0</v>
      </c>
      <c r="AF359" s="153">
        <v>0</v>
      </c>
      <c r="AG359" s="153">
        <v>200</v>
      </c>
      <c r="AH359" s="153">
        <v>300</v>
      </c>
      <c r="AI359" s="153">
        <v>150</v>
      </c>
      <c r="AJ359" s="153">
        <v>200</v>
      </c>
      <c r="AK359" s="153">
        <v>200</v>
      </c>
      <c r="AL359" s="153">
        <v>100</v>
      </c>
      <c r="AM359" s="153">
        <v>200</v>
      </c>
      <c r="AN359" s="153">
        <v>0</v>
      </c>
      <c r="AO359" s="153">
        <v>0</v>
      </c>
      <c r="AP359" s="154">
        <v>200</v>
      </c>
      <c r="AQ359" s="153">
        <v>0</v>
      </c>
      <c r="AR359" s="153">
        <v>0</v>
      </c>
      <c r="AS359" s="153">
        <v>800</v>
      </c>
      <c r="AT359" s="153">
        <v>500</v>
      </c>
      <c r="AU359" s="153" t="s">
        <v>7850</v>
      </c>
      <c r="AV359" s="153">
        <v>0</v>
      </c>
      <c r="AW359" s="153">
        <v>0</v>
      </c>
      <c r="AX359" s="153">
        <v>0</v>
      </c>
      <c r="AY359" s="153">
        <v>193000000</v>
      </c>
      <c r="AZ359" s="153">
        <v>193000000</v>
      </c>
      <c r="BA359" s="153">
        <v>100</v>
      </c>
      <c r="BB359" s="153">
        <v>236930000</v>
      </c>
      <c r="BC359" s="153">
        <v>231317400</v>
      </c>
      <c r="BD359" s="153" t="s">
        <v>8142</v>
      </c>
      <c r="BE359" s="153">
        <v>215100000</v>
      </c>
      <c r="BF359" s="153">
        <v>75900000</v>
      </c>
      <c r="BG359" s="153" t="s">
        <v>8143</v>
      </c>
      <c r="BH359" s="155">
        <v>219000000</v>
      </c>
      <c r="BI359" s="153">
        <v>0</v>
      </c>
      <c r="BJ359" s="153">
        <v>0</v>
      </c>
    </row>
    <row r="360" spans="1:62">
      <c r="A360" s="152">
        <v>4050065308</v>
      </c>
      <c r="B360" s="153">
        <v>6</v>
      </c>
      <c r="C360" s="153" t="s">
        <v>8120</v>
      </c>
      <c r="D360" s="153" t="s">
        <v>8121</v>
      </c>
      <c r="E360" s="153">
        <v>2023</v>
      </c>
      <c r="F360" s="153" t="s">
        <v>7125</v>
      </c>
      <c r="G360" s="153" t="s">
        <v>7126</v>
      </c>
      <c r="H360" s="153">
        <v>2</v>
      </c>
      <c r="I360" s="153" t="s">
        <v>7127</v>
      </c>
      <c r="J360" s="153">
        <v>6</v>
      </c>
      <c r="K360" s="153" t="s">
        <v>928</v>
      </c>
      <c r="L360" s="153" t="s">
        <v>928</v>
      </c>
      <c r="M360" s="153">
        <v>199</v>
      </c>
      <c r="N360" s="153" t="s">
        <v>7128</v>
      </c>
      <c r="O360" s="153">
        <v>1</v>
      </c>
      <c r="P360" s="153" t="s">
        <v>2378</v>
      </c>
      <c r="Q360" s="153">
        <v>6</v>
      </c>
      <c r="R360" s="153" t="s">
        <v>7135</v>
      </c>
      <c r="S360" s="153">
        <v>1916</v>
      </c>
      <c r="T360" s="153" t="s">
        <v>4099</v>
      </c>
      <c r="U360" s="153">
        <v>20</v>
      </c>
      <c r="V360" s="153">
        <v>3</v>
      </c>
      <c r="W360" s="154">
        <v>19163</v>
      </c>
      <c r="X360" s="153" t="s">
        <v>8144</v>
      </c>
      <c r="Y360" s="153">
        <v>1</v>
      </c>
      <c r="Z360" s="153" t="s">
        <v>37</v>
      </c>
      <c r="AA360" s="153">
        <v>1</v>
      </c>
      <c r="AB360" s="153" t="s">
        <v>7130</v>
      </c>
      <c r="AC360" s="153">
        <v>1</v>
      </c>
      <c r="AD360" s="153">
        <v>0</v>
      </c>
      <c r="AE360" s="153">
        <v>0</v>
      </c>
      <c r="AF360" s="153">
        <v>0</v>
      </c>
      <c r="AG360" s="153">
        <v>100</v>
      </c>
      <c r="AH360" s="153">
        <v>100</v>
      </c>
      <c r="AI360" s="153">
        <v>100</v>
      </c>
      <c r="AJ360" s="153">
        <v>100</v>
      </c>
      <c r="AK360" s="153">
        <v>100</v>
      </c>
      <c r="AL360" s="153">
        <v>100</v>
      </c>
      <c r="AM360" s="153">
        <v>100</v>
      </c>
      <c r="AN360" s="153">
        <v>120</v>
      </c>
      <c r="AO360" s="153">
        <v>120</v>
      </c>
      <c r="AP360" s="154">
        <v>100</v>
      </c>
      <c r="AQ360" s="153">
        <v>0</v>
      </c>
      <c r="AR360" s="153">
        <v>0</v>
      </c>
      <c r="AS360" s="153">
        <v>400</v>
      </c>
      <c r="AT360" s="153">
        <v>320</v>
      </c>
      <c r="AU360" s="153">
        <v>80</v>
      </c>
      <c r="AV360" s="153">
        <v>0</v>
      </c>
      <c r="AW360" s="153">
        <v>0</v>
      </c>
      <c r="AX360" s="153">
        <v>0</v>
      </c>
      <c r="AY360" s="153">
        <v>289000000</v>
      </c>
      <c r="AZ360" s="153">
        <v>289000000</v>
      </c>
      <c r="BA360" s="153">
        <v>100</v>
      </c>
      <c r="BB360" s="153">
        <v>325780000</v>
      </c>
      <c r="BC360" s="153">
        <v>325778475</v>
      </c>
      <c r="BD360" s="153">
        <v>100</v>
      </c>
      <c r="BE360" s="153">
        <v>416672000</v>
      </c>
      <c r="BF360" s="153">
        <v>416672000</v>
      </c>
      <c r="BG360" s="153">
        <v>100</v>
      </c>
      <c r="BH360" s="155">
        <v>329000000</v>
      </c>
      <c r="BI360" s="153">
        <v>0</v>
      </c>
      <c r="BJ360" s="153">
        <v>0</v>
      </c>
    </row>
    <row r="361" spans="1:62">
      <c r="A361" s="152">
        <v>4050065308</v>
      </c>
      <c r="B361" s="153">
        <v>6</v>
      </c>
      <c r="C361" s="153" t="s">
        <v>8120</v>
      </c>
      <c r="D361" s="153" t="s">
        <v>8121</v>
      </c>
      <c r="E361" s="153">
        <v>2023</v>
      </c>
      <c r="F361" s="153" t="s">
        <v>7125</v>
      </c>
      <c r="G361" s="153" t="s">
        <v>7126</v>
      </c>
      <c r="H361" s="153">
        <v>2</v>
      </c>
      <c r="I361" s="153" t="s">
        <v>7127</v>
      </c>
      <c r="J361" s="153">
        <v>6</v>
      </c>
      <c r="K361" s="153" t="s">
        <v>928</v>
      </c>
      <c r="L361" s="153" t="s">
        <v>928</v>
      </c>
      <c r="M361" s="153">
        <v>199</v>
      </c>
      <c r="N361" s="153" t="s">
        <v>7128</v>
      </c>
      <c r="O361" s="153">
        <v>1</v>
      </c>
      <c r="P361" s="153" t="s">
        <v>2378</v>
      </c>
      <c r="Q361" s="153">
        <v>6</v>
      </c>
      <c r="R361" s="153" t="s">
        <v>7135</v>
      </c>
      <c r="S361" s="153">
        <v>1916</v>
      </c>
      <c r="T361" s="153" t="s">
        <v>4099</v>
      </c>
      <c r="U361" s="153">
        <v>20</v>
      </c>
      <c r="V361" s="153">
        <v>4</v>
      </c>
      <c r="W361" s="154">
        <v>19164</v>
      </c>
      <c r="X361" s="153" t="s">
        <v>8145</v>
      </c>
      <c r="Y361" s="153">
        <v>1</v>
      </c>
      <c r="Z361" s="153" t="s">
        <v>37</v>
      </c>
      <c r="AA361" s="153">
        <v>1</v>
      </c>
      <c r="AB361" s="153" t="s">
        <v>7130</v>
      </c>
      <c r="AC361" s="153">
        <v>1</v>
      </c>
      <c r="AD361" s="153">
        <v>0</v>
      </c>
      <c r="AE361" s="153">
        <v>0</v>
      </c>
      <c r="AF361" s="153">
        <v>0</v>
      </c>
      <c r="AG361" s="153">
        <v>50</v>
      </c>
      <c r="AH361" s="153">
        <v>60</v>
      </c>
      <c r="AI361" s="153">
        <v>120</v>
      </c>
      <c r="AJ361" s="153">
        <v>50</v>
      </c>
      <c r="AK361" s="153">
        <v>50</v>
      </c>
      <c r="AL361" s="153">
        <v>100</v>
      </c>
      <c r="AM361" s="153">
        <v>50</v>
      </c>
      <c r="AN361" s="153">
        <v>0</v>
      </c>
      <c r="AO361" s="153">
        <v>0</v>
      </c>
      <c r="AP361" s="154">
        <v>50</v>
      </c>
      <c r="AQ361" s="153">
        <v>0</v>
      </c>
      <c r="AR361" s="153">
        <v>0</v>
      </c>
      <c r="AS361" s="153">
        <v>200</v>
      </c>
      <c r="AT361" s="153">
        <v>110</v>
      </c>
      <c r="AU361" s="153">
        <v>55</v>
      </c>
      <c r="AV361" s="153">
        <v>0</v>
      </c>
      <c r="AW361" s="153">
        <v>0</v>
      </c>
      <c r="AX361" s="153">
        <v>0</v>
      </c>
      <c r="AY361" s="153">
        <v>67000000</v>
      </c>
      <c r="AZ361" s="153">
        <v>67000000</v>
      </c>
      <c r="BA361" s="153">
        <v>100</v>
      </c>
      <c r="BB361" s="153">
        <v>88849000</v>
      </c>
      <c r="BC361" s="153">
        <v>88848750</v>
      </c>
      <c r="BD361" s="153">
        <v>100</v>
      </c>
      <c r="BE361" s="153">
        <v>74000000</v>
      </c>
      <c r="BF361" s="153">
        <v>0</v>
      </c>
      <c r="BG361" s="153">
        <v>0</v>
      </c>
      <c r="BH361" s="155">
        <v>77000000</v>
      </c>
      <c r="BI361" s="153">
        <v>0</v>
      </c>
      <c r="BJ361" s="153">
        <v>0</v>
      </c>
    </row>
    <row r="362" spans="1:62">
      <c r="A362" s="152">
        <v>4050065308</v>
      </c>
      <c r="B362" s="153">
        <v>6</v>
      </c>
      <c r="C362" s="153" t="s">
        <v>8120</v>
      </c>
      <c r="D362" s="153" t="s">
        <v>8121</v>
      </c>
      <c r="E362" s="153">
        <v>2023</v>
      </c>
      <c r="F362" s="153" t="s">
        <v>7125</v>
      </c>
      <c r="G362" s="153" t="s">
        <v>7126</v>
      </c>
      <c r="H362" s="153">
        <v>2</v>
      </c>
      <c r="I362" s="153" t="s">
        <v>7127</v>
      </c>
      <c r="J362" s="153">
        <v>6</v>
      </c>
      <c r="K362" s="153" t="s">
        <v>928</v>
      </c>
      <c r="L362" s="153" t="s">
        <v>928</v>
      </c>
      <c r="M362" s="153">
        <v>199</v>
      </c>
      <c r="N362" s="153" t="s">
        <v>7128</v>
      </c>
      <c r="O362" s="153">
        <v>1</v>
      </c>
      <c r="P362" s="153" t="s">
        <v>2378</v>
      </c>
      <c r="Q362" s="153">
        <v>6</v>
      </c>
      <c r="R362" s="153" t="s">
        <v>7135</v>
      </c>
      <c r="S362" s="153">
        <v>1916</v>
      </c>
      <c r="T362" s="153" t="s">
        <v>4099</v>
      </c>
      <c r="U362" s="153">
        <v>20</v>
      </c>
      <c r="V362" s="153">
        <v>5</v>
      </c>
      <c r="W362" s="154">
        <v>19165</v>
      </c>
      <c r="X362" s="153" t="s">
        <v>8146</v>
      </c>
      <c r="Y362" s="153">
        <v>1</v>
      </c>
      <c r="Z362" s="153" t="s">
        <v>37</v>
      </c>
      <c r="AA362" s="153">
        <v>1</v>
      </c>
      <c r="AB362" s="153" t="s">
        <v>7130</v>
      </c>
      <c r="AC362" s="153">
        <v>1</v>
      </c>
      <c r="AD362" s="153">
        <v>0</v>
      </c>
      <c r="AE362" s="153">
        <v>0</v>
      </c>
      <c r="AF362" s="153">
        <v>0</v>
      </c>
      <c r="AG362" s="153">
        <v>100</v>
      </c>
      <c r="AH362" s="153">
        <v>250</v>
      </c>
      <c r="AI362" s="153">
        <v>250</v>
      </c>
      <c r="AJ362" s="153">
        <v>100</v>
      </c>
      <c r="AK362" s="153">
        <v>100</v>
      </c>
      <c r="AL362" s="153">
        <v>100</v>
      </c>
      <c r="AM362" s="153">
        <v>100</v>
      </c>
      <c r="AN362" s="153">
        <v>100</v>
      </c>
      <c r="AO362" s="153">
        <v>100</v>
      </c>
      <c r="AP362" s="154">
        <v>100</v>
      </c>
      <c r="AQ362" s="153">
        <v>0</v>
      </c>
      <c r="AR362" s="153">
        <v>0</v>
      </c>
      <c r="AS362" s="153">
        <v>400</v>
      </c>
      <c r="AT362" s="153">
        <v>450</v>
      </c>
      <c r="AU362" s="153" t="s">
        <v>7566</v>
      </c>
      <c r="AV362" s="153">
        <v>0</v>
      </c>
      <c r="AW362" s="153">
        <v>0</v>
      </c>
      <c r="AX362" s="153">
        <v>0</v>
      </c>
      <c r="AY362" s="153">
        <v>212000000</v>
      </c>
      <c r="AZ362" s="153">
        <v>212000000</v>
      </c>
      <c r="BA362" s="153">
        <v>100</v>
      </c>
      <c r="BB362" s="153">
        <v>236930000</v>
      </c>
      <c r="BC362" s="153">
        <v>236930000</v>
      </c>
      <c r="BD362" s="153">
        <v>100</v>
      </c>
      <c r="BE362" s="153">
        <v>109800000</v>
      </c>
      <c r="BF362" s="153">
        <v>109800000</v>
      </c>
      <c r="BG362" s="153">
        <v>100</v>
      </c>
      <c r="BH362" s="155">
        <v>241000000</v>
      </c>
      <c r="BI362" s="153">
        <v>0</v>
      </c>
      <c r="BJ362" s="153">
        <v>0</v>
      </c>
    </row>
    <row r="363" spans="1:62">
      <c r="A363" s="152">
        <v>4050065308</v>
      </c>
      <c r="B363" s="153">
        <v>6</v>
      </c>
      <c r="C363" s="153" t="s">
        <v>8120</v>
      </c>
      <c r="D363" s="153" t="s">
        <v>8121</v>
      </c>
      <c r="E363" s="153">
        <v>2023</v>
      </c>
      <c r="F363" s="153" t="s">
        <v>7125</v>
      </c>
      <c r="G363" s="153" t="s">
        <v>7126</v>
      </c>
      <c r="H363" s="153">
        <v>2</v>
      </c>
      <c r="I363" s="153" t="s">
        <v>7127</v>
      </c>
      <c r="J363" s="153">
        <v>6</v>
      </c>
      <c r="K363" s="153" t="s">
        <v>928</v>
      </c>
      <c r="L363" s="153" t="s">
        <v>928</v>
      </c>
      <c r="M363" s="153">
        <v>199</v>
      </c>
      <c r="N363" s="153" t="s">
        <v>7128</v>
      </c>
      <c r="O363" s="153">
        <v>1</v>
      </c>
      <c r="P363" s="153" t="s">
        <v>2378</v>
      </c>
      <c r="Q363" s="153">
        <v>6</v>
      </c>
      <c r="R363" s="153" t="s">
        <v>7135</v>
      </c>
      <c r="S363" s="153">
        <v>1916</v>
      </c>
      <c r="T363" s="153" t="s">
        <v>4099</v>
      </c>
      <c r="U363" s="153">
        <v>20</v>
      </c>
      <c r="V363" s="153">
        <v>6</v>
      </c>
      <c r="W363" s="154">
        <v>19166</v>
      </c>
      <c r="X363" s="153" t="s">
        <v>8147</v>
      </c>
      <c r="Y363" s="153">
        <v>1</v>
      </c>
      <c r="Z363" s="153" t="s">
        <v>37</v>
      </c>
      <c r="AA363" s="153">
        <v>1</v>
      </c>
      <c r="AB363" s="153" t="s">
        <v>7130</v>
      </c>
      <c r="AC363" s="153">
        <v>1</v>
      </c>
      <c r="AD363" s="153">
        <v>0</v>
      </c>
      <c r="AE363" s="153">
        <v>0</v>
      </c>
      <c r="AF363" s="153">
        <v>0</v>
      </c>
      <c r="AG363" s="153">
        <v>30</v>
      </c>
      <c r="AH363" s="153">
        <v>30</v>
      </c>
      <c r="AI363" s="153">
        <v>100</v>
      </c>
      <c r="AJ363" s="153">
        <v>30</v>
      </c>
      <c r="AK363" s="153">
        <v>30</v>
      </c>
      <c r="AL363" s="153">
        <v>100</v>
      </c>
      <c r="AM363" s="153">
        <v>30</v>
      </c>
      <c r="AN363" s="153">
        <v>30</v>
      </c>
      <c r="AO363" s="153">
        <v>100</v>
      </c>
      <c r="AP363" s="154">
        <v>30</v>
      </c>
      <c r="AQ363" s="153">
        <v>0</v>
      </c>
      <c r="AR363" s="153">
        <v>0</v>
      </c>
      <c r="AS363" s="153">
        <v>120</v>
      </c>
      <c r="AT363" s="153">
        <v>90</v>
      </c>
      <c r="AU363" s="153">
        <v>75</v>
      </c>
      <c r="AV363" s="153">
        <v>0</v>
      </c>
      <c r="AW363" s="153">
        <v>0</v>
      </c>
      <c r="AX363" s="153">
        <v>0</v>
      </c>
      <c r="AY363" s="153">
        <v>32000000</v>
      </c>
      <c r="AZ363" s="153">
        <v>32000000</v>
      </c>
      <c r="BA363" s="153">
        <v>100</v>
      </c>
      <c r="BB363" s="153">
        <v>29616000</v>
      </c>
      <c r="BC363" s="153">
        <v>29616000</v>
      </c>
      <c r="BD363" s="153">
        <v>100</v>
      </c>
      <c r="BE363" s="153">
        <v>33874000</v>
      </c>
      <c r="BF363" s="153">
        <v>33874000</v>
      </c>
      <c r="BG363" s="153">
        <v>100</v>
      </c>
      <c r="BH363" s="155">
        <v>39000000</v>
      </c>
      <c r="BI363" s="153">
        <v>0</v>
      </c>
      <c r="BJ363" s="153">
        <v>0</v>
      </c>
    </row>
    <row r="364" spans="1:62">
      <c r="A364" s="152">
        <v>4050065308</v>
      </c>
      <c r="B364" s="153">
        <v>6</v>
      </c>
      <c r="C364" s="153" t="s">
        <v>8120</v>
      </c>
      <c r="D364" s="153" t="s">
        <v>8121</v>
      </c>
      <c r="E364" s="153">
        <v>2023</v>
      </c>
      <c r="F364" s="153" t="s">
        <v>7125</v>
      </c>
      <c r="G364" s="153" t="s">
        <v>7126</v>
      </c>
      <c r="H364" s="153">
        <v>2</v>
      </c>
      <c r="I364" s="153" t="s">
        <v>7127</v>
      </c>
      <c r="J364" s="153">
        <v>6</v>
      </c>
      <c r="K364" s="153" t="s">
        <v>928</v>
      </c>
      <c r="L364" s="153" t="s">
        <v>928</v>
      </c>
      <c r="M364" s="153">
        <v>199</v>
      </c>
      <c r="N364" s="153" t="s">
        <v>7128</v>
      </c>
      <c r="O364" s="153">
        <v>1</v>
      </c>
      <c r="P364" s="153" t="s">
        <v>2378</v>
      </c>
      <c r="Q364" s="153">
        <v>8</v>
      </c>
      <c r="R364" s="153" t="s">
        <v>3008</v>
      </c>
      <c r="S364" s="153">
        <v>1917</v>
      </c>
      <c r="T364" s="153" t="s">
        <v>4118</v>
      </c>
      <c r="U364" s="153">
        <v>11</v>
      </c>
      <c r="V364" s="153">
        <v>1</v>
      </c>
      <c r="W364" s="154">
        <v>19171</v>
      </c>
      <c r="X364" s="153" t="s">
        <v>8148</v>
      </c>
      <c r="Y364" s="153">
        <v>1</v>
      </c>
      <c r="Z364" s="153" t="s">
        <v>37</v>
      </c>
      <c r="AA364" s="153">
        <v>1</v>
      </c>
      <c r="AB364" s="153" t="s">
        <v>7130</v>
      </c>
      <c r="AC364" s="153">
        <v>1</v>
      </c>
      <c r="AD364" s="153">
        <v>0</v>
      </c>
      <c r="AE364" s="153">
        <v>0</v>
      </c>
      <c r="AF364" s="153">
        <v>0</v>
      </c>
      <c r="AG364" s="153">
        <v>200</v>
      </c>
      <c r="AH364" s="153">
        <v>650</v>
      </c>
      <c r="AI364" s="153">
        <v>325</v>
      </c>
      <c r="AJ364" s="153">
        <v>200</v>
      </c>
      <c r="AK364" s="153">
        <v>200</v>
      </c>
      <c r="AL364" s="153">
        <v>100</v>
      </c>
      <c r="AM364" s="153">
        <v>200</v>
      </c>
      <c r="AN364" s="153">
        <v>80</v>
      </c>
      <c r="AO364" s="153">
        <v>40</v>
      </c>
      <c r="AP364" s="154">
        <v>200</v>
      </c>
      <c r="AQ364" s="153">
        <v>0</v>
      </c>
      <c r="AR364" s="153">
        <v>0</v>
      </c>
      <c r="AS364" s="153">
        <v>800</v>
      </c>
      <c r="AT364" s="153">
        <v>930</v>
      </c>
      <c r="AU364" s="153" t="s">
        <v>8149</v>
      </c>
      <c r="AV364" s="153">
        <v>0</v>
      </c>
      <c r="AW364" s="153">
        <v>0</v>
      </c>
      <c r="AX364" s="153">
        <v>0</v>
      </c>
      <c r="AY364" s="153">
        <v>241000000</v>
      </c>
      <c r="AZ364" s="153">
        <v>240984074</v>
      </c>
      <c r="BA364" s="153" t="s">
        <v>7198</v>
      </c>
      <c r="BB364" s="153">
        <v>296163000</v>
      </c>
      <c r="BC364" s="153">
        <v>296163000</v>
      </c>
      <c r="BD364" s="153">
        <v>100</v>
      </c>
      <c r="BE364" s="153">
        <v>184000000</v>
      </c>
      <c r="BF364" s="153">
        <v>102390000</v>
      </c>
      <c r="BG364" s="153" t="s">
        <v>8150</v>
      </c>
      <c r="BH364" s="155">
        <v>274000000</v>
      </c>
      <c r="BI364" s="153">
        <v>0</v>
      </c>
      <c r="BJ364" s="153">
        <v>0</v>
      </c>
    </row>
    <row r="365" spans="1:62">
      <c r="A365" s="152">
        <v>4050065308</v>
      </c>
      <c r="B365" s="153">
        <v>6</v>
      </c>
      <c r="C365" s="153" t="s">
        <v>8120</v>
      </c>
      <c r="D365" s="153" t="s">
        <v>8121</v>
      </c>
      <c r="E365" s="153">
        <v>2023</v>
      </c>
      <c r="F365" s="153" t="s">
        <v>7125</v>
      </c>
      <c r="G365" s="153" t="s">
        <v>7126</v>
      </c>
      <c r="H365" s="153">
        <v>2</v>
      </c>
      <c r="I365" s="153" t="s">
        <v>7127</v>
      </c>
      <c r="J365" s="153">
        <v>6</v>
      </c>
      <c r="K365" s="153" t="s">
        <v>928</v>
      </c>
      <c r="L365" s="153" t="s">
        <v>928</v>
      </c>
      <c r="M365" s="153">
        <v>199</v>
      </c>
      <c r="N365" s="153" t="s">
        <v>7128</v>
      </c>
      <c r="O365" s="153">
        <v>1</v>
      </c>
      <c r="P365" s="153" t="s">
        <v>2378</v>
      </c>
      <c r="Q365" s="153">
        <v>12</v>
      </c>
      <c r="R365" s="153" t="s">
        <v>2512</v>
      </c>
      <c r="S365" s="153">
        <v>1909</v>
      </c>
      <c r="T365" s="153" t="s">
        <v>4122</v>
      </c>
      <c r="U365" s="153">
        <v>16</v>
      </c>
      <c r="V365" s="153">
        <v>1</v>
      </c>
      <c r="W365" s="154">
        <v>19091</v>
      </c>
      <c r="X365" s="153" t="s">
        <v>8151</v>
      </c>
      <c r="Y365" s="153">
        <v>1</v>
      </c>
      <c r="Z365" s="153" t="s">
        <v>37</v>
      </c>
      <c r="AA365" s="153">
        <v>1</v>
      </c>
      <c r="AB365" s="153" t="s">
        <v>7130</v>
      </c>
      <c r="AC365" s="153">
        <v>1</v>
      </c>
      <c r="AD365" s="153">
        <v>0</v>
      </c>
      <c r="AE365" s="153">
        <v>0</v>
      </c>
      <c r="AF365" s="153">
        <v>0</v>
      </c>
      <c r="AG365" s="153">
        <v>3</v>
      </c>
      <c r="AH365" s="153">
        <v>3</v>
      </c>
      <c r="AI365" s="153">
        <v>100</v>
      </c>
      <c r="AJ365" s="153">
        <v>3</v>
      </c>
      <c r="AK365" s="153">
        <v>3</v>
      </c>
      <c r="AL365" s="153">
        <v>100</v>
      </c>
      <c r="AM365" s="153">
        <v>3</v>
      </c>
      <c r="AN365" s="153">
        <v>1</v>
      </c>
      <c r="AO365" s="153" t="s">
        <v>7612</v>
      </c>
      <c r="AP365" s="154">
        <v>3</v>
      </c>
      <c r="AQ365" s="153">
        <v>0</v>
      </c>
      <c r="AR365" s="153">
        <v>0</v>
      </c>
      <c r="AS365" s="153">
        <v>12</v>
      </c>
      <c r="AT365" s="153">
        <v>7</v>
      </c>
      <c r="AU365" s="153" t="s">
        <v>7234</v>
      </c>
      <c r="AV365" s="153">
        <v>0</v>
      </c>
      <c r="AW365" s="153">
        <v>0</v>
      </c>
      <c r="AX365" s="153">
        <v>0</v>
      </c>
      <c r="AY365" s="153">
        <v>555000000</v>
      </c>
      <c r="AZ365" s="153">
        <v>507319920</v>
      </c>
      <c r="BA365" s="153" t="s">
        <v>8152</v>
      </c>
      <c r="BB365" s="153">
        <v>651560000</v>
      </c>
      <c r="BC365" s="153">
        <v>435879810</v>
      </c>
      <c r="BD365" s="153" t="s">
        <v>8153</v>
      </c>
      <c r="BE365" s="153">
        <v>750000000</v>
      </c>
      <c r="BF365" s="153">
        <v>76064154</v>
      </c>
      <c r="BG365" s="153" t="s">
        <v>8154</v>
      </c>
      <c r="BH365" s="155">
        <v>633000000</v>
      </c>
      <c r="BI365" s="153">
        <v>0</v>
      </c>
      <c r="BJ365" s="153">
        <v>0</v>
      </c>
    </row>
    <row r="366" spans="1:62">
      <c r="A366" s="152">
        <v>4050065308</v>
      </c>
      <c r="B366" s="153">
        <v>6</v>
      </c>
      <c r="C366" s="153" t="s">
        <v>8120</v>
      </c>
      <c r="D366" s="153" t="s">
        <v>8121</v>
      </c>
      <c r="E366" s="153">
        <v>2023</v>
      </c>
      <c r="F366" s="153" t="s">
        <v>7125</v>
      </c>
      <c r="G366" s="153" t="s">
        <v>7126</v>
      </c>
      <c r="H366" s="153">
        <v>2</v>
      </c>
      <c r="I366" s="153" t="s">
        <v>7127</v>
      </c>
      <c r="J366" s="153">
        <v>6</v>
      </c>
      <c r="K366" s="153" t="s">
        <v>928</v>
      </c>
      <c r="L366" s="153" t="s">
        <v>928</v>
      </c>
      <c r="M366" s="153">
        <v>199</v>
      </c>
      <c r="N366" s="153" t="s">
        <v>7128</v>
      </c>
      <c r="O366" s="153">
        <v>1</v>
      </c>
      <c r="P366" s="153" t="s">
        <v>2378</v>
      </c>
      <c r="Q366" s="153">
        <v>14</v>
      </c>
      <c r="R366" s="153" t="s">
        <v>2524</v>
      </c>
      <c r="S366" s="153">
        <v>1910</v>
      </c>
      <c r="T366" s="153" t="s">
        <v>4126</v>
      </c>
      <c r="U366" s="153">
        <v>8</v>
      </c>
      <c r="V366" s="153">
        <v>1</v>
      </c>
      <c r="W366" s="154">
        <v>19101</v>
      </c>
      <c r="X366" s="153" t="s">
        <v>8155</v>
      </c>
      <c r="Y366" s="153">
        <v>1</v>
      </c>
      <c r="Z366" s="153" t="s">
        <v>37</v>
      </c>
      <c r="AA366" s="153">
        <v>1</v>
      </c>
      <c r="AB366" s="153" t="s">
        <v>7130</v>
      </c>
      <c r="AC366" s="153">
        <v>1</v>
      </c>
      <c r="AD366" s="153">
        <v>0</v>
      </c>
      <c r="AE366" s="153">
        <v>0</v>
      </c>
      <c r="AF366" s="153">
        <v>0</v>
      </c>
      <c r="AG366" s="153">
        <v>3</v>
      </c>
      <c r="AH366" s="153">
        <v>3</v>
      </c>
      <c r="AI366" s="153">
        <v>100</v>
      </c>
      <c r="AJ366" s="153">
        <v>3</v>
      </c>
      <c r="AK366" s="153">
        <v>3</v>
      </c>
      <c r="AL366" s="153">
        <v>100</v>
      </c>
      <c r="AM366" s="153">
        <v>3</v>
      </c>
      <c r="AN366" s="153">
        <v>0</v>
      </c>
      <c r="AO366" s="153">
        <v>0</v>
      </c>
      <c r="AP366" s="154">
        <v>3</v>
      </c>
      <c r="AQ366" s="153">
        <v>0</v>
      </c>
      <c r="AR366" s="153">
        <v>0</v>
      </c>
      <c r="AS366" s="153">
        <v>12</v>
      </c>
      <c r="AT366" s="153">
        <v>6</v>
      </c>
      <c r="AU366" s="153">
        <v>50</v>
      </c>
      <c r="AV366" s="153">
        <v>0</v>
      </c>
      <c r="AW366" s="153">
        <v>0</v>
      </c>
      <c r="AX366" s="153">
        <v>0</v>
      </c>
      <c r="AY366" s="153">
        <v>502000000</v>
      </c>
      <c r="AZ366" s="153">
        <v>500762296</v>
      </c>
      <c r="BA366" s="153" t="s">
        <v>8156</v>
      </c>
      <c r="BB366" s="153">
        <v>589365000</v>
      </c>
      <c r="BC366" s="153">
        <v>589365000</v>
      </c>
      <c r="BD366" s="153">
        <v>100</v>
      </c>
      <c r="BE366" s="153">
        <v>600000000</v>
      </c>
      <c r="BF366" s="153">
        <v>92200000</v>
      </c>
      <c r="BG366" s="153" t="s">
        <v>8157</v>
      </c>
      <c r="BH366" s="155">
        <v>610000000</v>
      </c>
      <c r="BI366" s="153">
        <v>0</v>
      </c>
      <c r="BJ366" s="153">
        <v>0</v>
      </c>
    </row>
    <row r="367" spans="1:62">
      <c r="A367" s="152">
        <v>4050065308</v>
      </c>
      <c r="B367" s="153">
        <v>6</v>
      </c>
      <c r="C367" s="153" t="s">
        <v>8120</v>
      </c>
      <c r="D367" s="153" t="s">
        <v>8121</v>
      </c>
      <c r="E367" s="153">
        <v>2023</v>
      </c>
      <c r="F367" s="153" t="s">
        <v>7125</v>
      </c>
      <c r="G367" s="153" t="s">
        <v>7126</v>
      </c>
      <c r="H367" s="153">
        <v>2</v>
      </c>
      <c r="I367" s="153" t="s">
        <v>7127</v>
      </c>
      <c r="J367" s="153">
        <v>6</v>
      </c>
      <c r="K367" s="153" t="s">
        <v>928</v>
      </c>
      <c r="L367" s="153" t="s">
        <v>928</v>
      </c>
      <c r="M367" s="153">
        <v>199</v>
      </c>
      <c r="N367" s="153" t="s">
        <v>7128</v>
      </c>
      <c r="O367" s="153">
        <v>1</v>
      </c>
      <c r="P367" s="153" t="s">
        <v>2378</v>
      </c>
      <c r="Q367" s="153">
        <v>17</v>
      </c>
      <c r="R367" s="153" t="s">
        <v>2533</v>
      </c>
      <c r="S367" s="153">
        <v>1911</v>
      </c>
      <c r="T367" s="153" t="s">
        <v>4131</v>
      </c>
      <c r="U367" s="153">
        <v>14</v>
      </c>
      <c r="V367" s="153">
        <v>1</v>
      </c>
      <c r="W367" s="154">
        <v>19111</v>
      </c>
      <c r="X367" s="153" t="s">
        <v>8158</v>
      </c>
      <c r="Y367" s="153">
        <v>1</v>
      </c>
      <c r="Z367" s="153" t="s">
        <v>37</v>
      </c>
      <c r="AA367" s="153">
        <v>1</v>
      </c>
      <c r="AB367" s="153" t="s">
        <v>7130</v>
      </c>
      <c r="AC367" s="153">
        <v>1</v>
      </c>
      <c r="AD367" s="153">
        <v>0</v>
      </c>
      <c r="AE367" s="153">
        <v>0</v>
      </c>
      <c r="AF367" s="153">
        <v>0</v>
      </c>
      <c r="AG367" s="153">
        <v>45</v>
      </c>
      <c r="AH367" s="153">
        <v>45</v>
      </c>
      <c r="AI367" s="153">
        <v>100</v>
      </c>
      <c r="AJ367" s="153">
        <v>45</v>
      </c>
      <c r="AK367" s="153">
        <v>45</v>
      </c>
      <c r="AL367" s="153">
        <v>100</v>
      </c>
      <c r="AM367" s="153">
        <v>45</v>
      </c>
      <c r="AN367" s="153">
        <v>0</v>
      </c>
      <c r="AO367" s="153">
        <v>0</v>
      </c>
      <c r="AP367" s="154">
        <v>45</v>
      </c>
      <c r="AQ367" s="153">
        <v>0</v>
      </c>
      <c r="AR367" s="153">
        <v>0</v>
      </c>
      <c r="AS367" s="153">
        <v>180</v>
      </c>
      <c r="AT367" s="153">
        <v>90</v>
      </c>
      <c r="AU367" s="153">
        <v>50</v>
      </c>
      <c r="AV367" s="153">
        <v>0</v>
      </c>
      <c r="AW367" s="153">
        <v>0</v>
      </c>
      <c r="AX367" s="153">
        <v>0</v>
      </c>
      <c r="AY367" s="153">
        <v>1635982654</v>
      </c>
      <c r="AZ367" s="153">
        <v>1630809405</v>
      </c>
      <c r="BA367" s="153" t="s">
        <v>8159</v>
      </c>
      <c r="BB367" s="153">
        <v>1869750000</v>
      </c>
      <c r="BC367" s="153">
        <v>1869750000</v>
      </c>
      <c r="BD367" s="153">
        <v>100</v>
      </c>
      <c r="BE367" s="153">
        <v>2700000000</v>
      </c>
      <c r="BF367" s="153">
        <v>2700000000</v>
      </c>
      <c r="BG367" s="153">
        <v>100</v>
      </c>
      <c r="BH367" s="155">
        <v>1894000000</v>
      </c>
      <c r="BI367" s="153">
        <v>0</v>
      </c>
      <c r="BJ367" s="153">
        <v>0</v>
      </c>
    </row>
    <row r="368" spans="1:62">
      <c r="A368" s="152">
        <v>4050065308</v>
      </c>
      <c r="B368" s="153">
        <v>6</v>
      </c>
      <c r="C368" s="153" t="s">
        <v>8120</v>
      </c>
      <c r="D368" s="153" t="s">
        <v>8121</v>
      </c>
      <c r="E368" s="153">
        <v>2023</v>
      </c>
      <c r="F368" s="153" t="s">
        <v>7125</v>
      </c>
      <c r="G368" s="153" t="s">
        <v>7126</v>
      </c>
      <c r="H368" s="153">
        <v>2</v>
      </c>
      <c r="I368" s="153" t="s">
        <v>7127</v>
      </c>
      <c r="J368" s="153">
        <v>6</v>
      </c>
      <c r="K368" s="153" t="s">
        <v>928</v>
      </c>
      <c r="L368" s="153" t="s">
        <v>928</v>
      </c>
      <c r="M368" s="153">
        <v>199</v>
      </c>
      <c r="N368" s="153" t="s">
        <v>7128</v>
      </c>
      <c r="O368" s="153">
        <v>1</v>
      </c>
      <c r="P368" s="153" t="s">
        <v>2378</v>
      </c>
      <c r="Q368" s="153">
        <v>17</v>
      </c>
      <c r="R368" s="153" t="s">
        <v>2533</v>
      </c>
      <c r="S368" s="153">
        <v>1911</v>
      </c>
      <c r="T368" s="153" t="s">
        <v>4131</v>
      </c>
      <c r="U368" s="153">
        <v>14</v>
      </c>
      <c r="V368" s="153">
        <v>2</v>
      </c>
      <c r="W368" s="154">
        <v>19112</v>
      </c>
      <c r="X368" s="153" t="s">
        <v>8160</v>
      </c>
      <c r="Y368" s="153">
        <v>1</v>
      </c>
      <c r="Z368" s="153" t="s">
        <v>37</v>
      </c>
      <c r="AA368" s="153">
        <v>1</v>
      </c>
      <c r="AB368" s="153" t="s">
        <v>7130</v>
      </c>
      <c r="AC368" s="153">
        <v>1</v>
      </c>
      <c r="AD368" s="153">
        <v>0</v>
      </c>
      <c r="AE368" s="153">
        <v>0</v>
      </c>
      <c r="AF368" s="153">
        <v>0</v>
      </c>
      <c r="AG368" s="153">
        <v>45</v>
      </c>
      <c r="AH368" s="153">
        <v>45</v>
      </c>
      <c r="AI368" s="153">
        <v>100</v>
      </c>
      <c r="AJ368" s="153">
        <v>45</v>
      </c>
      <c r="AK368" s="153">
        <v>45</v>
      </c>
      <c r="AL368" s="153">
        <v>100</v>
      </c>
      <c r="AM368" s="153">
        <v>45</v>
      </c>
      <c r="AN368" s="153">
        <v>0</v>
      </c>
      <c r="AO368" s="153">
        <v>0</v>
      </c>
      <c r="AP368" s="154">
        <v>45</v>
      </c>
      <c r="AQ368" s="153">
        <v>0</v>
      </c>
      <c r="AR368" s="153">
        <v>0</v>
      </c>
      <c r="AS368" s="153">
        <v>180</v>
      </c>
      <c r="AT368" s="153">
        <v>90</v>
      </c>
      <c r="AU368" s="153">
        <v>50</v>
      </c>
      <c r="AV368" s="153">
        <v>0</v>
      </c>
      <c r="AW368" s="153">
        <v>0</v>
      </c>
      <c r="AX368" s="153">
        <v>0</v>
      </c>
      <c r="AY368" s="153">
        <v>326017346</v>
      </c>
      <c r="AZ368" s="153">
        <v>326017346</v>
      </c>
      <c r="BA368" s="153">
        <v>100</v>
      </c>
      <c r="BB368" s="153">
        <v>440326000</v>
      </c>
      <c r="BC368" s="153">
        <v>440326000</v>
      </c>
      <c r="BD368" s="153">
        <v>100</v>
      </c>
      <c r="BE368" s="153">
        <v>509500000</v>
      </c>
      <c r="BF368" s="153">
        <v>509500000</v>
      </c>
      <c r="BG368" s="153">
        <v>100</v>
      </c>
      <c r="BH368" s="155">
        <v>334000000</v>
      </c>
      <c r="BI368" s="153">
        <v>0</v>
      </c>
      <c r="BJ368" s="153">
        <v>0</v>
      </c>
    </row>
    <row r="369" spans="1:62">
      <c r="A369" s="152">
        <v>4050065308</v>
      </c>
      <c r="B369" s="153">
        <v>6</v>
      </c>
      <c r="C369" s="153" t="s">
        <v>8120</v>
      </c>
      <c r="D369" s="153" t="s">
        <v>8121</v>
      </c>
      <c r="E369" s="153">
        <v>2023</v>
      </c>
      <c r="F369" s="153" t="s">
        <v>7125</v>
      </c>
      <c r="G369" s="153" t="s">
        <v>7126</v>
      </c>
      <c r="H369" s="153">
        <v>2</v>
      </c>
      <c r="I369" s="153" t="s">
        <v>7127</v>
      </c>
      <c r="J369" s="153">
        <v>6</v>
      </c>
      <c r="K369" s="153" t="s">
        <v>928</v>
      </c>
      <c r="L369" s="153" t="s">
        <v>928</v>
      </c>
      <c r="M369" s="153">
        <v>199</v>
      </c>
      <c r="N369" s="153" t="s">
        <v>7128</v>
      </c>
      <c r="O369" s="153">
        <v>1</v>
      </c>
      <c r="P369" s="153" t="s">
        <v>2378</v>
      </c>
      <c r="Q369" s="153">
        <v>20</v>
      </c>
      <c r="R369" s="153" t="s">
        <v>2551</v>
      </c>
      <c r="S369" s="153">
        <v>2037</v>
      </c>
      <c r="T369" s="153" t="s">
        <v>4140</v>
      </c>
      <c r="U369" s="153">
        <v>17</v>
      </c>
      <c r="V369" s="153">
        <v>1</v>
      </c>
      <c r="W369" s="154">
        <v>20371</v>
      </c>
      <c r="X369" s="153" t="s">
        <v>8161</v>
      </c>
      <c r="Y369" s="153">
        <v>1</v>
      </c>
      <c r="Z369" s="153" t="s">
        <v>37</v>
      </c>
      <c r="AA369" s="153">
        <v>1</v>
      </c>
      <c r="AB369" s="153" t="s">
        <v>7130</v>
      </c>
      <c r="AC369" s="153">
        <v>1</v>
      </c>
      <c r="AD369" s="153">
        <v>0</v>
      </c>
      <c r="AE369" s="153">
        <v>0</v>
      </c>
      <c r="AF369" s="153">
        <v>0</v>
      </c>
      <c r="AG369" s="153">
        <v>350</v>
      </c>
      <c r="AH369" s="153">
        <v>550</v>
      </c>
      <c r="AI369" s="153" t="s">
        <v>7242</v>
      </c>
      <c r="AJ369" s="153">
        <v>350</v>
      </c>
      <c r="AK369" s="153">
        <v>550</v>
      </c>
      <c r="AL369" s="153" t="s">
        <v>7242</v>
      </c>
      <c r="AM369" s="153">
        <v>350</v>
      </c>
      <c r="AN369" s="153">
        <v>470</v>
      </c>
      <c r="AO369" s="153" t="s">
        <v>8162</v>
      </c>
      <c r="AP369" s="154">
        <v>350</v>
      </c>
      <c r="AQ369" s="153">
        <v>0</v>
      </c>
      <c r="AR369" s="153">
        <v>0</v>
      </c>
      <c r="AS369" s="153">
        <v>1400</v>
      </c>
      <c r="AT369" s="153">
        <v>1570</v>
      </c>
      <c r="AU369" s="153" t="s">
        <v>8163</v>
      </c>
      <c r="AV369" s="153">
        <v>0</v>
      </c>
      <c r="AW369" s="153">
        <v>0</v>
      </c>
      <c r="AX369" s="153">
        <v>0</v>
      </c>
      <c r="AY369" s="153">
        <v>358773000</v>
      </c>
      <c r="AZ369" s="153">
        <v>358772902</v>
      </c>
      <c r="BA369" s="153">
        <v>100</v>
      </c>
      <c r="BB369" s="153">
        <v>429244099</v>
      </c>
      <c r="BC369" s="153">
        <v>429244099</v>
      </c>
      <c r="BD369" s="153">
        <v>100</v>
      </c>
      <c r="BE369" s="153">
        <v>529022000</v>
      </c>
      <c r="BF369" s="153">
        <v>392827200</v>
      </c>
      <c r="BG369" s="153" t="s">
        <v>8164</v>
      </c>
      <c r="BH369" s="155">
        <v>339000000</v>
      </c>
      <c r="BI369" s="153">
        <v>0</v>
      </c>
      <c r="BJ369" s="153">
        <v>0</v>
      </c>
    </row>
    <row r="370" spans="1:62">
      <c r="A370" s="152">
        <v>4050065308</v>
      </c>
      <c r="B370" s="153">
        <v>6</v>
      </c>
      <c r="C370" s="153" t="s">
        <v>8120</v>
      </c>
      <c r="D370" s="153" t="s">
        <v>8121</v>
      </c>
      <c r="E370" s="153">
        <v>2023</v>
      </c>
      <c r="F370" s="153" t="s">
        <v>7125</v>
      </c>
      <c r="G370" s="153" t="s">
        <v>7126</v>
      </c>
      <c r="H370" s="153">
        <v>2</v>
      </c>
      <c r="I370" s="153" t="s">
        <v>7127</v>
      </c>
      <c r="J370" s="153">
        <v>6</v>
      </c>
      <c r="K370" s="153" t="s">
        <v>928</v>
      </c>
      <c r="L370" s="153" t="s">
        <v>928</v>
      </c>
      <c r="M370" s="153">
        <v>199</v>
      </c>
      <c r="N370" s="153" t="s">
        <v>7128</v>
      </c>
      <c r="O370" s="153">
        <v>1</v>
      </c>
      <c r="P370" s="153" t="s">
        <v>2378</v>
      </c>
      <c r="Q370" s="153">
        <v>20</v>
      </c>
      <c r="R370" s="153" t="s">
        <v>2551</v>
      </c>
      <c r="S370" s="153">
        <v>2037</v>
      </c>
      <c r="T370" s="153" t="s">
        <v>4140</v>
      </c>
      <c r="U370" s="153">
        <v>17</v>
      </c>
      <c r="V370" s="153">
        <v>2</v>
      </c>
      <c r="W370" s="154">
        <v>20372</v>
      </c>
      <c r="X370" s="153" t="s">
        <v>7558</v>
      </c>
      <c r="Y370" s="153">
        <v>1</v>
      </c>
      <c r="Z370" s="153" t="s">
        <v>37</v>
      </c>
      <c r="AA370" s="153">
        <v>1</v>
      </c>
      <c r="AB370" s="153" t="s">
        <v>7130</v>
      </c>
      <c r="AC370" s="153">
        <v>1</v>
      </c>
      <c r="AD370" s="153">
        <v>0</v>
      </c>
      <c r="AE370" s="153">
        <v>0</v>
      </c>
      <c r="AF370" s="153">
        <v>0</v>
      </c>
      <c r="AG370" s="153">
        <v>350</v>
      </c>
      <c r="AH370" s="153">
        <v>350</v>
      </c>
      <c r="AI370" s="153">
        <v>100</v>
      </c>
      <c r="AJ370" s="153">
        <v>350</v>
      </c>
      <c r="AK370" s="153">
        <v>350</v>
      </c>
      <c r="AL370" s="153">
        <v>100</v>
      </c>
      <c r="AM370" s="153">
        <v>350</v>
      </c>
      <c r="AN370" s="153">
        <v>520</v>
      </c>
      <c r="AO370" s="153" t="s">
        <v>8165</v>
      </c>
      <c r="AP370" s="154">
        <v>350</v>
      </c>
      <c r="AQ370" s="153">
        <v>0</v>
      </c>
      <c r="AR370" s="153">
        <v>0</v>
      </c>
      <c r="AS370" s="153">
        <v>1400</v>
      </c>
      <c r="AT370" s="153">
        <v>1220</v>
      </c>
      <c r="AU370" s="153" t="s">
        <v>8166</v>
      </c>
      <c r="AV370" s="153">
        <v>0</v>
      </c>
      <c r="AW370" s="153">
        <v>0</v>
      </c>
      <c r="AX370" s="153">
        <v>0</v>
      </c>
      <c r="AY370" s="153">
        <v>132227000</v>
      </c>
      <c r="AZ370" s="153">
        <v>132227000</v>
      </c>
      <c r="BA370" s="153">
        <v>100</v>
      </c>
      <c r="BB370" s="153">
        <v>367618901</v>
      </c>
      <c r="BC370" s="153">
        <v>367606833</v>
      </c>
      <c r="BD370" s="153">
        <v>100</v>
      </c>
      <c r="BE370" s="153">
        <v>558978000</v>
      </c>
      <c r="BF370" s="153">
        <v>512033373</v>
      </c>
      <c r="BG370" s="153" t="s">
        <v>8167</v>
      </c>
      <c r="BH370" s="155">
        <v>301000000</v>
      </c>
      <c r="BI370" s="153">
        <v>0</v>
      </c>
      <c r="BJ370" s="153">
        <v>0</v>
      </c>
    </row>
    <row r="371" spans="1:62">
      <c r="A371" s="152">
        <v>4050065308</v>
      </c>
      <c r="B371" s="153">
        <v>6</v>
      </c>
      <c r="C371" s="153" t="s">
        <v>8120</v>
      </c>
      <c r="D371" s="153" t="s">
        <v>8121</v>
      </c>
      <c r="E371" s="153">
        <v>2023</v>
      </c>
      <c r="F371" s="153" t="s">
        <v>7125</v>
      </c>
      <c r="G371" s="153" t="s">
        <v>7126</v>
      </c>
      <c r="H371" s="153">
        <v>2</v>
      </c>
      <c r="I371" s="153" t="s">
        <v>7127</v>
      </c>
      <c r="J371" s="153">
        <v>6</v>
      </c>
      <c r="K371" s="153" t="s">
        <v>928</v>
      </c>
      <c r="L371" s="153" t="s">
        <v>928</v>
      </c>
      <c r="M371" s="153">
        <v>199</v>
      </c>
      <c r="N371" s="153" t="s">
        <v>7128</v>
      </c>
      <c r="O371" s="153">
        <v>1</v>
      </c>
      <c r="P371" s="153" t="s">
        <v>2378</v>
      </c>
      <c r="Q371" s="153">
        <v>21</v>
      </c>
      <c r="R371" s="153" t="s">
        <v>2576</v>
      </c>
      <c r="S371" s="153">
        <v>2051</v>
      </c>
      <c r="T371" s="153" t="s">
        <v>4146</v>
      </c>
      <c r="U371" s="153">
        <v>21</v>
      </c>
      <c r="V371" s="153">
        <v>1</v>
      </c>
      <c r="W371" s="154">
        <v>20511</v>
      </c>
      <c r="X371" s="153" t="s">
        <v>8168</v>
      </c>
      <c r="Y371" s="153">
        <v>1</v>
      </c>
      <c r="Z371" s="153" t="s">
        <v>37</v>
      </c>
      <c r="AA371" s="153">
        <v>1</v>
      </c>
      <c r="AB371" s="153" t="s">
        <v>7130</v>
      </c>
      <c r="AC371" s="153">
        <v>1</v>
      </c>
      <c r="AD371" s="153">
        <v>0</v>
      </c>
      <c r="AE371" s="153">
        <v>0</v>
      </c>
      <c r="AF371" s="153">
        <v>0</v>
      </c>
      <c r="AG371" s="153">
        <v>5</v>
      </c>
      <c r="AH371" s="153">
        <v>5</v>
      </c>
      <c r="AI371" s="153">
        <v>100</v>
      </c>
      <c r="AJ371" s="153">
        <v>5</v>
      </c>
      <c r="AK371" s="153">
        <v>5</v>
      </c>
      <c r="AL371" s="153">
        <v>100</v>
      </c>
      <c r="AM371" s="153">
        <v>5</v>
      </c>
      <c r="AN371" s="153">
        <v>1</v>
      </c>
      <c r="AO371" s="153">
        <v>20</v>
      </c>
      <c r="AP371" s="154">
        <v>5</v>
      </c>
      <c r="AQ371" s="153">
        <v>0</v>
      </c>
      <c r="AR371" s="153">
        <v>0</v>
      </c>
      <c r="AS371" s="153">
        <v>20</v>
      </c>
      <c r="AT371" s="153">
        <v>11</v>
      </c>
      <c r="AU371" s="153">
        <v>55</v>
      </c>
      <c r="AV371" s="153">
        <v>0</v>
      </c>
      <c r="AW371" s="153">
        <v>0</v>
      </c>
      <c r="AX371" s="153">
        <v>0</v>
      </c>
      <c r="AY371" s="153">
        <v>254300000</v>
      </c>
      <c r="AZ371" s="153">
        <v>254300000</v>
      </c>
      <c r="BA371" s="153">
        <v>100</v>
      </c>
      <c r="BB371" s="153">
        <v>476940831</v>
      </c>
      <c r="BC371" s="153">
        <v>476930000</v>
      </c>
      <c r="BD371" s="153">
        <v>100</v>
      </c>
      <c r="BE371" s="153">
        <v>808114000</v>
      </c>
      <c r="BF371" s="153">
        <v>473014000</v>
      </c>
      <c r="BG371" s="153" t="s">
        <v>8169</v>
      </c>
      <c r="BH371" s="155">
        <v>270000000</v>
      </c>
      <c r="BI371" s="153">
        <v>0</v>
      </c>
      <c r="BJ371" s="153">
        <v>0</v>
      </c>
    </row>
    <row r="372" spans="1:62">
      <c r="A372" s="152">
        <v>4050065308</v>
      </c>
      <c r="B372" s="153">
        <v>6</v>
      </c>
      <c r="C372" s="153" t="s">
        <v>8120</v>
      </c>
      <c r="D372" s="153" t="s">
        <v>8121</v>
      </c>
      <c r="E372" s="153">
        <v>2023</v>
      </c>
      <c r="F372" s="153" t="s">
        <v>7125</v>
      </c>
      <c r="G372" s="153" t="s">
        <v>7126</v>
      </c>
      <c r="H372" s="153">
        <v>2</v>
      </c>
      <c r="I372" s="153" t="s">
        <v>7127</v>
      </c>
      <c r="J372" s="153">
        <v>6</v>
      </c>
      <c r="K372" s="153" t="s">
        <v>928</v>
      </c>
      <c r="L372" s="153" t="s">
        <v>928</v>
      </c>
      <c r="M372" s="153">
        <v>199</v>
      </c>
      <c r="N372" s="153" t="s">
        <v>7128</v>
      </c>
      <c r="O372" s="153">
        <v>1</v>
      </c>
      <c r="P372" s="153" t="s">
        <v>2378</v>
      </c>
      <c r="Q372" s="153">
        <v>21</v>
      </c>
      <c r="R372" s="153" t="s">
        <v>2576</v>
      </c>
      <c r="S372" s="153">
        <v>2051</v>
      </c>
      <c r="T372" s="153" t="s">
        <v>4146</v>
      </c>
      <c r="U372" s="153">
        <v>21</v>
      </c>
      <c r="V372" s="153">
        <v>2</v>
      </c>
      <c r="W372" s="154">
        <v>20512</v>
      </c>
      <c r="X372" s="153" t="s">
        <v>8170</v>
      </c>
      <c r="Y372" s="153">
        <v>1</v>
      </c>
      <c r="Z372" s="153" t="s">
        <v>37</v>
      </c>
      <c r="AA372" s="153">
        <v>1</v>
      </c>
      <c r="AB372" s="153" t="s">
        <v>7130</v>
      </c>
      <c r="AC372" s="153">
        <v>1</v>
      </c>
      <c r="AD372" s="153">
        <v>0</v>
      </c>
      <c r="AE372" s="153">
        <v>0</v>
      </c>
      <c r="AF372" s="153">
        <v>0</v>
      </c>
      <c r="AG372" s="153">
        <v>20</v>
      </c>
      <c r="AH372" s="153">
        <v>20</v>
      </c>
      <c r="AI372" s="153">
        <v>100</v>
      </c>
      <c r="AJ372" s="153">
        <v>20</v>
      </c>
      <c r="AK372" s="153">
        <v>20</v>
      </c>
      <c r="AL372" s="153">
        <v>100</v>
      </c>
      <c r="AM372" s="153">
        <v>20</v>
      </c>
      <c r="AN372" s="153">
        <v>0</v>
      </c>
      <c r="AO372" s="153">
        <v>0</v>
      </c>
      <c r="AP372" s="154">
        <v>20</v>
      </c>
      <c r="AQ372" s="153">
        <v>0</v>
      </c>
      <c r="AR372" s="153">
        <v>0</v>
      </c>
      <c r="AS372" s="153">
        <v>80</v>
      </c>
      <c r="AT372" s="153">
        <v>40</v>
      </c>
      <c r="AU372" s="153">
        <v>50</v>
      </c>
      <c r="AV372" s="153">
        <v>0</v>
      </c>
      <c r="AW372" s="153">
        <v>0</v>
      </c>
      <c r="AX372" s="153">
        <v>0</v>
      </c>
      <c r="AY372" s="153">
        <v>404916244</v>
      </c>
      <c r="AZ372" s="153">
        <v>404916244</v>
      </c>
      <c r="BA372" s="153">
        <v>100</v>
      </c>
      <c r="BB372" s="153">
        <v>539594000</v>
      </c>
      <c r="BC372" s="153">
        <v>539594000</v>
      </c>
      <c r="BD372" s="153">
        <v>100</v>
      </c>
      <c r="BE372" s="153">
        <v>992000000</v>
      </c>
      <c r="BF372" s="153">
        <v>985500000</v>
      </c>
      <c r="BG372" s="153" t="s">
        <v>8171</v>
      </c>
      <c r="BH372" s="155">
        <v>507000000</v>
      </c>
      <c r="BI372" s="153">
        <v>0</v>
      </c>
      <c r="BJ372" s="153">
        <v>0</v>
      </c>
    </row>
    <row r="373" spans="1:62">
      <c r="A373" s="152">
        <v>4050065308</v>
      </c>
      <c r="B373" s="153">
        <v>6</v>
      </c>
      <c r="C373" s="153" t="s">
        <v>8120</v>
      </c>
      <c r="D373" s="153" t="s">
        <v>8121</v>
      </c>
      <c r="E373" s="153">
        <v>2023</v>
      </c>
      <c r="F373" s="153" t="s">
        <v>7125</v>
      </c>
      <c r="G373" s="153" t="s">
        <v>7126</v>
      </c>
      <c r="H373" s="153">
        <v>2</v>
      </c>
      <c r="I373" s="153" t="s">
        <v>7127</v>
      </c>
      <c r="J373" s="153">
        <v>6</v>
      </c>
      <c r="K373" s="153" t="s">
        <v>928</v>
      </c>
      <c r="L373" s="153" t="s">
        <v>928</v>
      </c>
      <c r="M373" s="153">
        <v>199</v>
      </c>
      <c r="N373" s="153" t="s">
        <v>7128</v>
      </c>
      <c r="O373" s="153">
        <v>1</v>
      </c>
      <c r="P373" s="153" t="s">
        <v>2378</v>
      </c>
      <c r="Q373" s="153">
        <v>21</v>
      </c>
      <c r="R373" s="153" t="s">
        <v>2576</v>
      </c>
      <c r="S373" s="153">
        <v>2051</v>
      </c>
      <c r="T373" s="153" t="s">
        <v>4146</v>
      </c>
      <c r="U373" s="153">
        <v>21</v>
      </c>
      <c r="V373" s="153">
        <v>3</v>
      </c>
      <c r="W373" s="154">
        <v>20513</v>
      </c>
      <c r="X373" s="153" t="s">
        <v>8172</v>
      </c>
      <c r="Y373" s="153">
        <v>1</v>
      </c>
      <c r="Z373" s="153" t="s">
        <v>37</v>
      </c>
      <c r="AA373" s="153">
        <v>1</v>
      </c>
      <c r="AB373" s="153" t="s">
        <v>7130</v>
      </c>
      <c r="AC373" s="153">
        <v>1</v>
      </c>
      <c r="AD373" s="153">
        <v>0</v>
      </c>
      <c r="AE373" s="153">
        <v>0</v>
      </c>
      <c r="AF373" s="153">
        <v>0</v>
      </c>
      <c r="AG373" s="153">
        <v>200</v>
      </c>
      <c r="AH373" s="153">
        <v>200</v>
      </c>
      <c r="AI373" s="153">
        <v>100</v>
      </c>
      <c r="AJ373" s="153">
        <v>200</v>
      </c>
      <c r="AK373" s="153">
        <v>200</v>
      </c>
      <c r="AL373" s="153">
        <v>100</v>
      </c>
      <c r="AM373" s="153">
        <v>200</v>
      </c>
      <c r="AN373" s="153">
        <v>0</v>
      </c>
      <c r="AO373" s="153">
        <v>0</v>
      </c>
      <c r="AP373" s="154">
        <v>200</v>
      </c>
      <c r="AQ373" s="153">
        <v>0</v>
      </c>
      <c r="AR373" s="153">
        <v>0</v>
      </c>
      <c r="AS373" s="153">
        <v>800</v>
      </c>
      <c r="AT373" s="153">
        <v>400</v>
      </c>
      <c r="AU373" s="153">
        <v>50</v>
      </c>
      <c r="AV373" s="153">
        <v>0</v>
      </c>
      <c r="AW373" s="153">
        <v>0</v>
      </c>
      <c r="AX373" s="153">
        <v>0</v>
      </c>
      <c r="AY373" s="153">
        <v>198518756</v>
      </c>
      <c r="AZ373" s="153">
        <v>198518756</v>
      </c>
      <c r="BA373" s="153">
        <v>100</v>
      </c>
      <c r="BB373" s="153">
        <v>486930000</v>
      </c>
      <c r="BC373" s="153">
        <v>486930000</v>
      </c>
      <c r="BD373" s="153">
        <v>100</v>
      </c>
      <c r="BE373" s="153">
        <v>400000000</v>
      </c>
      <c r="BF373" s="153">
        <v>400000000</v>
      </c>
      <c r="BG373" s="153">
        <v>100</v>
      </c>
      <c r="BH373" s="155">
        <v>280000000</v>
      </c>
      <c r="BI373" s="153">
        <v>0</v>
      </c>
      <c r="BJ373" s="153">
        <v>0</v>
      </c>
    </row>
    <row r="374" spans="1:62">
      <c r="A374" s="152">
        <v>4050065308</v>
      </c>
      <c r="B374" s="153">
        <v>6</v>
      </c>
      <c r="C374" s="153" t="s">
        <v>8120</v>
      </c>
      <c r="D374" s="153" t="s">
        <v>8121</v>
      </c>
      <c r="E374" s="153">
        <v>2023</v>
      </c>
      <c r="F374" s="153" t="s">
        <v>7125</v>
      </c>
      <c r="G374" s="153" t="s">
        <v>7126</v>
      </c>
      <c r="H374" s="153">
        <v>2</v>
      </c>
      <c r="I374" s="153" t="s">
        <v>7127</v>
      </c>
      <c r="J374" s="153">
        <v>6</v>
      </c>
      <c r="K374" s="153" t="s">
        <v>928</v>
      </c>
      <c r="L374" s="153" t="s">
        <v>928</v>
      </c>
      <c r="M374" s="153">
        <v>199</v>
      </c>
      <c r="N374" s="153" t="s">
        <v>7128</v>
      </c>
      <c r="O374" s="153">
        <v>1</v>
      </c>
      <c r="P374" s="153" t="s">
        <v>2378</v>
      </c>
      <c r="Q374" s="153">
        <v>21</v>
      </c>
      <c r="R374" s="153" t="s">
        <v>2576</v>
      </c>
      <c r="S374" s="153">
        <v>2051</v>
      </c>
      <c r="T374" s="153" t="s">
        <v>4146</v>
      </c>
      <c r="U374" s="153">
        <v>21</v>
      </c>
      <c r="V374" s="153">
        <v>4</v>
      </c>
      <c r="W374" s="154">
        <v>20514</v>
      </c>
      <c r="X374" s="153" t="s">
        <v>8173</v>
      </c>
      <c r="Y374" s="153">
        <v>1</v>
      </c>
      <c r="Z374" s="153" t="s">
        <v>37</v>
      </c>
      <c r="AA374" s="153">
        <v>1</v>
      </c>
      <c r="AB374" s="153" t="s">
        <v>7130</v>
      </c>
      <c r="AC374" s="153">
        <v>1</v>
      </c>
      <c r="AD374" s="153">
        <v>0</v>
      </c>
      <c r="AE374" s="153">
        <v>0</v>
      </c>
      <c r="AF374" s="153">
        <v>0</v>
      </c>
      <c r="AG374" s="153">
        <v>1</v>
      </c>
      <c r="AH374" s="153">
        <v>1</v>
      </c>
      <c r="AI374" s="153">
        <v>100</v>
      </c>
      <c r="AJ374" s="153">
        <v>1</v>
      </c>
      <c r="AK374" s="153" t="s">
        <v>7472</v>
      </c>
      <c r="AL374" s="153">
        <v>10</v>
      </c>
      <c r="AM374" s="153">
        <v>1</v>
      </c>
      <c r="AN374" s="153">
        <v>0</v>
      </c>
      <c r="AO374" s="153">
        <v>0</v>
      </c>
      <c r="AP374" s="154">
        <v>1</v>
      </c>
      <c r="AQ374" s="153">
        <v>0</v>
      </c>
      <c r="AR374" s="153">
        <v>0</v>
      </c>
      <c r="AS374" s="153">
        <v>4</v>
      </c>
      <c r="AT374" s="153" t="s">
        <v>8174</v>
      </c>
      <c r="AU374" s="153" t="s">
        <v>8175</v>
      </c>
      <c r="AV374" s="153">
        <v>0</v>
      </c>
      <c r="AW374" s="153">
        <v>0</v>
      </c>
      <c r="AX374" s="153">
        <v>0</v>
      </c>
      <c r="AY374" s="153">
        <v>531265000</v>
      </c>
      <c r="AZ374" s="153">
        <v>530978792</v>
      </c>
      <c r="BA374" s="153" t="s">
        <v>7353</v>
      </c>
      <c r="BB374" s="153">
        <v>615432169</v>
      </c>
      <c r="BC374" s="153">
        <v>615432169</v>
      </c>
      <c r="BD374" s="153">
        <v>100</v>
      </c>
      <c r="BE374" s="153">
        <v>628100000</v>
      </c>
      <c r="BF374" s="153">
        <v>151530000</v>
      </c>
      <c r="BG374" s="153" t="s">
        <v>8176</v>
      </c>
      <c r="BH374" s="155">
        <v>614000000</v>
      </c>
      <c r="BI374" s="153">
        <v>0</v>
      </c>
      <c r="BJ374" s="153">
        <v>0</v>
      </c>
    </row>
    <row r="375" spans="1:62">
      <c r="A375" s="152">
        <v>4050065308</v>
      </c>
      <c r="B375" s="153">
        <v>6</v>
      </c>
      <c r="C375" s="153" t="s">
        <v>8120</v>
      </c>
      <c r="D375" s="153" t="s">
        <v>8121</v>
      </c>
      <c r="E375" s="153">
        <v>2023</v>
      </c>
      <c r="F375" s="153" t="s">
        <v>7125</v>
      </c>
      <c r="G375" s="153" t="s">
        <v>7126</v>
      </c>
      <c r="H375" s="153">
        <v>2</v>
      </c>
      <c r="I375" s="153" t="s">
        <v>7127</v>
      </c>
      <c r="J375" s="153">
        <v>6</v>
      </c>
      <c r="K375" s="153" t="s">
        <v>928</v>
      </c>
      <c r="L375" s="153" t="s">
        <v>928</v>
      </c>
      <c r="M375" s="153">
        <v>199</v>
      </c>
      <c r="N375" s="153" t="s">
        <v>7128</v>
      </c>
      <c r="O375" s="153">
        <v>1</v>
      </c>
      <c r="P375" s="153" t="s">
        <v>2378</v>
      </c>
      <c r="Q375" s="153">
        <v>24</v>
      </c>
      <c r="R375" s="153" t="s">
        <v>2614</v>
      </c>
      <c r="S375" s="153">
        <v>1912</v>
      </c>
      <c r="T375" s="153" t="s">
        <v>4162</v>
      </c>
      <c r="U375" s="153">
        <v>10</v>
      </c>
      <c r="V375" s="153">
        <v>1</v>
      </c>
      <c r="W375" s="154">
        <v>19121</v>
      </c>
      <c r="X375" s="153" t="s">
        <v>8177</v>
      </c>
      <c r="Y375" s="153">
        <v>1</v>
      </c>
      <c r="Z375" s="153" t="s">
        <v>37</v>
      </c>
      <c r="AA375" s="153">
        <v>1</v>
      </c>
      <c r="AB375" s="153" t="s">
        <v>7130</v>
      </c>
      <c r="AC375" s="153">
        <v>1</v>
      </c>
      <c r="AD375" s="153">
        <v>0</v>
      </c>
      <c r="AE375" s="153">
        <v>0</v>
      </c>
      <c r="AF375" s="153">
        <v>0</v>
      </c>
      <c r="AG375" s="153">
        <v>2</v>
      </c>
      <c r="AH375" s="153">
        <v>2</v>
      </c>
      <c r="AI375" s="153">
        <v>100</v>
      </c>
      <c r="AJ375" s="153">
        <v>2</v>
      </c>
      <c r="AK375" s="153">
        <v>2</v>
      </c>
      <c r="AL375" s="153">
        <v>100</v>
      </c>
      <c r="AM375" s="153">
        <v>2</v>
      </c>
      <c r="AN375" s="153">
        <v>2</v>
      </c>
      <c r="AO375" s="153">
        <v>100</v>
      </c>
      <c r="AP375" s="154">
        <v>2</v>
      </c>
      <c r="AQ375" s="153">
        <v>0</v>
      </c>
      <c r="AR375" s="153">
        <v>0</v>
      </c>
      <c r="AS375" s="153">
        <v>8</v>
      </c>
      <c r="AT375" s="153">
        <v>6</v>
      </c>
      <c r="AU375" s="153">
        <v>75</v>
      </c>
      <c r="AV375" s="153">
        <v>0</v>
      </c>
      <c r="AW375" s="153">
        <v>0</v>
      </c>
      <c r="AX375" s="153">
        <v>0</v>
      </c>
      <c r="AY375" s="153">
        <v>222000000</v>
      </c>
      <c r="AZ375" s="153">
        <v>221702629</v>
      </c>
      <c r="BA375" s="153" t="s">
        <v>8178</v>
      </c>
      <c r="BB375" s="153">
        <v>216547000</v>
      </c>
      <c r="BC375" s="153">
        <v>216528333</v>
      </c>
      <c r="BD375" s="153" t="s">
        <v>7198</v>
      </c>
      <c r="BE375" s="153">
        <v>248000000</v>
      </c>
      <c r="BF375" s="153">
        <v>248000000</v>
      </c>
      <c r="BG375" s="153">
        <v>100</v>
      </c>
      <c r="BH375" s="155">
        <v>253000000</v>
      </c>
      <c r="BI375" s="153">
        <v>0</v>
      </c>
      <c r="BJ375" s="153">
        <v>0</v>
      </c>
    </row>
    <row r="376" spans="1:62">
      <c r="A376" s="152">
        <v>4050065308</v>
      </c>
      <c r="B376" s="153">
        <v>6</v>
      </c>
      <c r="C376" s="153" t="s">
        <v>8120</v>
      </c>
      <c r="D376" s="153" t="s">
        <v>8121</v>
      </c>
      <c r="E376" s="153">
        <v>2023</v>
      </c>
      <c r="F376" s="153" t="s">
        <v>7125</v>
      </c>
      <c r="G376" s="153" t="s">
        <v>7126</v>
      </c>
      <c r="H376" s="153">
        <v>2</v>
      </c>
      <c r="I376" s="153" t="s">
        <v>7127</v>
      </c>
      <c r="J376" s="153">
        <v>6</v>
      </c>
      <c r="K376" s="153" t="s">
        <v>928</v>
      </c>
      <c r="L376" s="153" t="s">
        <v>928</v>
      </c>
      <c r="M376" s="153">
        <v>199</v>
      </c>
      <c r="N376" s="153" t="s">
        <v>7128</v>
      </c>
      <c r="O376" s="153">
        <v>1</v>
      </c>
      <c r="P376" s="153" t="s">
        <v>2378</v>
      </c>
      <c r="Q376" s="153">
        <v>24</v>
      </c>
      <c r="R376" s="153" t="s">
        <v>2614</v>
      </c>
      <c r="S376" s="153">
        <v>2050</v>
      </c>
      <c r="T376" s="153" t="s">
        <v>4167</v>
      </c>
      <c r="U376" s="153">
        <v>11</v>
      </c>
      <c r="V376" s="153">
        <v>1</v>
      </c>
      <c r="W376" s="154">
        <v>20501</v>
      </c>
      <c r="X376" s="153" t="s">
        <v>8179</v>
      </c>
      <c r="Y376" s="153">
        <v>1</v>
      </c>
      <c r="Z376" s="153" t="s">
        <v>37</v>
      </c>
      <c r="AA376" s="153">
        <v>1</v>
      </c>
      <c r="AB376" s="153" t="s">
        <v>7130</v>
      </c>
      <c r="AC376" s="153">
        <v>1</v>
      </c>
      <c r="AD376" s="153">
        <v>0</v>
      </c>
      <c r="AE376" s="153">
        <v>0</v>
      </c>
      <c r="AF376" s="153">
        <v>0</v>
      </c>
      <c r="AG376" s="153">
        <v>12</v>
      </c>
      <c r="AH376" s="153">
        <v>12</v>
      </c>
      <c r="AI376" s="153">
        <v>100</v>
      </c>
      <c r="AJ376" s="153">
        <v>12</v>
      </c>
      <c r="AK376" s="153">
        <v>12</v>
      </c>
      <c r="AL376" s="153">
        <v>100</v>
      </c>
      <c r="AM376" s="153">
        <v>12</v>
      </c>
      <c r="AN376" s="153">
        <v>12</v>
      </c>
      <c r="AO376" s="153">
        <v>100</v>
      </c>
      <c r="AP376" s="154">
        <v>12</v>
      </c>
      <c r="AQ376" s="153">
        <v>0</v>
      </c>
      <c r="AR376" s="153">
        <v>0</v>
      </c>
      <c r="AS376" s="153">
        <v>48</v>
      </c>
      <c r="AT376" s="153">
        <v>36</v>
      </c>
      <c r="AU376" s="153">
        <v>75</v>
      </c>
      <c r="AV376" s="153">
        <v>0</v>
      </c>
      <c r="AW376" s="153">
        <v>0</v>
      </c>
      <c r="AX376" s="153">
        <v>0</v>
      </c>
      <c r="AY376" s="153">
        <v>309000000</v>
      </c>
      <c r="AZ376" s="153">
        <v>309000000</v>
      </c>
      <c r="BA376" s="153">
        <v>100</v>
      </c>
      <c r="BB376" s="153">
        <v>355396000</v>
      </c>
      <c r="BC376" s="153">
        <v>355396000</v>
      </c>
      <c r="BD376" s="153">
        <v>100</v>
      </c>
      <c r="BE376" s="153">
        <v>560000000</v>
      </c>
      <c r="BF376" s="153">
        <v>560000000</v>
      </c>
      <c r="BG376" s="153">
        <v>100</v>
      </c>
      <c r="BH376" s="155">
        <v>374000000</v>
      </c>
      <c r="BI376" s="153">
        <v>0</v>
      </c>
      <c r="BJ376" s="153">
        <v>0</v>
      </c>
    </row>
    <row r="377" spans="1:62">
      <c r="A377" s="152">
        <v>4050065308</v>
      </c>
      <c r="B377" s="153">
        <v>6</v>
      </c>
      <c r="C377" s="153" t="s">
        <v>8120</v>
      </c>
      <c r="D377" s="153" t="s">
        <v>8121</v>
      </c>
      <c r="E377" s="153">
        <v>2023</v>
      </c>
      <c r="F377" s="153" t="s">
        <v>7125</v>
      </c>
      <c r="G377" s="153" t="s">
        <v>7126</v>
      </c>
      <c r="H377" s="153">
        <v>2</v>
      </c>
      <c r="I377" s="153" t="s">
        <v>7127</v>
      </c>
      <c r="J377" s="153">
        <v>6</v>
      </c>
      <c r="K377" s="153" t="s">
        <v>928</v>
      </c>
      <c r="L377" s="153" t="s">
        <v>928</v>
      </c>
      <c r="M377" s="153">
        <v>199</v>
      </c>
      <c r="N377" s="153" t="s">
        <v>7128</v>
      </c>
      <c r="O377" s="153">
        <v>2</v>
      </c>
      <c r="P377" s="153" t="s">
        <v>7223</v>
      </c>
      <c r="Q377" s="153">
        <v>27</v>
      </c>
      <c r="R377" s="153" t="s">
        <v>2637</v>
      </c>
      <c r="S377" s="153">
        <v>1918</v>
      </c>
      <c r="T377" s="153" t="s">
        <v>4170</v>
      </c>
      <c r="U377" s="153">
        <v>13</v>
      </c>
      <c r="V377" s="153">
        <v>1</v>
      </c>
      <c r="W377" s="154">
        <v>19181</v>
      </c>
      <c r="X377" s="153" t="s">
        <v>8180</v>
      </c>
      <c r="Y377" s="153">
        <v>1</v>
      </c>
      <c r="Z377" s="153" t="s">
        <v>37</v>
      </c>
      <c r="AA377" s="153">
        <v>1</v>
      </c>
      <c r="AB377" s="153" t="s">
        <v>7130</v>
      </c>
      <c r="AC377" s="153">
        <v>1</v>
      </c>
      <c r="AD377" s="153">
        <v>0</v>
      </c>
      <c r="AE377" s="153">
        <v>0</v>
      </c>
      <c r="AF377" s="153">
        <v>0</v>
      </c>
      <c r="AG377" s="153">
        <v>5</v>
      </c>
      <c r="AH377" s="153">
        <v>5</v>
      </c>
      <c r="AI377" s="153">
        <v>100</v>
      </c>
      <c r="AJ377" s="153">
        <v>5</v>
      </c>
      <c r="AK377" s="153">
        <v>5</v>
      </c>
      <c r="AL377" s="153">
        <v>100</v>
      </c>
      <c r="AM377" s="153">
        <v>5</v>
      </c>
      <c r="AN377" s="153">
        <v>5</v>
      </c>
      <c r="AO377" s="153">
        <v>100</v>
      </c>
      <c r="AP377" s="154">
        <v>5</v>
      </c>
      <c r="AQ377" s="153">
        <v>0</v>
      </c>
      <c r="AR377" s="153">
        <v>0</v>
      </c>
      <c r="AS377" s="153">
        <v>20</v>
      </c>
      <c r="AT377" s="153">
        <v>15</v>
      </c>
      <c r="AU377" s="153">
        <v>75</v>
      </c>
      <c r="AV377" s="153">
        <v>0</v>
      </c>
      <c r="AW377" s="153">
        <v>0</v>
      </c>
      <c r="AX377" s="153">
        <v>0</v>
      </c>
      <c r="AY377" s="153">
        <v>309000000</v>
      </c>
      <c r="AZ377" s="153">
        <v>308996693</v>
      </c>
      <c r="BA377" s="153">
        <v>100</v>
      </c>
      <c r="BB377" s="153">
        <v>283593880</v>
      </c>
      <c r="BC377" s="153">
        <v>283593880</v>
      </c>
      <c r="BD377" s="153">
        <v>100</v>
      </c>
      <c r="BE377" s="153">
        <v>348000000</v>
      </c>
      <c r="BF377" s="153">
        <v>348000000</v>
      </c>
      <c r="BG377" s="153">
        <v>100</v>
      </c>
      <c r="BH377" s="155">
        <v>363000000</v>
      </c>
      <c r="BI377" s="153">
        <v>0</v>
      </c>
      <c r="BJ377" s="153">
        <v>0</v>
      </c>
    </row>
    <row r="378" spans="1:62">
      <c r="A378" s="152">
        <v>4050065308</v>
      </c>
      <c r="B378" s="153">
        <v>6</v>
      </c>
      <c r="C378" s="153" t="s">
        <v>8120</v>
      </c>
      <c r="D378" s="153" t="s">
        <v>8121</v>
      </c>
      <c r="E378" s="153">
        <v>2023</v>
      </c>
      <c r="F378" s="153" t="s">
        <v>7125</v>
      </c>
      <c r="G378" s="153" t="s">
        <v>7126</v>
      </c>
      <c r="H378" s="153">
        <v>2</v>
      </c>
      <c r="I378" s="153" t="s">
        <v>7127</v>
      </c>
      <c r="J378" s="153">
        <v>6</v>
      </c>
      <c r="K378" s="153" t="s">
        <v>928</v>
      </c>
      <c r="L378" s="153" t="s">
        <v>928</v>
      </c>
      <c r="M378" s="153">
        <v>199</v>
      </c>
      <c r="N378" s="153" t="s">
        <v>7128</v>
      </c>
      <c r="O378" s="153">
        <v>2</v>
      </c>
      <c r="P378" s="153" t="s">
        <v>7223</v>
      </c>
      <c r="Q378" s="153">
        <v>27</v>
      </c>
      <c r="R378" s="153" t="s">
        <v>2637</v>
      </c>
      <c r="S378" s="153">
        <v>1918</v>
      </c>
      <c r="T378" s="153" t="s">
        <v>4170</v>
      </c>
      <c r="U378" s="153">
        <v>13</v>
      </c>
      <c r="V378" s="153">
        <v>2</v>
      </c>
      <c r="W378" s="154">
        <v>19182</v>
      </c>
      <c r="X378" s="153" t="s">
        <v>8181</v>
      </c>
      <c r="Y378" s="153">
        <v>1</v>
      </c>
      <c r="Z378" s="153" t="s">
        <v>37</v>
      </c>
      <c r="AA378" s="153">
        <v>1</v>
      </c>
      <c r="AB378" s="153" t="s">
        <v>7130</v>
      </c>
      <c r="AC378" s="153">
        <v>1</v>
      </c>
      <c r="AD378" s="153">
        <v>0</v>
      </c>
      <c r="AE378" s="153">
        <v>0</v>
      </c>
      <c r="AF378" s="153">
        <v>0</v>
      </c>
      <c r="AG378" s="153">
        <v>0</v>
      </c>
      <c r="AH378" s="153">
        <v>0</v>
      </c>
      <c r="AI378" s="153">
        <v>0</v>
      </c>
      <c r="AJ378" s="153">
        <v>750</v>
      </c>
      <c r="AK378" s="153">
        <v>750</v>
      </c>
      <c r="AL378" s="153">
        <v>100</v>
      </c>
      <c r="AM378" s="153">
        <v>0</v>
      </c>
      <c r="AN378" s="153">
        <v>0</v>
      </c>
      <c r="AO378" s="153">
        <v>0</v>
      </c>
      <c r="AP378" s="154">
        <v>750</v>
      </c>
      <c r="AQ378" s="153">
        <v>0</v>
      </c>
      <c r="AR378" s="153">
        <v>0</v>
      </c>
      <c r="AS378" s="153">
        <v>1500</v>
      </c>
      <c r="AT378" s="153">
        <v>750</v>
      </c>
      <c r="AU378" s="153">
        <v>50</v>
      </c>
      <c r="AV378" s="153">
        <v>0</v>
      </c>
      <c r="AW378" s="153">
        <v>0</v>
      </c>
      <c r="AX378" s="153">
        <v>0</v>
      </c>
      <c r="AY378" s="153">
        <v>0</v>
      </c>
      <c r="AZ378" s="153">
        <v>0</v>
      </c>
      <c r="BA378" s="153">
        <v>0</v>
      </c>
      <c r="BB378" s="153">
        <v>158732120</v>
      </c>
      <c r="BC378" s="153">
        <v>158731891</v>
      </c>
      <c r="BD378" s="153">
        <v>100</v>
      </c>
      <c r="BE378" s="153">
        <v>0</v>
      </c>
      <c r="BF378" s="153">
        <v>0</v>
      </c>
      <c r="BG378" s="153">
        <v>0</v>
      </c>
      <c r="BH378" s="155">
        <v>200000000</v>
      </c>
      <c r="BI378" s="153">
        <v>0</v>
      </c>
      <c r="BJ378" s="153">
        <v>0</v>
      </c>
    </row>
    <row r="379" spans="1:62">
      <c r="A379" s="152">
        <v>4050065308</v>
      </c>
      <c r="B379" s="153">
        <v>6</v>
      </c>
      <c r="C379" s="153" t="s">
        <v>8120</v>
      </c>
      <c r="D379" s="153" t="s">
        <v>8121</v>
      </c>
      <c r="E379" s="153">
        <v>2023</v>
      </c>
      <c r="F379" s="153" t="s">
        <v>7125</v>
      </c>
      <c r="G379" s="153" t="s">
        <v>7126</v>
      </c>
      <c r="H379" s="153">
        <v>2</v>
      </c>
      <c r="I379" s="153" t="s">
        <v>7127</v>
      </c>
      <c r="J379" s="153">
        <v>6</v>
      </c>
      <c r="K379" s="153" t="s">
        <v>928</v>
      </c>
      <c r="L379" s="153" t="s">
        <v>928</v>
      </c>
      <c r="M379" s="153">
        <v>199</v>
      </c>
      <c r="N379" s="153" t="s">
        <v>7128</v>
      </c>
      <c r="O379" s="153">
        <v>2</v>
      </c>
      <c r="P379" s="153" t="s">
        <v>7223</v>
      </c>
      <c r="Q379" s="153">
        <v>28</v>
      </c>
      <c r="R379" s="153" t="s">
        <v>2661</v>
      </c>
      <c r="S379" s="153">
        <v>1919</v>
      </c>
      <c r="T379" s="153" t="s">
        <v>4176</v>
      </c>
      <c r="U379" s="153">
        <v>9</v>
      </c>
      <c r="V379" s="153">
        <v>1</v>
      </c>
      <c r="W379" s="154">
        <v>19191</v>
      </c>
      <c r="X379" s="153" t="s">
        <v>8182</v>
      </c>
      <c r="Y379" s="153">
        <v>1</v>
      </c>
      <c r="Z379" s="153" t="s">
        <v>37</v>
      </c>
      <c r="AA379" s="153">
        <v>1</v>
      </c>
      <c r="AB379" s="153" t="s">
        <v>7130</v>
      </c>
      <c r="AC379" s="153">
        <v>1</v>
      </c>
      <c r="AD379" s="153">
        <v>0</v>
      </c>
      <c r="AE379" s="153">
        <v>0</v>
      </c>
      <c r="AF379" s="153">
        <v>0</v>
      </c>
      <c r="AG379" s="153">
        <v>2</v>
      </c>
      <c r="AH379" s="153">
        <v>2</v>
      </c>
      <c r="AI379" s="153">
        <v>100</v>
      </c>
      <c r="AJ379" s="153">
        <v>0</v>
      </c>
      <c r="AK379" s="153">
        <v>0</v>
      </c>
      <c r="AL379" s="153">
        <v>0</v>
      </c>
      <c r="AM379" s="153">
        <v>2</v>
      </c>
      <c r="AN379" s="153">
        <v>0</v>
      </c>
      <c r="AO379" s="153">
        <v>0</v>
      </c>
      <c r="AP379" s="154">
        <v>4</v>
      </c>
      <c r="AQ379" s="153">
        <v>0</v>
      </c>
      <c r="AR379" s="153">
        <v>0</v>
      </c>
      <c r="AS379" s="153">
        <v>8</v>
      </c>
      <c r="AT379" s="153">
        <v>2</v>
      </c>
      <c r="AU379" s="153">
        <v>25</v>
      </c>
      <c r="AV379" s="153">
        <v>0</v>
      </c>
      <c r="AW379" s="153">
        <v>0</v>
      </c>
      <c r="AX379" s="153">
        <v>0</v>
      </c>
      <c r="AY379" s="153">
        <v>222000000</v>
      </c>
      <c r="AZ379" s="153">
        <v>222000000</v>
      </c>
      <c r="BA379" s="153">
        <v>100</v>
      </c>
      <c r="BB379" s="153">
        <v>0</v>
      </c>
      <c r="BC379" s="153">
        <v>0</v>
      </c>
      <c r="BD379" s="153">
        <v>0</v>
      </c>
      <c r="BE379" s="153">
        <v>252000000</v>
      </c>
      <c r="BF379" s="153">
        <v>75900000</v>
      </c>
      <c r="BG379" s="153" t="s">
        <v>8183</v>
      </c>
      <c r="BH379" s="155">
        <v>266000000</v>
      </c>
      <c r="BI379" s="153">
        <v>0</v>
      </c>
      <c r="BJ379" s="153">
        <v>0</v>
      </c>
    </row>
    <row r="380" spans="1:62">
      <c r="A380" s="152">
        <v>4050065308</v>
      </c>
      <c r="B380" s="153">
        <v>6</v>
      </c>
      <c r="C380" s="153" t="s">
        <v>8120</v>
      </c>
      <c r="D380" s="153" t="s">
        <v>8121</v>
      </c>
      <c r="E380" s="153">
        <v>2023</v>
      </c>
      <c r="F380" s="153" t="s">
        <v>7125</v>
      </c>
      <c r="G380" s="153" t="s">
        <v>7126</v>
      </c>
      <c r="H380" s="153">
        <v>2</v>
      </c>
      <c r="I380" s="153" t="s">
        <v>7127</v>
      </c>
      <c r="J380" s="153">
        <v>6</v>
      </c>
      <c r="K380" s="153" t="s">
        <v>928</v>
      </c>
      <c r="L380" s="153" t="s">
        <v>928</v>
      </c>
      <c r="M380" s="153">
        <v>199</v>
      </c>
      <c r="N380" s="153" t="s">
        <v>7128</v>
      </c>
      <c r="O380" s="153">
        <v>2</v>
      </c>
      <c r="P380" s="153" t="s">
        <v>7223</v>
      </c>
      <c r="Q380" s="153">
        <v>30</v>
      </c>
      <c r="R380" s="153" t="s">
        <v>2670</v>
      </c>
      <c r="S380" s="153">
        <v>2218</v>
      </c>
      <c r="T380" s="153" t="s">
        <v>4180</v>
      </c>
      <c r="U380" s="153">
        <v>8</v>
      </c>
      <c r="V380" s="153">
        <v>1</v>
      </c>
      <c r="W380" s="154">
        <v>22181</v>
      </c>
      <c r="X380" s="153" t="s">
        <v>8184</v>
      </c>
      <c r="Y380" s="153">
        <v>1</v>
      </c>
      <c r="Z380" s="153" t="s">
        <v>37</v>
      </c>
      <c r="AA380" s="153">
        <v>1</v>
      </c>
      <c r="AB380" s="153" t="s">
        <v>7130</v>
      </c>
      <c r="AC380" s="153">
        <v>1</v>
      </c>
      <c r="AD380" s="153">
        <v>0</v>
      </c>
      <c r="AE380" s="153">
        <v>0</v>
      </c>
      <c r="AF380" s="153">
        <v>0</v>
      </c>
      <c r="AG380" s="153">
        <v>0</v>
      </c>
      <c r="AH380" s="153">
        <v>0</v>
      </c>
      <c r="AI380" s="153">
        <v>0</v>
      </c>
      <c r="AJ380" s="153">
        <v>1</v>
      </c>
      <c r="AK380" s="153">
        <v>1</v>
      </c>
      <c r="AL380" s="153">
        <v>100</v>
      </c>
      <c r="AM380" s="153">
        <v>1</v>
      </c>
      <c r="AN380" s="153">
        <v>0</v>
      </c>
      <c r="AO380" s="153">
        <v>0</v>
      </c>
      <c r="AP380" s="154">
        <v>0</v>
      </c>
      <c r="AQ380" s="153">
        <v>0</v>
      </c>
      <c r="AR380" s="153">
        <v>0</v>
      </c>
      <c r="AS380" s="153">
        <v>2</v>
      </c>
      <c r="AT380" s="153">
        <v>1</v>
      </c>
      <c r="AU380" s="153">
        <v>50</v>
      </c>
      <c r="AV380" s="153">
        <v>0</v>
      </c>
      <c r="AW380" s="153">
        <v>0</v>
      </c>
      <c r="AX380" s="153">
        <v>0</v>
      </c>
      <c r="AY380" s="153">
        <v>0</v>
      </c>
      <c r="AZ380" s="153">
        <v>0</v>
      </c>
      <c r="BA380" s="153">
        <v>0</v>
      </c>
      <c r="BB380" s="153">
        <v>259233000</v>
      </c>
      <c r="BC380" s="153">
        <v>259232910</v>
      </c>
      <c r="BD380" s="153">
        <v>100</v>
      </c>
      <c r="BE380" s="153">
        <v>250000000</v>
      </c>
      <c r="BF380" s="153">
        <v>142900000</v>
      </c>
      <c r="BG380" s="153" t="s">
        <v>8185</v>
      </c>
      <c r="BH380" s="155">
        <v>0</v>
      </c>
      <c r="BI380" s="153">
        <v>0</v>
      </c>
      <c r="BJ380" s="153">
        <v>0</v>
      </c>
    </row>
    <row r="381" spans="1:62">
      <c r="A381" s="152">
        <v>4050065308</v>
      </c>
      <c r="B381" s="153">
        <v>6</v>
      </c>
      <c r="C381" s="153" t="s">
        <v>8120</v>
      </c>
      <c r="D381" s="153" t="s">
        <v>8121</v>
      </c>
      <c r="E381" s="153">
        <v>2023</v>
      </c>
      <c r="F381" s="153" t="s">
        <v>7125</v>
      </c>
      <c r="G381" s="153" t="s">
        <v>7126</v>
      </c>
      <c r="H381" s="153">
        <v>2</v>
      </c>
      <c r="I381" s="153" t="s">
        <v>7127</v>
      </c>
      <c r="J381" s="153">
        <v>6</v>
      </c>
      <c r="K381" s="153" t="s">
        <v>928</v>
      </c>
      <c r="L381" s="153" t="s">
        <v>928</v>
      </c>
      <c r="M381" s="153">
        <v>199</v>
      </c>
      <c r="N381" s="153" t="s">
        <v>7128</v>
      </c>
      <c r="O381" s="153">
        <v>2</v>
      </c>
      <c r="P381" s="153" t="s">
        <v>7223</v>
      </c>
      <c r="Q381" s="153">
        <v>30</v>
      </c>
      <c r="R381" s="153" t="s">
        <v>2670</v>
      </c>
      <c r="S381" s="153">
        <v>2218</v>
      </c>
      <c r="T381" s="153" t="s">
        <v>4180</v>
      </c>
      <c r="U381" s="153">
        <v>8</v>
      </c>
      <c r="V381" s="153">
        <v>2</v>
      </c>
      <c r="W381" s="154">
        <v>22182</v>
      </c>
      <c r="X381" s="153" t="s">
        <v>8186</v>
      </c>
      <c r="Y381" s="153">
        <v>1</v>
      </c>
      <c r="Z381" s="153" t="s">
        <v>37</v>
      </c>
      <c r="AA381" s="153">
        <v>1</v>
      </c>
      <c r="AB381" s="153" t="s">
        <v>7130</v>
      </c>
      <c r="AC381" s="153">
        <v>1</v>
      </c>
      <c r="AD381" s="153">
        <v>0</v>
      </c>
      <c r="AE381" s="153">
        <v>0</v>
      </c>
      <c r="AF381" s="153">
        <v>0</v>
      </c>
      <c r="AG381" s="153">
        <v>0</v>
      </c>
      <c r="AH381" s="153">
        <v>0</v>
      </c>
      <c r="AI381" s="153">
        <v>0</v>
      </c>
      <c r="AJ381" s="153">
        <v>0</v>
      </c>
      <c r="AK381" s="153">
        <v>0</v>
      </c>
      <c r="AL381" s="153">
        <v>0</v>
      </c>
      <c r="AM381" s="153">
        <v>1</v>
      </c>
      <c r="AN381" s="153">
        <v>0</v>
      </c>
      <c r="AO381" s="153">
        <v>0</v>
      </c>
      <c r="AP381" s="154">
        <v>0</v>
      </c>
      <c r="AQ381" s="153">
        <v>0</v>
      </c>
      <c r="AR381" s="153">
        <v>0</v>
      </c>
      <c r="AS381" s="153">
        <v>1</v>
      </c>
      <c r="AT381" s="153">
        <v>0</v>
      </c>
      <c r="AU381" s="153">
        <v>0</v>
      </c>
      <c r="AV381" s="153">
        <v>0</v>
      </c>
      <c r="AW381" s="153">
        <v>0</v>
      </c>
      <c r="AX381" s="153">
        <v>0</v>
      </c>
      <c r="AY381" s="153">
        <v>0</v>
      </c>
      <c r="AZ381" s="153">
        <v>0</v>
      </c>
      <c r="BA381" s="153">
        <v>0</v>
      </c>
      <c r="BB381" s="153">
        <v>0</v>
      </c>
      <c r="BC381" s="153">
        <v>0</v>
      </c>
      <c r="BD381" s="153">
        <v>0</v>
      </c>
      <c r="BE381" s="153">
        <v>278000000</v>
      </c>
      <c r="BF381" s="153">
        <v>73320000</v>
      </c>
      <c r="BG381" s="153" t="s">
        <v>8187</v>
      </c>
      <c r="BH381" s="155">
        <v>0</v>
      </c>
      <c r="BI381" s="153">
        <v>0</v>
      </c>
      <c r="BJ381" s="153">
        <v>0</v>
      </c>
    </row>
    <row r="382" spans="1:62">
      <c r="A382" s="152">
        <v>4050065308</v>
      </c>
      <c r="B382" s="153">
        <v>6</v>
      </c>
      <c r="C382" s="153" t="s">
        <v>8120</v>
      </c>
      <c r="D382" s="153" t="s">
        <v>8121</v>
      </c>
      <c r="E382" s="153">
        <v>2023</v>
      </c>
      <c r="F382" s="153" t="s">
        <v>7125</v>
      </c>
      <c r="G382" s="153" t="s">
        <v>7126</v>
      </c>
      <c r="H382" s="153">
        <v>2</v>
      </c>
      <c r="I382" s="153" t="s">
        <v>7127</v>
      </c>
      <c r="J382" s="153">
        <v>6</v>
      </c>
      <c r="K382" s="153" t="s">
        <v>928</v>
      </c>
      <c r="L382" s="153" t="s">
        <v>928</v>
      </c>
      <c r="M382" s="153">
        <v>199</v>
      </c>
      <c r="N382" s="153" t="s">
        <v>7128</v>
      </c>
      <c r="O382" s="153">
        <v>2</v>
      </c>
      <c r="P382" s="153" t="s">
        <v>7223</v>
      </c>
      <c r="Q382" s="153">
        <v>33</v>
      </c>
      <c r="R382" s="153" t="s">
        <v>6292</v>
      </c>
      <c r="S382" s="153">
        <v>1920</v>
      </c>
      <c r="T382" s="153" t="s">
        <v>4185</v>
      </c>
      <c r="U382" s="153">
        <v>8</v>
      </c>
      <c r="V382" s="153">
        <v>1</v>
      </c>
      <c r="W382" s="154">
        <v>19201</v>
      </c>
      <c r="X382" s="153" t="s">
        <v>8188</v>
      </c>
      <c r="Y382" s="153">
        <v>1</v>
      </c>
      <c r="Z382" s="153" t="s">
        <v>37</v>
      </c>
      <c r="AA382" s="153">
        <v>1</v>
      </c>
      <c r="AB382" s="153" t="s">
        <v>7130</v>
      </c>
      <c r="AC382" s="153">
        <v>1</v>
      </c>
      <c r="AD382" s="153">
        <v>0</v>
      </c>
      <c r="AE382" s="153">
        <v>0</v>
      </c>
      <c r="AF382" s="153">
        <v>0</v>
      </c>
      <c r="AG382" s="153">
        <v>0</v>
      </c>
      <c r="AH382" s="153">
        <v>0</v>
      </c>
      <c r="AI382" s="153">
        <v>0</v>
      </c>
      <c r="AJ382" s="153">
        <v>0</v>
      </c>
      <c r="AK382" s="153">
        <v>0</v>
      </c>
      <c r="AL382" s="153">
        <v>0</v>
      </c>
      <c r="AM382" s="153">
        <v>850</v>
      </c>
      <c r="AN382" s="153">
        <v>0</v>
      </c>
      <c r="AO382" s="153">
        <v>0</v>
      </c>
      <c r="AP382" s="154">
        <v>850</v>
      </c>
      <c r="AQ382" s="153">
        <v>0</v>
      </c>
      <c r="AR382" s="153">
        <v>0</v>
      </c>
      <c r="AS382" s="153">
        <v>1700</v>
      </c>
      <c r="AT382" s="153">
        <v>0</v>
      </c>
      <c r="AU382" s="153">
        <v>0</v>
      </c>
      <c r="AV382" s="153">
        <v>0</v>
      </c>
      <c r="AW382" s="153">
        <v>0</v>
      </c>
      <c r="AX382" s="153">
        <v>0</v>
      </c>
      <c r="AY382" s="153">
        <v>0</v>
      </c>
      <c r="AZ382" s="153">
        <v>0</v>
      </c>
      <c r="BA382" s="153">
        <v>0</v>
      </c>
      <c r="BB382" s="153">
        <v>0</v>
      </c>
      <c r="BC382" s="153">
        <v>0</v>
      </c>
      <c r="BD382" s="153">
        <v>0</v>
      </c>
      <c r="BE382" s="153">
        <v>299000000</v>
      </c>
      <c r="BF382" s="153">
        <v>0</v>
      </c>
      <c r="BG382" s="153">
        <v>0</v>
      </c>
      <c r="BH382" s="155">
        <v>280000000</v>
      </c>
      <c r="BI382" s="153">
        <v>0</v>
      </c>
      <c r="BJ382" s="153">
        <v>0</v>
      </c>
    </row>
    <row r="383" spans="1:62">
      <c r="A383" s="152">
        <v>4050065308</v>
      </c>
      <c r="B383" s="153">
        <v>6</v>
      </c>
      <c r="C383" s="153" t="s">
        <v>8120</v>
      </c>
      <c r="D383" s="153" t="s">
        <v>8121</v>
      </c>
      <c r="E383" s="153">
        <v>2023</v>
      </c>
      <c r="F383" s="153" t="s">
        <v>7125</v>
      </c>
      <c r="G383" s="153" t="s">
        <v>7126</v>
      </c>
      <c r="H383" s="153">
        <v>2</v>
      </c>
      <c r="I383" s="153" t="s">
        <v>7127</v>
      </c>
      <c r="J383" s="153">
        <v>6</v>
      </c>
      <c r="K383" s="153" t="s">
        <v>928</v>
      </c>
      <c r="L383" s="153" t="s">
        <v>928</v>
      </c>
      <c r="M383" s="153">
        <v>199</v>
      </c>
      <c r="N383" s="153" t="s">
        <v>7128</v>
      </c>
      <c r="O383" s="153">
        <v>2</v>
      </c>
      <c r="P383" s="153" t="s">
        <v>7223</v>
      </c>
      <c r="Q383" s="153">
        <v>33</v>
      </c>
      <c r="R383" s="153" t="s">
        <v>6292</v>
      </c>
      <c r="S383" s="153">
        <v>1920</v>
      </c>
      <c r="T383" s="153" t="s">
        <v>4185</v>
      </c>
      <c r="U383" s="153">
        <v>8</v>
      </c>
      <c r="V383" s="153">
        <v>2</v>
      </c>
      <c r="W383" s="154">
        <v>19202</v>
      </c>
      <c r="X383" s="153" t="s">
        <v>8189</v>
      </c>
      <c r="Y383" s="153">
        <v>1</v>
      </c>
      <c r="Z383" s="153" t="s">
        <v>37</v>
      </c>
      <c r="AA383" s="153">
        <v>1</v>
      </c>
      <c r="AB383" s="153" t="s">
        <v>7130</v>
      </c>
      <c r="AC383" s="153">
        <v>1</v>
      </c>
      <c r="AD383" s="153">
        <v>0</v>
      </c>
      <c r="AE383" s="153">
        <v>0</v>
      </c>
      <c r="AF383" s="153">
        <v>0</v>
      </c>
      <c r="AG383" s="153">
        <v>0</v>
      </c>
      <c r="AH383" s="153">
        <v>0</v>
      </c>
      <c r="AI383" s="153">
        <v>0</v>
      </c>
      <c r="AJ383" s="153">
        <v>0</v>
      </c>
      <c r="AK383" s="153">
        <v>0</v>
      </c>
      <c r="AL383" s="153">
        <v>0</v>
      </c>
      <c r="AM383" s="153">
        <v>650</v>
      </c>
      <c r="AN383" s="153">
        <v>0</v>
      </c>
      <c r="AO383" s="153">
        <v>0</v>
      </c>
      <c r="AP383" s="154">
        <v>650</v>
      </c>
      <c r="AQ383" s="153">
        <v>0</v>
      </c>
      <c r="AR383" s="153">
        <v>0</v>
      </c>
      <c r="AS383" s="153">
        <v>1300</v>
      </c>
      <c r="AT383" s="153">
        <v>0</v>
      </c>
      <c r="AU383" s="153">
        <v>0</v>
      </c>
      <c r="AV383" s="153">
        <v>0</v>
      </c>
      <c r="AW383" s="153">
        <v>0</v>
      </c>
      <c r="AX383" s="153">
        <v>0</v>
      </c>
      <c r="AY383" s="153">
        <v>0</v>
      </c>
      <c r="AZ383" s="153">
        <v>0</v>
      </c>
      <c r="BA383" s="153">
        <v>0</v>
      </c>
      <c r="BB383" s="153">
        <v>0</v>
      </c>
      <c r="BC383" s="153">
        <v>0</v>
      </c>
      <c r="BD383" s="153">
        <v>0</v>
      </c>
      <c r="BE383" s="153">
        <v>294000000</v>
      </c>
      <c r="BF383" s="153">
        <v>35000000</v>
      </c>
      <c r="BG383" s="153" t="s">
        <v>8190</v>
      </c>
      <c r="BH383" s="155">
        <v>250000000</v>
      </c>
      <c r="BI383" s="153">
        <v>0</v>
      </c>
      <c r="BJ383" s="153">
        <v>0</v>
      </c>
    </row>
    <row r="384" spans="1:62">
      <c r="A384" s="152">
        <v>4050065308</v>
      </c>
      <c r="B384" s="153">
        <v>6</v>
      </c>
      <c r="C384" s="153" t="s">
        <v>8120</v>
      </c>
      <c r="D384" s="153" t="s">
        <v>8121</v>
      </c>
      <c r="E384" s="153">
        <v>2023</v>
      </c>
      <c r="F384" s="153" t="s">
        <v>7125</v>
      </c>
      <c r="G384" s="153" t="s">
        <v>7126</v>
      </c>
      <c r="H384" s="153">
        <v>2</v>
      </c>
      <c r="I384" s="153" t="s">
        <v>7127</v>
      </c>
      <c r="J384" s="153">
        <v>6</v>
      </c>
      <c r="K384" s="153" t="s">
        <v>928</v>
      </c>
      <c r="L384" s="153" t="s">
        <v>928</v>
      </c>
      <c r="M384" s="153">
        <v>199</v>
      </c>
      <c r="N384" s="153" t="s">
        <v>7128</v>
      </c>
      <c r="O384" s="153">
        <v>2</v>
      </c>
      <c r="P384" s="153" t="s">
        <v>7223</v>
      </c>
      <c r="Q384" s="153">
        <v>33</v>
      </c>
      <c r="R384" s="153" t="s">
        <v>6292</v>
      </c>
      <c r="S384" s="153">
        <v>1921</v>
      </c>
      <c r="T384" s="153" t="s">
        <v>4188</v>
      </c>
      <c r="U384" s="153">
        <v>16</v>
      </c>
      <c r="V384" s="153">
        <v>1</v>
      </c>
      <c r="W384" s="154">
        <v>19211</v>
      </c>
      <c r="X384" s="153" t="s">
        <v>8191</v>
      </c>
      <c r="Y384" s="153">
        <v>1</v>
      </c>
      <c r="Z384" s="153" t="s">
        <v>37</v>
      </c>
      <c r="AA384" s="153">
        <v>1</v>
      </c>
      <c r="AB384" s="153" t="s">
        <v>7130</v>
      </c>
      <c r="AC384" s="153">
        <v>1</v>
      </c>
      <c r="AD384" s="153">
        <v>0</v>
      </c>
      <c r="AE384" s="153">
        <v>0</v>
      </c>
      <c r="AF384" s="153">
        <v>0</v>
      </c>
      <c r="AG384" s="153">
        <v>2000</v>
      </c>
      <c r="AH384" s="153">
        <v>2354</v>
      </c>
      <c r="AI384" s="153" t="s">
        <v>8192</v>
      </c>
      <c r="AJ384" s="153">
        <v>4874</v>
      </c>
      <c r="AK384" s="153">
        <v>4874</v>
      </c>
      <c r="AL384" s="153">
        <v>100</v>
      </c>
      <c r="AM384" s="153">
        <v>800</v>
      </c>
      <c r="AN384" s="153">
        <v>0</v>
      </c>
      <c r="AO384" s="153">
        <v>0</v>
      </c>
      <c r="AP384" s="154">
        <v>0</v>
      </c>
      <c r="AQ384" s="153">
        <v>0</v>
      </c>
      <c r="AR384" s="153">
        <v>0</v>
      </c>
      <c r="AS384" s="153">
        <v>7674</v>
      </c>
      <c r="AT384" s="153">
        <v>7228</v>
      </c>
      <c r="AU384" s="153" t="s">
        <v>8193</v>
      </c>
      <c r="AV384" s="153">
        <v>0</v>
      </c>
      <c r="AW384" s="153">
        <v>0</v>
      </c>
      <c r="AX384" s="153">
        <v>0</v>
      </c>
      <c r="AY384" s="153">
        <v>1184000000</v>
      </c>
      <c r="AZ384" s="153">
        <v>1182776041</v>
      </c>
      <c r="BA384" s="153" t="s">
        <v>7454</v>
      </c>
      <c r="BB384" s="153">
        <v>5464462000</v>
      </c>
      <c r="BC384" s="153">
        <v>5206215706</v>
      </c>
      <c r="BD384" s="153" t="s">
        <v>8194</v>
      </c>
      <c r="BE384" s="153">
        <v>1079028733</v>
      </c>
      <c r="BF384" s="153">
        <v>106719466</v>
      </c>
      <c r="BG384" s="153" t="s">
        <v>8195</v>
      </c>
      <c r="BH384" s="155">
        <v>0</v>
      </c>
      <c r="BI384" s="153">
        <v>0</v>
      </c>
      <c r="BJ384" s="153">
        <v>0</v>
      </c>
    </row>
    <row r="385" spans="1:62">
      <c r="A385" s="152">
        <v>4050065308</v>
      </c>
      <c r="B385" s="153">
        <v>6</v>
      </c>
      <c r="C385" s="153" t="s">
        <v>8120</v>
      </c>
      <c r="D385" s="153" t="s">
        <v>8121</v>
      </c>
      <c r="E385" s="153">
        <v>2023</v>
      </c>
      <c r="F385" s="153" t="s">
        <v>7125</v>
      </c>
      <c r="G385" s="153" t="s">
        <v>7126</v>
      </c>
      <c r="H385" s="153">
        <v>2</v>
      </c>
      <c r="I385" s="153" t="s">
        <v>7127</v>
      </c>
      <c r="J385" s="153">
        <v>6</v>
      </c>
      <c r="K385" s="153" t="s">
        <v>928</v>
      </c>
      <c r="L385" s="153" t="s">
        <v>928</v>
      </c>
      <c r="M385" s="153">
        <v>199</v>
      </c>
      <c r="N385" s="153" t="s">
        <v>7128</v>
      </c>
      <c r="O385" s="153">
        <v>2</v>
      </c>
      <c r="P385" s="153" t="s">
        <v>7223</v>
      </c>
      <c r="Q385" s="153">
        <v>34</v>
      </c>
      <c r="R385" s="153" t="s">
        <v>2717</v>
      </c>
      <c r="S385" s="153">
        <v>1922</v>
      </c>
      <c r="T385" s="153" t="s">
        <v>4194</v>
      </c>
      <c r="U385" s="153">
        <v>10</v>
      </c>
      <c r="V385" s="153">
        <v>1</v>
      </c>
      <c r="W385" s="154">
        <v>19221</v>
      </c>
      <c r="X385" s="153" t="s">
        <v>8196</v>
      </c>
      <c r="Y385" s="153">
        <v>1</v>
      </c>
      <c r="Z385" s="153" t="s">
        <v>37</v>
      </c>
      <c r="AA385" s="153">
        <v>1</v>
      </c>
      <c r="AB385" s="153" t="s">
        <v>7130</v>
      </c>
      <c r="AC385" s="153">
        <v>1</v>
      </c>
      <c r="AD385" s="153">
        <v>0</v>
      </c>
      <c r="AE385" s="153">
        <v>0</v>
      </c>
      <c r="AF385" s="153">
        <v>0</v>
      </c>
      <c r="AG385" s="153">
        <v>3010</v>
      </c>
      <c r="AH385" s="153">
        <v>3010</v>
      </c>
      <c r="AI385" s="153">
        <v>100</v>
      </c>
      <c r="AJ385" s="153">
        <v>3010</v>
      </c>
      <c r="AK385" s="153">
        <v>3010</v>
      </c>
      <c r="AL385" s="153">
        <v>100</v>
      </c>
      <c r="AM385" s="153">
        <v>3000</v>
      </c>
      <c r="AN385" s="153">
        <v>3010</v>
      </c>
      <c r="AO385" s="153" t="s">
        <v>8109</v>
      </c>
      <c r="AP385" s="154">
        <v>2980</v>
      </c>
      <c r="AQ385" s="153">
        <v>0</v>
      </c>
      <c r="AR385" s="153">
        <v>0</v>
      </c>
      <c r="AS385" s="153">
        <v>12000</v>
      </c>
      <c r="AT385" s="153">
        <v>9030</v>
      </c>
      <c r="AU385" s="153" t="s">
        <v>8197</v>
      </c>
      <c r="AV385" s="153">
        <v>0</v>
      </c>
      <c r="AW385" s="153">
        <v>0</v>
      </c>
      <c r="AX385" s="153">
        <v>0</v>
      </c>
      <c r="AY385" s="153">
        <v>444000000</v>
      </c>
      <c r="AZ385" s="153">
        <v>444000000</v>
      </c>
      <c r="BA385" s="153">
        <v>100</v>
      </c>
      <c r="BB385" s="153">
        <v>533094000</v>
      </c>
      <c r="BC385" s="153">
        <v>532594000</v>
      </c>
      <c r="BD385" s="153" t="s">
        <v>7293</v>
      </c>
      <c r="BE385" s="153">
        <v>600000000</v>
      </c>
      <c r="BF385" s="153">
        <v>582236074</v>
      </c>
      <c r="BG385" s="153" t="s">
        <v>8198</v>
      </c>
      <c r="BH385" s="155">
        <v>486000000</v>
      </c>
      <c r="BI385" s="153">
        <v>0</v>
      </c>
      <c r="BJ385" s="153">
        <v>0</v>
      </c>
    </row>
    <row r="386" spans="1:62">
      <c r="A386" s="152">
        <v>4050065308</v>
      </c>
      <c r="B386" s="153">
        <v>6</v>
      </c>
      <c r="C386" s="153" t="s">
        <v>8120</v>
      </c>
      <c r="D386" s="153" t="s">
        <v>8121</v>
      </c>
      <c r="E386" s="153">
        <v>2023</v>
      </c>
      <c r="F386" s="153" t="s">
        <v>7125</v>
      </c>
      <c r="G386" s="153" t="s">
        <v>7126</v>
      </c>
      <c r="H386" s="153">
        <v>2</v>
      </c>
      <c r="I386" s="153" t="s">
        <v>7127</v>
      </c>
      <c r="J386" s="153">
        <v>6</v>
      </c>
      <c r="K386" s="153" t="s">
        <v>928</v>
      </c>
      <c r="L386" s="153" t="s">
        <v>928</v>
      </c>
      <c r="M386" s="153">
        <v>199</v>
      </c>
      <c r="N386" s="153" t="s">
        <v>7128</v>
      </c>
      <c r="O386" s="153">
        <v>2</v>
      </c>
      <c r="P386" s="153" t="s">
        <v>7223</v>
      </c>
      <c r="Q386" s="153">
        <v>38</v>
      </c>
      <c r="R386" s="153" t="s">
        <v>2728</v>
      </c>
      <c r="S386" s="153">
        <v>1923</v>
      </c>
      <c r="T386" s="153" t="s">
        <v>4197</v>
      </c>
      <c r="U386" s="153">
        <v>10</v>
      </c>
      <c r="V386" s="153">
        <v>1</v>
      </c>
      <c r="W386" s="154">
        <v>19231</v>
      </c>
      <c r="X386" s="153" t="s">
        <v>8199</v>
      </c>
      <c r="Y386" s="153">
        <v>1</v>
      </c>
      <c r="Z386" s="153" t="s">
        <v>37</v>
      </c>
      <c r="AA386" s="153">
        <v>1</v>
      </c>
      <c r="AB386" s="153" t="s">
        <v>7130</v>
      </c>
      <c r="AC386" s="153">
        <v>1</v>
      </c>
      <c r="AD386" s="153">
        <v>0</v>
      </c>
      <c r="AE386" s="153">
        <v>0</v>
      </c>
      <c r="AF386" s="153">
        <v>0</v>
      </c>
      <c r="AG386" s="153">
        <v>500</v>
      </c>
      <c r="AH386" s="153">
        <v>500</v>
      </c>
      <c r="AI386" s="153">
        <v>100</v>
      </c>
      <c r="AJ386" s="153">
        <v>500</v>
      </c>
      <c r="AK386" s="153">
        <v>500</v>
      </c>
      <c r="AL386" s="153">
        <v>100</v>
      </c>
      <c r="AM386" s="153">
        <v>500</v>
      </c>
      <c r="AN386" s="153">
        <v>500</v>
      </c>
      <c r="AO386" s="153">
        <v>100</v>
      </c>
      <c r="AP386" s="154">
        <v>500</v>
      </c>
      <c r="AQ386" s="153">
        <v>0</v>
      </c>
      <c r="AR386" s="153">
        <v>0</v>
      </c>
      <c r="AS386" s="153">
        <v>2000</v>
      </c>
      <c r="AT386" s="153">
        <v>1500</v>
      </c>
      <c r="AU386" s="153">
        <v>75</v>
      </c>
      <c r="AV386" s="153">
        <v>0</v>
      </c>
      <c r="AW386" s="153">
        <v>0</v>
      </c>
      <c r="AX386" s="153">
        <v>0</v>
      </c>
      <c r="AY386" s="153">
        <v>463000000</v>
      </c>
      <c r="AZ386" s="153">
        <v>462865941</v>
      </c>
      <c r="BA386" s="153" t="s">
        <v>7330</v>
      </c>
      <c r="BB386" s="153">
        <v>533094000</v>
      </c>
      <c r="BC386" s="153">
        <v>533038633</v>
      </c>
      <c r="BD386" s="153" t="s">
        <v>7198</v>
      </c>
      <c r="BE386" s="153">
        <v>850000000</v>
      </c>
      <c r="BF386" s="153">
        <v>760204779</v>
      </c>
      <c r="BG386" s="153" t="s">
        <v>8200</v>
      </c>
      <c r="BH386" s="155">
        <v>516000000</v>
      </c>
      <c r="BI386" s="153">
        <v>0</v>
      </c>
      <c r="BJ386" s="153">
        <v>0</v>
      </c>
    </row>
    <row r="387" spans="1:62">
      <c r="A387" s="152">
        <v>4050065308</v>
      </c>
      <c r="B387" s="153">
        <v>6</v>
      </c>
      <c r="C387" s="153" t="s">
        <v>8120</v>
      </c>
      <c r="D387" s="153" t="s">
        <v>8121</v>
      </c>
      <c r="E387" s="153">
        <v>2023</v>
      </c>
      <c r="F387" s="153" t="s">
        <v>7125</v>
      </c>
      <c r="G387" s="153" t="s">
        <v>7126</v>
      </c>
      <c r="H387" s="153">
        <v>2</v>
      </c>
      <c r="I387" s="153" t="s">
        <v>7127</v>
      </c>
      <c r="J387" s="153">
        <v>6</v>
      </c>
      <c r="K387" s="153" t="s">
        <v>928</v>
      </c>
      <c r="L387" s="153" t="s">
        <v>928</v>
      </c>
      <c r="M387" s="153">
        <v>199</v>
      </c>
      <c r="N387" s="153" t="s">
        <v>7128</v>
      </c>
      <c r="O387" s="153">
        <v>3</v>
      </c>
      <c r="P387" s="153" t="s">
        <v>7254</v>
      </c>
      <c r="Q387" s="153">
        <v>39</v>
      </c>
      <c r="R387" s="153" t="s">
        <v>2738</v>
      </c>
      <c r="S387" s="153">
        <v>1924</v>
      </c>
      <c r="T387" s="153" t="s">
        <v>4201</v>
      </c>
      <c r="U387" s="153">
        <v>16</v>
      </c>
      <c r="V387" s="153">
        <v>1</v>
      </c>
      <c r="W387" s="154">
        <v>19241</v>
      </c>
      <c r="X387" s="153" t="s">
        <v>8201</v>
      </c>
      <c r="Y387" s="153">
        <v>1</v>
      </c>
      <c r="Z387" s="153" t="s">
        <v>37</v>
      </c>
      <c r="AA387" s="153">
        <v>1</v>
      </c>
      <c r="AB387" s="153" t="s">
        <v>7130</v>
      </c>
      <c r="AC387" s="153">
        <v>1</v>
      </c>
      <c r="AD387" s="153">
        <v>0</v>
      </c>
      <c r="AE387" s="153">
        <v>0</v>
      </c>
      <c r="AF387" s="153">
        <v>0</v>
      </c>
      <c r="AG387" s="153">
        <v>300</v>
      </c>
      <c r="AH387" s="153">
        <v>360</v>
      </c>
      <c r="AI387" s="153">
        <v>120</v>
      </c>
      <c r="AJ387" s="153">
        <v>300</v>
      </c>
      <c r="AK387" s="153">
        <v>300</v>
      </c>
      <c r="AL387" s="153">
        <v>100</v>
      </c>
      <c r="AM387" s="153">
        <v>300</v>
      </c>
      <c r="AN387" s="153">
        <v>300</v>
      </c>
      <c r="AO387" s="153">
        <v>100</v>
      </c>
      <c r="AP387" s="154">
        <v>300</v>
      </c>
      <c r="AQ387" s="153">
        <v>0</v>
      </c>
      <c r="AR387" s="153">
        <v>0</v>
      </c>
      <c r="AS387" s="153">
        <v>1200</v>
      </c>
      <c r="AT387" s="153">
        <v>960</v>
      </c>
      <c r="AU387" s="153">
        <v>80</v>
      </c>
      <c r="AV387" s="153">
        <v>0</v>
      </c>
      <c r="AW387" s="153">
        <v>0</v>
      </c>
      <c r="AX387" s="153">
        <v>0</v>
      </c>
      <c r="AY387" s="153">
        <v>328000000</v>
      </c>
      <c r="AZ387" s="153">
        <v>328000000</v>
      </c>
      <c r="BA387" s="153">
        <v>100</v>
      </c>
      <c r="BB387" s="153">
        <v>385012000</v>
      </c>
      <c r="BC387" s="153">
        <v>385012000</v>
      </c>
      <c r="BD387" s="153">
        <v>100</v>
      </c>
      <c r="BE387" s="153">
        <v>350000000</v>
      </c>
      <c r="BF387" s="153">
        <v>283085000</v>
      </c>
      <c r="BG387" s="153" t="s">
        <v>8202</v>
      </c>
      <c r="BH387" s="155">
        <v>352000000</v>
      </c>
      <c r="BI387" s="153">
        <v>0</v>
      </c>
      <c r="BJ387" s="153">
        <v>0</v>
      </c>
    </row>
    <row r="388" spans="1:62">
      <c r="A388" s="152">
        <v>4050065308</v>
      </c>
      <c r="B388" s="153">
        <v>6</v>
      </c>
      <c r="C388" s="153" t="s">
        <v>8120</v>
      </c>
      <c r="D388" s="153" t="s">
        <v>8121</v>
      </c>
      <c r="E388" s="153">
        <v>2023</v>
      </c>
      <c r="F388" s="153" t="s">
        <v>7125</v>
      </c>
      <c r="G388" s="153" t="s">
        <v>7126</v>
      </c>
      <c r="H388" s="153">
        <v>2</v>
      </c>
      <c r="I388" s="153" t="s">
        <v>7127</v>
      </c>
      <c r="J388" s="153">
        <v>6</v>
      </c>
      <c r="K388" s="153" t="s">
        <v>928</v>
      </c>
      <c r="L388" s="153" t="s">
        <v>928</v>
      </c>
      <c r="M388" s="153">
        <v>199</v>
      </c>
      <c r="N388" s="153" t="s">
        <v>7128</v>
      </c>
      <c r="O388" s="153">
        <v>3</v>
      </c>
      <c r="P388" s="153" t="s">
        <v>7254</v>
      </c>
      <c r="Q388" s="153">
        <v>40</v>
      </c>
      <c r="R388" s="153" t="s">
        <v>2749</v>
      </c>
      <c r="S388" s="153">
        <v>1925</v>
      </c>
      <c r="T388" s="153" t="s">
        <v>4208</v>
      </c>
      <c r="U388" s="153">
        <v>13</v>
      </c>
      <c r="V388" s="153">
        <v>1</v>
      </c>
      <c r="W388" s="154">
        <v>19251</v>
      </c>
      <c r="X388" s="153" t="s">
        <v>8203</v>
      </c>
      <c r="Y388" s="153">
        <v>1</v>
      </c>
      <c r="Z388" s="153" t="s">
        <v>37</v>
      </c>
      <c r="AA388" s="153">
        <v>1</v>
      </c>
      <c r="AB388" s="153" t="s">
        <v>7130</v>
      </c>
      <c r="AC388" s="153">
        <v>1</v>
      </c>
      <c r="AD388" s="153">
        <v>0</v>
      </c>
      <c r="AE388" s="153">
        <v>0</v>
      </c>
      <c r="AF388" s="153">
        <v>0</v>
      </c>
      <c r="AG388" s="153">
        <v>400</v>
      </c>
      <c r="AH388" s="153">
        <v>500</v>
      </c>
      <c r="AI388" s="153">
        <v>125</v>
      </c>
      <c r="AJ388" s="153">
        <v>400</v>
      </c>
      <c r="AK388" s="153">
        <v>400</v>
      </c>
      <c r="AL388" s="153">
        <v>100</v>
      </c>
      <c r="AM388" s="153">
        <v>400</v>
      </c>
      <c r="AN388" s="153">
        <v>0</v>
      </c>
      <c r="AO388" s="153">
        <v>0</v>
      </c>
      <c r="AP388" s="154">
        <v>400</v>
      </c>
      <c r="AQ388" s="153">
        <v>0</v>
      </c>
      <c r="AR388" s="153">
        <v>0</v>
      </c>
      <c r="AS388" s="153">
        <v>1600</v>
      </c>
      <c r="AT388" s="153">
        <v>900</v>
      </c>
      <c r="AU388" s="153" t="s">
        <v>8204</v>
      </c>
      <c r="AV388" s="153">
        <v>0</v>
      </c>
      <c r="AW388" s="153">
        <v>0</v>
      </c>
      <c r="AX388" s="153">
        <v>0</v>
      </c>
      <c r="AY388" s="153">
        <v>340000000</v>
      </c>
      <c r="AZ388" s="153">
        <v>340000000</v>
      </c>
      <c r="BA388" s="153">
        <v>100</v>
      </c>
      <c r="BB388" s="153">
        <v>507367043</v>
      </c>
      <c r="BC388" s="153">
        <v>507367043</v>
      </c>
      <c r="BD388" s="153">
        <v>100</v>
      </c>
      <c r="BE388" s="153">
        <v>350000000</v>
      </c>
      <c r="BF388" s="153">
        <v>65200000</v>
      </c>
      <c r="BG388" s="153" t="s">
        <v>8205</v>
      </c>
      <c r="BH388" s="155">
        <v>262000000</v>
      </c>
      <c r="BI388" s="153">
        <v>0</v>
      </c>
      <c r="BJ388" s="153">
        <v>0</v>
      </c>
    </row>
    <row r="389" spans="1:62">
      <c r="A389" s="152">
        <v>4050065308</v>
      </c>
      <c r="B389" s="153">
        <v>6</v>
      </c>
      <c r="C389" s="153" t="s">
        <v>8120</v>
      </c>
      <c r="D389" s="153" t="s">
        <v>8121</v>
      </c>
      <c r="E389" s="153">
        <v>2023</v>
      </c>
      <c r="F389" s="153" t="s">
        <v>7125</v>
      </c>
      <c r="G389" s="153" t="s">
        <v>7126</v>
      </c>
      <c r="H389" s="153">
        <v>2</v>
      </c>
      <c r="I389" s="153" t="s">
        <v>7127</v>
      </c>
      <c r="J389" s="153">
        <v>6</v>
      </c>
      <c r="K389" s="153" t="s">
        <v>928</v>
      </c>
      <c r="L389" s="153" t="s">
        <v>928</v>
      </c>
      <c r="M389" s="153">
        <v>199</v>
      </c>
      <c r="N389" s="153" t="s">
        <v>7128</v>
      </c>
      <c r="O389" s="153">
        <v>3</v>
      </c>
      <c r="P389" s="153" t="s">
        <v>7254</v>
      </c>
      <c r="Q389" s="153">
        <v>40</v>
      </c>
      <c r="R389" s="153" t="s">
        <v>2749</v>
      </c>
      <c r="S389" s="153">
        <v>1925</v>
      </c>
      <c r="T389" s="153" t="s">
        <v>4208</v>
      </c>
      <c r="U389" s="153">
        <v>13</v>
      </c>
      <c r="V389" s="153">
        <v>2</v>
      </c>
      <c r="W389" s="154">
        <v>19252</v>
      </c>
      <c r="X389" s="153" t="s">
        <v>8206</v>
      </c>
      <c r="Y389" s="153">
        <v>1</v>
      </c>
      <c r="Z389" s="153" t="s">
        <v>37</v>
      </c>
      <c r="AA389" s="153">
        <v>1</v>
      </c>
      <c r="AB389" s="153" t="s">
        <v>7130</v>
      </c>
      <c r="AC389" s="153">
        <v>1</v>
      </c>
      <c r="AD389" s="153">
        <v>0</v>
      </c>
      <c r="AE389" s="153">
        <v>0</v>
      </c>
      <c r="AF389" s="153">
        <v>0</v>
      </c>
      <c r="AG389" s="153">
        <v>600</v>
      </c>
      <c r="AH389" s="153">
        <v>616</v>
      </c>
      <c r="AI389" s="153" t="s">
        <v>8207</v>
      </c>
      <c r="AJ389" s="153">
        <v>600</v>
      </c>
      <c r="AK389" s="153">
        <v>600</v>
      </c>
      <c r="AL389" s="153">
        <v>100</v>
      </c>
      <c r="AM389" s="153">
        <v>600</v>
      </c>
      <c r="AN389" s="153">
        <v>0</v>
      </c>
      <c r="AO389" s="153">
        <v>0</v>
      </c>
      <c r="AP389" s="154">
        <v>600</v>
      </c>
      <c r="AQ389" s="153">
        <v>0</v>
      </c>
      <c r="AR389" s="153">
        <v>0</v>
      </c>
      <c r="AS389" s="153">
        <v>2400</v>
      </c>
      <c r="AT389" s="153">
        <v>1216</v>
      </c>
      <c r="AU389" s="153" t="s">
        <v>8208</v>
      </c>
      <c r="AV389" s="153">
        <v>0</v>
      </c>
      <c r="AW389" s="153">
        <v>0</v>
      </c>
      <c r="AX389" s="153">
        <v>0</v>
      </c>
      <c r="AY389" s="153">
        <v>330000000</v>
      </c>
      <c r="AZ389" s="153">
        <v>329823767</v>
      </c>
      <c r="BA389" s="153" t="s">
        <v>7353</v>
      </c>
      <c r="BB389" s="153">
        <v>262657957</v>
      </c>
      <c r="BC389" s="153">
        <v>262543427</v>
      </c>
      <c r="BD389" s="153" t="s">
        <v>7353</v>
      </c>
      <c r="BE389" s="153">
        <v>490000000</v>
      </c>
      <c r="BF389" s="153">
        <v>202260000</v>
      </c>
      <c r="BG389" s="153" t="s">
        <v>8209</v>
      </c>
      <c r="BH389" s="155">
        <v>480000000</v>
      </c>
      <c r="BI389" s="153">
        <v>0</v>
      </c>
      <c r="BJ389" s="153">
        <v>0</v>
      </c>
    </row>
    <row r="390" spans="1:62">
      <c r="A390" s="152">
        <v>4050065308</v>
      </c>
      <c r="B390" s="153">
        <v>6</v>
      </c>
      <c r="C390" s="153" t="s">
        <v>8120</v>
      </c>
      <c r="D390" s="153" t="s">
        <v>8121</v>
      </c>
      <c r="E390" s="153">
        <v>2023</v>
      </c>
      <c r="F390" s="153" t="s">
        <v>7125</v>
      </c>
      <c r="G390" s="153" t="s">
        <v>7126</v>
      </c>
      <c r="H390" s="153">
        <v>2</v>
      </c>
      <c r="I390" s="153" t="s">
        <v>7127</v>
      </c>
      <c r="J390" s="153">
        <v>6</v>
      </c>
      <c r="K390" s="153" t="s">
        <v>928</v>
      </c>
      <c r="L390" s="153" t="s">
        <v>928</v>
      </c>
      <c r="M390" s="153">
        <v>199</v>
      </c>
      <c r="N390" s="153" t="s">
        <v>7128</v>
      </c>
      <c r="O390" s="153">
        <v>3</v>
      </c>
      <c r="P390" s="153" t="s">
        <v>7254</v>
      </c>
      <c r="Q390" s="153">
        <v>43</v>
      </c>
      <c r="R390" s="153" t="s">
        <v>2766</v>
      </c>
      <c r="S390" s="153">
        <v>2058</v>
      </c>
      <c r="T390" s="153" t="s">
        <v>4211</v>
      </c>
      <c r="U390" s="153">
        <v>14</v>
      </c>
      <c r="V390" s="153">
        <v>1</v>
      </c>
      <c r="W390" s="154">
        <v>20581</v>
      </c>
      <c r="X390" s="153" t="s">
        <v>7267</v>
      </c>
      <c r="Y390" s="153">
        <v>1</v>
      </c>
      <c r="Z390" s="153" t="s">
        <v>37</v>
      </c>
      <c r="AA390" s="153">
        <v>1</v>
      </c>
      <c r="AB390" s="153" t="s">
        <v>7130</v>
      </c>
      <c r="AC390" s="153">
        <v>1</v>
      </c>
      <c r="AD390" s="153">
        <v>0</v>
      </c>
      <c r="AE390" s="153">
        <v>0</v>
      </c>
      <c r="AF390" s="153">
        <v>0</v>
      </c>
      <c r="AG390" s="153">
        <v>1</v>
      </c>
      <c r="AH390" s="153">
        <v>1</v>
      </c>
      <c r="AI390" s="153">
        <v>100</v>
      </c>
      <c r="AJ390" s="153">
        <v>1</v>
      </c>
      <c r="AK390" s="153">
        <v>1</v>
      </c>
      <c r="AL390" s="153">
        <v>100</v>
      </c>
      <c r="AM390" s="153">
        <v>1</v>
      </c>
      <c r="AN390" s="153">
        <v>1</v>
      </c>
      <c r="AO390" s="153">
        <v>100</v>
      </c>
      <c r="AP390" s="154">
        <v>1</v>
      </c>
      <c r="AQ390" s="153">
        <v>0</v>
      </c>
      <c r="AR390" s="153">
        <v>0</v>
      </c>
      <c r="AS390" s="153">
        <v>4</v>
      </c>
      <c r="AT390" s="153">
        <v>3</v>
      </c>
      <c r="AU390" s="153">
        <v>75</v>
      </c>
      <c r="AV390" s="153">
        <v>0</v>
      </c>
      <c r="AW390" s="153">
        <v>0</v>
      </c>
      <c r="AX390" s="153">
        <v>0</v>
      </c>
      <c r="AY390" s="153">
        <v>202000000</v>
      </c>
      <c r="AZ390" s="153">
        <v>201200000</v>
      </c>
      <c r="BA390" s="153" t="s">
        <v>8210</v>
      </c>
      <c r="BB390" s="153">
        <v>236930000</v>
      </c>
      <c r="BC390" s="153">
        <v>236366000</v>
      </c>
      <c r="BD390" s="153" t="s">
        <v>8003</v>
      </c>
      <c r="BE390" s="153">
        <v>532800000</v>
      </c>
      <c r="BF390" s="153">
        <v>434300000</v>
      </c>
      <c r="BG390" s="153" t="s">
        <v>8211</v>
      </c>
      <c r="BH390" s="155">
        <v>228000000</v>
      </c>
      <c r="BI390" s="153">
        <v>0</v>
      </c>
      <c r="BJ390" s="153">
        <v>0</v>
      </c>
    </row>
    <row r="391" spans="1:62">
      <c r="A391" s="152">
        <v>4050065308</v>
      </c>
      <c r="B391" s="153">
        <v>6</v>
      </c>
      <c r="C391" s="153" t="s">
        <v>8120</v>
      </c>
      <c r="D391" s="153" t="s">
        <v>8121</v>
      </c>
      <c r="E391" s="153">
        <v>2023</v>
      </c>
      <c r="F391" s="153" t="s">
        <v>7125</v>
      </c>
      <c r="G391" s="153" t="s">
        <v>7126</v>
      </c>
      <c r="H391" s="153">
        <v>2</v>
      </c>
      <c r="I391" s="153" t="s">
        <v>7127</v>
      </c>
      <c r="J391" s="153">
        <v>6</v>
      </c>
      <c r="K391" s="153" t="s">
        <v>928</v>
      </c>
      <c r="L391" s="153" t="s">
        <v>928</v>
      </c>
      <c r="M391" s="153">
        <v>199</v>
      </c>
      <c r="N391" s="153" t="s">
        <v>7128</v>
      </c>
      <c r="O391" s="153">
        <v>3</v>
      </c>
      <c r="P391" s="153" t="s">
        <v>7254</v>
      </c>
      <c r="Q391" s="153">
        <v>43</v>
      </c>
      <c r="R391" s="153" t="s">
        <v>2766</v>
      </c>
      <c r="S391" s="153">
        <v>2058</v>
      </c>
      <c r="T391" s="153" t="s">
        <v>4211</v>
      </c>
      <c r="U391" s="153">
        <v>14</v>
      </c>
      <c r="V391" s="153">
        <v>2</v>
      </c>
      <c r="W391" s="154">
        <v>20582</v>
      </c>
      <c r="X391" s="153" t="s">
        <v>8212</v>
      </c>
      <c r="Y391" s="153">
        <v>1</v>
      </c>
      <c r="Z391" s="153" t="s">
        <v>37</v>
      </c>
      <c r="AA391" s="153">
        <v>1</v>
      </c>
      <c r="AB391" s="153" t="s">
        <v>7130</v>
      </c>
      <c r="AC391" s="153">
        <v>1</v>
      </c>
      <c r="AD391" s="153">
        <v>0</v>
      </c>
      <c r="AE391" s="153">
        <v>0</v>
      </c>
      <c r="AF391" s="153">
        <v>0</v>
      </c>
      <c r="AG391" s="153">
        <v>0</v>
      </c>
      <c r="AH391" s="153">
        <v>0</v>
      </c>
      <c r="AI391" s="153">
        <v>0</v>
      </c>
      <c r="AJ391" s="153">
        <v>0</v>
      </c>
      <c r="AK391" s="153">
        <v>0</v>
      </c>
      <c r="AL391" s="153">
        <v>0</v>
      </c>
      <c r="AM391" s="153">
        <v>250</v>
      </c>
      <c r="AN391" s="153">
        <v>0</v>
      </c>
      <c r="AO391" s="153">
        <v>0</v>
      </c>
      <c r="AP391" s="154">
        <v>0</v>
      </c>
      <c r="AQ391" s="153">
        <v>0</v>
      </c>
      <c r="AR391" s="153">
        <v>0</v>
      </c>
      <c r="AS391" s="153">
        <v>250</v>
      </c>
      <c r="AT391" s="153">
        <v>0</v>
      </c>
      <c r="AU391" s="153">
        <v>0</v>
      </c>
      <c r="AV391" s="153">
        <v>0</v>
      </c>
      <c r="AW391" s="153">
        <v>0</v>
      </c>
      <c r="AX391" s="153">
        <v>0</v>
      </c>
      <c r="AY391" s="153">
        <v>0</v>
      </c>
      <c r="AZ391" s="153">
        <v>0</v>
      </c>
      <c r="BA391" s="153">
        <v>0</v>
      </c>
      <c r="BB391" s="153">
        <v>0</v>
      </c>
      <c r="BC391" s="153">
        <v>0</v>
      </c>
      <c r="BD391" s="153">
        <v>0</v>
      </c>
      <c r="BE391" s="153">
        <v>150000000</v>
      </c>
      <c r="BF391" s="153">
        <v>57500000</v>
      </c>
      <c r="BG391" s="153" t="s">
        <v>8213</v>
      </c>
      <c r="BH391" s="155">
        <v>0</v>
      </c>
      <c r="BI391" s="153">
        <v>0</v>
      </c>
      <c r="BJ391" s="153">
        <v>0</v>
      </c>
    </row>
    <row r="392" spans="1:62">
      <c r="A392" s="152">
        <v>4050065308</v>
      </c>
      <c r="B392" s="153">
        <v>6</v>
      </c>
      <c r="C392" s="153" t="s">
        <v>8120</v>
      </c>
      <c r="D392" s="153" t="s">
        <v>8121</v>
      </c>
      <c r="E392" s="153">
        <v>2023</v>
      </c>
      <c r="F392" s="153" t="s">
        <v>7125</v>
      </c>
      <c r="G392" s="153" t="s">
        <v>7126</v>
      </c>
      <c r="H392" s="153">
        <v>2</v>
      </c>
      <c r="I392" s="153" t="s">
        <v>7127</v>
      </c>
      <c r="J392" s="153">
        <v>6</v>
      </c>
      <c r="K392" s="153" t="s">
        <v>928</v>
      </c>
      <c r="L392" s="153" t="s">
        <v>928</v>
      </c>
      <c r="M392" s="153">
        <v>199</v>
      </c>
      <c r="N392" s="153" t="s">
        <v>7128</v>
      </c>
      <c r="O392" s="153">
        <v>3</v>
      </c>
      <c r="P392" s="153" t="s">
        <v>7254</v>
      </c>
      <c r="Q392" s="153">
        <v>45</v>
      </c>
      <c r="R392" s="153" t="s">
        <v>2777</v>
      </c>
      <c r="S392" s="153">
        <v>2055</v>
      </c>
      <c r="T392" s="153" t="s">
        <v>4215</v>
      </c>
      <c r="U392" s="153">
        <v>9</v>
      </c>
      <c r="V392" s="153">
        <v>1</v>
      </c>
      <c r="W392" s="154">
        <v>20551</v>
      </c>
      <c r="X392" s="153" t="s">
        <v>8214</v>
      </c>
      <c r="Y392" s="153">
        <v>1</v>
      </c>
      <c r="Z392" s="153" t="s">
        <v>37</v>
      </c>
      <c r="AA392" s="153">
        <v>1</v>
      </c>
      <c r="AB392" s="153" t="s">
        <v>7130</v>
      </c>
      <c r="AC392" s="153">
        <v>1</v>
      </c>
      <c r="AD392" s="153">
        <v>0</v>
      </c>
      <c r="AE392" s="153">
        <v>0</v>
      </c>
      <c r="AF392" s="153">
        <v>0</v>
      </c>
      <c r="AG392" s="153">
        <v>0</v>
      </c>
      <c r="AH392" s="153">
        <v>0</v>
      </c>
      <c r="AI392" s="153">
        <v>0</v>
      </c>
      <c r="AJ392" s="153">
        <v>2</v>
      </c>
      <c r="AK392" s="153">
        <v>2</v>
      </c>
      <c r="AL392" s="153">
        <v>100</v>
      </c>
      <c r="AM392" s="153">
        <v>0</v>
      </c>
      <c r="AN392" s="153">
        <v>0</v>
      </c>
      <c r="AO392" s="153">
        <v>0</v>
      </c>
      <c r="AP392" s="154">
        <v>2</v>
      </c>
      <c r="AQ392" s="153">
        <v>0</v>
      </c>
      <c r="AR392" s="153">
        <v>0</v>
      </c>
      <c r="AS392" s="153">
        <v>4</v>
      </c>
      <c r="AT392" s="153">
        <v>2</v>
      </c>
      <c r="AU392" s="153">
        <v>50</v>
      </c>
      <c r="AV392" s="153">
        <v>0</v>
      </c>
      <c r="AW392" s="153">
        <v>0</v>
      </c>
      <c r="AX392" s="153">
        <v>0</v>
      </c>
      <c r="AY392" s="153">
        <v>0</v>
      </c>
      <c r="AZ392" s="153">
        <v>0</v>
      </c>
      <c r="BA392" s="153">
        <v>0</v>
      </c>
      <c r="BB392" s="153">
        <v>325780000</v>
      </c>
      <c r="BC392" s="153">
        <v>325779948</v>
      </c>
      <c r="BD392" s="153">
        <v>100</v>
      </c>
      <c r="BE392" s="153">
        <v>0</v>
      </c>
      <c r="BF392" s="153">
        <v>0</v>
      </c>
      <c r="BG392" s="153">
        <v>0</v>
      </c>
      <c r="BH392" s="155">
        <v>290000000</v>
      </c>
      <c r="BI392" s="153">
        <v>0</v>
      </c>
      <c r="BJ392" s="153">
        <v>0</v>
      </c>
    </row>
    <row r="393" spans="1:62">
      <c r="A393" s="152">
        <v>4050065308</v>
      </c>
      <c r="B393" s="153">
        <v>6</v>
      </c>
      <c r="C393" s="153" t="s">
        <v>8120</v>
      </c>
      <c r="D393" s="153" t="s">
        <v>8121</v>
      </c>
      <c r="E393" s="153">
        <v>2023</v>
      </c>
      <c r="F393" s="153" t="s">
        <v>7125</v>
      </c>
      <c r="G393" s="153" t="s">
        <v>7126</v>
      </c>
      <c r="H393" s="153">
        <v>2</v>
      </c>
      <c r="I393" s="153" t="s">
        <v>7127</v>
      </c>
      <c r="J393" s="153">
        <v>6</v>
      </c>
      <c r="K393" s="153" t="s">
        <v>928</v>
      </c>
      <c r="L393" s="153" t="s">
        <v>928</v>
      </c>
      <c r="M393" s="153">
        <v>199</v>
      </c>
      <c r="N393" s="153" t="s">
        <v>7128</v>
      </c>
      <c r="O393" s="153">
        <v>3</v>
      </c>
      <c r="P393" s="153" t="s">
        <v>7254</v>
      </c>
      <c r="Q393" s="153">
        <v>45</v>
      </c>
      <c r="R393" s="153" t="s">
        <v>2777</v>
      </c>
      <c r="S393" s="153">
        <v>2055</v>
      </c>
      <c r="T393" s="153" t="s">
        <v>4215</v>
      </c>
      <c r="U393" s="153">
        <v>9</v>
      </c>
      <c r="V393" s="153">
        <v>2</v>
      </c>
      <c r="W393" s="154">
        <v>20552</v>
      </c>
      <c r="X393" s="153" t="s">
        <v>8215</v>
      </c>
      <c r="Y393" s="153">
        <v>1</v>
      </c>
      <c r="Z393" s="153" t="s">
        <v>37</v>
      </c>
      <c r="AA393" s="153">
        <v>1</v>
      </c>
      <c r="AB393" s="153" t="s">
        <v>7130</v>
      </c>
      <c r="AC393" s="153">
        <v>1</v>
      </c>
      <c r="AD393" s="153">
        <v>0</v>
      </c>
      <c r="AE393" s="153">
        <v>0</v>
      </c>
      <c r="AF393" s="153">
        <v>0</v>
      </c>
      <c r="AG393" s="153">
        <v>0</v>
      </c>
      <c r="AH393" s="153">
        <v>0</v>
      </c>
      <c r="AI393" s="153">
        <v>0</v>
      </c>
      <c r="AJ393" s="153">
        <v>0</v>
      </c>
      <c r="AK393" s="153">
        <v>0</v>
      </c>
      <c r="AL393" s="153">
        <v>0</v>
      </c>
      <c r="AM393" s="153">
        <v>2</v>
      </c>
      <c r="AN393" s="153">
        <v>0</v>
      </c>
      <c r="AO393" s="153">
        <v>0</v>
      </c>
      <c r="AP393" s="154">
        <v>2</v>
      </c>
      <c r="AQ393" s="153">
        <v>0</v>
      </c>
      <c r="AR393" s="153">
        <v>0</v>
      </c>
      <c r="AS393" s="153">
        <v>4</v>
      </c>
      <c r="AT393" s="153">
        <v>0</v>
      </c>
      <c r="AU393" s="153">
        <v>0</v>
      </c>
      <c r="AV393" s="153">
        <v>0</v>
      </c>
      <c r="AW393" s="153">
        <v>0</v>
      </c>
      <c r="AX393" s="153">
        <v>0</v>
      </c>
      <c r="AY393" s="153">
        <v>0</v>
      </c>
      <c r="AZ393" s="153">
        <v>0</v>
      </c>
      <c r="BA393" s="153">
        <v>0</v>
      </c>
      <c r="BB393" s="153">
        <v>0</v>
      </c>
      <c r="BC393" s="153">
        <v>0</v>
      </c>
      <c r="BD393" s="153">
        <v>0</v>
      </c>
      <c r="BE393" s="153">
        <v>400000000</v>
      </c>
      <c r="BF393" s="153">
        <v>220650000</v>
      </c>
      <c r="BG393" s="153" t="s">
        <v>8216</v>
      </c>
      <c r="BH393" s="155">
        <v>270000000</v>
      </c>
      <c r="BI393" s="153">
        <v>0</v>
      </c>
      <c r="BJ393" s="153">
        <v>0</v>
      </c>
    </row>
    <row r="394" spans="1:62">
      <c r="A394" s="152">
        <v>4050065308</v>
      </c>
      <c r="B394" s="153">
        <v>6</v>
      </c>
      <c r="C394" s="153" t="s">
        <v>8120</v>
      </c>
      <c r="D394" s="153" t="s">
        <v>8121</v>
      </c>
      <c r="E394" s="153">
        <v>2023</v>
      </c>
      <c r="F394" s="153" t="s">
        <v>7125</v>
      </c>
      <c r="G394" s="153" t="s">
        <v>7126</v>
      </c>
      <c r="H394" s="153">
        <v>2</v>
      </c>
      <c r="I394" s="153" t="s">
        <v>7127</v>
      </c>
      <c r="J394" s="153">
        <v>6</v>
      </c>
      <c r="K394" s="153" t="s">
        <v>928</v>
      </c>
      <c r="L394" s="153" t="s">
        <v>928</v>
      </c>
      <c r="M394" s="153">
        <v>199</v>
      </c>
      <c r="N394" s="153" t="s">
        <v>7128</v>
      </c>
      <c r="O394" s="153">
        <v>3</v>
      </c>
      <c r="P394" s="153" t="s">
        <v>7254</v>
      </c>
      <c r="Q394" s="153">
        <v>45</v>
      </c>
      <c r="R394" s="153" t="s">
        <v>2777</v>
      </c>
      <c r="S394" s="153">
        <v>2055</v>
      </c>
      <c r="T394" s="153" t="s">
        <v>4215</v>
      </c>
      <c r="U394" s="153">
        <v>9</v>
      </c>
      <c r="V394" s="153">
        <v>3</v>
      </c>
      <c r="W394" s="154">
        <v>20553</v>
      </c>
      <c r="X394" s="153" t="s">
        <v>8217</v>
      </c>
      <c r="Y394" s="153">
        <v>1</v>
      </c>
      <c r="Z394" s="153" t="s">
        <v>37</v>
      </c>
      <c r="AA394" s="153">
        <v>1</v>
      </c>
      <c r="AB394" s="153" t="s">
        <v>7130</v>
      </c>
      <c r="AC394" s="153">
        <v>1</v>
      </c>
      <c r="AD394" s="153">
        <v>0</v>
      </c>
      <c r="AE394" s="153">
        <v>0</v>
      </c>
      <c r="AF394" s="153">
        <v>0</v>
      </c>
      <c r="AG394" s="153">
        <v>0</v>
      </c>
      <c r="AH394" s="153">
        <v>0</v>
      </c>
      <c r="AI394" s="153">
        <v>0</v>
      </c>
      <c r="AJ394" s="153">
        <v>2</v>
      </c>
      <c r="AK394" s="153">
        <v>2</v>
      </c>
      <c r="AL394" s="153">
        <v>100</v>
      </c>
      <c r="AM394" s="153">
        <v>0</v>
      </c>
      <c r="AN394" s="153">
        <v>0</v>
      </c>
      <c r="AO394" s="153">
        <v>0</v>
      </c>
      <c r="AP394" s="154">
        <v>2</v>
      </c>
      <c r="AQ394" s="153">
        <v>0</v>
      </c>
      <c r="AR394" s="153">
        <v>0</v>
      </c>
      <c r="AS394" s="153">
        <v>4</v>
      </c>
      <c r="AT394" s="153">
        <v>2</v>
      </c>
      <c r="AU394" s="153">
        <v>50</v>
      </c>
      <c r="AV394" s="153">
        <v>0</v>
      </c>
      <c r="AW394" s="153">
        <v>0</v>
      </c>
      <c r="AX394" s="153">
        <v>0</v>
      </c>
      <c r="AY394" s="153">
        <v>0</v>
      </c>
      <c r="AZ394" s="153">
        <v>0</v>
      </c>
      <c r="BA394" s="153">
        <v>0</v>
      </c>
      <c r="BB394" s="153">
        <v>236930000</v>
      </c>
      <c r="BC394" s="153">
        <v>236916260</v>
      </c>
      <c r="BD394" s="153">
        <v>100</v>
      </c>
      <c r="BE394" s="153">
        <v>0</v>
      </c>
      <c r="BF394" s="153">
        <v>0</v>
      </c>
      <c r="BG394" s="153">
        <v>0</v>
      </c>
      <c r="BH394" s="155">
        <v>220000000</v>
      </c>
      <c r="BI394" s="153">
        <v>0</v>
      </c>
      <c r="BJ394" s="153">
        <v>0</v>
      </c>
    </row>
    <row r="395" spans="1:62">
      <c r="A395" s="152">
        <v>4050065308</v>
      </c>
      <c r="B395" s="153">
        <v>6</v>
      </c>
      <c r="C395" s="153" t="s">
        <v>8120</v>
      </c>
      <c r="D395" s="153" t="s">
        <v>8121</v>
      </c>
      <c r="E395" s="153">
        <v>2023</v>
      </c>
      <c r="F395" s="153" t="s">
        <v>7125</v>
      </c>
      <c r="G395" s="153" t="s">
        <v>7126</v>
      </c>
      <c r="H395" s="153">
        <v>2</v>
      </c>
      <c r="I395" s="153" t="s">
        <v>7127</v>
      </c>
      <c r="J395" s="153">
        <v>6</v>
      </c>
      <c r="K395" s="153" t="s">
        <v>928</v>
      </c>
      <c r="L395" s="153" t="s">
        <v>928</v>
      </c>
      <c r="M395" s="153">
        <v>199</v>
      </c>
      <c r="N395" s="153" t="s">
        <v>7128</v>
      </c>
      <c r="O395" s="153">
        <v>3</v>
      </c>
      <c r="P395" s="153" t="s">
        <v>7254</v>
      </c>
      <c r="Q395" s="153">
        <v>48</v>
      </c>
      <c r="R395" s="153" t="s">
        <v>2802</v>
      </c>
      <c r="S395" s="153">
        <v>2063</v>
      </c>
      <c r="T395" s="153" t="s">
        <v>4221</v>
      </c>
      <c r="U395" s="153">
        <v>14</v>
      </c>
      <c r="V395" s="153">
        <v>1</v>
      </c>
      <c r="W395" s="154">
        <v>20631</v>
      </c>
      <c r="X395" s="153" t="s">
        <v>8218</v>
      </c>
      <c r="Y395" s="153">
        <v>1</v>
      </c>
      <c r="Z395" s="153" t="s">
        <v>37</v>
      </c>
      <c r="AA395" s="153">
        <v>1</v>
      </c>
      <c r="AB395" s="153" t="s">
        <v>7130</v>
      </c>
      <c r="AC395" s="153">
        <v>1</v>
      </c>
      <c r="AD395" s="153">
        <v>0</v>
      </c>
      <c r="AE395" s="153">
        <v>0</v>
      </c>
      <c r="AF395" s="153">
        <v>0</v>
      </c>
      <c r="AG395" s="153">
        <v>0</v>
      </c>
      <c r="AH395" s="153">
        <v>0</v>
      </c>
      <c r="AI395" s="153">
        <v>0</v>
      </c>
      <c r="AJ395" s="153">
        <v>4</v>
      </c>
      <c r="AK395" s="153">
        <v>4</v>
      </c>
      <c r="AL395" s="153">
        <v>100</v>
      </c>
      <c r="AM395" s="153">
        <v>4</v>
      </c>
      <c r="AN395" s="153">
        <v>0</v>
      </c>
      <c r="AO395" s="153">
        <v>0</v>
      </c>
      <c r="AP395" s="154">
        <v>4</v>
      </c>
      <c r="AQ395" s="153">
        <v>0</v>
      </c>
      <c r="AR395" s="153">
        <v>0</v>
      </c>
      <c r="AS395" s="153">
        <v>12</v>
      </c>
      <c r="AT395" s="153">
        <v>4</v>
      </c>
      <c r="AU395" s="153" t="s">
        <v>7612</v>
      </c>
      <c r="AV395" s="153">
        <v>0</v>
      </c>
      <c r="AW395" s="153">
        <v>0</v>
      </c>
      <c r="AX395" s="153">
        <v>0</v>
      </c>
      <c r="AY395" s="153">
        <v>0</v>
      </c>
      <c r="AZ395" s="153">
        <v>0</v>
      </c>
      <c r="BA395" s="153">
        <v>0</v>
      </c>
      <c r="BB395" s="153">
        <v>355396000</v>
      </c>
      <c r="BC395" s="153">
        <v>355389200</v>
      </c>
      <c r="BD395" s="153">
        <v>100</v>
      </c>
      <c r="BE395" s="153">
        <v>420000000</v>
      </c>
      <c r="BF395" s="153">
        <v>183015000</v>
      </c>
      <c r="BG395" s="153" t="s">
        <v>8219</v>
      </c>
      <c r="BH395" s="155">
        <v>227000000</v>
      </c>
      <c r="BI395" s="153">
        <v>0</v>
      </c>
      <c r="BJ395" s="153">
        <v>0</v>
      </c>
    </row>
    <row r="396" spans="1:62">
      <c r="A396" s="152">
        <v>4050065308</v>
      </c>
      <c r="B396" s="153">
        <v>6</v>
      </c>
      <c r="C396" s="153" t="s">
        <v>8120</v>
      </c>
      <c r="D396" s="153" t="s">
        <v>8121</v>
      </c>
      <c r="E396" s="153">
        <v>2023</v>
      </c>
      <c r="F396" s="153" t="s">
        <v>7125</v>
      </c>
      <c r="G396" s="153" t="s">
        <v>7126</v>
      </c>
      <c r="H396" s="153">
        <v>2</v>
      </c>
      <c r="I396" s="153" t="s">
        <v>7127</v>
      </c>
      <c r="J396" s="153">
        <v>6</v>
      </c>
      <c r="K396" s="153" t="s">
        <v>928</v>
      </c>
      <c r="L396" s="153" t="s">
        <v>928</v>
      </c>
      <c r="M396" s="153">
        <v>199</v>
      </c>
      <c r="N396" s="153" t="s">
        <v>7128</v>
      </c>
      <c r="O396" s="153">
        <v>3</v>
      </c>
      <c r="P396" s="153" t="s">
        <v>7254</v>
      </c>
      <c r="Q396" s="153">
        <v>48</v>
      </c>
      <c r="R396" s="153" t="s">
        <v>2802</v>
      </c>
      <c r="S396" s="153">
        <v>2066</v>
      </c>
      <c r="T396" s="153" t="s">
        <v>4225</v>
      </c>
      <c r="U396" s="153">
        <v>13</v>
      </c>
      <c r="V396" s="153">
        <v>1</v>
      </c>
      <c r="W396" s="154">
        <v>20661</v>
      </c>
      <c r="X396" s="153" t="s">
        <v>8220</v>
      </c>
      <c r="Y396" s="153">
        <v>1</v>
      </c>
      <c r="Z396" s="153" t="s">
        <v>37</v>
      </c>
      <c r="AA396" s="153">
        <v>1</v>
      </c>
      <c r="AB396" s="153" t="s">
        <v>7130</v>
      </c>
      <c r="AC396" s="153">
        <v>1</v>
      </c>
      <c r="AD396" s="153">
        <v>0</v>
      </c>
      <c r="AE396" s="153">
        <v>0</v>
      </c>
      <c r="AF396" s="153">
        <v>0</v>
      </c>
      <c r="AG396" s="153">
        <v>0</v>
      </c>
      <c r="AH396" s="153">
        <v>0</v>
      </c>
      <c r="AI396" s="153">
        <v>0</v>
      </c>
      <c r="AJ396" s="153" t="s">
        <v>7472</v>
      </c>
      <c r="AK396" s="153" t="s">
        <v>7290</v>
      </c>
      <c r="AL396" s="153">
        <v>300</v>
      </c>
      <c r="AM396" s="153">
        <v>1</v>
      </c>
      <c r="AN396" s="153">
        <v>1</v>
      </c>
      <c r="AO396" s="153">
        <v>100</v>
      </c>
      <c r="AP396" s="154" t="s">
        <v>7309</v>
      </c>
      <c r="AQ396" s="153">
        <v>0</v>
      </c>
      <c r="AR396" s="153">
        <v>0</v>
      </c>
      <c r="AS396" s="153">
        <v>2</v>
      </c>
      <c r="AT396" s="153" t="s">
        <v>8221</v>
      </c>
      <c r="AU396" s="153">
        <v>65</v>
      </c>
      <c r="AV396" s="153">
        <v>0</v>
      </c>
      <c r="AW396" s="153">
        <v>0</v>
      </c>
      <c r="AX396" s="153">
        <v>0</v>
      </c>
      <c r="AY396" s="153">
        <v>0</v>
      </c>
      <c r="AZ396" s="153">
        <v>0</v>
      </c>
      <c r="BA396" s="153">
        <v>0</v>
      </c>
      <c r="BB396" s="153">
        <v>14799600</v>
      </c>
      <c r="BC396" s="153">
        <v>14799600</v>
      </c>
      <c r="BD396" s="153">
        <v>100</v>
      </c>
      <c r="BE396" s="153">
        <v>185000000</v>
      </c>
      <c r="BF396" s="153">
        <v>185000000</v>
      </c>
      <c r="BG396" s="153">
        <v>100</v>
      </c>
      <c r="BH396" s="155">
        <v>522000000</v>
      </c>
      <c r="BI396" s="153">
        <v>0</v>
      </c>
      <c r="BJ396" s="153">
        <v>0</v>
      </c>
    </row>
    <row r="397" spans="1:62">
      <c r="A397" s="152">
        <v>4050065308</v>
      </c>
      <c r="B397" s="153">
        <v>6</v>
      </c>
      <c r="C397" s="153" t="s">
        <v>8120</v>
      </c>
      <c r="D397" s="153" t="s">
        <v>8121</v>
      </c>
      <c r="E397" s="153">
        <v>2023</v>
      </c>
      <c r="F397" s="153" t="s">
        <v>7125</v>
      </c>
      <c r="G397" s="153" t="s">
        <v>7126</v>
      </c>
      <c r="H397" s="153">
        <v>2</v>
      </c>
      <c r="I397" s="153" t="s">
        <v>7127</v>
      </c>
      <c r="J397" s="153">
        <v>6</v>
      </c>
      <c r="K397" s="153" t="s">
        <v>928</v>
      </c>
      <c r="L397" s="153" t="s">
        <v>928</v>
      </c>
      <c r="M397" s="153">
        <v>199</v>
      </c>
      <c r="N397" s="153" t="s">
        <v>7128</v>
      </c>
      <c r="O397" s="153">
        <v>3</v>
      </c>
      <c r="P397" s="153" t="s">
        <v>7254</v>
      </c>
      <c r="Q397" s="153">
        <v>48</v>
      </c>
      <c r="R397" s="153" t="s">
        <v>2802</v>
      </c>
      <c r="S397" s="153">
        <v>2066</v>
      </c>
      <c r="T397" s="153" t="s">
        <v>4225</v>
      </c>
      <c r="U397" s="153">
        <v>13</v>
      </c>
      <c r="V397" s="153">
        <v>2</v>
      </c>
      <c r="W397" s="154">
        <v>20662</v>
      </c>
      <c r="X397" s="153" t="s">
        <v>8222</v>
      </c>
      <c r="Y397" s="153">
        <v>1</v>
      </c>
      <c r="Z397" s="153" t="s">
        <v>37</v>
      </c>
      <c r="AA397" s="153">
        <v>1</v>
      </c>
      <c r="AB397" s="153" t="s">
        <v>7130</v>
      </c>
      <c r="AC397" s="153">
        <v>1</v>
      </c>
      <c r="AD397" s="153">
        <v>0</v>
      </c>
      <c r="AE397" s="153">
        <v>0</v>
      </c>
      <c r="AF397" s="153">
        <v>0</v>
      </c>
      <c r="AG397" s="153">
        <v>0</v>
      </c>
      <c r="AH397" s="153">
        <v>0</v>
      </c>
      <c r="AI397" s="153">
        <v>0</v>
      </c>
      <c r="AJ397" s="153">
        <v>1</v>
      </c>
      <c r="AK397" s="153">
        <v>1</v>
      </c>
      <c r="AL397" s="153">
        <v>100</v>
      </c>
      <c r="AM397" s="153">
        <v>0</v>
      </c>
      <c r="AN397" s="153">
        <v>0</v>
      </c>
      <c r="AO397" s="153">
        <v>0</v>
      </c>
      <c r="AP397" s="154">
        <v>0</v>
      </c>
      <c r="AQ397" s="153">
        <v>0</v>
      </c>
      <c r="AR397" s="153">
        <v>0</v>
      </c>
      <c r="AS397" s="153">
        <v>1</v>
      </c>
      <c r="AT397" s="153">
        <v>1</v>
      </c>
      <c r="AU397" s="153">
        <v>100</v>
      </c>
      <c r="AV397" s="153">
        <v>0</v>
      </c>
      <c r="AW397" s="153">
        <v>0</v>
      </c>
      <c r="AX397" s="153">
        <v>0</v>
      </c>
      <c r="AY397" s="153">
        <v>0</v>
      </c>
      <c r="AZ397" s="153">
        <v>0</v>
      </c>
      <c r="BA397" s="153">
        <v>0</v>
      </c>
      <c r="BB397" s="153">
        <v>547911400</v>
      </c>
      <c r="BC397" s="153">
        <v>542695100</v>
      </c>
      <c r="BD397" s="153" t="s">
        <v>7244</v>
      </c>
      <c r="BE397" s="153">
        <v>0</v>
      </c>
      <c r="BF397" s="153">
        <v>0</v>
      </c>
      <c r="BG397" s="153">
        <v>0</v>
      </c>
      <c r="BH397" s="155">
        <v>0</v>
      </c>
      <c r="BI397" s="153">
        <v>0</v>
      </c>
      <c r="BJ397" s="153">
        <v>0</v>
      </c>
    </row>
    <row r="398" spans="1:62">
      <c r="A398" s="152">
        <v>4050065308</v>
      </c>
      <c r="B398" s="153">
        <v>6</v>
      </c>
      <c r="C398" s="153" t="s">
        <v>8120</v>
      </c>
      <c r="D398" s="153" t="s">
        <v>8121</v>
      </c>
      <c r="E398" s="153">
        <v>2023</v>
      </c>
      <c r="F398" s="153" t="s">
        <v>7125</v>
      </c>
      <c r="G398" s="153" t="s">
        <v>7126</v>
      </c>
      <c r="H398" s="153">
        <v>2</v>
      </c>
      <c r="I398" s="153" t="s">
        <v>7127</v>
      </c>
      <c r="J398" s="153">
        <v>6</v>
      </c>
      <c r="K398" s="153" t="s">
        <v>928</v>
      </c>
      <c r="L398" s="153" t="s">
        <v>928</v>
      </c>
      <c r="M398" s="153">
        <v>199</v>
      </c>
      <c r="N398" s="153" t="s">
        <v>7128</v>
      </c>
      <c r="O398" s="153">
        <v>4</v>
      </c>
      <c r="P398" s="153" t="s">
        <v>7281</v>
      </c>
      <c r="Q398" s="153">
        <v>49</v>
      </c>
      <c r="R398" s="153" t="s">
        <v>2834</v>
      </c>
      <c r="S398" s="153">
        <v>1993</v>
      </c>
      <c r="T398" s="153" t="s">
        <v>4230</v>
      </c>
      <c r="U398" s="153">
        <v>20</v>
      </c>
      <c r="V398" s="153">
        <v>1</v>
      </c>
      <c r="W398" s="154">
        <v>19931</v>
      </c>
      <c r="X398" s="153" t="s">
        <v>8223</v>
      </c>
      <c r="Y398" s="153">
        <v>1</v>
      </c>
      <c r="Z398" s="153" t="s">
        <v>37</v>
      </c>
      <c r="AA398" s="153">
        <v>1</v>
      </c>
      <c r="AB398" s="153" t="s">
        <v>7130</v>
      </c>
      <c r="AC398" s="153">
        <v>1</v>
      </c>
      <c r="AD398" s="153">
        <v>0</v>
      </c>
      <c r="AE398" s="153">
        <v>0</v>
      </c>
      <c r="AF398" s="153">
        <v>0</v>
      </c>
      <c r="AG398" s="153">
        <v>1200</v>
      </c>
      <c r="AH398" s="153">
        <v>1200</v>
      </c>
      <c r="AI398" s="153">
        <v>100</v>
      </c>
      <c r="AJ398" s="153">
        <v>100</v>
      </c>
      <c r="AK398" s="153">
        <v>100</v>
      </c>
      <c r="AL398" s="153">
        <v>100</v>
      </c>
      <c r="AM398" s="153">
        <v>1000</v>
      </c>
      <c r="AN398" s="153">
        <v>0</v>
      </c>
      <c r="AO398" s="153">
        <v>0</v>
      </c>
      <c r="AP398" s="154">
        <v>0</v>
      </c>
      <c r="AQ398" s="153">
        <v>0</v>
      </c>
      <c r="AR398" s="153">
        <v>0</v>
      </c>
      <c r="AS398" s="153">
        <v>2300</v>
      </c>
      <c r="AT398" s="153">
        <v>1300</v>
      </c>
      <c r="AU398" s="153" t="s">
        <v>8224</v>
      </c>
      <c r="AV398" s="153">
        <v>0</v>
      </c>
      <c r="AW398" s="153">
        <v>0</v>
      </c>
      <c r="AX398" s="153">
        <v>0</v>
      </c>
      <c r="AY398" s="153">
        <v>1092000000</v>
      </c>
      <c r="AZ398" s="153">
        <v>1060760802</v>
      </c>
      <c r="BA398" s="153" t="s">
        <v>8225</v>
      </c>
      <c r="BB398" s="153">
        <v>201999165</v>
      </c>
      <c r="BC398" s="153">
        <v>201999165</v>
      </c>
      <c r="BD398" s="153">
        <v>100</v>
      </c>
      <c r="BE398" s="153">
        <v>349000000</v>
      </c>
      <c r="BF398" s="153">
        <v>50000000</v>
      </c>
      <c r="BG398" s="153" t="s">
        <v>8226</v>
      </c>
      <c r="BH398" s="155">
        <v>0</v>
      </c>
      <c r="BI398" s="153">
        <v>0</v>
      </c>
      <c r="BJ398" s="153">
        <v>0</v>
      </c>
    </row>
    <row r="399" spans="1:62">
      <c r="A399" s="152">
        <v>4050065308</v>
      </c>
      <c r="B399" s="153">
        <v>6</v>
      </c>
      <c r="C399" s="153" t="s">
        <v>8120</v>
      </c>
      <c r="D399" s="153" t="s">
        <v>8121</v>
      </c>
      <c r="E399" s="153">
        <v>2023</v>
      </c>
      <c r="F399" s="153" t="s">
        <v>7125</v>
      </c>
      <c r="G399" s="153" t="s">
        <v>7126</v>
      </c>
      <c r="H399" s="153">
        <v>2</v>
      </c>
      <c r="I399" s="153" t="s">
        <v>7127</v>
      </c>
      <c r="J399" s="153">
        <v>6</v>
      </c>
      <c r="K399" s="153" t="s">
        <v>928</v>
      </c>
      <c r="L399" s="153" t="s">
        <v>928</v>
      </c>
      <c r="M399" s="153">
        <v>199</v>
      </c>
      <c r="N399" s="153" t="s">
        <v>7128</v>
      </c>
      <c r="O399" s="153">
        <v>4</v>
      </c>
      <c r="P399" s="153" t="s">
        <v>7281</v>
      </c>
      <c r="Q399" s="153">
        <v>49</v>
      </c>
      <c r="R399" s="153" t="s">
        <v>2834</v>
      </c>
      <c r="S399" s="153">
        <v>1993</v>
      </c>
      <c r="T399" s="153" t="s">
        <v>4230</v>
      </c>
      <c r="U399" s="153">
        <v>20</v>
      </c>
      <c r="V399" s="153">
        <v>2</v>
      </c>
      <c r="W399" s="154">
        <v>19932</v>
      </c>
      <c r="X399" s="153" t="s">
        <v>8227</v>
      </c>
      <c r="Y399" s="153">
        <v>1</v>
      </c>
      <c r="Z399" s="153" t="s">
        <v>37</v>
      </c>
      <c r="AA399" s="153">
        <v>1</v>
      </c>
      <c r="AB399" s="153" t="s">
        <v>7130</v>
      </c>
      <c r="AC399" s="153">
        <v>1</v>
      </c>
      <c r="AD399" s="153">
        <v>0</v>
      </c>
      <c r="AE399" s="153">
        <v>0</v>
      </c>
      <c r="AF399" s="153">
        <v>0</v>
      </c>
      <c r="AG399" s="153">
        <v>22</v>
      </c>
      <c r="AH399" s="153">
        <v>22</v>
      </c>
      <c r="AI399" s="153">
        <v>100</v>
      </c>
      <c r="AJ399" s="153">
        <v>0</v>
      </c>
      <c r="AK399" s="153">
        <v>0</v>
      </c>
      <c r="AL399" s="153">
        <v>0</v>
      </c>
      <c r="AM399" s="153">
        <v>1000</v>
      </c>
      <c r="AN399" s="153">
        <v>0</v>
      </c>
      <c r="AO399" s="153">
        <v>0</v>
      </c>
      <c r="AP399" s="154">
        <v>0</v>
      </c>
      <c r="AQ399" s="153">
        <v>0</v>
      </c>
      <c r="AR399" s="153">
        <v>0</v>
      </c>
      <c r="AS399" s="153">
        <v>1022</v>
      </c>
      <c r="AT399" s="153">
        <v>22</v>
      </c>
      <c r="AU399" s="153" t="s">
        <v>8228</v>
      </c>
      <c r="AV399" s="153">
        <v>0</v>
      </c>
      <c r="AW399" s="153">
        <v>0</v>
      </c>
      <c r="AX399" s="153">
        <v>0</v>
      </c>
      <c r="AY399" s="153">
        <v>36000000</v>
      </c>
      <c r="AZ399" s="153">
        <v>35714286</v>
      </c>
      <c r="BA399" s="153" t="s">
        <v>7450</v>
      </c>
      <c r="BB399" s="153">
        <v>0</v>
      </c>
      <c r="BC399" s="153">
        <v>0</v>
      </c>
      <c r="BD399" s="153">
        <v>0</v>
      </c>
      <c r="BE399" s="153">
        <v>800000000</v>
      </c>
      <c r="BF399" s="153">
        <v>0</v>
      </c>
      <c r="BG399" s="153">
        <v>0</v>
      </c>
      <c r="BH399" s="155">
        <v>0</v>
      </c>
      <c r="BI399" s="153">
        <v>0</v>
      </c>
      <c r="BJ399" s="153">
        <v>0</v>
      </c>
    </row>
    <row r="400" spans="1:62">
      <c r="A400" s="152">
        <v>4050065308</v>
      </c>
      <c r="B400" s="153">
        <v>6</v>
      </c>
      <c r="C400" s="153" t="s">
        <v>8120</v>
      </c>
      <c r="D400" s="153" t="s">
        <v>8121</v>
      </c>
      <c r="E400" s="153">
        <v>2023</v>
      </c>
      <c r="F400" s="153" t="s">
        <v>7125</v>
      </c>
      <c r="G400" s="153" t="s">
        <v>7126</v>
      </c>
      <c r="H400" s="153">
        <v>2</v>
      </c>
      <c r="I400" s="153" t="s">
        <v>7127</v>
      </c>
      <c r="J400" s="153">
        <v>6</v>
      </c>
      <c r="K400" s="153" t="s">
        <v>928</v>
      </c>
      <c r="L400" s="153" t="s">
        <v>928</v>
      </c>
      <c r="M400" s="153">
        <v>199</v>
      </c>
      <c r="N400" s="153" t="s">
        <v>7128</v>
      </c>
      <c r="O400" s="153">
        <v>4</v>
      </c>
      <c r="P400" s="153" t="s">
        <v>7281</v>
      </c>
      <c r="Q400" s="153">
        <v>49</v>
      </c>
      <c r="R400" s="153" t="s">
        <v>2834</v>
      </c>
      <c r="S400" s="153">
        <v>1993</v>
      </c>
      <c r="T400" s="153" t="s">
        <v>4230</v>
      </c>
      <c r="U400" s="153">
        <v>20</v>
      </c>
      <c r="V400" s="153">
        <v>3</v>
      </c>
      <c r="W400" s="154">
        <v>19933</v>
      </c>
      <c r="X400" s="153" t="s">
        <v>8229</v>
      </c>
      <c r="Y400" s="153">
        <v>1</v>
      </c>
      <c r="Z400" s="153" t="s">
        <v>37</v>
      </c>
      <c r="AA400" s="153">
        <v>1</v>
      </c>
      <c r="AB400" s="153" t="s">
        <v>7130</v>
      </c>
      <c r="AC400" s="153">
        <v>1</v>
      </c>
      <c r="AD400" s="153">
        <v>0</v>
      </c>
      <c r="AE400" s="153">
        <v>0</v>
      </c>
      <c r="AF400" s="153">
        <v>0</v>
      </c>
      <c r="AG400" s="153">
        <v>0</v>
      </c>
      <c r="AH400" s="153">
        <v>0</v>
      </c>
      <c r="AI400" s="153">
        <v>0</v>
      </c>
      <c r="AJ400" s="153" t="s">
        <v>7271</v>
      </c>
      <c r="AK400" s="153" t="s">
        <v>7271</v>
      </c>
      <c r="AL400" s="153">
        <v>100</v>
      </c>
      <c r="AM400" s="153" t="s">
        <v>7232</v>
      </c>
      <c r="AN400" s="153" t="s">
        <v>8230</v>
      </c>
      <c r="AO400" s="153" t="s">
        <v>7962</v>
      </c>
      <c r="AP400" s="154" t="s">
        <v>7271</v>
      </c>
      <c r="AQ400" s="153">
        <v>0</v>
      </c>
      <c r="AR400" s="153">
        <v>0</v>
      </c>
      <c r="AS400" s="153">
        <v>3</v>
      </c>
      <c r="AT400" s="153" t="s">
        <v>8087</v>
      </c>
      <c r="AU400" s="153" t="s">
        <v>8231</v>
      </c>
      <c r="AV400" s="153">
        <v>0</v>
      </c>
      <c r="AW400" s="153">
        <v>0</v>
      </c>
      <c r="AX400" s="153">
        <v>0</v>
      </c>
      <c r="AY400" s="153">
        <v>0</v>
      </c>
      <c r="AZ400" s="153">
        <v>0</v>
      </c>
      <c r="BA400" s="153">
        <v>0</v>
      </c>
      <c r="BB400" s="153">
        <v>3696731186</v>
      </c>
      <c r="BC400" s="153">
        <v>3685998540</v>
      </c>
      <c r="BD400" s="153" t="s">
        <v>8232</v>
      </c>
      <c r="BE400" s="153">
        <v>11295551250</v>
      </c>
      <c r="BF400" s="153">
        <v>4869531542</v>
      </c>
      <c r="BG400" s="153" t="s">
        <v>8233</v>
      </c>
      <c r="BH400" s="155">
        <v>1134000000</v>
      </c>
      <c r="BI400" s="153">
        <v>0</v>
      </c>
      <c r="BJ400" s="153">
        <v>0</v>
      </c>
    </row>
    <row r="401" spans="1:62">
      <c r="A401" s="152">
        <v>4050065308</v>
      </c>
      <c r="B401" s="153">
        <v>6</v>
      </c>
      <c r="C401" s="153" t="s">
        <v>8120</v>
      </c>
      <c r="D401" s="153" t="s">
        <v>8121</v>
      </c>
      <c r="E401" s="153">
        <v>2023</v>
      </c>
      <c r="F401" s="153" t="s">
        <v>7125</v>
      </c>
      <c r="G401" s="153" t="s">
        <v>7126</v>
      </c>
      <c r="H401" s="153">
        <v>2</v>
      </c>
      <c r="I401" s="153" t="s">
        <v>7127</v>
      </c>
      <c r="J401" s="153">
        <v>6</v>
      </c>
      <c r="K401" s="153" t="s">
        <v>928</v>
      </c>
      <c r="L401" s="153" t="s">
        <v>928</v>
      </c>
      <c r="M401" s="153">
        <v>199</v>
      </c>
      <c r="N401" s="153" t="s">
        <v>7128</v>
      </c>
      <c r="O401" s="153">
        <v>4</v>
      </c>
      <c r="P401" s="153" t="s">
        <v>7281</v>
      </c>
      <c r="Q401" s="153">
        <v>49</v>
      </c>
      <c r="R401" s="153" t="s">
        <v>2834</v>
      </c>
      <c r="S401" s="153">
        <v>1993</v>
      </c>
      <c r="T401" s="153" t="s">
        <v>4230</v>
      </c>
      <c r="U401" s="153">
        <v>20</v>
      </c>
      <c r="V401" s="153">
        <v>4</v>
      </c>
      <c r="W401" s="154">
        <v>19934</v>
      </c>
      <c r="X401" s="153" t="s">
        <v>8234</v>
      </c>
      <c r="Y401" s="153">
        <v>1</v>
      </c>
      <c r="Z401" s="153" t="s">
        <v>37</v>
      </c>
      <c r="AA401" s="153">
        <v>1</v>
      </c>
      <c r="AB401" s="153" t="s">
        <v>7130</v>
      </c>
      <c r="AC401" s="153">
        <v>1</v>
      </c>
      <c r="AD401" s="153">
        <v>0</v>
      </c>
      <c r="AE401" s="153">
        <v>0</v>
      </c>
      <c r="AF401" s="153">
        <v>0</v>
      </c>
      <c r="AG401" s="153">
        <v>1000</v>
      </c>
      <c r="AH401" s="153">
        <v>1000</v>
      </c>
      <c r="AI401" s="153">
        <v>100</v>
      </c>
      <c r="AJ401" s="153">
        <v>0</v>
      </c>
      <c r="AK401" s="153">
        <v>0</v>
      </c>
      <c r="AL401" s="153">
        <v>0</v>
      </c>
      <c r="AM401" s="153">
        <v>0</v>
      </c>
      <c r="AN401" s="153">
        <v>0</v>
      </c>
      <c r="AO401" s="153">
        <v>0</v>
      </c>
      <c r="AP401" s="154">
        <v>0</v>
      </c>
      <c r="AQ401" s="153">
        <v>0</v>
      </c>
      <c r="AR401" s="153">
        <v>0</v>
      </c>
      <c r="AS401" s="153">
        <v>1000</v>
      </c>
      <c r="AT401" s="153">
        <v>1000</v>
      </c>
      <c r="AU401" s="153">
        <v>100</v>
      </c>
      <c r="AV401" s="153">
        <v>0</v>
      </c>
      <c r="AW401" s="153">
        <v>0</v>
      </c>
      <c r="AX401" s="153">
        <v>0</v>
      </c>
      <c r="AY401" s="153">
        <v>193000000</v>
      </c>
      <c r="AZ401" s="153">
        <v>193000000</v>
      </c>
      <c r="BA401" s="153">
        <v>100</v>
      </c>
      <c r="BB401" s="153">
        <v>0</v>
      </c>
      <c r="BC401" s="153">
        <v>0</v>
      </c>
      <c r="BD401" s="153">
        <v>0</v>
      </c>
      <c r="BE401" s="153">
        <v>0</v>
      </c>
      <c r="BF401" s="153">
        <v>0</v>
      </c>
      <c r="BG401" s="153">
        <v>0</v>
      </c>
      <c r="BH401" s="155">
        <v>0</v>
      </c>
      <c r="BI401" s="153">
        <v>0</v>
      </c>
      <c r="BJ401" s="153">
        <v>0</v>
      </c>
    </row>
    <row r="402" spans="1:62">
      <c r="A402" s="152">
        <v>4050065308</v>
      </c>
      <c r="B402" s="153">
        <v>6</v>
      </c>
      <c r="C402" s="153" t="s">
        <v>8120</v>
      </c>
      <c r="D402" s="153" t="s">
        <v>8121</v>
      </c>
      <c r="E402" s="153">
        <v>2023</v>
      </c>
      <c r="F402" s="153" t="s">
        <v>7125</v>
      </c>
      <c r="G402" s="153" t="s">
        <v>7126</v>
      </c>
      <c r="H402" s="153">
        <v>2</v>
      </c>
      <c r="I402" s="153" t="s">
        <v>7127</v>
      </c>
      <c r="J402" s="153">
        <v>6</v>
      </c>
      <c r="K402" s="153" t="s">
        <v>928</v>
      </c>
      <c r="L402" s="153" t="s">
        <v>928</v>
      </c>
      <c r="M402" s="153">
        <v>199</v>
      </c>
      <c r="N402" s="153" t="s">
        <v>7128</v>
      </c>
      <c r="O402" s="153">
        <v>5</v>
      </c>
      <c r="P402" s="153" t="s">
        <v>7296</v>
      </c>
      <c r="Q402" s="153">
        <v>55</v>
      </c>
      <c r="R402" s="153" t="s">
        <v>2869</v>
      </c>
      <c r="S402" s="153">
        <v>2069</v>
      </c>
      <c r="T402" s="153" t="s">
        <v>4246</v>
      </c>
      <c r="U402" s="153">
        <v>17</v>
      </c>
      <c r="V402" s="153">
        <v>1</v>
      </c>
      <c r="W402" s="154">
        <v>20691</v>
      </c>
      <c r="X402" s="153" t="s">
        <v>8235</v>
      </c>
      <c r="Y402" s="153">
        <v>1</v>
      </c>
      <c r="Z402" s="153" t="s">
        <v>37</v>
      </c>
      <c r="AA402" s="153">
        <v>1</v>
      </c>
      <c r="AB402" s="153" t="s">
        <v>7130</v>
      </c>
      <c r="AC402" s="153">
        <v>1</v>
      </c>
      <c r="AD402" s="153">
        <v>0</v>
      </c>
      <c r="AE402" s="153">
        <v>0</v>
      </c>
      <c r="AF402" s="153">
        <v>0</v>
      </c>
      <c r="AG402" s="153">
        <v>0</v>
      </c>
      <c r="AH402" s="153">
        <v>0</v>
      </c>
      <c r="AI402" s="153">
        <v>0</v>
      </c>
      <c r="AJ402" s="153">
        <v>0</v>
      </c>
      <c r="AK402" s="153">
        <v>0</v>
      </c>
      <c r="AL402" s="153">
        <v>0</v>
      </c>
      <c r="AM402" s="153">
        <v>20</v>
      </c>
      <c r="AN402" s="153">
        <v>0</v>
      </c>
      <c r="AO402" s="153">
        <v>0</v>
      </c>
      <c r="AP402" s="154">
        <v>0</v>
      </c>
      <c r="AQ402" s="153">
        <v>0</v>
      </c>
      <c r="AR402" s="153">
        <v>0</v>
      </c>
      <c r="AS402" s="153">
        <v>20</v>
      </c>
      <c r="AT402" s="153">
        <v>0</v>
      </c>
      <c r="AU402" s="153">
        <v>0</v>
      </c>
      <c r="AV402" s="153">
        <v>0</v>
      </c>
      <c r="AW402" s="153">
        <v>0</v>
      </c>
      <c r="AX402" s="153">
        <v>0</v>
      </c>
      <c r="AY402" s="153">
        <v>0</v>
      </c>
      <c r="AZ402" s="153">
        <v>0</v>
      </c>
      <c r="BA402" s="153">
        <v>0</v>
      </c>
      <c r="BB402" s="153">
        <v>0</v>
      </c>
      <c r="BC402" s="153">
        <v>0</v>
      </c>
      <c r="BD402" s="153">
        <v>0</v>
      </c>
      <c r="BE402" s="153">
        <v>314000000</v>
      </c>
      <c r="BF402" s="153">
        <v>26196872</v>
      </c>
      <c r="BG402" s="153" t="s">
        <v>8236</v>
      </c>
      <c r="BH402" s="155">
        <v>0</v>
      </c>
      <c r="BI402" s="153">
        <v>0</v>
      </c>
      <c r="BJ402" s="153">
        <v>0</v>
      </c>
    </row>
    <row r="403" spans="1:62">
      <c r="A403" s="152">
        <v>4050065308</v>
      </c>
      <c r="B403" s="153">
        <v>6</v>
      </c>
      <c r="C403" s="153" t="s">
        <v>8120</v>
      </c>
      <c r="D403" s="153" t="s">
        <v>8121</v>
      </c>
      <c r="E403" s="153">
        <v>2023</v>
      </c>
      <c r="F403" s="153" t="s">
        <v>7125</v>
      </c>
      <c r="G403" s="153" t="s">
        <v>7126</v>
      </c>
      <c r="H403" s="153">
        <v>2</v>
      </c>
      <c r="I403" s="153" t="s">
        <v>7127</v>
      </c>
      <c r="J403" s="153">
        <v>6</v>
      </c>
      <c r="K403" s="153" t="s">
        <v>928</v>
      </c>
      <c r="L403" s="153" t="s">
        <v>928</v>
      </c>
      <c r="M403" s="153">
        <v>199</v>
      </c>
      <c r="N403" s="153" t="s">
        <v>7128</v>
      </c>
      <c r="O403" s="153">
        <v>5</v>
      </c>
      <c r="P403" s="153" t="s">
        <v>7296</v>
      </c>
      <c r="Q403" s="153">
        <v>55</v>
      </c>
      <c r="R403" s="153" t="s">
        <v>2869</v>
      </c>
      <c r="S403" s="153">
        <v>2069</v>
      </c>
      <c r="T403" s="153" t="s">
        <v>4246</v>
      </c>
      <c r="U403" s="153">
        <v>17</v>
      </c>
      <c r="V403" s="153">
        <v>2</v>
      </c>
      <c r="W403" s="154">
        <v>20692</v>
      </c>
      <c r="X403" s="153" t="s">
        <v>8237</v>
      </c>
      <c r="Y403" s="153">
        <v>1</v>
      </c>
      <c r="Z403" s="153" t="s">
        <v>37</v>
      </c>
      <c r="AA403" s="153">
        <v>1</v>
      </c>
      <c r="AB403" s="153" t="s">
        <v>7130</v>
      </c>
      <c r="AC403" s="153">
        <v>1</v>
      </c>
      <c r="AD403" s="153">
        <v>0</v>
      </c>
      <c r="AE403" s="153">
        <v>0</v>
      </c>
      <c r="AF403" s="153">
        <v>0</v>
      </c>
      <c r="AG403" s="153">
        <v>1</v>
      </c>
      <c r="AH403" s="153">
        <v>1</v>
      </c>
      <c r="AI403" s="153">
        <v>100</v>
      </c>
      <c r="AJ403" s="153" t="s">
        <v>7472</v>
      </c>
      <c r="AK403" s="153" t="s">
        <v>7472</v>
      </c>
      <c r="AL403" s="153">
        <v>100</v>
      </c>
      <c r="AM403" s="153">
        <v>0</v>
      </c>
      <c r="AN403" s="153">
        <v>0</v>
      </c>
      <c r="AO403" s="153">
        <v>0</v>
      </c>
      <c r="AP403" s="154">
        <v>0</v>
      </c>
      <c r="AQ403" s="153">
        <v>0</v>
      </c>
      <c r="AR403" s="153">
        <v>0</v>
      </c>
      <c r="AS403" s="153" t="s">
        <v>8174</v>
      </c>
      <c r="AT403" s="153" t="s">
        <v>8174</v>
      </c>
      <c r="AU403" s="153">
        <v>100</v>
      </c>
      <c r="AV403" s="153">
        <v>0</v>
      </c>
      <c r="AW403" s="153">
        <v>0</v>
      </c>
      <c r="AX403" s="153">
        <v>0</v>
      </c>
      <c r="AY403" s="153">
        <v>639000000</v>
      </c>
      <c r="AZ403" s="153">
        <v>638914418</v>
      </c>
      <c r="BA403" s="153" t="s">
        <v>7198</v>
      </c>
      <c r="BB403" s="153">
        <v>51517758</v>
      </c>
      <c r="BC403" s="153">
        <v>51517758</v>
      </c>
      <c r="BD403" s="153">
        <v>100</v>
      </c>
      <c r="BE403" s="153">
        <v>0</v>
      </c>
      <c r="BF403" s="153">
        <v>0</v>
      </c>
      <c r="BG403" s="153">
        <v>0</v>
      </c>
      <c r="BH403" s="155">
        <v>0</v>
      </c>
      <c r="BI403" s="153">
        <v>0</v>
      </c>
      <c r="BJ403" s="153">
        <v>0</v>
      </c>
    </row>
    <row r="404" spans="1:62">
      <c r="A404" s="152">
        <v>4050065308</v>
      </c>
      <c r="B404" s="153">
        <v>6</v>
      </c>
      <c r="C404" s="153" t="s">
        <v>8120</v>
      </c>
      <c r="D404" s="153" t="s">
        <v>8121</v>
      </c>
      <c r="E404" s="153">
        <v>2023</v>
      </c>
      <c r="F404" s="153" t="s">
        <v>7125</v>
      </c>
      <c r="G404" s="153" t="s">
        <v>7126</v>
      </c>
      <c r="H404" s="153">
        <v>2</v>
      </c>
      <c r="I404" s="153" t="s">
        <v>7127</v>
      </c>
      <c r="J404" s="153">
        <v>6</v>
      </c>
      <c r="K404" s="153" t="s">
        <v>928</v>
      </c>
      <c r="L404" s="153" t="s">
        <v>928</v>
      </c>
      <c r="M404" s="153">
        <v>199</v>
      </c>
      <c r="N404" s="153" t="s">
        <v>7128</v>
      </c>
      <c r="O404" s="153">
        <v>5</v>
      </c>
      <c r="P404" s="153" t="s">
        <v>7296</v>
      </c>
      <c r="Q404" s="153">
        <v>55</v>
      </c>
      <c r="R404" s="153" t="s">
        <v>2869</v>
      </c>
      <c r="S404" s="153">
        <v>2069</v>
      </c>
      <c r="T404" s="153" t="s">
        <v>4246</v>
      </c>
      <c r="U404" s="153">
        <v>17</v>
      </c>
      <c r="V404" s="153">
        <v>3</v>
      </c>
      <c r="W404" s="154">
        <v>20693</v>
      </c>
      <c r="X404" s="153" t="s">
        <v>8238</v>
      </c>
      <c r="Y404" s="153">
        <v>1</v>
      </c>
      <c r="Z404" s="153" t="s">
        <v>37</v>
      </c>
      <c r="AA404" s="153">
        <v>1</v>
      </c>
      <c r="AB404" s="153" t="s">
        <v>7130</v>
      </c>
      <c r="AC404" s="153">
        <v>1</v>
      </c>
      <c r="AD404" s="153">
        <v>0</v>
      </c>
      <c r="AE404" s="153">
        <v>0</v>
      </c>
      <c r="AF404" s="153">
        <v>0</v>
      </c>
      <c r="AG404" s="153">
        <v>240</v>
      </c>
      <c r="AH404" s="153">
        <v>340</v>
      </c>
      <c r="AI404" s="153" t="s">
        <v>8239</v>
      </c>
      <c r="AJ404" s="153">
        <v>240</v>
      </c>
      <c r="AK404" s="153">
        <v>240</v>
      </c>
      <c r="AL404" s="153">
        <v>100</v>
      </c>
      <c r="AM404" s="153">
        <v>240</v>
      </c>
      <c r="AN404" s="153">
        <v>0</v>
      </c>
      <c r="AO404" s="153">
        <v>0</v>
      </c>
      <c r="AP404" s="154">
        <v>240</v>
      </c>
      <c r="AQ404" s="153">
        <v>0</v>
      </c>
      <c r="AR404" s="153">
        <v>0</v>
      </c>
      <c r="AS404" s="153">
        <v>960</v>
      </c>
      <c r="AT404" s="153">
        <v>580</v>
      </c>
      <c r="AU404" s="153" t="s">
        <v>8240</v>
      </c>
      <c r="AV404" s="153">
        <v>0</v>
      </c>
      <c r="AW404" s="153">
        <v>0</v>
      </c>
      <c r="AX404" s="153">
        <v>0</v>
      </c>
      <c r="AY404" s="153">
        <v>285000000</v>
      </c>
      <c r="AZ404" s="153">
        <v>281200000</v>
      </c>
      <c r="BA404" s="153" t="s">
        <v>8241</v>
      </c>
      <c r="BB404" s="153">
        <v>252549242</v>
      </c>
      <c r="BC404" s="153">
        <v>252488000</v>
      </c>
      <c r="BD404" s="153" t="s">
        <v>7339</v>
      </c>
      <c r="BE404" s="153">
        <v>310000000</v>
      </c>
      <c r="BF404" s="153">
        <v>146800000</v>
      </c>
      <c r="BG404" s="153" t="s">
        <v>8242</v>
      </c>
      <c r="BH404" s="155">
        <v>314000000</v>
      </c>
      <c r="BI404" s="153">
        <v>0</v>
      </c>
      <c r="BJ404" s="153">
        <v>0</v>
      </c>
    </row>
    <row r="405" spans="1:62">
      <c r="A405" s="152">
        <v>4050065308</v>
      </c>
      <c r="B405" s="153">
        <v>6</v>
      </c>
      <c r="C405" s="153" t="s">
        <v>8120</v>
      </c>
      <c r="D405" s="153" t="s">
        <v>8121</v>
      </c>
      <c r="E405" s="153">
        <v>2023</v>
      </c>
      <c r="F405" s="153" t="s">
        <v>7125</v>
      </c>
      <c r="G405" s="153" t="s">
        <v>7126</v>
      </c>
      <c r="H405" s="153">
        <v>2</v>
      </c>
      <c r="I405" s="153" t="s">
        <v>7127</v>
      </c>
      <c r="J405" s="153">
        <v>6</v>
      </c>
      <c r="K405" s="153" t="s">
        <v>928</v>
      </c>
      <c r="L405" s="153" t="s">
        <v>928</v>
      </c>
      <c r="M405" s="153">
        <v>199</v>
      </c>
      <c r="N405" s="153" t="s">
        <v>7128</v>
      </c>
      <c r="O405" s="153">
        <v>5</v>
      </c>
      <c r="P405" s="153" t="s">
        <v>7296</v>
      </c>
      <c r="Q405" s="153">
        <v>55</v>
      </c>
      <c r="R405" s="153" t="s">
        <v>2869</v>
      </c>
      <c r="S405" s="153">
        <v>2069</v>
      </c>
      <c r="T405" s="153" t="s">
        <v>4246</v>
      </c>
      <c r="U405" s="153">
        <v>17</v>
      </c>
      <c r="V405" s="153">
        <v>4</v>
      </c>
      <c r="W405" s="154">
        <v>20694</v>
      </c>
      <c r="X405" s="153" t="s">
        <v>8243</v>
      </c>
      <c r="Y405" s="153">
        <v>1</v>
      </c>
      <c r="Z405" s="153" t="s">
        <v>37</v>
      </c>
      <c r="AA405" s="153">
        <v>1</v>
      </c>
      <c r="AB405" s="153" t="s">
        <v>7130</v>
      </c>
      <c r="AC405" s="153">
        <v>1</v>
      </c>
      <c r="AD405" s="153">
        <v>0</v>
      </c>
      <c r="AE405" s="153">
        <v>0</v>
      </c>
      <c r="AF405" s="153">
        <v>0</v>
      </c>
      <c r="AG405" s="153">
        <v>30</v>
      </c>
      <c r="AH405" s="153">
        <v>17</v>
      </c>
      <c r="AI405" s="153" t="s">
        <v>7528</v>
      </c>
      <c r="AJ405" s="153">
        <v>22</v>
      </c>
      <c r="AK405" s="153">
        <v>22</v>
      </c>
      <c r="AL405" s="153">
        <v>100</v>
      </c>
      <c r="AM405" s="153">
        <v>60</v>
      </c>
      <c r="AN405" s="153">
        <v>0</v>
      </c>
      <c r="AO405" s="153">
        <v>0</v>
      </c>
      <c r="AP405" s="154">
        <v>38</v>
      </c>
      <c r="AQ405" s="153">
        <v>0</v>
      </c>
      <c r="AR405" s="153">
        <v>0</v>
      </c>
      <c r="AS405" s="153">
        <v>150</v>
      </c>
      <c r="AT405" s="153">
        <v>39</v>
      </c>
      <c r="AU405" s="153">
        <v>26</v>
      </c>
      <c r="AV405" s="153">
        <v>0</v>
      </c>
      <c r="AW405" s="153">
        <v>0</v>
      </c>
      <c r="AX405" s="153">
        <v>0</v>
      </c>
      <c r="AY405" s="153">
        <v>589000000</v>
      </c>
      <c r="AZ405" s="153">
        <v>553529856</v>
      </c>
      <c r="BA405" s="153" t="s">
        <v>8244</v>
      </c>
      <c r="BB405" s="153">
        <v>21713000</v>
      </c>
      <c r="BC405" s="153">
        <v>21713000</v>
      </c>
      <c r="BD405" s="153">
        <v>100</v>
      </c>
      <c r="BE405" s="153">
        <v>800000000</v>
      </c>
      <c r="BF405" s="153">
        <v>657000000</v>
      </c>
      <c r="BG405" s="153" t="s">
        <v>8245</v>
      </c>
      <c r="BH405" s="155">
        <v>765000000</v>
      </c>
      <c r="BI405" s="153">
        <v>0</v>
      </c>
      <c r="BJ405" s="153">
        <v>0</v>
      </c>
    </row>
    <row r="406" spans="1:62">
      <c r="A406" s="152">
        <v>4050065308</v>
      </c>
      <c r="B406" s="153">
        <v>6</v>
      </c>
      <c r="C406" s="153" t="s">
        <v>8120</v>
      </c>
      <c r="D406" s="153" t="s">
        <v>8121</v>
      </c>
      <c r="E406" s="153">
        <v>2023</v>
      </c>
      <c r="F406" s="153" t="s">
        <v>7125</v>
      </c>
      <c r="G406" s="153" t="s">
        <v>7126</v>
      </c>
      <c r="H406" s="153">
        <v>2</v>
      </c>
      <c r="I406" s="153" t="s">
        <v>7127</v>
      </c>
      <c r="J406" s="153">
        <v>6</v>
      </c>
      <c r="K406" s="153" t="s">
        <v>928</v>
      </c>
      <c r="L406" s="153" t="s">
        <v>928</v>
      </c>
      <c r="M406" s="153">
        <v>199</v>
      </c>
      <c r="N406" s="153" t="s">
        <v>7128</v>
      </c>
      <c r="O406" s="153">
        <v>5</v>
      </c>
      <c r="P406" s="153" t="s">
        <v>7296</v>
      </c>
      <c r="Q406" s="153">
        <v>56</v>
      </c>
      <c r="R406" s="153" t="s">
        <v>7667</v>
      </c>
      <c r="S406" s="153">
        <v>2036</v>
      </c>
      <c r="T406" s="153" t="s">
        <v>4257</v>
      </c>
      <c r="U406" s="153">
        <v>6</v>
      </c>
      <c r="V406" s="153">
        <v>1</v>
      </c>
      <c r="W406" s="154">
        <v>20361</v>
      </c>
      <c r="X406" s="153" t="s">
        <v>8246</v>
      </c>
      <c r="Y406" s="153">
        <v>1</v>
      </c>
      <c r="Z406" s="153" t="s">
        <v>37</v>
      </c>
      <c r="AA406" s="153">
        <v>1</v>
      </c>
      <c r="AB406" s="153" t="s">
        <v>7130</v>
      </c>
      <c r="AC406" s="153">
        <v>1</v>
      </c>
      <c r="AD406" s="153">
        <v>0</v>
      </c>
      <c r="AE406" s="153">
        <v>0</v>
      </c>
      <c r="AF406" s="153">
        <v>0</v>
      </c>
      <c r="AG406" s="153">
        <v>1</v>
      </c>
      <c r="AH406" s="153">
        <v>1</v>
      </c>
      <c r="AI406" s="153">
        <v>100</v>
      </c>
      <c r="AJ406" s="153">
        <v>0</v>
      </c>
      <c r="AK406" s="153">
        <v>0</v>
      </c>
      <c r="AL406" s="153">
        <v>0</v>
      </c>
      <c r="AM406" s="153">
        <v>0</v>
      </c>
      <c r="AN406" s="153">
        <v>0</v>
      </c>
      <c r="AO406" s="153">
        <v>0</v>
      </c>
      <c r="AP406" s="154">
        <v>0</v>
      </c>
      <c r="AQ406" s="153">
        <v>0</v>
      </c>
      <c r="AR406" s="153">
        <v>0</v>
      </c>
      <c r="AS406" s="153">
        <v>1</v>
      </c>
      <c r="AT406" s="153">
        <v>1</v>
      </c>
      <c r="AU406" s="153">
        <v>100</v>
      </c>
      <c r="AV406" s="153">
        <v>0</v>
      </c>
      <c r="AW406" s="153">
        <v>0</v>
      </c>
      <c r="AX406" s="153">
        <v>0</v>
      </c>
      <c r="AY406" s="153">
        <v>966000000</v>
      </c>
      <c r="AZ406" s="153">
        <v>964971348</v>
      </c>
      <c r="BA406" s="153" t="s">
        <v>7469</v>
      </c>
      <c r="BB406" s="153">
        <v>0</v>
      </c>
      <c r="BC406" s="153">
        <v>0</v>
      </c>
      <c r="BD406" s="153">
        <v>0</v>
      </c>
      <c r="BE406" s="153">
        <v>0</v>
      </c>
      <c r="BF406" s="153">
        <v>0</v>
      </c>
      <c r="BG406" s="153">
        <v>0</v>
      </c>
      <c r="BH406" s="155">
        <v>0</v>
      </c>
      <c r="BI406" s="153">
        <v>0</v>
      </c>
      <c r="BJ406" s="153">
        <v>0</v>
      </c>
    </row>
    <row r="407" spans="1:62">
      <c r="A407" s="152">
        <v>4050065308</v>
      </c>
      <c r="B407" s="153">
        <v>6</v>
      </c>
      <c r="C407" s="153" t="s">
        <v>8120</v>
      </c>
      <c r="D407" s="153" t="s">
        <v>8121</v>
      </c>
      <c r="E407" s="153">
        <v>2023</v>
      </c>
      <c r="F407" s="153" t="s">
        <v>7125</v>
      </c>
      <c r="G407" s="153" t="s">
        <v>7126</v>
      </c>
      <c r="H407" s="153">
        <v>2</v>
      </c>
      <c r="I407" s="153" t="s">
        <v>7127</v>
      </c>
      <c r="J407" s="153">
        <v>6</v>
      </c>
      <c r="K407" s="153" t="s">
        <v>928</v>
      </c>
      <c r="L407" s="153" t="s">
        <v>928</v>
      </c>
      <c r="M407" s="153">
        <v>199</v>
      </c>
      <c r="N407" s="153" t="s">
        <v>7128</v>
      </c>
      <c r="O407" s="153">
        <v>5</v>
      </c>
      <c r="P407" s="153" t="s">
        <v>7296</v>
      </c>
      <c r="Q407" s="153">
        <v>57</v>
      </c>
      <c r="R407" s="153" t="s">
        <v>56</v>
      </c>
      <c r="S407" s="153">
        <v>2071</v>
      </c>
      <c r="T407" s="153" t="s">
        <v>4261</v>
      </c>
      <c r="U407" s="153">
        <v>15</v>
      </c>
      <c r="V407" s="153">
        <v>1</v>
      </c>
      <c r="W407" s="154">
        <v>20711</v>
      </c>
      <c r="X407" s="153" t="s">
        <v>7488</v>
      </c>
      <c r="Y407" s="153">
        <v>1</v>
      </c>
      <c r="Z407" s="153" t="s">
        <v>37</v>
      </c>
      <c r="AA407" s="153">
        <v>1</v>
      </c>
      <c r="AB407" s="153" t="s">
        <v>7130</v>
      </c>
      <c r="AC407" s="153">
        <v>1</v>
      </c>
      <c r="AD407" s="153">
        <v>0</v>
      </c>
      <c r="AE407" s="153">
        <v>0</v>
      </c>
      <c r="AF407" s="153">
        <v>0</v>
      </c>
      <c r="AG407" s="153">
        <v>1</v>
      </c>
      <c r="AH407" s="153">
        <v>1</v>
      </c>
      <c r="AI407" s="153">
        <v>100</v>
      </c>
      <c r="AJ407" s="153">
        <v>1</v>
      </c>
      <c r="AK407" s="153">
        <v>1</v>
      </c>
      <c r="AL407" s="153">
        <v>100</v>
      </c>
      <c r="AM407" s="153">
        <v>1</v>
      </c>
      <c r="AN407" s="153">
        <v>1</v>
      </c>
      <c r="AO407" s="153">
        <v>100</v>
      </c>
      <c r="AP407" s="154">
        <v>1</v>
      </c>
      <c r="AQ407" s="153">
        <v>0</v>
      </c>
      <c r="AR407" s="153">
        <v>0</v>
      </c>
      <c r="AS407" s="153">
        <v>4</v>
      </c>
      <c r="AT407" s="153">
        <v>3</v>
      </c>
      <c r="AU407" s="153">
        <v>75</v>
      </c>
      <c r="AV407" s="153">
        <v>0</v>
      </c>
      <c r="AW407" s="153">
        <v>0</v>
      </c>
      <c r="AX407" s="153">
        <v>0</v>
      </c>
      <c r="AY407" s="153">
        <v>1976805678</v>
      </c>
      <c r="AZ407" s="153">
        <v>1976805678</v>
      </c>
      <c r="BA407" s="153">
        <v>100</v>
      </c>
      <c r="BB407" s="153">
        <v>4211357162</v>
      </c>
      <c r="BC407" s="153">
        <v>4207800547</v>
      </c>
      <c r="BD407" s="153" t="s">
        <v>7340</v>
      </c>
      <c r="BE407" s="153">
        <v>6430324900</v>
      </c>
      <c r="BF407" s="153">
        <v>5776497530</v>
      </c>
      <c r="BG407" s="153" t="s">
        <v>8247</v>
      </c>
      <c r="BH407" s="155">
        <v>3150000000</v>
      </c>
      <c r="BI407" s="153">
        <v>0</v>
      </c>
      <c r="BJ407" s="153">
        <v>0</v>
      </c>
    </row>
    <row r="408" spans="1:62">
      <c r="A408" s="152">
        <v>4050065308</v>
      </c>
      <c r="B408" s="153">
        <v>6</v>
      </c>
      <c r="C408" s="153" t="s">
        <v>8120</v>
      </c>
      <c r="D408" s="153" t="s">
        <v>8121</v>
      </c>
      <c r="E408" s="153">
        <v>2023</v>
      </c>
      <c r="F408" s="153" t="s">
        <v>7125</v>
      </c>
      <c r="G408" s="153" t="s">
        <v>7126</v>
      </c>
      <c r="H408" s="153">
        <v>2</v>
      </c>
      <c r="I408" s="153" t="s">
        <v>7127</v>
      </c>
      <c r="J408" s="153">
        <v>6</v>
      </c>
      <c r="K408" s="153" t="s">
        <v>928</v>
      </c>
      <c r="L408" s="153" t="s">
        <v>928</v>
      </c>
      <c r="M408" s="153">
        <v>199</v>
      </c>
      <c r="N408" s="153" t="s">
        <v>7128</v>
      </c>
      <c r="O408" s="153">
        <v>5</v>
      </c>
      <c r="P408" s="153" t="s">
        <v>7296</v>
      </c>
      <c r="Q408" s="153">
        <v>57</v>
      </c>
      <c r="R408" s="153" t="s">
        <v>56</v>
      </c>
      <c r="S408" s="153">
        <v>2071</v>
      </c>
      <c r="T408" s="153" t="s">
        <v>4261</v>
      </c>
      <c r="U408" s="153">
        <v>15</v>
      </c>
      <c r="V408" s="153">
        <v>2</v>
      </c>
      <c r="W408" s="154">
        <v>20712</v>
      </c>
      <c r="X408" s="153" t="s">
        <v>7669</v>
      </c>
      <c r="Y408" s="153">
        <v>2</v>
      </c>
      <c r="Z408" s="153" t="s">
        <v>202</v>
      </c>
      <c r="AA408" s="153">
        <v>1</v>
      </c>
      <c r="AB408" s="153" t="s">
        <v>7130</v>
      </c>
      <c r="AC408" s="153">
        <v>1</v>
      </c>
      <c r="AD408" s="153">
        <v>0</v>
      </c>
      <c r="AE408" s="153">
        <v>0</v>
      </c>
      <c r="AF408" s="153">
        <v>0</v>
      </c>
      <c r="AG408" s="153">
        <v>1</v>
      </c>
      <c r="AH408" s="153">
        <v>1</v>
      </c>
      <c r="AI408" s="153">
        <v>100</v>
      </c>
      <c r="AJ408" s="153">
        <v>1</v>
      </c>
      <c r="AK408" s="153">
        <v>1</v>
      </c>
      <c r="AL408" s="153">
        <v>100</v>
      </c>
      <c r="AM408" s="153">
        <v>1</v>
      </c>
      <c r="AN408" s="153">
        <v>1</v>
      </c>
      <c r="AO408" s="153">
        <v>100</v>
      </c>
      <c r="AP408" s="154">
        <v>1</v>
      </c>
      <c r="AQ408" s="153">
        <v>0</v>
      </c>
      <c r="AR408" s="153">
        <v>0</v>
      </c>
      <c r="AS408" s="153" t="s">
        <v>7131</v>
      </c>
      <c r="AT408" s="153" t="s">
        <v>7131</v>
      </c>
      <c r="AU408" s="153" t="s">
        <v>7131</v>
      </c>
      <c r="AV408" s="153">
        <v>0</v>
      </c>
      <c r="AW408" s="153">
        <v>0</v>
      </c>
      <c r="AX408" s="153">
        <v>0</v>
      </c>
      <c r="AY408" s="153">
        <v>58322</v>
      </c>
      <c r="AZ408" s="153">
        <v>0</v>
      </c>
      <c r="BA408" s="153">
        <v>0</v>
      </c>
      <c r="BB408" s="153">
        <v>21948290</v>
      </c>
      <c r="BC408" s="153">
        <v>21948290</v>
      </c>
      <c r="BD408" s="153">
        <v>100</v>
      </c>
      <c r="BE408" s="153">
        <v>32277100</v>
      </c>
      <c r="BF408" s="153">
        <v>32277100</v>
      </c>
      <c r="BG408" s="153">
        <v>100</v>
      </c>
      <c r="BH408" s="155">
        <v>33000000</v>
      </c>
      <c r="BI408" s="153">
        <v>0</v>
      </c>
      <c r="BJ408" s="153">
        <v>0</v>
      </c>
    </row>
    <row r="409" spans="1:62">
      <c r="A409" s="152">
        <v>4050065308</v>
      </c>
      <c r="B409" s="153">
        <v>6</v>
      </c>
      <c r="C409" s="153" t="s">
        <v>8120</v>
      </c>
      <c r="D409" s="153" t="s">
        <v>8121</v>
      </c>
      <c r="E409" s="153">
        <v>2023</v>
      </c>
      <c r="F409" s="153" t="s">
        <v>7125</v>
      </c>
      <c r="G409" s="153" t="s">
        <v>7126</v>
      </c>
      <c r="H409" s="153">
        <v>2</v>
      </c>
      <c r="I409" s="153" t="s">
        <v>7127</v>
      </c>
      <c r="J409" s="153">
        <v>6</v>
      </c>
      <c r="K409" s="153" t="s">
        <v>928</v>
      </c>
      <c r="L409" s="153" t="s">
        <v>928</v>
      </c>
      <c r="M409" s="153">
        <v>199</v>
      </c>
      <c r="N409" s="153" t="s">
        <v>7128</v>
      </c>
      <c r="O409" s="153">
        <v>5</v>
      </c>
      <c r="P409" s="153" t="s">
        <v>7296</v>
      </c>
      <c r="Q409" s="153">
        <v>57</v>
      </c>
      <c r="R409" s="153" t="s">
        <v>56</v>
      </c>
      <c r="S409" s="153">
        <v>2076</v>
      </c>
      <c r="T409" s="153" t="s">
        <v>4263</v>
      </c>
      <c r="U409" s="153">
        <v>11</v>
      </c>
      <c r="V409" s="153">
        <v>1</v>
      </c>
      <c r="W409" s="154">
        <v>20761</v>
      </c>
      <c r="X409" s="153" t="s">
        <v>7674</v>
      </c>
      <c r="Y409" s="153">
        <v>1</v>
      </c>
      <c r="Z409" s="153" t="s">
        <v>37</v>
      </c>
      <c r="AA409" s="153">
        <v>1</v>
      </c>
      <c r="AB409" s="153" t="s">
        <v>7130</v>
      </c>
      <c r="AC409" s="153">
        <v>1</v>
      </c>
      <c r="AD409" s="153">
        <v>0</v>
      </c>
      <c r="AE409" s="153">
        <v>0</v>
      </c>
      <c r="AF409" s="153">
        <v>0</v>
      </c>
      <c r="AG409" s="153">
        <v>1</v>
      </c>
      <c r="AH409" s="153">
        <v>1</v>
      </c>
      <c r="AI409" s="153">
        <v>100</v>
      </c>
      <c r="AJ409" s="153">
        <v>1</v>
      </c>
      <c r="AK409" s="153">
        <v>1</v>
      </c>
      <c r="AL409" s="153">
        <v>100</v>
      </c>
      <c r="AM409" s="153">
        <v>1</v>
      </c>
      <c r="AN409" s="153">
        <v>1</v>
      </c>
      <c r="AO409" s="153">
        <v>100</v>
      </c>
      <c r="AP409" s="154">
        <v>1</v>
      </c>
      <c r="AQ409" s="153">
        <v>0</v>
      </c>
      <c r="AR409" s="153">
        <v>0</v>
      </c>
      <c r="AS409" s="153">
        <v>4</v>
      </c>
      <c r="AT409" s="153">
        <v>3</v>
      </c>
      <c r="AU409" s="153">
        <v>75</v>
      </c>
      <c r="AV409" s="153">
        <v>0</v>
      </c>
      <c r="AW409" s="153">
        <v>0</v>
      </c>
      <c r="AX409" s="153">
        <v>0</v>
      </c>
      <c r="AY409" s="153">
        <v>882000000</v>
      </c>
      <c r="AZ409" s="153">
        <v>881974999</v>
      </c>
      <c r="BA409" s="153">
        <v>100</v>
      </c>
      <c r="BB409" s="153">
        <v>1036572000</v>
      </c>
      <c r="BC409" s="153">
        <v>1035262470</v>
      </c>
      <c r="BD409" s="153" t="s">
        <v>7239</v>
      </c>
      <c r="BE409" s="153">
        <v>1400000000</v>
      </c>
      <c r="BF409" s="153">
        <v>1398540000</v>
      </c>
      <c r="BG409" s="153" t="s">
        <v>7454</v>
      </c>
      <c r="BH409" s="155">
        <v>1142000000</v>
      </c>
      <c r="BI409" s="153">
        <v>0</v>
      </c>
      <c r="BJ409" s="153">
        <v>0</v>
      </c>
    </row>
    <row r="410" spans="1:62">
      <c r="A410" s="152">
        <v>4050065308</v>
      </c>
      <c r="B410" s="153">
        <v>6</v>
      </c>
      <c r="C410" s="153" t="s">
        <v>8248</v>
      </c>
      <c r="D410" s="153" t="s">
        <v>8249</v>
      </c>
      <c r="E410" s="153">
        <v>2023</v>
      </c>
      <c r="F410" s="153" t="s">
        <v>7125</v>
      </c>
      <c r="G410" s="153" t="s">
        <v>7126</v>
      </c>
      <c r="H410" s="153">
        <v>2</v>
      </c>
      <c r="I410" s="153" t="s">
        <v>7127</v>
      </c>
      <c r="J410" s="153">
        <v>7</v>
      </c>
      <c r="K410" s="153" t="s">
        <v>1017</v>
      </c>
      <c r="L410" s="153" t="s">
        <v>1017</v>
      </c>
      <c r="M410" s="153">
        <v>199</v>
      </c>
      <c r="N410" s="153" t="s">
        <v>7128</v>
      </c>
      <c r="O410" s="153">
        <v>1</v>
      </c>
      <c r="P410" s="153" t="s">
        <v>2378</v>
      </c>
      <c r="Q410" s="153">
        <v>1</v>
      </c>
      <c r="R410" s="153" t="s">
        <v>2379</v>
      </c>
      <c r="S410" s="153">
        <v>1745</v>
      </c>
      <c r="T410" s="153" t="s">
        <v>4268</v>
      </c>
      <c r="U410" s="153">
        <v>29</v>
      </c>
      <c r="V410" s="153">
        <v>1</v>
      </c>
      <c r="W410" s="154">
        <v>17451</v>
      </c>
      <c r="X410" s="153" t="s">
        <v>8250</v>
      </c>
      <c r="Y410" s="153">
        <v>2</v>
      </c>
      <c r="Z410" s="153" t="s">
        <v>202</v>
      </c>
      <c r="AA410" s="153">
        <v>1</v>
      </c>
      <c r="AB410" s="153" t="s">
        <v>7130</v>
      </c>
      <c r="AC410" s="153">
        <v>1</v>
      </c>
      <c r="AD410" s="153">
        <v>0</v>
      </c>
      <c r="AE410" s="153">
        <v>0</v>
      </c>
      <c r="AF410" s="153">
        <v>0</v>
      </c>
      <c r="AG410" s="153">
        <v>51912</v>
      </c>
      <c r="AH410" s="153">
        <v>51912</v>
      </c>
      <c r="AI410" s="153">
        <v>100</v>
      </c>
      <c r="AJ410" s="153">
        <v>51912</v>
      </c>
      <c r="AK410" s="153">
        <v>65042</v>
      </c>
      <c r="AL410" s="153" t="s">
        <v>8251</v>
      </c>
      <c r="AM410" s="153">
        <v>51912</v>
      </c>
      <c r="AN410" s="153">
        <v>51912</v>
      </c>
      <c r="AO410" s="153">
        <v>100</v>
      </c>
      <c r="AP410" s="154">
        <v>51912</v>
      </c>
      <c r="AQ410" s="153">
        <v>0</v>
      </c>
      <c r="AR410" s="153">
        <v>0</v>
      </c>
      <c r="AS410" s="153" t="s">
        <v>7131</v>
      </c>
      <c r="AT410" s="153" t="s">
        <v>7131</v>
      </c>
      <c r="AU410" s="153" t="s">
        <v>7131</v>
      </c>
      <c r="AV410" s="153">
        <v>0</v>
      </c>
      <c r="AW410" s="153">
        <v>0</v>
      </c>
      <c r="AX410" s="153">
        <v>0</v>
      </c>
      <c r="AY410" s="153">
        <v>8443926974</v>
      </c>
      <c r="AZ410" s="153">
        <v>8443926974</v>
      </c>
      <c r="BA410" s="153">
        <v>100</v>
      </c>
      <c r="BB410" s="153">
        <v>13029114000</v>
      </c>
      <c r="BC410" s="153">
        <v>13029114000</v>
      </c>
      <c r="BD410" s="153">
        <v>100</v>
      </c>
      <c r="BE410" s="153">
        <v>14040000000</v>
      </c>
      <c r="BF410" s="153">
        <v>14040000000</v>
      </c>
      <c r="BG410" s="153">
        <v>100</v>
      </c>
      <c r="BH410" s="155">
        <v>5450750000</v>
      </c>
      <c r="BI410" s="153">
        <v>0</v>
      </c>
      <c r="BJ410" s="153">
        <v>0</v>
      </c>
    </row>
    <row r="411" spans="1:62">
      <c r="A411" s="152">
        <v>4050065308</v>
      </c>
      <c r="B411" s="153">
        <v>6</v>
      </c>
      <c r="C411" s="153" t="s">
        <v>8248</v>
      </c>
      <c r="D411" s="153" t="s">
        <v>8249</v>
      </c>
      <c r="E411" s="153">
        <v>2023</v>
      </c>
      <c r="F411" s="153" t="s">
        <v>7125</v>
      </c>
      <c r="G411" s="153" t="s">
        <v>7126</v>
      </c>
      <c r="H411" s="153">
        <v>2</v>
      </c>
      <c r="I411" s="153" t="s">
        <v>7127</v>
      </c>
      <c r="J411" s="153">
        <v>7</v>
      </c>
      <c r="K411" s="153" t="s">
        <v>1017</v>
      </c>
      <c r="L411" s="153" t="s">
        <v>1017</v>
      </c>
      <c r="M411" s="153">
        <v>199</v>
      </c>
      <c r="N411" s="153" t="s">
        <v>7128</v>
      </c>
      <c r="O411" s="153">
        <v>1</v>
      </c>
      <c r="P411" s="153" t="s">
        <v>2378</v>
      </c>
      <c r="Q411" s="153">
        <v>1</v>
      </c>
      <c r="R411" s="153" t="s">
        <v>2379</v>
      </c>
      <c r="S411" s="153">
        <v>1745</v>
      </c>
      <c r="T411" s="153" t="s">
        <v>4268</v>
      </c>
      <c r="U411" s="153">
        <v>29</v>
      </c>
      <c r="V411" s="153">
        <v>2</v>
      </c>
      <c r="W411" s="154">
        <v>17452</v>
      </c>
      <c r="X411" s="153" t="s">
        <v>8252</v>
      </c>
      <c r="Y411" s="153">
        <v>2</v>
      </c>
      <c r="Z411" s="153" t="s">
        <v>202</v>
      </c>
      <c r="AA411" s="153">
        <v>1</v>
      </c>
      <c r="AB411" s="153" t="s">
        <v>7130</v>
      </c>
      <c r="AC411" s="153">
        <v>1</v>
      </c>
      <c r="AD411" s="153">
        <v>0</v>
      </c>
      <c r="AE411" s="153">
        <v>0</v>
      </c>
      <c r="AF411" s="153">
        <v>0</v>
      </c>
      <c r="AG411" s="153">
        <v>4670</v>
      </c>
      <c r="AH411" s="153">
        <v>4670</v>
      </c>
      <c r="AI411" s="153">
        <v>100</v>
      </c>
      <c r="AJ411" s="153">
        <v>4670</v>
      </c>
      <c r="AK411" s="153">
        <v>4670</v>
      </c>
      <c r="AL411" s="153">
        <v>100</v>
      </c>
      <c r="AM411" s="153">
        <v>4670</v>
      </c>
      <c r="AN411" s="153">
        <v>6170</v>
      </c>
      <c r="AO411" s="153" t="s">
        <v>8253</v>
      </c>
      <c r="AP411" s="154">
        <v>4670</v>
      </c>
      <c r="AQ411" s="153">
        <v>0</v>
      </c>
      <c r="AR411" s="153">
        <v>0</v>
      </c>
      <c r="AS411" s="153" t="s">
        <v>7131</v>
      </c>
      <c r="AT411" s="153" t="s">
        <v>7131</v>
      </c>
      <c r="AU411" s="153" t="s">
        <v>7131</v>
      </c>
      <c r="AV411" s="153">
        <v>0</v>
      </c>
      <c r="AW411" s="153">
        <v>0</v>
      </c>
      <c r="AX411" s="153">
        <v>0</v>
      </c>
      <c r="AY411" s="153">
        <v>7894488609</v>
      </c>
      <c r="AZ411" s="153">
        <v>7894488609</v>
      </c>
      <c r="BA411" s="153">
        <v>100</v>
      </c>
      <c r="BB411" s="153">
        <v>8270000000</v>
      </c>
      <c r="BC411" s="153">
        <v>8269930793</v>
      </c>
      <c r="BD411" s="153">
        <v>100</v>
      </c>
      <c r="BE411" s="153">
        <v>10539500000</v>
      </c>
      <c r="BF411" s="153">
        <v>10475394500</v>
      </c>
      <c r="BG411" s="153" t="s">
        <v>8254</v>
      </c>
      <c r="BH411" s="155">
        <v>12363774000</v>
      </c>
      <c r="BI411" s="153">
        <v>0</v>
      </c>
      <c r="BJ411" s="153">
        <v>0</v>
      </c>
    </row>
    <row r="412" spans="1:62">
      <c r="A412" s="152">
        <v>4050065308</v>
      </c>
      <c r="B412" s="153">
        <v>6</v>
      </c>
      <c r="C412" s="153" t="s">
        <v>8248</v>
      </c>
      <c r="D412" s="153" t="s">
        <v>8249</v>
      </c>
      <c r="E412" s="153">
        <v>2023</v>
      </c>
      <c r="F412" s="153" t="s">
        <v>7125</v>
      </c>
      <c r="G412" s="153" t="s">
        <v>7126</v>
      </c>
      <c r="H412" s="153">
        <v>2</v>
      </c>
      <c r="I412" s="153" t="s">
        <v>7127</v>
      </c>
      <c r="J412" s="153">
        <v>7</v>
      </c>
      <c r="K412" s="153" t="s">
        <v>1017</v>
      </c>
      <c r="L412" s="153" t="s">
        <v>1017</v>
      </c>
      <c r="M412" s="153">
        <v>199</v>
      </c>
      <c r="N412" s="153" t="s">
        <v>7128</v>
      </c>
      <c r="O412" s="153">
        <v>1</v>
      </c>
      <c r="P412" s="153" t="s">
        <v>2378</v>
      </c>
      <c r="Q412" s="153">
        <v>1</v>
      </c>
      <c r="R412" s="153" t="s">
        <v>2379</v>
      </c>
      <c r="S412" s="153">
        <v>1745</v>
      </c>
      <c r="T412" s="153" t="s">
        <v>4268</v>
      </c>
      <c r="U412" s="153">
        <v>29</v>
      </c>
      <c r="V412" s="153">
        <v>3</v>
      </c>
      <c r="W412" s="154">
        <v>17453</v>
      </c>
      <c r="X412" s="153" t="s">
        <v>8255</v>
      </c>
      <c r="Y412" s="153">
        <v>2</v>
      </c>
      <c r="Z412" s="153" t="s">
        <v>202</v>
      </c>
      <c r="AA412" s="153">
        <v>1</v>
      </c>
      <c r="AB412" s="153" t="s">
        <v>7130</v>
      </c>
      <c r="AC412" s="153">
        <v>1</v>
      </c>
      <c r="AD412" s="153">
        <v>0</v>
      </c>
      <c r="AE412" s="153">
        <v>0</v>
      </c>
      <c r="AF412" s="153">
        <v>0</v>
      </c>
      <c r="AG412" s="153">
        <v>835</v>
      </c>
      <c r="AH412" s="153">
        <v>835</v>
      </c>
      <c r="AI412" s="153">
        <v>100</v>
      </c>
      <c r="AJ412" s="153">
        <v>835</v>
      </c>
      <c r="AK412" s="153">
        <v>835</v>
      </c>
      <c r="AL412" s="153">
        <v>100</v>
      </c>
      <c r="AM412" s="153">
        <v>835</v>
      </c>
      <c r="AN412" s="153">
        <v>481</v>
      </c>
      <c r="AO412" s="153" t="s">
        <v>8256</v>
      </c>
      <c r="AP412" s="154">
        <v>0</v>
      </c>
      <c r="AQ412" s="153">
        <v>0</v>
      </c>
      <c r="AR412" s="153">
        <v>0</v>
      </c>
      <c r="AS412" s="153" t="s">
        <v>7131</v>
      </c>
      <c r="AT412" s="153" t="s">
        <v>7131</v>
      </c>
      <c r="AU412" s="153" t="s">
        <v>7131</v>
      </c>
      <c r="AV412" s="153">
        <v>0</v>
      </c>
      <c r="AW412" s="153">
        <v>0</v>
      </c>
      <c r="AX412" s="153">
        <v>0</v>
      </c>
      <c r="AY412" s="153">
        <v>2965763445</v>
      </c>
      <c r="AZ412" s="153">
        <v>2963504204</v>
      </c>
      <c r="BA412" s="153" t="s">
        <v>7340</v>
      </c>
      <c r="BB412" s="153">
        <v>138867610</v>
      </c>
      <c r="BC412" s="153">
        <v>138521767</v>
      </c>
      <c r="BD412" s="153" t="s">
        <v>8156</v>
      </c>
      <c r="BE412" s="153">
        <v>1796200000</v>
      </c>
      <c r="BF412" s="153">
        <v>1732566720</v>
      </c>
      <c r="BG412" s="153" t="s">
        <v>8257</v>
      </c>
      <c r="BH412" s="155">
        <v>0</v>
      </c>
      <c r="BI412" s="153">
        <v>0</v>
      </c>
      <c r="BJ412" s="153">
        <v>0</v>
      </c>
    </row>
    <row r="413" spans="1:62">
      <c r="A413" s="152">
        <v>4050065308</v>
      </c>
      <c r="B413" s="153">
        <v>6</v>
      </c>
      <c r="C413" s="153" t="s">
        <v>8248</v>
      </c>
      <c r="D413" s="153" t="s">
        <v>8249</v>
      </c>
      <c r="E413" s="153">
        <v>2023</v>
      </c>
      <c r="F413" s="153" t="s">
        <v>7125</v>
      </c>
      <c r="G413" s="153" t="s">
        <v>7126</v>
      </c>
      <c r="H413" s="153">
        <v>2</v>
      </c>
      <c r="I413" s="153" t="s">
        <v>7127</v>
      </c>
      <c r="J413" s="153">
        <v>7</v>
      </c>
      <c r="K413" s="153" t="s">
        <v>1017</v>
      </c>
      <c r="L413" s="153" t="s">
        <v>1017</v>
      </c>
      <c r="M413" s="153">
        <v>199</v>
      </c>
      <c r="N413" s="153" t="s">
        <v>7128</v>
      </c>
      <c r="O413" s="153">
        <v>1</v>
      </c>
      <c r="P413" s="153" t="s">
        <v>2378</v>
      </c>
      <c r="Q413" s="153">
        <v>6</v>
      </c>
      <c r="R413" s="153" t="s">
        <v>7135</v>
      </c>
      <c r="S413" s="153">
        <v>1690</v>
      </c>
      <c r="T413" s="153" t="s">
        <v>4279</v>
      </c>
      <c r="U413" s="153">
        <v>12</v>
      </c>
      <c r="V413" s="153">
        <v>1</v>
      </c>
      <c r="W413" s="154">
        <v>16901</v>
      </c>
      <c r="X413" s="153" t="s">
        <v>8258</v>
      </c>
      <c r="Y413" s="153">
        <v>1</v>
      </c>
      <c r="Z413" s="153" t="s">
        <v>37</v>
      </c>
      <c r="AA413" s="153">
        <v>1</v>
      </c>
      <c r="AB413" s="153" t="s">
        <v>7130</v>
      </c>
      <c r="AC413" s="153">
        <v>1</v>
      </c>
      <c r="AD413" s="153">
        <v>0</v>
      </c>
      <c r="AE413" s="153">
        <v>0</v>
      </c>
      <c r="AF413" s="153">
        <v>0</v>
      </c>
      <c r="AG413" s="153">
        <v>239</v>
      </c>
      <c r="AH413" s="153">
        <v>239</v>
      </c>
      <c r="AI413" s="153">
        <v>100</v>
      </c>
      <c r="AJ413" s="153">
        <v>246</v>
      </c>
      <c r="AK413" s="153">
        <v>650</v>
      </c>
      <c r="AL413" s="153" t="s">
        <v>8259</v>
      </c>
      <c r="AM413" s="153">
        <v>254</v>
      </c>
      <c r="AN413" s="153">
        <v>0</v>
      </c>
      <c r="AO413" s="153">
        <v>0</v>
      </c>
      <c r="AP413" s="154">
        <v>261</v>
      </c>
      <c r="AQ413" s="153">
        <v>0</v>
      </c>
      <c r="AR413" s="153">
        <v>0</v>
      </c>
      <c r="AS413" s="153">
        <v>1000</v>
      </c>
      <c r="AT413" s="153">
        <v>889</v>
      </c>
      <c r="AU413" s="153" t="s">
        <v>8260</v>
      </c>
      <c r="AV413" s="153">
        <v>0</v>
      </c>
      <c r="AW413" s="153">
        <v>0</v>
      </c>
      <c r="AX413" s="153">
        <v>0</v>
      </c>
      <c r="AY413" s="153">
        <v>462100000</v>
      </c>
      <c r="AZ413" s="153">
        <v>359094000</v>
      </c>
      <c r="BA413" s="153" t="s">
        <v>8261</v>
      </c>
      <c r="BB413" s="153">
        <v>1041000000</v>
      </c>
      <c r="BC413" s="153">
        <v>1041000000</v>
      </c>
      <c r="BD413" s="153">
        <v>100</v>
      </c>
      <c r="BE413" s="153">
        <v>500000000</v>
      </c>
      <c r="BF413" s="153">
        <v>164100000</v>
      </c>
      <c r="BG413" s="153" t="s">
        <v>8262</v>
      </c>
      <c r="BH413" s="155">
        <v>522432000</v>
      </c>
      <c r="BI413" s="153">
        <v>0</v>
      </c>
      <c r="BJ413" s="153">
        <v>0</v>
      </c>
    </row>
    <row r="414" spans="1:62">
      <c r="A414" s="152">
        <v>4050065308</v>
      </c>
      <c r="B414" s="153">
        <v>6</v>
      </c>
      <c r="C414" s="153" t="s">
        <v>8248</v>
      </c>
      <c r="D414" s="153" t="s">
        <v>8249</v>
      </c>
      <c r="E414" s="153">
        <v>2023</v>
      </c>
      <c r="F414" s="153" t="s">
        <v>7125</v>
      </c>
      <c r="G414" s="153" t="s">
        <v>7126</v>
      </c>
      <c r="H414" s="153">
        <v>2</v>
      </c>
      <c r="I414" s="153" t="s">
        <v>7127</v>
      </c>
      <c r="J414" s="153">
        <v>7</v>
      </c>
      <c r="K414" s="153" t="s">
        <v>1017</v>
      </c>
      <c r="L414" s="153" t="s">
        <v>1017</v>
      </c>
      <c r="M414" s="153">
        <v>199</v>
      </c>
      <c r="N414" s="153" t="s">
        <v>7128</v>
      </c>
      <c r="O414" s="153">
        <v>1</v>
      </c>
      <c r="P414" s="153" t="s">
        <v>2378</v>
      </c>
      <c r="Q414" s="153">
        <v>6</v>
      </c>
      <c r="R414" s="153" t="s">
        <v>7135</v>
      </c>
      <c r="S414" s="153">
        <v>1690</v>
      </c>
      <c r="T414" s="153" t="s">
        <v>4279</v>
      </c>
      <c r="U414" s="153">
        <v>12</v>
      </c>
      <c r="V414" s="153">
        <v>2</v>
      </c>
      <c r="W414" s="154">
        <v>16902</v>
      </c>
      <c r="X414" s="153" t="s">
        <v>8263</v>
      </c>
      <c r="Y414" s="153">
        <v>1</v>
      </c>
      <c r="Z414" s="153" t="s">
        <v>37</v>
      </c>
      <c r="AA414" s="153">
        <v>1</v>
      </c>
      <c r="AB414" s="153" t="s">
        <v>7130</v>
      </c>
      <c r="AC414" s="153">
        <v>1</v>
      </c>
      <c r="AD414" s="153">
        <v>0</v>
      </c>
      <c r="AE414" s="153">
        <v>0</v>
      </c>
      <c r="AF414" s="153">
        <v>0</v>
      </c>
      <c r="AG414" s="153">
        <v>400</v>
      </c>
      <c r="AH414" s="153">
        <v>400</v>
      </c>
      <c r="AI414" s="153">
        <v>100</v>
      </c>
      <c r="AJ414" s="153">
        <v>600</v>
      </c>
      <c r="AK414" s="153">
        <v>600</v>
      </c>
      <c r="AL414" s="153">
        <v>100</v>
      </c>
      <c r="AM414" s="153">
        <v>750</v>
      </c>
      <c r="AN414" s="153">
        <v>0</v>
      </c>
      <c r="AO414" s="153">
        <v>0</v>
      </c>
      <c r="AP414" s="154">
        <v>750</v>
      </c>
      <c r="AQ414" s="153">
        <v>0</v>
      </c>
      <c r="AR414" s="153">
        <v>0</v>
      </c>
      <c r="AS414" s="153">
        <v>2500</v>
      </c>
      <c r="AT414" s="153">
        <v>1000</v>
      </c>
      <c r="AU414" s="153">
        <v>40</v>
      </c>
      <c r="AV414" s="153">
        <v>0</v>
      </c>
      <c r="AW414" s="153">
        <v>0</v>
      </c>
      <c r="AX414" s="153">
        <v>0</v>
      </c>
      <c r="AY414" s="153">
        <v>365600000</v>
      </c>
      <c r="AZ414" s="153">
        <v>365600000</v>
      </c>
      <c r="BA414" s="153">
        <v>100</v>
      </c>
      <c r="BB414" s="153">
        <v>270000000</v>
      </c>
      <c r="BC414" s="153">
        <v>270000000</v>
      </c>
      <c r="BD414" s="153">
        <v>100</v>
      </c>
      <c r="BE414" s="153">
        <v>200000000</v>
      </c>
      <c r="BF414" s="153">
        <v>0</v>
      </c>
      <c r="BG414" s="153">
        <v>0</v>
      </c>
      <c r="BH414" s="155">
        <v>685500000</v>
      </c>
      <c r="BI414" s="153">
        <v>0</v>
      </c>
      <c r="BJ414" s="153">
        <v>0</v>
      </c>
    </row>
    <row r="415" spans="1:62">
      <c r="A415" s="152">
        <v>4050065308</v>
      </c>
      <c r="B415" s="153">
        <v>6</v>
      </c>
      <c r="C415" s="153" t="s">
        <v>8248</v>
      </c>
      <c r="D415" s="153" t="s">
        <v>8249</v>
      </c>
      <c r="E415" s="153">
        <v>2023</v>
      </c>
      <c r="F415" s="153" t="s">
        <v>7125</v>
      </c>
      <c r="G415" s="153" t="s">
        <v>7126</v>
      </c>
      <c r="H415" s="153">
        <v>2</v>
      </c>
      <c r="I415" s="153" t="s">
        <v>7127</v>
      </c>
      <c r="J415" s="153">
        <v>7</v>
      </c>
      <c r="K415" s="153" t="s">
        <v>1017</v>
      </c>
      <c r="L415" s="153" t="s">
        <v>1017</v>
      </c>
      <c r="M415" s="153">
        <v>199</v>
      </c>
      <c r="N415" s="153" t="s">
        <v>7128</v>
      </c>
      <c r="O415" s="153">
        <v>1</v>
      </c>
      <c r="P415" s="153" t="s">
        <v>2378</v>
      </c>
      <c r="Q415" s="153">
        <v>6</v>
      </c>
      <c r="R415" s="153" t="s">
        <v>7135</v>
      </c>
      <c r="S415" s="153">
        <v>1690</v>
      </c>
      <c r="T415" s="153" t="s">
        <v>4279</v>
      </c>
      <c r="U415" s="153">
        <v>12</v>
      </c>
      <c r="V415" s="153">
        <v>3</v>
      </c>
      <c r="W415" s="154">
        <v>16903</v>
      </c>
      <c r="X415" s="153" t="s">
        <v>8264</v>
      </c>
      <c r="Y415" s="153">
        <v>1</v>
      </c>
      <c r="Z415" s="153" t="s">
        <v>37</v>
      </c>
      <c r="AA415" s="153">
        <v>1</v>
      </c>
      <c r="AB415" s="153" t="s">
        <v>7130</v>
      </c>
      <c r="AC415" s="153">
        <v>1</v>
      </c>
      <c r="AD415" s="153">
        <v>0</v>
      </c>
      <c r="AE415" s="153">
        <v>0</v>
      </c>
      <c r="AF415" s="153">
        <v>0</v>
      </c>
      <c r="AG415" s="153">
        <v>400</v>
      </c>
      <c r="AH415" s="153">
        <v>0</v>
      </c>
      <c r="AI415" s="153">
        <v>0</v>
      </c>
      <c r="AJ415" s="153">
        <v>400</v>
      </c>
      <c r="AK415" s="153">
        <v>400</v>
      </c>
      <c r="AL415" s="153">
        <v>100</v>
      </c>
      <c r="AM415" s="153">
        <v>800</v>
      </c>
      <c r="AN415" s="153">
        <v>400</v>
      </c>
      <c r="AO415" s="153">
        <v>50</v>
      </c>
      <c r="AP415" s="154">
        <v>300</v>
      </c>
      <c r="AQ415" s="153">
        <v>0</v>
      </c>
      <c r="AR415" s="153">
        <v>0</v>
      </c>
      <c r="AS415" s="153">
        <v>1900</v>
      </c>
      <c r="AT415" s="153">
        <v>800</v>
      </c>
      <c r="AU415" s="153" t="s">
        <v>8265</v>
      </c>
      <c r="AV415" s="153">
        <v>0</v>
      </c>
      <c r="AW415" s="153">
        <v>0</v>
      </c>
      <c r="AX415" s="153">
        <v>0</v>
      </c>
      <c r="AY415" s="153">
        <v>1000211000</v>
      </c>
      <c r="AZ415" s="153">
        <v>0</v>
      </c>
      <c r="BA415" s="153">
        <v>0</v>
      </c>
      <c r="BB415" s="153">
        <v>2203650500</v>
      </c>
      <c r="BC415" s="153">
        <v>1103650500</v>
      </c>
      <c r="BD415" s="153" t="s">
        <v>8266</v>
      </c>
      <c r="BE415" s="153">
        <v>3110000000</v>
      </c>
      <c r="BF415" s="153">
        <v>1100000000</v>
      </c>
      <c r="BG415" s="153" t="s">
        <v>8267</v>
      </c>
      <c r="BH415" s="155">
        <v>1375289000</v>
      </c>
      <c r="BI415" s="153">
        <v>0</v>
      </c>
      <c r="BJ415" s="153">
        <v>0</v>
      </c>
    </row>
    <row r="416" spans="1:62">
      <c r="A416" s="152">
        <v>4050065308</v>
      </c>
      <c r="B416" s="153">
        <v>6</v>
      </c>
      <c r="C416" s="153" t="s">
        <v>8248</v>
      </c>
      <c r="D416" s="153" t="s">
        <v>8249</v>
      </c>
      <c r="E416" s="153">
        <v>2023</v>
      </c>
      <c r="F416" s="153" t="s">
        <v>7125</v>
      </c>
      <c r="G416" s="153" t="s">
        <v>7126</v>
      </c>
      <c r="H416" s="153">
        <v>2</v>
      </c>
      <c r="I416" s="153" t="s">
        <v>7127</v>
      </c>
      <c r="J416" s="153">
        <v>7</v>
      </c>
      <c r="K416" s="153" t="s">
        <v>1017</v>
      </c>
      <c r="L416" s="153" t="s">
        <v>1017</v>
      </c>
      <c r="M416" s="153">
        <v>199</v>
      </c>
      <c r="N416" s="153" t="s">
        <v>7128</v>
      </c>
      <c r="O416" s="153">
        <v>1</v>
      </c>
      <c r="P416" s="153" t="s">
        <v>2378</v>
      </c>
      <c r="Q416" s="153">
        <v>6</v>
      </c>
      <c r="R416" s="153" t="s">
        <v>7135</v>
      </c>
      <c r="S416" s="153">
        <v>1690</v>
      </c>
      <c r="T416" s="153" t="s">
        <v>4279</v>
      </c>
      <c r="U416" s="153">
        <v>12</v>
      </c>
      <c r="V416" s="153">
        <v>4</v>
      </c>
      <c r="W416" s="154">
        <v>16904</v>
      </c>
      <c r="X416" s="153" t="s">
        <v>8268</v>
      </c>
      <c r="Y416" s="153">
        <v>1</v>
      </c>
      <c r="Z416" s="153" t="s">
        <v>37</v>
      </c>
      <c r="AA416" s="153">
        <v>1</v>
      </c>
      <c r="AB416" s="153" t="s">
        <v>7130</v>
      </c>
      <c r="AC416" s="153">
        <v>1</v>
      </c>
      <c r="AD416" s="153">
        <v>0</v>
      </c>
      <c r="AE416" s="153">
        <v>0</v>
      </c>
      <c r="AF416" s="153">
        <v>0</v>
      </c>
      <c r="AG416" s="153">
        <v>1722</v>
      </c>
      <c r="AH416" s="153">
        <v>1722</v>
      </c>
      <c r="AI416" s="153">
        <v>100</v>
      </c>
      <c r="AJ416" s="153">
        <v>1721</v>
      </c>
      <c r="AK416" s="153">
        <v>1721</v>
      </c>
      <c r="AL416" s="153">
        <v>100</v>
      </c>
      <c r="AM416" s="153">
        <v>1721</v>
      </c>
      <c r="AN416" s="153">
        <v>0</v>
      </c>
      <c r="AO416" s="153">
        <v>0</v>
      </c>
      <c r="AP416" s="154">
        <v>1721</v>
      </c>
      <c r="AQ416" s="153">
        <v>0</v>
      </c>
      <c r="AR416" s="153">
        <v>0</v>
      </c>
      <c r="AS416" s="153">
        <v>6885</v>
      </c>
      <c r="AT416" s="153">
        <v>3443</v>
      </c>
      <c r="AU416" s="153" t="s">
        <v>8269</v>
      </c>
      <c r="AV416" s="153">
        <v>0</v>
      </c>
      <c r="AW416" s="153">
        <v>0</v>
      </c>
      <c r="AX416" s="153">
        <v>0</v>
      </c>
      <c r="AY416" s="153">
        <v>344250000</v>
      </c>
      <c r="AZ416" s="153">
        <v>344000000</v>
      </c>
      <c r="BA416" s="153" t="s">
        <v>7334</v>
      </c>
      <c r="BB416" s="153">
        <v>344400000</v>
      </c>
      <c r="BC416" s="153">
        <v>344400000</v>
      </c>
      <c r="BD416" s="153">
        <v>100</v>
      </c>
      <c r="BE416" s="153">
        <v>344400000</v>
      </c>
      <c r="BF416" s="153">
        <v>0</v>
      </c>
      <c r="BG416" s="153">
        <v>0</v>
      </c>
      <c r="BH416" s="155">
        <v>344250000</v>
      </c>
      <c r="BI416" s="153">
        <v>0</v>
      </c>
      <c r="BJ416" s="153">
        <v>0</v>
      </c>
    </row>
    <row r="417" spans="1:62">
      <c r="A417" s="152">
        <v>4050065308</v>
      </c>
      <c r="B417" s="153">
        <v>6</v>
      </c>
      <c r="C417" s="153" t="s">
        <v>8248</v>
      </c>
      <c r="D417" s="153" t="s">
        <v>8249</v>
      </c>
      <c r="E417" s="153">
        <v>2023</v>
      </c>
      <c r="F417" s="153" t="s">
        <v>7125</v>
      </c>
      <c r="G417" s="153" t="s">
        <v>7126</v>
      </c>
      <c r="H417" s="153">
        <v>2</v>
      </c>
      <c r="I417" s="153" t="s">
        <v>7127</v>
      </c>
      <c r="J417" s="153">
        <v>7</v>
      </c>
      <c r="K417" s="153" t="s">
        <v>1017</v>
      </c>
      <c r="L417" s="153" t="s">
        <v>1017</v>
      </c>
      <c r="M417" s="153">
        <v>199</v>
      </c>
      <c r="N417" s="153" t="s">
        <v>7128</v>
      </c>
      <c r="O417" s="153">
        <v>1</v>
      </c>
      <c r="P417" s="153" t="s">
        <v>2378</v>
      </c>
      <c r="Q417" s="153">
        <v>6</v>
      </c>
      <c r="R417" s="153" t="s">
        <v>7135</v>
      </c>
      <c r="S417" s="153">
        <v>1690</v>
      </c>
      <c r="T417" s="153" t="s">
        <v>4279</v>
      </c>
      <c r="U417" s="153">
        <v>12</v>
      </c>
      <c r="V417" s="153">
        <v>5</v>
      </c>
      <c r="W417" s="154">
        <v>16905</v>
      </c>
      <c r="X417" s="153" t="s">
        <v>8270</v>
      </c>
      <c r="Y417" s="153">
        <v>1</v>
      </c>
      <c r="Z417" s="153" t="s">
        <v>37</v>
      </c>
      <c r="AA417" s="153">
        <v>1</v>
      </c>
      <c r="AB417" s="153" t="s">
        <v>7130</v>
      </c>
      <c r="AC417" s="153">
        <v>1</v>
      </c>
      <c r="AD417" s="153">
        <v>0</v>
      </c>
      <c r="AE417" s="153">
        <v>0</v>
      </c>
      <c r="AF417" s="153">
        <v>0</v>
      </c>
      <c r="AG417" s="153">
        <v>130</v>
      </c>
      <c r="AH417" s="153">
        <v>130</v>
      </c>
      <c r="AI417" s="153">
        <v>100</v>
      </c>
      <c r="AJ417" s="153">
        <v>185</v>
      </c>
      <c r="AK417" s="153">
        <v>185</v>
      </c>
      <c r="AL417" s="153">
        <v>100</v>
      </c>
      <c r="AM417" s="153">
        <v>185</v>
      </c>
      <c r="AN417" s="153">
        <v>0</v>
      </c>
      <c r="AO417" s="153">
        <v>0</v>
      </c>
      <c r="AP417" s="154">
        <v>0</v>
      </c>
      <c r="AQ417" s="153">
        <v>0</v>
      </c>
      <c r="AR417" s="153">
        <v>0</v>
      </c>
      <c r="AS417" s="153">
        <v>500</v>
      </c>
      <c r="AT417" s="153">
        <v>315</v>
      </c>
      <c r="AU417" s="153">
        <v>63</v>
      </c>
      <c r="AV417" s="153">
        <v>0</v>
      </c>
      <c r="AW417" s="153">
        <v>0</v>
      </c>
      <c r="AX417" s="153">
        <v>0</v>
      </c>
      <c r="AY417" s="153">
        <v>200000000</v>
      </c>
      <c r="AZ417" s="153">
        <v>200000000</v>
      </c>
      <c r="BA417" s="153">
        <v>100</v>
      </c>
      <c r="BB417" s="153">
        <v>272600500</v>
      </c>
      <c r="BC417" s="153">
        <v>272600500</v>
      </c>
      <c r="BD417" s="153">
        <v>100</v>
      </c>
      <c r="BE417" s="153">
        <v>50000000</v>
      </c>
      <c r="BF417" s="153">
        <v>0</v>
      </c>
      <c r="BG417" s="153">
        <v>0</v>
      </c>
      <c r="BH417" s="155">
        <v>0</v>
      </c>
      <c r="BI417" s="153">
        <v>0</v>
      </c>
      <c r="BJ417" s="153">
        <v>0</v>
      </c>
    </row>
    <row r="418" spans="1:62">
      <c r="A418" s="152">
        <v>4050065308</v>
      </c>
      <c r="B418" s="153">
        <v>6</v>
      </c>
      <c r="C418" s="153" t="s">
        <v>8248</v>
      </c>
      <c r="D418" s="153" t="s">
        <v>8249</v>
      </c>
      <c r="E418" s="153">
        <v>2023</v>
      </c>
      <c r="F418" s="153" t="s">
        <v>7125</v>
      </c>
      <c r="G418" s="153" t="s">
        <v>7126</v>
      </c>
      <c r="H418" s="153">
        <v>2</v>
      </c>
      <c r="I418" s="153" t="s">
        <v>7127</v>
      </c>
      <c r="J418" s="153">
        <v>7</v>
      </c>
      <c r="K418" s="153" t="s">
        <v>1017</v>
      </c>
      <c r="L418" s="153" t="s">
        <v>1017</v>
      </c>
      <c r="M418" s="153">
        <v>199</v>
      </c>
      <c r="N418" s="153" t="s">
        <v>7128</v>
      </c>
      <c r="O418" s="153">
        <v>1</v>
      </c>
      <c r="P418" s="153" t="s">
        <v>2378</v>
      </c>
      <c r="Q418" s="153">
        <v>6</v>
      </c>
      <c r="R418" s="153" t="s">
        <v>7135</v>
      </c>
      <c r="S418" s="153">
        <v>1690</v>
      </c>
      <c r="T418" s="153" t="s">
        <v>4279</v>
      </c>
      <c r="U418" s="153">
        <v>12</v>
      </c>
      <c r="V418" s="153">
        <v>6</v>
      </c>
      <c r="W418" s="154">
        <v>16906</v>
      </c>
      <c r="X418" s="153" t="s">
        <v>8271</v>
      </c>
      <c r="Y418" s="153">
        <v>1</v>
      </c>
      <c r="Z418" s="153" t="s">
        <v>37</v>
      </c>
      <c r="AA418" s="153">
        <v>1</v>
      </c>
      <c r="AB418" s="153" t="s">
        <v>7130</v>
      </c>
      <c r="AC418" s="153">
        <v>1</v>
      </c>
      <c r="AD418" s="153">
        <v>0</v>
      </c>
      <c r="AE418" s="153">
        <v>0</v>
      </c>
      <c r="AF418" s="153">
        <v>0</v>
      </c>
      <c r="AG418" s="153">
        <v>500</v>
      </c>
      <c r="AH418" s="153">
        <v>500</v>
      </c>
      <c r="AI418" s="153">
        <v>100</v>
      </c>
      <c r="AJ418" s="153">
        <v>798</v>
      </c>
      <c r="AK418" s="153">
        <v>789</v>
      </c>
      <c r="AL418" s="153" t="s">
        <v>7262</v>
      </c>
      <c r="AM418" s="153">
        <v>898</v>
      </c>
      <c r="AN418" s="153">
        <v>898</v>
      </c>
      <c r="AO418" s="153">
        <v>100</v>
      </c>
      <c r="AP418" s="154">
        <v>1002</v>
      </c>
      <c r="AQ418" s="153">
        <v>0</v>
      </c>
      <c r="AR418" s="153">
        <v>0</v>
      </c>
      <c r="AS418" s="153">
        <v>3198</v>
      </c>
      <c r="AT418" s="153">
        <v>2187</v>
      </c>
      <c r="AU418" s="153" t="s">
        <v>8272</v>
      </c>
      <c r="AV418" s="153">
        <v>0</v>
      </c>
      <c r="AW418" s="153">
        <v>0</v>
      </c>
      <c r="AX418" s="153">
        <v>0</v>
      </c>
      <c r="AY418" s="153">
        <v>508737000</v>
      </c>
      <c r="AZ418" s="153">
        <v>508247000</v>
      </c>
      <c r="BA418" s="153" t="s">
        <v>7454</v>
      </c>
      <c r="BB418" s="153">
        <v>331469000</v>
      </c>
      <c r="BC418" s="153">
        <v>331469000</v>
      </c>
      <c r="BD418" s="153">
        <v>100</v>
      </c>
      <c r="BE418" s="153">
        <v>399600000</v>
      </c>
      <c r="BF418" s="153">
        <v>397696796</v>
      </c>
      <c r="BG418" s="153" t="s">
        <v>8273</v>
      </c>
      <c r="BH418" s="155">
        <v>987861000</v>
      </c>
      <c r="BI418" s="153">
        <v>0</v>
      </c>
      <c r="BJ418" s="153">
        <v>0</v>
      </c>
    </row>
    <row r="419" spans="1:62">
      <c r="A419" s="152">
        <v>4050065308</v>
      </c>
      <c r="B419" s="153">
        <v>6</v>
      </c>
      <c r="C419" s="153" t="s">
        <v>8248</v>
      </c>
      <c r="D419" s="153" t="s">
        <v>8249</v>
      </c>
      <c r="E419" s="153">
        <v>2023</v>
      </c>
      <c r="F419" s="153" t="s">
        <v>7125</v>
      </c>
      <c r="G419" s="153" t="s">
        <v>7126</v>
      </c>
      <c r="H419" s="153">
        <v>2</v>
      </c>
      <c r="I419" s="153" t="s">
        <v>7127</v>
      </c>
      <c r="J419" s="153">
        <v>7</v>
      </c>
      <c r="K419" s="153" t="s">
        <v>1017</v>
      </c>
      <c r="L419" s="153" t="s">
        <v>1017</v>
      </c>
      <c r="M419" s="153">
        <v>199</v>
      </c>
      <c r="N419" s="153" t="s">
        <v>7128</v>
      </c>
      <c r="O419" s="153">
        <v>1</v>
      </c>
      <c r="P419" s="153" t="s">
        <v>2378</v>
      </c>
      <c r="Q419" s="153">
        <v>6</v>
      </c>
      <c r="R419" s="153" t="s">
        <v>7135</v>
      </c>
      <c r="S419" s="153">
        <v>1746</v>
      </c>
      <c r="T419" s="153" t="s">
        <v>4306</v>
      </c>
      <c r="U419" s="153">
        <v>10</v>
      </c>
      <c r="V419" s="153">
        <v>1</v>
      </c>
      <c r="W419" s="154">
        <v>17461</v>
      </c>
      <c r="X419" s="153" t="s">
        <v>8274</v>
      </c>
      <c r="Y419" s="153">
        <v>1</v>
      </c>
      <c r="Z419" s="153" t="s">
        <v>37</v>
      </c>
      <c r="AA419" s="153">
        <v>1</v>
      </c>
      <c r="AB419" s="153" t="s">
        <v>7130</v>
      </c>
      <c r="AC419" s="153">
        <v>1</v>
      </c>
      <c r="AD419" s="153">
        <v>0</v>
      </c>
      <c r="AE419" s="153">
        <v>0</v>
      </c>
      <c r="AF419" s="153">
        <v>0</v>
      </c>
      <c r="AG419" s="153">
        <v>9480</v>
      </c>
      <c r="AH419" s="153">
        <v>9480</v>
      </c>
      <c r="AI419" s="153">
        <v>100</v>
      </c>
      <c r="AJ419" s="153">
        <v>9420</v>
      </c>
      <c r="AK419" s="153">
        <v>9420</v>
      </c>
      <c r="AL419" s="153">
        <v>100</v>
      </c>
      <c r="AM419" s="153">
        <v>9380</v>
      </c>
      <c r="AN419" s="153">
        <v>9380</v>
      </c>
      <c r="AO419" s="153">
        <v>100</v>
      </c>
      <c r="AP419" s="154">
        <v>9268</v>
      </c>
      <c r="AQ419" s="153">
        <v>0</v>
      </c>
      <c r="AR419" s="153">
        <v>0</v>
      </c>
      <c r="AS419" s="153">
        <v>37548</v>
      </c>
      <c r="AT419" s="153">
        <v>28280</v>
      </c>
      <c r="AU419" s="153" t="s">
        <v>7883</v>
      </c>
      <c r="AV419" s="153">
        <v>0</v>
      </c>
      <c r="AW419" s="153">
        <v>0</v>
      </c>
      <c r="AX419" s="153">
        <v>0</v>
      </c>
      <c r="AY419" s="153">
        <v>1341431000</v>
      </c>
      <c r="AZ419" s="153">
        <v>1341381864</v>
      </c>
      <c r="BA419" s="153">
        <v>100</v>
      </c>
      <c r="BB419" s="153">
        <v>1360000000</v>
      </c>
      <c r="BC419" s="153">
        <v>1145082488</v>
      </c>
      <c r="BD419" s="153" t="s">
        <v>8275</v>
      </c>
      <c r="BE419" s="153">
        <v>1120000000</v>
      </c>
      <c r="BF419" s="153">
        <v>1098003328</v>
      </c>
      <c r="BG419" s="153" t="s">
        <v>8276</v>
      </c>
      <c r="BH419" s="155">
        <v>1359235000</v>
      </c>
      <c r="BI419" s="153">
        <v>0</v>
      </c>
      <c r="BJ419" s="153">
        <v>0</v>
      </c>
    </row>
    <row r="420" spans="1:62">
      <c r="A420" s="152">
        <v>4050065308</v>
      </c>
      <c r="B420" s="153">
        <v>6</v>
      </c>
      <c r="C420" s="153" t="s">
        <v>8248</v>
      </c>
      <c r="D420" s="153" t="s">
        <v>8249</v>
      </c>
      <c r="E420" s="153">
        <v>2023</v>
      </c>
      <c r="F420" s="153" t="s">
        <v>7125</v>
      </c>
      <c r="G420" s="153" t="s">
        <v>7126</v>
      </c>
      <c r="H420" s="153">
        <v>2</v>
      </c>
      <c r="I420" s="153" t="s">
        <v>7127</v>
      </c>
      <c r="J420" s="153">
        <v>7</v>
      </c>
      <c r="K420" s="153" t="s">
        <v>1017</v>
      </c>
      <c r="L420" s="153" t="s">
        <v>1017</v>
      </c>
      <c r="M420" s="153">
        <v>199</v>
      </c>
      <c r="N420" s="153" t="s">
        <v>7128</v>
      </c>
      <c r="O420" s="153">
        <v>1</v>
      </c>
      <c r="P420" s="153" t="s">
        <v>2378</v>
      </c>
      <c r="Q420" s="153">
        <v>6</v>
      </c>
      <c r="R420" s="153" t="s">
        <v>7135</v>
      </c>
      <c r="S420" s="153">
        <v>1746</v>
      </c>
      <c r="T420" s="153" t="s">
        <v>4306</v>
      </c>
      <c r="U420" s="153">
        <v>10</v>
      </c>
      <c r="V420" s="153">
        <v>2</v>
      </c>
      <c r="W420" s="154">
        <v>17462</v>
      </c>
      <c r="X420" s="153" t="s">
        <v>7342</v>
      </c>
      <c r="Y420" s="153">
        <v>1</v>
      </c>
      <c r="Z420" s="153" t="s">
        <v>37</v>
      </c>
      <c r="AA420" s="153">
        <v>1</v>
      </c>
      <c r="AB420" s="153" t="s">
        <v>7130</v>
      </c>
      <c r="AC420" s="153">
        <v>1</v>
      </c>
      <c r="AD420" s="153">
        <v>0</v>
      </c>
      <c r="AE420" s="153">
        <v>0</v>
      </c>
      <c r="AF420" s="153">
        <v>0</v>
      </c>
      <c r="AG420" s="153">
        <v>0</v>
      </c>
      <c r="AH420" s="153">
        <v>0</v>
      </c>
      <c r="AI420" s="153">
        <v>0</v>
      </c>
      <c r="AJ420" s="153">
        <v>1</v>
      </c>
      <c r="AK420" s="153">
        <v>1</v>
      </c>
      <c r="AL420" s="153">
        <v>100</v>
      </c>
      <c r="AM420" s="153">
        <v>0</v>
      </c>
      <c r="AN420" s="153">
        <v>0</v>
      </c>
      <c r="AO420" s="153">
        <v>0</v>
      </c>
      <c r="AP420" s="154">
        <v>0</v>
      </c>
      <c r="AQ420" s="153">
        <v>0</v>
      </c>
      <c r="AR420" s="153">
        <v>0</v>
      </c>
      <c r="AS420" s="153">
        <v>1</v>
      </c>
      <c r="AT420" s="153">
        <v>1</v>
      </c>
      <c r="AU420" s="153">
        <v>100</v>
      </c>
      <c r="AV420" s="153">
        <v>0</v>
      </c>
      <c r="AW420" s="153">
        <v>0</v>
      </c>
      <c r="AX420" s="153">
        <v>0</v>
      </c>
      <c r="AY420" s="153">
        <v>0</v>
      </c>
      <c r="AZ420" s="153">
        <v>0</v>
      </c>
      <c r="BA420" s="153">
        <v>0</v>
      </c>
      <c r="BB420" s="153">
        <v>200000000</v>
      </c>
      <c r="BC420" s="153">
        <v>183643699</v>
      </c>
      <c r="BD420" s="153" t="s">
        <v>8277</v>
      </c>
      <c r="BE420" s="153">
        <v>0</v>
      </c>
      <c r="BF420" s="153">
        <v>0</v>
      </c>
      <c r="BG420" s="153">
        <v>0</v>
      </c>
      <c r="BH420" s="155">
        <v>0</v>
      </c>
      <c r="BI420" s="153">
        <v>0</v>
      </c>
      <c r="BJ420" s="153">
        <v>0</v>
      </c>
    </row>
    <row r="421" spans="1:62">
      <c r="A421" s="152">
        <v>4050065308</v>
      </c>
      <c r="B421" s="153">
        <v>6</v>
      </c>
      <c r="C421" s="153" t="s">
        <v>8248</v>
      </c>
      <c r="D421" s="153" t="s">
        <v>8249</v>
      </c>
      <c r="E421" s="153">
        <v>2023</v>
      </c>
      <c r="F421" s="153" t="s">
        <v>7125</v>
      </c>
      <c r="G421" s="153" t="s">
        <v>7126</v>
      </c>
      <c r="H421" s="153">
        <v>2</v>
      </c>
      <c r="I421" s="153" t="s">
        <v>7127</v>
      </c>
      <c r="J421" s="153">
        <v>7</v>
      </c>
      <c r="K421" s="153" t="s">
        <v>1017</v>
      </c>
      <c r="L421" s="153" t="s">
        <v>1017</v>
      </c>
      <c r="M421" s="153">
        <v>199</v>
      </c>
      <c r="N421" s="153" t="s">
        <v>7128</v>
      </c>
      <c r="O421" s="153">
        <v>1</v>
      </c>
      <c r="P421" s="153" t="s">
        <v>2378</v>
      </c>
      <c r="Q421" s="153">
        <v>6</v>
      </c>
      <c r="R421" s="153" t="s">
        <v>7135</v>
      </c>
      <c r="S421" s="153">
        <v>1746</v>
      </c>
      <c r="T421" s="153" t="s">
        <v>4306</v>
      </c>
      <c r="U421" s="153">
        <v>10</v>
      </c>
      <c r="V421" s="153">
        <v>3</v>
      </c>
      <c r="W421" s="154">
        <v>17463</v>
      </c>
      <c r="X421" s="153" t="s">
        <v>7165</v>
      </c>
      <c r="Y421" s="153">
        <v>1</v>
      </c>
      <c r="Z421" s="153" t="s">
        <v>37</v>
      </c>
      <c r="AA421" s="153">
        <v>1</v>
      </c>
      <c r="AB421" s="153" t="s">
        <v>7130</v>
      </c>
      <c r="AC421" s="153">
        <v>1</v>
      </c>
      <c r="AD421" s="153">
        <v>0</v>
      </c>
      <c r="AE421" s="153">
        <v>0</v>
      </c>
      <c r="AF421" s="153">
        <v>0</v>
      </c>
      <c r="AG421" s="153">
        <v>0</v>
      </c>
      <c r="AH421" s="153">
        <v>0</v>
      </c>
      <c r="AI421" s="153">
        <v>0</v>
      </c>
      <c r="AJ421" s="153" t="s">
        <v>7288</v>
      </c>
      <c r="AK421" s="153" t="s">
        <v>7288</v>
      </c>
      <c r="AL421" s="153">
        <v>100</v>
      </c>
      <c r="AM421" s="153" t="s">
        <v>7290</v>
      </c>
      <c r="AN421" s="153" t="s">
        <v>7290</v>
      </c>
      <c r="AO421" s="153">
        <v>100</v>
      </c>
      <c r="AP421" s="154">
        <v>0</v>
      </c>
      <c r="AQ421" s="153">
        <v>0</v>
      </c>
      <c r="AR421" s="153">
        <v>0</v>
      </c>
      <c r="AS421" s="153">
        <v>1</v>
      </c>
      <c r="AT421" s="153">
        <v>1</v>
      </c>
      <c r="AU421" s="153">
        <v>100</v>
      </c>
      <c r="AV421" s="153">
        <v>0</v>
      </c>
      <c r="AW421" s="153">
        <v>0</v>
      </c>
      <c r="AX421" s="153">
        <v>0</v>
      </c>
      <c r="AY421" s="153">
        <v>0</v>
      </c>
      <c r="AZ421" s="153">
        <v>0</v>
      </c>
      <c r="BA421" s="153">
        <v>0</v>
      </c>
      <c r="BB421" s="153">
        <v>662000000</v>
      </c>
      <c r="BC421" s="153">
        <v>661727568</v>
      </c>
      <c r="BD421" s="153" t="s">
        <v>7439</v>
      </c>
      <c r="BE421" s="153">
        <v>145000000</v>
      </c>
      <c r="BF421" s="153">
        <v>117129505</v>
      </c>
      <c r="BG421" s="153" t="s">
        <v>8278</v>
      </c>
      <c r="BH421" s="155">
        <v>0</v>
      </c>
      <c r="BI421" s="153">
        <v>0</v>
      </c>
      <c r="BJ421" s="153">
        <v>0</v>
      </c>
    </row>
    <row r="422" spans="1:62">
      <c r="A422" s="152">
        <v>4050065308</v>
      </c>
      <c r="B422" s="153">
        <v>6</v>
      </c>
      <c r="C422" s="153" t="s">
        <v>8248</v>
      </c>
      <c r="D422" s="153" t="s">
        <v>8249</v>
      </c>
      <c r="E422" s="153">
        <v>2023</v>
      </c>
      <c r="F422" s="153" t="s">
        <v>7125</v>
      </c>
      <c r="G422" s="153" t="s">
        <v>7126</v>
      </c>
      <c r="H422" s="153">
        <v>2</v>
      </c>
      <c r="I422" s="153" t="s">
        <v>7127</v>
      </c>
      <c r="J422" s="153">
        <v>7</v>
      </c>
      <c r="K422" s="153" t="s">
        <v>1017</v>
      </c>
      <c r="L422" s="153" t="s">
        <v>1017</v>
      </c>
      <c r="M422" s="153">
        <v>199</v>
      </c>
      <c r="N422" s="153" t="s">
        <v>7128</v>
      </c>
      <c r="O422" s="153">
        <v>1</v>
      </c>
      <c r="P422" s="153" t="s">
        <v>2378</v>
      </c>
      <c r="Q422" s="153">
        <v>6</v>
      </c>
      <c r="R422" s="153" t="s">
        <v>7135</v>
      </c>
      <c r="S422" s="153">
        <v>1746</v>
      </c>
      <c r="T422" s="153" t="s">
        <v>4306</v>
      </c>
      <c r="U422" s="153">
        <v>10</v>
      </c>
      <c r="V422" s="153">
        <v>4</v>
      </c>
      <c r="W422" s="154">
        <v>17464</v>
      </c>
      <c r="X422" s="153" t="s">
        <v>8279</v>
      </c>
      <c r="Y422" s="153">
        <v>1</v>
      </c>
      <c r="Z422" s="153" t="s">
        <v>37</v>
      </c>
      <c r="AA422" s="153">
        <v>1</v>
      </c>
      <c r="AB422" s="153" t="s">
        <v>7130</v>
      </c>
      <c r="AC422" s="153">
        <v>1</v>
      </c>
      <c r="AD422" s="153">
        <v>0</v>
      </c>
      <c r="AE422" s="153">
        <v>0</v>
      </c>
      <c r="AF422" s="153">
        <v>0</v>
      </c>
      <c r="AG422" s="153">
        <v>0</v>
      </c>
      <c r="AH422" s="153">
        <v>0</v>
      </c>
      <c r="AI422" s="153">
        <v>0</v>
      </c>
      <c r="AJ422" s="153">
        <v>7</v>
      </c>
      <c r="AK422" s="153">
        <v>7</v>
      </c>
      <c r="AL422" s="153">
        <v>100</v>
      </c>
      <c r="AM422" s="153">
        <v>8</v>
      </c>
      <c r="AN422" s="153">
        <v>8</v>
      </c>
      <c r="AO422" s="153">
        <v>100</v>
      </c>
      <c r="AP422" s="154">
        <v>0</v>
      </c>
      <c r="AQ422" s="153">
        <v>0</v>
      </c>
      <c r="AR422" s="153">
        <v>0</v>
      </c>
      <c r="AS422" s="153">
        <v>15</v>
      </c>
      <c r="AT422" s="153">
        <v>15</v>
      </c>
      <c r="AU422" s="153">
        <v>100</v>
      </c>
      <c r="AV422" s="153">
        <v>0</v>
      </c>
      <c r="AW422" s="153">
        <v>0</v>
      </c>
      <c r="AX422" s="153">
        <v>0</v>
      </c>
      <c r="AY422" s="153">
        <v>0</v>
      </c>
      <c r="AZ422" s="153">
        <v>0</v>
      </c>
      <c r="BA422" s="153">
        <v>0</v>
      </c>
      <c r="BB422" s="153">
        <v>396000000</v>
      </c>
      <c r="BC422" s="153">
        <v>322550430</v>
      </c>
      <c r="BD422" s="153" t="s">
        <v>8280</v>
      </c>
      <c r="BE422" s="153">
        <v>545000000</v>
      </c>
      <c r="BF422" s="153">
        <v>544244477</v>
      </c>
      <c r="BG422" s="153" t="s">
        <v>8178</v>
      </c>
      <c r="BH422" s="155">
        <v>0</v>
      </c>
      <c r="BI422" s="153">
        <v>0</v>
      </c>
      <c r="BJ422" s="153">
        <v>0</v>
      </c>
    </row>
    <row r="423" spans="1:62">
      <c r="A423" s="152">
        <v>4050065308</v>
      </c>
      <c r="B423" s="153">
        <v>6</v>
      </c>
      <c r="C423" s="153" t="s">
        <v>8248</v>
      </c>
      <c r="D423" s="153" t="s">
        <v>8249</v>
      </c>
      <c r="E423" s="153">
        <v>2023</v>
      </c>
      <c r="F423" s="153" t="s">
        <v>7125</v>
      </c>
      <c r="G423" s="153" t="s">
        <v>7126</v>
      </c>
      <c r="H423" s="153">
        <v>2</v>
      </c>
      <c r="I423" s="153" t="s">
        <v>7127</v>
      </c>
      <c r="J423" s="153">
        <v>7</v>
      </c>
      <c r="K423" s="153" t="s">
        <v>1017</v>
      </c>
      <c r="L423" s="153" t="s">
        <v>1017</v>
      </c>
      <c r="M423" s="153">
        <v>199</v>
      </c>
      <c r="N423" s="153" t="s">
        <v>7128</v>
      </c>
      <c r="O423" s="153">
        <v>1</v>
      </c>
      <c r="P423" s="153" t="s">
        <v>2378</v>
      </c>
      <c r="Q423" s="153">
        <v>6</v>
      </c>
      <c r="R423" s="153" t="s">
        <v>7135</v>
      </c>
      <c r="S423" s="153">
        <v>1750</v>
      </c>
      <c r="T423" s="153" t="s">
        <v>4321</v>
      </c>
      <c r="U423" s="153">
        <v>7</v>
      </c>
      <c r="V423" s="153">
        <v>1</v>
      </c>
      <c r="W423" s="154">
        <v>17501</v>
      </c>
      <c r="X423" s="153" t="s">
        <v>8281</v>
      </c>
      <c r="Y423" s="153">
        <v>1</v>
      </c>
      <c r="Z423" s="153" t="s">
        <v>37</v>
      </c>
      <c r="AA423" s="153">
        <v>1</v>
      </c>
      <c r="AB423" s="153" t="s">
        <v>7130</v>
      </c>
      <c r="AC423" s="153">
        <v>1</v>
      </c>
      <c r="AD423" s="153">
        <v>0</v>
      </c>
      <c r="AE423" s="153">
        <v>0</v>
      </c>
      <c r="AF423" s="153">
        <v>0</v>
      </c>
      <c r="AG423" s="153">
        <v>1190</v>
      </c>
      <c r="AH423" s="153">
        <v>1530</v>
      </c>
      <c r="AI423" s="153" t="s">
        <v>8282</v>
      </c>
      <c r="AJ423" s="153">
        <v>1252</v>
      </c>
      <c r="AK423" s="153">
        <v>1252</v>
      </c>
      <c r="AL423" s="153">
        <v>100</v>
      </c>
      <c r="AM423" s="153">
        <v>1287</v>
      </c>
      <c r="AN423" s="153">
        <v>1287</v>
      </c>
      <c r="AO423" s="153">
        <v>100</v>
      </c>
      <c r="AP423" s="154">
        <v>1350</v>
      </c>
      <c r="AQ423" s="153">
        <v>0</v>
      </c>
      <c r="AR423" s="153">
        <v>0</v>
      </c>
      <c r="AS423" s="153">
        <v>5079</v>
      </c>
      <c r="AT423" s="153">
        <v>4069</v>
      </c>
      <c r="AU423" s="153" t="s">
        <v>8283</v>
      </c>
      <c r="AV423" s="153">
        <v>0</v>
      </c>
      <c r="AW423" s="153">
        <v>0</v>
      </c>
      <c r="AX423" s="153">
        <v>0</v>
      </c>
      <c r="AY423" s="153">
        <v>850000000</v>
      </c>
      <c r="AZ423" s="153">
        <v>850000000</v>
      </c>
      <c r="BA423" s="153">
        <v>100</v>
      </c>
      <c r="BB423" s="153">
        <v>894000000</v>
      </c>
      <c r="BC423" s="153">
        <v>894000000</v>
      </c>
      <c r="BD423" s="153">
        <v>100</v>
      </c>
      <c r="BE423" s="153">
        <v>920000000</v>
      </c>
      <c r="BF423" s="153">
        <v>920000000</v>
      </c>
      <c r="BG423" s="153">
        <v>100</v>
      </c>
      <c r="BH423" s="155">
        <v>963989000</v>
      </c>
      <c r="BI423" s="153">
        <v>0</v>
      </c>
      <c r="BJ423" s="153">
        <v>0</v>
      </c>
    </row>
    <row r="424" spans="1:62">
      <c r="A424" s="152">
        <v>4050065308</v>
      </c>
      <c r="B424" s="153">
        <v>6</v>
      </c>
      <c r="C424" s="153" t="s">
        <v>8248</v>
      </c>
      <c r="D424" s="153" t="s">
        <v>8249</v>
      </c>
      <c r="E424" s="153">
        <v>2023</v>
      </c>
      <c r="F424" s="153" t="s">
        <v>7125</v>
      </c>
      <c r="G424" s="153" t="s">
        <v>7126</v>
      </c>
      <c r="H424" s="153">
        <v>2</v>
      </c>
      <c r="I424" s="153" t="s">
        <v>7127</v>
      </c>
      <c r="J424" s="153">
        <v>7</v>
      </c>
      <c r="K424" s="153" t="s">
        <v>1017</v>
      </c>
      <c r="L424" s="153" t="s">
        <v>1017</v>
      </c>
      <c r="M424" s="153">
        <v>199</v>
      </c>
      <c r="N424" s="153" t="s">
        <v>7128</v>
      </c>
      <c r="O424" s="153">
        <v>1</v>
      </c>
      <c r="P424" s="153" t="s">
        <v>2378</v>
      </c>
      <c r="Q424" s="153">
        <v>6</v>
      </c>
      <c r="R424" s="153" t="s">
        <v>7135</v>
      </c>
      <c r="S424" s="153">
        <v>1820</v>
      </c>
      <c r="T424" s="153" t="s">
        <v>4326</v>
      </c>
      <c r="U424" s="153">
        <v>13</v>
      </c>
      <c r="V424" s="153">
        <v>1</v>
      </c>
      <c r="W424" s="154">
        <v>18201</v>
      </c>
      <c r="X424" s="153" t="s">
        <v>8284</v>
      </c>
      <c r="Y424" s="153">
        <v>1</v>
      </c>
      <c r="Z424" s="153" t="s">
        <v>37</v>
      </c>
      <c r="AA424" s="153">
        <v>1</v>
      </c>
      <c r="AB424" s="153" t="s">
        <v>7130</v>
      </c>
      <c r="AC424" s="153">
        <v>1</v>
      </c>
      <c r="AD424" s="153">
        <v>0</v>
      </c>
      <c r="AE424" s="153">
        <v>0</v>
      </c>
      <c r="AF424" s="153">
        <v>0</v>
      </c>
      <c r="AG424" s="153">
        <v>95</v>
      </c>
      <c r="AH424" s="153">
        <v>95</v>
      </c>
      <c r="AI424" s="153">
        <v>100</v>
      </c>
      <c r="AJ424" s="153">
        <v>0</v>
      </c>
      <c r="AK424" s="153">
        <v>0</v>
      </c>
      <c r="AL424" s="153">
        <v>0</v>
      </c>
      <c r="AM424" s="153">
        <v>99</v>
      </c>
      <c r="AN424" s="153">
        <v>120</v>
      </c>
      <c r="AO424" s="153" t="s">
        <v>7180</v>
      </c>
      <c r="AP424" s="154">
        <v>68</v>
      </c>
      <c r="AQ424" s="153">
        <v>0</v>
      </c>
      <c r="AR424" s="153">
        <v>0</v>
      </c>
      <c r="AS424" s="153">
        <v>262</v>
      </c>
      <c r="AT424" s="153">
        <v>215</v>
      </c>
      <c r="AU424" s="153" t="s">
        <v>8285</v>
      </c>
      <c r="AV424" s="153">
        <v>0</v>
      </c>
      <c r="AW424" s="153">
        <v>0</v>
      </c>
      <c r="AX424" s="153">
        <v>0</v>
      </c>
      <c r="AY424" s="153">
        <v>1898400129</v>
      </c>
      <c r="AZ424" s="153">
        <v>1890426666</v>
      </c>
      <c r="BA424" s="153" t="s">
        <v>8286</v>
      </c>
      <c r="BB424" s="153">
        <v>0</v>
      </c>
      <c r="BC424" s="153">
        <v>0</v>
      </c>
      <c r="BD424" s="153">
        <v>0</v>
      </c>
      <c r="BE424" s="153">
        <v>1200000000</v>
      </c>
      <c r="BF424" s="153">
        <v>1200000000</v>
      </c>
      <c r="BG424" s="153">
        <v>100</v>
      </c>
      <c r="BH424" s="155">
        <v>1253947000</v>
      </c>
      <c r="BI424" s="153">
        <v>0</v>
      </c>
      <c r="BJ424" s="153">
        <v>0</v>
      </c>
    </row>
    <row r="425" spans="1:62">
      <c r="A425" s="152">
        <v>4050065308</v>
      </c>
      <c r="B425" s="153">
        <v>6</v>
      </c>
      <c r="C425" s="153" t="s">
        <v>8248</v>
      </c>
      <c r="D425" s="153" t="s">
        <v>8249</v>
      </c>
      <c r="E425" s="153">
        <v>2023</v>
      </c>
      <c r="F425" s="153" t="s">
        <v>7125</v>
      </c>
      <c r="G425" s="153" t="s">
        <v>7126</v>
      </c>
      <c r="H425" s="153">
        <v>2</v>
      </c>
      <c r="I425" s="153" t="s">
        <v>7127</v>
      </c>
      <c r="J425" s="153">
        <v>7</v>
      </c>
      <c r="K425" s="153" t="s">
        <v>1017</v>
      </c>
      <c r="L425" s="153" t="s">
        <v>1017</v>
      </c>
      <c r="M425" s="153">
        <v>199</v>
      </c>
      <c r="N425" s="153" t="s">
        <v>7128</v>
      </c>
      <c r="O425" s="153">
        <v>1</v>
      </c>
      <c r="P425" s="153" t="s">
        <v>2378</v>
      </c>
      <c r="Q425" s="153">
        <v>6</v>
      </c>
      <c r="R425" s="153" t="s">
        <v>7135</v>
      </c>
      <c r="S425" s="153">
        <v>1820</v>
      </c>
      <c r="T425" s="153" t="s">
        <v>4326</v>
      </c>
      <c r="U425" s="153">
        <v>13</v>
      </c>
      <c r="V425" s="153">
        <v>2</v>
      </c>
      <c r="W425" s="154">
        <v>18202</v>
      </c>
      <c r="X425" s="153" t="s">
        <v>8287</v>
      </c>
      <c r="Y425" s="153">
        <v>1</v>
      </c>
      <c r="Z425" s="153" t="s">
        <v>37</v>
      </c>
      <c r="AA425" s="153">
        <v>1</v>
      </c>
      <c r="AB425" s="153" t="s">
        <v>7130</v>
      </c>
      <c r="AC425" s="153">
        <v>1</v>
      </c>
      <c r="AD425" s="153">
        <v>0</v>
      </c>
      <c r="AE425" s="153">
        <v>0</v>
      </c>
      <c r="AF425" s="153">
        <v>0</v>
      </c>
      <c r="AG425" s="153">
        <v>212</v>
      </c>
      <c r="AH425" s="153">
        <v>228</v>
      </c>
      <c r="AI425" s="153" t="s">
        <v>8288</v>
      </c>
      <c r="AJ425" s="153">
        <v>90</v>
      </c>
      <c r="AK425" s="153">
        <v>180</v>
      </c>
      <c r="AL425" s="153">
        <v>200</v>
      </c>
      <c r="AM425" s="153">
        <v>0</v>
      </c>
      <c r="AN425" s="153">
        <v>0</v>
      </c>
      <c r="AO425" s="153">
        <v>0</v>
      </c>
      <c r="AP425" s="154">
        <v>32</v>
      </c>
      <c r="AQ425" s="153">
        <v>0</v>
      </c>
      <c r="AR425" s="153">
        <v>0</v>
      </c>
      <c r="AS425" s="153">
        <v>334</v>
      </c>
      <c r="AT425" s="153">
        <v>408</v>
      </c>
      <c r="AU425" s="153" t="s">
        <v>8289</v>
      </c>
      <c r="AV425" s="153">
        <v>0</v>
      </c>
      <c r="AW425" s="153">
        <v>0</v>
      </c>
      <c r="AX425" s="153">
        <v>0</v>
      </c>
      <c r="AY425" s="153">
        <v>2750000000</v>
      </c>
      <c r="AZ425" s="153">
        <v>2750000000</v>
      </c>
      <c r="BA425" s="153">
        <v>100</v>
      </c>
      <c r="BB425" s="153">
        <v>1533000000</v>
      </c>
      <c r="BC425" s="153">
        <v>1532999924</v>
      </c>
      <c r="BD425" s="153">
        <v>100</v>
      </c>
      <c r="BE425" s="153">
        <v>0</v>
      </c>
      <c r="BF425" s="153">
        <v>0</v>
      </c>
      <c r="BG425" s="153">
        <v>0</v>
      </c>
      <c r="BH425" s="155">
        <v>300024000</v>
      </c>
      <c r="BI425" s="153">
        <v>0</v>
      </c>
      <c r="BJ425" s="153">
        <v>0</v>
      </c>
    </row>
    <row r="426" spans="1:62">
      <c r="A426" s="152">
        <v>4050065308</v>
      </c>
      <c r="B426" s="153">
        <v>6</v>
      </c>
      <c r="C426" s="153" t="s">
        <v>8248</v>
      </c>
      <c r="D426" s="153" t="s">
        <v>8249</v>
      </c>
      <c r="E426" s="153">
        <v>2023</v>
      </c>
      <c r="F426" s="153" t="s">
        <v>7125</v>
      </c>
      <c r="G426" s="153" t="s">
        <v>7126</v>
      </c>
      <c r="H426" s="153">
        <v>2</v>
      </c>
      <c r="I426" s="153" t="s">
        <v>7127</v>
      </c>
      <c r="J426" s="153">
        <v>7</v>
      </c>
      <c r="K426" s="153" t="s">
        <v>1017</v>
      </c>
      <c r="L426" s="153" t="s">
        <v>1017</v>
      </c>
      <c r="M426" s="153">
        <v>199</v>
      </c>
      <c r="N426" s="153" t="s">
        <v>7128</v>
      </c>
      <c r="O426" s="153">
        <v>1</v>
      </c>
      <c r="P426" s="153" t="s">
        <v>2378</v>
      </c>
      <c r="Q426" s="153">
        <v>6</v>
      </c>
      <c r="R426" s="153" t="s">
        <v>7135</v>
      </c>
      <c r="S426" s="153">
        <v>1820</v>
      </c>
      <c r="T426" s="153" t="s">
        <v>4326</v>
      </c>
      <c r="U426" s="153">
        <v>13</v>
      </c>
      <c r="V426" s="153">
        <v>3</v>
      </c>
      <c r="W426" s="154">
        <v>18203</v>
      </c>
      <c r="X426" s="153" t="s">
        <v>8290</v>
      </c>
      <c r="Y426" s="153">
        <v>1</v>
      </c>
      <c r="Z426" s="153" t="s">
        <v>37</v>
      </c>
      <c r="AA426" s="153">
        <v>1</v>
      </c>
      <c r="AB426" s="153" t="s">
        <v>7130</v>
      </c>
      <c r="AC426" s="153">
        <v>1</v>
      </c>
      <c r="AD426" s="153">
        <v>0</v>
      </c>
      <c r="AE426" s="153">
        <v>0</v>
      </c>
      <c r="AF426" s="153">
        <v>0</v>
      </c>
      <c r="AG426" s="153">
        <v>190</v>
      </c>
      <c r="AH426" s="153">
        <v>373</v>
      </c>
      <c r="AI426" s="153" t="s">
        <v>8291</v>
      </c>
      <c r="AJ426" s="153">
        <v>200</v>
      </c>
      <c r="AK426" s="153">
        <v>394</v>
      </c>
      <c r="AL426" s="153">
        <v>197</v>
      </c>
      <c r="AM426" s="153">
        <v>70</v>
      </c>
      <c r="AN426" s="153">
        <v>191</v>
      </c>
      <c r="AO426" s="153" t="s">
        <v>8292</v>
      </c>
      <c r="AP426" s="154">
        <v>30</v>
      </c>
      <c r="AQ426" s="153">
        <v>0</v>
      </c>
      <c r="AR426" s="153">
        <v>0</v>
      </c>
      <c r="AS426" s="153">
        <v>490</v>
      </c>
      <c r="AT426" s="153">
        <v>958</v>
      </c>
      <c r="AU426" s="153" t="s">
        <v>8293</v>
      </c>
      <c r="AV426" s="153">
        <v>0</v>
      </c>
      <c r="AW426" s="153">
        <v>0</v>
      </c>
      <c r="AX426" s="153">
        <v>0</v>
      </c>
      <c r="AY426" s="153">
        <v>2158858236</v>
      </c>
      <c r="AZ426" s="153">
        <v>2158858236</v>
      </c>
      <c r="BA426" s="153">
        <v>100</v>
      </c>
      <c r="BB426" s="153">
        <v>3340000000</v>
      </c>
      <c r="BC426" s="153">
        <v>3336258253</v>
      </c>
      <c r="BD426" s="153" t="s">
        <v>7469</v>
      </c>
      <c r="BE426" s="153">
        <v>1700000000</v>
      </c>
      <c r="BF426" s="153">
        <v>1692551447</v>
      </c>
      <c r="BG426" s="153" t="s">
        <v>7922</v>
      </c>
      <c r="BH426" s="155">
        <v>1520395000</v>
      </c>
      <c r="BI426" s="153">
        <v>0</v>
      </c>
      <c r="BJ426" s="153">
        <v>0</v>
      </c>
    </row>
    <row r="427" spans="1:62">
      <c r="A427" s="152">
        <v>4050065308</v>
      </c>
      <c r="B427" s="153">
        <v>6</v>
      </c>
      <c r="C427" s="153" t="s">
        <v>8248</v>
      </c>
      <c r="D427" s="153" t="s">
        <v>8249</v>
      </c>
      <c r="E427" s="153">
        <v>2023</v>
      </c>
      <c r="F427" s="153" t="s">
        <v>7125</v>
      </c>
      <c r="G427" s="153" t="s">
        <v>7126</v>
      </c>
      <c r="H427" s="153">
        <v>2</v>
      </c>
      <c r="I427" s="153" t="s">
        <v>7127</v>
      </c>
      <c r="J427" s="153">
        <v>7</v>
      </c>
      <c r="K427" s="153" t="s">
        <v>1017</v>
      </c>
      <c r="L427" s="153" t="s">
        <v>1017</v>
      </c>
      <c r="M427" s="153">
        <v>199</v>
      </c>
      <c r="N427" s="153" t="s">
        <v>7128</v>
      </c>
      <c r="O427" s="153">
        <v>1</v>
      </c>
      <c r="P427" s="153" t="s">
        <v>2378</v>
      </c>
      <c r="Q427" s="153">
        <v>6</v>
      </c>
      <c r="R427" s="153" t="s">
        <v>7135</v>
      </c>
      <c r="S427" s="153">
        <v>1820</v>
      </c>
      <c r="T427" s="153" t="s">
        <v>4326</v>
      </c>
      <c r="U427" s="153">
        <v>13</v>
      </c>
      <c r="V427" s="153">
        <v>4</v>
      </c>
      <c r="W427" s="154">
        <v>18204</v>
      </c>
      <c r="X427" s="153" t="s">
        <v>8294</v>
      </c>
      <c r="Y427" s="153">
        <v>1</v>
      </c>
      <c r="Z427" s="153" t="s">
        <v>37</v>
      </c>
      <c r="AA427" s="153">
        <v>1</v>
      </c>
      <c r="AB427" s="153" t="s">
        <v>7130</v>
      </c>
      <c r="AC427" s="153">
        <v>1</v>
      </c>
      <c r="AD427" s="153">
        <v>0</v>
      </c>
      <c r="AE427" s="153">
        <v>0</v>
      </c>
      <c r="AF427" s="153">
        <v>0</v>
      </c>
      <c r="AG427" s="153">
        <v>120</v>
      </c>
      <c r="AH427" s="153">
        <v>362</v>
      </c>
      <c r="AI427" s="153" t="s">
        <v>8295</v>
      </c>
      <c r="AJ427" s="153">
        <v>98</v>
      </c>
      <c r="AK427" s="153">
        <v>337</v>
      </c>
      <c r="AL427" s="153" t="s">
        <v>8296</v>
      </c>
      <c r="AM427" s="153">
        <v>0</v>
      </c>
      <c r="AN427" s="153">
        <v>0</v>
      </c>
      <c r="AO427" s="153">
        <v>0</v>
      </c>
      <c r="AP427" s="154">
        <v>106</v>
      </c>
      <c r="AQ427" s="153">
        <v>0</v>
      </c>
      <c r="AR427" s="153">
        <v>0</v>
      </c>
      <c r="AS427" s="153">
        <v>324</v>
      </c>
      <c r="AT427" s="153">
        <v>699</v>
      </c>
      <c r="AU427" s="153" t="s">
        <v>8297</v>
      </c>
      <c r="AV427" s="153">
        <v>0</v>
      </c>
      <c r="AW427" s="153">
        <v>0</v>
      </c>
      <c r="AX427" s="153">
        <v>0</v>
      </c>
      <c r="AY427" s="153">
        <v>2066673635</v>
      </c>
      <c r="AZ427" s="153">
        <v>2066673635</v>
      </c>
      <c r="BA427" s="153">
        <v>100</v>
      </c>
      <c r="BB427" s="153">
        <v>2407000000</v>
      </c>
      <c r="BC427" s="153">
        <v>2407000000</v>
      </c>
      <c r="BD427" s="153">
        <v>100</v>
      </c>
      <c r="BE427" s="153">
        <v>0</v>
      </c>
      <c r="BF427" s="153">
        <v>0</v>
      </c>
      <c r="BG427" s="153">
        <v>0</v>
      </c>
      <c r="BH427" s="155">
        <v>2018119000</v>
      </c>
      <c r="BI427" s="153">
        <v>0</v>
      </c>
      <c r="BJ427" s="153">
        <v>0</v>
      </c>
    </row>
    <row r="428" spans="1:62">
      <c r="A428" s="152">
        <v>4050065308</v>
      </c>
      <c r="B428" s="153">
        <v>6</v>
      </c>
      <c r="C428" s="153" t="s">
        <v>8248</v>
      </c>
      <c r="D428" s="153" t="s">
        <v>8249</v>
      </c>
      <c r="E428" s="153">
        <v>2023</v>
      </c>
      <c r="F428" s="153" t="s">
        <v>7125</v>
      </c>
      <c r="G428" s="153" t="s">
        <v>7126</v>
      </c>
      <c r="H428" s="153">
        <v>2</v>
      </c>
      <c r="I428" s="153" t="s">
        <v>7127</v>
      </c>
      <c r="J428" s="153">
        <v>7</v>
      </c>
      <c r="K428" s="153" t="s">
        <v>1017</v>
      </c>
      <c r="L428" s="153" t="s">
        <v>1017</v>
      </c>
      <c r="M428" s="153">
        <v>199</v>
      </c>
      <c r="N428" s="153" t="s">
        <v>7128</v>
      </c>
      <c r="O428" s="153">
        <v>1</v>
      </c>
      <c r="P428" s="153" t="s">
        <v>2378</v>
      </c>
      <c r="Q428" s="153">
        <v>8</v>
      </c>
      <c r="R428" s="153" t="s">
        <v>3008</v>
      </c>
      <c r="S428" s="153">
        <v>1747</v>
      </c>
      <c r="T428" s="153" t="s">
        <v>4342</v>
      </c>
      <c r="U428" s="153">
        <v>6</v>
      </c>
      <c r="V428" s="153">
        <v>1</v>
      </c>
      <c r="W428" s="154">
        <v>17471</v>
      </c>
      <c r="X428" s="153" t="s">
        <v>8298</v>
      </c>
      <c r="Y428" s="153">
        <v>1</v>
      </c>
      <c r="Z428" s="153" t="s">
        <v>37</v>
      </c>
      <c r="AA428" s="153">
        <v>1</v>
      </c>
      <c r="AB428" s="153" t="s">
        <v>7130</v>
      </c>
      <c r="AC428" s="153">
        <v>1</v>
      </c>
      <c r="AD428" s="153">
        <v>0</v>
      </c>
      <c r="AE428" s="153">
        <v>0</v>
      </c>
      <c r="AF428" s="153">
        <v>0</v>
      </c>
      <c r="AG428" s="153">
        <v>210</v>
      </c>
      <c r="AH428" s="153">
        <v>210</v>
      </c>
      <c r="AI428" s="153">
        <v>100</v>
      </c>
      <c r="AJ428" s="153">
        <v>210</v>
      </c>
      <c r="AK428" s="153">
        <v>210</v>
      </c>
      <c r="AL428" s="153">
        <v>100</v>
      </c>
      <c r="AM428" s="153">
        <v>340</v>
      </c>
      <c r="AN428" s="153">
        <v>400</v>
      </c>
      <c r="AO428" s="153" t="s">
        <v>8299</v>
      </c>
      <c r="AP428" s="154">
        <v>340</v>
      </c>
      <c r="AQ428" s="153">
        <v>0</v>
      </c>
      <c r="AR428" s="153">
        <v>0</v>
      </c>
      <c r="AS428" s="153">
        <v>1100</v>
      </c>
      <c r="AT428" s="153">
        <v>820</v>
      </c>
      <c r="AU428" s="153" t="s">
        <v>8300</v>
      </c>
      <c r="AV428" s="153">
        <v>0</v>
      </c>
      <c r="AW428" s="153">
        <v>0</v>
      </c>
      <c r="AX428" s="153">
        <v>0</v>
      </c>
      <c r="AY428" s="153">
        <v>207000000</v>
      </c>
      <c r="AZ428" s="153">
        <v>207000000</v>
      </c>
      <c r="BA428" s="153">
        <v>100</v>
      </c>
      <c r="BB428" s="153">
        <v>307811000</v>
      </c>
      <c r="BC428" s="153">
        <v>307811000</v>
      </c>
      <c r="BD428" s="153">
        <v>100</v>
      </c>
      <c r="BE428" s="153">
        <v>400000000</v>
      </c>
      <c r="BF428" s="153">
        <v>400000000</v>
      </c>
      <c r="BG428" s="153">
        <v>100</v>
      </c>
      <c r="BH428" s="155">
        <v>335364000</v>
      </c>
      <c r="BI428" s="153">
        <v>0</v>
      </c>
      <c r="BJ428" s="153">
        <v>0</v>
      </c>
    </row>
    <row r="429" spans="1:62">
      <c r="A429" s="152">
        <v>4050065308</v>
      </c>
      <c r="B429" s="153">
        <v>6</v>
      </c>
      <c r="C429" s="153" t="s">
        <v>8248</v>
      </c>
      <c r="D429" s="153" t="s">
        <v>8249</v>
      </c>
      <c r="E429" s="153">
        <v>2023</v>
      </c>
      <c r="F429" s="153" t="s">
        <v>7125</v>
      </c>
      <c r="G429" s="153" t="s">
        <v>7126</v>
      </c>
      <c r="H429" s="153">
        <v>2</v>
      </c>
      <c r="I429" s="153" t="s">
        <v>7127</v>
      </c>
      <c r="J429" s="153">
        <v>7</v>
      </c>
      <c r="K429" s="153" t="s">
        <v>1017</v>
      </c>
      <c r="L429" s="153" t="s">
        <v>1017</v>
      </c>
      <c r="M429" s="153">
        <v>199</v>
      </c>
      <c r="N429" s="153" t="s">
        <v>7128</v>
      </c>
      <c r="O429" s="153">
        <v>1</v>
      </c>
      <c r="P429" s="153" t="s">
        <v>2378</v>
      </c>
      <c r="Q429" s="153">
        <v>12</v>
      </c>
      <c r="R429" s="153" t="s">
        <v>2512</v>
      </c>
      <c r="S429" s="153">
        <v>1798</v>
      </c>
      <c r="T429" s="153" t="s">
        <v>8301</v>
      </c>
      <c r="U429" s="153">
        <v>4</v>
      </c>
      <c r="V429" s="153">
        <v>1</v>
      </c>
      <c r="W429" s="154">
        <v>17981</v>
      </c>
      <c r="X429" s="153" t="s">
        <v>8302</v>
      </c>
      <c r="Y429" s="153">
        <v>1</v>
      </c>
      <c r="Z429" s="153" t="s">
        <v>37</v>
      </c>
      <c r="AA429" s="153">
        <v>1</v>
      </c>
      <c r="AB429" s="153" t="s">
        <v>7130</v>
      </c>
      <c r="AC429" s="153">
        <v>1</v>
      </c>
      <c r="AD429" s="153">
        <v>0</v>
      </c>
      <c r="AE429" s="153">
        <v>0</v>
      </c>
      <c r="AF429" s="153">
        <v>0</v>
      </c>
      <c r="AG429" s="153">
        <v>6</v>
      </c>
      <c r="AH429" s="153">
        <v>6</v>
      </c>
      <c r="AI429" s="153">
        <v>100</v>
      </c>
      <c r="AJ429" s="153">
        <v>6</v>
      </c>
      <c r="AK429" s="153">
        <v>6</v>
      </c>
      <c r="AL429" s="153">
        <v>100</v>
      </c>
      <c r="AM429" s="153">
        <v>8</v>
      </c>
      <c r="AN429" s="153">
        <v>4</v>
      </c>
      <c r="AO429" s="153">
        <v>50</v>
      </c>
      <c r="AP429" s="154">
        <v>7</v>
      </c>
      <c r="AQ429" s="153">
        <v>0</v>
      </c>
      <c r="AR429" s="153">
        <v>0</v>
      </c>
      <c r="AS429" s="153">
        <v>27</v>
      </c>
      <c r="AT429" s="153">
        <v>16</v>
      </c>
      <c r="AU429" s="153" t="s">
        <v>8303</v>
      </c>
      <c r="AV429" s="153">
        <v>0</v>
      </c>
      <c r="AW429" s="153">
        <v>0</v>
      </c>
      <c r="AX429" s="153">
        <v>0</v>
      </c>
      <c r="AY429" s="153">
        <v>1386222000</v>
      </c>
      <c r="AZ429" s="153">
        <v>1383944200</v>
      </c>
      <c r="BA429" s="153" t="s">
        <v>7513</v>
      </c>
      <c r="BB429" s="153">
        <v>1386000000</v>
      </c>
      <c r="BC429" s="153">
        <v>1378682830</v>
      </c>
      <c r="BD429" s="153" t="s">
        <v>7715</v>
      </c>
      <c r="BE429" s="153">
        <v>1848000000</v>
      </c>
      <c r="BF429" s="153">
        <v>847749999</v>
      </c>
      <c r="BG429" s="153" t="s">
        <v>8304</v>
      </c>
      <c r="BH429" s="155">
        <v>1617259000</v>
      </c>
      <c r="BI429" s="153">
        <v>0</v>
      </c>
      <c r="BJ429" s="153">
        <v>0</v>
      </c>
    </row>
    <row r="430" spans="1:62">
      <c r="A430" s="152">
        <v>4050065308</v>
      </c>
      <c r="B430" s="153">
        <v>6</v>
      </c>
      <c r="C430" s="153" t="s">
        <v>8248</v>
      </c>
      <c r="D430" s="153" t="s">
        <v>8249</v>
      </c>
      <c r="E430" s="153">
        <v>2023</v>
      </c>
      <c r="F430" s="153" t="s">
        <v>7125</v>
      </c>
      <c r="G430" s="153" t="s">
        <v>7126</v>
      </c>
      <c r="H430" s="153">
        <v>2</v>
      </c>
      <c r="I430" s="153" t="s">
        <v>7127</v>
      </c>
      <c r="J430" s="153">
        <v>7</v>
      </c>
      <c r="K430" s="153" t="s">
        <v>1017</v>
      </c>
      <c r="L430" s="153" t="s">
        <v>1017</v>
      </c>
      <c r="M430" s="153">
        <v>199</v>
      </c>
      <c r="N430" s="153" t="s">
        <v>7128</v>
      </c>
      <c r="O430" s="153">
        <v>1</v>
      </c>
      <c r="P430" s="153" t="s">
        <v>2378</v>
      </c>
      <c r="Q430" s="153">
        <v>14</v>
      </c>
      <c r="R430" s="153" t="s">
        <v>2524</v>
      </c>
      <c r="S430" s="153">
        <v>1800</v>
      </c>
      <c r="T430" s="153" t="s">
        <v>8305</v>
      </c>
      <c r="U430" s="153">
        <v>5</v>
      </c>
      <c r="V430" s="153">
        <v>1</v>
      </c>
      <c r="W430" s="154">
        <v>18001</v>
      </c>
      <c r="X430" s="153" t="s">
        <v>8306</v>
      </c>
      <c r="Y430" s="153">
        <v>1</v>
      </c>
      <c r="Z430" s="153" t="s">
        <v>37</v>
      </c>
      <c r="AA430" s="153">
        <v>1</v>
      </c>
      <c r="AB430" s="153" t="s">
        <v>7130</v>
      </c>
      <c r="AC430" s="153">
        <v>1</v>
      </c>
      <c r="AD430" s="153">
        <v>0</v>
      </c>
      <c r="AE430" s="153">
        <v>0</v>
      </c>
      <c r="AF430" s="153">
        <v>0</v>
      </c>
      <c r="AG430" s="153">
        <v>7</v>
      </c>
      <c r="AH430" s="153">
        <v>0</v>
      </c>
      <c r="AI430" s="153">
        <v>0</v>
      </c>
      <c r="AJ430" s="153">
        <v>8</v>
      </c>
      <c r="AK430" s="153">
        <v>8</v>
      </c>
      <c r="AL430" s="153">
        <v>100</v>
      </c>
      <c r="AM430" s="153">
        <v>11</v>
      </c>
      <c r="AN430" s="153">
        <v>11</v>
      </c>
      <c r="AO430" s="153">
        <v>100</v>
      </c>
      <c r="AP430" s="154">
        <v>10</v>
      </c>
      <c r="AQ430" s="153">
        <v>0</v>
      </c>
      <c r="AR430" s="153">
        <v>0</v>
      </c>
      <c r="AS430" s="153">
        <v>29</v>
      </c>
      <c r="AT430" s="153">
        <v>19</v>
      </c>
      <c r="AU430" s="153" t="s">
        <v>8307</v>
      </c>
      <c r="AV430" s="153">
        <v>0</v>
      </c>
      <c r="AW430" s="153">
        <v>0</v>
      </c>
      <c r="AX430" s="153">
        <v>0</v>
      </c>
      <c r="AY430" s="153">
        <v>490250000</v>
      </c>
      <c r="AZ430" s="153">
        <v>0</v>
      </c>
      <c r="BA430" s="153">
        <v>0</v>
      </c>
      <c r="BB430" s="153">
        <v>400000000</v>
      </c>
      <c r="BC430" s="153">
        <v>400000000</v>
      </c>
      <c r="BD430" s="153">
        <v>100</v>
      </c>
      <c r="BE430" s="153">
        <v>770000000</v>
      </c>
      <c r="BF430" s="153">
        <v>770000000</v>
      </c>
      <c r="BG430" s="153">
        <v>100</v>
      </c>
      <c r="BH430" s="155">
        <v>490873000</v>
      </c>
      <c r="BI430" s="153">
        <v>0</v>
      </c>
      <c r="BJ430" s="153">
        <v>0</v>
      </c>
    </row>
    <row r="431" spans="1:62">
      <c r="A431" s="152">
        <v>4050065308</v>
      </c>
      <c r="B431" s="153">
        <v>6</v>
      </c>
      <c r="C431" s="153" t="s">
        <v>8248</v>
      </c>
      <c r="D431" s="153" t="s">
        <v>8249</v>
      </c>
      <c r="E431" s="153">
        <v>2023</v>
      </c>
      <c r="F431" s="153" t="s">
        <v>7125</v>
      </c>
      <c r="G431" s="153" t="s">
        <v>7126</v>
      </c>
      <c r="H431" s="153">
        <v>2</v>
      </c>
      <c r="I431" s="153" t="s">
        <v>7127</v>
      </c>
      <c r="J431" s="153">
        <v>7</v>
      </c>
      <c r="K431" s="153" t="s">
        <v>1017</v>
      </c>
      <c r="L431" s="153" t="s">
        <v>1017</v>
      </c>
      <c r="M431" s="153">
        <v>199</v>
      </c>
      <c r="N431" s="153" t="s">
        <v>7128</v>
      </c>
      <c r="O431" s="153">
        <v>1</v>
      </c>
      <c r="P431" s="153" t="s">
        <v>2378</v>
      </c>
      <c r="Q431" s="153">
        <v>17</v>
      </c>
      <c r="R431" s="153" t="s">
        <v>2533</v>
      </c>
      <c r="S431" s="153">
        <v>1791</v>
      </c>
      <c r="T431" s="153" t="s">
        <v>8308</v>
      </c>
      <c r="U431" s="153">
        <v>7</v>
      </c>
      <c r="V431" s="153">
        <v>1</v>
      </c>
      <c r="W431" s="154">
        <v>17911</v>
      </c>
      <c r="X431" s="153" t="s">
        <v>8309</v>
      </c>
      <c r="Y431" s="153">
        <v>1</v>
      </c>
      <c r="Z431" s="153" t="s">
        <v>37</v>
      </c>
      <c r="AA431" s="153">
        <v>1</v>
      </c>
      <c r="AB431" s="153" t="s">
        <v>7130</v>
      </c>
      <c r="AC431" s="153">
        <v>1</v>
      </c>
      <c r="AD431" s="153">
        <v>0</v>
      </c>
      <c r="AE431" s="153">
        <v>0</v>
      </c>
      <c r="AF431" s="153">
        <v>0</v>
      </c>
      <c r="AG431" s="153">
        <v>0</v>
      </c>
      <c r="AH431" s="153">
        <v>0</v>
      </c>
      <c r="AI431" s="153">
        <v>0</v>
      </c>
      <c r="AJ431" s="153">
        <v>0</v>
      </c>
      <c r="AK431" s="153">
        <v>0</v>
      </c>
      <c r="AL431" s="153">
        <v>0</v>
      </c>
      <c r="AM431" s="153">
        <v>1</v>
      </c>
      <c r="AN431" s="153">
        <v>0</v>
      </c>
      <c r="AO431" s="153">
        <v>0</v>
      </c>
      <c r="AP431" s="154">
        <v>0</v>
      </c>
      <c r="AQ431" s="153">
        <v>0</v>
      </c>
      <c r="AR431" s="153">
        <v>0</v>
      </c>
      <c r="AS431" s="153">
        <v>1</v>
      </c>
      <c r="AT431" s="153">
        <v>0</v>
      </c>
      <c r="AU431" s="153">
        <v>0</v>
      </c>
      <c r="AV431" s="153">
        <v>0</v>
      </c>
      <c r="AW431" s="153">
        <v>0</v>
      </c>
      <c r="AX431" s="153">
        <v>0</v>
      </c>
      <c r="AY431" s="153">
        <v>0</v>
      </c>
      <c r="AZ431" s="153">
        <v>0</v>
      </c>
      <c r="BA431" s="153">
        <v>0</v>
      </c>
      <c r="BB431" s="153">
        <v>0</v>
      </c>
      <c r="BC431" s="153">
        <v>0</v>
      </c>
      <c r="BD431" s="153">
        <v>0</v>
      </c>
      <c r="BE431" s="153">
        <v>485000000</v>
      </c>
      <c r="BF431" s="153">
        <v>68577079</v>
      </c>
      <c r="BG431" s="153" t="s">
        <v>8310</v>
      </c>
      <c r="BH431" s="155">
        <v>0</v>
      </c>
      <c r="BI431" s="153">
        <v>0</v>
      </c>
      <c r="BJ431" s="153">
        <v>0</v>
      </c>
    </row>
    <row r="432" spans="1:62">
      <c r="A432" s="152">
        <v>4050065308</v>
      </c>
      <c r="B432" s="153">
        <v>6</v>
      </c>
      <c r="C432" s="153" t="s">
        <v>8248</v>
      </c>
      <c r="D432" s="153" t="s">
        <v>8249</v>
      </c>
      <c r="E432" s="153">
        <v>2023</v>
      </c>
      <c r="F432" s="153" t="s">
        <v>7125</v>
      </c>
      <c r="G432" s="153" t="s">
        <v>7126</v>
      </c>
      <c r="H432" s="153">
        <v>2</v>
      </c>
      <c r="I432" s="153" t="s">
        <v>7127</v>
      </c>
      <c r="J432" s="153">
        <v>7</v>
      </c>
      <c r="K432" s="153" t="s">
        <v>1017</v>
      </c>
      <c r="L432" s="153" t="s">
        <v>1017</v>
      </c>
      <c r="M432" s="153">
        <v>199</v>
      </c>
      <c r="N432" s="153" t="s">
        <v>7128</v>
      </c>
      <c r="O432" s="153">
        <v>1</v>
      </c>
      <c r="P432" s="153" t="s">
        <v>2378</v>
      </c>
      <c r="Q432" s="153">
        <v>17</v>
      </c>
      <c r="R432" s="153" t="s">
        <v>2533</v>
      </c>
      <c r="S432" s="153">
        <v>1794</v>
      </c>
      <c r="T432" s="153" t="s">
        <v>4363</v>
      </c>
      <c r="U432" s="153">
        <v>10</v>
      </c>
      <c r="V432" s="153">
        <v>1</v>
      </c>
      <c r="W432" s="154">
        <v>17941</v>
      </c>
      <c r="X432" s="153" t="s">
        <v>8311</v>
      </c>
      <c r="Y432" s="153">
        <v>1</v>
      </c>
      <c r="Z432" s="153" t="s">
        <v>37</v>
      </c>
      <c r="AA432" s="153">
        <v>1</v>
      </c>
      <c r="AB432" s="153" t="s">
        <v>7130</v>
      </c>
      <c r="AC432" s="153">
        <v>1</v>
      </c>
      <c r="AD432" s="153">
        <v>0</v>
      </c>
      <c r="AE432" s="153">
        <v>0</v>
      </c>
      <c r="AF432" s="153">
        <v>0</v>
      </c>
      <c r="AG432" s="153">
        <v>122</v>
      </c>
      <c r="AH432" s="153">
        <v>139</v>
      </c>
      <c r="AI432" s="153" t="s">
        <v>8312</v>
      </c>
      <c r="AJ432" s="153">
        <v>122</v>
      </c>
      <c r="AK432" s="153">
        <v>122</v>
      </c>
      <c r="AL432" s="153">
        <v>100</v>
      </c>
      <c r="AM432" s="153">
        <v>121</v>
      </c>
      <c r="AN432" s="153">
        <v>250</v>
      </c>
      <c r="AO432" s="153" t="s">
        <v>8313</v>
      </c>
      <c r="AP432" s="154">
        <v>121</v>
      </c>
      <c r="AQ432" s="153">
        <v>0</v>
      </c>
      <c r="AR432" s="153">
        <v>0</v>
      </c>
      <c r="AS432" s="153">
        <v>486</v>
      </c>
      <c r="AT432" s="153">
        <v>511</v>
      </c>
      <c r="AU432" s="153" t="s">
        <v>8314</v>
      </c>
      <c r="AV432" s="153">
        <v>0</v>
      </c>
      <c r="AW432" s="153">
        <v>0</v>
      </c>
      <c r="AX432" s="153">
        <v>0</v>
      </c>
      <c r="AY432" s="153">
        <v>4829080000</v>
      </c>
      <c r="AZ432" s="153">
        <v>4829080000</v>
      </c>
      <c r="BA432" s="153">
        <v>100</v>
      </c>
      <c r="BB432" s="153">
        <v>5593000000</v>
      </c>
      <c r="BC432" s="153">
        <v>5593000000</v>
      </c>
      <c r="BD432" s="153">
        <v>100</v>
      </c>
      <c r="BE432" s="153">
        <v>8669150000</v>
      </c>
      <c r="BF432" s="153">
        <v>8669150000</v>
      </c>
      <c r="BG432" s="153">
        <v>100</v>
      </c>
      <c r="BH432" s="155">
        <v>4969321000</v>
      </c>
      <c r="BI432" s="153">
        <v>0</v>
      </c>
      <c r="BJ432" s="153">
        <v>0</v>
      </c>
    </row>
    <row r="433" spans="1:62">
      <c r="A433" s="152">
        <v>4050065308</v>
      </c>
      <c r="B433" s="153">
        <v>6</v>
      </c>
      <c r="C433" s="153" t="s">
        <v>8248</v>
      </c>
      <c r="D433" s="153" t="s">
        <v>8249</v>
      </c>
      <c r="E433" s="153">
        <v>2023</v>
      </c>
      <c r="F433" s="153" t="s">
        <v>7125</v>
      </c>
      <c r="G433" s="153" t="s">
        <v>7126</v>
      </c>
      <c r="H433" s="153">
        <v>2</v>
      </c>
      <c r="I433" s="153" t="s">
        <v>7127</v>
      </c>
      <c r="J433" s="153">
        <v>7</v>
      </c>
      <c r="K433" s="153" t="s">
        <v>1017</v>
      </c>
      <c r="L433" s="153" t="s">
        <v>1017</v>
      </c>
      <c r="M433" s="153">
        <v>199</v>
      </c>
      <c r="N433" s="153" t="s">
        <v>7128</v>
      </c>
      <c r="O433" s="153">
        <v>1</v>
      </c>
      <c r="P433" s="153" t="s">
        <v>2378</v>
      </c>
      <c r="Q433" s="153">
        <v>17</v>
      </c>
      <c r="R433" s="153" t="s">
        <v>2533</v>
      </c>
      <c r="S433" s="153">
        <v>1794</v>
      </c>
      <c r="T433" s="153" t="s">
        <v>4363</v>
      </c>
      <c r="U433" s="153">
        <v>10</v>
      </c>
      <c r="V433" s="153">
        <v>2</v>
      </c>
      <c r="W433" s="154">
        <v>17942</v>
      </c>
      <c r="X433" s="153" t="s">
        <v>8315</v>
      </c>
      <c r="Y433" s="153">
        <v>2</v>
      </c>
      <c r="Z433" s="153" t="s">
        <v>202</v>
      </c>
      <c r="AA433" s="153">
        <v>1</v>
      </c>
      <c r="AB433" s="153" t="s">
        <v>7130</v>
      </c>
      <c r="AC433" s="153">
        <v>1</v>
      </c>
      <c r="AD433" s="153">
        <v>0</v>
      </c>
      <c r="AE433" s="153">
        <v>0</v>
      </c>
      <c r="AF433" s="153">
        <v>0</v>
      </c>
      <c r="AG433" s="153">
        <v>647</v>
      </c>
      <c r="AH433" s="153">
        <v>647</v>
      </c>
      <c r="AI433" s="153">
        <v>100</v>
      </c>
      <c r="AJ433" s="153">
        <v>647</v>
      </c>
      <c r="AK433" s="153">
        <v>122</v>
      </c>
      <c r="AL433" s="153" t="s">
        <v>8316</v>
      </c>
      <c r="AM433" s="153">
        <v>647</v>
      </c>
      <c r="AN433" s="153">
        <v>250</v>
      </c>
      <c r="AO433" s="153" t="s">
        <v>8317</v>
      </c>
      <c r="AP433" s="154">
        <v>647</v>
      </c>
      <c r="AQ433" s="153">
        <v>0</v>
      </c>
      <c r="AR433" s="153">
        <v>0</v>
      </c>
      <c r="AS433" s="153" t="s">
        <v>7131</v>
      </c>
      <c r="AT433" s="153" t="s">
        <v>7131</v>
      </c>
      <c r="AU433" s="153" t="s">
        <v>7131</v>
      </c>
      <c r="AV433" s="153">
        <v>0</v>
      </c>
      <c r="AW433" s="153">
        <v>0</v>
      </c>
      <c r="AX433" s="153">
        <v>0</v>
      </c>
      <c r="AY433" s="153">
        <v>1389693000</v>
      </c>
      <c r="AZ433" s="153">
        <v>1389693000</v>
      </c>
      <c r="BA433" s="153">
        <v>100</v>
      </c>
      <c r="BB433" s="153">
        <v>1823000000</v>
      </c>
      <c r="BC433" s="153">
        <v>1823000000</v>
      </c>
      <c r="BD433" s="153">
        <v>100</v>
      </c>
      <c r="BE433" s="153">
        <v>2825650000</v>
      </c>
      <c r="BF433" s="153">
        <v>2825650000</v>
      </c>
      <c r="BG433" s="153">
        <v>100</v>
      </c>
      <c r="BH433" s="155">
        <v>1535779000</v>
      </c>
      <c r="BI433" s="153">
        <v>0</v>
      </c>
      <c r="BJ433" s="153">
        <v>0</v>
      </c>
    </row>
    <row r="434" spans="1:62">
      <c r="A434" s="152">
        <v>4050065308</v>
      </c>
      <c r="B434" s="153">
        <v>6</v>
      </c>
      <c r="C434" s="153" t="s">
        <v>8248</v>
      </c>
      <c r="D434" s="153" t="s">
        <v>8249</v>
      </c>
      <c r="E434" s="153">
        <v>2023</v>
      </c>
      <c r="F434" s="153" t="s">
        <v>7125</v>
      </c>
      <c r="G434" s="153" t="s">
        <v>7126</v>
      </c>
      <c r="H434" s="153">
        <v>2</v>
      </c>
      <c r="I434" s="153" t="s">
        <v>7127</v>
      </c>
      <c r="J434" s="153">
        <v>7</v>
      </c>
      <c r="K434" s="153" t="s">
        <v>1017</v>
      </c>
      <c r="L434" s="153" t="s">
        <v>1017</v>
      </c>
      <c r="M434" s="153">
        <v>199</v>
      </c>
      <c r="N434" s="153" t="s">
        <v>7128</v>
      </c>
      <c r="O434" s="153">
        <v>1</v>
      </c>
      <c r="P434" s="153" t="s">
        <v>2378</v>
      </c>
      <c r="Q434" s="153">
        <v>20</v>
      </c>
      <c r="R434" s="153" t="s">
        <v>2551</v>
      </c>
      <c r="S434" s="153">
        <v>1804</v>
      </c>
      <c r="T434" s="153" t="s">
        <v>8318</v>
      </c>
      <c r="U434" s="153">
        <v>10</v>
      </c>
      <c r="V434" s="153">
        <v>1</v>
      </c>
      <c r="W434" s="154">
        <v>18041</v>
      </c>
      <c r="X434" s="153" t="s">
        <v>8319</v>
      </c>
      <c r="Y434" s="153">
        <v>1</v>
      </c>
      <c r="Z434" s="153" t="s">
        <v>37</v>
      </c>
      <c r="AA434" s="153">
        <v>1</v>
      </c>
      <c r="AB434" s="153" t="s">
        <v>7130</v>
      </c>
      <c r="AC434" s="153">
        <v>1</v>
      </c>
      <c r="AD434" s="153">
        <v>0</v>
      </c>
      <c r="AE434" s="153">
        <v>0</v>
      </c>
      <c r="AF434" s="153">
        <v>0</v>
      </c>
      <c r="AG434" s="153">
        <v>12019</v>
      </c>
      <c r="AH434" s="153">
        <v>12019</v>
      </c>
      <c r="AI434" s="153">
        <v>100</v>
      </c>
      <c r="AJ434" s="153">
        <v>12603</v>
      </c>
      <c r="AK434" s="153">
        <v>12603</v>
      </c>
      <c r="AL434" s="153">
        <v>100</v>
      </c>
      <c r="AM434" s="153">
        <v>12923</v>
      </c>
      <c r="AN434" s="153">
        <v>12923</v>
      </c>
      <c r="AO434" s="153">
        <v>100</v>
      </c>
      <c r="AP434" s="154">
        <v>13440</v>
      </c>
      <c r="AQ434" s="153">
        <v>0</v>
      </c>
      <c r="AR434" s="153">
        <v>0</v>
      </c>
      <c r="AS434" s="153">
        <v>50985</v>
      </c>
      <c r="AT434" s="153">
        <v>37545</v>
      </c>
      <c r="AU434" s="153" t="s">
        <v>8320</v>
      </c>
      <c r="AV434" s="153">
        <v>0</v>
      </c>
      <c r="AW434" s="153">
        <v>0</v>
      </c>
      <c r="AX434" s="153">
        <v>0</v>
      </c>
      <c r="AY434" s="153">
        <v>1433434501</v>
      </c>
      <c r="AZ434" s="153">
        <v>1433291934</v>
      </c>
      <c r="BA434" s="153" t="s">
        <v>7198</v>
      </c>
      <c r="BB434" s="153">
        <v>2097000000</v>
      </c>
      <c r="BC434" s="153">
        <v>2092533534</v>
      </c>
      <c r="BD434" s="153" t="s">
        <v>8321</v>
      </c>
      <c r="BE434" s="153">
        <v>1500000000</v>
      </c>
      <c r="BF434" s="153">
        <v>1313357620</v>
      </c>
      <c r="BG434" s="153" t="s">
        <v>8322</v>
      </c>
      <c r="BH434" s="155">
        <v>1599546000</v>
      </c>
      <c r="BI434" s="153">
        <v>0</v>
      </c>
      <c r="BJ434" s="153">
        <v>0</v>
      </c>
    </row>
    <row r="435" spans="1:62">
      <c r="A435" s="152">
        <v>4050065308</v>
      </c>
      <c r="B435" s="153">
        <v>6</v>
      </c>
      <c r="C435" s="153" t="s">
        <v>8248</v>
      </c>
      <c r="D435" s="153" t="s">
        <v>8249</v>
      </c>
      <c r="E435" s="153">
        <v>2023</v>
      </c>
      <c r="F435" s="153" t="s">
        <v>7125</v>
      </c>
      <c r="G435" s="153" t="s">
        <v>7126</v>
      </c>
      <c r="H435" s="153">
        <v>2</v>
      </c>
      <c r="I435" s="153" t="s">
        <v>7127</v>
      </c>
      <c r="J435" s="153">
        <v>7</v>
      </c>
      <c r="K435" s="153" t="s">
        <v>1017</v>
      </c>
      <c r="L435" s="153" t="s">
        <v>1017</v>
      </c>
      <c r="M435" s="153">
        <v>199</v>
      </c>
      <c r="N435" s="153" t="s">
        <v>7128</v>
      </c>
      <c r="O435" s="153">
        <v>1</v>
      </c>
      <c r="P435" s="153" t="s">
        <v>2378</v>
      </c>
      <c r="Q435" s="153">
        <v>20</v>
      </c>
      <c r="R435" s="153" t="s">
        <v>2551</v>
      </c>
      <c r="S435" s="153">
        <v>1804</v>
      </c>
      <c r="T435" s="153" t="s">
        <v>8318</v>
      </c>
      <c r="U435" s="153">
        <v>10</v>
      </c>
      <c r="V435" s="153">
        <v>2</v>
      </c>
      <c r="W435" s="154">
        <v>18042</v>
      </c>
      <c r="X435" s="153" t="s">
        <v>8323</v>
      </c>
      <c r="Y435" s="153">
        <v>1</v>
      </c>
      <c r="Z435" s="153" t="s">
        <v>37</v>
      </c>
      <c r="AA435" s="153">
        <v>1</v>
      </c>
      <c r="AB435" s="153" t="s">
        <v>7130</v>
      </c>
      <c r="AC435" s="153">
        <v>1</v>
      </c>
      <c r="AD435" s="153">
        <v>0</v>
      </c>
      <c r="AE435" s="153">
        <v>0</v>
      </c>
      <c r="AF435" s="153">
        <v>0</v>
      </c>
      <c r="AG435" s="153">
        <v>1000</v>
      </c>
      <c r="AH435" s="153">
        <v>1000</v>
      </c>
      <c r="AI435" s="153">
        <v>100</v>
      </c>
      <c r="AJ435" s="153">
        <v>1333</v>
      </c>
      <c r="AK435" s="153">
        <v>1562</v>
      </c>
      <c r="AL435" s="153" t="s">
        <v>8324</v>
      </c>
      <c r="AM435" s="153">
        <v>1333</v>
      </c>
      <c r="AN435" s="153">
        <v>1333</v>
      </c>
      <c r="AO435" s="153">
        <v>100</v>
      </c>
      <c r="AP435" s="154">
        <v>1584</v>
      </c>
      <c r="AQ435" s="153">
        <v>0</v>
      </c>
      <c r="AR435" s="153">
        <v>0</v>
      </c>
      <c r="AS435" s="153">
        <v>5250</v>
      </c>
      <c r="AT435" s="153">
        <v>3895</v>
      </c>
      <c r="AU435" s="153" t="s">
        <v>8325</v>
      </c>
      <c r="AV435" s="153">
        <v>0</v>
      </c>
      <c r="AW435" s="153">
        <v>0</v>
      </c>
      <c r="AX435" s="153">
        <v>0</v>
      </c>
      <c r="AY435" s="153">
        <v>255640766</v>
      </c>
      <c r="AZ435" s="153">
        <v>255640766</v>
      </c>
      <c r="BA435" s="153">
        <v>100</v>
      </c>
      <c r="BB435" s="153">
        <v>913000000</v>
      </c>
      <c r="BC435" s="153">
        <v>912554666</v>
      </c>
      <c r="BD435" s="153" t="s">
        <v>7353</v>
      </c>
      <c r="BE435" s="153">
        <v>700000000</v>
      </c>
      <c r="BF435" s="153">
        <v>671668560</v>
      </c>
      <c r="BG435" s="153" t="s">
        <v>8326</v>
      </c>
      <c r="BH435" s="155">
        <v>475000000</v>
      </c>
      <c r="BI435" s="153">
        <v>0</v>
      </c>
      <c r="BJ435" s="153">
        <v>0</v>
      </c>
    </row>
    <row r="436" spans="1:62">
      <c r="A436" s="152">
        <v>4050065308</v>
      </c>
      <c r="B436" s="153">
        <v>6</v>
      </c>
      <c r="C436" s="153" t="s">
        <v>8248</v>
      </c>
      <c r="D436" s="153" t="s">
        <v>8249</v>
      </c>
      <c r="E436" s="153">
        <v>2023</v>
      </c>
      <c r="F436" s="153" t="s">
        <v>7125</v>
      </c>
      <c r="G436" s="153" t="s">
        <v>7126</v>
      </c>
      <c r="H436" s="153">
        <v>2</v>
      </c>
      <c r="I436" s="153" t="s">
        <v>7127</v>
      </c>
      <c r="J436" s="153">
        <v>7</v>
      </c>
      <c r="K436" s="153" t="s">
        <v>1017</v>
      </c>
      <c r="L436" s="153" t="s">
        <v>1017</v>
      </c>
      <c r="M436" s="153">
        <v>199</v>
      </c>
      <c r="N436" s="153" t="s">
        <v>7128</v>
      </c>
      <c r="O436" s="153">
        <v>1</v>
      </c>
      <c r="P436" s="153" t="s">
        <v>2378</v>
      </c>
      <c r="Q436" s="153">
        <v>20</v>
      </c>
      <c r="R436" s="153" t="s">
        <v>2551</v>
      </c>
      <c r="S436" s="153">
        <v>1804</v>
      </c>
      <c r="T436" s="153" t="s">
        <v>8318</v>
      </c>
      <c r="U436" s="153">
        <v>10</v>
      </c>
      <c r="V436" s="153">
        <v>3</v>
      </c>
      <c r="W436" s="154">
        <v>18043</v>
      </c>
      <c r="X436" s="153" t="s">
        <v>8327</v>
      </c>
      <c r="Y436" s="153">
        <v>1</v>
      </c>
      <c r="Z436" s="153" t="s">
        <v>37</v>
      </c>
      <c r="AA436" s="153">
        <v>1</v>
      </c>
      <c r="AB436" s="153" t="s">
        <v>7130</v>
      </c>
      <c r="AC436" s="153">
        <v>1</v>
      </c>
      <c r="AD436" s="153">
        <v>0</v>
      </c>
      <c r="AE436" s="153">
        <v>0</v>
      </c>
      <c r="AF436" s="153">
        <v>0</v>
      </c>
      <c r="AG436" s="153">
        <v>114</v>
      </c>
      <c r="AH436" s="153">
        <v>114</v>
      </c>
      <c r="AI436" s="153">
        <v>100</v>
      </c>
      <c r="AJ436" s="153">
        <v>112</v>
      </c>
      <c r="AK436" s="153">
        <v>460</v>
      </c>
      <c r="AL436" s="153" t="s">
        <v>8328</v>
      </c>
      <c r="AM436" s="153">
        <v>112</v>
      </c>
      <c r="AN436" s="153">
        <v>660</v>
      </c>
      <c r="AO436" s="153" t="s">
        <v>8329</v>
      </c>
      <c r="AP436" s="154">
        <v>112</v>
      </c>
      <c r="AQ436" s="153">
        <v>0</v>
      </c>
      <c r="AR436" s="153">
        <v>0</v>
      </c>
      <c r="AS436" s="153">
        <v>450</v>
      </c>
      <c r="AT436" s="153">
        <v>1234</v>
      </c>
      <c r="AU436" s="153" t="s">
        <v>8330</v>
      </c>
      <c r="AV436" s="153">
        <v>0</v>
      </c>
      <c r="AW436" s="153">
        <v>0</v>
      </c>
      <c r="AX436" s="153">
        <v>0</v>
      </c>
      <c r="AY436" s="153">
        <v>200000000</v>
      </c>
      <c r="AZ436" s="153">
        <v>200000000</v>
      </c>
      <c r="BA436" s="153">
        <v>100</v>
      </c>
      <c r="BB436" s="153">
        <v>45000000</v>
      </c>
      <c r="BC436" s="153">
        <v>45000000</v>
      </c>
      <c r="BD436" s="153">
        <v>100</v>
      </c>
      <c r="BE436" s="153">
        <v>100000000</v>
      </c>
      <c r="BF436" s="153">
        <v>100000000</v>
      </c>
      <c r="BG436" s="153">
        <v>100</v>
      </c>
      <c r="BH436" s="155">
        <v>200000000</v>
      </c>
      <c r="BI436" s="153">
        <v>0</v>
      </c>
      <c r="BJ436" s="153">
        <v>0</v>
      </c>
    </row>
    <row r="437" spans="1:62">
      <c r="A437" s="152">
        <v>4050065308</v>
      </c>
      <c r="B437" s="153">
        <v>6</v>
      </c>
      <c r="C437" s="153" t="s">
        <v>8248</v>
      </c>
      <c r="D437" s="153" t="s">
        <v>8249</v>
      </c>
      <c r="E437" s="153">
        <v>2023</v>
      </c>
      <c r="F437" s="153" t="s">
        <v>7125</v>
      </c>
      <c r="G437" s="153" t="s">
        <v>7126</v>
      </c>
      <c r="H437" s="153">
        <v>2</v>
      </c>
      <c r="I437" s="153" t="s">
        <v>7127</v>
      </c>
      <c r="J437" s="153">
        <v>7</v>
      </c>
      <c r="K437" s="153" t="s">
        <v>1017</v>
      </c>
      <c r="L437" s="153" t="s">
        <v>1017</v>
      </c>
      <c r="M437" s="153">
        <v>199</v>
      </c>
      <c r="N437" s="153" t="s">
        <v>7128</v>
      </c>
      <c r="O437" s="153">
        <v>1</v>
      </c>
      <c r="P437" s="153" t="s">
        <v>2378</v>
      </c>
      <c r="Q437" s="153">
        <v>21</v>
      </c>
      <c r="R437" s="153" t="s">
        <v>2576</v>
      </c>
      <c r="S437" s="153">
        <v>1807</v>
      </c>
      <c r="T437" s="153" t="s">
        <v>8331</v>
      </c>
      <c r="U437" s="153">
        <v>13</v>
      </c>
      <c r="V437" s="153">
        <v>1</v>
      </c>
      <c r="W437" s="154">
        <v>18071</v>
      </c>
      <c r="X437" s="153" t="s">
        <v>8332</v>
      </c>
      <c r="Y437" s="153">
        <v>1</v>
      </c>
      <c r="Z437" s="153" t="s">
        <v>37</v>
      </c>
      <c r="AA437" s="153">
        <v>1</v>
      </c>
      <c r="AB437" s="153" t="s">
        <v>7130</v>
      </c>
      <c r="AC437" s="153">
        <v>1</v>
      </c>
      <c r="AD437" s="153">
        <v>0</v>
      </c>
      <c r="AE437" s="153">
        <v>0</v>
      </c>
      <c r="AF437" s="153">
        <v>0</v>
      </c>
      <c r="AG437" s="153">
        <v>14</v>
      </c>
      <c r="AH437" s="153">
        <v>14</v>
      </c>
      <c r="AI437" s="153">
        <v>100</v>
      </c>
      <c r="AJ437" s="153">
        <v>15</v>
      </c>
      <c r="AK437" s="153">
        <v>24</v>
      </c>
      <c r="AL437" s="153">
        <v>160</v>
      </c>
      <c r="AM437" s="153">
        <v>18</v>
      </c>
      <c r="AN437" s="153">
        <v>21</v>
      </c>
      <c r="AO437" s="153" t="s">
        <v>7204</v>
      </c>
      <c r="AP437" s="154">
        <v>11</v>
      </c>
      <c r="AQ437" s="153">
        <v>0</v>
      </c>
      <c r="AR437" s="153">
        <v>0</v>
      </c>
      <c r="AS437" s="153">
        <v>58</v>
      </c>
      <c r="AT437" s="153">
        <v>59</v>
      </c>
      <c r="AU437" s="153" t="s">
        <v>8333</v>
      </c>
      <c r="AV437" s="153">
        <v>0</v>
      </c>
      <c r="AW437" s="153">
        <v>0</v>
      </c>
      <c r="AX437" s="153">
        <v>0</v>
      </c>
      <c r="AY437" s="153">
        <v>799700000</v>
      </c>
      <c r="AZ437" s="153">
        <v>799700000</v>
      </c>
      <c r="BA437" s="153">
        <v>100</v>
      </c>
      <c r="BB437" s="153">
        <v>2650033333</v>
      </c>
      <c r="BC437" s="153">
        <v>2650033333</v>
      </c>
      <c r="BD437" s="153">
        <v>100</v>
      </c>
      <c r="BE437" s="153">
        <v>1900000000</v>
      </c>
      <c r="BF437" s="153">
        <v>1827000000</v>
      </c>
      <c r="BG437" s="153" t="s">
        <v>8334</v>
      </c>
      <c r="BH437" s="155">
        <v>599616000</v>
      </c>
      <c r="BI437" s="153">
        <v>0</v>
      </c>
      <c r="BJ437" s="153">
        <v>0</v>
      </c>
    </row>
    <row r="438" spans="1:62">
      <c r="A438" s="152">
        <v>4050065308</v>
      </c>
      <c r="B438" s="153">
        <v>6</v>
      </c>
      <c r="C438" s="153" t="s">
        <v>8248</v>
      </c>
      <c r="D438" s="153" t="s">
        <v>8249</v>
      </c>
      <c r="E438" s="153">
        <v>2023</v>
      </c>
      <c r="F438" s="153" t="s">
        <v>7125</v>
      </c>
      <c r="G438" s="153" t="s">
        <v>7126</v>
      </c>
      <c r="H438" s="153">
        <v>2</v>
      </c>
      <c r="I438" s="153" t="s">
        <v>7127</v>
      </c>
      <c r="J438" s="153">
        <v>7</v>
      </c>
      <c r="K438" s="153" t="s">
        <v>1017</v>
      </c>
      <c r="L438" s="153" t="s">
        <v>1017</v>
      </c>
      <c r="M438" s="153">
        <v>199</v>
      </c>
      <c r="N438" s="153" t="s">
        <v>7128</v>
      </c>
      <c r="O438" s="153">
        <v>1</v>
      </c>
      <c r="P438" s="153" t="s">
        <v>2378</v>
      </c>
      <c r="Q438" s="153">
        <v>21</v>
      </c>
      <c r="R438" s="153" t="s">
        <v>2576</v>
      </c>
      <c r="S438" s="153">
        <v>1807</v>
      </c>
      <c r="T438" s="153" t="s">
        <v>8331</v>
      </c>
      <c r="U438" s="153">
        <v>13</v>
      </c>
      <c r="V438" s="153">
        <v>2</v>
      </c>
      <c r="W438" s="154">
        <v>18072</v>
      </c>
      <c r="X438" s="153" t="s">
        <v>8335</v>
      </c>
      <c r="Y438" s="153">
        <v>1</v>
      </c>
      <c r="Z438" s="153" t="s">
        <v>37</v>
      </c>
      <c r="AA438" s="153">
        <v>1</v>
      </c>
      <c r="AB438" s="153" t="s">
        <v>7130</v>
      </c>
      <c r="AC438" s="153">
        <v>1</v>
      </c>
      <c r="AD438" s="153">
        <v>0</v>
      </c>
      <c r="AE438" s="153">
        <v>0</v>
      </c>
      <c r="AF438" s="153">
        <v>0</v>
      </c>
      <c r="AG438" s="153">
        <v>24</v>
      </c>
      <c r="AH438" s="153">
        <v>24</v>
      </c>
      <c r="AI438" s="153">
        <v>100</v>
      </c>
      <c r="AJ438" s="153">
        <v>28</v>
      </c>
      <c r="AK438" s="153">
        <v>28</v>
      </c>
      <c r="AL438" s="153">
        <v>100</v>
      </c>
      <c r="AM438" s="153">
        <v>28</v>
      </c>
      <c r="AN438" s="153">
        <v>35</v>
      </c>
      <c r="AO438" s="153">
        <v>125</v>
      </c>
      <c r="AP438" s="154">
        <v>30</v>
      </c>
      <c r="AQ438" s="153">
        <v>0</v>
      </c>
      <c r="AR438" s="153">
        <v>0</v>
      </c>
      <c r="AS438" s="153">
        <v>110</v>
      </c>
      <c r="AT438" s="153">
        <v>87</v>
      </c>
      <c r="AU438" s="153" t="s">
        <v>8336</v>
      </c>
      <c r="AV438" s="153">
        <v>0</v>
      </c>
      <c r="AW438" s="153">
        <v>0</v>
      </c>
      <c r="AX438" s="153">
        <v>0</v>
      </c>
      <c r="AY438" s="153">
        <v>808542000</v>
      </c>
      <c r="AZ438" s="153">
        <v>808542000</v>
      </c>
      <c r="BA438" s="153">
        <v>100</v>
      </c>
      <c r="BB438" s="153">
        <v>849300000</v>
      </c>
      <c r="BC438" s="153">
        <v>849300000</v>
      </c>
      <c r="BD438" s="153">
        <v>100</v>
      </c>
      <c r="BE438" s="153">
        <v>900000000</v>
      </c>
      <c r="BF438" s="153">
        <v>900000000</v>
      </c>
      <c r="BG438" s="153">
        <v>100</v>
      </c>
      <c r="BH438" s="155">
        <v>979591000</v>
      </c>
      <c r="BI438" s="153">
        <v>0</v>
      </c>
      <c r="BJ438" s="153">
        <v>0</v>
      </c>
    </row>
    <row r="439" spans="1:62">
      <c r="A439" s="152">
        <v>4050065308</v>
      </c>
      <c r="B439" s="153">
        <v>6</v>
      </c>
      <c r="C439" s="153" t="s">
        <v>8248</v>
      </c>
      <c r="D439" s="153" t="s">
        <v>8249</v>
      </c>
      <c r="E439" s="153">
        <v>2023</v>
      </c>
      <c r="F439" s="153" t="s">
        <v>7125</v>
      </c>
      <c r="G439" s="153" t="s">
        <v>7126</v>
      </c>
      <c r="H439" s="153">
        <v>2</v>
      </c>
      <c r="I439" s="153" t="s">
        <v>7127</v>
      </c>
      <c r="J439" s="153">
        <v>7</v>
      </c>
      <c r="K439" s="153" t="s">
        <v>1017</v>
      </c>
      <c r="L439" s="153" t="s">
        <v>1017</v>
      </c>
      <c r="M439" s="153">
        <v>199</v>
      </c>
      <c r="N439" s="153" t="s">
        <v>7128</v>
      </c>
      <c r="O439" s="153">
        <v>1</v>
      </c>
      <c r="P439" s="153" t="s">
        <v>2378</v>
      </c>
      <c r="Q439" s="153">
        <v>21</v>
      </c>
      <c r="R439" s="153" t="s">
        <v>2576</v>
      </c>
      <c r="S439" s="153">
        <v>1807</v>
      </c>
      <c r="T439" s="153" t="s">
        <v>8331</v>
      </c>
      <c r="U439" s="153">
        <v>13</v>
      </c>
      <c r="V439" s="153">
        <v>3</v>
      </c>
      <c r="W439" s="154">
        <v>18073</v>
      </c>
      <c r="X439" s="153" t="s">
        <v>8337</v>
      </c>
      <c r="Y439" s="153">
        <v>1</v>
      </c>
      <c r="Z439" s="153" t="s">
        <v>37</v>
      </c>
      <c r="AA439" s="153">
        <v>1</v>
      </c>
      <c r="AB439" s="153" t="s">
        <v>7130</v>
      </c>
      <c r="AC439" s="153">
        <v>1</v>
      </c>
      <c r="AD439" s="153">
        <v>0</v>
      </c>
      <c r="AE439" s="153">
        <v>0</v>
      </c>
      <c r="AF439" s="153">
        <v>0</v>
      </c>
      <c r="AG439" s="153">
        <v>380</v>
      </c>
      <c r="AH439" s="153">
        <v>380</v>
      </c>
      <c r="AI439" s="153">
        <v>100</v>
      </c>
      <c r="AJ439" s="153">
        <v>506</v>
      </c>
      <c r="AK439" s="153">
        <v>506</v>
      </c>
      <c r="AL439" s="153">
        <v>100</v>
      </c>
      <c r="AM439" s="153">
        <v>506</v>
      </c>
      <c r="AN439" s="153">
        <v>775</v>
      </c>
      <c r="AO439" s="153" t="s">
        <v>8338</v>
      </c>
      <c r="AP439" s="154">
        <v>608</v>
      </c>
      <c r="AQ439" s="153">
        <v>0</v>
      </c>
      <c r="AR439" s="153">
        <v>0</v>
      </c>
      <c r="AS439" s="153">
        <v>2000</v>
      </c>
      <c r="AT439" s="153">
        <v>1661</v>
      </c>
      <c r="AU439" s="153" t="s">
        <v>8339</v>
      </c>
      <c r="AV439" s="153">
        <v>0</v>
      </c>
      <c r="AW439" s="153">
        <v>0</v>
      </c>
      <c r="AX439" s="153">
        <v>0</v>
      </c>
      <c r="AY439" s="153">
        <v>191758000</v>
      </c>
      <c r="AZ439" s="153">
        <v>191758000</v>
      </c>
      <c r="BA439" s="153">
        <v>100</v>
      </c>
      <c r="BB439" s="153">
        <v>401246667</v>
      </c>
      <c r="BC439" s="153">
        <v>401246667</v>
      </c>
      <c r="BD439" s="153">
        <v>100</v>
      </c>
      <c r="BE439" s="153">
        <v>400000000</v>
      </c>
      <c r="BF439" s="153">
        <v>400000000</v>
      </c>
      <c r="BG439" s="153">
        <v>100</v>
      </c>
      <c r="BH439" s="155">
        <v>480000000</v>
      </c>
      <c r="BI439" s="153">
        <v>0</v>
      </c>
      <c r="BJ439" s="153">
        <v>0</v>
      </c>
    </row>
    <row r="440" spans="1:62">
      <c r="A440" s="152">
        <v>4050065308</v>
      </c>
      <c r="B440" s="153">
        <v>6</v>
      </c>
      <c r="C440" s="153" t="s">
        <v>8248</v>
      </c>
      <c r="D440" s="153" t="s">
        <v>8249</v>
      </c>
      <c r="E440" s="153">
        <v>2023</v>
      </c>
      <c r="F440" s="153" t="s">
        <v>7125</v>
      </c>
      <c r="G440" s="153" t="s">
        <v>7126</v>
      </c>
      <c r="H440" s="153">
        <v>2</v>
      </c>
      <c r="I440" s="153" t="s">
        <v>7127</v>
      </c>
      <c r="J440" s="153">
        <v>7</v>
      </c>
      <c r="K440" s="153" t="s">
        <v>1017</v>
      </c>
      <c r="L440" s="153" t="s">
        <v>1017</v>
      </c>
      <c r="M440" s="153">
        <v>199</v>
      </c>
      <c r="N440" s="153" t="s">
        <v>7128</v>
      </c>
      <c r="O440" s="153">
        <v>1</v>
      </c>
      <c r="P440" s="153" t="s">
        <v>2378</v>
      </c>
      <c r="Q440" s="153">
        <v>21</v>
      </c>
      <c r="R440" s="153" t="s">
        <v>2576</v>
      </c>
      <c r="S440" s="153">
        <v>1807</v>
      </c>
      <c r="T440" s="153" t="s">
        <v>8331</v>
      </c>
      <c r="U440" s="153">
        <v>13</v>
      </c>
      <c r="V440" s="153">
        <v>4</v>
      </c>
      <c r="W440" s="154">
        <v>18074</v>
      </c>
      <c r="X440" s="153" t="s">
        <v>8340</v>
      </c>
      <c r="Y440" s="153">
        <v>1</v>
      </c>
      <c r="Z440" s="153" t="s">
        <v>37</v>
      </c>
      <c r="AA440" s="153">
        <v>1</v>
      </c>
      <c r="AB440" s="153" t="s">
        <v>7130</v>
      </c>
      <c r="AC440" s="153">
        <v>1</v>
      </c>
      <c r="AD440" s="153">
        <v>0</v>
      </c>
      <c r="AE440" s="153">
        <v>0</v>
      </c>
      <c r="AF440" s="153">
        <v>0</v>
      </c>
      <c r="AG440" s="153">
        <v>3</v>
      </c>
      <c r="AH440" s="153">
        <v>3</v>
      </c>
      <c r="AI440" s="153">
        <v>100</v>
      </c>
      <c r="AJ440" s="153">
        <v>3</v>
      </c>
      <c r="AK440" s="153">
        <v>3</v>
      </c>
      <c r="AL440" s="153">
        <v>100</v>
      </c>
      <c r="AM440" s="153">
        <v>4</v>
      </c>
      <c r="AN440" s="153">
        <v>4</v>
      </c>
      <c r="AO440" s="153">
        <v>100</v>
      </c>
      <c r="AP440" s="154">
        <v>7</v>
      </c>
      <c r="AQ440" s="153">
        <v>0</v>
      </c>
      <c r="AR440" s="153">
        <v>0</v>
      </c>
      <c r="AS440" s="153">
        <v>17</v>
      </c>
      <c r="AT440" s="153">
        <v>10</v>
      </c>
      <c r="AU440" s="153" t="s">
        <v>8341</v>
      </c>
      <c r="AV440" s="153">
        <v>0</v>
      </c>
      <c r="AW440" s="153">
        <v>0</v>
      </c>
      <c r="AX440" s="153">
        <v>0</v>
      </c>
      <c r="AY440" s="153">
        <v>665000000</v>
      </c>
      <c r="AZ440" s="153">
        <v>665000000</v>
      </c>
      <c r="BA440" s="153">
        <v>100</v>
      </c>
      <c r="BB440" s="153">
        <v>45667000</v>
      </c>
      <c r="BC440" s="153">
        <v>45633593</v>
      </c>
      <c r="BD440" s="153" t="s">
        <v>7293</v>
      </c>
      <c r="BE440" s="153">
        <v>120000000</v>
      </c>
      <c r="BF440" s="153">
        <v>112606538</v>
      </c>
      <c r="BG440" s="153" t="s">
        <v>7562</v>
      </c>
      <c r="BH440" s="155">
        <v>1302712000</v>
      </c>
      <c r="BI440" s="153">
        <v>0</v>
      </c>
      <c r="BJ440" s="153">
        <v>0</v>
      </c>
    </row>
    <row r="441" spans="1:62">
      <c r="A441" s="152">
        <v>4050065308</v>
      </c>
      <c r="B441" s="153">
        <v>6</v>
      </c>
      <c r="C441" s="153" t="s">
        <v>8248</v>
      </c>
      <c r="D441" s="153" t="s">
        <v>8249</v>
      </c>
      <c r="E441" s="153">
        <v>2023</v>
      </c>
      <c r="F441" s="153" t="s">
        <v>7125</v>
      </c>
      <c r="G441" s="153" t="s">
        <v>7126</v>
      </c>
      <c r="H441" s="153">
        <v>2</v>
      </c>
      <c r="I441" s="153" t="s">
        <v>7127</v>
      </c>
      <c r="J441" s="153">
        <v>7</v>
      </c>
      <c r="K441" s="153" t="s">
        <v>1017</v>
      </c>
      <c r="L441" s="153" t="s">
        <v>1017</v>
      </c>
      <c r="M441" s="153">
        <v>199</v>
      </c>
      <c r="N441" s="153" t="s">
        <v>7128</v>
      </c>
      <c r="O441" s="153">
        <v>1</v>
      </c>
      <c r="P441" s="153" t="s">
        <v>2378</v>
      </c>
      <c r="Q441" s="153">
        <v>24</v>
      </c>
      <c r="R441" s="153" t="s">
        <v>2614</v>
      </c>
      <c r="S441" s="153">
        <v>1742</v>
      </c>
      <c r="T441" s="153" t="s">
        <v>8342</v>
      </c>
      <c r="U441" s="153">
        <v>5</v>
      </c>
      <c r="V441" s="153">
        <v>1</v>
      </c>
      <c r="W441" s="154">
        <v>17421</v>
      </c>
      <c r="X441" s="153" t="s">
        <v>8343</v>
      </c>
      <c r="Y441" s="153">
        <v>1</v>
      </c>
      <c r="Z441" s="153" t="s">
        <v>37</v>
      </c>
      <c r="AA441" s="153">
        <v>1</v>
      </c>
      <c r="AB441" s="153" t="s">
        <v>7130</v>
      </c>
      <c r="AC441" s="153">
        <v>1</v>
      </c>
      <c r="AD441" s="153">
        <v>0</v>
      </c>
      <c r="AE441" s="153">
        <v>0</v>
      </c>
      <c r="AF441" s="153">
        <v>0</v>
      </c>
      <c r="AG441" s="153">
        <v>14</v>
      </c>
      <c r="AH441" s="153">
        <v>14</v>
      </c>
      <c r="AI441" s="153">
        <v>100</v>
      </c>
      <c r="AJ441" s="153">
        <v>15</v>
      </c>
      <c r="AK441" s="153">
        <v>15</v>
      </c>
      <c r="AL441" s="153">
        <v>100</v>
      </c>
      <c r="AM441" s="153">
        <v>15</v>
      </c>
      <c r="AN441" s="153">
        <v>27</v>
      </c>
      <c r="AO441" s="153">
        <v>180</v>
      </c>
      <c r="AP441" s="154">
        <v>16</v>
      </c>
      <c r="AQ441" s="153">
        <v>0</v>
      </c>
      <c r="AR441" s="153">
        <v>0</v>
      </c>
      <c r="AS441" s="153">
        <v>60</v>
      </c>
      <c r="AT441" s="153">
        <v>56</v>
      </c>
      <c r="AU441" s="153" t="s">
        <v>7463</v>
      </c>
      <c r="AV441" s="153">
        <v>0</v>
      </c>
      <c r="AW441" s="153">
        <v>0</v>
      </c>
      <c r="AX441" s="153">
        <v>0</v>
      </c>
      <c r="AY441" s="153">
        <v>1144979000</v>
      </c>
      <c r="AZ441" s="153">
        <v>1144979000</v>
      </c>
      <c r="BA441" s="153">
        <v>100</v>
      </c>
      <c r="BB441" s="153">
        <v>690000000</v>
      </c>
      <c r="BC441" s="153">
        <v>689979955</v>
      </c>
      <c r="BD441" s="153">
        <v>100</v>
      </c>
      <c r="BE441" s="153">
        <v>700000000</v>
      </c>
      <c r="BF441" s="153">
        <v>700000000</v>
      </c>
      <c r="BG441" s="153">
        <v>100</v>
      </c>
      <c r="BH441" s="155">
        <v>1272076000</v>
      </c>
      <c r="BI441" s="153">
        <v>0</v>
      </c>
      <c r="BJ441" s="153">
        <v>0</v>
      </c>
    </row>
    <row r="442" spans="1:62">
      <c r="A442" s="152">
        <v>4050065308</v>
      </c>
      <c r="B442" s="153">
        <v>6</v>
      </c>
      <c r="C442" s="153" t="s">
        <v>8248</v>
      </c>
      <c r="D442" s="153" t="s">
        <v>8249</v>
      </c>
      <c r="E442" s="153">
        <v>2023</v>
      </c>
      <c r="F442" s="153" t="s">
        <v>7125</v>
      </c>
      <c r="G442" s="153" t="s">
        <v>7126</v>
      </c>
      <c r="H442" s="153">
        <v>2</v>
      </c>
      <c r="I442" s="153" t="s">
        <v>7127</v>
      </c>
      <c r="J442" s="153">
        <v>7</v>
      </c>
      <c r="K442" s="153" t="s">
        <v>1017</v>
      </c>
      <c r="L442" s="153" t="s">
        <v>1017</v>
      </c>
      <c r="M442" s="153">
        <v>199</v>
      </c>
      <c r="N442" s="153" t="s">
        <v>7128</v>
      </c>
      <c r="O442" s="153">
        <v>1</v>
      </c>
      <c r="P442" s="153" t="s">
        <v>2378</v>
      </c>
      <c r="Q442" s="153">
        <v>24</v>
      </c>
      <c r="R442" s="153" t="s">
        <v>2614</v>
      </c>
      <c r="S442" s="153">
        <v>1751</v>
      </c>
      <c r="T442" s="153" t="s">
        <v>8344</v>
      </c>
      <c r="U442" s="153">
        <v>5</v>
      </c>
      <c r="V442" s="153">
        <v>1</v>
      </c>
      <c r="W442" s="154">
        <v>17511</v>
      </c>
      <c r="X442" s="153" t="s">
        <v>7775</v>
      </c>
      <c r="Y442" s="153">
        <v>1</v>
      </c>
      <c r="Z442" s="153" t="s">
        <v>37</v>
      </c>
      <c r="AA442" s="153">
        <v>1</v>
      </c>
      <c r="AB442" s="153" t="s">
        <v>7130</v>
      </c>
      <c r="AC442" s="153">
        <v>1</v>
      </c>
      <c r="AD442" s="153">
        <v>0</v>
      </c>
      <c r="AE442" s="153">
        <v>0</v>
      </c>
      <c r="AF442" s="153">
        <v>0</v>
      </c>
      <c r="AG442" s="153">
        <v>24</v>
      </c>
      <c r="AH442" s="153">
        <v>24</v>
      </c>
      <c r="AI442" s="153">
        <v>100</v>
      </c>
      <c r="AJ442" s="153">
        <v>25</v>
      </c>
      <c r="AK442" s="153">
        <v>26</v>
      </c>
      <c r="AL442" s="153">
        <v>104</v>
      </c>
      <c r="AM442" s="153">
        <v>25</v>
      </c>
      <c r="AN442" s="153">
        <v>25</v>
      </c>
      <c r="AO442" s="153">
        <v>100</v>
      </c>
      <c r="AP442" s="154">
        <v>26</v>
      </c>
      <c r="AQ442" s="153">
        <v>0</v>
      </c>
      <c r="AR442" s="153">
        <v>0</v>
      </c>
      <c r="AS442" s="153">
        <v>100</v>
      </c>
      <c r="AT442" s="153">
        <v>75</v>
      </c>
      <c r="AU442" s="153">
        <v>75</v>
      </c>
      <c r="AV442" s="153">
        <v>0</v>
      </c>
      <c r="AW442" s="153">
        <v>0</v>
      </c>
      <c r="AX442" s="153">
        <v>0</v>
      </c>
      <c r="AY442" s="153">
        <v>848400000</v>
      </c>
      <c r="AZ442" s="153">
        <v>848400000</v>
      </c>
      <c r="BA442" s="153">
        <v>100</v>
      </c>
      <c r="BB442" s="153">
        <v>1100000000</v>
      </c>
      <c r="BC442" s="153">
        <v>1100000000</v>
      </c>
      <c r="BD442" s="153">
        <v>100</v>
      </c>
      <c r="BE442" s="153">
        <v>900000000</v>
      </c>
      <c r="BF442" s="153">
        <v>900000000</v>
      </c>
      <c r="BG442" s="153">
        <v>100</v>
      </c>
      <c r="BH442" s="155">
        <v>916909000</v>
      </c>
      <c r="BI442" s="153">
        <v>0</v>
      </c>
      <c r="BJ442" s="153">
        <v>0</v>
      </c>
    </row>
    <row r="443" spans="1:62">
      <c r="A443" s="152">
        <v>4050065308</v>
      </c>
      <c r="B443" s="153">
        <v>6</v>
      </c>
      <c r="C443" s="153" t="s">
        <v>8248</v>
      </c>
      <c r="D443" s="153" t="s">
        <v>8249</v>
      </c>
      <c r="E443" s="153">
        <v>2023</v>
      </c>
      <c r="F443" s="153" t="s">
        <v>7125</v>
      </c>
      <c r="G443" s="153" t="s">
        <v>7126</v>
      </c>
      <c r="H443" s="153">
        <v>2</v>
      </c>
      <c r="I443" s="153" t="s">
        <v>7127</v>
      </c>
      <c r="J443" s="153">
        <v>7</v>
      </c>
      <c r="K443" s="153" t="s">
        <v>1017</v>
      </c>
      <c r="L443" s="153" t="s">
        <v>1017</v>
      </c>
      <c r="M443" s="153">
        <v>199</v>
      </c>
      <c r="N443" s="153" t="s">
        <v>7128</v>
      </c>
      <c r="O443" s="153">
        <v>2</v>
      </c>
      <c r="P443" s="153" t="s">
        <v>7223</v>
      </c>
      <c r="Q443" s="153">
        <v>27</v>
      </c>
      <c r="R443" s="153" t="s">
        <v>2637</v>
      </c>
      <c r="S443" s="153">
        <v>1729</v>
      </c>
      <c r="T443" s="153" t="s">
        <v>8345</v>
      </c>
      <c r="U443" s="153">
        <v>7</v>
      </c>
      <c r="V443" s="153">
        <v>1</v>
      </c>
      <c r="W443" s="154">
        <v>17291</v>
      </c>
      <c r="X443" s="153" t="s">
        <v>8346</v>
      </c>
      <c r="Y443" s="153">
        <v>1</v>
      </c>
      <c r="Z443" s="153" t="s">
        <v>37</v>
      </c>
      <c r="AA443" s="153">
        <v>1</v>
      </c>
      <c r="AB443" s="153" t="s">
        <v>7130</v>
      </c>
      <c r="AC443" s="153">
        <v>1</v>
      </c>
      <c r="AD443" s="153">
        <v>0</v>
      </c>
      <c r="AE443" s="153">
        <v>0</v>
      </c>
      <c r="AF443" s="153">
        <v>0</v>
      </c>
      <c r="AG443" s="153">
        <v>10</v>
      </c>
      <c r="AH443" s="153">
        <v>10</v>
      </c>
      <c r="AI443" s="153">
        <v>100</v>
      </c>
      <c r="AJ443" s="153">
        <v>10</v>
      </c>
      <c r="AK443" s="153">
        <v>17</v>
      </c>
      <c r="AL443" s="153">
        <v>170</v>
      </c>
      <c r="AM443" s="153">
        <v>10</v>
      </c>
      <c r="AN443" s="153">
        <v>0</v>
      </c>
      <c r="AO443" s="153">
        <v>0</v>
      </c>
      <c r="AP443" s="154">
        <v>10</v>
      </c>
      <c r="AQ443" s="153">
        <v>0</v>
      </c>
      <c r="AR443" s="153">
        <v>0</v>
      </c>
      <c r="AS443" s="153">
        <v>40</v>
      </c>
      <c r="AT443" s="153">
        <v>27</v>
      </c>
      <c r="AU443" s="153" t="s">
        <v>7980</v>
      </c>
      <c r="AV443" s="153">
        <v>0</v>
      </c>
      <c r="AW443" s="153">
        <v>0</v>
      </c>
      <c r="AX443" s="153">
        <v>0</v>
      </c>
      <c r="AY443" s="153">
        <v>1024200000</v>
      </c>
      <c r="AZ443" s="153">
        <v>1024200000</v>
      </c>
      <c r="BA443" s="153">
        <v>100</v>
      </c>
      <c r="BB443" s="153">
        <v>555000000</v>
      </c>
      <c r="BC443" s="153">
        <v>554899501</v>
      </c>
      <c r="BD443" s="153" t="s">
        <v>7339</v>
      </c>
      <c r="BE443" s="153">
        <v>1000000000</v>
      </c>
      <c r="BF443" s="153">
        <v>197835900</v>
      </c>
      <c r="BG443" s="153" t="s">
        <v>8347</v>
      </c>
      <c r="BH443" s="155">
        <v>1118805000</v>
      </c>
      <c r="BI443" s="153">
        <v>0</v>
      </c>
      <c r="BJ443" s="153">
        <v>0</v>
      </c>
    </row>
    <row r="444" spans="1:62">
      <c r="A444" s="152">
        <v>4050065308</v>
      </c>
      <c r="B444" s="153">
        <v>6</v>
      </c>
      <c r="C444" s="153" t="s">
        <v>8248</v>
      </c>
      <c r="D444" s="153" t="s">
        <v>8249</v>
      </c>
      <c r="E444" s="153">
        <v>2023</v>
      </c>
      <c r="F444" s="153" t="s">
        <v>7125</v>
      </c>
      <c r="G444" s="153" t="s">
        <v>7126</v>
      </c>
      <c r="H444" s="153">
        <v>2</v>
      </c>
      <c r="I444" s="153" t="s">
        <v>7127</v>
      </c>
      <c r="J444" s="153">
        <v>7</v>
      </c>
      <c r="K444" s="153" t="s">
        <v>1017</v>
      </c>
      <c r="L444" s="153" t="s">
        <v>1017</v>
      </c>
      <c r="M444" s="153">
        <v>199</v>
      </c>
      <c r="N444" s="153" t="s">
        <v>7128</v>
      </c>
      <c r="O444" s="153">
        <v>2</v>
      </c>
      <c r="P444" s="153" t="s">
        <v>7223</v>
      </c>
      <c r="Q444" s="153">
        <v>27</v>
      </c>
      <c r="R444" s="153" t="s">
        <v>2637</v>
      </c>
      <c r="S444" s="153">
        <v>1729</v>
      </c>
      <c r="T444" s="153" t="s">
        <v>8345</v>
      </c>
      <c r="U444" s="153">
        <v>7</v>
      </c>
      <c r="V444" s="153">
        <v>2</v>
      </c>
      <c r="W444" s="154">
        <v>17292</v>
      </c>
      <c r="X444" s="153" t="s">
        <v>8348</v>
      </c>
      <c r="Y444" s="153">
        <v>1</v>
      </c>
      <c r="Z444" s="153" t="s">
        <v>37</v>
      </c>
      <c r="AA444" s="153">
        <v>1</v>
      </c>
      <c r="AB444" s="153" t="s">
        <v>7130</v>
      </c>
      <c r="AC444" s="153">
        <v>1</v>
      </c>
      <c r="AD444" s="153">
        <v>0</v>
      </c>
      <c r="AE444" s="153">
        <v>0</v>
      </c>
      <c r="AF444" s="153">
        <v>0</v>
      </c>
      <c r="AG444" s="153">
        <v>0</v>
      </c>
      <c r="AH444" s="153">
        <v>0</v>
      </c>
      <c r="AI444" s="153">
        <v>0</v>
      </c>
      <c r="AJ444" s="153">
        <v>0</v>
      </c>
      <c r="AK444" s="153">
        <v>0</v>
      </c>
      <c r="AL444" s="153">
        <v>0</v>
      </c>
      <c r="AM444" s="153">
        <v>250</v>
      </c>
      <c r="AN444" s="153">
        <v>0</v>
      </c>
      <c r="AO444" s="153">
        <v>0</v>
      </c>
      <c r="AP444" s="154">
        <v>257</v>
      </c>
      <c r="AQ444" s="153">
        <v>0</v>
      </c>
      <c r="AR444" s="153">
        <v>0</v>
      </c>
      <c r="AS444" s="153">
        <v>507</v>
      </c>
      <c r="AT444" s="153">
        <v>0</v>
      </c>
      <c r="AU444" s="153">
        <v>0</v>
      </c>
      <c r="AV444" s="153">
        <v>0</v>
      </c>
      <c r="AW444" s="153">
        <v>0</v>
      </c>
      <c r="AX444" s="153">
        <v>0</v>
      </c>
      <c r="AY444" s="153">
        <v>0</v>
      </c>
      <c r="AZ444" s="153">
        <v>0</v>
      </c>
      <c r="BA444" s="153">
        <v>0</v>
      </c>
      <c r="BB444" s="153">
        <v>0</v>
      </c>
      <c r="BC444" s="153">
        <v>0</v>
      </c>
      <c r="BD444" s="153">
        <v>0</v>
      </c>
      <c r="BE444" s="153">
        <v>240000000</v>
      </c>
      <c r="BF444" s="153">
        <v>0</v>
      </c>
      <c r="BG444" s="153">
        <v>0</v>
      </c>
      <c r="BH444" s="155">
        <v>247513000</v>
      </c>
      <c r="BI444" s="153">
        <v>0</v>
      </c>
      <c r="BJ444" s="153">
        <v>0</v>
      </c>
    </row>
    <row r="445" spans="1:62">
      <c r="A445" s="152">
        <v>4050065308</v>
      </c>
      <c r="B445" s="153">
        <v>6</v>
      </c>
      <c r="C445" s="153" t="s">
        <v>8248</v>
      </c>
      <c r="D445" s="153" t="s">
        <v>8249</v>
      </c>
      <c r="E445" s="153">
        <v>2023</v>
      </c>
      <c r="F445" s="153" t="s">
        <v>7125</v>
      </c>
      <c r="G445" s="153" t="s">
        <v>7126</v>
      </c>
      <c r="H445" s="153">
        <v>2</v>
      </c>
      <c r="I445" s="153" t="s">
        <v>7127</v>
      </c>
      <c r="J445" s="153">
        <v>7</v>
      </c>
      <c r="K445" s="153" t="s">
        <v>1017</v>
      </c>
      <c r="L445" s="153" t="s">
        <v>1017</v>
      </c>
      <c r="M445" s="153">
        <v>199</v>
      </c>
      <c r="N445" s="153" t="s">
        <v>7128</v>
      </c>
      <c r="O445" s="153">
        <v>2</v>
      </c>
      <c r="P445" s="153" t="s">
        <v>7223</v>
      </c>
      <c r="Q445" s="153">
        <v>27</v>
      </c>
      <c r="R445" s="153" t="s">
        <v>2637</v>
      </c>
      <c r="S445" s="153">
        <v>1729</v>
      </c>
      <c r="T445" s="153" t="s">
        <v>8345</v>
      </c>
      <c r="U445" s="153">
        <v>7</v>
      </c>
      <c r="V445" s="153">
        <v>3</v>
      </c>
      <c r="W445" s="154">
        <v>17293</v>
      </c>
      <c r="X445" s="153" t="s">
        <v>8349</v>
      </c>
      <c r="Y445" s="153">
        <v>1</v>
      </c>
      <c r="Z445" s="153" t="s">
        <v>37</v>
      </c>
      <c r="AA445" s="153">
        <v>1</v>
      </c>
      <c r="AB445" s="153" t="s">
        <v>7130</v>
      </c>
      <c r="AC445" s="153">
        <v>1</v>
      </c>
      <c r="AD445" s="153">
        <v>0</v>
      </c>
      <c r="AE445" s="153">
        <v>0</v>
      </c>
      <c r="AF445" s="153">
        <v>0</v>
      </c>
      <c r="AG445" s="153">
        <v>1000</v>
      </c>
      <c r="AH445" s="153">
        <v>1000</v>
      </c>
      <c r="AI445" s="153">
        <v>100</v>
      </c>
      <c r="AJ445" s="153">
        <v>1030</v>
      </c>
      <c r="AK445" s="153">
        <v>1240</v>
      </c>
      <c r="AL445" s="153" t="s">
        <v>8350</v>
      </c>
      <c r="AM445" s="153">
        <v>0</v>
      </c>
      <c r="AN445" s="153">
        <v>0</v>
      </c>
      <c r="AO445" s="153">
        <v>0</v>
      </c>
      <c r="AP445" s="154">
        <v>0</v>
      </c>
      <c r="AQ445" s="153">
        <v>0</v>
      </c>
      <c r="AR445" s="153">
        <v>0</v>
      </c>
      <c r="AS445" s="153">
        <v>2030</v>
      </c>
      <c r="AT445" s="153">
        <v>2240</v>
      </c>
      <c r="AU445" s="153" t="s">
        <v>8351</v>
      </c>
      <c r="AV445" s="153">
        <v>0</v>
      </c>
      <c r="AW445" s="153">
        <v>0</v>
      </c>
      <c r="AX445" s="153">
        <v>0</v>
      </c>
      <c r="AY445" s="153">
        <v>240000000</v>
      </c>
      <c r="AZ445" s="153">
        <v>240000000</v>
      </c>
      <c r="BA445" s="153">
        <v>100</v>
      </c>
      <c r="BB445" s="153">
        <v>178000000</v>
      </c>
      <c r="BC445" s="153">
        <v>178000000</v>
      </c>
      <c r="BD445" s="153">
        <v>100</v>
      </c>
      <c r="BE445" s="153">
        <v>0</v>
      </c>
      <c r="BF445" s="153">
        <v>0</v>
      </c>
      <c r="BG445" s="153">
        <v>0</v>
      </c>
      <c r="BH445" s="155">
        <v>0</v>
      </c>
      <c r="BI445" s="153">
        <v>0</v>
      </c>
      <c r="BJ445" s="153">
        <v>0</v>
      </c>
    </row>
    <row r="446" spans="1:62">
      <c r="A446" s="152">
        <v>4050065308</v>
      </c>
      <c r="B446" s="153">
        <v>6</v>
      </c>
      <c r="C446" s="153" t="s">
        <v>8248</v>
      </c>
      <c r="D446" s="153" t="s">
        <v>8249</v>
      </c>
      <c r="E446" s="153">
        <v>2023</v>
      </c>
      <c r="F446" s="153" t="s">
        <v>7125</v>
      </c>
      <c r="G446" s="153" t="s">
        <v>7126</v>
      </c>
      <c r="H446" s="153">
        <v>2</v>
      </c>
      <c r="I446" s="153" t="s">
        <v>7127</v>
      </c>
      <c r="J446" s="153">
        <v>7</v>
      </c>
      <c r="K446" s="153" t="s">
        <v>1017</v>
      </c>
      <c r="L446" s="153" t="s">
        <v>1017</v>
      </c>
      <c r="M446" s="153">
        <v>199</v>
      </c>
      <c r="N446" s="153" t="s">
        <v>7128</v>
      </c>
      <c r="O446" s="153">
        <v>2</v>
      </c>
      <c r="P446" s="153" t="s">
        <v>7223</v>
      </c>
      <c r="Q446" s="153">
        <v>28</v>
      </c>
      <c r="R446" s="153" t="s">
        <v>2661</v>
      </c>
      <c r="S446" s="153">
        <v>1733</v>
      </c>
      <c r="T446" s="153" t="s">
        <v>8352</v>
      </c>
      <c r="U446" s="153">
        <v>5</v>
      </c>
      <c r="V446" s="153">
        <v>1</v>
      </c>
      <c r="W446" s="154">
        <v>17331</v>
      </c>
      <c r="X446" s="153" t="s">
        <v>8353</v>
      </c>
      <c r="Y446" s="153">
        <v>1</v>
      </c>
      <c r="Z446" s="153" t="s">
        <v>37</v>
      </c>
      <c r="AA446" s="153">
        <v>1</v>
      </c>
      <c r="AB446" s="153" t="s">
        <v>7130</v>
      </c>
      <c r="AC446" s="153">
        <v>1</v>
      </c>
      <c r="AD446" s="153">
        <v>0</v>
      </c>
      <c r="AE446" s="153">
        <v>0</v>
      </c>
      <c r="AF446" s="153">
        <v>0</v>
      </c>
      <c r="AG446" s="153">
        <v>2</v>
      </c>
      <c r="AH446" s="153">
        <v>2</v>
      </c>
      <c r="AI446" s="153">
        <v>100</v>
      </c>
      <c r="AJ446" s="153">
        <v>2</v>
      </c>
      <c r="AK446" s="153">
        <v>2</v>
      </c>
      <c r="AL446" s="153">
        <v>100</v>
      </c>
      <c r="AM446" s="153">
        <v>2</v>
      </c>
      <c r="AN446" s="153">
        <v>0</v>
      </c>
      <c r="AO446" s="153">
        <v>0</v>
      </c>
      <c r="AP446" s="154">
        <v>2</v>
      </c>
      <c r="AQ446" s="153">
        <v>0</v>
      </c>
      <c r="AR446" s="153">
        <v>0</v>
      </c>
      <c r="AS446" s="153">
        <v>8</v>
      </c>
      <c r="AT446" s="153">
        <v>4</v>
      </c>
      <c r="AU446" s="153">
        <v>50</v>
      </c>
      <c r="AV446" s="153">
        <v>0</v>
      </c>
      <c r="AW446" s="153">
        <v>0</v>
      </c>
      <c r="AX446" s="153">
        <v>0</v>
      </c>
      <c r="AY446" s="153">
        <v>961606000</v>
      </c>
      <c r="AZ446" s="153">
        <v>961606000</v>
      </c>
      <c r="BA446" s="153">
        <v>100</v>
      </c>
      <c r="BB446" s="153">
        <v>500000000</v>
      </c>
      <c r="BC446" s="153">
        <v>500000000</v>
      </c>
      <c r="BD446" s="153">
        <v>100</v>
      </c>
      <c r="BE446" s="153">
        <v>650000000</v>
      </c>
      <c r="BF446" s="153">
        <v>0</v>
      </c>
      <c r="BG446" s="153">
        <v>0</v>
      </c>
      <c r="BH446" s="155">
        <v>1050773000</v>
      </c>
      <c r="BI446" s="153">
        <v>0</v>
      </c>
      <c r="BJ446" s="153">
        <v>0</v>
      </c>
    </row>
    <row r="447" spans="1:62">
      <c r="A447" s="152">
        <v>4050065308</v>
      </c>
      <c r="B447" s="153">
        <v>6</v>
      </c>
      <c r="C447" s="153" t="s">
        <v>8248</v>
      </c>
      <c r="D447" s="153" t="s">
        <v>8249</v>
      </c>
      <c r="E447" s="153">
        <v>2023</v>
      </c>
      <c r="F447" s="153" t="s">
        <v>7125</v>
      </c>
      <c r="G447" s="153" t="s">
        <v>7126</v>
      </c>
      <c r="H447" s="153">
        <v>2</v>
      </c>
      <c r="I447" s="153" t="s">
        <v>7127</v>
      </c>
      <c r="J447" s="153">
        <v>7</v>
      </c>
      <c r="K447" s="153" t="s">
        <v>1017</v>
      </c>
      <c r="L447" s="153" t="s">
        <v>1017</v>
      </c>
      <c r="M447" s="153">
        <v>199</v>
      </c>
      <c r="N447" s="153" t="s">
        <v>7128</v>
      </c>
      <c r="O447" s="153">
        <v>2</v>
      </c>
      <c r="P447" s="153" t="s">
        <v>7223</v>
      </c>
      <c r="Q447" s="153">
        <v>30</v>
      </c>
      <c r="R447" s="153" t="s">
        <v>2670</v>
      </c>
      <c r="S447" s="153">
        <v>1725</v>
      </c>
      <c r="T447" s="153" t="s">
        <v>8354</v>
      </c>
      <c r="U447" s="153">
        <v>11</v>
      </c>
      <c r="V447" s="153">
        <v>1</v>
      </c>
      <c r="W447" s="154">
        <v>17251</v>
      </c>
      <c r="X447" s="153" t="s">
        <v>8355</v>
      </c>
      <c r="Y447" s="153">
        <v>1</v>
      </c>
      <c r="Z447" s="153" t="s">
        <v>37</v>
      </c>
      <c r="AA447" s="153">
        <v>1</v>
      </c>
      <c r="AB447" s="153" t="s">
        <v>7130</v>
      </c>
      <c r="AC447" s="153">
        <v>1</v>
      </c>
      <c r="AD447" s="153">
        <v>0</v>
      </c>
      <c r="AE447" s="153">
        <v>0</v>
      </c>
      <c r="AF447" s="153">
        <v>0</v>
      </c>
      <c r="AG447" s="153">
        <v>1</v>
      </c>
      <c r="AH447" s="153">
        <v>1</v>
      </c>
      <c r="AI447" s="153">
        <v>100</v>
      </c>
      <c r="AJ447" s="153">
        <v>1</v>
      </c>
      <c r="AK447" s="153">
        <v>1</v>
      </c>
      <c r="AL447" s="153">
        <v>100</v>
      </c>
      <c r="AM447" s="153">
        <v>1</v>
      </c>
      <c r="AN447" s="153">
        <v>1</v>
      </c>
      <c r="AO447" s="153">
        <v>100</v>
      </c>
      <c r="AP447" s="154">
        <v>1</v>
      </c>
      <c r="AQ447" s="153">
        <v>0</v>
      </c>
      <c r="AR447" s="153">
        <v>0</v>
      </c>
      <c r="AS447" s="153">
        <v>4</v>
      </c>
      <c r="AT447" s="153">
        <v>3</v>
      </c>
      <c r="AU447" s="153">
        <v>75</v>
      </c>
      <c r="AV447" s="153">
        <v>0</v>
      </c>
      <c r="AW447" s="153">
        <v>0</v>
      </c>
      <c r="AX447" s="153">
        <v>0</v>
      </c>
      <c r="AY447" s="153">
        <v>648000000</v>
      </c>
      <c r="AZ447" s="153">
        <v>648000000</v>
      </c>
      <c r="BA447" s="153">
        <v>100</v>
      </c>
      <c r="BB447" s="153">
        <v>500000000</v>
      </c>
      <c r="BC447" s="153">
        <v>499998900</v>
      </c>
      <c r="BD447" s="153">
        <v>100</v>
      </c>
      <c r="BE447" s="153">
        <v>500000000</v>
      </c>
      <c r="BF447" s="153">
        <v>422737100</v>
      </c>
      <c r="BG447" s="153" t="s">
        <v>8356</v>
      </c>
      <c r="BH447" s="155">
        <v>808351000</v>
      </c>
      <c r="BI447" s="153">
        <v>0</v>
      </c>
      <c r="BJ447" s="153">
        <v>0</v>
      </c>
    </row>
    <row r="448" spans="1:62">
      <c r="A448" s="152">
        <v>4050065308</v>
      </c>
      <c r="B448" s="153">
        <v>6</v>
      </c>
      <c r="C448" s="153" t="s">
        <v>8248</v>
      </c>
      <c r="D448" s="153" t="s">
        <v>8249</v>
      </c>
      <c r="E448" s="153">
        <v>2023</v>
      </c>
      <c r="F448" s="153" t="s">
        <v>7125</v>
      </c>
      <c r="G448" s="153" t="s">
        <v>7126</v>
      </c>
      <c r="H448" s="153">
        <v>2</v>
      </c>
      <c r="I448" s="153" t="s">
        <v>7127</v>
      </c>
      <c r="J448" s="153">
        <v>7</v>
      </c>
      <c r="K448" s="153" t="s">
        <v>1017</v>
      </c>
      <c r="L448" s="153" t="s">
        <v>1017</v>
      </c>
      <c r="M448" s="153">
        <v>199</v>
      </c>
      <c r="N448" s="153" t="s">
        <v>7128</v>
      </c>
      <c r="O448" s="153">
        <v>2</v>
      </c>
      <c r="P448" s="153" t="s">
        <v>7223</v>
      </c>
      <c r="Q448" s="153">
        <v>30</v>
      </c>
      <c r="R448" s="153" t="s">
        <v>2670</v>
      </c>
      <c r="S448" s="153">
        <v>1725</v>
      </c>
      <c r="T448" s="153" t="s">
        <v>8354</v>
      </c>
      <c r="U448" s="153">
        <v>11</v>
      </c>
      <c r="V448" s="153">
        <v>2</v>
      </c>
      <c r="W448" s="154">
        <v>17252</v>
      </c>
      <c r="X448" s="153" t="s">
        <v>8357</v>
      </c>
      <c r="Y448" s="153">
        <v>1</v>
      </c>
      <c r="Z448" s="153" t="s">
        <v>37</v>
      </c>
      <c r="AA448" s="153">
        <v>1</v>
      </c>
      <c r="AB448" s="153" t="s">
        <v>7130</v>
      </c>
      <c r="AC448" s="153">
        <v>1</v>
      </c>
      <c r="AD448" s="153">
        <v>0</v>
      </c>
      <c r="AE448" s="153">
        <v>0</v>
      </c>
      <c r="AF448" s="153">
        <v>0</v>
      </c>
      <c r="AG448" s="153">
        <v>2</v>
      </c>
      <c r="AH448" s="153">
        <v>2</v>
      </c>
      <c r="AI448" s="153">
        <v>100</v>
      </c>
      <c r="AJ448" s="153">
        <v>2</v>
      </c>
      <c r="AK448" s="153">
        <v>2</v>
      </c>
      <c r="AL448" s="153">
        <v>100</v>
      </c>
      <c r="AM448" s="153">
        <v>2</v>
      </c>
      <c r="AN448" s="153">
        <v>1</v>
      </c>
      <c r="AO448" s="153">
        <v>50</v>
      </c>
      <c r="AP448" s="154">
        <v>2</v>
      </c>
      <c r="AQ448" s="153">
        <v>0</v>
      </c>
      <c r="AR448" s="153">
        <v>0</v>
      </c>
      <c r="AS448" s="153">
        <v>8</v>
      </c>
      <c r="AT448" s="153">
        <v>5</v>
      </c>
      <c r="AU448" s="153" t="s">
        <v>7850</v>
      </c>
      <c r="AV448" s="153">
        <v>0</v>
      </c>
      <c r="AW448" s="153">
        <v>0</v>
      </c>
      <c r="AX448" s="153">
        <v>0</v>
      </c>
      <c r="AY448" s="153">
        <v>657000000</v>
      </c>
      <c r="AZ448" s="153">
        <v>657000000</v>
      </c>
      <c r="BA448" s="153">
        <v>100</v>
      </c>
      <c r="BB448" s="153">
        <v>540000000</v>
      </c>
      <c r="BC448" s="153">
        <v>540000000</v>
      </c>
      <c r="BD448" s="153">
        <v>100</v>
      </c>
      <c r="BE448" s="153">
        <v>550000000</v>
      </c>
      <c r="BF448" s="153">
        <v>73168500</v>
      </c>
      <c r="BG448" s="153" t="s">
        <v>8358</v>
      </c>
      <c r="BH448" s="155">
        <v>718276000</v>
      </c>
      <c r="BI448" s="153">
        <v>0</v>
      </c>
      <c r="BJ448" s="153">
        <v>0</v>
      </c>
    </row>
    <row r="449" spans="1:62">
      <c r="A449" s="152">
        <v>4050065308</v>
      </c>
      <c r="B449" s="153">
        <v>6</v>
      </c>
      <c r="C449" s="153" t="s">
        <v>8248</v>
      </c>
      <c r="D449" s="153" t="s">
        <v>8249</v>
      </c>
      <c r="E449" s="153">
        <v>2023</v>
      </c>
      <c r="F449" s="153" t="s">
        <v>7125</v>
      </c>
      <c r="G449" s="153" t="s">
        <v>7126</v>
      </c>
      <c r="H449" s="153">
        <v>2</v>
      </c>
      <c r="I449" s="153" t="s">
        <v>7127</v>
      </c>
      <c r="J449" s="153">
        <v>7</v>
      </c>
      <c r="K449" s="153" t="s">
        <v>1017</v>
      </c>
      <c r="L449" s="153" t="s">
        <v>1017</v>
      </c>
      <c r="M449" s="153">
        <v>199</v>
      </c>
      <c r="N449" s="153" t="s">
        <v>7128</v>
      </c>
      <c r="O449" s="153">
        <v>2</v>
      </c>
      <c r="P449" s="153" t="s">
        <v>7223</v>
      </c>
      <c r="Q449" s="153">
        <v>33</v>
      </c>
      <c r="R449" s="153" t="s">
        <v>6292</v>
      </c>
      <c r="S449" s="153">
        <v>1713</v>
      </c>
      <c r="T449" s="153" t="s">
        <v>8359</v>
      </c>
      <c r="U449" s="153">
        <v>7</v>
      </c>
      <c r="V449" s="153">
        <v>1</v>
      </c>
      <c r="W449" s="154">
        <v>17131</v>
      </c>
      <c r="X449" s="153" t="s">
        <v>8360</v>
      </c>
      <c r="Y449" s="153">
        <v>1</v>
      </c>
      <c r="Z449" s="153" t="s">
        <v>37</v>
      </c>
      <c r="AA449" s="153">
        <v>1</v>
      </c>
      <c r="AB449" s="153" t="s">
        <v>7130</v>
      </c>
      <c r="AC449" s="153">
        <v>1</v>
      </c>
      <c r="AD449" s="153">
        <v>0</v>
      </c>
      <c r="AE449" s="153">
        <v>0</v>
      </c>
      <c r="AF449" s="153">
        <v>0</v>
      </c>
      <c r="AG449" s="153">
        <v>1000</v>
      </c>
      <c r="AH449" s="153">
        <v>1000</v>
      </c>
      <c r="AI449" s="153">
        <v>100</v>
      </c>
      <c r="AJ449" s="153">
        <v>2250</v>
      </c>
      <c r="AK449" s="153">
        <v>3290</v>
      </c>
      <c r="AL449" s="153" t="s">
        <v>8361</v>
      </c>
      <c r="AM449" s="153">
        <v>2350</v>
      </c>
      <c r="AN449" s="153">
        <v>0</v>
      </c>
      <c r="AO449" s="153">
        <v>0</v>
      </c>
      <c r="AP449" s="154">
        <v>2531</v>
      </c>
      <c r="AQ449" s="153">
        <v>0</v>
      </c>
      <c r="AR449" s="153">
        <v>0</v>
      </c>
      <c r="AS449" s="153">
        <v>8131</v>
      </c>
      <c r="AT449" s="153">
        <v>4290</v>
      </c>
      <c r="AU449" s="153" t="s">
        <v>8362</v>
      </c>
      <c r="AV449" s="153">
        <v>0</v>
      </c>
      <c r="AW449" s="153">
        <v>0</v>
      </c>
      <c r="AX449" s="153">
        <v>0</v>
      </c>
      <c r="AY449" s="153">
        <v>270964000</v>
      </c>
      <c r="AZ449" s="153">
        <v>270964000</v>
      </c>
      <c r="BA449" s="153">
        <v>100</v>
      </c>
      <c r="BB449" s="153">
        <v>409000000</v>
      </c>
      <c r="BC449" s="153">
        <v>409000000</v>
      </c>
      <c r="BD449" s="153">
        <v>100</v>
      </c>
      <c r="BE449" s="153">
        <v>550000000</v>
      </c>
      <c r="BF449" s="153">
        <v>0</v>
      </c>
      <c r="BG449" s="153">
        <v>0</v>
      </c>
      <c r="BH449" s="155">
        <v>620206000</v>
      </c>
      <c r="BI449" s="153">
        <v>0</v>
      </c>
      <c r="BJ449" s="153">
        <v>0</v>
      </c>
    </row>
    <row r="450" spans="1:62">
      <c r="A450" s="152">
        <v>4050065308</v>
      </c>
      <c r="B450" s="153">
        <v>6</v>
      </c>
      <c r="C450" s="153" t="s">
        <v>8248</v>
      </c>
      <c r="D450" s="153" t="s">
        <v>8249</v>
      </c>
      <c r="E450" s="153">
        <v>2023</v>
      </c>
      <c r="F450" s="153" t="s">
        <v>7125</v>
      </c>
      <c r="G450" s="153" t="s">
        <v>7126</v>
      </c>
      <c r="H450" s="153">
        <v>2</v>
      </c>
      <c r="I450" s="153" t="s">
        <v>7127</v>
      </c>
      <c r="J450" s="153">
        <v>7</v>
      </c>
      <c r="K450" s="153" t="s">
        <v>1017</v>
      </c>
      <c r="L450" s="153" t="s">
        <v>1017</v>
      </c>
      <c r="M450" s="153">
        <v>199</v>
      </c>
      <c r="N450" s="153" t="s">
        <v>7128</v>
      </c>
      <c r="O450" s="153">
        <v>2</v>
      </c>
      <c r="P450" s="153" t="s">
        <v>7223</v>
      </c>
      <c r="Q450" s="153">
        <v>33</v>
      </c>
      <c r="R450" s="153" t="s">
        <v>6292</v>
      </c>
      <c r="S450" s="153">
        <v>1713</v>
      </c>
      <c r="T450" s="153" t="s">
        <v>8359</v>
      </c>
      <c r="U450" s="153">
        <v>7</v>
      </c>
      <c r="V450" s="153">
        <v>2</v>
      </c>
      <c r="W450" s="154">
        <v>17132</v>
      </c>
      <c r="X450" s="153" t="s">
        <v>8363</v>
      </c>
      <c r="Y450" s="153">
        <v>1</v>
      </c>
      <c r="Z450" s="153" t="s">
        <v>37</v>
      </c>
      <c r="AA450" s="153">
        <v>1</v>
      </c>
      <c r="AB450" s="153" t="s">
        <v>7130</v>
      </c>
      <c r="AC450" s="153">
        <v>1</v>
      </c>
      <c r="AD450" s="153">
        <v>0</v>
      </c>
      <c r="AE450" s="153">
        <v>0</v>
      </c>
      <c r="AF450" s="153">
        <v>0</v>
      </c>
      <c r="AG450" s="153">
        <v>1010</v>
      </c>
      <c r="AH450" s="153">
        <v>1010</v>
      </c>
      <c r="AI450" s="153">
        <v>100</v>
      </c>
      <c r="AJ450" s="153">
        <v>100</v>
      </c>
      <c r="AK450" s="153">
        <v>100</v>
      </c>
      <c r="AL450" s="153">
        <v>100</v>
      </c>
      <c r="AM450" s="153">
        <v>80</v>
      </c>
      <c r="AN450" s="153">
        <v>0</v>
      </c>
      <c r="AO450" s="153">
        <v>0</v>
      </c>
      <c r="AP450" s="154">
        <v>3010</v>
      </c>
      <c r="AQ450" s="153">
        <v>0</v>
      </c>
      <c r="AR450" s="153">
        <v>0</v>
      </c>
      <c r="AS450" s="153">
        <v>4200</v>
      </c>
      <c r="AT450" s="153">
        <v>1110</v>
      </c>
      <c r="AU450" s="153" t="s">
        <v>8364</v>
      </c>
      <c r="AV450" s="153">
        <v>0</v>
      </c>
      <c r="AW450" s="153">
        <v>0</v>
      </c>
      <c r="AX450" s="153">
        <v>0</v>
      </c>
      <c r="AY450" s="153">
        <v>379300000</v>
      </c>
      <c r="AZ450" s="153">
        <v>379300000</v>
      </c>
      <c r="BA450" s="153">
        <v>100</v>
      </c>
      <c r="BB450" s="153">
        <v>341000000</v>
      </c>
      <c r="BC450" s="153">
        <v>341000000</v>
      </c>
      <c r="BD450" s="153">
        <v>100</v>
      </c>
      <c r="BE450" s="153">
        <v>300000000</v>
      </c>
      <c r="BF450" s="153">
        <v>20000000</v>
      </c>
      <c r="BG450" s="153" t="s">
        <v>8365</v>
      </c>
      <c r="BH450" s="155">
        <v>414526000</v>
      </c>
      <c r="BI450" s="153">
        <v>0</v>
      </c>
      <c r="BJ450" s="153">
        <v>0</v>
      </c>
    </row>
    <row r="451" spans="1:62">
      <c r="A451" s="152">
        <v>4050065308</v>
      </c>
      <c r="B451" s="153">
        <v>6</v>
      </c>
      <c r="C451" s="153" t="s">
        <v>8248</v>
      </c>
      <c r="D451" s="153" t="s">
        <v>8249</v>
      </c>
      <c r="E451" s="153">
        <v>2023</v>
      </c>
      <c r="F451" s="153" t="s">
        <v>7125</v>
      </c>
      <c r="G451" s="153" t="s">
        <v>7126</v>
      </c>
      <c r="H451" s="153">
        <v>2</v>
      </c>
      <c r="I451" s="153" t="s">
        <v>7127</v>
      </c>
      <c r="J451" s="153">
        <v>7</v>
      </c>
      <c r="K451" s="153" t="s">
        <v>1017</v>
      </c>
      <c r="L451" s="153" t="s">
        <v>1017</v>
      </c>
      <c r="M451" s="153">
        <v>199</v>
      </c>
      <c r="N451" s="153" t="s">
        <v>7128</v>
      </c>
      <c r="O451" s="153">
        <v>2</v>
      </c>
      <c r="P451" s="153" t="s">
        <v>7223</v>
      </c>
      <c r="Q451" s="153">
        <v>33</v>
      </c>
      <c r="R451" s="153" t="s">
        <v>6292</v>
      </c>
      <c r="S451" s="153">
        <v>1837</v>
      </c>
      <c r="T451" s="153" t="s">
        <v>8366</v>
      </c>
      <c r="U451" s="153">
        <v>9</v>
      </c>
      <c r="V451" s="153">
        <v>1</v>
      </c>
      <c r="W451" s="154">
        <v>18371</v>
      </c>
      <c r="X451" s="153" t="s">
        <v>8367</v>
      </c>
      <c r="Y451" s="153">
        <v>1</v>
      </c>
      <c r="Z451" s="153" t="s">
        <v>37</v>
      </c>
      <c r="AA451" s="153">
        <v>3</v>
      </c>
      <c r="AB451" s="153" t="s">
        <v>7343</v>
      </c>
      <c r="AC451" s="153">
        <v>1</v>
      </c>
      <c r="AD451" s="153">
        <v>0</v>
      </c>
      <c r="AE451" s="153">
        <v>0</v>
      </c>
      <c r="AF451" s="153">
        <v>0</v>
      </c>
      <c r="AG451" s="153">
        <v>1705</v>
      </c>
      <c r="AH451" s="153">
        <v>14565</v>
      </c>
      <c r="AI451" s="153" t="s">
        <v>8368</v>
      </c>
      <c r="AJ451" s="153">
        <v>1527</v>
      </c>
      <c r="AK451" s="153">
        <v>8857</v>
      </c>
      <c r="AL451" s="153" t="s">
        <v>8369</v>
      </c>
      <c r="AM451" s="153">
        <v>0</v>
      </c>
      <c r="AN451" s="153">
        <v>0</v>
      </c>
      <c r="AO451" s="153">
        <v>0</v>
      </c>
      <c r="AP451" s="154">
        <v>0</v>
      </c>
      <c r="AQ451" s="153">
        <v>0</v>
      </c>
      <c r="AR451" s="153">
        <v>0</v>
      </c>
      <c r="AS451" s="153">
        <v>8070</v>
      </c>
      <c r="AT451" s="153">
        <v>23422</v>
      </c>
      <c r="AU451" s="153" t="s">
        <v>8370</v>
      </c>
      <c r="AV451" s="153">
        <v>0</v>
      </c>
      <c r="AW451" s="153">
        <v>0</v>
      </c>
      <c r="AX451" s="153">
        <v>0</v>
      </c>
      <c r="AY451" s="153">
        <v>4031654553</v>
      </c>
      <c r="AZ451" s="153">
        <v>3947360019</v>
      </c>
      <c r="BA451" s="153" t="s">
        <v>7626</v>
      </c>
      <c r="BB451" s="153">
        <v>4750335357</v>
      </c>
      <c r="BC451" s="153">
        <v>4750335357</v>
      </c>
      <c r="BD451" s="153">
        <v>100</v>
      </c>
      <c r="BE451" s="153">
        <v>0</v>
      </c>
      <c r="BF451" s="153">
        <v>0</v>
      </c>
      <c r="BG451" s="153">
        <v>0</v>
      </c>
      <c r="BH451" s="155">
        <v>0</v>
      </c>
      <c r="BI451" s="153">
        <v>0</v>
      </c>
      <c r="BJ451" s="153">
        <v>0</v>
      </c>
    </row>
    <row r="452" spans="1:62">
      <c r="A452" s="152">
        <v>4050065308</v>
      </c>
      <c r="B452" s="153">
        <v>6</v>
      </c>
      <c r="C452" s="153" t="s">
        <v>8248</v>
      </c>
      <c r="D452" s="153" t="s">
        <v>8249</v>
      </c>
      <c r="E452" s="153">
        <v>2023</v>
      </c>
      <c r="F452" s="153" t="s">
        <v>7125</v>
      </c>
      <c r="G452" s="153" t="s">
        <v>7126</v>
      </c>
      <c r="H452" s="153">
        <v>2</v>
      </c>
      <c r="I452" s="153" t="s">
        <v>7127</v>
      </c>
      <c r="J452" s="153">
        <v>7</v>
      </c>
      <c r="K452" s="153" t="s">
        <v>1017</v>
      </c>
      <c r="L452" s="153" t="s">
        <v>1017</v>
      </c>
      <c r="M452" s="153">
        <v>199</v>
      </c>
      <c r="N452" s="153" t="s">
        <v>7128</v>
      </c>
      <c r="O452" s="153">
        <v>2</v>
      </c>
      <c r="P452" s="153" t="s">
        <v>7223</v>
      </c>
      <c r="Q452" s="153">
        <v>33</v>
      </c>
      <c r="R452" s="153" t="s">
        <v>6292</v>
      </c>
      <c r="S452" s="153">
        <v>1837</v>
      </c>
      <c r="T452" s="153" t="s">
        <v>8366</v>
      </c>
      <c r="U452" s="153">
        <v>9</v>
      </c>
      <c r="V452" s="153">
        <v>2</v>
      </c>
      <c r="W452" s="154">
        <v>18372</v>
      </c>
      <c r="X452" s="153" t="s">
        <v>8371</v>
      </c>
      <c r="Y452" s="153">
        <v>1</v>
      </c>
      <c r="Z452" s="153" t="s">
        <v>37</v>
      </c>
      <c r="AA452" s="153">
        <v>1</v>
      </c>
      <c r="AB452" s="153" t="s">
        <v>7130</v>
      </c>
      <c r="AC452" s="153">
        <v>1</v>
      </c>
      <c r="AD452" s="153">
        <v>0</v>
      </c>
      <c r="AE452" s="153">
        <v>0</v>
      </c>
      <c r="AF452" s="153">
        <v>0</v>
      </c>
      <c r="AG452" s="153">
        <v>0</v>
      </c>
      <c r="AH452" s="153">
        <v>0</v>
      </c>
      <c r="AI452" s="153">
        <v>0</v>
      </c>
      <c r="AJ452" s="153">
        <v>0</v>
      </c>
      <c r="AK452" s="153">
        <v>0</v>
      </c>
      <c r="AL452" s="153">
        <v>0</v>
      </c>
      <c r="AM452" s="153">
        <v>5</v>
      </c>
      <c r="AN452" s="153">
        <v>28</v>
      </c>
      <c r="AO452" s="153">
        <v>560</v>
      </c>
      <c r="AP452" s="154">
        <v>5</v>
      </c>
      <c r="AQ452" s="153">
        <v>0</v>
      </c>
      <c r="AR452" s="153">
        <v>0</v>
      </c>
      <c r="AS452" s="153">
        <v>10</v>
      </c>
      <c r="AT452" s="153">
        <v>28</v>
      </c>
      <c r="AU452" s="153">
        <v>280</v>
      </c>
      <c r="AV452" s="153">
        <v>0</v>
      </c>
      <c r="AW452" s="153">
        <v>0</v>
      </c>
      <c r="AX452" s="153">
        <v>0</v>
      </c>
      <c r="AY452" s="153">
        <v>0</v>
      </c>
      <c r="AZ452" s="153">
        <v>0</v>
      </c>
      <c r="BA452" s="153">
        <v>0</v>
      </c>
      <c r="BB452" s="153">
        <v>0</v>
      </c>
      <c r="BC452" s="153">
        <v>0</v>
      </c>
      <c r="BD452" s="153">
        <v>0</v>
      </c>
      <c r="BE452" s="153">
        <v>7115012467</v>
      </c>
      <c r="BF452" s="153">
        <v>7115012466</v>
      </c>
      <c r="BG452" s="153">
        <v>100</v>
      </c>
      <c r="BH452" s="155">
        <v>250000000</v>
      </c>
      <c r="BI452" s="153">
        <v>0</v>
      </c>
      <c r="BJ452" s="153">
        <v>0</v>
      </c>
    </row>
    <row r="453" spans="1:62">
      <c r="A453" s="152">
        <v>4050065308</v>
      </c>
      <c r="B453" s="153">
        <v>6</v>
      </c>
      <c r="C453" s="153" t="s">
        <v>8248</v>
      </c>
      <c r="D453" s="153" t="s">
        <v>8249</v>
      </c>
      <c r="E453" s="153">
        <v>2023</v>
      </c>
      <c r="F453" s="153" t="s">
        <v>7125</v>
      </c>
      <c r="G453" s="153" t="s">
        <v>7126</v>
      </c>
      <c r="H453" s="153">
        <v>2</v>
      </c>
      <c r="I453" s="153" t="s">
        <v>7127</v>
      </c>
      <c r="J453" s="153">
        <v>7</v>
      </c>
      <c r="K453" s="153" t="s">
        <v>1017</v>
      </c>
      <c r="L453" s="153" t="s">
        <v>1017</v>
      </c>
      <c r="M453" s="153">
        <v>199</v>
      </c>
      <c r="N453" s="153" t="s">
        <v>7128</v>
      </c>
      <c r="O453" s="153">
        <v>2</v>
      </c>
      <c r="P453" s="153" t="s">
        <v>7223</v>
      </c>
      <c r="Q453" s="153">
        <v>34</v>
      </c>
      <c r="R453" s="153" t="s">
        <v>2717</v>
      </c>
      <c r="S453" s="153">
        <v>1720</v>
      </c>
      <c r="T453" s="153" t="s">
        <v>8372</v>
      </c>
      <c r="U453" s="153">
        <v>5</v>
      </c>
      <c r="V453" s="153">
        <v>1</v>
      </c>
      <c r="W453" s="154">
        <v>17201</v>
      </c>
      <c r="X453" s="153" t="s">
        <v>8373</v>
      </c>
      <c r="Y453" s="153">
        <v>1</v>
      </c>
      <c r="Z453" s="153" t="s">
        <v>37</v>
      </c>
      <c r="AA453" s="153">
        <v>1</v>
      </c>
      <c r="AB453" s="153" t="s">
        <v>7130</v>
      </c>
      <c r="AC453" s="153">
        <v>1</v>
      </c>
      <c r="AD453" s="153">
        <v>0</v>
      </c>
      <c r="AE453" s="153">
        <v>0</v>
      </c>
      <c r="AF453" s="153">
        <v>0</v>
      </c>
      <c r="AG453" s="153">
        <v>4970</v>
      </c>
      <c r="AH453" s="153">
        <v>9637</v>
      </c>
      <c r="AI453" s="153" t="s">
        <v>8374</v>
      </c>
      <c r="AJ453" s="153">
        <v>5000</v>
      </c>
      <c r="AK453" s="153">
        <v>8842</v>
      </c>
      <c r="AL453" s="153" t="s">
        <v>8375</v>
      </c>
      <c r="AM453" s="153">
        <v>5019</v>
      </c>
      <c r="AN453" s="153">
        <v>8974</v>
      </c>
      <c r="AO453" s="153" t="s">
        <v>8376</v>
      </c>
      <c r="AP453" s="154">
        <v>5030</v>
      </c>
      <c r="AQ453" s="153">
        <v>0</v>
      </c>
      <c r="AR453" s="153">
        <v>0</v>
      </c>
      <c r="AS453" s="153">
        <v>20019</v>
      </c>
      <c r="AT453" s="153">
        <v>27453</v>
      </c>
      <c r="AU453" s="153" t="s">
        <v>8377</v>
      </c>
      <c r="AV453" s="153">
        <v>0</v>
      </c>
      <c r="AW453" s="153">
        <v>0</v>
      </c>
      <c r="AX453" s="153">
        <v>0</v>
      </c>
      <c r="AY453" s="153">
        <v>1487748000</v>
      </c>
      <c r="AZ453" s="153">
        <v>1487748000</v>
      </c>
      <c r="BA453" s="153">
        <v>100</v>
      </c>
      <c r="BB453" s="153">
        <v>1831000000</v>
      </c>
      <c r="BC453" s="153">
        <v>1827582513</v>
      </c>
      <c r="BD453" s="153" t="s">
        <v>8378</v>
      </c>
      <c r="BE453" s="153">
        <v>1800000000</v>
      </c>
      <c r="BF453" s="153">
        <v>1755820090</v>
      </c>
      <c r="BG453" s="153" t="s">
        <v>8379</v>
      </c>
      <c r="BH453" s="155">
        <v>1617912000</v>
      </c>
      <c r="BI453" s="153">
        <v>0</v>
      </c>
      <c r="BJ453" s="153">
        <v>0</v>
      </c>
    </row>
    <row r="454" spans="1:62">
      <c r="A454" s="152">
        <v>4050065308</v>
      </c>
      <c r="B454" s="153">
        <v>6</v>
      </c>
      <c r="C454" s="153" t="s">
        <v>8248</v>
      </c>
      <c r="D454" s="153" t="s">
        <v>8249</v>
      </c>
      <c r="E454" s="153">
        <v>2023</v>
      </c>
      <c r="F454" s="153" t="s">
        <v>7125</v>
      </c>
      <c r="G454" s="153" t="s">
        <v>7126</v>
      </c>
      <c r="H454" s="153">
        <v>2</v>
      </c>
      <c r="I454" s="153" t="s">
        <v>7127</v>
      </c>
      <c r="J454" s="153">
        <v>7</v>
      </c>
      <c r="K454" s="153" t="s">
        <v>1017</v>
      </c>
      <c r="L454" s="153" t="s">
        <v>1017</v>
      </c>
      <c r="M454" s="153">
        <v>199</v>
      </c>
      <c r="N454" s="153" t="s">
        <v>7128</v>
      </c>
      <c r="O454" s="153">
        <v>2</v>
      </c>
      <c r="P454" s="153" t="s">
        <v>7223</v>
      </c>
      <c r="Q454" s="153">
        <v>38</v>
      </c>
      <c r="R454" s="153" t="s">
        <v>2728</v>
      </c>
      <c r="S454" s="153">
        <v>1744</v>
      </c>
      <c r="T454" s="153" t="s">
        <v>8380</v>
      </c>
      <c r="U454" s="153">
        <v>4</v>
      </c>
      <c r="V454" s="153">
        <v>1</v>
      </c>
      <c r="W454" s="154">
        <v>17441</v>
      </c>
      <c r="X454" s="153" t="s">
        <v>8381</v>
      </c>
      <c r="Y454" s="153">
        <v>1</v>
      </c>
      <c r="Z454" s="153" t="s">
        <v>37</v>
      </c>
      <c r="AA454" s="153">
        <v>1</v>
      </c>
      <c r="AB454" s="153" t="s">
        <v>7130</v>
      </c>
      <c r="AC454" s="153">
        <v>1</v>
      </c>
      <c r="AD454" s="153">
        <v>0</v>
      </c>
      <c r="AE454" s="153">
        <v>0</v>
      </c>
      <c r="AF454" s="153">
        <v>0</v>
      </c>
      <c r="AG454" s="153">
        <v>2106</v>
      </c>
      <c r="AH454" s="153">
        <v>2106</v>
      </c>
      <c r="AI454" s="153">
        <v>100</v>
      </c>
      <c r="AJ454" s="153">
        <v>2184</v>
      </c>
      <c r="AK454" s="153">
        <v>2184</v>
      </c>
      <c r="AL454" s="153">
        <v>100</v>
      </c>
      <c r="AM454" s="153">
        <v>2184</v>
      </c>
      <c r="AN454" s="153">
        <v>3500</v>
      </c>
      <c r="AO454" s="153" t="s">
        <v>8382</v>
      </c>
      <c r="AP454" s="154">
        <v>2265</v>
      </c>
      <c r="AQ454" s="153">
        <v>0</v>
      </c>
      <c r="AR454" s="153">
        <v>0</v>
      </c>
      <c r="AS454" s="153">
        <v>8739</v>
      </c>
      <c r="AT454" s="153">
        <v>7790</v>
      </c>
      <c r="AU454" s="153" t="s">
        <v>8383</v>
      </c>
      <c r="AV454" s="153">
        <v>0</v>
      </c>
      <c r="AW454" s="153">
        <v>0</v>
      </c>
      <c r="AX454" s="153">
        <v>0</v>
      </c>
      <c r="AY454" s="153">
        <v>1078000000</v>
      </c>
      <c r="AZ454" s="153">
        <v>1067651750</v>
      </c>
      <c r="BA454" s="153" t="s">
        <v>8384</v>
      </c>
      <c r="BB454" s="153">
        <v>624700000</v>
      </c>
      <c r="BC454" s="153">
        <v>624682125</v>
      </c>
      <c r="BD454" s="153">
        <v>100</v>
      </c>
      <c r="BE454" s="153">
        <v>800000000</v>
      </c>
      <c r="BF454" s="153">
        <v>707924000</v>
      </c>
      <c r="BG454" s="153" t="s">
        <v>8385</v>
      </c>
      <c r="BH454" s="155">
        <v>1183000000</v>
      </c>
      <c r="BI454" s="153">
        <v>0</v>
      </c>
      <c r="BJ454" s="153">
        <v>0</v>
      </c>
    </row>
    <row r="455" spans="1:62">
      <c r="A455" s="152">
        <v>4050065308</v>
      </c>
      <c r="B455" s="153">
        <v>6</v>
      </c>
      <c r="C455" s="153" t="s">
        <v>8248</v>
      </c>
      <c r="D455" s="153" t="s">
        <v>8249</v>
      </c>
      <c r="E455" s="153">
        <v>2023</v>
      </c>
      <c r="F455" s="153" t="s">
        <v>7125</v>
      </c>
      <c r="G455" s="153" t="s">
        <v>7126</v>
      </c>
      <c r="H455" s="153">
        <v>2</v>
      </c>
      <c r="I455" s="153" t="s">
        <v>7127</v>
      </c>
      <c r="J455" s="153">
        <v>7</v>
      </c>
      <c r="K455" s="153" t="s">
        <v>1017</v>
      </c>
      <c r="L455" s="153" t="s">
        <v>1017</v>
      </c>
      <c r="M455" s="153">
        <v>199</v>
      </c>
      <c r="N455" s="153" t="s">
        <v>7128</v>
      </c>
      <c r="O455" s="153">
        <v>3</v>
      </c>
      <c r="P455" s="153" t="s">
        <v>7254</v>
      </c>
      <c r="Q455" s="153">
        <v>39</v>
      </c>
      <c r="R455" s="153" t="s">
        <v>2738</v>
      </c>
      <c r="S455" s="153">
        <v>1748</v>
      </c>
      <c r="T455" s="153" t="s">
        <v>8386</v>
      </c>
      <c r="U455" s="153">
        <v>7</v>
      </c>
      <c r="V455" s="153">
        <v>1</v>
      </c>
      <c r="W455" s="154">
        <v>17481</v>
      </c>
      <c r="X455" s="153" t="s">
        <v>8387</v>
      </c>
      <c r="Y455" s="153">
        <v>1</v>
      </c>
      <c r="Z455" s="153" t="s">
        <v>37</v>
      </c>
      <c r="AA455" s="153">
        <v>1</v>
      </c>
      <c r="AB455" s="153" t="s">
        <v>7130</v>
      </c>
      <c r="AC455" s="153">
        <v>1</v>
      </c>
      <c r="AD455" s="153">
        <v>0</v>
      </c>
      <c r="AE455" s="153">
        <v>0</v>
      </c>
      <c r="AF455" s="153">
        <v>0</v>
      </c>
      <c r="AG455" s="153">
        <v>1250</v>
      </c>
      <c r="AH455" s="153">
        <v>1450</v>
      </c>
      <c r="AI455" s="153">
        <v>116</v>
      </c>
      <c r="AJ455" s="153">
        <v>1250</v>
      </c>
      <c r="AK455" s="153">
        <v>1325</v>
      </c>
      <c r="AL455" s="153">
        <v>106</v>
      </c>
      <c r="AM455" s="153">
        <v>1250</v>
      </c>
      <c r="AN455" s="153">
        <v>530</v>
      </c>
      <c r="AO455" s="153" t="s">
        <v>8388</v>
      </c>
      <c r="AP455" s="154">
        <v>1250</v>
      </c>
      <c r="AQ455" s="153">
        <v>0</v>
      </c>
      <c r="AR455" s="153">
        <v>0</v>
      </c>
      <c r="AS455" s="153">
        <v>5000</v>
      </c>
      <c r="AT455" s="153">
        <v>3305</v>
      </c>
      <c r="AU455" s="153" t="s">
        <v>8389</v>
      </c>
      <c r="AV455" s="153">
        <v>0</v>
      </c>
      <c r="AW455" s="153">
        <v>0</v>
      </c>
      <c r="AX455" s="153">
        <v>0</v>
      </c>
      <c r="AY455" s="153">
        <v>945972364</v>
      </c>
      <c r="AZ455" s="153">
        <v>945805668</v>
      </c>
      <c r="BA455" s="153" t="s">
        <v>7339</v>
      </c>
      <c r="BB455" s="153">
        <v>966000000</v>
      </c>
      <c r="BC455" s="153">
        <v>964815000</v>
      </c>
      <c r="BD455" s="153" t="s">
        <v>7549</v>
      </c>
      <c r="BE455" s="153">
        <v>1000000000</v>
      </c>
      <c r="BF455" s="153">
        <v>298666667</v>
      </c>
      <c r="BG455" s="153" t="s">
        <v>8047</v>
      </c>
      <c r="BH455" s="155">
        <v>966000000</v>
      </c>
      <c r="BI455" s="153">
        <v>0</v>
      </c>
      <c r="BJ455" s="153">
        <v>0</v>
      </c>
    </row>
    <row r="456" spans="1:62">
      <c r="A456" s="152">
        <v>4050065308</v>
      </c>
      <c r="B456" s="153">
        <v>6</v>
      </c>
      <c r="C456" s="153" t="s">
        <v>8248</v>
      </c>
      <c r="D456" s="153" t="s">
        <v>8249</v>
      </c>
      <c r="E456" s="153">
        <v>2023</v>
      </c>
      <c r="F456" s="153" t="s">
        <v>7125</v>
      </c>
      <c r="G456" s="153" t="s">
        <v>7126</v>
      </c>
      <c r="H456" s="153">
        <v>2</v>
      </c>
      <c r="I456" s="153" t="s">
        <v>7127</v>
      </c>
      <c r="J456" s="153">
        <v>7</v>
      </c>
      <c r="K456" s="153" t="s">
        <v>1017</v>
      </c>
      <c r="L456" s="153" t="s">
        <v>1017</v>
      </c>
      <c r="M456" s="153">
        <v>199</v>
      </c>
      <c r="N456" s="153" t="s">
        <v>7128</v>
      </c>
      <c r="O456" s="153">
        <v>3</v>
      </c>
      <c r="P456" s="153" t="s">
        <v>7254</v>
      </c>
      <c r="Q456" s="153">
        <v>40</v>
      </c>
      <c r="R456" s="153" t="s">
        <v>2749</v>
      </c>
      <c r="S456" s="153">
        <v>1749</v>
      </c>
      <c r="T456" s="153" t="s">
        <v>8390</v>
      </c>
      <c r="U456" s="153">
        <v>5</v>
      </c>
      <c r="V456" s="153">
        <v>1</v>
      </c>
      <c r="W456" s="154">
        <v>17491</v>
      </c>
      <c r="X456" s="153" t="s">
        <v>8391</v>
      </c>
      <c r="Y456" s="153">
        <v>1</v>
      </c>
      <c r="Z456" s="153" t="s">
        <v>37</v>
      </c>
      <c r="AA456" s="153">
        <v>1</v>
      </c>
      <c r="AB456" s="153" t="s">
        <v>7130</v>
      </c>
      <c r="AC456" s="153">
        <v>1</v>
      </c>
      <c r="AD456" s="153">
        <v>0</v>
      </c>
      <c r="AE456" s="153">
        <v>0</v>
      </c>
      <c r="AF456" s="153">
        <v>0</v>
      </c>
      <c r="AG456" s="153">
        <v>955</v>
      </c>
      <c r="AH456" s="153">
        <v>955</v>
      </c>
      <c r="AI456" s="153">
        <v>100</v>
      </c>
      <c r="AJ456" s="153">
        <v>1466</v>
      </c>
      <c r="AK456" s="153">
        <v>1466</v>
      </c>
      <c r="AL456" s="153">
        <v>100</v>
      </c>
      <c r="AM456" s="153">
        <v>1527</v>
      </c>
      <c r="AN456" s="153">
        <v>1527</v>
      </c>
      <c r="AO456" s="153">
        <v>100</v>
      </c>
      <c r="AP456" s="154">
        <v>1288</v>
      </c>
      <c r="AQ456" s="153">
        <v>0</v>
      </c>
      <c r="AR456" s="153">
        <v>0</v>
      </c>
      <c r="AS456" s="153">
        <v>5236</v>
      </c>
      <c r="AT456" s="153">
        <v>3948</v>
      </c>
      <c r="AU456" s="153" t="s">
        <v>8392</v>
      </c>
      <c r="AV456" s="153">
        <v>0</v>
      </c>
      <c r="AW456" s="153">
        <v>0</v>
      </c>
      <c r="AX456" s="153">
        <v>0</v>
      </c>
      <c r="AY456" s="153">
        <v>600000000</v>
      </c>
      <c r="AZ456" s="153">
        <v>600000000</v>
      </c>
      <c r="BA456" s="153">
        <v>100</v>
      </c>
      <c r="BB456" s="153">
        <v>922000000</v>
      </c>
      <c r="BC456" s="153">
        <v>922000000</v>
      </c>
      <c r="BD456" s="153">
        <v>100</v>
      </c>
      <c r="BE456" s="153">
        <v>1000000000</v>
      </c>
      <c r="BF456" s="153">
        <v>984823680</v>
      </c>
      <c r="BG456" s="153" t="s">
        <v>8045</v>
      </c>
      <c r="BH456" s="155">
        <v>809860000</v>
      </c>
      <c r="BI456" s="153">
        <v>0</v>
      </c>
      <c r="BJ456" s="153">
        <v>0</v>
      </c>
    </row>
    <row r="457" spans="1:62">
      <c r="A457" s="152">
        <v>4050065308</v>
      </c>
      <c r="B457" s="153">
        <v>6</v>
      </c>
      <c r="C457" s="153" t="s">
        <v>8248</v>
      </c>
      <c r="D457" s="153" t="s">
        <v>8249</v>
      </c>
      <c r="E457" s="153">
        <v>2023</v>
      </c>
      <c r="F457" s="153" t="s">
        <v>7125</v>
      </c>
      <c r="G457" s="153" t="s">
        <v>7126</v>
      </c>
      <c r="H457" s="153">
        <v>2</v>
      </c>
      <c r="I457" s="153" t="s">
        <v>7127</v>
      </c>
      <c r="J457" s="153">
        <v>7</v>
      </c>
      <c r="K457" s="153" t="s">
        <v>1017</v>
      </c>
      <c r="L457" s="153" t="s">
        <v>1017</v>
      </c>
      <c r="M457" s="153">
        <v>199</v>
      </c>
      <c r="N457" s="153" t="s">
        <v>7128</v>
      </c>
      <c r="O457" s="153">
        <v>3</v>
      </c>
      <c r="P457" s="153" t="s">
        <v>7254</v>
      </c>
      <c r="Q457" s="153">
        <v>40</v>
      </c>
      <c r="R457" s="153" t="s">
        <v>2749</v>
      </c>
      <c r="S457" s="153">
        <v>1749</v>
      </c>
      <c r="T457" s="153" t="s">
        <v>8390</v>
      </c>
      <c r="U457" s="153">
        <v>5</v>
      </c>
      <c r="V457" s="153">
        <v>2</v>
      </c>
      <c r="W457" s="154">
        <v>17492</v>
      </c>
      <c r="X457" s="153" t="s">
        <v>8393</v>
      </c>
      <c r="Y457" s="153">
        <v>1</v>
      </c>
      <c r="Z457" s="153" t="s">
        <v>37</v>
      </c>
      <c r="AA457" s="153">
        <v>1</v>
      </c>
      <c r="AB457" s="153" t="s">
        <v>7130</v>
      </c>
      <c r="AC457" s="153">
        <v>1</v>
      </c>
      <c r="AD457" s="153">
        <v>0</v>
      </c>
      <c r="AE457" s="153">
        <v>0</v>
      </c>
      <c r="AF457" s="153">
        <v>0</v>
      </c>
      <c r="AG457" s="153">
        <v>2080</v>
      </c>
      <c r="AH457" s="153">
        <v>2600</v>
      </c>
      <c r="AI457" s="153">
        <v>125</v>
      </c>
      <c r="AJ457" s="153">
        <v>1551</v>
      </c>
      <c r="AK457" s="153">
        <v>1551</v>
      </c>
      <c r="AL457" s="153">
        <v>100</v>
      </c>
      <c r="AM457" s="153">
        <v>2504</v>
      </c>
      <c r="AN457" s="153">
        <v>2504</v>
      </c>
      <c r="AO457" s="153">
        <v>100</v>
      </c>
      <c r="AP457" s="154">
        <v>2565</v>
      </c>
      <c r="AQ457" s="153">
        <v>0</v>
      </c>
      <c r="AR457" s="153">
        <v>0</v>
      </c>
      <c r="AS457" s="153">
        <v>8700</v>
      </c>
      <c r="AT457" s="153">
        <v>6655</v>
      </c>
      <c r="AU457" s="153" t="s">
        <v>8394</v>
      </c>
      <c r="AV457" s="153">
        <v>0</v>
      </c>
      <c r="AW457" s="153">
        <v>0</v>
      </c>
      <c r="AX457" s="153">
        <v>0</v>
      </c>
      <c r="AY457" s="153">
        <v>1367000000</v>
      </c>
      <c r="AZ457" s="153">
        <v>1367000000</v>
      </c>
      <c r="BA457" s="153">
        <v>100</v>
      </c>
      <c r="BB457" s="153">
        <v>1038000000</v>
      </c>
      <c r="BC457" s="153">
        <v>1037826600</v>
      </c>
      <c r="BD457" s="153" t="s">
        <v>7339</v>
      </c>
      <c r="BE457" s="153">
        <v>1676000000</v>
      </c>
      <c r="BF457" s="153">
        <v>1619372100</v>
      </c>
      <c r="BG457" s="153" t="s">
        <v>8395</v>
      </c>
      <c r="BH457" s="155">
        <v>1717000000</v>
      </c>
      <c r="BI457" s="153">
        <v>0</v>
      </c>
      <c r="BJ457" s="153">
        <v>0</v>
      </c>
    </row>
    <row r="458" spans="1:62">
      <c r="A458" s="152">
        <v>4050065308</v>
      </c>
      <c r="B458" s="153">
        <v>6</v>
      </c>
      <c r="C458" s="153" t="s">
        <v>8248</v>
      </c>
      <c r="D458" s="153" t="s">
        <v>8249</v>
      </c>
      <c r="E458" s="153">
        <v>2023</v>
      </c>
      <c r="F458" s="153" t="s">
        <v>7125</v>
      </c>
      <c r="G458" s="153" t="s">
        <v>7126</v>
      </c>
      <c r="H458" s="153">
        <v>2</v>
      </c>
      <c r="I458" s="153" t="s">
        <v>7127</v>
      </c>
      <c r="J458" s="153">
        <v>7</v>
      </c>
      <c r="K458" s="153" t="s">
        <v>1017</v>
      </c>
      <c r="L458" s="153" t="s">
        <v>1017</v>
      </c>
      <c r="M458" s="153">
        <v>199</v>
      </c>
      <c r="N458" s="153" t="s">
        <v>7128</v>
      </c>
      <c r="O458" s="153">
        <v>3</v>
      </c>
      <c r="P458" s="153" t="s">
        <v>7254</v>
      </c>
      <c r="Q458" s="153">
        <v>43</v>
      </c>
      <c r="R458" s="153" t="s">
        <v>2766</v>
      </c>
      <c r="S458" s="153">
        <v>1836</v>
      </c>
      <c r="T458" s="153" t="s">
        <v>8396</v>
      </c>
      <c r="U458" s="153">
        <v>5</v>
      </c>
      <c r="V458" s="153">
        <v>1</v>
      </c>
      <c r="W458" s="154">
        <v>18361</v>
      </c>
      <c r="X458" s="153" t="s">
        <v>8397</v>
      </c>
      <c r="Y458" s="153">
        <v>1</v>
      </c>
      <c r="Z458" s="153" t="s">
        <v>37</v>
      </c>
      <c r="AA458" s="153">
        <v>1</v>
      </c>
      <c r="AB458" s="153" t="s">
        <v>7130</v>
      </c>
      <c r="AC458" s="153">
        <v>1</v>
      </c>
      <c r="AD458" s="153">
        <v>0</v>
      </c>
      <c r="AE458" s="153">
        <v>0</v>
      </c>
      <c r="AF458" s="153">
        <v>0</v>
      </c>
      <c r="AG458" s="153">
        <v>1</v>
      </c>
      <c r="AH458" s="153">
        <v>1</v>
      </c>
      <c r="AI458" s="153">
        <v>100</v>
      </c>
      <c r="AJ458" s="153">
        <v>1</v>
      </c>
      <c r="AK458" s="153">
        <v>1</v>
      </c>
      <c r="AL458" s="153">
        <v>100</v>
      </c>
      <c r="AM458" s="153">
        <v>1</v>
      </c>
      <c r="AN458" s="153">
        <v>1</v>
      </c>
      <c r="AO458" s="153">
        <v>100</v>
      </c>
      <c r="AP458" s="154">
        <v>1</v>
      </c>
      <c r="AQ458" s="153">
        <v>0</v>
      </c>
      <c r="AR458" s="153">
        <v>0</v>
      </c>
      <c r="AS458" s="153">
        <v>4</v>
      </c>
      <c r="AT458" s="153">
        <v>3</v>
      </c>
      <c r="AU458" s="153">
        <v>75</v>
      </c>
      <c r="AV458" s="153">
        <v>0</v>
      </c>
      <c r="AW458" s="153">
        <v>0</v>
      </c>
      <c r="AX458" s="153">
        <v>0</v>
      </c>
      <c r="AY458" s="153">
        <v>536143400</v>
      </c>
      <c r="AZ458" s="153">
        <v>536141867</v>
      </c>
      <c r="BA458" s="153">
        <v>100</v>
      </c>
      <c r="BB458" s="153">
        <v>700000000</v>
      </c>
      <c r="BC458" s="153">
        <v>698754769</v>
      </c>
      <c r="BD458" s="153" t="s">
        <v>8398</v>
      </c>
      <c r="BE458" s="153">
        <v>1000000000</v>
      </c>
      <c r="BF458" s="153">
        <v>915055330</v>
      </c>
      <c r="BG458" s="153" t="s">
        <v>8399</v>
      </c>
      <c r="BH458" s="155">
        <v>630000000</v>
      </c>
      <c r="BI458" s="153">
        <v>0</v>
      </c>
      <c r="BJ458" s="153">
        <v>0</v>
      </c>
    </row>
    <row r="459" spans="1:62">
      <c r="A459" s="152">
        <v>4050065308</v>
      </c>
      <c r="B459" s="153">
        <v>6</v>
      </c>
      <c r="C459" s="153" t="s">
        <v>8248</v>
      </c>
      <c r="D459" s="153" t="s">
        <v>8249</v>
      </c>
      <c r="E459" s="153">
        <v>2023</v>
      </c>
      <c r="F459" s="153" t="s">
        <v>7125</v>
      </c>
      <c r="G459" s="153" t="s">
        <v>7126</v>
      </c>
      <c r="H459" s="153">
        <v>2</v>
      </c>
      <c r="I459" s="153" t="s">
        <v>7127</v>
      </c>
      <c r="J459" s="153">
        <v>7</v>
      </c>
      <c r="K459" s="153" t="s">
        <v>1017</v>
      </c>
      <c r="L459" s="153" t="s">
        <v>1017</v>
      </c>
      <c r="M459" s="153">
        <v>199</v>
      </c>
      <c r="N459" s="153" t="s">
        <v>7128</v>
      </c>
      <c r="O459" s="153">
        <v>3</v>
      </c>
      <c r="P459" s="153" t="s">
        <v>7254</v>
      </c>
      <c r="Q459" s="153">
        <v>43</v>
      </c>
      <c r="R459" s="153" t="s">
        <v>2766</v>
      </c>
      <c r="S459" s="153">
        <v>1836</v>
      </c>
      <c r="T459" s="153" t="s">
        <v>8396</v>
      </c>
      <c r="U459" s="153">
        <v>5</v>
      </c>
      <c r="V459" s="153">
        <v>2</v>
      </c>
      <c r="W459" s="154">
        <v>18362</v>
      </c>
      <c r="X459" s="153" t="s">
        <v>8400</v>
      </c>
      <c r="Y459" s="153">
        <v>1</v>
      </c>
      <c r="Z459" s="153" t="s">
        <v>37</v>
      </c>
      <c r="AA459" s="153">
        <v>1</v>
      </c>
      <c r="AB459" s="153" t="s">
        <v>7130</v>
      </c>
      <c r="AC459" s="153">
        <v>1</v>
      </c>
      <c r="AD459" s="153">
        <v>0</v>
      </c>
      <c r="AE459" s="153">
        <v>0</v>
      </c>
      <c r="AF459" s="153">
        <v>0</v>
      </c>
      <c r="AG459" s="153">
        <v>0</v>
      </c>
      <c r="AH459" s="153">
        <v>0</v>
      </c>
      <c r="AI459" s="153">
        <v>0</v>
      </c>
      <c r="AJ459" s="153">
        <v>1063</v>
      </c>
      <c r="AK459" s="153">
        <v>1063</v>
      </c>
      <c r="AL459" s="153">
        <v>100</v>
      </c>
      <c r="AM459" s="153">
        <v>1594</v>
      </c>
      <c r="AN459" s="153">
        <v>1594</v>
      </c>
      <c r="AO459" s="153">
        <v>100</v>
      </c>
      <c r="AP459" s="154">
        <v>885</v>
      </c>
      <c r="AQ459" s="153">
        <v>0</v>
      </c>
      <c r="AR459" s="153">
        <v>0</v>
      </c>
      <c r="AS459" s="153">
        <v>3542</v>
      </c>
      <c r="AT459" s="153">
        <v>2657</v>
      </c>
      <c r="AU459" s="153" t="s">
        <v>8401</v>
      </c>
      <c r="AV459" s="153">
        <v>0</v>
      </c>
      <c r="AW459" s="153">
        <v>0</v>
      </c>
      <c r="AX459" s="153">
        <v>0</v>
      </c>
      <c r="AY459" s="153">
        <v>0</v>
      </c>
      <c r="AZ459" s="153">
        <v>0</v>
      </c>
      <c r="BA459" s="153">
        <v>0</v>
      </c>
      <c r="BB459" s="153">
        <v>200000000</v>
      </c>
      <c r="BC459" s="153">
        <v>200000000</v>
      </c>
      <c r="BD459" s="153">
        <v>100</v>
      </c>
      <c r="BE459" s="153">
        <v>450000000</v>
      </c>
      <c r="BF459" s="153">
        <v>450000000</v>
      </c>
      <c r="BG459" s="153">
        <v>100</v>
      </c>
      <c r="BH459" s="155">
        <v>250000000</v>
      </c>
      <c r="BI459" s="153">
        <v>0</v>
      </c>
      <c r="BJ459" s="153">
        <v>0</v>
      </c>
    </row>
    <row r="460" spans="1:62">
      <c r="A460" s="152">
        <v>4050065308</v>
      </c>
      <c r="B460" s="153">
        <v>6</v>
      </c>
      <c r="C460" s="153" t="s">
        <v>8248</v>
      </c>
      <c r="D460" s="153" t="s">
        <v>8249</v>
      </c>
      <c r="E460" s="153">
        <v>2023</v>
      </c>
      <c r="F460" s="153" t="s">
        <v>7125</v>
      </c>
      <c r="G460" s="153" t="s">
        <v>7126</v>
      </c>
      <c r="H460" s="153">
        <v>2</v>
      </c>
      <c r="I460" s="153" t="s">
        <v>7127</v>
      </c>
      <c r="J460" s="153">
        <v>7</v>
      </c>
      <c r="K460" s="153" t="s">
        <v>1017</v>
      </c>
      <c r="L460" s="153" t="s">
        <v>1017</v>
      </c>
      <c r="M460" s="153">
        <v>199</v>
      </c>
      <c r="N460" s="153" t="s">
        <v>7128</v>
      </c>
      <c r="O460" s="153">
        <v>3</v>
      </c>
      <c r="P460" s="153" t="s">
        <v>7254</v>
      </c>
      <c r="Q460" s="153">
        <v>43</v>
      </c>
      <c r="R460" s="153" t="s">
        <v>2766</v>
      </c>
      <c r="S460" s="153">
        <v>1836</v>
      </c>
      <c r="T460" s="153" t="s">
        <v>8396</v>
      </c>
      <c r="U460" s="153">
        <v>5</v>
      </c>
      <c r="V460" s="153">
        <v>3</v>
      </c>
      <c r="W460" s="154">
        <v>18363</v>
      </c>
      <c r="X460" s="153" t="s">
        <v>8402</v>
      </c>
      <c r="Y460" s="153">
        <v>1</v>
      </c>
      <c r="Z460" s="153" t="s">
        <v>37</v>
      </c>
      <c r="AA460" s="153">
        <v>1</v>
      </c>
      <c r="AB460" s="153" t="s">
        <v>7130</v>
      </c>
      <c r="AC460" s="153">
        <v>1</v>
      </c>
      <c r="AD460" s="153">
        <v>0</v>
      </c>
      <c r="AE460" s="153">
        <v>0</v>
      </c>
      <c r="AF460" s="153">
        <v>0</v>
      </c>
      <c r="AG460" s="153">
        <v>1640</v>
      </c>
      <c r="AH460" s="153">
        <v>1640</v>
      </c>
      <c r="AI460" s="153">
        <v>100</v>
      </c>
      <c r="AJ460" s="153">
        <v>2000</v>
      </c>
      <c r="AK460" s="153">
        <v>2000</v>
      </c>
      <c r="AL460" s="153">
        <v>100</v>
      </c>
      <c r="AM460" s="153">
        <v>1934</v>
      </c>
      <c r="AN460" s="153">
        <v>1934</v>
      </c>
      <c r="AO460" s="153">
        <v>100</v>
      </c>
      <c r="AP460" s="154">
        <v>1666</v>
      </c>
      <c r="AQ460" s="153">
        <v>0</v>
      </c>
      <c r="AR460" s="153">
        <v>0</v>
      </c>
      <c r="AS460" s="153">
        <v>7240</v>
      </c>
      <c r="AT460" s="153">
        <v>5574</v>
      </c>
      <c r="AU460" s="153" t="s">
        <v>8403</v>
      </c>
      <c r="AV460" s="153">
        <v>0</v>
      </c>
      <c r="AW460" s="153">
        <v>0</v>
      </c>
      <c r="AX460" s="153">
        <v>0</v>
      </c>
      <c r="AY460" s="153">
        <v>246000000</v>
      </c>
      <c r="AZ460" s="153">
        <v>246000000</v>
      </c>
      <c r="BA460" s="153">
        <v>100</v>
      </c>
      <c r="BB460" s="153">
        <v>300000000</v>
      </c>
      <c r="BC460" s="153">
        <v>300000000</v>
      </c>
      <c r="BD460" s="153">
        <v>100</v>
      </c>
      <c r="BE460" s="153">
        <v>300000000</v>
      </c>
      <c r="BF460" s="153">
        <v>300000000</v>
      </c>
      <c r="BG460" s="153">
        <v>100</v>
      </c>
      <c r="BH460" s="155">
        <v>250000000</v>
      </c>
      <c r="BI460" s="153">
        <v>0</v>
      </c>
      <c r="BJ460" s="153">
        <v>0</v>
      </c>
    </row>
    <row r="461" spans="1:62">
      <c r="A461" s="152">
        <v>4050065308</v>
      </c>
      <c r="B461" s="153">
        <v>6</v>
      </c>
      <c r="C461" s="153" t="s">
        <v>8248</v>
      </c>
      <c r="D461" s="153" t="s">
        <v>8249</v>
      </c>
      <c r="E461" s="153">
        <v>2023</v>
      </c>
      <c r="F461" s="153" t="s">
        <v>7125</v>
      </c>
      <c r="G461" s="153" t="s">
        <v>7126</v>
      </c>
      <c r="H461" s="153">
        <v>2</v>
      </c>
      <c r="I461" s="153" t="s">
        <v>7127</v>
      </c>
      <c r="J461" s="153">
        <v>7</v>
      </c>
      <c r="K461" s="153" t="s">
        <v>1017</v>
      </c>
      <c r="L461" s="153" t="s">
        <v>1017</v>
      </c>
      <c r="M461" s="153">
        <v>199</v>
      </c>
      <c r="N461" s="153" t="s">
        <v>7128</v>
      </c>
      <c r="O461" s="153">
        <v>3</v>
      </c>
      <c r="P461" s="153" t="s">
        <v>7254</v>
      </c>
      <c r="Q461" s="153">
        <v>45</v>
      </c>
      <c r="R461" s="153" t="s">
        <v>2777</v>
      </c>
      <c r="S461" s="153">
        <v>1840</v>
      </c>
      <c r="T461" s="153" t="s">
        <v>8404</v>
      </c>
      <c r="U461" s="153">
        <v>5</v>
      </c>
      <c r="V461" s="153">
        <v>1</v>
      </c>
      <c r="W461" s="154">
        <v>18401</v>
      </c>
      <c r="X461" s="153" t="s">
        <v>8405</v>
      </c>
      <c r="Y461" s="153">
        <v>1</v>
      </c>
      <c r="Z461" s="153" t="s">
        <v>37</v>
      </c>
      <c r="AA461" s="153">
        <v>1</v>
      </c>
      <c r="AB461" s="153" t="s">
        <v>7130</v>
      </c>
      <c r="AC461" s="153">
        <v>1</v>
      </c>
      <c r="AD461" s="153">
        <v>0</v>
      </c>
      <c r="AE461" s="153">
        <v>0</v>
      </c>
      <c r="AF461" s="153">
        <v>0</v>
      </c>
      <c r="AG461" s="153">
        <v>1</v>
      </c>
      <c r="AH461" s="153">
        <v>1</v>
      </c>
      <c r="AI461" s="153">
        <v>100</v>
      </c>
      <c r="AJ461" s="153">
        <v>1</v>
      </c>
      <c r="AK461" s="153">
        <v>1</v>
      </c>
      <c r="AL461" s="153">
        <v>100</v>
      </c>
      <c r="AM461" s="153">
        <v>1</v>
      </c>
      <c r="AN461" s="153">
        <v>1</v>
      </c>
      <c r="AO461" s="153">
        <v>100</v>
      </c>
      <c r="AP461" s="154">
        <v>1</v>
      </c>
      <c r="AQ461" s="153">
        <v>0</v>
      </c>
      <c r="AR461" s="153">
        <v>0</v>
      </c>
      <c r="AS461" s="153">
        <v>4</v>
      </c>
      <c r="AT461" s="153">
        <v>3</v>
      </c>
      <c r="AU461" s="153">
        <v>75</v>
      </c>
      <c r="AV461" s="153">
        <v>0</v>
      </c>
      <c r="AW461" s="153">
        <v>0</v>
      </c>
      <c r="AX461" s="153">
        <v>0</v>
      </c>
      <c r="AY461" s="153">
        <v>19000000</v>
      </c>
      <c r="AZ461" s="153">
        <v>18000000</v>
      </c>
      <c r="BA461" s="153" t="s">
        <v>8406</v>
      </c>
      <c r="BB461" s="153">
        <v>287500000</v>
      </c>
      <c r="BC461" s="153">
        <v>287485000</v>
      </c>
      <c r="BD461" s="153">
        <v>100</v>
      </c>
      <c r="BE461" s="153">
        <v>375000000</v>
      </c>
      <c r="BF461" s="153">
        <v>24123750</v>
      </c>
      <c r="BG461" s="153" t="s">
        <v>8407</v>
      </c>
      <c r="BH461" s="155">
        <v>275000000</v>
      </c>
      <c r="BI461" s="153">
        <v>0</v>
      </c>
      <c r="BJ461" s="153">
        <v>0</v>
      </c>
    </row>
    <row r="462" spans="1:62">
      <c r="A462" s="152">
        <v>4050065308</v>
      </c>
      <c r="B462" s="153">
        <v>6</v>
      </c>
      <c r="C462" s="153" t="s">
        <v>8248</v>
      </c>
      <c r="D462" s="153" t="s">
        <v>8249</v>
      </c>
      <c r="E462" s="153">
        <v>2023</v>
      </c>
      <c r="F462" s="153" t="s">
        <v>7125</v>
      </c>
      <c r="G462" s="153" t="s">
        <v>7126</v>
      </c>
      <c r="H462" s="153">
        <v>2</v>
      </c>
      <c r="I462" s="153" t="s">
        <v>7127</v>
      </c>
      <c r="J462" s="153">
        <v>7</v>
      </c>
      <c r="K462" s="153" t="s">
        <v>1017</v>
      </c>
      <c r="L462" s="153" t="s">
        <v>1017</v>
      </c>
      <c r="M462" s="153">
        <v>199</v>
      </c>
      <c r="N462" s="153" t="s">
        <v>7128</v>
      </c>
      <c r="O462" s="153">
        <v>3</v>
      </c>
      <c r="P462" s="153" t="s">
        <v>7254</v>
      </c>
      <c r="Q462" s="153">
        <v>45</v>
      </c>
      <c r="R462" s="153" t="s">
        <v>2777</v>
      </c>
      <c r="S462" s="153">
        <v>1840</v>
      </c>
      <c r="T462" s="153" t="s">
        <v>8404</v>
      </c>
      <c r="U462" s="153">
        <v>5</v>
      </c>
      <c r="V462" s="153">
        <v>2</v>
      </c>
      <c r="W462" s="154">
        <v>18402</v>
      </c>
      <c r="X462" s="153" t="s">
        <v>8408</v>
      </c>
      <c r="Y462" s="153">
        <v>1</v>
      </c>
      <c r="Z462" s="153" t="s">
        <v>37</v>
      </c>
      <c r="AA462" s="153">
        <v>1</v>
      </c>
      <c r="AB462" s="153" t="s">
        <v>7130</v>
      </c>
      <c r="AC462" s="153">
        <v>1</v>
      </c>
      <c r="AD462" s="153">
        <v>0</v>
      </c>
      <c r="AE462" s="153">
        <v>0</v>
      </c>
      <c r="AF462" s="153">
        <v>0</v>
      </c>
      <c r="AG462" s="153">
        <v>1</v>
      </c>
      <c r="AH462" s="153">
        <v>1</v>
      </c>
      <c r="AI462" s="153">
        <v>100</v>
      </c>
      <c r="AJ462" s="153">
        <v>1</v>
      </c>
      <c r="AK462" s="153">
        <v>1</v>
      </c>
      <c r="AL462" s="153">
        <v>100</v>
      </c>
      <c r="AM462" s="153">
        <v>1</v>
      </c>
      <c r="AN462" s="153">
        <v>1</v>
      </c>
      <c r="AO462" s="153">
        <v>100</v>
      </c>
      <c r="AP462" s="154">
        <v>1</v>
      </c>
      <c r="AQ462" s="153">
        <v>0</v>
      </c>
      <c r="AR462" s="153">
        <v>0</v>
      </c>
      <c r="AS462" s="153">
        <v>4</v>
      </c>
      <c r="AT462" s="153">
        <v>3</v>
      </c>
      <c r="AU462" s="153">
        <v>75</v>
      </c>
      <c r="AV462" s="153">
        <v>0</v>
      </c>
      <c r="AW462" s="153">
        <v>0</v>
      </c>
      <c r="AX462" s="153">
        <v>0</v>
      </c>
      <c r="AY462" s="153">
        <v>241700000</v>
      </c>
      <c r="AZ462" s="153">
        <v>240886826</v>
      </c>
      <c r="BA462" s="153" t="s">
        <v>7698</v>
      </c>
      <c r="BB462" s="153">
        <v>357700000</v>
      </c>
      <c r="BC462" s="153">
        <v>357600000</v>
      </c>
      <c r="BD462" s="153" t="s">
        <v>7330</v>
      </c>
      <c r="BE462" s="153">
        <v>345000000</v>
      </c>
      <c r="BF462" s="153">
        <v>240212150</v>
      </c>
      <c r="BG462" s="153" t="s">
        <v>8409</v>
      </c>
      <c r="BH462" s="155">
        <v>390000000</v>
      </c>
      <c r="BI462" s="153">
        <v>0</v>
      </c>
      <c r="BJ462" s="153">
        <v>0</v>
      </c>
    </row>
    <row r="463" spans="1:62">
      <c r="A463" s="152">
        <v>4050065308</v>
      </c>
      <c r="B463" s="153">
        <v>6</v>
      </c>
      <c r="C463" s="153" t="s">
        <v>8248</v>
      </c>
      <c r="D463" s="153" t="s">
        <v>8249</v>
      </c>
      <c r="E463" s="153">
        <v>2023</v>
      </c>
      <c r="F463" s="153" t="s">
        <v>7125</v>
      </c>
      <c r="G463" s="153" t="s">
        <v>7126</v>
      </c>
      <c r="H463" s="153">
        <v>2</v>
      </c>
      <c r="I463" s="153" t="s">
        <v>7127</v>
      </c>
      <c r="J463" s="153">
        <v>7</v>
      </c>
      <c r="K463" s="153" t="s">
        <v>1017</v>
      </c>
      <c r="L463" s="153" t="s">
        <v>1017</v>
      </c>
      <c r="M463" s="153">
        <v>199</v>
      </c>
      <c r="N463" s="153" t="s">
        <v>7128</v>
      </c>
      <c r="O463" s="153">
        <v>3</v>
      </c>
      <c r="P463" s="153" t="s">
        <v>7254</v>
      </c>
      <c r="Q463" s="153">
        <v>45</v>
      </c>
      <c r="R463" s="153" t="s">
        <v>2777</v>
      </c>
      <c r="S463" s="153">
        <v>1840</v>
      </c>
      <c r="T463" s="153" t="s">
        <v>8404</v>
      </c>
      <c r="U463" s="153">
        <v>5</v>
      </c>
      <c r="V463" s="153">
        <v>3</v>
      </c>
      <c r="W463" s="154">
        <v>18403</v>
      </c>
      <c r="X463" s="153" t="s">
        <v>8410</v>
      </c>
      <c r="Y463" s="153">
        <v>1</v>
      </c>
      <c r="Z463" s="153" t="s">
        <v>37</v>
      </c>
      <c r="AA463" s="153">
        <v>1</v>
      </c>
      <c r="AB463" s="153" t="s">
        <v>7130</v>
      </c>
      <c r="AC463" s="153">
        <v>1</v>
      </c>
      <c r="AD463" s="153">
        <v>0</v>
      </c>
      <c r="AE463" s="153">
        <v>0</v>
      </c>
      <c r="AF463" s="153">
        <v>0</v>
      </c>
      <c r="AG463" s="153">
        <v>1</v>
      </c>
      <c r="AH463" s="153">
        <v>1</v>
      </c>
      <c r="AI463" s="153">
        <v>100</v>
      </c>
      <c r="AJ463" s="153">
        <v>1</v>
      </c>
      <c r="AK463" s="153">
        <v>1</v>
      </c>
      <c r="AL463" s="153">
        <v>100</v>
      </c>
      <c r="AM463" s="153">
        <v>1</v>
      </c>
      <c r="AN463" s="153">
        <v>1</v>
      </c>
      <c r="AO463" s="153">
        <v>100</v>
      </c>
      <c r="AP463" s="154">
        <v>1</v>
      </c>
      <c r="AQ463" s="153">
        <v>0</v>
      </c>
      <c r="AR463" s="153">
        <v>0</v>
      </c>
      <c r="AS463" s="153">
        <v>4</v>
      </c>
      <c r="AT463" s="153">
        <v>3</v>
      </c>
      <c r="AU463" s="153">
        <v>75</v>
      </c>
      <c r="AV463" s="153">
        <v>0</v>
      </c>
      <c r="AW463" s="153">
        <v>0</v>
      </c>
      <c r="AX463" s="153">
        <v>0</v>
      </c>
      <c r="AY463" s="153">
        <v>525000000</v>
      </c>
      <c r="AZ463" s="153">
        <v>525000000</v>
      </c>
      <c r="BA463" s="153">
        <v>100</v>
      </c>
      <c r="BB463" s="153">
        <v>249800000</v>
      </c>
      <c r="BC463" s="153">
        <v>249664800</v>
      </c>
      <c r="BD463" s="153" t="s">
        <v>7266</v>
      </c>
      <c r="BE463" s="153">
        <v>375000000</v>
      </c>
      <c r="BF463" s="153">
        <v>22000000</v>
      </c>
      <c r="BG463" s="153" t="s">
        <v>8411</v>
      </c>
      <c r="BH463" s="155">
        <v>275000000</v>
      </c>
      <c r="BI463" s="153">
        <v>0</v>
      </c>
      <c r="BJ463" s="153">
        <v>0</v>
      </c>
    </row>
    <row r="464" spans="1:62">
      <c r="A464" s="152">
        <v>4050065308</v>
      </c>
      <c r="B464" s="153">
        <v>6</v>
      </c>
      <c r="C464" s="153" t="s">
        <v>8248</v>
      </c>
      <c r="D464" s="153" t="s">
        <v>8249</v>
      </c>
      <c r="E464" s="153">
        <v>2023</v>
      </c>
      <c r="F464" s="153" t="s">
        <v>7125</v>
      </c>
      <c r="G464" s="153" t="s">
        <v>7126</v>
      </c>
      <c r="H464" s="153">
        <v>2</v>
      </c>
      <c r="I464" s="153" t="s">
        <v>7127</v>
      </c>
      <c r="J464" s="153">
        <v>7</v>
      </c>
      <c r="K464" s="153" t="s">
        <v>1017</v>
      </c>
      <c r="L464" s="153" t="s">
        <v>1017</v>
      </c>
      <c r="M464" s="153">
        <v>199</v>
      </c>
      <c r="N464" s="153" t="s">
        <v>7128</v>
      </c>
      <c r="O464" s="153">
        <v>3</v>
      </c>
      <c r="P464" s="153" t="s">
        <v>7254</v>
      </c>
      <c r="Q464" s="153">
        <v>48</v>
      </c>
      <c r="R464" s="153" t="s">
        <v>2802</v>
      </c>
      <c r="S464" s="153">
        <v>1831</v>
      </c>
      <c r="T464" s="153" t="s">
        <v>8412</v>
      </c>
      <c r="U464" s="153">
        <v>8</v>
      </c>
      <c r="V464" s="153">
        <v>1</v>
      </c>
      <c r="W464" s="154">
        <v>18311</v>
      </c>
      <c r="X464" s="153" t="s">
        <v>8413</v>
      </c>
      <c r="Y464" s="153">
        <v>1</v>
      </c>
      <c r="Z464" s="153" t="s">
        <v>37</v>
      </c>
      <c r="AA464" s="153">
        <v>1</v>
      </c>
      <c r="AB464" s="153" t="s">
        <v>7130</v>
      </c>
      <c r="AC464" s="153">
        <v>1</v>
      </c>
      <c r="AD464" s="153">
        <v>0</v>
      </c>
      <c r="AE464" s="153">
        <v>0</v>
      </c>
      <c r="AF464" s="153">
        <v>0</v>
      </c>
      <c r="AG464" s="153">
        <v>1</v>
      </c>
      <c r="AH464" s="153">
        <v>1</v>
      </c>
      <c r="AI464" s="153">
        <v>100</v>
      </c>
      <c r="AJ464" s="153">
        <v>0</v>
      </c>
      <c r="AK464" s="153">
        <v>0</v>
      </c>
      <c r="AL464" s="153">
        <v>0</v>
      </c>
      <c r="AM464" s="153">
        <v>1</v>
      </c>
      <c r="AN464" s="153">
        <v>1</v>
      </c>
      <c r="AO464" s="153">
        <v>100</v>
      </c>
      <c r="AP464" s="154">
        <v>2</v>
      </c>
      <c r="AQ464" s="153">
        <v>0</v>
      </c>
      <c r="AR464" s="153">
        <v>0</v>
      </c>
      <c r="AS464" s="153">
        <v>4</v>
      </c>
      <c r="AT464" s="153">
        <v>2</v>
      </c>
      <c r="AU464" s="153">
        <v>50</v>
      </c>
      <c r="AV464" s="153">
        <v>0</v>
      </c>
      <c r="AW464" s="153">
        <v>0</v>
      </c>
      <c r="AX464" s="153">
        <v>0</v>
      </c>
      <c r="AY464" s="153">
        <v>250000000</v>
      </c>
      <c r="AZ464" s="153">
        <v>192751744</v>
      </c>
      <c r="BA464" s="153" t="s">
        <v>8414</v>
      </c>
      <c r="BB464" s="153">
        <v>0</v>
      </c>
      <c r="BC464" s="153">
        <v>0</v>
      </c>
      <c r="BD464" s="153">
        <v>0</v>
      </c>
      <c r="BE464" s="153">
        <v>455000000</v>
      </c>
      <c r="BF464" s="153">
        <v>224459000</v>
      </c>
      <c r="BG464" s="153" t="s">
        <v>8415</v>
      </c>
      <c r="BH464" s="155">
        <v>500000000</v>
      </c>
      <c r="BI464" s="153">
        <v>0</v>
      </c>
      <c r="BJ464" s="153">
        <v>0</v>
      </c>
    </row>
    <row r="465" spans="1:62">
      <c r="A465" s="152">
        <v>4050065308</v>
      </c>
      <c r="B465" s="153">
        <v>6</v>
      </c>
      <c r="C465" s="153" t="s">
        <v>8248</v>
      </c>
      <c r="D465" s="153" t="s">
        <v>8249</v>
      </c>
      <c r="E465" s="153">
        <v>2023</v>
      </c>
      <c r="F465" s="153" t="s">
        <v>7125</v>
      </c>
      <c r="G465" s="153" t="s">
        <v>7126</v>
      </c>
      <c r="H465" s="153">
        <v>2</v>
      </c>
      <c r="I465" s="153" t="s">
        <v>7127</v>
      </c>
      <c r="J465" s="153">
        <v>7</v>
      </c>
      <c r="K465" s="153" t="s">
        <v>1017</v>
      </c>
      <c r="L465" s="153" t="s">
        <v>1017</v>
      </c>
      <c r="M465" s="153">
        <v>199</v>
      </c>
      <c r="N465" s="153" t="s">
        <v>7128</v>
      </c>
      <c r="O465" s="153">
        <v>3</v>
      </c>
      <c r="P465" s="153" t="s">
        <v>7254</v>
      </c>
      <c r="Q465" s="153">
        <v>48</v>
      </c>
      <c r="R465" s="153" t="s">
        <v>2802</v>
      </c>
      <c r="S465" s="153">
        <v>1831</v>
      </c>
      <c r="T465" s="153" t="s">
        <v>8412</v>
      </c>
      <c r="U465" s="153">
        <v>8</v>
      </c>
      <c r="V465" s="153">
        <v>2</v>
      </c>
      <c r="W465" s="154">
        <v>18312</v>
      </c>
      <c r="X465" s="153" t="s">
        <v>8416</v>
      </c>
      <c r="Y465" s="153">
        <v>1</v>
      </c>
      <c r="Z465" s="153" t="s">
        <v>37</v>
      </c>
      <c r="AA465" s="153">
        <v>1</v>
      </c>
      <c r="AB465" s="153" t="s">
        <v>7130</v>
      </c>
      <c r="AC465" s="153">
        <v>1</v>
      </c>
      <c r="AD465" s="153">
        <v>0</v>
      </c>
      <c r="AE465" s="153">
        <v>0</v>
      </c>
      <c r="AF465" s="153">
        <v>0</v>
      </c>
      <c r="AG465" s="153">
        <v>0</v>
      </c>
      <c r="AH465" s="153">
        <v>0</v>
      </c>
      <c r="AI465" s="153">
        <v>0</v>
      </c>
      <c r="AJ465" s="153">
        <v>1</v>
      </c>
      <c r="AK465" s="153">
        <v>1</v>
      </c>
      <c r="AL465" s="153">
        <v>100</v>
      </c>
      <c r="AM465" s="153">
        <v>1</v>
      </c>
      <c r="AN465" s="153">
        <v>0</v>
      </c>
      <c r="AO465" s="153">
        <v>0</v>
      </c>
      <c r="AP465" s="154">
        <v>0</v>
      </c>
      <c r="AQ465" s="153">
        <v>0</v>
      </c>
      <c r="AR465" s="153">
        <v>0</v>
      </c>
      <c r="AS465" s="153">
        <v>2</v>
      </c>
      <c r="AT465" s="153">
        <v>1</v>
      </c>
      <c r="AU465" s="153">
        <v>50</v>
      </c>
      <c r="AV465" s="153">
        <v>0</v>
      </c>
      <c r="AW465" s="153">
        <v>0</v>
      </c>
      <c r="AX465" s="153">
        <v>0</v>
      </c>
      <c r="AY465" s="153">
        <v>0</v>
      </c>
      <c r="AZ465" s="153">
        <v>0</v>
      </c>
      <c r="BA465" s="153">
        <v>0</v>
      </c>
      <c r="BB465" s="153">
        <v>300000000</v>
      </c>
      <c r="BC465" s="153">
        <v>300000000</v>
      </c>
      <c r="BD465" s="153">
        <v>100</v>
      </c>
      <c r="BE465" s="153">
        <v>300000000</v>
      </c>
      <c r="BF465" s="153">
        <v>0</v>
      </c>
      <c r="BG465" s="153">
        <v>0</v>
      </c>
      <c r="BH465" s="155">
        <v>0</v>
      </c>
      <c r="BI465" s="153">
        <v>0</v>
      </c>
      <c r="BJ465" s="153">
        <v>0</v>
      </c>
    </row>
    <row r="466" spans="1:62">
      <c r="A466" s="152">
        <v>4050065308</v>
      </c>
      <c r="B466" s="153">
        <v>6</v>
      </c>
      <c r="C466" s="153" t="s">
        <v>8248</v>
      </c>
      <c r="D466" s="153" t="s">
        <v>8249</v>
      </c>
      <c r="E466" s="153">
        <v>2023</v>
      </c>
      <c r="F466" s="153" t="s">
        <v>7125</v>
      </c>
      <c r="G466" s="153" t="s">
        <v>7126</v>
      </c>
      <c r="H466" s="153">
        <v>2</v>
      </c>
      <c r="I466" s="153" t="s">
        <v>7127</v>
      </c>
      <c r="J466" s="153">
        <v>7</v>
      </c>
      <c r="K466" s="153" t="s">
        <v>1017</v>
      </c>
      <c r="L466" s="153" t="s">
        <v>1017</v>
      </c>
      <c r="M466" s="153">
        <v>199</v>
      </c>
      <c r="N466" s="153" t="s">
        <v>7128</v>
      </c>
      <c r="O466" s="153">
        <v>3</v>
      </c>
      <c r="P466" s="153" t="s">
        <v>7254</v>
      </c>
      <c r="Q466" s="153">
        <v>48</v>
      </c>
      <c r="R466" s="153" t="s">
        <v>2802</v>
      </c>
      <c r="S466" s="153">
        <v>1831</v>
      </c>
      <c r="T466" s="153" t="s">
        <v>8412</v>
      </c>
      <c r="U466" s="153">
        <v>8</v>
      </c>
      <c r="V466" s="153">
        <v>3</v>
      </c>
      <c r="W466" s="154">
        <v>18313</v>
      </c>
      <c r="X466" s="153" t="s">
        <v>8417</v>
      </c>
      <c r="Y466" s="153">
        <v>1</v>
      </c>
      <c r="Z466" s="153" t="s">
        <v>37</v>
      </c>
      <c r="AA466" s="153">
        <v>1</v>
      </c>
      <c r="AB466" s="153" t="s">
        <v>7130</v>
      </c>
      <c r="AC466" s="153">
        <v>1</v>
      </c>
      <c r="AD466" s="153">
        <v>0</v>
      </c>
      <c r="AE466" s="153">
        <v>0</v>
      </c>
      <c r="AF466" s="153">
        <v>0</v>
      </c>
      <c r="AG466" s="153">
        <v>0</v>
      </c>
      <c r="AH466" s="153">
        <v>0</v>
      </c>
      <c r="AI466" s="153">
        <v>0</v>
      </c>
      <c r="AJ466" s="153">
        <v>1</v>
      </c>
      <c r="AK466" s="153">
        <v>1</v>
      </c>
      <c r="AL466" s="153">
        <v>100</v>
      </c>
      <c r="AM466" s="153">
        <v>1</v>
      </c>
      <c r="AN466" s="153">
        <v>0</v>
      </c>
      <c r="AO466" s="153">
        <v>0</v>
      </c>
      <c r="AP466" s="154">
        <v>0</v>
      </c>
      <c r="AQ466" s="153">
        <v>0</v>
      </c>
      <c r="AR466" s="153">
        <v>0</v>
      </c>
      <c r="AS466" s="153">
        <v>2</v>
      </c>
      <c r="AT466" s="153">
        <v>1</v>
      </c>
      <c r="AU466" s="153">
        <v>50</v>
      </c>
      <c r="AV466" s="153">
        <v>0</v>
      </c>
      <c r="AW466" s="153">
        <v>0</v>
      </c>
      <c r="AX466" s="153">
        <v>0</v>
      </c>
      <c r="AY466" s="153">
        <v>0</v>
      </c>
      <c r="AZ466" s="153">
        <v>0</v>
      </c>
      <c r="BA466" s="153">
        <v>0</v>
      </c>
      <c r="BB466" s="153">
        <v>250000000</v>
      </c>
      <c r="BC466" s="153">
        <v>250000000</v>
      </c>
      <c r="BD466" s="153">
        <v>100</v>
      </c>
      <c r="BE466" s="153">
        <v>383000000</v>
      </c>
      <c r="BF466" s="153">
        <v>0</v>
      </c>
      <c r="BG466" s="153">
        <v>0</v>
      </c>
      <c r="BH466" s="155">
        <v>0</v>
      </c>
      <c r="BI466" s="153">
        <v>0</v>
      </c>
      <c r="BJ466" s="153">
        <v>0</v>
      </c>
    </row>
    <row r="467" spans="1:62">
      <c r="A467" s="152">
        <v>4050065308</v>
      </c>
      <c r="B467" s="153">
        <v>6</v>
      </c>
      <c r="C467" s="153" t="s">
        <v>8248</v>
      </c>
      <c r="D467" s="153" t="s">
        <v>8249</v>
      </c>
      <c r="E467" s="153">
        <v>2023</v>
      </c>
      <c r="F467" s="153" t="s">
        <v>7125</v>
      </c>
      <c r="G467" s="153" t="s">
        <v>7126</v>
      </c>
      <c r="H467" s="153">
        <v>2</v>
      </c>
      <c r="I467" s="153" t="s">
        <v>7127</v>
      </c>
      <c r="J467" s="153">
        <v>7</v>
      </c>
      <c r="K467" s="153" t="s">
        <v>1017</v>
      </c>
      <c r="L467" s="153" t="s">
        <v>1017</v>
      </c>
      <c r="M467" s="153">
        <v>199</v>
      </c>
      <c r="N467" s="153" t="s">
        <v>7128</v>
      </c>
      <c r="O467" s="153">
        <v>3</v>
      </c>
      <c r="P467" s="153" t="s">
        <v>7254</v>
      </c>
      <c r="Q467" s="153">
        <v>48</v>
      </c>
      <c r="R467" s="153" t="s">
        <v>2802</v>
      </c>
      <c r="S467" s="153">
        <v>1831</v>
      </c>
      <c r="T467" s="153" t="s">
        <v>8412</v>
      </c>
      <c r="U467" s="153">
        <v>8</v>
      </c>
      <c r="V467" s="153">
        <v>4</v>
      </c>
      <c r="W467" s="154">
        <v>18314</v>
      </c>
      <c r="X467" s="153" t="s">
        <v>8418</v>
      </c>
      <c r="Y467" s="153">
        <v>1</v>
      </c>
      <c r="Z467" s="153" t="s">
        <v>37</v>
      </c>
      <c r="AA467" s="153">
        <v>1</v>
      </c>
      <c r="AB467" s="153" t="s">
        <v>7130</v>
      </c>
      <c r="AC467" s="153">
        <v>1</v>
      </c>
      <c r="AD467" s="153">
        <v>0</v>
      </c>
      <c r="AE467" s="153">
        <v>0</v>
      </c>
      <c r="AF467" s="153">
        <v>0</v>
      </c>
      <c r="AG467" s="153">
        <v>0</v>
      </c>
      <c r="AH467" s="153">
        <v>0</v>
      </c>
      <c r="AI467" s="153">
        <v>0</v>
      </c>
      <c r="AJ467" s="153">
        <v>1</v>
      </c>
      <c r="AK467" s="153">
        <v>1</v>
      </c>
      <c r="AL467" s="153">
        <v>100</v>
      </c>
      <c r="AM467" s="153">
        <v>1</v>
      </c>
      <c r="AN467" s="153">
        <v>0</v>
      </c>
      <c r="AO467" s="153">
        <v>0</v>
      </c>
      <c r="AP467" s="154">
        <v>0</v>
      </c>
      <c r="AQ467" s="153">
        <v>0</v>
      </c>
      <c r="AR467" s="153">
        <v>0</v>
      </c>
      <c r="AS467" s="153">
        <v>2</v>
      </c>
      <c r="AT467" s="153">
        <v>1</v>
      </c>
      <c r="AU467" s="153">
        <v>50</v>
      </c>
      <c r="AV467" s="153">
        <v>0</v>
      </c>
      <c r="AW467" s="153">
        <v>0</v>
      </c>
      <c r="AX467" s="153">
        <v>0</v>
      </c>
      <c r="AY467" s="153">
        <v>0</v>
      </c>
      <c r="AZ467" s="153">
        <v>0</v>
      </c>
      <c r="BA467" s="153">
        <v>0</v>
      </c>
      <c r="BB467" s="153">
        <v>550000000</v>
      </c>
      <c r="BC467" s="153">
        <v>544329639</v>
      </c>
      <c r="BD467" s="153" t="s">
        <v>8067</v>
      </c>
      <c r="BE467" s="153">
        <v>915000000</v>
      </c>
      <c r="BF467" s="153">
        <v>0</v>
      </c>
      <c r="BG467" s="153">
        <v>0</v>
      </c>
      <c r="BH467" s="155">
        <v>0</v>
      </c>
      <c r="BI467" s="153">
        <v>0</v>
      </c>
      <c r="BJ467" s="153">
        <v>0</v>
      </c>
    </row>
    <row r="468" spans="1:62">
      <c r="A468" s="152">
        <v>4050065308</v>
      </c>
      <c r="B468" s="153">
        <v>6</v>
      </c>
      <c r="C468" s="153" t="s">
        <v>8248</v>
      </c>
      <c r="D468" s="153" t="s">
        <v>8249</v>
      </c>
      <c r="E468" s="153">
        <v>2023</v>
      </c>
      <c r="F468" s="153" t="s">
        <v>7125</v>
      </c>
      <c r="G468" s="153" t="s">
        <v>7126</v>
      </c>
      <c r="H468" s="153">
        <v>2</v>
      </c>
      <c r="I468" s="153" t="s">
        <v>7127</v>
      </c>
      <c r="J468" s="153">
        <v>7</v>
      </c>
      <c r="K468" s="153" t="s">
        <v>1017</v>
      </c>
      <c r="L468" s="153" t="s">
        <v>1017</v>
      </c>
      <c r="M468" s="153">
        <v>199</v>
      </c>
      <c r="N468" s="153" t="s">
        <v>7128</v>
      </c>
      <c r="O468" s="153">
        <v>3</v>
      </c>
      <c r="P468" s="153" t="s">
        <v>7254</v>
      </c>
      <c r="Q468" s="153">
        <v>48</v>
      </c>
      <c r="R468" s="153" t="s">
        <v>2802</v>
      </c>
      <c r="S468" s="153">
        <v>1833</v>
      </c>
      <c r="T468" s="153" t="s">
        <v>8419</v>
      </c>
      <c r="U468" s="153">
        <v>9</v>
      </c>
      <c r="V468" s="153">
        <v>1</v>
      </c>
      <c r="W468" s="154">
        <v>18331</v>
      </c>
      <c r="X468" s="153" t="s">
        <v>8420</v>
      </c>
      <c r="Y468" s="153">
        <v>1</v>
      </c>
      <c r="Z468" s="153" t="s">
        <v>37</v>
      </c>
      <c r="AA468" s="153">
        <v>1</v>
      </c>
      <c r="AB468" s="153" t="s">
        <v>7130</v>
      </c>
      <c r="AC468" s="153">
        <v>1</v>
      </c>
      <c r="AD468" s="153">
        <v>0</v>
      </c>
      <c r="AE468" s="153">
        <v>0</v>
      </c>
      <c r="AF468" s="153">
        <v>0</v>
      </c>
      <c r="AG468" s="153">
        <v>4918</v>
      </c>
      <c r="AH468" s="153">
        <v>4918</v>
      </c>
      <c r="AI468" s="153">
        <v>100</v>
      </c>
      <c r="AJ468" s="153">
        <v>4918</v>
      </c>
      <c r="AK468" s="153">
        <v>4918</v>
      </c>
      <c r="AL468" s="153">
        <v>100</v>
      </c>
      <c r="AM468" s="153">
        <v>5000</v>
      </c>
      <c r="AN468" s="153">
        <v>5000</v>
      </c>
      <c r="AO468" s="153">
        <v>100</v>
      </c>
      <c r="AP468" s="154">
        <v>5164</v>
      </c>
      <c r="AQ468" s="153">
        <v>0</v>
      </c>
      <c r="AR468" s="153">
        <v>0</v>
      </c>
      <c r="AS468" s="153">
        <v>20000</v>
      </c>
      <c r="AT468" s="153">
        <v>14836</v>
      </c>
      <c r="AU468" s="153" t="s">
        <v>8421</v>
      </c>
      <c r="AV468" s="153">
        <v>0</v>
      </c>
      <c r="AW468" s="153">
        <v>0</v>
      </c>
      <c r="AX468" s="153">
        <v>0</v>
      </c>
      <c r="AY468" s="153">
        <v>300000000</v>
      </c>
      <c r="AZ468" s="153">
        <v>300000000</v>
      </c>
      <c r="BA468" s="153">
        <v>100</v>
      </c>
      <c r="BB468" s="153">
        <v>300000000</v>
      </c>
      <c r="BC468" s="153">
        <v>300000000</v>
      </c>
      <c r="BD468" s="153">
        <v>100</v>
      </c>
      <c r="BE468" s="153">
        <v>300000000</v>
      </c>
      <c r="BF468" s="153">
        <v>300000000</v>
      </c>
      <c r="BG468" s="153">
        <v>100</v>
      </c>
      <c r="BH468" s="155">
        <v>315000000</v>
      </c>
      <c r="BI468" s="153">
        <v>0</v>
      </c>
      <c r="BJ468" s="153">
        <v>0</v>
      </c>
    </row>
    <row r="469" spans="1:62">
      <c r="A469" s="152">
        <v>4050065308</v>
      </c>
      <c r="B469" s="153">
        <v>6</v>
      </c>
      <c r="C469" s="153" t="s">
        <v>8248</v>
      </c>
      <c r="D469" s="153" t="s">
        <v>8249</v>
      </c>
      <c r="E469" s="153">
        <v>2023</v>
      </c>
      <c r="F469" s="153" t="s">
        <v>7125</v>
      </c>
      <c r="G469" s="153" t="s">
        <v>7126</v>
      </c>
      <c r="H469" s="153">
        <v>2</v>
      </c>
      <c r="I469" s="153" t="s">
        <v>7127</v>
      </c>
      <c r="J469" s="153">
        <v>7</v>
      </c>
      <c r="K469" s="153" t="s">
        <v>1017</v>
      </c>
      <c r="L469" s="153" t="s">
        <v>1017</v>
      </c>
      <c r="M469" s="153">
        <v>199</v>
      </c>
      <c r="N469" s="153" t="s">
        <v>7128</v>
      </c>
      <c r="O469" s="153">
        <v>3</v>
      </c>
      <c r="P469" s="153" t="s">
        <v>7254</v>
      </c>
      <c r="Q469" s="153">
        <v>48</v>
      </c>
      <c r="R469" s="153" t="s">
        <v>2802</v>
      </c>
      <c r="S469" s="153">
        <v>1833</v>
      </c>
      <c r="T469" s="153" t="s">
        <v>8419</v>
      </c>
      <c r="U469" s="153">
        <v>9</v>
      </c>
      <c r="V469" s="153">
        <v>2</v>
      </c>
      <c r="W469" s="154">
        <v>18332</v>
      </c>
      <c r="X469" s="153" t="s">
        <v>8422</v>
      </c>
      <c r="Y469" s="153">
        <v>1</v>
      </c>
      <c r="Z469" s="153" t="s">
        <v>37</v>
      </c>
      <c r="AA469" s="153">
        <v>1</v>
      </c>
      <c r="AB469" s="153" t="s">
        <v>7130</v>
      </c>
      <c r="AC469" s="153">
        <v>1</v>
      </c>
      <c r="AD469" s="153">
        <v>0</v>
      </c>
      <c r="AE469" s="153">
        <v>0</v>
      </c>
      <c r="AF469" s="153">
        <v>0</v>
      </c>
      <c r="AG469" s="153">
        <v>2920</v>
      </c>
      <c r="AH469" s="153">
        <v>2920</v>
      </c>
      <c r="AI469" s="153">
        <v>100</v>
      </c>
      <c r="AJ469" s="153">
        <v>2920</v>
      </c>
      <c r="AK469" s="153">
        <v>2929</v>
      </c>
      <c r="AL469" s="153" t="s">
        <v>8423</v>
      </c>
      <c r="AM469" s="153">
        <v>3240</v>
      </c>
      <c r="AN469" s="153">
        <v>3240</v>
      </c>
      <c r="AO469" s="153">
        <v>100</v>
      </c>
      <c r="AP469" s="154">
        <v>2920</v>
      </c>
      <c r="AQ469" s="153">
        <v>0</v>
      </c>
      <c r="AR469" s="153">
        <v>0</v>
      </c>
      <c r="AS469" s="153">
        <v>12000</v>
      </c>
      <c r="AT469" s="153">
        <v>9089</v>
      </c>
      <c r="AU469" s="153" t="s">
        <v>8424</v>
      </c>
      <c r="AV469" s="153">
        <v>0</v>
      </c>
      <c r="AW469" s="153">
        <v>0</v>
      </c>
      <c r="AX469" s="153">
        <v>0</v>
      </c>
      <c r="AY469" s="153">
        <v>200000000</v>
      </c>
      <c r="AZ469" s="153">
        <v>200000000</v>
      </c>
      <c r="BA469" s="153">
        <v>100</v>
      </c>
      <c r="BB469" s="153">
        <v>200000000</v>
      </c>
      <c r="BC469" s="153">
        <v>200000000</v>
      </c>
      <c r="BD469" s="153">
        <v>100</v>
      </c>
      <c r="BE469" s="153">
        <v>220000000</v>
      </c>
      <c r="BF469" s="153">
        <v>220000000</v>
      </c>
      <c r="BG469" s="153">
        <v>100</v>
      </c>
      <c r="BH469" s="155">
        <v>200000000</v>
      </c>
      <c r="BI469" s="153">
        <v>0</v>
      </c>
      <c r="BJ469" s="153">
        <v>0</v>
      </c>
    </row>
    <row r="470" spans="1:62">
      <c r="A470" s="152">
        <v>4050065308</v>
      </c>
      <c r="B470" s="153">
        <v>6</v>
      </c>
      <c r="C470" s="153" t="s">
        <v>8248</v>
      </c>
      <c r="D470" s="153" t="s">
        <v>8249</v>
      </c>
      <c r="E470" s="153">
        <v>2023</v>
      </c>
      <c r="F470" s="153" t="s">
        <v>7125</v>
      </c>
      <c r="G470" s="153" t="s">
        <v>7126</v>
      </c>
      <c r="H470" s="153">
        <v>2</v>
      </c>
      <c r="I470" s="153" t="s">
        <v>7127</v>
      </c>
      <c r="J470" s="153">
        <v>7</v>
      </c>
      <c r="K470" s="153" t="s">
        <v>1017</v>
      </c>
      <c r="L470" s="153" t="s">
        <v>1017</v>
      </c>
      <c r="M470" s="153">
        <v>199</v>
      </c>
      <c r="N470" s="153" t="s">
        <v>7128</v>
      </c>
      <c r="O470" s="153">
        <v>3</v>
      </c>
      <c r="P470" s="153" t="s">
        <v>7254</v>
      </c>
      <c r="Q470" s="153">
        <v>48</v>
      </c>
      <c r="R470" s="153" t="s">
        <v>2802</v>
      </c>
      <c r="S470" s="153">
        <v>1833</v>
      </c>
      <c r="T470" s="153" t="s">
        <v>8419</v>
      </c>
      <c r="U470" s="153">
        <v>9</v>
      </c>
      <c r="V470" s="153">
        <v>3</v>
      </c>
      <c r="W470" s="154">
        <v>18333</v>
      </c>
      <c r="X470" s="153" t="s">
        <v>8425</v>
      </c>
      <c r="Y470" s="153">
        <v>1</v>
      </c>
      <c r="Z470" s="153" t="s">
        <v>37</v>
      </c>
      <c r="AA470" s="153">
        <v>1</v>
      </c>
      <c r="AB470" s="153" t="s">
        <v>7130</v>
      </c>
      <c r="AC470" s="153">
        <v>1</v>
      </c>
      <c r="AD470" s="153">
        <v>0</v>
      </c>
      <c r="AE470" s="153">
        <v>0</v>
      </c>
      <c r="AF470" s="153">
        <v>0</v>
      </c>
      <c r="AG470" s="153">
        <v>0</v>
      </c>
      <c r="AH470" s="153">
        <v>0</v>
      </c>
      <c r="AI470" s="153">
        <v>0</v>
      </c>
      <c r="AJ470" s="153">
        <v>14</v>
      </c>
      <c r="AK470" s="153">
        <v>14</v>
      </c>
      <c r="AL470" s="153">
        <v>100</v>
      </c>
      <c r="AM470" s="153">
        <v>15</v>
      </c>
      <c r="AN470" s="153">
        <v>15</v>
      </c>
      <c r="AO470" s="153">
        <v>100</v>
      </c>
      <c r="AP470" s="154">
        <v>0</v>
      </c>
      <c r="AQ470" s="153">
        <v>0</v>
      </c>
      <c r="AR470" s="153">
        <v>0</v>
      </c>
      <c r="AS470" s="153">
        <v>29</v>
      </c>
      <c r="AT470" s="153">
        <v>29</v>
      </c>
      <c r="AU470" s="153">
        <v>100</v>
      </c>
      <c r="AV470" s="153">
        <v>0</v>
      </c>
      <c r="AW470" s="153">
        <v>0</v>
      </c>
      <c r="AX470" s="153">
        <v>0</v>
      </c>
      <c r="AY470" s="153">
        <v>0</v>
      </c>
      <c r="AZ470" s="153">
        <v>0</v>
      </c>
      <c r="BA470" s="153">
        <v>0</v>
      </c>
      <c r="BB470" s="153">
        <v>299603333</v>
      </c>
      <c r="BC470" s="153">
        <v>299603333</v>
      </c>
      <c r="BD470" s="153">
        <v>100</v>
      </c>
      <c r="BE470" s="153">
        <v>300000000</v>
      </c>
      <c r="BF470" s="153">
        <v>300000000</v>
      </c>
      <c r="BG470" s="153">
        <v>100</v>
      </c>
      <c r="BH470" s="155">
        <v>0</v>
      </c>
      <c r="BI470" s="153">
        <v>0</v>
      </c>
      <c r="BJ470" s="153">
        <v>0</v>
      </c>
    </row>
    <row r="471" spans="1:62">
      <c r="A471" s="152">
        <v>4050065308</v>
      </c>
      <c r="B471" s="153">
        <v>6</v>
      </c>
      <c r="C471" s="153" t="s">
        <v>8248</v>
      </c>
      <c r="D471" s="153" t="s">
        <v>8249</v>
      </c>
      <c r="E471" s="153">
        <v>2023</v>
      </c>
      <c r="F471" s="153" t="s">
        <v>7125</v>
      </c>
      <c r="G471" s="153" t="s">
        <v>7126</v>
      </c>
      <c r="H471" s="153">
        <v>2</v>
      </c>
      <c r="I471" s="153" t="s">
        <v>7127</v>
      </c>
      <c r="J471" s="153">
        <v>7</v>
      </c>
      <c r="K471" s="153" t="s">
        <v>1017</v>
      </c>
      <c r="L471" s="153" t="s">
        <v>1017</v>
      </c>
      <c r="M471" s="153">
        <v>199</v>
      </c>
      <c r="N471" s="153" t="s">
        <v>7128</v>
      </c>
      <c r="O471" s="153">
        <v>3</v>
      </c>
      <c r="P471" s="153" t="s">
        <v>7254</v>
      </c>
      <c r="Q471" s="153">
        <v>48</v>
      </c>
      <c r="R471" s="153" t="s">
        <v>2802</v>
      </c>
      <c r="S471" s="153">
        <v>1833</v>
      </c>
      <c r="T471" s="153" t="s">
        <v>8419</v>
      </c>
      <c r="U471" s="153">
        <v>9</v>
      </c>
      <c r="V471" s="153">
        <v>4</v>
      </c>
      <c r="W471" s="154">
        <v>18334</v>
      </c>
      <c r="X471" s="153" t="s">
        <v>8426</v>
      </c>
      <c r="Y471" s="153">
        <v>1</v>
      </c>
      <c r="Z471" s="153" t="s">
        <v>37</v>
      </c>
      <c r="AA471" s="153">
        <v>1</v>
      </c>
      <c r="AB471" s="153" t="s">
        <v>7130</v>
      </c>
      <c r="AC471" s="153">
        <v>1</v>
      </c>
      <c r="AD471" s="153">
        <v>0</v>
      </c>
      <c r="AE471" s="153">
        <v>0</v>
      </c>
      <c r="AF471" s="153">
        <v>0</v>
      </c>
      <c r="AG471" s="153">
        <v>0</v>
      </c>
      <c r="AH471" s="153">
        <v>0</v>
      </c>
      <c r="AI471" s="153">
        <v>0</v>
      </c>
      <c r="AJ471" s="153">
        <v>1</v>
      </c>
      <c r="AK471" s="153">
        <v>1</v>
      </c>
      <c r="AL471" s="153">
        <v>100</v>
      </c>
      <c r="AM471" s="153">
        <v>1</v>
      </c>
      <c r="AN471" s="153">
        <v>1</v>
      </c>
      <c r="AO471" s="153">
        <v>100</v>
      </c>
      <c r="AP471" s="154">
        <v>0</v>
      </c>
      <c r="AQ471" s="153">
        <v>0</v>
      </c>
      <c r="AR471" s="153">
        <v>0</v>
      </c>
      <c r="AS471" s="153">
        <v>2</v>
      </c>
      <c r="AT471" s="153">
        <v>2</v>
      </c>
      <c r="AU471" s="153">
        <v>100</v>
      </c>
      <c r="AV471" s="153">
        <v>0</v>
      </c>
      <c r="AW471" s="153">
        <v>0</v>
      </c>
      <c r="AX471" s="153">
        <v>0</v>
      </c>
      <c r="AY471" s="153">
        <v>0</v>
      </c>
      <c r="AZ471" s="153">
        <v>0</v>
      </c>
      <c r="BA471" s="153">
        <v>0</v>
      </c>
      <c r="BB471" s="153">
        <v>200000000</v>
      </c>
      <c r="BC471" s="153">
        <v>200000000</v>
      </c>
      <c r="BD471" s="153">
        <v>100</v>
      </c>
      <c r="BE471" s="153">
        <v>200000000</v>
      </c>
      <c r="BF471" s="153">
        <v>200000000</v>
      </c>
      <c r="BG471" s="153">
        <v>100</v>
      </c>
      <c r="BH471" s="155">
        <v>0</v>
      </c>
      <c r="BI471" s="153">
        <v>0</v>
      </c>
      <c r="BJ471" s="153">
        <v>0</v>
      </c>
    </row>
    <row r="472" spans="1:62">
      <c r="A472" s="152">
        <v>4050065308</v>
      </c>
      <c r="B472" s="153">
        <v>6</v>
      </c>
      <c r="C472" s="153" t="s">
        <v>8248</v>
      </c>
      <c r="D472" s="153" t="s">
        <v>8249</v>
      </c>
      <c r="E472" s="153">
        <v>2023</v>
      </c>
      <c r="F472" s="153" t="s">
        <v>7125</v>
      </c>
      <c r="G472" s="153" t="s">
        <v>7126</v>
      </c>
      <c r="H472" s="153">
        <v>2</v>
      </c>
      <c r="I472" s="153" t="s">
        <v>7127</v>
      </c>
      <c r="J472" s="153">
        <v>7</v>
      </c>
      <c r="K472" s="153" t="s">
        <v>1017</v>
      </c>
      <c r="L472" s="153" t="s">
        <v>1017</v>
      </c>
      <c r="M472" s="153">
        <v>199</v>
      </c>
      <c r="N472" s="153" t="s">
        <v>7128</v>
      </c>
      <c r="O472" s="153">
        <v>3</v>
      </c>
      <c r="P472" s="153" t="s">
        <v>7254</v>
      </c>
      <c r="Q472" s="153">
        <v>48</v>
      </c>
      <c r="R472" s="153" t="s">
        <v>2802</v>
      </c>
      <c r="S472" s="153">
        <v>2222</v>
      </c>
      <c r="T472" s="153" t="s">
        <v>4581</v>
      </c>
      <c r="U472" s="153">
        <v>2</v>
      </c>
      <c r="V472" s="153">
        <v>1</v>
      </c>
      <c r="W472" s="154">
        <v>22221</v>
      </c>
      <c r="X472" s="153" t="s">
        <v>8427</v>
      </c>
      <c r="Y472" s="153">
        <v>1</v>
      </c>
      <c r="Z472" s="153" t="s">
        <v>37</v>
      </c>
      <c r="AA472" s="153">
        <v>1</v>
      </c>
      <c r="AB472" s="153" t="s">
        <v>7130</v>
      </c>
      <c r="AC472" s="153">
        <v>1</v>
      </c>
      <c r="AD472" s="153">
        <v>0</v>
      </c>
      <c r="AE472" s="153">
        <v>0</v>
      </c>
      <c r="AF472" s="153">
        <v>0</v>
      </c>
      <c r="AG472" s="153">
        <v>0</v>
      </c>
      <c r="AH472" s="153">
        <v>0</v>
      </c>
      <c r="AI472" s="153">
        <v>0</v>
      </c>
      <c r="AJ472" s="153">
        <v>0</v>
      </c>
      <c r="AK472" s="153">
        <v>0</v>
      </c>
      <c r="AL472" s="153">
        <v>0</v>
      </c>
      <c r="AM472" s="153">
        <v>1</v>
      </c>
      <c r="AN472" s="153">
        <v>1</v>
      </c>
      <c r="AO472" s="153">
        <v>100</v>
      </c>
      <c r="AP472" s="154">
        <v>0</v>
      </c>
      <c r="AQ472" s="153">
        <v>0</v>
      </c>
      <c r="AR472" s="153">
        <v>0</v>
      </c>
      <c r="AS472" s="153">
        <v>1</v>
      </c>
      <c r="AT472" s="153">
        <v>1</v>
      </c>
      <c r="AU472" s="153">
        <v>100</v>
      </c>
      <c r="AV472" s="153">
        <v>0</v>
      </c>
      <c r="AW472" s="153">
        <v>0</v>
      </c>
      <c r="AX472" s="153">
        <v>0</v>
      </c>
      <c r="AY472" s="153">
        <v>0</v>
      </c>
      <c r="AZ472" s="153">
        <v>0</v>
      </c>
      <c r="BA472" s="153">
        <v>0</v>
      </c>
      <c r="BB472" s="153">
        <v>0</v>
      </c>
      <c r="BC472" s="153">
        <v>0</v>
      </c>
      <c r="BD472" s="153">
        <v>0</v>
      </c>
      <c r="BE472" s="153">
        <v>670000000</v>
      </c>
      <c r="BF472" s="153">
        <v>669883900</v>
      </c>
      <c r="BG472" s="153" t="s">
        <v>7339</v>
      </c>
      <c r="BH472" s="155">
        <v>0</v>
      </c>
      <c r="BI472" s="153">
        <v>0</v>
      </c>
      <c r="BJ472" s="153">
        <v>0</v>
      </c>
    </row>
    <row r="473" spans="1:62">
      <c r="A473" s="152">
        <v>4050065308</v>
      </c>
      <c r="B473" s="153">
        <v>6</v>
      </c>
      <c r="C473" s="153" t="s">
        <v>8248</v>
      </c>
      <c r="D473" s="153" t="s">
        <v>8249</v>
      </c>
      <c r="E473" s="153">
        <v>2023</v>
      </c>
      <c r="F473" s="153" t="s">
        <v>7125</v>
      </c>
      <c r="G473" s="153" t="s">
        <v>7126</v>
      </c>
      <c r="H473" s="153">
        <v>2</v>
      </c>
      <c r="I473" s="153" t="s">
        <v>7127</v>
      </c>
      <c r="J473" s="153">
        <v>7</v>
      </c>
      <c r="K473" s="153" t="s">
        <v>1017</v>
      </c>
      <c r="L473" s="153" t="s">
        <v>1017</v>
      </c>
      <c r="M473" s="153">
        <v>199</v>
      </c>
      <c r="N473" s="153" t="s">
        <v>7128</v>
      </c>
      <c r="O473" s="153">
        <v>4</v>
      </c>
      <c r="P473" s="153" t="s">
        <v>7281</v>
      </c>
      <c r="Q473" s="153">
        <v>49</v>
      </c>
      <c r="R473" s="153" t="s">
        <v>2834</v>
      </c>
      <c r="S473" s="153">
        <v>1828</v>
      </c>
      <c r="T473" s="153" t="s">
        <v>8428</v>
      </c>
      <c r="U473" s="153">
        <v>9</v>
      </c>
      <c r="V473" s="153">
        <v>1</v>
      </c>
      <c r="W473" s="154">
        <v>18281</v>
      </c>
      <c r="X473" s="153" t="s">
        <v>8429</v>
      </c>
      <c r="Y473" s="153">
        <v>1</v>
      </c>
      <c r="Z473" s="153" t="s">
        <v>37</v>
      </c>
      <c r="AA473" s="153">
        <v>1</v>
      </c>
      <c r="AB473" s="153" t="s">
        <v>7130</v>
      </c>
      <c r="AC473" s="153">
        <v>1</v>
      </c>
      <c r="AD473" s="153">
        <v>0</v>
      </c>
      <c r="AE473" s="153">
        <v>0</v>
      </c>
      <c r="AF473" s="153">
        <v>0</v>
      </c>
      <c r="AG473" s="153">
        <v>750</v>
      </c>
      <c r="AH473" s="153">
        <v>2398</v>
      </c>
      <c r="AI473" s="153" t="s">
        <v>8430</v>
      </c>
      <c r="AJ473" s="153">
        <v>548</v>
      </c>
      <c r="AK473" s="153">
        <v>1125</v>
      </c>
      <c r="AL473" s="153" t="s">
        <v>8431</v>
      </c>
      <c r="AM473" s="153">
        <v>1049</v>
      </c>
      <c r="AN473" s="153">
        <v>19461</v>
      </c>
      <c r="AO473" s="153" t="s">
        <v>8432</v>
      </c>
      <c r="AP473" s="154">
        <v>653</v>
      </c>
      <c r="AQ473" s="153">
        <v>0</v>
      </c>
      <c r="AR473" s="153">
        <v>0</v>
      </c>
      <c r="AS473" s="153">
        <v>3000</v>
      </c>
      <c r="AT473" s="153">
        <v>22984</v>
      </c>
      <c r="AU473" s="153" t="s">
        <v>8433</v>
      </c>
      <c r="AV473" s="153">
        <v>0</v>
      </c>
      <c r="AW473" s="153">
        <v>0</v>
      </c>
      <c r="AX473" s="153">
        <v>0</v>
      </c>
      <c r="AY473" s="153">
        <v>2103000000</v>
      </c>
      <c r="AZ473" s="153">
        <v>2102827831</v>
      </c>
      <c r="BA473" s="153" t="s">
        <v>7198</v>
      </c>
      <c r="BB473" s="153">
        <v>624892000</v>
      </c>
      <c r="BC473" s="153">
        <v>624892000</v>
      </c>
      <c r="BD473" s="153">
        <v>100</v>
      </c>
      <c r="BE473" s="153">
        <v>4901695756</v>
      </c>
      <c r="BF473" s="153">
        <v>4901695756</v>
      </c>
      <c r="BG473" s="153">
        <v>100</v>
      </c>
      <c r="BH473" s="155">
        <v>647000000</v>
      </c>
      <c r="BI473" s="153">
        <v>0</v>
      </c>
      <c r="BJ473" s="153">
        <v>0</v>
      </c>
    </row>
    <row r="474" spans="1:62">
      <c r="A474" s="152">
        <v>4050065308</v>
      </c>
      <c r="B474" s="153">
        <v>6</v>
      </c>
      <c r="C474" s="153" t="s">
        <v>8248</v>
      </c>
      <c r="D474" s="153" t="s">
        <v>8249</v>
      </c>
      <c r="E474" s="153">
        <v>2023</v>
      </c>
      <c r="F474" s="153" t="s">
        <v>7125</v>
      </c>
      <c r="G474" s="153" t="s">
        <v>7126</v>
      </c>
      <c r="H474" s="153">
        <v>2</v>
      </c>
      <c r="I474" s="153" t="s">
        <v>7127</v>
      </c>
      <c r="J474" s="153">
        <v>7</v>
      </c>
      <c r="K474" s="153" t="s">
        <v>1017</v>
      </c>
      <c r="L474" s="153" t="s">
        <v>1017</v>
      </c>
      <c r="M474" s="153">
        <v>199</v>
      </c>
      <c r="N474" s="153" t="s">
        <v>7128</v>
      </c>
      <c r="O474" s="153">
        <v>4</v>
      </c>
      <c r="P474" s="153" t="s">
        <v>7281</v>
      </c>
      <c r="Q474" s="153">
        <v>49</v>
      </c>
      <c r="R474" s="153" t="s">
        <v>2834</v>
      </c>
      <c r="S474" s="153">
        <v>1828</v>
      </c>
      <c r="T474" s="153" t="s">
        <v>8428</v>
      </c>
      <c r="U474" s="153">
        <v>9</v>
      </c>
      <c r="V474" s="153">
        <v>2</v>
      </c>
      <c r="W474" s="154">
        <v>18282</v>
      </c>
      <c r="X474" s="153" t="s">
        <v>8434</v>
      </c>
      <c r="Y474" s="153">
        <v>1</v>
      </c>
      <c r="Z474" s="153" t="s">
        <v>37</v>
      </c>
      <c r="AA474" s="153">
        <v>1</v>
      </c>
      <c r="AB474" s="153" t="s">
        <v>7130</v>
      </c>
      <c r="AC474" s="153">
        <v>1</v>
      </c>
      <c r="AD474" s="153">
        <v>0</v>
      </c>
      <c r="AE474" s="153">
        <v>0</v>
      </c>
      <c r="AF474" s="153">
        <v>0</v>
      </c>
      <c r="AG474" s="153">
        <v>1732</v>
      </c>
      <c r="AH474" s="153">
        <v>1732</v>
      </c>
      <c r="AI474" s="153">
        <v>100</v>
      </c>
      <c r="AJ474" s="153">
        <v>1427</v>
      </c>
      <c r="AK474" s="153">
        <v>1427</v>
      </c>
      <c r="AL474" s="153">
        <v>100</v>
      </c>
      <c r="AM474" s="153">
        <v>0</v>
      </c>
      <c r="AN474" s="153">
        <v>0</v>
      </c>
      <c r="AO474" s="153">
        <v>0</v>
      </c>
      <c r="AP474" s="154">
        <v>3841</v>
      </c>
      <c r="AQ474" s="153">
        <v>0</v>
      </c>
      <c r="AR474" s="153">
        <v>0</v>
      </c>
      <c r="AS474" s="153">
        <v>7000</v>
      </c>
      <c r="AT474" s="153">
        <v>3159</v>
      </c>
      <c r="AU474" s="153" t="s">
        <v>8435</v>
      </c>
      <c r="AV474" s="153">
        <v>0</v>
      </c>
      <c r="AW474" s="153">
        <v>0</v>
      </c>
      <c r="AX474" s="153">
        <v>0</v>
      </c>
      <c r="AY474" s="153">
        <v>648108806</v>
      </c>
      <c r="AZ474" s="153">
        <v>645453975</v>
      </c>
      <c r="BA474" s="153" t="s">
        <v>7892</v>
      </c>
      <c r="BB474" s="153">
        <v>553021372</v>
      </c>
      <c r="BC474" s="153">
        <v>553021372</v>
      </c>
      <c r="BD474" s="153">
        <v>100</v>
      </c>
      <c r="BE474" s="153">
        <v>0</v>
      </c>
      <c r="BF474" s="153">
        <v>0</v>
      </c>
      <c r="BG474" s="153">
        <v>0</v>
      </c>
      <c r="BH474" s="155">
        <v>598000000</v>
      </c>
      <c r="BI474" s="153">
        <v>0</v>
      </c>
      <c r="BJ474" s="153">
        <v>0</v>
      </c>
    </row>
    <row r="475" spans="1:62">
      <c r="A475" s="152">
        <v>4050065308</v>
      </c>
      <c r="B475" s="153">
        <v>6</v>
      </c>
      <c r="C475" s="153" t="s">
        <v>8248</v>
      </c>
      <c r="D475" s="153" t="s">
        <v>8249</v>
      </c>
      <c r="E475" s="153">
        <v>2023</v>
      </c>
      <c r="F475" s="153" t="s">
        <v>7125</v>
      </c>
      <c r="G475" s="153" t="s">
        <v>7126</v>
      </c>
      <c r="H475" s="153">
        <v>2</v>
      </c>
      <c r="I475" s="153" t="s">
        <v>7127</v>
      </c>
      <c r="J475" s="153">
        <v>7</v>
      </c>
      <c r="K475" s="153" t="s">
        <v>1017</v>
      </c>
      <c r="L475" s="153" t="s">
        <v>1017</v>
      </c>
      <c r="M475" s="153">
        <v>199</v>
      </c>
      <c r="N475" s="153" t="s">
        <v>7128</v>
      </c>
      <c r="O475" s="153">
        <v>4</v>
      </c>
      <c r="P475" s="153" t="s">
        <v>7281</v>
      </c>
      <c r="Q475" s="153">
        <v>49</v>
      </c>
      <c r="R475" s="153" t="s">
        <v>2834</v>
      </c>
      <c r="S475" s="153">
        <v>1828</v>
      </c>
      <c r="T475" s="153" t="s">
        <v>8428</v>
      </c>
      <c r="U475" s="153">
        <v>9</v>
      </c>
      <c r="V475" s="153">
        <v>3</v>
      </c>
      <c r="W475" s="154">
        <v>18283</v>
      </c>
      <c r="X475" s="153" t="s">
        <v>8436</v>
      </c>
      <c r="Y475" s="153">
        <v>1</v>
      </c>
      <c r="Z475" s="153" t="s">
        <v>37</v>
      </c>
      <c r="AA475" s="153">
        <v>1</v>
      </c>
      <c r="AB475" s="153" t="s">
        <v>7130</v>
      </c>
      <c r="AC475" s="153">
        <v>1</v>
      </c>
      <c r="AD475" s="153">
        <v>0</v>
      </c>
      <c r="AE475" s="153">
        <v>0</v>
      </c>
      <c r="AF475" s="153">
        <v>0</v>
      </c>
      <c r="AG475" s="153" t="s">
        <v>8174</v>
      </c>
      <c r="AH475" s="153" t="s">
        <v>8080</v>
      </c>
      <c r="AI475" s="153" t="s">
        <v>8437</v>
      </c>
      <c r="AJ475" s="153" t="s">
        <v>8080</v>
      </c>
      <c r="AK475" s="153" t="s">
        <v>8438</v>
      </c>
      <c r="AL475" s="153">
        <v>350</v>
      </c>
      <c r="AM475" s="153" t="s">
        <v>8174</v>
      </c>
      <c r="AN475" s="153" t="s">
        <v>8439</v>
      </c>
      <c r="AO475" s="153" t="s">
        <v>8440</v>
      </c>
      <c r="AP475" s="154" t="s">
        <v>8174</v>
      </c>
      <c r="AQ475" s="153">
        <v>0</v>
      </c>
      <c r="AR475" s="153">
        <v>0</v>
      </c>
      <c r="AS475" s="153" t="s">
        <v>8441</v>
      </c>
      <c r="AT475" s="153" t="s">
        <v>8442</v>
      </c>
      <c r="AU475" s="153" t="s">
        <v>8443</v>
      </c>
      <c r="AV475" s="153">
        <v>0</v>
      </c>
      <c r="AW475" s="153">
        <v>0</v>
      </c>
      <c r="AX475" s="153">
        <v>0</v>
      </c>
      <c r="AY475" s="153">
        <v>2726000000</v>
      </c>
      <c r="AZ475" s="153">
        <v>2724682394</v>
      </c>
      <c r="BA475" s="153" t="s">
        <v>7353</v>
      </c>
      <c r="BB475" s="153">
        <v>17145673417</v>
      </c>
      <c r="BC475" s="153">
        <v>17144229688</v>
      </c>
      <c r="BD475" s="153" t="s">
        <v>7198</v>
      </c>
      <c r="BE475" s="153">
        <v>27084762000</v>
      </c>
      <c r="BF475" s="153">
        <v>27084762000</v>
      </c>
      <c r="BG475" s="153">
        <v>100</v>
      </c>
      <c r="BH475" s="155">
        <v>1957740000</v>
      </c>
      <c r="BI475" s="153">
        <v>0</v>
      </c>
      <c r="BJ475" s="153">
        <v>0</v>
      </c>
    </row>
    <row r="476" spans="1:62">
      <c r="A476" s="152">
        <v>4050065308</v>
      </c>
      <c r="B476" s="153">
        <v>6</v>
      </c>
      <c r="C476" s="153" t="s">
        <v>8248</v>
      </c>
      <c r="D476" s="153" t="s">
        <v>8249</v>
      </c>
      <c r="E476" s="153">
        <v>2023</v>
      </c>
      <c r="F476" s="153" t="s">
        <v>7125</v>
      </c>
      <c r="G476" s="153" t="s">
        <v>7126</v>
      </c>
      <c r="H476" s="153">
        <v>2</v>
      </c>
      <c r="I476" s="153" t="s">
        <v>7127</v>
      </c>
      <c r="J476" s="153">
        <v>7</v>
      </c>
      <c r="K476" s="153" t="s">
        <v>1017</v>
      </c>
      <c r="L476" s="153" t="s">
        <v>1017</v>
      </c>
      <c r="M476" s="153">
        <v>199</v>
      </c>
      <c r="N476" s="153" t="s">
        <v>7128</v>
      </c>
      <c r="O476" s="153">
        <v>4</v>
      </c>
      <c r="P476" s="153" t="s">
        <v>7281</v>
      </c>
      <c r="Q476" s="153">
        <v>49</v>
      </c>
      <c r="R476" s="153" t="s">
        <v>2834</v>
      </c>
      <c r="S476" s="153">
        <v>1828</v>
      </c>
      <c r="T476" s="153" t="s">
        <v>8428</v>
      </c>
      <c r="U476" s="153">
        <v>9</v>
      </c>
      <c r="V476" s="153">
        <v>4</v>
      </c>
      <c r="W476" s="154">
        <v>18284</v>
      </c>
      <c r="X476" s="153" t="s">
        <v>8444</v>
      </c>
      <c r="Y476" s="153">
        <v>1</v>
      </c>
      <c r="Z476" s="153" t="s">
        <v>37</v>
      </c>
      <c r="AA476" s="153">
        <v>2</v>
      </c>
      <c r="AB476" s="153" t="s">
        <v>8445</v>
      </c>
      <c r="AC476" s="153">
        <v>1</v>
      </c>
      <c r="AD476" s="153">
        <v>0</v>
      </c>
      <c r="AE476" s="153">
        <v>0</v>
      </c>
      <c r="AF476" s="153">
        <v>0</v>
      </c>
      <c r="AG476" s="153">
        <v>997</v>
      </c>
      <c r="AH476" s="153">
        <v>1455</v>
      </c>
      <c r="AI476" s="153" t="s">
        <v>8446</v>
      </c>
      <c r="AJ476" s="153">
        <v>997</v>
      </c>
      <c r="AK476" s="153">
        <v>2018</v>
      </c>
      <c r="AL476" s="153" t="s">
        <v>8447</v>
      </c>
      <c r="AM476" s="153">
        <v>0</v>
      </c>
      <c r="AN476" s="153">
        <v>0</v>
      </c>
      <c r="AO476" s="153">
        <v>0</v>
      </c>
      <c r="AP476" s="154">
        <v>0</v>
      </c>
      <c r="AQ476" s="153">
        <v>0</v>
      </c>
      <c r="AR476" s="153">
        <v>0</v>
      </c>
      <c r="AS476" s="153">
        <v>4000</v>
      </c>
      <c r="AT476" s="153">
        <v>3473</v>
      </c>
      <c r="AU476" s="153" t="s">
        <v>8448</v>
      </c>
      <c r="AV476" s="153">
        <v>0</v>
      </c>
      <c r="AW476" s="153">
        <v>0</v>
      </c>
      <c r="AX476" s="153">
        <v>0</v>
      </c>
      <c r="AY476" s="153">
        <v>600000000</v>
      </c>
      <c r="AZ476" s="153">
        <v>596850218</v>
      </c>
      <c r="BA476" s="153" t="s">
        <v>8449</v>
      </c>
      <c r="BB476" s="153">
        <v>600000000</v>
      </c>
      <c r="BC476" s="153">
        <v>599174626</v>
      </c>
      <c r="BD476" s="153" t="s">
        <v>8178</v>
      </c>
      <c r="BE476" s="153">
        <v>0</v>
      </c>
      <c r="BF476" s="153">
        <v>0</v>
      </c>
      <c r="BG476" s="153">
        <v>0</v>
      </c>
      <c r="BH476" s="155">
        <v>0</v>
      </c>
      <c r="BI476" s="153">
        <v>0</v>
      </c>
      <c r="BJ476" s="153">
        <v>0</v>
      </c>
    </row>
    <row r="477" spans="1:62">
      <c r="A477" s="152">
        <v>4050065308</v>
      </c>
      <c r="B477" s="153">
        <v>6</v>
      </c>
      <c r="C477" s="153" t="s">
        <v>8248</v>
      </c>
      <c r="D477" s="153" t="s">
        <v>8249</v>
      </c>
      <c r="E477" s="153">
        <v>2023</v>
      </c>
      <c r="F477" s="153" t="s">
        <v>7125</v>
      </c>
      <c r="G477" s="153" t="s">
        <v>7126</v>
      </c>
      <c r="H477" s="153">
        <v>2</v>
      </c>
      <c r="I477" s="153" t="s">
        <v>7127</v>
      </c>
      <c r="J477" s="153">
        <v>7</v>
      </c>
      <c r="K477" s="153" t="s">
        <v>1017</v>
      </c>
      <c r="L477" s="153" t="s">
        <v>1017</v>
      </c>
      <c r="M477" s="153">
        <v>199</v>
      </c>
      <c r="N477" s="153" t="s">
        <v>7128</v>
      </c>
      <c r="O477" s="153">
        <v>5</v>
      </c>
      <c r="P477" s="153" t="s">
        <v>7296</v>
      </c>
      <c r="Q477" s="153">
        <v>55</v>
      </c>
      <c r="R477" s="153" t="s">
        <v>2869</v>
      </c>
      <c r="S477" s="153">
        <v>1814</v>
      </c>
      <c r="T477" s="153" t="s">
        <v>8450</v>
      </c>
      <c r="U477" s="153">
        <v>7</v>
      </c>
      <c r="V477" s="153">
        <v>1</v>
      </c>
      <c r="W477" s="154">
        <v>18141</v>
      </c>
      <c r="X477" s="153" t="s">
        <v>8451</v>
      </c>
      <c r="Y477" s="153">
        <v>1</v>
      </c>
      <c r="Z477" s="153" t="s">
        <v>37</v>
      </c>
      <c r="AA477" s="153">
        <v>1</v>
      </c>
      <c r="AB477" s="153" t="s">
        <v>7130</v>
      </c>
      <c r="AC477" s="153">
        <v>1</v>
      </c>
      <c r="AD477" s="153">
        <v>0</v>
      </c>
      <c r="AE477" s="153">
        <v>0</v>
      </c>
      <c r="AF477" s="153">
        <v>0</v>
      </c>
      <c r="AG477" s="153">
        <v>0</v>
      </c>
      <c r="AH477" s="153">
        <v>0</v>
      </c>
      <c r="AI477" s="153">
        <v>0</v>
      </c>
      <c r="AJ477" s="153">
        <v>10</v>
      </c>
      <c r="AK477" s="153">
        <v>10</v>
      </c>
      <c r="AL477" s="153">
        <v>100</v>
      </c>
      <c r="AM477" s="153">
        <v>10</v>
      </c>
      <c r="AN477" s="153">
        <v>0</v>
      </c>
      <c r="AO477" s="153">
        <v>0</v>
      </c>
      <c r="AP477" s="154">
        <v>0</v>
      </c>
      <c r="AQ477" s="153">
        <v>0</v>
      </c>
      <c r="AR477" s="153">
        <v>0</v>
      </c>
      <c r="AS477" s="153">
        <v>20</v>
      </c>
      <c r="AT477" s="153">
        <v>10</v>
      </c>
      <c r="AU477" s="153">
        <v>50</v>
      </c>
      <c r="AV477" s="153">
        <v>0</v>
      </c>
      <c r="AW477" s="153">
        <v>0</v>
      </c>
      <c r="AX477" s="153">
        <v>0</v>
      </c>
      <c r="AY477" s="153">
        <v>0</v>
      </c>
      <c r="AZ477" s="153">
        <v>0</v>
      </c>
      <c r="BA477" s="153">
        <v>0</v>
      </c>
      <c r="BB477" s="153">
        <v>300000000</v>
      </c>
      <c r="BC477" s="153">
        <v>300000000</v>
      </c>
      <c r="BD477" s="153">
        <v>100</v>
      </c>
      <c r="BE477" s="153">
        <v>400000000</v>
      </c>
      <c r="BF477" s="153">
        <v>20800000</v>
      </c>
      <c r="BG477" s="153" t="s">
        <v>8452</v>
      </c>
      <c r="BH477" s="155">
        <v>0</v>
      </c>
      <c r="BI477" s="153">
        <v>0</v>
      </c>
      <c r="BJ477" s="153">
        <v>0</v>
      </c>
    </row>
    <row r="478" spans="1:62">
      <c r="A478" s="152">
        <v>4050065308</v>
      </c>
      <c r="B478" s="153">
        <v>6</v>
      </c>
      <c r="C478" s="153" t="s">
        <v>8248</v>
      </c>
      <c r="D478" s="153" t="s">
        <v>8249</v>
      </c>
      <c r="E478" s="153">
        <v>2023</v>
      </c>
      <c r="F478" s="153" t="s">
        <v>7125</v>
      </c>
      <c r="G478" s="153" t="s">
        <v>7126</v>
      </c>
      <c r="H478" s="153">
        <v>2</v>
      </c>
      <c r="I478" s="153" t="s">
        <v>7127</v>
      </c>
      <c r="J478" s="153">
        <v>7</v>
      </c>
      <c r="K478" s="153" t="s">
        <v>1017</v>
      </c>
      <c r="L478" s="153" t="s">
        <v>1017</v>
      </c>
      <c r="M478" s="153">
        <v>199</v>
      </c>
      <c r="N478" s="153" t="s">
        <v>7128</v>
      </c>
      <c r="O478" s="153">
        <v>5</v>
      </c>
      <c r="P478" s="153" t="s">
        <v>7296</v>
      </c>
      <c r="Q478" s="153">
        <v>55</v>
      </c>
      <c r="R478" s="153" t="s">
        <v>2869</v>
      </c>
      <c r="S478" s="153">
        <v>1814</v>
      </c>
      <c r="T478" s="153" t="s">
        <v>8450</v>
      </c>
      <c r="U478" s="153">
        <v>7</v>
      </c>
      <c r="V478" s="153">
        <v>2</v>
      </c>
      <c r="W478" s="154">
        <v>18142</v>
      </c>
      <c r="X478" s="153" t="s">
        <v>8453</v>
      </c>
      <c r="Y478" s="153">
        <v>1</v>
      </c>
      <c r="Z478" s="153" t="s">
        <v>37</v>
      </c>
      <c r="AA478" s="153">
        <v>1</v>
      </c>
      <c r="AB478" s="153" t="s">
        <v>7130</v>
      </c>
      <c r="AC478" s="153">
        <v>1</v>
      </c>
      <c r="AD478" s="153">
        <v>0</v>
      </c>
      <c r="AE478" s="153">
        <v>0</v>
      </c>
      <c r="AF478" s="153">
        <v>0</v>
      </c>
      <c r="AG478" s="153">
        <v>2</v>
      </c>
      <c r="AH478" s="153">
        <v>2</v>
      </c>
      <c r="AI478" s="153">
        <v>100</v>
      </c>
      <c r="AJ478" s="153">
        <v>20</v>
      </c>
      <c r="AK478" s="153">
        <v>20</v>
      </c>
      <c r="AL478" s="153">
        <v>100</v>
      </c>
      <c r="AM478" s="153">
        <v>0</v>
      </c>
      <c r="AN478" s="153">
        <v>0</v>
      </c>
      <c r="AO478" s="153">
        <v>0</v>
      </c>
      <c r="AP478" s="154">
        <v>20</v>
      </c>
      <c r="AQ478" s="153">
        <v>0</v>
      </c>
      <c r="AR478" s="153">
        <v>0</v>
      </c>
      <c r="AS478" s="153">
        <v>42</v>
      </c>
      <c r="AT478" s="153">
        <v>22</v>
      </c>
      <c r="AU478" s="153" t="s">
        <v>8454</v>
      </c>
      <c r="AV478" s="153">
        <v>0</v>
      </c>
      <c r="AW478" s="153">
        <v>0</v>
      </c>
      <c r="AX478" s="153">
        <v>0</v>
      </c>
      <c r="AY478" s="153">
        <v>35000000</v>
      </c>
      <c r="AZ478" s="153">
        <v>34988738</v>
      </c>
      <c r="BA478" s="153" t="s">
        <v>7330</v>
      </c>
      <c r="BB478" s="153">
        <v>360250000</v>
      </c>
      <c r="BC478" s="153">
        <v>360222211</v>
      </c>
      <c r="BD478" s="153" t="s">
        <v>7198</v>
      </c>
      <c r="BE478" s="153">
        <v>0</v>
      </c>
      <c r="BF478" s="153">
        <v>0</v>
      </c>
      <c r="BG478" s="153">
        <v>0</v>
      </c>
      <c r="BH478" s="155">
        <v>262000000</v>
      </c>
      <c r="BI478" s="153">
        <v>0</v>
      </c>
      <c r="BJ478" s="153">
        <v>0</v>
      </c>
    </row>
    <row r="479" spans="1:62">
      <c r="A479" s="152">
        <v>4050065308</v>
      </c>
      <c r="B479" s="153">
        <v>6</v>
      </c>
      <c r="C479" s="153" t="s">
        <v>8248</v>
      </c>
      <c r="D479" s="153" t="s">
        <v>8249</v>
      </c>
      <c r="E479" s="153">
        <v>2023</v>
      </c>
      <c r="F479" s="153" t="s">
        <v>7125</v>
      </c>
      <c r="G479" s="153" t="s">
        <v>7126</v>
      </c>
      <c r="H479" s="153">
        <v>2</v>
      </c>
      <c r="I479" s="153" t="s">
        <v>7127</v>
      </c>
      <c r="J479" s="153">
        <v>7</v>
      </c>
      <c r="K479" s="153" t="s">
        <v>1017</v>
      </c>
      <c r="L479" s="153" t="s">
        <v>1017</v>
      </c>
      <c r="M479" s="153">
        <v>199</v>
      </c>
      <c r="N479" s="153" t="s">
        <v>7128</v>
      </c>
      <c r="O479" s="153">
        <v>5</v>
      </c>
      <c r="P479" s="153" t="s">
        <v>7296</v>
      </c>
      <c r="Q479" s="153">
        <v>55</v>
      </c>
      <c r="R479" s="153" t="s">
        <v>2869</v>
      </c>
      <c r="S479" s="153">
        <v>1814</v>
      </c>
      <c r="T479" s="153" t="s">
        <v>8450</v>
      </c>
      <c r="U479" s="153">
        <v>7</v>
      </c>
      <c r="V479" s="153">
        <v>3</v>
      </c>
      <c r="W479" s="154">
        <v>18143</v>
      </c>
      <c r="X479" s="153" t="s">
        <v>7890</v>
      </c>
      <c r="Y479" s="153">
        <v>1</v>
      </c>
      <c r="Z479" s="153" t="s">
        <v>37</v>
      </c>
      <c r="AA479" s="153">
        <v>1</v>
      </c>
      <c r="AB479" s="153" t="s">
        <v>7130</v>
      </c>
      <c r="AC479" s="153">
        <v>1</v>
      </c>
      <c r="AD479" s="153">
        <v>0</v>
      </c>
      <c r="AE479" s="153">
        <v>0</v>
      </c>
      <c r="AF479" s="153">
        <v>0</v>
      </c>
      <c r="AG479" s="153">
        <v>1</v>
      </c>
      <c r="AH479" s="153">
        <v>1</v>
      </c>
      <c r="AI479" s="153">
        <v>100</v>
      </c>
      <c r="AJ479" s="153" t="s">
        <v>7472</v>
      </c>
      <c r="AK479" s="153" t="s">
        <v>7472</v>
      </c>
      <c r="AL479" s="153">
        <v>100</v>
      </c>
      <c r="AM479" s="153" t="s">
        <v>8060</v>
      </c>
      <c r="AN479" s="153" t="s">
        <v>7309</v>
      </c>
      <c r="AO479" s="153" t="s">
        <v>8455</v>
      </c>
      <c r="AP479" s="154">
        <v>0</v>
      </c>
      <c r="AQ479" s="153">
        <v>0</v>
      </c>
      <c r="AR479" s="153">
        <v>0</v>
      </c>
      <c r="AS479" s="153">
        <v>3</v>
      </c>
      <c r="AT479" s="153">
        <v>2</v>
      </c>
      <c r="AU479" s="153" t="s">
        <v>7399</v>
      </c>
      <c r="AV479" s="153">
        <v>0</v>
      </c>
      <c r="AW479" s="153">
        <v>0</v>
      </c>
      <c r="AX479" s="153">
        <v>0</v>
      </c>
      <c r="AY479" s="153">
        <v>344000000</v>
      </c>
      <c r="AZ479" s="153">
        <v>342111777</v>
      </c>
      <c r="BA479" s="153" t="s">
        <v>8456</v>
      </c>
      <c r="BB479" s="153">
        <v>1852000000</v>
      </c>
      <c r="BC479" s="153">
        <v>38000000</v>
      </c>
      <c r="BD479" s="153" t="s">
        <v>8457</v>
      </c>
      <c r="BE479" s="153">
        <v>4014000000</v>
      </c>
      <c r="BF479" s="153">
        <v>1867403913</v>
      </c>
      <c r="BG479" s="153" t="s">
        <v>8458</v>
      </c>
      <c r="BH479" s="155">
        <v>0</v>
      </c>
      <c r="BI479" s="153">
        <v>0</v>
      </c>
      <c r="BJ479" s="153">
        <v>0</v>
      </c>
    </row>
    <row r="480" spans="1:62">
      <c r="A480" s="152">
        <v>4050065308</v>
      </c>
      <c r="B480" s="153">
        <v>6</v>
      </c>
      <c r="C480" s="153" t="s">
        <v>8248</v>
      </c>
      <c r="D480" s="153" t="s">
        <v>8249</v>
      </c>
      <c r="E480" s="153">
        <v>2023</v>
      </c>
      <c r="F480" s="153" t="s">
        <v>7125</v>
      </c>
      <c r="G480" s="153" t="s">
        <v>7126</v>
      </c>
      <c r="H480" s="153">
        <v>2</v>
      </c>
      <c r="I480" s="153" t="s">
        <v>7127</v>
      </c>
      <c r="J480" s="153">
        <v>7</v>
      </c>
      <c r="K480" s="153" t="s">
        <v>1017</v>
      </c>
      <c r="L480" s="153" t="s">
        <v>1017</v>
      </c>
      <c r="M480" s="153">
        <v>199</v>
      </c>
      <c r="N480" s="153" t="s">
        <v>7128</v>
      </c>
      <c r="O480" s="153">
        <v>5</v>
      </c>
      <c r="P480" s="153" t="s">
        <v>7296</v>
      </c>
      <c r="Q480" s="153">
        <v>55</v>
      </c>
      <c r="R480" s="153" t="s">
        <v>2869</v>
      </c>
      <c r="S480" s="153">
        <v>1814</v>
      </c>
      <c r="T480" s="153" t="s">
        <v>8450</v>
      </c>
      <c r="U480" s="153">
        <v>7</v>
      </c>
      <c r="V480" s="153">
        <v>4</v>
      </c>
      <c r="W480" s="154">
        <v>18144</v>
      </c>
      <c r="X480" s="153" t="s">
        <v>8459</v>
      </c>
      <c r="Y480" s="153">
        <v>1</v>
      </c>
      <c r="Z480" s="153" t="s">
        <v>37</v>
      </c>
      <c r="AA480" s="153">
        <v>1</v>
      </c>
      <c r="AB480" s="153" t="s">
        <v>7130</v>
      </c>
      <c r="AC480" s="153">
        <v>1</v>
      </c>
      <c r="AD480" s="153">
        <v>0</v>
      </c>
      <c r="AE480" s="153">
        <v>0</v>
      </c>
      <c r="AF480" s="153">
        <v>0</v>
      </c>
      <c r="AG480" s="153">
        <v>501</v>
      </c>
      <c r="AH480" s="153">
        <v>501</v>
      </c>
      <c r="AI480" s="153">
        <v>100</v>
      </c>
      <c r="AJ480" s="153">
        <v>83</v>
      </c>
      <c r="AK480" s="153">
        <v>320</v>
      </c>
      <c r="AL480" s="153" t="s">
        <v>8460</v>
      </c>
      <c r="AM480" s="153">
        <v>945</v>
      </c>
      <c r="AN480" s="153">
        <v>945</v>
      </c>
      <c r="AO480" s="153">
        <v>100</v>
      </c>
      <c r="AP480" s="154">
        <v>851</v>
      </c>
      <c r="AQ480" s="153">
        <v>0</v>
      </c>
      <c r="AR480" s="153">
        <v>0</v>
      </c>
      <c r="AS480" s="153">
        <v>2380</v>
      </c>
      <c r="AT480" s="153">
        <v>1766</v>
      </c>
      <c r="AU480" s="153" t="s">
        <v>8461</v>
      </c>
      <c r="AV480" s="153">
        <v>0</v>
      </c>
      <c r="AW480" s="153">
        <v>0</v>
      </c>
      <c r="AX480" s="153">
        <v>0</v>
      </c>
      <c r="AY480" s="153">
        <v>588000000</v>
      </c>
      <c r="AZ480" s="153">
        <v>588000000</v>
      </c>
      <c r="BA480" s="153">
        <v>100</v>
      </c>
      <c r="BB480" s="153">
        <v>164049150</v>
      </c>
      <c r="BC480" s="153">
        <v>128340240</v>
      </c>
      <c r="BD480" s="153" t="s">
        <v>8462</v>
      </c>
      <c r="BE480" s="153">
        <v>824000000</v>
      </c>
      <c r="BF480" s="153">
        <v>739822000</v>
      </c>
      <c r="BG480" s="153" t="s">
        <v>8463</v>
      </c>
      <c r="BH480" s="155">
        <v>712460000</v>
      </c>
      <c r="BI480" s="153">
        <v>0</v>
      </c>
      <c r="BJ480" s="153">
        <v>0</v>
      </c>
    </row>
    <row r="481" spans="1:62">
      <c r="A481" s="152">
        <v>4050065308</v>
      </c>
      <c r="B481" s="153">
        <v>6</v>
      </c>
      <c r="C481" s="153" t="s">
        <v>8248</v>
      </c>
      <c r="D481" s="153" t="s">
        <v>8249</v>
      </c>
      <c r="E481" s="153">
        <v>2023</v>
      </c>
      <c r="F481" s="153" t="s">
        <v>7125</v>
      </c>
      <c r="G481" s="153" t="s">
        <v>7126</v>
      </c>
      <c r="H481" s="153">
        <v>2</v>
      </c>
      <c r="I481" s="153" t="s">
        <v>7127</v>
      </c>
      <c r="J481" s="153">
        <v>7</v>
      </c>
      <c r="K481" s="153" t="s">
        <v>1017</v>
      </c>
      <c r="L481" s="153" t="s">
        <v>1017</v>
      </c>
      <c r="M481" s="153">
        <v>199</v>
      </c>
      <c r="N481" s="153" t="s">
        <v>7128</v>
      </c>
      <c r="O481" s="153">
        <v>5</v>
      </c>
      <c r="P481" s="153" t="s">
        <v>7296</v>
      </c>
      <c r="Q481" s="153">
        <v>55</v>
      </c>
      <c r="R481" s="153" t="s">
        <v>2869</v>
      </c>
      <c r="S481" s="153">
        <v>1814</v>
      </c>
      <c r="T481" s="153" t="s">
        <v>8450</v>
      </c>
      <c r="U481" s="153">
        <v>7</v>
      </c>
      <c r="V481" s="153">
        <v>5</v>
      </c>
      <c r="W481" s="154">
        <v>18145</v>
      </c>
      <c r="X481" s="153" t="s">
        <v>8464</v>
      </c>
      <c r="Y481" s="153">
        <v>1</v>
      </c>
      <c r="Z481" s="153" t="s">
        <v>37</v>
      </c>
      <c r="AA481" s="153">
        <v>1</v>
      </c>
      <c r="AB481" s="153" t="s">
        <v>7130</v>
      </c>
      <c r="AC481" s="153">
        <v>1</v>
      </c>
      <c r="AD481" s="153">
        <v>0</v>
      </c>
      <c r="AE481" s="153">
        <v>0</v>
      </c>
      <c r="AF481" s="153">
        <v>0</v>
      </c>
      <c r="AG481" s="153">
        <v>179</v>
      </c>
      <c r="AH481" s="153">
        <v>179</v>
      </c>
      <c r="AI481" s="153">
        <v>100</v>
      </c>
      <c r="AJ481" s="153">
        <v>75</v>
      </c>
      <c r="AK481" s="153">
        <v>75</v>
      </c>
      <c r="AL481" s="153">
        <v>100</v>
      </c>
      <c r="AM481" s="153">
        <v>230</v>
      </c>
      <c r="AN481" s="153">
        <v>71</v>
      </c>
      <c r="AO481" s="153" t="s">
        <v>8465</v>
      </c>
      <c r="AP481" s="154">
        <v>234</v>
      </c>
      <c r="AQ481" s="153">
        <v>0</v>
      </c>
      <c r="AR481" s="153">
        <v>0</v>
      </c>
      <c r="AS481" s="153">
        <v>718</v>
      </c>
      <c r="AT481" s="153">
        <v>325</v>
      </c>
      <c r="AU481" s="153" t="s">
        <v>8466</v>
      </c>
      <c r="AV481" s="153">
        <v>0</v>
      </c>
      <c r="AW481" s="153">
        <v>0</v>
      </c>
      <c r="AX481" s="153">
        <v>0</v>
      </c>
      <c r="AY481" s="153">
        <v>2540000000</v>
      </c>
      <c r="AZ481" s="153">
        <v>2536479690</v>
      </c>
      <c r="BA481" s="153" t="s">
        <v>8178</v>
      </c>
      <c r="BB481" s="153">
        <v>1113000000</v>
      </c>
      <c r="BC481" s="153">
        <v>1100372360</v>
      </c>
      <c r="BD481" s="153" t="s">
        <v>7262</v>
      </c>
      <c r="BE481" s="153">
        <v>2900000000</v>
      </c>
      <c r="BF481" s="153">
        <v>1367012340</v>
      </c>
      <c r="BG481" s="153" t="s">
        <v>8467</v>
      </c>
      <c r="BH481" s="155">
        <v>2532800000</v>
      </c>
      <c r="BI481" s="153">
        <v>0</v>
      </c>
      <c r="BJ481" s="153">
        <v>0</v>
      </c>
    </row>
    <row r="482" spans="1:62">
      <c r="A482" s="152">
        <v>4050065308</v>
      </c>
      <c r="B482" s="153">
        <v>6</v>
      </c>
      <c r="C482" s="153" t="s">
        <v>8248</v>
      </c>
      <c r="D482" s="153" t="s">
        <v>8249</v>
      </c>
      <c r="E482" s="153">
        <v>2023</v>
      </c>
      <c r="F482" s="153" t="s">
        <v>7125</v>
      </c>
      <c r="G482" s="153" t="s">
        <v>7126</v>
      </c>
      <c r="H482" s="153">
        <v>2</v>
      </c>
      <c r="I482" s="153" t="s">
        <v>7127</v>
      </c>
      <c r="J482" s="153">
        <v>7</v>
      </c>
      <c r="K482" s="153" t="s">
        <v>1017</v>
      </c>
      <c r="L482" s="153" t="s">
        <v>1017</v>
      </c>
      <c r="M482" s="153">
        <v>199</v>
      </c>
      <c r="N482" s="153" t="s">
        <v>7128</v>
      </c>
      <c r="O482" s="153">
        <v>5</v>
      </c>
      <c r="P482" s="153" t="s">
        <v>7296</v>
      </c>
      <c r="Q482" s="153">
        <v>57</v>
      </c>
      <c r="R482" s="153" t="s">
        <v>56</v>
      </c>
      <c r="S482" s="153">
        <v>1838</v>
      </c>
      <c r="T482" s="153" t="s">
        <v>8468</v>
      </c>
      <c r="U482" s="153">
        <v>6</v>
      </c>
      <c r="V482" s="153">
        <v>1</v>
      </c>
      <c r="W482" s="154">
        <v>18381</v>
      </c>
      <c r="X482" s="153" t="s">
        <v>7314</v>
      </c>
      <c r="Y482" s="153">
        <v>1</v>
      </c>
      <c r="Z482" s="153" t="s">
        <v>37</v>
      </c>
      <c r="AA482" s="153">
        <v>1</v>
      </c>
      <c r="AB482" s="153" t="s">
        <v>7130</v>
      </c>
      <c r="AC482" s="153">
        <v>1</v>
      </c>
      <c r="AD482" s="153">
        <v>0</v>
      </c>
      <c r="AE482" s="153">
        <v>0</v>
      </c>
      <c r="AF482" s="153">
        <v>0</v>
      </c>
      <c r="AG482" s="153">
        <v>1</v>
      </c>
      <c r="AH482" s="153">
        <v>1</v>
      </c>
      <c r="AI482" s="153">
        <v>100</v>
      </c>
      <c r="AJ482" s="153">
        <v>1</v>
      </c>
      <c r="AK482" s="153">
        <v>1</v>
      </c>
      <c r="AL482" s="153">
        <v>100</v>
      </c>
      <c r="AM482" s="153">
        <v>1</v>
      </c>
      <c r="AN482" s="153">
        <v>1</v>
      </c>
      <c r="AO482" s="153">
        <v>100</v>
      </c>
      <c r="AP482" s="154">
        <v>1</v>
      </c>
      <c r="AQ482" s="153">
        <v>0</v>
      </c>
      <c r="AR482" s="153">
        <v>0</v>
      </c>
      <c r="AS482" s="153">
        <v>4</v>
      </c>
      <c r="AT482" s="153">
        <v>3</v>
      </c>
      <c r="AU482" s="153">
        <v>75</v>
      </c>
      <c r="AV482" s="153">
        <v>0</v>
      </c>
      <c r="AW482" s="153">
        <v>0</v>
      </c>
      <c r="AX482" s="153">
        <v>0</v>
      </c>
      <c r="AY482" s="153">
        <v>2856996163</v>
      </c>
      <c r="AZ482" s="153">
        <v>2839739247</v>
      </c>
      <c r="BA482" s="153" t="s">
        <v>8469</v>
      </c>
      <c r="BB482" s="153">
        <v>3777295481</v>
      </c>
      <c r="BC482" s="153">
        <v>3768024295</v>
      </c>
      <c r="BD482" s="153" t="s">
        <v>8156</v>
      </c>
      <c r="BE482" s="153">
        <v>3767000000</v>
      </c>
      <c r="BF482" s="153">
        <v>3250407650</v>
      </c>
      <c r="BG482" s="153" t="s">
        <v>8470</v>
      </c>
      <c r="BH482" s="155">
        <v>2962600000</v>
      </c>
      <c r="BI482" s="153">
        <v>0</v>
      </c>
      <c r="BJ482" s="153">
        <v>0</v>
      </c>
    </row>
    <row r="483" spans="1:62">
      <c r="A483" s="152">
        <v>4050065308</v>
      </c>
      <c r="B483" s="153">
        <v>6</v>
      </c>
      <c r="C483" s="153" t="s">
        <v>8248</v>
      </c>
      <c r="D483" s="153" t="s">
        <v>8249</v>
      </c>
      <c r="E483" s="153">
        <v>2023</v>
      </c>
      <c r="F483" s="153" t="s">
        <v>7125</v>
      </c>
      <c r="G483" s="153" t="s">
        <v>7126</v>
      </c>
      <c r="H483" s="153">
        <v>2</v>
      </c>
      <c r="I483" s="153" t="s">
        <v>7127</v>
      </c>
      <c r="J483" s="153">
        <v>7</v>
      </c>
      <c r="K483" s="153" t="s">
        <v>1017</v>
      </c>
      <c r="L483" s="153" t="s">
        <v>1017</v>
      </c>
      <c r="M483" s="153">
        <v>199</v>
      </c>
      <c r="N483" s="153" t="s">
        <v>7128</v>
      </c>
      <c r="O483" s="153">
        <v>5</v>
      </c>
      <c r="P483" s="153" t="s">
        <v>7296</v>
      </c>
      <c r="Q483" s="153">
        <v>57</v>
      </c>
      <c r="R483" s="153" t="s">
        <v>56</v>
      </c>
      <c r="S483" s="153">
        <v>1839</v>
      </c>
      <c r="T483" s="153" t="s">
        <v>8471</v>
      </c>
      <c r="U483" s="153">
        <v>9</v>
      </c>
      <c r="V483" s="153">
        <v>1</v>
      </c>
      <c r="W483" s="154">
        <v>18391</v>
      </c>
      <c r="X483" s="153" t="s">
        <v>7308</v>
      </c>
      <c r="Y483" s="153">
        <v>1</v>
      </c>
      <c r="Z483" s="153" t="s">
        <v>37</v>
      </c>
      <c r="AA483" s="153">
        <v>1</v>
      </c>
      <c r="AB483" s="153" t="s">
        <v>7130</v>
      </c>
      <c r="AC483" s="153">
        <v>1</v>
      </c>
      <c r="AD483" s="153">
        <v>0</v>
      </c>
      <c r="AE483" s="153">
        <v>0</v>
      </c>
      <c r="AF483" s="153">
        <v>0</v>
      </c>
      <c r="AG483" s="153">
        <v>1</v>
      </c>
      <c r="AH483" s="153">
        <v>1</v>
      </c>
      <c r="AI483" s="153">
        <v>100</v>
      </c>
      <c r="AJ483" s="153">
        <v>1</v>
      </c>
      <c r="AK483" s="153">
        <v>1</v>
      </c>
      <c r="AL483" s="153">
        <v>100</v>
      </c>
      <c r="AM483" s="153">
        <v>1</v>
      </c>
      <c r="AN483" s="153">
        <v>1</v>
      </c>
      <c r="AO483" s="153">
        <v>100</v>
      </c>
      <c r="AP483" s="154">
        <v>1</v>
      </c>
      <c r="AQ483" s="153">
        <v>0</v>
      </c>
      <c r="AR483" s="153">
        <v>0</v>
      </c>
      <c r="AS483" s="153">
        <v>4</v>
      </c>
      <c r="AT483" s="153">
        <v>3</v>
      </c>
      <c r="AU483" s="153">
        <v>75</v>
      </c>
      <c r="AV483" s="153">
        <v>0</v>
      </c>
      <c r="AW483" s="153">
        <v>0</v>
      </c>
      <c r="AX483" s="153">
        <v>0</v>
      </c>
      <c r="AY483" s="153">
        <v>7909000000</v>
      </c>
      <c r="AZ483" s="153">
        <v>7890571276</v>
      </c>
      <c r="BA483" s="153" t="s">
        <v>8472</v>
      </c>
      <c r="BB483" s="153">
        <v>9212000160</v>
      </c>
      <c r="BC483" s="153">
        <v>9207451215</v>
      </c>
      <c r="BD483" s="153" t="s">
        <v>7353</v>
      </c>
      <c r="BE483" s="153">
        <v>11776300000</v>
      </c>
      <c r="BF483" s="153">
        <v>9878698420</v>
      </c>
      <c r="BG483" s="153" t="s">
        <v>8473</v>
      </c>
      <c r="BH483" s="155">
        <v>9300000000</v>
      </c>
      <c r="BI483" s="153">
        <v>0</v>
      </c>
      <c r="BJ483" s="153">
        <v>0</v>
      </c>
    </row>
    <row r="484" spans="1:62">
      <c r="A484" s="152">
        <v>4050065308</v>
      </c>
      <c r="B484" s="153">
        <v>6</v>
      </c>
      <c r="C484" s="153" t="s">
        <v>8248</v>
      </c>
      <c r="D484" s="153" t="s">
        <v>8249</v>
      </c>
      <c r="E484" s="153">
        <v>2023</v>
      </c>
      <c r="F484" s="153" t="s">
        <v>7125</v>
      </c>
      <c r="G484" s="153" t="s">
        <v>7126</v>
      </c>
      <c r="H484" s="153">
        <v>2</v>
      </c>
      <c r="I484" s="153" t="s">
        <v>7127</v>
      </c>
      <c r="J484" s="153">
        <v>7</v>
      </c>
      <c r="K484" s="153" t="s">
        <v>1017</v>
      </c>
      <c r="L484" s="153" t="s">
        <v>1017</v>
      </c>
      <c r="M484" s="153">
        <v>199</v>
      </c>
      <c r="N484" s="153" t="s">
        <v>7128</v>
      </c>
      <c r="O484" s="153">
        <v>5</v>
      </c>
      <c r="P484" s="153" t="s">
        <v>7296</v>
      </c>
      <c r="Q484" s="153">
        <v>57</v>
      </c>
      <c r="R484" s="153" t="s">
        <v>56</v>
      </c>
      <c r="S484" s="153">
        <v>1839</v>
      </c>
      <c r="T484" s="153" t="s">
        <v>8471</v>
      </c>
      <c r="U484" s="153">
        <v>9</v>
      </c>
      <c r="V484" s="153">
        <v>2</v>
      </c>
      <c r="W484" s="154">
        <v>18392</v>
      </c>
      <c r="X484" s="153" t="s">
        <v>8474</v>
      </c>
      <c r="Y484" s="153">
        <v>2</v>
      </c>
      <c r="Z484" s="153" t="s">
        <v>202</v>
      </c>
      <c r="AA484" s="153">
        <v>1</v>
      </c>
      <c r="AB484" s="153" t="s">
        <v>7130</v>
      </c>
      <c r="AC484" s="153">
        <v>1</v>
      </c>
      <c r="AD484" s="153">
        <v>0</v>
      </c>
      <c r="AE484" s="153">
        <v>0</v>
      </c>
      <c r="AF484" s="153">
        <v>0</v>
      </c>
      <c r="AG484" s="153">
        <v>1</v>
      </c>
      <c r="AH484" s="153">
        <v>1</v>
      </c>
      <c r="AI484" s="153">
        <v>100</v>
      </c>
      <c r="AJ484" s="153">
        <v>1</v>
      </c>
      <c r="AK484" s="153">
        <v>1</v>
      </c>
      <c r="AL484" s="153">
        <v>100</v>
      </c>
      <c r="AM484" s="153">
        <v>1</v>
      </c>
      <c r="AN484" s="153">
        <v>1</v>
      </c>
      <c r="AO484" s="153">
        <v>100</v>
      </c>
      <c r="AP484" s="154">
        <v>1</v>
      </c>
      <c r="AQ484" s="153">
        <v>0</v>
      </c>
      <c r="AR484" s="153">
        <v>0</v>
      </c>
      <c r="AS484" s="153" t="s">
        <v>7131</v>
      </c>
      <c r="AT484" s="153" t="s">
        <v>7131</v>
      </c>
      <c r="AU484" s="153" t="s">
        <v>7131</v>
      </c>
      <c r="AV484" s="153">
        <v>0</v>
      </c>
      <c r="AW484" s="153">
        <v>0</v>
      </c>
      <c r="AX484" s="153">
        <v>0</v>
      </c>
      <c r="AY484" s="153">
        <v>7000000</v>
      </c>
      <c r="AZ484" s="153">
        <v>7000000</v>
      </c>
      <c r="BA484" s="153">
        <v>100</v>
      </c>
      <c r="BB484" s="153">
        <v>50000000</v>
      </c>
      <c r="BC484" s="153">
        <v>50000000</v>
      </c>
      <c r="BD484" s="153">
        <v>100</v>
      </c>
      <c r="BE484" s="153">
        <v>50000000</v>
      </c>
      <c r="BF484" s="153">
        <v>5000000</v>
      </c>
      <c r="BG484" s="153">
        <v>10</v>
      </c>
      <c r="BH484" s="155">
        <v>51000000</v>
      </c>
      <c r="BI484" s="153">
        <v>0</v>
      </c>
      <c r="BJ484" s="153">
        <v>0</v>
      </c>
    </row>
    <row r="485" spans="1:62">
      <c r="A485" s="152">
        <v>4050065308</v>
      </c>
      <c r="B485" s="153">
        <v>6</v>
      </c>
      <c r="C485" s="153" t="s">
        <v>8475</v>
      </c>
      <c r="D485" s="153" t="s">
        <v>8476</v>
      </c>
      <c r="E485" s="153">
        <v>2023</v>
      </c>
      <c r="F485" s="153" t="s">
        <v>7125</v>
      </c>
      <c r="G485" s="153" t="s">
        <v>7126</v>
      </c>
      <c r="H485" s="153">
        <v>2</v>
      </c>
      <c r="I485" s="153" t="s">
        <v>7127</v>
      </c>
      <c r="J485" s="153">
        <v>8</v>
      </c>
      <c r="K485" s="153" t="s">
        <v>1123</v>
      </c>
      <c r="L485" s="153" t="s">
        <v>1123</v>
      </c>
      <c r="M485" s="153">
        <v>199</v>
      </c>
      <c r="N485" s="153" t="s">
        <v>7128</v>
      </c>
      <c r="O485" s="153">
        <v>1</v>
      </c>
      <c r="P485" s="153" t="s">
        <v>2378</v>
      </c>
      <c r="Q485" s="153">
        <v>1</v>
      </c>
      <c r="R485" s="153" t="s">
        <v>2379</v>
      </c>
      <c r="S485" s="153">
        <v>2107</v>
      </c>
      <c r="T485" s="153" t="s">
        <v>8477</v>
      </c>
      <c r="U485" s="153">
        <v>32</v>
      </c>
      <c r="V485" s="153">
        <v>1</v>
      </c>
      <c r="W485" s="154">
        <v>21071</v>
      </c>
      <c r="X485" s="153" t="s">
        <v>8478</v>
      </c>
      <c r="Y485" s="153">
        <v>2</v>
      </c>
      <c r="Z485" s="153" t="s">
        <v>202</v>
      </c>
      <c r="AA485" s="153">
        <v>1</v>
      </c>
      <c r="AB485" s="153" t="s">
        <v>7130</v>
      </c>
      <c r="AC485" s="153">
        <v>1</v>
      </c>
      <c r="AD485" s="153">
        <v>0</v>
      </c>
      <c r="AE485" s="153">
        <v>0</v>
      </c>
      <c r="AF485" s="153">
        <v>0</v>
      </c>
      <c r="AG485" s="153">
        <v>41143</v>
      </c>
      <c r="AH485" s="153">
        <v>41143</v>
      </c>
      <c r="AI485" s="153">
        <v>100</v>
      </c>
      <c r="AJ485" s="153">
        <v>41143</v>
      </c>
      <c r="AK485" s="153">
        <v>41143</v>
      </c>
      <c r="AL485" s="153">
        <v>100</v>
      </c>
      <c r="AM485" s="153">
        <v>41143</v>
      </c>
      <c r="AN485" s="153">
        <v>71500</v>
      </c>
      <c r="AO485" s="153" t="s">
        <v>8479</v>
      </c>
      <c r="AP485" s="154">
        <v>41143</v>
      </c>
      <c r="AQ485" s="153">
        <v>0</v>
      </c>
      <c r="AR485" s="153">
        <v>0</v>
      </c>
      <c r="AS485" s="153" t="s">
        <v>7131</v>
      </c>
      <c r="AT485" s="153" t="s">
        <v>7131</v>
      </c>
      <c r="AU485" s="153" t="s">
        <v>7131</v>
      </c>
      <c r="AV485" s="153">
        <v>0</v>
      </c>
      <c r="AW485" s="153">
        <v>0</v>
      </c>
      <c r="AX485" s="153">
        <v>0</v>
      </c>
      <c r="AY485" s="153">
        <v>13525192723</v>
      </c>
      <c r="AZ485" s="153">
        <v>13525192723</v>
      </c>
      <c r="BA485" s="153">
        <v>100</v>
      </c>
      <c r="BB485" s="153">
        <v>15569749033</v>
      </c>
      <c r="BC485" s="153">
        <v>15569749033</v>
      </c>
      <c r="BD485" s="153">
        <v>100</v>
      </c>
      <c r="BE485" s="153">
        <v>16000000000</v>
      </c>
      <c r="BF485" s="153">
        <v>15977340000</v>
      </c>
      <c r="BG485" s="153" t="s">
        <v>8178</v>
      </c>
      <c r="BH485" s="155">
        <v>9188000000</v>
      </c>
      <c r="BI485" s="153">
        <v>0</v>
      </c>
      <c r="BJ485" s="153">
        <v>0</v>
      </c>
    </row>
    <row r="486" spans="1:62">
      <c r="A486" s="152">
        <v>4050065308</v>
      </c>
      <c r="B486" s="153">
        <v>6</v>
      </c>
      <c r="C486" s="153" t="s">
        <v>8475</v>
      </c>
      <c r="D486" s="153" t="s">
        <v>8476</v>
      </c>
      <c r="E486" s="153">
        <v>2023</v>
      </c>
      <c r="F486" s="153" t="s">
        <v>7125</v>
      </c>
      <c r="G486" s="153" t="s">
        <v>7126</v>
      </c>
      <c r="H486" s="153">
        <v>2</v>
      </c>
      <c r="I486" s="153" t="s">
        <v>7127</v>
      </c>
      <c r="J486" s="153">
        <v>8</v>
      </c>
      <c r="K486" s="153" t="s">
        <v>1123</v>
      </c>
      <c r="L486" s="153" t="s">
        <v>1123</v>
      </c>
      <c r="M486" s="153">
        <v>199</v>
      </c>
      <c r="N486" s="153" t="s">
        <v>7128</v>
      </c>
      <c r="O486" s="153">
        <v>1</v>
      </c>
      <c r="P486" s="153" t="s">
        <v>2378</v>
      </c>
      <c r="Q486" s="153">
        <v>1</v>
      </c>
      <c r="R486" s="153" t="s">
        <v>2379</v>
      </c>
      <c r="S486" s="153">
        <v>2107</v>
      </c>
      <c r="T486" s="153" t="s">
        <v>8477</v>
      </c>
      <c r="U486" s="153">
        <v>32</v>
      </c>
      <c r="V486" s="153">
        <v>2</v>
      </c>
      <c r="W486" s="154">
        <v>21072</v>
      </c>
      <c r="X486" s="153" t="s">
        <v>8480</v>
      </c>
      <c r="Y486" s="153">
        <v>2</v>
      </c>
      <c r="Z486" s="153" t="s">
        <v>202</v>
      </c>
      <c r="AA486" s="153">
        <v>1</v>
      </c>
      <c r="AB486" s="153" t="s">
        <v>7130</v>
      </c>
      <c r="AC486" s="153">
        <v>1</v>
      </c>
      <c r="AD486" s="153">
        <v>0</v>
      </c>
      <c r="AE486" s="153">
        <v>0</v>
      </c>
      <c r="AF486" s="153">
        <v>0</v>
      </c>
      <c r="AG486" s="153">
        <v>3884</v>
      </c>
      <c r="AH486" s="153">
        <v>3884</v>
      </c>
      <c r="AI486" s="153">
        <v>100</v>
      </c>
      <c r="AJ486" s="153">
        <v>3884</v>
      </c>
      <c r="AK486" s="153">
        <v>3884</v>
      </c>
      <c r="AL486" s="153">
        <v>100</v>
      </c>
      <c r="AM486" s="153">
        <v>5826</v>
      </c>
      <c r="AN486" s="153">
        <v>5826</v>
      </c>
      <c r="AO486" s="153">
        <v>100</v>
      </c>
      <c r="AP486" s="154">
        <v>5826</v>
      </c>
      <c r="AQ486" s="153">
        <v>0</v>
      </c>
      <c r="AR486" s="153">
        <v>0</v>
      </c>
      <c r="AS486" s="153" t="s">
        <v>7131</v>
      </c>
      <c r="AT486" s="153" t="s">
        <v>7131</v>
      </c>
      <c r="AU486" s="153" t="s">
        <v>7131</v>
      </c>
      <c r="AV486" s="153">
        <v>0</v>
      </c>
      <c r="AW486" s="153">
        <v>0</v>
      </c>
      <c r="AX486" s="153">
        <v>0</v>
      </c>
      <c r="AY486" s="153">
        <v>7307228556</v>
      </c>
      <c r="AZ486" s="153">
        <v>7307228556</v>
      </c>
      <c r="BA486" s="153">
        <v>100</v>
      </c>
      <c r="BB486" s="153">
        <v>7154756967</v>
      </c>
      <c r="BC486" s="153">
        <v>7154756967</v>
      </c>
      <c r="BD486" s="153">
        <v>100</v>
      </c>
      <c r="BE486" s="153">
        <v>9787374000</v>
      </c>
      <c r="BF486" s="153">
        <v>9754025861</v>
      </c>
      <c r="BG486" s="153" t="s">
        <v>7698</v>
      </c>
      <c r="BH486" s="155">
        <v>10354000000</v>
      </c>
      <c r="BI486" s="153">
        <v>0</v>
      </c>
      <c r="BJ486" s="153">
        <v>0</v>
      </c>
    </row>
    <row r="487" spans="1:62">
      <c r="A487" s="152">
        <v>4050065308</v>
      </c>
      <c r="B487" s="153">
        <v>6</v>
      </c>
      <c r="C487" s="153" t="s">
        <v>8475</v>
      </c>
      <c r="D487" s="153" t="s">
        <v>8476</v>
      </c>
      <c r="E487" s="153">
        <v>2023</v>
      </c>
      <c r="F487" s="153" t="s">
        <v>7125</v>
      </c>
      <c r="G487" s="153" t="s">
        <v>7126</v>
      </c>
      <c r="H487" s="153">
        <v>2</v>
      </c>
      <c r="I487" s="153" t="s">
        <v>7127</v>
      </c>
      <c r="J487" s="153">
        <v>8</v>
      </c>
      <c r="K487" s="153" t="s">
        <v>1123</v>
      </c>
      <c r="L487" s="153" t="s">
        <v>1123</v>
      </c>
      <c r="M487" s="153">
        <v>199</v>
      </c>
      <c r="N487" s="153" t="s">
        <v>7128</v>
      </c>
      <c r="O487" s="153">
        <v>1</v>
      </c>
      <c r="P487" s="153" t="s">
        <v>2378</v>
      </c>
      <c r="Q487" s="153">
        <v>1</v>
      </c>
      <c r="R487" s="153" t="s">
        <v>2379</v>
      </c>
      <c r="S487" s="153">
        <v>2107</v>
      </c>
      <c r="T487" s="153" t="s">
        <v>8477</v>
      </c>
      <c r="U487" s="153">
        <v>32</v>
      </c>
      <c r="V487" s="153">
        <v>3</v>
      </c>
      <c r="W487" s="154">
        <v>21073</v>
      </c>
      <c r="X487" s="153" t="s">
        <v>8481</v>
      </c>
      <c r="Y487" s="153">
        <v>1</v>
      </c>
      <c r="Z487" s="153" t="s">
        <v>37</v>
      </c>
      <c r="AA487" s="153">
        <v>1</v>
      </c>
      <c r="AB487" s="153" t="s">
        <v>7130</v>
      </c>
      <c r="AC487" s="153">
        <v>1</v>
      </c>
      <c r="AD487" s="153">
        <v>0</v>
      </c>
      <c r="AE487" s="153">
        <v>0</v>
      </c>
      <c r="AF487" s="153">
        <v>0</v>
      </c>
      <c r="AG487" s="153">
        <v>777</v>
      </c>
      <c r="AH487" s="153">
        <v>777</v>
      </c>
      <c r="AI487" s="153">
        <v>100</v>
      </c>
      <c r="AJ487" s="153">
        <v>1</v>
      </c>
      <c r="AK487" s="153">
        <v>1</v>
      </c>
      <c r="AL487" s="153">
        <v>100</v>
      </c>
      <c r="AM487" s="153">
        <v>500</v>
      </c>
      <c r="AN487" s="153">
        <v>594</v>
      </c>
      <c r="AO487" s="153" t="s">
        <v>8482</v>
      </c>
      <c r="AP487" s="154">
        <v>0</v>
      </c>
      <c r="AQ487" s="153">
        <v>0</v>
      </c>
      <c r="AR487" s="153">
        <v>0</v>
      </c>
      <c r="AS487" s="153">
        <v>1278</v>
      </c>
      <c r="AT487" s="153">
        <v>1372</v>
      </c>
      <c r="AU487" s="153" t="s">
        <v>8483</v>
      </c>
      <c r="AV487" s="153">
        <v>0</v>
      </c>
      <c r="AW487" s="153">
        <v>0</v>
      </c>
      <c r="AX487" s="153">
        <v>0</v>
      </c>
      <c r="AY487" s="153">
        <v>2821653419</v>
      </c>
      <c r="AZ487" s="153">
        <v>2821653419</v>
      </c>
      <c r="BA487" s="153">
        <v>100</v>
      </c>
      <c r="BB487" s="153">
        <v>112089513</v>
      </c>
      <c r="BC487" s="153">
        <v>69149513</v>
      </c>
      <c r="BD487" s="153" t="s">
        <v>8484</v>
      </c>
      <c r="BE487" s="153">
        <v>2523000000</v>
      </c>
      <c r="BF487" s="153">
        <v>2341434666</v>
      </c>
      <c r="BG487" s="153" t="s">
        <v>8485</v>
      </c>
      <c r="BH487" s="155">
        <v>0</v>
      </c>
      <c r="BI487" s="153">
        <v>0</v>
      </c>
      <c r="BJ487" s="153">
        <v>0</v>
      </c>
    </row>
    <row r="488" spans="1:62">
      <c r="A488" s="152">
        <v>4050065308</v>
      </c>
      <c r="B488" s="153">
        <v>6</v>
      </c>
      <c r="C488" s="153" t="s">
        <v>8475</v>
      </c>
      <c r="D488" s="153" t="s">
        <v>8476</v>
      </c>
      <c r="E488" s="153">
        <v>2023</v>
      </c>
      <c r="F488" s="153" t="s">
        <v>7125</v>
      </c>
      <c r="G488" s="153" t="s">
        <v>7126</v>
      </c>
      <c r="H488" s="153">
        <v>2</v>
      </c>
      <c r="I488" s="153" t="s">
        <v>7127</v>
      </c>
      <c r="J488" s="153">
        <v>8</v>
      </c>
      <c r="K488" s="153" t="s">
        <v>1123</v>
      </c>
      <c r="L488" s="153" t="s">
        <v>1123</v>
      </c>
      <c r="M488" s="153">
        <v>199</v>
      </c>
      <c r="N488" s="153" t="s">
        <v>7128</v>
      </c>
      <c r="O488" s="153">
        <v>1</v>
      </c>
      <c r="P488" s="153" t="s">
        <v>2378</v>
      </c>
      <c r="Q488" s="153">
        <v>6</v>
      </c>
      <c r="R488" s="153" t="s">
        <v>7135</v>
      </c>
      <c r="S488" s="153">
        <v>2061</v>
      </c>
      <c r="T488" s="153" t="s">
        <v>8486</v>
      </c>
      <c r="U488" s="153">
        <v>23</v>
      </c>
      <c r="V488" s="153">
        <v>1</v>
      </c>
      <c r="W488" s="154">
        <v>20611</v>
      </c>
      <c r="X488" s="153" t="s">
        <v>8487</v>
      </c>
      <c r="Y488" s="153">
        <v>1</v>
      </c>
      <c r="Z488" s="153" t="s">
        <v>37</v>
      </c>
      <c r="AA488" s="153">
        <v>1</v>
      </c>
      <c r="AB488" s="153" t="s">
        <v>7130</v>
      </c>
      <c r="AC488" s="153">
        <v>1</v>
      </c>
      <c r="AD488" s="153">
        <v>0</v>
      </c>
      <c r="AE488" s="153">
        <v>0</v>
      </c>
      <c r="AF488" s="153">
        <v>0</v>
      </c>
      <c r="AG488" s="153">
        <v>400</v>
      </c>
      <c r="AH488" s="153">
        <v>400</v>
      </c>
      <c r="AI488" s="153">
        <v>100</v>
      </c>
      <c r="AJ488" s="153">
        <v>500</v>
      </c>
      <c r="AK488" s="153">
        <v>550</v>
      </c>
      <c r="AL488" s="153">
        <v>110</v>
      </c>
      <c r="AM488" s="153">
        <v>500</v>
      </c>
      <c r="AN488" s="153">
        <v>516</v>
      </c>
      <c r="AO488" s="153" t="s">
        <v>8488</v>
      </c>
      <c r="AP488" s="154">
        <v>300</v>
      </c>
      <c r="AQ488" s="153">
        <v>0</v>
      </c>
      <c r="AR488" s="153">
        <v>0</v>
      </c>
      <c r="AS488" s="153">
        <v>1700</v>
      </c>
      <c r="AT488" s="153">
        <v>1466</v>
      </c>
      <c r="AU488" s="153" t="s">
        <v>8489</v>
      </c>
      <c r="AV488" s="153">
        <v>0</v>
      </c>
      <c r="AW488" s="153">
        <v>0</v>
      </c>
      <c r="AX488" s="153">
        <v>0</v>
      </c>
      <c r="AY488" s="153">
        <v>3320774423</v>
      </c>
      <c r="AZ488" s="153">
        <v>3286924422</v>
      </c>
      <c r="BA488" s="153" t="s">
        <v>7745</v>
      </c>
      <c r="BB488" s="153">
        <v>2465170685</v>
      </c>
      <c r="BC488" s="153">
        <v>2465170685</v>
      </c>
      <c r="BD488" s="153">
        <v>100</v>
      </c>
      <c r="BE488" s="153">
        <v>2548682000</v>
      </c>
      <c r="BF488" s="153">
        <v>2538164622</v>
      </c>
      <c r="BG488" s="153" t="s">
        <v>7892</v>
      </c>
      <c r="BH488" s="155">
        <v>2389000000</v>
      </c>
      <c r="BI488" s="153">
        <v>0</v>
      </c>
      <c r="BJ488" s="153">
        <v>0</v>
      </c>
    </row>
    <row r="489" spans="1:62">
      <c r="A489" s="152">
        <v>4050065308</v>
      </c>
      <c r="B489" s="153">
        <v>6</v>
      </c>
      <c r="C489" s="153" t="s">
        <v>8475</v>
      </c>
      <c r="D489" s="153" t="s">
        <v>8476</v>
      </c>
      <c r="E489" s="153">
        <v>2023</v>
      </c>
      <c r="F489" s="153" t="s">
        <v>7125</v>
      </c>
      <c r="G489" s="153" t="s">
        <v>7126</v>
      </c>
      <c r="H489" s="153">
        <v>2</v>
      </c>
      <c r="I489" s="153" t="s">
        <v>7127</v>
      </c>
      <c r="J489" s="153">
        <v>8</v>
      </c>
      <c r="K489" s="153" t="s">
        <v>1123</v>
      </c>
      <c r="L489" s="153" t="s">
        <v>1123</v>
      </c>
      <c r="M489" s="153">
        <v>199</v>
      </c>
      <c r="N489" s="153" t="s">
        <v>7128</v>
      </c>
      <c r="O489" s="153">
        <v>1</v>
      </c>
      <c r="P489" s="153" t="s">
        <v>2378</v>
      </c>
      <c r="Q489" s="153">
        <v>6</v>
      </c>
      <c r="R489" s="153" t="s">
        <v>7135</v>
      </c>
      <c r="S489" s="153">
        <v>2061</v>
      </c>
      <c r="T489" s="153" t="s">
        <v>8486</v>
      </c>
      <c r="U489" s="153">
        <v>23</v>
      </c>
      <c r="V489" s="153">
        <v>2</v>
      </c>
      <c r="W489" s="154">
        <v>20612</v>
      </c>
      <c r="X489" s="153" t="s">
        <v>8490</v>
      </c>
      <c r="Y489" s="153">
        <v>1</v>
      </c>
      <c r="Z489" s="153" t="s">
        <v>37</v>
      </c>
      <c r="AA489" s="153">
        <v>1</v>
      </c>
      <c r="AB489" s="153" t="s">
        <v>7130</v>
      </c>
      <c r="AC489" s="153">
        <v>1</v>
      </c>
      <c r="AD489" s="153">
        <v>0</v>
      </c>
      <c r="AE489" s="153">
        <v>0</v>
      </c>
      <c r="AF489" s="153">
        <v>0</v>
      </c>
      <c r="AG489" s="153">
        <v>200</v>
      </c>
      <c r="AH489" s="153">
        <v>200</v>
      </c>
      <c r="AI489" s="153">
        <v>100</v>
      </c>
      <c r="AJ489" s="153">
        <v>300</v>
      </c>
      <c r="AK489" s="153">
        <v>300</v>
      </c>
      <c r="AL489" s="153">
        <v>100</v>
      </c>
      <c r="AM489" s="153">
        <v>400</v>
      </c>
      <c r="AN489" s="153">
        <v>289</v>
      </c>
      <c r="AO489" s="153" t="s">
        <v>8491</v>
      </c>
      <c r="AP489" s="154">
        <v>200</v>
      </c>
      <c r="AQ489" s="153">
        <v>0</v>
      </c>
      <c r="AR489" s="153">
        <v>0</v>
      </c>
      <c r="AS489" s="153">
        <v>1100</v>
      </c>
      <c r="AT489" s="153">
        <v>789</v>
      </c>
      <c r="AU489" s="153" t="s">
        <v>8492</v>
      </c>
      <c r="AV489" s="153">
        <v>0</v>
      </c>
      <c r="AW489" s="153">
        <v>0</v>
      </c>
      <c r="AX489" s="153">
        <v>0</v>
      </c>
      <c r="AY489" s="153">
        <v>1445246392</v>
      </c>
      <c r="AZ489" s="153">
        <v>1445246392</v>
      </c>
      <c r="BA489" s="153">
        <v>100</v>
      </c>
      <c r="BB489" s="153">
        <v>1659997315</v>
      </c>
      <c r="BC489" s="153">
        <v>1659997315</v>
      </c>
      <c r="BD489" s="153">
        <v>100</v>
      </c>
      <c r="BE489" s="153">
        <v>1620000000</v>
      </c>
      <c r="BF489" s="153">
        <v>1620000000</v>
      </c>
      <c r="BG489" s="153">
        <v>100</v>
      </c>
      <c r="BH489" s="155">
        <v>1533000000</v>
      </c>
      <c r="BI489" s="153">
        <v>0</v>
      </c>
      <c r="BJ489" s="153">
        <v>0</v>
      </c>
    </row>
    <row r="490" spans="1:62">
      <c r="A490" s="152">
        <v>4050065308</v>
      </c>
      <c r="B490" s="153">
        <v>6</v>
      </c>
      <c r="C490" s="153" t="s">
        <v>8475</v>
      </c>
      <c r="D490" s="153" t="s">
        <v>8476</v>
      </c>
      <c r="E490" s="153">
        <v>2023</v>
      </c>
      <c r="F490" s="153" t="s">
        <v>7125</v>
      </c>
      <c r="G490" s="153" t="s">
        <v>7126</v>
      </c>
      <c r="H490" s="153">
        <v>2</v>
      </c>
      <c r="I490" s="153" t="s">
        <v>7127</v>
      </c>
      <c r="J490" s="153">
        <v>8</v>
      </c>
      <c r="K490" s="153" t="s">
        <v>1123</v>
      </c>
      <c r="L490" s="153" t="s">
        <v>1123</v>
      </c>
      <c r="M490" s="153">
        <v>199</v>
      </c>
      <c r="N490" s="153" t="s">
        <v>7128</v>
      </c>
      <c r="O490" s="153">
        <v>1</v>
      </c>
      <c r="P490" s="153" t="s">
        <v>2378</v>
      </c>
      <c r="Q490" s="153">
        <v>6</v>
      </c>
      <c r="R490" s="153" t="s">
        <v>7135</v>
      </c>
      <c r="S490" s="153">
        <v>2061</v>
      </c>
      <c r="T490" s="153" t="s">
        <v>8486</v>
      </c>
      <c r="U490" s="153">
        <v>23</v>
      </c>
      <c r="V490" s="153">
        <v>3</v>
      </c>
      <c r="W490" s="154">
        <v>20613</v>
      </c>
      <c r="X490" s="153" t="s">
        <v>8493</v>
      </c>
      <c r="Y490" s="153">
        <v>1</v>
      </c>
      <c r="Z490" s="153" t="s">
        <v>37</v>
      </c>
      <c r="AA490" s="153">
        <v>1</v>
      </c>
      <c r="AB490" s="153" t="s">
        <v>7130</v>
      </c>
      <c r="AC490" s="153">
        <v>1</v>
      </c>
      <c r="AD490" s="153">
        <v>0</v>
      </c>
      <c r="AE490" s="153">
        <v>0</v>
      </c>
      <c r="AF490" s="153">
        <v>0</v>
      </c>
      <c r="AG490" s="153">
        <v>300</v>
      </c>
      <c r="AH490" s="153">
        <v>300</v>
      </c>
      <c r="AI490" s="153">
        <v>100</v>
      </c>
      <c r="AJ490" s="153">
        <v>400</v>
      </c>
      <c r="AK490" s="153">
        <v>400</v>
      </c>
      <c r="AL490" s="153">
        <v>100</v>
      </c>
      <c r="AM490" s="153">
        <v>400</v>
      </c>
      <c r="AN490" s="153">
        <v>400</v>
      </c>
      <c r="AO490" s="153">
        <v>100</v>
      </c>
      <c r="AP490" s="154">
        <v>400</v>
      </c>
      <c r="AQ490" s="153">
        <v>0</v>
      </c>
      <c r="AR490" s="153">
        <v>0</v>
      </c>
      <c r="AS490" s="153">
        <v>1500</v>
      </c>
      <c r="AT490" s="153">
        <v>1100</v>
      </c>
      <c r="AU490" s="153" t="s">
        <v>7576</v>
      </c>
      <c r="AV490" s="153">
        <v>0</v>
      </c>
      <c r="AW490" s="153">
        <v>0</v>
      </c>
      <c r="AX490" s="153">
        <v>0</v>
      </c>
      <c r="AY490" s="153">
        <v>2116220000</v>
      </c>
      <c r="AZ490" s="153">
        <v>2116220000</v>
      </c>
      <c r="BA490" s="153">
        <v>100</v>
      </c>
      <c r="BB490" s="153">
        <v>2300543290</v>
      </c>
      <c r="BC490" s="153">
        <v>2300543290</v>
      </c>
      <c r="BD490" s="153">
        <v>100</v>
      </c>
      <c r="BE490" s="153">
        <v>2220000000</v>
      </c>
      <c r="BF490" s="153">
        <v>2220000000</v>
      </c>
      <c r="BG490" s="153">
        <v>100</v>
      </c>
      <c r="BH490" s="155">
        <v>2042000000</v>
      </c>
      <c r="BI490" s="153">
        <v>0</v>
      </c>
      <c r="BJ490" s="153">
        <v>0</v>
      </c>
    </row>
    <row r="491" spans="1:62">
      <c r="A491" s="152">
        <v>4050065308</v>
      </c>
      <c r="B491" s="153">
        <v>6</v>
      </c>
      <c r="C491" s="153" t="s">
        <v>8475</v>
      </c>
      <c r="D491" s="153" t="s">
        <v>8476</v>
      </c>
      <c r="E491" s="153">
        <v>2023</v>
      </c>
      <c r="F491" s="153" t="s">
        <v>7125</v>
      </c>
      <c r="G491" s="153" t="s">
        <v>7126</v>
      </c>
      <c r="H491" s="153">
        <v>2</v>
      </c>
      <c r="I491" s="153" t="s">
        <v>7127</v>
      </c>
      <c r="J491" s="153">
        <v>8</v>
      </c>
      <c r="K491" s="153" t="s">
        <v>1123</v>
      </c>
      <c r="L491" s="153" t="s">
        <v>1123</v>
      </c>
      <c r="M491" s="153">
        <v>199</v>
      </c>
      <c r="N491" s="153" t="s">
        <v>7128</v>
      </c>
      <c r="O491" s="153">
        <v>1</v>
      </c>
      <c r="P491" s="153" t="s">
        <v>2378</v>
      </c>
      <c r="Q491" s="153">
        <v>6</v>
      </c>
      <c r="R491" s="153" t="s">
        <v>7135</v>
      </c>
      <c r="S491" s="153">
        <v>2061</v>
      </c>
      <c r="T491" s="153" t="s">
        <v>8486</v>
      </c>
      <c r="U491" s="153">
        <v>23</v>
      </c>
      <c r="V491" s="153">
        <v>4</v>
      </c>
      <c r="W491" s="154">
        <v>20614</v>
      </c>
      <c r="X491" s="153" t="s">
        <v>8494</v>
      </c>
      <c r="Y491" s="153">
        <v>1</v>
      </c>
      <c r="Z491" s="153" t="s">
        <v>37</v>
      </c>
      <c r="AA491" s="153">
        <v>1</v>
      </c>
      <c r="AB491" s="153" t="s">
        <v>7130</v>
      </c>
      <c r="AC491" s="153">
        <v>1</v>
      </c>
      <c r="AD491" s="153">
        <v>0</v>
      </c>
      <c r="AE491" s="153">
        <v>0</v>
      </c>
      <c r="AF491" s="153">
        <v>0</v>
      </c>
      <c r="AG491" s="153">
        <v>300</v>
      </c>
      <c r="AH491" s="153">
        <v>300</v>
      </c>
      <c r="AI491" s="153">
        <v>100</v>
      </c>
      <c r="AJ491" s="153">
        <v>400</v>
      </c>
      <c r="AK491" s="153">
        <v>445</v>
      </c>
      <c r="AL491" s="153" t="s">
        <v>8495</v>
      </c>
      <c r="AM491" s="153">
        <v>300</v>
      </c>
      <c r="AN491" s="153">
        <v>361</v>
      </c>
      <c r="AO491" s="153" t="s">
        <v>8496</v>
      </c>
      <c r="AP491" s="154">
        <v>200</v>
      </c>
      <c r="AQ491" s="153">
        <v>0</v>
      </c>
      <c r="AR491" s="153">
        <v>0</v>
      </c>
      <c r="AS491" s="153">
        <v>1200</v>
      </c>
      <c r="AT491" s="153">
        <v>1106</v>
      </c>
      <c r="AU491" s="153" t="s">
        <v>8497</v>
      </c>
      <c r="AV491" s="153">
        <v>0</v>
      </c>
      <c r="AW491" s="153">
        <v>0</v>
      </c>
      <c r="AX491" s="153">
        <v>0</v>
      </c>
      <c r="AY491" s="153">
        <v>1488397000</v>
      </c>
      <c r="AZ491" s="153">
        <v>1488397000</v>
      </c>
      <c r="BA491" s="153">
        <v>100</v>
      </c>
      <c r="BB491" s="153">
        <v>1750885710</v>
      </c>
      <c r="BC491" s="153">
        <v>1750885710</v>
      </c>
      <c r="BD491" s="153">
        <v>100</v>
      </c>
      <c r="BE491" s="153">
        <v>1720000000</v>
      </c>
      <c r="BF491" s="153">
        <v>1720000000</v>
      </c>
      <c r="BG491" s="153">
        <v>100</v>
      </c>
      <c r="BH491" s="155">
        <v>1644000000</v>
      </c>
      <c r="BI491" s="153">
        <v>0</v>
      </c>
      <c r="BJ491" s="153">
        <v>0</v>
      </c>
    </row>
    <row r="492" spans="1:62">
      <c r="A492" s="152">
        <v>4050065308</v>
      </c>
      <c r="B492" s="153">
        <v>6</v>
      </c>
      <c r="C492" s="153" t="s">
        <v>8475</v>
      </c>
      <c r="D492" s="153" t="s">
        <v>8476</v>
      </c>
      <c r="E492" s="153">
        <v>2023</v>
      </c>
      <c r="F492" s="153" t="s">
        <v>7125</v>
      </c>
      <c r="G492" s="153" t="s">
        <v>7126</v>
      </c>
      <c r="H492" s="153">
        <v>2</v>
      </c>
      <c r="I492" s="153" t="s">
        <v>7127</v>
      </c>
      <c r="J492" s="153">
        <v>8</v>
      </c>
      <c r="K492" s="153" t="s">
        <v>1123</v>
      </c>
      <c r="L492" s="153" t="s">
        <v>1123</v>
      </c>
      <c r="M492" s="153">
        <v>199</v>
      </c>
      <c r="N492" s="153" t="s">
        <v>7128</v>
      </c>
      <c r="O492" s="153">
        <v>1</v>
      </c>
      <c r="P492" s="153" t="s">
        <v>2378</v>
      </c>
      <c r="Q492" s="153">
        <v>6</v>
      </c>
      <c r="R492" s="153" t="s">
        <v>7135</v>
      </c>
      <c r="S492" s="153">
        <v>2067</v>
      </c>
      <c r="T492" s="153" t="s">
        <v>4617</v>
      </c>
      <c r="U492" s="153">
        <v>19</v>
      </c>
      <c r="V492" s="153">
        <v>1</v>
      </c>
      <c r="W492" s="154">
        <v>20671</v>
      </c>
      <c r="X492" s="153" t="s">
        <v>8498</v>
      </c>
      <c r="Y492" s="153">
        <v>1</v>
      </c>
      <c r="Z492" s="153" t="s">
        <v>37</v>
      </c>
      <c r="AA492" s="153">
        <v>1</v>
      </c>
      <c r="AB492" s="153" t="s">
        <v>7130</v>
      </c>
      <c r="AC492" s="153">
        <v>1</v>
      </c>
      <c r="AD492" s="153">
        <v>0</v>
      </c>
      <c r="AE492" s="153">
        <v>0</v>
      </c>
      <c r="AF492" s="153">
        <v>0</v>
      </c>
      <c r="AG492" s="153">
        <v>3000</v>
      </c>
      <c r="AH492" s="153">
        <v>3500</v>
      </c>
      <c r="AI492" s="153" t="s">
        <v>7204</v>
      </c>
      <c r="AJ492" s="153">
        <v>4000</v>
      </c>
      <c r="AK492" s="153">
        <v>6900</v>
      </c>
      <c r="AL492" s="153" t="s">
        <v>8499</v>
      </c>
      <c r="AM492" s="153">
        <v>4000</v>
      </c>
      <c r="AN492" s="153">
        <v>6900</v>
      </c>
      <c r="AO492" s="153" t="s">
        <v>8499</v>
      </c>
      <c r="AP492" s="154">
        <v>3000</v>
      </c>
      <c r="AQ492" s="153">
        <v>0</v>
      </c>
      <c r="AR492" s="153">
        <v>0</v>
      </c>
      <c r="AS492" s="153">
        <v>14000</v>
      </c>
      <c r="AT492" s="153">
        <v>17300</v>
      </c>
      <c r="AU492" s="153" t="s">
        <v>8500</v>
      </c>
      <c r="AV492" s="153">
        <v>0</v>
      </c>
      <c r="AW492" s="153">
        <v>0</v>
      </c>
      <c r="AX492" s="153">
        <v>0</v>
      </c>
      <c r="AY492" s="153">
        <v>1638923600</v>
      </c>
      <c r="AZ492" s="153">
        <v>1600423600</v>
      </c>
      <c r="BA492" s="153" t="s">
        <v>8501</v>
      </c>
      <c r="BB492" s="153">
        <v>1547688688</v>
      </c>
      <c r="BC492" s="153">
        <v>1540000000</v>
      </c>
      <c r="BD492" s="153" t="s">
        <v>8502</v>
      </c>
      <c r="BE492" s="153">
        <v>1600000000</v>
      </c>
      <c r="BF492" s="153">
        <v>1600000000</v>
      </c>
      <c r="BG492" s="153">
        <v>100</v>
      </c>
      <c r="BH492" s="155">
        <v>1940000000</v>
      </c>
      <c r="BI492" s="153">
        <v>0</v>
      </c>
      <c r="BJ492" s="153">
        <v>0</v>
      </c>
    </row>
    <row r="493" spans="1:62">
      <c r="A493" s="152">
        <v>4050065308</v>
      </c>
      <c r="B493" s="153">
        <v>6</v>
      </c>
      <c r="C493" s="153" t="s">
        <v>8475</v>
      </c>
      <c r="D493" s="153" t="s">
        <v>8476</v>
      </c>
      <c r="E493" s="153">
        <v>2023</v>
      </c>
      <c r="F493" s="153" t="s">
        <v>7125</v>
      </c>
      <c r="G493" s="153" t="s">
        <v>7126</v>
      </c>
      <c r="H493" s="153">
        <v>2</v>
      </c>
      <c r="I493" s="153" t="s">
        <v>7127</v>
      </c>
      <c r="J493" s="153">
        <v>8</v>
      </c>
      <c r="K493" s="153" t="s">
        <v>1123</v>
      </c>
      <c r="L493" s="153" t="s">
        <v>1123</v>
      </c>
      <c r="M493" s="153">
        <v>199</v>
      </c>
      <c r="N493" s="153" t="s">
        <v>7128</v>
      </c>
      <c r="O493" s="153">
        <v>1</v>
      </c>
      <c r="P493" s="153" t="s">
        <v>2378</v>
      </c>
      <c r="Q493" s="153">
        <v>6</v>
      </c>
      <c r="R493" s="153" t="s">
        <v>7135</v>
      </c>
      <c r="S493" s="153">
        <v>2067</v>
      </c>
      <c r="T493" s="153" t="s">
        <v>4617</v>
      </c>
      <c r="U493" s="153">
        <v>19</v>
      </c>
      <c r="V493" s="153">
        <v>2</v>
      </c>
      <c r="W493" s="154">
        <v>20672</v>
      </c>
      <c r="X493" s="153" t="s">
        <v>8503</v>
      </c>
      <c r="Y493" s="153">
        <v>1</v>
      </c>
      <c r="Z493" s="153" t="s">
        <v>37</v>
      </c>
      <c r="AA493" s="153">
        <v>3</v>
      </c>
      <c r="AB493" s="153" t="s">
        <v>7343</v>
      </c>
      <c r="AC493" s="153">
        <v>1</v>
      </c>
      <c r="AD493" s="153">
        <v>0</v>
      </c>
      <c r="AE493" s="153">
        <v>0</v>
      </c>
      <c r="AF493" s="153">
        <v>0</v>
      </c>
      <c r="AG493" s="153">
        <v>0</v>
      </c>
      <c r="AH493" s="153">
        <v>0</v>
      </c>
      <c r="AI493" s="153">
        <v>0</v>
      </c>
      <c r="AJ493" s="153">
        <v>1</v>
      </c>
      <c r="AK493" s="153">
        <v>1</v>
      </c>
      <c r="AL493" s="153">
        <v>100</v>
      </c>
      <c r="AM493" s="153">
        <v>0</v>
      </c>
      <c r="AN493" s="153">
        <v>0</v>
      </c>
      <c r="AO493" s="153">
        <v>0</v>
      </c>
      <c r="AP493" s="154">
        <v>0</v>
      </c>
      <c r="AQ493" s="153">
        <v>0</v>
      </c>
      <c r="AR493" s="153">
        <v>0</v>
      </c>
      <c r="AS493" s="153">
        <v>1</v>
      </c>
      <c r="AT493" s="153">
        <v>1</v>
      </c>
      <c r="AU493" s="153">
        <v>100</v>
      </c>
      <c r="AV493" s="153">
        <v>0</v>
      </c>
      <c r="AW493" s="153">
        <v>0</v>
      </c>
      <c r="AX493" s="153">
        <v>0</v>
      </c>
      <c r="AY493" s="153">
        <v>0</v>
      </c>
      <c r="AZ493" s="153">
        <v>0</v>
      </c>
      <c r="BA493" s="153">
        <v>0</v>
      </c>
      <c r="BB493" s="153">
        <v>151823486</v>
      </c>
      <c r="BC493" s="153">
        <v>151823486</v>
      </c>
      <c r="BD493" s="153">
        <v>100</v>
      </c>
      <c r="BE493" s="153">
        <v>0</v>
      </c>
      <c r="BF493" s="153">
        <v>0</v>
      </c>
      <c r="BG493" s="153">
        <v>0</v>
      </c>
      <c r="BH493" s="155">
        <v>0</v>
      </c>
      <c r="BI493" s="153">
        <v>0</v>
      </c>
      <c r="BJ493" s="153">
        <v>0</v>
      </c>
    </row>
    <row r="494" spans="1:62">
      <c r="A494" s="152">
        <v>4050065308</v>
      </c>
      <c r="B494" s="153">
        <v>6</v>
      </c>
      <c r="C494" s="153" t="s">
        <v>8475</v>
      </c>
      <c r="D494" s="153" t="s">
        <v>8476</v>
      </c>
      <c r="E494" s="153">
        <v>2023</v>
      </c>
      <c r="F494" s="153" t="s">
        <v>7125</v>
      </c>
      <c r="G494" s="153" t="s">
        <v>7126</v>
      </c>
      <c r="H494" s="153">
        <v>2</v>
      </c>
      <c r="I494" s="153" t="s">
        <v>7127</v>
      </c>
      <c r="J494" s="153">
        <v>8</v>
      </c>
      <c r="K494" s="153" t="s">
        <v>1123</v>
      </c>
      <c r="L494" s="153" t="s">
        <v>1123</v>
      </c>
      <c r="M494" s="153">
        <v>199</v>
      </c>
      <c r="N494" s="153" t="s">
        <v>7128</v>
      </c>
      <c r="O494" s="153">
        <v>1</v>
      </c>
      <c r="P494" s="153" t="s">
        <v>2378</v>
      </c>
      <c r="Q494" s="153">
        <v>6</v>
      </c>
      <c r="R494" s="153" t="s">
        <v>7135</v>
      </c>
      <c r="S494" s="153">
        <v>2067</v>
      </c>
      <c r="T494" s="153" t="s">
        <v>4617</v>
      </c>
      <c r="U494" s="153">
        <v>19</v>
      </c>
      <c r="V494" s="153">
        <v>3</v>
      </c>
      <c r="W494" s="154">
        <v>20673</v>
      </c>
      <c r="X494" s="153" t="s">
        <v>8504</v>
      </c>
      <c r="Y494" s="153">
        <v>1</v>
      </c>
      <c r="Z494" s="153" t="s">
        <v>37</v>
      </c>
      <c r="AA494" s="153">
        <v>1</v>
      </c>
      <c r="AB494" s="153" t="s">
        <v>7130</v>
      </c>
      <c r="AC494" s="153">
        <v>1</v>
      </c>
      <c r="AD494" s="153">
        <v>0</v>
      </c>
      <c r="AE494" s="153">
        <v>0</v>
      </c>
      <c r="AF494" s="153">
        <v>0</v>
      </c>
      <c r="AG494" s="153">
        <v>1</v>
      </c>
      <c r="AH494" s="153">
        <v>1</v>
      </c>
      <c r="AI494" s="153">
        <v>100</v>
      </c>
      <c r="AJ494" s="153">
        <v>1</v>
      </c>
      <c r="AK494" s="153">
        <v>1</v>
      </c>
      <c r="AL494" s="153">
        <v>100</v>
      </c>
      <c r="AM494" s="153">
        <v>1</v>
      </c>
      <c r="AN494" s="153">
        <v>1</v>
      </c>
      <c r="AO494" s="153">
        <v>100</v>
      </c>
      <c r="AP494" s="154">
        <v>0</v>
      </c>
      <c r="AQ494" s="153">
        <v>0</v>
      </c>
      <c r="AR494" s="153">
        <v>0</v>
      </c>
      <c r="AS494" s="153">
        <v>3</v>
      </c>
      <c r="AT494" s="153">
        <v>3</v>
      </c>
      <c r="AU494" s="153">
        <v>100</v>
      </c>
      <c r="AV494" s="153">
        <v>0</v>
      </c>
      <c r="AW494" s="153">
        <v>0</v>
      </c>
      <c r="AX494" s="153">
        <v>0</v>
      </c>
      <c r="AY494" s="153">
        <v>325904050</v>
      </c>
      <c r="AZ494" s="153">
        <v>290388900</v>
      </c>
      <c r="BA494" s="153" t="s">
        <v>8505</v>
      </c>
      <c r="BB494" s="153">
        <v>554246491</v>
      </c>
      <c r="BC494" s="153">
        <v>554246487</v>
      </c>
      <c r="BD494" s="153">
        <v>100</v>
      </c>
      <c r="BE494" s="153">
        <v>600000000</v>
      </c>
      <c r="BF494" s="153">
        <v>600000000</v>
      </c>
      <c r="BG494" s="153">
        <v>100</v>
      </c>
      <c r="BH494" s="155">
        <v>0</v>
      </c>
      <c r="BI494" s="153">
        <v>0</v>
      </c>
      <c r="BJ494" s="153">
        <v>0</v>
      </c>
    </row>
    <row r="495" spans="1:62">
      <c r="A495" s="152">
        <v>4050065308</v>
      </c>
      <c r="B495" s="153">
        <v>6</v>
      </c>
      <c r="C495" s="153" t="s">
        <v>8475</v>
      </c>
      <c r="D495" s="153" t="s">
        <v>8476</v>
      </c>
      <c r="E495" s="153">
        <v>2023</v>
      </c>
      <c r="F495" s="153" t="s">
        <v>7125</v>
      </c>
      <c r="G495" s="153" t="s">
        <v>7126</v>
      </c>
      <c r="H495" s="153">
        <v>2</v>
      </c>
      <c r="I495" s="153" t="s">
        <v>7127</v>
      </c>
      <c r="J495" s="153">
        <v>8</v>
      </c>
      <c r="K495" s="153" t="s">
        <v>1123</v>
      </c>
      <c r="L495" s="153" t="s">
        <v>1123</v>
      </c>
      <c r="M495" s="153">
        <v>199</v>
      </c>
      <c r="N495" s="153" t="s">
        <v>7128</v>
      </c>
      <c r="O495" s="153">
        <v>1</v>
      </c>
      <c r="P495" s="153" t="s">
        <v>2378</v>
      </c>
      <c r="Q495" s="153">
        <v>6</v>
      </c>
      <c r="R495" s="153" t="s">
        <v>7135</v>
      </c>
      <c r="S495" s="153">
        <v>2067</v>
      </c>
      <c r="T495" s="153" t="s">
        <v>4617</v>
      </c>
      <c r="U495" s="153">
        <v>19</v>
      </c>
      <c r="V495" s="153">
        <v>4</v>
      </c>
      <c r="W495" s="154">
        <v>20674</v>
      </c>
      <c r="X495" s="153" t="s">
        <v>8506</v>
      </c>
      <c r="Y495" s="153">
        <v>1</v>
      </c>
      <c r="Z495" s="153" t="s">
        <v>37</v>
      </c>
      <c r="AA495" s="153">
        <v>1</v>
      </c>
      <c r="AB495" s="153" t="s">
        <v>7130</v>
      </c>
      <c r="AC495" s="153">
        <v>1</v>
      </c>
      <c r="AD495" s="153">
        <v>0</v>
      </c>
      <c r="AE495" s="153">
        <v>0</v>
      </c>
      <c r="AF495" s="153">
        <v>0</v>
      </c>
      <c r="AG495" s="153">
        <v>5</v>
      </c>
      <c r="AH495" s="153">
        <v>5</v>
      </c>
      <c r="AI495" s="153">
        <v>100</v>
      </c>
      <c r="AJ495" s="153">
        <v>5</v>
      </c>
      <c r="AK495" s="153">
        <v>9</v>
      </c>
      <c r="AL495" s="153">
        <v>180</v>
      </c>
      <c r="AM495" s="153">
        <v>5</v>
      </c>
      <c r="AN495" s="153">
        <v>10</v>
      </c>
      <c r="AO495" s="153">
        <v>200</v>
      </c>
      <c r="AP495" s="154">
        <v>5</v>
      </c>
      <c r="AQ495" s="153">
        <v>0</v>
      </c>
      <c r="AR495" s="153">
        <v>0</v>
      </c>
      <c r="AS495" s="153">
        <v>20</v>
      </c>
      <c r="AT495" s="153">
        <v>24</v>
      </c>
      <c r="AU495" s="153">
        <v>120</v>
      </c>
      <c r="AV495" s="153">
        <v>0</v>
      </c>
      <c r="AW495" s="153">
        <v>0</v>
      </c>
      <c r="AX495" s="153">
        <v>0</v>
      </c>
      <c r="AY495" s="153">
        <v>192308000</v>
      </c>
      <c r="AZ495" s="153">
        <v>164872550</v>
      </c>
      <c r="BA495" s="153" t="s">
        <v>8507</v>
      </c>
      <c r="BB495" s="153">
        <v>349923646</v>
      </c>
      <c r="BC495" s="153">
        <v>345428970</v>
      </c>
      <c r="BD495" s="153" t="s">
        <v>8508</v>
      </c>
      <c r="BE495" s="153">
        <v>500000000</v>
      </c>
      <c r="BF495" s="153">
        <v>500000000</v>
      </c>
      <c r="BG495" s="153">
        <v>100</v>
      </c>
      <c r="BH495" s="155">
        <v>207000000</v>
      </c>
      <c r="BI495" s="153">
        <v>0</v>
      </c>
      <c r="BJ495" s="153">
        <v>0</v>
      </c>
    </row>
    <row r="496" spans="1:62">
      <c r="A496" s="152">
        <v>4050065308</v>
      </c>
      <c r="B496" s="153">
        <v>6</v>
      </c>
      <c r="C496" s="153" t="s">
        <v>8475</v>
      </c>
      <c r="D496" s="153" t="s">
        <v>8476</v>
      </c>
      <c r="E496" s="153">
        <v>2023</v>
      </c>
      <c r="F496" s="153" t="s">
        <v>7125</v>
      </c>
      <c r="G496" s="153" t="s">
        <v>7126</v>
      </c>
      <c r="H496" s="153">
        <v>2</v>
      </c>
      <c r="I496" s="153" t="s">
        <v>7127</v>
      </c>
      <c r="J496" s="153">
        <v>8</v>
      </c>
      <c r="K496" s="153" t="s">
        <v>1123</v>
      </c>
      <c r="L496" s="153" t="s">
        <v>1123</v>
      </c>
      <c r="M496" s="153">
        <v>199</v>
      </c>
      <c r="N496" s="153" t="s">
        <v>7128</v>
      </c>
      <c r="O496" s="153">
        <v>1</v>
      </c>
      <c r="P496" s="153" t="s">
        <v>2378</v>
      </c>
      <c r="Q496" s="153">
        <v>6</v>
      </c>
      <c r="R496" s="153" t="s">
        <v>7135</v>
      </c>
      <c r="S496" s="153">
        <v>2079</v>
      </c>
      <c r="T496" s="153" t="s">
        <v>8509</v>
      </c>
      <c r="U496" s="153">
        <v>13</v>
      </c>
      <c r="V496" s="153">
        <v>1</v>
      </c>
      <c r="W496" s="154">
        <v>20791</v>
      </c>
      <c r="X496" s="153" t="s">
        <v>8510</v>
      </c>
      <c r="Y496" s="153">
        <v>1</v>
      </c>
      <c r="Z496" s="153" t="s">
        <v>37</v>
      </c>
      <c r="AA496" s="153">
        <v>1</v>
      </c>
      <c r="AB496" s="153" t="s">
        <v>7130</v>
      </c>
      <c r="AC496" s="153">
        <v>1</v>
      </c>
      <c r="AD496" s="153">
        <v>0</v>
      </c>
      <c r="AE496" s="153">
        <v>0</v>
      </c>
      <c r="AF496" s="153">
        <v>0</v>
      </c>
      <c r="AG496" s="153">
        <v>1000</v>
      </c>
      <c r="AH496" s="153">
        <v>1000</v>
      </c>
      <c r="AI496" s="153">
        <v>100</v>
      </c>
      <c r="AJ496" s="153">
        <v>1200</v>
      </c>
      <c r="AK496" s="153">
        <v>1200</v>
      </c>
      <c r="AL496" s="153">
        <v>100</v>
      </c>
      <c r="AM496" s="153">
        <v>1200</v>
      </c>
      <c r="AN496" s="153">
        <v>592</v>
      </c>
      <c r="AO496" s="153" t="s">
        <v>8415</v>
      </c>
      <c r="AP496" s="154">
        <v>1100</v>
      </c>
      <c r="AQ496" s="153">
        <v>0</v>
      </c>
      <c r="AR496" s="153">
        <v>0</v>
      </c>
      <c r="AS496" s="153">
        <v>4500</v>
      </c>
      <c r="AT496" s="153">
        <v>2792</v>
      </c>
      <c r="AU496" s="153" t="s">
        <v>8511</v>
      </c>
      <c r="AV496" s="153">
        <v>0</v>
      </c>
      <c r="AW496" s="153">
        <v>0</v>
      </c>
      <c r="AX496" s="153">
        <v>0</v>
      </c>
      <c r="AY496" s="153">
        <v>910367000</v>
      </c>
      <c r="AZ496" s="153">
        <v>910367000</v>
      </c>
      <c r="BA496" s="153">
        <v>100</v>
      </c>
      <c r="BB496" s="153">
        <v>1043823000</v>
      </c>
      <c r="BC496" s="153">
        <v>1043823000</v>
      </c>
      <c r="BD496" s="153">
        <v>100</v>
      </c>
      <c r="BE496" s="153">
        <v>1100000000</v>
      </c>
      <c r="BF496" s="153">
        <v>747197800</v>
      </c>
      <c r="BG496" s="153" t="s">
        <v>8512</v>
      </c>
      <c r="BH496" s="155">
        <v>979000000</v>
      </c>
      <c r="BI496" s="153">
        <v>0</v>
      </c>
      <c r="BJ496" s="153">
        <v>0</v>
      </c>
    </row>
    <row r="497" spans="1:62">
      <c r="A497" s="152">
        <v>4050065308</v>
      </c>
      <c r="B497" s="153">
        <v>6</v>
      </c>
      <c r="C497" s="153" t="s">
        <v>8475</v>
      </c>
      <c r="D497" s="153" t="s">
        <v>8476</v>
      </c>
      <c r="E497" s="153">
        <v>2023</v>
      </c>
      <c r="F497" s="153" t="s">
        <v>7125</v>
      </c>
      <c r="G497" s="153" t="s">
        <v>7126</v>
      </c>
      <c r="H497" s="153">
        <v>2</v>
      </c>
      <c r="I497" s="153" t="s">
        <v>7127</v>
      </c>
      <c r="J497" s="153">
        <v>8</v>
      </c>
      <c r="K497" s="153" t="s">
        <v>1123</v>
      </c>
      <c r="L497" s="153" t="s">
        <v>1123</v>
      </c>
      <c r="M497" s="153">
        <v>199</v>
      </c>
      <c r="N497" s="153" t="s">
        <v>7128</v>
      </c>
      <c r="O497" s="153">
        <v>1</v>
      </c>
      <c r="P497" s="153" t="s">
        <v>2378</v>
      </c>
      <c r="Q497" s="153">
        <v>6</v>
      </c>
      <c r="R497" s="153" t="s">
        <v>7135</v>
      </c>
      <c r="S497" s="153">
        <v>2180</v>
      </c>
      <c r="T497" s="153" t="s">
        <v>4638</v>
      </c>
      <c r="U497" s="153">
        <v>13</v>
      </c>
      <c r="V497" s="153">
        <v>1</v>
      </c>
      <c r="W497" s="154">
        <v>21801</v>
      </c>
      <c r="X497" s="153" t="s">
        <v>8513</v>
      </c>
      <c r="Y497" s="153">
        <v>1</v>
      </c>
      <c r="Z497" s="153" t="s">
        <v>37</v>
      </c>
      <c r="AA497" s="153">
        <v>1</v>
      </c>
      <c r="AB497" s="153" t="s">
        <v>7130</v>
      </c>
      <c r="AC497" s="153">
        <v>1</v>
      </c>
      <c r="AD497" s="153">
        <v>0</v>
      </c>
      <c r="AE497" s="153">
        <v>0</v>
      </c>
      <c r="AF497" s="153">
        <v>0</v>
      </c>
      <c r="AG497" s="153">
        <v>300</v>
      </c>
      <c r="AH497" s="153">
        <v>300</v>
      </c>
      <c r="AI497" s="153">
        <v>100</v>
      </c>
      <c r="AJ497" s="153">
        <v>400</v>
      </c>
      <c r="AK497" s="153">
        <v>300</v>
      </c>
      <c r="AL497" s="153">
        <v>75</v>
      </c>
      <c r="AM497" s="153">
        <v>450</v>
      </c>
      <c r="AN497" s="153">
        <v>150</v>
      </c>
      <c r="AO497" s="153" t="s">
        <v>7612</v>
      </c>
      <c r="AP497" s="154">
        <v>350</v>
      </c>
      <c r="AQ497" s="153">
        <v>0</v>
      </c>
      <c r="AR497" s="153">
        <v>0</v>
      </c>
      <c r="AS497" s="153">
        <v>1500</v>
      </c>
      <c r="AT497" s="153">
        <v>750</v>
      </c>
      <c r="AU497" s="153">
        <v>50</v>
      </c>
      <c r="AV497" s="153">
        <v>0</v>
      </c>
      <c r="AW497" s="153">
        <v>0</v>
      </c>
      <c r="AX497" s="153">
        <v>0</v>
      </c>
      <c r="AY497" s="153">
        <v>1194031000</v>
      </c>
      <c r="AZ497" s="153">
        <v>1140797787</v>
      </c>
      <c r="BA497" s="153" t="s">
        <v>8514</v>
      </c>
      <c r="BB497" s="153">
        <v>1128112333</v>
      </c>
      <c r="BC497" s="153">
        <v>1128112333</v>
      </c>
      <c r="BD497" s="153">
        <v>100</v>
      </c>
      <c r="BE497" s="153">
        <v>2800000000</v>
      </c>
      <c r="BF497" s="153">
        <v>2778543757</v>
      </c>
      <c r="BG497" s="153" t="s">
        <v>8515</v>
      </c>
      <c r="BH497" s="155">
        <v>1047000000</v>
      </c>
      <c r="BI497" s="153">
        <v>0</v>
      </c>
      <c r="BJ497" s="153">
        <v>0</v>
      </c>
    </row>
    <row r="498" spans="1:62">
      <c r="A498" s="152">
        <v>4050065308</v>
      </c>
      <c r="B498" s="153">
        <v>6</v>
      </c>
      <c r="C498" s="153" t="s">
        <v>8475</v>
      </c>
      <c r="D498" s="153" t="s">
        <v>8476</v>
      </c>
      <c r="E498" s="153">
        <v>2023</v>
      </c>
      <c r="F498" s="153" t="s">
        <v>7125</v>
      </c>
      <c r="G498" s="153" t="s">
        <v>7126</v>
      </c>
      <c r="H498" s="153">
        <v>2</v>
      </c>
      <c r="I498" s="153" t="s">
        <v>7127</v>
      </c>
      <c r="J498" s="153">
        <v>8</v>
      </c>
      <c r="K498" s="153" t="s">
        <v>1123</v>
      </c>
      <c r="L498" s="153" t="s">
        <v>1123</v>
      </c>
      <c r="M498" s="153">
        <v>199</v>
      </c>
      <c r="N498" s="153" t="s">
        <v>7128</v>
      </c>
      <c r="O498" s="153">
        <v>1</v>
      </c>
      <c r="P498" s="153" t="s">
        <v>2378</v>
      </c>
      <c r="Q498" s="153">
        <v>6</v>
      </c>
      <c r="R498" s="153" t="s">
        <v>7135</v>
      </c>
      <c r="S498" s="153">
        <v>2180</v>
      </c>
      <c r="T498" s="153" t="s">
        <v>4638</v>
      </c>
      <c r="U498" s="153">
        <v>13</v>
      </c>
      <c r="V498" s="153">
        <v>2</v>
      </c>
      <c r="W498" s="154">
        <v>21802</v>
      </c>
      <c r="X498" s="153" t="s">
        <v>8516</v>
      </c>
      <c r="Y498" s="153">
        <v>1</v>
      </c>
      <c r="Z498" s="153" t="s">
        <v>37</v>
      </c>
      <c r="AA498" s="153">
        <v>1</v>
      </c>
      <c r="AB498" s="153" t="s">
        <v>7130</v>
      </c>
      <c r="AC498" s="153">
        <v>1</v>
      </c>
      <c r="AD498" s="153">
        <v>0</v>
      </c>
      <c r="AE498" s="153">
        <v>0</v>
      </c>
      <c r="AF498" s="153">
        <v>0</v>
      </c>
      <c r="AG498" s="153">
        <v>400</v>
      </c>
      <c r="AH498" s="153">
        <v>400</v>
      </c>
      <c r="AI498" s="153">
        <v>100</v>
      </c>
      <c r="AJ498" s="153">
        <v>400</v>
      </c>
      <c r="AK498" s="153">
        <v>500</v>
      </c>
      <c r="AL498" s="153">
        <v>125</v>
      </c>
      <c r="AM498" s="153">
        <v>500</v>
      </c>
      <c r="AN498" s="153">
        <v>500</v>
      </c>
      <c r="AO498" s="153">
        <v>100</v>
      </c>
      <c r="AP498" s="154">
        <v>400</v>
      </c>
      <c r="AQ498" s="153">
        <v>0</v>
      </c>
      <c r="AR498" s="153">
        <v>0</v>
      </c>
      <c r="AS498" s="153">
        <v>1700</v>
      </c>
      <c r="AT498" s="153">
        <v>1400</v>
      </c>
      <c r="AU498" s="153" t="s">
        <v>8517</v>
      </c>
      <c r="AV498" s="153">
        <v>0</v>
      </c>
      <c r="AW498" s="153">
        <v>0</v>
      </c>
      <c r="AX498" s="153">
        <v>0</v>
      </c>
      <c r="AY498" s="153">
        <v>266180000</v>
      </c>
      <c r="AZ498" s="153">
        <v>194901200</v>
      </c>
      <c r="BA498" s="153" t="s">
        <v>8518</v>
      </c>
      <c r="BB498" s="153">
        <v>4024066667</v>
      </c>
      <c r="BC498" s="153">
        <v>4020254332</v>
      </c>
      <c r="BD498" s="153" t="s">
        <v>7293</v>
      </c>
      <c r="BE498" s="153">
        <v>4040000000</v>
      </c>
      <c r="BF498" s="153">
        <v>3890358299</v>
      </c>
      <c r="BG498" s="153" t="s">
        <v>8519</v>
      </c>
      <c r="BH498" s="155">
        <v>524000000</v>
      </c>
      <c r="BI498" s="153">
        <v>0</v>
      </c>
      <c r="BJ498" s="153">
        <v>0</v>
      </c>
    </row>
    <row r="499" spans="1:62">
      <c r="A499" s="152">
        <v>4050065308</v>
      </c>
      <c r="B499" s="153">
        <v>6</v>
      </c>
      <c r="C499" s="153" t="s">
        <v>8475</v>
      </c>
      <c r="D499" s="153" t="s">
        <v>8476</v>
      </c>
      <c r="E499" s="153">
        <v>2023</v>
      </c>
      <c r="F499" s="153" t="s">
        <v>7125</v>
      </c>
      <c r="G499" s="153" t="s">
        <v>7126</v>
      </c>
      <c r="H499" s="153">
        <v>2</v>
      </c>
      <c r="I499" s="153" t="s">
        <v>7127</v>
      </c>
      <c r="J499" s="153">
        <v>8</v>
      </c>
      <c r="K499" s="153" t="s">
        <v>1123</v>
      </c>
      <c r="L499" s="153" t="s">
        <v>1123</v>
      </c>
      <c r="M499" s="153">
        <v>199</v>
      </c>
      <c r="N499" s="153" t="s">
        <v>7128</v>
      </c>
      <c r="O499" s="153">
        <v>1</v>
      </c>
      <c r="P499" s="153" t="s">
        <v>2378</v>
      </c>
      <c r="Q499" s="153">
        <v>12</v>
      </c>
      <c r="R499" s="153" t="s">
        <v>2512</v>
      </c>
      <c r="S499" s="153">
        <v>2166</v>
      </c>
      <c r="T499" s="153" t="s">
        <v>4647</v>
      </c>
      <c r="U499" s="153">
        <v>12</v>
      </c>
      <c r="V499" s="153">
        <v>1</v>
      </c>
      <c r="W499" s="154">
        <v>21661</v>
      </c>
      <c r="X499" s="153" t="s">
        <v>8520</v>
      </c>
      <c r="Y499" s="153">
        <v>1</v>
      </c>
      <c r="Z499" s="153" t="s">
        <v>37</v>
      </c>
      <c r="AA499" s="153">
        <v>1</v>
      </c>
      <c r="AB499" s="153" t="s">
        <v>7130</v>
      </c>
      <c r="AC499" s="153">
        <v>1</v>
      </c>
      <c r="AD499" s="153">
        <v>0</v>
      </c>
      <c r="AE499" s="153">
        <v>0</v>
      </c>
      <c r="AF499" s="153">
        <v>0</v>
      </c>
      <c r="AG499" s="153">
        <v>5</v>
      </c>
      <c r="AH499" s="153">
        <v>5</v>
      </c>
      <c r="AI499" s="153">
        <v>100</v>
      </c>
      <c r="AJ499" s="153">
        <v>5</v>
      </c>
      <c r="AK499" s="153">
        <v>5</v>
      </c>
      <c r="AL499" s="153">
        <v>100</v>
      </c>
      <c r="AM499" s="153">
        <v>5</v>
      </c>
      <c r="AN499" s="153">
        <v>0</v>
      </c>
      <c r="AO499" s="153">
        <v>0</v>
      </c>
      <c r="AP499" s="154">
        <v>5</v>
      </c>
      <c r="AQ499" s="153">
        <v>0</v>
      </c>
      <c r="AR499" s="153">
        <v>0</v>
      </c>
      <c r="AS499" s="153">
        <v>20</v>
      </c>
      <c r="AT499" s="153">
        <v>10</v>
      </c>
      <c r="AU499" s="153">
        <v>50</v>
      </c>
      <c r="AV499" s="153">
        <v>0</v>
      </c>
      <c r="AW499" s="153">
        <v>0</v>
      </c>
      <c r="AX499" s="153">
        <v>0</v>
      </c>
      <c r="AY499" s="153">
        <v>536351228</v>
      </c>
      <c r="AZ499" s="153">
        <v>536351228</v>
      </c>
      <c r="BA499" s="153">
        <v>100</v>
      </c>
      <c r="BB499" s="153">
        <v>821098900</v>
      </c>
      <c r="BC499" s="153">
        <v>456094351</v>
      </c>
      <c r="BD499" s="153" t="s">
        <v>8521</v>
      </c>
      <c r="BE499" s="153">
        <v>1062000000</v>
      </c>
      <c r="BF499" s="153">
        <v>0</v>
      </c>
      <c r="BG499" s="153">
        <v>0</v>
      </c>
      <c r="BH499" s="155">
        <v>977000000</v>
      </c>
      <c r="BI499" s="153">
        <v>0</v>
      </c>
      <c r="BJ499" s="153">
        <v>0</v>
      </c>
    </row>
    <row r="500" spans="1:62">
      <c r="A500" s="152">
        <v>4050065308</v>
      </c>
      <c r="B500" s="153">
        <v>6</v>
      </c>
      <c r="C500" s="153" t="s">
        <v>8475</v>
      </c>
      <c r="D500" s="153" t="s">
        <v>8476</v>
      </c>
      <c r="E500" s="153">
        <v>2023</v>
      </c>
      <c r="F500" s="153" t="s">
        <v>7125</v>
      </c>
      <c r="G500" s="153" t="s">
        <v>7126</v>
      </c>
      <c r="H500" s="153">
        <v>2</v>
      </c>
      <c r="I500" s="153" t="s">
        <v>7127</v>
      </c>
      <c r="J500" s="153">
        <v>8</v>
      </c>
      <c r="K500" s="153" t="s">
        <v>1123</v>
      </c>
      <c r="L500" s="153" t="s">
        <v>1123</v>
      </c>
      <c r="M500" s="153">
        <v>199</v>
      </c>
      <c r="N500" s="153" t="s">
        <v>7128</v>
      </c>
      <c r="O500" s="153">
        <v>1</v>
      </c>
      <c r="P500" s="153" t="s">
        <v>2378</v>
      </c>
      <c r="Q500" s="153">
        <v>14</v>
      </c>
      <c r="R500" s="153" t="s">
        <v>2524</v>
      </c>
      <c r="S500" s="153">
        <v>2168</v>
      </c>
      <c r="T500" s="153" t="s">
        <v>4652</v>
      </c>
      <c r="U500" s="153">
        <v>9</v>
      </c>
      <c r="V500" s="153">
        <v>1</v>
      </c>
      <c r="W500" s="154">
        <v>21681</v>
      </c>
      <c r="X500" s="153" t="s">
        <v>8522</v>
      </c>
      <c r="Y500" s="153">
        <v>1</v>
      </c>
      <c r="Z500" s="153" t="s">
        <v>37</v>
      </c>
      <c r="AA500" s="153">
        <v>1</v>
      </c>
      <c r="AB500" s="153" t="s">
        <v>7130</v>
      </c>
      <c r="AC500" s="153">
        <v>1</v>
      </c>
      <c r="AD500" s="153">
        <v>0</v>
      </c>
      <c r="AE500" s="153">
        <v>0</v>
      </c>
      <c r="AF500" s="153">
        <v>0</v>
      </c>
      <c r="AG500" s="153">
        <v>5</v>
      </c>
      <c r="AH500" s="153">
        <v>5</v>
      </c>
      <c r="AI500" s="153">
        <v>100</v>
      </c>
      <c r="AJ500" s="153">
        <v>5</v>
      </c>
      <c r="AK500" s="153">
        <v>5</v>
      </c>
      <c r="AL500" s="153">
        <v>100</v>
      </c>
      <c r="AM500" s="153">
        <v>5</v>
      </c>
      <c r="AN500" s="153">
        <v>7</v>
      </c>
      <c r="AO500" s="153">
        <v>140</v>
      </c>
      <c r="AP500" s="154">
        <v>5</v>
      </c>
      <c r="AQ500" s="153">
        <v>0</v>
      </c>
      <c r="AR500" s="153">
        <v>0</v>
      </c>
      <c r="AS500" s="153">
        <v>20</v>
      </c>
      <c r="AT500" s="153">
        <v>17</v>
      </c>
      <c r="AU500" s="153">
        <v>85</v>
      </c>
      <c r="AV500" s="153">
        <v>0</v>
      </c>
      <c r="AW500" s="153">
        <v>0</v>
      </c>
      <c r="AX500" s="153">
        <v>0</v>
      </c>
      <c r="AY500" s="153">
        <v>954273000</v>
      </c>
      <c r="AZ500" s="153">
        <v>954273000</v>
      </c>
      <c r="BA500" s="153">
        <v>100</v>
      </c>
      <c r="BB500" s="153">
        <v>1094165000</v>
      </c>
      <c r="BC500" s="153">
        <v>1094165000</v>
      </c>
      <c r="BD500" s="153">
        <v>100</v>
      </c>
      <c r="BE500" s="153">
        <v>1000000000</v>
      </c>
      <c r="BF500" s="153">
        <v>400054000</v>
      </c>
      <c r="BG500" s="153" t="s">
        <v>8523</v>
      </c>
      <c r="BH500" s="155">
        <v>1026000000</v>
      </c>
      <c r="BI500" s="153">
        <v>0</v>
      </c>
      <c r="BJ500" s="153">
        <v>0</v>
      </c>
    </row>
    <row r="501" spans="1:62">
      <c r="A501" s="152">
        <v>4050065308</v>
      </c>
      <c r="B501" s="153">
        <v>6</v>
      </c>
      <c r="C501" s="153" t="s">
        <v>8475</v>
      </c>
      <c r="D501" s="153" t="s">
        <v>8476</v>
      </c>
      <c r="E501" s="153">
        <v>2023</v>
      </c>
      <c r="F501" s="153" t="s">
        <v>7125</v>
      </c>
      <c r="G501" s="153" t="s">
        <v>7126</v>
      </c>
      <c r="H501" s="153">
        <v>2</v>
      </c>
      <c r="I501" s="153" t="s">
        <v>7127</v>
      </c>
      <c r="J501" s="153">
        <v>8</v>
      </c>
      <c r="K501" s="153" t="s">
        <v>1123</v>
      </c>
      <c r="L501" s="153" t="s">
        <v>1123</v>
      </c>
      <c r="M501" s="153">
        <v>199</v>
      </c>
      <c r="N501" s="153" t="s">
        <v>7128</v>
      </c>
      <c r="O501" s="153">
        <v>1</v>
      </c>
      <c r="P501" s="153" t="s">
        <v>2378</v>
      </c>
      <c r="Q501" s="153">
        <v>17</v>
      </c>
      <c r="R501" s="153" t="s">
        <v>2533</v>
      </c>
      <c r="S501" s="153">
        <v>2039</v>
      </c>
      <c r="T501" s="153" t="s">
        <v>4659</v>
      </c>
      <c r="U501" s="153">
        <v>16</v>
      </c>
      <c r="V501" s="153">
        <v>1</v>
      </c>
      <c r="W501" s="154">
        <v>20391</v>
      </c>
      <c r="X501" s="153" t="s">
        <v>8524</v>
      </c>
      <c r="Y501" s="153">
        <v>1</v>
      </c>
      <c r="Z501" s="153" t="s">
        <v>37</v>
      </c>
      <c r="AA501" s="153">
        <v>1</v>
      </c>
      <c r="AB501" s="153" t="s">
        <v>7130</v>
      </c>
      <c r="AC501" s="153">
        <v>1</v>
      </c>
      <c r="AD501" s="153">
        <v>0</v>
      </c>
      <c r="AE501" s="153">
        <v>0</v>
      </c>
      <c r="AF501" s="153">
        <v>0</v>
      </c>
      <c r="AG501" s="153">
        <v>100</v>
      </c>
      <c r="AH501" s="153">
        <v>186</v>
      </c>
      <c r="AI501" s="153">
        <v>186</v>
      </c>
      <c r="AJ501" s="153">
        <v>130</v>
      </c>
      <c r="AK501" s="153">
        <v>130</v>
      </c>
      <c r="AL501" s="153">
        <v>100</v>
      </c>
      <c r="AM501" s="153">
        <v>170</v>
      </c>
      <c r="AN501" s="153">
        <v>125</v>
      </c>
      <c r="AO501" s="153" t="s">
        <v>8525</v>
      </c>
      <c r="AP501" s="154">
        <v>100</v>
      </c>
      <c r="AQ501" s="153">
        <v>0</v>
      </c>
      <c r="AR501" s="153">
        <v>0</v>
      </c>
      <c r="AS501" s="153">
        <v>500</v>
      </c>
      <c r="AT501" s="153">
        <v>441</v>
      </c>
      <c r="AU501" s="153" t="s">
        <v>8526</v>
      </c>
      <c r="AV501" s="153">
        <v>0</v>
      </c>
      <c r="AW501" s="153">
        <v>0</v>
      </c>
      <c r="AX501" s="153">
        <v>0</v>
      </c>
      <c r="AY501" s="153">
        <v>8259232388</v>
      </c>
      <c r="AZ501" s="153">
        <v>8192890721</v>
      </c>
      <c r="BA501" s="153" t="s">
        <v>8527</v>
      </c>
      <c r="BB501" s="153">
        <v>9374373000</v>
      </c>
      <c r="BC501" s="153">
        <v>9374373000</v>
      </c>
      <c r="BD501" s="153">
        <v>100</v>
      </c>
      <c r="BE501" s="153">
        <v>8181860000</v>
      </c>
      <c r="BF501" s="153">
        <v>8181860000</v>
      </c>
      <c r="BG501" s="153">
        <v>100</v>
      </c>
      <c r="BH501" s="155">
        <v>8794000000</v>
      </c>
      <c r="BI501" s="153">
        <v>0</v>
      </c>
      <c r="BJ501" s="153">
        <v>0</v>
      </c>
    </row>
    <row r="502" spans="1:62">
      <c r="A502" s="152">
        <v>4050065308</v>
      </c>
      <c r="B502" s="153">
        <v>6</v>
      </c>
      <c r="C502" s="153" t="s">
        <v>8475</v>
      </c>
      <c r="D502" s="153" t="s">
        <v>8476</v>
      </c>
      <c r="E502" s="153">
        <v>2023</v>
      </c>
      <c r="F502" s="153" t="s">
        <v>7125</v>
      </c>
      <c r="G502" s="153" t="s">
        <v>7126</v>
      </c>
      <c r="H502" s="153">
        <v>2</v>
      </c>
      <c r="I502" s="153" t="s">
        <v>7127</v>
      </c>
      <c r="J502" s="153">
        <v>8</v>
      </c>
      <c r="K502" s="153" t="s">
        <v>1123</v>
      </c>
      <c r="L502" s="153" t="s">
        <v>1123</v>
      </c>
      <c r="M502" s="153">
        <v>199</v>
      </c>
      <c r="N502" s="153" t="s">
        <v>7128</v>
      </c>
      <c r="O502" s="153">
        <v>1</v>
      </c>
      <c r="P502" s="153" t="s">
        <v>2378</v>
      </c>
      <c r="Q502" s="153">
        <v>17</v>
      </c>
      <c r="R502" s="153" t="s">
        <v>2533</v>
      </c>
      <c r="S502" s="153">
        <v>2170</v>
      </c>
      <c r="T502" s="153" t="s">
        <v>8528</v>
      </c>
      <c r="U502" s="153">
        <v>13</v>
      </c>
      <c r="V502" s="153">
        <v>1</v>
      </c>
      <c r="W502" s="154">
        <v>21701</v>
      </c>
      <c r="X502" s="153" t="s">
        <v>8529</v>
      </c>
      <c r="Y502" s="153">
        <v>1</v>
      </c>
      <c r="Z502" s="153" t="s">
        <v>37</v>
      </c>
      <c r="AA502" s="153">
        <v>3</v>
      </c>
      <c r="AB502" s="153" t="s">
        <v>7343</v>
      </c>
      <c r="AC502" s="153">
        <v>1</v>
      </c>
      <c r="AD502" s="153">
        <v>0</v>
      </c>
      <c r="AE502" s="153">
        <v>0</v>
      </c>
      <c r="AF502" s="153">
        <v>0</v>
      </c>
      <c r="AG502" s="153">
        <v>0</v>
      </c>
      <c r="AH502" s="153">
        <v>0</v>
      </c>
      <c r="AI502" s="153">
        <v>0</v>
      </c>
      <c r="AJ502" s="153">
        <v>1</v>
      </c>
      <c r="AK502" s="153">
        <v>1</v>
      </c>
      <c r="AL502" s="153">
        <v>100</v>
      </c>
      <c r="AM502" s="153">
        <v>0</v>
      </c>
      <c r="AN502" s="153">
        <v>0</v>
      </c>
      <c r="AO502" s="153">
        <v>0</v>
      </c>
      <c r="AP502" s="154">
        <v>0</v>
      </c>
      <c r="AQ502" s="153">
        <v>0</v>
      </c>
      <c r="AR502" s="153">
        <v>0</v>
      </c>
      <c r="AS502" s="153">
        <v>1</v>
      </c>
      <c r="AT502" s="153">
        <v>1</v>
      </c>
      <c r="AU502" s="153">
        <v>100</v>
      </c>
      <c r="AV502" s="153">
        <v>0</v>
      </c>
      <c r="AW502" s="153">
        <v>0</v>
      </c>
      <c r="AX502" s="153">
        <v>0</v>
      </c>
      <c r="AY502" s="153">
        <v>0</v>
      </c>
      <c r="AZ502" s="153">
        <v>0</v>
      </c>
      <c r="BA502" s="153">
        <v>0</v>
      </c>
      <c r="BB502" s="153">
        <v>190352689</v>
      </c>
      <c r="BC502" s="153">
        <v>190352689</v>
      </c>
      <c r="BD502" s="153">
        <v>100</v>
      </c>
      <c r="BE502" s="153">
        <v>0</v>
      </c>
      <c r="BF502" s="153">
        <v>0</v>
      </c>
      <c r="BG502" s="153">
        <v>0</v>
      </c>
      <c r="BH502" s="155">
        <v>0</v>
      </c>
      <c r="BI502" s="153">
        <v>0</v>
      </c>
      <c r="BJ502" s="153">
        <v>0</v>
      </c>
    </row>
    <row r="503" spans="1:62">
      <c r="A503" s="152">
        <v>4050065308</v>
      </c>
      <c r="B503" s="153">
        <v>6</v>
      </c>
      <c r="C503" s="153" t="s">
        <v>8475</v>
      </c>
      <c r="D503" s="153" t="s">
        <v>8476</v>
      </c>
      <c r="E503" s="153">
        <v>2023</v>
      </c>
      <c r="F503" s="153" t="s">
        <v>7125</v>
      </c>
      <c r="G503" s="153" t="s">
        <v>7126</v>
      </c>
      <c r="H503" s="153">
        <v>2</v>
      </c>
      <c r="I503" s="153" t="s">
        <v>7127</v>
      </c>
      <c r="J503" s="153">
        <v>8</v>
      </c>
      <c r="K503" s="153" t="s">
        <v>1123</v>
      </c>
      <c r="L503" s="153" t="s">
        <v>1123</v>
      </c>
      <c r="M503" s="153">
        <v>199</v>
      </c>
      <c r="N503" s="153" t="s">
        <v>7128</v>
      </c>
      <c r="O503" s="153">
        <v>1</v>
      </c>
      <c r="P503" s="153" t="s">
        <v>2378</v>
      </c>
      <c r="Q503" s="153">
        <v>20</v>
      </c>
      <c r="R503" s="153" t="s">
        <v>2551</v>
      </c>
      <c r="S503" s="153">
        <v>2046</v>
      </c>
      <c r="T503" s="153" t="s">
        <v>4667</v>
      </c>
      <c r="U503" s="153">
        <v>20</v>
      </c>
      <c r="V503" s="153">
        <v>1</v>
      </c>
      <c r="W503" s="154">
        <v>20461</v>
      </c>
      <c r="X503" s="153" t="s">
        <v>8530</v>
      </c>
      <c r="Y503" s="153">
        <v>1</v>
      </c>
      <c r="Z503" s="153" t="s">
        <v>37</v>
      </c>
      <c r="AA503" s="153">
        <v>1</v>
      </c>
      <c r="AB503" s="153" t="s">
        <v>7130</v>
      </c>
      <c r="AC503" s="153">
        <v>1</v>
      </c>
      <c r="AD503" s="153">
        <v>0</v>
      </c>
      <c r="AE503" s="153">
        <v>0</v>
      </c>
      <c r="AF503" s="153">
        <v>0</v>
      </c>
      <c r="AG503" s="153">
        <v>3000</v>
      </c>
      <c r="AH503" s="153">
        <v>1645</v>
      </c>
      <c r="AI503" s="153" t="s">
        <v>8531</v>
      </c>
      <c r="AJ503" s="153">
        <v>3500</v>
      </c>
      <c r="AK503" s="153">
        <v>3500</v>
      </c>
      <c r="AL503" s="153">
        <v>100</v>
      </c>
      <c r="AM503" s="153">
        <v>8000</v>
      </c>
      <c r="AN503" s="153">
        <v>8000</v>
      </c>
      <c r="AO503" s="153">
        <v>100</v>
      </c>
      <c r="AP503" s="154">
        <v>2000</v>
      </c>
      <c r="AQ503" s="153">
        <v>0</v>
      </c>
      <c r="AR503" s="153">
        <v>0</v>
      </c>
      <c r="AS503" s="153">
        <v>16500</v>
      </c>
      <c r="AT503" s="153">
        <v>13145</v>
      </c>
      <c r="AU503" s="153" t="s">
        <v>8532</v>
      </c>
      <c r="AV503" s="153">
        <v>0</v>
      </c>
      <c r="AW503" s="153">
        <v>0</v>
      </c>
      <c r="AX503" s="153">
        <v>0</v>
      </c>
      <c r="AY503" s="153">
        <v>1176110521</v>
      </c>
      <c r="AZ503" s="153">
        <v>1175904544</v>
      </c>
      <c r="BA503" s="153" t="s">
        <v>7339</v>
      </c>
      <c r="BB503" s="153">
        <v>1536565749</v>
      </c>
      <c r="BC503" s="153">
        <v>1536565749</v>
      </c>
      <c r="BD503" s="153">
        <v>100</v>
      </c>
      <c r="BE503" s="153">
        <v>219200000</v>
      </c>
      <c r="BF503" s="153">
        <v>218000000</v>
      </c>
      <c r="BG503" s="153" t="s">
        <v>8456</v>
      </c>
      <c r="BH503" s="155">
        <v>1268000000</v>
      </c>
      <c r="BI503" s="153">
        <v>0</v>
      </c>
      <c r="BJ503" s="153">
        <v>0</v>
      </c>
    </row>
    <row r="504" spans="1:62">
      <c r="A504" s="152">
        <v>4050065308</v>
      </c>
      <c r="B504" s="153">
        <v>6</v>
      </c>
      <c r="C504" s="153" t="s">
        <v>8475</v>
      </c>
      <c r="D504" s="153" t="s">
        <v>8476</v>
      </c>
      <c r="E504" s="153">
        <v>2023</v>
      </c>
      <c r="F504" s="153" t="s">
        <v>7125</v>
      </c>
      <c r="G504" s="153" t="s">
        <v>7126</v>
      </c>
      <c r="H504" s="153">
        <v>2</v>
      </c>
      <c r="I504" s="153" t="s">
        <v>7127</v>
      </c>
      <c r="J504" s="153">
        <v>8</v>
      </c>
      <c r="K504" s="153" t="s">
        <v>1123</v>
      </c>
      <c r="L504" s="153" t="s">
        <v>1123</v>
      </c>
      <c r="M504" s="153">
        <v>199</v>
      </c>
      <c r="N504" s="153" t="s">
        <v>7128</v>
      </c>
      <c r="O504" s="153">
        <v>1</v>
      </c>
      <c r="P504" s="153" t="s">
        <v>2378</v>
      </c>
      <c r="Q504" s="153">
        <v>20</v>
      </c>
      <c r="R504" s="153" t="s">
        <v>2551</v>
      </c>
      <c r="S504" s="153">
        <v>2046</v>
      </c>
      <c r="T504" s="153" t="s">
        <v>4667</v>
      </c>
      <c r="U504" s="153">
        <v>20</v>
      </c>
      <c r="V504" s="153">
        <v>2</v>
      </c>
      <c r="W504" s="154">
        <v>20462</v>
      </c>
      <c r="X504" s="153" t="s">
        <v>8533</v>
      </c>
      <c r="Y504" s="153">
        <v>1</v>
      </c>
      <c r="Z504" s="153" t="s">
        <v>37</v>
      </c>
      <c r="AA504" s="153">
        <v>1</v>
      </c>
      <c r="AB504" s="153" t="s">
        <v>7130</v>
      </c>
      <c r="AC504" s="153">
        <v>1</v>
      </c>
      <c r="AD504" s="153">
        <v>0</v>
      </c>
      <c r="AE504" s="153">
        <v>0</v>
      </c>
      <c r="AF504" s="153">
        <v>0</v>
      </c>
      <c r="AG504" s="153">
        <v>400</v>
      </c>
      <c r="AH504" s="153">
        <v>1645</v>
      </c>
      <c r="AI504" s="153" t="s">
        <v>8534</v>
      </c>
      <c r="AJ504" s="153">
        <v>500</v>
      </c>
      <c r="AK504" s="153">
        <v>500</v>
      </c>
      <c r="AL504" s="153">
        <v>100</v>
      </c>
      <c r="AM504" s="153">
        <v>3200</v>
      </c>
      <c r="AN504" s="153">
        <v>3200</v>
      </c>
      <c r="AO504" s="153">
        <v>100</v>
      </c>
      <c r="AP504" s="154">
        <v>400</v>
      </c>
      <c r="AQ504" s="153">
        <v>0</v>
      </c>
      <c r="AR504" s="153">
        <v>0</v>
      </c>
      <c r="AS504" s="153">
        <v>4500</v>
      </c>
      <c r="AT504" s="153">
        <v>5345</v>
      </c>
      <c r="AU504" s="153" t="s">
        <v>8535</v>
      </c>
      <c r="AV504" s="153">
        <v>0</v>
      </c>
      <c r="AW504" s="153">
        <v>0</v>
      </c>
      <c r="AX504" s="153">
        <v>0</v>
      </c>
      <c r="AY504" s="153">
        <v>783635454</v>
      </c>
      <c r="AZ504" s="153">
        <v>780976275</v>
      </c>
      <c r="BA504" s="153" t="s">
        <v>7698</v>
      </c>
      <c r="BB504" s="153">
        <v>928414251</v>
      </c>
      <c r="BC504" s="153">
        <v>905278546</v>
      </c>
      <c r="BD504" s="153" t="s">
        <v>7739</v>
      </c>
      <c r="BE504" s="153">
        <v>1380800000</v>
      </c>
      <c r="BF504" s="153">
        <v>1333036794</v>
      </c>
      <c r="BG504" s="153" t="s">
        <v>8536</v>
      </c>
      <c r="BH504" s="155">
        <v>840000000</v>
      </c>
      <c r="BI504" s="153">
        <v>0</v>
      </c>
      <c r="BJ504" s="153">
        <v>0</v>
      </c>
    </row>
    <row r="505" spans="1:62">
      <c r="A505" s="152">
        <v>4050065308</v>
      </c>
      <c r="B505" s="153">
        <v>6</v>
      </c>
      <c r="C505" s="153" t="s">
        <v>8475</v>
      </c>
      <c r="D505" s="153" t="s">
        <v>8476</v>
      </c>
      <c r="E505" s="153">
        <v>2023</v>
      </c>
      <c r="F505" s="153" t="s">
        <v>7125</v>
      </c>
      <c r="G505" s="153" t="s">
        <v>7126</v>
      </c>
      <c r="H505" s="153">
        <v>2</v>
      </c>
      <c r="I505" s="153" t="s">
        <v>7127</v>
      </c>
      <c r="J505" s="153">
        <v>8</v>
      </c>
      <c r="K505" s="153" t="s">
        <v>1123</v>
      </c>
      <c r="L505" s="153" t="s">
        <v>1123</v>
      </c>
      <c r="M505" s="153">
        <v>199</v>
      </c>
      <c r="N505" s="153" t="s">
        <v>7128</v>
      </c>
      <c r="O505" s="153">
        <v>1</v>
      </c>
      <c r="P505" s="153" t="s">
        <v>2378</v>
      </c>
      <c r="Q505" s="153">
        <v>21</v>
      </c>
      <c r="R505" s="153" t="s">
        <v>2576</v>
      </c>
      <c r="S505" s="153">
        <v>2054</v>
      </c>
      <c r="T505" s="153" t="s">
        <v>4679</v>
      </c>
      <c r="U505" s="153">
        <v>36</v>
      </c>
      <c r="V505" s="153">
        <v>1</v>
      </c>
      <c r="W505" s="154">
        <v>20541</v>
      </c>
      <c r="X505" s="153" t="s">
        <v>8537</v>
      </c>
      <c r="Y505" s="153">
        <v>1</v>
      </c>
      <c r="Z505" s="153" t="s">
        <v>37</v>
      </c>
      <c r="AA505" s="153">
        <v>1</v>
      </c>
      <c r="AB505" s="153" t="s">
        <v>7130</v>
      </c>
      <c r="AC505" s="153">
        <v>1</v>
      </c>
      <c r="AD505" s="153">
        <v>0</v>
      </c>
      <c r="AE505" s="153">
        <v>0</v>
      </c>
      <c r="AF505" s="153">
        <v>0</v>
      </c>
      <c r="AG505" s="153">
        <v>10</v>
      </c>
      <c r="AH505" s="153">
        <v>15</v>
      </c>
      <c r="AI505" s="153">
        <v>150</v>
      </c>
      <c r="AJ505" s="153">
        <v>10</v>
      </c>
      <c r="AK505" s="153">
        <v>40</v>
      </c>
      <c r="AL505" s="153">
        <v>400</v>
      </c>
      <c r="AM505" s="153">
        <v>24</v>
      </c>
      <c r="AN505" s="153">
        <v>31</v>
      </c>
      <c r="AO505" s="153" t="s">
        <v>8538</v>
      </c>
      <c r="AP505" s="154">
        <v>16</v>
      </c>
      <c r="AQ505" s="153">
        <v>0</v>
      </c>
      <c r="AR505" s="153">
        <v>0</v>
      </c>
      <c r="AS505" s="153">
        <v>60</v>
      </c>
      <c r="AT505" s="153">
        <v>86</v>
      </c>
      <c r="AU505" s="153" t="s">
        <v>8539</v>
      </c>
      <c r="AV505" s="153">
        <v>0</v>
      </c>
      <c r="AW505" s="153">
        <v>0</v>
      </c>
      <c r="AX505" s="153">
        <v>0</v>
      </c>
      <c r="AY505" s="153">
        <v>685795000</v>
      </c>
      <c r="AZ505" s="153">
        <v>685795000</v>
      </c>
      <c r="BA505" s="153">
        <v>100</v>
      </c>
      <c r="BB505" s="153">
        <v>1883672593</v>
      </c>
      <c r="BC505" s="153">
        <v>1854881393</v>
      </c>
      <c r="BD505" s="153" t="s">
        <v>8540</v>
      </c>
      <c r="BE505" s="153">
        <v>1304840000</v>
      </c>
      <c r="BF505" s="153">
        <v>1233665554</v>
      </c>
      <c r="BG505" s="153" t="s">
        <v>8541</v>
      </c>
      <c r="BH505" s="155">
        <v>738000000</v>
      </c>
      <c r="BI505" s="153">
        <v>0</v>
      </c>
      <c r="BJ505" s="153">
        <v>0</v>
      </c>
    </row>
    <row r="506" spans="1:62">
      <c r="A506" s="152">
        <v>4050065308</v>
      </c>
      <c r="B506" s="153">
        <v>6</v>
      </c>
      <c r="C506" s="153" t="s">
        <v>8475</v>
      </c>
      <c r="D506" s="153" t="s">
        <v>8476</v>
      </c>
      <c r="E506" s="153">
        <v>2023</v>
      </c>
      <c r="F506" s="153" t="s">
        <v>7125</v>
      </c>
      <c r="G506" s="153" t="s">
        <v>7126</v>
      </c>
      <c r="H506" s="153">
        <v>2</v>
      </c>
      <c r="I506" s="153" t="s">
        <v>7127</v>
      </c>
      <c r="J506" s="153">
        <v>8</v>
      </c>
      <c r="K506" s="153" t="s">
        <v>1123</v>
      </c>
      <c r="L506" s="153" t="s">
        <v>1123</v>
      </c>
      <c r="M506" s="153">
        <v>199</v>
      </c>
      <c r="N506" s="153" t="s">
        <v>7128</v>
      </c>
      <c r="O506" s="153">
        <v>1</v>
      </c>
      <c r="P506" s="153" t="s">
        <v>2378</v>
      </c>
      <c r="Q506" s="153">
        <v>21</v>
      </c>
      <c r="R506" s="153" t="s">
        <v>2576</v>
      </c>
      <c r="S506" s="153">
        <v>2054</v>
      </c>
      <c r="T506" s="153" t="s">
        <v>4679</v>
      </c>
      <c r="U506" s="153">
        <v>36</v>
      </c>
      <c r="V506" s="153">
        <v>2</v>
      </c>
      <c r="W506" s="154">
        <v>20542</v>
      </c>
      <c r="X506" s="153" t="s">
        <v>8542</v>
      </c>
      <c r="Y506" s="153">
        <v>1</v>
      </c>
      <c r="Z506" s="153" t="s">
        <v>37</v>
      </c>
      <c r="AA506" s="153">
        <v>1</v>
      </c>
      <c r="AB506" s="153" t="s">
        <v>7130</v>
      </c>
      <c r="AC506" s="153">
        <v>1</v>
      </c>
      <c r="AD506" s="153">
        <v>0</v>
      </c>
      <c r="AE506" s="153">
        <v>0</v>
      </c>
      <c r="AF506" s="153">
        <v>0</v>
      </c>
      <c r="AG506" s="153">
        <v>50</v>
      </c>
      <c r="AH506" s="153">
        <v>50</v>
      </c>
      <c r="AI506" s="153">
        <v>100</v>
      </c>
      <c r="AJ506" s="153">
        <v>50</v>
      </c>
      <c r="AK506" s="153">
        <v>108</v>
      </c>
      <c r="AL506" s="153">
        <v>216</v>
      </c>
      <c r="AM506" s="153">
        <v>50</v>
      </c>
      <c r="AN506" s="153">
        <v>50</v>
      </c>
      <c r="AO506" s="153">
        <v>100</v>
      </c>
      <c r="AP506" s="154">
        <v>50</v>
      </c>
      <c r="AQ506" s="153">
        <v>0</v>
      </c>
      <c r="AR506" s="153">
        <v>0</v>
      </c>
      <c r="AS506" s="153">
        <v>200</v>
      </c>
      <c r="AT506" s="153">
        <v>208</v>
      </c>
      <c r="AU506" s="153">
        <v>104</v>
      </c>
      <c r="AV506" s="153">
        <v>0</v>
      </c>
      <c r="AW506" s="153">
        <v>0</v>
      </c>
      <c r="AX506" s="153">
        <v>0</v>
      </c>
      <c r="AY506" s="153">
        <v>1288109000</v>
      </c>
      <c r="AZ506" s="153">
        <v>1288109000</v>
      </c>
      <c r="BA506" s="153">
        <v>100</v>
      </c>
      <c r="BB506" s="153">
        <v>2544000000</v>
      </c>
      <c r="BC506" s="153">
        <v>2544000000</v>
      </c>
      <c r="BD506" s="153">
        <v>100</v>
      </c>
      <c r="BE506" s="153">
        <v>1620000000</v>
      </c>
      <c r="BF506" s="153">
        <v>1620000000</v>
      </c>
      <c r="BG506" s="153">
        <v>100</v>
      </c>
      <c r="BH506" s="155">
        <v>1385000000</v>
      </c>
      <c r="BI506" s="153">
        <v>0</v>
      </c>
      <c r="BJ506" s="153">
        <v>0</v>
      </c>
    </row>
    <row r="507" spans="1:62">
      <c r="A507" s="152">
        <v>4050065308</v>
      </c>
      <c r="B507" s="153">
        <v>6</v>
      </c>
      <c r="C507" s="153" t="s">
        <v>8475</v>
      </c>
      <c r="D507" s="153" t="s">
        <v>8476</v>
      </c>
      <c r="E507" s="153">
        <v>2023</v>
      </c>
      <c r="F507" s="153" t="s">
        <v>7125</v>
      </c>
      <c r="G507" s="153" t="s">
        <v>7126</v>
      </c>
      <c r="H507" s="153">
        <v>2</v>
      </c>
      <c r="I507" s="153" t="s">
        <v>7127</v>
      </c>
      <c r="J507" s="153">
        <v>8</v>
      </c>
      <c r="K507" s="153" t="s">
        <v>1123</v>
      </c>
      <c r="L507" s="153" t="s">
        <v>1123</v>
      </c>
      <c r="M507" s="153">
        <v>199</v>
      </c>
      <c r="N507" s="153" t="s">
        <v>7128</v>
      </c>
      <c r="O507" s="153">
        <v>1</v>
      </c>
      <c r="P507" s="153" t="s">
        <v>2378</v>
      </c>
      <c r="Q507" s="153">
        <v>21</v>
      </c>
      <c r="R507" s="153" t="s">
        <v>2576</v>
      </c>
      <c r="S507" s="153">
        <v>2054</v>
      </c>
      <c r="T507" s="153" t="s">
        <v>4679</v>
      </c>
      <c r="U507" s="153">
        <v>36</v>
      </c>
      <c r="V507" s="153">
        <v>3</v>
      </c>
      <c r="W507" s="154">
        <v>20543</v>
      </c>
      <c r="X507" s="153" t="s">
        <v>8543</v>
      </c>
      <c r="Y507" s="153">
        <v>1</v>
      </c>
      <c r="Z507" s="153" t="s">
        <v>37</v>
      </c>
      <c r="AA507" s="153">
        <v>1</v>
      </c>
      <c r="AB507" s="153" t="s">
        <v>7130</v>
      </c>
      <c r="AC507" s="153">
        <v>1</v>
      </c>
      <c r="AD507" s="153">
        <v>0</v>
      </c>
      <c r="AE507" s="153">
        <v>0</v>
      </c>
      <c r="AF507" s="153">
        <v>0</v>
      </c>
      <c r="AG507" s="153">
        <v>1000</v>
      </c>
      <c r="AH507" s="153">
        <v>1000</v>
      </c>
      <c r="AI507" s="153">
        <v>100</v>
      </c>
      <c r="AJ507" s="153">
        <v>1000</v>
      </c>
      <c r="AK507" s="153">
        <v>1212</v>
      </c>
      <c r="AL507" s="153" t="s">
        <v>8544</v>
      </c>
      <c r="AM507" s="153">
        <v>1000</v>
      </c>
      <c r="AN507" s="153">
        <v>1583</v>
      </c>
      <c r="AO507" s="153" t="s">
        <v>8545</v>
      </c>
      <c r="AP507" s="154">
        <v>1000</v>
      </c>
      <c r="AQ507" s="153">
        <v>0</v>
      </c>
      <c r="AR507" s="153">
        <v>0</v>
      </c>
      <c r="AS507" s="153">
        <v>4000</v>
      </c>
      <c r="AT507" s="153">
        <v>3795</v>
      </c>
      <c r="AU507" s="153" t="s">
        <v>8546</v>
      </c>
      <c r="AV507" s="153">
        <v>0</v>
      </c>
      <c r="AW507" s="153">
        <v>0</v>
      </c>
      <c r="AX507" s="153">
        <v>0</v>
      </c>
      <c r="AY507" s="153">
        <v>1356088459</v>
      </c>
      <c r="AZ507" s="153">
        <v>1351838457</v>
      </c>
      <c r="BA507" s="153" t="s">
        <v>7670</v>
      </c>
      <c r="BB507" s="153">
        <v>895878000</v>
      </c>
      <c r="BC507" s="153">
        <v>882078000</v>
      </c>
      <c r="BD507" s="153" t="s">
        <v>7795</v>
      </c>
      <c r="BE507" s="153">
        <v>1306500000</v>
      </c>
      <c r="BF507" s="153">
        <v>1162387809</v>
      </c>
      <c r="BG507" s="153" t="s">
        <v>8547</v>
      </c>
      <c r="BH507" s="155">
        <v>840000000</v>
      </c>
      <c r="BI507" s="153">
        <v>0</v>
      </c>
      <c r="BJ507" s="153">
        <v>0</v>
      </c>
    </row>
    <row r="508" spans="1:62">
      <c r="A508" s="152">
        <v>4050065308</v>
      </c>
      <c r="B508" s="153">
        <v>6</v>
      </c>
      <c r="C508" s="153" t="s">
        <v>8475</v>
      </c>
      <c r="D508" s="153" t="s">
        <v>8476</v>
      </c>
      <c r="E508" s="153">
        <v>2023</v>
      </c>
      <c r="F508" s="153" t="s">
        <v>7125</v>
      </c>
      <c r="G508" s="153" t="s">
        <v>7126</v>
      </c>
      <c r="H508" s="153">
        <v>2</v>
      </c>
      <c r="I508" s="153" t="s">
        <v>7127</v>
      </c>
      <c r="J508" s="153">
        <v>8</v>
      </c>
      <c r="K508" s="153" t="s">
        <v>1123</v>
      </c>
      <c r="L508" s="153" t="s">
        <v>1123</v>
      </c>
      <c r="M508" s="153">
        <v>199</v>
      </c>
      <c r="N508" s="153" t="s">
        <v>7128</v>
      </c>
      <c r="O508" s="153">
        <v>1</v>
      </c>
      <c r="P508" s="153" t="s">
        <v>2378</v>
      </c>
      <c r="Q508" s="153">
        <v>21</v>
      </c>
      <c r="R508" s="153" t="s">
        <v>2576</v>
      </c>
      <c r="S508" s="153">
        <v>2054</v>
      </c>
      <c r="T508" s="153" t="s">
        <v>4679</v>
      </c>
      <c r="U508" s="153">
        <v>36</v>
      </c>
      <c r="V508" s="153">
        <v>4</v>
      </c>
      <c r="W508" s="154">
        <v>20544</v>
      </c>
      <c r="X508" s="153" t="s">
        <v>8548</v>
      </c>
      <c r="Y508" s="153">
        <v>1</v>
      </c>
      <c r="Z508" s="153" t="s">
        <v>37</v>
      </c>
      <c r="AA508" s="153">
        <v>1</v>
      </c>
      <c r="AB508" s="153" t="s">
        <v>7130</v>
      </c>
      <c r="AC508" s="153">
        <v>1</v>
      </c>
      <c r="AD508" s="153">
        <v>0</v>
      </c>
      <c r="AE508" s="153">
        <v>0</v>
      </c>
      <c r="AF508" s="153">
        <v>0</v>
      </c>
      <c r="AG508" s="153" t="s">
        <v>7214</v>
      </c>
      <c r="AH508" s="153" t="s">
        <v>7214</v>
      </c>
      <c r="AI508" s="153">
        <v>100</v>
      </c>
      <c r="AJ508" s="153" t="s">
        <v>7214</v>
      </c>
      <c r="AK508" s="153" t="s">
        <v>7214</v>
      </c>
      <c r="AL508" s="153">
        <v>100</v>
      </c>
      <c r="AM508" s="153" t="s">
        <v>7214</v>
      </c>
      <c r="AN508" s="153" t="s">
        <v>7214</v>
      </c>
      <c r="AO508" s="153">
        <v>100</v>
      </c>
      <c r="AP508" s="154" t="s">
        <v>7214</v>
      </c>
      <c r="AQ508" s="153">
        <v>0</v>
      </c>
      <c r="AR508" s="153">
        <v>0</v>
      </c>
      <c r="AS508" s="153">
        <v>1</v>
      </c>
      <c r="AT508" s="153" t="s">
        <v>7271</v>
      </c>
      <c r="AU508" s="153">
        <v>75</v>
      </c>
      <c r="AV508" s="153">
        <v>0</v>
      </c>
      <c r="AW508" s="153">
        <v>0</v>
      </c>
      <c r="AX508" s="153">
        <v>0</v>
      </c>
      <c r="AY508" s="153">
        <v>360588910</v>
      </c>
      <c r="AZ508" s="153">
        <v>360588910</v>
      </c>
      <c r="BA508" s="153">
        <v>100</v>
      </c>
      <c r="BB508" s="153">
        <v>652135407</v>
      </c>
      <c r="BC508" s="153">
        <v>594000000</v>
      </c>
      <c r="BD508" s="153" t="s">
        <v>8549</v>
      </c>
      <c r="BE508" s="153">
        <v>388660000</v>
      </c>
      <c r="BF508" s="153">
        <v>374041000</v>
      </c>
      <c r="BG508" s="153" t="s">
        <v>8550</v>
      </c>
      <c r="BH508" s="155">
        <v>1013000000</v>
      </c>
      <c r="BI508" s="153">
        <v>0</v>
      </c>
      <c r="BJ508" s="153">
        <v>0</v>
      </c>
    </row>
    <row r="509" spans="1:62">
      <c r="A509" s="152">
        <v>4050065308</v>
      </c>
      <c r="B509" s="153">
        <v>6</v>
      </c>
      <c r="C509" s="153" t="s">
        <v>8475</v>
      </c>
      <c r="D509" s="153" t="s">
        <v>8476</v>
      </c>
      <c r="E509" s="153">
        <v>2023</v>
      </c>
      <c r="F509" s="153" t="s">
        <v>7125</v>
      </c>
      <c r="G509" s="153" t="s">
        <v>7126</v>
      </c>
      <c r="H509" s="153">
        <v>2</v>
      </c>
      <c r="I509" s="153" t="s">
        <v>7127</v>
      </c>
      <c r="J509" s="153">
        <v>8</v>
      </c>
      <c r="K509" s="153" t="s">
        <v>1123</v>
      </c>
      <c r="L509" s="153" t="s">
        <v>1123</v>
      </c>
      <c r="M509" s="153">
        <v>199</v>
      </c>
      <c r="N509" s="153" t="s">
        <v>7128</v>
      </c>
      <c r="O509" s="153">
        <v>1</v>
      </c>
      <c r="P509" s="153" t="s">
        <v>2378</v>
      </c>
      <c r="Q509" s="153">
        <v>24</v>
      </c>
      <c r="R509" s="153" t="s">
        <v>2614</v>
      </c>
      <c r="S509" s="153">
        <v>2059</v>
      </c>
      <c r="T509" s="153" t="s">
        <v>8551</v>
      </c>
      <c r="U509" s="153">
        <v>9</v>
      </c>
      <c r="V509" s="153">
        <v>1</v>
      </c>
      <c r="W509" s="154">
        <v>20591</v>
      </c>
      <c r="X509" s="153" t="s">
        <v>8552</v>
      </c>
      <c r="Y509" s="153">
        <v>1</v>
      </c>
      <c r="Z509" s="153" t="s">
        <v>37</v>
      </c>
      <c r="AA509" s="153">
        <v>1</v>
      </c>
      <c r="AB509" s="153" t="s">
        <v>7130</v>
      </c>
      <c r="AC509" s="153">
        <v>1</v>
      </c>
      <c r="AD509" s="153">
        <v>0</v>
      </c>
      <c r="AE509" s="153">
        <v>0</v>
      </c>
      <c r="AF509" s="153">
        <v>0</v>
      </c>
      <c r="AG509" s="153">
        <v>5</v>
      </c>
      <c r="AH509" s="153">
        <v>5</v>
      </c>
      <c r="AI509" s="153">
        <v>100</v>
      </c>
      <c r="AJ509" s="153">
        <v>5</v>
      </c>
      <c r="AK509" s="153">
        <v>5</v>
      </c>
      <c r="AL509" s="153">
        <v>100</v>
      </c>
      <c r="AM509" s="153">
        <v>5</v>
      </c>
      <c r="AN509" s="153">
        <v>5</v>
      </c>
      <c r="AO509" s="153">
        <v>100</v>
      </c>
      <c r="AP509" s="154">
        <v>5</v>
      </c>
      <c r="AQ509" s="153">
        <v>0</v>
      </c>
      <c r="AR509" s="153">
        <v>0</v>
      </c>
      <c r="AS509" s="153">
        <v>20</v>
      </c>
      <c r="AT509" s="153">
        <v>15</v>
      </c>
      <c r="AU509" s="153">
        <v>75</v>
      </c>
      <c r="AV509" s="153">
        <v>0</v>
      </c>
      <c r="AW509" s="153">
        <v>0</v>
      </c>
      <c r="AX509" s="153">
        <v>0</v>
      </c>
      <c r="AY509" s="153">
        <v>739718097</v>
      </c>
      <c r="AZ509" s="153">
        <v>739718097</v>
      </c>
      <c r="BA509" s="153">
        <v>100</v>
      </c>
      <c r="BB509" s="153">
        <v>674830000</v>
      </c>
      <c r="BC509" s="153">
        <v>674830000</v>
      </c>
      <c r="BD509" s="153">
        <v>100</v>
      </c>
      <c r="BE509" s="153">
        <v>800000000</v>
      </c>
      <c r="BF509" s="153">
        <v>784578612</v>
      </c>
      <c r="BG509" s="153" t="s">
        <v>8553</v>
      </c>
      <c r="BH509" s="155">
        <v>974000000</v>
      </c>
      <c r="BI509" s="153">
        <v>0</v>
      </c>
      <c r="BJ509" s="153">
        <v>0</v>
      </c>
    </row>
    <row r="510" spans="1:62">
      <c r="A510" s="152">
        <v>4050065308</v>
      </c>
      <c r="B510" s="153">
        <v>6</v>
      </c>
      <c r="C510" s="153" t="s">
        <v>8475</v>
      </c>
      <c r="D510" s="153" t="s">
        <v>8476</v>
      </c>
      <c r="E510" s="153">
        <v>2023</v>
      </c>
      <c r="F510" s="153" t="s">
        <v>7125</v>
      </c>
      <c r="G510" s="153" t="s">
        <v>7126</v>
      </c>
      <c r="H510" s="153">
        <v>2</v>
      </c>
      <c r="I510" s="153" t="s">
        <v>7127</v>
      </c>
      <c r="J510" s="153">
        <v>8</v>
      </c>
      <c r="K510" s="153" t="s">
        <v>1123</v>
      </c>
      <c r="L510" s="153" t="s">
        <v>1123</v>
      </c>
      <c r="M510" s="153">
        <v>199</v>
      </c>
      <c r="N510" s="153" t="s">
        <v>7128</v>
      </c>
      <c r="O510" s="153">
        <v>1</v>
      </c>
      <c r="P510" s="153" t="s">
        <v>2378</v>
      </c>
      <c r="Q510" s="153">
        <v>24</v>
      </c>
      <c r="R510" s="153" t="s">
        <v>2614</v>
      </c>
      <c r="S510" s="153">
        <v>2171</v>
      </c>
      <c r="T510" s="153" t="s">
        <v>8554</v>
      </c>
      <c r="U510" s="153">
        <v>9</v>
      </c>
      <c r="V510" s="153">
        <v>1</v>
      </c>
      <c r="W510" s="154">
        <v>21711</v>
      </c>
      <c r="X510" s="153" t="s">
        <v>8555</v>
      </c>
      <c r="Y510" s="153">
        <v>1</v>
      </c>
      <c r="Z510" s="153" t="s">
        <v>37</v>
      </c>
      <c r="AA510" s="153">
        <v>1</v>
      </c>
      <c r="AB510" s="153" t="s">
        <v>7130</v>
      </c>
      <c r="AC510" s="153">
        <v>1</v>
      </c>
      <c r="AD510" s="153">
        <v>0</v>
      </c>
      <c r="AE510" s="153">
        <v>0</v>
      </c>
      <c r="AF510" s="153">
        <v>0</v>
      </c>
      <c r="AG510" s="153">
        <v>30</v>
      </c>
      <c r="AH510" s="153">
        <v>30</v>
      </c>
      <c r="AI510" s="153">
        <v>100</v>
      </c>
      <c r="AJ510" s="153">
        <v>40</v>
      </c>
      <c r="AK510" s="153">
        <v>40</v>
      </c>
      <c r="AL510" s="153">
        <v>100</v>
      </c>
      <c r="AM510" s="153">
        <v>30</v>
      </c>
      <c r="AN510" s="153">
        <v>30</v>
      </c>
      <c r="AO510" s="153">
        <v>100</v>
      </c>
      <c r="AP510" s="154">
        <v>25</v>
      </c>
      <c r="AQ510" s="153">
        <v>0</v>
      </c>
      <c r="AR510" s="153">
        <v>0</v>
      </c>
      <c r="AS510" s="153">
        <v>125</v>
      </c>
      <c r="AT510" s="153">
        <v>100</v>
      </c>
      <c r="AU510" s="153">
        <v>80</v>
      </c>
      <c r="AV510" s="153">
        <v>0</v>
      </c>
      <c r="AW510" s="153">
        <v>0</v>
      </c>
      <c r="AX510" s="153">
        <v>0</v>
      </c>
      <c r="AY510" s="153">
        <v>1235746667</v>
      </c>
      <c r="AZ510" s="153">
        <v>1199696667</v>
      </c>
      <c r="BA510" s="153" t="s">
        <v>8556</v>
      </c>
      <c r="BB510" s="153">
        <v>1321945000</v>
      </c>
      <c r="BC510" s="153">
        <v>1321945000</v>
      </c>
      <c r="BD510" s="153">
        <v>100</v>
      </c>
      <c r="BE510" s="153">
        <v>700000000</v>
      </c>
      <c r="BF510" s="153">
        <v>700000000</v>
      </c>
      <c r="BG510" s="153">
        <v>100</v>
      </c>
      <c r="BH510" s="155">
        <v>1259000000</v>
      </c>
      <c r="BI510" s="153">
        <v>0</v>
      </c>
      <c r="BJ510" s="153">
        <v>0</v>
      </c>
    </row>
    <row r="511" spans="1:62">
      <c r="A511" s="152">
        <v>4050065308</v>
      </c>
      <c r="B511" s="153">
        <v>6</v>
      </c>
      <c r="C511" s="153" t="s">
        <v>8475</v>
      </c>
      <c r="D511" s="153" t="s">
        <v>8476</v>
      </c>
      <c r="E511" s="153">
        <v>2023</v>
      </c>
      <c r="F511" s="153" t="s">
        <v>7125</v>
      </c>
      <c r="G511" s="153" t="s">
        <v>7126</v>
      </c>
      <c r="H511" s="153">
        <v>2</v>
      </c>
      <c r="I511" s="153" t="s">
        <v>7127</v>
      </c>
      <c r="J511" s="153">
        <v>8</v>
      </c>
      <c r="K511" s="153" t="s">
        <v>1123</v>
      </c>
      <c r="L511" s="153" t="s">
        <v>1123</v>
      </c>
      <c r="M511" s="153">
        <v>199</v>
      </c>
      <c r="N511" s="153" t="s">
        <v>7128</v>
      </c>
      <c r="O511" s="153">
        <v>2</v>
      </c>
      <c r="P511" s="153" t="s">
        <v>7223</v>
      </c>
      <c r="Q511" s="153">
        <v>27</v>
      </c>
      <c r="R511" s="153" t="s">
        <v>2637</v>
      </c>
      <c r="S511" s="153">
        <v>2124</v>
      </c>
      <c r="T511" s="153" t="s">
        <v>8557</v>
      </c>
      <c r="U511" s="153">
        <v>10</v>
      </c>
      <c r="V511" s="153">
        <v>1</v>
      </c>
      <c r="W511" s="154">
        <v>21241</v>
      </c>
      <c r="X511" s="153" t="s">
        <v>8558</v>
      </c>
      <c r="Y511" s="153">
        <v>1</v>
      </c>
      <c r="Z511" s="153" t="s">
        <v>37</v>
      </c>
      <c r="AA511" s="153">
        <v>1</v>
      </c>
      <c r="AB511" s="153" t="s">
        <v>7130</v>
      </c>
      <c r="AC511" s="153">
        <v>1</v>
      </c>
      <c r="AD511" s="153">
        <v>0</v>
      </c>
      <c r="AE511" s="153">
        <v>0</v>
      </c>
      <c r="AF511" s="153">
        <v>0</v>
      </c>
      <c r="AG511" s="153">
        <v>15</v>
      </c>
      <c r="AH511" s="153">
        <v>15</v>
      </c>
      <c r="AI511" s="153">
        <v>100</v>
      </c>
      <c r="AJ511" s="153">
        <v>15</v>
      </c>
      <c r="AK511" s="153">
        <v>15</v>
      </c>
      <c r="AL511" s="153">
        <v>100</v>
      </c>
      <c r="AM511" s="153">
        <v>15</v>
      </c>
      <c r="AN511" s="153">
        <v>15</v>
      </c>
      <c r="AO511" s="153">
        <v>100</v>
      </c>
      <c r="AP511" s="154">
        <v>15</v>
      </c>
      <c r="AQ511" s="153">
        <v>0</v>
      </c>
      <c r="AR511" s="153">
        <v>0</v>
      </c>
      <c r="AS511" s="153">
        <v>60</v>
      </c>
      <c r="AT511" s="153">
        <v>45</v>
      </c>
      <c r="AU511" s="153">
        <v>75</v>
      </c>
      <c r="AV511" s="153">
        <v>0</v>
      </c>
      <c r="AW511" s="153">
        <v>0</v>
      </c>
      <c r="AX511" s="153">
        <v>0</v>
      </c>
      <c r="AY511" s="153">
        <v>999538400</v>
      </c>
      <c r="AZ511" s="153">
        <v>999538400</v>
      </c>
      <c r="BA511" s="153">
        <v>100</v>
      </c>
      <c r="BB511" s="153">
        <v>760879540</v>
      </c>
      <c r="BC511" s="153">
        <v>760879540</v>
      </c>
      <c r="BD511" s="153">
        <v>100</v>
      </c>
      <c r="BE511" s="153">
        <v>1000000000</v>
      </c>
      <c r="BF511" s="153">
        <v>979933986</v>
      </c>
      <c r="BG511" s="153" t="s">
        <v>8559</v>
      </c>
      <c r="BH511" s="155">
        <v>1098000000</v>
      </c>
      <c r="BI511" s="153">
        <v>0</v>
      </c>
      <c r="BJ511" s="153">
        <v>0</v>
      </c>
    </row>
    <row r="512" spans="1:62">
      <c r="A512" s="152">
        <v>4050065308</v>
      </c>
      <c r="B512" s="153">
        <v>6</v>
      </c>
      <c r="C512" s="153" t="s">
        <v>8475</v>
      </c>
      <c r="D512" s="153" t="s">
        <v>8476</v>
      </c>
      <c r="E512" s="153">
        <v>2023</v>
      </c>
      <c r="F512" s="153" t="s">
        <v>7125</v>
      </c>
      <c r="G512" s="153" t="s">
        <v>7126</v>
      </c>
      <c r="H512" s="153">
        <v>2</v>
      </c>
      <c r="I512" s="153" t="s">
        <v>7127</v>
      </c>
      <c r="J512" s="153">
        <v>8</v>
      </c>
      <c r="K512" s="153" t="s">
        <v>1123</v>
      </c>
      <c r="L512" s="153" t="s">
        <v>1123</v>
      </c>
      <c r="M512" s="153">
        <v>199</v>
      </c>
      <c r="N512" s="153" t="s">
        <v>7128</v>
      </c>
      <c r="O512" s="153">
        <v>2</v>
      </c>
      <c r="P512" s="153" t="s">
        <v>7223</v>
      </c>
      <c r="Q512" s="153">
        <v>27</v>
      </c>
      <c r="R512" s="153" t="s">
        <v>2637</v>
      </c>
      <c r="S512" s="153">
        <v>2124</v>
      </c>
      <c r="T512" s="153" t="s">
        <v>8557</v>
      </c>
      <c r="U512" s="153">
        <v>10</v>
      </c>
      <c r="V512" s="153">
        <v>2</v>
      </c>
      <c r="W512" s="154">
        <v>21242</v>
      </c>
      <c r="X512" s="153" t="s">
        <v>8560</v>
      </c>
      <c r="Y512" s="153">
        <v>1</v>
      </c>
      <c r="Z512" s="153" t="s">
        <v>37</v>
      </c>
      <c r="AA512" s="153">
        <v>1</v>
      </c>
      <c r="AB512" s="153" t="s">
        <v>7130</v>
      </c>
      <c r="AC512" s="153">
        <v>1</v>
      </c>
      <c r="AD512" s="153">
        <v>0</v>
      </c>
      <c r="AE512" s="153">
        <v>0</v>
      </c>
      <c r="AF512" s="153">
        <v>0</v>
      </c>
      <c r="AG512" s="153">
        <v>1800</v>
      </c>
      <c r="AH512" s="153">
        <v>400</v>
      </c>
      <c r="AI512" s="153" t="s">
        <v>8561</v>
      </c>
      <c r="AJ512" s="153">
        <v>2000</v>
      </c>
      <c r="AK512" s="153">
        <v>2000</v>
      </c>
      <c r="AL512" s="153">
        <v>100</v>
      </c>
      <c r="AM512" s="153">
        <v>2000</v>
      </c>
      <c r="AN512" s="153">
        <v>0</v>
      </c>
      <c r="AO512" s="153">
        <v>0</v>
      </c>
      <c r="AP512" s="154">
        <v>700</v>
      </c>
      <c r="AQ512" s="153">
        <v>0</v>
      </c>
      <c r="AR512" s="153">
        <v>0</v>
      </c>
      <c r="AS512" s="153">
        <v>6500</v>
      </c>
      <c r="AT512" s="153">
        <v>2400</v>
      </c>
      <c r="AU512" s="153" t="s">
        <v>8562</v>
      </c>
      <c r="AV512" s="153">
        <v>0</v>
      </c>
      <c r="AW512" s="153">
        <v>0</v>
      </c>
      <c r="AX512" s="153">
        <v>0</v>
      </c>
      <c r="AY512" s="153">
        <v>364075841</v>
      </c>
      <c r="AZ512" s="153">
        <v>364068396</v>
      </c>
      <c r="BA512" s="153">
        <v>100</v>
      </c>
      <c r="BB512" s="153">
        <v>275980805</v>
      </c>
      <c r="BC512" s="153">
        <v>275980805</v>
      </c>
      <c r="BD512" s="153">
        <v>100</v>
      </c>
      <c r="BE512" s="153">
        <v>400000000</v>
      </c>
      <c r="BF512" s="153">
        <v>0</v>
      </c>
      <c r="BG512" s="153">
        <v>0</v>
      </c>
      <c r="BH512" s="155">
        <v>399000000</v>
      </c>
      <c r="BI512" s="153">
        <v>0</v>
      </c>
      <c r="BJ512" s="153">
        <v>0</v>
      </c>
    </row>
    <row r="513" spans="1:62">
      <c r="A513" s="152">
        <v>4050065308</v>
      </c>
      <c r="B513" s="153">
        <v>6</v>
      </c>
      <c r="C513" s="153" t="s">
        <v>8475</v>
      </c>
      <c r="D513" s="153" t="s">
        <v>8476</v>
      </c>
      <c r="E513" s="153">
        <v>2023</v>
      </c>
      <c r="F513" s="153" t="s">
        <v>7125</v>
      </c>
      <c r="G513" s="153" t="s">
        <v>7126</v>
      </c>
      <c r="H513" s="153">
        <v>2</v>
      </c>
      <c r="I513" s="153" t="s">
        <v>7127</v>
      </c>
      <c r="J513" s="153">
        <v>8</v>
      </c>
      <c r="K513" s="153" t="s">
        <v>1123</v>
      </c>
      <c r="L513" s="153" t="s">
        <v>1123</v>
      </c>
      <c r="M513" s="153">
        <v>199</v>
      </c>
      <c r="N513" s="153" t="s">
        <v>7128</v>
      </c>
      <c r="O513" s="153">
        <v>2</v>
      </c>
      <c r="P513" s="153" t="s">
        <v>7223</v>
      </c>
      <c r="Q513" s="153">
        <v>27</v>
      </c>
      <c r="R513" s="153" t="s">
        <v>2637</v>
      </c>
      <c r="S513" s="153">
        <v>2124</v>
      </c>
      <c r="T513" s="153" t="s">
        <v>8557</v>
      </c>
      <c r="U513" s="153">
        <v>10</v>
      </c>
      <c r="V513" s="153">
        <v>3</v>
      </c>
      <c r="W513" s="154">
        <v>21243</v>
      </c>
      <c r="X513" s="153" t="s">
        <v>8563</v>
      </c>
      <c r="Y513" s="153">
        <v>1</v>
      </c>
      <c r="Z513" s="153" t="s">
        <v>37</v>
      </c>
      <c r="AA513" s="153">
        <v>1</v>
      </c>
      <c r="AB513" s="153" t="s">
        <v>7130</v>
      </c>
      <c r="AC513" s="153">
        <v>1</v>
      </c>
      <c r="AD513" s="153">
        <v>0</v>
      </c>
      <c r="AE513" s="153">
        <v>0</v>
      </c>
      <c r="AF513" s="153">
        <v>0</v>
      </c>
      <c r="AG513" s="153">
        <v>400</v>
      </c>
      <c r="AH513" s="153">
        <v>400</v>
      </c>
      <c r="AI513" s="153">
        <v>100</v>
      </c>
      <c r="AJ513" s="153">
        <v>500</v>
      </c>
      <c r="AK513" s="153">
        <v>500</v>
      </c>
      <c r="AL513" s="153">
        <v>100</v>
      </c>
      <c r="AM513" s="153">
        <v>600</v>
      </c>
      <c r="AN513" s="153">
        <v>0</v>
      </c>
      <c r="AO513" s="153">
        <v>0</v>
      </c>
      <c r="AP513" s="154">
        <v>400</v>
      </c>
      <c r="AQ513" s="153">
        <v>0</v>
      </c>
      <c r="AR513" s="153">
        <v>0</v>
      </c>
      <c r="AS513" s="153">
        <v>1900</v>
      </c>
      <c r="AT513" s="153">
        <v>900</v>
      </c>
      <c r="AU513" s="153" t="s">
        <v>8455</v>
      </c>
      <c r="AV513" s="153">
        <v>0</v>
      </c>
      <c r="AW513" s="153">
        <v>0</v>
      </c>
      <c r="AX513" s="153">
        <v>0</v>
      </c>
      <c r="AY513" s="153">
        <v>365341652</v>
      </c>
      <c r="AZ513" s="153">
        <v>365341652</v>
      </c>
      <c r="BA513" s="153">
        <v>100</v>
      </c>
      <c r="BB513" s="153">
        <v>275195155</v>
      </c>
      <c r="BC513" s="153">
        <v>275195139</v>
      </c>
      <c r="BD513" s="153">
        <v>100</v>
      </c>
      <c r="BE513" s="153">
        <v>400000000</v>
      </c>
      <c r="BF513" s="153">
        <v>0</v>
      </c>
      <c r="BG513" s="153">
        <v>0</v>
      </c>
      <c r="BH513" s="155">
        <v>399000000</v>
      </c>
      <c r="BI513" s="153">
        <v>0</v>
      </c>
      <c r="BJ513" s="153">
        <v>0</v>
      </c>
    </row>
    <row r="514" spans="1:62">
      <c r="A514" s="152">
        <v>4050065308</v>
      </c>
      <c r="B514" s="153">
        <v>6</v>
      </c>
      <c r="C514" s="153" t="s">
        <v>8475</v>
      </c>
      <c r="D514" s="153" t="s">
        <v>8476</v>
      </c>
      <c r="E514" s="153">
        <v>2023</v>
      </c>
      <c r="F514" s="153" t="s">
        <v>7125</v>
      </c>
      <c r="G514" s="153" t="s">
        <v>7126</v>
      </c>
      <c r="H514" s="153">
        <v>2</v>
      </c>
      <c r="I514" s="153" t="s">
        <v>7127</v>
      </c>
      <c r="J514" s="153">
        <v>8</v>
      </c>
      <c r="K514" s="153" t="s">
        <v>1123</v>
      </c>
      <c r="L514" s="153" t="s">
        <v>1123</v>
      </c>
      <c r="M514" s="153">
        <v>199</v>
      </c>
      <c r="N514" s="153" t="s">
        <v>7128</v>
      </c>
      <c r="O514" s="153">
        <v>2</v>
      </c>
      <c r="P514" s="153" t="s">
        <v>7223</v>
      </c>
      <c r="Q514" s="153">
        <v>28</v>
      </c>
      <c r="R514" s="153" t="s">
        <v>2661</v>
      </c>
      <c r="S514" s="153">
        <v>2121</v>
      </c>
      <c r="T514" s="153" t="s">
        <v>8564</v>
      </c>
      <c r="U514" s="153">
        <v>9</v>
      </c>
      <c r="V514" s="153">
        <v>1</v>
      </c>
      <c r="W514" s="154">
        <v>21211</v>
      </c>
      <c r="X514" s="153" t="s">
        <v>8565</v>
      </c>
      <c r="Y514" s="153">
        <v>1</v>
      </c>
      <c r="Z514" s="153" t="s">
        <v>37</v>
      </c>
      <c r="AA514" s="153">
        <v>1</v>
      </c>
      <c r="AB514" s="153" t="s">
        <v>7130</v>
      </c>
      <c r="AC514" s="153">
        <v>1</v>
      </c>
      <c r="AD514" s="153">
        <v>0</v>
      </c>
      <c r="AE514" s="153">
        <v>0</v>
      </c>
      <c r="AF514" s="153">
        <v>0</v>
      </c>
      <c r="AG514" s="153">
        <v>2</v>
      </c>
      <c r="AH514" s="153">
        <v>2</v>
      </c>
      <c r="AI514" s="153">
        <v>100</v>
      </c>
      <c r="AJ514" s="153">
        <v>3</v>
      </c>
      <c r="AK514" s="153">
        <v>3</v>
      </c>
      <c r="AL514" s="153">
        <v>100</v>
      </c>
      <c r="AM514" s="153">
        <v>5</v>
      </c>
      <c r="AN514" s="153">
        <v>0</v>
      </c>
      <c r="AO514" s="153">
        <v>0</v>
      </c>
      <c r="AP514" s="154">
        <v>2</v>
      </c>
      <c r="AQ514" s="153">
        <v>0</v>
      </c>
      <c r="AR514" s="153">
        <v>0</v>
      </c>
      <c r="AS514" s="153">
        <v>12</v>
      </c>
      <c r="AT514" s="153">
        <v>5</v>
      </c>
      <c r="AU514" s="153" t="s">
        <v>8566</v>
      </c>
      <c r="AV514" s="153">
        <v>0</v>
      </c>
      <c r="AW514" s="153">
        <v>0</v>
      </c>
      <c r="AX514" s="153">
        <v>0</v>
      </c>
      <c r="AY514" s="153">
        <v>972302582</v>
      </c>
      <c r="AZ514" s="153">
        <v>972302581</v>
      </c>
      <c r="BA514" s="153">
        <v>100</v>
      </c>
      <c r="BB514" s="153">
        <v>716765000</v>
      </c>
      <c r="BC514" s="153">
        <v>716764922</v>
      </c>
      <c r="BD514" s="153">
        <v>100</v>
      </c>
      <c r="BE514" s="153">
        <v>1000000000</v>
      </c>
      <c r="BF514" s="153">
        <v>0</v>
      </c>
      <c r="BG514" s="153">
        <v>0</v>
      </c>
      <c r="BH514" s="155">
        <v>1037000000</v>
      </c>
      <c r="BI514" s="153">
        <v>0</v>
      </c>
      <c r="BJ514" s="153">
        <v>0</v>
      </c>
    </row>
    <row r="515" spans="1:62">
      <c r="A515" s="152">
        <v>4050065308</v>
      </c>
      <c r="B515" s="153">
        <v>6</v>
      </c>
      <c r="C515" s="153" t="s">
        <v>8475</v>
      </c>
      <c r="D515" s="153" t="s">
        <v>8476</v>
      </c>
      <c r="E515" s="153">
        <v>2023</v>
      </c>
      <c r="F515" s="153" t="s">
        <v>7125</v>
      </c>
      <c r="G515" s="153" t="s">
        <v>7126</v>
      </c>
      <c r="H515" s="153">
        <v>2</v>
      </c>
      <c r="I515" s="153" t="s">
        <v>7127</v>
      </c>
      <c r="J515" s="153">
        <v>8</v>
      </c>
      <c r="K515" s="153" t="s">
        <v>1123</v>
      </c>
      <c r="L515" s="153" t="s">
        <v>1123</v>
      </c>
      <c r="M515" s="153">
        <v>199</v>
      </c>
      <c r="N515" s="153" t="s">
        <v>7128</v>
      </c>
      <c r="O515" s="153">
        <v>2</v>
      </c>
      <c r="P515" s="153" t="s">
        <v>7223</v>
      </c>
      <c r="Q515" s="153">
        <v>30</v>
      </c>
      <c r="R515" s="153" t="s">
        <v>2670</v>
      </c>
      <c r="S515" s="153">
        <v>2174</v>
      </c>
      <c r="T515" s="153" t="s">
        <v>4720</v>
      </c>
      <c r="U515" s="153">
        <v>9</v>
      </c>
      <c r="V515" s="153">
        <v>1</v>
      </c>
      <c r="W515" s="154">
        <v>21741</v>
      </c>
      <c r="X515" s="153" t="s">
        <v>8567</v>
      </c>
      <c r="Y515" s="153">
        <v>1</v>
      </c>
      <c r="Z515" s="153" t="s">
        <v>37</v>
      </c>
      <c r="AA515" s="153">
        <v>1</v>
      </c>
      <c r="AB515" s="153" t="s">
        <v>7130</v>
      </c>
      <c r="AC515" s="153">
        <v>1</v>
      </c>
      <c r="AD515" s="153">
        <v>0</v>
      </c>
      <c r="AE515" s="153">
        <v>0</v>
      </c>
      <c r="AF515" s="153">
        <v>0</v>
      </c>
      <c r="AG515" s="153">
        <v>1</v>
      </c>
      <c r="AH515" s="153">
        <v>1</v>
      </c>
      <c r="AI515" s="153">
        <v>100</v>
      </c>
      <c r="AJ515" s="153">
        <v>1</v>
      </c>
      <c r="AK515" s="153">
        <v>1</v>
      </c>
      <c r="AL515" s="153">
        <v>100</v>
      </c>
      <c r="AM515" s="153">
        <v>1</v>
      </c>
      <c r="AN515" s="153">
        <v>0</v>
      </c>
      <c r="AO515" s="153">
        <v>0</v>
      </c>
      <c r="AP515" s="154">
        <v>1</v>
      </c>
      <c r="AQ515" s="153">
        <v>0</v>
      </c>
      <c r="AR515" s="153">
        <v>0</v>
      </c>
      <c r="AS515" s="153">
        <v>4</v>
      </c>
      <c r="AT515" s="153">
        <v>2</v>
      </c>
      <c r="AU515" s="153">
        <v>50</v>
      </c>
      <c r="AV515" s="153">
        <v>0</v>
      </c>
      <c r="AW515" s="153">
        <v>0</v>
      </c>
      <c r="AX515" s="153">
        <v>0</v>
      </c>
      <c r="AY515" s="153">
        <v>493176258</v>
      </c>
      <c r="AZ515" s="153">
        <v>263697205</v>
      </c>
      <c r="BA515" s="153" t="s">
        <v>8568</v>
      </c>
      <c r="BB515" s="153">
        <v>374760000</v>
      </c>
      <c r="BC515" s="153">
        <v>374760000</v>
      </c>
      <c r="BD515" s="153">
        <v>100</v>
      </c>
      <c r="BE515" s="153">
        <v>400000000</v>
      </c>
      <c r="BF515" s="153">
        <v>0</v>
      </c>
      <c r="BG515" s="153">
        <v>0</v>
      </c>
      <c r="BH515" s="155">
        <v>541000000</v>
      </c>
      <c r="BI515" s="153">
        <v>0</v>
      </c>
      <c r="BJ515" s="153">
        <v>0</v>
      </c>
    </row>
    <row r="516" spans="1:62">
      <c r="A516" s="152">
        <v>4050065308</v>
      </c>
      <c r="B516" s="153">
        <v>6</v>
      </c>
      <c r="C516" s="153" t="s">
        <v>8475</v>
      </c>
      <c r="D516" s="153" t="s">
        <v>8476</v>
      </c>
      <c r="E516" s="153">
        <v>2023</v>
      </c>
      <c r="F516" s="153" t="s">
        <v>7125</v>
      </c>
      <c r="G516" s="153" t="s">
        <v>7126</v>
      </c>
      <c r="H516" s="153">
        <v>2</v>
      </c>
      <c r="I516" s="153" t="s">
        <v>7127</v>
      </c>
      <c r="J516" s="153">
        <v>8</v>
      </c>
      <c r="K516" s="153" t="s">
        <v>1123</v>
      </c>
      <c r="L516" s="153" t="s">
        <v>1123</v>
      </c>
      <c r="M516" s="153">
        <v>199</v>
      </c>
      <c r="N516" s="153" t="s">
        <v>7128</v>
      </c>
      <c r="O516" s="153">
        <v>2</v>
      </c>
      <c r="P516" s="153" t="s">
        <v>7223</v>
      </c>
      <c r="Q516" s="153">
        <v>30</v>
      </c>
      <c r="R516" s="153" t="s">
        <v>2670</v>
      </c>
      <c r="S516" s="153">
        <v>2174</v>
      </c>
      <c r="T516" s="153" t="s">
        <v>4720</v>
      </c>
      <c r="U516" s="153">
        <v>9</v>
      </c>
      <c r="V516" s="153">
        <v>2</v>
      </c>
      <c r="W516" s="154">
        <v>21742</v>
      </c>
      <c r="X516" s="153" t="s">
        <v>7797</v>
      </c>
      <c r="Y516" s="153">
        <v>1</v>
      </c>
      <c r="Z516" s="153" t="s">
        <v>37</v>
      </c>
      <c r="AA516" s="153">
        <v>1</v>
      </c>
      <c r="AB516" s="153" t="s">
        <v>7130</v>
      </c>
      <c r="AC516" s="153">
        <v>1</v>
      </c>
      <c r="AD516" s="153">
        <v>0</v>
      </c>
      <c r="AE516" s="153">
        <v>0</v>
      </c>
      <c r="AF516" s="153">
        <v>0</v>
      </c>
      <c r="AG516" s="153">
        <v>1</v>
      </c>
      <c r="AH516" s="153">
        <v>1</v>
      </c>
      <c r="AI516" s="153">
        <v>100</v>
      </c>
      <c r="AJ516" s="153">
        <v>1</v>
      </c>
      <c r="AK516" s="153">
        <v>1</v>
      </c>
      <c r="AL516" s="153">
        <v>100</v>
      </c>
      <c r="AM516" s="153">
        <v>1</v>
      </c>
      <c r="AN516" s="153">
        <v>0</v>
      </c>
      <c r="AO516" s="153">
        <v>0</v>
      </c>
      <c r="AP516" s="154">
        <v>1</v>
      </c>
      <c r="AQ516" s="153">
        <v>0</v>
      </c>
      <c r="AR516" s="153">
        <v>0</v>
      </c>
      <c r="AS516" s="153">
        <v>4</v>
      </c>
      <c r="AT516" s="153">
        <v>2</v>
      </c>
      <c r="AU516" s="153">
        <v>50</v>
      </c>
      <c r="AV516" s="153">
        <v>0</v>
      </c>
      <c r="AW516" s="153">
        <v>0</v>
      </c>
      <c r="AX516" s="153">
        <v>0</v>
      </c>
      <c r="AY516" s="153">
        <v>383215000</v>
      </c>
      <c r="AZ516" s="153">
        <v>383215000</v>
      </c>
      <c r="BA516" s="153">
        <v>100</v>
      </c>
      <c r="BB516" s="153">
        <v>285610000</v>
      </c>
      <c r="BC516" s="153">
        <v>285610000</v>
      </c>
      <c r="BD516" s="153">
        <v>100</v>
      </c>
      <c r="BE516" s="153">
        <v>400000000</v>
      </c>
      <c r="BF516" s="153">
        <v>0</v>
      </c>
      <c r="BG516" s="153">
        <v>0</v>
      </c>
      <c r="BH516" s="155">
        <v>412000000</v>
      </c>
      <c r="BI516" s="153">
        <v>0</v>
      </c>
      <c r="BJ516" s="153">
        <v>0</v>
      </c>
    </row>
    <row r="517" spans="1:62">
      <c r="A517" s="152">
        <v>4050065308</v>
      </c>
      <c r="B517" s="153">
        <v>6</v>
      </c>
      <c r="C517" s="153" t="s">
        <v>8475</v>
      </c>
      <c r="D517" s="153" t="s">
        <v>8476</v>
      </c>
      <c r="E517" s="153">
        <v>2023</v>
      </c>
      <c r="F517" s="153" t="s">
        <v>7125</v>
      </c>
      <c r="G517" s="153" t="s">
        <v>7126</v>
      </c>
      <c r="H517" s="153">
        <v>2</v>
      </c>
      <c r="I517" s="153" t="s">
        <v>7127</v>
      </c>
      <c r="J517" s="153">
        <v>8</v>
      </c>
      <c r="K517" s="153" t="s">
        <v>1123</v>
      </c>
      <c r="L517" s="153" t="s">
        <v>1123</v>
      </c>
      <c r="M517" s="153">
        <v>199</v>
      </c>
      <c r="N517" s="153" t="s">
        <v>7128</v>
      </c>
      <c r="O517" s="153">
        <v>2</v>
      </c>
      <c r="P517" s="153" t="s">
        <v>7223</v>
      </c>
      <c r="Q517" s="153">
        <v>33</v>
      </c>
      <c r="R517" s="153" t="s">
        <v>6292</v>
      </c>
      <c r="S517" s="153">
        <v>2177</v>
      </c>
      <c r="T517" s="153" t="s">
        <v>4727</v>
      </c>
      <c r="U517" s="153">
        <v>8</v>
      </c>
      <c r="V517" s="153">
        <v>1</v>
      </c>
      <c r="W517" s="154">
        <v>21771</v>
      </c>
      <c r="X517" s="153" t="s">
        <v>8569</v>
      </c>
      <c r="Y517" s="153">
        <v>1</v>
      </c>
      <c r="Z517" s="153" t="s">
        <v>37</v>
      </c>
      <c r="AA517" s="153">
        <v>1</v>
      </c>
      <c r="AB517" s="153" t="s">
        <v>7130</v>
      </c>
      <c r="AC517" s="153">
        <v>1</v>
      </c>
      <c r="AD517" s="153">
        <v>0</v>
      </c>
      <c r="AE517" s="153">
        <v>0</v>
      </c>
      <c r="AF517" s="153">
        <v>0</v>
      </c>
      <c r="AG517" s="153">
        <v>2000</v>
      </c>
      <c r="AH517" s="153">
        <v>2775</v>
      </c>
      <c r="AI517" s="153" t="s">
        <v>8570</v>
      </c>
      <c r="AJ517" s="153">
        <v>3500</v>
      </c>
      <c r="AK517" s="153">
        <v>3500</v>
      </c>
      <c r="AL517" s="153">
        <v>100</v>
      </c>
      <c r="AM517" s="153">
        <v>3500</v>
      </c>
      <c r="AN517" s="153">
        <v>0</v>
      </c>
      <c r="AO517" s="153">
        <v>0</v>
      </c>
      <c r="AP517" s="154">
        <v>2100</v>
      </c>
      <c r="AQ517" s="153">
        <v>0</v>
      </c>
      <c r="AR517" s="153">
        <v>0</v>
      </c>
      <c r="AS517" s="153">
        <v>11100</v>
      </c>
      <c r="AT517" s="153">
        <v>6275</v>
      </c>
      <c r="AU517" s="153" t="s">
        <v>8571</v>
      </c>
      <c r="AV517" s="153">
        <v>0</v>
      </c>
      <c r="AW517" s="153">
        <v>0</v>
      </c>
      <c r="AX517" s="153">
        <v>0</v>
      </c>
      <c r="AY517" s="153">
        <v>458540747</v>
      </c>
      <c r="AZ517" s="153">
        <v>458540747</v>
      </c>
      <c r="BA517" s="153">
        <v>100</v>
      </c>
      <c r="BB517" s="153">
        <v>354960000</v>
      </c>
      <c r="BC517" s="153">
        <v>354960000</v>
      </c>
      <c r="BD517" s="153">
        <v>100</v>
      </c>
      <c r="BE517" s="153">
        <v>400000000</v>
      </c>
      <c r="BF517" s="153">
        <v>0</v>
      </c>
      <c r="BG517" s="153">
        <v>0</v>
      </c>
      <c r="BH517" s="155">
        <v>512000000</v>
      </c>
      <c r="BI517" s="153">
        <v>0</v>
      </c>
      <c r="BJ517" s="153">
        <v>0</v>
      </c>
    </row>
    <row r="518" spans="1:62">
      <c r="A518" s="152">
        <v>4050065308</v>
      </c>
      <c r="B518" s="153">
        <v>6</v>
      </c>
      <c r="C518" s="153" t="s">
        <v>8475</v>
      </c>
      <c r="D518" s="153" t="s">
        <v>8476</v>
      </c>
      <c r="E518" s="153">
        <v>2023</v>
      </c>
      <c r="F518" s="153" t="s">
        <v>7125</v>
      </c>
      <c r="G518" s="153" t="s">
        <v>7126</v>
      </c>
      <c r="H518" s="153">
        <v>2</v>
      </c>
      <c r="I518" s="153" t="s">
        <v>7127</v>
      </c>
      <c r="J518" s="153">
        <v>8</v>
      </c>
      <c r="K518" s="153" t="s">
        <v>1123</v>
      </c>
      <c r="L518" s="153" t="s">
        <v>1123</v>
      </c>
      <c r="M518" s="153">
        <v>199</v>
      </c>
      <c r="N518" s="153" t="s">
        <v>7128</v>
      </c>
      <c r="O518" s="153">
        <v>2</v>
      </c>
      <c r="P518" s="153" t="s">
        <v>7223</v>
      </c>
      <c r="Q518" s="153">
        <v>33</v>
      </c>
      <c r="R518" s="153" t="s">
        <v>6292</v>
      </c>
      <c r="S518" s="153">
        <v>2177</v>
      </c>
      <c r="T518" s="153" t="s">
        <v>4727</v>
      </c>
      <c r="U518" s="153">
        <v>8</v>
      </c>
      <c r="V518" s="153">
        <v>2</v>
      </c>
      <c r="W518" s="154">
        <v>21772</v>
      </c>
      <c r="X518" s="153" t="s">
        <v>8572</v>
      </c>
      <c r="Y518" s="153">
        <v>1</v>
      </c>
      <c r="Z518" s="153" t="s">
        <v>37</v>
      </c>
      <c r="AA518" s="153">
        <v>1</v>
      </c>
      <c r="AB518" s="153" t="s">
        <v>7130</v>
      </c>
      <c r="AC518" s="153">
        <v>1</v>
      </c>
      <c r="AD518" s="153">
        <v>0</v>
      </c>
      <c r="AE518" s="153">
        <v>0</v>
      </c>
      <c r="AF518" s="153">
        <v>0</v>
      </c>
      <c r="AG518" s="153">
        <v>500</v>
      </c>
      <c r="AH518" s="153">
        <v>500</v>
      </c>
      <c r="AI518" s="153">
        <v>100</v>
      </c>
      <c r="AJ518" s="153">
        <v>700</v>
      </c>
      <c r="AK518" s="153">
        <v>700</v>
      </c>
      <c r="AL518" s="153">
        <v>100</v>
      </c>
      <c r="AM518" s="153">
        <v>700</v>
      </c>
      <c r="AN518" s="153">
        <v>0</v>
      </c>
      <c r="AO518" s="153">
        <v>0</v>
      </c>
      <c r="AP518" s="154">
        <v>600</v>
      </c>
      <c r="AQ518" s="153">
        <v>0</v>
      </c>
      <c r="AR518" s="153">
        <v>0</v>
      </c>
      <c r="AS518" s="153">
        <v>2500</v>
      </c>
      <c r="AT518" s="153">
        <v>1200</v>
      </c>
      <c r="AU518" s="153">
        <v>48</v>
      </c>
      <c r="AV518" s="153">
        <v>0</v>
      </c>
      <c r="AW518" s="153">
        <v>0</v>
      </c>
      <c r="AX518" s="153">
        <v>0</v>
      </c>
      <c r="AY518" s="153">
        <v>476272000</v>
      </c>
      <c r="AZ518" s="153">
        <v>476260224</v>
      </c>
      <c r="BA518" s="153">
        <v>100</v>
      </c>
      <c r="BB518" s="153">
        <v>273210800</v>
      </c>
      <c r="BC518" s="153">
        <v>273210759</v>
      </c>
      <c r="BD518" s="153">
        <v>100</v>
      </c>
      <c r="BE518" s="153">
        <v>400000000</v>
      </c>
      <c r="BF518" s="153">
        <v>0</v>
      </c>
      <c r="BG518" s="153">
        <v>0</v>
      </c>
      <c r="BH518" s="155">
        <v>512000000</v>
      </c>
      <c r="BI518" s="153">
        <v>0</v>
      </c>
      <c r="BJ518" s="153">
        <v>0</v>
      </c>
    </row>
    <row r="519" spans="1:62">
      <c r="A519" s="152">
        <v>4050065308</v>
      </c>
      <c r="B519" s="153">
        <v>6</v>
      </c>
      <c r="C519" s="153" t="s">
        <v>8475</v>
      </c>
      <c r="D519" s="153" t="s">
        <v>8476</v>
      </c>
      <c r="E519" s="153">
        <v>2023</v>
      </c>
      <c r="F519" s="153" t="s">
        <v>7125</v>
      </c>
      <c r="G519" s="153" t="s">
        <v>7126</v>
      </c>
      <c r="H519" s="153">
        <v>2</v>
      </c>
      <c r="I519" s="153" t="s">
        <v>7127</v>
      </c>
      <c r="J519" s="153">
        <v>8</v>
      </c>
      <c r="K519" s="153" t="s">
        <v>1123</v>
      </c>
      <c r="L519" s="153" t="s">
        <v>1123</v>
      </c>
      <c r="M519" s="153">
        <v>199</v>
      </c>
      <c r="N519" s="153" t="s">
        <v>7128</v>
      </c>
      <c r="O519" s="153">
        <v>2</v>
      </c>
      <c r="P519" s="153" t="s">
        <v>7223</v>
      </c>
      <c r="Q519" s="153">
        <v>33</v>
      </c>
      <c r="R519" s="153" t="s">
        <v>6292</v>
      </c>
      <c r="S519" s="153">
        <v>2179</v>
      </c>
      <c r="T519" s="153" t="s">
        <v>4735</v>
      </c>
      <c r="U519" s="153">
        <v>16</v>
      </c>
      <c r="V519" s="153">
        <v>1</v>
      </c>
      <c r="W519" s="154">
        <v>21791</v>
      </c>
      <c r="X519" s="153" t="s">
        <v>8573</v>
      </c>
      <c r="Y519" s="153">
        <v>1</v>
      </c>
      <c r="Z519" s="153" t="s">
        <v>37</v>
      </c>
      <c r="AA519" s="153">
        <v>1</v>
      </c>
      <c r="AB519" s="153" t="s">
        <v>7130</v>
      </c>
      <c r="AC519" s="153">
        <v>1</v>
      </c>
      <c r="AD519" s="153">
        <v>0</v>
      </c>
      <c r="AE519" s="153">
        <v>0</v>
      </c>
      <c r="AF519" s="153">
        <v>0</v>
      </c>
      <c r="AG519" s="153">
        <v>1000</v>
      </c>
      <c r="AH519" s="153">
        <v>1250</v>
      </c>
      <c r="AI519" s="153">
        <v>125</v>
      </c>
      <c r="AJ519" s="153">
        <v>0</v>
      </c>
      <c r="AK519" s="153">
        <v>0</v>
      </c>
      <c r="AL519" s="153">
        <v>0</v>
      </c>
      <c r="AM519" s="153">
        <v>0</v>
      </c>
      <c r="AN519" s="153">
        <v>0</v>
      </c>
      <c r="AO519" s="153">
        <v>0</v>
      </c>
      <c r="AP519" s="154">
        <v>4000</v>
      </c>
      <c r="AQ519" s="153">
        <v>0</v>
      </c>
      <c r="AR519" s="153">
        <v>0</v>
      </c>
      <c r="AS519" s="153">
        <v>5000</v>
      </c>
      <c r="AT519" s="153">
        <v>1250</v>
      </c>
      <c r="AU519" s="153">
        <v>25</v>
      </c>
      <c r="AV519" s="153">
        <v>0</v>
      </c>
      <c r="AW519" s="153">
        <v>0</v>
      </c>
      <c r="AX519" s="153">
        <v>0</v>
      </c>
      <c r="AY519" s="153">
        <v>1139913000</v>
      </c>
      <c r="AZ519" s="153">
        <v>1139772538</v>
      </c>
      <c r="BA519" s="153" t="s">
        <v>7198</v>
      </c>
      <c r="BB519" s="153">
        <v>0</v>
      </c>
      <c r="BC519" s="153">
        <v>0</v>
      </c>
      <c r="BD519" s="153">
        <v>0</v>
      </c>
      <c r="BE519" s="153">
        <v>0</v>
      </c>
      <c r="BF519" s="153">
        <v>0</v>
      </c>
      <c r="BG519" s="153">
        <v>0</v>
      </c>
      <c r="BH519" s="155">
        <v>1670000000</v>
      </c>
      <c r="BI519" s="153">
        <v>0</v>
      </c>
      <c r="BJ519" s="153">
        <v>0</v>
      </c>
    </row>
    <row r="520" spans="1:62">
      <c r="A520" s="152">
        <v>4050065308</v>
      </c>
      <c r="B520" s="153">
        <v>6</v>
      </c>
      <c r="C520" s="153" t="s">
        <v>8475</v>
      </c>
      <c r="D520" s="153" t="s">
        <v>8476</v>
      </c>
      <c r="E520" s="153">
        <v>2023</v>
      </c>
      <c r="F520" s="153" t="s">
        <v>7125</v>
      </c>
      <c r="G520" s="153" t="s">
        <v>7126</v>
      </c>
      <c r="H520" s="153">
        <v>2</v>
      </c>
      <c r="I520" s="153" t="s">
        <v>7127</v>
      </c>
      <c r="J520" s="153">
        <v>8</v>
      </c>
      <c r="K520" s="153" t="s">
        <v>1123</v>
      </c>
      <c r="L520" s="153" t="s">
        <v>1123</v>
      </c>
      <c r="M520" s="153">
        <v>199</v>
      </c>
      <c r="N520" s="153" t="s">
        <v>7128</v>
      </c>
      <c r="O520" s="153">
        <v>2</v>
      </c>
      <c r="P520" s="153" t="s">
        <v>7223</v>
      </c>
      <c r="Q520" s="153">
        <v>33</v>
      </c>
      <c r="R520" s="153" t="s">
        <v>6292</v>
      </c>
      <c r="S520" s="153">
        <v>2179</v>
      </c>
      <c r="T520" s="153" t="s">
        <v>4735</v>
      </c>
      <c r="U520" s="153">
        <v>16</v>
      </c>
      <c r="V520" s="153">
        <v>2</v>
      </c>
      <c r="W520" s="154">
        <v>21792</v>
      </c>
      <c r="X520" s="153" t="s">
        <v>8574</v>
      </c>
      <c r="Y520" s="153">
        <v>1</v>
      </c>
      <c r="Z520" s="153" t="s">
        <v>37</v>
      </c>
      <c r="AA520" s="153">
        <v>1</v>
      </c>
      <c r="AB520" s="153" t="s">
        <v>7130</v>
      </c>
      <c r="AC520" s="153">
        <v>1</v>
      </c>
      <c r="AD520" s="153">
        <v>0</v>
      </c>
      <c r="AE520" s="153">
        <v>0</v>
      </c>
      <c r="AF520" s="153">
        <v>0</v>
      </c>
      <c r="AG520" s="153">
        <v>15</v>
      </c>
      <c r="AH520" s="153">
        <v>15</v>
      </c>
      <c r="AI520" s="153">
        <v>100</v>
      </c>
      <c r="AJ520" s="153">
        <v>15</v>
      </c>
      <c r="AK520" s="153">
        <v>15</v>
      </c>
      <c r="AL520" s="153">
        <v>100</v>
      </c>
      <c r="AM520" s="153">
        <v>15</v>
      </c>
      <c r="AN520" s="153">
        <v>0</v>
      </c>
      <c r="AO520" s="153">
        <v>0</v>
      </c>
      <c r="AP520" s="154">
        <v>15</v>
      </c>
      <c r="AQ520" s="153">
        <v>0</v>
      </c>
      <c r="AR520" s="153">
        <v>0</v>
      </c>
      <c r="AS520" s="153">
        <v>60</v>
      </c>
      <c r="AT520" s="153">
        <v>30</v>
      </c>
      <c r="AU520" s="153">
        <v>50</v>
      </c>
      <c r="AV520" s="153">
        <v>0</v>
      </c>
      <c r="AW520" s="153">
        <v>0</v>
      </c>
      <c r="AX520" s="153">
        <v>0</v>
      </c>
      <c r="AY520" s="153">
        <v>1057292000</v>
      </c>
      <c r="AZ520" s="153">
        <v>1057265789</v>
      </c>
      <c r="BA520" s="153">
        <v>100</v>
      </c>
      <c r="BB520" s="153">
        <v>2916501000</v>
      </c>
      <c r="BC520" s="153">
        <v>2916499140</v>
      </c>
      <c r="BD520" s="153">
        <v>100</v>
      </c>
      <c r="BE520" s="153">
        <v>4868251501</v>
      </c>
      <c r="BF520" s="153">
        <v>0</v>
      </c>
      <c r="BG520" s="153">
        <v>0</v>
      </c>
      <c r="BH520" s="155">
        <v>1170000000</v>
      </c>
      <c r="BI520" s="153">
        <v>0</v>
      </c>
      <c r="BJ520" s="153">
        <v>0</v>
      </c>
    </row>
    <row r="521" spans="1:62">
      <c r="A521" s="152">
        <v>4050065308</v>
      </c>
      <c r="B521" s="153">
        <v>6</v>
      </c>
      <c r="C521" s="153" t="s">
        <v>8475</v>
      </c>
      <c r="D521" s="153" t="s">
        <v>8476</v>
      </c>
      <c r="E521" s="153">
        <v>2023</v>
      </c>
      <c r="F521" s="153" t="s">
        <v>7125</v>
      </c>
      <c r="G521" s="153" t="s">
        <v>7126</v>
      </c>
      <c r="H521" s="153">
        <v>2</v>
      </c>
      <c r="I521" s="153" t="s">
        <v>7127</v>
      </c>
      <c r="J521" s="153">
        <v>8</v>
      </c>
      <c r="K521" s="153" t="s">
        <v>1123</v>
      </c>
      <c r="L521" s="153" t="s">
        <v>1123</v>
      </c>
      <c r="M521" s="153">
        <v>199</v>
      </c>
      <c r="N521" s="153" t="s">
        <v>7128</v>
      </c>
      <c r="O521" s="153">
        <v>2</v>
      </c>
      <c r="P521" s="153" t="s">
        <v>7223</v>
      </c>
      <c r="Q521" s="153">
        <v>34</v>
      </c>
      <c r="R521" s="153" t="s">
        <v>2717</v>
      </c>
      <c r="S521" s="153">
        <v>2155</v>
      </c>
      <c r="T521" s="153" t="s">
        <v>4744</v>
      </c>
      <c r="U521" s="153">
        <v>8</v>
      </c>
      <c r="V521" s="153">
        <v>1</v>
      </c>
      <c r="W521" s="154">
        <v>21551</v>
      </c>
      <c r="X521" s="153" t="s">
        <v>8575</v>
      </c>
      <c r="Y521" s="153">
        <v>1</v>
      </c>
      <c r="Z521" s="153" t="s">
        <v>37</v>
      </c>
      <c r="AA521" s="153">
        <v>1</v>
      </c>
      <c r="AB521" s="153" t="s">
        <v>7130</v>
      </c>
      <c r="AC521" s="153">
        <v>1</v>
      </c>
      <c r="AD521" s="153">
        <v>0</v>
      </c>
      <c r="AE521" s="153">
        <v>0</v>
      </c>
      <c r="AF521" s="153">
        <v>0</v>
      </c>
      <c r="AG521" s="153">
        <v>10000</v>
      </c>
      <c r="AH521" s="153">
        <v>10000</v>
      </c>
      <c r="AI521" s="153">
        <v>100</v>
      </c>
      <c r="AJ521" s="153">
        <v>12000</v>
      </c>
      <c r="AK521" s="153">
        <v>12000</v>
      </c>
      <c r="AL521" s="153">
        <v>100</v>
      </c>
      <c r="AM521" s="153">
        <v>12000</v>
      </c>
      <c r="AN521" s="153">
        <v>12000</v>
      </c>
      <c r="AO521" s="153">
        <v>100</v>
      </c>
      <c r="AP521" s="154">
        <v>11000</v>
      </c>
      <c r="AQ521" s="153">
        <v>0</v>
      </c>
      <c r="AR521" s="153">
        <v>0</v>
      </c>
      <c r="AS521" s="153">
        <v>45000</v>
      </c>
      <c r="AT521" s="153">
        <v>34000</v>
      </c>
      <c r="AU521" s="153" t="s">
        <v>8576</v>
      </c>
      <c r="AV521" s="153">
        <v>0</v>
      </c>
      <c r="AW521" s="153">
        <v>0</v>
      </c>
      <c r="AX521" s="153">
        <v>0</v>
      </c>
      <c r="AY521" s="153">
        <v>1345748000</v>
      </c>
      <c r="AZ521" s="153">
        <v>1315543392</v>
      </c>
      <c r="BA521" s="153" t="s">
        <v>8577</v>
      </c>
      <c r="BB521" s="153">
        <v>1002970000</v>
      </c>
      <c r="BC521" s="153">
        <v>1002970000</v>
      </c>
      <c r="BD521" s="153">
        <v>100</v>
      </c>
      <c r="BE521" s="153">
        <v>1200000000</v>
      </c>
      <c r="BF521" s="153">
        <v>1200000000</v>
      </c>
      <c r="BG521" s="153">
        <v>100</v>
      </c>
      <c r="BH521" s="155">
        <v>1447000000</v>
      </c>
      <c r="BI521" s="153">
        <v>0</v>
      </c>
      <c r="BJ521" s="153">
        <v>0</v>
      </c>
    </row>
    <row r="522" spans="1:62">
      <c r="A522" s="152">
        <v>4050065308</v>
      </c>
      <c r="B522" s="153">
        <v>6</v>
      </c>
      <c r="C522" s="153" t="s">
        <v>8475</v>
      </c>
      <c r="D522" s="153" t="s">
        <v>8476</v>
      </c>
      <c r="E522" s="153">
        <v>2023</v>
      </c>
      <c r="F522" s="153" t="s">
        <v>7125</v>
      </c>
      <c r="G522" s="153" t="s">
        <v>7126</v>
      </c>
      <c r="H522" s="153">
        <v>2</v>
      </c>
      <c r="I522" s="153" t="s">
        <v>7127</v>
      </c>
      <c r="J522" s="153">
        <v>8</v>
      </c>
      <c r="K522" s="153" t="s">
        <v>1123</v>
      </c>
      <c r="L522" s="153" t="s">
        <v>1123</v>
      </c>
      <c r="M522" s="153">
        <v>199</v>
      </c>
      <c r="N522" s="153" t="s">
        <v>7128</v>
      </c>
      <c r="O522" s="153">
        <v>2</v>
      </c>
      <c r="P522" s="153" t="s">
        <v>7223</v>
      </c>
      <c r="Q522" s="153">
        <v>38</v>
      </c>
      <c r="R522" s="153" t="s">
        <v>2728</v>
      </c>
      <c r="S522" s="153">
        <v>2119</v>
      </c>
      <c r="T522" s="153" t="s">
        <v>8578</v>
      </c>
      <c r="U522" s="153">
        <v>7</v>
      </c>
      <c r="V522" s="153">
        <v>1</v>
      </c>
      <c r="W522" s="154">
        <v>21191</v>
      </c>
      <c r="X522" s="153" t="s">
        <v>8579</v>
      </c>
      <c r="Y522" s="153">
        <v>1</v>
      </c>
      <c r="Z522" s="153" t="s">
        <v>37</v>
      </c>
      <c r="AA522" s="153">
        <v>1</v>
      </c>
      <c r="AB522" s="153" t="s">
        <v>7130</v>
      </c>
      <c r="AC522" s="153">
        <v>1</v>
      </c>
      <c r="AD522" s="153">
        <v>0</v>
      </c>
      <c r="AE522" s="153">
        <v>0</v>
      </c>
      <c r="AF522" s="153">
        <v>0</v>
      </c>
      <c r="AG522" s="153">
        <v>1500</v>
      </c>
      <c r="AH522" s="153">
        <v>1500</v>
      </c>
      <c r="AI522" s="153">
        <v>100</v>
      </c>
      <c r="AJ522" s="153">
        <v>1800</v>
      </c>
      <c r="AK522" s="153">
        <v>1800</v>
      </c>
      <c r="AL522" s="153">
        <v>100</v>
      </c>
      <c r="AM522" s="153">
        <v>1800</v>
      </c>
      <c r="AN522" s="153">
        <v>1800</v>
      </c>
      <c r="AO522" s="153">
        <v>100</v>
      </c>
      <c r="AP522" s="154">
        <v>1400</v>
      </c>
      <c r="AQ522" s="153">
        <v>0</v>
      </c>
      <c r="AR522" s="153">
        <v>0</v>
      </c>
      <c r="AS522" s="153">
        <v>6500</v>
      </c>
      <c r="AT522" s="153">
        <v>5100</v>
      </c>
      <c r="AU522" s="153" t="s">
        <v>7724</v>
      </c>
      <c r="AV522" s="153">
        <v>0</v>
      </c>
      <c r="AW522" s="153">
        <v>0</v>
      </c>
      <c r="AX522" s="153">
        <v>0</v>
      </c>
      <c r="AY522" s="153">
        <v>1738165557</v>
      </c>
      <c r="AZ522" s="153">
        <v>1738165557</v>
      </c>
      <c r="BA522" s="153">
        <v>100</v>
      </c>
      <c r="BB522" s="153">
        <v>1374385000</v>
      </c>
      <c r="BC522" s="153">
        <v>1374375063</v>
      </c>
      <c r="BD522" s="153">
        <v>100</v>
      </c>
      <c r="BE522" s="153">
        <v>1800000000</v>
      </c>
      <c r="BF522" s="153">
        <v>1488702532</v>
      </c>
      <c r="BG522" s="153" t="s">
        <v>8580</v>
      </c>
      <c r="BH522" s="155">
        <v>2297000000</v>
      </c>
      <c r="BI522" s="153">
        <v>0</v>
      </c>
      <c r="BJ522" s="153">
        <v>0</v>
      </c>
    </row>
    <row r="523" spans="1:62">
      <c r="A523" s="152">
        <v>4050065308</v>
      </c>
      <c r="B523" s="153">
        <v>6</v>
      </c>
      <c r="C523" s="153" t="s">
        <v>8475</v>
      </c>
      <c r="D523" s="153" t="s">
        <v>8476</v>
      </c>
      <c r="E523" s="153">
        <v>2023</v>
      </c>
      <c r="F523" s="153" t="s">
        <v>7125</v>
      </c>
      <c r="G523" s="153" t="s">
        <v>7126</v>
      </c>
      <c r="H523" s="153">
        <v>2</v>
      </c>
      <c r="I523" s="153" t="s">
        <v>7127</v>
      </c>
      <c r="J523" s="153">
        <v>8</v>
      </c>
      <c r="K523" s="153" t="s">
        <v>1123</v>
      </c>
      <c r="L523" s="153" t="s">
        <v>1123</v>
      </c>
      <c r="M523" s="153">
        <v>199</v>
      </c>
      <c r="N523" s="153" t="s">
        <v>7128</v>
      </c>
      <c r="O523" s="153">
        <v>3</v>
      </c>
      <c r="P523" s="153" t="s">
        <v>7254</v>
      </c>
      <c r="Q523" s="153">
        <v>39</v>
      </c>
      <c r="R523" s="153" t="s">
        <v>2738</v>
      </c>
      <c r="S523" s="153">
        <v>2106</v>
      </c>
      <c r="T523" s="153" t="s">
        <v>8581</v>
      </c>
      <c r="U523" s="153">
        <v>14</v>
      </c>
      <c r="V523" s="153">
        <v>1</v>
      </c>
      <c r="W523" s="154">
        <v>21061</v>
      </c>
      <c r="X523" s="153" t="s">
        <v>8582</v>
      </c>
      <c r="Y523" s="153">
        <v>1</v>
      </c>
      <c r="Z523" s="153" t="s">
        <v>37</v>
      </c>
      <c r="AA523" s="153">
        <v>1</v>
      </c>
      <c r="AB523" s="153" t="s">
        <v>7130</v>
      </c>
      <c r="AC523" s="153">
        <v>1</v>
      </c>
      <c r="AD523" s="153">
        <v>0</v>
      </c>
      <c r="AE523" s="153">
        <v>0</v>
      </c>
      <c r="AF523" s="153">
        <v>0</v>
      </c>
      <c r="AG523" s="153">
        <v>300</v>
      </c>
      <c r="AH523" s="153">
        <v>300</v>
      </c>
      <c r="AI523" s="153">
        <v>100</v>
      </c>
      <c r="AJ523" s="153">
        <v>300</v>
      </c>
      <c r="AK523" s="153">
        <v>300</v>
      </c>
      <c r="AL523" s="153">
        <v>100</v>
      </c>
      <c r="AM523" s="153">
        <v>300</v>
      </c>
      <c r="AN523" s="153">
        <v>300</v>
      </c>
      <c r="AO523" s="153">
        <v>100</v>
      </c>
      <c r="AP523" s="154">
        <v>300</v>
      </c>
      <c r="AQ523" s="153">
        <v>0</v>
      </c>
      <c r="AR523" s="153">
        <v>0</v>
      </c>
      <c r="AS523" s="153">
        <v>1200</v>
      </c>
      <c r="AT523" s="153">
        <v>900</v>
      </c>
      <c r="AU523" s="153">
        <v>75</v>
      </c>
      <c r="AV523" s="153">
        <v>0</v>
      </c>
      <c r="AW523" s="153">
        <v>0</v>
      </c>
      <c r="AX523" s="153">
        <v>0</v>
      </c>
      <c r="AY523" s="153">
        <v>843320334</v>
      </c>
      <c r="AZ523" s="153">
        <v>841838106</v>
      </c>
      <c r="BA523" s="153" t="s">
        <v>8398</v>
      </c>
      <c r="BB523" s="153">
        <v>941983000</v>
      </c>
      <c r="BC523" s="153">
        <v>941983000</v>
      </c>
      <c r="BD523" s="153">
        <v>100</v>
      </c>
      <c r="BE523" s="153">
        <v>1100000000</v>
      </c>
      <c r="BF523" s="153">
        <v>1100000000</v>
      </c>
      <c r="BG523" s="153">
        <v>100</v>
      </c>
      <c r="BH523" s="155">
        <v>884000000</v>
      </c>
      <c r="BI523" s="153">
        <v>0</v>
      </c>
      <c r="BJ523" s="153">
        <v>0</v>
      </c>
    </row>
    <row r="524" spans="1:62">
      <c r="A524" s="152">
        <v>4050065308</v>
      </c>
      <c r="B524" s="153">
        <v>6</v>
      </c>
      <c r="C524" s="153" t="s">
        <v>8475</v>
      </c>
      <c r="D524" s="153" t="s">
        <v>8476</v>
      </c>
      <c r="E524" s="153">
        <v>2023</v>
      </c>
      <c r="F524" s="153" t="s">
        <v>7125</v>
      </c>
      <c r="G524" s="153" t="s">
        <v>7126</v>
      </c>
      <c r="H524" s="153">
        <v>2</v>
      </c>
      <c r="I524" s="153" t="s">
        <v>7127</v>
      </c>
      <c r="J524" s="153">
        <v>8</v>
      </c>
      <c r="K524" s="153" t="s">
        <v>1123</v>
      </c>
      <c r="L524" s="153" t="s">
        <v>1123</v>
      </c>
      <c r="M524" s="153">
        <v>199</v>
      </c>
      <c r="N524" s="153" t="s">
        <v>7128</v>
      </c>
      <c r="O524" s="153">
        <v>3</v>
      </c>
      <c r="P524" s="153" t="s">
        <v>7254</v>
      </c>
      <c r="Q524" s="153">
        <v>40</v>
      </c>
      <c r="R524" s="153" t="s">
        <v>2749</v>
      </c>
      <c r="S524" s="153">
        <v>2111</v>
      </c>
      <c r="T524" s="153" t="s">
        <v>4759</v>
      </c>
      <c r="U524" s="153">
        <v>17</v>
      </c>
      <c r="V524" s="153">
        <v>1</v>
      </c>
      <c r="W524" s="154">
        <v>21111</v>
      </c>
      <c r="X524" s="153" t="s">
        <v>8583</v>
      </c>
      <c r="Y524" s="153">
        <v>1</v>
      </c>
      <c r="Z524" s="153" t="s">
        <v>37</v>
      </c>
      <c r="AA524" s="153">
        <v>1</v>
      </c>
      <c r="AB524" s="153" t="s">
        <v>7130</v>
      </c>
      <c r="AC524" s="153">
        <v>1</v>
      </c>
      <c r="AD524" s="153">
        <v>0</v>
      </c>
      <c r="AE524" s="153">
        <v>0</v>
      </c>
      <c r="AF524" s="153">
        <v>0</v>
      </c>
      <c r="AG524" s="153">
        <v>1000</v>
      </c>
      <c r="AH524" s="153">
        <v>1000</v>
      </c>
      <c r="AI524" s="153">
        <v>100</v>
      </c>
      <c r="AJ524" s="153">
        <v>1200</v>
      </c>
      <c r="AK524" s="153">
        <v>1200</v>
      </c>
      <c r="AL524" s="153">
        <v>100</v>
      </c>
      <c r="AM524" s="153">
        <v>1700</v>
      </c>
      <c r="AN524" s="153">
        <v>831</v>
      </c>
      <c r="AO524" s="153" t="s">
        <v>8584</v>
      </c>
      <c r="AP524" s="154">
        <v>1200</v>
      </c>
      <c r="AQ524" s="153">
        <v>0</v>
      </c>
      <c r="AR524" s="153">
        <v>0</v>
      </c>
      <c r="AS524" s="153">
        <v>5100</v>
      </c>
      <c r="AT524" s="153">
        <v>3031</v>
      </c>
      <c r="AU524" s="153" t="s">
        <v>8585</v>
      </c>
      <c r="AV524" s="153">
        <v>0</v>
      </c>
      <c r="AW524" s="153">
        <v>0</v>
      </c>
      <c r="AX524" s="153">
        <v>0</v>
      </c>
      <c r="AY524" s="153">
        <v>1239811000</v>
      </c>
      <c r="AZ524" s="153">
        <v>1239811000</v>
      </c>
      <c r="BA524" s="153">
        <v>100</v>
      </c>
      <c r="BB524" s="153">
        <v>1008110000</v>
      </c>
      <c r="BC524" s="153">
        <v>1008110000</v>
      </c>
      <c r="BD524" s="153">
        <v>100</v>
      </c>
      <c r="BE524" s="153">
        <v>1100000000</v>
      </c>
      <c r="BF524" s="153">
        <v>690000000</v>
      </c>
      <c r="BG524" s="153" t="s">
        <v>8586</v>
      </c>
      <c r="BH524" s="155">
        <v>946000000</v>
      </c>
      <c r="BI524" s="153">
        <v>0</v>
      </c>
      <c r="BJ524" s="153">
        <v>0</v>
      </c>
    </row>
    <row r="525" spans="1:62">
      <c r="A525" s="152">
        <v>4050065308</v>
      </c>
      <c r="B525" s="153">
        <v>6</v>
      </c>
      <c r="C525" s="153" t="s">
        <v>8475</v>
      </c>
      <c r="D525" s="153" t="s">
        <v>8476</v>
      </c>
      <c r="E525" s="153">
        <v>2023</v>
      </c>
      <c r="F525" s="153" t="s">
        <v>7125</v>
      </c>
      <c r="G525" s="153" t="s">
        <v>7126</v>
      </c>
      <c r="H525" s="153">
        <v>2</v>
      </c>
      <c r="I525" s="153" t="s">
        <v>7127</v>
      </c>
      <c r="J525" s="153">
        <v>8</v>
      </c>
      <c r="K525" s="153" t="s">
        <v>1123</v>
      </c>
      <c r="L525" s="153" t="s">
        <v>1123</v>
      </c>
      <c r="M525" s="153">
        <v>199</v>
      </c>
      <c r="N525" s="153" t="s">
        <v>7128</v>
      </c>
      <c r="O525" s="153">
        <v>3</v>
      </c>
      <c r="P525" s="153" t="s">
        <v>7254</v>
      </c>
      <c r="Q525" s="153">
        <v>40</v>
      </c>
      <c r="R525" s="153" t="s">
        <v>2749</v>
      </c>
      <c r="S525" s="153">
        <v>2111</v>
      </c>
      <c r="T525" s="153" t="s">
        <v>4759</v>
      </c>
      <c r="U525" s="153">
        <v>17</v>
      </c>
      <c r="V525" s="153">
        <v>2</v>
      </c>
      <c r="W525" s="154">
        <v>21112</v>
      </c>
      <c r="X525" s="153" t="s">
        <v>8587</v>
      </c>
      <c r="Y525" s="153">
        <v>1</v>
      </c>
      <c r="Z525" s="153" t="s">
        <v>37</v>
      </c>
      <c r="AA525" s="153">
        <v>1</v>
      </c>
      <c r="AB525" s="153" t="s">
        <v>7130</v>
      </c>
      <c r="AC525" s="153">
        <v>1</v>
      </c>
      <c r="AD525" s="153">
        <v>0</v>
      </c>
      <c r="AE525" s="153">
        <v>0</v>
      </c>
      <c r="AF525" s="153">
        <v>0</v>
      </c>
      <c r="AG525" s="153">
        <v>1500</v>
      </c>
      <c r="AH525" s="153">
        <v>1500</v>
      </c>
      <c r="AI525" s="153">
        <v>100</v>
      </c>
      <c r="AJ525" s="153">
        <v>2000</v>
      </c>
      <c r="AK525" s="153">
        <v>2000</v>
      </c>
      <c r="AL525" s="153">
        <v>100</v>
      </c>
      <c r="AM525" s="153">
        <v>2500</v>
      </c>
      <c r="AN525" s="153">
        <v>900</v>
      </c>
      <c r="AO525" s="153">
        <v>36</v>
      </c>
      <c r="AP525" s="154">
        <v>1800</v>
      </c>
      <c r="AQ525" s="153">
        <v>0</v>
      </c>
      <c r="AR525" s="153">
        <v>0</v>
      </c>
      <c r="AS525" s="153">
        <v>7800</v>
      </c>
      <c r="AT525" s="153">
        <v>4400</v>
      </c>
      <c r="AU525" s="153" t="s">
        <v>8588</v>
      </c>
      <c r="AV525" s="153">
        <v>0</v>
      </c>
      <c r="AW525" s="153">
        <v>0</v>
      </c>
      <c r="AX525" s="153">
        <v>0</v>
      </c>
      <c r="AY525" s="153">
        <v>1079077333</v>
      </c>
      <c r="AZ525" s="153">
        <v>1079077333</v>
      </c>
      <c r="BA525" s="153">
        <v>100</v>
      </c>
      <c r="BB525" s="153">
        <v>1900883000</v>
      </c>
      <c r="BC525" s="153">
        <v>1900052200</v>
      </c>
      <c r="BD525" s="153" t="s">
        <v>7439</v>
      </c>
      <c r="BE525" s="153">
        <v>1800000000</v>
      </c>
      <c r="BF525" s="153">
        <v>710618381</v>
      </c>
      <c r="BG525" s="153" t="s">
        <v>8589</v>
      </c>
      <c r="BH525" s="155">
        <v>1808000000</v>
      </c>
      <c r="BI525" s="153">
        <v>0</v>
      </c>
      <c r="BJ525" s="153">
        <v>0</v>
      </c>
    </row>
    <row r="526" spans="1:62">
      <c r="A526" s="152">
        <v>4050065308</v>
      </c>
      <c r="B526" s="153">
        <v>6</v>
      </c>
      <c r="C526" s="153" t="s">
        <v>8475</v>
      </c>
      <c r="D526" s="153" t="s">
        <v>8476</v>
      </c>
      <c r="E526" s="153">
        <v>2023</v>
      </c>
      <c r="F526" s="153" t="s">
        <v>7125</v>
      </c>
      <c r="G526" s="153" t="s">
        <v>7126</v>
      </c>
      <c r="H526" s="153">
        <v>2</v>
      </c>
      <c r="I526" s="153" t="s">
        <v>7127</v>
      </c>
      <c r="J526" s="153">
        <v>8</v>
      </c>
      <c r="K526" s="153" t="s">
        <v>1123</v>
      </c>
      <c r="L526" s="153" t="s">
        <v>1123</v>
      </c>
      <c r="M526" s="153">
        <v>199</v>
      </c>
      <c r="N526" s="153" t="s">
        <v>7128</v>
      </c>
      <c r="O526" s="153">
        <v>3</v>
      </c>
      <c r="P526" s="153" t="s">
        <v>7254</v>
      </c>
      <c r="Q526" s="153">
        <v>43</v>
      </c>
      <c r="R526" s="153" t="s">
        <v>2766</v>
      </c>
      <c r="S526" s="153">
        <v>2181</v>
      </c>
      <c r="T526" s="153" t="s">
        <v>4768</v>
      </c>
      <c r="U526" s="153">
        <v>14</v>
      </c>
      <c r="V526" s="153">
        <v>1</v>
      </c>
      <c r="W526" s="154">
        <v>21811</v>
      </c>
      <c r="X526" s="153" t="s">
        <v>7267</v>
      </c>
      <c r="Y526" s="153">
        <v>1</v>
      </c>
      <c r="Z526" s="153" t="s">
        <v>37</v>
      </c>
      <c r="AA526" s="153">
        <v>1</v>
      </c>
      <c r="AB526" s="153" t="s">
        <v>7130</v>
      </c>
      <c r="AC526" s="153">
        <v>1</v>
      </c>
      <c r="AD526" s="153">
        <v>0</v>
      </c>
      <c r="AE526" s="153">
        <v>0</v>
      </c>
      <c r="AF526" s="153">
        <v>0</v>
      </c>
      <c r="AG526" s="153">
        <v>1</v>
      </c>
      <c r="AH526" s="153">
        <v>1</v>
      </c>
      <c r="AI526" s="153">
        <v>100</v>
      </c>
      <c r="AJ526" s="153">
        <v>1</v>
      </c>
      <c r="AK526" s="153">
        <v>1</v>
      </c>
      <c r="AL526" s="153">
        <v>100</v>
      </c>
      <c r="AM526" s="153">
        <v>1</v>
      </c>
      <c r="AN526" s="153" t="s">
        <v>7271</v>
      </c>
      <c r="AO526" s="153">
        <v>75</v>
      </c>
      <c r="AP526" s="154">
        <v>1</v>
      </c>
      <c r="AQ526" s="153">
        <v>0</v>
      </c>
      <c r="AR526" s="153">
        <v>0</v>
      </c>
      <c r="AS526" s="153">
        <v>4</v>
      </c>
      <c r="AT526" s="153" t="s">
        <v>7620</v>
      </c>
      <c r="AU526" s="153" t="s">
        <v>7621</v>
      </c>
      <c r="AV526" s="153">
        <v>0</v>
      </c>
      <c r="AW526" s="153">
        <v>0</v>
      </c>
      <c r="AX526" s="153">
        <v>0</v>
      </c>
      <c r="AY526" s="153">
        <v>525836490</v>
      </c>
      <c r="AZ526" s="153">
        <v>517441090</v>
      </c>
      <c r="BA526" s="153" t="s">
        <v>7567</v>
      </c>
      <c r="BB526" s="153">
        <v>531708000</v>
      </c>
      <c r="BC526" s="153">
        <v>530314107</v>
      </c>
      <c r="BD526" s="153" t="s">
        <v>7189</v>
      </c>
      <c r="BE526" s="153">
        <v>770707468</v>
      </c>
      <c r="BF526" s="153">
        <v>764995663</v>
      </c>
      <c r="BG526" s="153" t="s">
        <v>8590</v>
      </c>
      <c r="BH526" s="155">
        <v>449000000</v>
      </c>
      <c r="BI526" s="153">
        <v>0</v>
      </c>
      <c r="BJ526" s="153">
        <v>0</v>
      </c>
    </row>
    <row r="527" spans="1:62">
      <c r="A527" s="152">
        <v>4050065308</v>
      </c>
      <c r="B527" s="153">
        <v>6</v>
      </c>
      <c r="C527" s="153" t="s">
        <v>8475</v>
      </c>
      <c r="D527" s="153" t="s">
        <v>8476</v>
      </c>
      <c r="E527" s="153">
        <v>2023</v>
      </c>
      <c r="F527" s="153" t="s">
        <v>7125</v>
      </c>
      <c r="G527" s="153" t="s">
        <v>7126</v>
      </c>
      <c r="H527" s="153">
        <v>2</v>
      </c>
      <c r="I527" s="153" t="s">
        <v>7127</v>
      </c>
      <c r="J527" s="153">
        <v>8</v>
      </c>
      <c r="K527" s="153" t="s">
        <v>1123</v>
      </c>
      <c r="L527" s="153" t="s">
        <v>1123</v>
      </c>
      <c r="M527" s="153">
        <v>199</v>
      </c>
      <c r="N527" s="153" t="s">
        <v>7128</v>
      </c>
      <c r="O527" s="153">
        <v>3</v>
      </c>
      <c r="P527" s="153" t="s">
        <v>7254</v>
      </c>
      <c r="Q527" s="153">
        <v>43</v>
      </c>
      <c r="R527" s="153" t="s">
        <v>2766</v>
      </c>
      <c r="S527" s="153">
        <v>2181</v>
      </c>
      <c r="T527" s="153" t="s">
        <v>4768</v>
      </c>
      <c r="U527" s="153">
        <v>14</v>
      </c>
      <c r="V527" s="153">
        <v>2</v>
      </c>
      <c r="W527" s="154">
        <v>21812</v>
      </c>
      <c r="X527" s="153" t="s">
        <v>8591</v>
      </c>
      <c r="Y527" s="153">
        <v>1</v>
      </c>
      <c r="Z527" s="153" t="s">
        <v>37</v>
      </c>
      <c r="AA527" s="153">
        <v>1</v>
      </c>
      <c r="AB527" s="153" t="s">
        <v>7130</v>
      </c>
      <c r="AC527" s="153">
        <v>1</v>
      </c>
      <c r="AD527" s="153">
        <v>0</v>
      </c>
      <c r="AE527" s="153">
        <v>0</v>
      </c>
      <c r="AF527" s="153">
        <v>0</v>
      </c>
      <c r="AG527" s="153">
        <v>500</v>
      </c>
      <c r="AH527" s="153">
        <v>500</v>
      </c>
      <c r="AI527" s="153">
        <v>100</v>
      </c>
      <c r="AJ527" s="153">
        <v>700</v>
      </c>
      <c r="AK527" s="153">
        <v>625</v>
      </c>
      <c r="AL527" s="153" t="s">
        <v>8592</v>
      </c>
      <c r="AM527" s="153">
        <v>700</v>
      </c>
      <c r="AN527" s="153">
        <v>0</v>
      </c>
      <c r="AO527" s="153">
        <v>0</v>
      </c>
      <c r="AP527" s="154">
        <v>600</v>
      </c>
      <c r="AQ527" s="153">
        <v>0</v>
      </c>
      <c r="AR527" s="153">
        <v>0</v>
      </c>
      <c r="AS527" s="153">
        <v>2500</v>
      </c>
      <c r="AT527" s="153">
        <v>1125</v>
      </c>
      <c r="AU527" s="153">
        <v>45</v>
      </c>
      <c r="AV527" s="153">
        <v>0</v>
      </c>
      <c r="AW527" s="153">
        <v>0</v>
      </c>
      <c r="AX527" s="153">
        <v>0</v>
      </c>
      <c r="AY527" s="153">
        <v>417620000</v>
      </c>
      <c r="AZ527" s="153">
        <v>417620000</v>
      </c>
      <c r="BA527" s="153">
        <v>100</v>
      </c>
      <c r="BB527" s="153">
        <v>447708000</v>
      </c>
      <c r="BC527" s="153">
        <v>447708000</v>
      </c>
      <c r="BD527" s="153">
        <v>100</v>
      </c>
      <c r="BE527" s="153">
        <v>464646266</v>
      </c>
      <c r="BF527" s="153">
        <v>0</v>
      </c>
      <c r="BG527" s="153">
        <v>0</v>
      </c>
      <c r="BH527" s="155">
        <v>449000000</v>
      </c>
      <c r="BI527" s="153">
        <v>0</v>
      </c>
      <c r="BJ527" s="153">
        <v>0</v>
      </c>
    </row>
    <row r="528" spans="1:62">
      <c r="A528" s="152">
        <v>4050065308</v>
      </c>
      <c r="B528" s="153">
        <v>6</v>
      </c>
      <c r="C528" s="153" t="s">
        <v>8475</v>
      </c>
      <c r="D528" s="153" t="s">
        <v>8476</v>
      </c>
      <c r="E528" s="153">
        <v>2023</v>
      </c>
      <c r="F528" s="153" t="s">
        <v>7125</v>
      </c>
      <c r="G528" s="153" t="s">
        <v>7126</v>
      </c>
      <c r="H528" s="153">
        <v>2</v>
      </c>
      <c r="I528" s="153" t="s">
        <v>7127</v>
      </c>
      <c r="J528" s="153">
        <v>8</v>
      </c>
      <c r="K528" s="153" t="s">
        <v>1123</v>
      </c>
      <c r="L528" s="153" t="s">
        <v>1123</v>
      </c>
      <c r="M528" s="153">
        <v>199</v>
      </c>
      <c r="N528" s="153" t="s">
        <v>7128</v>
      </c>
      <c r="O528" s="153">
        <v>3</v>
      </c>
      <c r="P528" s="153" t="s">
        <v>7254</v>
      </c>
      <c r="Q528" s="153">
        <v>43</v>
      </c>
      <c r="R528" s="153" t="s">
        <v>2766</v>
      </c>
      <c r="S528" s="153">
        <v>2181</v>
      </c>
      <c r="T528" s="153" t="s">
        <v>4768</v>
      </c>
      <c r="U528" s="153">
        <v>14</v>
      </c>
      <c r="V528" s="153">
        <v>3</v>
      </c>
      <c r="W528" s="154">
        <v>21813</v>
      </c>
      <c r="X528" s="153" t="s">
        <v>8593</v>
      </c>
      <c r="Y528" s="153">
        <v>1</v>
      </c>
      <c r="Z528" s="153" t="s">
        <v>37</v>
      </c>
      <c r="AA528" s="153">
        <v>1</v>
      </c>
      <c r="AB528" s="153" t="s">
        <v>7130</v>
      </c>
      <c r="AC528" s="153">
        <v>1</v>
      </c>
      <c r="AD528" s="153">
        <v>0</v>
      </c>
      <c r="AE528" s="153">
        <v>0</v>
      </c>
      <c r="AF528" s="153">
        <v>0</v>
      </c>
      <c r="AG528" s="153">
        <v>500</v>
      </c>
      <c r="AH528" s="153">
        <v>500</v>
      </c>
      <c r="AI528" s="153">
        <v>100</v>
      </c>
      <c r="AJ528" s="153">
        <v>700</v>
      </c>
      <c r="AK528" s="153">
        <v>625</v>
      </c>
      <c r="AL528" s="153" t="s">
        <v>8592</v>
      </c>
      <c r="AM528" s="153">
        <v>700</v>
      </c>
      <c r="AN528" s="153">
        <v>0</v>
      </c>
      <c r="AO528" s="153">
        <v>0</v>
      </c>
      <c r="AP528" s="154">
        <v>600</v>
      </c>
      <c r="AQ528" s="153">
        <v>0</v>
      </c>
      <c r="AR528" s="153">
        <v>0</v>
      </c>
      <c r="AS528" s="153">
        <v>2500</v>
      </c>
      <c r="AT528" s="153">
        <v>1125</v>
      </c>
      <c r="AU528" s="153">
        <v>45</v>
      </c>
      <c r="AV528" s="153">
        <v>0</v>
      </c>
      <c r="AW528" s="153">
        <v>0</v>
      </c>
      <c r="AX528" s="153">
        <v>0</v>
      </c>
      <c r="AY528" s="153">
        <v>346402400</v>
      </c>
      <c r="AZ528" s="153">
        <v>346402400</v>
      </c>
      <c r="BA528" s="153">
        <v>100</v>
      </c>
      <c r="BB528" s="153">
        <v>478708000</v>
      </c>
      <c r="BC528" s="153">
        <v>478708000</v>
      </c>
      <c r="BD528" s="153">
        <v>100</v>
      </c>
      <c r="BE528" s="153">
        <v>464646266</v>
      </c>
      <c r="BF528" s="153">
        <v>0</v>
      </c>
      <c r="BG528" s="153">
        <v>0</v>
      </c>
      <c r="BH528" s="155">
        <v>449000000</v>
      </c>
      <c r="BI528" s="153">
        <v>0</v>
      </c>
      <c r="BJ528" s="153">
        <v>0</v>
      </c>
    </row>
    <row r="529" spans="1:62">
      <c r="A529" s="152">
        <v>4050065308</v>
      </c>
      <c r="B529" s="153">
        <v>6</v>
      </c>
      <c r="C529" s="153" t="s">
        <v>8475</v>
      </c>
      <c r="D529" s="153" t="s">
        <v>8476</v>
      </c>
      <c r="E529" s="153">
        <v>2023</v>
      </c>
      <c r="F529" s="153" t="s">
        <v>7125</v>
      </c>
      <c r="G529" s="153" t="s">
        <v>7126</v>
      </c>
      <c r="H529" s="153">
        <v>2</v>
      </c>
      <c r="I529" s="153" t="s">
        <v>7127</v>
      </c>
      <c r="J529" s="153">
        <v>8</v>
      </c>
      <c r="K529" s="153" t="s">
        <v>1123</v>
      </c>
      <c r="L529" s="153" t="s">
        <v>1123</v>
      </c>
      <c r="M529" s="153">
        <v>199</v>
      </c>
      <c r="N529" s="153" t="s">
        <v>7128</v>
      </c>
      <c r="O529" s="153">
        <v>3</v>
      </c>
      <c r="P529" s="153" t="s">
        <v>7254</v>
      </c>
      <c r="Q529" s="153">
        <v>45</v>
      </c>
      <c r="R529" s="153" t="s">
        <v>2777</v>
      </c>
      <c r="S529" s="153">
        <v>2115</v>
      </c>
      <c r="T529" s="153" t="s">
        <v>8594</v>
      </c>
      <c r="U529" s="153">
        <v>12</v>
      </c>
      <c r="V529" s="153">
        <v>1</v>
      </c>
      <c r="W529" s="154">
        <v>21151</v>
      </c>
      <c r="X529" s="153" t="s">
        <v>8595</v>
      </c>
      <c r="Y529" s="153">
        <v>1</v>
      </c>
      <c r="Z529" s="153" t="s">
        <v>37</v>
      </c>
      <c r="AA529" s="153">
        <v>1</v>
      </c>
      <c r="AB529" s="153" t="s">
        <v>7130</v>
      </c>
      <c r="AC529" s="153">
        <v>1</v>
      </c>
      <c r="AD529" s="153">
        <v>0</v>
      </c>
      <c r="AE529" s="153">
        <v>0</v>
      </c>
      <c r="AF529" s="153">
        <v>0</v>
      </c>
      <c r="AG529" s="153">
        <v>1</v>
      </c>
      <c r="AH529" s="153">
        <v>1</v>
      </c>
      <c r="AI529" s="153">
        <v>100</v>
      </c>
      <c r="AJ529" s="153">
        <v>1</v>
      </c>
      <c r="AK529" s="153">
        <v>1</v>
      </c>
      <c r="AL529" s="153">
        <v>100</v>
      </c>
      <c r="AM529" s="153">
        <v>1</v>
      </c>
      <c r="AN529" s="153">
        <v>1</v>
      </c>
      <c r="AO529" s="153">
        <v>100</v>
      </c>
      <c r="AP529" s="154">
        <v>1</v>
      </c>
      <c r="AQ529" s="153">
        <v>0</v>
      </c>
      <c r="AR529" s="153">
        <v>0</v>
      </c>
      <c r="AS529" s="153">
        <v>4</v>
      </c>
      <c r="AT529" s="153">
        <v>3</v>
      </c>
      <c r="AU529" s="153">
        <v>75</v>
      </c>
      <c r="AV529" s="153">
        <v>0</v>
      </c>
      <c r="AW529" s="153">
        <v>0</v>
      </c>
      <c r="AX529" s="153">
        <v>0</v>
      </c>
      <c r="AY529" s="153">
        <v>267705000</v>
      </c>
      <c r="AZ529" s="153">
        <v>267705000</v>
      </c>
      <c r="BA529" s="153">
        <v>100</v>
      </c>
      <c r="BB529" s="153">
        <v>306950000</v>
      </c>
      <c r="BC529" s="153">
        <v>306950000</v>
      </c>
      <c r="BD529" s="153">
        <v>100</v>
      </c>
      <c r="BE529" s="153">
        <v>250000000</v>
      </c>
      <c r="BF529" s="153">
        <v>250000000</v>
      </c>
      <c r="BG529" s="153">
        <v>100</v>
      </c>
      <c r="BH529" s="155">
        <v>288000000</v>
      </c>
      <c r="BI529" s="153">
        <v>0</v>
      </c>
      <c r="BJ529" s="153">
        <v>0</v>
      </c>
    </row>
    <row r="530" spans="1:62">
      <c r="A530" s="152">
        <v>4050065308</v>
      </c>
      <c r="B530" s="153">
        <v>6</v>
      </c>
      <c r="C530" s="153" t="s">
        <v>8475</v>
      </c>
      <c r="D530" s="153" t="s">
        <v>8476</v>
      </c>
      <c r="E530" s="153">
        <v>2023</v>
      </c>
      <c r="F530" s="153" t="s">
        <v>7125</v>
      </c>
      <c r="G530" s="153" t="s">
        <v>7126</v>
      </c>
      <c r="H530" s="153">
        <v>2</v>
      </c>
      <c r="I530" s="153" t="s">
        <v>7127</v>
      </c>
      <c r="J530" s="153">
        <v>8</v>
      </c>
      <c r="K530" s="153" t="s">
        <v>1123</v>
      </c>
      <c r="L530" s="153" t="s">
        <v>1123</v>
      </c>
      <c r="M530" s="153">
        <v>199</v>
      </c>
      <c r="N530" s="153" t="s">
        <v>7128</v>
      </c>
      <c r="O530" s="153">
        <v>3</v>
      </c>
      <c r="P530" s="153" t="s">
        <v>7254</v>
      </c>
      <c r="Q530" s="153">
        <v>45</v>
      </c>
      <c r="R530" s="153" t="s">
        <v>2777</v>
      </c>
      <c r="S530" s="153">
        <v>2115</v>
      </c>
      <c r="T530" s="153" t="s">
        <v>8594</v>
      </c>
      <c r="U530" s="153">
        <v>12</v>
      </c>
      <c r="V530" s="153">
        <v>2</v>
      </c>
      <c r="W530" s="154">
        <v>21152</v>
      </c>
      <c r="X530" s="153" t="s">
        <v>8408</v>
      </c>
      <c r="Y530" s="153">
        <v>1</v>
      </c>
      <c r="Z530" s="153" t="s">
        <v>37</v>
      </c>
      <c r="AA530" s="153">
        <v>1</v>
      </c>
      <c r="AB530" s="153" t="s">
        <v>7130</v>
      </c>
      <c r="AC530" s="153">
        <v>1</v>
      </c>
      <c r="AD530" s="153">
        <v>0</v>
      </c>
      <c r="AE530" s="153">
        <v>0</v>
      </c>
      <c r="AF530" s="153">
        <v>0</v>
      </c>
      <c r="AG530" s="153">
        <v>1</v>
      </c>
      <c r="AH530" s="153">
        <v>1</v>
      </c>
      <c r="AI530" s="153">
        <v>100</v>
      </c>
      <c r="AJ530" s="153">
        <v>1</v>
      </c>
      <c r="AK530" s="153">
        <v>1</v>
      </c>
      <c r="AL530" s="153">
        <v>100</v>
      </c>
      <c r="AM530" s="153">
        <v>1</v>
      </c>
      <c r="AN530" s="153">
        <v>1</v>
      </c>
      <c r="AO530" s="153">
        <v>100</v>
      </c>
      <c r="AP530" s="154">
        <v>1</v>
      </c>
      <c r="AQ530" s="153">
        <v>0</v>
      </c>
      <c r="AR530" s="153">
        <v>0</v>
      </c>
      <c r="AS530" s="153">
        <v>4</v>
      </c>
      <c r="AT530" s="153">
        <v>3</v>
      </c>
      <c r="AU530" s="153">
        <v>75</v>
      </c>
      <c r="AV530" s="153">
        <v>0</v>
      </c>
      <c r="AW530" s="153">
        <v>0</v>
      </c>
      <c r="AX530" s="153">
        <v>0</v>
      </c>
      <c r="AY530" s="153">
        <v>381613596</v>
      </c>
      <c r="AZ530" s="153">
        <v>376382334</v>
      </c>
      <c r="BA530" s="153" t="s">
        <v>8596</v>
      </c>
      <c r="BB530" s="153">
        <v>385022000</v>
      </c>
      <c r="BC530" s="153">
        <v>385021522</v>
      </c>
      <c r="BD530" s="153">
        <v>100</v>
      </c>
      <c r="BE530" s="153">
        <v>600000000</v>
      </c>
      <c r="BF530" s="153">
        <v>600000000</v>
      </c>
      <c r="BG530" s="153">
        <v>100</v>
      </c>
      <c r="BH530" s="155">
        <v>361000000</v>
      </c>
      <c r="BI530" s="153">
        <v>0</v>
      </c>
      <c r="BJ530" s="153">
        <v>0</v>
      </c>
    </row>
    <row r="531" spans="1:62">
      <c r="A531" s="152">
        <v>4050065308</v>
      </c>
      <c r="B531" s="153">
        <v>6</v>
      </c>
      <c r="C531" s="153" t="s">
        <v>8475</v>
      </c>
      <c r="D531" s="153" t="s">
        <v>8476</v>
      </c>
      <c r="E531" s="153">
        <v>2023</v>
      </c>
      <c r="F531" s="153" t="s">
        <v>7125</v>
      </c>
      <c r="G531" s="153" t="s">
        <v>7126</v>
      </c>
      <c r="H531" s="153">
        <v>2</v>
      </c>
      <c r="I531" s="153" t="s">
        <v>7127</v>
      </c>
      <c r="J531" s="153">
        <v>8</v>
      </c>
      <c r="K531" s="153" t="s">
        <v>1123</v>
      </c>
      <c r="L531" s="153" t="s">
        <v>1123</v>
      </c>
      <c r="M531" s="153">
        <v>199</v>
      </c>
      <c r="N531" s="153" t="s">
        <v>7128</v>
      </c>
      <c r="O531" s="153">
        <v>3</v>
      </c>
      <c r="P531" s="153" t="s">
        <v>7254</v>
      </c>
      <c r="Q531" s="153">
        <v>45</v>
      </c>
      <c r="R531" s="153" t="s">
        <v>2777</v>
      </c>
      <c r="S531" s="153">
        <v>2115</v>
      </c>
      <c r="T531" s="153" t="s">
        <v>8594</v>
      </c>
      <c r="U531" s="153">
        <v>12</v>
      </c>
      <c r="V531" s="153">
        <v>3</v>
      </c>
      <c r="W531" s="154">
        <v>21153</v>
      </c>
      <c r="X531" s="153" t="s">
        <v>8053</v>
      </c>
      <c r="Y531" s="153">
        <v>1</v>
      </c>
      <c r="Z531" s="153" t="s">
        <v>37</v>
      </c>
      <c r="AA531" s="153">
        <v>1</v>
      </c>
      <c r="AB531" s="153" t="s">
        <v>7130</v>
      </c>
      <c r="AC531" s="153">
        <v>1</v>
      </c>
      <c r="AD531" s="153">
        <v>0</v>
      </c>
      <c r="AE531" s="153">
        <v>0</v>
      </c>
      <c r="AF531" s="153">
        <v>0</v>
      </c>
      <c r="AG531" s="153">
        <v>1</v>
      </c>
      <c r="AH531" s="153">
        <v>1</v>
      </c>
      <c r="AI531" s="153">
        <v>100</v>
      </c>
      <c r="AJ531" s="153">
        <v>1</v>
      </c>
      <c r="AK531" s="153">
        <v>1</v>
      </c>
      <c r="AL531" s="153">
        <v>100</v>
      </c>
      <c r="AM531" s="153">
        <v>1</v>
      </c>
      <c r="AN531" s="153">
        <v>1</v>
      </c>
      <c r="AO531" s="153">
        <v>100</v>
      </c>
      <c r="AP531" s="154">
        <v>1</v>
      </c>
      <c r="AQ531" s="153">
        <v>0</v>
      </c>
      <c r="AR531" s="153">
        <v>0</v>
      </c>
      <c r="AS531" s="153">
        <v>4</v>
      </c>
      <c r="AT531" s="153">
        <v>3</v>
      </c>
      <c r="AU531" s="153">
        <v>75</v>
      </c>
      <c r="AV531" s="153">
        <v>0</v>
      </c>
      <c r="AW531" s="153">
        <v>0</v>
      </c>
      <c r="AX531" s="153">
        <v>0</v>
      </c>
      <c r="AY531" s="153">
        <v>373235000</v>
      </c>
      <c r="AZ531" s="153">
        <v>343228061</v>
      </c>
      <c r="BA531" s="153" t="s">
        <v>8597</v>
      </c>
      <c r="BB531" s="153">
        <v>427950000</v>
      </c>
      <c r="BC531" s="153">
        <v>427950000</v>
      </c>
      <c r="BD531" s="153">
        <v>100</v>
      </c>
      <c r="BE531" s="153">
        <v>425000000</v>
      </c>
      <c r="BF531" s="153">
        <v>425000000</v>
      </c>
      <c r="BG531" s="153">
        <v>100</v>
      </c>
      <c r="BH531" s="155">
        <v>401000000</v>
      </c>
      <c r="BI531" s="153">
        <v>0</v>
      </c>
      <c r="BJ531" s="153">
        <v>0</v>
      </c>
    </row>
    <row r="532" spans="1:62">
      <c r="A532" s="152">
        <v>4050065308</v>
      </c>
      <c r="B532" s="153">
        <v>6</v>
      </c>
      <c r="C532" s="153" t="s">
        <v>8475</v>
      </c>
      <c r="D532" s="153" t="s">
        <v>8476</v>
      </c>
      <c r="E532" s="153">
        <v>2023</v>
      </c>
      <c r="F532" s="153" t="s">
        <v>7125</v>
      </c>
      <c r="G532" s="153" t="s">
        <v>7126</v>
      </c>
      <c r="H532" s="153">
        <v>2</v>
      </c>
      <c r="I532" s="153" t="s">
        <v>7127</v>
      </c>
      <c r="J532" s="153">
        <v>8</v>
      </c>
      <c r="K532" s="153" t="s">
        <v>1123</v>
      </c>
      <c r="L532" s="153" t="s">
        <v>1123</v>
      </c>
      <c r="M532" s="153">
        <v>199</v>
      </c>
      <c r="N532" s="153" t="s">
        <v>7128</v>
      </c>
      <c r="O532" s="153">
        <v>3</v>
      </c>
      <c r="P532" s="153" t="s">
        <v>7254</v>
      </c>
      <c r="Q532" s="153">
        <v>48</v>
      </c>
      <c r="R532" s="153" t="s">
        <v>2802</v>
      </c>
      <c r="S532" s="153">
        <v>2127</v>
      </c>
      <c r="T532" s="153" t="s">
        <v>4787</v>
      </c>
      <c r="U532" s="153">
        <v>20</v>
      </c>
      <c r="V532" s="153">
        <v>1</v>
      </c>
      <c r="W532" s="154">
        <v>21271</v>
      </c>
      <c r="X532" s="153" t="s">
        <v>8598</v>
      </c>
      <c r="Y532" s="153">
        <v>1</v>
      </c>
      <c r="Z532" s="153" t="s">
        <v>37</v>
      </c>
      <c r="AA532" s="153">
        <v>1</v>
      </c>
      <c r="AB532" s="153" t="s">
        <v>7130</v>
      </c>
      <c r="AC532" s="153">
        <v>1</v>
      </c>
      <c r="AD532" s="153">
        <v>0</v>
      </c>
      <c r="AE532" s="153">
        <v>0</v>
      </c>
      <c r="AF532" s="153">
        <v>0</v>
      </c>
      <c r="AG532" s="153">
        <v>1</v>
      </c>
      <c r="AH532" s="153">
        <v>2</v>
      </c>
      <c r="AI532" s="153">
        <v>200</v>
      </c>
      <c r="AJ532" s="153">
        <v>1</v>
      </c>
      <c r="AK532" s="153">
        <v>1</v>
      </c>
      <c r="AL532" s="153">
        <v>100</v>
      </c>
      <c r="AM532" s="153">
        <v>1</v>
      </c>
      <c r="AN532" s="153">
        <v>1</v>
      </c>
      <c r="AO532" s="153">
        <v>100</v>
      </c>
      <c r="AP532" s="154">
        <v>1</v>
      </c>
      <c r="AQ532" s="153">
        <v>0</v>
      </c>
      <c r="AR532" s="153">
        <v>0</v>
      </c>
      <c r="AS532" s="153">
        <v>4</v>
      </c>
      <c r="AT532" s="153">
        <v>4</v>
      </c>
      <c r="AU532" s="153">
        <v>100</v>
      </c>
      <c r="AV532" s="153">
        <v>0</v>
      </c>
      <c r="AW532" s="153">
        <v>0</v>
      </c>
      <c r="AX532" s="153">
        <v>0</v>
      </c>
      <c r="AY532" s="153">
        <v>183299319</v>
      </c>
      <c r="AZ532" s="153">
        <v>176523308</v>
      </c>
      <c r="BA532" s="153" t="s">
        <v>8519</v>
      </c>
      <c r="BB532" s="153">
        <v>383659303</v>
      </c>
      <c r="BC532" s="153">
        <v>311407468</v>
      </c>
      <c r="BD532" s="153" t="s">
        <v>8599</v>
      </c>
      <c r="BE532" s="153">
        <v>634906796</v>
      </c>
      <c r="BF532" s="153">
        <v>484906796</v>
      </c>
      <c r="BG532" s="153" t="s">
        <v>8600</v>
      </c>
      <c r="BH532" s="155">
        <v>182000000</v>
      </c>
      <c r="BI532" s="153">
        <v>0</v>
      </c>
      <c r="BJ532" s="153">
        <v>0</v>
      </c>
    </row>
    <row r="533" spans="1:62">
      <c r="A533" s="152">
        <v>4050065308</v>
      </c>
      <c r="B533" s="153">
        <v>6</v>
      </c>
      <c r="C533" s="153" t="s">
        <v>8475</v>
      </c>
      <c r="D533" s="153" t="s">
        <v>8476</v>
      </c>
      <c r="E533" s="153">
        <v>2023</v>
      </c>
      <c r="F533" s="153" t="s">
        <v>7125</v>
      </c>
      <c r="G533" s="153" t="s">
        <v>7126</v>
      </c>
      <c r="H533" s="153">
        <v>2</v>
      </c>
      <c r="I533" s="153" t="s">
        <v>7127</v>
      </c>
      <c r="J533" s="153">
        <v>8</v>
      </c>
      <c r="K533" s="153" t="s">
        <v>1123</v>
      </c>
      <c r="L533" s="153" t="s">
        <v>1123</v>
      </c>
      <c r="M533" s="153">
        <v>199</v>
      </c>
      <c r="N533" s="153" t="s">
        <v>7128</v>
      </c>
      <c r="O533" s="153">
        <v>3</v>
      </c>
      <c r="P533" s="153" t="s">
        <v>7254</v>
      </c>
      <c r="Q533" s="153">
        <v>48</v>
      </c>
      <c r="R533" s="153" t="s">
        <v>2802</v>
      </c>
      <c r="S533" s="153">
        <v>2127</v>
      </c>
      <c r="T533" s="153" t="s">
        <v>4787</v>
      </c>
      <c r="U533" s="153">
        <v>20</v>
      </c>
      <c r="V533" s="153">
        <v>2</v>
      </c>
      <c r="W533" s="154">
        <v>21272</v>
      </c>
      <c r="X533" s="153" t="s">
        <v>8601</v>
      </c>
      <c r="Y533" s="153">
        <v>1</v>
      </c>
      <c r="Z533" s="153" t="s">
        <v>37</v>
      </c>
      <c r="AA533" s="153">
        <v>1</v>
      </c>
      <c r="AB533" s="153" t="s">
        <v>7130</v>
      </c>
      <c r="AC533" s="153">
        <v>1</v>
      </c>
      <c r="AD533" s="153">
        <v>0</v>
      </c>
      <c r="AE533" s="153">
        <v>0</v>
      </c>
      <c r="AF533" s="153">
        <v>0</v>
      </c>
      <c r="AG533" s="153">
        <v>0</v>
      </c>
      <c r="AH533" s="153">
        <v>0</v>
      </c>
      <c r="AI533" s="153">
        <v>0</v>
      </c>
      <c r="AJ533" s="153">
        <v>2</v>
      </c>
      <c r="AK533" s="153">
        <v>1</v>
      </c>
      <c r="AL533" s="153">
        <v>50</v>
      </c>
      <c r="AM533" s="153">
        <v>1</v>
      </c>
      <c r="AN533" s="153">
        <v>0</v>
      </c>
      <c r="AO533" s="153">
        <v>0</v>
      </c>
      <c r="AP533" s="154">
        <v>1</v>
      </c>
      <c r="AQ533" s="153">
        <v>0</v>
      </c>
      <c r="AR533" s="153">
        <v>0</v>
      </c>
      <c r="AS533" s="153">
        <v>4</v>
      </c>
      <c r="AT533" s="153">
        <v>1</v>
      </c>
      <c r="AU533" s="153">
        <v>25</v>
      </c>
      <c r="AV533" s="153">
        <v>0</v>
      </c>
      <c r="AW533" s="153">
        <v>0</v>
      </c>
      <c r="AX533" s="153">
        <v>0</v>
      </c>
      <c r="AY533" s="153">
        <v>0</v>
      </c>
      <c r="AZ533" s="153">
        <v>0</v>
      </c>
      <c r="BA533" s="153">
        <v>0</v>
      </c>
      <c r="BB533" s="153">
        <v>93223090</v>
      </c>
      <c r="BC533" s="153">
        <v>93223090</v>
      </c>
      <c r="BD533" s="153">
        <v>100</v>
      </c>
      <c r="BE533" s="153">
        <v>50649586</v>
      </c>
      <c r="BF533" s="153">
        <v>0</v>
      </c>
      <c r="BG533" s="153">
        <v>0</v>
      </c>
      <c r="BH533" s="155">
        <v>137000000</v>
      </c>
      <c r="BI533" s="153">
        <v>0</v>
      </c>
      <c r="BJ533" s="153">
        <v>0</v>
      </c>
    </row>
    <row r="534" spans="1:62">
      <c r="A534" s="152">
        <v>4050065308</v>
      </c>
      <c r="B534" s="153">
        <v>6</v>
      </c>
      <c r="C534" s="153" t="s">
        <v>8475</v>
      </c>
      <c r="D534" s="153" t="s">
        <v>8476</v>
      </c>
      <c r="E534" s="153">
        <v>2023</v>
      </c>
      <c r="F534" s="153" t="s">
        <v>7125</v>
      </c>
      <c r="G534" s="153" t="s">
        <v>7126</v>
      </c>
      <c r="H534" s="153">
        <v>2</v>
      </c>
      <c r="I534" s="153" t="s">
        <v>7127</v>
      </c>
      <c r="J534" s="153">
        <v>8</v>
      </c>
      <c r="K534" s="153" t="s">
        <v>1123</v>
      </c>
      <c r="L534" s="153" t="s">
        <v>1123</v>
      </c>
      <c r="M534" s="153">
        <v>199</v>
      </c>
      <c r="N534" s="153" t="s">
        <v>7128</v>
      </c>
      <c r="O534" s="153">
        <v>3</v>
      </c>
      <c r="P534" s="153" t="s">
        <v>7254</v>
      </c>
      <c r="Q534" s="153">
        <v>48</v>
      </c>
      <c r="R534" s="153" t="s">
        <v>2802</v>
      </c>
      <c r="S534" s="153">
        <v>2127</v>
      </c>
      <c r="T534" s="153" t="s">
        <v>4787</v>
      </c>
      <c r="U534" s="153">
        <v>20</v>
      </c>
      <c r="V534" s="153">
        <v>3</v>
      </c>
      <c r="W534" s="154">
        <v>21273</v>
      </c>
      <c r="X534" s="153" t="s">
        <v>8602</v>
      </c>
      <c r="Y534" s="153">
        <v>1</v>
      </c>
      <c r="Z534" s="153" t="s">
        <v>37</v>
      </c>
      <c r="AA534" s="153">
        <v>1</v>
      </c>
      <c r="AB534" s="153" t="s">
        <v>7130</v>
      </c>
      <c r="AC534" s="153">
        <v>1</v>
      </c>
      <c r="AD534" s="153">
        <v>0</v>
      </c>
      <c r="AE534" s="153">
        <v>0</v>
      </c>
      <c r="AF534" s="153">
        <v>0</v>
      </c>
      <c r="AG534" s="153">
        <v>0</v>
      </c>
      <c r="AH534" s="153">
        <v>0</v>
      </c>
      <c r="AI534" s="153">
        <v>0</v>
      </c>
      <c r="AJ534" s="153">
        <v>2</v>
      </c>
      <c r="AK534" s="153">
        <v>1</v>
      </c>
      <c r="AL534" s="153">
        <v>50</v>
      </c>
      <c r="AM534" s="153">
        <v>1</v>
      </c>
      <c r="AN534" s="153">
        <v>0</v>
      </c>
      <c r="AO534" s="153">
        <v>0</v>
      </c>
      <c r="AP534" s="154">
        <v>1</v>
      </c>
      <c r="AQ534" s="153">
        <v>0</v>
      </c>
      <c r="AR534" s="153">
        <v>0</v>
      </c>
      <c r="AS534" s="153">
        <v>4</v>
      </c>
      <c r="AT534" s="153">
        <v>1</v>
      </c>
      <c r="AU534" s="153">
        <v>25</v>
      </c>
      <c r="AV534" s="153">
        <v>0</v>
      </c>
      <c r="AW534" s="153">
        <v>0</v>
      </c>
      <c r="AX534" s="153">
        <v>0</v>
      </c>
      <c r="AY534" s="153">
        <v>0</v>
      </c>
      <c r="AZ534" s="153">
        <v>0</v>
      </c>
      <c r="BA534" s="153">
        <v>0</v>
      </c>
      <c r="BB534" s="153">
        <v>145481100</v>
      </c>
      <c r="BC534" s="153">
        <v>145481100</v>
      </c>
      <c r="BD534" s="153">
        <v>100</v>
      </c>
      <c r="BE534" s="153">
        <v>219076967</v>
      </c>
      <c r="BF534" s="153">
        <v>0</v>
      </c>
      <c r="BG534" s="153">
        <v>0</v>
      </c>
      <c r="BH534" s="155">
        <v>137000000</v>
      </c>
      <c r="BI534" s="153">
        <v>0</v>
      </c>
      <c r="BJ534" s="153">
        <v>0</v>
      </c>
    </row>
    <row r="535" spans="1:62">
      <c r="A535" s="152">
        <v>4050065308</v>
      </c>
      <c r="B535" s="153">
        <v>6</v>
      </c>
      <c r="C535" s="153" t="s">
        <v>8475</v>
      </c>
      <c r="D535" s="153" t="s">
        <v>8476</v>
      </c>
      <c r="E535" s="153">
        <v>2023</v>
      </c>
      <c r="F535" s="153" t="s">
        <v>7125</v>
      </c>
      <c r="G535" s="153" t="s">
        <v>7126</v>
      </c>
      <c r="H535" s="153">
        <v>2</v>
      </c>
      <c r="I535" s="153" t="s">
        <v>7127</v>
      </c>
      <c r="J535" s="153">
        <v>8</v>
      </c>
      <c r="K535" s="153" t="s">
        <v>1123</v>
      </c>
      <c r="L535" s="153" t="s">
        <v>1123</v>
      </c>
      <c r="M535" s="153">
        <v>199</v>
      </c>
      <c r="N535" s="153" t="s">
        <v>7128</v>
      </c>
      <c r="O535" s="153">
        <v>3</v>
      </c>
      <c r="P535" s="153" t="s">
        <v>7254</v>
      </c>
      <c r="Q535" s="153">
        <v>48</v>
      </c>
      <c r="R535" s="153" t="s">
        <v>2802</v>
      </c>
      <c r="S535" s="153">
        <v>2127</v>
      </c>
      <c r="T535" s="153" t="s">
        <v>4787</v>
      </c>
      <c r="U535" s="153">
        <v>20</v>
      </c>
      <c r="V535" s="153">
        <v>4</v>
      </c>
      <c r="W535" s="154">
        <v>21274</v>
      </c>
      <c r="X535" s="153" t="s">
        <v>8603</v>
      </c>
      <c r="Y535" s="153">
        <v>1</v>
      </c>
      <c r="Z535" s="153" t="s">
        <v>37</v>
      </c>
      <c r="AA535" s="153">
        <v>1</v>
      </c>
      <c r="AB535" s="153" t="s">
        <v>7130</v>
      </c>
      <c r="AC535" s="153">
        <v>1</v>
      </c>
      <c r="AD535" s="153">
        <v>0</v>
      </c>
      <c r="AE535" s="153">
        <v>0</v>
      </c>
      <c r="AF535" s="153">
        <v>0</v>
      </c>
      <c r="AG535" s="153">
        <v>1</v>
      </c>
      <c r="AH535" s="153">
        <v>1</v>
      </c>
      <c r="AI535" s="153">
        <v>100</v>
      </c>
      <c r="AJ535" s="153">
        <v>1</v>
      </c>
      <c r="AK535" s="153">
        <v>1</v>
      </c>
      <c r="AL535" s="153">
        <v>100</v>
      </c>
      <c r="AM535" s="153">
        <v>1</v>
      </c>
      <c r="AN535" s="153">
        <v>0</v>
      </c>
      <c r="AO535" s="153">
        <v>0</v>
      </c>
      <c r="AP535" s="154">
        <v>1</v>
      </c>
      <c r="AQ535" s="153">
        <v>0</v>
      </c>
      <c r="AR535" s="153">
        <v>0</v>
      </c>
      <c r="AS535" s="153">
        <v>4</v>
      </c>
      <c r="AT535" s="153">
        <v>2</v>
      </c>
      <c r="AU535" s="153">
        <v>50</v>
      </c>
      <c r="AV535" s="153">
        <v>0</v>
      </c>
      <c r="AW535" s="153">
        <v>0</v>
      </c>
      <c r="AX535" s="153">
        <v>0</v>
      </c>
      <c r="AY535" s="153">
        <v>665014681</v>
      </c>
      <c r="AZ535" s="153">
        <v>581752038</v>
      </c>
      <c r="BA535" s="153" t="s">
        <v>8604</v>
      </c>
      <c r="BB535" s="153">
        <v>138825507</v>
      </c>
      <c r="BC535" s="153">
        <v>138825507</v>
      </c>
      <c r="BD535" s="153">
        <v>100</v>
      </c>
      <c r="BE535" s="153">
        <v>691366651</v>
      </c>
      <c r="BF535" s="153">
        <v>0</v>
      </c>
      <c r="BG535" s="153">
        <v>0</v>
      </c>
      <c r="BH535" s="155">
        <v>456000000</v>
      </c>
      <c r="BI535" s="153">
        <v>0</v>
      </c>
      <c r="BJ535" s="153">
        <v>0</v>
      </c>
    </row>
    <row r="536" spans="1:62">
      <c r="A536" s="152">
        <v>4050065308</v>
      </c>
      <c r="B536" s="153">
        <v>6</v>
      </c>
      <c r="C536" s="153" t="s">
        <v>8475</v>
      </c>
      <c r="D536" s="153" t="s">
        <v>8476</v>
      </c>
      <c r="E536" s="153">
        <v>2023</v>
      </c>
      <c r="F536" s="153" t="s">
        <v>7125</v>
      </c>
      <c r="G536" s="153" t="s">
        <v>7126</v>
      </c>
      <c r="H536" s="153">
        <v>2</v>
      </c>
      <c r="I536" s="153" t="s">
        <v>7127</v>
      </c>
      <c r="J536" s="153">
        <v>8</v>
      </c>
      <c r="K536" s="153" t="s">
        <v>1123</v>
      </c>
      <c r="L536" s="153" t="s">
        <v>1123</v>
      </c>
      <c r="M536" s="153">
        <v>199</v>
      </c>
      <c r="N536" s="153" t="s">
        <v>7128</v>
      </c>
      <c r="O536" s="153">
        <v>3</v>
      </c>
      <c r="P536" s="153" t="s">
        <v>7254</v>
      </c>
      <c r="Q536" s="153">
        <v>48</v>
      </c>
      <c r="R536" s="153" t="s">
        <v>2802</v>
      </c>
      <c r="S536" s="153">
        <v>2150</v>
      </c>
      <c r="T536" s="153" t="s">
        <v>4796</v>
      </c>
      <c r="U536" s="153">
        <v>17</v>
      </c>
      <c r="V536" s="153">
        <v>1</v>
      </c>
      <c r="W536" s="154">
        <v>21501</v>
      </c>
      <c r="X536" s="153" t="s">
        <v>8605</v>
      </c>
      <c r="Y536" s="153">
        <v>1</v>
      </c>
      <c r="Z536" s="153" t="s">
        <v>37</v>
      </c>
      <c r="AA536" s="153">
        <v>1</v>
      </c>
      <c r="AB536" s="153" t="s">
        <v>7130</v>
      </c>
      <c r="AC536" s="153">
        <v>1</v>
      </c>
      <c r="AD536" s="153">
        <v>0</v>
      </c>
      <c r="AE536" s="153">
        <v>0</v>
      </c>
      <c r="AF536" s="153">
        <v>0</v>
      </c>
      <c r="AG536" s="153">
        <v>150</v>
      </c>
      <c r="AH536" s="153">
        <v>150</v>
      </c>
      <c r="AI536" s="153">
        <v>100</v>
      </c>
      <c r="AJ536" s="153">
        <v>250</v>
      </c>
      <c r="AK536" s="153">
        <v>250</v>
      </c>
      <c r="AL536" s="153">
        <v>100</v>
      </c>
      <c r="AM536" s="153">
        <v>200</v>
      </c>
      <c r="AN536" s="153">
        <v>200</v>
      </c>
      <c r="AO536" s="153">
        <v>100</v>
      </c>
      <c r="AP536" s="154">
        <v>200</v>
      </c>
      <c r="AQ536" s="153">
        <v>0</v>
      </c>
      <c r="AR536" s="153">
        <v>0</v>
      </c>
      <c r="AS536" s="153">
        <v>800</v>
      </c>
      <c r="AT536" s="153">
        <v>600</v>
      </c>
      <c r="AU536" s="153">
        <v>75</v>
      </c>
      <c r="AV536" s="153">
        <v>0</v>
      </c>
      <c r="AW536" s="153">
        <v>0</v>
      </c>
      <c r="AX536" s="153">
        <v>0</v>
      </c>
      <c r="AY536" s="153">
        <v>145914717</v>
      </c>
      <c r="AZ536" s="153">
        <v>145914717</v>
      </c>
      <c r="BA536" s="153">
        <v>100</v>
      </c>
      <c r="BB536" s="153">
        <v>226149000</v>
      </c>
      <c r="BC536" s="153">
        <v>226149000</v>
      </c>
      <c r="BD536" s="153">
        <v>100</v>
      </c>
      <c r="BE536" s="153">
        <v>425133653</v>
      </c>
      <c r="BF536" s="153">
        <v>424097877</v>
      </c>
      <c r="BG536" s="153" t="s">
        <v>8003</v>
      </c>
      <c r="BH536" s="155">
        <v>212000000</v>
      </c>
      <c r="BI536" s="153">
        <v>0</v>
      </c>
      <c r="BJ536" s="153">
        <v>0</v>
      </c>
    </row>
    <row r="537" spans="1:62">
      <c r="A537" s="152">
        <v>4050065308</v>
      </c>
      <c r="B537" s="153">
        <v>6</v>
      </c>
      <c r="C537" s="153" t="s">
        <v>8475</v>
      </c>
      <c r="D537" s="153" t="s">
        <v>8476</v>
      </c>
      <c r="E537" s="153">
        <v>2023</v>
      </c>
      <c r="F537" s="153" t="s">
        <v>7125</v>
      </c>
      <c r="G537" s="153" t="s">
        <v>7126</v>
      </c>
      <c r="H537" s="153">
        <v>2</v>
      </c>
      <c r="I537" s="153" t="s">
        <v>7127</v>
      </c>
      <c r="J537" s="153">
        <v>8</v>
      </c>
      <c r="K537" s="153" t="s">
        <v>1123</v>
      </c>
      <c r="L537" s="153" t="s">
        <v>1123</v>
      </c>
      <c r="M537" s="153">
        <v>199</v>
      </c>
      <c r="N537" s="153" t="s">
        <v>7128</v>
      </c>
      <c r="O537" s="153">
        <v>3</v>
      </c>
      <c r="P537" s="153" t="s">
        <v>7254</v>
      </c>
      <c r="Q537" s="153">
        <v>48</v>
      </c>
      <c r="R537" s="153" t="s">
        <v>2802</v>
      </c>
      <c r="S537" s="153">
        <v>2150</v>
      </c>
      <c r="T537" s="153" t="s">
        <v>4796</v>
      </c>
      <c r="U537" s="153">
        <v>17</v>
      </c>
      <c r="V537" s="153">
        <v>2</v>
      </c>
      <c r="W537" s="154">
        <v>21502</v>
      </c>
      <c r="X537" s="153" t="s">
        <v>8056</v>
      </c>
      <c r="Y537" s="153">
        <v>1</v>
      </c>
      <c r="Z537" s="153" t="s">
        <v>37</v>
      </c>
      <c r="AA537" s="153">
        <v>1</v>
      </c>
      <c r="AB537" s="153" t="s">
        <v>7130</v>
      </c>
      <c r="AC537" s="153">
        <v>1</v>
      </c>
      <c r="AD537" s="153">
        <v>0</v>
      </c>
      <c r="AE537" s="153">
        <v>0</v>
      </c>
      <c r="AF537" s="153">
        <v>0</v>
      </c>
      <c r="AG537" s="153">
        <v>150</v>
      </c>
      <c r="AH537" s="153">
        <v>150</v>
      </c>
      <c r="AI537" s="153">
        <v>100</v>
      </c>
      <c r="AJ537" s="153">
        <v>250</v>
      </c>
      <c r="AK537" s="153">
        <v>250</v>
      </c>
      <c r="AL537" s="153">
        <v>100</v>
      </c>
      <c r="AM537" s="153">
        <v>200</v>
      </c>
      <c r="AN537" s="153">
        <v>200</v>
      </c>
      <c r="AO537" s="153">
        <v>100</v>
      </c>
      <c r="AP537" s="154">
        <v>200</v>
      </c>
      <c r="AQ537" s="153">
        <v>0</v>
      </c>
      <c r="AR537" s="153">
        <v>0</v>
      </c>
      <c r="AS537" s="153">
        <v>800</v>
      </c>
      <c r="AT537" s="153">
        <v>600</v>
      </c>
      <c r="AU537" s="153">
        <v>75</v>
      </c>
      <c r="AV537" s="153">
        <v>0</v>
      </c>
      <c r="AW537" s="153">
        <v>0</v>
      </c>
      <c r="AX537" s="153">
        <v>0</v>
      </c>
      <c r="AY537" s="153">
        <v>145914717</v>
      </c>
      <c r="AZ537" s="153">
        <v>145914716</v>
      </c>
      <c r="BA537" s="153">
        <v>100</v>
      </c>
      <c r="BB537" s="153">
        <v>226149000</v>
      </c>
      <c r="BC537" s="153">
        <v>226149000</v>
      </c>
      <c r="BD537" s="153">
        <v>100</v>
      </c>
      <c r="BE537" s="153">
        <v>180000000</v>
      </c>
      <c r="BF537" s="153">
        <v>179962715</v>
      </c>
      <c r="BG537" s="153" t="s">
        <v>7339</v>
      </c>
      <c r="BH537" s="155">
        <v>212000000</v>
      </c>
      <c r="BI537" s="153">
        <v>0</v>
      </c>
      <c r="BJ537" s="153">
        <v>0</v>
      </c>
    </row>
    <row r="538" spans="1:62">
      <c r="A538" s="152">
        <v>4050065308</v>
      </c>
      <c r="B538" s="153">
        <v>6</v>
      </c>
      <c r="C538" s="153" t="s">
        <v>8475</v>
      </c>
      <c r="D538" s="153" t="s">
        <v>8476</v>
      </c>
      <c r="E538" s="153">
        <v>2023</v>
      </c>
      <c r="F538" s="153" t="s">
        <v>7125</v>
      </c>
      <c r="G538" s="153" t="s">
        <v>7126</v>
      </c>
      <c r="H538" s="153">
        <v>2</v>
      </c>
      <c r="I538" s="153" t="s">
        <v>7127</v>
      </c>
      <c r="J538" s="153">
        <v>8</v>
      </c>
      <c r="K538" s="153" t="s">
        <v>1123</v>
      </c>
      <c r="L538" s="153" t="s">
        <v>1123</v>
      </c>
      <c r="M538" s="153">
        <v>199</v>
      </c>
      <c r="N538" s="153" t="s">
        <v>7128</v>
      </c>
      <c r="O538" s="153">
        <v>3</v>
      </c>
      <c r="P538" s="153" t="s">
        <v>7254</v>
      </c>
      <c r="Q538" s="153">
        <v>48</v>
      </c>
      <c r="R538" s="153" t="s">
        <v>2802</v>
      </c>
      <c r="S538" s="153">
        <v>2150</v>
      </c>
      <c r="T538" s="153" t="s">
        <v>4796</v>
      </c>
      <c r="U538" s="153">
        <v>17</v>
      </c>
      <c r="V538" s="153">
        <v>3</v>
      </c>
      <c r="W538" s="154">
        <v>21503</v>
      </c>
      <c r="X538" s="153" t="s">
        <v>8606</v>
      </c>
      <c r="Y538" s="153">
        <v>1</v>
      </c>
      <c r="Z538" s="153" t="s">
        <v>37</v>
      </c>
      <c r="AA538" s="153">
        <v>1</v>
      </c>
      <c r="AB538" s="153" t="s">
        <v>7130</v>
      </c>
      <c r="AC538" s="153">
        <v>1</v>
      </c>
      <c r="AD538" s="153">
        <v>0</v>
      </c>
      <c r="AE538" s="153">
        <v>0</v>
      </c>
      <c r="AF538" s="153">
        <v>0</v>
      </c>
      <c r="AG538" s="153">
        <v>10</v>
      </c>
      <c r="AH538" s="153">
        <v>5</v>
      </c>
      <c r="AI538" s="153">
        <v>50</v>
      </c>
      <c r="AJ538" s="153">
        <v>11</v>
      </c>
      <c r="AK538" s="153">
        <v>15</v>
      </c>
      <c r="AL538" s="153" t="s">
        <v>8607</v>
      </c>
      <c r="AM538" s="153">
        <v>11</v>
      </c>
      <c r="AN538" s="153">
        <v>17</v>
      </c>
      <c r="AO538" s="153" t="s">
        <v>8608</v>
      </c>
      <c r="AP538" s="154">
        <v>10</v>
      </c>
      <c r="AQ538" s="153">
        <v>0</v>
      </c>
      <c r="AR538" s="153">
        <v>0</v>
      </c>
      <c r="AS538" s="153">
        <v>42</v>
      </c>
      <c r="AT538" s="153">
        <v>37</v>
      </c>
      <c r="AU538" s="153" t="s">
        <v>8609</v>
      </c>
      <c r="AV538" s="153">
        <v>0</v>
      </c>
      <c r="AW538" s="153">
        <v>0</v>
      </c>
      <c r="AX538" s="153">
        <v>0</v>
      </c>
      <c r="AY538" s="153">
        <v>82440000</v>
      </c>
      <c r="AZ538" s="153">
        <v>82440000</v>
      </c>
      <c r="BA538" s="153">
        <v>100</v>
      </c>
      <c r="BB538" s="153">
        <v>194400000</v>
      </c>
      <c r="BC538" s="153">
        <v>194400000</v>
      </c>
      <c r="BD538" s="153">
        <v>100</v>
      </c>
      <c r="BE538" s="153">
        <v>280000000</v>
      </c>
      <c r="BF538" s="153">
        <v>279997230</v>
      </c>
      <c r="BG538" s="153">
        <v>100</v>
      </c>
      <c r="BH538" s="155">
        <v>212000000</v>
      </c>
      <c r="BI538" s="153">
        <v>0</v>
      </c>
      <c r="BJ538" s="153">
        <v>0</v>
      </c>
    </row>
    <row r="539" spans="1:62">
      <c r="A539" s="152">
        <v>4050065308</v>
      </c>
      <c r="B539" s="153">
        <v>6</v>
      </c>
      <c r="C539" s="153" t="s">
        <v>8475</v>
      </c>
      <c r="D539" s="153" t="s">
        <v>8476</v>
      </c>
      <c r="E539" s="153">
        <v>2023</v>
      </c>
      <c r="F539" s="153" t="s">
        <v>7125</v>
      </c>
      <c r="G539" s="153" t="s">
        <v>7126</v>
      </c>
      <c r="H539" s="153">
        <v>2</v>
      </c>
      <c r="I539" s="153" t="s">
        <v>7127</v>
      </c>
      <c r="J539" s="153">
        <v>8</v>
      </c>
      <c r="K539" s="153" t="s">
        <v>1123</v>
      </c>
      <c r="L539" s="153" t="s">
        <v>1123</v>
      </c>
      <c r="M539" s="153">
        <v>199</v>
      </c>
      <c r="N539" s="153" t="s">
        <v>7128</v>
      </c>
      <c r="O539" s="153">
        <v>3</v>
      </c>
      <c r="P539" s="153" t="s">
        <v>7254</v>
      </c>
      <c r="Q539" s="153">
        <v>48</v>
      </c>
      <c r="R539" s="153" t="s">
        <v>2802</v>
      </c>
      <c r="S539" s="153">
        <v>2150</v>
      </c>
      <c r="T539" s="153" t="s">
        <v>4796</v>
      </c>
      <c r="U539" s="153">
        <v>17</v>
      </c>
      <c r="V539" s="153">
        <v>4</v>
      </c>
      <c r="W539" s="154">
        <v>21504</v>
      </c>
      <c r="X539" s="153" t="s">
        <v>8610</v>
      </c>
      <c r="Y539" s="153">
        <v>1</v>
      </c>
      <c r="Z539" s="153" t="s">
        <v>37</v>
      </c>
      <c r="AA539" s="153">
        <v>1</v>
      </c>
      <c r="AB539" s="153" t="s">
        <v>7130</v>
      </c>
      <c r="AC539" s="153">
        <v>1</v>
      </c>
      <c r="AD539" s="153">
        <v>0</v>
      </c>
      <c r="AE539" s="153">
        <v>0</v>
      </c>
      <c r="AF539" s="153">
        <v>0</v>
      </c>
      <c r="AG539" s="153">
        <v>1</v>
      </c>
      <c r="AH539" s="153">
        <v>1</v>
      </c>
      <c r="AI539" s="153">
        <v>100</v>
      </c>
      <c r="AJ539" s="153">
        <v>1</v>
      </c>
      <c r="AK539" s="153">
        <v>1</v>
      </c>
      <c r="AL539" s="153">
        <v>100</v>
      </c>
      <c r="AM539" s="153">
        <v>1</v>
      </c>
      <c r="AN539" s="153">
        <v>1</v>
      </c>
      <c r="AO539" s="153">
        <v>100</v>
      </c>
      <c r="AP539" s="154">
        <v>1</v>
      </c>
      <c r="AQ539" s="153">
        <v>0</v>
      </c>
      <c r="AR539" s="153">
        <v>0</v>
      </c>
      <c r="AS539" s="153">
        <v>4</v>
      </c>
      <c r="AT539" s="153">
        <v>3</v>
      </c>
      <c r="AU539" s="153">
        <v>75</v>
      </c>
      <c r="AV539" s="153">
        <v>0</v>
      </c>
      <c r="AW539" s="153">
        <v>0</v>
      </c>
      <c r="AX539" s="153">
        <v>0</v>
      </c>
      <c r="AY539" s="153">
        <v>191789100</v>
      </c>
      <c r="AZ539" s="153">
        <v>191789100</v>
      </c>
      <c r="BA539" s="153">
        <v>100</v>
      </c>
      <c r="BB539" s="153">
        <v>226149000</v>
      </c>
      <c r="BC539" s="153">
        <v>226149000</v>
      </c>
      <c r="BD539" s="153">
        <v>100</v>
      </c>
      <c r="BE539" s="153">
        <v>280000000</v>
      </c>
      <c r="BF539" s="153">
        <v>280000000</v>
      </c>
      <c r="BG539" s="153">
        <v>100</v>
      </c>
      <c r="BH539" s="155">
        <v>212000000</v>
      </c>
      <c r="BI539" s="153">
        <v>0</v>
      </c>
      <c r="BJ539" s="153">
        <v>0</v>
      </c>
    </row>
    <row r="540" spans="1:62">
      <c r="A540" s="152">
        <v>4050065308</v>
      </c>
      <c r="B540" s="153">
        <v>6</v>
      </c>
      <c r="C540" s="153" t="s">
        <v>8475</v>
      </c>
      <c r="D540" s="153" t="s">
        <v>8476</v>
      </c>
      <c r="E540" s="153">
        <v>2023</v>
      </c>
      <c r="F540" s="153" t="s">
        <v>7125</v>
      </c>
      <c r="G540" s="153" t="s">
        <v>7126</v>
      </c>
      <c r="H540" s="153">
        <v>2</v>
      </c>
      <c r="I540" s="153" t="s">
        <v>7127</v>
      </c>
      <c r="J540" s="153">
        <v>8</v>
      </c>
      <c r="K540" s="153" t="s">
        <v>1123</v>
      </c>
      <c r="L540" s="153" t="s">
        <v>1123</v>
      </c>
      <c r="M540" s="153">
        <v>199</v>
      </c>
      <c r="N540" s="153" t="s">
        <v>7128</v>
      </c>
      <c r="O540" s="153">
        <v>4</v>
      </c>
      <c r="P540" s="153" t="s">
        <v>7281</v>
      </c>
      <c r="Q540" s="153">
        <v>49</v>
      </c>
      <c r="R540" s="153" t="s">
        <v>2834</v>
      </c>
      <c r="S540" s="153">
        <v>2118</v>
      </c>
      <c r="T540" s="153" t="s">
        <v>4807</v>
      </c>
      <c r="U540" s="153">
        <v>24</v>
      </c>
      <c r="V540" s="153">
        <v>1</v>
      </c>
      <c r="W540" s="154">
        <v>21181</v>
      </c>
      <c r="X540" s="153" t="s">
        <v>8611</v>
      </c>
      <c r="Y540" s="153">
        <v>1</v>
      </c>
      <c r="Z540" s="153" t="s">
        <v>37</v>
      </c>
      <c r="AA540" s="153">
        <v>1</v>
      </c>
      <c r="AB540" s="153" t="s">
        <v>7130</v>
      </c>
      <c r="AC540" s="153">
        <v>1</v>
      </c>
      <c r="AD540" s="153">
        <v>0</v>
      </c>
      <c r="AE540" s="153">
        <v>0</v>
      </c>
      <c r="AF540" s="153">
        <v>0</v>
      </c>
      <c r="AG540" s="153">
        <v>100</v>
      </c>
      <c r="AH540" s="153">
        <v>100</v>
      </c>
      <c r="AI540" s="153">
        <v>100</v>
      </c>
      <c r="AJ540" s="153">
        <v>24000</v>
      </c>
      <c r="AK540" s="153">
        <v>24000</v>
      </c>
      <c r="AL540" s="153">
        <v>100</v>
      </c>
      <c r="AM540" s="153">
        <v>100</v>
      </c>
      <c r="AN540" s="153">
        <v>0</v>
      </c>
      <c r="AO540" s="153">
        <v>0</v>
      </c>
      <c r="AP540" s="154">
        <v>100</v>
      </c>
      <c r="AQ540" s="153">
        <v>0</v>
      </c>
      <c r="AR540" s="153">
        <v>0</v>
      </c>
      <c r="AS540" s="153">
        <v>24300</v>
      </c>
      <c r="AT540" s="153">
        <v>24100</v>
      </c>
      <c r="AU540" s="153" t="s">
        <v>7375</v>
      </c>
      <c r="AV540" s="153">
        <v>0</v>
      </c>
      <c r="AW540" s="153">
        <v>0</v>
      </c>
      <c r="AX540" s="153">
        <v>0</v>
      </c>
      <c r="AY540" s="153">
        <v>1250903667</v>
      </c>
      <c r="AZ540" s="153">
        <v>1239848533</v>
      </c>
      <c r="BA540" s="153" t="s">
        <v>7235</v>
      </c>
      <c r="BB540" s="153">
        <v>3185424149</v>
      </c>
      <c r="BC540" s="153">
        <v>3106436016</v>
      </c>
      <c r="BD540" s="153" t="s">
        <v>7799</v>
      </c>
      <c r="BE540" s="153">
        <v>2060000000</v>
      </c>
      <c r="BF540" s="153">
        <v>560000000</v>
      </c>
      <c r="BG540" s="153" t="s">
        <v>8612</v>
      </c>
      <c r="BH540" s="155">
        <v>1136000000</v>
      </c>
      <c r="BI540" s="153">
        <v>0</v>
      </c>
      <c r="BJ540" s="153">
        <v>0</v>
      </c>
    </row>
    <row r="541" spans="1:62">
      <c r="A541" s="152">
        <v>4050065308</v>
      </c>
      <c r="B541" s="153">
        <v>6</v>
      </c>
      <c r="C541" s="153" t="s">
        <v>8475</v>
      </c>
      <c r="D541" s="153" t="s">
        <v>8476</v>
      </c>
      <c r="E541" s="153">
        <v>2023</v>
      </c>
      <c r="F541" s="153" t="s">
        <v>7125</v>
      </c>
      <c r="G541" s="153" t="s">
        <v>7126</v>
      </c>
      <c r="H541" s="153">
        <v>2</v>
      </c>
      <c r="I541" s="153" t="s">
        <v>7127</v>
      </c>
      <c r="J541" s="153">
        <v>8</v>
      </c>
      <c r="K541" s="153" t="s">
        <v>1123</v>
      </c>
      <c r="L541" s="153" t="s">
        <v>1123</v>
      </c>
      <c r="M541" s="153">
        <v>199</v>
      </c>
      <c r="N541" s="153" t="s">
        <v>7128</v>
      </c>
      <c r="O541" s="153">
        <v>4</v>
      </c>
      <c r="P541" s="153" t="s">
        <v>7281</v>
      </c>
      <c r="Q541" s="153">
        <v>49</v>
      </c>
      <c r="R541" s="153" t="s">
        <v>2834</v>
      </c>
      <c r="S541" s="153">
        <v>2118</v>
      </c>
      <c r="T541" s="153" t="s">
        <v>4807</v>
      </c>
      <c r="U541" s="153">
        <v>24</v>
      </c>
      <c r="V541" s="153">
        <v>2</v>
      </c>
      <c r="W541" s="154">
        <v>21182</v>
      </c>
      <c r="X541" s="153" t="s">
        <v>8613</v>
      </c>
      <c r="Y541" s="153">
        <v>1</v>
      </c>
      <c r="Z541" s="153" t="s">
        <v>37</v>
      </c>
      <c r="AA541" s="153">
        <v>1</v>
      </c>
      <c r="AB541" s="153" t="s">
        <v>7130</v>
      </c>
      <c r="AC541" s="153">
        <v>1</v>
      </c>
      <c r="AD541" s="153">
        <v>0</v>
      </c>
      <c r="AE541" s="153">
        <v>0</v>
      </c>
      <c r="AF541" s="153">
        <v>0</v>
      </c>
      <c r="AG541" s="153">
        <v>1000</v>
      </c>
      <c r="AH541" s="153">
        <v>1000</v>
      </c>
      <c r="AI541" s="153">
        <v>100</v>
      </c>
      <c r="AJ541" s="153">
        <v>1000</v>
      </c>
      <c r="AK541" s="153">
        <v>1000</v>
      </c>
      <c r="AL541" s="153">
        <v>100</v>
      </c>
      <c r="AM541" s="153">
        <v>1000</v>
      </c>
      <c r="AN541" s="153">
        <v>0</v>
      </c>
      <c r="AO541" s="153">
        <v>0</v>
      </c>
      <c r="AP541" s="154">
        <v>1000</v>
      </c>
      <c r="AQ541" s="153">
        <v>0</v>
      </c>
      <c r="AR541" s="153">
        <v>0</v>
      </c>
      <c r="AS541" s="153">
        <v>4000</v>
      </c>
      <c r="AT541" s="153">
        <v>2000</v>
      </c>
      <c r="AU541" s="153">
        <v>50</v>
      </c>
      <c r="AV541" s="153">
        <v>0</v>
      </c>
      <c r="AW541" s="153">
        <v>0</v>
      </c>
      <c r="AX541" s="153">
        <v>0</v>
      </c>
      <c r="AY541" s="153">
        <v>687326000</v>
      </c>
      <c r="AZ541" s="153">
        <v>687066478</v>
      </c>
      <c r="BA541" s="153" t="s">
        <v>7439</v>
      </c>
      <c r="BB541" s="153">
        <v>788085000</v>
      </c>
      <c r="BC541" s="153">
        <v>788085000</v>
      </c>
      <c r="BD541" s="153">
        <v>100</v>
      </c>
      <c r="BE541" s="153">
        <v>2059623692</v>
      </c>
      <c r="BF541" s="153">
        <v>0</v>
      </c>
      <c r="BG541" s="153">
        <v>0</v>
      </c>
      <c r="BH541" s="155">
        <v>739000000</v>
      </c>
      <c r="BI541" s="153">
        <v>0</v>
      </c>
      <c r="BJ541" s="153">
        <v>0</v>
      </c>
    </row>
    <row r="542" spans="1:62">
      <c r="A542" s="152">
        <v>4050065308</v>
      </c>
      <c r="B542" s="153">
        <v>6</v>
      </c>
      <c r="C542" s="153" t="s">
        <v>8475</v>
      </c>
      <c r="D542" s="153" t="s">
        <v>8476</v>
      </c>
      <c r="E542" s="153">
        <v>2023</v>
      </c>
      <c r="F542" s="153" t="s">
        <v>7125</v>
      </c>
      <c r="G542" s="153" t="s">
        <v>7126</v>
      </c>
      <c r="H542" s="153">
        <v>2</v>
      </c>
      <c r="I542" s="153" t="s">
        <v>7127</v>
      </c>
      <c r="J542" s="153">
        <v>8</v>
      </c>
      <c r="K542" s="153" t="s">
        <v>1123</v>
      </c>
      <c r="L542" s="153" t="s">
        <v>1123</v>
      </c>
      <c r="M542" s="153">
        <v>199</v>
      </c>
      <c r="N542" s="153" t="s">
        <v>7128</v>
      </c>
      <c r="O542" s="153">
        <v>4</v>
      </c>
      <c r="P542" s="153" t="s">
        <v>7281</v>
      </c>
      <c r="Q542" s="153">
        <v>49</v>
      </c>
      <c r="R542" s="153" t="s">
        <v>2834</v>
      </c>
      <c r="S542" s="153">
        <v>2118</v>
      </c>
      <c r="T542" s="153" t="s">
        <v>4807</v>
      </c>
      <c r="U542" s="153">
        <v>24</v>
      </c>
      <c r="V542" s="153">
        <v>3</v>
      </c>
      <c r="W542" s="154">
        <v>21183</v>
      </c>
      <c r="X542" s="153" t="s">
        <v>8614</v>
      </c>
      <c r="Y542" s="153">
        <v>1</v>
      </c>
      <c r="Z542" s="153" t="s">
        <v>37</v>
      </c>
      <c r="AA542" s="153">
        <v>1</v>
      </c>
      <c r="AB542" s="153" t="s">
        <v>7130</v>
      </c>
      <c r="AC542" s="153">
        <v>1</v>
      </c>
      <c r="AD542" s="153">
        <v>0</v>
      </c>
      <c r="AE542" s="153">
        <v>0</v>
      </c>
      <c r="AF542" s="153">
        <v>0</v>
      </c>
      <c r="AG542" s="153" t="s">
        <v>7215</v>
      </c>
      <c r="AH542" s="153" t="s">
        <v>7215</v>
      </c>
      <c r="AI542" s="153">
        <v>100</v>
      </c>
      <c r="AJ542" s="153" t="s">
        <v>8615</v>
      </c>
      <c r="AK542" s="153" t="s">
        <v>8615</v>
      </c>
      <c r="AL542" s="153">
        <v>100</v>
      </c>
      <c r="AM542" s="153" t="s">
        <v>7215</v>
      </c>
      <c r="AN542" s="153" t="s">
        <v>8616</v>
      </c>
      <c r="AO542" s="153">
        <v>252</v>
      </c>
      <c r="AP542" s="154" t="s">
        <v>7215</v>
      </c>
      <c r="AQ542" s="153">
        <v>0</v>
      </c>
      <c r="AR542" s="153">
        <v>0</v>
      </c>
      <c r="AS542" s="153" t="s">
        <v>8617</v>
      </c>
      <c r="AT542" s="153" t="s">
        <v>8618</v>
      </c>
      <c r="AU542" s="153" t="s">
        <v>8619</v>
      </c>
      <c r="AV542" s="153">
        <v>0</v>
      </c>
      <c r="AW542" s="153">
        <v>0</v>
      </c>
      <c r="AX542" s="153">
        <v>0</v>
      </c>
      <c r="AY542" s="153">
        <v>3893332562</v>
      </c>
      <c r="AZ542" s="153">
        <v>3872677693</v>
      </c>
      <c r="BA542" s="153" t="s">
        <v>7715</v>
      </c>
      <c r="BB542" s="153">
        <v>25260360252</v>
      </c>
      <c r="BC542" s="153">
        <v>25037578871</v>
      </c>
      <c r="BD542" s="153" t="s">
        <v>7235</v>
      </c>
      <c r="BE542" s="153">
        <v>33608598478</v>
      </c>
      <c r="BF542" s="153">
        <v>20615659343</v>
      </c>
      <c r="BG542" s="153" t="s">
        <v>8620</v>
      </c>
      <c r="BH542" s="155">
        <v>2992000000</v>
      </c>
      <c r="BI542" s="153">
        <v>0</v>
      </c>
      <c r="BJ542" s="153">
        <v>0</v>
      </c>
    </row>
    <row r="543" spans="1:62">
      <c r="A543" s="152">
        <v>4050065308</v>
      </c>
      <c r="B543" s="153">
        <v>6</v>
      </c>
      <c r="C543" s="153" t="s">
        <v>8475</v>
      </c>
      <c r="D543" s="153" t="s">
        <v>8476</v>
      </c>
      <c r="E543" s="153">
        <v>2023</v>
      </c>
      <c r="F543" s="153" t="s">
        <v>7125</v>
      </c>
      <c r="G543" s="153" t="s">
        <v>7126</v>
      </c>
      <c r="H543" s="153">
        <v>2</v>
      </c>
      <c r="I543" s="153" t="s">
        <v>7127</v>
      </c>
      <c r="J543" s="153">
        <v>8</v>
      </c>
      <c r="K543" s="153" t="s">
        <v>1123</v>
      </c>
      <c r="L543" s="153" t="s">
        <v>1123</v>
      </c>
      <c r="M543" s="153">
        <v>199</v>
      </c>
      <c r="N543" s="153" t="s">
        <v>7128</v>
      </c>
      <c r="O543" s="153">
        <v>4</v>
      </c>
      <c r="P543" s="153" t="s">
        <v>7281</v>
      </c>
      <c r="Q543" s="153">
        <v>49</v>
      </c>
      <c r="R543" s="153" t="s">
        <v>2834</v>
      </c>
      <c r="S543" s="153">
        <v>2118</v>
      </c>
      <c r="T543" s="153" t="s">
        <v>4807</v>
      </c>
      <c r="U543" s="153">
        <v>24</v>
      </c>
      <c r="V543" s="153">
        <v>4</v>
      </c>
      <c r="W543" s="154">
        <v>21184</v>
      </c>
      <c r="X543" s="153" t="s">
        <v>8621</v>
      </c>
      <c r="Y543" s="153">
        <v>1</v>
      </c>
      <c r="Z543" s="153" t="s">
        <v>37</v>
      </c>
      <c r="AA543" s="153">
        <v>1</v>
      </c>
      <c r="AB543" s="153" t="s">
        <v>7130</v>
      </c>
      <c r="AC543" s="153">
        <v>1</v>
      </c>
      <c r="AD543" s="153">
        <v>0</v>
      </c>
      <c r="AE543" s="153">
        <v>0</v>
      </c>
      <c r="AF543" s="153">
        <v>0</v>
      </c>
      <c r="AG543" s="153">
        <v>1500</v>
      </c>
      <c r="AH543" s="153">
        <v>1500</v>
      </c>
      <c r="AI543" s="153">
        <v>100</v>
      </c>
      <c r="AJ543" s="153">
        <v>0</v>
      </c>
      <c r="AK543" s="153">
        <v>0</v>
      </c>
      <c r="AL543" s="153">
        <v>0</v>
      </c>
      <c r="AM543" s="153">
        <v>2900</v>
      </c>
      <c r="AN543" s="153">
        <v>0</v>
      </c>
      <c r="AO543" s="153">
        <v>0</v>
      </c>
      <c r="AP543" s="154">
        <v>2200</v>
      </c>
      <c r="AQ543" s="153">
        <v>0</v>
      </c>
      <c r="AR543" s="153">
        <v>0</v>
      </c>
      <c r="AS543" s="153">
        <v>6600</v>
      </c>
      <c r="AT543" s="153">
        <v>1500</v>
      </c>
      <c r="AU543" s="153" t="s">
        <v>8622</v>
      </c>
      <c r="AV543" s="153">
        <v>0</v>
      </c>
      <c r="AW543" s="153">
        <v>0</v>
      </c>
      <c r="AX543" s="153">
        <v>0</v>
      </c>
      <c r="AY543" s="153">
        <v>1043024000</v>
      </c>
      <c r="AZ543" s="153">
        <v>1043024000</v>
      </c>
      <c r="BA543" s="153">
        <v>100</v>
      </c>
      <c r="BB543" s="153">
        <v>0</v>
      </c>
      <c r="BC543" s="153">
        <v>0</v>
      </c>
      <c r="BD543" s="153">
        <v>0</v>
      </c>
      <c r="BE543" s="153">
        <v>200000000</v>
      </c>
      <c r="BF543" s="153">
        <v>0</v>
      </c>
      <c r="BG543" s="153">
        <v>0</v>
      </c>
      <c r="BH543" s="155">
        <v>1122000000</v>
      </c>
      <c r="BI543" s="153">
        <v>0</v>
      </c>
      <c r="BJ543" s="153">
        <v>0</v>
      </c>
    </row>
    <row r="544" spans="1:62">
      <c r="A544" s="152">
        <v>4050065308</v>
      </c>
      <c r="B544" s="153">
        <v>6</v>
      </c>
      <c r="C544" s="153" t="s">
        <v>8475</v>
      </c>
      <c r="D544" s="153" t="s">
        <v>8476</v>
      </c>
      <c r="E544" s="153">
        <v>2023</v>
      </c>
      <c r="F544" s="153" t="s">
        <v>7125</v>
      </c>
      <c r="G544" s="153" t="s">
        <v>7126</v>
      </c>
      <c r="H544" s="153">
        <v>2</v>
      </c>
      <c r="I544" s="153" t="s">
        <v>7127</v>
      </c>
      <c r="J544" s="153">
        <v>8</v>
      </c>
      <c r="K544" s="153" t="s">
        <v>1123</v>
      </c>
      <c r="L544" s="153" t="s">
        <v>1123</v>
      </c>
      <c r="M544" s="153">
        <v>199</v>
      </c>
      <c r="N544" s="153" t="s">
        <v>7128</v>
      </c>
      <c r="O544" s="153">
        <v>5</v>
      </c>
      <c r="P544" s="153" t="s">
        <v>7296</v>
      </c>
      <c r="Q544" s="153">
        <v>55</v>
      </c>
      <c r="R544" s="153" t="s">
        <v>2869</v>
      </c>
      <c r="S544" s="153">
        <v>2173</v>
      </c>
      <c r="T544" s="153" t="s">
        <v>4825</v>
      </c>
      <c r="U544" s="153">
        <v>20</v>
      </c>
      <c r="V544" s="153">
        <v>1</v>
      </c>
      <c r="W544" s="154">
        <v>21731</v>
      </c>
      <c r="X544" s="153" t="s">
        <v>8623</v>
      </c>
      <c r="Y544" s="153">
        <v>1</v>
      </c>
      <c r="Z544" s="153" t="s">
        <v>37</v>
      </c>
      <c r="AA544" s="153">
        <v>1</v>
      </c>
      <c r="AB544" s="153" t="s">
        <v>7130</v>
      </c>
      <c r="AC544" s="153">
        <v>1</v>
      </c>
      <c r="AD544" s="153">
        <v>0</v>
      </c>
      <c r="AE544" s="153">
        <v>0</v>
      </c>
      <c r="AF544" s="153">
        <v>0</v>
      </c>
      <c r="AG544" s="153">
        <v>3</v>
      </c>
      <c r="AH544" s="153">
        <v>3</v>
      </c>
      <c r="AI544" s="153">
        <v>100</v>
      </c>
      <c r="AJ544" s="153">
        <v>4</v>
      </c>
      <c r="AK544" s="153">
        <v>20</v>
      </c>
      <c r="AL544" s="153">
        <v>500</v>
      </c>
      <c r="AM544" s="153">
        <v>10</v>
      </c>
      <c r="AN544" s="153">
        <v>10</v>
      </c>
      <c r="AO544" s="153">
        <v>100</v>
      </c>
      <c r="AP544" s="154">
        <v>8</v>
      </c>
      <c r="AQ544" s="153">
        <v>0</v>
      </c>
      <c r="AR544" s="153">
        <v>0</v>
      </c>
      <c r="AS544" s="153">
        <v>25</v>
      </c>
      <c r="AT544" s="153">
        <v>33</v>
      </c>
      <c r="AU544" s="153">
        <v>132</v>
      </c>
      <c r="AV544" s="153">
        <v>0</v>
      </c>
      <c r="AW544" s="153">
        <v>0</v>
      </c>
      <c r="AX544" s="153">
        <v>0</v>
      </c>
      <c r="AY544" s="153">
        <v>492312000</v>
      </c>
      <c r="AZ544" s="153">
        <v>491708400</v>
      </c>
      <c r="BA544" s="153" t="s">
        <v>7549</v>
      </c>
      <c r="BB544" s="153">
        <v>497360234</v>
      </c>
      <c r="BC544" s="153">
        <v>497360234</v>
      </c>
      <c r="BD544" s="153">
        <v>100</v>
      </c>
      <c r="BE544" s="153">
        <v>195000000</v>
      </c>
      <c r="BF544" s="153">
        <v>195000000</v>
      </c>
      <c r="BG544" s="153">
        <v>100</v>
      </c>
      <c r="BH544" s="155">
        <v>685000000</v>
      </c>
      <c r="BI544" s="153">
        <v>0</v>
      </c>
      <c r="BJ544" s="153">
        <v>0</v>
      </c>
    </row>
    <row r="545" spans="1:62">
      <c r="A545" s="152">
        <v>4050065308</v>
      </c>
      <c r="B545" s="153">
        <v>6</v>
      </c>
      <c r="C545" s="153" t="s">
        <v>8475</v>
      </c>
      <c r="D545" s="153" t="s">
        <v>8476</v>
      </c>
      <c r="E545" s="153">
        <v>2023</v>
      </c>
      <c r="F545" s="153" t="s">
        <v>7125</v>
      </c>
      <c r="G545" s="153" t="s">
        <v>7126</v>
      </c>
      <c r="H545" s="153">
        <v>2</v>
      </c>
      <c r="I545" s="153" t="s">
        <v>7127</v>
      </c>
      <c r="J545" s="153">
        <v>8</v>
      </c>
      <c r="K545" s="153" t="s">
        <v>1123</v>
      </c>
      <c r="L545" s="153" t="s">
        <v>1123</v>
      </c>
      <c r="M545" s="153">
        <v>199</v>
      </c>
      <c r="N545" s="153" t="s">
        <v>7128</v>
      </c>
      <c r="O545" s="153">
        <v>5</v>
      </c>
      <c r="P545" s="153" t="s">
        <v>7296</v>
      </c>
      <c r="Q545" s="153">
        <v>55</v>
      </c>
      <c r="R545" s="153" t="s">
        <v>2869</v>
      </c>
      <c r="S545" s="153">
        <v>2173</v>
      </c>
      <c r="T545" s="153" t="s">
        <v>4825</v>
      </c>
      <c r="U545" s="153">
        <v>20</v>
      </c>
      <c r="V545" s="153">
        <v>2</v>
      </c>
      <c r="W545" s="154">
        <v>21732</v>
      </c>
      <c r="X545" s="153" t="s">
        <v>8101</v>
      </c>
      <c r="Y545" s="153">
        <v>1</v>
      </c>
      <c r="Z545" s="153" t="s">
        <v>37</v>
      </c>
      <c r="AA545" s="153">
        <v>1</v>
      </c>
      <c r="AB545" s="153" t="s">
        <v>7130</v>
      </c>
      <c r="AC545" s="153">
        <v>1</v>
      </c>
      <c r="AD545" s="153">
        <v>0</v>
      </c>
      <c r="AE545" s="153">
        <v>0</v>
      </c>
      <c r="AF545" s="153">
        <v>0</v>
      </c>
      <c r="AG545" s="153">
        <v>10</v>
      </c>
      <c r="AH545" s="153">
        <v>10</v>
      </c>
      <c r="AI545" s="153">
        <v>100</v>
      </c>
      <c r="AJ545" s="153">
        <v>10</v>
      </c>
      <c r="AK545" s="153">
        <v>0</v>
      </c>
      <c r="AL545" s="153">
        <v>0</v>
      </c>
      <c r="AM545" s="153">
        <v>10</v>
      </c>
      <c r="AN545" s="153">
        <v>27</v>
      </c>
      <c r="AO545" s="153">
        <v>270</v>
      </c>
      <c r="AP545" s="154">
        <v>10</v>
      </c>
      <c r="AQ545" s="153">
        <v>0</v>
      </c>
      <c r="AR545" s="153">
        <v>0</v>
      </c>
      <c r="AS545" s="153">
        <v>40</v>
      </c>
      <c r="AT545" s="153">
        <v>37</v>
      </c>
      <c r="AU545" s="153" t="s">
        <v>8624</v>
      </c>
      <c r="AV545" s="153">
        <v>0</v>
      </c>
      <c r="AW545" s="153">
        <v>0</v>
      </c>
      <c r="AX545" s="153">
        <v>0</v>
      </c>
      <c r="AY545" s="153">
        <v>225448000</v>
      </c>
      <c r="AZ545" s="153">
        <v>225448000</v>
      </c>
      <c r="BA545" s="153">
        <v>100</v>
      </c>
      <c r="BB545" s="153">
        <v>170293577</v>
      </c>
      <c r="BC545" s="153">
        <v>0</v>
      </c>
      <c r="BD545" s="153">
        <v>0</v>
      </c>
      <c r="BE545" s="153">
        <v>501240000</v>
      </c>
      <c r="BF545" s="153">
        <v>501240000</v>
      </c>
      <c r="BG545" s="153">
        <v>100</v>
      </c>
      <c r="BH545" s="155">
        <v>329000000</v>
      </c>
      <c r="BI545" s="153">
        <v>0</v>
      </c>
      <c r="BJ545" s="153">
        <v>0</v>
      </c>
    </row>
    <row r="546" spans="1:62">
      <c r="A546" s="152">
        <v>4050065308</v>
      </c>
      <c r="B546" s="153">
        <v>6</v>
      </c>
      <c r="C546" s="153" t="s">
        <v>8475</v>
      </c>
      <c r="D546" s="153" t="s">
        <v>8476</v>
      </c>
      <c r="E546" s="153">
        <v>2023</v>
      </c>
      <c r="F546" s="153" t="s">
        <v>7125</v>
      </c>
      <c r="G546" s="153" t="s">
        <v>7126</v>
      </c>
      <c r="H546" s="153">
        <v>2</v>
      </c>
      <c r="I546" s="153" t="s">
        <v>7127</v>
      </c>
      <c r="J546" s="153">
        <v>8</v>
      </c>
      <c r="K546" s="153" t="s">
        <v>1123</v>
      </c>
      <c r="L546" s="153" t="s">
        <v>1123</v>
      </c>
      <c r="M546" s="153">
        <v>199</v>
      </c>
      <c r="N546" s="153" t="s">
        <v>7128</v>
      </c>
      <c r="O546" s="153">
        <v>5</v>
      </c>
      <c r="P546" s="153" t="s">
        <v>7296</v>
      </c>
      <c r="Q546" s="153">
        <v>55</v>
      </c>
      <c r="R546" s="153" t="s">
        <v>2869</v>
      </c>
      <c r="S546" s="153">
        <v>2173</v>
      </c>
      <c r="T546" s="153" t="s">
        <v>4825</v>
      </c>
      <c r="U546" s="153">
        <v>20</v>
      </c>
      <c r="V546" s="153">
        <v>3</v>
      </c>
      <c r="W546" s="154">
        <v>21733</v>
      </c>
      <c r="X546" s="153" t="s">
        <v>8625</v>
      </c>
      <c r="Y546" s="153">
        <v>1</v>
      </c>
      <c r="Z546" s="153" t="s">
        <v>37</v>
      </c>
      <c r="AA546" s="153">
        <v>1</v>
      </c>
      <c r="AB546" s="153" t="s">
        <v>7130</v>
      </c>
      <c r="AC546" s="153">
        <v>1</v>
      </c>
      <c r="AD546" s="153">
        <v>0</v>
      </c>
      <c r="AE546" s="153">
        <v>0</v>
      </c>
      <c r="AF546" s="153">
        <v>0</v>
      </c>
      <c r="AG546" s="153" t="s">
        <v>7214</v>
      </c>
      <c r="AH546" s="153" t="s">
        <v>7290</v>
      </c>
      <c r="AI546" s="153">
        <v>120</v>
      </c>
      <c r="AJ546" s="153" t="s">
        <v>7215</v>
      </c>
      <c r="AK546" s="153">
        <v>1</v>
      </c>
      <c r="AL546" s="153">
        <v>200</v>
      </c>
      <c r="AM546" s="153" t="s">
        <v>7214</v>
      </c>
      <c r="AN546" s="153">
        <v>0</v>
      </c>
      <c r="AO546" s="153">
        <v>0</v>
      </c>
      <c r="AP546" s="154">
        <v>0</v>
      </c>
      <c r="AQ546" s="153">
        <v>0</v>
      </c>
      <c r="AR546" s="153">
        <v>0</v>
      </c>
      <c r="AS546" s="153">
        <v>1</v>
      </c>
      <c r="AT546" s="153" t="s">
        <v>8221</v>
      </c>
      <c r="AU546" s="153">
        <v>130</v>
      </c>
      <c r="AV546" s="153">
        <v>0</v>
      </c>
      <c r="AW546" s="153">
        <v>0</v>
      </c>
      <c r="AX546" s="153">
        <v>0</v>
      </c>
      <c r="AY546" s="153">
        <v>210938144</v>
      </c>
      <c r="AZ546" s="153">
        <v>191268333</v>
      </c>
      <c r="BA546" s="153" t="s">
        <v>8626</v>
      </c>
      <c r="BB546" s="153">
        <v>806939492</v>
      </c>
      <c r="BC546" s="153">
        <v>805188501</v>
      </c>
      <c r="BD546" s="153" t="s">
        <v>8627</v>
      </c>
      <c r="BE546" s="153">
        <v>2500000000</v>
      </c>
      <c r="BF546" s="153">
        <v>0</v>
      </c>
      <c r="BG546" s="153">
        <v>0</v>
      </c>
      <c r="BH546" s="155">
        <v>0</v>
      </c>
      <c r="BI546" s="153">
        <v>0</v>
      </c>
      <c r="BJ546" s="153">
        <v>0</v>
      </c>
    </row>
    <row r="547" spans="1:62">
      <c r="A547" s="152">
        <v>4050065308</v>
      </c>
      <c r="B547" s="153">
        <v>6</v>
      </c>
      <c r="C547" s="153" t="s">
        <v>8475</v>
      </c>
      <c r="D547" s="153" t="s">
        <v>8476</v>
      </c>
      <c r="E547" s="153">
        <v>2023</v>
      </c>
      <c r="F547" s="153" t="s">
        <v>7125</v>
      </c>
      <c r="G547" s="153" t="s">
        <v>7126</v>
      </c>
      <c r="H547" s="153">
        <v>2</v>
      </c>
      <c r="I547" s="153" t="s">
        <v>7127</v>
      </c>
      <c r="J547" s="153">
        <v>8</v>
      </c>
      <c r="K547" s="153" t="s">
        <v>1123</v>
      </c>
      <c r="L547" s="153" t="s">
        <v>1123</v>
      </c>
      <c r="M547" s="153">
        <v>199</v>
      </c>
      <c r="N547" s="153" t="s">
        <v>7128</v>
      </c>
      <c r="O547" s="153">
        <v>5</v>
      </c>
      <c r="P547" s="153" t="s">
        <v>7296</v>
      </c>
      <c r="Q547" s="153">
        <v>55</v>
      </c>
      <c r="R547" s="153" t="s">
        <v>2869</v>
      </c>
      <c r="S547" s="153">
        <v>2173</v>
      </c>
      <c r="T547" s="153" t="s">
        <v>4825</v>
      </c>
      <c r="U547" s="153">
        <v>20</v>
      </c>
      <c r="V547" s="153">
        <v>4</v>
      </c>
      <c r="W547" s="154">
        <v>21734</v>
      </c>
      <c r="X547" s="153" t="s">
        <v>8628</v>
      </c>
      <c r="Y547" s="153">
        <v>1</v>
      </c>
      <c r="Z547" s="153" t="s">
        <v>37</v>
      </c>
      <c r="AA547" s="153">
        <v>1</v>
      </c>
      <c r="AB547" s="153" t="s">
        <v>7130</v>
      </c>
      <c r="AC547" s="153">
        <v>1</v>
      </c>
      <c r="AD547" s="153">
        <v>0</v>
      </c>
      <c r="AE547" s="153">
        <v>0</v>
      </c>
      <c r="AF547" s="153">
        <v>0</v>
      </c>
      <c r="AG547" s="153">
        <v>400</v>
      </c>
      <c r="AH547" s="153">
        <v>400</v>
      </c>
      <c r="AI547" s="153">
        <v>100</v>
      </c>
      <c r="AJ547" s="153">
        <v>500</v>
      </c>
      <c r="AK547" s="153">
        <v>450</v>
      </c>
      <c r="AL547" s="153">
        <v>90</v>
      </c>
      <c r="AM547" s="153">
        <v>500</v>
      </c>
      <c r="AN547" s="153">
        <v>450</v>
      </c>
      <c r="AO547" s="153">
        <v>90</v>
      </c>
      <c r="AP547" s="154">
        <v>400</v>
      </c>
      <c r="AQ547" s="153">
        <v>0</v>
      </c>
      <c r="AR547" s="153">
        <v>0</v>
      </c>
      <c r="AS547" s="153">
        <v>1800</v>
      </c>
      <c r="AT547" s="153">
        <v>1300</v>
      </c>
      <c r="AU547" s="153" t="s">
        <v>8629</v>
      </c>
      <c r="AV547" s="153">
        <v>0</v>
      </c>
      <c r="AW547" s="153">
        <v>0</v>
      </c>
      <c r="AX547" s="153">
        <v>0</v>
      </c>
      <c r="AY547" s="153">
        <v>817587292</v>
      </c>
      <c r="AZ547" s="153">
        <v>816996865</v>
      </c>
      <c r="BA547" s="153" t="s">
        <v>7334</v>
      </c>
      <c r="BB547" s="153">
        <v>501883000</v>
      </c>
      <c r="BC547" s="153">
        <v>490664752</v>
      </c>
      <c r="BD547" s="153" t="s">
        <v>8577</v>
      </c>
      <c r="BE547" s="153">
        <v>962760000</v>
      </c>
      <c r="BF547" s="153">
        <v>946428566</v>
      </c>
      <c r="BG547" s="153" t="s">
        <v>8630</v>
      </c>
      <c r="BH547" s="155">
        <v>942000000</v>
      </c>
      <c r="BI547" s="153">
        <v>0</v>
      </c>
      <c r="BJ547" s="153">
        <v>0</v>
      </c>
    </row>
    <row r="548" spans="1:62">
      <c r="A548" s="152">
        <v>4050065308</v>
      </c>
      <c r="B548" s="153">
        <v>6</v>
      </c>
      <c r="C548" s="153" t="s">
        <v>8475</v>
      </c>
      <c r="D548" s="153" t="s">
        <v>8476</v>
      </c>
      <c r="E548" s="153">
        <v>2023</v>
      </c>
      <c r="F548" s="153" t="s">
        <v>7125</v>
      </c>
      <c r="G548" s="153" t="s">
        <v>7126</v>
      </c>
      <c r="H548" s="153">
        <v>2</v>
      </c>
      <c r="I548" s="153" t="s">
        <v>7127</v>
      </c>
      <c r="J548" s="153">
        <v>8</v>
      </c>
      <c r="K548" s="153" t="s">
        <v>1123</v>
      </c>
      <c r="L548" s="153" t="s">
        <v>1123</v>
      </c>
      <c r="M548" s="153">
        <v>199</v>
      </c>
      <c r="N548" s="153" t="s">
        <v>7128</v>
      </c>
      <c r="O548" s="153">
        <v>5</v>
      </c>
      <c r="P548" s="153" t="s">
        <v>7296</v>
      </c>
      <c r="Q548" s="153">
        <v>55</v>
      </c>
      <c r="R548" s="153" t="s">
        <v>2869</v>
      </c>
      <c r="S548" s="153">
        <v>2173</v>
      </c>
      <c r="T548" s="153" t="s">
        <v>4825</v>
      </c>
      <c r="U548" s="153">
        <v>20</v>
      </c>
      <c r="V548" s="153">
        <v>5</v>
      </c>
      <c r="W548" s="154">
        <v>21735</v>
      </c>
      <c r="X548" s="153" t="s">
        <v>8631</v>
      </c>
      <c r="Y548" s="153">
        <v>1</v>
      </c>
      <c r="Z548" s="153" t="s">
        <v>37</v>
      </c>
      <c r="AA548" s="153">
        <v>1</v>
      </c>
      <c r="AB548" s="153" t="s">
        <v>7130</v>
      </c>
      <c r="AC548" s="153">
        <v>1</v>
      </c>
      <c r="AD548" s="153">
        <v>0</v>
      </c>
      <c r="AE548" s="153">
        <v>0</v>
      </c>
      <c r="AF548" s="153">
        <v>0</v>
      </c>
      <c r="AG548" s="153">
        <v>80</v>
      </c>
      <c r="AH548" s="153">
        <v>80</v>
      </c>
      <c r="AI548" s="153">
        <v>100</v>
      </c>
      <c r="AJ548" s="153">
        <v>90</v>
      </c>
      <c r="AK548" s="153">
        <v>80</v>
      </c>
      <c r="AL548" s="153" t="s">
        <v>8022</v>
      </c>
      <c r="AM548" s="153">
        <v>90</v>
      </c>
      <c r="AN548" s="153">
        <v>70</v>
      </c>
      <c r="AO548" s="153" t="s">
        <v>8632</v>
      </c>
      <c r="AP548" s="154">
        <v>60</v>
      </c>
      <c r="AQ548" s="153">
        <v>0</v>
      </c>
      <c r="AR548" s="153">
        <v>0</v>
      </c>
      <c r="AS548" s="153">
        <v>320</v>
      </c>
      <c r="AT548" s="153">
        <v>230</v>
      </c>
      <c r="AU548" s="153" t="s">
        <v>8633</v>
      </c>
      <c r="AV548" s="153">
        <v>0</v>
      </c>
      <c r="AW548" s="153">
        <v>0</v>
      </c>
      <c r="AX548" s="153">
        <v>0</v>
      </c>
      <c r="AY548" s="153">
        <v>1577838013</v>
      </c>
      <c r="AZ548" s="153">
        <v>1568618516</v>
      </c>
      <c r="BA548" s="153" t="s">
        <v>8634</v>
      </c>
      <c r="BB548" s="153">
        <v>890777424</v>
      </c>
      <c r="BC548" s="153">
        <v>890777424</v>
      </c>
      <c r="BD548" s="153">
        <v>100</v>
      </c>
      <c r="BE548" s="153">
        <v>1024000000</v>
      </c>
      <c r="BF548" s="153">
        <v>1024000000</v>
      </c>
      <c r="BG548" s="153">
        <v>100</v>
      </c>
      <c r="BH548" s="155">
        <v>1805000000</v>
      </c>
      <c r="BI548" s="153">
        <v>0</v>
      </c>
      <c r="BJ548" s="153">
        <v>0</v>
      </c>
    </row>
    <row r="549" spans="1:62">
      <c r="A549" s="152">
        <v>4050065308</v>
      </c>
      <c r="B549" s="153">
        <v>6</v>
      </c>
      <c r="C549" s="153" t="s">
        <v>8475</v>
      </c>
      <c r="D549" s="153" t="s">
        <v>8476</v>
      </c>
      <c r="E549" s="153">
        <v>2023</v>
      </c>
      <c r="F549" s="153" t="s">
        <v>7125</v>
      </c>
      <c r="G549" s="153" t="s">
        <v>7126</v>
      </c>
      <c r="H549" s="153">
        <v>2</v>
      </c>
      <c r="I549" s="153" t="s">
        <v>7127</v>
      </c>
      <c r="J549" s="153">
        <v>8</v>
      </c>
      <c r="K549" s="153" t="s">
        <v>1123</v>
      </c>
      <c r="L549" s="153" t="s">
        <v>1123</v>
      </c>
      <c r="M549" s="153">
        <v>199</v>
      </c>
      <c r="N549" s="153" t="s">
        <v>7128</v>
      </c>
      <c r="O549" s="153">
        <v>5</v>
      </c>
      <c r="P549" s="153" t="s">
        <v>7296</v>
      </c>
      <c r="Q549" s="153">
        <v>56</v>
      </c>
      <c r="R549" s="153" t="s">
        <v>7667</v>
      </c>
      <c r="S549" s="153">
        <v>2175</v>
      </c>
      <c r="T549" s="153" t="s">
        <v>8635</v>
      </c>
      <c r="U549" s="153">
        <v>16</v>
      </c>
      <c r="V549" s="153">
        <v>1</v>
      </c>
      <c r="W549" s="154">
        <v>21751</v>
      </c>
      <c r="X549" s="153" t="s">
        <v>8636</v>
      </c>
      <c r="Y549" s="153">
        <v>1</v>
      </c>
      <c r="Z549" s="153" t="s">
        <v>37</v>
      </c>
      <c r="AA549" s="153">
        <v>1</v>
      </c>
      <c r="AB549" s="153" t="s">
        <v>7130</v>
      </c>
      <c r="AC549" s="153">
        <v>1</v>
      </c>
      <c r="AD549" s="153">
        <v>0</v>
      </c>
      <c r="AE549" s="153">
        <v>0</v>
      </c>
      <c r="AF549" s="153">
        <v>0</v>
      </c>
      <c r="AG549" s="153">
        <v>1</v>
      </c>
      <c r="AH549" s="153">
        <v>1</v>
      </c>
      <c r="AI549" s="153">
        <v>100</v>
      </c>
      <c r="AJ549" s="153">
        <v>0</v>
      </c>
      <c r="AK549" s="153">
        <v>0</v>
      </c>
      <c r="AL549" s="153">
        <v>0</v>
      </c>
      <c r="AM549" s="153" t="s">
        <v>8637</v>
      </c>
      <c r="AN549" s="153" t="s">
        <v>8637</v>
      </c>
      <c r="AO549" s="153">
        <v>100</v>
      </c>
      <c r="AP549" s="154">
        <v>0</v>
      </c>
      <c r="AQ549" s="153">
        <v>0</v>
      </c>
      <c r="AR549" s="153">
        <v>0</v>
      </c>
      <c r="AS549" s="153" t="s">
        <v>8638</v>
      </c>
      <c r="AT549" s="153" t="s">
        <v>8638</v>
      </c>
      <c r="AU549" s="153">
        <v>100</v>
      </c>
      <c r="AV549" s="153">
        <v>0</v>
      </c>
      <c r="AW549" s="153">
        <v>0</v>
      </c>
      <c r="AX549" s="153">
        <v>0</v>
      </c>
      <c r="AY549" s="153">
        <v>10358628562</v>
      </c>
      <c r="AZ549" s="153">
        <v>10277635450</v>
      </c>
      <c r="BA549" s="153" t="s">
        <v>8639</v>
      </c>
      <c r="BB549" s="153">
        <v>0</v>
      </c>
      <c r="BC549" s="153">
        <v>0</v>
      </c>
      <c r="BD549" s="153">
        <v>0</v>
      </c>
      <c r="BE549" s="153">
        <v>2458626000</v>
      </c>
      <c r="BF549" s="153">
        <v>487830294</v>
      </c>
      <c r="BG549" s="153" t="s">
        <v>8640</v>
      </c>
      <c r="BH549" s="155">
        <v>0</v>
      </c>
      <c r="BI549" s="153">
        <v>0</v>
      </c>
      <c r="BJ549" s="153">
        <v>0</v>
      </c>
    </row>
    <row r="550" spans="1:62">
      <c r="A550" s="152">
        <v>4050065308</v>
      </c>
      <c r="B550" s="153">
        <v>6</v>
      </c>
      <c r="C550" s="153" t="s">
        <v>8475</v>
      </c>
      <c r="D550" s="153" t="s">
        <v>8476</v>
      </c>
      <c r="E550" s="153">
        <v>2023</v>
      </c>
      <c r="F550" s="153" t="s">
        <v>7125</v>
      </c>
      <c r="G550" s="153" t="s">
        <v>7126</v>
      </c>
      <c r="H550" s="153">
        <v>2</v>
      </c>
      <c r="I550" s="153" t="s">
        <v>7127</v>
      </c>
      <c r="J550" s="153">
        <v>8</v>
      </c>
      <c r="K550" s="153" t="s">
        <v>1123</v>
      </c>
      <c r="L550" s="153" t="s">
        <v>1123</v>
      </c>
      <c r="M550" s="153">
        <v>199</v>
      </c>
      <c r="N550" s="153" t="s">
        <v>7128</v>
      </c>
      <c r="O550" s="153">
        <v>5</v>
      </c>
      <c r="P550" s="153" t="s">
        <v>7296</v>
      </c>
      <c r="Q550" s="153">
        <v>57</v>
      </c>
      <c r="R550" s="153" t="s">
        <v>56</v>
      </c>
      <c r="S550" s="153">
        <v>2176</v>
      </c>
      <c r="T550" s="153" t="s">
        <v>4849</v>
      </c>
      <c r="U550" s="153">
        <v>16</v>
      </c>
      <c r="V550" s="153">
        <v>1</v>
      </c>
      <c r="W550" s="154">
        <v>21761</v>
      </c>
      <c r="X550" s="153" t="s">
        <v>7488</v>
      </c>
      <c r="Y550" s="153">
        <v>1</v>
      </c>
      <c r="Z550" s="153" t="s">
        <v>37</v>
      </c>
      <c r="AA550" s="153">
        <v>1</v>
      </c>
      <c r="AB550" s="153" t="s">
        <v>7130</v>
      </c>
      <c r="AC550" s="153">
        <v>1</v>
      </c>
      <c r="AD550" s="153">
        <v>0</v>
      </c>
      <c r="AE550" s="153">
        <v>0</v>
      </c>
      <c r="AF550" s="153">
        <v>0</v>
      </c>
      <c r="AG550" s="153">
        <v>1</v>
      </c>
      <c r="AH550" s="153">
        <v>1</v>
      </c>
      <c r="AI550" s="153">
        <v>100</v>
      </c>
      <c r="AJ550" s="153">
        <v>1</v>
      </c>
      <c r="AK550" s="153">
        <v>1</v>
      </c>
      <c r="AL550" s="153">
        <v>100</v>
      </c>
      <c r="AM550" s="153">
        <v>1</v>
      </c>
      <c r="AN550" s="153" t="s">
        <v>7271</v>
      </c>
      <c r="AO550" s="153">
        <v>75</v>
      </c>
      <c r="AP550" s="154">
        <v>1</v>
      </c>
      <c r="AQ550" s="153">
        <v>0</v>
      </c>
      <c r="AR550" s="153">
        <v>0</v>
      </c>
      <c r="AS550" s="153">
        <v>4</v>
      </c>
      <c r="AT550" s="153" t="s">
        <v>7620</v>
      </c>
      <c r="AU550" s="153" t="s">
        <v>7621</v>
      </c>
      <c r="AV550" s="153">
        <v>0</v>
      </c>
      <c r="AW550" s="153">
        <v>0</v>
      </c>
      <c r="AX550" s="153">
        <v>0</v>
      </c>
      <c r="AY550" s="153">
        <v>9830516889</v>
      </c>
      <c r="AZ550" s="153">
        <v>9822402069</v>
      </c>
      <c r="BA550" s="153" t="s">
        <v>7340</v>
      </c>
      <c r="BB550" s="153">
        <v>13905609540</v>
      </c>
      <c r="BC550" s="153">
        <v>13756941251</v>
      </c>
      <c r="BD550" s="153" t="s">
        <v>7286</v>
      </c>
      <c r="BE550" s="153">
        <v>18174600000</v>
      </c>
      <c r="BF550" s="153">
        <v>15043387335</v>
      </c>
      <c r="BG550" s="153" t="s">
        <v>8641</v>
      </c>
      <c r="BH550" s="155">
        <v>11375000000</v>
      </c>
      <c r="BI550" s="153">
        <v>0</v>
      </c>
      <c r="BJ550" s="153">
        <v>0</v>
      </c>
    </row>
    <row r="551" spans="1:62">
      <c r="A551" s="152">
        <v>4050065308</v>
      </c>
      <c r="B551" s="153">
        <v>6</v>
      </c>
      <c r="C551" s="153" t="s">
        <v>8475</v>
      </c>
      <c r="D551" s="153" t="s">
        <v>8476</v>
      </c>
      <c r="E551" s="153">
        <v>2023</v>
      </c>
      <c r="F551" s="153" t="s">
        <v>7125</v>
      </c>
      <c r="G551" s="153" t="s">
        <v>7126</v>
      </c>
      <c r="H551" s="153">
        <v>2</v>
      </c>
      <c r="I551" s="153" t="s">
        <v>7127</v>
      </c>
      <c r="J551" s="153">
        <v>8</v>
      </c>
      <c r="K551" s="153" t="s">
        <v>1123</v>
      </c>
      <c r="L551" s="153" t="s">
        <v>1123</v>
      </c>
      <c r="M551" s="153">
        <v>199</v>
      </c>
      <c r="N551" s="153" t="s">
        <v>7128</v>
      </c>
      <c r="O551" s="153">
        <v>5</v>
      </c>
      <c r="P551" s="153" t="s">
        <v>7296</v>
      </c>
      <c r="Q551" s="153">
        <v>57</v>
      </c>
      <c r="R551" s="153" t="s">
        <v>56</v>
      </c>
      <c r="S551" s="153">
        <v>2176</v>
      </c>
      <c r="T551" s="153" t="s">
        <v>4849</v>
      </c>
      <c r="U551" s="153">
        <v>16</v>
      </c>
      <c r="V551" s="153">
        <v>2</v>
      </c>
      <c r="W551" s="154">
        <v>21762</v>
      </c>
      <c r="X551" s="153" t="s">
        <v>7490</v>
      </c>
      <c r="Y551" s="153">
        <v>2</v>
      </c>
      <c r="Z551" s="153" t="s">
        <v>202</v>
      </c>
      <c r="AA551" s="153">
        <v>1</v>
      </c>
      <c r="AB551" s="153" t="s">
        <v>7130</v>
      </c>
      <c r="AC551" s="153">
        <v>1</v>
      </c>
      <c r="AD551" s="153">
        <v>0</v>
      </c>
      <c r="AE551" s="153">
        <v>0</v>
      </c>
      <c r="AF551" s="153">
        <v>0</v>
      </c>
      <c r="AG551" s="153">
        <v>1</v>
      </c>
      <c r="AH551" s="153">
        <v>1</v>
      </c>
      <c r="AI551" s="153">
        <v>100</v>
      </c>
      <c r="AJ551" s="153">
        <v>1</v>
      </c>
      <c r="AK551" s="153">
        <v>1</v>
      </c>
      <c r="AL551" s="153">
        <v>100</v>
      </c>
      <c r="AM551" s="153">
        <v>1</v>
      </c>
      <c r="AN551" s="153">
        <v>1</v>
      </c>
      <c r="AO551" s="153">
        <v>100</v>
      </c>
      <c r="AP551" s="154">
        <v>1</v>
      </c>
      <c r="AQ551" s="153">
        <v>0</v>
      </c>
      <c r="AR551" s="153">
        <v>0</v>
      </c>
      <c r="AS551" s="153" t="s">
        <v>7131</v>
      </c>
      <c r="AT551" s="153" t="s">
        <v>7131</v>
      </c>
      <c r="AU551" s="153" t="s">
        <v>7131</v>
      </c>
      <c r="AV551" s="153">
        <v>0</v>
      </c>
      <c r="AW551" s="153">
        <v>0</v>
      </c>
      <c r="AX551" s="153">
        <v>0</v>
      </c>
      <c r="AY551" s="153">
        <v>48674000</v>
      </c>
      <c r="AZ551" s="153">
        <v>40883670</v>
      </c>
      <c r="BA551" s="153" t="s">
        <v>8642</v>
      </c>
      <c r="BB551" s="153">
        <v>45000000</v>
      </c>
      <c r="BC551" s="153">
        <v>45000000</v>
      </c>
      <c r="BD551" s="153">
        <v>100</v>
      </c>
      <c r="BE551" s="153">
        <v>50000000</v>
      </c>
      <c r="BF551" s="153">
        <v>37161710</v>
      </c>
      <c r="BG551" s="153" t="s">
        <v>8643</v>
      </c>
      <c r="BH551" s="155">
        <v>52000000</v>
      </c>
      <c r="BI551" s="153">
        <v>0</v>
      </c>
      <c r="BJ551" s="153">
        <v>0</v>
      </c>
    </row>
    <row r="552" spans="1:62">
      <c r="A552" s="152">
        <v>4050065308</v>
      </c>
      <c r="B552" s="153">
        <v>6</v>
      </c>
      <c r="C552" s="153" t="s">
        <v>8475</v>
      </c>
      <c r="D552" s="153" t="s">
        <v>8476</v>
      </c>
      <c r="E552" s="153">
        <v>2023</v>
      </c>
      <c r="F552" s="153" t="s">
        <v>7125</v>
      </c>
      <c r="G552" s="153" t="s">
        <v>7126</v>
      </c>
      <c r="H552" s="153">
        <v>2</v>
      </c>
      <c r="I552" s="153" t="s">
        <v>7127</v>
      </c>
      <c r="J552" s="153">
        <v>8</v>
      </c>
      <c r="K552" s="153" t="s">
        <v>1123</v>
      </c>
      <c r="L552" s="153" t="s">
        <v>1123</v>
      </c>
      <c r="M552" s="153">
        <v>199</v>
      </c>
      <c r="N552" s="153" t="s">
        <v>7128</v>
      </c>
      <c r="O552" s="153">
        <v>5</v>
      </c>
      <c r="P552" s="153" t="s">
        <v>7296</v>
      </c>
      <c r="Q552" s="153">
        <v>57</v>
      </c>
      <c r="R552" s="153" t="s">
        <v>56</v>
      </c>
      <c r="S552" s="153">
        <v>2178</v>
      </c>
      <c r="T552" s="153" t="s">
        <v>2920</v>
      </c>
      <c r="U552" s="153">
        <v>10</v>
      </c>
      <c r="V552" s="153">
        <v>1</v>
      </c>
      <c r="W552" s="154">
        <v>21781</v>
      </c>
      <c r="X552" s="153" t="s">
        <v>8644</v>
      </c>
      <c r="Y552" s="153">
        <v>1</v>
      </c>
      <c r="Z552" s="153" t="s">
        <v>37</v>
      </c>
      <c r="AA552" s="153">
        <v>1</v>
      </c>
      <c r="AB552" s="153" t="s">
        <v>7130</v>
      </c>
      <c r="AC552" s="153">
        <v>1</v>
      </c>
      <c r="AD552" s="153">
        <v>0</v>
      </c>
      <c r="AE552" s="153">
        <v>0</v>
      </c>
      <c r="AF552" s="153">
        <v>0</v>
      </c>
      <c r="AG552" s="153">
        <v>1</v>
      </c>
      <c r="AH552" s="153">
        <v>1</v>
      </c>
      <c r="AI552" s="153">
        <v>100</v>
      </c>
      <c r="AJ552" s="153">
        <v>1</v>
      </c>
      <c r="AK552" s="153">
        <v>1</v>
      </c>
      <c r="AL552" s="153">
        <v>100</v>
      </c>
      <c r="AM552" s="153">
        <v>1</v>
      </c>
      <c r="AN552" s="153" t="s">
        <v>7271</v>
      </c>
      <c r="AO552" s="153">
        <v>75</v>
      </c>
      <c r="AP552" s="154">
        <v>1</v>
      </c>
      <c r="AQ552" s="153">
        <v>0</v>
      </c>
      <c r="AR552" s="153">
        <v>0</v>
      </c>
      <c r="AS552" s="153">
        <v>4</v>
      </c>
      <c r="AT552" s="153" t="s">
        <v>7620</v>
      </c>
      <c r="AU552" s="153" t="s">
        <v>7621</v>
      </c>
      <c r="AV552" s="153">
        <v>0</v>
      </c>
      <c r="AW552" s="153">
        <v>0</v>
      </c>
      <c r="AX552" s="153">
        <v>0</v>
      </c>
      <c r="AY552" s="153">
        <v>4846316499</v>
      </c>
      <c r="AZ552" s="153">
        <v>4836838164</v>
      </c>
      <c r="BA552" s="153" t="s">
        <v>8645</v>
      </c>
      <c r="BB552" s="153">
        <v>5454920000</v>
      </c>
      <c r="BC552" s="153">
        <v>5370874789</v>
      </c>
      <c r="BD552" s="153" t="s">
        <v>7795</v>
      </c>
      <c r="BE552" s="153">
        <v>8513455000</v>
      </c>
      <c r="BF552" s="153">
        <v>5381435769</v>
      </c>
      <c r="BG552" s="153" t="s">
        <v>8646</v>
      </c>
      <c r="BH552" s="155">
        <v>6544000000</v>
      </c>
      <c r="BI552" s="153">
        <v>0</v>
      </c>
      <c r="BJ552" s="153">
        <v>0</v>
      </c>
    </row>
    <row r="553" spans="1:62">
      <c r="A553" s="152">
        <v>4050065308</v>
      </c>
      <c r="B553" s="153">
        <v>6</v>
      </c>
      <c r="C553" s="153" t="s">
        <v>8647</v>
      </c>
      <c r="D553" s="153" t="s">
        <v>8648</v>
      </c>
      <c r="E553" s="153">
        <v>2023</v>
      </c>
      <c r="F553" s="153" t="s">
        <v>7125</v>
      </c>
      <c r="G553" s="153" t="s">
        <v>7126</v>
      </c>
      <c r="H553" s="153">
        <v>2</v>
      </c>
      <c r="I553" s="153" t="s">
        <v>7127</v>
      </c>
      <c r="J553" s="153">
        <v>9</v>
      </c>
      <c r="K553" s="153" t="s">
        <v>1235</v>
      </c>
      <c r="L553" s="153" t="s">
        <v>1235</v>
      </c>
      <c r="M553" s="153">
        <v>199</v>
      </c>
      <c r="N553" s="153" t="s">
        <v>7128</v>
      </c>
      <c r="O553" s="153">
        <v>1</v>
      </c>
      <c r="P553" s="153" t="s">
        <v>2378</v>
      </c>
      <c r="Q553" s="153">
        <v>1</v>
      </c>
      <c r="R553" s="153" t="s">
        <v>2379</v>
      </c>
      <c r="S553" s="153">
        <v>1752</v>
      </c>
      <c r="T553" s="153" t="s">
        <v>4866</v>
      </c>
      <c r="U553" s="153">
        <v>38</v>
      </c>
      <c r="V553" s="153">
        <v>1</v>
      </c>
      <c r="W553" s="154">
        <v>17521</v>
      </c>
      <c r="X553" s="153" t="s">
        <v>8649</v>
      </c>
      <c r="Y553" s="153">
        <v>1</v>
      </c>
      <c r="Z553" s="153" t="s">
        <v>37</v>
      </c>
      <c r="AA553" s="153">
        <v>1</v>
      </c>
      <c r="AB553" s="153" t="s">
        <v>7130</v>
      </c>
      <c r="AC553" s="153">
        <v>1</v>
      </c>
      <c r="AD553" s="153">
        <v>0</v>
      </c>
      <c r="AE553" s="153">
        <v>0</v>
      </c>
      <c r="AF553" s="153">
        <v>0</v>
      </c>
      <c r="AG553" s="153">
        <v>7500</v>
      </c>
      <c r="AH553" s="153">
        <v>7500</v>
      </c>
      <c r="AI553" s="153">
        <v>100</v>
      </c>
      <c r="AJ553" s="153">
        <v>13644</v>
      </c>
      <c r="AK553" s="153">
        <v>13644</v>
      </c>
      <c r="AL553" s="153">
        <v>100</v>
      </c>
      <c r="AM553" s="153">
        <v>4428</v>
      </c>
      <c r="AN553" s="153">
        <v>7500</v>
      </c>
      <c r="AO553" s="153" t="s">
        <v>8650</v>
      </c>
      <c r="AP553" s="154">
        <v>4428</v>
      </c>
      <c r="AQ553" s="153">
        <v>0</v>
      </c>
      <c r="AR553" s="153">
        <v>0</v>
      </c>
      <c r="AS553" s="153">
        <v>30000</v>
      </c>
      <c r="AT553" s="153">
        <v>28644</v>
      </c>
      <c r="AU553" s="153" t="s">
        <v>8651</v>
      </c>
      <c r="AV553" s="153">
        <v>0</v>
      </c>
      <c r="AW553" s="153">
        <v>0</v>
      </c>
      <c r="AX553" s="153">
        <v>0</v>
      </c>
      <c r="AY553" s="153">
        <v>3964725650</v>
      </c>
      <c r="AZ553" s="153">
        <v>3964725650</v>
      </c>
      <c r="BA553" s="153">
        <v>100</v>
      </c>
      <c r="BB553" s="153">
        <v>5134200000</v>
      </c>
      <c r="BC553" s="153">
        <v>5134200000</v>
      </c>
      <c r="BD553" s="153">
        <v>100</v>
      </c>
      <c r="BE553" s="153">
        <v>4081948000</v>
      </c>
      <c r="BF553" s="153">
        <v>4081948000</v>
      </c>
      <c r="BG553" s="153">
        <v>100</v>
      </c>
      <c r="BH553" s="155">
        <v>3763000000</v>
      </c>
      <c r="BI553" s="153">
        <v>0</v>
      </c>
      <c r="BJ553" s="153">
        <v>0</v>
      </c>
    </row>
    <row r="554" spans="1:62">
      <c r="A554" s="152">
        <v>4050065308</v>
      </c>
      <c r="B554" s="153">
        <v>6</v>
      </c>
      <c r="C554" s="153" t="s">
        <v>8647</v>
      </c>
      <c r="D554" s="153" t="s">
        <v>8648</v>
      </c>
      <c r="E554" s="153">
        <v>2023</v>
      </c>
      <c r="F554" s="153" t="s">
        <v>7125</v>
      </c>
      <c r="G554" s="153" t="s">
        <v>7126</v>
      </c>
      <c r="H554" s="153">
        <v>2</v>
      </c>
      <c r="I554" s="153" t="s">
        <v>7127</v>
      </c>
      <c r="J554" s="153">
        <v>9</v>
      </c>
      <c r="K554" s="153" t="s">
        <v>1235</v>
      </c>
      <c r="L554" s="153" t="s">
        <v>1235</v>
      </c>
      <c r="M554" s="153">
        <v>199</v>
      </c>
      <c r="N554" s="153" t="s">
        <v>7128</v>
      </c>
      <c r="O554" s="153">
        <v>1</v>
      </c>
      <c r="P554" s="153" t="s">
        <v>2378</v>
      </c>
      <c r="Q554" s="153">
        <v>1</v>
      </c>
      <c r="R554" s="153" t="s">
        <v>2379</v>
      </c>
      <c r="S554" s="153">
        <v>1752</v>
      </c>
      <c r="T554" s="153" t="s">
        <v>4866</v>
      </c>
      <c r="U554" s="153">
        <v>38</v>
      </c>
      <c r="V554" s="153">
        <v>2</v>
      </c>
      <c r="W554" s="154">
        <v>17522</v>
      </c>
      <c r="X554" s="153" t="s">
        <v>8652</v>
      </c>
      <c r="Y554" s="153">
        <v>2</v>
      </c>
      <c r="Z554" s="153" t="s">
        <v>202</v>
      </c>
      <c r="AA554" s="153">
        <v>1</v>
      </c>
      <c r="AB554" s="153" t="s">
        <v>7130</v>
      </c>
      <c r="AC554" s="153">
        <v>1</v>
      </c>
      <c r="AD554" s="153">
        <v>0</v>
      </c>
      <c r="AE554" s="153">
        <v>0</v>
      </c>
      <c r="AF554" s="153">
        <v>0</v>
      </c>
      <c r="AG554" s="153">
        <v>980</v>
      </c>
      <c r="AH554" s="153">
        <v>980</v>
      </c>
      <c r="AI554" s="153">
        <v>100</v>
      </c>
      <c r="AJ554" s="153">
        <v>980</v>
      </c>
      <c r="AK554" s="153">
        <v>980</v>
      </c>
      <c r="AL554" s="153">
        <v>100</v>
      </c>
      <c r="AM554" s="153">
        <v>1480</v>
      </c>
      <c r="AN554" s="153">
        <v>1480</v>
      </c>
      <c r="AO554" s="153">
        <v>100</v>
      </c>
      <c r="AP554" s="154">
        <v>1480</v>
      </c>
      <c r="AQ554" s="153">
        <v>0</v>
      </c>
      <c r="AR554" s="153">
        <v>0</v>
      </c>
      <c r="AS554" s="153" t="s">
        <v>7131</v>
      </c>
      <c r="AT554" s="153" t="s">
        <v>7131</v>
      </c>
      <c r="AU554" s="153" t="s">
        <v>7131</v>
      </c>
      <c r="AV554" s="153">
        <v>0</v>
      </c>
      <c r="AW554" s="153">
        <v>0</v>
      </c>
      <c r="AX554" s="153">
        <v>0</v>
      </c>
      <c r="AY554" s="153">
        <v>1735757668</v>
      </c>
      <c r="AZ554" s="153">
        <v>1735757668</v>
      </c>
      <c r="BA554" s="153">
        <v>100</v>
      </c>
      <c r="BB554" s="153">
        <v>1692700000</v>
      </c>
      <c r="BC554" s="153">
        <v>1686030000</v>
      </c>
      <c r="BD554" s="153" t="s">
        <v>7791</v>
      </c>
      <c r="BE554" s="153">
        <v>2898311000</v>
      </c>
      <c r="BF554" s="153">
        <v>2488340000</v>
      </c>
      <c r="BG554" s="153" t="s">
        <v>8653</v>
      </c>
      <c r="BH554" s="155">
        <v>2639000000</v>
      </c>
      <c r="BI554" s="153">
        <v>0</v>
      </c>
      <c r="BJ554" s="153">
        <v>0</v>
      </c>
    </row>
    <row r="555" spans="1:62">
      <c r="A555" s="152">
        <v>4050065308</v>
      </c>
      <c r="B555" s="153">
        <v>6</v>
      </c>
      <c r="C555" s="153" t="s">
        <v>8647</v>
      </c>
      <c r="D555" s="153" t="s">
        <v>8648</v>
      </c>
      <c r="E555" s="153">
        <v>2023</v>
      </c>
      <c r="F555" s="153" t="s">
        <v>7125</v>
      </c>
      <c r="G555" s="153" t="s">
        <v>7126</v>
      </c>
      <c r="H555" s="153">
        <v>2</v>
      </c>
      <c r="I555" s="153" t="s">
        <v>7127</v>
      </c>
      <c r="J555" s="153">
        <v>9</v>
      </c>
      <c r="K555" s="153" t="s">
        <v>1235</v>
      </c>
      <c r="L555" s="153" t="s">
        <v>1235</v>
      </c>
      <c r="M555" s="153">
        <v>199</v>
      </c>
      <c r="N555" s="153" t="s">
        <v>7128</v>
      </c>
      <c r="O555" s="153">
        <v>1</v>
      </c>
      <c r="P555" s="153" t="s">
        <v>2378</v>
      </c>
      <c r="Q555" s="153">
        <v>1</v>
      </c>
      <c r="R555" s="153" t="s">
        <v>2379</v>
      </c>
      <c r="S555" s="153">
        <v>1752</v>
      </c>
      <c r="T555" s="153" t="s">
        <v>4866</v>
      </c>
      <c r="U555" s="153">
        <v>38</v>
      </c>
      <c r="V555" s="153">
        <v>3</v>
      </c>
      <c r="W555" s="154">
        <v>17523</v>
      </c>
      <c r="X555" s="153" t="s">
        <v>5176</v>
      </c>
      <c r="Y555" s="153">
        <v>1</v>
      </c>
      <c r="Z555" s="153" t="s">
        <v>37</v>
      </c>
      <c r="AA555" s="153">
        <v>1</v>
      </c>
      <c r="AB555" s="153" t="s">
        <v>7130</v>
      </c>
      <c r="AC555" s="153">
        <v>1</v>
      </c>
      <c r="AD555" s="153">
        <v>0</v>
      </c>
      <c r="AE555" s="153">
        <v>0</v>
      </c>
      <c r="AF555" s="153">
        <v>0</v>
      </c>
      <c r="AG555" s="153">
        <v>0</v>
      </c>
      <c r="AH555" s="153">
        <v>0</v>
      </c>
      <c r="AI555" s="153">
        <v>0</v>
      </c>
      <c r="AJ555" s="153">
        <v>0</v>
      </c>
      <c r="AK555" s="153">
        <v>0</v>
      </c>
      <c r="AL555" s="153">
        <v>0</v>
      </c>
      <c r="AM555" s="153">
        <v>594</v>
      </c>
      <c r="AN555" s="153">
        <v>594</v>
      </c>
      <c r="AO555" s="153">
        <v>100</v>
      </c>
      <c r="AP555" s="154">
        <v>0</v>
      </c>
      <c r="AQ555" s="153">
        <v>0</v>
      </c>
      <c r="AR555" s="153">
        <v>0</v>
      </c>
      <c r="AS555" s="153">
        <v>594</v>
      </c>
      <c r="AT555" s="153">
        <v>594</v>
      </c>
      <c r="AU555" s="153">
        <v>100</v>
      </c>
      <c r="AV555" s="153">
        <v>0</v>
      </c>
      <c r="AW555" s="153">
        <v>0</v>
      </c>
      <c r="AX555" s="153">
        <v>0</v>
      </c>
      <c r="AY555" s="153">
        <v>0</v>
      </c>
      <c r="AZ555" s="153">
        <v>0</v>
      </c>
      <c r="BA555" s="153">
        <v>0</v>
      </c>
      <c r="BB555" s="153">
        <v>0</v>
      </c>
      <c r="BC555" s="153">
        <v>0</v>
      </c>
      <c r="BD555" s="153">
        <v>0</v>
      </c>
      <c r="BE555" s="153">
        <v>2522400000</v>
      </c>
      <c r="BF555" s="153">
        <v>2320774000</v>
      </c>
      <c r="BG555" s="153" t="s">
        <v>8654</v>
      </c>
      <c r="BH555" s="155">
        <v>0</v>
      </c>
      <c r="BI555" s="153">
        <v>0</v>
      </c>
      <c r="BJ555" s="153">
        <v>0</v>
      </c>
    </row>
    <row r="556" spans="1:62">
      <c r="A556" s="152">
        <v>4050065308</v>
      </c>
      <c r="B556" s="153">
        <v>6</v>
      </c>
      <c r="C556" s="153" t="s">
        <v>8647</v>
      </c>
      <c r="D556" s="153" t="s">
        <v>8648</v>
      </c>
      <c r="E556" s="153">
        <v>2023</v>
      </c>
      <c r="F556" s="153" t="s">
        <v>7125</v>
      </c>
      <c r="G556" s="153" t="s">
        <v>7126</v>
      </c>
      <c r="H556" s="153">
        <v>2</v>
      </c>
      <c r="I556" s="153" t="s">
        <v>7127</v>
      </c>
      <c r="J556" s="153">
        <v>9</v>
      </c>
      <c r="K556" s="153" t="s">
        <v>1235</v>
      </c>
      <c r="L556" s="153" t="s">
        <v>1235</v>
      </c>
      <c r="M556" s="153">
        <v>199</v>
      </c>
      <c r="N556" s="153" t="s">
        <v>7128</v>
      </c>
      <c r="O556" s="153">
        <v>1</v>
      </c>
      <c r="P556" s="153" t="s">
        <v>2378</v>
      </c>
      <c r="Q556" s="153">
        <v>6</v>
      </c>
      <c r="R556" s="153" t="s">
        <v>7135</v>
      </c>
      <c r="S556" s="153">
        <v>1761</v>
      </c>
      <c r="T556" s="153" t="s">
        <v>4880</v>
      </c>
      <c r="U556" s="153">
        <v>16</v>
      </c>
      <c r="V556" s="153">
        <v>1</v>
      </c>
      <c r="W556" s="154">
        <v>17611</v>
      </c>
      <c r="X556" s="153" t="s">
        <v>8655</v>
      </c>
      <c r="Y556" s="153">
        <v>1</v>
      </c>
      <c r="Z556" s="153" t="s">
        <v>37</v>
      </c>
      <c r="AA556" s="153">
        <v>1</v>
      </c>
      <c r="AB556" s="153" t="s">
        <v>7130</v>
      </c>
      <c r="AC556" s="153">
        <v>1</v>
      </c>
      <c r="AD556" s="153">
        <v>0</v>
      </c>
      <c r="AE556" s="153">
        <v>0</v>
      </c>
      <c r="AF556" s="153">
        <v>0</v>
      </c>
      <c r="AG556" s="153">
        <v>40</v>
      </c>
      <c r="AH556" s="153">
        <v>40</v>
      </c>
      <c r="AI556" s="153">
        <v>100</v>
      </c>
      <c r="AJ556" s="153">
        <v>40</v>
      </c>
      <c r="AK556" s="153">
        <v>40</v>
      </c>
      <c r="AL556" s="153">
        <v>100</v>
      </c>
      <c r="AM556" s="153">
        <v>40</v>
      </c>
      <c r="AN556" s="153">
        <v>0</v>
      </c>
      <c r="AO556" s="153">
        <v>0</v>
      </c>
      <c r="AP556" s="154">
        <v>40</v>
      </c>
      <c r="AQ556" s="153">
        <v>0</v>
      </c>
      <c r="AR556" s="153">
        <v>0</v>
      </c>
      <c r="AS556" s="153">
        <v>160</v>
      </c>
      <c r="AT556" s="153">
        <v>80</v>
      </c>
      <c r="AU556" s="153">
        <v>50</v>
      </c>
      <c r="AV556" s="153">
        <v>0</v>
      </c>
      <c r="AW556" s="153">
        <v>0</v>
      </c>
      <c r="AX556" s="153">
        <v>0</v>
      </c>
      <c r="AY556" s="153">
        <v>487866000</v>
      </c>
      <c r="AZ556" s="153">
        <v>487866000</v>
      </c>
      <c r="BA556" s="153">
        <v>100</v>
      </c>
      <c r="BB556" s="153">
        <v>763198372</v>
      </c>
      <c r="BC556" s="153">
        <v>743210637</v>
      </c>
      <c r="BD556" s="153" t="s">
        <v>7577</v>
      </c>
      <c r="BE556" s="153">
        <v>520231400</v>
      </c>
      <c r="BF556" s="153">
        <v>422732000</v>
      </c>
      <c r="BG556" s="153" t="s">
        <v>8656</v>
      </c>
      <c r="BH556" s="155">
        <v>572000000</v>
      </c>
      <c r="BI556" s="153">
        <v>0</v>
      </c>
      <c r="BJ556" s="153">
        <v>0</v>
      </c>
    </row>
    <row r="557" spans="1:62">
      <c r="A557" s="152">
        <v>4050065308</v>
      </c>
      <c r="B557" s="153">
        <v>6</v>
      </c>
      <c r="C557" s="153" t="s">
        <v>8647</v>
      </c>
      <c r="D557" s="153" t="s">
        <v>8648</v>
      </c>
      <c r="E557" s="153">
        <v>2023</v>
      </c>
      <c r="F557" s="153" t="s">
        <v>7125</v>
      </c>
      <c r="G557" s="153" t="s">
        <v>7126</v>
      </c>
      <c r="H557" s="153">
        <v>2</v>
      </c>
      <c r="I557" s="153" t="s">
        <v>7127</v>
      </c>
      <c r="J557" s="153">
        <v>9</v>
      </c>
      <c r="K557" s="153" t="s">
        <v>1235</v>
      </c>
      <c r="L557" s="153" t="s">
        <v>1235</v>
      </c>
      <c r="M557" s="153">
        <v>199</v>
      </c>
      <c r="N557" s="153" t="s">
        <v>7128</v>
      </c>
      <c r="O557" s="153">
        <v>1</v>
      </c>
      <c r="P557" s="153" t="s">
        <v>2378</v>
      </c>
      <c r="Q557" s="153">
        <v>6</v>
      </c>
      <c r="R557" s="153" t="s">
        <v>7135</v>
      </c>
      <c r="S557" s="153">
        <v>1761</v>
      </c>
      <c r="T557" s="153" t="s">
        <v>4880</v>
      </c>
      <c r="U557" s="153">
        <v>16</v>
      </c>
      <c r="V557" s="153">
        <v>2</v>
      </c>
      <c r="W557" s="154">
        <v>17612</v>
      </c>
      <c r="X557" s="153" t="s">
        <v>8657</v>
      </c>
      <c r="Y557" s="153">
        <v>1</v>
      </c>
      <c r="Z557" s="153" t="s">
        <v>37</v>
      </c>
      <c r="AA557" s="153">
        <v>1</v>
      </c>
      <c r="AB557" s="153" t="s">
        <v>7130</v>
      </c>
      <c r="AC557" s="153">
        <v>1</v>
      </c>
      <c r="AD557" s="153">
        <v>0</v>
      </c>
      <c r="AE557" s="153">
        <v>0</v>
      </c>
      <c r="AF557" s="153">
        <v>0</v>
      </c>
      <c r="AG557" s="153">
        <v>30</v>
      </c>
      <c r="AH557" s="153">
        <v>30</v>
      </c>
      <c r="AI557" s="153">
        <v>100</v>
      </c>
      <c r="AJ557" s="153">
        <v>30</v>
      </c>
      <c r="AK557" s="153">
        <v>30</v>
      </c>
      <c r="AL557" s="153">
        <v>100</v>
      </c>
      <c r="AM557" s="153">
        <v>30</v>
      </c>
      <c r="AN557" s="153">
        <v>30</v>
      </c>
      <c r="AO557" s="153">
        <v>100</v>
      </c>
      <c r="AP557" s="154">
        <v>30</v>
      </c>
      <c r="AQ557" s="153">
        <v>0</v>
      </c>
      <c r="AR557" s="153">
        <v>0</v>
      </c>
      <c r="AS557" s="153">
        <v>120</v>
      </c>
      <c r="AT557" s="153">
        <v>90</v>
      </c>
      <c r="AU557" s="153">
        <v>75</v>
      </c>
      <c r="AV557" s="153">
        <v>0</v>
      </c>
      <c r="AW557" s="153">
        <v>0</v>
      </c>
      <c r="AX557" s="153">
        <v>0</v>
      </c>
      <c r="AY557" s="153">
        <v>276722961</v>
      </c>
      <c r="AZ557" s="153">
        <v>261172295</v>
      </c>
      <c r="BA557" s="153" t="s">
        <v>8658</v>
      </c>
      <c r="BB557" s="153">
        <v>1006331447</v>
      </c>
      <c r="BC557" s="153">
        <v>1006331447</v>
      </c>
      <c r="BD557" s="153">
        <v>100</v>
      </c>
      <c r="BE557" s="153">
        <v>351268533</v>
      </c>
      <c r="BF557" s="153">
        <v>307292000</v>
      </c>
      <c r="BG557" s="153" t="s">
        <v>8604</v>
      </c>
      <c r="BH557" s="155">
        <v>344000000</v>
      </c>
      <c r="BI557" s="153">
        <v>0</v>
      </c>
      <c r="BJ557" s="153">
        <v>0</v>
      </c>
    </row>
    <row r="558" spans="1:62">
      <c r="A558" s="152">
        <v>4050065308</v>
      </c>
      <c r="B558" s="153">
        <v>6</v>
      </c>
      <c r="C558" s="153" t="s">
        <v>8647</v>
      </c>
      <c r="D558" s="153" t="s">
        <v>8648</v>
      </c>
      <c r="E558" s="153">
        <v>2023</v>
      </c>
      <c r="F558" s="153" t="s">
        <v>7125</v>
      </c>
      <c r="G558" s="153" t="s">
        <v>7126</v>
      </c>
      <c r="H558" s="153">
        <v>2</v>
      </c>
      <c r="I558" s="153" t="s">
        <v>7127</v>
      </c>
      <c r="J558" s="153">
        <v>9</v>
      </c>
      <c r="K558" s="153" t="s">
        <v>1235</v>
      </c>
      <c r="L558" s="153" t="s">
        <v>1235</v>
      </c>
      <c r="M558" s="153">
        <v>199</v>
      </c>
      <c r="N558" s="153" t="s">
        <v>7128</v>
      </c>
      <c r="O558" s="153">
        <v>1</v>
      </c>
      <c r="P558" s="153" t="s">
        <v>2378</v>
      </c>
      <c r="Q558" s="153">
        <v>6</v>
      </c>
      <c r="R558" s="153" t="s">
        <v>7135</v>
      </c>
      <c r="S558" s="153">
        <v>1761</v>
      </c>
      <c r="T558" s="153" t="s">
        <v>4880</v>
      </c>
      <c r="U558" s="153">
        <v>16</v>
      </c>
      <c r="V558" s="153">
        <v>3</v>
      </c>
      <c r="W558" s="154">
        <v>17613</v>
      </c>
      <c r="X558" s="153" t="s">
        <v>8659</v>
      </c>
      <c r="Y558" s="153">
        <v>1</v>
      </c>
      <c r="Z558" s="153" t="s">
        <v>37</v>
      </c>
      <c r="AA558" s="153">
        <v>1</v>
      </c>
      <c r="AB558" s="153" t="s">
        <v>7130</v>
      </c>
      <c r="AC558" s="153">
        <v>1</v>
      </c>
      <c r="AD558" s="153">
        <v>0</v>
      </c>
      <c r="AE558" s="153">
        <v>0</v>
      </c>
      <c r="AF558" s="153">
        <v>0</v>
      </c>
      <c r="AG558" s="153">
        <v>30</v>
      </c>
      <c r="AH558" s="153">
        <v>30</v>
      </c>
      <c r="AI558" s="153">
        <v>100</v>
      </c>
      <c r="AJ558" s="153">
        <v>30</v>
      </c>
      <c r="AK558" s="153">
        <v>30</v>
      </c>
      <c r="AL558" s="153">
        <v>100</v>
      </c>
      <c r="AM558" s="153">
        <v>30</v>
      </c>
      <c r="AN558" s="153">
        <v>0</v>
      </c>
      <c r="AO558" s="153">
        <v>0</v>
      </c>
      <c r="AP558" s="154">
        <v>30</v>
      </c>
      <c r="AQ558" s="153">
        <v>0</v>
      </c>
      <c r="AR558" s="153">
        <v>0</v>
      </c>
      <c r="AS558" s="153">
        <v>120</v>
      </c>
      <c r="AT558" s="153">
        <v>60</v>
      </c>
      <c r="AU558" s="153">
        <v>50</v>
      </c>
      <c r="AV558" s="153">
        <v>0</v>
      </c>
      <c r="AW558" s="153">
        <v>0</v>
      </c>
      <c r="AX558" s="153">
        <v>0</v>
      </c>
      <c r="AY558" s="153">
        <v>318602565</v>
      </c>
      <c r="AZ558" s="153">
        <v>318602565</v>
      </c>
      <c r="BA558" s="153">
        <v>100</v>
      </c>
      <c r="BB558" s="153">
        <v>1073006447</v>
      </c>
      <c r="BC558" s="153">
        <v>1073006447</v>
      </c>
      <c r="BD558" s="153">
        <v>100</v>
      </c>
      <c r="BE558" s="153">
        <v>418608533</v>
      </c>
      <c r="BF558" s="153">
        <v>404557000</v>
      </c>
      <c r="BG558" s="153" t="s">
        <v>8660</v>
      </c>
      <c r="BH558" s="155">
        <v>412000000</v>
      </c>
      <c r="BI558" s="153">
        <v>0</v>
      </c>
      <c r="BJ558" s="153">
        <v>0</v>
      </c>
    </row>
    <row r="559" spans="1:62">
      <c r="A559" s="152">
        <v>4050065308</v>
      </c>
      <c r="B559" s="153">
        <v>6</v>
      </c>
      <c r="C559" s="153" t="s">
        <v>8647</v>
      </c>
      <c r="D559" s="153" t="s">
        <v>8648</v>
      </c>
      <c r="E559" s="153">
        <v>2023</v>
      </c>
      <c r="F559" s="153" t="s">
        <v>7125</v>
      </c>
      <c r="G559" s="153" t="s">
        <v>7126</v>
      </c>
      <c r="H559" s="153">
        <v>2</v>
      </c>
      <c r="I559" s="153" t="s">
        <v>7127</v>
      </c>
      <c r="J559" s="153">
        <v>9</v>
      </c>
      <c r="K559" s="153" t="s">
        <v>1235</v>
      </c>
      <c r="L559" s="153" t="s">
        <v>1235</v>
      </c>
      <c r="M559" s="153">
        <v>199</v>
      </c>
      <c r="N559" s="153" t="s">
        <v>7128</v>
      </c>
      <c r="O559" s="153">
        <v>1</v>
      </c>
      <c r="P559" s="153" t="s">
        <v>2378</v>
      </c>
      <c r="Q559" s="153">
        <v>6</v>
      </c>
      <c r="R559" s="153" t="s">
        <v>7135</v>
      </c>
      <c r="S559" s="153">
        <v>1761</v>
      </c>
      <c r="T559" s="153" t="s">
        <v>4880</v>
      </c>
      <c r="U559" s="153">
        <v>16</v>
      </c>
      <c r="V559" s="153">
        <v>4</v>
      </c>
      <c r="W559" s="154">
        <v>17614</v>
      </c>
      <c r="X559" s="153" t="s">
        <v>8661</v>
      </c>
      <c r="Y559" s="153">
        <v>1</v>
      </c>
      <c r="Z559" s="153" t="s">
        <v>37</v>
      </c>
      <c r="AA559" s="153">
        <v>1</v>
      </c>
      <c r="AB559" s="153" t="s">
        <v>7130</v>
      </c>
      <c r="AC559" s="153">
        <v>1</v>
      </c>
      <c r="AD559" s="153">
        <v>0</v>
      </c>
      <c r="AE559" s="153">
        <v>0</v>
      </c>
      <c r="AF559" s="153">
        <v>0</v>
      </c>
      <c r="AG559" s="153">
        <v>50</v>
      </c>
      <c r="AH559" s="153">
        <v>50</v>
      </c>
      <c r="AI559" s="153">
        <v>100</v>
      </c>
      <c r="AJ559" s="153">
        <v>50</v>
      </c>
      <c r="AK559" s="153">
        <v>50</v>
      </c>
      <c r="AL559" s="153">
        <v>100</v>
      </c>
      <c r="AM559" s="153">
        <v>50</v>
      </c>
      <c r="AN559" s="153">
        <v>0</v>
      </c>
      <c r="AO559" s="153">
        <v>0</v>
      </c>
      <c r="AP559" s="154">
        <v>50</v>
      </c>
      <c r="AQ559" s="153">
        <v>0</v>
      </c>
      <c r="AR559" s="153">
        <v>0</v>
      </c>
      <c r="AS559" s="153">
        <v>200</v>
      </c>
      <c r="AT559" s="153">
        <v>100</v>
      </c>
      <c r="AU559" s="153">
        <v>50</v>
      </c>
      <c r="AV559" s="153">
        <v>0</v>
      </c>
      <c r="AW559" s="153">
        <v>0</v>
      </c>
      <c r="AX559" s="153">
        <v>0</v>
      </c>
      <c r="AY559" s="153">
        <v>487549334</v>
      </c>
      <c r="AZ559" s="153">
        <v>487549334</v>
      </c>
      <c r="BA559" s="153">
        <v>100</v>
      </c>
      <c r="BB559" s="153">
        <v>1190729447</v>
      </c>
      <c r="BC559" s="153">
        <v>1190729447</v>
      </c>
      <c r="BD559" s="153">
        <v>100</v>
      </c>
      <c r="BE559" s="153">
        <v>562908534</v>
      </c>
      <c r="BF559" s="153">
        <v>404557000</v>
      </c>
      <c r="BG559" s="153" t="s">
        <v>8662</v>
      </c>
      <c r="BH559" s="155">
        <v>532000000</v>
      </c>
      <c r="BI559" s="153">
        <v>0</v>
      </c>
      <c r="BJ559" s="153">
        <v>0</v>
      </c>
    </row>
    <row r="560" spans="1:62">
      <c r="A560" s="152">
        <v>4050065308</v>
      </c>
      <c r="B560" s="153">
        <v>6</v>
      </c>
      <c r="C560" s="153" t="s">
        <v>8647</v>
      </c>
      <c r="D560" s="153" t="s">
        <v>8648</v>
      </c>
      <c r="E560" s="153">
        <v>2023</v>
      </c>
      <c r="F560" s="153" t="s">
        <v>7125</v>
      </c>
      <c r="G560" s="153" t="s">
        <v>7126</v>
      </c>
      <c r="H560" s="153">
        <v>2</v>
      </c>
      <c r="I560" s="153" t="s">
        <v>7127</v>
      </c>
      <c r="J560" s="153">
        <v>9</v>
      </c>
      <c r="K560" s="153" t="s">
        <v>1235</v>
      </c>
      <c r="L560" s="153" t="s">
        <v>1235</v>
      </c>
      <c r="M560" s="153">
        <v>199</v>
      </c>
      <c r="N560" s="153" t="s">
        <v>7128</v>
      </c>
      <c r="O560" s="153">
        <v>1</v>
      </c>
      <c r="P560" s="153" t="s">
        <v>2378</v>
      </c>
      <c r="Q560" s="153">
        <v>6</v>
      </c>
      <c r="R560" s="153" t="s">
        <v>7135</v>
      </c>
      <c r="S560" s="153">
        <v>1762</v>
      </c>
      <c r="T560" s="153" t="s">
        <v>4895</v>
      </c>
      <c r="U560" s="153">
        <v>16</v>
      </c>
      <c r="V560" s="153">
        <v>1</v>
      </c>
      <c r="W560" s="154">
        <v>17621</v>
      </c>
      <c r="X560" s="153" t="s">
        <v>8663</v>
      </c>
      <c r="Y560" s="153">
        <v>1</v>
      </c>
      <c r="Z560" s="153" t="s">
        <v>37</v>
      </c>
      <c r="AA560" s="153">
        <v>1</v>
      </c>
      <c r="AB560" s="153" t="s">
        <v>7130</v>
      </c>
      <c r="AC560" s="153">
        <v>1</v>
      </c>
      <c r="AD560" s="153">
        <v>0</v>
      </c>
      <c r="AE560" s="153">
        <v>0</v>
      </c>
      <c r="AF560" s="153">
        <v>0</v>
      </c>
      <c r="AG560" s="153">
        <v>1145</v>
      </c>
      <c r="AH560" s="153">
        <v>1145</v>
      </c>
      <c r="AI560" s="153">
        <v>100</v>
      </c>
      <c r="AJ560" s="153">
        <v>1145</v>
      </c>
      <c r="AK560" s="153">
        <v>1145</v>
      </c>
      <c r="AL560" s="153">
        <v>100</v>
      </c>
      <c r="AM560" s="153">
        <v>1145</v>
      </c>
      <c r="AN560" s="153">
        <v>1145</v>
      </c>
      <c r="AO560" s="153">
        <v>100</v>
      </c>
      <c r="AP560" s="154">
        <v>1145</v>
      </c>
      <c r="AQ560" s="153">
        <v>0</v>
      </c>
      <c r="AR560" s="153">
        <v>0</v>
      </c>
      <c r="AS560" s="153">
        <v>4580</v>
      </c>
      <c r="AT560" s="153">
        <v>3435</v>
      </c>
      <c r="AU560" s="153">
        <v>75</v>
      </c>
      <c r="AV560" s="153">
        <v>0</v>
      </c>
      <c r="AW560" s="153">
        <v>0</v>
      </c>
      <c r="AX560" s="153">
        <v>0</v>
      </c>
      <c r="AY560" s="153">
        <v>542718695</v>
      </c>
      <c r="AZ560" s="153">
        <v>542718695</v>
      </c>
      <c r="BA560" s="153">
        <v>100</v>
      </c>
      <c r="BB560" s="153">
        <v>946366097</v>
      </c>
      <c r="BC560" s="153">
        <v>921726200</v>
      </c>
      <c r="BD560" s="153" t="s">
        <v>7628</v>
      </c>
      <c r="BE560" s="153">
        <v>546402000</v>
      </c>
      <c r="BF560" s="153">
        <v>266626000</v>
      </c>
      <c r="BG560" s="153" t="s">
        <v>8664</v>
      </c>
      <c r="BH560" s="155">
        <v>640000000</v>
      </c>
      <c r="BI560" s="153">
        <v>0</v>
      </c>
      <c r="BJ560" s="153">
        <v>0</v>
      </c>
    </row>
    <row r="561" spans="1:62">
      <c r="A561" s="152">
        <v>4050065308</v>
      </c>
      <c r="B561" s="153">
        <v>6</v>
      </c>
      <c r="C561" s="153" t="s">
        <v>8647</v>
      </c>
      <c r="D561" s="153" t="s">
        <v>8648</v>
      </c>
      <c r="E561" s="153">
        <v>2023</v>
      </c>
      <c r="F561" s="153" t="s">
        <v>7125</v>
      </c>
      <c r="G561" s="153" t="s">
        <v>7126</v>
      </c>
      <c r="H561" s="153">
        <v>2</v>
      </c>
      <c r="I561" s="153" t="s">
        <v>7127</v>
      </c>
      <c r="J561" s="153">
        <v>9</v>
      </c>
      <c r="K561" s="153" t="s">
        <v>1235</v>
      </c>
      <c r="L561" s="153" t="s">
        <v>1235</v>
      </c>
      <c r="M561" s="153">
        <v>199</v>
      </c>
      <c r="N561" s="153" t="s">
        <v>7128</v>
      </c>
      <c r="O561" s="153">
        <v>1</v>
      </c>
      <c r="P561" s="153" t="s">
        <v>2378</v>
      </c>
      <c r="Q561" s="153">
        <v>6</v>
      </c>
      <c r="R561" s="153" t="s">
        <v>7135</v>
      </c>
      <c r="S561" s="153">
        <v>1762</v>
      </c>
      <c r="T561" s="153" t="s">
        <v>4895</v>
      </c>
      <c r="U561" s="153">
        <v>16</v>
      </c>
      <c r="V561" s="153">
        <v>2</v>
      </c>
      <c r="W561" s="154">
        <v>17622</v>
      </c>
      <c r="X561" s="153" t="s">
        <v>8665</v>
      </c>
      <c r="Y561" s="153">
        <v>1</v>
      </c>
      <c r="Z561" s="153" t="s">
        <v>37</v>
      </c>
      <c r="AA561" s="153">
        <v>1</v>
      </c>
      <c r="AB561" s="153" t="s">
        <v>7130</v>
      </c>
      <c r="AC561" s="153">
        <v>1</v>
      </c>
      <c r="AD561" s="153">
        <v>0</v>
      </c>
      <c r="AE561" s="153">
        <v>0</v>
      </c>
      <c r="AF561" s="153">
        <v>0</v>
      </c>
      <c r="AG561" s="153">
        <v>0</v>
      </c>
      <c r="AH561" s="153">
        <v>0</v>
      </c>
      <c r="AI561" s="153">
        <v>0</v>
      </c>
      <c r="AJ561" s="153">
        <v>0</v>
      </c>
      <c r="AK561" s="153">
        <v>0</v>
      </c>
      <c r="AL561" s="153">
        <v>0</v>
      </c>
      <c r="AM561" s="153">
        <v>1</v>
      </c>
      <c r="AN561" s="153">
        <v>0</v>
      </c>
      <c r="AO561" s="153">
        <v>0</v>
      </c>
      <c r="AP561" s="154">
        <v>0</v>
      </c>
      <c r="AQ561" s="153">
        <v>0</v>
      </c>
      <c r="AR561" s="153">
        <v>0</v>
      </c>
      <c r="AS561" s="153">
        <v>1</v>
      </c>
      <c r="AT561" s="153">
        <v>0</v>
      </c>
      <c r="AU561" s="153">
        <v>0</v>
      </c>
      <c r="AV561" s="153">
        <v>0</v>
      </c>
      <c r="AW561" s="153">
        <v>0</v>
      </c>
      <c r="AX561" s="153">
        <v>0</v>
      </c>
      <c r="AY561" s="153">
        <v>0</v>
      </c>
      <c r="AZ561" s="153">
        <v>0</v>
      </c>
      <c r="BA561" s="153">
        <v>0</v>
      </c>
      <c r="BB561" s="153">
        <v>0</v>
      </c>
      <c r="BC561" s="153">
        <v>0</v>
      </c>
      <c r="BD561" s="153">
        <v>0</v>
      </c>
      <c r="BE561" s="153">
        <v>285079000</v>
      </c>
      <c r="BF561" s="153">
        <v>0</v>
      </c>
      <c r="BG561" s="153">
        <v>0</v>
      </c>
      <c r="BH561" s="155">
        <v>0</v>
      </c>
      <c r="BI561" s="153">
        <v>0</v>
      </c>
      <c r="BJ561" s="153">
        <v>0</v>
      </c>
    </row>
    <row r="562" spans="1:62">
      <c r="A562" s="152">
        <v>4050065308</v>
      </c>
      <c r="B562" s="153">
        <v>6</v>
      </c>
      <c r="C562" s="153" t="s">
        <v>8647</v>
      </c>
      <c r="D562" s="153" t="s">
        <v>8648</v>
      </c>
      <c r="E562" s="153">
        <v>2023</v>
      </c>
      <c r="F562" s="153" t="s">
        <v>7125</v>
      </c>
      <c r="G562" s="153" t="s">
        <v>7126</v>
      </c>
      <c r="H562" s="153">
        <v>2</v>
      </c>
      <c r="I562" s="153" t="s">
        <v>7127</v>
      </c>
      <c r="J562" s="153">
        <v>9</v>
      </c>
      <c r="K562" s="153" t="s">
        <v>1235</v>
      </c>
      <c r="L562" s="153" t="s">
        <v>1235</v>
      </c>
      <c r="M562" s="153">
        <v>199</v>
      </c>
      <c r="N562" s="153" t="s">
        <v>7128</v>
      </c>
      <c r="O562" s="153">
        <v>1</v>
      </c>
      <c r="P562" s="153" t="s">
        <v>2378</v>
      </c>
      <c r="Q562" s="153">
        <v>6</v>
      </c>
      <c r="R562" s="153" t="s">
        <v>7135</v>
      </c>
      <c r="S562" s="153">
        <v>1762</v>
      </c>
      <c r="T562" s="153" t="s">
        <v>4895</v>
      </c>
      <c r="U562" s="153">
        <v>16</v>
      </c>
      <c r="V562" s="153">
        <v>3</v>
      </c>
      <c r="W562" s="154">
        <v>17623</v>
      </c>
      <c r="X562" s="153" t="s">
        <v>8666</v>
      </c>
      <c r="Y562" s="153">
        <v>1</v>
      </c>
      <c r="Z562" s="153" t="s">
        <v>37</v>
      </c>
      <c r="AA562" s="153">
        <v>1</v>
      </c>
      <c r="AB562" s="153" t="s">
        <v>7130</v>
      </c>
      <c r="AC562" s="153">
        <v>1</v>
      </c>
      <c r="AD562" s="153">
        <v>0</v>
      </c>
      <c r="AE562" s="153">
        <v>0</v>
      </c>
      <c r="AF562" s="153">
        <v>0</v>
      </c>
      <c r="AG562" s="153">
        <v>0</v>
      </c>
      <c r="AH562" s="153">
        <v>0</v>
      </c>
      <c r="AI562" s="153">
        <v>0</v>
      </c>
      <c r="AJ562" s="153">
        <v>0</v>
      </c>
      <c r="AK562" s="153">
        <v>0</v>
      </c>
      <c r="AL562" s="153">
        <v>0</v>
      </c>
      <c r="AM562" s="153">
        <v>0</v>
      </c>
      <c r="AN562" s="153">
        <v>0</v>
      </c>
      <c r="AO562" s="153">
        <v>0</v>
      </c>
      <c r="AP562" s="154">
        <v>1</v>
      </c>
      <c r="AQ562" s="153">
        <v>0</v>
      </c>
      <c r="AR562" s="153">
        <v>0</v>
      </c>
      <c r="AS562" s="153">
        <v>1</v>
      </c>
      <c r="AT562" s="153">
        <v>0</v>
      </c>
      <c r="AU562" s="153">
        <v>0</v>
      </c>
      <c r="AV562" s="153">
        <v>0</v>
      </c>
      <c r="AW562" s="153">
        <v>0</v>
      </c>
      <c r="AX562" s="153">
        <v>0</v>
      </c>
      <c r="AY562" s="153">
        <v>0</v>
      </c>
      <c r="AZ562" s="153">
        <v>0</v>
      </c>
      <c r="BA562" s="153">
        <v>0</v>
      </c>
      <c r="BB562" s="153">
        <v>0</v>
      </c>
      <c r="BC562" s="153">
        <v>0</v>
      </c>
      <c r="BD562" s="153">
        <v>0</v>
      </c>
      <c r="BE562" s="153">
        <v>0</v>
      </c>
      <c r="BF562" s="153">
        <v>0</v>
      </c>
      <c r="BG562" s="153">
        <v>0</v>
      </c>
      <c r="BH562" s="155">
        <v>233000000</v>
      </c>
      <c r="BI562" s="153">
        <v>0</v>
      </c>
      <c r="BJ562" s="153">
        <v>0</v>
      </c>
    </row>
    <row r="563" spans="1:62">
      <c r="A563" s="152">
        <v>4050065308</v>
      </c>
      <c r="B563" s="153">
        <v>6</v>
      </c>
      <c r="C563" s="153" t="s">
        <v>8647</v>
      </c>
      <c r="D563" s="153" t="s">
        <v>8648</v>
      </c>
      <c r="E563" s="153">
        <v>2023</v>
      </c>
      <c r="F563" s="153" t="s">
        <v>7125</v>
      </c>
      <c r="G563" s="153" t="s">
        <v>7126</v>
      </c>
      <c r="H563" s="153">
        <v>2</v>
      </c>
      <c r="I563" s="153" t="s">
        <v>7127</v>
      </c>
      <c r="J563" s="153">
        <v>9</v>
      </c>
      <c r="K563" s="153" t="s">
        <v>1235</v>
      </c>
      <c r="L563" s="153" t="s">
        <v>1235</v>
      </c>
      <c r="M563" s="153">
        <v>199</v>
      </c>
      <c r="N563" s="153" t="s">
        <v>7128</v>
      </c>
      <c r="O563" s="153">
        <v>1</v>
      </c>
      <c r="P563" s="153" t="s">
        <v>2378</v>
      </c>
      <c r="Q563" s="153">
        <v>6</v>
      </c>
      <c r="R563" s="153" t="s">
        <v>7135</v>
      </c>
      <c r="S563" s="153">
        <v>1762</v>
      </c>
      <c r="T563" s="153" t="s">
        <v>4895</v>
      </c>
      <c r="U563" s="153">
        <v>16</v>
      </c>
      <c r="V563" s="153">
        <v>4</v>
      </c>
      <c r="W563" s="154">
        <v>17624</v>
      </c>
      <c r="X563" s="153" t="s">
        <v>8667</v>
      </c>
      <c r="Y563" s="153">
        <v>1</v>
      </c>
      <c r="Z563" s="153" t="s">
        <v>37</v>
      </c>
      <c r="AA563" s="153">
        <v>1</v>
      </c>
      <c r="AB563" s="153" t="s">
        <v>7130</v>
      </c>
      <c r="AC563" s="153">
        <v>1</v>
      </c>
      <c r="AD563" s="153">
        <v>0</v>
      </c>
      <c r="AE563" s="153">
        <v>0</v>
      </c>
      <c r="AF563" s="153">
        <v>0</v>
      </c>
      <c r="AG563" s="153">
        <v>2</v>
      </c>
      <c r="AH563" s="153">
        <v>2</v>
      </c>
      <c r="AI563" s="153">
        <v>100</v>
      </c>
      <c r="AJ563" s="153">
        <v>2</v>
      </c>
      <c r="AK563" s="153">
        <v>2</v>
      </c>
      <c r="AL563" s="153">
        <v>100</v>
      </c>
      <c r="AM563" s="153">
        <v>2</v>
      </c>
      <c r="AN563" s="153">
        <v>0</v>
      </c>
      <c r="AO563" s="153">
        <v>0</v>
      </c>
      <c r="AP563" s="154">
        <v>0</v>
      </c>
      <c r="AQ563" s="153">
        <v>0</v>
      </c>
      <c r="AR563" s="153">
        <v>0</v>
      </c>
      <c r="AS563" s="153">
        <v>6</v>
      </c>
      <c r="AT563" s="153">
        <v>4</v>
      </c>
      <c r="AU563" s="153" t="s">
        <v>7399</v>
      </c>
      <c r="AV563" s="153">
        <v>0</v>
      </c>
      <c r="AW563" s="153">
        <v>0</v>
      </c>
      <c r="AX563" s="153">
        <v>0</v>
      </c>
      <c r="AY563" s="153">
        <v>184367862</v>
      </c>
      <c r="AZ563" s="153">
        <v>170080962</v>
      </c>
      <c r="BA563" s="153" t="s">
        <v>8668</v>
      </c>
      <c r="BB563" s="153">
        <v>237530000</v>
      </c>
      <c r="BC563" s="153">
        <v>237530000</v>
      </c>
      <c r="BD563" s="153">
        <v>100</v>
      </c>
      <c r="BE563" s="153">
        <v>261323000</v>
      </c>
      <c r="BF563" s="153">
        <v>0</v>
      </c>
      <c r="BG563" s="153">
        <v>0</v>
      </c>
      <c r="BH563" s="155">
        <v>0</v>
      </c>
      <c r="BI563" s="153">
        <v>0</v>
      </c>
      <c r="BJ563" s="153">
        <v>0</v>
      </c>
    </row>
    <row r="564" spans="1:62">
      <c r="A564" s="152">
        <v>4050065308</v>
      </c>
      <c r="B564" s="153">
        <v>6</v>
      </c>
      <c r="C564" s="153" t="s">
        <v>8647</v>
      </c>
      <c r="D564" s="153" t="s">
        <v>8648</v>
      </c>
      <c r="E564" s="153">
        <v>2023</v>
      </c>
      <c r="F564" s="153" t="s">
        <v>7125</v>
      </c>
      <c r="G564" s="153" t="s">
        <v>7126</v>
      </c>
      <c r="H564" s="153">
        <v>2</v>
      </c>
      <c r="I564" s="153" t="s">
        <v>7127</v>
      </c>
      <c r="J564" s="153">
        <v>9</v>
      </c>
      <c r="K564" s="153" t="s">
        <v>1235</v>
      </c>
      <c r="L564" s="153" t="s">
        <v>1235</v>
      </c>
      <c r="M564" s="153">
        <v>199</v>
      </c>
      <c r="N564" s="153" t="s">
        <v>7128</v>
      </c>
      <c r="O564" s="153">
        <v>1</v>
      </c>
      <c r="P564" s="153" t="s">
        <v>2378</v>
      </c>
      <c r="Q564" s="153">
        <v>6</v>
      </c>
      <c r="R564" s="153" t="s">
        <v>7135</v>
      </c>
      <c r="S564" s="153">
        <v>1763</v>
      </c>
      <c r="T564" s="153" t="s">
        <v>4911</v>
      </c>
      <c r="U564" s="153">
        <v>10</v>
      </c>
      <c r="V564" s="153">
        <v>1</v>
      </c>
      <c r="W564" s="154">
        <v>17631</v>
      </c>
      <c r="X564" s="153" t="s">
        <v>8669</v>
      </c>
      <c r="Y564" s="153">
        <v>1</v>
      </c>
      <c r="Z564" s="153" t="s">
        <v>37</v>
      </c>
      <c r="AA564" s="153">
        <v>1</v>
      </c>
      <c r="AB564" s="153" t="s">
        <v>7130</v>
      </c>
      <c r="AC564" s="153">
        <v>1</v>
      </c>
      <c r="AD564" s="153">
        <v>0</v>
      </c>
      <c r="AE564" s="153">
        <v>0</v>
      </c>
      <c r="AF564" s="153">
        <v>0</v>
      </c>
      <c r="AG564" s="153">
        <v>315</v>
      </c>
      <c r="AH564" s="153">
        <v>315</v>
      </c>
      <c r="AI564" s="153">
        <v>100</v>
      </c>
      <c r="AJ564" s="153">
        <v>315</v>
      </c>
      <c r="AK564" s="153">
        <v>315</v>
      </c>
      <c r="AL564" s="153">
        <v>100</v>
      </c>
      <c r="AM564" s="153">
        <v>315</v>
      </c>
      <c r="AN564" s="153">
        <v>0</v>
      </c>
      <c r="AO564" s="153">
        <v>0</v>
      </c>
      <c r="AP564" s="154">
        <v>315</v>
      </c>
      <c r="AQ564" s="153">
        <v>0</v>
      </c>
      <c r="AR564" s="153">
        <v>0</v>
      </c>
      <c r="AS564" s="153">
        <v>1260</v>
      </c>
      <c r="AT564" s="153">
        <v>630</v>
      </c>
      <c r="AU564" s="153">
        <v>50</v>
      </c>
      <c r="AV564" s="153">
        <v>0</v>
      </c>
      <c r="AW564" s="153">
        <v>0</v>
      </c>
      <c r="AX564" s="153">
        <v>0</v>
      </c>
      <c r="AY564" s="153">
        <v>210492000</v>
      </c>
      <c r="AZ564" s="153">
        <v>210492000</v>
      </c>
      <c r="BA564" s="153">
        <v>100</v>
      </c>
      <c r="BB564" s="153">
        <v>243781000</v>
      </c>
      <c r="BC564" s="153">
        <v>243781000</v>
      </c>
      <c r="BD564" s="153">
        <v>100</v>
      </c>
      <c r="BE564" s="153">
        <v>242317000</v>
      </c>
      <c r="BF564" s="153">
        <v>0</v>
      </c>
      <c r="BG564" s="153">
        <v>0</v>
      </c>
      <c r="BH564" s="155">
        <v>249000000</v>
      </c>
      <c r="BI564" s="153">
        <v>0</v>
      </c>
      <c r="BJ564" s="153">
        <v>0</v>
      </c>
    </row>
    <row r="565" spans="1:62">
      <c r="A565" s="152">
        <v>4050065308</v>
      </c>
      <c r="B565" s="153">
        <v>6</v>
      </c>
      <c r="C565" s="153" t="s">
        <v>8647</v>
      </c>
      <c r="D565" s="153" t="s">
        <v>8648</v>
      </c>
      <c r="E565" s="153">
        <v>2023</v>
      </c>
      <c r="F565" s="153" t="s">
        <v>7125</v>
      </c>
      <c r="G565" s="153" t="s">
        <v>7126</v>
      </c>
      <c r="H565" s="153">
        <v>2</v>
      </c>
      <c r="I565" s="153" t="s">
        <v>7127</v>
      </c>
      <c r="J565" s="153">
        <v>9</v>
      </c>
      <c r="K565" s="153" t="s">
        <v>1235</v>
      </c>
      <c r="L565" s="153" t="s">
        <v>1235</v>
      </c>
      <c r="M565" s="153">
        <v>199</v>
      </c>
      <c r="N565" s="153" t="s">
        <v>7128</v>
      </c>
      <c r="O565" s="153">
        <v>1</v>
      </c>
      <c r="P565" s="153" t="s">
        <v>2378</v>
      </c>
      <c r="Q565" s="153">
        <v>6</v>
      </c>
      <c r="R565" s="153" t="s">
        <v>7135</v>
      </c>
      <c r="S565" s="153">
        <v>1764</v>
      </c>
      <c r="T565" s="153" t="s">
        <v>4916</v>
      </c>
      <c r="U565" s="153">
        <v>22</v>
      </c>
      <c r="V565" s="153">
        <v>1</v>
      </c>
      <c r="W565" s="154">
        <v>17641</v>
      </c>
      <c r="X565" s="153" t="s">
        <v>8670</v>
      </c>
      <c r="Y565" s="153">
        <v>2</v>
      </c>
      <c r="Z565" s="153" t="s">
        <v>202</v>
      </c>
      <c r="AA565" s="153">
        <v>1</v>
      </c>
      <c r="AB565" s="153" t="s">
        <v>7130</v>
      </c>
      <c r="AC565" s="153">
        <v>1</v>
      </c>
      <c r="AD565" s="153">
        <v>0</v>
      </c>
      <c r="AE565" s="153">
        <v>0</v>
      </c>
      <c r="AF565" s="153">
        <v>0</v>
      </c>
      <c r="AG565" s="153">
        <v>100</v>
      </c>
      <c r="AH565" s="153">
        <v>100</v>
      </c>
      <c r="AI565" s="153">
        <v>100</v>
      </c>
      <c r="AJ565" s="153">
        <v>100</v>
      </c>
      <c r="AK565" s="153">
        <v>100</v>
      </c>
      <c r="AL565" s="153">
        <v>100</v>
      </c>
      <c r="AM565" s="153">
        <v>100</v>
      </c>
      <c r="AN565" s="153">
        <v>0</v>
      </c>
      <c r="AO565" s="153">
        <v>0</v>
      </c>
      <c r="AP565" s="154">
        <v>100</v>
      </c>
      <c r="AQ565" s="153">
        <v>0</v>
      </c>
      <c r="AR565" s="153">
        <v>0</v>
      </c>
      <c r="AS565" s="153" t="s">
        <v>7131</v>
      </c>
      <c r="AT565" s="153" t="s">
        <v>7131</v>
      </c>
      <c r="AU565" s="153" t="s">
        <v>7131</v>
      </c>
      <c r="AV565" s="153">
        <v>0</v>
      </c>
      <c r="AW565" s="153">
        <v>0</v>
      </c>
      <c r="AX565" s="153">
        <v>0</v>
      </c>
      <c r="AY565" s="153">
        <v>183925000</v>
      </c>
      <c r="AZ565" s="153">
        <v>183925000</v>
      </c>
      <c r="BA565" s="153">
        <v>100</v>
      </c>
      <c r="BB565" s="153">
        <v>209321928</v>
      </c>
      <c r="BC565" s="153">
        <v>207567105</v>
      </c>
      <c r="BD565" s="153" t="s">
        <v>7158</v>
      </c>
      <c r="BE565" s="153">
        <v>237566000</v>
      </c>
      <c r="BF565" s="153">
        <v>0</v>
      </c>
      <c r="BG565" s="153">
        <v>0</v>
      </c>
      <c r="BH565" s="155">
        <v>217000000</v>
      </c>
      <c r="BI565" s="153">
        <v>0</v>
      </c>
      <c r="BJ565" s="153">
        <v>0</v>
      </c>
    </row>
    <row r="566" spans="1:62">
      <c r="A566" s="152">
        <v>4050065308</v>
      </c>
      <c r="B566" s="153">
        <v>6</v>
      </c>
      <c r="C566" s="153" t="s">
        <v>8647</v>
      </c>
      <c r="D566" s="153" t="s">
        <v>8648</v>
      </c>
      <c r="E566" s="153">
        <v>2023</v>
      </c>
      <c r="F566" s="153" t="s">
        <v>7125</v>
      </c>
      <c r="G566" s="153" t="s">
        <v>7126</v>
      </c>
      <c r="H566" s="153">
        <v>2</v>
      </c>
      <c r="I566" s="153" t="s">
        <v>7127</v>
      </c>
      <c r="J566" s="153">
        <v>9</v>
      </c>
      <c r="K566" s="153" t="s">
        <v>1235</v>
      </c>
      <c r="L566" s="153" t="s">
        <v>1235</v>
      </c>
      <c r="M566" s="153">
        <v>199</v>
      </c>
      <c r="N566" s="153" t="s">
        <v>7128</v>
      </c>
      <c r="O566" s="153">
        <v>1</v>
      </c>
      <c r="P566" s="153" t="s">
        <v>2378</v>
      </c>
      <c r="Q566" s="153">
        <v>6</v>
      </c>
      <c r="R566" s="153" t="s">
        <v>7135</v>
      </c>
      <c r="S566" s="153">
        <v>1764</v>
      </c>
      <c r="T566" s="153" t="s">
        <v>4916</v>
      </c>
      <c r="U566" s="153">
        <v>22</v>
      </c>
      <c r="V566" s="153">
        <v>2</v>
      </c>
      <c r="W566" s="154">
        <v>17642</v>
      </c>
      <c r="X566" s="153" t="s">
        <v>8671</v>
      </c>
      <c r="Y566" s="153">
        <v>1</v>
      </c>
      <c r="Z566" s="153" t="s">
        <v>37</v>
      </c>
      <c r="AA566" s="153">
        <v>1</v>
      </c>
      <c r="AB566" s="153" t="s">
        <v>7130</v>
      </c>
      <c r="AC566" s="153">
        <v>1</v>
      </c>
      <c r="AD566" s="153">
        <v>0</v>
      </c>
      <c r="AE566" s="153">
        <v>0</v>
      </c>
      <c r="AF566" s="153">
        <v>0</v>
      </c>
      <c r="AG566" s="153">
        <v>111</v>
      </c>
      <c r="AH566" s="153">
        <v>111</v>
      </c>
      <c r="AI566" s="153">
        <v>100</v>
      </c>
      <c r="AJ566" s="153">
        <v>111</v>
      </c>
      <c r="AK566" s="153">
        <v>111</v>
      </c>
      <c r="AL566" s="153">
        <v>100</v>
      </c>
      <c r="AM566" s="153">
        <v>111</v>
      </c>
      <c r="AN566" s="153">
        <v>0</v>
      </c>
      <c r="AO566" s="153">
        <v>0</v>
      </c>
      <c r="AP566" s="154">
        <v>109</v>
      </c>
      <c r="AQ566" s="153">
        <v>0</v>
      </c>
      <c r="AR566" s="153">
        <v>0</v>
      </c>
      <c r="AS566" s="153">
        <v>442</v>
      </c>
      <c r="AT566" s="153">
        <v>222</v>
      </c>
      <c r="AU566" s="153" t="s">
        <v>8672</v>
      </c>
      <c r="AV566" s="153">
        <v>0</v>
      </c>
      <c r="AW566" s="153">
        <v>0</v>
      </c>
      <c r="AX566" s="153">
        <v>0</v>
      </c>
      <c r="AY566" s="153">
        <v>102181000</v>
      </c>
      <c r="AZ566" s="153">
        <v>100690433</v>
      </c>
      <c r="BA566" s="153" t="s">
        <v>8673</v>
      </c>
      <c r="BB566" s="153">
        <v>108347000</v>
      </c>
      <c r="BC566" s="153">
        <v>108347000</v>
      </c>
      <c r="BD566" s="153">
        <v>100</v>
      </c>
      <c r="BE566" s="153">
        <v>71269000</v>
      </c>
      <c r="BF566" s="153">
        <v>0</v>
      </c>
      <c r="BG566" s="153">
        <v>0</v>
      </c>
      <c r="BH566" s="155">
        <v>104000000</v>
      </c>
      <c r="BI566" s="153">
        <v>0</v>
      </c>
      <c r="BJ566" s="153">
        <v>0</v>
      </c>
    </row>
    <row r="567" spans="1:62">
      <c r="A567" s="152">
        <v>4050065308</v>
      </c>
      <c r="B567" s="153">
        <v>6</v>
      </c>
      <c r="C567" s="153" t="s">
        <v>8647</v>
      </c>
      <c r="D567" s="153" t="s">
        <v>8648</v>
      </c>
      <c r="E567" s="153">
        <v>2023</v>
      </c>
      <c r="F567" s="153" t="s">
        <v>7125</v>
      </c>
      <c r="G567" s="153" t="s">
        <v>7126</v>
      </c>
      <c r="H567" s="153">
        <v>2</v>
      </c>
      <c r="I567" s="153" t="s">
        <v>7127</v>
      </c>
      <c r="J567" s="153">
        <v>9</v>
      </c>
      <c r="K567" s="153" t="s">
        <v>1235</v>
      </c>
      <c r="L567" s="153" t="s">
        <v>1235</v>
      </c>
      <c r="M567" s="153">
        <v>199</v>
      </c>
      <c r="N567" s="153" t="s">
        <v>7128</v>
      </c>
      <c r="O567" s="153">
        <v>1</v>
      </c>
      <c r="P567" s="153" t="s">
        <v>2378</v>
      </c>
      <c r="Q567" s="153">
        <v>6</v>
      </c>
      <c r="R567" s="153" t="s">
        <v>7135</v>
      </c>
      <c r="S567" s="153">
        <v>1764</v>
      </c>
      <c r="T567" s="153" t="s">
        <v>4916</v>
      </c>
      <c r="U567" s="153">
        <v>22</v>
      </c>
      <c r="V567" s="153">
        <v>3</v>
      </c>
      <c r="W567" s="154">
        <v>17643</v>
      </c>
      <c r="X567" s="153" t="s">
        <v>8674</v>
      </c>
      <c r="Y567" s="153">
        <v>1</v>
      </c>
      <c r="Z567" s="153" t="s">
        <v>37</v>
      </c>
      <c r="AA567" s="153">
        <v>1</v>
      </c>
      <c r="AB567" s="153" t="s">
        <v>7130</v>
      </c>
      <c r="AC567" s="153">
        <v>1</v>
      </c>
      <c r="AD567" s="153">
        <v>0</v>
      </c>
      <c r="AE567" s="153">
        <v>0</v>
      </c>
      <c r="AF567" s="153">
        <v>0</v>
      </c>
      <c r="AG567" s="153">
        <v>188</v>
      </c>
      <c r="AH567" s="153">
        <v>178</v>
      </c>
      <c r="AI567" s="153" t="s">
        <v>8675</v>
      </c>
      <c r="AJ567" s="153">
        <v>188</v>
      </c>
      <c r="AK567" s="153">
        <v>188</v>
      </c>
      <c r="AL567" s="153">
        <v>100</v>
      </c>
      <c r="AM567" s="153">
        <v>188</v>
      </c>
      <c r="AN567" s="153">
        <v>0</v>
      </c>
      <c r="AO567" s="153">
        <v>0</v>
      </c>
      <c r="AP567" s="154">
        <v>186</v>
      </c>
      <c r="AQ567" s="153">
        <v>0</v>
      </c>
      <c r="AR567" s="153">
        <v>0</v>
      </c>
      <c r="AS567" s="153">
        <v>750</v>
      </c>
      <c r="AT567" s="153">
        <v>366</v>
      </c>
      <c r="AU567" s="153" t="s">
        <v>8664</v>
      </c>
      <c r="AV567" s="153">
        <v>0</v>
      </c>
      <c r="AW567" s="153">
        <v>0</v>
      </c>
      <c r="AX567" s="153">
        <v>0</v>
      </c>
      <c r="AY567" s="153">
        <v>371566000</v>
      </c>
      <c r="AZ567" s="153">
        <v>371566000</v>
      </c>
      <c r="BA567" s="153">
        <v>100</v>
      </c>
      <c r="BB567" s="153">
        <v>431305000</v>
      </c>
      <c r="BC567" s="153">
        <v>431305000</v>
      </c>
      <c r="BD567" s="153">
        <v>100</v>
      </c>
      <c r="BE567" s="153">
        <v>570159000</v>
      </c>
      <c r="BF567" s="153">
        <v>0</v>
      </c>
      <c r="BG567" s="153">
        <v>0</v>
      </c>
      <c r="BH567" s="155">
        <v>561000000</v>
      </c>
      <c r="BI567" s="153">
        <v>0</v>
      </c>
      <c r="BJ567" s="153">
        <v>0</v>
      </c>
    </row>
    <row r="568" spans="1:62">
      <c r="A568" s="152">
        <v>4050065308</v>
      </c>
      <c r="B568" s="153">
        <v>6</v>
      </c>
      <c r="C568" s="153" t="s">
        <v>8647</v>
      </c>
      <c r="D568" s="153" t="s">
        <v>8648</v>
      </c>
      <c r="E568" s="153">
        <v>2023</v>
      </c>
      <c r="F568" s="153" t="s">
        <v>7125</v>
      </c>
      <c r="G568" s="153" t="s">
        <v>7126</v>
      </c>
      <c r="H568" s="153">
        <v>2</v>
      </c>
      <c r="I568" s="153" t="s">
        <v>7127</v>
      </c>
      <c r="J568" s="153">
        <v>9</v>
      </c>
      <c r="K568" s="153" t="s">
        <v>1235</v>
      </c>
      <c r="L568" s="153" t="s">
        <v>1235</v>
      </c>
      <c r="M568" s="153">
        <v>199</v>
      </c>
      <c r="N568" s="153" t="s">
        <v>7128</v>
      </c>
      <c r="O568" s="153">
        <v>1</v>
      </c>
      <c r="P568" s="153" t="s">
        <v>2378</v>
      </c>
      <c r="Q568" s="153">
        <v>6</v>
      </c>
      <c r="R568" s="153" t="s">
        <v>7135</v>
      </c>
      <c r="S568" s="153">
        <v>1764</v>
      </c>
      <c r="T568" s="153" t="s">
        <v>4916</v>
      </c>
      <c r="U568" s="153">
        <v>22</v>
      </c>
      <c r="V568" s="153">
        <v>4</v>
      </c>
      <c r="W568" s="154">
        <v>17644</v>
      </c>
      <c r="X568" s="153" t="s">
        <v>8676</v>
      </c>
      <c r="Y568" s="153">
        <v>1</v>
      </c>
      <c r="Z568" s="153" t="s">
        <v>37</v>
      </c>
      <c r="AA568" s="153">
        <v>1</v>
      </c>
      <c r="AB568" s="153" t="s">
        <v>7130</v>
      </c>
      <c r="AC568" s="153">
        <v>1</v>
      </c>
      <c r="AD568" s="153">
        <v>0</v>
      </c>
      <c r="AE568" s="153">
        <v>0</v>
      </c>
      <c r="AF568" s="153">
        <v>0</v>
      </c>
      <c r="AG568" s="153">
        <v>61</v>
      </c>
      <c r="AH568" s="153">
        <v>61</v>
      </c>
      <c r="AI568" s="153">
        <v>100</v>
      </c>
      <c r="AJ568" s="153">
        <v>77</v>
      </c>
      <c r="AK568" s="153">
        <v>77</v>
      </c>
      <c r="AL568" s="153">
        <v>100</v>
      </c>
      <c r="AM568" s="153">
        <v>77</v>
      </c>
      <c r="AN568" s="153">
        <v>0</v>
      </c>
      <c r="AO568" s="153">
        <v>0</v>
      </c>
      <c r="AP568" s="154">
        <v>77</v>
      </c>
      <c r="AQ568" s="153">
        <v>0</v>
      </c>
      <c r="AR568" s="153">
        <v>0</v>
      </c>
      <c r="AS568" s="153">
        <v>292</v>
      </c>
      <c r="AT568" s="153">
        <v>138</v>
      </c>
      <c r="AU568" s="153" t="s">
        <v>8677</v>
      </c>
      <c r="AV568" s="153">
        <v>0</v>
      </c>
      <c r="AW568" s="153">
        <v>0</v>
      </c>
      <c r="AX568" s="153">
        <v>0</v>
      </c>
      <c r="AY568" s="153">
        <v>92891000</v>
      </c>
      <c r="AZ568" s="153">
        <v>92891000</v>
      </c>
      <c r="BA568" s="153">
        <v>100</v>
      </c>
      <c r="BB568" s="153">
        <v>121890000</v>
      </c>
      <c r="BC568" s="153">
        <v>121890000</v>
      </c>
      <c r="BD568" s="153">
        <v>100</v>
      </c>
      <c r="BE568" s="153">
        <v>71269000</v>
      </c>
      <c r="BF568" s="153">
        <v>0</v>
      </c>
      <c r="BG568" s="153">
        <v>0</v>
      </c>
      <c r="BH568" s="155">
        <v>117000000</v>
      </c>
      <c r="BI568" s="153">
        <v>0</v>
      </c>
      <c r="BJ568" s="153">
        <v>0</v>
      </c>
    </row>
    <row r="569" spans="1:62">
      <c r="A569" s="152">
        <v>4050065308</v>
      </c>
      <c r="B569" s="153">
        <v>6</v>
      </c>
      <c r="C569" s="153" t="s">
        <v>8647</v>
      </c>
      <c r="D569" s="153" t="s">
        <v>8648</v>
      </c>
      <c r="E569" s="153">
        <v>2023</v>
      </c>
      <c r="F569" s="153" t="s">
        <v>7125</v>
      </c>
      <c r="G569" s="153" t="s">
        <v>7126</v>
      </c>
      <c r="H569" s="153">
        <v>2</v>
      </c>
      <c r="I569" s="153" t="s">
        <v>7127</v>
      </c>
      <c r="J569" s="153">
        <v>9</v>
      </c>
      <c r="K569" s="153" t="s">
        <v>1235</v>
      </c>
      <c r="L569" s="153" t="s">
        <v>1235</v>
      </c>
      <c r="M569" s="153">
        <v>199</v>
      </c>
      <c r="N569" s="153" t="s">
        <v>7128</v>
      </c>
      <c r="O569" s="153">
        <v>1</v>
      </c>
      <c r="P569" s="153" t="s">
        <v>2378</v>
      </c>
      <c r="Q569" s="153">
        <v>6</v>
      </c>
      <c r="R569" s="153" t="s">
        <v>7135</v>
      </c>
      <c r="S569" s="153">
        <v>1764</v>
      </c>
      <c r="T569" s="153" t="s">
        <v>4916</v>
      </c>
      <c r="U569" s="153">
        <v>22</v>
      </c>
      <c r="V569" s="153">
        <v>5</v>
      </c>
      <c r="W569" s="154">
        <v>17645</v>
      </c>
      <c r="X569" s="153" t="s">
        <v>8678</v>
      </c>
      <c r="Y569" s="153">
        <v>2</v>
      </c>
      <c r="Z569" s="153" t="s">
        <v>202</v>
      </c>
      <c r="AA569" s="153">
        <v>1</v>
      </c>
      <c r="AB569" s="153" t="s">
        <v>7130</v>
      </c>
      <c r="AC569" s="153">
        <v>1</v>
      </c>
      <c r="AD569" s="153">
        <v>0</v>
      </c>
      <c r="AE569" s="153">
        <v>0</v>
      </c>
      <c r="AF569" s="153">
        <v>0</v>
      </c>
      <c r="AG569" s="153">
        <v>127</v>
      </c>
      <c r="AH569" s="153">
        <v>127</v>
      </c>
      <c r="AI569" s="153">
        <v>100</v>
      </c>
      <c r="AJ569" s="153">
        <v>127</v>
      </c>
      <c r="AK569" s="153">
        <v>127</v>
      </c>
      <c r="AL569" s="153">
        <v>100</v>
      </c>
      <c r="AM569" s="153">
        <v>127</v>
      </c>
      <c r="AN569" s="153">
        <v>0</v>
      </c>
      <c r="AO569" s="153">
        <v>0</v>
      </c>
      <c r="AP569" s="154">
        <v>127</v>
      </c>
      <c r="AQ569" s="153">
        <v>0</v>
      </c>
      <c r="AR569" s="153">
        <v>0</v>
      </c>
      <c r="AS569" s="153" t="s">
        <v>7131</v>
      </c>
      <c r="AT569" s="153" t="s">
        <v>7131</v>
      </c>
      <c r="AU569" s="153" t="s">
        <v>7131</v>
      </c>
      <c r="AV569" s="153">
        <v>0</v>
      </c>
      <c r="AW569" s="153">
        <v>0</v>
      </c>
      <c r="AX569" s="153">
        <v>0</v>
      </c>
      <c r="AY569" s="153">
        <v>92891000</v>
      </c>
      <c r="AZ569" s="153">
        <v>87257667</v>
      </c>
      <c r="BA569" s="153" t="s">
        <v>8679</v>
      </c>
      <c r="BB569" s="153">
        <v>129375405</v>
      </c>
      <c r="BC569" s="153">
        <v>129375405</v>
      </c>
      <c r="BD569" s="153">
        <v>100</v>
      </c>
      <c r="BE569" s="153">
        <v>71269000</v>
      </c>
      <c r="BF569" s="153">
        <v>0</v>
      </c>
      <c r="BG569" s="153">
        <v>0</v>
      </c>
      <c r="BH569" s="155">
        <v>132000000</v>
      </c>
      <c r="BI569" s="153">
        <v>0</v>
      </c>
      <c r="BJ569" s="153">
        <v>0</v>
      </c>
    </row>
    <row r="570" spans="1:62">
      <c r="A570" s="152">
        <v>4050065308</v>
      </c>
      <c r="B570" s="153">
        <v>6</v>
      </c>
      <c r="C570" s="153" t="s">
        <v>8647</v>
      </c>
      <c r="D570" s="153" t="s">
        <v>8648</v>
      </c>
      <c r="E570" s="153">
        <v>2023</v>
      </c>
      <c r="F570" s="153" t="s">
        <v>7125</v>
      </c>
      <c r="G570" s="153" t="s">
        <v>7126</v>
      </c>
      <c r="H570" s="153">
        <v>2</v>
      </c>
      <c r="I570" s="153" t="s">
        <v>7127</v>
      </c>
      <c r="J570" s="153">
        <v>9</v>
      </c>
      <c r="K570" s="153" t="s">
        <v>1235</v>
      </c>
      <c r="L570" s="153" t="s">
        <v>1235</v>
      </c>
      <c r="M570" s="153">
        <v>199</v>
      </c>
      <c r="N570" s="153" t="s">
        <v>7128</v>
      </c>
      <c r="O570" s="153">
        <v>1</v>
      </c>
      <c r="P570" s="153" t="s">
        <v>2378</v>
      </c>
      <c r="Q570" s="153">
        <v>6</v>
      </c>
      <c r="R570" s="153" t="s">
        <v>7135</v>
      </c>
      <c r="S570" s="153">
        <v>1764</v>
      </c>
      <c r="T570" s="153" t="s">
        <v>4916</v>
      </c>
      <c r="U570" s="153">
        <v>22</v>
      </c>
      <c r="V570" s="153">
        <v>6</v>
      </c>
      <c r="W570" s="154">
        <v>17646</v>
      </c>
      <c r="X570" s="153" t="s">
        <v>8680</v>
      </c>
      <c r="Y570" s="153">
        <v>2</v>
      </c>
      <c r="Z570" s="153" t="s">
        <v>202</v>
      </c>
      <c r="AA570" s="153">
        <v>1</v>
      </c>
      <c r="AB570" s="153" t="s">
        <v>7130</v>
      </c>
      <c r="AC570" s="153">
        <v>1</v>
      </c>
      <c r="AD570" s="153">
        <v>0</v>
      </c>
      <c r="AE570" s="153">
        <v>0</v>
      </c>
      <c r="AF570" s="153">
        <v>0</v>
      </c>
      <c r="AG570" s="153">
        <v>4000</v>
      </c>
      <c r="AH570" s="153">
        <v>0</v>
      </c>
      <c r="AI570" s="153">
        <v>0</v>
      </c>
      <c r="AJ570" s="153">
        <v>4000</v>
      </c>
      <c r="AK570" s="153">
        <v>4000</v>
      </c>
      <c r="AL570" s="153">
        <v>100</v>
      </c>
      <c r="AM570" s="153">
        <v>4000</v>
      </c>
      <c r="AN570" s="153">
        <v>0</v>
      </c>
      <c r="AO570" s="153">
        <v>0</v>
      </c>
      <c r="AP570" s="154">
        <v>4000</v>
      </c>
      <c r="AQ570" s="153">
        <v>0</v>
      </c>
      <c r="AR570" s="153">
        <v>0</v>
      </c>
      <c r="AS570" s="153" t="s">
        <v>7131</v>
      </c>
      <c r="AT570" s="153" t="s">
        <v>7131</v>
      </c>
      <c r="AU570" s="153" t="s">
        <v>7131</v>
      </c>
      <c r="AV570" s="153">
        <v>0</v>
      </c>
      <c r="AW570" s="153">
        <v>0</v>
      </c>
      <c r="AX570" s="153">
        <v>0</v>
      </c>
      <c r="AY570" s="153">
        <v>209442000</v>
      </c>
      <c r="AZ570" s="153">
        <v>0</v>
      </c>
      <c r="BA570" s="153">
        <v>0</v>
      </c>
      <c r="BB570" s="153">
        <v>234400000</v>
      </c>
      <c r="BC570" s="153">
        <v>234400000</v>
      </c>
      <c r="BD570" s="153">
        <v>100</v>
      </c>
      <c r="BE570" s="153">
        <v>237566000</v>
      </c>
      <c r="BF570" s="153">
        <v>0</v>
      </c>
      <c r="BG570" s="153">
        <v>0</v>
      </c>
      <c r="BH570" s="155">
        <v>225000000</v>
      </c>
      <c r="BI570" s="153">
        <v>0</v>
      </c>
      <c r="BJ570" s="153">
        <v>0</v>
      </c>
    </row>
    <row r="571" spans="1:62">
      <c r="A571" s="152">
        <v>4050065308</v>
      </c>
      <c r="B571" s="153">
        <v>6</v>
      </c>
      <c r="C571" s="153" t="s">
        <v>8647</v>
      </c>
      <c r="D571" s="153" t="s">
        <v>8648</v>
      </c>
      <c r="E571" s="153">
        <v>2023</v>
      </c>
      <c r="F571" s="153" t="s">
        <v>7125</v>
      </c>
      <c r="G571" s="153" t="s">
        <v>7126</v>
      </c>
      <c r="H571" s="153">
        <v>2</v>
      </c>
      <c r="I571" s="153" t="s">
        <v>7127</v>
      </c>
      <c r="J571" s="153">
        <v>9</v>
      </c>
      <c r="K571" s="153" t="s">
        <v>1235</v>
      </c>
      <c r="L571" s="153" t="s">
        <v>1235</v>
      </c>
      <c r="M571" s="153">
        <v>199</v>
      </c>
      <c r="N571" s="153" t="s">
        <v>7128</v>
      </c>
      <c r="O571" s="153">
        <v>1</v>
      </c>
      <c r="P571" s="153" t="s">
        <v>2378</v>
      </c>
      <c r="Q571" s="153">
        <v>6</v>
      </c>
      <c r="R571" s="153" t="s">
        <v>7135</v>
      </c>
      <c r="S571" s="153">
        <v>1764</v>
      </c>
      <c r="T571" s="153" t="s">
        <v>4916</v>
      </c>
      <c r="U571" s="153">
        <v>22</v>
      </c>
      <c r="V571" s="153">
        <v>7</v>
      </c>
      <c r="W571" s="154">
        <v>17647</v>
      </c>
      <c r="X571" s="153" t="s">
        <v>8681</v>
      </c>
      <c r="Y571" s="153">
        <v>1</v>
      </c>
      <c r="Z571" s="153" t="s">
        <v>37</v>
      </c>
      <c r="AA571" s="153">
        <v>1</v>
      </c>
      <c r="AB571" s="153" t="s">
        <v>7130</v>
      </c>
      <c r="AC571" s="153">
        <v>1</v>
      </c>
      <c r="AD571" s="153">
        <v>0</v>
      </c>
      <c r="AE571" s="153">
        <v>0</v>
      </c>
      <c r="AF571" s="153">
        <v>0</v>
      </c>
      <c r="AG571" s="153">
        <v>50</v>
      </c>
      <c r="AH571" s="153">
        <v>50</v>
      </c>
      <c r="AI571" s="153">
        <v>100</v>
      </c>
      <c r="AJ571" s="153">
        <v>50</v>
      </c>
      <c r="AK571" s="153">
        <v>50</v>
      </c>
      <c r="AL571" s="153">
        <v>100</v>
      </c>
      <c r="AM571" s="153">
        <v>50</v>
      </c>
      <c r="AN571" s="153">
        <v>0</v>
      </c>
      <c r="AO571" s="153">
        <v>0</v>
      </c>
      <c r="AP571" s="154">
        <v>50</v>
      </c>
      <c r="AQ571" s="153">
        <v>0</v>
      </c>
      <c r="AR571" s="153">
        <v>0</v>
      </c>
      <c r="AS571" s="153">
        <v>200</v>
      </c>
      <c r="AT571" s="153">
        <v>100</v>
      </c>
      <c r="AU571" s="153">
        <v>50</v>
      </c>
      <c r="AV571" s="153">
        <v>0</v>
      </c>
      <c r="AW571" s="153">
        <v>0</v>
      </c>
      <c r="AX571" s="153">
        <v>0</v>
      </c>
      <c r="AY571" s="153">
        <v>70942000</v>
      </c>
      <c r="AZ571" s="153">
        <v>70942000</v>
      </c>
      <c r="BA571" s="153">
        <v>100</v>
      </c>
      <c r="BB571" s="153">
        <v>82302000</v>
      </c>
      <c r="BC571" s="153">
        <v>82302000</v>
      </c>
      <c r="BD571" s="153">
        <v>100</v>
      </c>
      <c r="BE571" s="153">
        <v>95026000</v>
      </c>
      <c r="BF571" s="153">
        <v>0</v>
      </c>
      <c r="BG571" s="153">
        <v>0</v>
      </c>
      <c r="BH571" s="155">
        <v>84000000</v>
      </c>
      <c r="BI571" s="153">
        <v>0</v>
      </c>
      <c r="BJ571" s="153">
        <v>0</v>
      </c>
    </row>
    <row r="572" spans="1:62">
      <c r="A572" s="152">
        <v>4050065308</v>
      </c>
      <c r="B572" s="153">
        <v>6</v>
      </c>
      <c r="C572" s="153" t="s">
        <v>8647</v>
      </c>
      <c r="D572" s="153" t="s">
        <v>8648</v>
      </c>
      <c r="E572" s="153">
        <v>2023</v>
      </c>
      <c r="F572" s="153" t="s">
        <v>7125</v>
      </c>
      <c r="G572" s="153" t="s">
        <v>7126</v>
      </c>
      <c r="H572" s="153">
        <v>2</v>
      </c>
      <c r="I572" s="153" t="s">
        <v>7127</v>
      </c>
      <c r="J572" s="153">
        <v>9</v>
      </c>
      <c r="K572" s="153" t="s">
        <v>1235</v>
      </c>
      <c r="L572" s="153" t="s">
        <v>1235</v>
      </c>
      <c r="M572" s="153">
        <v>199</v>
      </c>
      <c r="N572" s="153" t="s">
        <v>7128</v>
      </c>
      <c r="O572" s="153">
        <v>1</v>
      </c>
      <c r="P572" s="153" t="s">
        <v>2378</v>
      </c>
      <c r="Q572" s="153">
        <v>8</v>
      </c>
      <c r="R572" s="153" t="s">
        <v>3008</v>
      </c>
      <c r="S572" s="153">
        <v>1765</v>
      </c>
      <c r="T572" s="153" t="s">
        <v>8682</v>
      </c>
      <c r="U572" s="153">
        <v>12</v>
      </c>
      <c r="V572" s="153">
        <v>1</v>
      </c>
      <c r="W572" s="154">
        <v>17651</v>
      </c>
      <c r="X572" s="153" t="s">
        <v>8683</v>
      </c>
      <c r="Y572" s="153">
        <v>1</v>
      </c>
      <c r="Z572" s="153" t="s">
        <v>37</v>
      </c>
      <c r="AA572" s="153">
        <v>1</v>
      </c>
      <c r="AB572" s="153" t="s">
        <v>7130</v>
      </c>
      <c r="AC572" s="153">
        <v>1</v>
      </c>
      <c r="AD572" s="153">
        <v>0</v>
      </c>
      <c r="AE572" s="153">
        <v>0</v>
      </c>
      <c r="AF572" s="153">
        <v>0</v>
      </c>
      <c r="AG572" s="153">
        <v>210</v>
      </c>
      <c r="AH572" s="153">
        <v>210</v>
      </c>
      <c r="AI572" s="153">
        <v>100</v>
      </c>
      <c r="AJ572" s="153">
        <v>200</v>
      </c>
      <c r="AK572" s="153">
        <v>200</v>
      </c>
      <c r="AL572" s="153">
        <v>100</v>
      </c>
      <c r="AM572" s="153">
        <v>190</v>
      </c>
      <c r="AN572" s="153">
        <v>0</v>
      </c>
      <c r="AO572" s="153">
        <v>0</v>
      </c>
      <c r="AP572" s="154">
        <v>100</v>
      </c>
      <c r="AQ572" s="153">
        <v>0</v>
      </c>
      <c r="AR572" s="153">
        <v>0</v>
      </c>
      <c r="AS572" s="153">
        <v>700</v>
      </c>
      <c r="AT572" s="153">
        <v>410</v>
      </c>
      <c r="AU572" s="153" t="s">
        <v>8684</v>
      </c>
      <c r="AV572" s="153">
        <v>0</v>
      </c>
      <c r="AW572" s="153">
        <v>0</v>
      </c>
      <c r="AX572" s="153">
        <v>0</v>
      </c>
      <c r="AY572" s="153">
        <v>203432000</v>
      </c>
      <c r="AZ572" s="153">
        <v>203417000</v>
      </c>
      <c r="BA572" s="153">
        <v>100</v>
      </c>
      <c r="BB572" s="153">
        <v>204193000</v>
      </c>
      <c r="BC572" s="153">
        <v>204193000</v>
      </c>
      <c r="BD572" s="153">
        <v>100</v>
      </c>
      <c r="BE572" s="153">
        <v>71269000</v>
      </c>
      <c r="BF572" s="153">
        <v>0</v>
      </c>
      <c r="BG572" s="153">
        <v>0</v>
      </c>
      <c r="BH572" s="155">
        <v>103000000</v>
      </c>
      <c r="BI572" s="153">
        <v>0</v>
      </c>
      <c r="BJ572" s="153">
        <v>0</v>
      </c>
    </row>
    <row r="573" spans="1:62">
      <c r="A573" s="152">
        <v>4050065308</v>
      </c>
      <c r="B573" s="153">
        <v>6</v>
      </c>
      <c r="C573" s="153" t="s">
        <v>8647</v>
      </c>
      <c r="D573" s="153" t="s">
        <v>8648</v>
      </c>
      <c r="E573" s="153">
        <v>2023</v>
      </c>
      <c r="F573" s="153" t="s">
        <v>7125</v>
      </c>
      <c r="G573" s="153" t="s">
        <v>7126</v>
      </c>
      <c r="H573" s="153">
        <v>2</v>
      </c>
      <c r="I573" s="153" t="s">
        <v>7127</v>
      </c>
      <c r="J573" s="153">
        <v>9</v>
      </c>
      <c r="K573" s="153" t="s">
        <v>1235</v>
      </c>
      <c r="L573" s="153" t="s">
        <v>1235</v>
      </c>
      <c r="M573" s="153">
        <v>199</v>
      </c>
      <c r="N573" s="153" t="s">
        <v>7128</v>
      </c>
      <c r="O573" s="153">
        <v>1</v>
      </c>
      <c r="P573" s="153" t="s">
        <v>2378</v>
      </c>
      <c r="Q573" s="153">
        <v>12</v>
      </c>
      <c r="R573" s="153" t="s">
        <v>2512</v>
      </c>
      <c r="S573" s="153">
        <v>1753</v>
      </c>
      <c r="T573" s="153" t="s">
        <v>8685</v>
      </c>
      <c r="U573" s="153">
        <v>12</v>
      </c>
      <c r="V573" s="153">
        <v>1</v>
      </c>
      <c r="W573" s="154">
        <v>17531</v>
      </c>
      <c r="X573" s="153" t="s">
        <v>8686</v>
      </c>
      <c r="Y573" s="153">
        <v>1</v>
      </c>
      <c r="Z573" s="153" t="s">
        <v>37</v>
      </c>
      <c r="AA573" s="153">
        <v>1</v>
      </c>
      <c r="AB573" s="153" t="s">
        <v>7130</v>
      </c>
      <c r="AC573" s="153">
        <v>1</v>
      </c>
      <c r="AD573" s="153">
        <v>0</v>
      </c>
      <c r="AE573" s="153">
        <v>0</v>
      </c>
      <c r="AF573" s="153">
        <v>0</v>
      </c>
      <c r="AG573" s="153">
        <v>7</v>
      </c>
      <c r="AH573" s="153">
        <v>10</v>
      </c>
      <c r="AI573" s="153" t="s">
        <v>8687</v>
      </c>
      <c r="AJ573" s="153">
        <v>7</v>
      </c>
      <c r="AK573" s="153">
        <v>7</v>
      </c>
      <c r="AL573" s="153">
        <v>100</v>
      </c>
      <c r="AM573" s="153">
        <v>7</v>
      </c>
      <c r="AN573" s="153">
        <v>0</v>
      </c>
      <c r="AO573" s="153">
        <v>0</v>
      </c>
      <c r="AP573" s="154">
        <v>7</v>
      </c>
      <c r="AQ573" s="153">
        <v>0</v>
      </c>
      <c r="AR573" s="153">
        <v>0</v>
      </c>
      <c r="AS573" s="153">
        <v>28</v>
      </c>
      <c r="AT573" s="153">
        <v>17</v>
      </c>
      <c r="AU573" s="153" t="s">
        <v>7646</v>
      </c>
      <c r="AV573" s="153">
        <v>0</v>
      </c>
      <c r="AW573" s="153">
        <v>0</v>
      </c>
      <c r="AX573" s="153">
        <v>0</v>
      </c>
      <c r="AY573" s="153">
        <v>813052403</v>
      </c>
      <c r="AZ573" s="153">
        <v>813052403</v>
      </c>
      <c r="BA573" s="153">
        <v>100</v>
      </c>
      <c r="BB573" s="153">
        <v>939703000</v>
      </c>
      <c r="BC573" s="153">
        <v>729314999</v>
      </c>
      <c r="BD573" s="153" t="s">
        <v>8688</v>
      </c>
      <c r="BE573" s="153">
        <v>1425398000</v>
      </c>
      <c r="BF573" s="153">
        <v>201400000</v>
      </c>
      <c r="BG573" s="153" t="s">
        <v>8689</v>
      </c>
      <c r="BH573" s="155">
        <v>960000000</v>
      </c>
      <c r="BI573" s="153">
        <v>0</v>
      </c>
      <c r="BJ573" s="153">
        <v>0</v>
      </c>
    </row>
    <row r="574" spans="1:62">
      <c r="A574" s="152">
        <v>4050065308</v>
      </c>
      <c r="B574" s="153">
        <v>6</v>
      </c>
      <c r="C574" s="153" t="s">
        <v>8647</v>
      </c>
      <c r="D574" s="153" t="s">
        <v>8648</v>
      </c>
      <c r="E574" s="153">
        <v>2023</v>
      </c>
      <c r="F574" s="153" t="s">
        <v>7125</v>
      </c>
      <c r="G574" s="153" t="s">
        <v>7126</v>
      </c>
      <c r="H574" s="153">
        <v>2</v>
      </c>
      <c r="I574" s="153" t="s">
        <v>7127</v>
      </c>
      <c r="J574" s="153">
        <v>9</v>
      </c>
      <c r="K574" s="153" t="s">
        <v>1235</v>
      </c>
      <c r="L574" s="153" t="s">
        <v>1235</v>
      </c>
      <c r="M574" s="153">
        <v>199</v>
      </c>
      <c r="N574" s="153" t="s">
        <v>7128</v>
      </c>
      <c r="O574" s="153">
        <v>1</v>
      </c>
      <c r="P574" s="153" t="s">
        <v>2378</v>
      </c>
      <c r="Q574" s="153">
        <v>14</v>
      </c>
      <c r="R574" s="153" t="s">
        <v>2524</v>
      </c>
      <c r="S574" s="153">
        <v>1754</v>
      </c>
      <c r="T574" s="153" t="s">
        <v>4968</v>
      </c>
      <c r="U574" s="153">
        <v>19</v>
      </c>
      <c r="V574" s="153">
        <v>1</v>
      </c>
      <c r="W574" s="154">
        <v>17541</v>
      </c>
      <c r="X574" s="153" t="s">
        <v>8690</v>
      </c>
      <c r="Y574" s="153">
        <v>1</v>
      </c>
      <c r="Z574" s="153" t="s">
        <v>37</v>
      </c>
      <c r="AA574" s="153">
        <v>1</v>
      </c>
      <c r="AB574" s="153" t="s">
        <v>7130</v>
      </c>
      <c r="AC574" s="153">
        <v>1</v>
      </c>
      <c r="AD574" s="153">
        <v>0</v>
      </c>
      <c r="AE574" s="153">
        <v>0</v>
      </c>
      <c r="AF574" s="153">
        <v>0</v>
      </c>
      <c r="AG574" s="153">
        <v>3</v>
      </c>
      <c r="AH574" s="153">
        <v>3</v>
      </c>
      <c r="AI574" s="153">
        <v>100</v>
      </c>
      <c r="AJ574" s="153">
        <v>3</v>
      </c>
      <c r="AK574" s="153">
        <v>3</v>
      </c>
      <c r="AL574" s="153">
        <v>100</v>
      </c>
      <c r="AM574" s="153">
        <v>3</v>
      </c>
      <c r="AN574" s="153">
        <v>0</v>
      </c>
      <c r="AO574" s="153">
        <v>0</v>
      </c>
      <c r="AP574" s="154">
        <v>2</v>
      </c>
      <c r="AQ574" s="153">
        <v>0</v>
      </c>
      <c r="AR574" s="153">
        <v>0</v>
      </c>
      <c r="AS574" s="153">
        <v>11</v>
      </c>
      <c r="AT574" s="153">
        <v>6</v>
      </c>
      <c r="AU574" s="153" t="s">
        <v>8691</v>
      </c>
      <c r="AV574" s="153">
        <v>0</v>
      </c>
      <c r="AW574" s="153">
        <v>0</v>
      </c>
      <c r="AX574" s="153">
        <v>0</v>
      </c>
      <c r="AY574" s="153">
        <v>315273000</v>
      </c>
      <c r="AZ574" s="153">
        <v>315273000</v>
      </c>
      <c r="BA574" s="153">
        <v>100</v>
      </c>
      <c r="BB574" s="153">
        <v>364630000</v>
      </c>
      <c r="BC574" s="153">
        <v>364630000</v>
      </c>
      <c r="BD574" s="153">
        <v>100</v>
      </c>
      <c r="BE574" s="153">
        <v>250000000</v>
      </c>
      <c r="BF574" s="153">
        <v>0</v>
      </c>
      <c r="BG574" s="153">
        <v>0</v>
      </c>
      <c r="BH574" s="155">
        <v>372000000</v>
      </c>
      <c r="BI574" s="153">
        <v>0</v>
      </c>
      <c r="BJ574" s="153">
        <v>0</v>
      </c>
    </row>
    <row r="575" spans="1:62">
      <c r="A575" s="152">
        <v>4050065308</v>
      </c>
      <c r="B575" s="153">
        <v>6</v>
      </c>
      <c r="C575" s="153" t="s">
        <v>8647</v>
      </c>
      <c r="D575" s="153" t="s">
        <v>8648</v>
      </c>
      <c r="E575" s="153">
        <v>2023</v>
      </c>
      <c r="F575" s="153" t="s">
        <v>7125</v>
      </c>
      <c r="G575" s="153" t="s">
        <v>7126</v>
      </c>
      <c r="H575" s="153">
        <v>2</v>
      </c>
      <c r="I575" s="153" t="s">
        <v>7127</v>
      </c>
      <c r="J575" s="153">
        <v>9</v>
      </c>
      <c r="K575" s="153" t="s">
        <v>1235</v>
      </c>
      <c r="L575" s="153" t="s">
        <v>1235</v>
      </c>
      <c r="M575" s="153">
        <v>199</v>
      </c>
      <c r="N575" s="153" t="s">
        <v>7128</v>
      </c>
      <c r="O575" s="153">
        <v>1</v>
      </c>
      <c r="P575" s="153" t="s">
        <v>2378</v>
      </c>
      <c r="Q575" s="153">
        <v>17</v>
      </c>
      <c r="R575" s="153" t="s">
        <v>2533</v>
      </c>
      <c r="S575" s="153">
        <v>1755</v>
      </c>
      <c r="T575" s="153" t="s">
        <v>4973</v>
      </c>
      <c r="U575" s="153">
        <v>13</v>
      </c>
      <c r="V575" s="153">
        <v>1</v>
      </c>
      <c r="W575" s="154">
        <v>17551</v>
      </c>
      <c r="X575" s="153" t="s">
        <v>8692</v>
      </c>
      <c r="Y575" s="153">
        <v>1</v>
      </c>
      <c r="Z575" s="153" t="s">
        <v>37</v>
      </c>
      <c r="AA575" s="153">
        <v>1</v>
      </c>
      <c r="AB575" s="153" t="s">
        <v>7130</v>
      </c>
      <c r="AC575" s="153">
        <v>1</v>
      </c>
      <c r="AD575" s="153">
        <v>0</v>
      </c>
      <c r="AE575" s="153">
        <v>0</v>
      </c>
      <c r="AF575" s="153">
        <v>0</v>
      </c>
      <c r="AG575" s="153">
        <v>50</v>
      </c>
      <c r="AH575" s="153">
        <v>50</v>
      </c>
      <c r="AI575" s="153">
        <v>100</v>
      </c>
      <c r="AJ575" s="153">
        <v>50</v>
      </c>
      <c r="AK575" s="153">
        <v>50</v>
      </c>
      <c r="AL575" s="153">
        <v>100</v>
      </c>
      <c r="AM575" s="153">
        <v>50</v>
      </c>
      <c r="AN575" s="153">
        <v>50</v>
      </c>
      <c r="AO575" s="153">
        <v>100</v>
      </c>
      <c r="AP575" s="154">
        <v>50</v>
      </c>
      <c r="AQ575" s="153">
        <v>0</v>
      </c>
      <c r="AR575" s="153">
        <v>0</v>
      </c>
      <c r="AS575" s="153">
        <v>200</v>
      </c>
      <c r="AT575" s="153">
        <v>150</v>
      </c>
      <c r="AU575" s="153">
        <v>75</v>
      </c>
      <c r="AV575" s="153">
        <v>0</v>
      </c>
      <c r="AW575" s="153">
        <v>0</v>
      </c>
      <c r="AX575" s="153">
        <v>0</v>
      </c>
      <c r="AY575" s="153">
        <v>1371816990</v>
      </c>
      <c r="AZ575" s="153">
        <v>1371816990</v>
      </c>
      <c r="BA575" s="153">
        <v>100</v>
      </c>
      <c r="BB575" s="153">
        <v>1566865000</v>
      </c>
      <c r="BC575" s="153">
        <v>1566465000</v>
      </c>
      <c r="BD575" s="153" t="s">
        <v>7330</v>
      </c>
      <c r="BE575" s="153">
        <v>2375664000</v>
      </c>
      <c r="BF575" s="153">
        <v>2364064000</v>
      </c>
      <c r="BG575" s="153" t="s">
        <v>7708</v>
      </c>
      <c r="BH575" s="155">
        <v>1600000000</v>
      </c>
      <c r="BI575" s="153">
        <v>0</v>
      </c>
      <c r="BJ575" s="153">
        <v>0</v>
      </c>
    </row>
    <row r="576" spans="1:62">
      <c r="A576" s="152">
        <v>4050065308</v>
      </c>
      <c r="B576" s="153">
        <v>6</v>
      </c>
      <c r="C576" s="153" t="s">
        <v>8647</v>
      </c>
      <c r="D576" s="153" t="s">
        <v>8648</v>
      </c>
      <c r="E576" s="153">
        <v>2023</v>
      </c>
      <c r="F576" s="153" t="s">
        <v>7125</v>
      </c>
      <c r="G576" s="153" t="s">
        <v>7126</v>
      </c>
      <c r="H576" s="153">
        <v>2</v>
      </c>
      <c r="I576" s="153" t="s">
        <v>7127</v>
      </c>
      <c r="J576" s="153">
        <v>9</v>
      </c>
      <c r="K576" s="153" t="s">
        <v>1235</v>
      </c>
      <c r="L576" s="153" t="s">
        <v>1235</v>
      </c>
      <c r="M576" s="153">
        <v>199</v>
      </c>
      <c r="N576" s="153" t="s">
        <v>7128</v>
      </c>
      <c r="O576" s="153">
        <v>1</v>
      </c>
      <c r="P576" s="153" t="s">
        <v>2378</v>
      </c>
      <c r="Q576" s="153">
        <v>17</v>
      </c>
      <c r="R576" s="153" t="s">
        <v>2533</v>
      </c>
      <c r="S576" s="153">
        <v>1755</v>
      </c>
      <c r="T576" s="153" t="s">
        <v>4973</v>
      </c>
      <c r="U576" s="153">
        <v>13</v>
      </c>
      <c r="V576" s="153">
        <v>2</v>
      </c>
      <c r="W576" s="154">
        <v>17552</v>
      </c>
      <c r="X576" s="153" t="s">
        <v>8693</v>
      </c>
      <c r="Y576" s="153">
        <v>1</v>
      </c>
      <c r="Z576" s="153" t="s">
        <v>37</v>
      </c>
      <c r="AA576" s="153">
        <v>1</v>
      </c>
      <c r="AB576" s="153" t="s">
        <v>7130</v>
      </c>
      <c r="AC576" s="153">
        <v>1</v>
      </c>
      <c r="AD576" s="153">
        <v>0</v>
      </c>
      <c r="AE576" s="153">
        <v>0</v>
      </c>
      <c r="AF576" s="153">
        <v>0</v>
      </c>
      <c r="AG576" s="153">
        <v>100</v>
      </c>
      <c r="AH576" s="153">
        <v>100</v>
      </c>
      <c r="AI576" s="153">
        <v>100</v>
      </c>
      <c r="AJ576" s="153">
        <v>100</v>
      </c>
      <c r="AK576" s="153">
        <v>100</v>
      </c>
      <c r="AL576" s="153">
        <v>100</v>
      </c>
      <c r="AM576" s="153">
        <v>100</v>
      </c>
      <c r="AN576" s="153">
        <v>100</v>
      </c>
      <c r="AO576" s="153">
        <v>100</v>
      </c>
      <c r="AP576" s="154">
        <v>100</v>
      </c>
      <c r="AQ576" s="153">
        <v>0</v>
      </c>
      <c r="AR576" s="153">
        <v>0</v>
      </c>
      <c r="AS576" s="153">
        <v>400</v>
      </c>
      <c r="AT576" s="153">
        <v>300</v>
      </c>
      <c r="AU576" s="153">
        <v>75</v>
      </c>
      <c r="AV576" s="153">
        <v>0</v>
      </c>
      <c r="AW576" s="153">
        <v>0</v>
      </c>
      <c r="AX576" s="153">
        <v>0</v>
      </c>
      <c r="AY576" s="153">
        <v>525328461</v>
      </c>
      <c r="AZ576" s="153">
        <v>525328461</v>
      </c>
      <c r="BA576" s="153">
        <v>100</v>
      </c>
      <c r="BB576" s="153">
        <v>626121000</v>
      </c>
      <c r="BC576" s="153">
        <v>626121000</v>
      </c>
      <c r="BD576" s="153">
        <v>100</v>
      </c>
      <c r="BE576" s="153">
        <v>950265000</v>
      </c>
      <c r="BF576" s="153">
        <v>950265000</v>
      </c>
      <c r="BG576" s="153">
        <v>100</v>
      </c>
      <c r="BH576" s="155">
        <v>640000000</v>
      </c>
      <c r="BI576" s="153">
        <v>0</v>
      </c>
      <c r="BJ576" s="153">
        <v>0</v>
      </c>
    </row>
    <row r="577" spans="1:62">
      <c r="A577" s="152">
        <v>4050065308</v>
      </c>
      <c r="B577" s="153">
        <v>6</v>
      </c>
      <c r="C577" s="153" t="s">
        <v>8647</v>
      </c>
      <c r="D577" s="153" t="s">
        <v>8648</v>
      </c>
      <c r="E577" s="153">
        <v>2023</v>
      </c>
      <c r="F577" s="153" t="s">
        <v>7125</v>
      </c>
      <c r="G577" s="153" t="s">
        <v>7126</v>
      </c>
      <c r="H577" s="153">
        <v>2</v>
      </c>
      <c r="I577" s="153" t="s">
        <v>7127</v>
      </c>
      <c r="J577" s="153">
        <v>9</v>
      </c>
      <c r="K577" s="153" t="s">
        <v>1235</v>
      </c>
      <c r="L577" s="153" t="s">
        <v>1235</v>
      </c>
      <c r="M577" s="153">
        <v>199</v>
      </c>
      <c r="N577" s="153" t="s">
        <v>7128</v>
      </c>
      <c r="O577" s="153">
        <v>1</v>
      </c>
      <c r="P577" s="153" t="s">
        <v>2378</v>
      </c>
      <c r="Q577" s="153">
        <v>17</v>
      </c>
      <c r="R577" s="153" t="s">
        <v>2533</v>
      </c>
      <c r="S577" s="153">
        <v>1756</v>
      </c>
      <c r="T577" s="153" t="s">
        <v>4984</v>
      </c>
      <c r="U577" s="153">
        <v>6</v>
      </c>
      <c r="V577" s="153">
        <v>1</v>
      </c>
      <c r="W577" s="154">
        <v>17561</v>
      </c>
      <c r="X577" s="153" t="s">
        <v>8694</v>
      </c>
      <c r="Y577" s="153">
        <v>1</v>
      </c>
      <c r="Z577" s="153" t="s">
        <v>37</v>
      </c>
      <c r="AA577" s="153">
        <v>1</v>
      </c>
      <c r="AB577" s="153" t="s">
        <v>7130</v>
      </c>
      <c r="AC577" s="153">
        <v>1</v>
      </c>
      <c r="AD577" s="153">
        <v>0</v>
      </c>
      <c r="AE577" s="153">
        <v>0</v>
      </c>
      <c r="AF577" s="153">
        <v>0</v>
      </c>
      <c r="AG577" s="153">
        <v>0</v>
      </c>
      <c r="AH577" s="153">
        <v>0</v>
      </c>
      <c r="AI577" s="153">
        <v>0</v>
      </c>
      <c r="AJ577" s="153">
        <v>1</v>
      </c>
      <c r="AK577" s="153">
        <v>1</v>
      </c>
      <c r="AL577" s="153">
        <v>100</v>
      </c>
      <c r="AM577" s="153">
        <v>0</v>
      </c>
      <c r="AN577" s="153">
        <v>0</v>
      </c>
      <c r="AO577" s="153">
        <v>0</v>
      </c>
      <c r="AP577" s="154">
        <v>0</v>
      </c>
      <c r="AQ577" s="153">
        <v>0</v>
      </c>
      <c r="AR577" s="153">
        <v>0</v>
      </c>
      <c r="AS577" s="153">
        <v>1</v>
      </c>
      <c r="AT577" s="153">
        <v>1</v>
      </c>
      <c r="AU577" s="153">
        <v>100</v>
      </c>
      <c r="AV577" s="153">
        <v>0</v>
      </c>
      <c r="AW577" s="153">
        <v>0</v>
      </c>
      <c r="AX577" s="153">
        <v>0</v>
      </c>
      <c r="AY577" s="153">
        <v>0</v>
      </c>
      <c r="AZ577" s="153">
        <v>0</v>
      </c>
      <c r="BA577" s="153">
        <v>0</v>
      </c>
      <c r="BB577" s="153">
        <v>397941966</v>
      </c>
      <c r="BC577" s="153">
        <v>397941966</v>
      </c>
      <c r="BD577" s="153">
        <v>100</v>
      </c>
      <c r="BE577" s="153">
        <v>0</v>
      </c>
      <c r="BF577" s="153">
        <v>0</v>
      </c>
      <c r="BG577" s="153">
        <v>0</v>
      </c>
      <c r="BH577" s="155">
        <v>0</v>
      </c>
      <c r="BI577" s="153">
        <v>0</v>
      </c>
      <c r="BJ577" s="153">
        <v>0</v>
      </c>
    </row>
    <row r="578" spans="1:62">
      <c r="A578" s="152">
        <v>4050065308</v>
      </c>
      <c r="B578" s="153">
        <v>6</v>
      </c>
      <c r="C578" s="153" t="s">
        <v>8647</v>
      </c>
      <c r="D578" s="153" t="s">
        <v>8648</v>
      </c>
      <c r="E578" s="153">
        <v>2023</v>
      </c>
      <c r="F578" s="153" t="s">
        <v>7125</v>
      </c>
      <c r="G578" s="153" t="s">
        <v>7126</v>
      </c>
      <c r="H578" s="153">
        <v>2</v>
      </c>
      <c r="I578" s="153" t="s">
        <v>7127</v>
      </c>
      <c r="J578" s="153">
        <v>9</v>
      </c>
      <c r="K578" s="153" t="s">
        <v>1235</v>
      </c>
      <c r="L578" s="153" t="s">
        <v>1235</v>
      </c>
      <c r="M578" s="153">
        <v>199</v>
      </c>
      <c r="N578" s="153" t="s">
        <v>7128</v>
      </c>
      <c r="O578" s="153">
        <v>1</v>
      </c>
      <c r="P578" s="153" t="s">
        <v>2378</v>
      </c>
      <c r="Q578" s="153">
        <v>20</v>
      </c>
      <c r="R578" s="153" t="s">
        <v>2551</v>
      </c>
      <c r="S578" s="153">
        <v>1757</v>
      </c>
      <c r="T578" s="153" t="s">
        <v>4989</v>
      </c>
      <c r="U578" s="153">
        <v>17</v>
      </c>
      <c r="V578" s="153">
        <v>1</v>
      </c>
      <c r="W578" s="154">
        <v>17571</v>
      </c>
      <c r="X578" s="153" t="s">
        <v>8695</v>
      </c>
      <c r="Y578" s="153">
        <v>1</v>
      </c>
      <c r="Z578" s="153" t="s">
        <v>37</v>
      </c>
      <c r="AA578" s="153">
        <v>1</v>
      </c>
      <c r="AB578" s="153" t="s">
        <v>7130</v>
      </c>
      <c r="AC578" s="153">
        <v>1</v>
      </c>
      <c r="AD578" s="153">
        <v>0</v>
      </c>
      <c r="AE578" s="153">
        <v>0</v>
      </c>
      <c r="AF578" s="153">
        <v>0</v>
      </c>
      <c r="AG578" s="153">
        <v>5250</v>
      </c>
      <c r="AH578" s="153">
        <v>5250</v>
      </c>
      <c r="AI578" s="153">
        <v>100</v>
      </c>
      <c r="AJ578" s="153">
        <v>5250</v>
      </c>
      <c r="AK578" s="153">
        <v>5250</v>
      </c>
      <c r="AL578" s="153">
        <v>100</v>
      </c>
      <c r="AM578" s="153">
        <v>5250</v>
      </c>
      <c r="AN578" s="153">
        <v>0</v>
      </c>
      <c r="AO578" s="153">
        <v>0</v>
      </c>
      <c r="AP578" s="154">
        <v>5250</v>
      </c>
      <c r="AQ578" s="153">
        <v>0</v>
      </c>
      <c r="AR578" s="153">
        <v>0</v>
      </c>
      <c r="AS578" s="153">
        <v>21000</v>
      </c>
      <c r="AT578" s="153">
        <v>10500</v>
      </c>
      <c r="AU578" s="153">
        <v>50</v>
      </c>
      <c r="AV578" s="153">
        <v>0</v>
      </c>
      <c r="AW578" s="153">
        <v>0</v>
      </c>
      <c r="AX578" s="153">
        <v>0</v>
      </c>
      <c r="AY578" s="153">
        <v>558850800</v>
      </c>
      <c r="AZ578" s="153">
        <v>558848800</v>
      </c>
      <c r="BA578" s="153">
        <v>100</v>
      </c>
      <c r="BB578" s="153">
        <v>632372000</v>
      </c>
      <c r="BC578" s="153">
        <v>632372000</v>
      </c>
      <c r="BD578" s="153">
        <v>100</v>
      </c>
      <c r="BE578" s="153">
        <v>665186000</v>
      </c>
      <c r="BF578" s="153">
        <v>114629233</v>
      </c>
      <c r="BG578" s="153" t="s">
        <v>8696</v>
      </c>
      <c r="BH578" s="155">
        <v>647000000</v>
      </c>
      <c r="BI578" s="153">
        <v>0</v>
      </c>
      <c r="BJ578" s="153">
        <v>0</v>
      </c>
    </row>
    <row r="579" spans="1:62">
      <c r="A579" s="152">
        <v>4050065308</v>
      </c>
      <c r="B579" s="153">
        <v>6</v>
      </c>
      <c r="C579" s="153" t="s">
        <v>8647</v>
      </c>
      <c r="D579" s="153" t="s">
        <v>8648</v>
      </c>
      <c r="E579" s="153">
        <v>2023</v>
      </c>
      <c r="F579" s="153" t="s">
        <v>7125</v>
      </c>
      <c r="G579" s="153" t="s">
        <v>7126</v>
      </c>
      <c r="H579" s="153">
        <v>2</v>
      </c>
      <c r="I579" s="153" t="s">
        <v>7127</v>
      </c>
      <c r="J579" s="153">
        <v>9</v>
      </c>
      <c r="K579" s="153" t="s">
        <v>1235</v>
      </c>
      <c r="L579" s="153" t="s">
        <v>1235</v>
      </c>
      <c r="M579" s="153">
        <v>199</v>
      </c>
      <c r="N579" s="153" t="s">
        <v>7128</v>
      </c>
      <c r="O579" s="153">
        <v>1</v>
      </c>
      <c r="P579" s="153" t="s">
        <v>2378</v>
      </c>
      <c r="Q579" s="153">
        <v>20</v>
      </c>
      <c r="R579" s="153" t="s">
        <v>2551</v>
      </c>
      <c r="S579" s="153">
        <v>1757</v>
      </c>
      <c r="T579" s="153" t="s">
        <v>4989</v>
      </c>
      <c r="U579" s="153">
        <v>17</v>
      </c>
      <c r="V579" s="153">
        <v>2</v>
      </c>
      <c r="W579" s="154">
        <v>17572</v>
      </c>
      <c r="X579" s="153" t="s">
        <v>8697</v>
      </c>
      <c r="Y579" s="153">
        <v>1</v>
      </c>
      <c r="Z579" s="153" t="s">
        <v>37</v>
      </c>
      <c r="AA579" s="153">
        <v>1</v>
      </c>
      <c r="AB579" s="153" t="s">
        <v>7130</v>
      </c>
      <c r="AC579" s="153">
        <v>1</v>
      </c>
      <c r="AD579" s="153">
        <v>0</v>
      </c>
      <c r="AE579" s="153">
        <v>0</v>
      </c>
      <c r="AF579" s="153">
        <v>0</v>
      </c>
      <c r="AG579" s="153">
        <v>573</v>
      </c>
      <c r="AH579" s="153">
        <v>573</v>
      </c>
      <c r="AI579" s="153">
        <v>100</v>
      </c>
      <c r="AJ579" s="153">
        <v>1750</v>
      </c>
      <c r="AK579" s="153">
        <v>1750</v>
      </c>
      <c r="AL579" s="153">
        <v>100</v>
      </c>
      <c r="AM579" s="153">
        <v>572</v>
      </c>
      <c r="AN579" s="153">
        <v>572</v>
      </c>
      <c r="AO579" s="153">
        <v>100</v>
      </c>
      <c r="AP579" s="154">
        <v>572</v>
      </c>
      <c r="AQ579" s="153">
        <v>0</v>
      </c>
      <c r="AR579" s="153">
        <v>0</v>
      </c>
      <c r="AS579" s="153">
        <v>3467</v>
      </c>
      <c r="AT579" s="153">
        <v>2895</v>
      </c>
      <c r="AU579" s="153" t="s">
        <v>8698</v>
      </c>
      <c r="AV579" s="153">
        <v>0</v>
      </c>
      <c r="AW579" s="153">
        <v>0</v>
      </c>
      <c r="AX579" s="153">
        <v>0</v>
      </c>
      <c r="AY579" s="153">
        <v>347244281</v>
      </c>
      <c r="AZ579" s="153">
        <v>335347560</v>
      </c>
      <c r="BA579" s="153" t="s">
        <v>8699</v>
      </c>
      <c r="BB579" s="153">
        <v>409427000</v>
      </c>
      <c r="BC579" s="153">
        <v>395196634</v>
      </c>
      <c r="BD579" s="153" t="s">
        <v>8700</v>
      </c>
      <c r="BE579" s="153">
        <v>475132000</v>
      </c>
      <c r="BF579" s="153">
        <v>378808400</v>
      </c>
      <c r="BG579" s="153" t="s">
        <v>8701</v>
      </c>
      <c r="BH579" s="155">
        <v>419000000</v>
      </c>
      <c r="BI579" s="153">
        <v>0</v>
      </c>
      <c r="BJ579" s="153">
        <v>0</v>
      </c>
    </row>
    <row r="580" spans="1:62">
      <c r="A580" s="152">
        <v>4050065308</v>
      </c>
      <c r="B580" s="153">
        <v>6</v>
      </c>
      <c r="C580" s="153" t="s">
        <v>8647</v>
      </c>
      <c r="D580" s="153" t="s">
        <v>8648</v>
      </c>
      <c r="E580" s="153">
        <v>2023</v>
      </c>
      <c r="F580" s="153" t="s">
        <v>7125</v>
      </c>
      <c r="G580" s="153" t="s">
        <v>7126</v>
      </c>
      <c r="H580" s="153">
        <v>2</v>
      </c>
      <c r="I580" s="153" t="s">
        <v>7127</v>
      </c>
      <c r="J580" s="153">
        <v>9</v>
      </c>
      <c r="K580" s="153" t="s">
        <v>1235</v>
      </c>
      <c r="L580" s="153" t="s">
        <v>1235</v>
      </c>
      <c r="M580" s="153">
        <v>199</v>
      </c>
      <c r="N580" s="153" t="s">
        <v>7128</v>
      </c>
      <c r="O580" s="153">
        <v>1</v>
      </c>
      <c r="P580" s="153" t="s">
        <v>2378</v>
      </c>
      <c r="Q580" s="153">
        <v>20</v>
      </c>
      <c r="R580" s="153" t="s">
        <v>2551</v>
      </c>
      <c r="S580" s="153">
        <v>1757</v>
      </c>
      <c r="T580" s="153" t="s">
        <v>4989</v>
      </c>
      <c r="U580" s="153">
        <v>17</v>
      </c>
      <c r="V580" s="153">
        <v>3</v>
      </c>
      <c r="W580" s="154">
        <v>17573</v>
      </c>
      <c r="X580" s="153" t="s">
        <v>8702</v>
      </c>
      <c r="Y580" s="153">
        <v>1</v>
      </c>
      <c r="Z580" s="153" t="s">
        <v>37</v>
      </c>
      <c r="AA580" s="153">
        <v>1</v>
      </c>
      <c r="AB580" s="153" t="s">
        <v>7130</v>
      </c>
      <c r="AC580" s="153">
        <v>1</v>
      </c>
      <c r="AD580" s="153">
        <v>0</v>
      </c>
      <c r="AE580" s="153">
        <v>0</v>
      </c>
      <c r="AF580" s="153">
        <v>0</v>
      </c>
      <c r="AG580" s="153">
        <v>1143</v>
      </c>
      <c r="AH580" s="153">
        <v>1143</v>
      </c>
      <c r="AI580" s="153">
        <v>100</v>
      </c>
      <c r="AJ580" s="153">
        <v>610</v>
      </c>
      <c r="AK580" s="153">
        <v>610</v>
      </c>
      <c r="AL580" s="153">
        <v>100</v>
      </c>
      <c r="AM580" s="153">
        <v>0</v>
      </c>
      <c r="AN580" s="153">
        <v>0</v>
      </c>
      <c r="AO580" s="153">
        <v>0</v>
      </c>
      <c r="AP580" s="154">
        <v>0</v>
      </c>
      <c r="AQ580" s="153">
        <v>0</v>
      </c>
      <c r="AR580" s="153">
        <v>0</v>
      </c>
      <c r="AS580" s="153">
        <v>1753</v>
      </c>
      <c r="AT580" s="153">
        <v>1753</v>
      </c>
      <c r="AU580" s="153">
        <v>100</v>
      </c>
      <c r="AV580" s="153">
        <v>0</v>
      </c>
      <c r="AW580" s="153">
        <v>0</v>
      </c>
      <c r="AX580" s="153">
        <v>0</v>
      </c>
      <c r="AY580" s="153">
        <v>216437000</v>
      </c>
      <c r="AZ580" s="153">
        <v>215806490</v>
      </c>
      <c r="BA580" s="153" t="s">
        <v>8232</v>
      </c>
      <c r="BB580" s="153">
        <v>139462327</v>
      </c>
      <c r="BC580" s="153">
        <v>139461550</v>
      </c>
      <c r="BD580" s="153">
        <v>100</v>
      </c>
      <c r="BE580" s="153">
        <v>0</v>
      </c>
      <c r="BF580" s="153">
        <v>0</v>
      </c>
      <c r="BG580" s="153">
        <v>0</v>
      </c>
      <c r="BH580" s="155">
        <v>0</v>
      </c>
      <c r="BI580" s="153">
        <v>0</v>
      </c>
      <c r="BJ580" s="153">
        <v>0</v>
      </c>
    </row>
    <row r="581" spans="1:62">
      <c r="A581" s="152">
        <v>4050065308</v>
      </c>
      <c r="B581" s="153">
        <v>6</v>
      </c>
      <c r="C581" s="153" t="s">
        <v>8647</v>
      </c>
      <c r="D581" s="153" t="s">
        <v>8648</v>
      </c>
      <c r="E581" s="153">
        <v>2023</v>
      </c>
      <c r="F581" s="153" t="s">
        <v>7125</v>
      </c>
      <c r="G581" s="153" t="s">
        <v>7126</v>
      </c>
      <c r="H581" s="153">
        <v>2</v>
      </c>
      <c r="I581" s="153" t="s">
        <v>7127</v>
      </c>
      <c r="J581" s="153">
        <v>9</v>
      </c>
      <c r="K581" s="153" t="s">
        <v>1235</v>
      </c>
      <c r="L581" s="153" t="s">
        <v>1235</v>
      </c>
      <c r="M581" s="153">
        <v>199</v>
      </c>
      <c r="N581" s="153" t="s">
        <v>7128</v>
      </c>
      <c r="O581" s="153">
        <v>1</v>
      </c>
      <c r="P581" s="153" t="s">
        <v>2378</v>
      </c>
      <c r="Q581" s="153">
        <v>21</v>
      </c>
      <c r="R581" s="153" t="s">
        <v>2576</v>
      </c>
      <c r="S581" s="153">
        <v>1758</v>
      </c>
      <c r="T581" s="153" t="s">
        <v>5004</v>
      </c>
      <c r="U581" s="153">
        <v>21</v>
      </c>
      <c r="V581" s="153">
        <v>1</v>
      </c>
      <c r="W581" s="154">
        <v>17581</v>
      </c>
      <c r="X581" s="153" t="s">
        <v>8703</v>
      </c>
      <c r="Y581" s="153">
        <v>1</v>
      </c>
      <c r="Z581" s="153" t="s">
        <v>37</v>
      </c>
      <c r="AA581" s="153">
        <v>1</v>
      </c>
      <c r="AB581" s="153" t="s">
        <v>7130</v>
      </c>
      <c r="AC581" s="153">
        <v>1</v>
      </c>
      <c r="AD581" s="153">
        <v>0</v>
      </c>
      <c r="AE581" s="153">
        <v>0</v>
      </c>
      <c r="AF581" s="153">
        <v>0</v>
      </c>
      <c r="AG581" s="153">
        <v>4</v>
      </c>
      <c r="AH581" s="153">
        <v>4</v>
      </c>
      <c r="AI581" s="153">
        <v>100</v>
      </c>
      <c r="AJ581" s="153">
        <v>4</v>
      </c>
      <c r="AK581" s="153">
        <v>4</v>
      </c>
      <c r="AL581" s="153">
        <v>100</v>
      </c>
      <c r="AM581" s="153">
        <v>3</v>
      </c>
      <c r="AN581" s="153">
        <v>3</v>
      </c>
      <c r="AO581" s="153">
        <v>100</v>
      </c>
      <c r="AP581" s="154">
        <v>3</v>
      </c>
      <c r="AQ581" s="153">
        <v>0</v>
      </c>
      <c r="AR581" s="153">
        <v>0</v>
      </c>
      <c r="AS581" s="153">
        <v>14</v>
      </c>
      <c r="AT581" s="153">
        <v>11</v>
      </c>
      <c r="AU581" s="153" t="s">
        <v>8704</v>
      </c>
      <c r="AV581" s="153">
        <v>0</v>
      </c>
      <c r="AW581" s="153">
        <v>0</v>
      </c>
      <c r="AX581" s="153">
        <v>0</v>
      </c>
      <c r="AY581" s="153">
        <v>486711466</v>
      </c>
      <c r="AZ581" s="153">
        <v>475721275</v>
      </c>
      <c r="BA581" s="153" t="s">
        <v>8705</v>
      </c>
      <c r="BB581" s="153">
        <v>411498000</v>
      </c>
      <c r="BC581" s="153">
        <v>411498000</v>
      </c>
      <c r="BD581" s="153">
        <v>100</v>
      </c>
      <c r="BE581" s="153">
        <v>1032096001</v>
      </c>
      <c r="BF581" s="153">
        <v>446204000</v>
      </c>
      <c r="BG581" s="153" t="s">
        <v>8706</v>
      </c>
      <c r="BH581" s="155">
        <v>318000000</v>
      </c>
      <c r="BI581" s="153">
        <v>0</v>
      </c>
      <c r="BJ581" s="153">
        <v>0</v>
      </c>
    </row>
    <row r="582" spans="1:62">
      <c r="A582" s="152">
        <v>4050065308</v>
      </c>
      <c r="B582" s="153">
        <v>6</v>
      </c>
      <c r="C582" s="153" t="s">
        <v>8647</v>
      </c>
      <c r="D582" s="153" t="s">
        <v>8648</v>
      </c>
      <c r="E582" s="153">
        <v>2023</v>
      </c>
      <c r="F582" s="153" t="s">
        <v>7125</v>
      </c>
      <c r="G582" s="153" t="s">
        <v>7126</v>
      </c>
      <c r="H582" s="153">
        <v>2</v>
      </c>
      <c r="I582" s="153" t="s">
        <v>7127</v>
      </c>
      <c r="J582" s="153">
        <v>9</v>
      </c>
      <c r="K582" s="153" t="s">
        <v>1235</v>
      </c>
      <c r="L582" s="153" t="s">
        <v>1235</v>
      </c>
      <c r="M582" s="153">
        <v>199</v>
      </c>
      <c r="N582" s="153" t="s">
        <v>7128</v>
      </c>
      <c r="O582" s="153">
        <v>1</v>
      </c>
      <c r="P582" s="153" t="s">
        <v>2378</v>
      </c>
      <c r="Q582" s="153">
        <v>21</v>
      </c>
      <c r="R582" s="153" t="s">
        <v>2576</v>
      </c>
      <c r="S582" s="153">
        <v>1758</v>
      </c>
      <c r="T582" s="153" t="s">
        <v>5004</v>
      </c>
      <c r="U582" s="153">
        <v>21</v>
      </c>
      <c r="V582" s="153">
        <v>2</v>
      </c>
      <c r="W582" s="154">
        <v>17582</v>
      </c>
      <c r="X582" s="153" t="s">
        <v>8707</v>
      </c>
      <c r="Y582" s="153">
        <v>1</v>
      </c>
      <c r="Z582" s="153" t="s">
        <v>37</v>
      </c>
      <c r="AA582" s="153">
        <v>1</v>
      </c>
      <c r="AB582" s="153" t="s">
        <v>7130</v>
      </c>
      <c r="AC582" s="153">
        <v>1</v>
      </c>
      <c r="AD582" s="153">
        <v>0</v>
      </c>
      <c r="AE582" s="153">
        <v>0</v>
      </c>
      <c r="AF582" s="153">
        <v>0</v>
      </c>
      <c r="AG582" s="153">
        <v>35</v>
      </c>
      <c r="AH582" s="153">
        <v>35</v>
      </c>
      <c r="AI582" s="153">
        <v>100</v>
      </c>
      <c r="AJ582" s="153">
        <v>35</v>
      </c>
      <c r="AK582" s="153">
        <v>35</v>
      </c>
      <c r="AL582" s="153">
        <v>100</v>
      </c>
      <c r="AM582" s="153">
        <v>35</v>
      </c>
      <c r="AN582" s="153">
        <v>35</v>
      </c>
      <c r="AO582" s="153">
        <v>100</v>
      </c>
      <c r="AP582" s="154">
        <v>35</v>
      </c>
      <c r="AQ582" s="153">
        <v>0</v>
      </c>
      <c r="AR582" s="153">
        <v>0</v>
      </c>
      <c r="AS582" s="153">
        <v>140</v>
      </c>
      <c r="AT582" s="153">
        <v>105</v>
      </c>
      <c r="AU582" s="153">
        <v>75</v>
      </c>
      <c r="AV582" s="153">
        <v>0</v>
      </c>
      <c r="AW582" s="153">
        <v>0</v>
      </c>
      <c r="AX582" s="153">
        <v>0</v>
      </c>
      <c r="AY582" s="153">
        <v>710899666</v>
      </c>
      <c r="AZ582" s="153">
        <v>710899666</v>
      </c>
      <c r="BA582" s="153">
        <v>100</v>
      </c>
      <c r="BB582" s="153">
        <v>798018000</v>
      </c>
      <c r="BC582" s="153">
        <v>798018000</v>
      </c>
      <c r="BD582" s="153">
        <v>100</v>
      </c>
      <c r="BE582" s="153">
        <v>830867999</v>
      </c>
      <c r="BF582" s="153">
        <v>830867999</v>
      </c>
      <c r="BG582" s="153">
        <v>100</v>
      </c>
      <c r="BH582" s="155">
        <v>815000000</v>
      </c>
      <c r="BI582" s="153">
        <v>0</v>
      </c>
      <c r="BJ582" s="153">
        <v>0</v>
      </c>
    </row>
    <row r="583" spans="1:62">
      <c r="A583" s="152">
        <v>4050065308</v>
      </c>
      <c r="B583" s="153">
        <v>6</v>
      </c>
      <c r="C583" s="153" t="s">
        <v>8647</v>
      </c>
      <c r="D583" s="153" t="s">
        <v>8648</v>
      </c>
      <c r="E583" s="153">
        <v>2023</v>
      </c>
      <c r="F583" s="153" t="s">
        <v>7125</v>
      </c>
      <c r="G583" s="153" t="s">
        <v>7126</v>
      </c>
      <c r="H583" s="153">
        <v>2</v>
      </c>
      <c r="I583" s="153" t="s">
        <v>7127</v>
      </c>
      <c r="J583" s="153">
        <v>9</v>
      </c>
      <c r="K583" s="153" t="s">
        <v>1235</v>
      </c>
      <c r="L583" s="153" t="s">
        <v>1235</v>
      </c>
      <c r="M583" s="153">
        <v>199</v>
      </c>
      <c r="N583" s="153" t="s">
        <v>7128</v>
      </c>
      <c r="O583" s="153">
        <v>1</v>
      </c>
      <c r="P583" s="153" t="s">
        <v>2378</v>
      </c>
      <c r="Q583" s="153">
        <v>21</v>
      </c>
      <c r="R583" s="153" t="s">
        <v>2576</v>
      </c>
      <c r="S583" s="153">
        <v>1758</v>
      </c>
      <c r="T583" s="153" t="s">
        <v>5004</v>
      </c>
      <c r="U583" s="153">
        <v>21</v>
      </c>
      <c r="V583" s="153">
        <v>3</v>
      </c>
      <c r="W583" s="154">
        <v>17583</v>
      </c>
      <c r="X583" s="153" t="s">
        <v>8708</v>
      </c>
      <c r="Y583" s="153">
        <v>1</v>
      </c>
      <c r="Z583" s="153" t="s">
        <v>37</v>
      </c>
      <c r="AA583" s="153">
        <v>1</v>
      </c>
      <c r="AB583" s="153" t="s">
        <v>7130</v>
      </c>
      <c r="AC583" s="153">
        <v>1</v>
      </c>
      <c r="AD583" s="153">
        <v>0</v>
      </c>
      <c r="AE583" s="153">
        <v>0</v>
      </c>
      <c r="AF583" s="153">
        <v>0</v>
      </c>
      <c r="AG583" s="153">
        <v>382</v>
      </c>
      <c r="AH583" s="153">
        <v>382</v>
      </c>
      <c r="AI583" s="153">
        <v>100</v>
      </c>
      <c r="AJ583" s="153">
        <v>382</v>
      </c>
      <c r="AK583" s="153">
        <v>382</v>
      </c>
      <c r="AL583" s="153">
        <v>100</v>
      </c>
      <c r="AM583" s="153">
        <v>382</v>
      </c>
      <c r="AN583" s="153">
        <v>382</v>
      </c>
      <c r="AO583" s="153">
        <v>100</v>
      </c>
      <c r="AP583" s="154">
        <v>381</v>
      </c>
      <c r="AQ583" s="153">
        <v>0</v>
      </c>
      <c r="AR583" s="153">
        <v>0</v>
      </c>
      <c r="AS583" s="153">
        <v>1527</v>
      </c>
      <c r="AT583" s="153">
        <v>1146</v>
      </c>
      <c r="AU583" s="153" t="s">
        <v>8709</v>
      </c>
      <c r="AV583" s="153">
        <v>0</v>
      </c>
      <c r="AW583" s="153">
        <v>0</v>
      </c>
      <c r="AX583" s="153">
        <v>0</v>
      </c>
      <c r="AY583" s="153">
        <v>150706341</v>
      </c>
      <c r="AZ583" s="153">
        <v>150706341</v>
      </c>
      <c r="BA583" s="153">
        <v>100</v>
      </c>
      <c r="BB583" s="153">
        <v>307331000</v>
      </c>
      <c r="BC583" s="153">
        <v>307331000</v>
      </c>
      <c r="BD583" s="153">
        <v>100</v>
      </c>
      <c r="BE583" s="153">
        <v>475132000</v>
      </c>
      <c r="BF583" s="153">
        <v>475132000</v>
      </c>
      <c r="BG583" s="153">
        <v>100</v>
      </c>
      <c r="BH583" s="155">
        <v>314000000</v>
      </c>
      <c r="BI583" s="153">
        <v>0</v>
      </c>
      <c r="BJ583" s="153">
        <v>0</v>
      </c>
    </row>
    <row r="584" spans="1:62">
      <c r="A584" s="152">
        <v>4050065308</v>
      </c>
      <c r="B584" s="153">
        <v>6</v>
      </c>
      <c r="C584" s="153" t="s">
        <v>8647</v>
      </c>
      <c r="D584" s="153" t="s">
        <v>8648</v>
      </c>
      <c r="E584" s="153">
        <v>2023</v>
      </c>
      <c r="F584" s="153" t="s">
        <v>7125</v>
      </c>
      <c r="G584" s="153" t="s">
        <v>7126</v>
      </c>
      <c r="H584" s="153">
        <v>2</v>
      </c>
      <c r="I584" s="153" t="s">
        <v>7127</v>
      </c>
      <c r="J584" s="153">
        <v>9</v>
      </c>
      <c r="K584" s="153" t="s">
        <v>1235</v>
      </c>
      <c r="L584" s="153" t="s">
        <v>1235</v>
      </c>
      <c r="M584" s="153">
        <v>199</v>
      </c>
      <c r="N584" s="153" t="s">
        <v>7128</v>
      </c>
      <c r="O584" s="153">
        <v>1</v>
      </c>
      <c r="P584" s="153" t="s">
        <v>2378</v>
      </c>
      <c r="Q584" s="153">
        <v>21</v>
      </c>
      <c r="R584" s="153" t="s">
        <v>2576</v>
      </c>
      <c r="S584" s="153">
        <v>1758</v>
      </c>
      <c r="T584" s="153" t="s">
        <v>5004</v>
      </c>
      <c r="U584" s="153">
        <v>21</v>
      </c>
      <c r="V584" s="153">
        <v>4</v>
      </c>
      <c r="W584" s="154">
        <v>17584</v>
      </c>
      <c r="X584" s="153" t="s">
        <v>8710</v>
      </c>
      <c r="Y584" s="153">
        <v>1</v>
      </c>
      <c r="Z584" s="153" t="s">
        <v>37</v>
      </c>
      <c r="AA584" s="153">
        <v>1</v>
      </c>
      <c r="AB584" s="153" t="s">
        <v>7130</v>
      </c>
      <c r="AC584" s="153">
        <v>1</v>
      </c>
      <c r="AD584" s="153">
        <v>0</v>
      </c>
      <c r="AE584" s="153">
        <v>0</v>
      </c>
      <c r="AF584" s="153">
        <v>0</v>
      </c>
      <c r="AG584" s="153">
        <v>2</v>
      </c>
      <c r="AH584" s="153">
        <v>14</v>
      </c>
      <c r="AI584" s="153">
        <v>700</v>
      </c>
      <c r="AJ584" s="153">
        <v>2</v>
      </c>
      <c r="AK584" s="153">
        <v>2</v>
      </c>
      <c r="AL584" s="153">
        <v>100</v>
      </c>
      <c r="AM584" s="153">
        <v>2</v>
      </c>
      <c r="AN584" s="153">
        <v>0</v>
      </c>
      <c r="AO584" s="153">
        <v>0</v>
      </c>
      <c r="AP584" s="154">
        <v>2</v>
      </c>
      <c r="AQ584" s="153">
        <v>0</v>
      </c>
      <c r="AR584" s="153">
        <v>0</v>
      </c>
      <c r="AS584" s="153">
        <v>8</v>
      </c>
      <c r="AT584" s="153">
        <v>16</v>
      </c>
      <c r="AU584" s="153">
        <v>200</v>
      </c>
      <c r="AV584" s="153">
        <v>0</v>
      </c>
      <c r="AW584" s="153">
        <v>0</v>
      </c>
      <c r="AX584" s="153">
        <v>0</v>
      </c>
      <c r="AY584" s="153">
        <v>511844591</v>
      </c>
      <c r="AZ584" s="153">
        <v>500925373</v>
      </c>
      <c r="BA584" s="153" t="s">
        <v>8711</v>
      </c>
      <c r="BB584" s="153">
        <v>616745000</v>
      </c>
      <c r="BC584" s="153">
        <v>611745000</v>
      </c>
      <c r="BD584" s="153" t="s">
        <v>7450</v>
      </c>
      <c r="BE584" s="153">
        <v>617672000</v>
      </c>
      <c r="BF584" s="153">
        <v>0</v>
      </c>
      <c r="BG584" s="153">
        <v>0</v>
      </c>
      <c r="BH584" s="155">
        <v>631000000</v>
      </c>
      <c r="BI584" s="153">
        <v>0</v>
      </c>
      <c r="BJ584" s="153">
        <v>0</v>
      </c>
    </row>
    <row r="585" spans="1:62">
      <c r="A585" s="152">
        <v>4050065308</v>
      </c>
      <c r="B585" s="153">
        <v>6</v>
      </c>
      <c r="C585" s="153" t="s">
        <v>8647</v>
      </c>
      <c r="D585" s="153" t="s">
        <v>8648</v>
      </c>
      <c r="E585" s="153">
        <v>2023</v>
      </c>
      <c r="F585" s="153" t="s">
        <v>7125</v>
      </c>
      <c r="G585" s="153" t="s">
        <v>7126</v>
      </c>
      <c r="H585" s="153">
        <v>2</v>
      </c>
      <c r="I585" s="153" t="s">
        <v>7127</v>
      </c>
      <c r="J585" s="153">
        <v>9</v>
      </c>
      <c r="K585" s="153" t="s">
        <v>1235</v>
      </c>
      <c r="L585" s="153" t="s">
        <v>1235</v>
      </c>
      <c r="M585" s="153">
        <v>199</v>
      </c>
      <c r="N585" s="153" t="s">
        <v>7128</v>
      </c>
      <c r="O585" s="153">
        <v>1</v>
      </c>
      <c r="P585" s="153" t="s">
        <v>2378</v>
      </c>
      <c r="Q585" s="153">
        <v>24</v>
      </c>
      <c r="R585" s="153" t="s">
        <v>2614</v>
      </c>
      <c r="S585" s="153">
        <v>1759</v>
      </c>
      <c r="T585" s="153" t="s">
        <v>5021</v>
      </c>
      <c r="U585" s="153">
        <v>13</v>
      </c>
      <c r="V585" s="153">
        <v>1</v>
      </c>
      <c r="W585" s="154">
        <v>17591</v>
      </c>
      <c r="X585" s="153" t="s">
        <v>8712</v>
      </c>
      <c r="Y585" s="153">
        <v>2</v>
      </c>
      <c r="Z585" s="153" t="s">
        <v>202</v>
      </c>
      <c r="AA585" s="153">
        <v>1</v>
      </c>
      <c r="AB585" s="153" t="s">
        <v>7130</v>
      </c>
      <c r="AC585" s="153">
        <v>1</v>
      </c>
      <c r="AD585" s="153">
        <v>0</v>
      </c>
      <c r="AE585" s="153">
        <v>0</v>
      </c>
      <c r="AF585" s="153">
        <v>0</v>
      </c>
      <c r="AG585" s="153">
        <v>3</v>
      </c>
      <c r="AH585" s="153">
        <v>3</v>
      </c>
      <c r="AI585" s="153">
        <v>100</v>
      </c>
      <c r="AJ585" s="153">
        <v>3</v>
      </c>
      <c r="AK585" s="153">
        <v>3</v>
      </c>
      <c r="AL585" s="153">
        <v>100</v>
      </c>
      <c r="AM585" s="153">
        <v>3</v>
      </c>
      <c r="AN585" s="153">
        <v>3</v>
      </c>
      <c r="AO585" s="153">
        <v>100</v>
      </c>
      <c r="AP585" s="154">
        <v>3</v>
      </c>
      <c r="AQ585" s="153">
        <v>0</v>
      </c>
      <c r="AR585" s="153">
        <v>0</v>
      </c>
      <c r="AS585" s="153" t="s">
        <v>7131</v>
      </c>
      <c r="AT585" s="153" t="s">
        <v>7131</v>
      </c>
      <c r="AU585" s="153" t="s">
        <v>7131</v>
      </c>
      <c r="AV585" s="153">
        <v>0</v>
      </c>
      <c r="AW585" s="153">
        <v>0</v>
      </c>
      <c r="AX585" s="153">
        <v>0</v>
      </c>
      <c r="AY585" s="153">
        <v>398397333</v>
      </c>
      <c r="AZ585" s="153">
        <v>345408332</v>
      </c>
      <c r="BA585" s="153" t="s">
        <v>8713</v>
      </c>
      <c r="BB585" s="153">
        <v>251635649</v>
      </c>
      <c r="BC585" s="153">
        <v>251460469</v>
      </c>
      <c r="BD585" s="153" t="s">
        <v>7334</v>
      </c>
      <c r="BE585" s="153">
        <v>285079000</v>
      </c>
      <c r="BF585" s="153">
        <v>33900000</v>
      </c>
      <c r="BG585" s="153" t="s">
        <v>8714</v>
      </c>
      <c r="BH585" s="155">
        <v>390000000</v>
      </c>
      <c r="BI585" s="153">
        <v>0</v>
      </c>
      <c r="BJ585" s="153">
        <v>0</v>
      </c>
    </row>
    <row r="586" spans="1:62">
      <c r="A586" s="152">
        <v>4050065308</v>
      </c>
      <c r="B586" s="153">
        <v>6</v>
      </c>
      <c r="C586" s="153" t="s">
        <v>8647</v>
      </c>
      <c r="D586" s="153" t="s">
        <v>8648</v>
      </c>
      <c r="E586" s="153">
        <v>2023</v>
      </c>
      <c r="F586" s="153" t="s">
        <v>7125</v>
      </c>
      <c r="G586" s="153" t="s">
        <v>7126</v>
      </c>
      <c r="H586" s="153">
        <v>2</v>
      </c>
      <c r="I586" s="153" t="s">
        <v>7127</v>
      </c>
      <c r="J586" s="153">
        <v>9</v>
      </c>
      <c r="K586" s="153" t="s">
        <v>1235</v>
      </c>
      <c r="L586" s="153" t="s">
        <v>1235</v>
      </c>
      <c r="M586" s="153">
        <v>199</v>
      </c>
      <c r="N586" s="153" t="s">
        <v>7128</v>
      </c>
      <c r="O586" s="153">
        <v>1</v>
      </c>
      <c r="P586" s="153" t="s">
        <v>2378</v>
      </c>
      <c r="Q586" s="153">
        <v>24</v>
      </c>
      <c r="R586" s="153" t="s">
        <v>2614</v>
      </c>
      <c r="S586" s="153">
        <v>1760</v>
      </c>
      <c r="T586" s="153" t="s">
        <v>5026</v>
      </c>
      <c r="U586" s="153">
        <v>9</v>
      </c>
      <c r="V586" s="153">
        <v>1</v>
      </c>
      <c r="W586" s="154">
        <v>17601</v>
      </c>
      <c r="X586" s="153" t="s">
        <v>8715</v>
      </c>
      <c r="Y586" s="153">
        <v>1</v>
      </c>
      <c r="Z586" s="153" t="s">
        <v>37</v>
      </c>
      <c r="AA586" s="153">
        <v>1</v>
      </c>
      <c r="AB586" s="153" t="s">
        <v>7130</v>
      </c>
      <c r="AC586" s="153">
        <v>1</v>
      </c>
      <c r="AD586" s="153">
        <v>0</v>
      </c>
      <c r="AE586" s="153">
        <v>0</v>
      </c>
      <c r="AF586" s="153">
        <v>0</v>
      </c>
      <c r="AG586" s="153">
        <v>8</v>
      </c>
      <c r="AH586" s="153">
        <v>8</v>
      </c>
      <c r="AI586" s="153">
        <v>100</v>
      </c>
      <c r="AJ586" s="153">
        <v>9</v>
      </c>
      <c r="AK586" s="153">
        <v>9</v>
      </c>
      <c r="AL586" s="153">
        <v>100</v>
      </c>
      <c r="AM586" s="153">
        <v>9</v>
      </c>
      <c r="AN586" s="153">
        <v>0</v>
      </c>
      <c r="AO586" s="153">
        <v>0</v>
      </c>
      <c r="AP586" s="154">
        <v>8</v>
      </c>
      <c r="AQ586" s="153">
        <v>0</v>
      </c>
      <c r="AR586" s="153">
        <v>0</v>
      </c>
      <c r="AS586" s="153">
        <v>34</v>
      </c>
      <c r="AT586" s="153">
        <v>17</v>
      </c>
      <c r="AU586" s="153">
        <v>50</v>
      </c>
      <c r="AV586" s="153">
        <v>0</v>
      </c>
      <c r="AW586" s="153">
        <v>0</v>
      </c>
      <c r="AX586" s="153">
        <v>0</v>
      </c>
      <c r="AY586" s="153">
        <v>204082000</v>
      </c>
      <c r="AZ586" s="153">
        <v>204082000</v>
      </c>
      <c r="BA586" s="153">
        <v>100</v>
      </c>
      <c r="BB586" s="153">
        <v>235447000</v>
      </c>
      <c r="BC586" s="153">
        <v>235447000</v>
      </c>
      <c r="BD586" s="153">
        <v>100</v>
      </c>
      <c r="BE586" s="153">
        <v>237566000</v>
      </c>
      <c r="BF586" s="153">
        <v>0</v>
      </c>
      <c r="BG586" s="153">
        <v>0</v>
      </c>
      <c r="BH586" s="155">
        <v>221000000</v>
      </c>
      <c r="BI586" s="153">
        <v>0</v>
      </c>
      <c r="BJ586" s="153">
        <v>0</v>
      </c>
    </row>
    <row r="587" spans="1:62">
      <c r="A587" s="152">
        <v>4050065308</v>
      </c>
      <c r="B587" s="153">
        <v>6</v>
      </c>
      <c r="C587" s="153" t="s">
        <v>8647</v>
      </c>
      <c r="D587" s="153" t="s">
        <v>8648</v>
      </c>
      <c r="E587" s="153">
        <v>2023</v>
      </c>
      <c r="F587" s="153" t="s">
        <v>7125</v>
      </c>
      <c r="G587" s="153" t="s">
        <v>7126</v>
      </c>
      <c r="H587" s="153">
        <v>2</v>
      </c>
      <c r="I587" s="153" t="s">
        <v>7127</v>
      </c>
      <c r="J587" s="153">
        <v>9</v>
      </c>
      <c r="K587" s="153" t="s">
        <v>1235</v>
      </c>
      <c r="L587" s="153" t="s">
        <v>1235</v>
      </c>
      <c r="M587" s="153">
        <v>199</v>
      </c>
      <c r="N587" s="153" t="s">
        <v>7128</v>
      </c>
      <c r="O587" s="153">
        <v>2</v>
      </c>
      <c r="P587" s="153" t="s">
        <v>7223</v>
      </c>
      <c r="Q587" s="153">
        <v>27</v>
      </c>
      <c r="R587" s="153" t="s">
        <v>2637</v>
      </c>
      <c r="S587" s="153">
        <v>1766</v>
      </c>
      <c r="T587" s="153" t="s">
        <v>8716</v>
      </c>
      <c r="U587" s="153">
        <v>12</v>
      </c>
      <c r="V587" s="153">
        <v>1</v>
      </c>
      <c r="W587" s="154">
        <v>17661</v>
      </c>
      <c r="X587" s="153" t="s">
        <v>8717</v>
      </c>
      <c r="Y587" s="153">
        <v>1</v>
      </c>
      <c r="Z587" s="153" t="s">
        <v>37</v>
      </c>
      <c r="AA587" s="153">
        <v>1</v>
      </c>
      <c r="AB587" s="153" t="s">
        <v>7130</v>
      </c>
      <c r="AC587" s="153">
        <v>1</v>
      </c>
      <c r="AD587" s="153">
        <v>0</v>
      </c>
      <c r="AE587" s="153">
        <v>0</v>
      </c>
      <c r="AF587" s="153">
        <v>0</v>
      </c>
      <c r="AG587" s="153">
        <v>36</v>
      </c>
      <c r="AH587" s="153">
        <v>36</v>
      </c>
      <c r="AI587" s="153">
        <v>100</v>
      </c>
      <c r="AJ587" s="153">
        <v>36</v>
      </c>
      <c r="AK587" s="153">
        <v>36</v>
      </c>
      <c r="AL587" s="153">
        <v>100</v>
      </c>
      <c r="AM587" s="153">
        <v>36</v>
      </c>
      <c r="AN587" s="153">
        <v>36</v>
      </c>
      <c r="AO587" s="153">
        <v>100</v>
      </c>
      <c r="AP587" s="154">
        <v>35</v>
      </c>
      <c r="AQ587" s="153">
        <v>0</v>
      </c>
      <c r="AR587" s="153">
        <v>0</v>
      </c>
      <c r="AS587" s="153">
        <v>143</v>
      </c>
      <c r="AT587" s="153">
        <v>108</v>
      </c>
      <c r="AU587" s="153" t="s">
        <v>8718</v>
      </c>
      <c r="AV587" s="153">
        <v>0</v>
      </c>
      <c r="AW587" s="153">
        <v>0</v>
      </c>
      <c r="AX587" s="153">
        <v>0</v>
      </c>
      <c r="AY587" s="153">
        <v>654404150</v>
      </c>
      <c r="AZ587" s="153">
        <v>649566764</v>
      </c>
      <c r="BA587" s="153" t="s">
        <v>8590</v>
      </c>
      <c r="BB587" s="153">
        <v>529889000</v>
      </c>
      <c r="BC587" s="153">
        <v>529889000</v>
      </c>
      <c r="BD587" s="153">
        <v>100</v>
      </c>
      <c r="BE587" s="153">
        <v>712699000</v>
      </c>
      <c r="BF587" s="153">
        <v>712447200</v>
      </c>
      <c r="BG587" s="153" t="s">
        <v>7439</v>
      </c>
      <c r="BH587" s="155">
        <v>787000000</v>
      </c>
      <c r="BI587" s="153">
        <v>0</v>
      </c>
      <c r="BJ587" s="153">
        <v>0</v>
      </c>
    </row>
    <row r="588" spans="1:62">
      <c r="A588" s="152">
        <v>4050065308</v>
      </c>
      <c r="B588" s="153">
        <v>6</v>
      </c>
      <c r="C588" s="153" t="s">
        <v>8647</v>
      </c>
      <c r="D588" s="153" t="s">
        <v>8648</v>
      </c>
      <c r="E588" s="153">
        <v>2023</v>
      </c>
      <c r="F588" s="153" t="s">
        <v>7125</v>
      </c>
      <c r="G588" s="153" t="s">
        <v>7126</v>
      </c>
      <c r="H588" s="153">
        <v>2</v>
      </c>
      <c r="I588" s="153" t="s">
        <v>7127</v>
      </c>
      <c r="J588" s="153">
        <v>9</v>
      </c>
      <c r="K588" s="153" t="s">
        <v>1235</v>
      </c>
      <c r="L588" s="153" t="s">
        <v>1235</v>
      </c>
      <c r="M588" s="153">
        <v>199</v>
      </c>
      <c r="N588" s="153" t="s">
        <v>7128</v>
      </c>
      <c r="O588" s="153">
        <v>2</v>
      </c>
      <c r="P588" s="153" t="s">
        <v>7223</v>
      </c>
      <c r="Q588" s="153">
        <v>27</v>
      </c>
      <c r="R588" s="153" t="s">
        <v>2637</v>
      </c>
      <c r="S588" s="153">
        <v>1766</v>
      </c>
      <c r="T588" s="153" t="s">
        <v>8716</v>
      </c>
      <c r="U588" s="153">
        <v>12</v>
      </c>
      <c r="V588" s="153">
        <v>2</v>
      </c>
      <c r="W588" s="154">
        <v>17662</v>
      </c>
      <c r="X588" s="153" t="s">
        <v>8719</v>
      </c>
      <c r="Y588" s="153">
        <v>1</v>
      </c>
      <c r="Z588" s="153" t="s">
        <v>37</v>
      </c>
      <c r="AA588" s="153">
        <v>1</v>
      </c>
      <c r="AB588" s="153" t="s">
        <v>7130</v>
      </c>
      <c r="AC588" s="153">
        <v>1</v>
      </c>
      <c r="AD588" s="153">
        <v>0</v>
      </c>
      <c r="AE588" s="153">
        <v>0</v>
      </c>
      <c r="AF588" s="153">
        <v>0</v>
      </c>
      <c r="AG588" s="153">
        <v>360</v>
      </c>
      <c r="AH588" s="153">
        <v>360</v>
      </c>
      <c r="AI588" s="153">
        <v>100</v>
      </c>
      <c r="AJ588" s="153">
        <v>0</v>
      </c>
      <c r="AK588" s="153">
        <v>0</v>
      </c>
      <c r="AL588" s="153">
        <v>0</v>
      </c>
      <c r="AM588" s="153">
        <v>0</v>
      </c>
      <c r="AN588" s="153">
        <v>0</v>
      </c>
      <c r="AO588" s="153">
        <v>0</v>
      </c>
      <c r="AP588" s="154">
        <v>0</v>
      </c>
      <c r="AQ588" s="153">
        <v>0</v>
      </c>
      <c r="AR588" s="153">
        <v>0</v>
      </c>
      <c r="AS588" s="153">
        <v>360</v>
      </c>
      <c r="AT588" s="153">
        <v>360</v>
      </c>
      <c r="AU588" s="153">
        <v>100</v>
      </c>
      <c r="AV588" s="153">
        <v>0</v>
      </c>
      <c r="AW588" s="153">
        <v>0</v>
      </c>
      <c r="AX588" s="153">
        <v>0</v>
      </c>
      <c r="AY588" s="153">
        <v>248949000</v>
      </c>
      <c r="AZ588" s="153">
        <v>203982710</v>
      </c>
      <c r="BA588" s="153" t="s">
        <v>8720</v>
      </c>
      <c r="BB588" s="153">
        <v>0</v>
      </c>
      <c r="BC588" s="153">
        <v>0</v>
      </c>
      <c r="BD588" s="153">
        <v>0</v>
      </c>
      <c r="BE588" s="153">
        <v>0</v>
      </c>
      <c r="BF588" s="153">
        <v>0</v>
      </c>
      <c r="BG588" s="153">
        <v>0</v>
      </c>
      <c r="BH588" s="155">
        <v>0</v>
      </c>
      <c r="BI588" s="153">
        <v>0</v>
      </c>
      <c r="BJ588" s="153">
        <v>0</v>
      </c>
    </row>
    <row r="589" spans="1:62">
      <c r="A589" s="152">
        <v>4050065308</v>
      </c>
      <c r="B589" s="153">
        <v>6</v>
      </c>
      <c r="C589" s="153" t="s">
        <v>8647</v>
      </c>
      <c r="D589" s="153" t="s">
        <v>8648</v>
      </c>
      <c r="E589" s="153">
        <v>2023</v>
      </c>
      <c r="F589" s="153" t="s">
        <v>7125</v>
      </c>
      <c r="G589" s="153" t="s">
        <v>7126</v>
      </c>
      <c r="H589" s="153">
        <v>2</v>
      </c>
      <c r="I589" s="153" t="s">
        <v>7127</v>
      </c>
      <c r="J589" s="153">
        <v>9</v>
      </c>
      <c r="K589" s="153" t="s">
        <v>1235</v>
      </c>
      <c r="L589" s="153" t="s">
        <v>1235</v>
      </c>
      <c r="M589" s="153">
        <v>199</v>
      </c>
      <c r="N589" s="153" t="s">
        <v>7128</v>
      </c>
      <c r="O589" s="153">
        <v>2</v>
      </c>
      <c r="P589" s="153" t="s">
        <v>7223</v>
      </c>
      <c r="Q589" s="153">
        <v>27</v>
      </c>
      <c r="R589" s="153" t="s">
        <v>2637</v>
      </c>
      <c r="S589" s="153">
        <v>1766</v>
      </c>
      <c r="T589" s="153" t="s">
        <v>8716</v>
      </c>
      <c r="U589" s="153">
        <v>12</v>
      </c>
      <c r="V589" s="153">
        <v>3</v>
      </c>
      <c r="W589" s="154">
        <v>17663</v>
      </c>
      <c r="X589" s="153" t="s">
        <v>8721</v>
      </c>
      <c r="Y589" s="153">
        <v>1</v>
      </c>
      <c r="Z589" s="153" t="s">
        <v>37</v>
      </c>
      <c r="AA589" s="153">
        <v>1</v>
      </c>
      <c r="AB589" s="153" t="s">
        <v>7130</v>
      </c>
      <c r="AC589" s="153">
        <v>1</v>
      </c>
      <c r="AD589" s="153">
        <v>0</v>
      </c>
      <c r="AE589" s="153">
        <v>0</v>
      </c>
      <c r="AF589" s="153">
        <v>0</v>
      </c>
      <c r="AG589" s="153">
        <v>0</v>
      </c>
      <c r="AH589" s="153">
        <v>0</v>
      </c>
      <c r="AI589" s="153">
        <v>0</v>
      </c>
      <c r="AJ589" s="153">
        <v>0</v>
      </c>
      <c r="AK589" s="153">
        <v>0</v>
      </c>
      <c r="AL589" s="153">
        <v>0</v>
      </c>
      <c r="AM589" s="153">
        <v>0</v>
      </c>
      <c r="AN589" s="153">
        <v>0</v>
      </c>
      <c r="AO589" s="153">
        <v>0</v>
      </c>
      <c r="AP589" s="154">
        <v>3930</v>
      </c>
      <c r="AQ589" s="153">
        <v>0</v>
      </c>
      <c r="AR589" s="153">
        <v>0</v>
      </c>
      <c r="AS589" s="153">
        <v>3930</v>
      </c>
      <c r="AT589" s="153">
        <v>0</v>
      </c>
      <c r="AU589" s="153">
        <v>0</v>
      </c>
      <c r="AV589" s="153">
        <v>0</v>
      </c>
      <c r="AW589" s="153">
        <v>0</v>
      </c>
      <c r="AX589" s="153">
        <v>0</v>
      </c>
      <c r="AY589" s="153">
        <v>0</v>
      </c>
      <c r="AZ589" s="153">
        <v>0</v>
      </c>
      <c r="BA589" s="153">
        <v>0</v>
      </c>
      <c r="BB589" s="153">
        <v>0</v>
      </c>
      <c r="BC589" s="153">
        <v>0</v>
      </c>
      <c r="BD589" s="153">
        <v>0</v>
      </c>
      <c r="BE589" s="153">
        <v>0</v>
      </c>
      <c r="BF589" s="153">
        <v>0</v>
      </c>
      <c r="BG589" s="153">
        <v>0</v>
      </c>
      <c r="BH589" s="155">
        <v>268000000</v>
      </c>
      <c r="BI589" s="153">
        <v>0</v>
      </c>
      <c r="BJ589" s="153">
        <v>0</v>
      </c>
    </row>
    <row r="590" spans="1:62">
      <c r="A590" s="152">
        <v>4050065308</v>
      </c>
      <c r="B590" s="153">
        <v>6</v>
      </c>
      <c r="C590" s="153" t="s">
        <v>8647</v>
      </c>
      <c r="D590" s="153" t="s">
        <v>8648</v>
      </c>
      <c r="E590" s="153">
        <v>2023</v>
      </c>
      <c r="F590" s="153" t="s">
        <v>7125</v>
      </c>
      <c r="G590" s="153" t="s">
        <v>7126</v>
      </c>
      <c r="H590" s="153">
        <v>2</v>
      </c>
      <c r="I590" s="153" t="s">
        <v>7127</v>
      </c>
      <c r="J590" s="153">
        <v>9</v>
      </c>
      <c r="K590" s="153" t="s">
        <v>1235</v>
      </c>
      <c r="L590" s="153" t="s">
        <v>1235</v>
      </c>
      <c r="M590" s="153">
        <v>199</v>
      </c>
      <c r="N590" s="153" t="s">
        <v>7128</v>
      </c>
      <c r="O590" s="153">
        <v>2</v>
      </c>
      <c r="P590" s="153" t="s">
        <v>7223</v>
      </c>
      <c r="Q590" s="153">
        <v>28</v>
      </c>
      <c r="R590" s="153" t="s">
        <v>2661</v>
      </c>
      <c r="S590" s="153">
        <v>1767</v>
      </c>
      <c r="T590" s="153" t="s">
        <v>8722</v>
      </c>
      <c r="U590" s="153">
        <v>13</v>
      </c>
      <c r="V590" s="153">
        <v>1</v>
      </c>
      <c r="W590" s="154">
        <v>17671</v>
      </c>
      <c r="X590" s="153" t="s">
        <v>8723</v>
      </c>
      <c r="Y590" s="153">
        <v>1</v>
      </c>
      <c r="Z590" s="153" t="s">
        <v>37</v>
      </c>
      <c r="AA590" s="153">
        <v>1</v>
      </c>
      <c r="AB590" s="153" t="s">
        <v>7130</v>
      </c>
      <c r="AC590" s="153">
        <v>1</v>
      </c>
      <c r="AD590" s="153">
        <v>0</v>
      </c>
      <c r="AE590" s="153">
        <v>0</v>
      </c>
      <c r="AF590" s="153">
        <v>0</v>
      </c>
      <c r="AG590" s="153">
        <v>4</v>
      </c>
      <c r="AH590" s="153">
        <v>4</v>
      </c>
      <c r="AI590" s="153">
        <v>100</v>
      </c>
      <c r="AJ590" s="153">
        <v>4</v>
      </c>
      <c r="AK590" s="153">
        <v>4</v>
      </c>
      <c r="AL590" s="153">
        <v>100</v>
      </c>
      <c r="AM590" s="153">
        <v>4</v>
      </c>
      <c r="AN590" s="153">
        <v>0</v>
      </c>
      <c r="AO590" s="153">
        <v>0</v>
      </c>
      <c r="AP590" s="154">
        <v>3</v>
      </c>
      <c r="AQ590" s="153">
        <v>0</v>
      </c>
      <c r="AR590" s="153">
        <v>0</v>
      </c>
      <c r="AS590" s="153">
        <v>15</v>
      </c>
      <c r="AT590" s="153">
        <v>8</v>
      </c>
      <c r="AU590" s="153" t="s">
        <v>8724</v>
      </c>
      <c r="AV590" s="153">
        <v>0</v>
      </c>
      <c r="AW590" s="153">
        <v>0</v>
      </c>
      <c r="AX590" s="153">
        <v>0</v>
      </c>
      <c r="AY590" s="153">
        <v>221081000</v>
      </c>
      <c r="AZ590" s="153">
        <v>221080000</v>
      </c>
      <c r="BA590" s="153">
        <v>100</v>
      </c>
      <c r="BB590" s="153">
        <v>104804351</v>
      </c>
      <c r="BC590" s="153">
        <v>104804351</v>
      </c>
      <c r="BD590" s="153">
        <v>100</v>
      </c>
      <c r="BE590" s="153">
        <v>52264000</v>
      </c>
      <c r="BF590" s="153">
        <v>0</v>
      </c>
      <c r="BG590" s="153">
        <v>0</v>
      </c>
      <c r="BH590" s="155">
        <v>263000000</v>
      </c>
      <c r="BI590" s="153">
        <v>0</v>
      </c>
      <c r="BJ590" s="153">
        <v>0</v>
      </c>
    </row>
    <row r="591" spans="1:62">
      <c r="A591" s="152">
        <v>4050065308</v>
      </c>
      <c r="B591" s="153">
        <v>6</v>
      </c>
      <c r="C591" s="153" t="s">
        <v>8647</v>
      </c>
      <c r="D591" s="153" t="s">
        <v>8648</v>
      </c>
      <c r="E591" s="153">
        <v>2023</v>
      </c>
      <c r="F591" s="153" t="s">
        <v>7125</v>
      </c>
      <c r="G591" s="153" t="s">
        <v>7126</v>
      </c>
      <c r="H591" s="153">
        <v>2</v>
      </c>
      <c r="I591" s="153" t="s">
        <v>7127</v>
      </c>
      <c r="J591" s="153">
        <v>9</v>
      </c>
      <c r="K591" s="153" t="s">
        <v>1235</v>
      </c>
      <c r="L591" s="153" t="s">
        <v>1235</v>
      </c>
      <c r="M591" s="153">
        <v>199</v>
      </c>
      <c r="N591" s="153" t="s">
        <v>7128</v>
      </c>
      <c r="O591" s="153">
        <v>2</v>
      </c>
      <c r="P591" s="153" t="s">
        <v>7223</v>
      </c>
      <c r="Q591" s="153">
        <v>30</v>
      </c>
      <c r="R591" s="153" t="s">
        <v>2670</v>
      </c>
      <c r="S591" s="153">
        <v>1768</v>
      </c>
      <c r="T591" s="153" t="s">
        <v>5047</v>
      </c>
      <c r="U591" s="153">
        <v>14</v>
      </c>
      <c r="V591" s="153">
        <v>1</v>
      </c>
      <c r="W591" s="154">
        <v>17681</v>
      </c>
      <c r="X591" s="153" t="s">
        <v>8725</v>
      </c>
      <c r="Y591" s="153">
        <v>1</v>
      </c>
      <c r="Z591" s="153" t="s">
        <v>37</v>
      </c>
      <c r="AA591" s="153">
        <v>1</v>
      </c>
      <c r="AB591" s="153" t="s">
        <v>7130</v>
      </c>
      <c r="AC591" s="153">
        <v>1</v>
      </c>
      <c r="AD591" s="153">
        <v>0</v>
      </c>
      <c r="AE591" s="153">
        <v>0</v>
      </c>
      <c r="AF591" s="153">
        <v>0</v>
      </c>
      <c r="AG591" s="153">
        <v>1</v>
      </c>
      <c r="AH591" s="153">
        <v>1</v>
      </c>
      <c r="AI591" s="153">
        <v>100</v>
      </c>
      <c r="AJ591" s="153">
        <v>1</v>
      </c>
      <c r="AK591" s="153">
        <v>1</v>
      </c>
      <c r="AL591" s="153">
        <v>100</v>
      </c>
      <c r="AM591" s="153">
        <v>1</v>
      </c>
      <c r="AN591" s="153">
        <v>1</v>
      </c>
      <c r="AO591" s="153">
        <v>100</v>
      </c>
      <c r="AP591" s="154">
        <v>0</v>
      </c>
      <c r="AQ591" s="153">
        <v>0</v>
      </c>
      <c r="AR591" s="153">
        <v>0</v>
      </c>
      <c r="AS591" s="153">
        <v>3</v>
      </c>
      <c r="AT591" s="153">
        <v>3</v>
      </c>
      <c r="AU591" s="153">
        <v>100</v>
      </c>
      <c r="AV591" s="153">
        <v>0</v>
      </c>
      <c r="AW591" s="153">
        <v>0</v>
      </c>
      <c r="AX591" s="153">
        <v>0</v>
      </c>
      <c r="AY591" s="153">
        <v>209773664</v>
      </c>
      <c r="AZ591" s="153">
        <v>206158082</v>
      </c>
      <c r="BA591" s="153" t="s">
        <v>8726</v>
      </c>
      <c r="BB591" s="153">
        <v>170500000</v>
      </c>
      <c r="BC591" s="153">
        <v>158000000</v>
      </c>
      <c r="BD591" s="153" t="s">
        <v>8727</v>
      </c>
      <c r="BE591" s="153">
        <v>199555000</v>
      </c>
      <c r="BF591" s="153">
        <v>90000000</v>
      </c>
      <c r="BG591" s="153" t="s">
        <v>8728</v>
      </c>
      <c r="BH591" s="155">
        <v>0</v>
      </c>
      <c r="BI591" s="153">
        <v>0</v>
      </c>
      <c r="BJ591" s="153">
        <v>0</v>
      </c>
    </row>
    <row r="592" spans="1:62">
      <c r="A592" s="152">
        <v>4050065308</v>
      </c>
      <c r="B592" s="153">
        <v>6</v>
      </c>
      <c r="C592" s="153" t="s">
        <v>8647</v>
      </c>
      <c r="D592" s="153" t="s">
        <v>8648</v>
      </c>
      <c r="E592" s="153">
        <v>2023</v>
      </c>
      <c r="F592" s="153" t="s">
        <v>7125</v>
      </c>
      <c r="G592" s="153" t="s">
        <v>7126</v>
      </c>
      <c r="H592" s="153">
        <v>2</v>
      </c>
      <c r="I592" s="153" t="s">
        <v>7127</v>
      </c>
      <c r="J592" s="153">
        <v>9</v>
      </c>
      <c r="K592" s="153" t="s">
        <v>1235</v>
      </c>
      <c r="L592" s="153" t="s">
        <v>1235</v>
      </c>
      <c r="M592" s="153">
        <v>199</v>
      </c>
      <c r="N592" s="153" t="s">
        <v>7128</v>
      </c>
      <c r="O592" s="153">
        <v>2</v>
      </c>
      <c r="P592" s="153" t="s">
        <v>7223</v>
      </c>
      <c r="Q592" s="153">
        <v>30</v>
      </c>
      <c r="R592" s="153" t="s">
        <v>2670</v>
      </c>
      <c r="S592" s="153">
        <v>1768</v>
      </c>
      <c r="T592" s="153" t="s">
        <v>5047</v>
      </c>
      <c r="U592" s="153">
        <v>14</v>
      </c>
      <c r="V592" s="153">
        <v>2</v>
      </c>
      <c r="W592" s="154">
        <v>17682</v>
      </c>
      <c r="X592" s="153" t="s">
        <v>8729</v>
      </c>
      <c r="Y592" s="153">
        <v>1</v>
      </c>
      <c r="Z592" s="153" t="s">
        <v>37</v>
      </c>
      <c r="AA592" s="153">
        <v>1</v>
      </c>
      <c r="AB592" s="153" t="s">
        <v>7130</v>
      </c>
      <c r="AC592" s="153">
        <v>1</v>
      </c>
      <c r="AD592" s="153">
        <v>0</v>
      </c>
      <c r="AE592" s="153">
        <v>0</v>
      </c>
      <c r="AF592" s="153">
        <v>0</v>
      </c>
      <c r="AG592" s="153">
        <v>0</v>
      </c>
      <c r="AH592" s="153">
        <v>0</v>
      </c>
      <c r="AI592" s="153">
        <v>0</v>
      </c>
      <c r="AJ592" s="153">
        <v>0</v>
      </c>
      <c r="AK592" s="153">
        <v>0</v>
      </c>
      <c r="AL592" s="153">
        <v>0</v>
      </c>
      <c r="AM592" s="153">
        <v>0</v>
      </c>
      <c r="AN592" s="153">
        <v>0</v>
      </c>
      <c r="AO592" s="153">
        <v>0</v>
      </c>
      <c r="AP592" s="154">
        <v>1</v>
      </c>
      <c r="AQ592" s="153">
        <v>0</v>
      </c>
      <c r="AR592" s="153">
        <v>0</v>
      </c>
      <c r="AS592" s="153">
        <v>1</v>
      </c>
      <c r="AT592" s="153">
        <v>0</v>
      </c>
      <c r="AU592" s="153">
        <v>0</v>
      </c>
      <c r="AV592" s="153">
        <v>0</v>
      </c>
      <c r="AW592" s="153">
        <v>0</v>
      </c>
      <c r="AX592" s="153">
        <v>0</v>
      </c>
      <c r="AY592" s="153">
        <v>0</v>
      </c>
      <c r="AZ592" s="153">
        <v>0</v>
      </c>
      <c r="BA592" s="153">
        <v>0</v>
      </c>
      <c r="BB592" s="153">
        <v>0</v>
      </c>
      <c r="BC592" s="153">
        <v>0</v>
      </c>
      <c r="BD592" s="153">
        <v>0</v>
      </c>
      <c r="BE592" s="153">
        <v>0</v>
      </c>
      <c r="BF592" s="153">
        <v>0</v>
      </c>
      <c r="BG592" s="153">
        <v>0</v>
      </c>
      <c r="BH592" s="155">
        <v>306000000</v>
      </c>
      <c r="BI592" s="153">
        <v>0</v>
      </c>
      <c r="BJ592" s="153">
        <v>0</v>
      </c>
    </row>
    <row r="593" spans="1:62">
      <c r="A593" s="152">
        <v>4050065308</v>
      </c>
      <c r="B593" s="153">
        <v>6</v>
      </c>
      <c r="C593" s="153" t="s">
        <v>8647</v>
      </c>
      <c r="D593" s="153" t="s">
        <v>8648</v>
      </c>
      <c r="E593" s="153">
        <v>2023</v>
      </c>
      <c r="F593" s="153" t="s">
        <v>7125</v>
      </c>
      <c r="G593" s="153" t="s">
        <v>7126</v>
      </c>
      <c r="H593" s="153">
        <v>2</v>
      </c>
      <c r="I593" s="153" t="s">
        <v>7127</v>
      </c>
      <c r="J593" s="153">
        <v>9</v>
      </c>
      <c r="K593" s="153" t="s">
        <v>1235</v>
      </c>
      <c r="L593" s="153" t="s">
        <v>1235</v>
      </c>
      <c r="M593" s="153">
        <v>199</v>
      </c>
      <c r="N593" s="153" t="s">
        <v>7128</v>
      </c>
      <c r="O593" s="153">
        <v>2</v>
      </c>
      <c r="P593" s="153" t="s">
        <v>7223</v>
      </c>
      <c r="Q593" s="153">
        <v>33</v>
      </c>
      <c r="R593" s="153" t="s">
        <v>6292</v>
      </c>
      <c r="S593" s="153">
        <v>1769</v>
      </c>
      <c r="T593" s="153" t="s">
        <v>5055</v>
      </c>
      <c r="U593" s="153">
        <v>14</v>
      </c>
      <c r="V593" s="153">
        <v>1</v>
      </c>
      <c r="W593" s="154">
        <v>17691</v>
      </c>
      <c r="X593" s="153" t="s">
        <v>8730</v>
      </c>
      <c r="Y593" s="153">
        <v>1</v>
      </c>
      <c r="Z593" s="153" t="s">
        <v>37</v>
      </c>
      <c r="AA593" s="153">
        <v>1</v>
      </c>
      <c r="AB593" s="153" t="s">
        <v>7130</v>
      </c>
      <c r="AC593" s="153">
        <v>1</v>
      </c>
      <c r="AD593" s="153">
        <v>0</v>
      </c>
      <c r="AE593" s="153">
        <v>0</v>
      </c>
      <c r="AF593" s="153">
        <v>0</v>
      </c>
      <c r="AG593" s="153">
        <v>0</v>
      </c>
      <c r="AH593" s="153">
        <v>0</v>
      </c>
      <c r="AI593" s="153">
        <v>0</v>
      </c>
      <c r="AJ593" s="153">
        <v>2608</v>
      </c>
      <c r="AK593" s="153">
        <v>2000</v>
      </c>
      <c r="AL593" s="153" t="s">
        <v>8731</v>
      </c>
      <c r="AM593" s="153">
        <v>2609</v>
      </c>
      <c r="AN593" s="153">
        <v>0</v>
      </c>
      <c r="AO593" s="153">
        <v>0</v>
      </c>
      <c r="AP593" s="154">
        <v>0</v>
      </c>
      <c r="AQ593" s="153">
        <v>0</v>
      </c>
      <c r="AR593" s="153">
        <v>0</v>
      </c>
      <c r="AS593" s="153">
        <v>5217</v>
      </c>
      <c r="AT593" s="153">
        <v>2000</v>
      </c>
      <c r="AU593" s="153" t="s">
        <v>8732</v>
      </c>
      <c r="AV593" s="153">
        <v>0</v>
      </c>
      <c r="AW593" s="153">
        <v>0</v>
      </c>
      <c r="AX593" s="153">
        <v>0</v>
      </c>
      <c r="AY593" s="153">
        <v>0</v>
      </c>
      <c r="AZ593" s="153">
        <v>0</v>
      </c>
      <c r="BA593" s="153">
        <v>0</v>
      </c>
      <c r="BB593" s="153">
        <v>140400000</v>
      </c>
      <c r="BC593" s="153">
        <v>140400000</v>
      </c>
      <c r="BD593" s="153">
        <v>100</v>
      </c>
      <c r="BE593" s="153">
        <v>142539000</v>
      </c>
      <c r="BF593" s="153">
        <v>33900000</v>
      </c>
      <c r="BG593" s="153" t="s">
        <v>8733</v>
      </c>
      <c r="BH593" s="155">
        <v>0</v>
      </c>
      <c r="BI593" s="153">
        <v>0</v>
      </c>
      <c r="BJ593" s="153">
        <v>0</v>
      </c>
    </row>
    <row r="594" spans="1:62">
      <c r="A594" s="152">
        <v>4050065308</v>
      </c>
      <c r="B594" s="153">
        <v>6</v>
      </c>
      <c r="C594" s="153" t="s">
        <v>8647</v>
      </c>
      <c r="D594" s="153" t="s">
        <v>8648</v>
      </c>
      <c r="E594" s="153">
        <v>2023</v>
      </c>
      <c r="F594" s="153" t="s">
        <v>7125</v>
      </c>
      <c r="G594" s="153" t="s">
        <v>7126</v>
      </c>
      <c r="H594" s="153">
        <v>2</v>
      </c>
      <c r="I594" s="153" t="s">
        <v>7127</v>
      </c>
      <c r="J594" s="153">
        <v>9</v>
      </c>
      <c r="K594" s="153" t="s">
        <v>1235</v>
      </c>
      <c r="L594" s="153" t="s">
        <v>1235</v>
      </c>
      <c r="M594" s="153">
        <v>199</v>
      </c>
      <c r="N594" s="153" t="s">
        <v>7128</v>
      </c>
      <c r="O594" s="153">
        <v>2</v>
      </c>
      <c r="P594" s="153" t="s">
        <v>7223</v>
      </c>
      <c r="Q594" s="153">
        <v>33</v>
      </c>
      <c r="R594" s="153" t="s">
        <v>6292</v>
      </c>
      <c r="S594" s="153">
        <v>1769</v>
      </c>
      <c r="T594" s="153" t="s">
        <v>5055</v>
      </c>
      <c r="U594" s="153">
        <v>14</v>
      </c>
      <c r="V594" s="153">
        <v>2</v>
      </c>
      <c r="W594" s="154">
        <v>17692</v>
      </c>
      <c r="X594" s="153" t="s">
        <v>8734</v>
      </c>
      <c r="Y594" s="153">
        <v>1</v>
      </c>
      <c r="Z594" s="153" t="s">
        <v>37</v>
      </c>
      <c r="AA594" s="153">
        <v>1</v>
      </c>
      <c r="AB594" s="153" t="s">
        <v>7130</v>
      </c>
      <c r="AC594" s="153">
        <v>1</v>
      </c>
      <c r="AD594" s="153">
        <v>0</v>
      </c>
      <c r="AE594" s="153">
        <v>0</v>
      </c>
      <c r="AF594" s="153">
        <v>0</v>
      </c>
      <c r="AG594" s="153">
        <v>640</v>
      </c>
      <c r="AH594" s="153">
        <v>640</v>
      </c>
      <c r="AI594" s="153">
        <v>100</v>
      </c>
      <c r="AJ594" s="153">
        <v>640</v>
      </c>
      <c r="AK594" s="153">
        <v>639</v>
      </c>
      <c r="AL594" s="153" t="s">
        <v>7513</v>
      </c>
      <c r="AM594" s="153">
        <v>639</v>
      </c>
      <c r="AN594" s="153">
        <v>0</v>
      </c>
      <c r="AO594" s="153">
        <v>0</v>
      </c>
      <c r="AP594" s="154">
        <v>0</v>
      </c>
      <c r="AQ594" s="153">
        <v>0</v>
      </c>
      <c r="AR594" s="153">
        <v>0</v>
      </c>
      <c r="AS594" s="153">
        <v>1919</v>
      </c>
      <c r="AT594" s="153">
        <v>1279</v>
      </c>
      <c r="AU594" s="153" t="s">
        <v>8735</v>
      </c>
      <c r="AV594" s="153">
        <v>0</v>
      </c>
      <c r="AW594" s="153">
        <v>0</v>
      </c>
      <c r="AX594" s="153">
        <v>0</v>
      </c>
      <c r="AY594" s="153">
        <v>255080000</v>
      </c>
      <c r="AZ594" s="153">
        <v>239961934</v>
      </c>
      <c r="BA594" s="153" t="s">
        <v>8736</v>
      </c>
      <c r="BB594" s="153">
        <v>65000000</v>
      </c>
      <c r="BC594" s="153">
        <v>64927689</v>
      </c>
      <c r="BD594" s="153" t="s">
        <v>7469</v>
      </c>
      <c r="BE594" s="153">
        <v>52264000</v>
      </c>
      <c r="BF594" s="153">
        <v>0</v>
      </c>
      <c r="BG594" s="153">
        <v>0</v>
      </c>
      <c r="BH594" s="155">
        <v>0</v>
      </c>
      <c r="BI594" s="153">
        <v>0</v>
      </c>
      <c r="BJ594" s="153">
        <v>0</v>
      </c>
    </row>
    <row r="595" spans="1:62">
      <c r="A595" s="152">
        <v>4050065308</v>
      </c>
      <c r="B595" s="153">
        <v>6</v>
      </c>
      <c r="C595" s="153" t="s">
        <v>8647</v>
      </c>
      <c r="D595" s="153" t="s">
        <v>8648</v>
      </c>
      <c r="E595" s="153">
        <v>2023</v>
      </c>
      <c r="F595" s="153" t="s">
        <v>7125</v>
      </c>
      <c r="G595" s="153" t="s">
        <v>7126</v>
      </c>
      <c r="H595" s="153">
        <v>2</v>
      </c>
      <c r="I595" s="153" t="s">
        <v>7127</v>
      </c>
      <c r="J595" s="153">
        <v>9</v>
      </c>
      <c r="K595" s="153" t="s">
        <v>1235</v>
      </c>
      <c r="L595" s="153" t="s">
        <v>1235</v>
      </c>
      <c r="M595" s="153">
        <v>199</v>
      </c>
      <c r="N595" s="153" t="s">
        <v>7128</v>
      </c>
      <c r="O595" s="153">
        <v>2</v>
      </c>
      <c r="P595" s="153" t="s">
        <v>7223</v>
      </c>
      <c r="Q595" s="153">
        <v>33</v>
      </c>
      <c r="R595" s="153" t="s">
        <v>6292</v>
      </c>
      <c r="S595" s="153">
        <v>1770</v>
      </c>
      <c r="T595" s="153" t="s">
        <v>5062</v>
      </c>
      <c r="U595" s="153">
        <v>12</v>
      </c>
      <c r="V595" s="153">
        <v>1</v>
      </c>
      <c r="W595" s="154">
        <v>17701</v>
      </c>
      <c r="X595" s="153" t="s">
        <v>8737</v>
      </c>
      <c r="Y595" s="153">
        <v>1</v>
      </c>
      <c r="Z595" s="153" t="s">
        <v>37</v>
      </c>
      <c r="AA595" s="153">
        <v>1</v>
      </c>
      <c r="AB595" s="153" t="s">
        <v>7130</v>
      </c>
      <c r="AC595" s="153">
        <v>1</v>
      </c>
      <c r="AD595" s="153">
        <v>0</v>
      </c>
      <c r="AE595" s="153">
        <v>0</v>
      </c>
      <c r="AF595" s="153">
        <v>0</v>
      </c>
      <c r="AG595" s="153">
        <v>11</v>
      </c>
      <c r="AH595" s="153">
        <v>11</v>
      </c>
      <c r="AI595" s="153">
        <v>100</v>
      </c>
      <c r="AJ595" s="153">
        <v>12</v>
      </c>
      <c r="AK595" s="153">
        <v>12</v>
      </c>
      <c r="AL595" s="153">
        <v>100</v>
      </c>
      <c r="AM595" s="153">
        <v>11</v>
      </c>
      <c r="AN595" s="153">
        <v>0</v>
      </c>
      <c r="AO595" s="153">
        <v>0</v>
      </c>
      <c r="AP595" s="154">
        <v>10</v>
      </c>
      <c r="AQ595" s="153">
        <v>0</v>
      </c>
      <c r="AR595" s="153">
        <v>0</v>
      </c>
      <c r="AS595" s="153">
        <v>44</v>
      </c>
      <c r="AT595" s="153">
        <v>23</v>
      </c>
      <c r="AU595" s="153" t="s">
        <v>8738</v>
      </c>
      <c r="AV595" s="153">
        <v>0</v>
      </c>
      <c r="AW595" s="153">
        <v>0</v>
      </c>
      <c r="AX595" s="153">
        <v>0</v>
      </c>
      <c r="AY595" s="153">
        <v>772330600</v>
      </c>
      <c r="AZ595" s="153">
        <v>754637419</v>
      </c>
      <c r="BA595" s="153" t="s">
        <v>7846</v>
      </c>
      <c r="BB595" s="153">
        <v>860497760</v>
      </c>
      <c r="BC595" s="153">
        <v>860379258</v>
      </c>
      <c r="BD595" s="153" t="s">
        <v>7198</v>
      </c>
      <c r="BE595" s="153">
        <v>1045292000</v>
      </c>
      <c r="BF595" s="153">
        <v>116930600</v>
      </c>
      <c r="BG595" s="153" t="s">
        <v>8739</v>
      </c>
      <c r="BH595" s="155">
        <v>886000000</v>
      </c>
      <c r="BI595" s="153">
        <v>0</v>
      </c>
      <c r="BJ595" s="153">
        <v>0</v>
      </c>
    </row>
    <row r="596" spans="1:62">
      <c r="A596" s="152">
        <v>4050065308</v>
      </c>
      <c r="B596" s="153">
        <v>6</v>
      </c>
      <c r="C596" s="153" t="s">
        <v>8647</v>
      </c>
      <c r="D596" s="153" t="s">
        <v>8648</v>
      </c>
      <c r="E596" s="153">
        <v>2023</v>
      </c>
      <c r="F596" s="153" t="s">
        <v>7125</v>
      </c>
      <c r="G596" s="153" t="s">
        <v>7126</v>
      </c>
      <c r="H596" s="153">
        <v>2</v>
      </c>
      <c r="I596" s="153" t="s">
        <v>7127</v>
      </c>
      <c r="J596" s="153">
        <v>9</v>
      </c>
      <c r="K596" s="153" t="s">
        <v>1235</v>
      </c>
      <c r="L596" s="153" t="s">
        <v>1235</v>
      </c>
      <c r="M596" s="153">
        <v>199</v>
      </c>
      <c r="N596" s="153" t="s">
        <v>7128</v>
      </c>
      <c r="O596" s="153">
        <v>2</v>
      </c>
      <c r="P596" s="153" t="s">
        <v>7223</v>
      </c>
      <c r="Q596" s="153">
        <v>34</v>
      </c>
      <c r="R596" s="153" t="s">
        <v>2717</v>
      </c>
      <c r="S596" s="153">
        <v>1771</v>
      </c>
      <c r="T596" s="153" t="s">
        <v>5066</v>
      </c>
      <c r="U596" s="153">
        <v>11</v>
      </c>
      <c r="V596" s="153">
        <v>1</v>
      </c>
      <c r="W596" s="154">
        <v>17711</v>
      </c>
      <c r="X596" s="153" t="s">
        <v>8740</v>
      </c>
      <c r="Y596" s="153">
        <v>1</v>
      </c>
      <c r="Z596" s="153" t="s">
        <v>37</v>
      </c>
      <c r="AA596" s="153">
        <v>1</v>
      </c>
      <c r="AB596" s="153" t="s">
        <v>7130</v>
      </c>
      <c r="AC596" s="153">
        <v>1</v>
      </c>
      <c r="AD596" s="153">
        <v>0</v>
      </c>
      <c r="AE596" s="153">
        <v>0</v>
      </c>
      <c r="AF596" s="153">
        <v>0</v>
      </c>
      <c r="AG596" s="153">
        <v>1875</v>
      </c>
      <c r="AH596" s="153">
        <v>1875</v>
      </c>
      <c r="AI596" s="153">
        <v>100</v>
      </c>
      <c r="AJ596" s="153">
        <v>1875</v>
      </c>
      <c r="AK596" s="153">
        <v>1875</v>
      </c>
      <c r="AL596" s="153">
        <v>100</v>
      </c>
      <c r="AM596" s="153">
        <v>1875</v>
      </c>
      <c r="AN596" s="153">
        <v>0</v>
      </c>
      <c r="AO596" s="153">
        <v>0</v>
      </c>
      <c r="AP596" s="154">
        <v>1875</v>
      </c>
      <c r="AQ596" s="153">
        <v>0</v>
      </c>
      <c r="AR596" s="153">
        <v>0</v>
      </c>
      <c r="AS596" s="153">
        <v>7500</v>
      </c>
      <c r="AT596" s="153">
        <v>3750</v>
      </c>
      <c r="AU596" s="153">
        <v>50</v>
      </c>
      <c r="AV596" s="153">
        <v>0</v>
      </c>
      <c r="AW596" s="153">
        <v>0</v>
      </c>
      <c r="AX596" s="153">
        <v>0</v>
      </c>
      <c r="AY596" s="153">
        <v>221639000</v>
      </c>
      <c r="AZ596" s="153">
        <v>216328633</v>
      </c>
      <c r="BA596" s="153" t="s">
        <v>7602</v>
      </c>
      <c r="BB596" s="153">
        <v>256283000</v>
      </c>
      <c r="BC596" s="153">
        <v>256283000</v>
      </c>
      <c r="BD596" s="153">
        <v>100</v>
      </c>
      <c r="BE596" s="153">
        <v>256571000</v>
      </c>
      <c r="BF596" s="153">
        <v>66600000</v>
      </c>
      <c r="BG596" s="153" t="s">
        <v>8741</v>
      </c>
      <c r="BH596" s="155">
        <v>262000000</v>
      </c>
      <c r="BI596" s="153">
        <v>0</v>
      </c>
      <c r="BJ596" s="153">
        <v>0</v>
      </c>
    </row>
    <row r="597" spans="1:62">
      <c r="A597" s="152">
        <v>4050065308</v>
      </c>
      <c r="B597" s="153">
        <v>6</v>
      </c>
      <c r="C597" s="153" t="s">
        <v>8647</v>
      </c>
      <c r="D597" s="153" t="s">
        <v>8648</v>
      </c>
      <c r="E597" s="153">
        <v>2023</v>
      </c>
      <c r="F597" s="153" t="s">
        <v>7125</v>
      </c>
      <c r="G597" s="153" t="s">
        <v>7126</v>
      </c>
      <c r="H597" s="153">
        <v>2</v>
      </c>
      <c r="I597" s="153" t="s">
        <v>7127</v>
      </c>
      <c r="J597" s="153">
        <v>9</v>
      </c>
      <c r="K597" s="153" t="s">
        <v>1235</v>
      </c>
      <c r="L597" s="153" t="s">
        <v>1235</v>
      </c>
      <c r="M597" s="153">
        <v>199</v>
      </c>
      <c r="N597" s="153" t="s">
        <v>7128</v>
      </c>
      <c r="O597" s="153">
        <v>2</v>
      </c>
      <c r="P597" s="153" t="s">
        <v>7223</v>
      </c>
      <c r="Q597" s="153">
        <v>38</v>
      </c>
      <c r="R597" s="153" t="s">
        <v>2728</v>
      </c>
      <c r="S597" s="153">
        <v>1772</v>
      </c>
      <c r="T597" s="153" t="s">
        <v>8742</v>
      </c>
      <c r="U597" s="153">
        <v>12</v>
      </c>
      <c r="V597" s="153">
        <v>1</v>
      </c>
      <c r="W597" s="154">
        <v>17721</v>
      </c>
      <c r="X597" s="153" t="s">
        <v>8743</v>
      </c>
      <c r="Y597" s="153">
        <v>1</v>
      </c>
      <c r="Z597" s="153" t="s">
        <v>37</v>
      </c>
      <c r="AA597" s="153">
        <v>1</v>
      </c>
      <c r="AB597" s="153" t="s">
        <v>7130</v>
      </c>
      <c r="AC597" s="153">
        <v>1</v>
      </c>
      <c r="AD597" s="153">
        <v>0</v>
      </c>
      <c r="AE597" s="153">
        <v>0</v>
      </c>
      <c r="AF597" s="153">
        <v>0</v>
      </c>
      <c r="AG597" s="153">
        <v>475</v>
      </c>
      <c r="AH597" s="153">
        <v>475</v>
      </c>
      <c r="AI597" s="153">
        <v>100</v>
      </c>
      <c r="AJ597" s="153">
        <v>475</v>
      </c>
      <c r="AK597" s="153">
        <v>475</v>
      </c>
      <c r="AL597" s="153">
        <v>100</v>
      </c>
      <c r="AM597" s="153">
        <v>475</v>
      </c>
      <c r="AN597" s="153">
        <v>100</v>
      </c>
      <c r="AO597" s="153" t="s">
        <v>8744</v>
      </c>
      <c r="AP597" s="154">
        <v>475</v>
      </c>
      <c r="AQ597" s="153">
        <v>0</v>
      </c>
      <c r="AR597" s="153">
        <v>0</v>
      </c>
      <c r="AS597" s="153">
        <v>1900</v>
      </c>
      <c r="AT597" s="153">
        <v>1050</v>
      </c>
      <c r="AU597" s="153" t="s">
        <v>8745</v>
      </c>
      <c r="AV597" s="153">
        <v>0</v>
      </c>
      <c r="AW597" s="153">
        <v>0</v>
      </c>
      <c r="AX597" s="153">
        <v>0</v>
      </c>
      <c r="AY597" s="153">
        <v>333108000</v>
      </c>
      <c r="AZ597" s="153">
        <v>327242230</v>
      </c>
      <c r="BA597" s="153" t="s">
        <v>8746</v>
      </c>
      <c r="BB597" s="153">
        <v>432035000</v>
      </c>
      <c r="BC597" s="153">
        <v>432034997</v>
      </c>
      <c r="BD597" s="153">
        <v>100</v>
      </c>
      <c r="BE597" s="153">
        <v>427619000</v>
      </c>
      <c r="BF597" s="153">
        <v>166500000</v>
      </c>
      <c r="BG597" s="153" t="s">
        <v>8747</v>
      </c>
      <c r="BH597" s="155">
        <v>394000000</v>
      </c>
      <c r="BI597" s="153">
        <v>0</v>
      </c>
      <c r="BJ597" s="153">
        <v>0</v>
      </c>
    </row>
    <row r="598" spans="1:62">
      <c r="A598" s="152">
        <v>4050065308</v>
      </c>
      <c r="B598" s="153">
        <v>6</v>
      </c>
      <c r="C598" s="153" t="s">
        <v>8647</v>
      </c>
      <c r="D598" s="153" t="s">
        <v>8648</v>
      </c>
      <c r="E598" s="153">
        <v>2023</v>
      </c>
      <c r="F598" s="153" t="s">
        <v>7125</v>
      </c>
      <c r="G598" s="153" t="s">
        <v>7126</v>
      </c>
      <c r="H598" s="153">
        <v>2</v>
      </c>
      <c r="I598" s="153" t="s">
        <v>7127</v>
      </c>
      <c r="J598" s="153">
        <v>9</v>
      </c>
      <c r="K598" s="153" t="s">
        <v>1235</v>
      </c>
      <c r="L598" s="153" t="s">
        <v>1235</v>
      </c>
      <c r="M598" s="153">
        <v>199</v>
      </c>
      <c r="N598" s="153" t="s">
        <v>7128</v>
      </c>
      <c r="O598" s="153">
        <v>3</v>
      </c>
      <c r="P598" s="153" t="s">
        <v>7254</v>
      </c>
      <c r="Q598" s="153">
        <v>39</v>
      </c>
      <c r="R598" s="153" t="s">
        <v>2738</v>
      </c>
      <c r="S598" s="153">
        <v>1773</v>
      </c>
      <c r="T598" s="153" t="s">
        <v>5075</v>
      </c>
      <c r="U598" s="153">
        <v>13</v>
      </c>
      <c r="V598" s="153">
        <v>1</v>
      </c>
      <c r="W598" s="154">
        <v>17731</v>
      </c>
      <c r="X598" s="153" t="s">
        <v>8748</v>
      </c>
      <c r="Y598" s="153">
        <v>1</v>
      </c>
      <c r="Z598" s="153" t="s">
        <v>37</v>
      </c>
      <c r="AA598" s="153">
        <v>1</v>
      </c>
      <c r="AB598" s="153" t="s">
        <v>7130</v>
      </c>
      <c r="AC598" s="153">
        <v>1</v>
      </c>
      <c r="AD598" s="153">
        <v>0</v>
      </c>
      <c r="AE598" s="153">
        <v>0</v>
      </c>
      <c r="AF598" s="153">
        <v>0</v>
      </c>
      <c r="AG598" s="153">
        <v>200</v>
      </c>
      <c r="AH598" s="153">
        <v>200</v>
      </c>
      <c r="AI598" s="153">
        <v>100</v>
      </c>
      <c r="AJ598" s="153">
        <v>200</v>
      </c>
      <c r="AK598" s="153">
        <v>200</v>
      </c>
      <c r="AL598" s="153">
        <v>100</v>
      </c>
      <c r="AM598" s="153">
        <v>200</v>
      </c>
      <c r="AN598" s="153">
        <v>200</v>
      </c>
      <c r="AO598" s="153">
        <v>100</v>
      </c>
      <c r="AP598" s="154">
        <v>200</v>
      </c>
      <c r="AQ598" s="153">
        <v>0</v>
      </c>
      <c r="AR598" s="153">
        <v>0</v>
      </c>
      <c r="AS598" s="153">
        <v>800</v>
      </c>
      <c r="AT598" s="153">
        <v>600</v>
      </c>
      <c r="AU598" s="153">
        <v>75</v>
      </c>
      <c r="AV598" s="153">
        <v>0</v>
      </c>
      <c r="AW598" s="153">
        <v>0</v>
      </c>
      <c r="AX598" s="153">
        <v>0</v>
      </c>
      <c r="AY598" s="153">
        <v>378754120</v>
      </c>
      <c r="AZ598" s="153">
        <v>323989871</v>
      </c>
      <c r="BA598" s="153" t="s">
        <v>8749</v>
      </c>
      <c r="BB598" s="153">
        <v>489429026</v>
      </c>
      <c r="BC598" s="153">
        <v>489129026</v>
      </c>
      <c r="BD598" s="153" t="s">
        <v>7266</v>
      </c>
      <c r="BE598" s="153">
        <v>570159000</v>
      </c>
      <c r="BF598" s="153">
        <v>226928667</v>
      </c>
      <c r="BG598" s="153" t="s">
        <v>8750</v>
      </c>
      <c r="BH598" s="155">
        <v>503000000</v>
      </c>
      <c r="BI598" s="153">
        <v>0</v>
      </c>
      <c r="BJ598" s="153">
        <v>0</v>
      </c>
    </row>
    <row r="599" spans="1:62">
      <c r="A599" s="152">
        <v>4050065308</v>
      </c>
      <c r="B599" s="153">
        <v>6</v>
      </c>
      <c r="C599" s="153" t="s">
        <v>8647</v>
      </c>
      <c r="D599" s="153" t="s">
        <v>8648</v>
      </c>
      <c r="E599" s="153">
        <v>2023</v>
      </c>
      <c r="F599" s="153" t="s">
        <v>7125</v>
      </c>
      <c r="G599" s="153" t="s">
        <v>7126</v>
      </c>
      <c r="H599" s="153">
        <v>2</v>
      </c>
      <c r="I599" s="153" t="s">
        <v>7127</v>
      </c>
      <c r="J599" s="153">
        <v>9</v>
      </c>
      <c r="K599" s="153" t="s">
        <v>1235</v>
      </c>
      <c r="L599" s="153" t="s">
        <v>1235</v>
      </c>
      <c r="M599" s="153">
        <v>199</v>
      </c>
      <c r="N599" s="153" t="s">
        <v>7128</v>
      </c>
      <c r="O599" s="153">
        <v>3</v>
      </c>
      <c r="P599" s="153" t="s">
        <v>7254</v>
      </c>
      <c r="Q599" s="153">
        <v>40</v>
      </c>
      <c r="R599" s="153" t="s">
        <v>2749</v>
      </c>
      <c r="S599" s="153">
        <v>1774</v>
      </c>
      <c r="T599" s="153" t="s">
        <v>5080</v>
      </c>
      <c r="U599" s="153">
        <v>17</v>
      </c>
      <c r="V599" s="153">
        <v>1</v>
      </c>
      <c r="W599" s="154">
        <v>17741</v>
      </c>
      <c r="X599" s="153" t="s">
        <v>8751</v>
      </c>
      <c r="Y599" s="153">
        <v>1</v>
      </c>
      <c r="Z599" s="153" t="s">
        <v>37</v>
      </c>
      <c r="AA599" s="153">
        <v>1</v>
      </c>
      <c r="AB599" s="153" t="s">
        <v>7130</v>
      </c>
      <c r="AC599" s="153">
        <v>1</v>
      </c>
      <c r="AD599" s="153">
        <v>0</v>
      </c>
      <c r="AE599" s="153">
        <v>0</v>
      </c>
      <c r="AF599" s="153">
        <v>0</v>
      </c>
      <c r="AG599" s="153">
        <v>333</v>
      </c>
      <c r="AH599" s="153">
        <v>333</v>
      </c>
      <c r="AI599" s="153">
        <v>100</v>
      </c>
      <c r="AJ599" s="153">
        <v>3707</v>
      </c>
      <c r="AK599" s="153">
        <v>3707</v>
      </c>
      <c r="AL599" s="153">
        <v>100</v>
      </c>
      <c r="AM599" s="153">
        <v>334</v>
      </c>
      <c r="AN599" s="153">
        <v>334</v>
      </c>
      <c r="AO599" s="153">
        <v>100</v>
      </c>
      <c r="AP599" s="154">
        <v>0</v>
      </c>
      <c r="AQ599" s="153">
        <v>0</v>
      </c>
      <c r="AR599" s="153">
        <v>0</v>
      </c>
      <c r="AS599" s="153">
        <v>4374</v>
      </c>
      <c r="AT599" s="153">
        <v>4374</v>
      </c>
      <c r="AU599" s="153">
        <v>100</v>
      </c>
      <c r="AV599" s="153">
        <v>0</v>
      </c>
      <c r="AW599" s="153">
        <v>0</v>
      </c>
      <c r="AX599" s="153">
        <v>0</v>
      </c>
      <c r="AY599" s="153">
        <v>190706000</v>
      </c>
      <c r="AZ599" s="153">
        <v>190705999</v>
      </c>
      <c r="BA599" s="153">
        <v>100</v>
      </c>
      <c r="BB599" s="153">
        <v>220861000</v>
      </c>
      <c r="BC599" s="153">
        <v>220861000</v>
      </c>
      <c r="BD599" s="153">
        <v>100</v>
      </c>
      <c r="BE599" s="153">
        <v>96398867</v>
      </c>
      <c r="BF599" s="153">
        <v>90240000</v>
      </c>
      <c r="BG599" s="153" t="s">
        <v>8752</v>
      </c>
      <c r="BH599" s="155">
        <v>0</v>
      </c>
      <c r="BI599" s="153">
        <v>0</v>
      </c>
      <c r="BJ599" s="153">
        <v>0</v>
      </c>
    </row>
    <row r="600" spans="1:62">
      <c r="A600" s="152">
        <v>4050065308</v>
      </c>
      <c r="B600" s="153">
        <v>6</v>
      </c>
      <c r="C600" s="153" t="s">
        <v>8647</v>
      </c>
      <c r="D600" s="153" t="s">
        <v>8648</v>
      </c>
      <c r="E600" s="153">
        <v>2023</v>
      </c>
      <c r="F600" s="153" t="s">
        <v>7125</v>
      </c>
      <c r="G600" s="153" t="s">
        <v>7126</v>
      </c>
      <c r="H600" s="153">
        <v>2</v>
      </c>
      <c r="I600" s="153" t="s">
        <v>7127</v>
      </c>
      <c r="J600" s="153">
        <v>9</v>
      </c>
      <c r="K600" s="153" t="s">
        <v>1235</v>
      </c>
      <c r="L600" s="153" t="s">
        <v>1235</v>
      </c>
      <c r="M600" s="153">
        <v>199</v>
      </c>
      <c r="N600" s="153" t="s">
        <v>7128</v>
      </c>
      <c r="O600" s="153">
        <v>3</v>
      </c>
      <c r="P600" s="153" t="s">
        <v>7254</v>
      </c>
      <c r="Q600" s="153">
        <v>40</v>
      </c>
      <c r="R600" s="153" t="s">
        <v>2749</v>
      </c>
      <c r="S600" s="153">
        <v>1774</v>
      </c>
      <c r="T600" s="153" t="s">
        <v>5080</v>
      </c>
      <c r="U600" s="153">
        <v>17</v>
      </c>
      <c r="V600" s="153">
        <v>2</v>
      </c>
      <c r="W600" s="154">
        <v>17742</v>
      </c>
      <c r="X600" s="153" t="s">
        <v>8753</v>
      </c>
      <c r="Y600" s="153">
        <v>1</v>
      </c>
      <c r="Z600" s="153" t="s">
        <v>37</v>
      </c>
      <c r="AA600" s="153">
        <v>1</v>
      </c>
      <c r="AB600" s="153" t="s">
        <v>7130</v>
      </c>
      <c r="AC600" s="153">
        <v>1</v>
      </c>
      <c r="AD600" s="153">
        <v>0</v>
      </c>
      <c r="AE600" s="153">
        <v>0</v>
      </c>
      <c r="AF600" s="153">
        <v>0</v>
      </c>
      <c r="AG600" s="153">
        <v>312</v>
      </c>
      <c r="AH600" s="153">
        <v>312</v>
      </c>
      <c r="AI600" s="153">
        <v>100</v>
      </c>
      <c r="AJ600" s="153">
        <v>312</v>
      </c>
      <c r="AK600" s="153">
        <v>312</v>
      </c>
      <c r="AL600" s="153">
        <v>100</v>
      </c>
      <c r="AM600" s="153">
        <v>312</v>
      </c>
      <c r="AN600" s="153">
        <v>312</v>
      </c>
      <c r="AO600" s="153">
        <v>100</v>
      </c>
      <c r="AP600" s="154">
        <v>314</v>
      </c>
      <c r="AQ600" s="153">
        <v>0</v>
      </c>
      <c r="AR600" s="153">
        <v>0</v>
      </c>
      <c r="AS600" s="153">
        <v>1250</v>
      </c>
      <c r="AT600" s="153">
        <v>936</v>
      </c>
      <c r="AU600" s="153" t="s">
        <v>8754</v>
      </c>
      <c r="AV600" s="153">
        <v>0</v>
      </c>
      <c r="AW600" s="153">
        <v>0</v>
      </c>
      <c r="AX600" s="153">
        <v>0</v>
      </c>
      <c r="AY600" s="153">
        <v>193061332</v>
      </c>
      <c r="AZ600" s="153">
        <v>191228000</v>
      </c>
      <c r="BA600" s="153" t="s">
        <v>7244</v>
      </c>
      <c r="BB600" s="153">
        <v>265029000</v>
      </c>
      <c r="BC600" s="153">
        <v>258851667</v>
      </c>
      <c r="BD600" s="153" t="s">
        <v>7859</v>
      </c>
      <c r="BE600" s="153">
        <v>378733133</v>
      </c>
      <c r="BF600" s="153">
        <v>177131600</v>
      </c>
      <c r="BG600" s="153" t="s">
        <v>8755</v>
      </c>
      <c r="BH600" s="155">
        <v>230000000</v>
      </c>
      <c r="BI600" s="153">
        <v>0</v>
      </c>
      <c r="BJ600" s="153">
        <v>0</v>
      </c>
    </row>
    <row r="601" spans="1:62">
      <c r="A601" s="152">
        <v>4050065308</v>
      </c>
      <c r="B601" s="153">
        <v>6</v>
      </c>
      <c r="C601" s="153" t="s">
        <v>8647</v>
      </c>
      <c r="D601" s="153" t="s">
        <v>8648</v>
      </c>
      <c r="E601" s="153">
        <v>2023</v>
      </c>
      <c r="F601" s="153" t="s">
        <v>7125</v>
      </c>
      <c r="G601" s="153" t="s">
        <v>7126</v>
      </c>
      <c r="H601" s="153">
        <v>2</v>
      </c>
      <c r="I601" s="153" t="s">
        <v>7127</v>
      </c>
      <c r="J601" s="153">
        <v>9</v>
      </c>
      <c r="K601" s="153" t="s">
        <v>1235</v>
      </c>
      <c r="L601" s="153" t="s">
        <v>1235</v>
      </c>
      <c r="M601" s="153">
        <v>199</v>
      </c>
      <c r="N601" s="153" t="s">
        <v>7128</v>
      </c>
      <c r="O601" s="153">
        <v>3</v>
      </c>
      <c r="P601" s="153" t="s">
        <v>7254</v>
      </c>
      <c r="Q601" s="153">
        <v>43</v>
      </c>
      <c r="R601" s="153" t="s">
        <v>2766</v>
      </c>
      <c r="S601" s="153">
        <v>1775</v>
      </c>
      <c r="T601" s="153" t="s">
        <v>5090</v>
      </c>
      <c r="U601" s="153">
        <v>17</v>
      </c>
      <c r="V601" s="153">
        <v>1</v>
      </c>
      <c r="W601" s="154">
        <v>17751</v>
      </c>
      <c r="X601" s="153" t="s">
        <v>8756</v>
      </c>
      <c r="Y601" s="153">
        <v>1</v>
      </c>
      <c r="Z601" s="153" t="s">
        <v>37</v>
      </c>
      <c r="AA601" s="153">
        <v>1</v>
      </c>
      <c r="AB601" s="153" t="s">
        <v>7130</v>
      </c>
      <c r="AC601" s="153">
        <v>1</v>
      </c>
      <c r="AD601" s="153">
        <v>0</v>
      </c>
      <c r="AE601" s="153">
        <v>0</v>
      </c>
      <c r="AF601" s="153">
        <v>0</v>
      </c>
      <c r="AG601" s="153">
        <v>1</v>
      </c>
      <c r="AH601" s="153">
        <v>1</v>
      </c>
      <c r="AI601" s="153">
        <v>100</v>
      </c>
      <c r="AJ601" s="153">
        <v>1</v>
      </c>
      <c r="AK601" s="153">
        <v>1</v>
      </c>
      <c r="AL601" s="153">
        <v>100</v>
      </c>
      <c r="AM601" s="153">
        <v>1</v>
      </c>
      <c r="AN601" s="153">
        <v>1</v>
      </c>
      <c r="AO601" s="153">
        <v>100</v>
      </c>
      <c r="AP601" s="154">
        <v>0</v>
      </c>
      <c r="AQ601" s="153">
        <v>0</v>
      </c>
      <c r="AR601" s="153">
        <v>0</v>
      </c>
      <c r="AS601" s="153">
        <v>3</v>
      </c>
      <c r="AT601" s="153">
        <v>3</v>
      </c>
      <c r="AU601" s="153">
        <v>100</v>
      </c>
      <c r="AV601" s="153">
        <v>0</v>
      </c>
      <c r="AW601" s="153">
        <v>0</v>
      </c>
      <c r="AX601" s="153">
        <v>0</v>
      </c>
      <c r="AY601" s="153">
        <v>245512018</v>
      </c>
      <c r="AZ601" s="153">
        <v>245512018</v>
      </c>
      <c r="BA601" s="153">
        <v>100</v>
      </c>
      <c r="BB601" s="153">
        <v>368325000</v>
      </c>
      <c r="BC601" s="153">
        <v>349325000</v>
      </c>
      <c r="BD601" s="153" t="s">
        <v>8757</v>
      </c>
      <c r="BE601" s="153">
        <v>427619000</v>
      </c>
      <c r="BF601" s="153">
        <v>390850502</v>
      </c>
      <c r="BG601" s="153" t="s">
        <v>7723</v>
      </c>
      <c r="BH601" s="155">
        <v>0</v>
      </c>
      <c r="BI601" s="153">
        <v>0</v>
      </c>
      <c r="BJ601" s="153">
        <v>0</v>
      </c>
    </row>
    <row r="602" spans="1:62">
      <c r="A602" s="152">
        <v>4050065308</v>
      </c>
      <c r="B602" s="153">
        <v>6</v>
      </c>
      <c r="C602" s="153" t="s">
        <v>8647</v>
      </c>
      <c r="D602" s="153" t="s">
        <v>8648</v>
      </c>
      <c r="E602" s="153">
        <v>2023</v>
      </c>
      <c r="F602" s="153" t="s">
        <v>7125</v>
      </c>
      <c r="G602" s="153" t="s">
        <v>7126</v>
      </c>
      <c r="H602" s="153">
        <v>2</v>
      </c>
      <c r="I602" s="153" t="s">
        <v>7127</v>
      </c>
      <c r="J602" s="153">
        <v>9</v>
      </c>
      <c r="K602" s="153" t="s">
        <v>1235</v>
      </c>
      <c r="L602" s="153" t="s">
        <v>1235</v>
      </c>
      <c r="M602" s="153">
        <v>199</v>
      </c>
      <c r="N602" s="153" t="s">
        <v>7128</v>
      </c>
      <c r="O602" s="153">
        <v>3</v>
      </c>
      <c r="P602" s="153" t="s">
        <v>7254</v>
      </c>
      <c r="Q602" s="153">
        <v>43</v>
      </c>
      <c r="R602" s="153" t="s">
        <v>2766</v>
      </c>
      <c r="S602" s="153">
        <v>1775</v>
      </c>
      <c r="T602" s="153" t="s">
        <v>5090</v>
      </c>
      <c r="U602" s="153">
        <v>17</v>
      </c>
      <c r="V602" s="153">
        <v>2</v>
      </c>
      <c r="W602" s="154">
        <v>17752</v>
      </c>
      <c r="X602" s="153" t="s">
        <v>8758</v>
      </c>
      <c r="Y602" s="153">
        <v>1</v>
      </c>
      <c r="Z602" s="153" t="s">
        <v>37</v>
      </c>
      <c r="AA602" s="153">
        <v>1</v>
      </c>
      <c r="AB602" s="153" t="s">
        <v>7130</v>
      </c>
      <c r="AC602" s="153">
        <v>1</v>
      </c>
      <c r="AD602" s="153">
        <v>0</v>
      </c>
      <c r="AE602" s="153">
        <v>0</v>
      </c>
      <c r="AF602" s="153">
        <v>0</v>
      </c>
      <c r="AG602" s="153">
        <v>500</v>
      </c>
      <c r="AH602" s="153">
        <v>500</v>
      </c>
      <c r="AI602" s="153">
        <v>100</v>
      </c>
      <c r="AJ602" s="153">
        <v>0</v>
      </c>
      <c r="AK602" s="153">
        <v>0</v>
      </c>
      <c r="AL602" s="153">
        <v>0</v>
      </c>
      <c r="AM602" s="153">
        <v>500</v>
      </c>
      <c r="AN602" s="153">
        <v>500</v>
      </c>
      <c r="AO602" s="153">
        <v>100</v>
      </c>
      <c r="AP602" s="154">
        <v>0</v>
      </c>
      <c r="AQ602" s="153">
        <v>0</v>
      </c>
      <c r="AR602" s="153">
        <v>0</v>
      </c>
      <c r="AS602" s="153">
        <v>1000</v>
      </c>
      <c r="AT602" s="153">
        <v>1000</v>
      </c>
      <c r="AU602" s="153">
        <v>100</v>
      </c>
      <c r="AV602" s="153">
        <v>0</v>
      </c>
      <c r="AW602" s="153">
        <v>0</v>
      </c>
      <c r="AX602" s="153">
        <v>0</v>
      </c>
      <c r="AY602" s="153">
        <v>183513107</v>
      </c>
      <c r="AZ602" s="153">
        <v>163978000</v>
      </c>
      <c r="BA602" s="153" t="s">
        <v>8759</v>
      </c>
      <c r="BB602" s="153">
        <v>0</v>
      </c>
      <c r="BC602" s="153">
        <v>0</v>
      </c>
      <c r="BD602" s="153">
        <v>0</v>
      </c>
      <c r="BE602" s="153">
        <v>352196000</v>
      </c>
      <c r="BF602" s="153">
        <v>66900000</v>
      </c>
      <c r="BG602" s="153" t="s">
        <v>8760</v>
      </c>
      <c r="BH602" s="155">
        <v>0</v>
      </c>
      <c r="BI602" s="153">
        <v>0</v>
      </c>
      <c r="BJ602" s="153">
        <v>0</v>
      </c>
    </row>
    <row r="603" spans="1:62">
      <c r="A603" s="152">
        <v>4050065308</v>
      </c>
      <c r="B603" s="153">
        <v>6</v>
      </c>
      <c r="C603" s="153" t="s">
        <v>8647</v>
      </c>
      <c r="D603" s="153" t="s">
        <v>8648</v>
      </c>
      <c r="E603" s="153">
        <v>2023</v>
      </c>
      <c r="F603" s="153" t="s">
        <v>7125</v>
      </c>
      <c r="G603" s="153" t="s">
        <v>7126</v>
      </c>
      <c r="H603" s="153">
        <v>2</v>
      </c>
      <c r="I603" s="153" t="s">
        <v>7127</v>
      </c>
      <c r="J603" s="153">
        <v>9</v>
      </c>
      <c r="K603" s="153" t="s">
        <v>1235</v>
      </c>
      <c r="L603" s="153" t="s">
        <v>1235</v>
      </c>
      <c r="M603" s="153">
        <v>199</v>
      </c>
      <c r="N603" s="153" t="s">
        <v>7128</v>
      </c>
      <c r="O603" s="153">
        <v>3</v>
      </c>
      <c r="P603" s="153" t="s">
        <v>7254</v>
      </c>
      <c r="Q603" s="153">
        <v>43</v>
      </c>
      <c r="R603" s="153" t="s">
        <v>2766</v>
      </c>
      <c r="S603" s="153">
        <v>1775</v>
      </c>
      <c r="T603" s="153" t="s">
        <v>5090</v>
      </c>
      <c r="U603" s="153">
        <v>17</v>
      </c>
      <c r="V603" s="153">
        <v>3</v>
      </c>
      <c r="W603" s="154">
        <v>17753</v>
      </c>
      <c r="X603" s="153" t="s">
        <v>8761</v>
      </c>
      <c r="Y603" s="153">
        <v>1</v>
      </c>
      <c r="Z603" s="153" t="s">
        <v>37</v>
      </c>
      <c r="AA603" s="153">
        <v>1</v>
      </c>
      <c r="AB603" s="153" t="s">
        <v>7130</v>
      </c>
      <c r="AC603" s="153">
        <v>1</v>
      </c>
      <c r="AD603" s="153">
        <v>0</v>
      </c>
      <c r="AE603" s="153">
        <v>0</v>
      </c>
      <c r="AF603" s="153">
        <v>0</v>
      </c>
      <c r="AG603" s="153">
        <v>0</v>
      </c>
      <c r="AH603" s="153">
        <v>0</v>
      </c>
      <c r="AI603" s="153">
        <v>0</v>
      </c>
      <c r="AJ603" s="153">
        <v>500</v>
      </c>
      <c r="AK603" s="153">
        <v>500</v>
      </c>
      <c r="AL603" s="153">
        <v>100</v>
      </c>
      <c r="AM603" s="153">
        <v>0</v>
      </c>
      <c r="AN603" s="153">
        <v>0</v>
      </c>
      <c r="AO603" s="153">
        <v>0</v>
      </c>
      <c r="AP603" s="154">
        <v>500</v>
      </c>
      <c r="AQ603" s="153">
        <v>0</v>
      </c>
      <c r="AR603" s="153">
        <v>0</v>
      </c>
      <c r="AS603" s="153">
        <v>1000</v>
      </c>
      <c r="AT603" s="153">
        <v>500</v>
      </c>
      <c r="AU603" s="153">
        <v>50</v>
      </c>
      <c r="AV603" s="153">
        <v>0</v>
      </c>
      <c r="AW603" s="153">
        <v>0</v>
      </c>
      <c r="AX603" s="153">
        <v>0</v>
      </c>
      <c r="AY603" s="153">
        <v>0</v>
      </c>
      <c r="AZ603" s="153">
        <v>0</v>
      </c>
      <c r="BA603" s="153">
        <v>0</v>
      </c>
      <c r="BB603" s="153">
        <v>247821000</v>
      </c>
      <c r="BC603" s="153">
        <v>230427927</v>
      </c>
      <c r="BD603" s="153" t="s">
        <v>8762</v>
      </c>
      <c r="BE603" s="153">
        <v>0</v>
      </c>
      <c r="BF603" s="153">
        <v>0</v>
      </c>
      <c r="BG603" s="153">
        <v>0</v>
      </c>
      <c r="BH603" s="155">
        <v>219000000</v>
      </c>
      <c r="BI603" s="153">
        <v>0</v>
      </c>
      <c r="BJ603" s="153">
        <v>0</v>
      </c>
    </row>
    <row r="604" spans="1:62">
      <c r="A604" s="152">
        <v>4050065308</v>
      </c>
      <c r="B604" s="153">
        <v>6</v>
      </c>
      <c r="C604" s="153" t="s">
        <v>8647</v>
      </c>
      <c r="D604" s="153" t="s">
        <v>8648</v>
      </c>
      <c r="E604" s="153">
        <v>2023</v>
      </c>
      <c r="F604" s="153" t="s">
        <v>7125</v>
      </c>
      <c r="G604" s="153" t="s">
        <v>7126</v>
      </c>
      <c r="H604" s="153">
        <v>2</v>
      </c>
      <c r="I604" s="153" t="s">
        <v>7127</v>
      </c>
      <c r="J604" s="153">
        <v>9</v>
      </c>
      <c r="K604" s="153" t="s">
        <v>1235</v>
      </c>
      <c r="L604" s="153" t="s">
        <v>1235</v>
      </c>
      <c r="M604" s="153">
        <v>199</v>
      </c>
      <c r="N604" s="153" t="s">
        <v>7128</v>
      </c>
      <c r="O604" s="153">
        <v>3</v>
      </c>
      <c r="P604" s="153" t="s">
        <v>7254</v>
      </c>
      <c r="Q604" s="153">
        <v>45</v>
      </c>
      <c r="R604" s="153" t="s">
        <v>2777</v>
      </c>
      <c r="S604" s="153">
        <v>1776</v>
      </c>
      <c r="T604" s="153" t="s">
        <v>5101</v>
      </c>
      <c r="U604" s="153">
        <v>21</v>
      </c>
      <c r="V604" s="153">
        <v>1</v>
      </c>
      <c r="W604" s="154">
        <v>17761</v>
      </c>
      <c r="X604" s="153" t="s">
        <v>8763</v>
      </c>
      <c r="Y604" s="153">
        <v>1</v>
      </c>
      <c r="Z604" s="153" t="s">
        <v>37</v>
      </c>
      <c r="AA604" s="153">
        <v>1</v>
      </c>
      <c r="AB604" s="153" t="s">
        <v>7130</v>
      </c>
      <c r="AC604" s="153">
        <v>1</v>
      </c>
      <c r="AD604" s="153">
        <v>0</v>
      </c>
      <c r="AE604" s="153">
        <v>0</v>
      </c>
      <c r="AF604" s="153">
        <v>0</v>
      </c>
      <c r="AG604" s="153">
        <v>0</v>
      </c>
      <c r="AH604" s="153">
        <v>0</v>
      </c>
      <c r="AI604" s="153">
        <v>0</v>
      </c>
      <c r="AJ604" s="153">
        <v>0</v>
      </c>
      <c r="AK604" s="153">
        <v>0</v>
      </c>
      <c r="AL604" s="153">
        <v>0</v>
      </c>
      <c r="AM604" s="153">
        <v>1</v>
      </c>
      <c r="AN604" s="153">
        <v>1</v>
      </c>
      <c r="AO604" s="153">
        <v>100</v>
      </c>
      <c r="AP604" s="154">
        <v>1</v>
      </c>
      <c r="AQ604" s="153">
        <v>0</v>
      </c>
      <c r="AR604" s="153">
        <v>0</v>
      </c>
      <c r="AS604" s="153">
        <v>2</v>
      </c>
      <c r="AT604" s="153">
        <v>1</v>
      </c>
      <c r="AU604" s="153">
        <v>50</v>
      </c>
      <c r="AV604" s="153">
        <v>0</v>
      </c>
      <c r="AW604" s="153">
        <v>0</v>
      </c>
      <c r="AX604" s="153">
        <v>0</v>
      </c>
      <c r="AY604" s="153">
        <v>0</v>
      </c>
      <c r="AZ604" s="153">
        <v>0</v>
      </c>
      <c r="BA604" s="153">
        <v>0</v>
      </c>
      <c r="BB604" s="153">
        <v>0</v>
      </c>
      <c r="BC604" s="153">
        <v>0</v>
      </c>
      <c r="BD604" s="153">
        <v>0</v>
      </c>
      <c r="BE604" s="153">
        <v>261323000</v>
      </c>
      <c r="BF604" s="153">
        <v>168000000</v>
      </c>
      <c r="BG604" s="153" t="s">
        <v>8764</v>
      </c>
      <c r="BH604" s="155">
        <v>249000000</v>
      </c>
      <c r="BI604" s="153">
        <v>0</v>
      </c>
      <c r="BJ604" s="153">
        <v>0</v>
      </c>
    </row>
    <row r="605" spans="1:62">
      <c r="A605" s="152">
        <v>4050065308</v>
      </c>
      <c r="B605" s="153">
        <v>6</v>
      </c>
      <c r="C605" s="153" t="s">
        <v>8647</v>
      </c>
      <c r="D605" s="153" t="s">
        <v>8648</v>
      </c>
      <c r="E605" s="153">
        <v>2023</v>
      </c>
      <c r="F605" s="153" t="s">
        <v>7125</v>
      </c>
      <c r="G605" s="153" t="s">
        <v>7126</v>
      </c>
      <c r="H605" s="153">
        <v>2</v>
      </c>
      <c r="I605" s="153" t="s">
        <v>7127</v>
      </c>
      <c r="J605" s="153">
        <v>9</v>
      </c>
      <c r="K605" s="153" t="s">
        <v>1235</v>
      </c>
      <c r="L605" s="153" t="s">
        <v>1235</v>
      </c>
      <c r="M605" s="153">
        <v>199</v>
      </c>
      <c r="N605" s="153" t="s">
        <v>7128</v>
      </c>
      <c r="O605" s="153">
        <v>3</v>
      </c>
      <c r="P605" s="153" t="s">
        <v>7254</v>
      </c>
      <c r="Q605" s="153">
        <v>45</v>
      </c>
      <c r="R605" s="153" t="s">
        <v>2777</v>
      </c>
      <c r="S605" s="153">
        <v>1776</v>
      </c>
      <c r="T605" s="153" t="s">
        <v>5101</v>
      </c>
      <c r="U605" s="153">
        <v>21</v>
      </c>
      <c r="V605" s="153">
        <v>2</v>
      </c>
      <c r="W605" s="154">
        <v>17762</v>
      </c>
      <c r="X605" s="153" t="s">
        <v>8765</v>
      </c>
      <c r="Y605" s="153">
        <v>1</v>
      </c>
      <c r="Z605" s="153" t="s">
        <v>37</v>
      </c>
      <c r="AA605" s="153">
        <v>1</v>
      </c>
      <c r="AB605" s="153" t="s">
        <v>7130</v>
      </c>
      <c r="AC605" s="153">
        <v>1</v>
      </c>
      <c r="AD605" s="153">
        <v>0</v>
      </c>
      <c r="AE605" s="153">
        <v>0</v>
      </c>
      <c r="AF605" s="153">
        <v>0</v>
      </c>
      <c r="AG605" s="153">
        <v>1</v>
      </c>
      <c r="AH605" s="153">
        <v>1</v>
      </c>
      <c r="AI605" s="153">
        <v>100</v>
      </c>
      <c r="AJ605" s="153">
        <v>0</v>
      </c>
      <c r="AK605" s="153">
        <v>0</v>
      </c>
      <c r="AL605" s="153">
        <v>0</v>
      </c>
      <c r="AM605" s="153">
        <v>0</v>
      </c>
      <c r="AN605" s="153">
        <v>0</v>
      </c>
      <c r="AO605" s="153">
        <v>0</v>
      </c>
      <c r="AP605" s="154">
        <v>0</v>
      </c>
      <c r="AQ605" s="153">
        <v>0</v>
      </c>
      <c r="AR605" s="153">
        <v>0</v>
      </c>
      <c r="AS605" s="153">
        <v>1</v>
      </c>
      <c r="AT605" s="153">
        <v>1</v>
      </c>
      <c r="AU605" s="153">
        <v>100</v>
      </c>
      <c r="AV605" s="153">
        <v>0</v>
      </c>
      <c r="AW605" s="153">
        <v>0</v>
      </c>
      <c r="AX605" s="153">
        <v>0</v>
      </c>
      <c r="AY605" s="153">
        <v>260096000</v>
      </c>
      <c r="AZ605" s="153">
        <v>247370008</v>
      </c>
      <c r="BA605" s="153" t="s">
        <v>8766</v>
      </c>
      <c r="BB605" s="153">
        <v>0</v>
      </c>
      <c r="BC605" s="153">
        <v>0</v>
      </c>
      <c r="BD605" s="153">
        <v>0</v>
      </c>
      <c r="BE605" s="153">
        <v>0</v>
      </c>
      <c r="BF605" s="153">
        <v>0</v>
      </c>
      <c r="BG605" s="153">
        <v>0</v>
      </c>
      <c r="BH605" s="155">
        <v>0</v>
      </c>
      <c r="BI605" s="153">
        <v>0</v>
      </c>
      <c r="BJ605" s="153">
        <v>0</v>
      </c>
    </row>
    <row r="606" spans="1:62">
      <c r="A606" s="152">
        <v>4050065308</v>
      </c>
      <c r="B606" s="153">
        <v>6</v>
      </c>
      <c r="C606" s="153" t="s">
        <v>8647</v>
      </c>
      <c r="D606" s="153" t="s">
        <v>8648</v>
      </c>
      <c r="E606" s="153">
        <v>2023</v>
      </c>
      <c r="F606" s="153" t="s">
        <v>7125</v>
      </c>
      <c r="G606" s="153" t="s">
        <v>7126</v>
      </c>
      <c r="H606" s="153">
        <v>2</v>
      </c>
      <c r="I606" s="153" t="s">
        <v>7127</v>
      </c>
      <c r="J606" s="153">
        <v>9</v>
      </c>
      <c r="K606" s="153" t="s">
        <v>1235</v>
      </c>
      <c r="L606" s="153" t="s">
        <v>1235</v>
      </c>
      <c r="M606" s="153">
        <v>199</v>
      </c>
      <c r="N606" s="153" t="s">
        <v>7128</v>
      </c>
      <c r="O606" s="153">
        <v>3</v>
      </c>
      <c r="P606" s="153" t="s">
        <v>7254</v>
      </c>
      <c r="Q606" s="153">
        <v>45</v>
      </c>
      <c r="R606" s="153" t="s">
        <v>2777</v>
      </c>
      <c r="S606" s="153">
        <v>1776</v>
      </c>
      <c r="T606" s="153" t="s">
        <v>5101</v>
      </c>
      <c r="U606" s="153">
        <v>21</v>
      </c>
      <c r="V606" s="153">
        <v>3</v>
      </c>
      <c r="W606" s="154">
        <v>17763</v>
      </c>
      <c r="X606" s="153" t="s">
        <v>8767</v>
      </c>
      <c r="Y606" s="153">
        <v>1</v>
      </c>
      <c r="Z606" s="153" t="s">
        <v>37</v>
      </c>
      <c r="AA606" s="153">
        <v>1</v>
      </c>
      <c r="AB606" s="153" t="s">
        <v>7130</v>
      </c>
      <c r="AC606" s="153">
        <v>1</v>
      </c>
      <c r="AD606" s="153">
        <v>0</v>
      </c>
      <c r="AE606" s="153">
        <v>0</v>
      </c>
      <c r="AF606" s="153">
        <v>0</v>
      </c>
      <c r="AG606" s="153">
        <v>1</v>
      </c>
      <c r="AH606" s="153">
        <v>1</v>
      </c>
      <c r="AI606" s="153">
        <v>100</v>
      </c>
      <c r="AJ606" s="153">
        <v>1</v>
      </c>
      <c r="AK606" s="153">
        <v>1</v>
      </c>
      <c r="AL606" s="153">
        <v>100</v>
      </c>
      <c r="AM606" s="153">
        <v>0</v>
      </c>
      <c r="AN606" s="153">
        <v>0</v>
      </c>
      <c r="AO606" s="153">
        <v>0</v>
      </c>
      <c r="AP606" s="154">
        <v>0</v>
      </c>
      <c r="AQ606" s="153">
        <v>0</v>
      </c>
      <c r="AR606" s="153">
        <v>0</v>
      </c>
      <c r="AS606" s="153">
        <v>2</v>
      </c>
      <c r="AT606" s="153">
        <v>2</v>
      </c>
      <c r="AU606" s="153">
        <v>100</v>
      </c>
      <c r="AV606" s="153">
        <v>0</v>
      </c>
      <c r="AW606" s="153">
        <v>0</v>
      </c>
      <c r="AX606" s="153">
        <v>0</v>
      </c>
      <c r="AY606" s="153">
        <v>190800000</v>
      </c>
      <c r="AZ606" s="153">
        <v>190800000</v>
      </c>
      <c r="BA606" s="153">
        <v>100</v>
      </c>
      <c r="BB606" s="153">
        <v>209470967</v>
      </c>
      <c r="BC606" s="153">
        <v>172124300</v>
      </c>
      <c r="BD606" s="153" t="s">
        <v>8768</v>
      </c>
      <c r="BE606" s="153">
        <v>0</v>
      </c>
      <c r="BF606" s="153">
        <v>0</v>
      </c>
      <c r="BG606" s="153">
        <v>0</v>
      </c>
      <c r="BH606" s="155">
        <v>0</v>
      </c>
      <c r="BI606" s="153">
        <v>0</v>
      </c>
      <c r="BJ606" s="153">
        <v>0</v>
      </c>
    </row>
    <row r="607" spans="1:62">
      <c r="A607" s="152">
        <v>4050065308</v>
      </c>
      <c r="B607" s="153">
        <v>6</v>
      </c>
      <c r="C607" s="153" t="s">
        <v>8647</v>
      </c>
      <c r="D607" s="153" t="s">
        <v>8648</v>
      </c>
      <c r="E607" s="153">
        <v>2023</v>
      </c>
      <c r="F607" s="153" t="s">
        <v>7125</v>
      </c>
      <c r="G607" s="153" t="s">
        <v>7126</v>
      </c>
      <c r="H607" s="153">
        <v>2</v>
      </c>
      <c r="I607" s="153" t="s">
        <v>7127</v>
      </c>
      <c r="J607" s="153">
        <v>9</v>
      </c>
      <c r="K607" s="153" t="s">
        <v>1235</v>
      </c>
      <c r="L607" s="153" t="s">
        <v>1235</v>
      </c>
      <c r="M607" s="153">
        <v>199</v>
      </c>
      <c r="N607" s="153" t="s">
        <v>7128</v>
      </c>
      <c r="O607" s="153">
        <v>3</v>
      </c>
      <c r="P607" s="153" t="s">
        <v>7254</v>
      </c>
      <c r="Q607" s="153">
        <v>48</v>
      </c>
      <c r="R607" s="153" t="s">
        <v>2802</v>
      </c>
      <c r="S607" s="153">
        <v>1779</v>
      </c>
      <c r="T607" s="153" t="s">
        <v>5112</v>
      </c>
      <c r="U607" s="153">
        <v>11</v>
      </c>
      <c r="V607" s="153">
        <v>1</v>
      </c>
      <c r="W607" s="154">
        <v>17791</v>
      </c>
      <c r="X607" s="153" t="s">
        <v>8769</v>
      </c>
      <c r="Y607" s="153">
        <v>1</v>
      </c>
      <c r="Z607" s="153" t="s">
        <v>37</v>
      </c>
      <c r="AA607" s="153">
        <v>1</v>
      </c>
      <c r="AB607" s="153" t="s">
        <v>7130</v>
      </c>
      <c r="AC607" s="153">
        <v>1</v>
      </c>
      <c r="AD607" s="153">
        <v>0</v>
      </c>
      <c r="AE607" s="153">
        <v>0</v>
      </c>
      <c r="AF607" s="153">
        <v>0</v>
      </c>
      <c r="AG607" s="153">
        <v>0</v>
      </c>
      <c r="AH607" s="153">
        <v>0</v>
      </c>
      <c r="AI607" s="153">
        <v>0</v>
      </c>
      <c r="AJ607" s="153">
        <v>0</v>
      </c>
      <c r="AK607" s="153">
        <v>0</v>
      </c>
      <c r="AL607" s="153">
        <v>0</v>
      </c>
      <c r="AM607" s="153">
        <v>1</v>
      </c>
      <c r="AN607" s="153">
        <v>1</v>
      </c>
      <c r="AO607" s="153">
        <v>100</v>
      </c>
      <c r="AP607" s="154">
        <v>0</v>
      </c>
      <c r="AQ607" s="153">
        <v>0</v>
      </c>
      <c r="AR607" s="153">
        <v>0</v>
      </c>
      <c r="AS607" s="153">
        <v>1</v>
      </c>
      <c r="AT607" s="153">
        <v>1</v>
      </c>
      <c r="AU607" s="153">
        <v>100</v>
      </c>
      <c r="AV607" s="153">
        <v>0</v>
      </c>
      <c r="AW607" s="153">
        <v>0</v>
      </c>
      <c r="AX607" s="153">
        <v>0</v>
      </c>
      <c r="AY607" s="153">
        <v>0</v>
      </c>
      <c r="AZ607" s="153">
        <v>0</v>
      </c>
      <c r="BA607" s="153">
        <v>0</v>
      </c>
      <c r="BB607" s="153">
        <v>0</v>
      </c>
      <c r="BC607" s="153">
        <v>0</v>
      </c>
      <c r="BD607" s="153">
        <v>0</v>
      </c>
      <c r="BE607" s="153">
        <v>275000000</v>
      </c>
      <c r="BF607" s="153">
        <v>275000000</v>
      </c>
      <c r="BG607" s="153">
        <v>100</v>
      </c>
      <c r="BH607" s="155">
        <v>0</v>
      </c>
      <c r="BI607" s="153">
        <v>0</v>
      </c>
      <c r="BJ607" s="153">
        <v>0</v>
      </c>
    </row>
    <row r="608" spans="1:62">
      <c r="A608" s="152">
        <v>4050065308</v>
      </c>
      <c r="B608" s="153">
        <v>6</v>
      </c>
      <c r="C608" s="153" t="s">
        <v>8647</v>
      </c>
      <c r="D608" s="153" t="s">
        <v>8648</v>
      </c>
      <c r="E608" s="153">
        <v>2023</v>
      </c>
      <c r="F608" s="153" t="s">
        <v>7125</v>
      </c>
      <c r="G608" s="153" t="s">
        <v>7126</v>
      </c>
      <c r="H608" s="153">
        <v>2</v>
      </c>
      <c r="I608" s="153" t="s">
        <v>7127</v>
      </c>
      <c r="J608" s="153">
        <v>9</v>
      </c>
      <c r="K608" s="153" t="s">
        <v>1235</v>
      </c>
      <c r="L608" s="153" t="s">
        <v>1235</v>
      </c>
      <c r="M608" s="153">
        <v>199</v>
      </c>
      <c r="N608" s="153" t="s">
        <v>7128</v>
      </c>
      <c r="O608" s="153">
        <v>3</v>
      </c>
      <c r="P608" s="153" t="s">
        <v>7254</v>
      </c>
      <c r="Q608" s="153">
        <v>48</v>
      </c>
      <c r="R608" s="153" t="s">
        <v>2802</v>
      </c>
      <c r="S608" s="153">
        <v>1779</v>
      </c>
      <c r="T608" s="153" t="s">
        <v>5112</v>
      </c>
      <c r="U608" s="153">
        <v>11</v>
      </c>
      <c r="V608" s="153">
        <v>2</v>
      </c>
      <c r="W608" s="154">
        <v>17792</v>
      </c>
      <c r="X608" s="153" t="s">
        <v>8770</v>
      </c>
      <c r="Y608" s="153">
        <v>1</v>
      </c>
      <c r="Z608" s="153" t="s">
        <v>37</v>
      </c>
      <c r="AA608" s="153">
        <v>1</v>
      </c>
      <c r="AB608" s="153" t="s">
        <v>7130</v>
      </c>
      <c r="AC608" s="153">
        <v>1</v>
      </c>
      <c r="AD608" s="153">
        <v>0</v>
      </c>
      <c r="AE608" s="153">
        <v>0</v>
      </c>
      <c r="AF608" s="153">
        <v>0</v>
      </c>
      <c r="AG608" s="153">
        <v>0</v>
      </c>
      <c r="AH608" s="153">
        <v>0</v>
      </c>
      <c r="AI608" s="153">
        <v>0</v>
      </c>
      <c r="AJ608" s="153">
        <v>1</v>
      </c>
      <c r="AK608" s="153">
        <v>1</v>
      </c>
      <c r="AL608" s="153">
        <v>100</v>
      </c>
      <c r="AM608" s="153">
        <v>0</v>
      </c>
      <c r="AN608" s="153">
        <v>0</v>
      </c>
      <c r="AO608" s="153">
        <v>0</v>
      </c>
      <c r="AP608" s="154">
        <v>0</v>
      </c>
      <c r="AQ608" s="153">
        <v>0</v>
      </c>
      <c r="AR608" s="153">
        <v>0</v>
      </c>
      <c r="AS608" s="153">
        <v>1</v>
      </c>
      <c r="AT608" s="153">
        <v>1</v>
      </c>
      <c r="AU608" s="153">
        <v>100</v>
      </c>
      <c r="AV608" s="153">
        <v>0</v>
      </c>
      <c r="AW608" s="153">
        <v>0</v>
      </c>
      <c r="AX608" s="153">
        <v>0</v>
      </c>
      <c r="AY608" s="153">
        <v>0</v>
      </c>
      <c r="AZ608" s="153">
        <v>0</v>
      </c>
      <c r="BA608" s="153">
        <v>0</v>
      </c>
      <c r="BB608" s="153">
        <v>126120638</v>
      </c>
      <c r="BC608" s="153">
        <v>123597400</v>
      </c>
      <c r="BD608" s="153">
        <v>98</v>
      </c>
      <c r="BE608" s="153">
        <v>0</v>
      </c>
      <c r="BF608" s="153">
        <v>0</v>
      </c>
      <c r="BG608" s="153">
        <v>0</v>
      </c>
      <c r="BH608" s="155">
        <v>0</v>
      </c>
      <c r="BI608" s="153">
        <v>0</v>
      </c>
      <c r="BJ608" s="153">
        <v>0</v>
      </c>
    </row>
    <row r="609" spans="1:62">
      <c r="A609" s="152">
        <v>4050065308</v>
      </c>
      <c r="B609" s="153">
        <v>6</v>
      </c>
      <c r="C609" s="153" t="s">
        <v>8647</v>
      </c>
      <c r="D609" s="153" t="s">
        <v>8648</v>
      </c>
      <c r="E609" s="153">
        <v>2023</v>
      </c>
      <c r="F609" s="153" t="s">
        <v>7125</v>
      </c>
      <c r="G609" s="153" t="s">
        <v>7126</v>
      </c>
      <c r="H609" s="153">
        <v>2</v>
      </c>
      <c r="I609" s="153" t="s">
        <v>7127</v>
      </c>
      <c r="J609" s="153">
        <v>9</v>
      </c>
      <c r="K609" s="153" t="s">
        <v>1235</v>
      </c>
      <c r="L609" s="153" t="s">
        <v>1235</v>
      </c>
      <c r="M609" s="153">
        <v>199</v>
      </c>
      <c r="N609" s="153" t="s">
        <v>7128</v>
      </c>
      <c r="O609" s="153">
        <v>3</v>
      </c>
      <c r="P609" s="153" t="s">
        <v>7254</v>
      </c>
      <c r="Q609" s="153">
        <v>48</v>
      </c>
      <c r="R609" s="153" t="s">
        <v>2802</v>
      </c>
      <c r="S609" s="153">
        <v>1779</v>
      </c>
      <c r="T609" s="153" t="s">
        <v>5112</v>
      </c>
      <c r="U609" s="153">
        <v>11</v>
      </c>
      <c r="V609" s="153">
        <v>3</v>
      </c>
      <c r="W609" s="154">
        <v>17793</v>
      </c>
      <c r="X609" s="153" t="s">
        <v>8771</v>
      </c>
      <c r="Y609" s="153">
        <v>1</v>
      </c>
      <c r="Z609" s="153" t="s">
        <v>37</v>
      </c>
      <c r="AA609" s="153">
        <v>1</v>
      </c>
      <c r="AB609" s="153" t="s">
        <v>7130</v>
      </c>
      <c r="AC609" s="153">
        <v>1</v>
      </c>
      <c r="AD609" s="153">
        <v>0</v>
      </c>
      <c r="AE609" s="153">
        <v>0</v>
      </c>
      <c r="AF609" s="153">
        <v>0</v>
      </c>
      <c r="AG609" s="153">
        <v>0</v>
      </c>
      <c r="AH609" s="153">
        <v>0</v>
      </c>
      <c r="AI609" s="153">
        <v>0</v>
      </c>
      <c r="AJ609" s="153">
        <v>0</v>
      </c>
      <c r="AK609" s="153">
        <v>0</v>
      </c>
      <c r="AL609" s="153">
        <v>0</v>
      </c>
      <c r="AM609" s="153">
        <v>0</v>
      </c>
      <c r="AN609" s="153">
        <v>0</v>
      </c>
      <c r="AO609" s="153">
        <v>0</v>
      </c>
      <c r="AP609" s="154">
        <v>1</v>
      </c>
      <c r="AQ609" s="153">
        <v>0</v>
      </c>
      <c r="AR609" s="153">
        <v>0</v>
      </c>
      <c r="AS609" s="153">
        <v>1</v>
      </c>
      <c r="AT609" s="153">
        <v>0</v>
      </c>
      <c r="AU609" s="153">
        <v>0</v>
      </c>
      <c r="AV609" s="153">
        <v>0</v>
      </c>
      <c r="AW609" s="153">
        <v>0</v>
      </c>
      <c r="AX609" s="153">
        <v>0</v>
      </c>
      <c r="AY609" s="153">
        <v>0</v>
      </c>
      <c r="AZ609" s="153">
        <v>0</v>
      </c>
      <c r="BA609" s="153">
        <v>0</v>
      </c>
      <c r="BB609" s="153">
        <v>0</v>
      </c>
      <c r="BC609" s="153">
        <v>0</v>
      </c>
      <c r="BD609" s="153">
        <v>0</v>
      </c>
      <c r="BE609" s="153">
        <v>0</v>
      </c>
      <c r="BF609" s="153">
        <v>0</v>
      </c>
      <c r="BG609" s="153">
        <v>0</v>
      </c>
      <c r="BH609" s="155">
        <v>219000000</v>
      </c>
      <c r="BI609" s="153">
        <v>0</v>
      </c>
      <c r="BJ609" s="153">
        <v>0</v>
      </c>
    </row>
    <row r="610" spans="1:62">
      <c r="A610" s="152">
        <v>4050065308</v>
      </c>
      <c r="B610" s="153">
        <v>6</v>
      </c>
      <c r="C610" s="153" t="s">
        <v>8647</v>
      </c>
      <c r="D610" s="153" t="s">
        <v>8648</v>
      </c>
      <c r="E610" s="153">
        <v>2023</v>
      </c>
      <c r="F610" s="153" t="s">
        <v>7125</v>
      </c>
      <c r="G610" s="153" t="s">
        <v>7126</v>
      </c>
      <c r="H610" s="153">
        <v>2</v>
      </c>
      <c r="I610" s="153" t="s">
        <v>7127</v>
      </c>
      <c r="J610" s="153">
        <v>9</v>
      </c>
      <c r="K610" s="153" t="s">
        <v>1235</v>
      </c>
      <c r="L610" s="153" t="s">
        <v>1235</v>
      </c>
      <c r="M610" s="153">
        <v>199</v>
      </c>
      <c r="N610" s="153" t="s">
        <v>7128</v>
      </c>
      <c r="O610" s="153">
        <v>3</v>
      </c>
      <c r="P610" s="153" t="s">
        <v>7254</v>
      </c>
      <c r="Q610" s="153">
        <v>48</v>
      </c>
      <c r="R610" s="153" t="s">
        <v>2802</v>
      </c>
      <c r="S610" s="153">
        <v>2007</v>
      </c>
      <c r="T610" s="153" t="s">
        <v>5123</v>
      </c>
      <c r="U610" s="153">
        <v>9</v>
      </c>
      <c r="V610" s="153">
        <v>1</v>
      </c>
      <c r="W610" s="154">
        <v>20071</v>
      </c>
      <c r="X610" s="153" t="s">
        <v>8772</v>
      </c>
      <c r="Y610" s="153">
        <v>1</v>
      </c>
      <c r="Z610" s="153" t="s">
        <v>37</v>
      </c>
      <c r="AA610" s="153">
        <v>1</v>
      </c>
      <c r="AB610" s="153" t="s">
        <v>7130</v>
      </c>
      <c r="AC610" s="153">
        <v>1</v>
      </c>
      <c r="AD610" s="153">
        <v>0</v>
      </c>
      <c r="AE610" s="153">
        <v>0</v>
      </c>
      <c r="AF610" s="153">
        <v>0</v>
      </c>
      <c r="AG610" s="153">
        <v>200</v>
      </c>
      <c r="AH610" s="153">
        <v>200</v>
      </c>
      <c r="AI610" s="153">
        <v>100</v>
      </c>
      <c r="AJ610" s="153">
        <v>0</v>
      </c>
      <c r="AK610" s="153">
        <v>0</v>
      </c>
      <c r="AL610" s="153">
        <v>0</v>
      </c>
      <c r="AM610" s="153">
        <v>0</v>
      </c>
      <c r="AN610" s="153">
        <v>0</v>
      </c>
      <c r="AO610" s="153">
        <v>0</v>
      </c>
      <c r="AP610" s="154">
        <v>0</v>
      </c>
      <c r="AQ610" s="153">
        <v>0</v>
      </c>
      <c r="AR610" s="153">
        <v>0</v>
      </c>
      <c r="AS610" s="153">
        <v>200</v>
      </c>
      <c r="AT610" s="153">
        <v>200</v>
      </c>
      <c r="AU610" s="153">
        <v>100</v>
      </c>
      <c r="AV610" s="153">
        <v>0</v>
      </c>
      <c r="AW610" s="153">
        <v>0</v>
      </c>
      <c r="AX610" s="153">
        <v>0</v>
      </c>
      <c r="AY610" s="153">
        <v>177488395</v>
      </c>
      <c r="AZ610" s="153">
        <v>141049667</v>
      </c>
      <c r="BA610" s="153" t="s">
        <v>8773</v>
      </c>
      <c r="BB610" s="153">
        <v>0</v>
      </c>
      <c r="BC610" s="153">
        <v>0</v>
      </c>
      <c r="BD610" s="153">
        <v>0</v>
      </c>
      <c r="BE610" s="153">
        <v>0</v>
      </c>
      <c r="BF610" s="153">
        <v>0</v>
      </c>
      <c r="BG610" s="153">
        <v>0</v>
      </c>
      <c r="BH610" s="155">
        <v>0</v>
      </c>
      <c r="BI610" s="153">
        <v>0</v>
      </c>
      <c r="BJ610" s="153">
        <v>0</v>
      </c>
    </row>
    <row r="611" spans="1:62">
      <c r="A611" s="152">
        <v>4050065308</v>
      </c>
      <c r="B611" s="153">
        <v>6</v>
      </c>
      <c r="C611" s="153" t="s">
        <v>8647</v>
      </c>
      <c r="D611" s="153" t="s">
        <v>8648</v>
      </c>
      <c r="E611" s="153">
        <v>2023</v>
      </c>
      <c r="F611" s="153" t="s">
        <v>7125</v>
      </c>
      <c r="G611" s="153" t="s">
        <v>7126</v>
      </c>
      <c r="H611" s="153">
        <v>2</v>
      </c>
      <c r="I611" s="153" t="s">
        <v>7127</v>
      </c>
      <c r="J611" s="153">
        <v>9</v>
      </c>
      <c r="K611" s="153" t="s">
        <v>1235</v>
      </c>
      <c r="L611" s="153" t="s">
        <v>1235</v>
      </c>
      <c r="M611" s="153">
        <v>199</v>
      </c>
      <c r="N611" s="153" t="s">
        <v>7128</v>
      </c>
      <c r="O611" s="153">
        <v>3</v>
      </c>
      <c r="P611" s="153" t="s">
        <v>7254</v>
      </c>
      <c r="Q611" s="153">
        <v>48</v>
      </c>
      <c r="R611" s="153" t="s">
        <v>2802</v>
      </c>
      <c r="S611" s="153">
        <v>2007</v>
      </c>
      <c r="T611" s="153" t="s">
        <v>5123</v>
      </c>
      <c r="U611" s="153">
        <v>9</v>
      </c>
      <c r="V611" s="153">
        <v>2</v>
      </c>
      <c r="W611" s="154">
        <v>20072</v>
      </c>
      <c r="X611" s="153" t="s">
        <v>8774</v>
      </c>
      <c r="Y611" s="153">
        <v>1</v>
      </c>
      <c r="Z611" s="153" t="s">
        <v>37</v>
      </c>
      <c r="AA611" s="153">
        <v>1</v>
      </c>
      <c r="AB611" s="153" t="s">
        <v>7130</v>
      </c>
      <c r="AC611" s="153">
        <v>1</v>
      </c>
      <c r="AD611" s="153">
        <v>0</v>
      </c>
      <c r="AE611" s="153">
        <v>0</v>
      </c>
      <c r="AF611" s="153">
        <v>0</v>
      </c>
      <c r="AG611" s="153">
        <v>0</v>
      </c>
      <c r="AH611" s="153">
        <v>0</v>
      </c>
      <c r="AI611" s="153">
        <v>0</v>
      </c>
      <c r="AJ611" s="153">
        <v>11</v>
      </c>
      <c r="AK611" s="153">
        <v>11</v>
      </c>
      <c r="AL611" s="153">
        <v>100</v>
      </c>
      <c r="AM611" s="153">
        <v>0</v>
      </c>
      <c r="AN611" s="153">
        <v>0</v>
      </c>
      <c r="AO611" s="153">
        <v>0</v>
      </c>
      <c r="AP611" s="154">
        <v>0</v>
      </c>
      <c r="AQ611" s="153">
        <v>0</v>
      </c>
      <c r="AR611" s="153">
        <v>0</v>
      </c>
      <c r="AS611" s="153">
        <v>11</v>
      </c>
      <c r="AT611" s="153">
        <v>11</v>
      </c>
      <c r="AU611" s="153">
        <v>100</v>
      </c>
      <c r="AV611" s="153">
        <v>0</v>
      </c>
      <c r="AW611" s="153">
        <v>0</v>
      </c>
      <c r="AX611" s="153">
        <v>0</v>
      </c>
      <c r="AY611" s="153">
        <v>0</v>
      </c>
      <c r="AZ611" s="153">
        <v>0</v>
      </c>
      <c r="BA611" s="153">
        <v>0</v>
      </c>
      <c r="BB611" s="153">
        <v>246300000</v>
      </c>
      <c r="BC611" s="153">
        <v>202369600</v>
      </c>
      <c r="BD611" s="153" t="s">
        <v>8775</v>
      </c>
      <c r="BE611" s="153">
        <v>0</v>
      </c>
      <c r="BF611" s="153">
        <v>0</v>
      </c>
      <c r="BG611" s="153">
        <v>0</v>
      </c>
      <c r="BH611" s="155">
        <v>0</v>
      </c>
      <c r="BI611" s="153">
        <v>0</v>
      </c>
      <c r="BJ611" s="153">
        <v>0</v>
      </c>
    </row>
    <row r="612" spans="1:62">
      <c r="A612" s="152">
        <v>4050065308</v>
      </c>
      <c r="B612" s="153">
        <v>6</v>
      </c>
      <c r="C612" s="153" t="s">
        <v>8647</v>
      </c>
      <c r="D612" s="153" t="s">
        <v>8648</v>
      </c>
      <c r="E612" s="153">
        <v>2023</v>
      </c>
      <c r="F612" s="153" t="s">
        <v>7125</v>
      </c>
      <c r="G612" s="153" t="s">
        <v>7126</v>
      </c>
      <c r="H612" s="153">
        <v>2</v>
      </c>
      <c r="I612" s="153" t="s">
        <v>7127</v>
      </c>
      <c r="J612" s="153">
        <v>9</v>
      </c>
      <c r="K612" s="153" t="s">
        <v>1235</v>
      </c>
      <c r="L612" s="153" t="s">
        <v>1235</v>
      </c>
      <c r="M612" s="153">
        <v>199</v>
      </c>
      <c r="N612" s="153" t="s">
        <v>7128</v>
      </c>
      <c r="O612" s="153">
        <v>4</v>
      </c>
      <c r="P612" s="153" t="s">
        <v>7281</v>
      </c>
      <c r="Q612" s="153">
        <v>49</v>
      </c>
      <c r="R612" s="153" t="s">
        <v>2834</v>
      </c>
      <c r="S612" s="153">
        <v>1780</v>
      </c>
      <c r="T612" s="153" t="s">
        <v>5131</v>
      </c>
      <c r="U612" s="153">
        <v>14</v>
      </c>
      <c r="V612" s="153">
        <v>1</v>
      </c>
      <c r="W612" s="154">
        <v>17801</v>
      </c>
      <c r="X612" s="153" t="s">
        <v>8776</v>
      </c>
      <c r="Y612" s="153">
        <v>1</v>
      </c>
      <c r="Z612" s="153" t="s">
        <v>37</v>
      </c>
      <c r="AA612" s="153">
        <v>1</v>
      </c>
      <c r="AB612" s="153" t="s">
        <v>7130</v>
      </c>
      <c r="AC612" s="153">
        <v>1</v>
      </c>
      <c r="AD612" s="153">
        <v>0</v>
      </c>
      <c r="AE612" s="153">
        <v>0</v>
      </c>
      <c r="AF612" s="153">
        <v>0</v>
      </c>
      <c r="AG612" s="153">
        <v>1663</v>
      </c>
      <c r="AH612" s="153">
        <v>1683</v>
      </c>
      <c r="AI612" s="153" t="s">
        <v>8777</v>
      </c>
      <c r="AJ612" s="153">
        <v>1663</v>
      </c>
      <c r="AK612" s="153">
        <v>1051</v>
      </c>
      <c r="AL612" s="153" t="s">
        <v>8778</v>
      </c>
      <c r="AM612" s="153">
        <v>1663</v>
      </c>
      <c r="AN612" s="153">
        <v>1666</v>
      </c>
      <c r="AO612" s="153" t="s">
        <v>8779</v>
      </c>
      <c r="AP612" s="154">
        <v>1663</v>
      </c>
      <c r="AQ612" s="153">
        <v>0</v>
      </c>
      <c r="AR612" s="153">
        <v>0</v>
      </c>
      <c r="AS612" s="153">
        <v>6652</v>
      </c>
      <c r="AT612" s="153">
        <v>4400</v>
      </c>
      <c r="AU612" s="153" t="s">
        <v>8780</v>
      </c>
      <c r="AV612" s="153">
        <v>0</v>
      </c>
      <c r="AW612" s="153">
        <v>0</v>
      </c>
      <c r="AX612" s="153">
        <v>0</v>
      </c>
      <c r="AY612" s="153">
        <v>407345333</v>
      </c>
      <c r="AZ612" s="153">
        <v>407345333</v>
      </c>
      <c r="BA612" s="153">
        <v>100</v>
      </c>
      <c r="BB612" s="153">
        <v>559830564</v>
      </c>
      <c r="BC612" s="153">
        <v>541073231</v>
      </c>
      <c r="BD612" s="153" t="s">
        <v>8781</v>
      </c>
      <c r="BE612" s="153">
        <v>565408000</v>
      </c>
      <c r="BF612" s="153">
        <v>565408000</v>
      </c>
      <c r="BG612" s="153">
        <v>100</v>
      </c>
      <c r="BH612" s="155">
        <v>401000000</v>
      </c>
      <c r="BI612" s="153">
        <v>0</v>
      </c>
      <c r="BJ612" s="153">
        <v>0</v>
      </c>
    </row>
    <row r="613" spans="1:62">
      <c r="A613" s="152">
        <v>4050065308</v>
      </c>
      <c r="B613" s="153">
        <v>6</v>
      </c>
      <c r="C613" s="153" t="s">
        <v>8647</v>
      </c>
      <c r="D613" s="153" t="s">
        <v>8648</v>
      </c>
      <c r="E613" s="153">
        <v>2023</v>
      </c>
      <c r="F613" s="153" t="s">
        <v>7125</v>
      </c>
      <c r="G613" s="153" t="s">
        <v>7126</v>
      </c>
      <c r="H613" s="153">
        <v>2</v>
      </c>
      <c r="I613" s="153" t="s">
        <v>7127</v>
      </c>
      <c r="J613" s="153">
        <v>9</v>
      </c>
      <c r="K613" s="153" t="s">
        <v>1235</v>
      </c>
      <c r="L613" s="153" t="s">
        <v>1235</v>
      </c>
      <c r="M613" s="153">
        <v>199</v>
      </c>
      <c r="N613" s="153" t="s">
        <v>7128</v>
      </c>
      <c r="O613" s="153">
        <v>4</v>
      </c>
      <c r="P613" s="153" t="s">
        <v>7281</v>
      </c>
      <c r="Q613" s="153">
        <v>49</v>
      </c>
      <c r="R613" s="153" t="s">
        <v>2834</v>
      </c>
      <c r="S613" s="153">
        <v>1780</v>
      </c>
      <c r="T613" s="153" t="s">
        <v>5131</v>
      </c>
      <c r="U613" s="153">
        <v>14</v>
      </c>
      <c r="V613" s="153">
        <v>2</v>
      </c>
      <c r="W613" s="154">
        <v>17802</v>
      </c>
      <c r="X613" s="153" t="s">
        <v>8782</v>
      </c>
      <c r="Y613" s="153">
        <v>1</v>
      </c>
      <c r="Z613" s="153" t="s">
        <v>37</v>
      </c>
      <c r="AA613" s="153">
        <v>1</v>
      </c>
      <c r="AB613" s="153" t="s">
        <v>7130</v>
      </c>
      <c r="AC613" s="153">
        <v>1</v>
      </c>
      <c r="AD613" s="153">
        <v>0</v>
      </c>
      <c r="AE613" s="153">
        <v>0</v>
      </c>
      <c r="AF613" s="153">
        <v>0</v>
      </c>
      <c r="AG613" s="153">
        <v>0</v>
      </c>
      <c r="AH613" s="153">
        <v>0</v>
      </c>
      <c r="AI613" s="153">
        <v>0</v>
      </c>
      <c r="AJ613" s="153">
        <v>868</v>
      </c>
      <c r="AK613" s="153">
        <v>868</v>
      </c>
      <c r="AL613" s="153">
        <v>100</v>
      </c>
      <c r="AM613" s="153">
        <v>0</v>
      </c>
      <c r="AN613" s="153">
        <v>0</v>
      </c>
      <c r="AO613" s="153">
        <v>0</v>
      </c>
      <c r="AP613" s="154">
        <v>869</v>
      </c>
      <c r="AQ613" s="153">
        <v>0</v>
      </c>
      <c r="AR613" s="153">
        <v>0</v>
      </c>
      <c r="AS613" s="153">
        <v>1737</v>
      </c>
      <c r="AT613" s="153">
        <v>868</v>
      </c>
      <c r="AU613" s="153" t="s">
        <v>8783</v>
      </c>
      <c r="AV613" s="153">
        <v>0</v>
      </c>
      <c r="AW613" s="153">
        <v>0</v>
      </c>
      <c r="AX613" s="153">
        <v>0</v>
      </c>
      <c r="AY613" s="153">
        <v>0</v>
      </c>
      <c r="AZ613" s="153">
        <v>0</v>
      </c>
      <c r="BA613" s="153">
        <v>0</v>
      </c>
      <c r="BB613" s="153">
        <v>156772706</v>
      </c>
      <c r="BC613" s="153">
        <v>156772706</v>
      </c>
      <c r="BD613" s="153">
        <v>100</v>
      </c>
      <c r="BE613" s="153">
        <v>0</v>
      </c>
      <c r="BF613" s="153">
        <v>0</v>
      </c>
      <c r="BG613" s="153">
        <v>0</v>
      </c>
      <c r="BH613" s="155">
        <v>268000000</v>
      </c>
      <c r="BI613" s="153">
        <v>0</v>
      </c>
      <c r="BJ613" s="153">
        <v>0</v>
      </c>
    </row>
    <row r="614" spans="1:62">
      <c r="A614" s="152">
        <v>4050065308</v>
      </c>
      <c r="B614" s="153">
        <v>6</v>
      </c>
      <c r="C614" s="153" t="s">
        <v>8647</v>
      </c>
      <c r="D614" s="153" t="s">
        <v>8648</v>
      </c>
      <c r="E614" s="153">
        <v>2023</v>
      </c>
      <c r="F614" s="153" t="s">
        <v>7125</v>
      </c>
      <c r="G614" s="153" t="s">
        <v>7126</v>
      </c>
      <c r="H614" s="153">
        <v>2</v>
      </c>
      <c r="I614" s="153" t="s">
        <v>7127</v>
      </c>
      <c r="J614" s="153">
        <v>9</v>
      </c>
      <c r="K614" s="153" t="s">
        <v>1235</v>
      </c>
      <c r="L614" s="153" t="s">
        <v>1235</v>
      </c>
      <c r="M614" s="153">
        <v>199</v>
      </c>
      <c r="N614" s="153" t="s">
        <v>7128</v>
      </c>
      <c r="O614" s="153">
        <v>4</v>
      </c>
      <c r="P614" s="153" t="s">
        <v>7281</v>
      </c>
      <c r="Q614" s="153">
        <v>49</v>
      </c>
      <c r="R614" s="153" t="s">
        <v>2834</v>
      </c>
      <c r="S614" s="153">
        <v>1780</v>
      </c>
      <c r="T614" s="153" t="s">
        <v>5131</v>
      </c>
      <c r="U614" s="153">
        <v>14</v>
      </c>
      <c r="V614" s="153">
        <v>3</v>
      </c>
      <c r="W614" s="154">
        <v>17803</v>
      </c>
      <c r="X614" s="153" t="s">
        <v>8784</v>
      </c>
      <c r="Y614" s="153">
        <v>1</v>
      </c>
      <c r="Z614" s="153" t="s">
        <v>37</v>
      </c>
      <c r="AA614" s="153">
        <v>1</v>
      </c>
      <c r="AB614" s="153" t="s">
        <v>7130</v>
      </c>
      <c r="AC614" s="153">
        <v>1</v>
      </c>
      <c r="AD614" s="153">
        <v>0</v>
      </c>
      <c r="AE614" s="153">
        <v>0</v>
      </c>
      <c r="AF614" s="153">
        <v>0</v>
      </c>
      <c r="AG614" s="153" t="s">
        <v>7232</v>
      </c>
      <c r="AH614" s="153" t="s">
        <v>7232</v>
      </c>
      <c r="AI614" s="153">
        <v>100</v>
      </c>
      <c r="AJ614" s="153" t="s">
        <v>7232</v>
      </c>
      <c r="AK614" s="153" t="s">
        <v>7232</v>
      </c>
      <c r="AL614" s="153">
        <v>100</v>
      </c>
      <c r="AM614" s="153" t="s">
        <v>7232</v>
      </c>
      <c r="AN614" s="153" t="s">
        <v>7232</v>
      </c>
      <c r="AO614" s="153">
        <v>100</v>
      </c>
      <c r="AP614" s="154" t="s">
        <v>7232</v>
      </c>
      <c r="AQ614" s="153">
        <v>0</v>
      </c>
      <c r="AR614" s="153">
        <v>0</v>
      </c>
      <c r="AS614" s="153">
        <v>6</v>
      </c>
      <c r="AT614" s="153" t="s">
        <v>8441</v>
      </c>
      <c r="AU614" s="153">
        <v>75</v>
      </c>
      <c r="AV614" s="153">
        <v>0</v>
      </c>
      <c r="AW614" s="153">
        <v>0</v>
      </c>
      <c r="AX614" s="153">
        <v>0</v>
      </c>
      <c r="AY614" s="153">
        <v>802486667</v>
      </c>
      <c r="AZ614" s="153">
        <v>802482696</v>
      </c>
      <c r="BA614" s="153">
        <v>100</v>
      </c>
      <c r="BB614" s="153">
        <v>28317644929</v>
      </c>
      <c r="BC614" s="153">
        <v>28304529370</v>
      </c>
      <c r="BD614" s="153" t="s">
        <v>7353</v>
      </c>
      <c r="BE614" s="153">
        <v>9502659000</v>
      </c>
      <c r="BF614" s="153">
        <v>646741272</v>
      </c>
      <c r="BG614" s="153" t="s">
        <v>8785</v>
      </c>
      <c r="BH614" s="155">
        <v>935000000</v>
      </c>
      <c r="BI614" s="153">
        <v>0</v>
      </c>
      <c r="BJ614" s="153">
        <v>0</v>
      </c>
    </row>
    <row r="615" spans="1:62">
      <c r="A615" s="152">
        <v>4050065308</v>
      </c>
      <c r="B615" s="153">
        <v>6</v>
      </c>
      <c r="C615" s="153" t="s">
        <v>8647</v>
      </c>
      <c r="D615" s="153" t="s">
        <v>8648</v>
      </c>
      <c r="E615" s="153">
        <v>2023</v>
      </c>
      <c r="F615" s="153" t="s">
        <v>7125</v>
      </c>
      <c r="G615" s="153" t="s">
        <v>7126</v>
      </c>
      <c r="H615" s="153">
        <v>2</v>
      </c>
      <c r="I615" s="153" t="s">
        <v>7127</v>
      </c>
      <c r="J615" s="153">
        <v>9</v>
      </c>
      <c r="K615" s="153" t="s">
        <v>1235</v>
      </c>
      <c r="L615" s="153" t="s">
        <v>1235</v>
      </c>
      <c r="M615" s="153">
        <v>199</v>
      </c>
      <c r="N615" s="153" t="s">
        <v>7128</v>
      </c>
      <c r="O615" s="153">
        <v>4</v>
      </c>
      <c r="P615" s="153" t="s">
        <v>7281</v>
      </c>
      <c r="Q615" s="153">
        <v>49</v>
      </c>
      <c r="R615" s="153" t="s">
        <v>2834</v>
      </c>
      <c r="S615" s="153">
        <v>1780</v>
      </c>
      <c r="T615" s="153" t="s">
        <v>5131</v>
      </c>
      <c r="U615" s="153">
        <v>14</v>
      </c>
      <c r="V615" s="153">
        <v>4</v>
      </c>
      <c r="W615" s="154">
        <v>17804</v>
      </c>
      <c r="X615" s="153" t="s">
        <v>8786</v>
      </c>
      <c r="Y615" s="153">
        <v>1</v>
      </c>
      <c r="Z615" s="153" t="s">
        <v>37</v>
      </c>
      <c r="AA615" s="153">
        <v>1</v>
      </c>
      <c r="AB615" s="153" t="s">
        <v>7130</v>
      </c>
      <c r="AC615" s="153">
        <v>1</v>
      </c>
      <c r="AD615" s="153">
        <v>0</v>
      </c>
      <c r="AE615" s="153">
        <v>0</v>
      </c>
      <c r="AF615" s="153">
        <v>0</v>
      </c>
      <c r="AG615" s="153">
        <v>605</v>
      </c>
      <c r="AH615" s="153">
        <v>605</v>
      </c>
      <c r="AI615" s="153">
        <v>100</v>
      </c>
      <c r="AJ615" s="153">
        <v>605</v>
      </c>
      <c r="AK615" s="153">
        <v>605</v>
      </c>
      <c r="AL615" s="153">
        <v>100</v>
      </c>
      <c r="AM615" s="153">
        <v>605</v>
      </c>
      <c r="AN615" s="153">
        <v>605</v>
      </c>
      <c r="AO615" s="153">
        <v>100</v>
      </c>
      <c r="AP615" s="154">
        <v>605</v>
      </c>
      <c r="AQ615" s="153">
        <v>0</v>
      </c>
      <c r="AR615" s="153">
        <v>0</v>
      </c>
      <c r="AS615" s="153">
        <v>2420</v>
      </c>
      <c r="AT615" s="153">
        <v>1815</v>
      </c>
      <c r="AU615" s="153">
        <v>75</v>
      </c>
      <c r="AV615" s="153">
        <v>0</v>
      </c>
      <c r="AW615" s="153">
        <v>0</v>
      </c>
      <c r="AX615" s="153">
        <v>0</v>
      </c>
      <c r="AY615" s="153">
        <v>261303000</v>
      </c>
      <c r="AZ615" s="153">
        <v>261303000</v>
      </c>
      <c r="BA615" s="153">
        <v>100</v>
      </c>
      <c r="BB615" s="153">
        <v>302122000</v>
      </c>
      <c r="BC615" s="153">
        <v>285103000</v>
      </c>
      <c r="BD615" s="153" t="s">
        <v>8787</v>
      </c>
      <c r="BE615" s="153">
        <v>332593000</v>
      </c>
      <c r="BF615" s="153">
        <v>198171510</v>
      </c>
      <c r="BG615" s="153" t="s">
        <v>8788</v>
      </c>
      <c r="BH615" s="155">
        <v>309000000</v>
      </c>
      <c r="BI615" s="153">
        <v>0</v>
      </c>
      <c r="BJ615" s="153">
        <v>0</v>
      </c>
    </row>
    <row r="616" spans="1:62">
      <c r="A616" s="152">
        <v>4050065308</v>
      </c>
      <c r="B616" s="153">
        <v>6</v>
      </c>
      <c r="C616" s="153" t="s">
        <v>8647</v>
      </c>
      <c r="D616" s="153" t="s">
        <v>8648</v>
      </c>
      <c r="E616" s="153">
        <v>2023</v>
      </c>
      <c r="F616" s="153" t="s">
        <v>7125</v>
      </c>
      <c r="G616" s="153" t="s">
        <v>7126</v>
      </c>
      <c r="H616" s="153">
        <v>2</v>
      </c>
      <c r="I616" s="153" t="s">
        <v>7127</v>
      </c>
      <c r="J616" s="153">
        <v>9</v>
      </c>
      <c r="K616" s="153" t="s">
        <v>1235</v>
      </c>
      <c r="L616" s="153" t="s">
        <v>1235</v>
      </c>
      <c r="M616" s="153">
        <v>199</v>
      </c>
      <c r="N616" s="153" t="s">
        <v>7128</v>
      </c>
      <c r="O616" s="153">
        <v>5</v>
      </c>
      <c r="P616" s="153" t="s">
        <v>7296</v>
      </c>
      <c r="Q616" s="153">
        <v>55</v>
      </c>
      <c r="R616" s="153" t="s">
        <v>2869</v>
      </c>
      <c r="S616" s="153">
        <v>1782</v>
      </c>
      <c r="T616" s="153" t="s">
        <v>5148</v>
      </c>
      <c r="U616" s="153">
        <v>16</v>
      </c>
      <c r="V616" s="153">
        <v>1</v>
      </c>
      <c r="W616" s="154">
        <v>17821</v>
      </c>
      <c r="X616" s="153" t="s">
        <v>8789</v>
      </c>
      <c r="Y616" s="153">
        <v>1</v>
      </c>
      <c r="Z616" s="153" t="s">
        <v>37</v>
      </c>
      <c r="AA616" s="153">
        <v>1</v>
      </c>
      <c r="AB616" s="153" t="s">
        <v>7130</v>
      </c>
      <c r="AC616" s="153">
        <v>1</v>
      </c>
      <c r="AD616" s="153">
        <v>0</v>
      </c>
      <c r="AE616" s="153">
        <v>0</v>
      </c>
      <c r="AF616" s="153">
        <v>0</v>
      </c>
      <c r="AG616" s="153">
        <v>4</v>
      </c>
      <c r="AH616" s="153">
        <v>4</v>
      </c>
      <c r="AI616" s="153">
        <v>100</v>
      </c>
      <c r="AJ616" s="153">
        <v>4</v>
      </c>
      <c r="AK616" s="153">
        <v>4</v>
      </c>
      <c r="AL616" s="153">
        <v>100</v>
      </c>
      <c r="AM616" s="153">
        <v>4</v>
      </c>
      <c r="AN616" s="153">
        <v>0</v>
      </c>
      <c r="AO616" s="153">
        <v>0</v>
      </c>
      <c r="AP616" s="154">
        <v>0</v>
      </c>
      <c r="AQ616" s="153">
        <v>0</v>
      </c>
      <c r="AR616" s="153">
        <v>0</v>
      </c>
      <c r="AS616" s="153">
        <v>12</v>
      </c>
      <c r="AT616" s="153">
        <v>8</v>
      </c>
      <c r="AU616" s="153" t="s">
        <v>7399</v>
      </c>
      <c r="AV616" s="153">
        <v>0</v>
      </c>
      <c r="AW616" s="153">
        <v>0</v>
      </c>
      <c r="AX616" s="153">
        <v>0</v>
      </c>
      <c r="AY616" s="153">
        <v>241982000</v>
      </c>
      <c r="AZ616" s="153">
        <v>236288359</v>
      </c>
      <c r="BA616" s="153" t="s">
        <v>8501</v>
      </c>
      <c r="BB616" s="153">
        <v>269508721</v>
      </c>
      <c r="BC616" s="153">
        <v>269508721</v>
      </c>
      <c r="BD616" s="153">
        <v>100</v>
      </c>
      <c r="BE616" s="153">
        <v>360290309</v>
      </c>
      <c r="BF616" s="153">
        <v>49861111</v>
      </c>
      <c r="BG616" s="153" t="s">
        <v>8790</v>
      </c>
      <c r="BH616" s="155">
        <v>0</v>
      </c>
      <c r="BI616" s="153">
        <v>0</v>
      </c>
      <c r="BJ616" s="153">
        <v>0</v>
      </c>
    </row>
    <row r="617" spans="1:62">
      <c r="A617" s="152">
        <v>4050065308</v>
      </c>
      <c r="B617" s="153">
        <v>6</v>
      </c>
      <c r="C617" s="153" t="s">
        <v>8647</v>
      </c>
      <c r="D617" s="153" t="s">
        <v>8648</v>
      </c>
      <c r="E617" s="153">
        <v>2023</v>
      </c>
      <c r="F617" s="153" t="s">
        <v>7125</v>
      </c>
      <c r="G617" s="153" t="s">
        <v>7126</v>
      </c>
      <c r="H617" s="153">
        <v>2</v>
      </c>
      <c r="I617" s="153" t="s">
        <v>7127</v>
      </c>
      <c r="J617" s="153">
        <v>9</v>
      </c>
      <c r="K617" s="153" t="s">
        <v>1235</v>
      </c>
      <c r="L617" s="153" t="s">
        <v>1235</v>
      </c>
      <c r="M617" s="153">
        <v>199</v>
      </c>
      <c r="N617" s="153" t="s">
        <v>7128</v>
      </c>
      <c r="O617" s="153">
        <v>5</v>
      </c>
      <c r="P617" s="153" t="s">
        <v>7296</v>
      </c>
      <c r="Q617" s="153">
        <v>55</v>
      </c>
      <c r="R617" s="153" t="s">
        <v>2869</v>
      </c>
      <c r="S617" s="153">
        <v>1782</v>
      </c>
      <c r="T617" s="153" t="s">
        <v>5148</v>
      </c>
      <c r="U617" s="153">
        <v>16</v>
      </c>
      <c r="V617" s="153">
        <v>2</v>
      </c>
      <c r="W617" s="154">
        <v>17822</v>
      </c>
      <c r="X617" s="153" t="s">
        <v>8791</v>
      </c>
      <c r="Y617" s="153">
        <v>1</v>
      </c>
      <c r="Z617" s="153" t="s">
        <v>37</v>
      </c>
      <c r="AA617" s="153">
        <v>1</v>
      </c>
      <c r="AB617" s="153" t="s">
        <v>7130</v>
      </c>
      <c r="AC617" s="153">
        <v>1</v>
      </c>
      <c r="AD617" s="153">
        <v>0</v>
      </c>
      <c r="AE617" s="153">
        <v>0</v>
      </c>
      <c r="AF617" s="153">
        <v>0</v>
      </c>
      <c r="AG617" s="153">
        <v>0</v>
      </c>
      <c r="AH617" s="153">
        <v>0</v>
      </c>
      <c r="AI617" s="153">
        <v>0</v>
      </c>
      <c r="AJ617" s="153">
        <v>15</v>
      </c>
      <c r="AK617" s="153">
        <v>15</v>
      </c>
      <c r="AL617" s="153">
        <v>100</v>
      </c>
      <c r="AM617" s="153">
        <v>15</v>
      </c>
      <c r="AN617" s="153">
        <v>0</v>
      </c>
      <c r="AO617" s="153">
        <v>0</v>
      </c>
      <c r="AP617" s="154">
        <v>14</v>
      </c>
      <c r="AQ617" s="153">
        <v>0</v>
      </c>
      <c r="AR617" s="153">
        <v>0</v>
      </c>
      <c r="AS617" s="153">
        <v>44</v>
      </c>
      <c r="AT617" s="153">
        <v>15</v>
      </c>
      <c r="AU617" s="153" t="s">
        <v>8792</v>
      </c>
      <c r="AV617" s="153">
        <v>0</v>
      </c>
      <c r="AW617" s="153">
        <v>0</v>
      </c>
      <c r="AX617" s="153">
        <v>0</v>
      </c>
      <c r="AY617" s="153">
        <v>0</v>
      </c>
      <c r="AZ617" s="153">
        <v>0</v>
      </c>
      <c r="BA617" s="153">
        <v>0</v>
      </c>
      <c r="BB617" s="153">
        <v>550327000</v>
      </c>
      <c r="BC617" s="153">
        <v>550327000</v>
      </c>
      <c r="BD617" s="153">
        <v>100</v>
      </c>
      <c r="BE617" s="153">
        <v>565708308</v>
      </c>
      <c r="BF617" s="153">
        <v>0</v>
      </c>
      <c r="BG617" s="153">
        <v>0</v>
      </c>
      <c r="BH617" s="155">
        <v>277000000</v>
      </c>
      <c r="BI617" s="153">
        <v>0</v>
      </c>
      <c r="BJ617" s="153">
        <v>0</v>
      </c>
    </row>
    <row r="618" spans="1:62">
      <c r="A618" s="152">
        <v>4050065308</v>
      </c>
      <c r="B618" s="153">
        <v>6</v>
      </c>
      <c r="C618" s="153" t="s">
        <v>8647</v>
      </c>
      <c r="D618" s="153" t="s">
        <v>8648</v>
      </c>
      <c r="E618" s="153">
        <v>2023</v>
      </c>
      <c r="F618" s="153" t="s">
        <v>7125</v>
      </c>
      <c r="G618" s="153" t="s">
        <v>7126</v>
      </c>
      <c r="H618" s="153">
        <v>2</v>
      </c>
      <c r="I618" s="153" t="s">
        <v>7127</v>
      </c>
      <c r="J618" s="153">
        <v>9</v>
      </c>
      <c r="K618" s="153" t="s">
        <v>1235</v>
      </c>
      <c r="L618" s="153" t="s">
        <v>1235</v>
      </c>
      <c r="M618" s="153">
        <v>199</v>
      </c>
      <c r="N618" s="153" t="s">
        <v>7128</v>
      </c>
      <c r="O618" s="153">
        <v>5</v>
      </c>
      <c r="P618" s="153" t="s">
        <v>7296</v>
      </c>
      <c r="Q618" s="153">
        <v>55</v>
      </c>
      <c r="R618" s="153" t="s">
        <v>2869</v>
      </c>
      <c r="S618" s="153">
        <v>1782</v>
      </c>
      <c r="T618" s="153" t="s">
        <v>5148</v>
      </c>
      <c r="U618" s="153">
        <v>16</v>
      </c>
      <c r="V618" s="153">
        <v>3</v>
      </c>
      <c r="W618" s="154">
        <v>17823</v>
      </c>
      <c r="X618" s="153" t="s">
        <v>8793</v>
      </c>
      <c r="Y618" s="153">
        <v>1</v>
      </c>
      <c r="Z618" s="153" t="s">
        <v>37</v>
      </c>
      <c r="AA618" s="153">
        <v>1</v>
      </c>
      <c r="AB618" s="153" t="s">
        <v>7130</v>
      </c>
      <c r="AC618" s="153">
        <v>1</v>
      </c>
      <c r="AD618" s="153">
        <v>0</v>
      </c>
      <c r="AE618" s="153">
        <v>0</v>
      </c>
      <c r="AF618" s="153">
        <v>0</v>
      </c>
      <c r="AG618" s="153">
        <v>176</v>
      </c>
      <c r="AH618" s="153">
        <v>176</v>
      </c>
      <c r="AI618" s="153">
        <v>100</v>
      </c>
      <c r="AJ618" s="153">
        <v>176</v>
      </c>
      <c r="AK618" s="153">
        <v>176</v>
      </c>
      <c r="AL618" s="153">
        <v>100</v>
      </c>
      <c r="AM618" s="153">
        <v>176</v>
      </c>
      <c r="AN618" s="153">
        <v>176</v>
      </c>
      <c r="AO618" s="153">
        <v>100</v>
      </c>
      <c r="AP618" s="154">
        <v>177</v>
      </c>
      <c r="AQ618" s="153">
        <v>0</v>
      </c>
      <c r="AR618" s="153">
        <v>0</v>
      </c>
      <c r="AS618" s="153">
        <v>705</v>
      </c>
      <c r="AT618" s="153">
        <v>528</v>
      </c>
      <c r="AU618" s="153" t="s">
        <v>8794</v>
      </c>
      <c r="AV618" s="153">
        <v>0</v>
      </c>
      <c r="AW618" s="153">
        <v>0</v>
      </c>
      <c r="AX618" s="153">
        <v>0</v>
      </c>
      <c r="AY618" s="153">
        <v>196558000</v>
      </c>
      <c r="AZ618" s="153">
        <v>148057579</v>
      </c>
      <c r="BA618" s="153" t="s">
        <v>8795</v>
      </c>
      <c r="BB618" s="153">
        <v>87847279</v>
      </c>
      <c r="BC618" s="153">
        <v>86757330</v>
      </c>
      <c r="BD618" s="153" t="s">
        <v>8796</v>
      </c>
      <c r="BE618" s="153">
        <v>232207516</v>
      </c>
      <c r="BF618" s="153">
        <v>215812627</v>
      </c>
      <c r="BG618" s="153" t="s">
        <v>7900</v>
      </c>
      <c r="BH618" s="155">
        <v>232000000</v>
      </c>
      <c r="BI618" s="153">
        <v>0</v>
      </c>
      <c r="BJ618" s="153">
        <v>0</v>
      </c>
    </row>
    <row r="619" spans="1:62">
      <c r="A619" s="152">
        <v>4050065308</v>
      </c>
      <c r="B619" s="153">
        <v>6</v>
      </c>
      <c r="C619" s="153" t="s">
        <v>8647</v>
      </c>
      <c r="D619" s="153" t="s">
        <v>8648</v>
      </c>
      <c r="E619" s="153">
        <v>2023</v>
      </c>
      <c r="F619" s="153" t="s">
        <v>7125</v>
      </c>
      <c r="G619" s="153" t="s">
        <v>7126</v>
      </c>
      <c r="H619" s="153">
        <v>2</v>
      </c>
      <c r="I619" s="153" t="s">
        <v>7127</v>
      </c>
      <c r="J619" s="153">
        <v>9</v>
      </c>
      <c r="K619" s="153" t="s">
        <v>1235</v>
      </c>
      <c r="L619" s="153" t="s">
        <v>1235</v>
      </c>
      <c r="M619" s="153">
        <v>199</v>
      </c>
      <c r="N619" s="153" t="s">
        <v>7128</v>
      </c>
      <c r="O619" s="153">
        <v>5</v>
      </c>
      <c r="P619" s="153" t="s">
        <v>7296</v>
      </c>
      <c r="Q619" s="153">
        <v>55</v>
      </c>
      <c r="R619" s="153" t="s">
        <v>2869</v>
      </c>
      <c r="S619" s="153">
        <v>1782</v>
      </c>
      <c r="T619" s="153" t="s">
        <v>5148</v>
      </c>
      <c r="U619" s="153">
        <v>16</v>
      </c>
      <c r="V619" s="153">
        <v>4</v>
      </c>
      <c r="W619" s="154">
        <v>17824</v>
      </c>
      <c r="X619" s="153" t="s">
        <v>8797</v>
      </c>
      <c r="Y619" s="153">
        <v>1</v>
      </c>
      <c r="Z619" s="153" t="s">
        <v>37</v>
      </c>
      <c r="AA619" s="153">
        <v>1</v>
      </c>
      <c r="AB619" s="153" t="s">
        <v>7130</v>
      </c>
      <c r="AC619" s="153">
        <v>1</v>
      </c>
      <c r="AD619" s="153">
        <v>0</v>
      </c>
      <c r="AE619" s="153">
        <v>0</v>
      </c>
      <c r="AF619" s="153">
        <v>0</v>
      </c>
      <c r="AG619" s="153">
        <v>47</v>
      </c>
      <c r="AH619" s="153">
        <v>47</v>
      </c>
      <c r="AI619" s="153">
        <v>100</v>
      </c>
      <c r="AJ619" s="153">
        <v>55</v>
      </c>
      <c r="AK619" s="153">
        <v>55</v>
      </c>
      <c r="AL619" s="153">
        <v>100</v>
      </c>
      <c r="AM619" s="153">
        <v>65</v>
      </c>
      <c r="AN619" s="153">
        <v>0</v>
      </c>
      <c r="AO619" s="153">
        <v>0</v>
      </c>
      <c r="AP619" s="154">
        <v>56</v>
      </c>
      <c r="AQ619" s="153">
        <v>0</v>
      </c>
      <c r="AR619" s="153">
        <v>0</v>
      </c>
      <c r="AS619" s="153">
        <v>223</v>
      </c>
      <c r="AT619" s="153">
        <v>102</v>
      </c>
      <c r="AU619" s="153" t="s">
        <v>8798</v>
      </c>
      <c r="AV619" s="153">
        <v>0</v>
      </c>
      <c r="AW619" s="153">
        <v>0</v>
      </c>
      <c r="AX619" s="153">
        <v>0</v>
      </c>
      <c r="AY619" s="153">
        <v>800739011</v>
      </c>
      <c r="AZ619" s="153">
        <v>710355441</v>
      </c>
      <c r="BA619" s="153" t="s">
        <v>8799</v>
      </c>
      <c r="BB619" s="153">
        <v>417869853</v>
      </c>
      <c r="BC619" s="153">
        <v>417869853</v>
      </c>
      <c r="BD619" s="153">
        <v>100</v>
      </c>
      <c r="BE619" s="153">
        <v>314703867</v>
      </c>
      <c r="BF619" s="153">
        <v>57361111</v>
      </c>
      <c r="BG619" s="153" t="s">
        <v>8800</v>
      </c>
      <c r="BH619" s="155">
        <v>944000000</v>
      </c>
      <c r="BI619" s="153">
        <v>0</v>
      </c>
      <c r="BJ619" s="153">
        <v>0</v>
      </c>
    </row>
    <row r="620" spans="1:62">
      <c r="A620" s="152">
        <v>4050065308</v>
      </c>
      <c r="B620" s="153">
        <v>6</v>
      </c>
      <c r="C620" s="153" t="s">
        <v>8647</v>
      </c>
      <c r="D620" s="153" t="s">
        <v>8648</v>
      </c>
      <c r="E620" s="153">
        <v>2023</v>
      </c>
      <c r="F620" s="153" t="s">
        <v>7125</v>
      </c>
      <c r="G620" s="153" t="s">
        <v>7126</v>
      </c>
      <c r="H620" s="153">
        <v>2</v>
      </c>
      <c r="I620" s="153" t="s">
        <v>7127</v>
      </c>
      <c r="J620" s="153">
        <v>9</v>
      </c>
      <c r="K620" s="153" t="s">
        <v>1235</v>
      </c>
      <c r="L620" s="153" t="s">
        <v>1235</v>
      </c>
      <c r="M620" s="153">
        <v>199</v>
      </c>
      <c r="N620" s="153" t="s">
        <v>7128</v>
      </c>
      <c r="O620" s="153">
        <v>5</v>
      </c>
      <c r="P620" s="153" t="s">
        <v>7296</v>
      </c>
      <c r="Q620" s="153">
        <v>57</v>
      </c>
      <c r="R620" s="153" t="s">
        <v>56</v>
      </c>
      <c r="S620" s="153">
        <v>1783</v>
      </c>
      <c r="T620" s="153" t="s">
        <v>5164</v>
      </c>
      <c r="U620" s="153">
        <v>17</v>
      </c>
      <c r="V620" s="153">
        <v>1</v>
      </c>
      <c r="W620" s="154">
        <v>17831</v>
      </c>
      <c r="X620" s="153" t="s">
        <v>8801</v>
      </c>
      <c r="Y620" s="153">
        <v>1</v>
      </c>
      <c r="Z620" s="153" t="s">
        <v>37</v>
      </c>
      <c r="AA620" s="153">
        <v>1</v>
      </c>
      <c r="AB620" s="153" t="s">
        <v>7130</v>
      </c>
      <c r="AC620" s="153">
        <v>1</v>
      </c>
      <c r="AD620" s="153">
        <v>0</v>
      </c>
      <c r="AE620" s="153">
        <v>0</v>
      </c>
      <c r="AF620" s="153">
        <v>0</v>
      </c>
      <c r="AG620" s="153">
        <v>1</v>
      </c>
      <c r="AH620" s="153">
        <v>1</v>
      </c>
      <c r="AI620" s="153">
        <v>100</v>
      </c>
      <c r="AJ620" s="153">
        <v>1</v>
      </c>
      <c r="AK620" s="153">
        <v>1</v>
      </c>
      <c r="AL620" s="153">
        <v>100</v>
      </c>
      <c r="AM620" s="153">
        <v>1</v>
      </c>
      <c r="AN620" s="153" t="s">
        <v>7271</v>
      </c>
      <c r="AO620" s="153">
        <v>75</v>
      </c>
      <c r="AP620" s="154">
        <v>1</v>
      </c>
      <c r="AQ620" s="153">
        <v>0</v>
      </c>
      <c r="AR620" s="153">
        <v>0</v>
      </c>
      <c r="AS620" s="153">
        <v>4</v>
      </c>
      <c r="AT620" s="153" t="s">
        <v>7620</v>
      </c>
      <c r="AU620" s="153" t="s">
        <v>7621</v>
      </c>
      <c r="AV620" s="153">
        <v>0</v>
      </c>
      <c r="AW620" s="153">
        <v>0</v>
      </c>
      <c r="AX620" s="153">
        <v>0</v>
      </c>
      <c r="AY620" s="153">
        <v>3257164706</v>
      </c>
      <c r="AZ620" s="153">
        <v>3243563159</v>
      </c>
      <c r="BA620" s="153" t="s">
        <v>8286</v>
      </c>
      <c r="BB620" s="153">
        <v>4315891000</v>
      </c>
      <c r="BC620" s="153">
        <v>4303791899</v>
      </c>
      <c r="BD620" s="153" t="s">
        <v>7540</v>
      </c>
      <c r="BE620" s="153">
        <v>5044712000</v>
      </c>
      <c r="BF620" s="153">
        <v>4928292409</v>
      </c>
      <c r="BG620" s="153" t="s">
        <v>7459</v>
      </c>
      <c r="BH620" s="155">
        <v>3291000000</v>
      </c>
      <c r="BI620" s="153">
        <v>0</v>
      </c>
      <c r="BJ620" s="153">
        <v>0</v>
      </c>
    </row>
    <row r="621" spans="1:62">
      <c r="A621" s="152">
        <v>4050065308</v>
      </c>
      <c r="B621" s="153">
        <v>6</v>
      </c>
      <c r="C621" s="153" t="s">
        <v>8647</v>
      </c>
      <c r="D621" s="153" t="s">
        <v>8648</v>
      </c>
      <c r="E621" s="153">
        <v>2023</v>
      </c>
      <c r="F621" s="153" t="s">
        <v>7125</v>
      </c>
      <c r="G621" s="153" t="s">
        <v>7126</v>
      </c>
      <c r="H621" s="153">
        <v>2</v>
      </c>
      <c r="I621" s="153" t="s">
        <v>7127</v>
      </c>
      <c r="J621" s="153">
        <v>9</v>
      </c>
      <c r="K621" s="153" t="s">
        <v>1235</v>
      </c>
      <c r="L621" s="153" t="s">
        <v>1235</v>
      </c>
      <c r="M621" s="153">
        <v>199</v>
      </c>
      <c r="N621" s="153" t="s">
        <v>7128</v>
      </c>
      <c r="O621" s="153">
        <v>5</v>
      </c>
      <c r="P621" s="153" t="s">
        <v>7296</v>
      </c>
      <c r="Q621" s="153">
        <v>57</v>
      </c>
      <c r="R621" s="153" t="s">
        <v>56</v>
      </c>
      <c r="S621" s="153">
        <v>1783</v>
      </c>
      <c r="T621" s="153" t="s">
        <v>5164</v>
      </c>
      <c r="U621" s="153">
        <v>17</v>
      </c>
      <c r="V621" s="153">
        <v>2</v>
      </c>
      <c r="W621" s="154">
        <v>17832</v>
      </c>
      <c r="X621" s="153" t="s">
        <v>8802</v>
      </c>
      <c r="Y621" s="153">
        <v>2</v>
      </c>
      <c r="Z621" s="153" t="s">
        <v>202</v>
      </c>
      <c r="AA621" s="153">
        <v>1</v>
      </c>
      <c r="AB621" s="153" t="s">
        <v>7130</v>
      </c>
      <c r="AC621" s="153">
        <v>1</v>
      </c>
      <c r="AD621" s="153">
        <v>0</v>
      </c>
      <c r="AE621" s="153">
        <v>0</v>
      </c>
      <c r="AF621" s="153">
        <v>0</v>
      </c>
      <c r="AG621" s="153">
        <v>1</v>
      </c>
      <c r="AH621" s="153">
        <v>1</v>
      </c>
      <c r="AI621" s="153">
        <v>100</v>
      </c>
      <c r="AJ621" s="153">
        <v>1</v>
      </c>
      <c r="AK621" s="153">
        <v>1</v>
      </c>
      <c r="AL621" s="153">
        <v>100</v>
      </c>
      <c r="AM621" s="153">
        <v>1</v>
      </c>
      <c r="AN621" s="153">
        <v>1</v>
      </c>
      <c r="AO621" s="153">
        <v>100</v>
      </c>
      <c r="AP621" s="154">
        <v>1</v>
      </c>
      <c r="AQ621" s="153">
        <v>0</v>
      </c>
      <c r="AR621" s="153">
        <v>0</v>
      </c>
      <c r="AS621" s="153" t="s">
        <v>7131</v>
      </c>
      <c r="AT621" s="153" t="s">
        <v>7131</v>
      </c>
      <c r="AU621" s="153" t="s">
        <v>7131</v>
      </c>
      <c r="AV621" s="153">
        <v>0</v>
      </c>
      <c r="AW621" s="153">
        <v>0</v>
      </c>
      <c r="AX621" s="153">
        <v>0</v>
      </c>
      <c r="AY621" s="153">
        <v>1</v>
      </c>
      <c r="AZ621" s="153">
        <v>1</v>
      </c>
      <c r="BA621" s="153">
        <v>0</v>
      </c>
      <c r="BB621" s="153">
        <v>36296000</v>
      </c>
      <c r="BC621" s="153">
        <v>35784000</v>
      </c>
      <c r="BD621" s="153" t="s">
        <v>8803</v>
      </c>
      <c r="BE621" s="153">
        <v>48767000</v>
      </c>
      <c r="BF621" s="153">
        <v>38790000</v>
      </c>
      <c r="BG621" s="153" t="s">
        <v>8804</v>
      </c>
      <c r="BH621" s="155">
        <v>33000000</v>
      </c>
      <c r="BI621" s="153">
        <v>0</v>
      </c>
      <c r="BJ621" s="153">
        <v>0</v>
      </c>
    </row>
    <row r="622" spans="1:62">
      <c r="A622" s="152">
        <v>4050065308</v>
      </c>
      <c r="B622" s="153">
        <v>6</v>
      </c>
      <c r="C622" s="153" t="s">
        <v>8647</v>
      </c>
      <c r="D622" s="153" t="s">
        <v>8648</v>
      </c>
      <c r="E622" s="153">
        <v>2023</v>
      </c>
      <c r="F622" s="153" t="s">
        <v>7125</v>
      </c>
      <c r="G622" s="153" t="s">
        <v>7126</v>
      </c>
      <c r="H622" s="153">
        <v>2</v>
      </c>
      <c r="I622" s="153" t="s">
        <v>7127</v>
      </c>
      <c r="J622" s="153">
        <v>9</v>
      </c>
      <c r="K622" s="153" t="s">
        <v>1235</v>
      </c>
      <c r="L622" s="153" t="s">
        <v>1235</v>
      </c>
      <c r="M622" s="153">
        <v>199</v>
      </c>
      <c r="N622" s="153" t="s">
        <v>7128</v>
      </c>
      <c r="O622" s="153">
        <v>5</v>
      </c>
      <c r="P622" s="153" t="s">
        <v>7296</v>
      </c>
      <c r="Q622" s="153">
        <v>57</v>
      </c>
      <c r="R622" s="153" t="s">
        <v>56</v>
      </c>
      <c r="S622" s="153">
        <v>1784</v>
      </c>
      <c r="T622" s="153" t="s">
        <v>8805</v>
      </c>
      <c r="U622" s="153">
        <v>11</v>
      </c>
      <c r="V622" s="153">
        <v>1</v>
      </c>
      <c r="W622" s="154">
        <v>17841</v>
      </c>
      <c r="X622" s="153" t="s">
        <v>8806</v>
      </c>
      <c r="Y622" s="153">
        <v>1</v>
      </c>
      <c r="Z622" s="153" t="s">
        <v>37</v>
      </c>
      <c r="AA622" s="153">
        <v>1</v>
      </c>
      <c r="AB622" s="153" t="s">
        <v>7130</v>
      </c>
      <c r="AC622" s="153">
        <v>1</v>
      </c>
      <c r="AD622" s="153">
        <v>0</v>
      </c>
      <c r="AE622" s="153">
        <v>0</v>
      </c>
      <c r="AF622" s="153">
        <v>0</v>
      </c>
      <c r="AG622" s="153">
        <v>1</v>
      </c>
      <c r="AH622" s="153">
        <v>1</v>
      </c>
      <c r="AI622" s="153">
        <v>100</v>
      </c>
      <c r="AJ622" s="153">
        <v>1</v>
      </c>
      <c r="AK622" s="153">
        <v>1</v>
      </c>
      <c r="AL622" s="153">
        <v>100</v>
      </c>
      <c r="AM622" s="153">
        <v>1</v>
      </c>
      <c r="AN622" s="153" t="s">
        <v>7271</v>
      </c>
      <c r="AO622" s="153">
        <v>75</v>
      </c>
      <c r="AP622" s="154">
        <v>1</v>
      </c>
      <c r="AQ622" s="153">
        <v>0</v>
      </c>
      <c r="AR622" s="153">
        <v>0</v>
      </c>
      <c r="AS622" s="153">
        <v>4</v>
      </c>
      <c r="AT622" s="153" t="s">
        <v>7620</v>
      </c>
      <c r="AU622" s="153" t="s">
        <v>7621</v>
      </c>
      <c r="AV622" s="153">
        <v>0</v>
      </c>
      <c r="AW622" s="153">
        <v>0</v>
      </c>
      <c r="AX622" s="153">
        <v>0</v>
      </c>
      <c r="AY622" s="153">
        <v>1447870772</v>
      </c>
      <c r="AZ622" s="153">
        <v>1355595936</v>
      </c>
      <c r="BA622" s="153" t="s">
        <v>8807</v>
      </c>
      <c r="BB622" s="153">
        <v>1517613000</v>
      </c>
      <c r="BC622" s="153">
        <v>1502234900</v>
      </c>
      <c r="BD622" s="153" t="s">
        <v>8808</v>
      </c>
      <c r="BE622" s="153">
        <v>2209368000</v>
      </c>
      <c r="BF622" s="153">
        <v>1768683067</v>
      </c>
      <c r="BG622" s="153" t="s">
        <v>8809</v>
      </c>
      <c r="BH622" s="155">
        <v>1510000000</v>
      </c>
      <c r="BI622" s="153">
        <v>0</v>
      </c>
      <c r="BJ622" s="153">
        <v>0</v>
      </c>
    </row>
    <row r="623" spans="1:62">
      <c r="A623" s="152">
        <v>4050065308</v>
      </c>
      <c r="B623" s="153">
        <v>6</v>
      </c>
      <c r="C623" s="153" t="s">
        <v>8810</v>
      </c>
      <c r="D623" s="153" t="s">
        <v>8811</v>
      </c>
      <c r="E623" s="153">
        <v>2023</v>
      </c>
      <c r="F623" s="153" t="s">
        <v>7125</v>
      </c>
      <c r="G623" s="153" t="s">
        <v>7126</v>
      </c>
      <c r="H623" s="153">
        <v>2</v>
      </c>
      <c r="I623" s="153" t="s">
        <v>7127</v>
      </c>
      <c r="J623" s="153">
        <v>10</v>
      </c>
      <c r="K623" s="153" t="s">
        <v>1346</v>
      </c>
      <c r="L623" s="153" t="s">
        <v>1346</v>
      </c>
      <c r="M623" s="153">
        <v>199</v>
      </c>
      <c r="N623" s="153" t="s">
        <v>7128</v>
      </c>
      <c r="O623" s="153">
        <v>1</v>
      </c>
      <c r="P623" s="153" t="s">
        <v>2378</v>
      </c>
      <c r="Q623" s="153">
        <v>1</v>
      </c>
      <c r="R623" s="153" t="s">
        <v>2379</v>
      </c>
      <c r="S623" s="153">
        <v>1584</v>
      </c>
      <c r="T623" s="153" t="s">
        <v>5179</v>
      </c>
      <c r="U623" s="153">
        <v>30</v>
      </c>
      <c r="V623" s="153">
        <v>1</v>
      </c>
      <c r="W623" s="154">
        <v>15841</v>
      </c>
      <c r="X623" s="153" t="s">
        <v>8812</v>
      </c>
      <c r="Y623" s="153">
        <v>2</v>
      </c>
      <c r="Z623" s="153" t="s">
        <v>202</v>
      </c>
      <c r="AA623" s="153">
        <v>1</v>
      </c>
      <c r="AB623" s="153" t="s">
        <v>7130</v>
      </c>
      <c r="AC623" s="153">
        <v>1</v>
      </c>
      <c r="AD623" s="153">
        <v>0</v>
      </c>
      <c r="AE623" s="153">
        <v>0</v>
      </c>
      <c r="AF623" s="153">
        <v>0</v>
      </c>
      <c r="AG623" s="153">
        <v>30000</v>
      </c>
      <c r="AH623" s="153">
        <v>32072</v>
      </c>
      <c r="AI623" s="153" t="s">
        <v>8813</v>
      </c>
      <c r="AJ623" s="153">
        <v>30000</v>
      </c>
      <c r="AK623" s="153">
        <v>39436</v>
      </c>
      <c r="AL623" s="153" t="s">
        <v>8814</v>
      </c>
      <c r="AM623" s="153">
        <v>30000</v>
      </c>
      <c r="AN623" s="153">
        <v>30000</v>
      </c>
      <c r="AO623" s="153">
        <v>100</v>
      </c>
      <c r="AP623" s="154">
        <v>30000</v>
      </c>
      <c r="AQ623" s="153">
        <v>0</v>
      </c>
      <c r="AR623" s="153">
        <v>0</v>
      </c>
      <c r="AS623" s="153" t="s">
        <v>7131</v>
      </c>
      <c r="AT623" s="153" t="s">
        <v>7131</v>
      </c>
      <c r="AU623" s="153" t="s">
        <v>7131</v>
      </c>
      <c r="AV623" s="153">
        <v>0</v>
      </c>
      <c r="AW623" s="153">
        <v>0</v>
      </c>
      <c r="AX623" s="153">
        <v>0</v>
      </c>
      <c r="AY623" s="153">
        <v>7905739421</v>
      </c>
      <c r="AZ623" s="153">
        <v>7905739421</v>
      </c>
      <c r="BA623" s="153">
        <v>100</v>
      </c>
      <c r="BB623" s="153">
        <v>9051435666</v>
      </c>
      <c r="BC623" s="153">
        <v>9051435666</v>
      </c>
      <c r="BD623" s="153">
        <v>100</v>
      </c>
      <c r="BE623" s="153">
        <v>3295430000</v>
      </c>
      <c r="BF623" s="153">
        <v>3295430000</v>
      </c>
      <c r="BG623" s="153">
        <v>100</v>
      </c>
      <c r="BH623" s="155">
        <v>6120000000</v>
      </c>
      <c r="BI623" s="153">
        <v>0</v>
      </c>
      <c r="BJ623" s="153">
        <v>0</v>
      </c>
    </row>
    <row r="624" spans="1:62">
      <c r="A624" s="152">
        <v>4050065308</v>
      </c>
      <c r="B624" s="153">
        <v>6</v>
      </c>
      <c r="C624" s="153" t="s">
        <v>8810</v>
      </c>
      <c r="D624" s="153" t="s">
        <v>8811</v>
      </c>
      <c r="E624" s="153">
        <v>2023</v>
      </c>
      <c r="F624" s="153" t="s">
        <v>7125</v>
      </c>
      <c r="G624" s="153" t="s">
        <v>7126</v>
      </c>
      <c r="H624" s="153">
        <v>2</v>
      </c>
      <c r="I624" s="153" t="s">
        <v>7127</v>
      </c>
      <c r="J624" s="153">
        <v>10</v>
      </c>
      <c r="K624" s="153" t="s">
        <v>1346</v>
      </c>
      <c r="L624" s="153" t="s">
        <v>1346</v>
      </c>
      <c r="M624" s="153">
        <v>199</v>
      </c>
      <c r="N624" s="153" t="s">
        <v>7128</v>
      </c>
      <c r="O624" s="153">
        <v>1</v>
      </c>
      <c r="P624" s="153" t="s">
        <v>2378</v>
      </c>
      <c r="Q624" s="153">
        <v>1</v>
      </c>
      <c r="R624" s="153" t="s">
        <v>2379</v>
      </c>
      <c r="S624" s="153">
        <v>1584</v>
      </c>
      <c r="T624" s="153" t="s">
        <v>5179</v>
      </c>
      <c r="U624" s="153">
        <v>30</v>
      </c>
      <c r="V624" s="153">
        <v>2</v>
      </c>
      <c r="W624" s="154">
        <v>15842</v>
      </c>
      <c r="X624" s="153" t="s">
        <v>8815</v>
      </c>
      <c r="Y624" s="153">
        <v>2</v>
      </c>
      <c r="Z624" s="153" t="s">
        <v>202</v>
      </c>
      <c r="AA624" s="153">
        <v>1</v>
      </c>
      <c r="AB624" s="153" t="s">
        <v>7130</v>
      </c>
      <c r="AC624" s="153">
        <v>1</v>
      </c>
      <c r="AD624" s="153">
        <v>0</v>
      </c>
      <c r="AE624" s="153">
        <v>0</v>
      </c>
      <c r="AF624" s="153">
        <v>0</v>
      </c>
      <c r="AG624" s="153">
        <v>2150</v>
      </c>
      <c r="AH624" s="153">
        <v>2150</v>
      </c>
      <c r="AI624" s="153">
        <v>100</v>
      </c>
      <c r="AJ624" s="153">
        <v>2150</v>
      </c>
      <c r="AK624" s="153">
        <v>2150</v>
      </c>
      <c r="AL624" s="153">
        <v>100</v>
      </c>
      <c r="AM624" s="153">
        <v>3650</v>
      </c>
      <c r="AN624" s="153">
        <v>3650</v>
      </c>
      <c r="AO624" s="153">
        <v>100</v>
      </c>
      <c r="AP624" s="154">
        <v>3650</v>
      </c>
      <c r="AQ624" s="153">
        <v>0</v>
      </c>
      <c r="AR624" s="153">
        <v>0</v>
      </c>
      <c r="AS624" s="153" t="s">
        <v>7131</v>
      </c>
      <c r="AT624" s="153" t="s">
        <v>7131</v>
      </c>
      <c r="AU624" s="153" t="s">
        <v>7131</v>
      </c>
      <c r="AV624" s="153">
        <v>0</v>
      </c>
      <c r="AW624" s="153">
        <v>0</v>
      </c>
      <c r="AX624" s="153">
        <v>0</v>
      </c>
      <c r="AY624" s="153">
        <v>3646953001</v>
      </c>
      <c r="AZ624" s="153">
        <v>3646471501</v>
      </c>
      <c r="BA624" s="153" t="s">
        <v>7198</v>
      </c>
      <c r="BB624" s="153">
        <v>3778226667</v>
      </c>
      <c r="BC624" s="153">
        <v>3778226667</v>
      </c>
      <c r="BD624" s="153">
        <v>100</v>
      </c>
      <c r="BE624" s="153">
        <v>5942760000</v>
      </c>
      <c r="BF624" s="153">
        <v>5934572650</v>
      </c>
      <c r="BG624" s="153" t="s">
        <v>8178</v>
      </c>
      <c r="BH624" s="155">
        <v>5753000000</v>
      </c>
      <c r="BI624" s="153">
        <v>0</v>
      </c>
      <c r="BJ624" s="153">
        <v>0</v>
      </c>
    </row>
    <row r="625" spans="1:62">
      <c r="A625" s="152">
        <v>4050065308</v>
      </c>
      <c r="B625" s="153">
        <v>6</v>
      </c>
      <c r="C625" s="153" t="s">
        <v>8810</v>
      </c>
      <c r="D625" s="153" t="s">
        <v>8811</v>
      </c>
      <c r="E625" s="153">
        <v>2023</v>
      </c>
      <c r="F625" s="153" t="s">
        <v>7125</v>
      </c>
      <c r="G625" s="153" t="s">
        <v>7126</v>
      </c>
      <c r="H625" s="153">
        <v>2</v>
      </c>
      <c r="I625" s="153" t="s">
        <v>7127</v>
      </c>
      <c r="J625" s="153">
        <v>10</v>
      </c>
      <c r="K625" s="153" t="s">
        <v>1346</v>
      </c>
      <c r="L625" s="153" t="s">
        <v>1346</v>
      </c>
      <c r="M625" s="153">
        <v>199</v>
      </c>
      <c r="N625" s="153" t="s">
        <v>7128</v>
      </c>
      <c r="O625" s="153">
        <v>1</v>
      </c>
      <c r="P625" s="153" t="s">
        <v>2378</v>
      </c>
      <c r="Q625" s="153">
        <v>1</v>
      </c>
      <c r="R625" s="153" t="s">
        <v>2379</v>
      </c>
      <c r="S625" s="153">
        <v>1584</v>
      </c>
      <c r="T625" s="153" t="s">
        <v>5179</v>
      </c>
      <c r="U625" s="153">
        <v>30</v>
      </c>
      <c r="V625" s="153">
        <v>3</v>
      </c>
      <c r="W625" s="154">
        <v>15843</v>
      </c>
      <c r="X625" s="153" t="s">
        <v>8816</v>
      </c>
      <c r="Y625" s="153">
        <v>1</v>
      </c>
      <c r="Z625" s="153" t="s">
        <v>37</v>
      </c>
      <c r="AA625" s="153">
        <v>1</v>
      </c>
      <c r="AB625" s="153" t="s">
        <v>7130</v>
      </c>
      <c r="AC625" s="153">
        <v>1</v>
      </c>
      <c r="AD625" s="153">
        <v>0</v>
      </c>
      <c r="AE625" s="153">
        <v>0</v>
      </c>
      <c r="AF625" s="153">
        <v>0</v>
      </c>
      <c r="AG625" s="153">
        <v>0</v>
      </c>
      <c r="AH625" s="153">
        <v>0</v>
      </c>
      <c r="AI625" s="153">
        <v>0</v>
      </c>
      <c r="AJ625" s="153">
        <v>0</v>
      </c>
      <c r="AK625" s="153">
        <v>0</v>
      </c>
      <c r="AL625" s="153">
        <v>0</v>
      </c>
      <c r="AM625" s="153">
        <v>822</v>
      </c>
      <c r="AN625" s="153">
        <v>822</v>
      </c>
      <c r="AO625" s="153">
        <v>100</v>
      </c>
      <c r="AP625" s="154">
        <v>0</v>
      </c>
      <c r="AQ625" s="153">
        <v>0</v>
      </c>
      <c r="AR625" s="153">
        <v>0</v>
      </c>
      <c r="AS625" s="153">
        <v>822</v>
      </c>
      <c r="AT625" s="153">
        <v>822</v>
      </c>
      <c r="AU625" s="153">
        <v>100</v>
      </c>
      <c r="AV625" s="153">
        <v>0</v>
      </c>
      <c r="AW625" s="153">
        <v>0</v>
      </c>
      <c r="AX625" s="153">
        <v>0</v>
      </c>
      <c r="AY625" s="153">
        <v>0</v>
      </c>
      <c r="AZ625" s="153">
        <v>0</v>
      </c>
      <c r="BA625" s="153">
        <v>0</v>
      </c>
      <c r="BB625" s="153">
        <v>0</v>
      </c>
      <c r="BC625" s="153">
        <v>0</v>
      </c>
      <c r="BD625" s="153">
        <v>0</v>
      </c>
      <c r="BE625" s="153">
        <v>3210800000</v>
      </c>
      <c r="BF625" s="153">
        <v>3210800000</v>
      </c>
      <c r="BG625" s="153">
        <v>100</v>
      </c>
      <c r="BH625" s="155">
        <v>0</v>
      </c>
      <c r="BI625" s="153">
        <v>0</v>
      </c>
      <c r="BJ625" s="153">
        <v>0</v>
      </c>
    </row>
    <row r="626" spans="1:62">
      <c r="A626" s="152">
        <v>4050065308</v>
      </c>
      <c r="B626" s="153">
        <v>6</v>
      </c>
      <c r="C626" s="153" t="s">
        <v>8810</v>
      </c>
      <c r="D626" s="153" t="s">
        <v>8811</v>
      </c>
      <c r="E626" s="153">
        <v>2023</v>
      </c>
      <c r="F626" s="153" t="s">
        <v>7125</v>
      </c>
      <c r="G626" s="153" t="s">
        <v>7126</v>
      </c>
      <c r="H626" s="153">
        <v>2</v>
      </c>
      <c r="I626" s="153" t="s">
        <v>7127</v>
      </c>
      <c r="J626" s="153">
        <v>10</v>
      </c>
      <c r="K626" s="153" t="s">
        <v>1346</v>
      </c>
      <c r="L626" s="153" t="s">
        <v>1346</v>
      </c>
      <c r="M626" s="153">
        <v>199</v>
      </c>
      <c r="N626" s="153" t="s">
        <v>7128</v>
      </c>
      <c r="O626" s="153">
        <v>1</v>
      </c>
      <c r="P626" s="153" t="s">
        <v>2378</v>
      </c>
      <c r="Q626" s="153">
        <v>6</v>
      </c>
      <c r="R626" s="153" t="s">
        <v>7135</v>
      </c>
      <c r="S626" s="153">
        <v>1598</v>
      </c>
      <c r="T626" s="153" t="s">
        <v>5184</v>
      </c>
      <c r="U626" s="153">
        <v>20</v>
      </c>
      <c r="V626" s="153">
        <v>1</v>
      </c>
      <c r="W626" s="154">
        <v>15981</v>
      </c>
      <c r="X626" s="153" t="s">
        <v>8817</v>
      </c>
      <c r="Y626" s="153">
        <v>1</v>
      </c>
      <c r="Z626" s="153" t="s">
        <v>37</v>
      </c>
      <c r="AA626" s="153">
        <v>1</v>
      </c>
      <c r="AB626" s="153" t="s">
        <v>7130</v>
      </c>
      <c r="AC626" s="153">
        <v>1</v>
      </c>
      <c r="AD626" s="153">
        <v>0</v>
      </c>
      <c r="AE626" s="153">
        <v>0</v>
      </c>
      <c r="AF626" s="153">
        <v>0</v>
      </c>
      <c r="AG626" s="153">
        <v>66</v>
      </c>
      <c r="AH626" s="153">
        <v>66</v>
      </c>
      <c r="AI626" s="153">
        <v>100</v>
      </c>
      <c r="AJ626" s="153">
        <v>80</v>
      </c>
      <c r="AK626" s="153">
        <v>80</v>
      </c>
      <c r="AL626" s="153">
        <v>100</v>
      </c>
      <c r="AM626" s="153">
        <v>66</v>
      </c>
      <c r="AN626" s="153">
        <v>95</v>
      </c>
      <c r="AO626" s="153" t="s">
        <v>8818</v>
      </c>
      <c r="AP626" s="154">
        <v>29</v>
      </c>
      <c r="AQ626" s="153">
        <v>0</v>
      </c>
      <c r="AR626" s="153">
        <v>0</v>
      </c>
      <c r="AS626" s="153">
        <v>241</v>
      </c>
      <c r="AT626" s="153">
        <v>241</v>
      </c>
      <c r="AU626" s="153">
        <v>100</v>
      </c>
      <c r="AV626" s="153">
        <v>0</v>
      </c>
      <c r="AW626" s="153">
        <v>0</v>
      </c>
      <c r="AX626" s="153">
        <v>0</v>
      </c>
      <c r="AY626" s="153">
        <v>1084469000</v>
      </c>
      <c r="AZ626" s="153">
        <v>1084469000</v>
      </c>
      <c r="BA626" s="153">
        <v>100</v>
      </c>
      <c r="BB626" s="153">
        <v>946994292</v>
      </c>
      <c r="BC626" s="153">
        <v>946662999</v>
      </c>
      <c r="BD626" s="153" t="s">
        <v>7330</v>
      </c>
      <c r="BE626" s="153">
        <v>671492917</v>
      </c>
      <c r="BF626" s="153">
        <v>671492917</v>
      </c>
      <c r="BG626" s="153">
        <v>100</v>
      </c>
      <c r="BH626" s="155">
        <v>1199000000</v>
      </c>
      <c r="BI626" s="153">
        <v>0</v>
      </c>
      <c r="BJ626" s="153">
        <v>0</v>
      </c>
    </row>
    <row r="627" spans="1:62">
      <c r="A627" s="152">
        <v>4050065308</v>
      </c>
      <c r="B627" s="153">
        <v>6</v>
      </c>
      <c r="C627" s="153" t="s">
        <v>8810</v>
      </c>
      <c r="D627" s="153" t="s">
        <v>8811</v>
      </c>
      <c r="E627" s="153">
        <v>2023</v>
      </c>
      <c r="F627" s="153" t="s">
        <v>7125</v>
      </c>
      <c r="G627" s="153" t="s">
        <v>7126</v>
      </c>
      <c r="H627" s="153">
        <v>2</v>
      </c>
      <c r="I627" s="153" t="s">
        <v>7127</v>
      </c>
      <c r="J627" s="153">
        <v>10</v>
      </c>
      <c r="K627" s="153" t="s">
        <v>1346</v>
      </c>
      <c r="L627" s="153" t="s">
        <v>1346</v>
      </c>
      <c r="M627" s="153">
        <v>199</v>
      </c>
      <c r="N627" s="153" t="s">
        <v>7128</v>
      </c>
      <c r="O627" s="153">
        <v>1</v>
      </c>
      <c r="P627" s="153" t="s">
        <v>2378</v>
      </c>
      <c r="Q627" s="153">
        <v>6</v>
      </c>
      <c r="R627" s="153" t="s">
        <v>7135</v>
      </c>
      <c r="S627" s="153">
        <v>1598</v>
      </c>
      <c r="T627" s="153" t="s">
        <v>5184</v>
      </c>
      <c r="U627" s="153">
        <v>20</v>
      </c>
      <c r="V627" s="153">
        <v>2</v>
      </c>
      <c r="W627" s="154">
        <v>15982</v>
      </c>
      <c r="X627" s="153" t="s">
        <v>8819</v>
      </c>
      <c r="Y627" s="153">
        <v>1</v>
      </c>
      <c r="Z627" s="153" t="s">
        <v>37</v>
      </c>
      <c r="AA627" s="153">
        <v>1</v>
      </c>
      <c r="AB627" s="153" t="s">
        <v>7130</v>
      </c>
      <c r="AC627" s="153">
        <v>1</v>
      </c>
      <c r="AD627" s="153">
        <v>0</v>
      </c>
      <c r="AE627" s="153">
        <v>0</v>
      </c>
      <c r="AF627" s="153">
        <v>0</v>
      </c>
      <c r="AG627" s="153">
        <v>47</v>
      </c>
      <c r="AH627" s="153">
        <v>47</v>
      </c>
      <c r="AI627" s="153">
        <v>100</v>
      </c>
      <c r="AJ627" s="153">
        <v>219</v>
      </c>
      <c r="AK627" s="153">
        <v>219</v>
      </c>
      <c r="AL627" s="153">
        <v>100</v>
      </c>
      <c r="AM627" s="153">
        <v>42</v>
      </c>
      <c r="AN627" s="153">
        <v>254</v>
      </c>
      <c r="AO627" s="153" t="s">
        <v>8820</v>
      </c>
      <c r="AP627" s="154">
        <v>0</v>
      </c>
      <c r="AQ627" s="153">
        <v>0</v>
      </c>
      <c r="AR627" s="153">
        <v>0</v>
      </c>
      <c r="AS627" s="153">
        <v>308</v>
      </c>
      <c r="AT627" s="153">
        <v>520</v>
      </c>
      <c r="AU627" s="153" t="s">
        <v>8821</v>
      </c>
      <c r="AV627" s="153">
        <v>0</v>
      </c>
      <c r="AW627" s="153">
        <v>0</v>
      </c>
      <c r="AX627" s="153">
        <v>0</v>
      </c>
      <c r="AY627" s="153">
        <v>556360270</v>
      </c>
      <c r="AZ627" s="153">
        <v>556360270</v>
      </c>
      <c r="BA627" s="153">
        <v>100</v>
      </c>
      <c r="BB627" s="153">
        <v>1040746000</v>
      </c>
      <c r="BC627" s="153">
        <v>1034172173</v>
      </c>
      <c r="BD627" s="153" t="s">
        <v>8822</v>
      </c>
      <c r="BE627" s="153">
        <v>783259893</v>
      </c>
      <c r="BF627" s="153">
        <v>783259893</v>
      </c>
      <c r="BG627" s="153">
        <v>100</v>
      </c>
      <c r="BH627" s="155">
        <v>0</v>
      </c>
      <c r="BI627" s="153">
        <v>0</v>
      </c>
      <c r="BJ627" s="153">
        <v>0</v>
      </c>
    </row>
    <row r="628" spans="1:62">
      <c r="A628" s="152">
        <v>4050065308</v>
      </c>
      <c r="B628" s="153">
        <v>6</v>
      </c>
      <c r="C628" s="153" t="s">
        <v>8810</v>
      </c>
      <c r="D628" s="153" t="s">
        <v>8811</v>
      </c>
      <c r="E628" s="153">
        <v>2023</v>
      </c>
      <c r="F628" s="153" t="s">
        <v>7125</v>
      </c>
      <c r="G628" s="153" t="s">
        <v>7126</v>
      </c>
      <c r="H628" s="153">
        <v>2</v>
      </c>
      <c r="I628" s="153" t="s">
        <v>7127</v>
      </c>
      <c r="J628" s="153">
        <v>10</v>
      </c>
      <c r="K628" s="153" t="s">
        <v>1346</v>
      </c>
      <c r="L628" s="153" t="s">
        <v>1346</v>
      </c>
      <c r="M628" s="153">
        <v>199</v>
      </c>
      <c r="N628" s="153" t="s">
        <v>7128</v>
      </c>
      <c r="O628" s="153">
        <v>1</v>
      </c>
      <c r="P628" s="153" t="s">
        <v>2378</v>
      </c>
      <c r="Q628" s="153">
        <v>6</v>
      </c>
      <c r="R628" s="153" t="s">
        <v>7135</v>
      </c>
      <c r="S628" s="153">
        <v>1598</v>
      </c>
      <c r="T628" s="153" t="s">
        <v>5184</v>
      </c>
      <c r="U628" s="153">
        <v>20</v>
      </c>
      <c r="V628" s="153">
        <v>3</v>
      </c>
      <c r="W628" s="154">
        <v>15983</v>
      </c>
      <c r="X628" s="153" t="s">
        <v>8823</v>
      </c>
      <c r="Y628" s="153">
        <v>1</v>
      </c>
      <c r="Z628" s="153" t="s">
        <v>37</v>
      </c>
      <c r="AA628" s="153">
        <v>1</v>
      </c>
      <c r="AB628" s="153" t="s">
        <v>7130</v>
      </c>
      <c r="AC628" s="153">
        <v>1</v>
      </c>
      <c r="AD628" s="153">
        <v>0</v>
      </c>
      <c r="AE628" s="153">
        <v>0</v>
      </c>
      <c r="AF628" s="153">
        <v>0</v>
      </c>
      <c r="AG628" s="153">
        <v>69</v>
      </c>
      <c r="AH628" s="153">
        <v>69</v>
      </c>
      <c r="AI628" s="153">
        <v>100</v>
      </c>
      <c r="AJ628" s="153">
        <v>100</v>
      </c>
      <c r="AK628" s="153">
        <v>100</v>
      </c>
      <c r="AL628" s="153">
        <v>100</v>
      </c>
      <c r="AM628" s="153">
        <v>70</v>
      </c>
      <c r="AN628" s="153">
        <v>57</v>
      </c>
      <c r="AO628" s="153" t="s">
        <v>8824</v>
      </c>
      <c r="AP628" s="154">
        <v>38</v>
      </c>
      <c r="AQ628" s="153">
        <v>0</v>
      </c>
      <c r="AR628" s="153">
        <v>0</v>
      </c>
      <c r="AS628" s="153">
        <v>277</v>
      </c>
      <c r="AT628" s="153">
        <v>226</v>
      </c>
      <c r="AU628" s="153" t="s">
        <v>8825</v>
      </c>
      <c r="AV628" s="153">
        <v>0</v>
      </c>
      <c r="AW628" s="153">
        <v>0</v>
      </c>
      <c r="AX628" s="153">
        <v>0</v>
      </c>
      <c r="AY628" s="153">
        <v>1428314603</v>
      </c>
      <c r="AZ628" s="153">
        <v>1428314603</v>
      </c>
      <c r="BA628" s="153">
        <v>100</v>
      </c>
      <c r="BB628" s="153">
        <v>785040668</v>
      </c>
      <c r="BC628" s="153">
        <v>784981651</v>
      </c>
      <c r="BD628" s="153" t="s">
        <v>7198</v>
      </c>
      <c r="BE628" s="153">
        <v>131782893</v>
      </c>
      <c r="BF628" s="153">
        <v>131782893</v>
      </c>
      <c r="BG628" s="153">
        <v>100</v>
      </c>
      <c r="BH628" s="155">
        <v>1370000000</v>
      </c>
      <c r="BI628" s="153">
        <v>0</v>
      </c>
      <c r="BJ628" s="153">
        <v>0</v>
      </c>
    </row>
    <row r="629" spans="1:62">
      <c r="A629" s="152">
        <v>4050065308</v>
      </c>
      <c r="B629" s="153">
        <v>6</v>
      </c>
      <c r="C629" s="153" t="s">
        <v>8810</v>
      </c>
      <c r="D629" s="153" t="s">
        <v>8811</v>
      </c>
      <c r="E629" s="153">
        <v>2023</v>
      </c>
      <c r="F629" s="153" t="s">
        <v>7125</v>
      </c>
      <c r="G629" s="153" t="s">
        <v>7126</v>
      </c>
      <c r="H629" s="153">
        <v>2</v>
      </c>
      <c r="I629" s="153" t="s">
        <v>7127</v>
      </c>
      <c r="J629" s="153">
        <v>10</v>
      </c>
      <c r="K629" s="153" t="s">
        <v>1346</v>
      </c>
      <c r="L629" s="153" t="s">
        <v>1346</v>
      </c>
      <c r="M629" s="153">
        <v>199</v>
      </c>
      <c r="N629" s="153" t="s">
        <v>7128</v>
      </c>
      <c r="O629" s="153">
        <v>1</v>
      </c>
      <c r="P629" s="153" t="s">
        <v>2378</v>
      </c>
      <c r="Q629" s="153">
        <v>6</v>
      </c>
      <c r="R629" s="153" t="s">
        <v>7135</v>
      </c>
      <c r="S629" s="153">
        <v>1598</v>
      </c>
      <c r="T629" s="153" t="s">
        <v>5184</v>
      </c>
      <c r="U629" s="153">
        <v>20</v>
      </c>
      <c r="V629" s="153">
        <v>4</v>
      </c>
      <c r="W629" s="154">
        <v>15984</v>
      </c>
      <c r="X629" s="153" t="s">
        <v>8826</v>
      </c>
      <c r="Y629" s="153">
        <v>1</v>
      </c>
      <c r="Z629" s="153" t="s">
        <v>37</v>
      </c>
      <c r="AA629" s="153">
        <v>1</v>
      </c>
      <c r="AB629" s="153" t="s">
        <v>7130</v>
      </c>
      <c r="AC629" s="153">
        <v>1</v>
      </c>
      <c r="AD629" s="153">
        <v>0</v>
      </c>
      <c r="AE629" s="153">
        <v>0</v>
      </c>
      <c r="AF629" s="153">
        <v>0</v>
      </c>
      <c r="AG629" s="153">
        <v>66</v>
      </c>
      <c r="AH629" s="153">
        <v>66</v>
      </c>
      <c r="AI629" s="153">
        <v>100</v>
      </c>
      <c r="AJ629" s="153">
        <v>58</v>
      </c>
      <c r="AK629" s="153">
        <v>58</v>
      </c>
      <c r="AL629" s="153">
        <v>100</v>
      </c>
      <c r="AM629" s="153">
        <v>66</v>
      </c>
      <c r="AN629" s="153">
        <v>378</v>
      </c>
      <c r="AO629" s="153" t="s">
        <v>8827</v>
      </c>
      <c r="AP629" s="154">
        <v>54</v>
      </c>
      <c r="AQ629" s="153">
        <v>0</v>
      </c>
      <c r="AR629" s="153">
        <v>0</v>
      </c>
      <c r="AS629" s="153">
        <v>244</v>
      </c>
      <c r="AT629" s="153">
        <v>502</v>
      </c>
      <c r="AU629" s="153" t="s">
        <v>8828</v>
      </c>
      <c r="AV629" s="153">
        <v>0</v>
      </c>
      <c r="AW629" s="153">
        <v>0</v>
      </c>
      <c r="AX629" s="153">
        <v>0</v>
      </c>
      <c r="AY629" s="153">
        <v>951646937</v>
      </c>
      <c r="AZ629" s="153">
        <v>951646937</v>
      </c>
      <c r="BA629" s="153">
        <v>100</v>
      </c>
      <c r="BB629" s="153">
        <v>1144893333</v>
      </c>
      <c r="BC629" s="153">
        <v>1121330211</v>
      </c>
      <c r="BD629" s="153" t="s">
        <v>8829</v>
      </c>
      <c r="BE629" s="153">
        <v>1357543778</v>
      </c>
      <c r="BF629" s="153">
        <v>1323695452</v>
      </c>
      <c r="BG629" s="153" t="s">
        <v>7739</v>
      </c>
      <c r="BH629" s="155">
        <v>1159000000</v>
      </c>
      <c r="BI629" s="153">
        <v>0</v>
      </c>
      <c r="BJ629" s="153">
        <v>0</v>
      </c>
    </row>
    <row r="630" spans="1:62">
      <c r="A630" s="152">
        <v>4050065308</v>
      </c>
      <c r="B630" s="153">
        <v>6</v>
      </c>
      <c r="C630" s="153" t="s">
        <v>8810</v>
      </c>
      <c r="D630" s="153" t="s">
        <v>8811</v>
      </c>
      <c r="E630" s="153">
        <v>2023</v>
      </c>
      <c r="F630" s="153" t="s">
        <v>7125</v>
      </c>
      <c r="G630" s="153" t="s">
        <v>7126</v>
      </c>
      <c r="H630" s="153">
        <v>2</v>
      </c>
      <c r="I630" s="153" t="s">
        <v>7127</v>
      </c>
      <c r="J630" s="153">
        <v>10</v>
      </c>
      <c r="K630" s="153" t="s">
        <v>1346</v>
      </c>
      <c r="L630" s="153" t="s">
        <v>1346</v>
      </c>
      <c r="M630" s="153">
        <v>199</v>
      </c>
      <c r="N630" s="153" t="s">
        <v>7128</v>
      </c>
      <c r="O630" s="153">
        <v>1</v>
      </c>
      <c r="P630" s="153" t="s">
        <v>2378</v>
      </c>
      <c r="Q630" s="153">
        <v>6</v>
      </c>
      <c r="R630" s="153" t="s">
        <v>7135</v>
      </c>
      <c r="S630" s="153">
        <v>1599</v>
      </c>
      <c r="T630" s="153" t="s">
        <v>5195</v>
      </c>
      <c r="U630" s="153">
        <v>15</v>
      </c>
      <c r="V630" s="153">
        <v>1</v>
      </c>
      <c r="W630" s="154">
        <v>15991</v>
      </c>
      <c r="X630" s="153" t="s">
        <v>8830</v>
      </c>
      <c r="Y630" s="153">
        <v>1</v>
      </c>
      <c r="Z630" s="153" t="s">
        <v>37</v>
      </c>
      <c r="AA630" s="153">
        <v>1</v>
      </c>
      <c r="AB630" s="153" t="s">
        <v>7130</v>
      </c>
      <c r="AC630" s="153">
        <v>1</v>
      </c>
      <c r="AD630" s="153">
        <v>0</v>
      </c>
      <c r="AE630" s="153">
        <v>0</v>
      </c>
      <c r="AF630" s="153">
        <v>0</v>
      </c>
      <c r="AG630" s="153">
        <v>2</v>
      </c>
      <c r="AH630" s="153">
        <v>5</v>
      </c>
      <c r="AI630" s="153">
        <v>250</v>
      </c>
      <c r="AJ630" s="153">
        <v>0</v>
      </c>
      <c r="AK630" s="153">
        <v>0</v>
      </c>
      <c r="AL630" s="153">
        <v>0</v>
      </c>
      <c r="AM630" s="153">
        <v>1</v>
      </c>
      <c r="AN630" s="153">
        <v>1</v>
      </c>
      <c r="AO630" s="153">
        <v>100</v>
      </c>
      <c r="AP630" s="154">
        <v>2</v>
      </c>
      <c r="AQ630" s="153">
        <v>0</v>
      </c>
      <c r="AR630" s="153">
        <v>0</v>
      </c>
      <c r="AS630" s="153">
        <v>5</v>
      </c>
      <c r="AT630" s="153">
        <v>6</v>
      </c>
      <c r="AU630" s="153">
        <v>120</v>
      </c>
      <c r="AV630" s="153">
        <v>0</v>
      </c>
      <c r="AW630" s="153">
        <v>0</v>
      </c>
      <c r="AX630" s="153">
        <v>0</v>
      </c>
      <c r="AY630" s="153">
        <v>377056000</v>
      </c>
      <c r="AZ630" s="153">
        <v>377056000</v>
      </c>
      <c r="BA630" s="153">
        <v>100</v>
      </c>
      <c r="BB630" s="153">
        <v>0</v>
      </c>
      <c r="BC630" s="153">
        <v>0</v>
      </c>
      <c r="BD630" s="153">
        <v>0</v>
      </c>
      <c r="BE630" s="153">
        <v>70000000</v>
      </c>
      <c r="BF630" s="153">
        <v>70000000</v>
      </c>
      <c r="BG630" s="153">
        <v>100</v>
      </c>
      <c r="BH630" s="155">
        <v>250000000</v>
      </c>
      <c r="BI630" s="153">
        <v>0</v>
      </c>
      <c r="BJ630" s="153">
        <v>0</v>
      </c>
    </row>
    <row r="631" spans="1:62">
      <c r="A631" s="152">
        <v>4050065308</v>
      </c>
      <c r="B631" s="153">
        <v>6</v>
      </c>
      <c r="C631" s="153" t="s">
        <v>8810</v>
      </c>
      <c r="D631" s="153" t="s">
        <v>8811</v>
      </c>
      <c r="E631" s="153">
        <v>2023</v>
      </c>
      <c r="F631" s="153" t="s">
        <v>7125</v>
      </c>
      <c r="G631" s="153" t="s">
        <v>7126</v>
      </c>
      <c r="H631" s="153">
        <v>2</v>
      </c>
      <c r="I631" s="153" t="s">
        <v>7127</v>
      </c>
      <c r="J631" s="153">
        <v>10</v>
      </c>
      <c r="K631" s="153" t="s">
        <v>1346</v>
      </c>
      <c r="L631" s="153" t="s">
        <v>1346</v>
      </c>
      <c r="M631" s="153">
        <v>199</v>
      </c>
      <c r="N631" s="153" t="s">
        <v>7128</v>
      </c>
      <c r="O631" s="153">
        <v>1</v>
      </c>
      <c r="P631" s="153" t="s">
        <v>2378</v>
      </c>
      <c r="Q631" s="153">
        <v>6</v>
      </c>
      <c r="R631" s="153" t="s">
        <v>7135</v>
      </c>
      <c r="S631" s="153">
        <v>1599</v>
      </c>
      <c r="T631" s="153" t="s">
        <v>5195</v>
      </c>
      <c r="U631" s="153">
        <v>15</v>
      </c>
      <c r="V631" s="153">
        <v>2</v>
      </c>
      <c r="W631" s="154">
        <v>15992</v>
      </c>
      <c r="X631" s="153" t="s">
        <v>7165</v>
      </c>
      <c r="Y631" s="153">
        <v>1</v>
      </c>
      <c r="Z631" s="153" t="s">
        <v>37</v>
      </c>
      <c r="AA631" s="153">
        <v>1</v>
      </c>
      <c r="AB631" s="153" t="s">
        <v>7130</v>
      </c>
      <c r="AC631" s="153">
        <v>1</v>
      </c>
      <c r="AD631" s="153">
        <v>0</v>
      </c>
      <c r="AE631" s="153">
        <v>0</v>
      </c>
      <c r="AF631" s="153">
        <v>0</v>
      </c>
      <c r="AG631" s="153">
        <v>0</v>
      </c>
      <c r="AH631" s="153">
        <v>0</v>
      </c>
      <c r="AI631" s="153">
        <v>0</v>
      </c>
      <c r="AJ631" s="153">
        <v>0</v>
      </c>
      <c r="AK631" s="153">
        <v>0</v>
      </c>
      <c r="AL631" s="153">
        <v>0</v>
      </c>
      <c r="AM631" s="153">
        <v>1</v>
      </c>
      <c r="AN631" s="153">
        <v>1</v>
      </c>
      <c r="AO631" s="153">
        <v>100</v>
      </c>
      <c r="AP631" s="154">
        <v>0</v>
      </c>
      <c r="AQ631" s="153">
        <v>0</v>
      </c>
      <c r="AR631" s="153">
        <v>0</v>
      </c>
      <c r="AS631" s="153">
        <v>1</v>
      </c>
      <c r="AT631" s="153">
        <v>1</v>
      </c>
      <c r="AU631" s="153">
        <v>100</v>
      </c>
      <c r="AV631" s="153">
        <v>0</v>
      </c>
      <c r="AW631" s="153">
        <v>0</v>
      </c>
      <c r="AX631" s="153">
        <v>0</v>
      </c>
      <c r="AY631" s="153">
        <v>0</v>
      </c>
      <c r="AZ631" s="153">
        <v>0</v>
      </c>
      <c r="BA631" s="153">
        <v>0</v>
      </c>
      <c r="BB631" s="153">
        <v>0</v>
      </c>
      <c r="BC631" s="153">
        <v>0</v>
      </c>
      <c r="BD631" s="153">
        <v>0</v>
      </c>
      <c r="BE631" s="153">
        <v>198984000</v>
      </c>
      <c r="BF631" s="153">
        <v>198984000</v>
      </c>
      <c r="BG631" s="153">
        <v>100</v>
      </c>
      <c r="BH631" s="155">
        <v>0</v>
      </c>
      <c r="BI631" s="153">
        <v>0</v>
      </c>
      <c r="BJ631" s="153">
        <v>0</v>
      </c>
    </row>
    <row r="632" spans="1:62">
      <c r="A632" s="152">
        <v>4050065308</v>
      </c>
      <c r="B632" s="153">
        <v>6</v>
      </c>
      <c r="C632" s="153" t="s">
        <v>8810</v>
      </c>
      <c r="D632" s="153" t="s">
        <v>8811</v>
      </c>
      <c r="E632" s="153">
        <v>2023</v>
      </c>
      <c r="F632" s="153" t="s">
        <v>7125</v>
      </c>
      <c r="G632" s="153" t="s">
        <v>7126</v>
      </c>
      <c r="H632" s="153">
        <v>2</v>
      </c>
      <c r="I632" s="153" t="s">
        <v>7127</v>
      </c>
      <c r="J632" s="153">
        <v>10</v>
      </c>
      <c r="K632" s="153" t="s">
        <v>1346</v>
      </c>
      <c r="L632" s="153" t="s">
        <v>1346</v>
      </c>
      <c r="M632" s="153">
        <v>199</v>
      </c>
      <c r="N632" s="153" t="s">
        <v>7128</v>
      </c>
      <c r="O632" s="153">
        <v>1</v>
      </c>
      <c r="P632" s="153" t="s">
        <v>2378</v>
      </c>
      <c r="Q632" s="153">
        <v>6</v>
      </c>
      <c r="R632" s="153" t="s">
        <v>7135</v>
      </c>
      <c r="S632" s="153">
        <v>1599</v>
      </c>
      <c r="T632" s="153" t="s">
        <v>5195</v>
      </c>
      <c r="U632" s="153">
        <v>15</v>
      </c>
      <c r="V632" s="153">
        <v>3</v>
      </c>
      <c r="W632" s="154">
        <v>15993</v>
      </c>
      <c r="X632" s="153" t="s">
        <v>7688</v>
      </c>
      <c r="Y632" s="153">
        <v>1</v>
      </c>
      <c r="Z632" s="153" t="s">
        <v>37</v>
      </c>
      <c r="AA632" s="153">
        <v>1</v>
      </c>
      <c r="AB632" s="153" t="s">
        <v>7130</v>
      </c>
      <c r="AC632" s="153">
        <v>1</v>
      </c>
      <c r="AD632" s="153">
        <v>0</v>
      </c>
      <c r="AE632" s="153">
        <v>0</v>
      </c>
      <c r="AF632" s="153">
        <v>0</v>
      </c>
      <c r="AG632" s="153">
        <v>0</v>
      </c>
      <c r="AH632" s="153">
        <v>0</v>
      </c>
      <c r="AI632" s="153">
        <v>0</v>
      </c>
      <c r="AJ632" s="153">
        <v>0</v>
      </c>
      <c r="AK632" s="153">
        <v>0</v>
      </c>
      <c r="AL632" s="153">
        <v>0</v>
      </c>
      <c r="AM632" s="153">
        <v>2</v>
      </c>
      <c r="AN632" s="153">
        <v>2</v>
      </c>
      <c r="AO632" s="153">
        <v>100</v>
      </c>
      <c r="AP632" s="154">
        <v>0</v>
      </c>
      <c r="AQ632" s="153">
        <v>0</v>
      </c>
      <c r="AR632" s="153">
        <v>0</v>
      </c>
      <c r="AS632" s="153">
        <v>2</v>
      </c>
      <c r="AT632" s="153">
        <v>2</v>
      </c>
      <c r="AU632" s="153">
        <v>100</v>
      </c>
      <c r="AV632" s="153">
        <v>0</v>
      </c>
      <c r="AW632" s="153">
        <v>0</v>
      </c>
      <c r="AX632" s="153">
        <v>0</v>
      </c>
      <c r="AY632" s="153">
        <v>0</v>
      </c>
      <c r="AZ632" s="153">
        <v>0</v>
      </c>
      <c r="BA632" s="153">
        <v>0</v>
      </c>
      <c r="BB632" s="153">
        <v>0</v>
      </c>
      <c r="BC632" s="153">
        <v>0</v>
      </c>
      <c r="BD632" s="153">
        <v>0</v>
      </c>
      <c r="BE632" s="153">
        <v>397969000</v>
      </c>
      <c r="BF632" s="153">
        <v>397969000</v>
      </c>
      <c r="BG632" s="153">
        <v>100</v>
      </c>
      <c r="BH632" s="155">
        <v>0</v>
      </c>
      <c r="BI632" s="153">
        <v>0</v>
      </c>
      <c r="BJ632" s="153">
        <v>0</v>
      </c>
    </row>
    <row r="633" spans="1:62">
      <c r="A633" s="152">
        <v>4050065308</v>
      </c>
      <c r="B633" s="153">
        <v>6</v>
      </c>
      <c r="C633" s="153" t="s">
        <v>8810</v>
      </c>
      <c r="D633" s="153" t="s">
        <v>8811</v>
      </c>
      <c r="E633" s="153">
        <v>2023</v>
      </c>
      <c r="F633" s="153" t="s">
        <v>7125</v>
      </c>
      <c r="G633" s="153" t="s">
        <v>7126</v>
      </c>
      <c r="H633" s="153">
        <v>2</v>
      </c>
      <c r="I633" s="153" t="s">
        <v>7127</v>
      </c>
      <c r="J633" s="153">
        <v>10</v>
      </c>
      <c r="K633" s="153" t="s">
        <v>1346</v>
      </c>
      <c r="L633" s="153" t="s">
        <v>1346</v>
      </c>
      <c r="M633" s="153">
        <v>199</v>
      </c>
      <c r="N633" s="153" t="s">
        <v>7128</v>
      </c>
      <c r="O633" s="153">
        <v>1</v>
      </c>
      <c r="P633" s="153" t="s">
        <v>2378</v>
      </c>
      <c r="Q633" s="153">
        <v>6</v>
      </c>
      <c r="R633" s="153" t="s">
        <v>7135</v>
      </c>
      <c r="S633" s="153">
        <v>1599</v>
      </c>
      <c r="T633" s="153" t="s">
        <v>5195</v>
      </c>
      <c r="U633" s="153">
        <v>15</v>
      </c>
      <c r="V633" s="153">
        <v>4</v>
      </c>
      <c r="W633" s="154">
        <v>15994</v>
      </c>
      <c r="X633" s="153" t="s">
        <v>8831</v>
      </c>
      <c r="Y633" s="153">
        <v>1</v>
      </c>
      <c r="Z633" s="153" t="s">
        <v>37</v>
      </c>
      <c r="AA633" s="153">
        <v>1</v>
      </c>
      <c r="AB633" s="153" t="s">
        <v>7130</v>
      </c>
      <c r="AC633" s="153">
        <v>1</v>
      </c>
      <c r="AD633" s="153">
        <v>0</v>
      </c>
      <c r="AE633" s="153">
        <v>0</v>
      </c>
      <c r="AF633" s="153">
        <v>0</v>
      </c>
      <c r="AG633" s="153">
        <v>85</v>
      </c>
      <c r="AH633" s="153">
        <v>85</v>
      </c>
      <c r="AI633" s="153">
        <v>100</v>
      </c>
      <c r="AJ633" s="153">
        <v>510</v>
      </c>
      <c r="AK633" s="153">
        <v>510</v>
      </c>
      <c r="AL633" s="153">
        <v>100</v>
      </c>
      <c r="AM633" s="153">
        <v>166</v>
      </c>
      <c r="AN633" s="153">
        <v>678</v>
      </c>
      <c r="AO633" s="153" t="s">
        <v>8832</v>
      </c>
      <c r="AP633" s="154">
        <v>0</v>
      </c>
      <c r="AQ633" s="153">
        <v>0</v>
      </c>
      <c r="AR633" s="153">
        <v>0</v>
      </c>
      <c r="AS633" s="153">
        <v>761</v>
      </c>
      <c r="AT633" s="153">
        <v>1273</v>
      </c>
      <c r="AU633" s="153" t="s">
        <v>8833</v>
      </c>
      <c r="AV633" s="153">
        <v>0</v>
      </c>
      <c r="AW633" s="153">
        <v>0</v>
      </c>
      <c r="AX633" s="153">
        <v>0</v>
      </c>
      <c r="AY633" s="153">
        <v>434324038</v>
      </c>
      <c r="AZ633" s="153">
        <v>434317269</v>
      </c>
      <c r="BA633" s="153">
        <v>100</v>
      </c>
      <c r="BB633" s="153">
        <v>1475453154</v>
      </c>
      <c r="BC633" s="153">
        <v>1449463159</v>
      </c>
      <c r="BD633" s="153" t="s">
        <v>8746</v>
      </c>
      <c r="BE633" s="153">
        <v>929580705</v>
      </c>
      <c r="BF633" s="153">
        <v>904055205</v>
      </c>
      <c r="BG633" s="153" t="s">
        <v>8834</v>
      </c>
      <c r="BH633" s="155">
        <v>0</v>
      </c>
      <c r="BI633" s="153">
        <v>0</v>
      </c>
      <c r="BJ633" s="153">
        <v>0</v>
      </c>
    </row>
    <row r="634" spans="1:62">
      <c r="A634" s="152">
        <v>4050065308</v>
      </c>
      <c r="B634" s="153">
        <v>6</v>
      </c>
      <c r="C634" s="153" t="s">
        <v>8810</v>
      </c>
      <c r="D634" s="153" t="s">
        <v>8811</v>
      </c>
      <c r="E634" s="153">
        <v>2023</v>
      </c>
      <c r="F634" s="153" t="s">
        <v>7125</v>
      </c>
      <c r="G634" s="153" t="s">
        <v>7126</v>
      </c>
      <c r="H634" s="153">
        <v>2</v>
      </c>
      <c r="I634" s="153" t="s">
        <v>7127</v>
      </c>
      <c r="J634" s="153">
        <v>10</v>
      </c>
      <c r="K634" s="153" t="s">
        <v>1346</v>
      </c>
      <c r="L634" s="153" t="s">
        <v>1346</v>
      </c>
      <c r="M634" s="153">
        <v>199</v>
      </c>
      <c r="N634" s="153" t="s">
        <v>7128</v>
      </c>
      <c r="O634" s="153">
        <v>1</v>
      </c>
      <c r="P634" s="153" t="s">
        <v>2378</v>
      </c>
      <c r="Q634" s="153">
        <v>6</v>
      </c>
      <c r="R634" s="153" t="s">
        <v>7135</v>
      </c>
      <c r="S634" s="153">
        <v>1600</v>
      </c>
      <c r="T634" s="153" t="s">
        <v>5201</v>
      </c>
      <c r="U634" s="153">
        <v>15</v>
      </c>
      <c r="V634" s="153">
        <v>1</v>
      </c>
      <c r="W634" s="154">
        <v>16001</v>
      </c>
      <c r="X634" s="153" t="s">
        <v>8835</v>
      </c>
      <c r="Y634" s="153">
        <v>1</v>
      </c>
      <c r="Z634" s="153" t="s">
        <v>37</v>
      </c>
      <c r="AA634" s="153">
        <v>1</v>
      </c>
      <c r="AB634" s="153" t="s">
        <v>7130</v>
      </c>
      <c r="AC634" s="153">
        <v>1</v>
      </c>
      <c r="AD634" s="153">
        <v>0</v>
      </c>
      <c r="AE634" s="153">
        <v>0</v>
      </c>
      <c r="AF634" s="153">
        <v>0</v>
      </c>
      <c r="AG634" s="153">
        <v>589</v>
      </c>
      <c r="AH634" s="153">
        <v>589</v>
      </c>
      <c r="AI634" s="153">
        <v>100</v>
      </c>
      <c r="AJ634" s="153">
        <v>1000</v>
      </c>
      <c r="AK634" s="153">
        <v>1000</v>
      </c>
      <c r="AL634" s="153">
        <v>100</v>
      </c>
      <c r="AM634" s="153">
        <v>772</v>
      </c>
      <c r="AN634" s="153">
        <v>3028</v>
      </c>
      <c r="AO634" s="153" t="s">
        <v>8836</v>
      </c>
      <c r="AP634" s="154">
        <v>225</v>
      </c>
      <c r="AQ634" s="153">
        <v>0</v>
      </c>
      <c r="AR634" s="153">
        <v>0</v>
      </c>
      <c r="AS634" s="153">
        <v>2586</v>
      </c>
      <c r="AT634" s="153">
        <v>4617</v>
      </c>
      <c r="AU634" s="153" t="s">
        <v>8837</v>
      </c>
      <c r="AV634" s="153">
        <v>0</v>
      </c>
      <c r="AW634" s="153">
        <v>0</v>
      </c>
      <c r="AX634" s="153">
        <v>0</v>
      </c>
      <c r="AY634" s="153">
        <v>500420251</v>
      </c>
      <c r="AZ634" s="153">
        <v>500404976</v>
      </c>
      <c r="BA634" s="153">
        <v>100</v>
      </c>
      <c r="BB634" s="153">
        <v>549846706</v>
      </c>
      <c r="BC634" s="153">
        <v>523330861</v>
      </c>
      <c r="BD634" s="153" t="s">
        <v>8838</v>
      </c>
      <c r="BE634" s="153">
        <v>696251631</v>
      </c>
      <c r="BF634" s="153">
        <v>692146131</v>
      </c>
      <c r="BG634" s="153" t="s">
        <v>8839</v>
      </c>
      <c r="BH634" s="155">
        <v>752000000</v>
      </c>
      <c r="BI634" s="153">
        <v>0</v>
      </c>
      <c r="BJ634" s="153">
        <v>0</v>
      </c>
    </row>
    <row r="635" spans="1:62">
      <c r="A635" s="152">
        <v>4050065308</v>
      </c>
      <c r="B635" s="153">
        <v>6</v>
      </c>
      <c r="C635" s="153" t="s">
        <v>8810</v>
      </c>
      <c r="D635" s="153" t="s">
        <v>8811</v>
      </c>
      <c r="E635" s="153">
        <v>2023</v>
      </c>
      <c r="F635" s="153" t="s">
        <v>7125</v>
      </c>
      <c r="G635" s="153" t="s">
        <v>7126</v>
      </c>
      <c r="H635" s="153">
        <v>2</v>
      </c>
      <c r="I635" s="153" t="s">
        <v>7127</v>
      </c>
      <c r="J635" s="153">
        <v>10</v>
      </c>
      <c r="K635" s="153" t="s">
        <v>1346</v>
      </c>
      <c r="L635" s="153" t="s">
        <v>1346</v>
      </c>
      <c r="M635" s="153">
        <v>199</v>
      </c>
      <c r="N635" s="153" t="s">
        <v>7128</v>
      </c>
      <c r="O635" s="153">
        <v>1</v>
      </c>
      <c r="P635" s="153" t="s">
        <v>2378</v>
      </c>
      <c r="Q635" s="153">
        <v>6</v>
      </c>
      <c r="R635" s="153" t="s">
        <v>7135</v>
      </c>
      <c r="S635" s="153">
        <v>1601</v>
      </c>
      <c r="T635" s="153" t="s">
        <v>5203</v>
      </c>
      <c r="U635" s="153">
        <v>12</v>
      </c>
      <c r="V635" s="153">
        <v>1</v>
      </c>
      <c r="W635" s="154">
        <v>16011</v>
      </c>
      <c r="X635" s="153" t="s">
        <v>8840</v>
      </c>
      <c r="Y635" s="153">
        <v>1</v>
      </c>
      <c r="Z635" s="153" t="s">
        <v>37</v>
      </c>
      <c r="AA635" s="153">
        <v>1</v>
      </c>
      <c r="AB635" s="153" t="s">
        <v>7130</v>
      </c>
      <c r="AC635" s="153">
        <v>1</v>
      </c>
      <c r="AD635" s="153">
        <v>0</v>
      </c>
      <c r="AE635" s="153">
        <v>0</v>
      </c>
      <c r="AF635" s="153">
        <v>0</v>
      </c>
      <c r="AG635" s="153">
        <v>69</v>
      </c>
      <c r="AH635" s="153">
        <v>69</v>
      </c>
      <c r="AI635" s="153">
        <v>100</v>
      </c>
      <c r="AJ635" s="153">
        <v>70</v>
      </c>
      <c r="AK635" s="153">
        <v>70</v>
      </c>
      <c r="AL635" s="153">
        <v>100</v>
      </c>
      <c r="AM635" s="153">
        <v>70</v>
      </c>
      <c r="AN635" s="153">
        <v>90</v>
      </c>
      <c r="AO635" s="153" t="s">
        <v>8282</v>
      </c>
      <c r="AP635" s="154">
        <v>69</v>
      </c>
      <c r="AQ635" s="153">
        <v>0</v>
      </c>
      <c r="AR635" s="153">
        <v>0</v>
      </c>
      <c r="AS635" s="153">
        <v>278</v>
      </c>
      <c r="AT635" s="153">
        <v>229</v>
      </c>
      <c r="AU635" s="153" t="s">
        <v>8841</v>
      </c>
      <c r="AV635" s="153">
        <v>0</v>
      </c>
      <c r="AW635" s="153">
        <v>0</v>
      </c>
      <c r="AX635" s="153">
        <v>0</v>
      </c>
      <c r="AY635" s="153">
        <v>183139500</v>
      </c>
      <c r="AZ635" s="153">
        <v>183139500</v>
      </c>
      <c r="BA635" s="153">
        <v>100</v>
      </c>
      <c r="BB635" s="153">
        <v>215782000</v>
      </c>
      <c r="BC635" s="153">
        <v>215782000</v>
      </c>
      <c r="BD635" s="153">
        <v>100</v>
      </c>
      <c r="BE635" s="153">
        <v>296946000</v>
      </c>
      <c r="BF635" s="153">
        <v>296946000</v>
      </c>
      <c r="BG635" s="153">
        <v>100</v>
      </c>
      <c r="BH635" s="155">
        <v>211000000</v>
      </c>
      <c r="BI635" s="153">
        <v>0</v>
      </c>
      <c r="BJ635" s="153">
        <v>0</v>
      </c>
    </row>
    <row r="636" spans="1:62">
      <c r="A636" s="152">
        <v>4050065308</v>
      </c>
      <c r="B636" s="153">
        <v>6</v>
      </c>
      <c r="C636" s="153" t="s">
        <v>8810</v>
      </c>
      <c r="D636" s="153" t="s">
        <v>8811</v>
      </c>
      <c r="E636" s="153">
        <v>2023</v>
      </c>
      <c r="F636" s="153" t="s">
        <v>7125</v>
      </c>
      <c r="G636" s="153" t="s">
        <v>7126</v>
      </c>
      <c r="H636" s="153">
        <v>2</v>
      </c>
      <c r="I636" s="153" t="s">
        <v>7127</v>
      </c>
      <c r="J636" s="153">
        <v>10</v>
      </c>
      <c r="K636" s="153" t="s">
        <v>1346</v>
      </c>
      <c r="L636" s="153" t="s">
        <v>1346</v>
      </c>
      <c r="M636" s="153">
        <v>199</v>
      </c>
      <c r="N636" s="153" t="s">
        <v>7128</v>
      </c>
      <c r="O636" s="153">
        <v>1</v>
      </c>
      <c r="P636" s="153" t="s">
        <v>2378</v>
      </c>
      <c r="Q636" s="153">
        <v>12</v>
      </c>
      <c r="R636" s="153" t="s">
        <v>2512</v>
      </c>
      <c r="S636" s="153">
        <v>1588</v>
      </c>
      <c r="T636" s="153" t="s">
        <v>8842</v>
      </c>
      <c r="U636" s="153">
        <v>11</v>
      </c>
      <c r="V636" s="153">
        <v>1</v>
      </c>
      <c r="W636" s="154">
        <v>15881</v>
      </c>
      <c r="X636" s="153" t="s">
        <v>8843</v>
      </c>
      <c r="Y636" s="153">
        <v>1</v>
      </c>
      <c r="Z636" s="153" t="s">
        <v>37</v>
      </c>
      <c r="AA636" s="153">
        <v>1</v>
      </c>
      <c r="AB636" s="153" t="s">
        <v>7130</v>
      </c>
      <c r="AC636" s="153">
        <v>1</v>
      </c>
      <c r="AD636" s="153">
        <v>0</v>
      </c>
      <c r="AE636" s="153">
        <v>0</v>
      </c>
      <c r="AF636" s="153">
        <v>0</v>
      </c>
      <c r="AG636" s="153">
        <v>8</v>
      </c>
      <c r="AH636" s="153">
        <v>8</v>
      </c>
      <c r="AI636" s="153">
        <v>100</v>
      </c>
      <c r="AJ636" s="153">
        <v>12</v>
      </c>
      <c r="AK636" s="153">
        <v>12</v>
      </c>
      <c r="AL636" s="153">
        <v>100</v>
      </c>
      <c r="AM636" s="153">
        <v>13</v>
      </c>
      <c r="AN636" s="153">
        <v>13</v>
      </c>
      <c r="AO636" s="153">
        <v>100</v>
      </c>
      <c r="AP636" s="154">
        <v>0</v>
      </c>
      <c r="AQ636" s="153">
        <v>0</v>
      </c>
      <c r="AR636" s="153">
        <v>0</v>
      </c>
      <c r="AS636" s="153">
        <v>33</v>
      </c>
      <c r="AT636" s="153">
        <v>33</v>
      </c>
      <c r="AU636" s="153">
        <v>100</v>
      </c>
      <c r="AV636" s="153">
        <v>0</v>
      </c>
      <c r="AW636" s="153">
        <v>0</v>
      </c>
      <c r="AX636" s="153">
        <v>0</v>
      </c>
      <c r="AY636" s="153">
        <v>1282188000</v>
      </c>
      <c r="AZ636" s="153">
        <v>1282188000</v>
      </c>
      <c r="BA636" s="153">
        <v>100</v>
      </c>
      <c r="BB636" s="153">
        <v>1455023992</v>
      </c>
      <c r="BC636" s="153">
        <v>1452167992</v>
      </c>
      <c r="BD636" s="153" t="s">
        <v>8645</v>
      </c>
      <c r="BE636" s="153">
        <v>1370519558</v>
      </c>
      <c r="BF636" s="153">
        <v>1366519558</v>
      </c>
      <c r="BG636" s="153" t="s">
        <v>8232</v>
      </c>
      <c r="BH636" s="155">
        <v>0</v>
      </c>
      <c r="BI636" s="153">
        <v>0</v>
      </c>
      <c r="BJ636" s="153">
        <v>0</v>
      </c>
    </row>
    <row r="637" spans="1:62">
      <c r="A637" s="152">
        <v>4050065308</v>
      </c>
      <c r="B637" s="153">
        <v>6</v>
      </c>
      <c r="C637" s="153" t="s">
        <v>8810</v>
      </c>
      <c r="D637" s="153" t="s">
        <v>8811</v>
      </c>
      <c r="E637" s="153">
        <v>2023</v>
      </c>
      <c r="F637" s="153" t="s">
        <v>7125</v>
      </c>
      <c r="G637" s="153" t="s">
        <v>7126</v>
      </c>
      <c r="H637" s="153">
        <v>2</v>
      </c>
      <c r="I637" s="153" t="s">
        <v>7127</v>
      </c>
      <c r="J637" s="153">
        <v>10</v>
      </c>
      <c r="K637" s="153" t="s">
        <v>1346</v>
      </c>
      <c r="L637" s="153" t="s">
        <v>1346</v>
      </c>
      <c r="M637" s="153">
        <v>199</v>
      </c>
      <c r="N637" s="153" t="s">
        <v>7128</v>
      </c>
      <c r="O637" s="153">
        <v>1</v>
      </c>
      <c r="P637" s="153" t="s">
        <v>2378</v>
      </c>
      <c r="Q637" s="153">
        <v>14</v>
      </c>
      <c r="R637" s="153" t="s">
        <v>2524</v>
      </c>
      <c r="S637" s="153">
        <v>1591</v>
      </c>
      <c r="T637" s="153" t="s">
        <v>5208</v>
      </c>
      <c r="U637" s="153">
        <v>12</v>
      </c>
      <c r="V637" s="153">
        <v>1</v>
      </c>
      <c r="W637" s="154">
        <v>15911</v>
      </c>
      <c r="X637" s="153" t="s">
        <v>8844</v>
      </c>
      <c r="Y637" s="153">
        <v>1</v>
      </c>
      <c r="Z637" s="153" t="s">
        <v>37</v>
      </c>
      <c r="AA637" s="153">
        <v>1</v>
      </c>
      <c r="AB637" s="153" t="s">
        <v>7130</v>
      </c>
      <c r="AC637" s="153">
        <v>1</v>
      </c>
      <c r="AD637" s="153">
        <v>0</v>
      </c>
      <c r="AE637" s="153">
        <v>0</v>
      </c>
      <c r="AF637" s="153">
        <v>0</v>
      </c>
      <c r="AG637" s="153">
        <v>0</v>
      </c>
      <c r="AH637" s="153">
        <v>0</v>
      </c>
      <c r="AI637" s="153">
        <v>0</v>
      </c>
      <c r="AJ637" s="153">
        <v>0</v>
      </c>
      <c r="AK637" s="153">
        <v>0</v>
      </c>
      <c r="AL637" s="153">
        <v>0</v>
      </c>
      <c r="AM637" s="153">
        <v>9</v>
      </c>
      <c r="AN637" s="153">
        <v>9</v>
      </c>
      <c r="AO637" s="153">
        <v>100</v>
      </c>
      <c r="AP637" s="154">
        <v>0</v>
      </c>
      <c r="AQ637" s="153">
        <v>0</v>
      </c>
      <c r="AR637" s="153">
        <v>0</v>
      </c>
      <c r="AS637" s="153">
        <v>9</v>
      </c>
      <c r="AT637" s="153">
        <v>9</v>
      </c>
      <c r="AU637" s="153">
        <v>100</v>
      </c>
      <c r="AV637" s="153">
        <v>0</v>
      </c>
      <c r="AW637" s="153">
        <v>0</v>
      </c>
      <c r="AX637" s="153">
        <v>0</v>
      </c>
      <c r="AY637" s="153">
        <v>0</v>
      </c>
      <c r="AZ637" s="153">
        <v>0</v>
      </c>
      <c r="BA637" s="153">
        <v>0</v>
      </c>
      <c r="BB637" s="153">
        <v>0</v>
      </c>
      <c r="BC637" s="153">
        <v>0</v>
      </c>
      <c r="BD637" s="153">
        <v>0</v>
      </c>
      <c r="BE637" s="153">
        <v>994922000</v>
      </c>
      <c r="BF637" s="153">
        <v>994922000</v>
      </c>
      <c r="BG637" s="153">
        <v>100</v>
      </c>
      <c r="BH637" s="155">
        <v>0</v>
      </c>
      <c r="BI637" s="153">
        <v>0</v>
      </c>
      <c r="BJ637" s="153">
        <v>0</v>
      </c>
    </row>
    <row r="638" spans="1:62">
      <c r="A638" s="152">
        <v>4050065308</v>
      </c>
      <c r="B638" s="153">
        <v>6</v>
      </c>
      <c r="C638" s="153" t="s">
        <v>8810</v>
      </c>
      <c r="D638" s="153" t="s">
        <v>8811</v>
      </c>
      <c r="E638" s="153">
        <v>2023</v>
      </c>
      <c r="F638" s="153" t="s">
        <v>7125</v>
      </c>
      <c r="G638" s="153" t="s">
        <v>7126</v>
      </c>
      <c r="H638" s="153">
        <v>2</v>
      </c>
      <c r="I638" s="153" t="s">
        <v>7127</v>
      </c>
      <c r="J638" s="153">
        <v>10</v>
      </c>
      <c r="K638" s="153" t="s">
        <v>1346</v>
      </c>
      <c r="L638" s="153" t="s">
        <v>1346</v>
      </c>
      <c r="M638" s="153">
        <v>199</v>
      </c>
      <c r="N638" s="153" t="s">
        <v>7128</v>
      </c>
      <c r="O638" s="153">
        <v>1</v>
      </c>
      <c r="P638" s="153" t="s">
        <v>2378</v>
      </c>
      <c r="Q638" s="153">
        <v>17</v>
      </c>
      <c r="R638" s="153" t="s">
        <v>2533</v>
      </c>
      <c r="S638" s="153">
        <v>1592</v>
      </c>
      <c r="T638" s="153" t="s">
        <v>8845</v>
      </c>
      <c r="U638" s="153">
        <v>18</v>
      </c>
      <c r="V638" s="153">
        <v>1</v>
      </c>
      <c r="W638" s="154">
        <v>15921</v>
      </c>
      <c r="X638" s="153" t="s">
        <v>8846</v>
      </c>
      <c r="Y638" s="153">
        <v>1</v>
      </c>
      <c r="Z638" s="153" t="s">
        <v>37</v>
      </c>
      <c r="AA638" s="153">
        <v>1</v>
      </c>
      <c r="AB638" s="153" t="s">
        <v>7130</v>
      </c>
      <c r="AC638" s="153">
        <v>1</v>
      </c>
      <c r="AD638" s="153">
        <v>0</v>
      </c>
      <c r="AE638" s="153">
        <v>0</v>
      </c>
      <c r="AF638" s="153">
        <v>0</v>
      </c>
      <c r="AG638" s="153">
        <v>58</v>
      </c>
      <c r="AH638" s="153">
        <v>71</v>
      </c>
      <c r="AI638" s="153" t="s">
        <v>8847</v>
      </c>
      <c r="AJ638" s="153">
        <v>58</v>
      </c>
      <c r="AK638" s="153">
        <v>58</v>
      </c>
      <c r="AL638" s="153">
        <v>100</v>
      </c>
      <c r="AM638" s="153">
        <v>58</v>
      </c>
      <c r="AN638" s="153">
        <v>89</v>
      </c>
      <c r="AO638" s="153" t="s">
        <v>8848</v>
      </c>
      <c r="AP638" s="154">
        <v>59</v>
      </c>
      <c r="AQ638" s="153">
        <v>0</v>
      </c>
      <c r="AR638" s="153">
        <v>0</v>
      </c>
      <c r="AS638" s="153">
        <v>233</v>
      </c>
      <c r="AT638" s="153">
        <v>218</v>
      </c>
      <c r="AU638" s="153" t="s">
        <v>8849</v>
      </c>
      <c r="AV638" s="153">
        <v>0</v>
      </c>
      <c r="AW638" s="153">
        <v>0</v>
      </c>
      <c r="AX638" s="153">
        <v>0</v>
      </c>
      <c r="AY638" s="153">
        <v>3450919098</v>
      </c>
      <c r="AZ638" s="153">
        <v>3450919098</v>
      </c>
      <c r="BA638" s="153">
        <v>100</v>
      </c>
      <c r="BB638" s="153">
        <v>3443932916</v>
      </c>
      <c r="BC638" s="153">
        <v>3443932916</v>
      </c>
      <c r="BD638" s="153">
        <v>100</v>
      </c>
      <c r="BE638" s="153">
        <v>3250109769</v>
      </c>
      <c r="BF638" s="153">
        <v>3250109769</v>
      </c>
      <c r="BG638" s="153">
        <v>100</v>
      </c>
      <c r="BH638" s="155">
        <v>4376000000</v>
      </c>
      <c r="BI638" s="153">
        <v>0</v>
      </c>
      <c r="BJ638" s="153">
        <v>0</v>
      </c>
    </row>
    <row r="639" spans="1:62">
      <c r="A639" s="152">
        <v>4050065308</v>
      </c>
      <c r="B639" s="153">
        <v>6</v>
      </c>
      <c r="C639" s="153" t="s">
        <v>8810</v>
      </c>
      <c r="D639" s="153" t="s">
        <v>8811</v>
      </c>
      <c r="E639" s="153">
        <v>2023</v>
      </c>
      <c r="F639" s="153" t="s">
        <v>7125</v>
      </c>
      <c r="G639" s="153" t="s">
        <v>7126</v>
      </c>
      <c r="H639" s="153">
        <v>2</v>
      </c>
      <c r="I639" s="153" t="s">
        <v>7127</v>
      </c>
      <c r="J639" s="153">
        <v>10</v>
      </c>
      <c r="K639" s="153" t="s">
        <v>1346</v>
      </c>
      <c r="L639" s="153" t="s">
        <v>1346</v>
      </c>
      <c r="M639" s="153">
        <v>199</v>
      </c>
      <c r="N639" s="153" t="s">
        <v>7128</v>
      </c>
      <c r="O639" s="153">
        <v>1</v>
      </c>
      <c r="P639" s="153" t="s">
        <v>2378</v>
      </c>
      <c r="Q639" s="153">
        <v>17</v>
      </c>
      <c r="R639" s="153" t="s">
        <v>2533</v>
      </c>
      <c r="S639" s="153">
        <v>1592</v>
      </c>
      <c r="T639" s="153" t="s">
        <v>8845</v>
      </c>
      <c r="U639" s="153">
        <v>18</v>
      </c>
      <c r="V639" s="153">
        <v>2</v>
      </c>
      <c r="W639" s="154">
        <v>15922</v>
      </c>
      <c r="X639" s="153" t="s">
        <v>8850</v>
      </c>
      <c r="Y639" s="153">
        <v>1</v>
      </c>
      <c r="Z639" s="153" t="s">
        <v>37</v>
      </c>
      <c r="AA639" s="153">
        <v>1</v>
      </c>
      <c r="AB639" s="153" t="s">
        <v>7130</v>
      </c>
      <c r="AC639" s="153">
        <v>1</v>
      </c>
      <c r="AD639" s="153">
        <v>0</v>
      </c>
      <c r="AE639" s="153">
        <v>0</v>
      </c>
      <c r="AF639" s="153">
        <v>0</v>
      </c>
      <c r="AG639" s="153">
        <v>58</v>
      </c>
      <c r="AH639" s="153">
        <v>71</v>
      </c>
      <c r="AI639" s="153" t="s">
        <v>8847</v>
      </c>
      <c r="AJ639" s="153">
        <v>58</v>
      </c>
      <c r="AK639" s="153">
        <v>58</v>
      </c>
      <c r="AL639" s="153">
        <v>100</v>
      </c>
      <c r="AM639" s="153">
        <v>58</v>
      </c>
      <c r="AN639" s="153">
        <v>89</v>
      </c>
      <c r="AO639" s="153" t="s">
        <v>8848</v>
      </c>
      <c r="AP639" s="154">
        <v>59</v>
      </c>
      <c r="AQ639" s="153">
        <v>0</v>
      </c>
      <c r="AR639" s="153">
        <v>0</v>
      </c>
      <c r="AS639" s="153">
        <v>233</v>
      </c>
      <c r="AT639" s="153">
        <v>218</v>
      </c>
      <c r="AU639" s="153" t="s">
        <v>8849</v>
      </c>
      <c r="AV639" s="153">
        <v>0</v>
      </c>
      <c r="AW639" s="153">
        <v>0</v>
      </c>
      <c r="AX639" s="153">
        <v>0</v>
      </c>
      <c r="AY639" s="153">
        <v>597905568</v>
      </c>
      <c r="AZ639" s="153">
        <v>597905568</v>
      </c>
      <c r="BA639" s="153">
        <v>100</v>
      </c>
      <c r="BB639" s="153">
        <v>793157101</v>
      </c>
      <c r="BC639" s="153">
        <v>793157100</v>
      </c>
      <c r="BD639" s="153">
        <v>100</v>
      </c>
      <c r="BE639" s="153">
        <v>898425324</v>
      </c>
      <c r="BF639" s="153">
        <v>898425324</v>
      </c>
      <c r="BG639" s="153">
        <v>100</v>
      </c>
      <c r="BH639" s="155">
        <v>135000000</v>
      </c>
      <c r="BI639" s="153">
        <v>0</v>
      </c>
      <c r="BJ639" s="153">
        <v>0</v>
      </c>
    </row>
    <row r="640" spans="1:62">
      <c r="A640" s="152">
        <v>4050065308</v>
      </c>
      <c r="B640" s="153">
        <v>6</v>
      </c>
      <c r="C640" s="153" t="s">
        <v>8810</v>
      </c>
      <c r="D640" s="153" t="s">
        <v>8811</v>
      </c>
      <c r="E640" s="153">
        <v>2023</v>
      </c>
      <c r="F640" s="153" t="s">
        <v>7125</v>
      </c>
      <c r="G640" s="153" t="s">
        <v>7126</v>
      </c>
      <c r="H640" s="153">
        <v>2</v>
      </c>
      <c r="I640" s="153" t="s">
        <v>7127</v>
      </c>
      <c r="J640" s="153">
        <v>10</v>
      </c>
      <c r="K640" s="153" t="s">
        <v>1346</v>
      </c>
      <c r="L640" s="153" t="s">
        <v>1346</v>
      </c>
      <c r="M640" s="153">
        <v>199</v>
      </c>
      <c r="N640" s="153" t="s">
        <v>7128</v>
      </c>
      <c r="O640" s="153">
        <v>1</v>
      </c>
      <c r="P640" s="153" t="s">
        <v>2378</v>
      </c>
      <c r="Q640" s="153">
        <v>17</v>
      </c>
      <c r="R640" s="153" t="s">
        <v>2533</v>
      </c>
      <c r="S640" s="153">
        <v>1593</v>
      </c>
      <c r="T640" s="153" t="s">
        <v>5215</v>
      </c>
      <c r="U640" s="153">
        <v>9</v>
      </c>
      <c r="V640" s="153">
        <v>1</v>
      </c>
      <c r="W640" s="154">
        <v>15931</v>
      </c>
      <c r="X640" s="153" t="s">
        <v>8851</v>
      </c>
      <c r="Y640" s="153">
        <v>1</v>
      </c>
      <c r="Z640" s="153" t="s">
        <v>37</v>
      </c>
      <c r="AA640" s="153">
        <v>1</v>
      </c>
      <c r="AB640" s="153" t="s">
        <v>7130</v>
      </c>
      <c r="AC640" s="153">
        <v>1</v>
      </c>
      <c r="AD640" s="153">
        <v>0</v>
      </c>
      <c r="AE640" s="153">
        <v>0</v>
      </c>
      <c r="AF640" s="153">
        <v>0</v>
      </c>
      <c r="AG640" s="153">
        <v>1</v>
      </c>
      <c r="AH640" s="153">
        <v>1</v>
      </c>
      <c r="AI640" s="153">
        <v>100</v>
      </c>
      <c r="AJ640" s="153">
        <v>0</v>
      </c>
      <c r="AK640" s="153">
        <v>0</v>
      </c>
      <c r="AL640" s="153">
        <v>0</v>
      </c>
      <c r="AM640" s="153">
        <v>0</v>
      </c>
      <c r="AN640" s="153">
        <v>0</v>
      </c>
      <c r="AO640" s="153">
        <v>0</v>
      </c>
      <c r="AP640" s="154">
        <v>0</v>
      </c>
      <c r="AQ640" s="153">
        <v>0</v>
      </c>
      <c r="AR640" s="153">
        <v>0</v>
      </c>
      <c r="AS640" s="153">
        <v>1</v>
      </c>
      <c r="AT640" s="153">
        <v>1</v>
      </c>
      <c r="AU640" s="153">
        <v>100</v>
      </c>
      <c r="AV640" s="153">
        <v>0</v>
      </c>
      <c r="AW640" s="153">
        <v>0</v>
      </c>
      <c r="AX640" s="153">
        <v>0</v>
      </c>
      <c r="AY640" s="153">
        <v>478723000</v>
      </c>
      <c r="AZ640" s="153">
        <v>478723000</v>
      </c>
      <c r="BA640" s="153">
        <v>100</v>
      </c>
      <c r="BB640" s="153">
        <v>0</v>
      </c>
      <c r="BC640" s="153">
        <v>0</v>
      </c>
      <c r="BD640" s="153">
        <v>0</v>
      </c>
      <c r="BE640" s="153">
        <v>0</v>
      </c>
      <c r="BF640" s="153">
        <v>0</v>
      </c>
      <c r="BG640" s="153">
        <v>0</v>
      </c>
      <c r="BH640" s="155">
        <v>0</v>
      </c>
      <c r="BI640" s="153">
        <v>0</v>
      </c>
      <c r="BJ640" s="153">
        <v>0</v>
      </c>
    </row>
    <row r="641" spans="1:62">
      <c r="A641" s="152">
        <v>4050065308</v>
      </c>
      <c r="B641" s="153">
        <v>6</v>
      </c>
      <c r="C641" s="153" t="s">
        <v>8810</v>
      </c>
      <c r="D641" s="153" t="s">
        <v>8811</v>
      </c>
      <c r="E641" s="153">
        <v>2023</v>
      </c>
      <c r="F641" s="153" t="s">
        <v>7125</v>
      </c>
      <c r="G641" s="153" t="s">
        <v>7126</v>
      </c>
      <c r="H641" s="153">
        <v>2</v>
      </c>
      <c r="I641" s="153" t="s">
        <v>7127</v>
      </c>
      <c r="J641" s="153">
        <v>10</v>
      </c>
      <c r="K641" s="153" t="s">
        <v>1346</v>
      </c>
      <c r="L641" s="153" t="s">
        <v>1346</v>
      </c>
      <c r="M641" s="153">
        <v>199</v>
      </c>
      <c r="N641" s="153" t="s">
        <v>7128</v>
      </c>
      <c r="O641" s="153">
        <v>1</v>
      </c>
      <c r="P641" s="153" t="s">
        <v>2378</v>
      </c>
      <c r="Q641" s="153">
        <v>20</v>
      </c>
      <c r="R641" s="153" t="s">
        <v>2551</v>
      </c>
      <c r="S641" s="153">
        <v>1594</v>
      </c>
      <c r="T641" s="153" t="s">
        <v>5218</v>
      </c>
      <c r="U641" s="153">
        <v>16</v>
      </c>
      <c r="V641" s="153">
        <v>1</v>
      </c>
      <c r="W641" s="154">
        <v>15941</v>
      </c>
      <c r="X641" s="153" t="s">
        <v>8852</v>
      </c>
      <c r="Y641" s="153">
        <v>1</v>
      </c>
      <c r="Z641" s="153" t="s">
        <v>37</v>
      </c>
      <c r="AA641" s="153">
        <v>1</v>
      </c>
      <c r="AB641" s="153" t="s">
        <v>7130</v>
      </c>
      <c r="AC641" s="153">
        <v>1</v>
      </c>
      <c r="AD641" s="153">
        <v>0</v>
      </c>
      <c r="AE641" s="153">
        <v>0</v>
      </c>
      <c r="AF641" s="153">
        <v>0</v>
      </c>
      <c r="AG641" s="153">
        <v>2590</v>
      </c>
      <c r="AH641" s="153">
        <v>2590</v>
      </c>
      <c r="AI641" s="153">
        <v>100</v>
      </c>
      <c r="AJ641" s="153">
        <v>5276</v>
      </c>
      <c r="AK641" s="153">
        <v>5276</v>
      </c>
      <c r="AL641" s="153">
        <v>100</v>
      </c>
      <c r="AM641" s="153">
        <v>6000</v>
      </c>
      <c r="AN641" s="153">
        <v>0</v>
      </c>
      <c r="AO641" s="153">
        <v>0</v>
      </c>
      <c r="AP641" s="154">
        <v>7042</v>
      </c>
      <c r="AQ641" s="153">
        <v>0</v>
      </c>
      <c r="AR641" s="153">
        <v>0</v>
      </c>
      <c r="AS641" s="153">
        <v>20908</v>
      </c>
      <c r="AT641" s="153">
        <v>7866</v>
      </c>
      <c r="AU641" s="153" t="s">
        <v>8853</v>
      </c>
      <c r="AV641" s="153">
        <v>0</v>
      </c>
      <c r="AW641" s="153">
        <v>0</v>
      </c>
      <c r="AX641" s="153">
        <v>0</v>
      </c>
      <c r="AY641" s="153">
        <v>461460222</v>
      </c>
      <c r="AZ641" s="153">
        <v>452732370</v>
      </c>
      <c r="BA641" s="153" t="s">
        <v>8854</v>
      </c>
      <c r="BB641" s="153">
        <v>1047292426</v>
      </c>
      <c r="BC641" s="153">
        <v>1045090926</v>
      </c>
      <c r="BD641" s="153" t="s">
        <v>8321</v>
      </c>
      <c r="BE641" s="153">
        <v>2699004507</v>
      </c>
      <c r="BF641" s="153">
        <v>465962667</v>
      </c>
      <c r="BG641" s="153" t="s">
        <v>8855</v>
      </c>
      <c r="BH641" s="155">
        <v>1531000000</v>
      </c>
      <c r="BI641" s="153">
        <v>0</v>
      </c>
      <c r="BJ641" s="153">
        <v>0</v>
      </c>
    </row>
    <row r="642" spans="1:62">
      <c r="A642" s="152">
        <v>4050065308</v>
      </c>
      <c r="B642" s="153">
        <v>6</v>
      </c>
      <c r="C642" s="153" t="s">
        <v>8810</v>
      </c>
      <c r="D642" s="153" t="s">
        <v>8811</v>
      </c>
      <c r="E642" s="153">
        <v>2023</v>
      </c>
      <c r="F642" s="153" t="s">
        <v>7125</v>
      </c>
      <c r="G642" s="153" t="s">
        <v>7126</v>
      </c>
      <c r="H642" s="153">
        <v>2</v>
      </c>
      <c r="I642" s="153" t="s">
        <v>7127</v>
      </c>
      <c r="J642" s="153">
        <v>10</v>
      </c>
      <c r="K642" s="153" t="s">
        <v>1346</v>
      </c>
      <c r="L642" s="153" t="s">
        <v>1346</v>
      </c>
      <c r="M642" s="153">
        <v>199</v>
      </c>
      <c r="N642" s="153" t="s">
        <v>7128</v>
      </c>
      <c r="O642" s="153">
        <v>1</v>
      </c>
      <c r="P642" s="153" t="s">
        <v>2378</v>
      </c>
      <c r="Q642" s="153">
        <v>20</v>
      </c>
      <c r="R642" s="153" t="s">
        <v>2551</v>
      </c>
      <c r="S642" s="153">
        <v>1594</v>
      </c>
      <c r="T642" s="153" t="s">
        <v>5218</v>
      </c>
      <c r="U642" s="153">
        <v>16</v>
      </c>
      <c r="V642" s="153">
        <v>2</v>
      </c>
      <c r="W642" s="154">
        <v>15942</v>
      </c>
      <c r="X642" s="153" t="s">
        <v>8856</v>
      </c>
      <c r="Y642" s="153">
        <v>1</v>
      </c>
      <c r="Z642" s="153" t="s">
        <v>37</v>
      </c>
      <c r="AA642" s="153">
        <v>1</v>
      </c>
      <c r="AB642" s="153" t="s">
        <v>7130</v>
      </c>
      <c r="AC642" s="153">
        <v>1</v>
      </c>
      <c r="AD642" s="153">
        <v>0</v>
      </c>
      <c r="AE642" s="153">
        <v>0</v>
      </c>
      <c r="AF642" s="153">
        <v>0</v>
      </c>
      <c r="AG642" s="153">
        <v>314</v>
      </c>
      <c r="AH642" s="153">
        <v>314</v>
      </c>
      <c r="AI642" s="153">
        <v>100</v>
      </c>
      <c r="AJ642" s="153">
        <v>500</v>
      </c>
      <c r="AK642" s="153">
        <v>500</v>
      </c>
      <c r="AL642" s="153">
        <v>100</v>
      </c>
      <c r="AM642" s="153">
        <v>318</v>
      </c>
      <c r="AN642" s="153">
        <v>708</v>
      </c>
      <c r="AO642" s="153" t="s">
        <v>8857</v>
      </c>
      <c r="AP642" s="154">
        <v>128</v>
      </c>
      <c r="AQ642" s="153">
        <v>0</v>
      </c>
      <c r="AR642" s="153">
        <v>0</v>
      </c>
      <c r="AS642" s="153">
        <v>1260</v>
      </c>
      <c r="AT642" s="153">
        <v>1522</v>
      </c>
      <c r="AU642" s="153" t="s">
        <v>8858</v>
      </c>
      <c r="AV642" s="153">
        <v>0</v>
      </c>
      <c r="AW642" s="153">
        <v>0</v>
      </c>
      <c r="AX642" s="153">
        <v>0</v>
      </c>
      <c r="AY642" s="153">
        <v>546027000</v>
      </c>
      <c r="AZ642" s="153">
        <v>546027000</v>
      </c>
      <c r="BA642" s="153">
        <v>100</v>
      </c>
      <c r="BB642" s="153">
        <v>669734078</v>
      </c>
      <c r="BC642" s="153">
        <v>669734078</v>
      </c>
      <c r="BD642" s="153">
        <v>100</v>
      </c>
      <c r="BE642" s="153">
        <v>819317493</v>
      </c>
      <c r="BF642" s="153">
        <v>819290264</v>
      </c>
      <c r="BG642" s="153">
        <v>100</v>
      </c>
      <c r="BH642" s="155">
        <v>623000000</v>
      </c>
      <c r="BI642" s="153">
        <v>0</v>
      </c>
      <c r="BJ642" s="153">
        <v>0</v>
      </c>
    </row>
    <row r="643" spans="1:62">
      <c r="A643" s="152">
        <v>4050065308</v>
      </c>
      <c r="B643" s="153">
        <v>6</v>
      </c>
      <c r="C643" s="153" t="s">
        <v>8810</v>
      </c>
      <c r="D643" s="153" t="s">
        <v>8811</v>
      </c>
      <c r="E643" s="153">
        <v>2023</v>
      </c>
      <c r="F643" s="153" t="s">
        <v>7125</v>
      </c>
      <c r="G643" s="153" t="s">
        <v>7126</v>
      </c>
      <c r="H643" s="153">
        <v>2</v>
      </c>
      <c r="I643" s="153" t="s">
        <v>7127</v>
      </c>
      <c r="J643" s="153">
        <v>10</v>
      </c>
      <c r="K643" s="153" t="s">
        <v>1346</v>
      </c>
      <c r="L643" s="153" t="s">
        <v>1346</v>
      </c>
      <c r="M643" s="153">
        <v>199</v>
      </c>
      <c r="N643" s="153" t="s">
        <v>7128</v>
      </c>
      <c r="O643" s="153">
        <v>1</v>
      </c>
      <c r="P643" s="153" t="s">
        <v>2378</v>
      </c>
      <c r="Q643" s="153">
        <v>21</v>
      </c>
      <c r="R643" s="153" t="s">
        <v>2576</v>
      </c>
      <c r="S643" s="153">
        <v>1595</v>
      </c>
      <c r="T643" s="153" t="s">
        <v>5222</v>
      </c>
      <c r="U643" s="153">
        <v>28</v>
      </c>
      <c r="V643" s="153">
        <v>1</v>
      </c>
      <c r="W643" s="154">
        <v>15951</v>
      </c>
      <c r="X643" s="153" t="s">
        <v>8859</v>
      </c>
      <c r="Y643" s="153">
        <v>1</v>
      </c>
      <c r="Z643" s="153" t="s">
        <v>37</v>
      </c>
      <c r="AA643" s="153">
        <v>1</v>
      </c>
      <c r="AB643" s="153" t="s">
        <v>7130</v>
      </c>
      <c r="AC643" s="153">
        <v>1</v>
      </c>
      <c r="AD643" s="153">
        <v>0</v>
      </c>
      <c r="AE643" s="153">
        <v>0</v>
      </c>
      <c r="AF643" s="153">
        <v>0</v>
      </c>
      <c r="AG643" s="153">
        <v>7</v>
      </c>
      <c r="AH643" s="153">
        <v>8</v>
      </c>
      <c r="AI643" s="153" t="s">
        <v>7151</v>
      </c>
      <c r="AJ643" s="153">
        <v>19</v>
      </c>
      <c r="AK643" s="153">
        <v>19</v>
      </c>
      <c r="AL643" s="153">
        <v>100</v>
      </c>
      <c r="AM643" s="153">
        <v>8</v>
      </c>
      <c r="AN643" s="153">
        <v>18</v>
      </c>
      <c r="AO643" s="153">
        <v>225</v>
      </c>
      <c r="AP643" s="154">
        <v>0</v>
      </c>
      <c r="AQ643" s="153">
        <v>0</v>
      </c>
      <c r="AR643" s="153">
        <v>0</v>
      </c>
      <c r="AS643" s="153">
        <v>34</v>
      </c>
      <c r="AT643" s="153">
        <v>45</v>
      </c>
      <c r="AU643" s="153" t="s">
        <v>8860</v>
      </c>
      <c r="AV643" s="153">
        <v>0</v>
      </c>
      <c r="AW643" s="153">
        <v>0</v>
      </c>
      <c r="AX643" s="153">
        <v>0</v>
      </c>
      <c r="AY643" s="153">
        <v>461990685</v>
      </c>
      <c r="AZ643" s="153">
        <v>454810131</v>
      </c>
      <c r="BA643" s="153" t="s">
        <v>8861</v>
      </c>
      <c r="BB643" s="153">
        <v>2042952230</v>
      </c>
      <c r="BC643" s="153">
        <v>2032948107</v>
      </c>
      <c r="BD643" s="153" t="s">
        <v>7708</v>
      </c>
      <c r="BE643" s="153">
        <v>2889516541</v>
      </c>
      <c r="BF643" s="153">
        <v>2889516541</v>
      </c>
      <c r="BG643" s="153">
        <v>100</v>
      </c>
      <c r="BH643" s="155">
        <v>0</v>
      </c>
      <c r="BI643" s="153">
        <v>0</v>
      </c>
      <c r="BJ643" s="153">
        <v>0</v>
      </c>
    </row>
    <row r="644" spans="1:62">
      <c r="A644" s="152">
        <v>4050065308</v>
      </c>
      <c r="B644" s="153">
        <v>6</v>
      </c>
      <c r="C644" s="153" t="s">
        <v>8810</v>
      </c>
      <c r="D644" s="153" t="s">
        <v>8811</v>
      </c>
      <c r="E644" s="153">
        <v>2023</v>
      </c>
      <c r="F644" s="153" t="s">
        <v>7125</v>
      </c>
      <c r="G644" s="153" t="s">
        <v>7126</v>
      </c>
      <c r="H644" s="153">
        <v>2</v>
      </c>
      <c r="I644" s="153" t="s">
        <v>7127</v>
      </c>
      <c r="J644" s="153">
        <v>10</v>
      </c>
      <c r="K644" s="153" t="s">
        <v>1346</v>
      </c>
      <c r="L644" s="153" t="s">
        <v>1346</v>
      </c>
      <c r="M644" s="153">
        <v>199</v>
      </c>
      <c r="N644" s="153" t="s">
        <v>7128</v>
      </c>
      <c r="O644" s="153">
        <v>1</v>
      </c>
      <c r="P644" s="153" t="s">
        <v>2378</v>
      </c>
      <c r="Q644" s="153">
        <v>21</v>
      </c>
      <c r="R644" s="153" t="s">
        <v>2576</v>
      </c>
      <c r="S644" s="153">
        <v>1595</v>
      </c>
      <c r="T644" s="153" t="s">
        <v>5222</v>
      </c>
      <c r="U644" s="153">
        <v>28</v>
      </c>
      <c r="V644" s="153">
        <v>2</v>
      </c>
      <c r="W644" s="154">
        <v>15952</v>
      </c>
      <c r="X644" s="153" t="s">
        <v>8862</v>
      </c>
      <c r="Y644" s="153">
        <v>1</v>
      </c>
      <c r="Z644" s="153" t="s">
        <v>37</v>
      </c>
      <c r="AA644" s="153">
        <v>1</v>
      </c>
      <c r="AB644" s="153" t="s">
        <v>7130</v>
      </c>
      <c r="AC644" s="153">
        <v>1</v>
      </c>
      <c r="AD644" s="153">
        <v>0</v>
      </c>
      <c r="AE644" s="153">
        <v>0</v>
      </c>
      <c r="AF644" s="153">
        <v>0</v>
      </c>
      <c r="AG644" s="153">
        <v>25</v>
      </c>
      <c r="AH644" s="153">
        <v>28</v>
      </c>
      <c r="AI644" s="153">
        <v>112</v>
      </c>
      <c r="AJ644" s="153">
        <v>25</v>
      </c>
      <c r="AK644" s="153">
        <v>28</v>
      </c>
      <c r="AL644" s="153">
        <v>112</v>
      </c>
      <c r="AM644" s="153">
        <v>25</v>
      </c>
      <c r="AN644" s="153">
        <v>26</v>
      </c>
      <c r="AO644" s="153">
        <v>104</v>
      </c>
      <c r="AP644" s="154">
        <v>25</v>
      </c>
      <c r="AQ644" s="153">
        <v>0</v>
      </c>
      <c r="AR644" s="153">
        <v>0</v>
      </c>
      <c r="AS644" s="153">
        <v>100</v>
      </c>
      <c r="AT644" s="153">
        <v>82</v>
      </c>
      <c r="AU644" s="153">
        <v>82</v>
      </c>
      <c r="AV644" s="153">
        <v>0</v>
      </c>
      <c r="AW644" s="153">
        <v>0</v>
      </c>
      <c r="AX644" s="153">
        <v>0</v>
      </c>
      <c r="AY644" s="153">
        <v>768466334</v>
      </c>
      <c r="AZ644" s="153">
        <v>768466334</v>
      </c>
      <c r="BA644" s="153">
        <v>100</v>
      </c>
      <c r="BB644" s="153">
        <v>701689000</v>
      </c>
      <c r="BC644" s="153">
        <v>701689000</v>
      </c>
      <c r="BD644" s="153">
        <v>100</v>
      </c>
      <c r="BE644" s="153">
        <v>708882400</v>
      </c>
      <c r="BF644" s="153">
        <v>708882400</v>
      </c>
      <c r="BG644" s="153">
        <v>100</v>
      </c>
      <c r="BH644" s="155">
        <v>892000000</v>
      </c>
      <c r="BI644" s="153">
        <v>0</v>
      </c>
      <c r="BJ644" s="153">
        <v>0</v>
      </c>
    </row>
    <row r="645" spans="1:62">
      <c r="A645" s="152">
        <v>4050065308</v>
      </c>
      <c r="B645" s="153">
        <v>6</v>
      </c>
      <c r="C645" s="153" t="s">
        <v>8810</v>
      </c>
      <c r="D645" s="153" t="s">
        <v>8811</v>
      </c>
      <c r="E645" s="153">
        <v>2023</v>
      </c>
      <c r="F645" s="153" t="s">
        <v>7125</v>
      </c>
      <c r="G645" s="153" t="s">
        <v>7126</v>
      </c>
      <c r="H645" s="153">
        <v>2</v>
      </c>
      <c r="I645" s="153" t="s">
        <v>7127</v>
      </c>
      <c r="J645" s="153">
        <v>10</v>
      </c>
      <c r="K645" s="153" t="s">
        <v>1346</v>
      </c>
      <c r="L645" s="153" t="s">
        <v>1346</v>
      </c>
      <c r="M645" s="153">
        <v>199</v>
      </c>
      <c r="N645" s="153" t="s">
        <v>7128</v>
      </c>
      <c r="O645" s="153">
        <v>1</v>
      </c>
      <c r="P645" s="153" t="s">
        <v>2378</v>
      </c>
      <c r="Q645" s="153">
        <v>21</v>
      </c>
      <c r="R645" s="153" t="s">
        <v>2576</v>
      </c>
      <c r="S645" s="153">
        <v>1595</v>
      </c>
      <c r="T645" s="153" t="s">
        <v>5222</v>
      </c>
      <c r="U645" s="153">
        <v>28</v>
      </c>
      <c r="V645" s="153">
        <v>3</v>
      </c>
      <c r="W645" s="154">
        <v>15953</v>
      </c>
      <c r="X645" s="153" t="s">
        <v>8863</v>
      </c>
      <c r="Y645" s="153">
        <v>1</v>
      </c>
      <c r="Z645" s="153" t="s">
        <v>37</v>
      </c>
      <c r="AA645" s="153">
        <v>1</v>
      </c>
      <c r="AB645" s="153" t="s">
        <v>7130</v>
      </c>
      <c r="AC645" s="153">
        <v>1</v>
      </c>
      <c r="AD645" s="153">
        <v>0</v>
      </c>
      <c r="AE645" s="153">
        <v>0</v>
      </c>
      <c r="AF645" s="153">
        <v>0</v>
      </c>
      <c r="AG645" s="153">
        <v>314</v>
      </c>
      <c r="AH645" s="153">
        <v>522</v>
      </c>
      <c r="AI645" s="153" t="s">
        <v>8864</v>
      </c>
      <c r="AJ645" s="153">
        <v>536</v>
      </c>
      <c r="AK645" s="153">
        <v>536</v>
      </c>
      <c r="AL645" s="153">
        <v>100</v>
      </c>
      <c r="AM645" s="153">
        <v>318</v>
      </c>
      <c r="AN645" s="153">
        <v>960</v>
      </c>
      <c r="AO645" s="153" t="s">
        <v>8865</v>
      </c>
      <c r="AP645" s="154">
        <v>92</v>
      </c>
      <c r="AQ645" s="153">
        <v>0</v>
      </c>
      <c r="AR645" s="153">
        <v>0</v>
      </c>
      <c r="AS645" s="153">
        <v>1260</v>
      </c>
      <c r="AT645" s="153">
        <v>2018</v>
      </c>
      <c r="AU645" s="153" t="s">
        <v>8866</v>
      </c>
      <c r="AV645" s="153">
        <v>0</v>
      </c>
      <c r="AW645" s="153">
        <v>0</v>
      </c>
      <c r="AX645" s="153">
        <v>0</v>
      </c>
      <c r="AY645" s="153">
        <v>560649000</v>
      </c>
      <c r="AZ645" s="153">
        <v>554565119</v>
      </c>
      <c r="BA645" s="153" t="s">
        <v>8867</v>
      </c>
      <c r="BB645" s="153">
        <v>692789031</v>
      </c>
      <c r="BC645" s="153">
        <v>683625943</v>
      </c>
      <c r="BD645" s="153" t="s">
        <v>7377</v>
      </c>
      <c r="BE645" s="153">
        <v>1035078523</v>
      </c>
      <c r="BF645" s="153">
        <v>1027520928</v>
      </c>
      <c r="BG645" s="153" t="s">
        <v>7869</v>
      </c>
      <c r="BH645" s="155">
        <v>623000000</v>
      </c>
      <c r="BI645" s="153">
        <v>0</v>
      </c>
      <c r="BJ645" s="153">
        <v>0</v>
      </c>
    </row>
    <row r="646" spans="1:62">
      <c r="A646" s="152">
        <v>4050065308</v>
      </c>
      <c r="B646" s="153">
        <v>6</v>
      </c>
      <c r="C646" s="153" t="s">
        <v>8810</v>
      </c>
      <c r="D646" s="153" t="s">
        <v>8811</v>
      </c>
      <c r="E646" s="153">
        <v>2023</v>
      </c>
      <c r="F646" s="153" t="s">
        <v>7125</v>
      </c>
      <c r="G646" s="153" t="s">
        <v>7126</v>
      </c>
      <c r="H646" s="153">
        <v>2</v>
      </c>
      <c r="I646" s="153" t="s">
        <v>7127</v>
      </c>
      <c r="J646" s="153">
        <v>10</v>
      </c>
      <c r="K646" s="153" t="s">
        <v>1346</v>
      </c>
      <c r="L646" s="153" t="s">
        <v>1346</v>
      </c>
      <c r="M646" s="153">
        <v>199</v>
      </c>
      <c r="N646" s="153" t="s">
        <v>7128</v>
      </c>
      <c r="O646" s="153">
        <v>1</v>
      </c>
      <c r="P646" s="153" t="s">
        <v>2378</v>
      </c>
      <c r="Q646" s="153">
        <v>21</v>
      </c>
      <c r="R646" s="153" t="s">
        <v>2576</v>
      </c>
      <c r="S646" s="153">
        <v>1595</v>
      </c>
      <c r="T646" s="153" t="s">
        <v>5222</v>
      </c>
      <c r="U646" s="153">
        <v>28</v>
      </c>
      <c r="V646" s="153">
        <v>4</v>
      </c>
      <c r="W646" s="154">
        <v>15954</v>
      </c>
      <c r="X646" s="153" t="s">
        <v>7213</v>
      </c>
      <c r="Y646" s="153">
        <v>1</v>
      </c>
      <c r="Z646" s="153" t="s">
        <v>37</v>
      </c>
      <c r="AA646" s="153">
        <v>1</v>
      </c>
      <c r="AB646" s="153" t="s">
        <v>7130</v>
      </c>
      <c r="AC646" s="153">
        <v>1</v>
      </c>
      <c r="AD646" s="153">
        <v>0</v>
      </c>
      <c r="AE646" s="153">
        <v>0</v>
      </c>
      <c r="AF646" s="153">
        <v>0</v>
      </c>
      <c r="AG646" s="153">
        <v>0</v>
      </c>
      <c r="AH646" s="153">
        <v>0</v>
      </c>
      <c r="AI646" s="153">
        <v>0</v>
      </c>
      <c r="AJ646" s="153">
        <v>0</v>
      </c>
      <c r="AK646" s="153">
        <v>0</v>
      </c>
      <c r="AL646" s="153">
        <v>0</v>
      </c>
      <c r="AM646" s="153">
        <v>0</v>
      </c>
      <c r="AN646" s="153">
        <v>0</v>
      </c>
      <c r="AO646" s="153">
        <v>0</v>
      </c>
      <c r="AP646" s="154">
        <v>1</v>
      </c>
      <c r="AQ646" s="153">
        <v>0</v>
      </c>
      <c r="AR646" s="153">
        <v>0</v>
      </c>
      <c r="AS646" s="153">
        <v>1</v>
      </c>
      <c r="AT646" s="153">
        <v>0</v>
      </c>
      <c r="AU646" s="153">
        <v>0</v>
      </c>
      <c r="AV646" s="153">
        <v>0</v>
      </c>
      <c r="AW646" s="153">
        <v>0</v>
      </c>
      <c r="AX646" s="153">
        <v>0</v>
      </c>
      <c r="AY646" s="153">
        <v>0</v>
      </c>
      <c r="AZ646" s="153">
        <v>0</v>
      </c>
      <c r="BA646" s="153">
        <v>0</v>
      </c>
      <c r="BB646" s="153">
        <v>0</v>
      </c>
      <c r="BC646" s="153">
        <v>0</v>
      </c>
      <c r="BD646" s="153">
        <v>0</v>
      </c>
      <c r="BE646" s="153">
        <v>0</v>
      </c>
      <c r="BF646" s="153">
        <v>0</v>
      </c>
      <c r="BG646" s="153">
        <v>0</v>
      </c>
      <c r="BH646" s="155">
        <v>1071000000</v>
      </c>
      <c r="BI646" s="153">
        <v>0</v>
      </c>
      <c r="BJ646" s="153">
        <v>0</v>
      </c>
    </row>
    <row r="647" spans="1:62">
      <c r="A647" s="152">
        <v>4050065308</v>
      </c>
      <c r="B647" s="153">
        <v>6</v>
      </c>
      <c r="C647" s="153" t="s">
        <v>8810</v>
      </c>
      <c r="D647" s="153" t="s">
        <v>8811</v>
      </c>
      <c r="E647" s="153">
        <v>2023</v>
      </c>
      <c r="F647" s="153" t="s">
        <v>7125</v>
      </c>
      <c r="G647" s="153" t="s">
        <v>7126</v>
      </c>
      <c r="H647" s="153">
        <v>2</v>
      </c>
      <c r="I647" s="153" t="s">
        <v>7127</v>
      </c>
      <c r="J647" s="153">
        <v>10</v>
      </c>
      <c r="K647" s="153" t="s">
        <v>1346</v>
      </c>
      <c r="L647" s="153" t="s">
        <v>1346</v>
      </c>
      <c r="M647" s="153">
        <v>199</v>
      </c>
      <c r="N647" s="153" t="s">
        <v>7128</v>
      </c>
      <c r="O647" s="153">
        <v>1</v>
      </c>
      <c r="P647" s="153" t="s">
        <v>2378</v>
      </c>
      <c r="Q647" s="153">
        <v>24</v>
      </c>
      <c r="R647" s="153" t="s">
        <v>2614</v>
      </c>
      <c r="S647" s="153">
        <v>1596</v>
      </c>
      <c r="T647" s="153" t="s">
        <v>5230</v>
      </c>
      <c r="U647" s="153">
        <v>10</v>
      </c>
      <c r="V647" s="153">
        <v>1</v>
      </c>
      <c r="W647" s="154">
        <v>15961</v>
      </c>
      <c r="X647" s="153" t="s">
        <v>7218</v>
      </c>
      <c r="Y647" s="153">
        <v>1</v>
      </c>
      <c r="Z647" s="153" t="s">
        <v>37</v>
      </c>
      <c r="AA647" s="153">
        <v>1</v>
      </c>
      <c r="AB647" s="153" t="s">
        <v>7130</v>
      </c>
      <c r="AC647" s="153">
        <v>1</v>
      </c>
      <c r="AD647" s="153">
        <v>0</v>
      </c>
      <c r="AE647" s="153">
        <v>0</v>
      </c>
      <c r="AF647" s="153">
        <v>0</v>
      </c>
      <c r="AG647" s="153">
        <v>1</v>
      </c>
      <c r="AH647" s="153">
        <v>1</v>
      </c>
      <c r="AI647" s="153">
        <v>100</v>
      </c>
      <c r="AJ647" s="153">
        <v>2</v>
      </c>
      <c r="AK647" s="153">
        <v>2</v>
      </c>
      <c r="AL647" s="153">
        <v>100</v>
      </c>
      <c r="AM647" s="153">
        <v>1</v>
      </c>
      <c r="AN647" s="153">
        <v>1</v>
      </c>
      <c r="AO647" s="153">
        <v>100</v>
      </c>
      <c r="AP647" s="154">
        <v>0</v>
      </c>
      <c r="AQ647" s="153">
        <v>0</v>
      </c>
      <c r="AR647" s="153">
        <v>0</v>
      </c>
      <c r="AS647" s="153">
        <v>4</v>
      </c>
      <c r="AT647" s="153">
        <v>4</v>
      </c>
      <c r="AU647" s="153">
        <v>100</v>
      </c>
      <c r="AV647" s="153">
        <v>0</v>
      </c>
      <c r="AW647" s="153">
        <v>0</v>
      </c>
      <c r="AX647" s="153">
        <v>0</v>
      </c>
      <c r="AY647" s="153">
        <v>668699626</v>
      </c>
      <c r="AZ647" s="153">
        <v>659887611</v>
      </c>
      <c r="BA647" s="153" t="s">
        <v>7377</v>
      </c>
      <c r="BB647" s="153">
        <v>571358065</v>
      </c>
      <c r="BC647" s="153">
        <v>571358065</v>
      </c>
      <c r="BD647" s="153">
        <v>100</v>
      </c>
      <c r="BE647" s="153">
        <v>1671547555</v>
      </c>
      <c r="BF647" s="153">
        <v>1638481422</v>
      </c>
      <c r="BG647" s="153" t="s">
        <v>8868</v>
      </c>
      <c r="BH647" s="155">
        <v>0</v>
      </c>
      <c r="BI647" s="153">
        <v>0</v>
      </c>
      <c r="BJ647" s="153">
        <v>0</v>
      </c>
    </row>
    <row r="648" spans="1:62">
      <c r="A648" s="152">
        <v>4050065308</v>
      </c>
      <c r="B648" s="153">
        <v>6</v>
      </c>
      <c r="C648" s="153" t="s">
        <v>8810</v>
      </c>
      <c r="D648" s="153" t="s">
        <v>8811</v>
      </c>
      <c r="E648" s="153">
        <v>2023</v>
      </c>
      <c r="F648" s="153" t="s">
        <v>7125</v>
      </c>
      <c r="G648" s="153" t="s">
        <v>7126</v>
      </c>
      <c r="H648" s="153">
        <v>2</v>
      </c>
      <c r="I648" s="153" t="s">
        <v>7127</v>
      </c>
      <c r="J648" s="153">
        <v>10</v>
      </c>
      <c r="K648" s="153" t="s">
        <v>1346</v>
      </c>
      <c r="L648" s="153" t="s">
        <v>1346</v>
      </c>
      <c r="M648" s="153">
        <v>199</v>
      </c>
      <c r="N648" s="153" t="s">
        <v>7128</v>
      </c>
      <c r="O648" s="153">
        <v>1</v>
      </c>
      <c r="P648" s="153" t="s">
        <v>2378</v>
      </c>
      <c r="Q648" s="153">
        <v>24</v>
      </c>
      <c r="R648" s="153" t="s">
        <v>2614</v>
      </c>
      <c r="S648" s="153">
        <v>1597</v>
      </c>
      <c r="T648" s="153" t="s">
        <v>8869</v>
      </c>
      <c r="U648" s="153">
        <v>9</v>
      </c>
      <c r="V648" s="153">
        <v>1</v>
      </c>
      <c r="W648" s="154">
        <v>15971</v>
      </c>
      <c r="X648" s="153" t="s">
        <v>8870</v>
      </c>
      <c r="Y648" s="153">
        <v>1</v>
      </c>
      <c r="Z648" s="153" t="s">
        <v>37</v>
      </c>
      <c r="AA648" s="153">
        <v>1</v>
      </c>
      <c r="AB648" s="153" t="s">
        <v>7130</v>
      </c>
      <c r="AC648" s="153">
        <v>1</v>
      </c>
      <c r="AD648" s="153">
        <v>0</v>
      </c>
      <c r="AE648" s="153">
        <v>0</v>
      </c>
      <c r="AF648" s="153">
        <v>0</v>
      </c>
      <c r="AG648" s="153">
        <v>14</v>
      </c>
      <c r="AH648" s="153">
        <v>14</v>
      </c>
      <c r="AI648" s="153">
        <v>100</v>
      </c>
      <c r="AJ648" s="153">
        <v>18</v>
      </c>
      <c r="AK648" s="153">
        <v>18</v>
      </c>
      <c r="AL648" s="153">
        <v>100</v>
      </c>
      <c r="AM648" s="153">
        <v>18</v>
      </c>
      <c r="AN648" s="153">
        <v>26</v>
      </c>
      <c r="AO648" s="153" t="s">
        <v>8871</v>
      </c>
      <c r="AP648" s="154">
        <v>8</v>
      </c>
      <c r="AQ648" s="153">
        <v>0</v>
      </c>
      <c r="AR648" s="153">
        <v>0</v>
      </c>
      <c r="AS648" s="153">
        <v>58</v>
      </c>
      <c r="AT648" s="153">
        <v>58</v>
      </c>
      <c r="AU648" s="153">
        <v>100</v>
      </c>
      <c r="AV648" s="153">
        <v>0</v>
      </c>
      <c r="AW648" s="153">
        <v>0</v>
      </c>
      <c r="AX648" s="153">
        <v>0</v>
      </c>
      <c r="AY648" s="153">
        <v>614505409</v>
      </c>
      <c r="AZ648" s="153">
        <v>614505409</v>
      </c>
      <c r="BA648" s="153">
        <v>100</v>
      </c>
      <c r="BB648" s="153">
        <v>662575208</v>
      </c>
      <c r="BC648" s="153">
        <v>660642995</v>
      </c>
      <c r="BD648" s="153" t="s">
        <v>8232</v>
      </c>
      <c r="BE648" s="153">
        <v>827675203</v>
      </c>
      <c r="BF648" s="153">
        <v>812583203</v>
      </c>
      <c r="BG648" s="153" t="s">
        <v>8872</v>
      </c>
      <c r="BH648" s="155">
        <v>684000000</v>
      </c>
      <c r="BI648" s="153">
        <v>0</v>
      </c>
      <c r="BJ648" s="153">
        <v>0</v>
      </c>
    </row>
    <row r="649" spans="1:62">
      <c r="A649" s="152">
        <v>4050065308</v>
      </c>
      <c r="B649" s="153">
        <v>6</v>
      </c>
      <c r="C649" s="153" t="s">
        <v>8810</v>
      </c>
      <c r="D649" s="153" t="s">
        <v>8811</v>
      </c>
      <c r="E649" s="153">
        <v>2023</v>
      </c>
      <c r="F649" s="153" t="s">
        <v>7125</v>
      </c>
      <c r="G649" s="153" t="s">
        <v>7126</v>
      </c>
      <c r="H649" s="153">
        <v>2</v>
      </c>
      <c r="I649" s="153" t="s">
        <v>7127</v>
      </c>
      <c r="J649" s="153">
        <v>10</v>
      </c>
      <c r="K649" s="153" t="s">
        <v>1346</v>
      </c>
      <c r="L649" s="153" t="s">
        <v>1346</v>
      </c>
      <c r="M649" s="153">
        <v>199</v>
      </c>
      <c r="N649" s="153" t="s">
        <v>7128</v>
      </c>
      <c r="O649" s="153">
        <v>2</v>
      </c>
      <c r="P649" s="153" t="s">
        <v>7223</v>
      </c>
      <c r="Q649" s="153">
        <v>27</v>
      </c>
      <c r="R649" s="153" t="s">
        <v>2637</v>
      </c>
      <c r="S649" s="153">
        <v>1602</v>
      </c>
      <c r="T649" s="153" t="s">
        <v>5234</v>
      </c>
      <c r="U649" s="153">
        <v>13</v>
      </c>
      <c r="V649" s="153">
        <v>1</v>
      </c>
      <c r="W649" s="154">
        <v>16021</v>
      </c>
      <c r="X649" s="153" t="s">
        <v>8873</v>
      </c>
      <c r="Y649" s="153">
        <v>1</v>
      </c>
      <c r="Z649" s="153" t="s">
        <v>37</v>
      </c>
      <c r="AA649" s="153">
        <v>1</v>
      </c>
      <c r="AB649" s="153" t="s">
        <v>7130</v>
      </c>
      <c r="AC649" s="153">
        <v>1</v>
      </c>
      <c r="AD649" s="153">
        <v>0</v>
      </c>
      <c r="AE649" s="153">
        <v>0</v>
      </c>
      <c r="AF649" s="153">
        <v>0</v>
      </c>
      <c r="AG649" s="153">
        <v>1</v>
      </c>
      <c r="AH649" s="153">
        <v>1</v>
      </c>
      <c r="AI649" s="153">
        <v>100</v>
      </c>
      <c r="AJ649" s="153">
        <v>10</v>
      </c>
      <c r="AK649" s="153">
        <v>10</v>
      </c>
      <c r="AL649" s="153">
        <v>100</v>
      </c>
      <c r="AM649" s="153">
        <v>1</v>
      </c>
      <c r="AN649" s="153">
        <v>0</v>
      </c>
      <c r="AO649" s="153">
        <v>0</v>
      </c>
      <c r="AP649" s="154">
        <v>0</v>
      </c>
      <c r="AQ649" s="153">
        <v>0</v>
      </c>
      <c r="AR649" s="153">
        <v>0</v>
      </c>
      <c r="AS649" s="153">
        <v>12</v>
      </c>
      <c r="AT649" s="153">
        <v>11</v>
      </c>
      <c r="AU649" s="153" t="s">
        <v>8874</v>
      </c>
      <c r="AV649" s="153">
        <v>0</v>
      </c>
      <c r="AW649" s="153">
        <v>0</v>
      </c>
      <c r="AX649" s="153">
        <v>0</v>
      </c>
      <c r="AY649" s="153">
        <v>476571981</v>
      </c>
      <c r="AZ649" s="153">
        <v>468393248</v>
      </c>
      <c r="BA649" s="153" t="s">
        <v>8726</v>
      </c>
      <c r="BB649" s="153">
        <v>434345716</v>
      </c>
      <c r="BC649" s="153">
        <v>434345716</v>
      </c>
      <c r="BD649" s="153">
        <v>100</v>
      </c>
      <c r="BE649" s="153">
        <v>85000000</v>
      </c>
      <c r="BF649" s="153">
        <v>0</v>
      </c>
      <c r="BG649" s="153">
        <v>0</v>
      </c>
      <c r="BH649" s="155">
        <v>0</v>
      </c>
      <c r="BI649" s="153">
        <v>0</v>
      </c>
      <c r="BJ649" s="153">
        <v>0</v>
      </c>
    </row>
    <row r="650" spans="1:62">
      <c r="A650" s="152">
        <v>4050065308</v>
      </c>
      <c r="B650" s="153">
        <v>6</v>
      </c>
      <c r="C650" s="153" t="s">
        <v>8810</v>
      </c>
      <c r="D650" s="153" t="s">
        <v>8811</v>
      </c>
      <c r="E650" s="153">
        <v>2023</v>
      </c>
      <c r="F650" s="153" t="s">
        <v>7125</v>
      </c>
      <c r="G650" s="153" t="s">
        <v>7126</v>
      </c>
      <c r="H650" s="153">
        <v>2</v>
      </c>
      <c r="I650" s="153" t="s">
        <v>7127</v>
      </c>
      <c r="J650" s="153">
        <v>10</v>
      </c>
      <c r="K650" s="153" t="s">
        <v>1346</v>
      </c>
      <c r="L650" s="153" t="s">
        <v>1346</v>
      </c>
      <c r="M650" s="153">
        <v>199</v>
      </c>
      <c r="N650" s="153" t="s">
        <v>7128</v>
      </c>
      <c r="O650" s="153">
        <v>2</v>
      </c>
      <c r="P650" s="153" t="s">
        <v>7223</v>
      </c>
      <c r="Q650" s="153">
        <v>27</v>
      </c>
      <c r="R650" s="153" t="s">
        <v>2637</v>
      </c>
      <c r="S650" s="153">
        <v>1602</v>
      </c>
      <c r="T650" s="153" t="s">
        <v>5234</v>
      </c>
      <c r="U650" s="153">
        <v>13</v>
      </c>
      <c r="V650" s="153">
        <v>2</v>
      </c>
      <c r="W650" s="154">
        <v>16022</v>
      </c>
      <c r="X650" s="153" t="s">
        <v>8875</v>
      </c>
      <c r="Y650" s="153">
        <v>1</v>
      </c>
      <c r="Z650" s="153" t="s">
        <v>37</v>
      </c>
      <c r="AA650" s="153">
        <v>1</v>
      </c>
      <c r="AB650" s="153" t="s">
        <v>7130</v>
      </c>
      <c r="AC650" s="153">
        <v>1</v>
      </c>
      <c r="AD650" s="153">
        <v>0</v>
      </c>
      <c r="AE650" s="153">
        <v>0</v>
      </c>
      <c r="AF650" s="153">
        <v>0</v>
      </c>
      <c r="AG650" s="153">
        <v>417</v>
      </c>
      <c r="AH650" s="153">
        <v>417</v>
      </c>
      <c r="AI650" s="153">
        <v>100</v>
      </c>
      <c r="AJ650" s="153">
        <v>0</v>
      </c>
      <c r="AK650" s="153">
        <v>0</v>
      </c>
      <c r="AL650" s="153">
        <v>0</v>
      </c>
      <c r="AM650" s="153">
        <v>0</v>
      </c>
      <c r="AN650" s="153">
        <v>0</v>
      </c>
      <c r="AO650" s="153">
        <v>0</v>
      </c>
      <c r="AP650" s="154">
        <v>1253</v>
      </c>
      <c r="AQ650" s="153">
        <v>0</v>
      </c>
      <c r="AR650" s="153">
        <v>0</v>
      </c>
      <c r="AS650" s="153">
        <v>1670</v>
      </c>
      <c r="AT650" s="153">
        <v>417</v>
      </c>
      <c r="AU650" s="153" t="s">
        <v>8876</v>
      </c>
      <c r="AV650" s="153">
        <v>0</v>
      </c>
      <c r="AW650" s="153">
        <v>0</v>
      </c>
      <c r="AX650" s="153">
        <v>0</v>
      </c>
      <c r="AY650" s="153">
        <v>396797000</v>
      </c>
      <c r="AZ650" s="153">
        <v>396797000</v>
      </c>
      <c r="BA650" s="153">
        <v>100</v>
      </c>
      <c r="BB650" s="153">
        <v>0</v>
      </c>
      <c r="BC650" s="153">
        <v>0</v>
      </c>
      <c r="BD650" s="153">
        <v>0</v>
      </c>
      <c r="BE650" s="153">
        <v>0</v>
      </c>
      <c r="BF650" s="153">
        <v>0</v>
      </c>
      <c r="BG650" s="153">
        <v>0</v>
      </c>
      <c r="BH650" s="155">
        <v>440000000</v>
      </c>
      <c r="BI650" s="153">
        <v>0</v>
      </c>
      <c r="BJ650" s="153">
        <v>0</v>
      </c>
    </row>
    <row r="651" spans="1:62">
      <c r="A651" s="152">
        <v>4050065308</v>
      </c>
      <c r="B651" s="153">
        <v>6</v>
      </c>
      <c r="C651" s="153" t="s">
        <v>8810</v>
      </c>
      <c r="D651" s="153" t="s">
        <v>8811</v>
      </c>
      <c r="E651" s="153">
        <v>2023</v>
      </c>
      <c r="F651" s="153" t="s">
        <v>7125</v>
      </c>
      <c r="G651" s="153" t="s">
        <v>7126</v>
      </c>
      <c r="H651" s="153">
        <v>2</v>
      </c>
      <c r="I651" s="153" t="s">
        <v>7127</v>
      </c>
      <c r="J651" s="153">
        <v>10</v>
      </c>
      <c r="K651" s="153" t="s">
        <v>1346</v>
      </c>
      <c r="L651" s="153" t="s">
        <v>1346</v>
      </c>
      <c r="M651" s="153">
        <v>199</v>
      </c>
      <c r="N651" s="153" t="s">
        <v>7128</v>
      </c>
      <c r="O651" s="153">
        <v>2</v>
      </c>
      <c r="P651" s="153" t="s">
        <v>7223</v>
      </c>
      <c r="Q651" s="153">
        <v>28</v>
      </c>
      <c r="R651" s="153" t="s">
        <v>2661</v>
      </c>
      <c r="S651" s="153">
        <v>1603</v>
      </c>
      <c r="T651" s="153" t="s">
        <v>5239</v>
      </c>
      <c r="U651" s="153">
        <v>9</v>
      </c>
      <c r="V651" s="153">
        <v>1</v>
      </c>
      <c r="W651" s="154">
        <v>16031</v>
      </c>
      <c r="X651" s="153" t="s">
        <v>8877</v>
      </c>
      <c r="Y651" s="153">
        <v>1</v>
      </c>
      <c r="Z651" s="153" t="s">
        <v>37</v>
      </c>
      <c r="AA651" s="153">
        <v>1</v>
      </c>
      <c r="AB651" s="153" t="s">
        <v>7130</v>
      </c>
      <c r="AC651" s="153">
        <v>1</v>
      </c>
      <c r="AD651" s="153">
        <v>0</v>
      </c>
      <c r="AE651" s="153">
        <v>0</v>
      </c>
      <c r="AF651" s="153">
        <v>0</v>
      </c>
      <c r="AG651" s="153" t="s">
        <v>7271</v>
      </c>
      <c r="AH651" s="153" t="s">
        <v>7271</v>
      </c>
      <c r="AI651" s="153">
        <v>100</v>
      </c>
      <c r="AJ651" s="153">
        <v>0</v>
      </c>
      <c r="AK651" s="153">
        <v>0</v>
      </c>
      <c r="AL651" s="153">
        <v>0</v>
      </c>
      <c r="AM651" s="153">
        <v>0</v>
      </c>
      <c r="AN651" s="153">
        <v>0</v>
      </c>
      <c r="AO651" s="153">
        <v>0</v>
      </c>
      <c r="AP651" s="154" t="s">
        <v>8878</v>
      </c>
      <c r="AQ651" s="153">
        <v>0</v>
      </c>
      <c r="AR651" s="153">
        <v>0</v>
      </c>
      <c r="AS651" s="153">
        <v>3</v>
      </c>
      <c r="AT651" s="153" t="s">
        <v>7271</v>
      </c>
      <c r="AU651" s="153">
        <v>25</v>
      </c>
      <c r="AV651" s="153">
        <v>0</v>
      </c>
      <c r="AW651" s="153">
        <v>0</v>
      </c>
      <c r="AX651" s="153">
        <v>0</v>
      </c>
      <c r="AY651" s="153">
        <v>652755000</v>
      </c>
      <c r="AZ651" s="153">
        <v>652755000</v>
      </c>
      <c r="BA651" s="153">
        <v>100</v>
      </c>
      <c r="BB651" s="153">
        <v>0</v>
      </c>
      <c r="BC651" s="153">
        <v>0</v>
      </c>
      <c r="BD651" s="153">
        <v>0</v>
      </c>
      <c r="BE651" s="153">
        <v>0</v>
      </c>
      <c r="BF651" s="153">
        <v>0</v>
      </c>
      <c r="BG651" s="153">
        <v>0</v>
      </c>
      <c r="BH651" s="155">
        <v>740000000</v>
      </c>
      <c r="BI651" s="153">
        <v>0</v>
      </c>
      <c r="BJ651" s="153">
        <v>0</v>
      </c>
    </row>
    <row r="652" spans="1:62">
      <c r="A652" s="152">
        <v>4050065308</v>
      </c>
      <c r="B652" s="153">
        <v>6</v>
      </c>
      <c r="C652" s="153" t="s">
        <v>8810</v>
      </c>
      <c r="D652" s="153" t="s">
        <v>8811</v>
      </c>
      <c r="E652" s="153">
        <v>2023</v>
      </c>
      <c r="F652" s="153" t="s">
        <v>7125</v>
      </c>
      <c r="G652" s="153" t="s">
        <v>7126</v>
      </c>
      <c r="H652" s="153">
        <v>2</v>
      </c>
      <c r="I652" s="153" t="s">
        <v>7127</v>
      </c>
      <c r="J652" s="153">
        <v>10</v>
      </c>
      <c r="K652" s="153" t="s">
        <v>1346</v>
      </c>
      <c r="L652" s="153" t="s">
        <v>1346</v>
      </c>
      <c r="M652" s="153">
        <v>199</v>
      </c>
      <c r="N652" s="153" t="s">
        <v>7128</v>
      </c>
      <c r="O652" s="153">
        <v>2</v>
      </c>
      <c r="P652" s="153" t="s">
        <v>7223</v>
      </c>
      <c r="Q652" s="153">
        <v>30</v>
      </c>
      <c r="R652" s="153" t="s">
        <v>2670</v>
      </c>
      <c r="S652" s="153">
        <v>1604</v>
      </c>
      <c r="T652" s="153" t="s">
        <v>5242</v>
      </c>
      <c r="U652" s="153">
        <v>14</v>
      </c>
      <c r="V652" s="153">
        <v>1</v>
      </c>
      <c r="W652" s="154">
        <v>16041</v>
      </c>
      <c r="X652" s="153" t="s">
        <v>8879</v>
      </c>
      <c r="Y652" s="153">
        <v>1</v>
      </c>
      <c r="Z652" s="153" t="s">
        <v>37</v>
      </c>
      <c r="AA652" s="153">
        <v>1</v>
      </c>
      <c r="AB652" s="153" t="s">
        <v>7130</v>
      </c>
      <c r="AC652" s="153">
        <v>1</v>
      </c>
      <c r="AD652" s="153">
        <v>0</v>
      </c>
      <c r="AE652" s="153">
        <v>0</v>
      </c>
      <c r="AF652" s="153">
        <v>0</v>
      </c>
      <c r="AG652" s="153">
        <v>0</v>
      </c>
      <c r="AH652" s="153">
        <v>0</v>
      </c>
      <c r="AI652" s="153">
        <v>0</v>
      </c>
      <c r="AJ652" s="153">
        <v>1</v>
      </c>
      <c r="AK652" s="153">
        <v>1</v>
      </c>
      <c r="AL652" s="153">
        <v>100</v>
      </c>
      <c r="AM652" s="153">
        <v>1</v>
      </c>
      <c r="AN652" s="153">
        <v>1</v>
      </c>
      <c r="AO652" s="153">
        <v>100</v>
      </c>
      <c r="AP652" s="154">
        <v>0</v>
      </c>
      <c r="AQ652" s="153">
        <v>0</v>
      </c>
      <c r="AR652" s="153">
        <v>0</v>
      </c>
      <c r="AS652" s="153">
        <v>2</v>
      </c>
      <c r="AT652" s="153">
        <v>2</v>
      </c>
      <c r="AU652" s="153">
        <v>100</v>
      </c>
      <c r="AV652" s="153">
        <v>0</v>
      </c>
      <c r="AW652" s="153">
        <v>0</v>
      </c>
      <c r="AX652" s="153">
        <v>0</v>
      </c>
      <c r="AY652" s="153">
        <v>0</v>
      </c>
      <c r="AZ652" s="153">
        <v>0</v>
      </c>
      <c r="BA652" s="153">
        <v>0</v>
      </c>
      <c r="BB652" s="153">
        <v>124913334</v>
      </c>
      <c r="BC652" s="153">
        <v>124913334</v>
      </c>
      <c r="BD652" s="153">
        <v>100</v>
      </c>
      <c r="BE652" s="153">
        <v>120496666</v>
      </c>
      <c r="BF652" s="153">
        <v>120496667</v>
      </c>
      <c r="BG652" s="153">
        <v>100</v>
      </c>
      <c r="BH652" s="155">
        <v>0</v>
      </c>
      <c r="BI652" s="153">
        <v>0</v>
      </c>
      <c r="BJ652" s="153">
        <v>0</v>
      </c>
    </row>
    <row r="653" spans="1:62">
      <c r="A653" s="152">
        <v>4050065308</v>
      </c>
      <c r="B653" s="153">
        <v>6</v>
      </c>
      <c r="C653" s="153" t="s">
        <v>8810</v>
      </c>
      <c r="D653" s="153" t="s">
        <v>8811</v>
      </c>
      <c r="E653" s="153">
        <v>2023</v>
      </c>
      <c r="F653" s="153" t="s">
        <v>7125</v>
      </c>
      <c r="G653" s="153" t="s">
        <v>7126</v>
      </c>
      <c r="H653" s="153">
        <v>2</v>
      </c>
      <c r="I653" s="153" t="s">
        <v>7127</v>
      </c>
      <c r="J653" s="153">
        <v>10</v>
      </c>
      <c r="K653" s="153" t="s">
        <v>1346</v>
      </c>
      <c r="L653" s="153" t="s">
        <v>1346</v>
      </c>
      <c r="M653" s="153">
        <v>199</v>
      </c>
      <c r="N653" s="153" t="s">
        <v>7128</v>
      </c>
      <c r="O653" s="153">
        <v>2</v>
      </c>
      <c r="P653" s="153" t="s">
        <v>7223</v>
      </c>
      <c r="Q653" s="153">
        <v>30</v>
      </c>
      <c r="R653" s="153" t="s">
        <v>2670</v>
      </c>
      <c r="S653" s="153">
        <v>1604</v>
      </c>
      <c r="T653" s="153" t="s">
        <v>5242</v>
      </c>
      <c r="U653" s="153">
        <v>14</v>
      </c>
      <c r="V653" s="153">
        <v>2</v>
      </c>
      <c r="W653" s="154">
        <v>16042</v>
      </c>
      <c r="X653" s="153" t="s">
        <v>8880</v>
      </c>
      <c r="Y653" s="153">
        <v>1</v>
      </c>
      <c r="Z653" s="153" t="s">
        <v>37</v>
      </c>
      <c r="AA653" s="153">
        <v>1</v>
      </c>
      <c r="AB653" s="153" t="s">
        <v>7130</v>
      </c>
      <c r="AC653" s="153">
        <v>1</v>
      </c>
      <c r="AD653" s="153">
        <v>0</v>
      </c>
      <c r="AE653" s="153">
        <v>0</v>
      </c>
      <c r="AF653" s="153">
        <v>0</v>
      </c>
      <c r="AG653" s="153">
        <v>1</v>
      </c>
      <c r="AH653" s="153">
        <v>0</v>
      </c>
      <c r="AI653" s="153">
        <v>0</v>
      </c>
      <c r="AJ653" s="153">
        <v>1</v>
      </c>
      <c r="AK653" s="153">
        <v>2</v>
      </c>
      <c r="AL653" s="153">
        <v>200</v>
      </c>
      <c r="AM653" s="153">
        <v>1</v>
      </c>
      <c r="AN653" s="153">
        <v>1</v>
      </c>
      <c r="AO653" s="153">
        <v>100</v>
      </c>
      <c r="AP653" s="154">
        <v>0</v>
      </c>
      <c r="AQ653" s="153">
        <v>0</v>
      </c>
      <c r="AR653" s="153">
        <v>0</v>
      </c>
      <c r="AS653" s="153">
        <v>3</v>
      </c>
      <c r="AT653" s="153">
        <v>3</v>
      </c>
      <c r="AU653" s="153">
        <v>100</v>
      </c>
      <c r="AV653" s="153">
        <v>0</v>
      </c>
      <c r="AW653" s="153">
        <v>0</v>
      </c>
      <c r="AX653" s="153">
        <v>0</v>
      </c>
      <c r="AY653" s="153">
        <v>197402021</v>
      </c>
      <c r="AZ653" s="153">
        <v>67386667</v>
      </c>
      <c r="BA653" s="153" t="s">
        <v>8881</v>
      </c>
      <c r="BB653" s="153">
        <v>73596667</v>
      </c>
      <c r="BC653" s="153">
        <v>73596667</v>
      </c>
      <c r="BD653" s="153">
        <v>100</v>
      </c>
      <c r="BE653" s="153">
        <v>67333333</v>
      </c>
      <c r="BF653" s="153">
        <v>67333332</v>
      </c>
      <c r="BG653" s="153">
        <v>100</v>
      </c>
      <c r="BH653" s="155">
        <v>0</v>
      </c>
      <c r="BI653" s="153">
        <v>0</v>
      </c>
      <c r="BJ653" s="153">
        <v>0</v>
      </c>
    </row>
    <row r="654" spans="1:62">
      <c r="A654" s="152">
        <v>4050065308</v>
      </c>
      <c r="B654" s="153">
        <v>6</v>
      </c>
      <c r="C654" s="153" t="s">
        <v>8810</v>
      </c>
      <c r="D654" s="153" t="s">
        <v>8811</v>
      </c>
      <c r="E654" s="153">
        <v>2023</v>
      </c>
      <c r="F654" s="153" t="s">
        <v>7125</v>
      </c>
      <c r="G654" s="153" t="s">
        <v>7126</v>
      </c>
      <c r="H654" s="153">
        <v>2</v>
      </c>
      <c r="I654" s="153" t="s">
        <v>7127</v>
      </c>
      <c r="J654" s="153">
        <v>10</v>
      </c>
      <c r="K654" s="153" t="s">
        <v>1346</v>
      </c>
      <c r="L654" s="153" t="s">
        <v>1346</v>
      </c>
      <c r="M654" s="153">
        <v>199</v>
      </c>
      <c r="N654" s="153" t="s">
        <v>7128</v>
      </c>
      <c r="O654" s="153">
        <v>2</v>
      </c>
      <c r="P654" s="153" t="s">
        <v>7223</v>
      </c>
      <c r="Q654" s="153">
        <v>33</v>
      </c>
      <c r="R654" s="153" t="s">
        <v>6292</v>
      </c>
      <c r="S654" s="153">
        <v>1610</v>
      </c>
      <c r="T654" s="153" t="s">
        <v>5245</v>
      </c>
      <c r="U654" s="153">
        <v>8</v>
      </c>
      <c r="V654" s="153">
        <v>1</v>
      </c>
      <c r="W654" s="154">
        <v>16101</v>
      </c>
      <c r="X654" s="153" t="s">
        <v>8882</v>
      </c>
      <c r="Y654" s="153">
        <v>1</v>
      </c>
      <c r="Z654" s="153" t="s">
        <v>37</v>
      </c>
      <c r="AA654" s="153">
        <v>1</v>
      </c>
      <c r="AB654" s="153" t="s">
        <v>7130</v>
      </c>
      <c r="AC654" s="153">
        <v>1</v>
      </c>
      <c r="AD654" s="153">
        <v>0</v>
      </c>
      <c r="AE654" s="153">
        <v>0</v>
      </c>
      <c r="AF654" s="153">
        <v>0</v>
      </c>
      <c r="AG654" s="153">
        <v>2447</v>
      </c>
      <c r="AH654" s="153">
        <v>2447</v>
      </c>
      <c r="AI654" s="153">
        <v>100</v>
      </c>
      <c r="AJ654" s="153">
        <v>0</v>
      </c>
      <c r="AK654" s="153">
        <v>0</v>
      </c>
      <c r="AL654" s="153">
        <v>0</v>
      </c>
      <c r="AM654" s="153">
        <v>0</v>
      </c>
      <c r="AN654" s="153">
        <v>0</v>
      </c>
      <c r="AO654" s="153">
        <v>0</v>
      </c>
      <c r="AP654" s="154">
        <v>7358</v>
      </c>
      <c r="AQ654" s="153">
        <v>0</v>
      </c>
      <c r="AR654" s="153">
        <v>0</v>
      </c>
      <c r="AS654" s="153">
        <v>9805</v>
      </c>
      <c r="AT654" s="153">
        <v>2447</v>
      </c>
      <c r="AU654" s="153" t="s">
        <v>8883</v>
      </c>
      <c r="AV654" s="153">
        <v>0</v>
      </c>
      <c r="AW654" s="153">
        <v>0</v>
      </c>
      <c r="AX654" s="153">
        <v>0</v>
      </c>
      <c r="AY654" s="153">
        <v>315857999</v>
      </c>
      <c r="AZ654" s="153">
        <v>315857999</v>
      </c>
      <c r="BA654" s="153">
        <v>100</v>
      </c>
      <c r="BB654" s="153">
        <v>0</v>
      </c>
      <c r="BC654" s="153">
        <v>0</v>
      </c>
      <c r="BD654" s="153">
        <v>0</v>
      </c>
      <c r="BE654" s="153">
        <v>0</v>
      </c>
      <c r="BF654" s="153">
        <v>0</v>
      </c>
      <c r="BG654" s="153">
        <v>0</v>
      </c>
      <c r="BH654" s="155">
        <v>351000000</v>
      </c>
      <c r="BI654" s="153">
        <v>0</v>
      </c>
      <c r="BJ654" s="153">
        <v>0</v>
      </c>
    </row>
    <row r="655" spans="1:62">
      <c r="A655" s="152">
        <v>4050065308</v>
      </c>
      <c r="B655" s="153">
        <v>6</v>
      </c>
      <c r="C655" s="153" t="s">
        <v>8810</v>
      </c>
      <c r="D655" s="153" t="s">
        <v>8811</v>
      </c>
      <c r="E655" s="153">
        <v>2023</v>
      </c>
      <c r="F655" s="153" t="s">
        <v>7125</v>
      </c>
      <c r="G655" s="153" t="s">
        <v>7126</v>
      </c>
      <c r="H655" s="153">
        <v>2</v>
      </c>
      <c r="I655" s="153" t="s">
        <v>7127</v>
      </c>
      <c r="J655" s="153">
        <v>10</v>
      </c>
      <c r="K655" s="153" t="s">
        <v>1346</v>
      </c>
      <c r="L655" s="153" t="s">
        <v>1346</v>
      </c>
      <c r="M655" s="153">
        <v>199</v>
      </c>
      <c r="N655" s="153" t="s">
        <v>7128</v>
      </c>
      <c r="O655" s="153">
        <v>2</v>
      </c>
      <c r="P655" s="153" t="s">
        <v>7223</v>
      </c>
      <c r="Q655" s="153">
        <v>33</v>
      </c>
      <c r="R655" s="153" t="s">
        <v>6292</v>
      </c>
      <c r="S655" s="153">
        <v>1610</v>
      </c>
      <c r="T655" s="153" t="s">
        <v>5245</v>
      </c>
      <c r="U655" s="153">
        <v>8</v>
      </c>
      <c r="V655" s="153">
        <v>2</v>
      </c>
      <c r="W655" s="154">
        <v>16102</v>
      </c>
      <c r="X655" s="153" t="s">
        <v>8884</v>
      </c>
      <c r="Y655" s="153">
        <v>1</v>
      </c>
      <c r="Z655" s="153" t="s">
        <v>37</v>
      </c>
      <c r="AA655" s="153">
        <v>1</v>
      </c>
      <c r="AB655" s="153" t="s">
        <v>7130</v>
      </c>
      <c r="AC655" s="153">
        <v>1</v>
      </c>
      <c r="AD655" s="153">
        <v>0</v>
      </c>
      <c r="AE655" s="153">
        <v>0</v>
      </c>
      <c r="AF655" s="153">
        <v>0</v>
      </c>
      <c r="AG655" s="153">
        <v>400</v>
      </c>
      <c r="AH655" s="153">
        <v>400</v>
      </c>
      <c r="AI655" s="153">
        <v>100</v>
      </c>
      <c r="AJ655" s="153">
        <v>0</v>
      </c>
      <c r="AK655" s="153">
        <v>0</v>
      </c>
      <c r="AL655" s="153">
        <v>0</v>
      </c>
      <c r="AM655" s="153">
        <v>0</v>
      </c>
      <c r="AN655" s="153">
        <v>0</v>
      </c>
      <c r="AO655" s="153">
        <v>0</v>
      </c>
      <c r="AP655" s="154">
        <v>1162</v>
      </c>
      <c r="AQ655" s="153">
        <v>0</v>
      </c>
      <c r="AR655" s="153">
        <v>0</v>
      </c>
      <c r="AS655" s="153">
        <v>1562</v>
      </c>
      <c r="AT655" s="153">
        <v>400</v>
      </c>
      <c r="AU655" s="153" t="s">
        <v>8885</v>
      </c>
      <c r="AV655" s="153">
        <v>0</v>
      </c>
      <c r="AW655" s="153">
        <v>0</v>
      </c>
      <c r="AX655" s="153">
        <v>0</v>
      </c>
      <c r="AY655" s="153">
        <v>204321000</v>
      </c>
      <c r="AZ655" s="153">
        <v>204321000</v>
      </c>
      <c r="BA655" s="153">
        <v>100</v>
      </c>
      <c r="BB655" s="153">
        <v>0</v>
      </c>
      <c r="BC655" s="153">
        <v>0</v>
      </c>
      <c r="BD655" s="153">
        <v>0</v>
      </c>
      <c r="BE655" s="153">
        <v>0</v>
      </c>
      <c r="BF655" s="153">
        <v>0</v>
      </c>
      <c r="BG655" s="153">
        <v>0</v>
      </c>
      <c r="BH655" s="155">
        <v>657000000</v>
      </c>
      <c r="BI655" s="153">
        <v>0</v>
      </c>
      <c r="BJ655" s="153">
        <v>0</v>
      </c>
    </row>
    <row r="656" spans="1:62">
      <c r="A656" s="152">
        <v>4050065308</v>
      </c>
      <c r="B656" s="153">
        <v>6</v>
      </c>
      <c r="C656" s="153" t="s">
        <v>8810</v>
      </c>
      <c r="D656" s="153" t="s">
        <v>8811</v>
      </c>
      <c r="E656" s="153">
        <v>2023</v>
      </c>
      <c r="F656" s="153" t="s">
        <v>7125</v>
      </c>
      <c r="G656" s="153" t="s">
        <v>7126</v>
      </c>
      <c r="H656" s="153">
        <v>2</v>
      </c>
      <c r="I656" s="153" t="s">
        <v>7127</v>
      </c>
      <c r="J656" s="153">
        <v>10</v>
      </c>
      <c r="K656" s="153" t="s">
        <v>1346</v>
      </c>
      <c r="L656" s="153" t="s">
        <v>1346</v>
      </c>
      <c r="M656" s="153">
        <v>199</v>
      </c>
      <c r="N656" s="153" t="s">
        <v>7128</v>
      </c>
      <c r="O656" s="153">
        <v>2</v>
      </c>
      <c r="P656" s="153" t="s">
        <v>7223</v>
      </c>
      <c r="Q656" s="153">
        <v>33</v>
      </c>
      <c r="R656" s="153" t="s">
        <v>6292</v>
      </c>
      <c r="S656" s="153">
        <v>1612</v>
      </c>
      <c r="T656" s="153" t="s">
        <v>5249</v>
      </c>
      <c r="U656" s="153">
        <v>11</v>
      </c>
      <c r="V656" s="153">
        <v>1</v>
      </c>
      <c r="W656" s="154">
        <v>16121</v>
      </c>
      <c r="X656" s="153" t="s">
        <v>8886</v>
      </c>
      <c r="Y656" s="153">
        <v>1</v>
      </c>
      <c r="Z656" s="153" t="s">
        <v>37</v>
      </c>
      <c r="AA656" s="153">
        <v>1</v>
      </c>
      <c r="AB656" s="153" t="s">
        <v>7130</v>
      </c>
      <c r="AC656" s="153">
        <v>1</v>
      </c>
      <c r="AD656" s="153">
        <v>0</v>
      </c>
      <c r="AE656" s="153">
        <v>0</v>
      </c>
      <c r="AF656" s="153">
        <v>0</v>
      </c>
      <c r="AG656" s="153">
        <v>12</v>
      </c>
      <c r="AH656" s="153">
        <v>12</v>
      </c>
      <c r="AI656" s="153">
        <v>100</v>
      </c>
      <c r="AJ656" s="153">
        <v>12</v>
      </c>
      <c r="AK656" s="153">
        <v>13</v>
      </c>
      <c r="AL656" s="153" t="s">
        <v>7374</v>
      </c>
      <c r="AM656" s="153">
        <v>12</v>
      </c>
      <c r="AN656" s="153">
        <v>40</v>
      </c>
      <c r="AO656" s="153" t="s">
        <v>8887</v>
      </c>
      <c r="AP656" s="154">
        <v>4</v>
      </c>
      <c r="AQ656" s="153">
        <v>0</v>
      </c>
      <c r="AR656" s="153">
        <v>0</v>
      </c>
      <c r="AS656" s="153">
        <v>40</v>
      </c>
      <c r="AT656" s="153">
        <v>65</v>
      </c>
      <c r="AU656" s="153" t="s">
        <v>8888</v>
      </c>
      <c r="AV656" s="153">
        <v>0</v>
      </c>
      <c r="AW656" s="153">
        <v>0</v>
      </c>
      <c r="AX656" s="153">
        <v>0</v>
      </c>
      <c r="AY656" s="153">
        <v>2230555999</v>
      </c>
      <c r="AZ656" s="153">
        <v>2230555998</v>
      </c>
      <c r="BA656" s="153">
        <v>100</v>
      </c>
      <c r="BB656" s="153">
        <v>1487544000</v>
      </c>
      <c r="BC656" s="153">
        <v>1487544000</v>
      </c>
      <c r="BD656" s="153">
        <v>100</v>
      </c>
      <c r="BE656" s="153">
        <v>4731349856</v>
      </c>
      <c r="BF656" s="153">
        <v>4731349856</v>
      </c>
      <c r="BG656" s="153">
        <v>100</v>
      </c>
      <c r="BH656" s="155">
        <v>935000000</v>
      </c>
      <c r="BI656" s="153">
        <v>0</v>
      </c>
      <c r="BJ656" s="153">
        <v>0</v>
      </c>
    </row>
    <row r="657" spans="1:62">
      <c r="A657" s="152">
        <v>4050065308</v>
      </c>
      <c r="B657" s="153">
        <v>6</v>
      </c>
      <c r="C657" s="153" t="s">
        <v>8810</v>
      </c>
      <c r="D657" s="153" t="s">
        <v>8811</v>
      </c>
      <c r="E657" s="153">
        <v>2023</v>
      </c>
      <c r="F657" s="153" t="s">
        <v>7125</v>
      </c>
      <c r="G657" s="153" t="s">
        <v>7126</v>
      </c>
      <c r="H657" s="153">
        <v>2</v>
      </c>
      <c r="I657" s="153" t="s">
        <v>7127</v>
      </c>
      <c r="J657" s="153">
        <v>10</v>
      </c>
      <c r="K657" s="153" t="s">
        <v>1346</v>
      </c>
      <c r="L657" s="153" t="s">
        <v>1346</v>
      </c>
      <c r="M657" s="153">
        <v>199</v>
      </c>
      <c r="N657" s="153" t="s">
        <v>7128</v>
      </c>
      <c r="O657" s="153">
        <v>2</v>
      </c>
      <c r="P657" s="153" t="s">
        <v>7223</v>
      </c>
      <c r="Q657" s="153">
        <v>34</v>
      </c>
      <c r="R657" s="153" t="s">
        <v>2717</v>
      </c>
      <c r="S657" s="153">
        <v>1613</v>
      </c>
      <c r="T657" s="153" t="s">
        <v>5252</v>
      </c>
      <c r="U657" s="153">
        <v>10</v>
      </c>
      <c r="V657" s="153">
        <v>1</v>
      </c>
      <c r="W657" s="154">
        <v>16131</v>
      </c>
      <c r="X657" s="153" t="s">
        <v>8889</v>
      </c>
      <c r="Y657" s="153">
        <v>1</v>
      </c>
      <c r="Z657" s="153" t="s">
        <v>37</v>
      </c>
      <c r="AA657" s="153">
        <v>1</v>
      </c>
      <c r="AB657" s="153" t="s">
        <v>7130</v>
      </c>
      <c r="AC657" s="153">
        <v>1</v>
      </c>
      <c r="AD657" s="153">
        <v>0</v>
      </c>
      <c r="AE657" s="153">
        <v>0</v>
      </c>
      <c r="AF657" s="153">
        <v>0</v>
      </c>
      <c r="AG657" s="153">
        <v>3919</v>
      </c>
      <c r="AH657" s="153">
        <v>3919</v>
      </c>
      <c r="AI657" s="153">
        <v>100</v>
      </c>
      <c r="AJ657" s="153">
        <v>3919</v>
      </c>
      <c r="AK657" s="153">
        <v>3917</v>
      </c>
      <c r="AL657" s="153" t="s">
        <v>7353</v>
      </c>
      <c r="AM657" s="153">
        <v>3927</v>
      </c>
      <c r="AN657" s="153">
        <v>5043</v>
      </c>
      <c r="AO657" s="153" t="s">
        <v>8890</v>
      </c>
      <c r="AP657" s="154">
        <v>3923</v>
      </c>
      <c r="AQ657" s="153">
        <v>0</v>
      </c>
      <c r="AR657" s="153">
        <v>0</v>
      </c>
      <c r="AS657" s="153">
        <v>15688</v>
      </c>
      <c r="AT657" s="153">
        <v>12879</v>
      </c>
      <c r="AU657" s="153" t="s">
        <v>8891</v>
      </c>
      <c r="AV657" s="153">
        <v>0</v>
      </c>
      <c r="AW657" s="153">
        <v>0</v>
      </c>
      <c r="AX657" s="153">
        <v>0</v>
      </c>
      <c r="AY657" s="153">
        <v>733672475</v>
      </c>
      <c r="AZ657" s="153">
        <v>733672475</v>
      </c>
      <c r="BA657" s="153">
        <v>100</v>
      </c>
      <c r="BB657" s="153">
        <v>1194863127</v>
      </c>
      <c r="BC657" s="153">
        <v>1194805414</v>
      </c>
      <c r="BD657" s="153">
        <v>100</v>
      </c>
      <c r="BE657" s="153">
        <v>1654023516</v>
      </c>
      <c r="BF657" s="153">
        <v>1653871183</v>
      </c>
      <c r="BG657" s="153" t="s">
        <v>7198</v>
      </c>
      <c r="BH657" s="155">
        <v>815000000</v>
      </c>
      <c r="BI657" s="153">
        <v>0</v>
      </c>
      <c r="BJ657" s="153">
        <v>0</v>
      </c>
    </row>
    <row r="658" spans="1:62">
      <c r="A658" s="152">
        <v>4050065308</v>
      </c>
      <c r="B658" s="153">
        <v>6</v>
      </c>
      <c r="C658" s="153" t="s">
        <v>8810</v>
      </c>
      <c r="D658" s="153" t="s">
        <v>8811</v>
      </c>
      <c r="E658" s="153">
        <v>2023</v>
      </c>
      <c r="F658" s="153" t="s">
        <v>7125</v>
      </c>
      <c r="G658" s="153" t="s">
        <v>7126</v>
      </c>
      <c r="H658" s="153">
        <v>2</v>
      </c>
      <c r="I658" s="153" t="s">
        <v>7127</v>
      </c>
      <c r="J658" s="153">
        <v>10</v>
      </c>
      <c r="K658" s="153" t="s">
        <v>1346</v>
      </c>
      <c r="L658" s="153" t="s">
        <v>1346</v>
      </c>
      <c r="M658" s="153">
        <v>199</v>
      </c>
      <c r="N658" s="153" t="s">
        <v>7128</v>
      </c>
      <c r="O658" s="153">
        <v>2</v>
      </c>
      <c r="P658" s="153" t="s">
        <v>7223</v>
      </c>
      <c r="Q658" s="153">
        <v>38</v>
      </c>
      <c r="R658" s="153" t="s">
        <v>2728</v>
      </c>
      <c r="S658" s="153">
        <v>1614</v>
      </c>
      <c r="T658" s="153" t="s">
        <v>8892</v>
      </c>
      <c r="U658" s="153">
        <v>13</v>
      </c>
      <c r="V658" s="153">
        <v>1</v>
      </c>
      <c r="W658" s="154">
        <v>16141</v>
      </c>
      <c r="X658" s="153" t="s">
        <v>8893</v>
      </c>
      <c r="Y658" s="153">
        <v>1</v>
      </c>
      <c r="Z658" s="153" t="s">
        <v>37</v>
      </c>
      <c r="AA658" s="153">
        <v>1</v>
      </c>
      <c r="AB658" s="153" t="s">
        <v>7130</v>
      </c>
      <c r="AC658" s="153">
        <v>1</v>
      </c>
      <c r="AD658" s="153">
        <v>0</v>
      </c>
      <c r="AE658" s="153">
        <v>0</v>
      </c>
      <c r="AF658" s="153">
        <v>0</v>
      </c>
      <c r="AG658" s="153">
        <v>624</v>
      </c>
      <c r="AH658" s="153">
        <v>624</v>
      </c>
      <c r="AI658" s="153">
        <v>100</v>
      </c>
      <c r="AJ658" s="153">
        <v>3300</v>
      </c>
      <c r="AK658" s="153">
        <v>3300</v>
      </c>
      <c r="AL658" s="153">
        <v>100</v>
      </c>
      <c r="AM658" s="153">
        <v>1281</v>
      </c>
      <c r="AN658" s="153">
        <v>1000</v>
      </c>
      <c r="AO658" s="153" t="s">
        <v>8894</v>
      </c>
      <c r="AP658" s="154">
        <v>0</v>
      </c>
      <c r="AQ658" s="153">
        <v>0</v>
      </c>
      <c r="AR658" s="153">
        <v>0</v>
      </c>
      <c r="AS658" s="153">
        <v>5205</v>
      </c>
      <c r="AT658" s="153">
        <v>4924</v>
      </c>
      <c r="AU658" s="153" t="s">
        <v>8895</v>
      </c>
      <c r="AV658" s="153">
        <v>0</v>
      </c>
      <c r="AW658" s="153">
        <v>0</v>
      </c>
      <c r="AX658" s="153">
        <v>0</v>
      </c>
      <c r="AY658" s="153">
        <v>652266953</v>
      </c>
      <c r="AZ658" s="153">
        <v>652264573</v>
      </c>
      <c r="BA658" s="153">
        <v>100</v>
      </c>
      <c r="BB658" s="153">
        <v>715304084</v>
      </c>
      <c r="BC658" s="153">
        <v>705610500</v>
      </c>
      <c r="BD658" s="153" t="s">
        <v>7636</v>
      </c>
      <c r="BE658" s="153">
        <v>795812048</v>
      </c>
      <c r="BF658" s="153">
        <v>795812048</v>
      </c>
      <c r="BG658" s="153">
        <v>100</v>
      </c>
      <c r="BH658" s="155">
        <v>0</v>
      </c>
      <c r="BI658" s="153">
        <v>0</v>
      </c>
      <c r="BJ658" s="153">
        <v>0</v>
      </c>
    </row>
    <row r="659" spans="1:62">
      <c r="A659" s="152">
        <v>4050065308</v>
      </c>
      <c r="B659" s="153">
        <v>6</v>
      </c>
      <c r="C659" s="153" t="s">
        <v>8810</v>
      </c>
      <c r="D659" s="153" t="s">
        <v>8811</v>
      </c>
      <c r="E659" s="153">
        <v>2023</v>
      </c>
      <c r="F659" s="153" t="s">
        <v>7125</v>
      </c>
      <c r="G659" s="153" t="s">
        <v>7126</v>
      </c>
      <c r="H659" s="153">
        <v>2</v>
      </c>
      <c r="I659" s="153" t="s">
        <v>7127</v>
      </c>
      <c r="J659" s="153">
        <v>10</v>
      </c>
      <c r="K659" s="153" t="s">
        <v>1346</v>
      </c>
      <c r="L659" s="153" t="s">
        <v>1346</v>
      </c>
      <c r="M659" s="153">
        <v>199</v>
      </c>
      <c r="N659" s="153" t="s">
        <v>7128</v>
      </c>
      <c r="O659" s="153">
        <v>3</v>
      </c>
      <c r="P659" s="153" t="s">
        <v>7254</v>
      </c>
      <c r="Q659" s="153">
        <v>39</v>
      </c>
      <c r="R659" s="153" t="s">
        <v>2738</v>
      </c>
      <c r="S659" s="153">
        <v>1615</v>
      </c>
      <c r="T659" s="153" t="s">
        <v>8896</v>
      </c>
      <c r="U659" s="153">
        <v>14</v>
      </c>
      <c r="V659" s="153">
        <v>1</v>
      </c>
      <c r="W659" s="154">
        <v>16151</v>
      </c>
      <c r="X659" s="153" t="s">
        <v>8897</v>
      </c>
      <c r="Y659" s="153">
        <v>1</v>
      </c>
      <c r="Z659" s="153" t="s">
        <v>37</v>
      </c>
      <c r="AA659" s="153">
        <v>1</v>
      </c>
      <c r="AB659" s="153" t="s">
        <v>7130</v>
      </c>
      <c r="AC659" s="153">
        <v>1</v>
      </c>
      <c r="AD659" s="153">
        <v>0</v>
      </c>
      <c r="AE659" s="153">
        <v>0</v>
      </c>
      <c r="AF659" s="153">
        <v>0</v>
      </c>
      <c r="AG659" s="153">
        <v>180</v>
      </c>
      <c r="AH659" s="153">
        <v>180</v>
      </c>
      <c r="AI659" s="153">
        <v>100</v>
      </c>
      <c r="AJ659" s="153">
        <v>470</v>
      </c>
      <c r="AK659" s="153">
        <v>470</v>
      </c>
      <c r="AL659" s="153">
        <v>100</v>
      </c>
      <c r="AM659" s="153">
        <v>150</v>
      </c>
      <c r="AN659" s="153">
        <v>322</v>
      </c>
      <c r="AO659" s="153" t="s">
        <v>8898</v>
      </c>
      <c r="AP659" s="154">
        <v>0</v>
      </c>
      <c r="AQ659" s="153">
        <v>0</v>
      </c>
      <c r="AR659" s="153">
        <v>0</v>
      </c>
      <c r="AS659" s="153">
        <v>800</v>
      </c>
      <c r="AT659" s="153">
        <v>972</v>
      </c>
      <c r="AU659" s="153" t="s">
        <v>8899</v>
      </c>
      <c r="AV659" s="153">
        <v>0</v>
      </c>
      <c r="AW659" s="153">
        <v>0</v>
      </c>
      <c r="AX659" s="153">
        <v>0</v>
      </c>
      <c r="AY659" s="153">
        <v>213928655</v>
      </c>
      <c r="AZ659" s="153">
        <v>209373641</v>
      </c>
      <c r="BA659" s="153" t="s">
        <v>8711</v>
      </c>
      <c r="BB659" s="153">
        <v>226500042</v>
      </c>
      <c r="BC659" s="153">
        <v>226500042</v>
      </c>
      <c r="BD659" s="153">
        <v>100</v>
      </c>
      <c r="BE659" s="153">
        <v>499415844</v>
      </c>
      <c r="BF659" s="153">
        <v>197890773</v>
      </c>
      <c r="BG659" s="153" t="s">
        <v>8900</v>
      </c>
      <c r="BH659" s="155">
        <v>0</v>
      </c>
      <c r="BI659" s="153">
        <v>0</v>
      </c>
      <c r="BJ659" s="153">
        <v>0</v>
      </c>
    </row>
    <row r="660" spans="1:62">
      <c r="A660" s="152">
        <v>4050065308</v>
      </c>
      <c r="B660" s="153">
        <v>6</v>
      </c>
      <c r="C660" s="153" t="s">
        <v>8810</v>
      </c>
      <c r="D660" s="153" t="s">
        <v>8811</v>
      </c>
      <c r="E660" s="153">
        <v>2023</v>
      </c>
      <c r="F660" s="153" t="s">
        <v>7125</v>
      </c>
      <c r="G660" s="153" t="s">
        <v>7126</v>
      </c>
      <c r="H660" s="153">
        <v>2</v>
      </c>
      <c r="I660" s="153" t="s">
        <v>7127</v>
      </c>
      <c r="J660" s="153">
        <v>10</v>
      </c>
      <c r="K660" s="153" t="s">
        <v>1346</v>
      </c>
      <c r="L660" s="153" t="s">
        <v>1346</v>
      </c>
      <c r="M660" s="153">
        <v>199</v>
      </c>
      <c r="N660" s="153" t="s">
        <v>7128</v>
      </c>
      <c r="O660" s="153">
        <v>3</v>
      </c>
      <c r="P660" s="153" t="s">
        <v>7254</v>
      </c>
      <c r="Q660" s="153">
        <v>40</v>
      </c>
      <c r="R660" s="153" t="s">
        <v>2749</v>
      </c>
      <c r="S660" s="153">
        <v>1616</v>
      </c>
      <c r="T660" s="153" t="s">
        <v>5262</v>
      </c>
      <c r="U660" s="153">
        <v>17</v>
      </c>
      <c r="V660" s="153">
        <v>1</v>
      </c>
      <c r="W660" s="154">
        <v>16161</v>
      </c>
      <c r="X660" s="153" t="s">
        <v>8901</v>
      </c>
      <c r="Y660" s="153">
        <v>1</v>
      </c>
      <c r="Z660" s="153" t="s">
        <v>37</v>
      </c>
      <c r="AA660" s="153">
        <v>1</v>
      </c>
      <c r="AB660" s="153" t="s">
        <v>7130</v>
      </c>
      <c r="AC660" s="153">
        <v>1</v>
      </c>
      <c r="AD660" s="153">
        <v>0</v>
      </c>
      <c r="AE660" s="153">
        <v>0</v>
      </c>
      <c r="AF660" s="153">
        <v>0</v>
      </c>
      <c r="AG660" s="153">
        <v>595</v>
      </c>
      <c r="AH660" s="153">
        <v>595</v>
      </c>
      <c r="AI660" s="153">
        <v>100</v>
      </c>
      <c r="AJ660" s="153">
        <v>1030</v>
      </c>
      <c r="AK660" s="153">
        <v>1030</v>
      </c>
      <c r="AL660" s="153">
        <v>100</v>
      </c>
      <c r="AM660" s="153">
        <v>758</v>
      </c>
      <c r="AN660" s="153">
        <v>1432</v>
      </c>
      <c r="AO660" s="153" t="s">
        <v>8902</v>
      </c>
      <c r="AP660" s="154">
        <v>270</v>
      </c>
      <c r="AQ660" s="153">
        <v>0</v>
      </c>
      <c r="AR660" s="153">
        <v>0</v>
      </c>
      <c r="AS660" s="153">
        <v>2653</v>
      </c>
      <c r="AT660" s="153">
        <v>3057</v>
      </c>
      <c r="AU660" s="153" t="s">
        <v>8903</v>
      </c>
      <c r="AV660" s="153">
        <v>0</v>
      </c>
      <c r="AW660" s="153">
        <v>0</v>
      </c>
      <c r="AX660" s="153">
        <v>0</v>
      </c>
      <c r="AY660" s="153">
        <v>374843578</v>
      </c>
      <c r="AZ660" s="153">
        <v>374808272</v>
      </c>
      <c r="BA660" s="153" t="s">
        <v>7198</v>
      </c>
      <c r="BB660" s="153">
        <v>564687030</v>
      </c>
      <c r="BC660" s="153">
        <v>562887314</v>
      </c>
      <c r="BD660" s="153" t="s">
        <v>8159</v>
      </c>
      <c r="BE660" s="153">
        <v>678047660</v>
      </c>
      <c r="BF660" s="153">
        <v>678047660</v>
      </c>
      <c r="BG660" s="153">
        <v>100</v>
      </c>
      <c r="BH660" s="155">
        <v>667000000</v>
      </c>
      <c r="BI660" s="153">
        <v>0</v>
      </c>
      <c r="BJ660" s="153">
        <v>0</v>
      </c>
    </row>
    <row r="661" spans="1:62">
      <c r="A661" s="152">
        <v>4050065308</v>
      </c>
      <c r="B661" s="153">
        <v>6</v>
      </c>
      <c r="C661" s="153" t="s">
        <v>8810</v>
      </c>
      <c r="D661" s="153" t="s">
        <v>8811</v>
      </c>
      <c r="E661" s="153">
        <v>2023</v>
      </c>
      <c r="F661" s="153" t="s">
        <v>7125</v>
      </c>
      <c r="G661" s="153" t="s">
        <v>7126</v>
      </c>
      <c r="H661" s="153">
        <v>2</v>
      </c>
      <c r="I661" s="153" t="s">
        <v>7127</v>
      </c>
      <c r="J661" s="153">
        <v>10</v>
      </c>
      <c r="K661" s="153" t="s">
        <v>1346</v>
      </c>
      <c r="L661" s="153" t="s">
        <v>1346</v>
      </c>
      <c r="M661" s="153">
        <v>199</v>
      </c>
      <c r="N661" s="153" t="s">
        <v>7128</v>
      </c>
      <c r="O661" s="153">
        <v>3</v>
      </c>
      <c r="P661" s="153" t="s">
        <v>7254</v>
      </c>
      <c r="Q661" s="153">
        <v>40</v>
      </c>
      <c r="R661" s="153" t="s">
        <v>2749</v>
      </c>
      <c r="S661" s="153">
        <v>1616</v>
      </c>
      <c r="T661" s="153" t="s">
        <v>5262</v>
      </c>
      <c r="U661" s="153">
        <v>17</v>
      </c>
      <c r="V661" s="153">
        <v>2</v>
      </c>
      <c r="W661" s="154">
        <v>16162</v>
      </c>
      <c r="X661" s="153" t="s">
        <v>8904</v>
      </c>
      <c r="Y661" s="153">
        <v>1</v>
      </c>
      <c r="Z661" s="153" t="s">
        <v>37</v>
      </c>
      <c r="AA661" s="153">
        <v>1</v>
      </c>
      <c r="AB661" s="153" t="s">
        <v>7130</v>
      </c>
      <c r="AC661" s="153">
        <v>1</v>
      </c>
      <c r="AD661" s="153">
        <v>0</v>
      </c>
      <c r="AE661" s="153">
        <v>0</v>
      </c>
      <c r="AF661" s="153">
        <v>0</v>
      </c>
      <c r="AG661" s="153">
        <v>809</v>
      </c>
      <c r="AH661" s="153">
        <v>809</v>
      </c>
      <c r="AI661" s="153">
        <v>100</v>
      </c>
      <c r="AJ661" s="153">
        <v>1575</v>
      </c>
      <c r="AK661" s="153">
        <v>1575</v>
      </c>
      <c r="AL661" s="153">
        <v>100</v>
      </c>
      <c r="AM661" s="153">
        <v>1194</v>
      </c>
      <c r="AN661" s="153">
        <v>2567</v>
      </c>
      <c r="AO661" s="153" t="s">
        <v>8905</v>
      </c>
      <c r="AP661" s="154">
        <v>381</v>
      </c>
      <c r="AQ661" s="153">
        <v>0</v>
      </c>
      <c r="AR661" s="153">
        <v>0</v>
      </c>
      <c r="AS661" s="153">
        <v>3959</v>
      </c>
      <c r="AT661" s="153">
        <v>4951</v>
      </c>
      <c r="AU661" s="153" t="s">
        <v>8906</v>
      </c>
      <c r="AV661" s="153">
        <v>0</v>
      </c>
      <c r="AW661" s="153">
        <v>0</v>
      </c>
      <c r="AX661" s="153">
        <v>0</v>
      </c>
      <c r="AY661" s="153">
        <v>620347000</v>
      </c>
      <c r="AZ661" s="153">
        <v>620347000</v>
      </c>
      <c r="BA661" s="153">
        <v>100</v>
      </c>
      <c r="BB661" s="153">
        <v>703566294</v>
      </c>
      <c r="BC661" s="153">
        <v>696026256</v>
      </c>
      <c r="BD661" s="153" t="s">
        <v>7286</v>
      </c>
      <c r="BE661" s="153">
        <v>1002233428</v>
      </c>
      <c r="BF661" s="153">
        <v>994022428</v>
      </c>
      <c r="BG661" s="153" t="s">
        <v>7375</v>
      </c>
      <c r="BH661" s="155">
        <v>1277000000</v>
      </c>
      <c r="BI661" s="153">
        <v>0</v>
      </c>
      <c r="BJ661" s="153">
        <v>0</v>
      </c>
    </row>
    <row r="662" spans="1:62">
      <c r="A662" s="152">
        <v>4050065308</v>
      </c>
      <c r="B662" s="153">
        <v>6</v>
      </c>
      <c r="C662" s="153" t="s">
        <v>8810</v>
      </c>
      <c r="D662" s="153" t="s">
        <v>8811</v>
      </c>
      <c r="E662" s="153">
        <v>2023</v>
      </c>
      <c r="F662" s="153" t="s">
        <v>7125</v>
      </c>
      <c r="G662" s="153" t="s">
        <v>7126</v>
      </c>
      <c r="H662" s="153">
        <v>2</v>
      </c>
      <c r="I662" s="153" t="s">
        <v>7127</v>
      </c>
      <c r="J662" s="153">
        <v>10</v>
      </c>
      <c r="K662" s="153" t="s">
        <v>1346</v>
      </c>
      <c r="L662" s="153" t="s">
        <v>1346</v>
      </c>
      <c r="M662" s="153">
        <v>199</v>
      </c>
      <c r="N662" s="153" t="s">
        <v>7128</v>
      </c>
      <c r="O662" s="153">
        <v>3</v>
      </c>
      <c r="P662" s="153" t="s">
        <v>7254</v>
      </c>
      <c r="Q662" s="153">
        <v>43</v>
      </c>
      <c r="R662" s="153" t="s">
        <v>2766</v>
      </c>
      <c r="S662" s="153">
        <v>1617</v>
      </c>
      <c r="T662" s="153" t="s">
        <v>8907</v>
      </c>
      <c r="U662" s="153">
        <v>23</v>
      </c>
      <c r="V662" s="153">
        <v>1</v>
      </c>
      <c r="W662" s="154">
        <v>16171</v>
      </c>
      <c r="X662" s="153" t="s">
        <v>8908</v>
      </c>
      <c r="Y662" s="153">
        <v>1</v>
      </c>
      <c r="Z662" s="153" t="s">
        <v>37</v>
      </c>
      <c r="AA662" s="153">
        <v>1</v>
      </c>
      <c r="AB662" s="153" t="s">
        <v>7130</v>
      </c>
      <c r="AC662" s="153">
        <v>1</v>
      </c>
      <c r="AD662" s="153">
        <v>0</v>
      </c>
      <c r="AE662" s="153">
        <v>0</v>
      </c>
      <c r="AF662" s="153">
        <v>0</v>
      </c>
      <c r="AG662" s="153">
        <v>17</v>
      </c>
      <c r="AH662" s="153">
        <v>17</v>
      </c>
      <c r="AI662" s="153">
        <v>100</v>
      </c>
      <c r="AJ662" s="153">
        <v>34</v>
      </c>
      <c r="AK662" s="153">
        <v>34</v>
      </c>
      <c r="AL662" s="153">
        <v>100</v>
      </c>
      <c r="AM662" s="153">
        <v>19</v>
      </c>
      <c r="AN662" s="153">
        <v>39</v>
      </c>
      <c r="AO662" s="153" t="s">
        <v>8909</v>
      </c>
      <c r="AP662" s="154">
        <v>0</v>
      </c>
      <c r="AQ662" s="153">
        <v>0</v>
      </c>
      <c r="AR662" s="153">
        <v>0</v>
      </c>
      <c r="AS662" s="153">
        <v>70</v>
      </c>
      <c r="AT662" s="153">
        <v>90</v>
      </c>
      <c r="AU662" s="153" t="s">
        <v>8282</v>
      </c>
      <c r="AV662" s="153">
        <v>0</v>
      </c>
      <c r="AW662" s="153">
        <v>0</v>
      </c>
      <c r="AX662" s="153">
        <v>0</v>
      </c>
      <c r="AY662" s="153">
        <v>365683336</v>
      </c>
      <c r="AZ662" s="153">
        <v>365683336</v>
      </c>
      <c r="BA662" s="153">
        <v>100</v>
      </c>
      <c r="BB662" s="153">
        <v>587250002</v>
      </c>
      <c r="BC662" s="153">
        <v>587250002</v>
      </c>
      <c r="BD662" s="153">
        <v>100</v>
      </c>
      <c r="BE662" s="153">
        <v>540500000</v>
      </c>
      <c r="BF662" s="153">
        <v>540500000</v>
      </c>
      <c r="BG662" s="153">
        <v>100</v>
      </c>
      <c r="BH662" s="155">
        <v>0</v>
      </c>
      <c r="BI662" s="153">
        <v>0</v>
      </c>
      <c r="BJ662" s="153">
        <v>0</v>
      </c>
    </row>
    <row r="663" spans="1:62">
      <c r="A663" s="152">
        <v>4050065308</v>
      </c>
      <c r="B663" s="153">
        <v>6</v>
      </c>
      <c r="C663" s="153" t="s">
        <v>8810</v>
      </c>
      <c r="D663" s="153" t="s">
        <v>8811</v>
      </c>
      <c r="E663" s="153">
        <v>2023</v>
      </c>
      <c r="F663" s="153" t="s">
        <v>7125</v>
      </c>
      <c r="G663" s="153" t="s">
        <v>7126</v>
      </c>
      <c r="H663" s="153">
        <v>2</v>
      </c>
      <c r="I663" s="153" t="s">
        <v>7127</v>
      </c>
      <c r="J663" s="153">
        <v>10</v>
      </c>
      <c r="K663" s="153" t="s">
        <v>1346</v>
      </c>
      <c r="L663" s="153" t="s">
        <v>1346</v>
      </c>
      <c r="M663" s="153">
        <v>199</v>
      </c>
      <c r="N663" s="153" t="s">
        <v>7128</v>
      </c>
      <c r="O663" s="153">
        <v>3</v>
      </c>
      <c r="P663" s="153" t="s">
        <v>7254</v>
      </c>
      <c r="Q663" s="153">
        <v>43</v>
      </c>
      <c r="R663" s="153" t="s">
        <v>2766</v>
      </c>
      <c r="S663" s="153">
        <v>1617</v>
      </c>
      <c r="T663" s="153" t="s">
        <v>8907</v>
      </c>
      <c r="U663" s="153">
        <v>23</v>
      </c>
      <c r="V663" s="153">
        <v>2</v>
      </c>
      <c r="W663" s="154">
        <v>16172</v>
      </c>
      <c r="X663" s="153" t="s">
        <v>8910</v>
      </c>
      <c r="Y663" s="153">
        <v>1</v>
      </c>
      <c r="Z663" s="153" t="s">
        <v>37</v>
      </c>
      <c r="AA663" s="153">
        <v>1</v>
      </c>
      <c r="AB663" s="153" t="s">
        <v>7130</v>
      </c>
      <c r="AC663" s="153">
        <v>1</v>
      </c>
      <c r="AD663" s="153">
        <v>0</v>
      </c>
      <c r="AE663" s="153">
        <v>0</v>
      </c>
      <c r="AF663" s="153">
        <v>0</v>
      </c>
      <c r="AG663" s="153">
        <v>2225</v>
      </c>
      <c r="AH663" s="153">
        <v>2225</v>
      </c>
      <c r="AI663" s="153">
        <v>100</v>
      </c>
      <c r="AJ663" s="153">
        <v>6982</v>
      </c>
      <c r="AK663" s="153">
        <v>6982</v>
      </c>
      <c r="AL663" s="153">
        <v>100</v>
      </c>
      <c r="AM663" s="153">
        <v>2227</v>
      </c>
      <c r="AN663" s="153">
        <v>2057</v>
      </c>
      <c r="AO663" s="153" t="s">
        <v>8911</v>
      </c>
      <c r="AP663" s="154">
        <v>0</v>
      </c>
      <c r="AQ663" s="153">
        <v>0</v>
      </c>
      <c r="AR663" s="153">
        <v>0</v>
      </c>
      <c r="AS663" s="153">
        <v>11434</v>
      </c>
      <c r="AT663" s="153">
        <v>11264</v>
      </c>
      <c r="AU663" s="153" t="s">
        <v>8912</v>
      </c>
      <c r="AV663" s="153">
        <v>0</v>
      </c>
      <c r="AW663" s="153">
        <v>0</v>
      </c>
      <c r="AX663" s="153">
        <v>0</v>
      </c>
      <c r="AY663" s="153">
        <v>514438333</v>
      </c>
      <c r="AZ663" s="153">
        <v>510954841</v>
      </c>
      <c r="BA663" s="153" t="s">
        <v>7347</v>
      </c>
      <c r="BB663" s="153">
        <v>516669301</v>
      </c>
      <c r="BC663" s="153">
        <v>516669301</v>
      </c>
      <c r="BD663" s="153">
        <v>100</v>
      </c>
      <c r="BE663" s="153">
        <v>1231358647</v>
      </c>
      <c r="BF663" s="153">
        <v>1222513648</v>
      </c>
      <c r="BG663" s="153" t="s">
        <v>8913</v>
      </c>
      <c r="BH663" s="155">
        <v>0</v>
      </c>
      <c r="BI663" s="153">
        <v>0</v>
      </c>
      <c r="BJ663" s="153">
        <v>0</v>
      </c>
    </row>
    <row r="664" spans="1:62">
      <c r="A664" s="152">
        <v>4050065308</v>
      </c>
      <c r="B664" s="153">
        <v>6</v>
      </c>
      <c r="C664" s="153" t="s">
        <v>8810</v>
      </c>
      <c r="D664" s="153" t="s">
        <v>8811</v>
      </c>
      <c r="E664" s="153">
        <v>2023</v>
      </c>
      <c r="F664" s="153" t="s">
        <v>7125</v>
      </c>
      <c r="G664" s="153" t="s">
        <v>7126</v>
      </c>
      <c r="H664" s="153">
        <v>2</v>
      </c>
      <c r="I664" s="153" t="s">
        <v>7127</v>
      </c>
      <c r="J664" s="153">
        <v>10</v>
      </c>
      <c r="K664" s="153" t="s">
        <v>1346</v>
      </c>
      <c r="L664" s="153" t="s">
        <v>1346</v>
      </c>
      <c r="M664" s="153">
        <v>199</v>
      </c>
      <c r="N664" s="153" t="s">
        <v>7128</v>
      </c>
      <c r="O664" s="153">
        <v>3</v>
      </c>
      <c r="P664" s="153" t="s">
        <v>7254</v>
      </c>
      <c r="Q664" s="153">
        <v>45</v>
      </c>
      <c r="R664" s="153" t="s">
        <v>2777</v>
      </c>
      <c r="S664" s="153">
        <v>1618</v>
      </c>
      <c r="T664" s="153" t="s">
        <v>5270</v>
      </c>
      <c r="U664" s="153">
        <v>12</v>
      </c>
      <c r="V664" s="153">
        <v>1</v>
      </c>
      <c r="W664" s="154">
        <v>16181</v>
      </c>
      <c r="X664" s="153" t="s">
        <v>8914</v>
      </c>
      <c r="Y664" s="153">
        <v>1</v>
      </c>
      <c r="Z664" s="153" t="s">
        <v>37</v>
      </c>
      <c r="AA664" s="153">
        <v>1</v>
      </c>
      <c r="AB664" s="153" t="s">
        <v>7130</v>
      </c>
      <c r="AC664" s="153">
        <v>1</v>
      </c>
      <c r="AD664" s="153">
        <v>0</v>
      </c>
      <c r="AE664" s="153">
        <v>0</v>
      </c>
      <c r="AF664" s="153">
        <v>0</v>
      </c>
      <c r="AG664" s="153">
        <v>1</v>
      </c>
      <c r="AH664" s="153">
        <v>1</v>
      </c>
      <c r="AI664" s="153">
        <v>100</v>
      </c>
      <c r="AJ664" s="153">
        <v>1</v>
      </c>
      <c r="AK664" s="153">
        <v>1</v>
      </c>
      <c r="AL664" s="153">
        <v>100</v>
      </c>
      <c r="AM664" s="153">
        <v>1</v>
      </c>
      <c r="AN664" s="153">
        <v>0</v>
      </c>
      <c r="AO664" s="153">
        <v>0</v>
      </c>
      <c r="AP664" s="154">
        <v>1</v>
      </c>
      <c r="AQ664" s="153">
        <v>0</v>
      </c>
      <c r="AR664" s="153">
        <v>0</v>
      </c>
      <c r="AS664" s="153">
        <v>4</v>
      </c>
      <c r="AT664" s="153">
        <v>2</v>
      </c>
      <c r="AU664" s="153">
        <v>50</v>
      </c>
      <c r="AV664" s="153">
        <v>0</v>
      </c>
      <c r="AW664" s="153">
        <v>0</v>
      </c>
      <c r="AX664" s="153">
        <v>0</v>
      </c>
      <c r="AY664" s="153">
        <v>60000000</v>
      </c>
      <c r="AZ664" s="153">
        <v>57837570</v>
      </c>
      <c r="BA664" s="153" t="s">
        <v>8915</v>
      </c>
      <c r="BB664" s="153">
        <v>57734333</v>
      </c>
      <c r="BC664" s="153">
        <v>57734333</v>
      </c>
      <c r="BD664" s="153">
        <v>100</v>
      </c>
      <c r="BE664" s="153">
        <v>105264875</v>
      </c>
      <c r="BF664" s="153">
        <v>73120000</v>
      </c>
      <c r="BG664" s="153" t="s">
        <v>8916</v>
      </c>
      <c r="BH664" s="155">
        <v>279000000</v>
      </c>
      <c r="BI664" s="153">
        <v>0</v>
      </c>
      <c r="BJ664" s="153">
        <v>0</v>
      </c>
    </row>
    <row r="665" spans="1:62">
      <c r="A665" s="152">
        <v>4050065308</v>
      </c>
      <c r="B665" s="153">
        <v>6</v>
      </c>
      <c r="C665" s="153" t="s">
        <v>8810</v>
      </c>
      <c r="D665" s="153" t="s">
        <v>8811</v>
      </c>
      <c r="E665" s="153">
        <v>2023</v>
      </c>
      <c r="F665" s="153" t="s">
        <v>7125</v>
      </c>
      <c r="G665" s="153" t="s">
        <v>7126</v>
      </c>
      <c r="H665" s="153">
        <v>2</v>
      </c>
      <c r="I665" s="153" t="s">
        <v>7127</v>
      </c>
      <c r="J665" s="153">
        <v>10</v>
      </c>
      <c r="K665" s="153" t="s">
        <v>1346</v>
      </c>
      <c r="L665" s="153" t="s">
        <v>1346</v>
      </c>
      <c r="M665" s="153">
        <v>199</v>
      </c>
      <c r="N665" s="153" t="s">
        <v>7128</v>
      </c>
      <c r="O665" s="153">
        <v>3</v>
      </c>
      <c r="P665" s="153" t="s">
        <v>7254</v>
      </c>
      <c r="Q665" s="153">
        <v>45</v>
      </c>
      <c r="R665" s="153" t="s">
        <v>2777</v>
      </c>
      <c r="S665" s="153">
        <v>1618</v>
      </c>
      <c r="T665" s="153" t="s">
        <v>5270</v>
      </c>
      <c r="U665" s="153">
        <v>12</v>
      </c>
      <c r="V665" s="153">
        <v>2</v>
      </c>
      <c r="W665" s="154">
        <v>16182</v>
      </c>
      <c r="X665" s="153" t="s">
        <v>8917</v>
      </c>
      <c r="Y665" s="153">
        <v>1</v>
      </c>
      <c r="Z665" s="153" t="s">
        <v>37</v>
      </c>
      <c r="AA665" s="153">
        <v>1</v>
      </c>
      <c r="AB665" s="153" t="s">
        <v>7130</v>
      </c>
      <c r="AC665" s="153">
        <v>1</v>
      </c>
      <c r="AD665" s="153">
        <v>0</v>
      </c>
      <c r="AE665" s="153">
        <v>0</v>
      </c>
      <c r="AF665" s="153">
        <v>0</v>
      </c>
      <c r="AG665" s="153">
        <v>1</v>
      </c>
      <c r="AH665" s="153">
        <v>1</v>
      </c>
      <c r="AI665" s="153">
        <v>100</v>
      </c>
      <c r="AJ665" s="153">
        <v>1</v>
      </c>
      <c r="AK665" s="153">
        <v>1</v>
      </c>
      <c r="AL665" s="153">
        <v>100</v>
      </c>
      <c r="AM665" s="153">
        <v>1</v>
      </c>
      <c r="AN665" s="153">
        <v>0</v>
      </c>
      <c r="AO665" s="153">
        <v>0</v>
      </c>
      <c r="AP665" s="154">
        <v>1</v>
      </c>
      <c r="AQ665" s="153">
        <v>0</v>
      </c>
      <c r="AR665" s="153">
        <v>0</v>
      </c>
      <c r="AS665" s="153">
        <v>4</v>
      </c>
      <c r="AT665" s="153">
        <v>2</v>
      </c>
      <c r="AU665" s="153">
        <v>50</v>
      </c>
      <c r="AV665" s="153">
        <v>0</v>
      </c>
      <c r="AW665" s="153">
        <v>0</v>
      </c>
      <c r="AX665" s="153">
        <v>0</v>
      </c>
      <c r="AY665" s="153">
        <v>191426062</v>
      </c>
      <c r="AZ665" s="153">
        <v>191057000</v>
      </c>
      <c r="BA665" s="153" t="s">
        <v>8378</v>
      </c>
      <c r="BB665" s="153">
        <v>128112334</v>
      </c>
      <c r="BC665" s="153">
        <v>128112334</v>
      </c>
      <c r="BD665" s="153">
        <v>100</v>
      </c>
      <c r="BE665" s="153">
        <v>195798780</v>
      </c>
      <c r="BF665" s="153">
        <v>142584000</v>
      </c>
      <c r="BG665" s="153" t="s">
        <v>8918</v>
      </c>
      <c r="BH665" s="155">
        <v>361000000</v>
      </c>
      <c r="BI665" s="153">
        <v>0</v>
      </c>
      <c r="BJ665" s="153">
        <v>0</v>
      </c>
    </row>
    <row r="666" spans="1:62">
      <c r="A666" s="152">
        <v>4050065308</v>
      </c>
      <c r="B666" s="153">
        <v>6</v>
      </c>
      <c r="C666" s="153" t="s">
        <v>8810</v>
      </c>
      <c r="D666" s="153" t="s">
        <v>8811</v>
      </c>
      <c r="E666" s="153">
        <v>2023</v>
      </c>
      <c r="F666" s="153" t="s">
        <v>7125</v>
      </c>
      <c r="G666" s="153" t="s">
        <v>7126</v>
      </c>
      <c r="H666" s="153">
        <v>2</v>
      </c>
      <c r="I666" s="153" t="s">
        <v>7127</v>
      </c>
      <c r="J666" s="153">
        <v>10</v>
      </c>
      <c r="K666" s="153" t="s">
        <v>1346</v>
      </c>
      <c r="L666" s="153" t="s">
        <v>1346</v>
      </c>
      <c r="M666" s="153">
        <v>199</v>
      </c>
      <c r="N666" s="153" t="s">
        <v>7128</v>
      </c>
      <c r="O666" s="153">
        <v>3</v>
      </c>
      <c r="P666" s="153" t="s">
        <v>7254</v>
      </c>
      <c r="Q666" s="153">
        <v>45</v>
      </c>
      <c r="R666" s="153" t="s">
        <v>2777</v>
      </c>
      <c r="S666" s="153">
        <v>1618</v>
      </c>
      <c r="T666" s="153" t="s">
        <v>5270</v>
      </c>
      <c r="U666" s="153">
        <v>12</v>
      </c>
      <c r="V666" s="153">
        <v>3</v>
      </c>
      <c r="W666" s="154">
        <v>16183</v>
      </c>
      <c r="X666" s="153" t="s">
        <v>8919</v>
      </c>
      <c r="Y666" s="153">
        <v>1</v>
      </c>
      <c r="Z666" s="153" t="s">
        <v>37</v>
      </c>
      <c r="AA666" s="153">
        <v>1</v>
      </c>
      <c r="AB666" s="153" t="s">
        <v>7130</v>
      </c>
      <c r="AC666" s="153">
        <v>1</v>
      </c>
      <c r="AD666" s="153">
        <v>0</v>
      </c>
      <c r="AE666" s="153">
        <v>0</v>
      </c>
      <c r="AF666" s="153">
        <v>0</v>
      </c>
      <c r="AG666" s="153">
        <v>0</v>
      </c>
      <c r="AH666" s="153">
        <v>0</v>
      </c>
      <c r="AI666" s="153">
        <v>0</v>
      </c>
      <c r="AJ666" s="153">
        <v>4</v>
      </c>
      <c r="AK666" s="153">
        <v>4</v>
      </c>
      <c r="AL666" s="153">
        <v>100</v>
      </c>
      <c r="AM666" s="153">
        <v>1</v>
      </c>
      <c r="AN666" s="153">
        <v>0</v>
      </c>
      <c r="AO666" s="153">
        <v>0</v>
      </c>
      <c r="AP666" s="154">
        <v>0</v>
      </c>
      <c r="AQ666" s="153">
        <v>0</v>
      </c>
      <c r="AR666" s="153">
        <v>0</v>
      </c>
      <c r="AS666" s="153">
        <v>5</v>
      </c>
      <c r="AT666" s="153">
        <v>4</v>
      </c>
      <c r="AU666" s="153">
        <v>80</v>
      </c>
      <c r="AV666" s="153">
        <v>0</v>
      </c>
      <c r="AW666" s="153">
        <v>0</v>
      </c>
      <c r="AX666" s="153">
        <v>0</v>
      </c>
      <c r="AY666" s="153">
        <v>0</v>
      </c>
      <c r="AZ666" s="153">
        <v>0</v>
      </c>
      <c r="BA666" s="153">
        <v>0</v>
      </c>
      <c r="BB666" s="153">
        <v>128302397</v>
      </c>
      <c r="BC666" s="153">
        <v>128301122</v>
      </c>
      <c r="BD666" s="153">
        <v>100</v>
      </c>
      <c r="BE666" s="153">
        <v>136610345</v>
      </c>
      <c r="BF666" s="153">
        <v>95970000</v>
      </c>
      <c r="BG666" s="153" t="s">
        <v>8920</v>
      </c>
      <c r="BH666" s="155">
        <v>0</v>
      </c>
      <c r="BI666" s="153">
        <v>0</v>
      </c>
      <c r="BJ666" s="153">
        <v>0</v>
      </c>
    </row>
    <row r="667" spans="1:62">
      <c r="A667" s="152">
        <v>4050065308</v>
      </c>
      <c r="B667" s="153">
        <v>6</v>
      </c>
      <c r="C667" s="153" t="s">
        <v>8810</v>
      </c>
      <c r="D667" s="153" t="s">
        <v>8811</v>
      </c>
      <c r="E667" s="153">
        <v>2023</v>
      </c>
      <c r="F667" s="153" t="s">
        <v>7125</v>
      </c>
      <c r="G667" s="153" t="s">
        <v>7126</v>
      </c>
      <c r="H667" s="153">
        <v>2</v>
      </c>
      <c r="I667" s="153" t="s">
        <v>7127</v>
      </c>
      <c r="J667" s="153">
        <v>10</v>
      </c>
      <c r="K667" s="153" t="s">
        <v>1346</v>
      </c>
      <c r="L667" s="153" t="s">
        <v>1346</v>
      </c>
      <c r="M667" s="153">
        <v>199</v>
      </c>
      <c r="N667" s="153" t="s">
        <v>7128</v>
      </c>
      <c r="O667" s="153">
        <v>3</v>
      </c>
      <c r="P667" s="153" t="s">
        <v>7254</v>
      </c>
      <c r="Q667" s="153">
        <v>48</v>
      </c>
      <c r="R667" s="153" t="s">
        <v>2802</v>
      </c>
      <c r="S667" s="153">
        <v>1619</v>
      </c>
      <c r="T667" s="153" t="s">
        <v>5276</v>
      </c>
      <c r="U667" s="153">
        <v>14</v>
      </c>
      <c r="V667" s="153">
        <v>1</v>
      </c>
      <c r="W667" s="154">
        <v>16191</v>
      </c>
      <c r="X667" s="153" t="s">
        <v>8921</v>
      </c>
      <c r="Y667" s="153">
        <v>1</v>
      </c>
      <c r="Z667" s="153" t="s">
        <v>37</v>
      </c>
      <c r="AA667" s="153">
        <v>1</v>
      </c>
      <c r="AB667" s="153" t="s">
        <v>7130</v>
      </c>
      <c r="AC667" s="153">
        <v>1</v>
      </c>
      <c r="AD667" s="153">
        <v>0</v>
      </c>
      <c r="AE667" s="153">
        <v>0</v>
      </c>
      <c r="AF667" s="153">
        <v>0</v>
      </c>
      <c r="AG667" s="153">
        <v>1</v>
      </c>
      <c r="AH667" s="153">
        <v>1</v>
      </c>
      <c r="AI667" s="153">
        <v>100</v>
      </c>
      <c r="AJ667" s="153">
        <v>5</v>
      </c>
      <c r="AK667" s="153">
        <v>5</v>
      </c>
      <c r="AL667" s="153">
        <v>100</v>
      </c>
      <c r="AM667" s="153">
        <v>1</v>
      </c>
      <c r="AN667" s="153">
        <v>1</v>
      </c>
      <c r="AO667" s="153">
        <v>100</v>
      </c>
      <c r="AP667" s="154">
        <v>0</v>
      </c>
      <c r="AQ667" s="153">
        <v>0</v>
      </c>
      <c r="AR667" s="153">
        <v>0</v>
      </c>
      <c r="AS667" s="153">
        <v>7</v>
      </c>
      <c r="AT667" s="153">
        <v>7</v>
      </c>
      <c r="AU667" s="153">
        <v>100</v>
      </c>
      <c r="AV667" s="153">
        <v>0</v>
      </c>
      <c r="AW667" s="153">
        <v>0</v>
      </c>
      <c r="AX667" s="153">
        <v>0</v>
      </c>
      <c r="AY667" s="153">
        <v>237759667</v>
      </c>
      <c r="AZ667" s="153">
        <v>237178501</v>
      </c>
      <c r="BA667" s="153" t="s">
        <v>8003</v>
      </c>
      <c r="BB667" s="153">
        <v>289745552</v>
      </c>
      <c r="BC667" s="153">
        <v>289745552</v>
      </c>
      <c r="BD667" s="153">
        <v>100</v>
      </c>
      <c r="BE667" s="153">
        <v>235026400</v>
      </c>
      <c r="BF667" s="153">
        <v>235026400</v>
      </c>
      <c r="BG667" s="153">
        <v>100</v>
      </c>
      <c r="BH667" s="155">
        <v>0</v>
      </c>
      <c r="BI667" s="153">
        <v>0</v>
      </c>
      <c r="BJ667" s="153">
        <v>0</v>
      </c>
    </row>
    <row r="668" spans="1:62">
      <c r="A668" s="152">
        <v>4050065308</v>
      </c>
      <c r="B668" s="153">
        <v>6</v>
      </c>
      <c r="C668" s="153" t="s">
        <v>8810</v>
      </c>
      <c r="D668" s="153" t="s">
        <v>8811</v>
      </c>
      <c r="E668" s="153">
        <v>2023</v>
      </c>
      <c r="F668" s="153" t="s">
        <v>7125</v>
      </c>
      <c r="G668" s="153" t="s">
        <v>7126</v>
      </c>
      <c r="H668" s="153">
        <v>2</v>
      </c>
      <c r="I668" s="153" t="s">
        <v>7127</v>
      </c>
      <c r="J668" s="153">
        <v>10</v>
      </c>
      <c r="K668" s="153" t="s">
        <v>1346</v>
      </c>
      <c r="L668" s="153" t="s">
        <v>1346</v>
      </c>
      <c r="M668" s="153">
        <v>199</v>
      </c>
      <c r="N668" s="153" t="s">
        <v>7128</v>
      </c>
      <c r="O668" s="153">
        <v>3</v>
      </c>
      <c r="P668" s="153" t="s">
        <v>7254</v>
      </c>
      <c r="Q668" s="153">
        <v>48</v>
      </c>
      <c r="R668" s="153" t="s">
        <v>2802</v>
      </c>
      <c r="S668" s="153">
        <v>1620</v>
      </c>
      <c r="T668" s="153" t="s">
        <v>5280</v>
      </c>
      <c r="U668" s="153">
        <v>13</v>
      </c>
      <c r="V668" s="153">
        <v>1</v>
      </c>
      <c r="W668" s="154">
        <v>16201</v>
      </c>
      <c r="X668" s="153" t="s">
        <v>8922</v>
      </c>
      <c r="Y668" s="153">
        <v>1</v>
      </c>
      <c r="Z668" s="153" t="s">
        <v>37</v>
      </c>
      <c r="AA668" s="153">
        <v>1</v>
      </c>
      <c r="AB668" s="153" t="s">
        <v>7130</v>
      </c>
      <c r="AC668" s="153">
        <v>1</v>
      </c>
      <c r="AD668" s="153">
        <v>0</v>
      </c>
      <c r="AE668" s="153">
        <v>0</v>
      </c>
      <c r="AF668" s="153">
        <v>0</v>
      </c>
      <c r="AG668" s="153">
        <v>22</v>
      </c>
      <c r="AH668" s="153">
        <v>32</v>
      </c>
      <c r="AI668" s="153" t="s">
        <v>8923</v>
      </c>
      <c r="AJ668" s="153">
        <v>25</v>
      </c>
      <c r="AK668" s="153">
        <v>25</v>
      </c>
      <c r="AL668" s="153">
        <v>100</v>
      </c>
      <c r="AM668" s="153">
        <v>4</v>
      </c>
      <c r="AN668" s="153">
        <v>4</v>
      </c>
      <c r="AO668" s="153">
        <v>100</v>
      </c>
      <c r="AP668" s="154">
        <v>39</v>
      </c>
      <c r="AQ668" s="153">
        <v>0</v>
      </c>
      <c r="AR668" s="153">
        <v>0</v>
      </c>
      <c r="AS668" s="153">
        <v>90</v>
      </c>
      <c r="AT668" s="153">
        <v>61</v>
      </c>
      <c r="AU668" s="153" t="s">
        <v>8924</v>
      </c>
      <c r="AV668" s="153">
        <v>0</v>
      </c>
      <c r="AW668" s="153">
        <v>0</v>
      </c>
      <c r="AX668" s="153">
        <v>0</v>
      </c>
      <c r="AY668" s="153">
        <v>118147629</v>
      </c>
      <c r="AZ668" s="153">
        <v>117302629</v>
      </c>
      <c r="BA668" s="153" t="s">
        <v>8913</v>
      </c>
      <c r="BB668" s="153">
        <v>28000000</v>
      </c>
      <c r="BC668" s="153">
        <v>14750000</v>
      </c>
      <c r="BD668" s="153" t="s">
        <v>8925</v>
      </c>
      <c r="BE668" s="153">
        <v>325000000</v>
      </c>
      <c r="BF668" s="153">
        <v>325000000</v>
      </c>
      <c r="BG668" s="153">
        <v>100</v>
      </c>
      <c r="BH668" s="155">
        <v>477000000</v>
      </c>
      <c r="BI668" s="153">
        <v>0</v>
      </c>
      <c r="BJ668" s="153">
        <v>0</v>
      </c>
    </row>
    <row r="669" spans="1:62">
      <c r="A669" s="152">
        <v>4050065308</v>
      </c>
      <c r="B669" s="153">
        <v>6</v>
      </c>
      <c r="C669" s="153" t="s">
        <v>8810</v>
      </c>
      <c r="D669" s="153" t="s">
        <v>8811</v>
      </c>
      <c r="E669" s="153">
        <v>2023</v>
      </c>
      <c r="F669" s="153" t="s">
        <v>7125</v>
      </c>
      <c r="G669" s="153" t="s">
        <v>7126</v>
      </c>
      <c r="H669" s="153">
        <v>2</v>
      </c>
      <c r="I669" s="153" t="s">
        <v>7127</v>
      </c>
      <c r="J669" s="153">
        <v>10</v>
      </c>
      <c r="K669" s="153" t="s">
        <v>1346</v>
      </c>
      <c r="L669" s="153" t="s">
        <v>1346</v>
      </c>
      <c r="M669" s="153">
        <v>199</v>
      </c>
      <c r="N669" s="153" t="s">
        <v>7128</v>
      </c>
      <c r="O669" s="153">
        <v>3</v>
      </c>
      <c r="P669" s="153" t="s">
        <v>7254</v>
      </c>
      <c r="Q669" s="153">
        <v>48</v>
      </c>
      <c r="R669" s="153" t="s">
        <v>2802</v>
      </c>
      <c r="S669" s="153">
        <v>1620</v>
      </c>
      <c r="T669" s="153" t="s">
        <v>5280</v>
      </c>
      <c r="U669" s="153">
        <v>13</v>
      </c>
      <c r="V669" s="153">
        <v>2</v>
      </c>
      <c r="W669" s="154">
        <v>16202</v>
      </c>
      <c r="X669" s="153" t="s">
        <v>8926</v>
      </c>
      <c r="Y669" s="153">
        <v>1</v>
      </c>
      <c r="Z669" s="153" t="s">
        <v>37</v>
      </c>
      <c r="AA669" s="153">
        <v>1</v>
      </c>
      <c r="AB669" s="153" t="s">
        <v>7130</v>
      </c>
      <c r="AC669" s="153">
        <v>1</v>
      </c>
      <c r="AD669" s="153">
        <v>0</v>
      </c>
      <c r="AE669" s="153">
        <v>0</v>
      </c>
      <c r="AF669" s="153">
        <v>0</v>
      </c>
      <c r="AG669" s="153">
        <v>323</v>
      </c>
      <c r="AH669" s="153">
        <v>39</v>
      </c>
      <c r="AI669" s="153" t="s">
        <v>8927</v>
      </c>
      <c r="AJ669" s="153">
        <v>507</v>
      </c>
      <c r="AK669" s="153">
        <v>507</v>
      </c>
      <c r="AL669" s="153">
        <v>100</v>
      </c>
      <c r="AM669" s="153">
        <v>0</v>
      </c>
      <c r="AN669" s="153">
        <v>0</v>
      </c>
      <c r="AO669" s="153">
        <v>0</v>
      </c>
      <c r="AP669" s="154">
        <v>460</v>
      </c>
      <c r="AQ669" s="153">
        <v>0</v>
      </c>
      <c r="AR669" s="153">
        <v>0</v>
      </c>
      <c r="AS669" s="153">
        <v>1290</v>
      </c>
      <c r="AT669" s="153">
        <v>546</v>
      </c>
      <c r="AU669" s="153" t="s">
        <v>8928</v>
      </c>
      <c r="AV669" s="153">
        <v>0</v>
      </c>
      <c r="AW669" s="153">
        <v>0</v>
      </c>
      <c r="AX669" s="153">
        <v>0</v>
      </c>
      <c r="AY669" s="153">
        <v>214829546</v>
      </c>
      <c r="AZ669" s="153">
        <v>25070682</v>
      </c>
      <c r="BA669" s="153" t="s">
        <v>8929</v>
      </c>
      <c r="BB669" s="153">
        <v>493261000</v>
      </c>
      <c r="BC669" s="153">
        <v>493186601</v>
      </c>
      <c r="BD669" s="153" t="s">
        <v>7198</v>
      </c>
      <c r="BE669" s="153">
        <v>0</v>
      </c>
      <c r="BF669" s="153">
        <v>0</v>
      </c>
      <c r="BG669" s="153">
        <v>0</v>
      </c>
      <c r="BH669" s="155">
        <v>297000000</v>
      </c>
      <c r="BI669" s="153">
        <v>0</v>
      </c>
      <c r="BJ669" s="153">
        <v>0</v>
      </c>
    </row>
    <row r="670" spans="1:62">
      <c r="A670" s="152">
        <v>4050065308</v>
      </c>
      <c r="B670" s="153">
        <v>6</v>
      </c>
      <c r="C670" s="153" t="s">
        <v>8810</v>
      </c>
      <c r="D670" s="153" t="s">
        <v>8811</v>
      </c>
      <c r="E670" s="153">
        <v>2023</v>
      </c>
      <c r="F670" s="153" t="s">
        <v>7125</v>
      </c>
      <c r="G670" s="153" t="s">
        <v>7126</v>
      </c>
      <c r="H670" s="153">
        <v>2</v>
      </c>
      <c r="I670" s="153" t="s">
        <v>7127</v>
      </c>
      <c r="J670" s="153">
        <v>10</v>
      </c>
      <c r="K670" s="153" t="s">
        <v>1346</v>
      </c>
      <c r="L670" s="153" t="s">
        <v>1346</v>
      </c>
      <c r="M670" s="153">
        <v>199</v>
      </c>
      <c r="N670" s="153" t="s">
        <v>7128</v>
      </c>
      <c r="O670" s="153">
        <v>4</v>
      </c>
      <c r="P670" s="153" t="s">
        <v>7281</v>
      </c>
      <c r="Q670" s="153">
        <v>49</v>
      </c>
      <c r="R670" s="153" t="s">
        <v>2834</v>
      </c>
      <c r="S670" s="153">
        <v>1621</v>
      </c>
      <c r="T670" s="153" t="s">
        <v>5284</v>
      </c>
      <c r="U670" s="153">
        <v>24</v>
      </c>
      <c r="V670" s="153">
        <v>1</v>
      </c>
      <c r="W670" s="154">
        <v>16211</v>
      </c>
      <c r="X670" s="153" t="s">
        <v>8930</v>
      </c>
      <c r="Y670" s="153">
        <v>1</v>
      </c>
      <c r="Z670" s="153" t="s">
        <v>37</v>
      </c>
      <c r="AA670" s="153">
        <v>1</v>
      </c>
      <c r="AB670" s="153" t="s">
        <v>7130</v>
      </c>
      <c r="AC670" s="153">
        <v>1</v>
      </c>
      <c r="AD670" s="153">
        <v>0</v>
      </c>
      <c r="AE670" s="153">
        <v>0</v>
      </c>
      <c r="AF670" s="153">
        <v>0</v>
      </c>
      <c r="AG670" s="153">
        <v>1362</v>
      </c>
      <c r="AH670" s="153">
        <v>1362</v>
      </c>
      <c r="AI670" s="153">
        <v>100</v>
      </c>
      <c r="AJ670" s="153">
        <v>3077</v>
      </c>
      <c r="AK670" s="153">
        <v>3077</v>
      </c>
      <c r="AL670" s="153">
        <v>100</v>
      </c>
      <c r="AM670" s="153">
        <v>0</v>
      </c>
      <c r="AN670" s="153">
        <v>0</v>
      </c>
      <c r="AO670" s="153">
        <v>0</v>
      </c>
      <c r="AP670" s="154">
        <v>0</v>
      </c>
      <c r="AQ670" s="153">
        <v>0</v>
      </c>
      <c r="AR670" s="153">
        <v>0</v>
      </c>
      <c r="AS670" s="153">
        <v>4439</v>
      </c>
      <c r="AT670" s="153">
        <v>4439</v>
      </c>
      <c r="AU670" s="153">
        <v>100</v>
      </c>
      <c r="AV670" s="153">
        <v>0</v>
      </c>
      <c r="AW670" s="153">
        <v>0</v>
      </c>
      <c r="AX670" s="153">
        <v>0</v>
      </c>
      <c r="AY670" s="153">
        <v>1455910000</v>
      </c>
      <c r="AZ670" s="153">
        <v>1455910000</v>
      </c>
      <c r="BA670" s="153">
        <v>100</v>
      </c>
      <c r="BB670" s="153">
        <v>1284788000</v>
      </c>
      <c r="BC670" s="153">
        <v>1284788000</v>
      </c>
      <c r="BD670" s="153">
        <v>100</v>
      </c>
      <c r="BE670" s="153">
        <v>0</v>
      </c>
      <c r="BF670" s="153">
        <v>0</v>
      </c>
      <c r="BG670" s="153">
        <v>0</v>
      </c>
      <c r="BH670" s="155">
        <v>0</v>
      </c>
      <c r="BI670" s="153">
        <v>0</v>
      </c>
      <c r="BJ670" s="153">
        <v>0</v>
      </c>
    </row>
    <row r="671" spans="1:62">
      <c r="A671" s="152">
        <v>4050065308</v>
      </c>
      <c r="B671" s="153">
        <v>6</v>
      </c>
      <c r="C671" s="153" t="s">
        <v>8810</v>
      </c>
      <c r="D671" s="153" t="s">
        <v>8811</v>
      </c>
      <c r="E671" s="153">
        <v>2023</v>
      </c>
      <c r="F671" s="153" t="s">
        <v>7125</v>
      </c>
      <c r="G671" s="153" t="s">
        <v>7126</v>
      </c>
      <c r="H671" s="153">
        <v>2</v>
      </c>
      <c r="I671" s="153" t="s">
        <v>7127</v>
      </c>
      <c r="J671" s="153">
        <v>10</v>
      </c>
      <c r="K671" s="153" t="s">
        <v>1346</v>
      </c>
      <c r="L671" s="153" t="s">
        <v>1346</v>
      </c>
      <c r="M671" s="153">
        <v>199</v>
      </c>
      <c r="N671" s="153" t="s">
        <v>7128</v>
      </c>
      <c r="O671" s="153">
        <v>4</v>
      </c>
      <c r="P671" s="153" t="s">
        <v>7281</v>
      </c>
      <c r="Q671" s="153">
        <v>49</v>
      </c>
      <c r="R671" s="153" t="s">
        <v>2834</v>
      </c>
      <c r="S671" s="153">
        <v>1621</v>
      </c>
      <c r="T671" s="153" t="s">
        <v>5284</v>
      </c>
      <c r="U671" s="153">
        <v>24</v>
      </c>
      <c r="V671" s="153">
        <v>2</v>
      </c>
      <c r="W671" s="154">
        <v>16212</v>
      </c>
      <c r="X671" s="153" t="s">
        <v>8931</v>
      </c>
      <c r="Y671" s="153">
        <v>1</v>
      </c>
      <c r="Z671" s="153" t="s">
        <v>37</v>
      </c>
      <c r="AA671" s="153">
        <v>1</v>
      </c>
      <c r="AB671" s="153" t="s">
        <v>7130</v>
      </c>
      <c r="AC671" s="153">
        <v>1</v>
      </c>
      <c r="AD671" s="153">
        <v>0</v>
      </c>
      <c r="AE671" s="153">
        <v>0</v>
      </c>
      <c r="AF671" s="153">
        <v>0</v>
      </c>
      <c r="AG671" s="153">
        <v>0</v>
      </c>
      <c r="AH671" s="153">
        <v>0</v>
      </c>
      <c r="AI671" s="153">
        <v>0</v>
      </c>
      <c r="AJ671" s="153">
        <v>1418</v>
      </c>
      <c r="AK671" s="153">
        <v>1418</v>
      </c>
      <c r="AL671" s="153">
        <v>100</v>
      </c>
      <c r="AM671" s="153">
        <v>798</v>
      </c>
      <c r="AN671" s="153" t="s">
        <v>8932</v>
      </c>
      <c r="AO671" s="153" t="s">
        <v>8933</v>
      </c>
      <c r="AP671" s="154">
        <v>179</v>
      </c>
      <c r="AQ671" s="153">
        <v>0</v>
      </c>
      <c r="AR671" s="153">
        <v>0</v>
      </c>
      <c r="AS671" s="153">
        <v>2395</v>
      </c>
      <c r="AT671" s="153" t="s">
        <v>8934</v>
      </c>
      <c r="AU671" s="153" t="s">
        <v>8935</v>
      </c>
      <c r="AV671" s="153">
        <v>0</v>
      </c>
      <c r="AW671" s="153">
        <v>0</v>
      </c>
      <c r="AX671" s="153">
        <v>0</v>
      </c>
      <c r="AY671" s="153">
        <v>0</v>
      </c>
      <c r="AZ671" s="153">
        <v>0</v>
      </c>
      <c r="BA671" s="153">
        <v>0</v>
      </c>
      <c r="BB671" s="153">
        <v>440373000</v>
      </c>
      <c r="BC671" s="153">
        <v>440346056</v>
      </c>
      <c r="BD671" s="153">
        <v>100</v>
      </c>
      <c r="BE671" s="153">
        <v>547207000</v>
      </c>
      <c r="BF671" s="153">
        <v>547207000</v>
      </c>
      <c r="BG671" s="153">
        <v>100</v>
      </c>
      <c r="BH671" s="155">
        <v>460000000</v>
      </c>
      <c r="BI671" s="153">
        <v>0</v>
      </c>
      <c r="BJ671" s="153">
        <v>0</v>
      </c>
    </row>
    <row r="672" spans="1:62">
      <c r="A672" s="152">
        <v>4050065308</v>
      </c>
      <c r="B672" s="153">
        <v>6</v>
      </c>
      <c r="C672" s="153" t="s">
        <v>8810</v>
      </c>
      <c r="D672" s="153" t="s">
        <v>8811</v>
      </c>
      <c r="E672" s="153">
        <v>2023</v>
      </c>
      <c r="F672" s="153" t="s">
        <v>7125</v>
      </c>
      <c r="G672" s="153" t="s">
        <v>7126</v>
      </c>
      <c r="H672" s="153">
        <v>2</v>
      </c>
      <c r="I672" s="153" t="s">
        <v>7127</v>
      </c>
      <c r="J672" s="153">
        <v>10</v>
      </c>
      <c r="K672" s="153" t="s">
        <v>1346</v>
      </c>
      <c r="L672" s="153" t="s">
        <v>1346</v>
      </c>
      <c r="M672" s="153">
        <v>199</v>
      </c>
      <c r="N672" s="153" t="s">
        <v>7128</v>
      </c>
      <c r="O672" s="153">
        <v>4</v>
      </c>
      <c r="P672" s="153" t="s">
        <v>7281</v>
      </c>
      <c r="Q672" s="153">
        <v>49</v>
      </c>
      <c r="R672" s="153" t="s">
        <v>2834</v>
      </c>
      <c r="S672" s="153">
        <v>1621</v>
      </c>
      <c r="T672" s="153" t="s">
        <v>5284</v>
      </c>
      <c r="U672" s="153">
        <v>24</v>
      </c>
      <c r="V672" s="153">
        <v>3</v>
      </c>
      <c r="W672" s="154">
        <v>16213</v>
      </c>
      <c r="X672" s="153" t="s">
        <v>8936</v>
      </c>
      <c r="Y672" s="153">
        <v>1</v>
      </c>
      <c r="Z672" s="153" t="s">
        <v>37</v>
      </c>
      <c r="AA672" s="153">
        <v>1</v>
      </c>
      <c r="AB672" s="153" t="s">
        <v>7130</v>
      </c>
      <c r="AC672" s="153">
        <v>1</v>
      </c>
      <c r="AD672" s="153">
        <v>0</v>
      </c>
      <c r="AE672" s="153">
        <v>0</v>
      </c>
      <c r="AF672" s="153">
        <v>0</v>
      </c>
      <c r="AG672" s="153">
        <v>12</v>
      </c>
      <c r="AH672" s="153" t="s">
        <v>8937</v>
      </c>
      <c r="AI672" s="153" t="s">
        <v>8938</v>
      </c>
      <c r="AJ672" s="153" t="s">
        <v>8939</v>
      </c>
      <c r="AK672" s="153" t="s">
        <v>8939</v>
      </c>
      <c r="AL672" s="153">
        <v>100</v>
      </c>
      <c r="AM672" s="153">
        <v>12</v>
      </c>
      <c r="AN672" s="153">
        <v>6</v>
      </c>
      <c r="AO672" s="153">
        <v>50</v>
      </c>
      <c r="AP672" s="154" t="s">
        <v>8940</v>
      </c>
      <c r="AQ672" s="153">
        <v>0</v>
      </c>
      <c r="AR672" s="153">
        <v>0</v>
      </c>
      <c r="AS672" s="153">
        <v>55</v>
      </c>
      <c r="AT672" s="153" t="s">
        <v>8941</v>
      </c>
      <c r="AU672" s="153" t="s">
        <v>8942</v>
      </c>
      <c r="AV672" s="153">
        <v>0</v>
      </c>
      <c r="AW672" s="153">
        <v>0</v>
      </c>
      <c r="AX672" s="153">
        <v>0</v>
      </c>
      <c r="AY672" s="153">
        <v>4874332877</v>
      </c>
      <c r="AZ672" s="153">
        <v>4874182332</v>
      </c>
      <c r="BA672" s="153">
        <v>100</v>
      </c>
      <c r="BB672" s="153">
        <v>19568447992</v>
      </c>
      <c r="BC672" s="153">
        <v>19553073100</v>
      </c>
      <c r="BD672" s="153" t="s">
        <v>7340</v>
      </c>
      <c r="BE672" s="153">
        <v>28168332438</v>
      </c>
      <c r="BF672" s="153">
        <v>28118420438</v>
      </c>
      <c r="BG672" s="153" t="s">
        <v>8398</v>
      </c>
      <c r="BH672" s="155">
        <v>207000000</v>
      </c>
      <c r="BI672" s="153">
        <v>0</v>
      </c>
      <c r="BJ672" s="153">
        <v>0</v>
      </c>
    </row>
    <row r="673" spans="1:62">
      <c r="A673" s="152">
        <v>4050065308</v>
      </c>
      <c r="B673" s="153">
        <v>6</v>
      </c>
      <c r="C673" s="153" t="s">
        <v>8810</v>
      </c>
      <c r="D673" s="153" t="s">
        <v>8811</v>
      </c>
      <c r="E673" s="153">
        <v>2023</v>
      </c>
      <c r="F673" s="153" t="s">
        <v>7125</v>
      </c>
      <c r="G673" s="153" t="s">
        <v>7126</v>
      </c>
      <c r="H673" s="153">
        <v>2</v>
      </c>
      <c r="I673" s="153" t="s">
        <v>7127</v>
      </c>
      <c r="J673" s="153">
        <v>10</v>
      </c>
      <c r="K673" s="153" t="s">
        <v>1346</v>
      </c>
      <c r="L673" s="153" t="s">
        <v>1346</v>
      </c>
      <c r="M673" s="153">
        <v>199</v>
      </c>
      <c r="N673" s="153" t="s">
        <v>7128</v>
      </c>
      <c r="O673" s="153">
        <v>4</v>
      </c>
      <c r="P673" s="153" t="s">
        <v>7281</v>
      </c>
      <c r="Q673" s="153">
        <v>49</v>
      </c>
      <c r="R673" s="153" t="s">
        <v>2834</v>
      </c>
      <c r="S673" s="153">
        <v>1621</v>
      </c>
      <c r="T673" s="153" t="s">
        <v>5284</v>
      </c>
      <c r="U673" s="153">
        <v>24</v>
      </c>
      <c r="V673" s="153">
        <v>4</v>
      </c>
      <c r="W673" s="154">
        <v>16214</v>
      </c>
      <c r="X673" s="153" t="s">
        <v>8943</v>
      </c>
      <c r="Y673" s="153">
        <v>1</v>
      </c>
      <c r="Z673" s="153" t="s">
        <v>37</v>
      </c>
      <c r="AA673" s="153">
        <v>1</v>
      </c>
      <c r="AB673" s="153" t="s">
        <v>7130</v>
      </c>
      <c r="AC673" s="153">
        <v>1</v>
      </c>
      <c r="AD673" s="153">
        <v>0</v>
      </c>
      <c r="AE673" s="153">
        <v>0</v>
      </c>
      <c r="AF673" s="153">
        <v>0</v>
      </c>
      <c r="AG673" s="153">
        <v>0</v>
      </c>
      <c r="AH673" s="153">
        <v>0</v>
      </c>
      <c r="AI673" s="153">
        <v>0</v>
      </c>
      <c r="AJ673" s="153">
        <v>0</v>
      </c>
      <c r="AK673" s="153">
        <v>0</v>
      </c>
      <c r="AL673" s="153">
        <v>0</v>
      </c>
      <c r="AM673" s="153">
        <v>0</v>
      </c>
      <c r="AN673" s="153">
        <v>0</v>
      </c>
      <c r="AO673" s="153">
        <v>0</v>
      </c>
      <c r="AP673" s="154">
        <v>2417</v>
      </c>
      <c r="AQ673" s="153">
        <v>0</v>
      </c>
      <c r="AR673" s="153">
        <v>0</v>
      </c>
      <c r="AS673" s="153">
        <v>2417</v>
      </c>
      <c r="AT673" s="153">
        <v>0</v>
      </c>
      <c r="AU673" s="153">
        <v>0</v>
      </c>
      <c r="AV673" s="153">
        <v>0</v>
      </c>
      <c r="AW673" s="153">
        <v>0</v>
      </c>
      <c r="AX673" s="153">
        <v>0</v>
      </c>
      <c r="AY673" s="153">
        <v>0</v>
      </c>
      <c r="AZ673" s="153">
        <v>0</v>
      </c>
      <c r="BA673" s="153">
        <v>0</v>
      </c>
      <c r="BB673" s="153">
        <v>0</v>
      </c>
      <c r="BC673" s="153">
        <v>0</v>
      </c>
      <c r="BD673" s="153">
        <v>0</v>
      </c>
      <c r="BE673" s="153">
        <v>0</v>
      </c>
      <c r="BF673" s="153">
        <v>0</v>
      </c>
      <c r="BG673" s="153">
        <v>0</v>
      </c>
      <c r="BH673" s="155">
        <v>2112000000</v>
      </c>
      <c r="BI673" s="153">
        <v>0</v>
      </c>
      <c r="BJ673" s="153">
        <v>0</v>
      </c>
    </row>
    <row r="674" spans="1:62">
      <c r="A674" s="152">
        <v>4050065308</v>
      </c>
      <c r="B674" s="153">
        <v>6</v>
      </c>
      <c r="C674" s="153" t="s">
        <v>8810</v>
      </c>
      <c r="D674" s="153" t="s">
        <v>8811</v>
      </c>
      <c r="E674" s="153">
        <v>2023</v>
      </c>
      <c r="F674" s="153" t="s">
        <v>7125</v>
      </c>
      <c r="G674" s="153" t="s">
        <v>7126</v>
      </c>
      <c r="H674" s="153">
        <v>2</v>
      </c>
      <c r="I674" s="153" t="s">
        <v>7127</v>
      </c>
      <c r="J674" s="153">
        <v>10</v>
      </c>
      <c r="K674" s="153" t="s">
        <v>1346</v>
      </c>
      <c r="L674" s="153" t="s">
        <v>1346</v>
      </c>
      <c r="M674" s="153">
        <v>199</v>
      </c>
      <c r="N674" s="153" t="s">
        <v>7128</v>
      </c>
      <c r="O674" s="153">
        <v>5</v>
      </c>
      <c r="P674" s="153" t="s">
        <v>7296</v>
      </c>
      <c r="Q674" s="153">
        <v>55</v>
      </c>
      <c r="R674" s="153" t="s">
        <v>2869</v>
      </c>
      <c r="S674" s="153">
        <v>1622</v>
      </c>
      <c r="T674" s="153" t="s">
        <v>5291</v>
      </c>
      <c r="U674" s="153">
        <v>16</v>
      </c>
      <c r="V674" s="153">
        <v>1</v>
      </c>
      <c r="W674" s="154">
        <v>16221</v>
      </c>
      <c r="X674" s="153" t="s">
        <v>8944</v>
      </c>
      <c r="Y674" s="153">
        <v>1</v>
      </c>
      <c r="Z674" s="153" t="s">
        <v>37</v>
      </c>
      <c r="AA674" s="153">
        <v>1</v>
      </c>
      <c r="AB674" s="153" t="s">
        <v>7130</v>
      </c>
      <c r="AC674" s="153">
        <v>1</v>
      </c>
      <c r="AD674" s="153">
        <v>0</v>
      </c>
      <c r="AE674" s="153">
        <v>0</v>
      </c>
      <c r="AF674" s="153">
        <v>0</v>
      </c>
      <c r="AG674" s="153">
        <v>11</v>
      </c>
      <c r="AH674" s="153">
        <v>11</v>
      </c>
      <c r="AI674" s="153">
        <v>100</v>
      </c>
      <c r="AJ674" s="153">
        <v>25</v>
      </c>
      <c r="AK674" s="153">
        <v>25</v>
      </c>
      <c r="AL674" s="153">
        <v>100</v>
      </c>
      <c r="AM674" s="153">
        <v>5</v>
      </c>
      <c r="AN674" s="153">
        <v>0</v>
      </c>
      <c r="AO674" s="153">
        <v>0</v>
      </c>
      <c r="AP674" s="154">
        <v>0</v>
      </c>
      <c r="AQ674" s="153">
        <v>0</v>
      </c>
      <c r="AR674" s="153">
        <v>0</v>
      </c>
      <c r="AS674" s="153">
        <v>41</v>
      </c>
      <c r="AT674" s="153">
        <v>36</v>
      </c>
      <c r="AU674" s="153" t="s">
        <v>8945</v>
      </c>
      <c r="AV674" s="153">
        <v>0</v>
      </c>
      <c r="AW674" s="153">
        <v>0</v>
      </c>
      <c r="AX674" s="153">
        <v>0</v>
      </c>
      <c r="AY674" s="153">
        <v>394823000</v>
      </c>
      <c r="AZ674" s="153">
        <v>358930000</v>
      </c>
      <c r="BA674" s="153" t="s">
        <v>7168</v>
      </c>
      <c r="BB674" s="153">
        <v>2814520261</v>
      </c>
      <c r="BC674" s="153">
        <v>2814520261</v>
      </c>
      <c r="BD674" s="153">
        <v>100</v>
      </c>
      <c r="BE674" s="153">
        <v>3587690633</v>
      </c>
      <c r="BF674" s="153">
        <v>401516431</v>
      </c>
      <c r="BG674" s="153" t="s">
        <v>8739</v>
      </c>
      <c r="BH674" s="155">
        <v>0</v>
      </c>
      <c r="BI674" s="153">
        <v>0</v>
      </c>
      <c r="BJ674" s="153">
        <v>0</v>
      </c>
    </row>
    <row r="675" spans="1:62">
      <c r="A675" s="152">
        <v>4050065308</v>
      </c>
      <c r="B675" s="153">
        <v>6</v>
      </c>
      <c r="C675" s="153" t="s">
        <v>8810</v>
      </c>
      <c r="D675" s="153" t="s">
        <v>8811</v>
      </c>
      <c r="E675" s="153">
        <v>2023</v>
      </c>
      <c r="F675" s="153" t="s">
        <v>7125</v>
      </c>
      <c r="G675" s="153" t="s">
        <v>7126</v>
      </c>
      <c r="H675" s="153">
        <v>2</v>
      </c>
      <c r="I675" s="153" t="s">
        <v>7127</v>
      </c>
      <c r="J675" s="153">
        <v>10</v>
      </c>
      <c r="K675" s="153" t="s">
        <v>1346</v>
      </c>
      <c r="L675" s="153" t="s">
        <v>1346</v>
      </c>
      <c r="M675" s="153">
        <v>199</v>
      </c>
      <c r="N675" s="153" t="s">
        <v>7128</v>
      </c>
      <c r="O675" s="153">
        <v>5</v>
      </c>
      <c r="P675" s="153" t="s">
        <v>7296</v>
      </c>
      <c r="Q675" s="153">
        <v>55</v>
      </c>
      <c r="R675" s="153" t="s">
        <v>2869</v>
      </c>
      <c r="S675" s="153">
        <v>1622</v>
      </c>
      <c r="T675" s="153" t="s">
        <v>5291</v>
      </c>
      <c r="U675" s="153">
        <v>16</v>
      </c>
      <c r="V675" s="153">
        <v>2</v>
      </c>
      <c r="W675" s="154">
        <v>16222</v>
      </c>
      <c r="X675" s="153" t="s">
        <v>8946</v>
      </c>
      <c r="Y675" s="153">
        <v>1</v>
      </c>
      <c r="Z675" s="153" t="s">
        <v>37</v>
      </c>
      <c r="AA675" s="153">
        <v>1</v>
      </c>
      <c r="AB675" s="153" t="s">
        <v>7130</v>
      </c>
      <c r="AC675" s="153">
        <v>1</v>
      </c>
      <c r="AD675" s="153">
        <v>0</v>
      </c>
      <c r="AE675" s="153">
        <v>0</v>
      </c>
      <c r="AF675" s="153">
        <v>0</v>
      </c>
      <c r="AG675" s="153">
        <v>17</v>
      </c>
      <c r="AH675" s="153">
        <v>17</v>
      </c>
      <c r="AI675" s="153">
        <v>100</v>
      </c>
      <c r="AJ675" s="153">
        <v>22</v>
      </c>
      <c r="AK675" s="153">
        <v>22</v>
      </c>
      <c r="AL675" s="153">
        <v>100</v>
      </c>
      <c r="AM675" s="153">
        <v>17</v>
      </c>
      <c r="AN675" s="153">
        <v>29</v>
      </c>
      <c r="AO675" s="153" t="s">
        <v>7209</v>
      </c>
      <c r="AP675" s="154">
        <v>12</v>
      </c>
      <c r="AQ675" s="153">
        <v>0</v>
      </c>
      <c r="AR675" s="153">
        <v>0</v>
      </c>
      <c r="AS675" s="153">
        <v>68</v>
      </c>
      <c r="AT675" s="153">
        <v>68</v>
      </c>
      <c r="AU675" s="153">
        <v>100</v>
      </c>
      <c r="AV675" s="153">
        <v>0</v>
      </c>
      <c r="AW675" s="153">
        <v>0</v>
      </c>
      <c r="AX675" s="153">
        <v>0</v>
      </c>
      <c r="AY675" s="153">
        <v>201360000</v>
      </c>
      <c r="AZ675" s="153">
        <v>201360000</v>
      </c>
      <c r="BA675" s="153">
        <v>100</v>
      </c>
      <c r="BB675" s="153">
        <v>232296000</v>
      </c>
      <c r="BC675" s="153">
        <v>232296000</v>
      </c>
      <c r="BD675" s="153">
        <v>100</v>
      </c>
      <c r="BE675" s="153">
        <v>347228000</v>
      </c>
      <c r="BF675" s="153">
        <v>347228000</v>
      </c>
      <c r="BG675" s="153">
        <v>100</v>
      </c>
      <c r="BH675" s="155">
        <v>224000000</v>
      </c>
      <c r="BI675" s="153">
        <v>0</v>
      </c>
      <c r="BJ675" s="153">
        <v>0</v>
      </c>
    </row>
    <row r="676" spans="1:62">
      <c r="A676" s="152">
        <v>4050065308</v>
      </c>
      <c r="B676" s="153">
        <v>6</v>
      </c>
      <c r="C676" s="153" t="s">
        <v>8810</v>
      </c>
      <c r="D676" s="153" t="s">
        <v>8811</v>
      </c>
      <c r="E676" s="153">
        <v>2023</v>
      </c>
      <c r="F676" s="153" t="s">
        <v>7125</v>
      </c>
      <c r="G676" s="153" t="s">
        <v>7126</v>
      </c>
      <c r="H676" s="153">
        <v>2</v>
      </c>
      <c r="I676" s="153" t="s">
        <v>7127</v>
      </c>
      <c r="J676" s="153">
        <v>10</v>
      </c>
      <c r="K676" s="153" t="s">
        <v>1346</v>
      </c>
      <c r="L676" s="153" t="s">
        <v>1346</v>
      </c>
      <c r="M676" s="153">
        <v>199</v>
      </c>
      <c r="N676" s="153" t="s">
        <v>7128</v>
      </c>
      <c r="O676" s="153">
        <v>5</v>
      </c>
      <c r="P676" s="153" t="s">
        <v>7296</v>
      </c>
      <c r="Q676" s="153">
        <v>55</v>
      </c>
      <c r="R676" s="153" t="s">
        <v>2869</v>
      </c>
      <c r="S676" s="153">
        <v>1622</v>
      </c>
      <c r="T676" s="153" t="s">
        <v>5291</v>
      </c>
      <c r="U676" s="153">
        <v>16</v>
      </c>
      <c r="V676" s="153">
        <v>3</v>
      </c>
      <c r="W676" s="154">
        <v>16223</v>
      </c>
      <c r="X676" s="153" t="s">
        <v>8947</v>
      </c>
      <c r="Y676" s="153">
        <v>1</v>
      </c>
      <c r="Z676" s="153" t="s">
        <v>37</v>
      </c>
      <c r="AA676" s="153">
        <v>1</v>
      </c>
      <c r="AB676" s="153" t="s">
        <v>7130</v>
      </c>
      <c r="AC676" s="153">
        <v>1</v>
      </c>
      <c r="AD676" s="153">
        <v>0</v>
      </c>
      <c r="AE676" s="153">
        <v>0</v>
      </c>
      <c r="AF676" s="153">
        <v>0</v>
      </c>
      <c r="AG676" s="153">
        <v>330</v>
      </c>
      <c r="AH676" s="153">
        <v>330</v>
      </c>
      <c r="AI676" s="153">
        <v>100</v>
      </c>
      <c r="AJ676" s="153">
        <v>500</v>
      </c>
      <c r="AK676" s="153">
        <v>500</v>
      </c>
      <c r="AL676" s="153">
        <v>100</v>
      </c>
      <c r="AM676" s="153">
        <v>393</v>
      </c>
      <c r="AN676" s="153">
        <v>500</v>
      </c>
      <c r="AO676" s="153" t="s">
        <v>8948</v>
      </c>
      <c r="AP676" s="154">
        <v>97</v>
      </c>
      <c r="AQ676" s="153">
        <v>0</v>
      </c>
      <c r="AR676" s="153">
        <v>0</v>
      </c>
      <c r="AS676" s="153">
        <v>1320</v>
      </c>
      <c r="AT676" s="153">
        <v>1330</v>
      </c>
      <c r="AU676" s="153" t="s">
        <v>8949</v>
      </c>
      <c r="AV676" s="153">
        <v>0</v>
      </c>
      <c r="AW676" s="153">
        <v>0</v>
      </c>
      <c r="AX676" s="153">
        <v>0</v>
      </c>
      <c r="AY676" s="153">
        <v>448436333</v>
      </c>
      <c r="AZ676" s="153">
        <v>440734173</v>
      </c>
      <c r="BA676" s="153" t="s">
        <v>8726</v>
      </c>
      <c r="BB676" s="153">
        <v>430338312</v>
      </c>
      <c r="BC676" s="153">
        <v>430338312</v>
      </c>
      <c r="BD676" s="153">
        <v>100</v>
      </c>
      <c r="BE676" s="153">
        <v>557169046</v>
      </c>
      <c r="BF676" s="153">
        <v>546192150</v>
      </c>
      <c r="BG676" s="153" t="s">
        <v>8950</v>
      </c>
      <c r="BH676" s="155">
        <v>725000000</v>
      </c>
      <c r="BI676" s="153">
        <v>0</v>
      </c>
      <c r="BJ676" s="153">
        <v>0</v>
      </c>
    </row>
    <row r="677" spans="1:62">
      <c r="A677" s="152">
        <v>4050065308</v>
      </c>
      <c r="B677" s="153">
        <v>6</v>
      </c>
      <c r="C677" s="153" t="s">
        <v>8810</v>
      </c>
      <c r="D677" s="153" t="s">
        <v>8811</v>
      </c>
      <c r="E677" s="153">
        <v>2023</v>
      </c>
      <c r="F677" s="153" t="s">
        <v>7125</v>
      </c>
      <c r="G677" s="153" t="s">
        <v>7126</v>
      </c>
      <c r="H677" s="153">
        <v>2</v>
      </c>
      <c r="I677" s="153" t="s">
        <v>7127</v>
      </c>
      <c r="J677" s="153">
        <v>10</v>
      </c>
      <c r="K677" s="153" t="s">
        <v>1346</v>
      </c>
      <c r="L677" s="153" t="s">
        <v>1346</v>
      </c>
      <c r="M677" s="153">
        <v>199</v>
      </c>
      <c r="N677" s="153" t="s">
        <v>7128</v>
      </c>
      <c r="O677" s="153">
        <v>5</v>
      </c>
      <c r="P677" s="153" t="s">
        <v>7296</v>
      </c>
      <c r="Q677" s="153">
        <v>55</v>
      </c>
      <c r="R677" s="153" t="s">
        <v>2869</v>
      </c>
      <c r="S677" s="153">
        <v>1622</v>
      </c>
      <c r="T677" s="153" t="s">
        <v>5291</v>
      </c>
      <c r="U677" s="153">
        <v>16</v>
      </c>
      <c r="V677" s="153">
        <v>4</v>
      </c>
      <c r="W677" s="154">
        <v>16224</v>
      </c>
      <c r="X677" s="153" t="s">
        <v>8951</v>
      </c>
      <c r="Y677" s="153">
        <v>1</v>
      </c>
      <c r="Z677" s="153" t="s">
        <v>37</v>
      </c>
      <c r="AA677" s="153">
        <v>1</v>
      </c>
      <c r="AB677" s="153" t="s">
        <v>7130</v>
      </c>
      <c r="AC677" s="153">
        <v>1</v>
      </c>
      <c r="AD677" s="153">
        <v>0</v>
      </c>
      <c r="AE677" s="153">
        <v>0</v>
      </c>
      <c r="AF677" s="153">
        <v>0</v>
      </c>
      <c r="AG677" s="153">
        <v>49</v>
      </c>
      <c r="AH677" s="153">
        <v>49</v>
      </c>
      <c r="AI677" s="153">
        <v>100</v>
      </c>
      <c r="AJ677" s="153">
        <v>0</v>
      </c>
      <c r="AK677" s="153">
        <v>0</v>
      </c>
      <c r="AL677" s="153">
        <v>0</v>
      </c>
      <c r="AM677" s="153">
        <v>73</v>
      </c>
      <c r="AN677" s="153">
        <v>150</v>
      </c>
      <c r="AO677" s="153" t="s">
        <v>8952</v>
      </c>
      <c r="AP677" s="154">
        <v>73</v>
      </c>
      <c r="AQ677" s="153">
        <v>0</v>
      </c>
      <c r="AR677" s="153">
        <v>0</v>
      </c>
      <c r="AS677" s="153">
        <v>195</v>
      </c>
      <c r="AT677" s="153">
        <v>199</v>
      </c>
      <c r="AU677" s="153" t="s">
        <v>8953</v>
      </c>
      <c r="AV677" s="153">
        <v>0</v>
      </c>
      <c r="AW677" s="153">
        <v>0</v>
      </c>
      <c r="AX677" s="153">
        <v>0</v>
      </c>
      <c r="AY677" s="153">
        <v>1062749667</v>
      </c>
      <c r="AZ677" s="153">
        <v>1019339797</v>
      </c>
      <c r="BA677" s="153" t="s">
        <v>8954</v>
      </c>
      <c r="BB677" s="153">
        <v>0</v>
      </c>
      <c r="BC677" s="153">
        <v>0</v>
      </c>
      <c r="BD677" s="153">
        <v>0</v>
      </c>
      <c r="BE677" s="153">
        <v>2144519321</v>
      </c>
      <c r="BF677" s="153">
        <v>2099779989</v>
      </c>
      <c r="BG677" s="153" t="s">
        <v>7626</v>
      </c>
      <c r="BH677" s="155">
        <v>1155000000</v>
      </c>
      <c r="BI677" s="153">
        <v>0</v>
      </c>
      <c r="BJ677" s="153">
        <v>0</v>
      </c>
    </row>
    <row r="678" spans="1:62">
      <c r="A678" s="152">
        <v>4050065308</v>
      </c>
      <c r="B678" s="153">
        <v>6</v>
      </c>
      <c r="C678" s="153" t="s">
        <v>8810</v>
      </c>
      <c r="D678" s="153" t="s">
        <v>8811</v>
      </c>
      <c r="E678" s="153">
        <v>2023</v>
      </c>
      <c r="F678" s="153" t="s">
        <v>7125</v>
      </c>
      <c r="G678" s="153" t="s">
        <v>7126</v>
      </c>
      <c r="H678" s="153">
        <v>2</v>
      </c>
      <c r="I678" s="153" t="s">
        <v>7127</v>
      </c>
      <c r="J678" s="153">
        <v>10</v>
      </c>
      <c r="K678" s="153" t="s">
        <v>1346</v>
      </c>
      <c r="L678" s="153" t="s">
        <v>1346</v>
      </c>
      <c r="M678" s="153">
        <v>199</v>
      </c>
      <c r="N678" s="153" t="s">
        <v>7128</v>
      </c>
      <c r="O678" s="153">
        <v>5</v>
      </c>
      <c r="P678" s="153" t="s">
        <v>7296</v>
      </c>
      <c r="Q678" s="153">
        <v>57</v>
      </c>
      <c r="R678" s="153" t="s">
        <v>56</v>
      </c>
      <c r="S678" s="153">
        <v>1623</v>
      </c>
      <c r="T678" s="153" t="s">
        <v>5296</v>
      </c>
      <c r="U678" s="153">
        <v>18</v>
      </c>
      <c r="V678" s="153">
        <v>1</v>
      </c>
      <c r="W678" s="154">
        <v>16231</v>
      </c>
      <c r="X678" s="153" t="s">
        <v>8955</v>
      </c>
      <c r="Y678" s="153">
        <v>1</v>
      </c>
      <c r="Z678" s="153" t="s">
        <v>37</v>
      </c>
      <c r="AA678" s="153">
        <v>1</v>
      </c>
      <c r="AB678" s="153" t="s">
        <v>7130</v>
      </c>
      <c r="AC678" s="153">
        <v>1</v>
      </c>
      <c r="AD678" s="153">
        <v>0</v>
      </c>
      <c r="AE678" s="153">
        <v>0</v>
      </c>
      <c r="AF678" s="153">
        <v>0</v>
      </c>
      <c r="AG678" s="153">
        <v>1</v>
      </c>
      <c r="AH678" s="153">
        <v>1</v>
      </c>
      <c r="AI678" s="153">
        <v>100</v>
      </c>
      <c r="AJ678" s="153">
        <v>1</v>
      </c>
      <c r="AK678" s="153">
        <v>1</v>
      </c>
      <c r="AL678" s="153">
        <v>100</v>
      </c>
      <c r="AM678" s="153">
        <v>1</v>
      </c>
      <c r="AN678" s="153">
        <v>1</v>
      </c>
      <c r="AO678" s="153">
        <v>100</v>
      </c>
      <c r="AP678" s="154">
        <v>1</v>
      </c>
      <c r="AQ678" s="153">
        <v>0</v>
      </c>
      <c r="AR678" s="153">
        <v>0</v>
      </c>
      <c r="AS678" s="153">
        <v>4</v>
      </c>
      <c r="AT678" s="153">
        <v>3</v>
      </c>
      <c r="AU678" s="153">
        <v>75</v>
      </c>
      <c r="AV678" s="153">
        <v>0</v>
      </c>
      <c r="AW678" s="153">
        <v>0</v>
      </c>
      <c r="AX678" s="153">
        <v>0</v>
      </c>
      <c r="AY678" s="153">
        <v>7612675346</v>
      </c>
      <c r="AZ678" s="153">
        <v>7611985618</v>
      </c>
      <c r="BA678" s="153" t="s">
        <v>7198</v>
      </c>
      <c r="BB678" s="153">
        <v>10223908000</v>
      </c>
      <c r="BC678" s="153">
        <v>10213014713</v>
      </c>
      <c r="BD678" s="153" t="s">
        <v>7469</v>
      </c>
      <c r="BE678" s="153">
        <v>10724428740</v>
      </c>
      <c r="BF678" s="153">
        <v>10481783755</v>
      </c>
      <c r="BG678" s="153" t="s">
        <v>8705</v>
      </c>
      <c r="BH678" s="155">
        <v>8583000000</v>
      </c>
      <c r="BI678" s="153">
        <v>0</v>
      </c>
      <c r="BJ678" s="153">
        <v>0</v>
      </c>
    </row>
    <row r="679" spans="1:62">
      <c r="A679" s="152">
        <v>4050065308</v>
      </c>
      <c r="B679" s="153">
        <v>6</v>
      </c>
      <c r="C679" s="153" t="s">
        <v>8810</v>
      </c>
      <c r="D679" s="153" t="s">
        <v>8811</v>
      </c>
      <c r="E679" s="153">
        <v>2023</v>
      </c>
      <c r="F679" s="153" t="s">
        <v>7125</v>
      </c>
      <c r="G679" s="153" t="s">
        <v>7126</v>
      </c>
      <c r="H679" s="153">
        <v>2</v>
      </c>
      <c r="I679" s="153" t="s">
        <v>7127</v>
      </c>
      <c r="J679" s="153">
        <v>10</v>
      </c>
      <c r="K679" s="153" t="s">
        <v>1346</v>
      </c>
      <c r="L679" s="153" t="s">
        <v>1346</v>
      </c>
      <c r="M679" s="153">
        <v>199</v>
      </c>
      <c r="N679" s="153" t="s">
        <v>7128</v>
      </c>
      <c r="O679" s="153">
        <v>5</v>
      </c>
      <c r="P679" s="153" t="s">
        <v>7296</v>
      </c>
      <c r="Q679" s="153">
        <v>57</v>
      </c>
      <c r="R679" s="153" t="s">
        <v>56</v>
      </c>
      <c r="S679" s="153">
        <v>1623</v>
      </c>
      <c r="T679" s="153" t="s">
        <v>5296</v>
      </c>
      <c r="U679" s="153">
        <v>18</v>
      </c>
      <c r="V679" s="153">
        <v>2</v>
      </c>
      <c r="W679" s="154">
        <v>16232</v>
      </c>
      <c r="X679" s="153" t="s">
        <v>7313</v>
      </c>
      <c r="Y679" s="153">
        <v>2</v>
      </c>
      <c r="Z679" s="153" t="s">
        <v>202</v>
      </c>
      <c r="AA679" s="153">
        <v>1</v>
      </c>
      <c r="AB679" s="153" t="s">
        <v>7130</v>
      </c>
      <c r="AC679" s="153">
        <v>1</v>
      </c>
      <c r="AD679" s="153">
        <v>0</v>
      </c>
      <c r="AE679" s="153">
        <v>0</v>
      </c>
      <c r="AF679" s="153">
        <v>0</v>
      </c>
      <c r="AG679" s="153">
        <v>1</v>
      </c>
      <c r="AH679" s="153">
        <v>1</v>
      </c>
      <c r="AI679" s="153">
        <v>100</v>
      </c>
      <c r="AJ679" s="153">
        <v>1</v>
      </c>
      <c r="AK679" s="153">
        <v>1</v>
      </c>
      <c r="AL679" s="153">
        <v>100</v>
      </c>
      <c r="AM679" s="153">
        <v>1</v>
      </c>
      <c r="AN679" s="153">
        <v>1</v>
      </c>
      <c r="AO679" s="153">
        <v>100</v>
      </c>
      <c r="AP679" s="154">
        <v>1</v>
      </c>
      <c r="AQ679" s="153">
        <v>0</v>
      </c>
      <c r="AR679" s="153">
        <v>0</v>
      </c>
      <c r="AS679" s="153" t="s">
        <v>7131</v>
      </c>
      <c r="AT679" s="153" t="s">
        <v>7131</v>
      </c>
      <c r="AU679" s="153" t="s">
        <v>7131</v>
      </c>
      <c r="AV679" s="153">
        <v>0</v>
      </c>
      <c r="AW679" s="153">
        <v>0</v>
      </c>
      <c r="AX679" s="153">
        <v>0</v>
      </c>
      <c r="AY679" s="153">
        <v>1</v>
      </c>
      <c r="AZ679" s="153">
        <v>0</v>
      </c>
      <c r="BA679" s="153">
        <v>0</v>
      </c>
      <c r="BB679" s="153">
        <v>20000000</v>
      </c>
      <c r="BC679" s="153">
        <v>20000000</v>
      </c>
      <c r="BD679" s="153">
        <v>100</v>
      </c>
      <c r="BE679" s="153">
        <v>72800000</v>
      </c>
      <c r="BF679" s="153">
        <v>50000000</v>
      </c>
      <c r="BG679" s="153" t="s">
        <v>7752</v>
      </c>
      <c r="BH679" s="155">
        <v>50000000</v>
      </c>
      <c r="BI679" s="153">
        <v>0</v>
      </c>
      <c r="BJ679" s="153">
        <v>0</v>
      </c>
    </row>
    <row r="680" spans="1:62">
      <c r="A680" s="152">
        <v>4050065308</v>
      </c>
      <c r="B680" s="153">
        <v>6</v>
      </c>
      <c r="C680" s="153" t="s">
        <v>8810</v>
      </c>
      <c r="D680" s="153" t="s">
        <v>8811</v>
      </c>
      <c r="E680" s="153">
        <v>2023</v>
      </c>
      <c r="F680" s="153" t="s">
        <v>7125</v>
      </c>
      <c r="G680" s="153" t="s">
        <v>7126</v>
      </c>
      <c r="H680" s="153">
        <v>2</v>
      </c>
      <c r="I680" s="153" t="s">
        <v>7127</v>
      </c>
      <c r="J680" s="153">
        <v>10</v>
      </c>
      <c r="K680" s="153" t="s">
        <v>1346</v>
      </c>
      <c r="L680" s="153" t="s">
        <v>1346</v>
      </c>
      <c r="M680" s="153">
        <v>199</v>
      </c>
      <c r="N680" s="153" t="s">
        <v>7128</v>
      </c>
      <c r="O680" s="153">
        <v>5</v>
      </c>
      <c r="P680" s="153" t="s">
        <v>7296</v>
      </c>
      <c r="Q680" s="153">
        <v>57</v>
      </c>
      <c r="R680" s="153" t="s">
        <v>56</v>
      </c>
      <c r="S680" s="153">
        <v>1624</v>
      </c>
      <c r="T680" s="153" t="s">
        <v>8956</v>
      </c>
      <c r="U680" s="153">
        <v>15</v>
      </c>
      <c r="V680" s="153">
        <v>1</v>
      </c>
      <c r="W680" s="154">
        <v>16241</v>
      </c>
      <c r="X680" s="153" t="s">
        <v>7674</v>
      </c>
      <c r="Y680" s="153">
        <v>1</v>
      </c>
      <c r="Z680" s="153" t="s">
        <v>37</v>
      </c>
      <c r="AA680" s="153">
        <v>1</v>
      </c>
      <c r="AB680" s="153" t="s">
        <v>7130</v>
      </c>
      <c r="AC680" s="153">
        <v>1</v>
      </c>
      <c r="AD680" s="153">
        <v>0</v>
      </c>
      <c r="AE680" s="153">
        <v>0</v>
      </c>
      <c r="AF680" s="153">
        <v>0</v>
      </c>
      <c r="AG680" s="153">
        <v>1</v>
      </c>
      <c r="AH680" s="153">
        <v>1</v>
      </c>
      <c r="AI680" s="153">
        <v>100</v>
      </c>
      <c r="AJ680" s="153">
        <v>1</v>
      </c>
      <c r="AK680" s="153">
        <v>1</v>
      </c>
      <c r="AL680" s="153">
        <v>100</v>
      </c>
      <c r="AM680" s="153">
        <v>1</v>
      </c>
      <c r="AN680" s="153">
        <v>1</v>
      </c>
      <c r="AO680" s="153">
        <v>100</v>
      </c>
      <c r="AP680" s="154">
        <v>1</v>
      </c>
      <c r="AQ680" s="153">
        <v>0</v>
      </c>
      <c r="AR680" s="153">
        <v>0</v>
      </c>
      <c r="AS680" s="153">
        <v>4</v>
      </c>
      <c r="AT680" s="153">
        <v>3</v>
      </c>
      <c r="AU680" s="153">
        <v>75</v>
      </c>
      <c r="AV680" s="153">
        <v>0</v>
      </c>
      <c r="AW680" s="153">
        <v>0</v>
      </c>
      <c r="AX680" s="153">
        <v>0</v>
      </c>
      <c r="AY680" s="153">
        <v>2661512000</v>
      </c>
      <c r="AZ680" s="153">
        <v>2661430729</v>
      </c>
      <c r="BA680" s="153">
        <v>100</v>
      </c>
      <c r="BB680" s="153">
        <v>4213574435</v>
      </c>
      <c r="BC680" s="153">
        <v>4204890735</v>
      </c>
      <c r="BD680" s="153" t="s">
        <v>8321</v>
      </c>
      <c r="BE680" s="153">
        <v>5649934000</v>
      </c>
      <c r="BF680" s="153">
        <v>5585070556</v>
      </c>
      <c r="BG680" s="153" t="s">
        <v>8957</v>
      </c>
      <c r="BH680" s="155">
        <v>3030000000</v>
      </c>
      <c r="BI680" s="153">
        <v>0</v>
      </c>
      <c r="BJ680" s="153">
        <v>0</v>
      </c>
    </row>
    <row r="681" spans="1:62">
      <c r="A681" s="152">
        <v>4050065308</v>
      </c>
      <c r="B681" s="153">
        <v>6</v>
      </c>
      <c r="C681" s="153" t="s">
        <v>8958</v>
      </c>
      <c r="D681" s="153" t="s">
        <v>8959</v>
      </c>
      <c r="E681" s="153">
        <v>2023</v>
      </c>
      <c r="F681" s="153" t="s">
        <v>7125</v>
      </c>
      <c r="G681" s="153" t="s">
        <v>7126</v>
      </c>
      <c r="H681" s="153">
        <v>2</v>
      </c>
      <c r="I681" s="153" t="s">
        <v>7127</v>
      </c>
      <c r="J681" s="153">
        <v>11</v>
      </c>
      <c r="K681" s="153" t="s">
        <v>1436</v>
      </c>
      <c r="L681" s="153" t="s">
        <v>1436</v>
      </c>
      <c r="M681" s="153">
        <v>199</v>
      </c>
      <c r="N681" s="153" t="s">
        <v>7128</v>
      </c>
      <c r="O681" s="153">
        <v>1</v>
      </c>
      <c r="P681" s="153" t="s">
        <v>2378</v>
      </c>
      <c r="Q681" s="153">
        <v>1</v>
      </c>
      <c r="R681" s="153" t="s">
        <v>2379</v>
      </c>
      <c r="S681" s="153">
        <v>1953</v>
      </c>
      <c r="T681" s="153" t="s">
        <v>5303</v>
      </c>
      <c r="U681" s="153">
        <v>36</v>
      </c>
      <c r="V681" s="153">
        <v>1</v>
      </c>
      <c r="W681" s="154">
        <v>19531</v>
      </c>
      <c r="X681" s="153" t="s">
        <v>8960</v>
      </c>
      <c r="Y681" s="153">
        <v>2</v>
      </c>
      <c r="Z681" s="153" t="s">
        <v>202</v>
      </c>
      <c r="AA681" s="153">
        <v>1</v>
      </c>
      <c r="AB681" s="153" t="s">
        <v>7130</v>
      </c>
      <c r="AC681" s="153">
        <v>1</v>
      </c>
      <c r="AD681" s="153">
        <v>0</v>
      </c>
      <c r="AE681" s="153">
        <v>0</v>
      </c>
      <c r="AF681" s="153">
        <v>0</v>
      </c>
      <c r="AG681" s="153">
        <v>5100</v>
      </c>
      <c r="AH681" s="153">
        <v>5100</v>
      </c>
      <c r="AI681" s="153">
        <v>100</v>
      </c>
      <c r="AJ681" s="153">
        <v>5100</v>
      </c>
      <c r="AK681" s="153">
        <v>5100</v>
      </c>
      <c r="AL681" s="153">
        <v>100</v>
      </c>
      <c r="AM681" s="153">
        <v>6630</v>
      </c>
      <c r="AN681" s="153">
        <v>6630</v>
      </c>
      <c r="AO681" s="153">
        <v>100</v>
      </c>
      <c r="AP681" s="154">
        <v>6630</v>
      </c>
      <c r="AQ681" s="153">
        <v>0</v>
      </c>
      <c r="AR681" s="153">
        <v>0</v>
      </c>
      <c r="AS681" s="153" t="s">
        <v>7131</v>
      </c>
      <c r="AT681" s="153" t="s">
        <v>7131</v>
      </c>
      <c r="AU681" s="153" t="s">
        <v>7131</v>
      </c>
      <c r="AV681" s="153">
        <v>0</v>
      </c>
      <c r="AW681" s="153">
        <v>0</v>
      </c>
      <c r="AX681" s="153">
        <v>0</v>
      </c>
      <c r="AY681" s="153">
        <v>8737245002</v>
      </c>
      <c r="AZ681" s="153">
        <v>8736248669</v>
      </c>
      <c r="BA681" s="153" t="s">
        <v>7198</v>
      </c>
      <c r="BB681" s="153">
        <v>10317293533</v>
      </c>
      <c r="BC681" s="153">
        <v>10317140863</v>
      </c>
      <c r="BD681" s="153">
        <v>100</v>
      </c>
      <c r="BE681" s="153">
        <v>12560000000</v>
      </c>
      <c r="BF681" s="153">
        <v>12552421666</v>
      </c>
      <c r="BG681" s="153" t="s">
        <v>7266</v>
      </c>
      <c r="BH681" s="155">
        <v>13517000000</v>
      </c>
      <c r="BI681" s="153">
        <v>0</v>
      </c>
      <c r="BJ681" s="153">
        <v>0</v>
      </c>
    </row>
    <row r="682" spans="1:62">
      <c r="A682" s="152">
        <v>4050065308</v>
      </c>
      <c r="B682" s="153">
        <v>6</v>
      </c>
      <c r="C682" s="153" t="s">
        <v>8958</v>
      </c>
      <c r="D682" s="153" t="s">
        <v>8959</v>
      </c>
      <c r="E682" s="153">
        <v>2023</v>
      </c>
      <c r="F682" s="153" t="s">
        <v>7125</v>
      </c>
      <c r="G682" s="153" t="s">
        <v>7126</v>
      </c>
      <c r="H682" s="153">
        <v>2</v>
      </c>
      <c r="I682" s="153" t="s">
        <v>7127</v>
      </c>
      <c r="J682" s="153">
        <v>11</v>
      </c>
      <c r="K682" s="153" t="s">
        <v>1436</v>
      </c>
      <c r="L682" s="153" t="s">
        <v>1436</v>
      </c>
      <c r="M682" s="153">
        <v>199</v>
      </c>
      <c r="N682" s="153" t="s">
        <v>7128</v>
      </c>
      <c r="O682" s="153">
        <v>1</v>
      </c>
      <c r="P682" s="153" t="s">
        <v>2378</v>
      </c>
      <c r="Q682" s="153">
        <v>1</v>
      </c>
      <c r="R682" s="153" t="s">
        <v>2379</v>
      </c>
      <c r="S682" s="153">
        <v>1953</v>
      </c>
      <c r="T682" s="153" t="s">
        <v>5303</v>
      </c>
      <c r="U682" s="153">
        <v>36</v>
      </c>
      <c r="V682" s="153">
        <v>2</v>
      </c>
      <c r="W682" s="154">
        <v>19532</v>
      </c>
      <c r="X682" s="153" t="s">
        <v>8961</v>
      </c>
      <c r="Y682" s="153">
        <v>2</v>
      </c>
      <c r="Z682" s="153" t="s">
        <v>202</v>
      </c>
      <c r="AA682" s="153">
        <v>1</v>
      </c>
      <c r="AB682" s="153" t="s">
        <v>7130</v>
      </c>
      <c r="AC682" s="153">
        <v>1</v>
      </c>
      <c r="AD682" s="153">
        <v>0</v>
      </c>
      <c r="AE682" s="153">
        <v>0</v>
      </c>
      <c r="AF682" s="153">
        <v>0</v>
      </c>
      <c r="AG682" s="153">
        <v>27000</v>
      </c>
      <c r="AH682" s="153">
        <v>32553</v>
      </c>
      <c r="AI682" s="153" t="s">
        <v>8962</v>
      </c>
      <c r="AJ682" s="153">
        <v>27000</v>
      </c>
      <c r="AK682" s="153">
        <v>55019</v>
      </c>
      <c r="AL682" s="153" t="s">
        <v>8963</v>
      </c>
      <c r="AM682" s="153">
        <v>27000</v>
      </c>
      <c r="AN682" s="153">
        <v>27000</v>
      </c>
      <c r="AO682" s="153">
        <v>100</v>
      </c>
      <c r="AP682" s="154">
        <v>27000</v>
      </c>
      <c r="AQ682" s="153">
        <v>0</v>
      </c>
      <c r="AR682" s="153">
        <v>0</v>
      </c>
      <c r="AS682" s="153" t="s">
        <v>7131</v>
      </c>
      <c r="AT682" s="153" t="s">
        <v>7131</v>
      </c>
      <c r="AU682" s="153" t="s">
        <v>7131</v>
      </c>
      <c r="AV682" s="153">
        <v>0</v>
      </c>
      <c r="AW682" s="153">
        <v>0</v>
      </c>
      <c r="AX682" s="153">
        <v>0</v>
      </c>
      <c r="AY682" s="153">
        <v>8350212739</v>
      </c>
      <c r="AZ682" s="153">
        <v>8350212739</v>
      </c>
      <c r="BA682" s="153">
        <v>100</v>
      </c>
      <c r="BB682" s="153">
        <v>9021413000</v>
      </c>
      <c r="BC682" s="153">
        <v>9021413000</v>
      </c>
      <c r="BD682" s="153">
        <v>100</v>
      </c>
      <c r="BE682" s="153">
        <v>10205952000</v>
      </c>
      <c r="BF682" s="153">
        <v>10000000000</v>
      </c>
      <c r="BG682" s="153" t="s">
        <v>8964</v>
      </c>
      <c r="BH682" s="155">
        <v>2940000000</v>
      </c>
      <c r="BI682" s="153">
        <v>0</v>
      </c>
      <c r="BJ682" s="153">
        <v>0</v>
      </c>
    </row>
    <row r="683" spans="1:62">
      <c r="A683" s="152">
        <v>4050065308</v>
      </c>
      <c r="B683" s="153">
        <v>6</v>
      </c>
      <c r="C683" s="153" t="s">
        <v>8958</v>
      </c>
      <c r="D683" s="153" t="s">
        <v>8959</v>
      </c>
      <c r="E683" s="153">
        <v>2023</v>
      </c>
      <c r="F683" s="153" t="s">
        <v>7125</v>
      </c>
      <c r="G683" s="153" t="s">
        <v>7126</v>
      </c>
      <c r="H683" s="153">
        <v>2</v>
      </c>
      <c r="I683" s="153" t="s">
        <v>7127</v>
      </c>
      <c r="J683" s="153">
        <v>11</v>
      </c>
      <c r="K683" s="153" t="s">
        <v>1436</v>
      </c>
      <c r="L683" s="153" t="s">
        <v>1436</v>
      </c>
      <c r="M683" s="153">
        <v>199</v>
      </c>
      <c r="N683" s="153" t="s">
        <v>7128</v>
      </c>
      <c r="O683" s="153">
        <v>1</v>
      </c>
      <c r="P683" s="153" t="s">
        <v>2378</v>
      </c>
      <c r="Q683" s="153">
        <v>1</v>
      </c>
      <c r="R683" s="153" t="s">
        <v>2379</v>
      </c>
      <c r="S683" s="153">
        <v>1953</v>
      </c>
      <c r="T683" s="153" t="s">
        <v>5303</v>
      </c>
      <c r="U683" s="153">
        <v>36</v>
      </c>
      <c r="V683" s="153">
        <v>3</v>
      </c>
      <c r="W683" s="154">
        <v>19533</v>
      </c>
      <c r="X683" s="153" t="s">
        <v>8965</v>
      </c>
      <c r="Y683" s="153">
        <v>1</v>
      </c>
      <c r="Z683" s="153" t="s">
        <v>37</v>
      </c>
      <c r="AA683" s="153">
        <v>1</v>
      </c>
      <c r="AB683" s="153" t="s">
        <v>7130</v>
      </c>
      <c r="AC683" s="153">
        <v>1</v>
      </c>
      <c r="AD683" s="153">
        <v>0</v>
      </c>
      <c r="AE683" s="153">
        <v>0</v>
      </c>
      <c r="AF683" s="153">
        <v>0</v>
      </c>
      <c r="AG683" s="153">
        <v>606</v>
      </c>
      <c r="AH683" s="153">
        <v>606</v>
      </c>
      <c r="AI683" s="153">
        <v>100</v>
      </c>
      <c r="AJ683" s="153">
        <v>1</v>
      </c>
      <c r="AK683" s="153">
        <v>0</v>
      </c>
      <c r="AL683" s="153">
        <v>0</v>
      </c>
      <c r="AM683" s="153">
        <v>707</v>
      </c>
      <c r="AN683" s="153">
        <v>709</v>
      </c>
      <c r="AO683" s="153" t="s">
        <v>8966</v>
      </c>
      <c r="AP683" s="154">
        <v>0</v>
      </c>
      <c r="AQ683" s="153">
        <v>0</v>
      </c>
      <c r="AR683" s="153">
        <v>0</v>
      </c>
      <c r="AS683" s="153">
        <v>1314</v>
      </c>
      <c r="AT683" s="153">
        <v>1315</v>
      </c>
      <c r="AU683" s="153" t="s">
        <v>8967</v>
      </c>
      <c r="AV683" s="153">
        <v>0</v>
      </c>
      <c r="AW683" s="153">
        <v>0</v>
      </c>
      <c r="AX683" s="153">
        <v>0</v>
      </c>
      <c r="AY683" s="153">
        <v>2316364115</v>
      </c>
      <c r="AZ683" s="153">
        <v>2316364115</v>
      </c>
      <c r="BA683" s="153">
        <v>100</v>
      </c>
      <c r="BB683" s="153">
        <v>295790000</v>
      </c>
      <c r="BC683" s="153">
        <v>295790000</v>
      </c>
      <c r="BD683" s="153">
        <v>100</v>
      </c>
      <c r="BE683" s="153">
        <v>3150000000</v>
      </c>
      <c r="BF683" s="153">
        <v>2907316163</v>
      </c>
      <c r="BG683" s="153" t="s">
        <v>8968</v>
      </c>
      <c r="BH683" s="155">
        <v>0</v>
      </c>
      <c r="BI683" s="153">
        <v>0</v>
      </c>
      <c r="BJ683" s="153">
        <v>0</v>
      </c>
    </row>
    <row r="684" spans="1:62">
      <c r="A684" s="152">
        <v>4050065308</v>
      </c>
      <c r="B684" s="153">
        <v>6</v>
      </c>
      <c r="C684" s="153" t="s">
        <v>8958</v>
      </c>
      <c r="D684" s="153" t="s">
        <v>8959</v>
      </c>
      <c r="E684" s="153">
        <v>2023</v>
      </c>
      <c r="F684" s="153" t="s">
        <v>7125</v>
      </c>
      <c r="G684" s="153" t="s">
        <v>7126</v>
      </c>
      <c r="H684" s="153">
        <v>2</v>
      </c>
      <c r="I684" s="153" t="s">
        <v>7127</v>
      </c>
      <c r="J684" s="153">
        <v>11</v>
      </c>
      <c r="K684" s="153" t="s">
        <v>1436</v>
      </c>
      <c r="L684" s="153" t="s">
        <v>1436</v>
      </c>
      <c r="M684" s="153">
        <v>199</v>
      </c>
      <c r="N684" s="153" t="s">
        <v>7128</v>
      </c>
      <c r="O684" s="153">
        <v>1</v>
      </c>
      <c r="P684" s="153" t="s">
        <v>2378</v>
      </c>
      <c r="Q684" s="153">
        <v>6</v>
      </c>
      <c r="R684" s="153" t="s">
        <v>7135</v>
      </c>
      <c r="S684" s="153">
        <v>1966</v>
      </c>
      <c r="T684" s="153" t="s">
        <v>8969</v>
      </c>
      <c r="U684" s="153">
        <v>15</v>
      </c>
      <c r="V684" s="153">
        <v>1</v>
      </c>
      <c r="W684" s="154">
        <v>19661</v>
      </c>
      <c r="X684" s="153" t="s">
        <v>8970</v>
      </c>
      <c r="Y684" s="153">
        <v>1</v>
      </c>
      <c r="Z684" s="153" t="s">
        <v>37</v>
      </c>
      <c r="AA684" s="153">
        <v>1</v>
      </c>
      <c r="AB684" s="153" t="s">
        <v>7130</v>
      </c>
      <c r="AC684" s="153">
        <v>1</v>
      </c>
      <c r="AD684" s="153">
        <v>0</v>
      </c>
      <c r="AE684" s="153">
        <v>0</v>
      </c>
      <c r="AF684" s="153">
        <v>0</v>
      </c>
      <c r="AG684" s="153">
        <v>250</v>
      </c>
      <c r="AH684" s="153">
        <v>250</v>
      </c>
      <c r="AI684" s="153">
        <v>100</v>
      </c>
      <c r="AJ684" s="153">
        <v>250</v>
      </c>
      <c r="AK684" s="153">
        <v>250</v>
      </c>
      <c r="AL684" s="153">
        <v>100</v>
      </c>
      <c r="AM684" s="153">
        <v>250</v>
      </c>
      <c r="AN684" s="153">
        <v>250</v>
      </c>
      <c r="AO684" s="153">
        <v>100</v>
      </c>
      <c r="AP684" s="154">
        <v>250</v>
      </c>
      <c r="AQ684" s="153">
        <v>0</v>
      </c>
      <c r="AR684" s="153">
        <v>0</v>
      </c>
      <c r="AS684" s="153">
        <v>1000</v>
      </c>
      <c r="AT684" s="153">
        <v>750</v>
      </c>
      <c r="AU684" s="153">
        <v>75</v>
      </c>
      <c r="AV684" s="153">
        <v>0</v>
      </c>
      <c r="AW684" s="153">
        <v>0</v>
      </c>
      <c r="AX684" s="153">
        <v>0</v>
      </c>
      <c r="AY684" s="153">
        <v>1423135686</v>
      </c>
      <c r="AZ684" s="153">
        <v>1423115679</v>
      </c>
      <c r="BA684" s="153">
        <v>100</v>
      </c>
      <c r="BB684" s="153">
        <v>1622059382</v>
      </c>
      <c r="BC684" s="153">
        <v>1622059382</v>
      </c>
      <c r="BD684" s="153">
        <v>100</v>
      </c>
      <c r="BE684" s="153">
        <v>1800000000</v>
      </c>
      <c r="BF684" s="153">
        <v>1790440000</v>
      </c>
      <c r="BG684" s="153" t="s">
        <v>7715</v>
      </c>
      <c r="BH684" s="155">
        <v>1542000000</v>
      </c>
      <c r="BI684" s="153">
        <v>0</v>
      </c>
      <c r="BJ684" s="153">
        <v>0</v>
      </c>
    </row>
    <row r="685" spans="1:62">
      <c r="A685" s="152">
        <v>4050065308</v>
      </c>
      <c r="B685" s="153">
        <v>6</v>
      </c>
      <c r="C685" s="153" t="s">
        <v>8958</v>
      </c>
      <c r="D685" s="153" t="s">
        <v>8959</v>
      </c>
      <c r="E685" s="153">
        <v>2023</v>
      </c>
      <c r="F685" s="153" t="s">
        <v>7125</v>
      </c>
      <c r="G685" s="153" t="s">
        <v>7126</v>
      </c>
      <c r="H685" s="153">
        <v>2</v>
      </c>
      <c r="I685" s="153" t="s">
        <v>7127</v>
      </c>
      <c r="J685" s="153">
        <v>11</v>
      </c>
      <c r="K685" s="153" t="s">
        <v>1436</v>
      </c>
      <c r="L685" s="153" t="s">
        <v>1436</v>
      </c>
      <c r="M685" s="153">
        <v>199</v>
      </c>
      <c r="N685" s="153" t="s">
        <v>7128</v>
      </c>
      <c r="O685" s="153">
        <v>1</v>
      </c>
      <c r="P685" s="153" t="s">
        <v>2378</v>
      </c>
      <c r="Q685" s="153">
        <v>6</v>
      </c>
      <c r="R685" s="153" t="s">
        <v>7135</v>
      </c>
      <c r="S685" s="153">
        <v>1966</v>
      </c>
      <c r="T685" s="153" t="s">
        <v>8969</v>
      </c>
      <c r="U685" s="153">
        <v>15</v>
      </c>
      <c r="V685" s="153">
        <v>2</v>
      </c>
      <c r="W685" s="154">
        <v>19662</v>
      </c>
      <c r="X685" s="153" t="s">
        <v>8971</v>
      </c>
      <c r="Y685" s="153">
        <v>1</v>
      </c>
      <c r="Z685" s="153" t="s">
        <v>37</v>
      </c>
      <c r="AA685" s="153">
        <v>1</v>
      </c>
      <c r="AB685" s="153" t="s">
        <v>7130</v>
      </c>
      <c r="AC685" s="153">
        <v>1</v>
      </c>
      <c r="AD685" s="153">
        <v>0</v>
      </c>
      <c r="AE685" s="153">
        <v>0</v>
      </c>
      <c r="AF685" s="153">
        <v>0</v>
      </c>
      <c r="AG685" s="153">
        <v>200</v>
      </c>
      <c r="AH685" s="153">
        <v>200</v>
      </c>
      <c r="AI685" s="153">
        <v>100</v>
      </c>
      <c r="AJ685" s="153">
        <v>200</v>
      </c>
      <c r="AK685" s="153">
        <v>200</v>
      </c>
      <c r="AL685" s="153">
        <v>100</v>
      </c>
      <c r="AM685" s="153">
        <v>200</v>
      </c>
      <c r="AN685" s="153">
        <v>200</v>
      </c>
      <c r="AO685" s="153">
        <v>100</v>
      </c>
      <c r="AP685" s="154">
        <v>200</v>
      </c>
      <c r="AQ685" s="153">
        <v>0</v>
      </c>
      <c r="AR685" s="153">
        <v>0</v>
      </c>
      <c r="AS685" s="153">
        <v>800</v>
      </c>
      <c r="AT685" s="153">
        <v>600</v>
      </c>
      <c r="AU685" s="153">
        <v>75</v>
      </c>
      <c r="AV685" s="153">
        <v>0</v>
      </c>
      <c r="AW685" s="153">
        <v>0</v>
      </c>
      <c r="AX685" s="153">
        <v>0</v>
      </c>
      <c r="AY685" s="153">
        <v>945303000</v>
      </c>
      <c r="AZ685" s="153">
        <v>945303000</v>
      </c>
      <c r="BA685" s="153">
        <v>100</v>
      </c>
      <c r="BB685" s="153">
        <v>1109596375</v>
      </c>
      <c r="BC685" s="153">
        <v>1109596375</v>
      </c>
      <c r="BD685" s="153">
        <v>100</v>
      </c>
      <c r="BE685" s="153">
        <v>1073543333</v>
      </c>
      <c r="BF685" s="153">
        <v>1050470000</v>
      </c>
      <c r="BG685" s="153" t="s">
        <v>7222</v>
      </c>
      <c r="BH685" s="155">
        <v>1069000000</v>
      </c>
      <c r="BI685" s="153">
        <v>0</v>
      </c>
      <c r="BJ685" s="153">
        <v>0</v>
      </c>
    </row>
    <row r="686" spans="1:62">
      <c r="A686" s="152">
        <v>4050065308</v>
      </c>
      <c r="B686" s="153">
        <v>6</v>
      </c>
      <c r="C686" s="153" t="s">
        <v>8958</v>
      </c>
      <c r="D686" s="153" t="s">
        <v>8959</v>
      </c>
      <c r="E686" s="153">
        <v>2023</v>
      </c>
      <c r="F686" s="153" t="s">
        <v>7125</v>
      </c>
      <c r="G686" s="153" t="s">
        <v>7126</v>
      </c>
      <c r="H686" s="153">
        <v>2</v>
      </c>
      <c r="I686" s="153" t="s">
        <v>7127</v>
      </c>
      <c r="J686" s="153">
        <v>11</v>
      </c>
      <c r="K686" s="153" t="s">
        <v>1436</v>
      </c>
      <c r="L686" s="153" t="s">
        <v>1436</v>
      </c>
      <c r="M686" s="153">
        <v>199</v>
      </c>
      <c r="N686" s="153" t="s">
        <v>7128</v>
      </c>
      <c r="O686" s="153">
        <v>1</v>
      </c>
      <c r="P686" s="153" t="s">
        <v>2378</v>
      </c>
      <c r="Q686" s="153">
        <v>6</v>
      </c>
      <c r="R686" s="153" t="s">
        <v>7135</v>
      </c>
      <c r="S686" s="153">
        <v>1966</v>
      </c>
      <c r="T686" s="153" t="s">
        <v>8969</v>
      </c>
      <c r="U686" s="153">
        <v>15</v>
      </c>
      <c r="V686" s="153">
        <v>3</v>
      </c>
      <c r="W686" s="154">
        <v>19663</v>
      </c>
      <c r="X686" s="153" t="s">
        <v>8972</v>
      </c>
      <c r="Y686" s="153">
        <v>1</v>
      </c>
      <c r="Z686" s="153" t="s">
        <v>37</v>
      </c>
      <c r="AA686" s="153">
        <v>1</v>
      </c>
      <c r="AB686" s="153" t="s">
        <v>7130</v>
      </c>
      <c r="AC686" s="153">
        <v>1</v>
      </c>
      <c r="AD686" s="153">
        <v>0</v>
      </c>
      <c r="AE686" s="153">
        <v>0</v>
      </c>
      <c r="AF686" s="153">
        <v>0</v>
      </c>
      <c r="AG686" s="153">
        <v>350</v>
      </c>
      <c r="AH686" s="153">
        <v>350</v>
      </c>
      <c r="AI686" s="153">
        <v>100</v>
      </c>
      <c r="AJ686" s="153">
        <v>350</v>
      </c>
      <c r="AK686" s="153">
        <v>350</v>
      </c>
      <c r="AL686" s="153">
        <v>100</v>
      </c>
      <c r="AM686" s="153">
        <v>350</v>
      </c>
      <c r="AN686" s="153">
        <v>350</v>
      </c>
      <c r="AO686" s="153">
        <v>100</v>
      </c>
      <c r="AP686" s="154">
        <v>350</v>
      </c>
      <c r="AQ686" s="153">
        <v>0</v>
      </c>
      <c r="AR686" s="153">
        <v>0</v>
      </c>
      <c r="AS686" s="153">
        <v>1400</v>
      </c>
      <c r="AT686" s="153">
        <v>1050</v>
      </c>
      <c r="AU686" s="153">
        <v>75</v>
      </c>
      <c r="AV686" s="153">
        <v>0</v>
      </c>
      <c r="AW686" s="153">
        <v>0</v>
      </c>
      <c r="AX686" s="153">
        <v>0</v>
      </c>
      <c r="AY686" s="153">
        <v>1678385314</v>
      </c>
      <c r="AZ686" s="153">
        <v>1678385314</v>
      </c>
      <c r="BA686" s="153">
        <v>100</v>
      </c>
      <c r="BB686" s="153">
        <v>1913669926</v>
      </c>
      <c r="BC686" s="153">
        <v>1913669926</v>
      </c>
      <c r="BD686" s="153">
        <v>100</v>
      </c>
      <c r="BE686" s="153">
        <v>1967240000</v>
      </c>
      <c r="BF686" s="153">
        <v>1967240000</v>
      </c>
      <c r="BG686" s="153">
        <v>100</v>
      </c>
      <c r="BH686" s="155">
        <v>1848000000</v>
      </c>
      <c r="BI686" s="153">
        <v>0</v>
      </c>
      <c r="BJ686" s="153">
        <v>0</v>
      </c>
    </row>
    <row r="687" spans="1:62">
      <c r="A687" s="152">
        <v>4050065308</v>
      </c>
      <c r="B687" s="153">
        <v>6</v>
      </c>
      <c r="C687" s="153" t="s">
        <v>8958</v>
      </c>
      <c r="D687" s="153" t="s">
        <v>8959</v>
      </c>
      <c r="E687" s="153">
        <v>2023</v>
      </c>
      <c r="F687" s="153" t="s">
        <v>7125</v>
      </c>
      <c r="G687" s="153" t="s">
        <v>7126</v>
      </c>
      <c r="H687" s="153">
        <v>2</v>
      </c>
      <c r="I687" s="153" t="s">
        <v>7127</v>
      </c>
      <c r="J687" s="153">
        <v>11</v>
      </c>
      <c r="K687" s="153" t="s">
        <v>1436</v>
      </c>
      <c r="L687" s="153" t="s">
        <v>1436</v>
      </c>
      <c r="M687" s="153">
        <v>199</v>
      </c>
      <c r="N687" s="153" t="s">
        <v>7128</v>
      </c>
      <c r="O687" s="153">
        <v>1</v>
      </c>
      <c r="P687" s="153" t="s">
        <v>2378</v>
      </c>
      <c r="Q687" s="153">
        <v>6</v>
      </c>
      <c r="R687" s="153" t="s">
        <v>7135</v>
      </c>
      <c r="S687" s="153">
        <v>1966</v>
      </c>
      <c r="T687" s="153" t="s">
        <v>8969</v>
      </c>
      <c r="U687" s="153">
        <v>15</v>
      </c>
      <c r="V687" s="153">
        <v>4</v>
      </c>
      <c r="W687" s="154">
        <v>19664</v>
      </c>
      <c r="X687" s="153" t="s">
        <v>8973</v>
      </c>
      <c r="Y687" s="153">
        <v>1</v>
      </c>
      <c r="Z687" s="153" t="s">
        <v>37</v>
      </c>
      <c r="AA687" s="153">
        <v>1</v>
      </c>
      <c r="AB687" s="153" t="s">
        <v>7130</v>
      </c>
      <c r="AC687" s="153">
        <v>1</v>
      </c>
      <c r="AD687" s="153">
        <v>0</v>
      </c>
      <c r="AE687" s="153">
        <v>0</v>
      </c>
      <c r="AF687" s="153">
        <v>0</v>
      </c>
      <c r="AG687" s="153">
        <v>250</v>
      </c>
      <c r="AH687" s="153">
        <v>250</v>
      </c>
      <c r="AI687" s="153">
        <v>100</v>
      </c>
      <c r="AJ687" s="153">
        <v>250</v>
      </c>
      <c r="AK687" s="153">
        <v>250</v>
      </c>
      <c r="AL687" s="153">
        <v>100</v>
      </c>
      <c r="AM687" s="153">
        <v>250</v>
      </c>
      <c r="AN687" s="153">
        <v>250</v>
      </c>
      <c r="AO687" s="153">
        <v>100</v>
      </c>
      <c r="AP687" s="154">
        <v>250</v>
      </c>
      <c r="AQ687" s="153">
        <v>0</v>
      </c>
      <c r="AR687" s="153">
        <v>0</v>
      </c>
      <c r="AS687" s="153">
        <v>1000</v>
      </c>
      <c r="AT687" s="153">
        <v>750</v>
      </c>
      <c r="AU687" s="153">
        <v>75</v>
      </c>
      <c r="AV687" s="153">
        <v>0</v>
      </c>
      <c r="AW687" s="153">
        <v>0</v>
      </c>
      <c r="AX687" s="153">
        <v>0</v>
      </c>
      <c r="AY687" s="153">
        <v>1201827000</v>
      </c>
      <c r="AZ687" s="153">
        <v>1201827000</v>
      </c>
      <c r="BA687" s="153">
        <v>100</v>
      </c>
      <c r="BB687" s="153">
        <v>1382431317</v>
      </c>
      <c r="BC687" s="153">
        <v>1382431317</v>
      </c>
      <c r="BD687" s="153">
        <v>100</v>
      </c>
      <c r="BE687" s="153">
        <v>1400000000</v>
      </c>
      <c r="BF687" s="153">
        <v>1397100000</v>
      </c>
      <c r="BG687" s="153" t="s">
        <v>8321</v>
      </c>
      <c r="BH687" s="155">
        <v>1303000000</v>
      </c>
      <c r="BI687" s="153">
        <v>0</v>
      </c>
      <c r="BJ687" s="153">
        <v>0</v>
      </c>
    </row>
    <row r="688" spans="1:62">
      <c r="A688" s="152">
        <v>4050065308</v>
      </c>
      <c r="B688" s="153">
        <v>6</v>
      </c>
      <c r="C688" s="153" t="s">
        <v>8958</v>
      </c>
      <c r="D688" s="153" t="s">
        <v>8959</v>
      </c>
      <c r="E688" s="153">
        <v>2023</v>
      </c>
      <c r="F688" s="153" t="s">
        <v>7125</v>
      </c>
      <c r="G688" s="153" t="s">
        <v>7126</v>
      </c>
      <c r="H688" s="153">
        <v>2</v>
      </c>
      <c r="I688" s="153" t="s">
        <v>7127</v>
      </c>
      <c r="J688" s="153">
        <v>11</v>
      </c>
      <c r="K688" s="153" t="s">
        <v>1436</v>
      </c>
      <c r="L688" s="153" t="s">
        <v>1436</v>
      </c>
      <c r="M688" s="153">
        <v>199</v>
      </c>
      <c r="N688" s="153" t="s">
        <v>7128</v>
      </c>
      <c r="O688" s="153">
        <v>1</v>
      </c>
      <c r="P688" s="153" t="s">
        <v>2378</v>
      </c>
      <c r="Q688" s="153">
        <v>6</v>
      </c>
      <c r="R688" s="153" t="s">
        <v>7135</v>
      </c>
      <c r="S688" s="153">
        <v>1967</v>
      </c>
      <c r="T688" s="153" t="s">
        <v>8974</v>
      </c>
      <c r="U688" s="153">
        <v>24</v>
      </c>
      <c r="V688" s="153">
        <v>1</v>
      </c>
      <c r="W688" s="154">
        <v>19671</v>
      </c>
      <c r="X688" s="153" t="s">
        <v>8975</v>
      </c>
      <c r="Y688" s="153">
        <v>1</v>
      </c>
      <c r="Z688" s="153" t="s">
        <v>37</v>
      </c>
      <c r="AA688" s="153">
        <v>1</v>
      </c>
      <c r="AB688" s="153" t="s">
        <v>7130</v>
      </c>
      <c r="AC688" s="153">
        <v>1</v>
      </c>
      <c r="AD688" s="153">
        <v>0</v>
      </c>
      <c r="AE688" s="153">
        <v>0</v>
      </c>
      <c r="AF688" s="153">
        <v>0</v>
      </c>
      <c r="AG688" s="153">
        <v>465</v>
      </c>
      <c r="AH688" s="153">
        <v>465</v>
      </c>
      <c r="AI688" s="153">
        <v>100</v>
      </c>
      <c r="AJ688" s="153">
        <v>900</v>
      </c>
      <c r="AK688" s="153">
        <v>900</v>
      </c>
      <c r="AL688" s="153">
        <v>100</v>
      </c>
      <c r="AM688" s="153">
        <v>210</v>
      </c>
      <c r="AN688" s="153">
        <v>210</v>
      </c>
      <c r="AO688" s="153">
        <v>100</v>
      </c>
      <c r="AP688" s="154">
        <v>225</v>
      </c>
      <c r="AQ688" s="153">
        <v>0</v>
      </c>
      <c r="AR688" s="153">
        <v>0</v>
      </c>
      <c r="AS688" s="153">
        <v>1800</v>
      </c>
      <c r="AT688" s="153">
        <v>1575</v>
      </c>
      <c r="AU688" s="153" t="s">
        <v>8976</v>
      </c>
      <c r="AV688" s="153">
        <v>0</v>
      </c>
      <c r="AW688" s="153">
        <v>0</v>
      </c>
      <c r="AX688" s="153">
        <v>0</v>
      </c>
      <c r="AY688" s="153">
        <v>885951000</v>
      </c>
      <c r="AZ688" s="153">
        <v>881951000</v>
      </c>
      <c r="BA688" s="153" t="s">
        <v>8977</v>
      </c>
      <c r="BB688" s="153">
        <v>1970385695</v>
      </c>
      <c r="BC688" s="153">
        <v>1970385695</v>
      </c>
      <c r="BD688" s="153">
        <v>100</v>
      </c>
      <c r="BE688" s="153">
        <v>550000000</v>
      </c>
      <c r="BF688" s="153">
        <v>472967000</v>
      </c>
      <c r="BG688" s="153" t="s">
        <v>8978</v>
      </c>
      <c r="BH688" s="155">
        <v>1032000000</v>
      </c>
      <c r="BI688" s="153">
        <v>0</v>
      </c>
      <c r="BJ688" s="153">
        <v>0</v>
      </c>
    </row>
    <row r="689" spans="1:62">
      <c r="A689" s="152">
        <v>4050065308</v>
      </c>
      <c r="B689" s="153">
        <v>6</v>
      </c>
      <c r="C689" s="153" t="s">
        <v>8958</v>
      </c>
      <c r="D689" s="153" t="s">
        <v>8959</v>
      </c>
      <c r="E689" s="153">
        <v>2023</v>
      </c>
      <c r="F689" s="153" t="s">
        <v>7125</v>
      </c>
      <c r="G689" s="153" t="s">
        <v>7126</v>
      </c>
      <c r="H689" s="153">
        <v>2</v>
      </c>
      <c r="I689" s="153" t="s">
        <v>7127</v>
      </c>
      <c r="J689" s="153">
        <v>11</v>
      </c>
      <c r="K689" s="153" t="s">
        <v>1436</v>
      </c>
      <c r="L689" s="153" t="s">
        <v>1436</v>
      </c>
      <c r="M689" s="153">
        <v>199</v>
      </c>
      <c r="N689" s="153" t="s">
        <v>7128</v>
      </c>
      <c r="O689" s="153">
        <v>1</v>
      </c>
      <c r="P689" s="153" t="s">
        <v>2378</v>
      </c>
      <c r="Q689" s="153">
        <v>6</v>
      </c>
      <c r="R689" s="153" t="s">
        <v>7135</v>
      </c>
      <c r="S689" s="153">
        <v>1967</v>
      </c>
      <c r="T689" s="153" t="s">
        <v>8974</v>
      </c>
      <c r="U689" s="153">
        <v>24</v>
      </c>
      <c r="V689" s="153">
        <v>2</v>
      </c>
      <c r="W689" s="154">
        <v>19672</v>
      </c>
      <c r="X689" s="153" t="s">
        <v>8979</v>
      </c>
      <c r="Y689" s="153">
        <v>1</v>
      </c>
      <c r="Z689" s="153" t="s">
        <v>37</v>
      </c>
      <c r="AA689" s="153">
        <v>1</v>
      </c>
      <c r="AB689" s="153" t="s">
        <v>7130</v>
      </c>
      <c r="AC689" s="153">
        <v>1</v>
      </c>
      <c r="AD689" s="153">
        <v>0</v>
      </c>
      <c r="AE689" s="153">
        <v>0</v>
      </c>
      <c r="AF689" s="153">
        <v>0</v>
      </c>
      <c r="AG689" s="153">
        <v>360</v>
      </c>
      <c r="AH689" s="153">
        <v>360</v>
      </c>
      <c r="AI689" s="153">
        <v>100</v>
      </c>
      <c r="AJ689" s="153">
        <v>275</v>
      </c>
      <c r="AK689" s="153">
        <v>275</v>
      </c>
      <c r="AL689" s="153">
        <v>100</v>
      </c>
      <c r="AM689" s="153">
        <v>235</v>
      </c>
      <c r="AN689" s="153">
        <v>0</v>
      </c>
      <c r="AO689" s="153">
        <v>0</v>
      </c>
      <c r="AP689" s="154">
        <v>230</v>
      </c>
      <c r="AQ689" s="153">
        <v>0</v>
      </c>
      <c r="AR689" s="153">
        <v>0</v>
      </c>
      <c r="AS689" s="153">
        <v>1100</v>
      </c>
      <c r="AT689" s="153">
        <v>635</v>
      </c>
      <c r="AU689" s="153" t="s">
        <v>8980</v>
      </c>
      <c r="AV689" s="153">
        <v>0</v>
      </c>
      <c r="AW689" s="153">
        <v>0</v>
      </c>
      <c r="AX689" s="153">
        <v>0</v>
      </c>
      <c r="AY689" s="153">
        <v>411061000</v>
      </c>
      <c r="AZ689" s="153">
        <v>375999480</v>
      </c>
      <c r="BA689" s="153" t="s">
        <v>7682</v>
      </c>
      <c r="BB689" s="153">
        <v>399382290</v>
      </c>
      <c r="BC689" s="153">
        <v>394382290</v>
      </c>
      <c r="BD689" s="153" t="s">
        <v>8981</v>
      </c>
      <c r="BE689" s="153">
        <v>310000000</v>
      </c>
      <c r="BF689" s="153">
        <v>69766667</v>
      </c>
      <c r="BG689" s="153" t="s">
        <v>8982</v>
      </c>
      <c r="BH689" s="155">
        <v>344000000</v>
      </c>
      <c r="BI689" s="153">
        <v>0</v>
      </c>
      <c r="BJ689" s="153">
        <v>0</v>
      </c>
    </row>
    <row r="690" spans="1:62">
      <c r="A690" s="152">
        <v>4050065308</v>
      </c>
      <c r="B690" s="153">
        <v>6</v>
      </c>
      <c r="C690" s="153" t="s">
        <v>8958</v>
      </c>
      <c r="D690" s="153" t="s">
        <v>8959</v>
      </c>
      <c r="E690" s="153">
        <v>2023</v>
      </c>
      <c r="F690" s="153" t="s">
        <v>7125</v>
      </c>
      <c r="G690" s="153" t="s">
        <v>7126</v>
      </c>
      <c r="H690" s="153">
        <v>2</v>
      </c>
      <c r="I690" s="153" t="s">
        <v>7127</v>
      </c>
      <c r="J690" s="153">
        <v>11</v>
      </c>
      <c r="K690" s="153" t="s">
        <v>1436</v>
      </c>
      <c r="L690" s="153" t="s">
        <v>1436</v>
      </c>
      <c r="M690" s="153">
        <v>199</v>
      </c>
      <c r="N690" s="153" t="s">
        <v>7128</v>
      </c>
      <c r="O690" s="153">
        <v>1</v>
      </c>
      <c r="P690" s="153" t="s">
        <v>2378</v>
      </c>
      <c r="Q690" s="153">
        <v>6</v>
      </c>
      <c r="R690" s="153" t="s">
        <v>7135</v>
      </c>
      <c r="S690" s="153">
        <v>1967</v>
      </c>
      <c r="T690" s="153" t="s">
        <v>8974</v>
      </c>
      <c r="U690" s="153">
        <v>24</v>
      </c>
      <c r="V690" s="153">
        <v>3</v>
      </c>
      <c r="W690" s="154">
        <v>19673</v>
      </c>
      <c r="X690" s="153" t="s">
        <v>8983</v>
      </c>
      <c r="Y690" s="153">
        <v>1</v>
      </c>
      <c r="Z690" s="153" t="s">
        <v>37</v>
      </c>
      <c r="AA690" s="153">
        <v>1</v>
      </c>
      <c r="AB690" s="153" t="s">
        <v>7130</v>
      </c>
      <c r="AC690" s="153">
        <v>1</v>
      </c>
      <c r="AD690" s="153">
        <v>0</v>
      </c>
      <c r="AE690" s="153">
        <v>0</v>
      </c>
      <c r="AF690" s="153">
        <v>0</v>
      </c>
      <c r="AG690" s="153">
        <v>375</v>
      </c>
      <c r="AH690" s="153">
        <v>490</v>
      </c>
      <c r="AI690" s="153" t="s">
        <v>8984</v>
      </c>
      <c r="AJ690" s="153">
        <v>0</v>
      </c>
      <c r="AK690" s="153">
        <v>0</v>
      </c>
      <c r="AL690" s="153">
        <v>0</v>
      </c>
      <c r="AM690" s="153">
        <v>750</v>
      </c>
      <c r="AN690" s="153">
        <v>750</v>
      </c>
      <c r="AO690" s="153">
        <v>100</v>
      </c>
      <c r="AP690" s="154">
        <v>375</v>
      </c>
      <c r="AQ690" s="153">
        <v>0</v>
      </c>
      <c r="AR690" s="153">
        <v>0</v>
      </c>
      <c r="AS690" s="153">
        <v>1500</v>
      </c>
      <c r="AT690" s="153">
        <v>1240</v>
      </c>
      <c r="AU690" s="153" t="s">
        <v>8985</v>
      </c>
      <c r="AV690" s="153">
        <v>0</v>
      </c>
      <c r="AW690" s="153">
        <v>0</v>
      </c>
      <c r="AX690" s="153">
        <v>0</v>
      </c>
      <c r="AY690" s="153">
        <v>1019864000</v>
      </c>
      <c r="AZ690" s="153">
        <v>1009864000</v>
      </c>
      <c r="BA690" s="153" t="s">
        <v>7304</v>
      </c>
      <c r="BB690" s="153">
        <v>0</v>
      </c>
      <c r="BC690" s="153">
        <v>0</v>
      </c>
      <c r="BD690" s="153">
        <v>0</v>
      </c>
      <c r="BE690" s="153">
        <v>2328988000</v>
      </c>
      <c r="BF690" s="153">
        <v>2300988000</v>
      </c>
      <c r="BG690" s="153" t="s">
        <v>8986</v>
      </c>
      <c r="BH690" s="155">
        <v>922000000</v>
      </c>
      <c r="BI690" s="153">
        <v>0</v>
      </c>
      <c r="BJ690" s="153">
        <v>0</v>
      </c>
    </row>
    <row r="691" spans="1:62">
      <c r="A691" s="152">
        <v>4050065308</v>
      </c>
      <c r="B691" s="153">
        <v>6</v>
      </c>
      <c r="C691" s="153" t="s">
        <v>8958</v>
      </c>
      <c r="D691" s="153" t="s">
        <v>8959</v>
      </c>
      <c r="E691" s="153">
        <v>2023</v>
      </c>
      <c r="F691" s="153" t="s">
        <v>7125</v>
      </c>
      <c r="G691" s="153" t="s">
        <v>7126</v>
      </c>
      <c r="H691" s="153">
        <v>2</v>
      </c>
      <c r="I691" s="153" t="s">
        <v>7127</v>
      </c>
      <c r="J691" s="153">
        <v>11</v>
      </c>
      <c r="K691" s="153" t="s">
        <v>1436</v>
      </c>
      <c r="L691" s="153" t="s">
        <v>1436</v>
      </c>
      <c r="M691" s="153">
        <v>199</v>
      </c>
      <c r="N691" s="153" t="s">
        <v>7128</v>
      </c>
      <c r="O691" s="153">
        <v>1</v>
      </c>
      <c r="P691" s="153" t="s">
        <v>2378</v>
      </c>
      <c r="Q691" s="153">
        <v>6</v>
      </c>
      <c r="R691" s="153" t="s">
        <v>7135</v>
      </c>
      <c r="S691" s="153">
        <v>1967</v>
      </c>
      <c r="T691" s="153" t="s">
        <v>8974</v>
      </c>
      <c r="U691" s="153">
        <v>24</v>
      </c>
      <c r="V691" s="153">
        <v>4</v>
      </c>
      <c r="W691" s="154">
        <v>19674</v>
      </c>
      <c r="X691" s="153" t="s">
        <v>8987</v>
      </c>
      <c r="Y691" s="153">
        <v>1</v>
      </c>
      <c r="Z691" s="153" t="s">
        <v>37</v>
      </c>
      <c r="AA691" s="153">
        <v>1</v>
      </c>
      <c r="AB691" s="153" t="s">
        <v>7130</v>
      </c>
      <c r="AC691" s="153">
        <v>1</v>
      </c>
      <c r="AD691" s="153">
        <v>0</v>
      </c>
      <c r="AE691" s="153">
        <v>0</v>
      </c>
      <c r="AF691" s="153">
        <v>0</v>
      </c>
      <c r="AG691" s="153">
        <v>150</v>
      </c>
      <c r="AH691" s="153">
        <v>150</v>
      </c>
      <c r="AI691" s="153">
        <v>100</v>
      </c>
      <c r="AJ691" s="153">
        <v>175</v>
      </c>
      <c r="AK691" s="153">
        <v>175</v>
      </c>
      <c r="AL691" s="153">
        <v>100</v>
      </c>
      <c r="AM691" s="153">
        <v>215</v>
      </c>
      <c r="AN691" s="153">
        <v>215</v>
      </c>
      <c r="AO691" s="153">
        <v>100</v>
      </c>
      <c r="AP691" s="154">
        <v>160</v>
      </c>
      <c r="AQ691" s="153">
        <v>0</v>
      </c>
      <c r="AR691" s="153">
        <v>0</v>
      </c>
      <c r="AS691" s="153">
        <v>700</v>
      </c>
      <c r="AT691" s="153">
        <v>540</v>
      </c>
      <c r="AU691" s="153" t="s">
        <v>8988</v>
      </c>
      <c r="AV691" s="153">
        <v>0</v>
      </c>
      <c r="AW691" s="153">
        <v>0</v>
      </c>
      <c r="AX691" s="153">
        <v>0</v>
      </c>
      <c r="AY691" s="153">
        <v>188184092</v>
      </c>
      <c r="AZ691" s="153">
        <v>185184092</v>
      </c>
      <c r="BA691" s="153" t="s">
        <v>7193</v>
      </c>
      <c r="BB691" s="153">
        <v>235804682</v>
      </c>
      <c r="BC691" s="153">
        <v>229413009</v>
      </c>
      <c r="BD691" s="153" t="s">
        <v>8989</v>
      </c>
      <c r="BE691" s="153">
        <v>200000000</v>
      </c>
      <c r="BF691" s="153">
        <v>116124323</v>
      </c>
      <c r="BG691" s="153" t="s">
        <v>8990</v>
      </c>
      <c r="BH691" s="155">
        <v>252000000</v>
      </c>
      <c r="BI691" s="153">
        <v>0</v>
      </c>
      <c r="BJ691" s="153">
        <v>0</v>
      </c>
    </row>
    <row r="692" spans="1:62">
      <c r="A692" s="152">
        <v>4050065308</v>
      </c>
      <c r="B692" s="153">
        <v>6</v>
      </c>
      <c r="C692" s="153" t="s">
        <v>8958</v>
      </c>
      <c r="D692" s="153" t="s">
        <v>8959</v>
      </c>
      <c r="E692" s="153">
        <v>2023</v>
      </c>
      <c r="F692" s="153" t="s">
        <v>7125</v>
      </c>
      <c r="G692" s="153" t="s">
        <v>7126</v>
      </c>
      <c r="H692" s="153">
        <v>2</v>
      </c>
      <c r="I692" s="153" t="s">
        <v>7127</v>
      </c>
      <c r="J692" s="153">
        <v>11</v>
      </c>
      <c r="K692" s="153" t="s">
        <v>1436</v>
      </c>
      <c r="L692" s="153" t="s">
        <v>1436</v>
      </c>
      <c r="M692" s="153">
        <v>199</v>
      </c>
      <c r="N692" s="153" t="s">
        <v>7128</v>
      </c>
      <c r="O692" s="153">
        <v>1</v>
      </c>
      <c r="P692" s="153" t="s">
        <v>2378</v>
      </c>
      <c r="Q692" s="153">
        <v>6</v>
      </c>
      <c r="R692" s="153" t="s">
        <v>7135</v>
      </c>
      <c r="S692" s="153">
        <v>1967</v>
      </c>
      <c r="T692" s="153" t="s">
        <v>8974</v>
      </c>
      <c r="U692" s="153">
        <v>24</v>
      </c>
      <c r="V692" s="153">
        <v>5</v>
      </c>
      <c r="W692" s="154">
        <v>19675</v>
      </c>
      <c r="X692" s="153" t="s">
        <v>8991</v>
      </c>
      <c r="Y692" s="153">
        <v>1</v>
      </c>
      <c r="Z692" s="153" t="s">
        <v>37</v>
      </c>
      <c r="AA692" s="153">
        <v>1</v>
      </c>
      <c r="AB692" s="153" t="s">
        <v>7130</v>
      </c>
      <c r="AC692" s="153">
        <v>1</v>
      </c>
      <c r="AD692" s="153">
        <v>0</v>
      </c>
      <c r="AE692" s="153">
        <v>0</v>
      </c>
      <c r="AF692" s="153">
        <v>0</v>
      </c>
      <c r="AG692" s="153">
        <v>175</v>
      </c>
      <c r="AH692" s="153">
        <v>175</v>
      </c>
      <c r="AI692" s="153">
        <v>100</v>
      </c>
      <c r="AJ692" s="153">
        <v>125</v>
      </c>
      <c r="AK692" s="153">
        <v>200</v>
      </c>
      <c r="AL692" s="153">
        <v>160</v>
      </c>
      <c r="AM692" s="153">
        <v>0</v>
      </c>
      <c r="AN692" s="153">
        <v>0</v>
      </c>
      <c r="AO692" s="153">
        <v>0</v>
      </c>
      <c r="AP692" s="154">
        <v>200</v>
      </c>
      <c r="AQ692" s="153">
        <v>0</v>
      </c>
      <c r="AR692" s="153">
        <v>0</v>
      </c>
      <c r="AS692" s="153">
        <v>500</v>
      </c>
      <c r="AT692" s="153">
        <v>375</v>
      </c>
      <c r="AU692" s="153">
        <v>75</v>
      </c>
      <c r="AV692" s="153">
        <v>0</v>
      </c>
      <c r="AW692" s="153">
        <v>0</v>
      </c>
      <c r="AX692" s="153">
        <v>0</v>
      </c>
      <c r="AY692" s="153">
        <v>316613086</v>
      </c>
      <c r="AZ692" s="153">
        <v>315613086</v>
      </c>
      <c r="BA692" s="153" t="s">
        <v>8159</v>
      </c>
      <c r="BB692" s="153">
        <v>400000000</v>
      </c>
      <c r="BC692" s="153">
        <v>400000000</v>
      </c>
      <c r="BD692" s="153">
        <v>100</v>
      </c>
      <c r="BE692" s="153">
        <v>0</v>
      </c>
      <c r="BF692" s="153">
        <v>0</v>
      </c>
      <c r="BG692" s="153">
        <v>0</v>
      </c>
      <c r="BH692" s="155">
        <v>258000000</v>
      </c>
      <c r="BI692" s="153">
        <v>0</v>
      </c>
      <c r="BJ692" s="153">
        <v>0</v>
      </c>
    </row>
    <row r="693" spans="1:62">
      <c r="A693" s="152">
        <v>4050065308</v>
      </c>
      <c r="B693" s="153">
        <v>6</v>
      </c>
      <c r="C693" s="153" t="s">
        <v>8958</v>
      </c>
      <c r="D693" s="153" t="s">
        <v>8959</v>
      </c>
      <c r="E693" s="153">
        <v>2023</v>
      </c>
      <c r="F693" s="153" t="s">
        <v>7125</v>
      </c>
      <c r="G693" s="153" t="s">
        <v>7126</v>
      </c>
      <c r="H693" s="153">
        <v>2</v>
      </c>
      <c r="I693" s="153" t="s">
        <v>7127</v>
      </c>
      <c r="J693" s="153">
        <v>11</v>
      </c>
      <c r="K693" s="153" t="s">
        <v>1436</v>
      </c>
      <c r="L693" s="153" t="s">
        <v>1436</v>
      </c>
      <c r="M693" s="153">
        <v>199</v>
      </c>
      <c r="N693" s="153" t="s">
        <v>7128</v>
      </c>
      <c r="O693" s="153">
        <v>1</v>
      </c>
      <c r="P693" s="153" t="s">
        <v>2378</v>
      </c>
      <c r="Q693" s="153">
        <v>6</v>
      </c>
      <c r="R693" s="153" t="s">
        <v>7135</v>
      </c>
      <c r="S693" s="153">
        <v>1967</v>
      </c>
      <c r="T693" s="153" t="s">
        <v>8974</v>
      </c>
      <c r="U693" s="153">
        <v>24</v>
      </c>
      <c r="V693" s="153">
        <v>6</v>
      </c>
      <c r="W693" s="154">
        <v>19676</v>
      </c>
      <c r="X693" s="153" t="s">
        <v>8992</v>
      </c>
      <c r="Y693" s="153">
        <v>1</v>
      </c>
      <c r="Z693" s="153" t="s">
        <v>37</v>
      </c>
      <c r="AA693" s="153">
        <v>1</v>
      </c>
      <c r="AB693" s="153" t="s">
        <v>7130</v>
      </c>
      <c r="AC693" s="153">
        <v>1</v>
      </c>
      <c r="AD693" s="153">
        <v>0</v>
      </c>
      <c r="AE693" s="153">
        <v>0</v>
      </c>
      <c r="AF693" s="153">
        <v>0</v>
      </c>
      <c r="AG693" s="153">
        <v>500</v>
      </c>
      <c r="AH693" s="153">
        <v>500</v>
      </c>
      <c r="AI693" s="153">
        <v>100</v>
      </c>
      <c r="AJ693" s="153">
        <v>750</v>
      </c>
      <c r="AK693" s="153">
        <v>800</v>
      </c>
      <c r="AL693" s="153" t="s">
        <v>7653</v>
      </c>
      <c r="AM693" s="153">
        <v>0</v>
      </c>
      <c r="AN693" s="153">
        <v>0</v>
      </c>
      <c r="AO693" s="153">
        <v>0</v>
      </c>
      <c r="AP693" s="154">
        <v>1750</v>
      </c>
      <c r="AQ693" s="153">
        <v>0</v>
      </c>
      <c r="AR693" s="153">
        <v>0</v>
      </c>
      <c r="AS693" s="153">
        <v>3000</v>
      </c>
      <c r="AT693" s="153">
        <v>1300</v>
      </c>
      <c r="AU693" s="153" t="s">
        <v>7962</v>
      </c>
      <c r="AV693" s="153">
        <v>0</v>
      </c>
      <c r="AW693" s="153">
        <v>0</v>
      </c>
      <c r="AX693" s="153">
        <v>0</v>
      </c>
      <c r="AY693" s="153">
        <v>556555822</v>
      </c>
      <c r="AZ693" s="153">
        <v>555631422</v>
      </c>
      <c r="BA693" s="153" t="s">
        <v>8993</v>
      </c>
      <c r="BB693" s="153">
        <v>954427333</v>
      </c>
      <c r="BC693" s="153">
        <v>944427333</v>
      </c>
      <c r="BD693" s="153" t="s">
        <v>7181</v>
      </c>
      <c r="BE693" s="153">
        <v>0</v>
      </c>
      <c r="BF693" s="153">
        <v>0</v>
      </c>
      <c r="BG693" s="153">
        <v>0</v>
      </c>
      <c r="BH693" s="155">
        <v>979000000</v>
      </c>
      <c r="BI693" s="153">
        <v>0</v>
      </c>
      <c r="BJ693" s="153">
        <v>0</v>
      </c>
    </row>
    <row r="694" spans="1:62">
      <c r="A694" s="152">
        <v>4050065308</v>
      </c>
      <c r="B694" s="153">
        <v>6</v>
      </c>
      <c r="C694" s="153" t="s">
        <v>8958</v>
      </c>
      <c r="D694" s="153" t="s">
        <v>8959</v>
      </c>
      <c r="E694" s="153">
        <v>2023</v>
      </c>
      <c r="F694" s="153" t="s">
        <v>7125</v>
      </c>
      <c r="G694" s="153" t="s">
        <v>7126</v>
      </c>
      <c r="H694" s="153">
        <v>2</v>
      </c>
      <c r="I694" s="153" t="s">
        <v>7127</v>
      </c>
      <c r="J694" s="153">
        <v>11</v>
      </c>
      <c r="K694" s="153" t="s">
        <v>1436</v>
      </c>
      <c r="L694" s="153" t="s">
        <v>1436</v>
      </c>
      <c r="M694" s="153">
        <v>199</v>
      </c>
      <c r="N694" s="153" t="s">
        <v>7128</v>
      </c>
      <c r="O694" s="153">
        <v>1</v>
      </c>
      <c r="P694" s="153" t="s">
        <v>2378</v>
      </c>
      <c r="Q694" s="153">
        <v>6</v>
      </c>
      <c r="R694" s="153" t="s">
        <v>7135</v>
      </c>
      <c r="S694" s="153">
        <v>1996</v>
      </c>
      <c r="T694" s="153" t="s">
        <v>8994</v>
      </c>
      <c r="U694" s="153">
        <v>13</v>
      </c>
      <c r="V694" s="153">
        <v>1</v>
      </c>
      <c r="W694" s="154">
        <v>19961</v>
      </c>
      <c r="X694" s="153" t="s">
        <v>8995</v>
      </c>
      <c r="Y694" s="153">
        <v>1</v>
      </c>
      <c r="Z694" s="153" t="s">
        <v>37</v>
      </c>
      <c r="AA694" s="153">
        <v>1</v>
      </c>
      <c r="AB694" s="153" t="s">
        <v>7130</v>
      </c>
      <c r="AC694" s="153">
        <v>1</v>
      </c>
      <c r="AD694" s="153">
        <v>0</v>
      </c>
      <c r="AE694" s="153">
        <v>0</v>
      </c>
      <c r="AF694" s="153">
        <v>0</v>
      </c>
      <c r="AG694" s="153">
        <v>750</v>
      </c>
      <c r="AH694" s="153">
        <v>750</v>
      </c>
      <c r="AI694" s="153">
        <v>100</v>
      </c>
      <c r="AJ694" s="153">
        <v>750</v>
      </c>
      <c r="AK694" s="153">
        <v>750</v>
      </c>
      <c r="AL694" s="153">
        <v>100</v>
      </c>
      <c r="AM694" s="153">
        <v>900</v>
      </c>
      <c r="AN694" s="153">
        <v>1015</v>
      </c>
      <c r="AO694" s="153" t="s">
        <v>8996</v>
      </c>
      <c r="AP694" s="154">
        <v>600</v>
      </c>
      <c r="AQ694" s="153">
        <v>0</v>
      </c>
      <c r="AR694" s="153">
        <v>0</v>
      </c>
      <c r="AS694" s="153">
        <v>3000</v>
      </c>
      <c r="AT694" s="153">
        <v>2515</v>
      </c>
      <c r="AU694" s="153" t="s">
        <v>8997</v>
      </c>
      <c r="AV694" s="153">
        <v>0</v>
      </c>
      <c r="AW694" s="153">
        <v>0</v>
      </c>
      <c r="AX694" s="153">
        <v>0</v>
      </c>
      <c r="AY694" s="153">
        <v>580715000</v>
      </c>
      <c r="AZ694" s="153">
        <v>580715000</v>
      </c>
      <c r="BA694" s="153">
        <v>100</v>
      </c>
      <c r="BB694" s="153">
        <v>668458000</v>
      </c>
      <c r="BC694" s="153">
        <v>668298233</v>
      </c>
      <c r="BD694" s="153" t="s">
        <v>7339</v>
      </c>
      <c r="BE694" s="153">
        <v>1050000000</v>
      </c>
      <c r="BF694" s="153">
        <v>350938800</v>
      </c>
      <c r="BG694" s="153" t="s">
        <v>8998</v>
      </c>
      <c r="BH694" s="155">
        <v>641000000</v>
      </c>
      <c r="BI694" s="153">
        <v>0</v>
      </c>
      <c r="BJ694" s="153">
        <v>0</v>
      </c>
    </row>
    <row r="695" spans="1:62">
      <c r="A695" s="152">
        <v>4050065308</v>
      </c>
      <c r="B695" s="153">
        <v>6</v>
      </c>
      <c r="C695" s="153" t="s">
        <v>8958</v>
      </c>
      <c r="D695" s="153" t="s">
        <v>8959</v>
      </c>
      <c r="E695" s="153">
        <v>2023</v>
      </c>
      <c r="F695" s="153" t="s">
        <v>7125</v>
      </c>
      <c r="G695" s="153" t="s">
        <v>7126</v>
      </c>
      <c r="H695" s="153">
        <v>2</v>
      </c>
      <c r="I695" s="153" t="s">
        <v>7127</v>
      </c>
      <c r="J695" s="153">
        <v>11</v>
      </c>
      <c r="K695" s="153" t="s">
        <v>1436</v>
      </c>
      <c r="L695" s="153" t="s">
        <v>1436</v>
      </c>
      <c r="M695" s="153">
        <v>199</v>
      </c>
      <c r="N695" s="153" t="s">
        <v>7128</v>
      </c>
      <c r="O695" s="153">
        <v>1</v>
      </c>
      <c r="P695" s="153" t="s">
        <v>2378</v>
      </c>
      <c r="Q695" s="153">
        <v>6</v>
      </c>
      <c r="R695" s="153" t="s">
        <v>7135</v>
      </c>
      <c r="S695" s="153">
        <v>2034</v>
      </c>
      <c r="T695" s="153" t="s">
        <v>5326</v>
      </c>
      <c r="U695" s="153">
        <v>20</v>
      </c>
      <c r="V695" s="153">
        <v>1</v>
      </c>
      <c r="W695" s="154">
        <v>20341</v>
      </c>
      <c r="X695" s="153" t="s">
        <v>8999</v>
      </c>
      <c r="Y695" s="153">
        <v>1</v>
      </c>
      <c r="Z695" s="153" t="s">
        <v>37</v>
      </c>
      <c r="AA695" s="153">
        <v>1</v>
      </c>
      <c r="AB695" s="153" t="s">
        <v>7130</v>
      </c>
      <c r="AC695" s="153">
        <v>1</v>
      </c>
      <c r="AD695" s="153">
        <v>0</v>
      </c>
      <c r="AE695" s="153">
        <v>0</v>
      </c>
      <c r="AF695" s="153">
        <v>0</v>
      </c>
      <c r="AG695" s="153">
        <v>2500</v>
      </c>
      <c r="AH695" s="153">
        <v>2500</v>
      </c>
      <c r="AI695" s="153">
        <v>100</v>
      </c>
      <c r="AJ695" s="153">
        <v>2500</v>
      </c>
      <c r="AK695" s="153">
        <v>2500</v>
      </c>
      <c r="AL695" s="153">
        <v>100</v>
      </c>
      <c r="AM695" s="153">
        <v>2500</v>
      </c>
      <c r="AN695" s="153">
        <v>0</v>
      </c>
      <c r="AO695" s="153">
        <v>0</v>
      </c>
      <c r="AP695" s="154">
        <v>2500</v>
      </c>
      <c r="AQ695" s="153">
        <v>0</v>
      </c>
      <c r="AR695" s="153">
        <v>0</v>
      </c>
      <c r="AS695" s="153">
        <v>10000</v>
      </c>
      <c r="AT695" s="153">
        <v>5000</v>
      </c>
      <c r="AU695" s="153">
        <v>50</v>
      </c>
      <c r="AV695" s="153">
        <v>0</v>
      </c>
      <c r="AW695" s="153">
        <v>0</v>
      </c>
      <c r="AX695" s="153">
        <v>0</v>
      </c>
      <c r="AY695" s="153">
        <v>1263240000</v>
      </c>
      <c r="AZ695" s="153">
        <v>1262735360</v>
      </c>
      <c r="BA695" s="153" t="s">
        <v>7439</v>
      </c>
      <c r="BB695" s="153">
        <v>1375129606</v>
      </c>
      <c r="BC695" s="153">
        <v>1375129606</v>
      </c>
      <c r="BD695" s="153">
        <v>100</v>
      </c>
      <c r="BE695" s="153">
        <v>1243306420</v>
      </c>
      <c r="BF695" s="153">
        <v>116150000</v>
      </c>
      <c r="BG695" s="153" t="s">
        <v>9000</v>
      </c>
      <c r="BH695" s="155">
        <v>1356000000</v>
      </c>
      <c r="BI695" s="153">
        <v>0</v>
      </c>
      <c r="BJ695" s="153">
        <v>0</v>
      </c>
    </row>
    <row r="696" spans="1:62">
      <c r="A696" s="152">
        <v>4050065308</v>
      </c>
      <c r="B696" s="153">
        <v>6</v>
      </c>
      <c r="C696" s="153" t="s">
        <v>8958</v>
      </c>
      <c r="D696" s="153" t="s">
        <v>8959</v>
      </c>
      <c r="E696" s="153">
        <v>2023</v>
      </c>
      <c r="F696" s="153" t="s">
        <v>7125</v>
      </c>
      <c r="G696" s="153" t="s">
        <v>7126</v>
      </c>
      <c r="H696" s="153">
        <v>2</v>
      </c>
      <c r="I696" s="153" t="s">
        <v>7127</v>
      </c>
      <c r="J696" s="153">
        <v>11</v>
      </c>
      <c r="K696" s="153" t="s">
        <v>1436</v>
      </c>
      <c r="L696" s="153" t="s">
        <v>1436</v>
      </c>
      <c r="M696" s="153">
        <v>199</v>
      </c>
      <c r="N696" s="153" t="s">
        <v>7128</v>
      </c>
      <c r="O696" s="153">
        <v>1</v>
      </c>
      <c r="P696" s="153" t="s">
        <v>2378</v>
      </c>
      <c r="Q696" s="153">
        <v>6</v>
      </c>
      <c r="R696" s="153" t="s">
        <v>7135</v>
      </c>
      <c r="S696" s="153">
        <v>2034</v>
      </c>
      <c r="T696" s="153" t="s">
        <v>5326</v>
      </c>
      <c r="U696" s="153">
        <v>20</v>
      </c>
      <c r="V696" s="153">
        <v>2</v>
      </c>
      <c r="W696" s="154">
        <v>20342</v>
      </c>
      <c r="X696" s="153" t="s">
        <v>9001</v>
      </c>
      <c r="Y696" s="153">
        <v>1</v>
      </c>
      <c r="Z696" s="153" t="s">
        <v>37</v>
      </c>
      <c r="AA696" s="153">
        <v>1</v>
      </c>
      <c r="AB696" s="153" t="s">
        <v>7130</v>
      </c>
      <c r="AC696" s="153">
        <v>1</v>
      </c>
      <c r="AD696" s="153">
        <v>0</v>
      </c>
      <c r="AE696" s="153">
        <v>0</v>
      </c>
      <c r="AF696" s="153">
        <v>0</v>
      </c>
      <c r="AG696" s="153">
        <v>1</v>
      </c>
      <c r="AH696" s="153">
        <v>1</v>
      </c>
      <c r="AI696" s="153">
        <v>100</v>
      </c>
      <c r="AJ696" s="153">
        <v>0</v>
      </c>
      <c r="AK696" s="153">
        <v>0</v>
      </c>
      <c r="AL696" s="153">
        <v>0</v>
      </c>
      <c r="AM696" s="153">
        <v>0</v>
      </c>
      <c r="AN696" s="153">
        <v>0</v>
      </c>
      <c r="AO696" s="153">
        <v>0</v>
      </c>
      <c r="AP696" s="154">
        <v>0</v>
      </c>
      <c r="AQ696" s="153">
        <v>0</v>
      </c>
      <c r="AR696" s="153">
        <v>0</v>
      </c>
      <c r="AS696" s="153">
        <v>1</v>
      </c>
      <c r="AT696" s="153">
        <v>1</v>
      </c>
      <c r="AU696" s="153">
        <v>100</v>
      </c>
      <c r="AV696" s="153">
        <v>0</v>
      </c>
      <c r="AW696" s="153">
        <v>0</v>
      </c>
      <c r="AX696" s="153">
        <v>0</v>
      </c>
      <c r="AY696" s="153">
        <v>233000000</v>
      </c>
      <c r="AZ696" s="153">
        <v>222412857</v>
      </c>
      <c r="BA696" s="153" t="s">
        <v>7520</v>
      </c>
      <c r="BB696" s="153">
        <v>0</v>
      </c>
      <c r="BC696" s="153">
        <v>0</v>
      </c>
      <c r="BD696" s="153">
        <v>0</v>
      </c>
      <c r="BE696" s="153">
        <v>0</v>
      </c>
      <c r="BF696" s="153">
        <v>0</v>
      </c>
      <c r="BG696" s="153">
        <v>0</v>
      </c>
      <c r="BH696" s="155">
        <v>0</v>
      </c>
      <c r="BI696" s="153">
        <v>0</v>
      </c>
      <c r="BJ696" s="153">
        <v>0</v>
      </c>
    </row>
    <row r="697" spans="1:62">
      <c r="A697" s="152">
        <v>4050065308</v>
      </c>
      <c r="B697" s="153">
        <v>6</v>
      </c>
      <c r="C697" s="153" t="s">
        <v>8958</v>
      </c>
      <c r="D697" s="153" t="s">
        <v>8959</v>
      </c>
      <c r="E697" s="153">
        <v>2023</v>
      </c>
      <c r="F697" s="153" t="s">
        <v>7125</v>
      </c>
      <c r="G697" s="153" t="s">
        <v>7126</v>
      </c>
      <c r="H697" s="153">
        <v>2</v>
      </c>
      <c r="I697" s="153" t="s">
        <v>7127</v>
      </c>
      <c r="J697" s="153">
        <v>11</v>
      </c>
      <c r="K697" s="153" t="s">
        <v>1436</v>
      </c>
      <c r="L697" s="153" t="s">
        <v>1436</v>
      </c>
      <c r="M697" s="153">
        <v>199</v>
      </c>
      <c r="N697" s="153" t="s">
        <v>7128</v>
      </c>
      <c r="O697" s="153">
        <v>1</v>
      </c>
      <c r="P697" s="153" t="s">
        <v>2378</v>
      </c>
      <c r="Q697" s="153">
        <v>6</v>
      </c>
      <c r="R697" s="153" t="s">
        <v>7135</v>
      </c>
      <c r="S697" s="153">
        <v>2034</v>
      </c>
      <c r="T697" s="153" t="s">
        <v>5326</v>
      </c>
      <c r="U697" s="153">
        <v>20</v>
      </c>
      <c r="V697" s="153">
        <v>3</v>
      </c>
      <c r="W697" s="154">
        <v>20343</v>
      </c>
      <c r="X697" s="153" t="s">
        <v>9002</v>
      </c>
      <c r="Y697" s="153">
        <v>1</v>
      </c>
      <c r="Z697" s="153" t="s">
        <v>37</v>
      </c>
      <c r="AA697" s="153">
        <v>1</v>
      </c>
      <c r="AB697" s="153" t="s">
        <v>7130</v>
      </c>
      <c r="AC697" s="153">
        <v>1</v>
      </c>
      <c r="AD697" s="153">
        <v>0</v>
      </c>
      <c r="AE697" s="153">
        <v>0</v>
      </c>
      <c r="AF697" s="153">
        <v>0</v>
      </c>
      <c r="AG697" s="153">
        <v>3</v>
      </c>
      <c r="AH697" s="153">
        <v>4</v>
      </c>
      <c r="AI697" s="153" t="s">
        <v>7176</v>
      </c>
      <c r="AJ697" s="153">
        <v>4</v>
      </c>
      <c r="AK697" s="153">
        <v>3</v>
      </c>
      <c r="AL697" s="153">
        <v>75</v>
      </c>
      <c r="AM697" s="153">
        <v>4</v>
      </c>
      <c r="AN697" s="153">
        <v>4</v>
      </c>
      <c r="AO697" s="153">
        <v>100</v>
      </c>
      <c r="AP697" s="154">
        <v>0</v>
      </c>
      <c r="AQ697" s="153">
        <v>0</v>
      </c>
      <c r="AR697" s="153">
        <v>0</v>
      </c>
      <c r="AS697" s="153">
        <v>11</v>
      </c>
      <c r="AT697" s="153">
        <v>11</v>
      </c>
      <c r="AU697" s="153">
        <v>100</v>
      </c>
      <c r="AV697" s="153">
        <v>0</v>
      </c>
      <c r="AW697" s="153">
        <v>0</v>
      </c>
      <c r="AX697" s="153">
        <v>0</v>
      </c>
      <c r="AY697" s="153">
        <v>154000000</v>
      </c>
      <c r="AZ697" s="153">
        <v>146502935</v>
      </c>
      <c r="BA697" s="153" t="s">
        <v>9003</v>
      </c>
      <c r="BB697" s="153">
        <v>318510394</v>
      </c>
      <c r="BC697" s="153">
        <v>318406085</v>
      </c>
      <c r="BD697" s="153" t="s">
        <v>7330</v>
      </c>
      <c r="BE697" s="153">
        <v>300000000</v>
      </c>
      <c r="BF697" s="153">
        <v>299793355</v>
      </c>
      <c r="BG697" s="153" t="s">
        <v>7334</v>
      </c>
      <c r="BH697" s="155">
        <v>0</v>
      </c>
      <c r="BI697" s="153">
        <v>0</v>
      </c>
      <c r="BJ697" s="153">
        <v>0</v>
      </c>
    </row>
    <row r="698" spans="1:62">
      <c r="A698" s="152">
        <v>4050065308</v>
      </c>
      <c r="B698" s="153">
        <v>6</v>
      </c>
      <c r="C698" s="153" t="s">
        <v>8958</v>
      </c>
      <c r="D698" s="153" t="s">
        <v>8959</v>
      </c>
      <c r="E698" s="153">
        <v>2023</v>
      </c>
      <c r="F698" s="153" t="s">
        <v>7125</v>
      </c>
      <c r="G698" s="153" t="s">
        <v>7126</v>
      </c>
      <c r="H698" s="153">
        <v>2</v>
      </c>
      <c r="I698" s="153" t="s">
        <v>7127</v>
      </c>
      <c r="J698" s="153">
        <v>11</v>
      </c>
      <c r="K698" s="153" t="s">
        <v>1436</v>
      </c>
      <c r="L698" s="153" t="s">
        <v>1436</v>
      </c>
      <c r="M698" s="153">
        <v>199</v>
      </c>
      <c r="N698" s="153" t="s">
        <v>7128</v>
      </c>
      <c r="O698" s="153">
        <v>1</v>
      </c>
      <c r="P698" s="153" t="s">
        <v>2378</v>
      </c>
      <c r="Q698" s="153">
        <v>8</v>
      </c>
      <c r="R698" s="153" t="s">
        <v>3008</v>
      </c>
      <c r="S698" s="153">
        <v>2013</v>
      </c>
      <c r="T698" s="153" t="s">
        <v>5330</v>
      </c>
      <c r="U698" s="153">
        <v>13</v>
      </c>
      <c r="V698" s="153">
        <v>1</v>
      </c>
      <c r="W698" s="154">
        <v>20131</v>
      </c>
      <c r="X698" s="153" t="s">
        <v>9004</v>
      </c>
      <c r="Y698" s="153">
        <v>1</v>
      </c>
      <c r="Z698" s="153" t="s">
        <v>37</v>
      </c>
      <c r="AA698" s="153">
        <v>1</v>
      </c>
      <c r="AB698" s="153" t="s">
        <v>7130</v>
      </c>
      <c r="AC698" s="153">
        <v>1</v>
      </c>
      <c r="AD698" s="153">
        <v>0</v>
      </c>
      <c r="AE698" s="153">
        <v>0</v>
      </c>
      <c r="AF698" s="153">
        <v>0</v>
      </c>
      <c r="AG698" s="153">
        <v>300</v>
      </c>
      <c r="AH698" s="153">
        <v>300</v>
      </c>
      <c r="AI698" s="153">
        <v>100</v>
      </c>
      <c r="AJ698" s="153">
        <v>225</v>
      </c>
      <c r="AK698" s="153">
        <v>225</v>
      </c>
      <c r="AL698" s="153">
        <v>100</v>
      </c>
      <c r="AM698" s="153">
        <v>300</v>
      </c>
      <c r="AN698" s="153">
        <v>0</v>
      </c>
      <c r="AO698" s="153">
        <v>0</v>
      </c>
      <c r="AP698" s="154">
        <v>75</v>
      </c>
      <c r="AQ698" s="153">
        <v>0</v>
      </c>
      <c r="AR698" s="153">
        <v>0</v>
      </c>
      <c r="AS698" s="153">
        <v>900</v>
      </c>
      <c r="AT698" s="153">
        <v>525</v>
      </c>
      <c r="AU698" s="153" t="s">
        <v>7234</v>
      </c>
      <c r="AV698" s="153">
        <v>0</v>
      </c>
      <c r="AW698" s="153">
        <v>0</v>
      </c>
      <c r="AX698" s="153">
        <v>0</v>
      </c>
      <c r="AY698" s="153">
        <v>372683000</v>
      </c>
      <c r="AZ698" s="153">
        <v>337087116</v>
      </c>
      <c r="BA698" s="153" t="s">
        <v>9005</v>
      </c>
      <c r="BB698" s="153">
        <v>329114000</v>
      </c>
      <c r="BC698" s="153">
        <v>328638050</v>
      </c>
      <c r="BD698" s="153" t="s">
        <v>8178</v>
      </c>
      <c r="BE698" s="153">
        <v>362064294</v>
      </c>
      <c r="BF698" s="153">
        <v>0</v>
      </c>
      <c r="BG698" s="153">
        <v>0</v>
      </c>
      <c r="BH698" s="155">
        <v>287000000</v>
      </c>
      <c r="BI698" s="153">
        <v>0</v>
      </c>
      <c r="BJ698" s="153">
        <v>0</v>
      </c>
    </row>
    <row r="699" spans="1:62">
      <c r="A699" s="152">
        <v>4050065308</v>
      </c>
      <c r="B699" s="153">
        <v>6</v>
      </c>
      <c r="C699" s="153" t="s">
        <v>8958</v>
      </c>
      <c r="D699" s="153" t="s">
        <v>8959</v>
      </c>
      <c r="E699" s="153">
        <v>2023</v>
      </c>
      <c r="F699" s="153" t="s">
        <v>7125</v>
      </c>
      <c r="G699" s="153" t="s">
        <v>7126</v>
      </c>
      <c r="H699" s="153">
        <v>2</v>
      </c>
      <c r="I699" s="153" t="s">
        <v>7127</v>
      </c>
      <c r="J699" s="153">
        <v>11</v>
      </c>
      <c r="K699" s="153" t="s">
        <v>1436</v>
      </c>
      <c r="L699" s="153" t="s">
        <v>1436</v>
      </c>
      <c r="M699" s="153">
        <v>199</v>
      </c>
      <c r="N699" s="153" t="s">
        <v>7128</v>
      </c>
      <c r="O699" s="153">
        <v>1</v>
      </c>
      <c r="P699" s="153" t="s">
        <v>2378</v>
      </c>
      <c r="Q699" s="153">
        <v>12</v>
      </c>
      <c r="R699" s="153" t="s">
        <v>2512</v>
      </c>
      <c r="S699" s="153">
        <v>1957</v>
      </c>
      <c r="T699" s="153" t="s">
        <v>9006</v>
      </c>
      <c r="U699" s="153">
        <v>13</v>
      </c>
      <c r="V699" s="153">
        <v>1</v>
      </c>
      <c r="W699" s="154">
        <v>19571</v>
      </c>
      <c r="X699" s="153" t="s">
        <v>9007</v>
      </c>
      <c r="Y699" s="153">
        <v>1</v>
      </c>
      <c r="Z699" s="153" t="s">
        <v>37</v>
      </c>
      <c r="AA699" s="153">
        <v>1</v>
      </c>
      <c r="AB699" s="153" t="s">
        <v>7130</v>
      </c>
      <c r="AC699" s="153">
        <v>1</v>
      </c>
      <c r="AD699" s="153">
        <v>0</v>
      </c>
      <c r="AE699" s="153">
        <v>0</v>
      </c>
      <c r="AF699" s="153">
        <v>0</v>
      </c>
      <c r="AG699" s="153">
        <v>14</v>
      </c>
      <c r="AH699" s="153">
        <v>14</v>
      </c>
      <c r="AI699" s="153">
        <v>100</v>
      </c>
      <c r="AJ699" s="153">
        <v>14</v>
      </c>
      <c r="AK699" s="153">
        <v>14</v>
      </c>
      <c r="AL699" s="153">
        <v>100</v>
      </c>
      <c r="AM699" s="153">
        <v>14</v>
      </c>
      <c r="AN699" s="153">
        <v>14</v>
      </c>
      <c r="AO699" s="153">
        <v>100</v>
      </c>
      <c r="AP699" s="154">
        <v>16</v>
      </c>
      <c r="AQ699" s="153">
        <v>0</v>
      </c>
      <c r="AR699" s="153">
        <v>0</v>
      </c>
      <c r="AS699" s="153">
        <v>58</v>
      </c>
      <c r="AT699" s="153">
        <v>42</v>
      </c>
      <c r="AU699" s="153" t="s">
        <v>9008</v>
      </c>
      <c r="AV699" s="153">
        <v>0</v>
      </c>
      <c r="AW699" s="153">
        <v>0</v>
      </c>
      <c r="AX699" s="153">
        <v>0</v>
      </c>
      <c r="AY699" s="153">
        <v>1893634000</v>
      </c>
      <c r="AZ699" s="153">
        <v>1889096554</v>
      </c>
      <c r="BA699" s="153" t="s">
        <v>8003</v>
      </c>
      <c r="BB699" s="153">
        <v>1933000000</v>
      </c>
      <c r="BC699" s="153">
        <v>1931076154</v>
      </c>
      <c r="BD699" s="153" t="s">
        <v>7454</v>
      </c>
      <c r="BE699" s="153">
        <v>1720000000</v>
      </c>
      <c r="BF699" s="153">
        <v>1655546440</v>
      </c>
      <c r="BG699" s="153" t="s">
        <v>9009</v>
      </c>
      <c r="BH699" s="155">
        <v>2057000000</v>
      </c>
      <c r="BI699" s="153">
        <v>0</v>
      </c>
      <c r="BJ699" s="153">
        <v>0</v>
      </c>
    </row>
    <row r="700" spans="1:62">
      <c r="A700" s="152">
        <v>4050065308</v>
      </c>
      <c r="B700" s="153">
        <v>6</v>
      </c>
      <c r="C700" s="153" t="s">
        <v>8958</v>
      </c>
      <c r="D700" s="153" t="s">
        <v>8959</v>
      </c>
      <c r="E700" s="153">
        <v>2023</v>
      </c>
      <c r="F700" s="153" t="s">
        <v>7125</v>
      </c>
      <c r="G700" s="153" t="s">
        <v>7126</v>
      </c>
      <c r="H700" s="153">
        <v>2</v>
      </c>
      <c r="I700" s="153" t="s">
        <v>7127</v>
      </c>
      <c r="J700" s="153">
        <v>11</v>
      </c>
      <c r="K700" s="153" t="s">
        <v>1436</v>
      </c>
      <c r="L700" s="153" t="s">
        <v>1436</v>
      </c>
      <c r="M700" s="153">
        <v>199</v>
      </c>
      <c r="N700" s="153" t="s">
        <v>7128</v>
      </c>
      <c r="O700" s="153">
        <v>1</v>
      </c>
      <c r="P700" s="153" t="s">
        <v>2378</v>
      </c>
      <c r="Q700" s="153">
        <v>14</v>
      </c>
      <c r="R700" s="153" t="s">
        <v>2524</v>
      </c>
      <c r="S700" s="153">
        <v>2000</v>
      </c>
      <c r="T700" s="153" t="s">
        <v>5464</v>
      </c>
      <c r="U700" s="153">
        <v>9</v>
      </c>
      <c r="V700" s="153">
        <v>1</v>
      </c>
      <c r="W700" s="154">
        <v>20001</v>
      </c>
      <c r="X700" s="153" t="s">
        <v>8306</v>
      </c>
      <c r="Y700" s="153">
        <v>1</v>
      </c>
      <c r="Z700" s="153" t="s">
        <v>37</v>
      </c>
      <c r="AA700" s="153">
        <v>1</v>
      </c>
      <c r="AB700" s="153" t="s">
        <v>7130</v>
      </c>
      <c r="AC700" s="153">
        <v>1</v>
      </c>
      <c r="AD700" s="153">
        <v>0</v>
      </c>
      <c r="AE700" s="153">
        <v>0</v>
      </c>
      <c r="AF700" s="153">
        <v>0</v>
      </c>
      <c r="AG700" s="153">
        <v>7</v>
      </c>
      <c r="AH700" s="153">
        <v>7</v>
      </c>
      <c r="AI700" s="153">
        <v>100</v>
      </c>
      <c r="AJ700" s="153">
        <v>7</v>
      </c>
      <c r="AK700" s="153">
        <v>7</v>
      </c>
      <c r="AL700" s="153">
        <v>100</v>
      </c>
      <c r="AM700" s="153">
        <v>7</v>
      </c>
      <c r="AN700" s="153">
        <v>7</v>
      </c>
      <c r="AO700" s="153">
        <v>100</v>
      </c>
      <c r="AP700" s="154">
        <v>8</v>
      </c>
      <c r="AQ700" s="153">
        <v>0</v>
      </c>
      <c r="AR700" s="153">
        <v>0</v>
      </c>
      <c r="AS700" s="153">
        <v>29</v>
      </c>
      <c r="AT700" s="153">
        <v>21</v>
      </c>
      <c r="AU700" s="153" t="s">
        <v>9008</v>
      </c>
      <c r="AV700" s="153">
        <v>0</v>
      </c>
      <c r="AW700" s="153">
        <v>0</v>
      </c>
      <c r="AX700" s="153">
        <v>0</v>
      </c>
      <c r="AY700" s="153">
        <v>879656000</v>
      </c>
      <c r="AZ700" s="153">
        <v>878901000</v>
      </c>
      <c r="BA700" s="153" t="s">
        <v>7293</v>
      </c>
      <c r="BB700" s="153">
        <v>1005602000</v>
      </c>
      <c r="BC700" s="153">
        <v>726161212</v>
      </c>
      <c r="BD700" s="153" t="s">
        <v>9010</v>
      </c>
      <c r="BE700" s="153">
        <v>1100000000</v>
      </c>
      <c r="BF700" s="153">
        <v>558736461</v>
      </c>
      <c r="BG700" s="153" t="s">
        <v>9011</v>
      </c>
      <c r="BH700" s="155">
        <v>966000000</v>
      </c>
      <c r="BI700" s="153">
        <v>0</v>
      </c>
      <c r="BJ700" s="153">
        <v>0</v>
      </c>
    </row>
    <row r="701" spans="1:62">
      <c r="A701" s="152">
        <v>4050065308</v>
      </c>
      <c r="B701" s="153">
        <v>6</v>
      </c>
      <c r="C701" s="153" t="s">
        <v>8958</v>
      </c>
      <c r="D701" s="153" t="s">
        <v>8959</v>
      </c>
      <c r="E701" s="153">
        <v>2023</v>
      </c>
      <c r="F701" s="153" t="s">
        <v>7125</v>
      </c>
      <c r="G701" s="153" t="s">
        <v>7126</v>
      </c>
      <c r="H701" s="153">
        <v>2</v>
      </c>
      <c r="I701" s="153" t="s">
        <v>7127</v>
      </c>
      <c r="J701" s="153">
        <v>11</v>
      </c>
      <c r="K701" s="153" t="s">
        <v>1436</v>
      </c>
      <c r="L701" s="153" t="s">
        <v>1436</v>
      </c>
      <c r="M701" s="153">
        <v>199</v>
      </c>
      <c r="N701" s="153" t="s">
        <v>7128</v>
      </c>
      <c r="O701" s="153">
        <v>1</v>
      </c>
      <c r="P701" s="153" t="s">
        <v>2378</v>
      </c>
      <c r="Q701" s="153">
        <v>17</v>
      </c>
      <c r="R701" s="153" t="s">
        <v>2533</v>
      </c>
      <c r="S701" s="153">
        <v>1958</v>
      </c>
      <c r="T701" s="153" t="s">
        <v>9012</v>
      </c>
      <c r="U701" s="153">
        <v>12</v>
      </c>
      <c r="V701" s="153">
        <v>1</v>
      </c>
      <c r="W701" s="154">
        <v>19581</v>
      </c>
      <c r="X701" s="153" t="s">
        <v>9013</v>
      </c>
      <c r="Y701" s="153">
        <v>1</v>
      </c>
      <c r="Z701" s="153" t="s">
        <v>37</v>
      </c>
      <c r="AA701" s="153">
        <v>1</v>
      </c>
      <c r="AB701" s="153" t="s">
        <v>7130</v>
      </c>
      <c r="AC701" s="153">
        <v>1</v>
      </c>
      <c r="AD701" s="153">
        <v>0</v>
      </c>
      <c r="AE701" s="153">
        <v>0</v>
      </c>
      <c r="AF701" s="153">
        <v>0</v>
      </c>
      <c r="AG701" s="153">
        <v>1</v>
      </c>
      <c r="AH701" s="153">
        <v>1</v>
      </c>
      <c r="AI701" s="153">
        <v>100</v>
      </c>
      <c r="AJ701" s="153">
        <v>0</v>
      </c>
      <c r="AK701" s="153">
        <v>0</v>
      </c>
      <c r="AL701" s="153">
        <v>0</v>
      </c>
      <c r="AM701" s="153">
        <v>0</v>
      </c>
      <c r="AN701" s="153">
        <v>0</v>
      </c>
      <c r="AO701" s="153">
        <v>0</v>
      </c>
      <c r="AP701" s="154">
        <v>0</v>
      </c>
      <c r="AQ701" s="153">
        <v>0</v>
      </c>
      <c r="AR701" s="153">
        <v>0</v>
      </c>
      <c r="AS701" s="153">
        <v>1</v>
      </c>
      <c r="AT701" s="153">
        <v>1</v>
      </c>
      <c r="AU701" s="153">
        <v>100</v>
      </c>
      <c r="AV701" s="153">
        <v>0</v>
      </c>
      <c r="AW701" s="153">
        <v>0</v>
      </c>
      <c r="AX701" s="153">
        <v>0</v>
      </c>
      <c r="AY701" s="153">
        <v>490000000</v>
      </c>
      <c r="AZ701" s="153">
        <v>483264239</v>
      </c>
      <c r="BA701" s="153" t="s">
        <v>9014</v>
      </c>
      <c r="BB701" s="153">
        <v>0</v>
      </c>
      <c r="BC701" s="153">
        <v>0</v>
      </c>
      <c r="BD701" s="153">
        <v>0</v>
      </c>
      <c r="BE701" s="153">
        <v>0</v>
      </c>
      <c r="BF701" s="153">
        <v>0</v>
      </c>
      <c r="BG701" s="153">
        <v>0</v>
      </c>
      <c r="BH701" s="155">
        <v>0</v>
      </c>
      <c r="BI701" s="153">
        <v>0</v>
      </c>
      <c r="BJ701" s="153">
        <v>0</v>
      </c>
    </row>
    <row r="702" spans="1:62">
      <c r="A702" s="152">
        <v>4050065308</v>
      </c>
      <c r="B702" s="153">
        <v>6</v>
      </c>
      <c r="C702" s="153" t="s">
        <v>8958</v>
      </c>
      <c r="D702" s="153" t="s">
        <v>8959</v>
      </c>
      <c r="E702" s="153">
        <v>2023</v>
      </c>
      <c r="F702" s="153" t="s">
        <v>7125</v>
      </c>
      <c r="G702" s="153" t="s">
        <v>7126</v>
      </c>
      <c r="H702" s="153">
        <v>2</v>
      </c>
      <c r="I702" s="153" t="s">
        <v>7127</v>
      </c>
      <c r="J702" s="153">
        <v>11</v>
      </c>
      <c r="K702" s="153" t="s">
        <v>1436</v>
      </c>
      <c r="L702" s="153" t="s">
        <v>1436</v>
      </c>
      <c r="M702" s="153">
        <v>199</v>
      </c>
      <c r="N702" s="153" t="s">
        <v>7128</v>
      </c>
      <c r="O702" s="153">
        <v>1</v>
      </c>
      <c r="P702" s="153" t="s">
        <v>2378</v>
      </c>
      <c r="Q702" s="153">
        <v>17</v>
      </c>
      <c r="R702" s="153" t="s">
        <v>2533</v>
      </c>
      <c r="S702" s="153">
        <v>1958</v>
      </c>
      <c r="T702" s="153" t="s">
        <v>9012</v>
      </c>
      <c r="U702" s="153">
        <v>12</v>
      </c>
      <c r="V702" s="153">
        <v>2</v>
      </c>
      <c r="W702" s="154">
        <v>19582</v>
      </c>
      <c r="X702" s="153" t="s">
        <v>9015</v>
      </c>
      <c r="Y702" s="153">
        <v>1</v>
      </c>
      <c r="Z702" s="153" t="s">
        <v>37</v>
      </c>
      <c r="AA702" s="153">
        <v>1</v>
      </c>
      <c r="AB702" s="153" t="s">
        <v>7130</v>
      </c>
      <c r="AC702" s="153">
        <v>1</v>
      </c>
      <c r="AD702" s="153">
        <v>0</v>
      </c>
      <c r="AE702" s="153">
        <v>0</v>
      </c>
      <c r="AF702" s="153">
        <v>0</v>
      </c>
      <c r="AG702" s="153">
        <v>1</v>
      </c>
      <c r="AH702" s="153">
        <v>1</v>
      </c>
      <c r="AI702" s="153">
        <v>100</v>
      </c>
      <c r="AJ702" s="153">
        <v>0</v>
      </c>
      <c r="AK702" s="153">
        <v>0</v>
      </c>
      <c r="AL702" s="153">
        <v>0</v>
      </c>
      <c r="AM702" s="153">
        <v>0</v>
      </c>
      <c r="AN702" s="153">
        <v>0</v>
      </c>
      <c r="AO702" s="153">
        <v>0</v>
      </c>
      <c r="AP702" s="154">
        <v>0</v>
      </c>
      <c r="AQ702" s="153">
        <v>0</v>
      </c>
      <c r="AR702" s="153">
        <v>0</v>
      </c>
      <c r="AS702" s="153">
        <v>1</v>
      </c>
      <c r="AT702" s="153">
        <v>1</v>
      </c>
      <c r="AU702" s="153">
        <v>100</v>
      </c>
      <c r="AV702" s="153">
        <v>0</v>
      </c>
      <c r="AW702" s="153">
        <v>0</v>
      </c>
      <c r="AX702" s="153">
        <v>0</v>
      </c>
      <c r="AY702" s="153">
        <v>174540000</v>
      </c>
      <c r="AZ702" s="153">
        <v>162959045</v>
      </c>
      <c r="BA702" s="153" t="s">
        <v>9016</v>
      </c>
      <c r="BB702" s="153">
        <v>0</v>
      </c>
      <c r="BC702" s="153">
        <v>0</v>
      </c>
      <c r="BD702" s="153">
        <v>0</v>
      </c>
      <c r="BE702" s="153">
        <v>0</v>
      </c>
      <c r="BF702" s="153">
        <v>0</v>
      </c>
      <c r="BG702" s="153">
        <v>0</v>
      </c>
      <c r="BH702" s="155">
        <v>0</v>
      </c>
      <c r="BI702" s="153">
        <v>0</v>
      </c>
      <c r="BJ702" s="153">
        <v>0</v>
      </c>
    </row>
    <row r="703" spans="1:62">
      <c r="A703" s="152">
        <v>4050065308</v>
      </c>
      <c r="B703" s="153">
        <v>6</v>
      </c>
      <c r="C703" s="153" t="s">
        <v>8958</v>
      </c>
      <c r="D703" s="153" t="s">
        <v>8959</v>
      </c>
      <c r="E703" s="153">
        <v>2023</v>
      </c>
      <c r="F703" s="153" t="s">
        <v>7125</v>
      </c>
      <c r="G703" s="153" t="s">
        <v>7126</v>
      </c>
      <c r="H703" s="153">
        <v>2</v>
      </c>
      <c r="I703" s="153" t="s">
        <v>7127</v>
      </c>
      <c r="J703" s="153">
        <v>11</v>
      </c>
      <c r="K703" s="153" t="s">
        <v>1436</v>
      </c>
      <c r="L703" s="153" t="s">
        <v>1436</v>
      </c>
      <c r="M703" s="153">
        <v>199</v>
      </c>
      <c r="N703" s="153" t="s">
        <v>7128</v>
      </c>
      <c r="O703" s="153">
        <v>1</v>
      </c>
      <c r="P703" s="153" t="s">
        <v>2378</v>
      </c>
      <c r="Q703" s="153">
        <v>17</v>
      </c>
      <c r="R703" s="153" t="s">
        <v>2533</v>
      </c>
      <c r="S703" s="153">
        <v>1994</v>
      </c>
      <c r="T703" s="153" t="s">
        <v>9017</v>
      </c>
      <c r="U703" s="153">
        <v>10</v>
      </c>
      <c r="V703" s="153">
        <v>1</v>
      </c>
      <c r="W703" s="154">
        <v>19941</v>
      </c>
      <c r="X703" s="153" t="s">
        <v>9018</v>
      </c>
      <c r="Y703" s="153">
        <v>1</v>
      </c>
      <c r="Z703" s="153" t="s">
        <v>37</v>
      </c>
      <c r="AA703" s="153">
        <v>1</v>
      </c>
      <c r="AB703" s="153" t="s">
        <v>7130</v>
      </c>
      <c r="AC703" s="153">
        <v>1</v>
      </c>
      <c r="AD703" s="153">
        <v>0</v>
      </c>
      <c r="AE703" s="153">
        <v>0</v>
      </c>
      <c r="AF703" s="153">
        <v>0</v>
      </c>
      <c r="AG703" s="153">
        <v>144</v>
      </c>
      <c r="AH703" s="153">
        <v>150</v>
      </c>
      <c r="AI703" s="153" t="s">
        <v>9019</v>
      </c>
      <c r="AJ703" s="153">
        <v>165</v>
      </c>
      <c r="AK703" s="153">
        <v>165</v>
      </c>
      <c r="AL703" s="153">
        <v>100</v>
      </c>
      <c r="AM703" s="153">
        <v>240</v>
      </c>
      <c r="AN703" s="153">
        <v>240</v>
      </c>
      <c r="AO703" s="153">
        <v>100</v>
      </c>
      <c r="AP703" s="154">
        <v>26</v>
      </c>
      <c r="AQ703" s="153">
        <v>0</v>
      </c>
      <c r="AR703" s="153">
        <v>0</v>
      </c>
      <c r="AS703" s="153">
        <v>575</v>
      </c>
      <c r="AT703" s="153">
        <v>555</v>
      </c>
      <c r="AU703" s="153" t="s">
        <v>8700</v>
      </c>
      <c r="AV703" s="153">
        <v>0</v>
      </c>
      <c r="AW703" s="153">
        <v>0</v>
      </c>
      <c r="AX703" s="153">
        <v>0</v>
      </c>
      <c r="AY703" s="153">
        <v>4645718000</v>
      </c>
      <c r="AZ703" s="153">
        <v>4645718000</v>
      </c>
      <c r="BA703" s="153">
        <v>100</v>
      </c>
      <c r="BB703" s="153">
        <v>5765508547</v>
      </c>
      <c r="BC703" s="153">
        <v>5765290213</v>
      </c>
      <c r="BD703" s="153">
        <v>100</v>
      </c>
      <c r="BE703" s="153">
        <v>8704690924</v>
      </c>
      <c r="BF703" s="153">
        <v>8694795104</v>
      </c>
      <c r="BG703" s="153" t="s">
        <v>7469</v>
      </c>
      <c r="BH703" s="155">
        <v>5060000000</v>
      </c>
      <c r="BI703" s="153">
        <v>0</v>
      </c>
      <c r="BJ703" s="153">
        <v>0</v>
      </c>
    </row>
    <row r="704" spans="1:62">
      <c r="A704" s="152">
        <v>4050065308</v>
      </c>
      <c r="B704" s="153">
        <v>6</v>
      </c>
      <c r="C704" s="153" t="s">
        <v>8958</v>
      </c>
      <c r="D704" s="153" t="s">
        <v>8959</v>
      </c>
      <c r="E704" s="153">
        <v>2023</v>
      </c>
      <c r="F704" s="153" t="s">
        <v>7125</v>
      </c>
      <c r="G704" s="153" t="s">
        <v>7126</v>
      </c>
      <c r="H704" s="153">
        <v>2</v>
      </c>
      <c r="I704" s="153" t="s">
        <v>7127</v>
      </c>
      <c r="J704" s="153">
        <v>11</v>
      </c>
      <c r="K704" s="153" t="s">
        <v>1436</v>
      </c>
      <c r="L704" s="153" t="s">
        <v>1436</v>
      </c>
      <c r="M704" s="153">
        <v>199</v>
      </c>
      <c r="N704" s="153" t="s">
        <v>7128</v>
      </c>
      <c r="O704" s="153">
        <v>1</v>
      </c>
      <c r="P704" s="153" t="s">
        <v>2378</v>
      </c>
      <c r="Q704" s="153">
        <v>17</v>
      </c>
      <c r="R704" s="153" t="s">
        <v>2533</v>
      </c>
      <c r="S704" s="153">
        <v>1994</v>
      </c>
      <c r="T704" s="153" t="s">
        <v>9017</v>
      </c>
      <c r="U704" s="153">
        <v>10</v>
      </c>
      <c r="V704" s="153">
        <v>2</v>
      </c>
      <c r="W704" s="154">
        <v>19942</v>
      </c>
      <c r="X704" s="153" t="s">
        <v>9020</v>
      </c>
      <c r="Y704" s="153">
        <v>1</v>
      </c>
      <c r="Z704" s="153" t="s">
        <v>37</v>
      </c>
      <c r="AA704" s="153">
        <v>1</v>
      </c>
      <c r="AB704" s="153" t="s">
        <v>7130</v>
      </c>
      <c r="AC704" s="153">
        <v>1</v>
      </c>
      <c r="AD704" s="153">
        <v>0</v>
      </c>
      <c r="AE704" s="153">
        <v>0</v>
      </c>
      <c r="AF704" s="153">
        <v>0</v>
      </c>
      <c r="AG704" s="153">
        <v>144</v>
      </c>
      <c r="AH704" s="153">
        <v>150</v>
      </c>
      <c r="AI704" s="153" t="s">
        <v>9019</v>
      </c>
      <c r="AJ704" s="153">
        <v>165</v>
      </c>
      <c r="AK704" s="153">
        <v>165</v>
      </c>
      <c r="AL704" s="153">
        <v>100</v>
      </c>
      <c r="AM704" s="153">
        <v>240</v>
      </c>
      <c r="AN704" s="153">
        <v>240</v>
      </c>
      <c r="AO704" s="153">
        <v>100</v>
      </c>
      <c r="AP704" s="154">
        <v>26</v>
      </c>
      <c r="AQ704" s="153">
        <v>0</v>
      </c>
      <c r="AR704" s="153">
        <v>0</v>
      </c>
      <c r="AS704" s="153">
        <v>575</v>
      </c>
      <c r="AT704" s="153">
        <v>555</v>
      </c>
      <c r="AU704" s="153" t="s">
        <v>8700</v>
      </c>
      <c r="AV704" s="153">
        <v>0</v>
      </c>
      <c r="AW704" s="153">
        <v>0</v>
      </c>
      <c r="AX704" s="153">
        <v>0</v>
      </c>
      <c r="AY704" s="153">
        <v>1036197000</v>
      </c>
      <c r="AZ704" s="153">
        <v>1036197000</v>
      </c>
      <c r="BA704" s="153">
        <v>100</v>
      </c>
      <c r="BB704" s="153">
        <v>1570678753</v>
      </c>
      <c r="BC704" s="153">
        <v>1570678753</v>
      </c>
      <c r="BD704" s="153">
        <v>100</v>
      </c>
      <c r="BE704" s="153">
        <v>2533285076</v>
      </c>
      <c r="BF704" s="153">
        <v>2524285076</v>
      </c>
      <c r="BG704" s="153" t="s">
        <v>9021</v>
      </c>
      <c r="BH704" s="155">
        <v>1111000000</v>
      </c>
      <c r="BI704" s="153">
        <v>0</v>
      </c>
      <c r="BJ704" s="153">
        <v>0</v>
      </c>
    </row>
    <row r="705" spans="1:62">
      <c r="A705" s="152">
        <v>4050065308</v>
      </c>
      <c r="B705" s="153">
        <v>6</v>
      </c>
      <c r="C705" s="153" t="s">
        <v>8958</v>
      </c>
      <c r="D705" s="153" t="s">
        <v>8959</v>
      </c>
      <c r="E705" s="153">
        <v>2023</v>
      </c>
      <c r="F705" s="153" t="s">
        <v>7125</v>
      </c>
      <c r="G705" s="153" t="s">
        <v>7126</v>
      </c>
      <c r="H705" s="153">
        <v>2</v>
      </c>
      <c r="I705" s="153" t="s">
        <v>7127</v>
      </c>
      <c r="J705" s="153">
        <v>11</v>
      </c>
      <c r="K705" s="153" t="s">
        <v>1436</v>
      </c>
      <c r="L705" s="153" t="s">
        <v>1436</v>
      </c>
      <c r="M705" s="153">
        <v>199</v>
      </c>
      <c r="N705" s="153" t="s">
        <v>7128</v>
      </c>
      <c r="O705" s="153">
        <v>1</v>
      </c>
      <c r="P705" s="153" t="s">
        <v>2378</v>
      </c>
      <c r="Q705" s="153">
        <v>19</v>
      </c>
      <c r="R705" s="153" t="s">
        <v>3037</v>
      </c>
      <c r="S705" s="153">
        <v>1962</v>
      </c>
      <c r="T705" s="153" t="s">
        <v>5346</v>
      </c>
      <c r="U705" s="153">
        <v>7</v>
      </c>
      <c r="V705" s="153">
        <v>1</v>
      </c>
      <c r="W705" s="154">
        <v>19621</v>
      </c>
      <c r="X705" s="153" t="s">
        <v>9022</v>
      </c>
      <c r="Y705" s="153">
        <v>1</v>
      </c>
      <c r="Z705" s="153" t="s">
        <v>37</v>
      </c>
      <c r="AA705" s="153">
        <v>1</v>
      </c>
      <c r="AB705" s="153" t="s">
        <v>7130</v>
      </c>
      <c r="AC705" s="153">
        <v>1</v>
      </c>
      <c r="AD705" s="153">
        <v>0</v>
      </c>
      <c r="AE705" s="153">
        <v>0</v>
      </c>
      <c r="AF705" s="153">
        <v>0</v>
      </c>
      <c r="AG705" s="153">
        <v>30</v>
      </c>
      <c r="AH705" s="153">
        <v>0</v>
      </c>
      <c r="AI705" s="153">
        <v>0</v>
      </c>
      <c r="AJ705" s="153">
        <v>0</v>
      </c>
      <c r="AK705" s="153">
        <v>0</v>
      </c>
      <c r="AL705" s="153">
        <v>0</v>
      </c>
      <c r="AM705" s="153">
        <v>0</v>
      </c>
      <c r="AN705" s="153">
        <v>0</v>
      </c>
      <c r="AO705" s="153">
        <v>0</v>
      </c>
      <c r="AP705" s="154">
        <v>90</v>
      </c>
      <c r="AQ705" s="153">
        <v>0</v>
      </c>
      <c r="AR705" s="153">
        <v>0</v>
      </c>
      <c r="AS705" s="153">
        <v>120</v>
      </c>
      <c r="AT705" s="153">
        <v>0</v>
      </c>
      <c r="AU705" s="153">
        <v>0</v>
      </c>
      <c r="AV705" s="153">
        <v>0</v>
      </c>
      <c r="AW705" s="153">
        <v>0</v>
      </c>
      <c r="AX705" s="153">
        <v>0</v>
      </c>
      <c r="AY705" s="153">
        <v>710997000</v>
      </c>
      <c r="AZ705" s="153">
        <v>118890000</v>
      </c>
      <c r="BA705" s="153" t="s">
        <v>9023</v>
      </c>
      <c r="BB705" s="153">
        <v>0</v>
      </c>
      <c r="BC705" s="153">
        <v>0</v>
      </c>
      <c r="BD705" s="153">
        <v>0</v>
      </c>
      <c r="BE705" s="153">
        <v>0</v>
      </c>
      <c r="BF705" s="153">
        <v>0</v>
      </c>
      <c r="BG705" s="153">
        <v>0</v>
      </c>
      <c r="BH705" s="155">
        <v>790000000</v>
      </c>
      <c r="BI705" s="153">
        <v>0</v>
      </c>
      <c r="BJ705" s="153">
        <v>0</v>
      </c>
    </row>
    <row r="706" spans="1:62">
      <c r="A706" s="152">
        <v>4050065308</v>
      </c>
      <c r="B706" s="153">
        <v>6</v>
      </c>
      <c r="C706" s="153" t="s">
        <v>8958</v>
      </c>
      <c r="D706" s="153" t="s">
        <v>8959</v>
      </c>
      <c r="E706" s="153">
        <v>2023</v>
      </c>
      <c r="F706" s="153" t="s">
        <v>7125</v>
      </c>
      <c r="G706" s="153" t="s">
        <v>7126</v>
      </c>
      <c r="H706" s="153">
        <v>2</v>
      </c>
      <c r="I706" s="153" t="s">
        <v>7127</v>
      </c>
      <c r="J706" s="153">
        <v>11</v>
      </c>
      <c r="K706" s="153" t="s">
        <v>1436</v>
      </c>
      <c r="L706" s="153" t="s">
        <v>1436</v>
      </c>
      <c r="M706" s="153">
        <v>199</v>
      </c>
      <c r="N706" s="153" t="s">
        <v>7128</v>
      </c>
      <c r="O706" s="153">
        <v>1</v>
      </c>
      <c r="P706" s="153" t="s">
        <v>2378</v>
      </c>
      <c r="Q706" s="153">
        <v>20</v>
      </c>
      <c r="R706" s="153" t="s">
        <v>2551</v>
      </c>
      <c r="S706" s="153">
        <v>1963</v>
      </c>
      <c r="T706" s="153" t="s">
        <v>5350</v>
      </c>
      <c r="U706" s="153">
        <v>17</v>
      </c>
      <c r="V706" s="153">
        <v>1</v>
      </c>
      <c r="W706" s="154">
        <v>19631</v>
      </c>
      <c r="X706" s="153" t="s">
        <v>9024</v>
      </c>
      <c r="Y706" s="153">
        <v>1</v>
      </c>
      <c r="Z706" s="153" t="s">
        <v>37</v>
      </c>
      <c r="AA706" s="153">
        <v>1</v>
      </c>
      <c r="AB706" s="153" t="s">
        <v>7130</v>
      </c>
      <c r="AC706" s="153">
        <v>1</v>
      </c>
      <c r="AD706" s="153">
        <v>0</v>
      </c>
      <c r="AE706" s="153">
        <v>0</v>
      </c>
      <c r="AF706" s="153">
        <v>0</v>
      </c>
      <c r="AG706" s="153">
        <v>5000</v>
      </c>
      <c r="AH706" s="153">
        <v>5000</v>
      </c>
      <c r="AI706" s="153">
        <v>100</v>
      </c>
      <c r="AJ706" s="153">
        <v>5000</v>
      </c>
      <c r="AK706" s="153">
        <v>5000</v>
      </c>
      <c r="AL706" s="153">
        <v>100</v>
      </c>
      <c r="AM706" s="153">
        <v>5000</v>
      </c>
      <c r="AN706" s="153">
        <v>5000</v>
      </c>
      <c r="AO706" s="153">
        <v>100</v>
      </c>
      <c r="AP706" s="154">
        <v>5000</v>
      </c>
      <c r="AQ706" s="153">
        <v>0</v>
      </c>
      <c r="AR706" s="153">
        <v>0</v>
      </c>
      <c r="AS706" s="153">
        <v>20000</v>
      </c>
      <c r="AT706" s="153">
        <v>15000</v>
      </c>
      <c r="AU706" s="153">
        <v>75</v>
      </c>
      <c r="AV706" s="153">
        <v>0</v>
      </c>
      <c r="AW706" s="153">
        <v>0</v>
      </c>
      <c r="AX706" s="153">
        <v>0</v>
      </c>
      <c r="AY706" s="153">
        <v>1050336000</v>
      </c>
      <c r="AZ706" s="153">
        <v>972214985</v>
      </c>
      <c r="BA706" s="153" t="s">
        <v>9025</v>
      </c>
      <c r="BB706" s="153">
        <v>1574237429</v>
      </c>
      <c r="BC706" s="153">
        <v>1574230032</v>
      </c>
      <c r="BD706" s="153">
        <v>100</v>
      </c>
      <c r="BE706" s="153">
        <v>1450000000</v>
      </c>
      <c r="BF706" s="153">
        <v>1433671040</v>
      </c>
      <c r="BG706" s="153" t="s">
        <v>7262</v>
      </c>
      <c r="BH706" s="155">
        <v>1165000000</v>
      </c>
      <c r="BI706" s="153">
        <v>0</v>
      </c>
      <c r="BJ706" s="153">
        <v>0</v>
      </c>
    </row>
    <row r="707" spans="1:62">
      <c r="A707" s="152">
        <v>4050065308</v>
      </c>
      <c r="B707" s="153">
        <v>6</v>
      </c>
      <c r="C707" s="153" t="s">
        <v>8958</v>
      </c>
      <c r="D707" s="153" t="s">
        <v>8959</v>
      </c>
      <c r="E707" s="153">
        <v>2023</v>
      </c>
      <c r="F707" s="153" t="s">
        <v>7125</v>
      </c>
      <c r="G707" s="153" t="s">
        <v>7126</v>
      </c>
      <c r="H707" s="153">
        <v>2</v>
      </c>
      <c r="I707" s="153" t="s">
        <v>7127</v>
      </c>
      <c r="J707" s="153">
        <v>11</v>
      </c>
      <c r="K707" s="153" t="s">
        <v>1436</v>
      </c>
      <c r="L707" s="153" t="s">
        <v>1436</v>
      </c>
      <c r="M707" s="153">
        <v>199</v>
      </c>
      <c r="N707" s="153" t="s">
        <v>7128</v>
      </c>
      <c r="O707" s="153">
        <v>1</v>
      </c>
      <c r="P707" s="153" t="s">
        <v>2378</v>
      </c>
      <c r="Q707" s="153">
        <v>20</v>
      </c>
      <c r="R707" s="153" t="s">
        <v>2551</v>
      </c>
      <c r="S707" s="153">
        <v>1963</v>
      </c>
      <c r="T707" s="153" t="s">
        <v>5350</v>
      </c>
      <c r="U707" s="153">
        <v>17</v>
      </c>
      <c r="V707" s="153">
        <v>2</v>
      </c>
      <c r="W707" s="154">
        <v>19632</v>
      </c>
      <c r="X707" s="153" t="s">
        <v>9026</v>
      </c>
      <c r="Y707" s="153">
        <v>1</v>
      </c>
      <c r="Z707" s="153" t="s">
        <v>37</v>
      </c>
      <c r="AA707" s="153">
        <v>1</v>
      </c>
      <c r="AB707" s="153" t="s">
        <v>7130</v>
      </c>
      <c r="AC707" s="153">
        <v>1</v>
      </c>
      <c r="AD707" s="153">
        <v>0</v>
      </c>
      <c r="AE707" s="153">
        <v>0</v>
      </c>
      <c r="AF707" s="153">
        <v>0</v>
      </c>
      <c r="AG707" s="153">
        <v>1750</v>
      </c>
      <c r="AH707" s="153">
        <v>1750</v>
      </c>
      <c r="AI707" s="153">
        <v>100</v>
      </c>
      <c r="AJ707" s="153">
        <v>1750</v>
      </c>
      <c r="AK707" s="153">
        <v>2096</v>
      </c>
      <c r="AL707" s="153" t="s">
        <v>9027</v>
      </c>
      <c r="AM707" s="153">
        <v>1750</v>
      </c>
      <c r="AN707" s="153">
        <v>3100</v>
      </c>
      <c r="AO707" s="153" t="s">
        <v>9028</v>
      </c>
      <c r="AP707" s="154">
        <v>1750</v>
      </c>
      <c r="AQ707" s="153">
        <v>0</v>
      </c>
      <c r="AR707" s="153">
        <v>0</v>
      </c>
      <c r="AS707" s="153">
        <v>7000</v>
      </c>
      <c r="AT707" s="153">
        <v>6946</v>
      </c>
      <c r="AU707" s="153" t="s">
        <v>8515</v>
      </c>
      <c r="AV707" s="153">
        <v>0</v>
      </c>
      <c r="AW707" s="153">
        <v>0</v>
      </c>
      <c r="AX707" s="153">
        <v>0</v>
      </c>
      <c r="AY707" s="153">
        <v>297932000</v>
      </c>
      <c r="AZ707" s="153">
        <v>279664000</v>
      </c>
      <c r="BA707" s="153" t="s">
        <v>9029</v>
      </c>
      <c r="BB707" s="153">
        <v>673102571</v>
      </c>
      <c r="BC707" s="153">
        <v>673102571</v>
      </c>
      <c r="BD707" s="153">
        <v>100</v>
      </c>
      <c r="BE707" s="153">
        <v>630000000</v>
      </c>
      <c r="BF707" s="153">
        <v>547171667</v>
      </c>
      <c r="BG707" s="153" t="s">
        <v>9030</v>
      </c>
      <c r="BH707" s="155">
        <v>332000000</v>
      </c>
      <c r="BI707" s="153">
        <v>0</v>
      </c>
      <c r="BJ707" s="153">
        <v>0</v>
      </c>
    </row>
    <row r="708" spans="1:62">
      <c r="A708" s="152">
        <v>4050065308</v>
      </c>
      <c r="B708" s="153">
        <v>6</v>
      </c>
      <c r="C708" s="153" t="s">
        <v>8958</v>
      </c>
      <c r="D708" s="153" t="s">
        <v>8959</v>
      </c>
      <c r="E708" s="153">
        <v>2023</v>
      </c>
      <c r="F708" s="153" t="s">
        <v>7125</v>
      </c>
      <c r="G708" s="153" t="s">
        <v>7126</v>
      </c>
      <c r="H708" s="153">
        <v>2</v>
      </c>
      <c r="I708" s="153" t="s">
        <v>7127</v>
      </c>
      <c r="J708" s="153">
        <v>11</v>
      </c>
      <c r="K708" s="153" t="s">
        <v>1436</v>
      </c>
      <c r="L708" s="153" t="s">
        <v>1436</v>
      </c>
      <c r="M708" s="153">
        <v>199</v>
      </c>
      <c r="N708" s="153" t="s">
        <v>7128</v>
      </c>
      <c r="O708" s="153">
        <v>1</v>
      </c>
      <c r="P708" s="153" t="s">
        <v>2378</v>
      </c>
      <c r="Q708" s="153">
        <v>20</v>
      </c>
      <c r="R708" s="153" t="s">
        <v>2551</v>
      </c>
      <c r="S708" s="153">
        <v>1963</v>
      </c>
      <c r="T708" s="153" t="s">
        <v>5350</v>
      </c>
      <c r="U708" s="153">
        <v>17</v>
      </c>
      <c r="V708" s="153">
        <v>3</v>
      </c>
      <c r="W708" s="154">
        <v>19633</v>
      </c>
      <c r="X708" s="153" t="s">
        <v>9031</v>
      </c>
      <c r="Y708" s="153">
        <v>1</v>
      </c>
      <c r="Z708" s="153" t="s">
        <v>37</v>
      </c>
      <c r="AA708" s="153">
        <v>1</v>
      </c>
      <c r="AB708" s="153" t="s">
        <v>7130</v>
      </c>
      <c r="AC708" s="153">
        <v>1</v>
      </c>
      <c r="AD708" s="153">
        <v>0</v>
      </c>
      <c r="AE708" s="153">
        <v>0</v>
      </c>
      <c r="AF708" s="153">
        <v>0</v>
      </c>
      <c r="AG708" s="153">
        <v>1500</v>
      </c>
      <c r="AH708" s="153">
        <v>1500</v>
      </c>
      <c r="AI708" s="153">
        <v>100</v>
      </c>
      <c r="AJ708" s="153">
        <v>1500</v>
      </c>
      <c r="AK708" s="153">
        <v>1500</v>
      </c>
      <c r="AL708" s="153">
        <v>100</v>
      </c>
      <c r="AM708" s="153">
        <v>2000</v>
      </c>
      <c r="AN708" s="153">
        <v>2000</v>
      </c>
      <c r="AO708" s="153">
        <v>100</v>
      </c>
      <c r="AP708" s="154">
        <v>1000</v>
      </c>
      <c r="AQ708" s="153">
        <v>0</v>
      </c>
      <c r="AR708" s="153">
        <v>0</v>
      </c>
      <c r="AS708" s="153">
        <v>6000</v>
      </c>
      <c r="AT708" s="153">
        <v>5000</v>
      </c>
      <c r="AU708" s="153" t="s">
        <v>7225</v>
      </c>
      <c r="AV708" s="153">
        <v>0</v>
      </c>
      <c r="AW708" s="153">
        <v>0</v>
      </c>
      <c r="AX708" s="153">
        <v>0</v>
      </c>
      <c r="AY708" s="153">
        <v>216127000</v>
      </c>
      <c r="AZ708" s="153">
        <v>205733567</v>
      </c>
      <c r="BA708" s="153" t="s">
        <v>9032</v>
      </c>
      <c r="BB708" s="153">
        <v>268187000</v>
      </c>
      <c r="BC708" s="153">
        <v>266091020</v>
      </c>
      <c r="BD708" s="153" t="s">
        <v>8639</v>
      </c>
      <c r="BE708" s="153">
        <v>600000000</v>
      </c>
      <c r="BF708" s="153">
        <v>475344930</v>
      </c>
      <c r="BG708" s="153" t="s">
        <v>7755</v>
      </c>
      <c r="BH708" s="155">
        <v>241000000</v>
      </c>
      <c r="BI708" s="153">
        <v>0</v>
      </c>
      <c r="BJ708" s="153">
        <v>0</v>
      </c>
    </row>
    <row r="709" spans="1:62">
      <c r="A709" s="152">
        <v>4050065308</v>
      </c>
      <c r="B709" s="153">
        <v>6</v>
      </c>
      <c r="C709" s="153" t="s">
        <v>8958</v>
      </c>
      <c r="D709" s="153" t="s">
        <v>8959</v>
      </c>
      <c r="E709" s="153">
        <v>2023</v>
      </c>
      <c r="F709" s="153" t="s">
        <v>7125</v>
      </c>
      <c r="G709" s="153" t="s">
        <v>7126</v>
      </c>
      <c r="H709" s="153">
        <v>2</v>
      </c>
      <c r="I709" s="153" t="s">
        <v>7127</v>
      </c>
      <c r="J709" s="153">
        <v>11</v>
      </c>
      <c r="K709" s="153" t="s">
        <v>1436</v>
      </c>
      <c r="L709" s="153" t="s">
        <v>1436</v>
      </c>
      <c r="M709" s="153">
        <v>199</v>
      </c>
      <c r="N709" s="153" t="s">
        <v>7128</v>
      </c>
      <c r="O709" s="153">
        <v>1</v>
      </c>
      <c r="P709" s="153" t="s">
        <v>2378</v>
      </c>
      <c r="Q709" s="153">
        <v>21</v>
      </c>
      <c r="R709" s="153" t="s">
        <v>2576</v>
      </c>
      <c r="S709" s="153">
        <v>2016</v>
      </c>
      <c r="T709" s="153" t="s">
        <v>9033</v>
      </c>
      <c r="U709" s="153">
        <v>22</v>
      </c>
      <c r="V709" s="153">
        <v>1</v>
      </c>
      <c r="W709" s="154">
        <v>20161</v>
      </c>
      <c r="X709" s="153" t="s">
        <v>9034</v>
      </c>
      <c r="Y709" s="153">
        <v>1</v>
      </c>
      <c r="Z709" s="153" t="s">
        <v>37</v>
      </c>
      <c r="AA709" s="153">
        <v>1</v>
      </c>
      <c r="AB709" s="153" t="s">
        <v>7130</v>
      </c>
      <c r="AC709" s="153">
        <v>1</v>
      </c>
      <c r="AD709" s="153">
        <v>0</v>
      </c>
      <c r="AE709" s="153">
        <v>0</v>
      </c>
      <c r="AF709" s="153">
        <v>0</v>
      </c>
      <c r="AG709" s="153">
        <v>10</v>
      </c>
      <c r="AH709" s="153">
        <v>10</v>
      </c>
      <c r="AI709" s="153">
        <v>100</v>
      </c>
      <c r="AJ709" s="153">
        <v>10</v>
      </c>
      <c r="AK709" s="153">
        <v>10</v>
      </c>
      <c r="AL709" s="153">
        <v>100</v>
      </c>
      <c r="AM709" s="153">
        <v>10</v>
      </c>
      <c r="AN709" s="153">
        <v>10</v>
      </c>
      <c r="AO709" s="153">
        <v>100</v>
      </c>
      <c r="AP709" s="154">
        <v>10</v>
      </c>
      <c r="AQ709" s="153">
        <v>0</v>
      </c>
      <c r="AR709" s="153">
        <v>0</v>
      </c>
      <c r="AS709" s="153">
        <v>40</v>
      </c>
      <c r="AT709" s="153">
        <v>30</v>
      </c>
      <c r="AU709" s="153">
        <v>75</v>
      </c>
      <c r="AV709" s="153">
        <v>0</v>
      </c>
      <c r="AW709" s="153">
        <v>0</v>
      </c>
      <c r="AX709" s="153">
        <v>0</v>
      </c>
      <c r="AY709" s="153">
        <v>778624962</v>
      </c>
      <c r="AZ709" s="153">
        <v>778624962</v>
      </c>
      <c r="BA709" s="153">
        <v>100</v>
      </c>
      <c r="BB709" s="153">
        <v>899600000</v>
      </c>
      <c r="BC709" s="153">
        <v>898774762</v>
      </c>
      <c r="BD709" s="153" t="s">
        <v>7293</v>
      </c>
      <c r="BE709" s="153">
        <v>950000000</v>
      </c>
      <c r="BF709" s="153">
        <v>948591700</v>
      </c>
      <c r="BG709" s="153" t="s">
        <v>9035</v>
      </c>
      <c r="BH709" s="155">
        <v>436000000</v>
      </c>
      <c r="BI709" s="153">
        <v>0</v>
      </c>
      <c r="BJ709" s="153">
        <v>0</v>
      </c>
    </row>
    <row r="710" spans="1:62">
      <c r="A710" s="152">
        <v>4050065308</v>
      </c>
      <c r="B710" s="153">
        <v>6</v>
      </c>
      <c r="C710" s="153" t="s">
        <v>8958</v>
      </c>
      <c r="D710" s="153" t="s">
        <v>8959</v>
      </c>
      <c r="E710" s="153">
        <v>2023</v>
      </c>
      <c r="F710" s="153" t="s">
        <v>7125</v>
      </c>
      <c r="G710" s="153" t="s">
        <v>7126</v>
      </c>
      <c r="H710" s="153">
        <v>2</v>
      </c>
      <c r="I710" s="153" t="s">
        <v>7127</v>
      </c>
      <c r="J710" s="153">
        <v>11</v>
      </c>
      <c r="K710" s="153" t="s">
        <v>1436</v>
      </c>
      <c r="L710" s="153" t="s">
        <v>1436</v>
      </c>
      <c r="M710" s="153">
        <v>199</v>
      </c>
      <c r="N710" s="153" t="s">
        <v>7128</v>
      </c>
      <c r="O710" s="153">
        <v>1</v>
      </c>
      <c r="P710" s="153" t="s">
        <v>2378</v>
      </c>
      <c r="Q710" s="153">
        <v>21</v>
      </c>
      <c r="R710" s="153" t="s">
        <v>2576</v>
      </c>
      <c r="S710" s="153">
        <v>2016</v>
      </c>
      <c r="T710" s="153" t="s">
        <v>9033</v>
      </c>
      <c r="U710" s="153">
        <v>22</v>
      </c>
      <c r="V710" s="153">
        <v>2</v>
      </c>
      <c r="W710" s="154">
        <v>20162</v>
      </c>
      <c r="X710" s="153" t="s">
        <v>9036</v>
      </c>
      <c r="Y710" s="153">
        <v>1</v>
      </c>
      <c r="Z710" s="153" t="s">
        <v>37</v>
      </c>
      <c r="AA710" s="153">
        <v>1</v>
      </c>
      <c r="AB710" s="153" t="s">
        <v>7130</v>
      </c>
      <c r="AC710" s="153">
        <v>1</v>
      </c>
      <c r="AD710" s="153">
        <v>0</v>
      </c>
      <c r="AE710" s="153">
        <v>0</v>
      </c>
      <c r="AF710" s="153">
        <v>0</v>
      </c>
      <c r="AG710" s="153">
        <v>35</v>
      </c>
      <c r="AH710" s="153">
        <v>35</v>
      </c>
      <c r="AI710" s="153">
        <v>100</v>
      </c>
      <c r="AJ710" s="153">
        <v>70</v>
      </c>
      <c r="AK710" s="153">
        <v>70</v>
      </c>
      <c r="AL710" s="153">
        <v>100</v>
      </c>
      <c r="AM710" s="153">
        <v>45</v>
      </c>
      <c r="AN710" s="153">
        <v>45</v>
      </c>
      <c r="AO710" s="153">
        <v>100</v>
      </c>
      <c r="AP710" s="154">
        <v>0</v>
      </c>
      <c r="AQ710" s="153">
        <v>0</v>
      </c>
      <c r="AR710" s="153">
        <v>0</v>
      </c>
      <c r="AS710" s="153">
        <v>150</v>
      </c>
      <c r="AT710" s="153">
        <v>150</v>
      </c>
      <c r="AU710" s="153">
        <v>100</v>
      </c>
      <c r="AV710" s="153">
        <v>0</v>
      </c>
      <c r="AW710" s="153">
        <v>0</v>
      </c>
      <c r="AX710" s="153">
        <v>0</v>
      </c>
      <c r="AY710" s="153">
        <v>804597701</v>
      </c>
      <c r="AZ710" s="153">
        <v>804597701</v>
      </c>
      <c r="BA710" s="153">
        <v>100</v>
      </c>
      <c r="BB710" s="153">
        <v>2166092000</v>
      </c>
      <c r="BC710" s="153">
        <v>2165128655</v>
      </c>
      <c r="BD710" s="153" t="s">
        <v>7439</v>
      </c>
      <c r="BE710" s="153">
        <v>1300000000</v>
      </c>
      <c r="BF710" s="153">
        <v>1291646695</v>
      </c>
      <c r="BG710" s="153" t="s">
        <v>7295</v>
      </c>
      <c r="BH710" s="155">
        <v>0</v>
      </c>
      <c r="BI710" s="153">
        <v>0</v>
      </c>
      <c r="BJ710" s="153">
        <v>0</v>
      </c>
    </row>
    <row r="711" spans="1:62">
      <c r="A711" s="152">
        <v>4050065308</v>
      </c>
      <c r="B711" s="153">
        <v>6</v>
      </c>
      <c r="C711" s="153" t="s">
        <v>8958</v>
      </c>
      <c r="D711" s="153" t="s">
        <v>8959</v>
      </c>
      <c r="E711" s="153">
        <v>2023</v>
      </c>
      <c r="F711" s="153" t="s">
        <v>7125</v>
      </c>
      <c r="G711" s="153" t="s">
        <v>7126</v>
      </c>
      <c r="H711" s="153">
        <v>2</v>
      </c>
      <c r="I711" s="153" t="s">
        <v>7127</v>
      </c>
      <c r="J711" s="153">
        <v>11</v>
      </c>
      <c r="K711" s="153" t="s">
        <v>1436</v>
      </c>
      <c r="L711" s="153" t="s">
        <v>1436</v>
      </c>
      <c r="M711" s="153">
        <v>199</v>
      </c>
      <c r="N711" s="153" t="s">
        <v>7128</v>
      </c>
      <c r="O711" s="153">
        <v>1</v>
      </c>
      <c r="P711" s="153" t="s">
        <v>2378</v>
      </c>
      <c r="Q711" s="153">
        <v>21</v>
      </c>
      <c r="R711" s="153" t="s">
        <v>2576</v>
      </c>
      <c r="S711" s="153">
        <v>2016</v>
      </c>
      <c r="T711" s="153" t="s">
        <v>9033</v>
      </c>
      <c r="U711" s="153">
        <v>22</v>
      </c>
      <c r="V711" s="153">
        <v>3</v>
      </c>
      <c r="W711" s="154">
        <v>20163</v>
      </c>
      <c r="X711" s="153" t="s">
        <v>9037</v>
      </c>
      <c r="Y711" s="153">
        <v>1</v>
      </c>
      <c r="Z711" s="153" t="s">
        <v>37</v>
      </c>
      <c r="AA711" s="153">
        <v>1</v>
      </c>
      <c r="AB711" s="153" t="s">
        <v>7130</v>
      </c>
      <c r="AC711" s="153">
        <v>1</v>
      </c>
      <c r="AD711" s="153">
        <v>0</v>
      </c>
      <c r="AE711" s="153">
        <v>0</v>
      </c>
      <c r="AF711" s="153">
        <v>0</v>
      </c>
      <c r="AG711" s="153">
        <v>400</v>
      </c>
      <c r="AH711" s="153">
        <v>400</v>
      </c>
      <c r="AI711" s="153">
        <v>100</v>
      </c>
      <c r="AJ711" s="153">
        <v>400</v>
      </c>
      <c r="AK711" s="153">
        <v>400</v>
      </c>
      <c r="AL711" s="153">
        <v>100</v>
      </c>
      <c r="AM711" s="153">
        <v>400</v>
      </c>
      <c r="AN711" s="153">
        <v>400</v>
      </c>
      <c r="AO711" s="153">
        <v>100</v>
      </c>
      <c r="AP711" s="154">
        <v>400</v>
      </c>
      <c r="AQ711" s="153">
        <v>0</v>
      </c>
      <c r="AR711" s="153">
        <v>0</v>
      </c>
      <c r="AS711" s="153">
        <v>1600</v>
      </c>
      <c r="AT711" s="153">
        <v>1200</v>
      </c>
      <c r="AU711" s="153">
        <v>75</v>
      </c>
      <c r="AV711" s="153">
        <v>0</v>
      </c>
      <c r="AW711" s="153">
        <v>0</v>
      </c>
      <c r="AX711" s="153">
        <v>0</v>
      </c>
      <c r="AY711" s="153">
        <v>347826087</v>
      </c>
      <c r="AZ711" s="153">
        <v>347826087</v>
      </c>
      <c r="BA711" s="153">
        <v>100</v>
      </c>
      <c r="BB711" s="153">
        <v>471000000</v>
      </c>
      <c r="BC711" s="153">
        <v>470369047</v>
      </c>
      <c r="BD711" s="153" t="s">
        <v>7239</v>
      </c>
      <c r="BE711" s="153">
        <v>550000000</v>
      </c>
      <c r="BF711" s="153">
        <v>549636364</v>
      </c>
      <c r="BG711" s="153" t="s">
        <v>7334</v>
      </c>
      <c r="BH711" s="155">
        <v>377000000</v>
      </c>
      <c r="BI711" s="153">
        <v>0</v>
      </c>
      <c r="BJ711" s="153">
        <v>0</v>
      </c>
    </row>
    <row r="712" spans="1:62">
      <c r="A712" s="152">
        <v>4050065308</v>
      </c>
      <c r="B712" s="153">
        <v>6</v>
      </c>
      <c r="C712" s="153" t="s">
        <v>8958</v>
      </c>
      <c r="D712" s="153" t="s">
        <v>8959</v>
      </c>
      <c r="E712" s="153">
        <v>2023</v>
      </c>
      <c r="F712" s="153" t="s">
        <v>7125</v>
      </c>
      <c r="G712" s="153" t="s">
        <v>7126</v>
      </c>
      <c r="H712" s="153">
        <v>2</v>
      </c>
      <c r="I712" s="153" t="s">
        <v>7127</v>
      </c>
      <c r="J712" s="153">
        <v>11</v>
      </c>
      <c r="K712" s="153" t="s">
        <v>1436</v>
      </c>
      <c r="L712" s="153" t="s">
        <v>1436</v>
      </c>
      <c r="M712" s="153">
        <v>199</v>
      </c>
      <c r="N712" s="153" t="s">
        <v>7128</v>
      </c>
      <c r="O712" s="153">
        <v>1</v>
      </c>
      <c r="P712" s="153" t="s">
        <v>2378</v>
      </c>
      <c r="Q712" s="153">
        <v>21</v>
      </c>
      <c r="R712" s="153" t="s">
        <v>2576</v>
      </c>
      <c r="S712" s="153">
        <v>2016</v>
      </c>
      <c r="T712" s="153" t="s">
        <v>9033</v>
      </c>
      <c r="U712" s="153">
        <v>22</v>
      </c>
      <c r="V712" s="153">
        <v>4</v>
      </c>
      <c r="W712" s="154">
        <v>20164</v>
      </c>
      <c r="X712" s="153" t="s">
        <v>9038</v>
      </c>
      <c r="Y712" s="153">
        <v>1</v>
      </c>
      <c r="Z712" s="153" t="s">
        <v>37</v>
      </c>
      <c r="AA712" s="153">
        <v>1</v>
      </c>
      <c r="AB712" s="153" t="s">
        <v>7130</v>
      </c>
      <c r="AC712" s="153">
        <v>1</v>
      </c>
      <c r="AD712" s="153">
        <v>0</v>
      </c>
      <c r="AE712" s="153">
        <v>0</v>
      </c>
      <c r="AF712" s="153">
        <v>0</v>
      </c>
      <c r="AG712" s="153">
        <v>2</v>
      </c>
      <c r="AH712" s="153">
        <v>2</v>
      </c>
      <c r="AI712" s="153">
        <v>100</v>
      </c>
      <c r="AJ712" s="153">
        <v>3</v>
      </c>
      <c r="AK712" s="153">
        <v>3</v>
      </c>
      <c r="AL712" s="153">
        <v>100</v>
      </c>
      <c r="AM712" s="153">
        <v>1</v>
      </c>
      <c r="AN712" s="153">
        <v>0</v>
      </c>
      <c r="AO712" s="153">
        <v>0</v>
      </c>
      <c r="AP712" s="154">
        <v>0</v>
      </c>
      <c r="AQ712" s="153">
        <v>0</v>
      </c>
      <c r="AR712" s="153">
        <v>0</v>
      </c>
      <c r="AS712" s="153">
        <v>6</v>
      </c>
      <c r="AT712" s="153">
        <v>5</v>
      </c>
      <c r="AU712" s="153" t="s">
        <v>7225</v>
      </c>
      <c r="AV712" s="153">
        <v>0</v>
      </c>
      <c r="AW712" s="153">
        <v>0</v>
      </c>
      <c r="AX712" s="153">
        <v>0</v>
      </c>
      <c r="AY712" s="153">
        <v>532191250</v>
      </c>
      <c r="AZ712" s="153">
        <v>532191250</v>
      </c>
      <c r="BA712" s="153">
        <v>100</v>
      </c>
      <c r="BB712" s="153">
        <v>650000000</v>
      </c>
      <c r="BC712" s="153">
        <v>648587309</v>
      </c>
      <c r="BD712" s="153" t="s">
        <v>8627</v>
      </c>
      <c r="BE712" s="153">
        <v>1840000000</v>
      </c>
      <c r="BF712" s="153">
        <v>0</v>
      </c>
      <c r="BG712" s="153">
        <v>0</v>
      </c>
      <c r="BH712" s="155">
        <v>0</v>
      </c>
      <c r="BI712" s="153">
        <v>0</v>
      </c>
      <c r="BJ712" s="153">
        <v>0</v>
      </c>
    </row>
    <row r="713" spans="1:62">
      <c r="A713" s="152">
        <v>4050065308</v>
      </c>
      <c r="B713" s="153">
        <v>6</v>
      </c>
      <c r="C713" s="153" t="s">
        <v>8958</v>
      </c>
      <c r="D713" s="153" t="s">
        <v>8959</v>
      </c>
      <c r="E713" s="153">
        <v>2023</v>
      </c>
      <c r="F713" s="153" t="s">
        <v>7125</v>
      </c>
      <c r="G713" s="153" t="s">
        <v>7126</v>
      </c>
      <c r="H713" s="153">
        <v>2</v>
      </c>
      <c r="I713" s="153" t="s">
        <v>7127</v>
      </c>
      <c r="J713" s="153">
        <v>11</v>
      </c>
      <c r="K713" s="153" t="s">
        <v>1436</v>
      </c>
      <c r="L713" s="153" t="s">
        <v>1436</v>
      </c>
      <c r="M713" s="153">
        <v>199</v>
      </c>
      <c r="N713" s="153" t="s">
        <v>7128</v>
      </c>
      <c r="O713" s="153">
        <v>1</v>
      </c>
      <c r="P713" s="153" t="s">
        <v>2378</v>
      </c>
      <c r="Q713" s="153">
        <v>23</v>
      </c>
      <c r="R713" s="153" t="s">
        <v>3063</v>
      </c>
      <c r="S713" s="153">
        <v>1964</v>
      </c>
      <c r="T713" s="153" t="s">
        <v>5361</v>
      </c>
      <c r="U713" s="153">
        <v>15</v>
      </c>
      <c r="V713" s="153">
        <v>1</v>
      </c>
      <c r="W713" s="154">
        <v>19641</v>
      </c>
      <c r="X713" s="153" t="s">
        <v>9039</v>
      </c>
      <c r="Y713" s="153">
        <v>1</v>
      </c>
      <c r="Z713" s="153" t="s">
        <v>37</v>
      </c>
      <c r="AA713" s="153">
        <v>1</v>
      </c>
      <c r="AB713" s="153" t="s">
        <v>7130</v>
      </c>
      <c r="AC713" s="153">
        <v>1</v>
      </c>
      <c r="AD713" s="153">
        <v>0</v>
      </c>
      <c r="AE713" s="153">
        <v>0</v>
      </c>
      <c r="AF713" s="153">
        <v>0</v>
      </c>
      <c r="AG713" s="153">
        <v>10</v>
      </c>
      <c r="AH713" s="153">
        <v>30</v>
      </c>
      <c r="AI713" s="153">
        <v>300</v>
      </c>
      <c r="AJ713" s="153">
        <v>29</v>
      </c>
      <c r="AK713" s="153">
        <v>15</v>
      </c>
      <c r="AL713" s="153" t="s">
        <v>9040</v>
      </c>
      <c r="AM713" s="153">
        <v>1</v>
      </c>
      <c r="AN713" s="153">
        <v>0</v>
      </c>
      <c r="AO713" s="153">
        <v>0</v>
      </c>
      <c r="AP713" s="154">
        <v>0</v>
      </c>
      <c r="AQ713" s="153">
        <v>0</v>
      </c>
      <c r="AR713" s="153">
        <v>0</v>
      </c>
      <c r="AS713" s="153">
        <v>40</v>
      </c>
      <c r="AT713" s="153">
        <v>45</v>
      </c>
      <c r="AU713" s="153" t="s">
        <v>7566</v>
      </c>
      <c r="AV713" s="153">
        <v>0</v>
      </c>
      <c r="AW713" s="153">
        <v>0</v>
      </c>
      <c r="AX713" s="153">
        <v>0</v>
      </c>
      <c r="AY713" s="153">
        <v>201988000</v>
      </c>
      <c r="AZ713" s="153">
        <v>201988000</v>
      </c>
      <c r="BA713" s="153">
        <v>100</v>
      </c>
      <c r="BB713" s="153">
        <v>471289000</v>
      </c>
      <c r="BC713" s="153">
        <v>464684000</v>
      </c>
      <c r="BD713" s="153" t="s">
        <v>9041</v>
      </c>
      <c r="BE713" s="153">
        <v>100000000</v>
      </c>
      <c r="BF713" s="153">
        <v>100000000</v>
      </c>
      <c r="BG713" s="153">
        <v>100</v>
      </c>
      <c r="BH713" s="155">
        <v>0</v>
      </c>
      <c r="BI713" s="153">
        <v>0</v>
      </c>
      <c r="BJ713" s="153">
        <v>0</v>
      </c>
    </row>
    <row r="714" spans="1:62">
      <c r="A714" s="152">
        <v>4050065308</v>
      </c>
      <c r="B714" s="153">
        <v>6</v>
      </c>
      <c r="C714" s="153" t="s">
        <v>8958</v>
      </c>
      <c r="D714" s="153" t="s">
        <v>8959</v>
      </c>
      <c r="E714" s="153">
        <v>2023</v>
      </c>
      <c r="F714" s="153" t="s">
        <v>7125</v>
      </c>
      <c r="G714" s="153" t="s">
        <v>7126</v>
      </c>
      <c r="H714" s="153">
        <v>2</v>
      </c>
      <c r="I714" s="153" t="s">
        <v>7127</v>
      </c>
      <c r="J714" s="153">
        <v>11</v>
      </c>
      <c r="K714" s="153" t="s">
        <v>1436</v>
      </c>
      <c r="L714" s="153" t="s">
        <v>1436</v>
      </c>
      <c r="M714" s="153">
        <v>199</v>
      </c>
      <c r="N714" s="153" t="s">
        <v>7128</v>
      </c>
      <c r="O714" s="153">
        <v>1</v>
      </c>
      <c r="P714" s="153" t="s">
        <v>2378</v>
      </c>
      <c r="Q714" s="153">
        <v>23</v>
      </c>
      <c r="R714" s="153" t="s">
        <v>3063</v>
      </c>
      <c r="S714" s="153">
        <v>1964</v>
      </c>
      <c r="T714" s="153" t="s">
        <v>5361</v>
      </c>
      <c r="U714" s="153">
        <v>15</v>
      </c>
      <c r="V714" s="153">
        <v>2</v>
      </c>
      <c r="W714" s="154">
        <v>19642</v>
      </c>
      <c r="X714" s="153" t="s">
        <v>9042</v>
      </c>
      <c r="Y714" s="153">
        <v>1</v>
      </c>
      <c r="Z714" s="153" t="s">
        <v>37</v>
      </c>
      <c r="AA714" s="153">
        <v>1</v>
      </c>
      <c r="AB714" s="153" t="s">
        <v>7130</v>
      </c>
      <c r="AC714" s="153">
        <v>1</v>
      </c>
      <c r="AD714" s="153">
        <v>0</v>
      </c>
      <c r="AE714" s="153">
        <v>0</v>
      </c>
      <c r="AF714" s="153">
        <v>0</v>
      </c>
      <c r="AG714" s="153">
        <v>25</v>
      </c>
      <c r="AH714" s="153">
        <v>40</v>
      </c>
      <c r="AI714" s="153">
        <v>160</v>
      </c>
      <c r="AJ714" s="153">
        <v>25</v>
      </c>
      <c r="AK714" s="153">
        <v>25</v>
      </c>
      <c r="AL714" s="153">
        <v>100</v>
      </c>
      <c r="AM714" s="153">
        <v>25</v>
      </c>
      <c r="AN714" s="153">
        <v>25</v>
      </c>
      <c r="AO714" s="153">
        <v>100</v>
      </c>
      <c r="AP714" s="154">
        <v>25</v>
      </c>
      <c r="AQ714" s="153">
        <v>0</v>
      </c>
      <c r="AR714" s="153">
        <v>0</v>
      </c>
      <c r="AS714" s="153">
        <v>100</v>
      </c>
      <c r="AT714" s="153">
        <v>90</v>
      </c>
      <c r="AU714" s="153">
        <v>90</v>
      </c>
      <c r="AV714" s="153">
        <v>0</v>
      </c>
      <c r="AW714" s="153">
        <v>0</v>
      </c>
      <c r="AX714" s="153">
        <v>0</v>
      </c>
      <c r="AY714" s="153">
        <v>359538000</v>
      </c>
      <c r="AZ714" s="153">
        <v>359537038</v>
      </c>
      <c r="BA714" s="153">
        <v>100</v>
      </c>
      <c r="BB714" s="153">
        <v>632643000</v>
      </c>
      <c r="BC714" s="153">
        <v>626643000</v>
      </c>
      <c r="BD714" s="153" t="s">
        <v>7244</v>
      </c>
      <c r="BE714" s="153">
        <v>231210000</v>
      </c>
      <c r="BF714" s="153">
        <v>165700000</v>
      </c>
      <c r="BG714" s="153" t="s">
        <v>7572</v>
      </c>
      <c r="BH714" s="155">
        <v>405000000</v>
      </c>
      <c r="BI714" s="153">
        <v>0</v>
      </c>
      <c r="BJ714" s="153">
        <v>0</v>
      </c>
    </row>
    <row r="715" spans="1:62">
      <c r="A715" s="152">
        <v>4050065308</v>
      </c>
      <c r="B715" s="153">
        <v>6</v>
      </c>
      <c r="C715" s="153" t="s">
        <v>8958</v>
      </c>
      <c r="D715" s="153" t="s">
        <v>8959</v>
      </c>
      <c r="E715" s="153">
        <v>2023</v>
      </c>
      <c r="F715" s="153" t="s">
        <v>7125</v>
      </c>
      <c r="G715" s="153" t="s">
        <v>7126</v>
      </c>
      <c r="H715" s="153">
        <v>2</v>
      </c>
      <c r="I715" s="153" t="s">
        <v>7127</v>
      </c>
      <c r="J715" s="153">
        <v>11</v>
      </c>
      <c r="K715" s="153" t="s">
        <v>1436</v>
      </c>
      <c r="L715" s="153" t="s">
        <v>1436</v>
      </c>
      <c r="M715" s="153">
        <v>199</v>
      </c>
      <c r="N715" s="153" t="s">
        <v>7128</v>
      </c>
      <c r="O715" s="153">
        <v>1</v>
      </c>
      <c r="P715" s="153" t="s">
        <v>2378</v>
      </c>
      <c r="Q715" s="153">
        <v>24</v>
      </c>
      <c r="R715" s="153" t="s">
        <v>2614</v>
      </c>
      <c r="S715" s="153">
        <v>1965</v>
      </c>
      <c r="T715" s="153" t="s">
        <v>9043</v>
      </c>
      <c r="U715" s="153">
        <v>11</v>
      </c>
      <c r="V715" s="153">
        <v>1</v>
      </c>
      <c r="W715" s="154">
        <v>19651</v>
      </c>
      <c r="X715" s="153" t="s">
        <v>9044</v>
      </c>
      <c r="Y715" s="153">
        <v>1</v>
      </c>
      <c r="Z715" s="153" t="s">
        <v>37</v>
      </c>
      <c r="AA715" s="153">
        <v>1</v>
      </c>
      <c r="AB715" s="153" t="s">
        <v>7130</v>
      </c>
      <c r="AC715" s="153">
        <v>1</v>
      </c>
      <c r="AD715" s="153">
        <v>0</v>
      </c>
      <c r="AE715" s="153">
        <v>0</v>
      </c>
      <c r="AF715" s="153">
        <v>0</v>
      </c>
      <c r="AG715" s="153">
        <v>12</v>
      </c>
      <c r="AH715" s="153">
        <v>12</v>
      </c>
      <c r="AI715" s="153">
        <v>100</v>
      </c>
      <c r="AJ715" s="153">
        <v>12</v>
      </c>
      <c r="AK715" s="153">
        <v>13</v>
      </c>
      <c r="AL715" s="153" t="s">
        <v>7374</v>
      </c>
      <c r="AM715" s="153">
        <v>13</v>
      </c>
      <c r="AN715" s="153">
        <v>13</v>
      </c>
      <c r="AO715" s="153">
        <v>100</v>
      </c>
      <c r="AP715" s="154">
        <v>13</v>
      </c>
      <c r="AQ715" s="153">
        <v>0</v>
      </c>
      <c r="AR715" s="153">
        <v>0</v>
      </c>
      <c r="AS715" s="153">
        <v>50</v>
      </c>
      <c r="AT715" s="153">
        <v>38</v>
      </c>
      <c r="AU715" s="153">
        <v>76</v>
      </c>
      <c r="AV715" s="153">
        <v>0</v>
      </c>
      <c r="AW715" s="153">
        <v>0</v>
      </c>
      <c r="AX715" s="153">
        <v>0</v>
      </c>
      <c r="AY715" s="153">
        <v>611013000</v>
      </c>
      <c r="AZ715" s="153">
        <v>611013000</v>
      </c>
      <c r="BA715" s="153">
        <v>100</v>
      </c>
      <c r="BB715" s="153">
        <v>693458000</v>
      </c>
      <c r="BC715" s="153">
        <v>693311333</v>
      </c>
      <c r="BD715" s="153" t="s">
        <v>7339</v>
      </c>
      <c r="BE715" s="153">
        <v>750000000</v>
      </c>
      <c r="BF715" s="153">
        <v>734900088</v>
      </c>
      <c r="BG715" s="153" t="s">
        <v>8559</v>
      </c>
      <c r="BH715" s="155">
        <v>668000000</v>
      </c>
      <c r="BI715" s="153">
        <v>0</v>
      </c>
      <c r="BJ715" s="153">
        <v>0</v>
      </c>
    </row>
    <row r="716" spans="1:62">
      <c r="A716" s="152">
        <v>4050065308</v>
      </c>
      <c r="B716" s="153">
        <v>6</v>
      </c>
      <c r="C716" s="153" t="s">
        <v>8958</v>
      </c>
      <c r="D716" s="153" t="s">
        <v>8959</v>
      </c>
      <c r="E716" s="153">
        <v>2023</v>
      </c>
      <c r="F716" s="153" t="s">
        <v>7125</v>
      </c>
      <c r="G716" s="153" t="s">
        <v>7126</v>
      </c>
      <c r="H716" s="153">
        <v>2</v>
      </c>
      <c r="I716" s="153" t="s">
        <v>7127</v>
      </c>
      <c r="J716" s="153">
        <v>11</v>
      </c>
      <c r="K716" s="153" t="s">
        <v>1436</v>
      </c>
      <c r="L716" s="153" t="s">
        <v>1436</v>
      </c>
      <c r="M716" s="153">
        <v>199</v>
      </c>
      <c r="N716" s="153" t="s">
        <v>7128</v>
      </c>
      <c r="O716" s="153">
        <v>1</v>
      </c>
      <c r="P716" s="153" t="s">
        <v>2378</v>
      </c>
      <c r="Q716" s="153">
        <v>24</v>
      </c>
      <c r="R716" s="153" t="s">
        <v>2614</v>
      </c>
      <c r="S716" s="153">
        <v>1995</v>
      </c>
      <c r="T716" s="153" t="s">
        <v>9045</v>
      </c>
      <c r="U716" s="153">
        <v>10</v>
      </c>
      <c r="V716" s="153">
        <v>1</v>
      </c>
      <c r="W716" s="154">
        <v>19951</v>
      </c>
      <c r="X716" s="153" t="s">
        <v>9046</v>
      </c>
      <c r="Y716" s="153">
        <v>1</v>
      </c>
      <c r="Z716" s="153" t="s">
        <v>37</v>
      </c>
      <c r="AA716" s="153">
        <v>1</v>
      </c>
      <c r="AB716" s="153" t="s">
        <v>7130</v>
      </c>
      <c r="AC716" s="153">
        <v>1</v>
      </c>
      <c r="AD716" s="153">
        <v>0</v>
      </c>
      <c r="AE716" s="153">
        <v>0</v>
      </c>
      <c r="AF716" s="153">
        <v>0</v>
      </c>
      <c r="AG716" s="153">
        <v>184</v>
      </c>
      <c r="AH716" s="153">
        <v>184</v>
      </c>
      <c r="AI716" s="153">
        <v>100</v>
      </c>
      <c r="AJ716" s="153">
        <v>184</v>
      </c>
      <c r="AK716" s="153">
        <v>184</v>
      </c>
      <c r="AL716" s="153">
        <v>100</v>
      </c>
      <c r="AM716" s="153">
        <v>261</v>
      </c>
      <c r="AN716" s="153">
        <v>264</v>
      </c>
      <c r="AO716" s="153" t="s">
        <v>9047</v>
      </c>
      <c r="AP716" s="154">
        <v>121</v>
      </c>
      <c r="AQ716" s="153">
        <v>0</v>
      </c>
      <c r="AR716" s="153">
        <v>0</v>
      </c>
      <c r="AS716" s="153">
        <v>750</v>
      </c>
      <c r="AT716" s="153">
        <v>632</v>
      </c>
      <c r="AU716" s="153" t="s">
        <v>9048</v>
      </c>
      <c r="AV716" s="153">
        <v>0</v>
      </c>
      <c r="AW716" s="153">
        <v>0</v>
      </c>
      <c r="AX716" s="153">
        <v>0</v>
      </c>
      <c r="AY716" s="153">
        <v>873597000</v>
      </c>
      <c r="AZ716" s="153">
        <v>873597000</v>
      </c>
      <c r="BA716" s="153">
        <v>100</v>
      </c>
      <c r="BB716" s="153">
        <v>606514000</v>
      </c>
      <c r="BC716" s="153">
        <v>535602900</v>
      </c>
      <c r="BD716" s="153" t="s">
        <v>9049</v>
      </c>
      <c r="BE716" s="153">
        <v>360000000</v>
      </c>
      <c r="BF716" s="153">
        <v>345983848</v>
      </c>
      <c r="BG716" s="153" t="s">
        <v>9050</v>
      </c>
      <c r="BH716" s="155">
        <v>970000000</v>
      </c>
      <c r="BI716" s="153">
        <v>0</v>
      </c>
      <c r="BJ716" s="153">
        <v>0</v>
      </c>
    </row>
    <row r="717" spans="1:62">
      <c r="A717" s="152">
        <v>4050065308</v>
      </c>
      <c r="B717" s="153">
        <v>6</v>
      </c>
      <c r="C717" s="153" t="s">
        <v>8958</v>
      </c>
      <c r="D717" s="153" t="s">
        <v>8959</v>
      </c>
      <c r="E717" s="153">
        <v>2023</v>
      </c>
      <c r="F717" s="153" t="s">
        <v>7125</v>
      </c>
      <c r="G717" s="153" t="s">
        <v>7126</v>
      </c>
      <c r="H717" s="153">
        <v>2</v>
      </c>
      <c r="I717" s="153" t="s">
        <v>7127</v>
      </c>
      <c r="J717" s="153">
        <v>11</v>
      </c>
      <c r="K717" s="153" t="s">
        <v>1436</v>
      </c>
      <c r="L717" s="153" t="s">
        <v>1436</v>
      </c>
      <c r="M717" s="153">
        <v>199</v>
      </c>
      <c r="N717" s="153" t="s">
        <v>7128</v>
      </c>
      <c r="O717" s="153">
        <v>2</v>
      </c>
      <c r="P717" s="153" t="s">
        <v>7223</v>
      </c>
      <c r="Q717" s="153">
        <v>27</v>
      </c>
      <c r="R717" s="153" t="s">
        <v>2637</v>
      </c>
      <c r="S717" s="153">
        <v>1997</v>
      </c>
      <c r="T717" s="153" t="s">
        <v>9051</v>
      </c>
      <c r="U717" s="153">
        <v>15</v>
      </c>
      <c r="V717" s="153">
        <v>1</v>
      </c>
      <c r="W717" s="154">
        <v>19971</v>
      </c>
      <c r="X717" s="153" t="s">
        <v>9052</v>
      </c>
      <c r="Y717" s="153">
        <v>1</v>
      </c>
      <c r="Z717" s="153" t="s">
        <v>37</v>
      </c>
      <c r="AA717" s="153">
        <v>1</v>
      </c>
      <c r="AB717" s="153" t="s">
        <v>7130</v>
      </c>
      <c r="AC717" s="153">
        <v>1</v>
      </c>
      <c r="AD717" s="153">
        <v>0</v>
      </c>
      <c r="AE717" s="153">
        <v>0</v>
      </c>
      <c r="AF717" s="153">
        <v>0</v>
      </c>
      <c r="AG717" s="153">
        <v>12</v>
      </c>
      <c r="AH717" s="153">
        <v>13</v>
      </c>
      <c r="AI717" s="153" t="s">
        <v>7374</v>
      </c>
      <c r="AJ717" s="153">
        <v>12</v>
      </c>
      <c r="AK717" s="153">
        <v>12</v>
      </c>
      <c r="AL717" s="153">
        <v>100</v>
      </c>
      <c r="AM717" s="153">
        <v>13</v>
      </c>
      <c r="AN717" s="153">
        <v>13</v>
      </c>
      <c r="AO717" s="153">
        <v>100</v>
      </c>
      <c r="AP717" s="154">
        <v>13</v>
      </c>
      <c r="AQ717" s="153">
        <v>0</v>
      </c>
      <c r="AR717" s="153">
        <v>0</v>
      </c>
      <c r="AS717" s="153">
        <v>50</v>
      </c>
      <c r="AT717" s="153">
        <v>38</v>
      </c>
      <c r="AU717" s="153">
        <v>76</v>
      </c>
      <c r="AV717" s="153">
        <v>0</v>
      </c>
      <c r="AW717" s="153">
        <v>0</v>
      </c>
      <c r="AX717" s="153">
        <v>0</v>
      </c>
      <c r="AY717" s="153">
        <v>872078805</v>
      </c>
      <c r="AZ717" s="153">
        <v>871078805</v>
      </c>
      <c r="BA717" s="153" t="s">
        <v>7469</v>
      </c>
      <c r="BB717" s="153">
        <v>722050000</v>
      </c>
      <c r="BC717" s="153">
        <v>661831667</v>
      </c>
      <c r="BD717" s="153" t="s">
        <v>9053</v>
      </c>
      <c r="BE717" s="153">
        <v>900000000</v>
      </c>
      <c r="BF717" s="153">
        <v>788993628</v>
      </c>
      <c r="BG717" s="153" t="s">
        <v>9054</v>
      </c>
      <c r="BH717" s="155">
        <v>960000000</v>
      </c>
      <c r="BI717" s="153">
        <v>0</v>
      </c>
      <c r="BJ717" s="153">
        <v>0</v>
      </c>
    </row>
    <row r="718" spans="1:62">
      <c r="A718" s="152">
        <v>4050065308</v>
      </c>
      <c r="B718" s="153">
        <v>6</v>
      </c>
      <c r="C718" s="153" t="s">
        <v>8958</v>
      </c>
      <c r="D718" s="153" t="s">
        <v>8959</v>
      </c>
      <c r="E718" s="153">
        <v>2023</v>
      </c>
      <c r="F718" s="153" t="s">
        <v>7125</v>
      </c>
      <c r="G718" s="153" t="s">
        <v>7126</v>
      </c>
      <c r="H718" s="153">
        <v>2</v>
      </c>
      <c r="I718" s="153" t="s">
        <v>7127</v>
      </c>
      <c r="J718" s="153">
        <v>11</v>
      </c>
      <c r="K718" s="153" t="s">
        <v>1436</v>
      </c>
      <c r="L718" s="153" t="s">
        <v>1436</v>
      </c>
      <c r="M718" s="153">
        <v>199</v>
      </c>
      <c r="N718" s="153" t="s">
        <v>7128</v>
      </c>
      <c r="O718" s="153">
        <v>2</v>
      </c>
      <c r="P718" s="153" t="s">
        <v>7223</v>
      </c>
      <c r="Q718" s="153">
        <v>27</v>
      </c>
      <c r="R718" s="153" t="s">
        <v>2637</v>
      </c>
      <c r="S718" s="153">
        <v>1997</v>
      </c>
      <c r="T718" s="153" t="s">
        <v>9051</v>
      </c>
      <c r="U718" s="153">
        <v>15</v>
      </c>
      <c r="V718" s="153">
        <v>2</v>
      </c>
      <c r="W718" s="154">
        <v>19972</v>
      </c>
      <c r="X718" s="153" t="s">
        <v>9055</v>
      </c>
      <c r="Y718" s="153">
        <v>1</v>
      </c>
      <c r="Z718" s="153" t="s">
        <v>37</v>
      </c>
      <c r="AA718" s="153">
        <v>1</v>
      </c>
      <c r="AB718" s="153" t="s">
        <v>7130</v>
      </c>
      <c r="AC718" s="153">
        <v>1</v>
      </c>
      <c r="AD718" s="153">
        <v>0</v>
      </c>
      <c r="AE718" s="153">
        <v>0</v>
      </c>
      <c r="AF718" s="153">
        <v>0</v>
      </c>
      <c r="AG718" s="153">
        <v>2500</v>
      </c>
      <c r="AH718" s="153">
        <v>6618</v>
      </c>
      <c r="AI718" s="153" t="s">
        <v>9056</v>
      </c>
      <c r="AJ718" s="153">
        <v>5000</v>
      </c>
      <c r="AK718" s="153">
        <v>6253</v>
      </c>
      <c r="AL718" s="153" t="s">
        <v>8906</v>
      </c>
      <c r="AM718" s="153">
        <v>2500</v>
      </c>
      <c r="AN718" s="153">
        <v>6253</v>
      </c>
      <c r="AO718" s="153" t="s">
        <v>9057</v>
      </c>
      <c r="AP718" s="154">
        <v>0</v>
      </c>
      <c r="AQ718" s="153">
        <v>0</v>
      </c>
      <c r="AR718" s="153">
        <v>0</v>
      </c>
      <c r="AS718" s="153">
        <v>10000</v>
      </c>
      <c r="AT718" s="153">
        <v>19124</v>
      </c>
      <c r="AU718" s="153" t="s">
        <v>9058</v>
      </c>
      <c r="AV718" s="153">
        <v>0</v>
      </c>
      <c r="AW718" s="153">
        <v>0</v>
      </c>
      <c r="AX718" s="153">
        <v>0</v>
      </c>
      <c r="AY718" s="153">
        <v>333277195</v>
      </c>
      <c r="AZ718" s="153">
        <v>333177227</v>
      </c>
      <c r="BA718" s="153" t="s">
        <v>7330</v>
      </c>
      <c r="BB718" s="153">
        <v>215241000</v>
      </c>
      <c r="BC718" s="153">
        <v>215240760</v>
      </c>
      <c r="BD718" s="153">
        <v>100</v>
      </c>
      <c r="BE718" s="153">
        <v>550000000</v>
      </c>
      <c r="BF718" s="153">
        <v>519730114</v>
      </c>
      <c r="BG718" s="153" t="s">
        <v>9059</v>
      </c>
      <c r="BH718" s="155">
        <v>0</v>
      </c>
      <c r="BI718" s="153">
        <v>0</v>
      </c>
      <c r="BJ718" s="153">
        <v>0</v>
      </c>
    </row>
    <row r="719" spans="1:62">
      <c r="A719" s="152">
        <v>4050065308</v>
      </c>
      <c r="B719" s="153">
        <v>6</v>
      </c>
      <c r="C719" s="153" t="s">
        <v>8958</v>
      </c>
      <c r="D719" s="153" t="s">
        <v>8959</v>
      </c>
      <c r="E719" s="153">
        <v>2023</v>
      </c>
      <c r="F719" s="153" t="s">
        <v>7125</v>
      </c>
      <c r="G719" s="153" t="s">
        <v>7126</v>
      </c>
      <c r="H719" s="153">
        <v>2</v>
      </c>
      <c r="I719" s="153" t="s">
        <v>7127</v>
      </c>
      <c r="J719" s="153">
        <v>11</v>
      </c>
      <c r="K719" s="153" t="s">
        <v>1436</v>
      </c>
      <c r="L719" s="153" t="s">
        <v>1436</v>
      </c>
      <c r="M719" s="153">
        <v>199</v>
      </c>
      <c r="N719" s="153" t="s">
        <v>7128</v>
      </c>
      <c r="O719" s="153">
        <v>2</v>
      </c>
      <c r="P719" s="153" t="s">
        <v>7223</v>
      </c>
      <c r="Q719" s="153">
        <v>28</v>
      </c>
      <c r="R719" s="153" t="s">
        <v>2661</v>
      </c>
      <c r="S719" s="153">
        <v>1968</v>
      </c>
      <c r="T719" s="153" t="s">
        <v>5375</v>
      </c>
      <c r="U719" s="153">
        <v>10</v>
      </c>
      <c r="V719" s="153">
        <v>1</v>
      </c>
      <c r="W719" s="154">
        <v>19681</v>
      </c>
      <c r="X719" s="153" t="s">
        <v>8877</v>
      </c>
      <c r="Y719" s="153">
        <v>1</v>
      </c>
      <c r="Z719" s="153" t="s">
        <v>37</v>
      </c>
      <c r="AA719" s="153">
        <v>1</v>
      </c>
      <c r="AB719" s="153" t="s">
        <v>7130</v>
      </c>
      <c r="AC719" s="153">
        <v>1</v>
      </c>
      <c r="AD719" s="153">
        <v>0</v>
      </c>
      <c r="AE719" s="153">
        <v>0</v>
      </c>
      <c r="AF719" s="153">
        <v>0</v>
      </c>
      <c r="AG719" s="153" t="s">
        <v>7271</v>
      </c>
      <c r="AH719" s="153" t="s">
        <v>7271</v>
      </c>
      <c r="AI719" s="153">
        <v>100</v>
      </c>
      <c r="AJ719" s="153" t="s">
        <v>8637</v>
      </c>
      <c r="AK719" s="153" t="s">
        <v>8637</v>
      </c>
      <c r="AL719" s="153">
        <v>100</v>
      </c>
      <c r="AM719" s="153" t="s">
        <v>7271</v>
      </c>
      <c r="AN719" s="153">
        <v>0</v>
      </c>
      <c r="AO719" s="153">
        <v>0</v>
      </c>
      <c r="AP719" s="154" t="s">
        <v>9060</v>
      </c>
      <c r="AQ719" s="153">
        <v>0</v>
      </c>
      <c r="AR719" s="153">
        <v>0</v>
      </c>
      <c r="AS719" s="153">
        <v>3</v>
      </c>
      <c r="AT719" s="153" t="s">
        <v>9061</v>
      </c>
      <c r="AU719" s="153" t="s">
        <v>9062</v>
      </c>
      <c r="AV719" s="153">
        <v>0</v>
      </c>
      <c r="AW719" s="153">
        <v>0</v>
      </c>
      <c r="AX719" s="153">
        <v>0</v>
      </c>
      <c r="AY719" s="153">
        <v>798861000</v>
      </c>
      <c r="AZ719" s="153">
        <v>798781752</v>
      </c>
      <c r="BA719" s="153" t="s">
        <v>7198</v>
      </c>
      <c r="BB719" s="153">
        <v>30187016</v>
      </c>
      <c r="BC719" s="153">
        <v>30169475</v>
      </c>
      <c r="BD719" s="153" t="s">
        <v>7334</v>
      </c>
      <c r="BE719" s="153">
        <v>900000000</v>
      </c>
      <c r="BF719" s="153">
        <v>45450000</v>
      </c>
      <c r="BG719" s="153" t="s">
        <v>9063</v>
      </c>
      <c r="BH719" s="155">
        <v>876000000</v>
      </c>
      <c r="BI719" s="153">
        <v>0</v>
      </c>
      <c r="BJ719" s="153">
        <v>0</v>
      </c>
    </row>
    <row r="720" spans="1:62">
      <c r="A720" s="152">
        <v>4050065308</v>
      </c>
      <c r="B720" s="153">
        <v>6</v>
      </c>
      <c r="C720" s="153" t="s">
        <v>8958</v>
      </c>
      <c r="D720" s="153" t="s">
        <v>8959</v>
      </c>
      <c r="E720" s="153">
        <v>2023</v>
      </c>
      <c r="F720" s="153" t="s">
        <v>7125</v>
      </c>
      <c r="G720" s="153" t="s">
        <v>7126</v>
      </c>
      <c r="H720" s="153">
        <v>2</v>
      </c>
      <c r="I720" s="153" t="s">
        <v>7127</v>
      </c>
      <c r="J720" s="153">
        <v>11</v>
      </c>
      <c r="K720" s="153" t="s">
        <v>1436</v>
      </c>
      <c r="L720" s="153" t="s">
        <v>1436</v>
      </c>
      <c r="M720" s="153">
        <v>199</v>
      </c>
      <c r="N720" s="153" t="s">
        <v>7128</v>
      </c>
      <c r="O720" s="153">
        <v>2</v>
      </c>
      <c r="P720" s="153" t="s">
        <v>7223</v>
      </c>
      <c r="Q720" s="153">
        <v>30</v>
      </c>
      <c r="R720" s="153" t="s">
        <v>2670</v>
      </c>
      <c r="S720" s="153">
        <v>2031</v>
      </c>
      <c r="T720" s="153" t="s">
        <v>9064</v>
      </c>
      <c r="U720" s="153">
        <v>11</v>
      </c>
      <c r="V720" s="153">
        <v>1</v>
      </c>
      <c r="W720" s="154">
        <v>20311</v>
      </c>
      <c r="X720" s="153" t="s">
        <v>9065</v>
      </c>
      <c r="Y720" s="153">
        <v>1</v>
      </c>
      <c r="Z720" s="153" t="s">
        <v>37</v>
      </c>
      <c r="AA720" s="153">
        <v>1</v>
      </c>
      <c r="AB720" s="153" t="s">
        <v>7130</v>
      </c>
      <c r="AC720" s="153">
        <v>1</v>
      </c>
      <c r="AD720" s="153">
        <v>0</v>
      </c>
      <c r="AE720" s="153">
        <v>0</v>
      </c>
      <c r="AF720" s="153">
        <v>0</v>
      </c>
      <c r="AG720" s="153">
        <v>1</v>
      </c>
      <c r="AH720" s="153">
        <v>1</v>
      </c>
      <c r="AI720" s="153">
        <v>100</v>
      </c>
      <c r="AJ720" s="153">
        <v>1</v>
      </c>
      <c r="AK720" s="153">
        <v>1</v>
      </c>
      <c r="AL720" s="153">
        <v>100</v>
      </c>
      <c r="AM720" s="153">
        <v>1</v>
      </c>
      <c r="AN720" s="153">
        <v>1</v>
      </c>
      <c r="AO720" s="153">
        <v>100</v>
      </c>
      <c r="AP720" s="154">
        <v>1</v>
      </c>
      <c r="AQ720" s="153">
        <v>0</v>
      </c>
      <c r="AR720" s="153">
        <v>0</v>
      </c>
      <c r="AS720" s="153">
        <v>4</v>
      </c>
      <c r="AT720" s="153">
        <v>3</v>
      </c>
      <c r="AU720" s="153">
        <v>75</v>
      </c>
      <c r="AV720" s="153">
        <v>0</v>
      </c>
      <c r="AW720" s="153">
        <v>0</v>
      </c>
      <c r="AX720" s="153">
        <v>0</v>
      </c>
      <c r="AY720" s="153">
        <v>256500000</v>
      </c>
      <c r="AZ720" s="153">
        <v>253496380</v>
      </c>
      <c r="BA720" s="153" t="s">
        <v>9066</v>
      </c>
      <c r="BB720" s="153">
        <v>172050000</v>
      </c>
      <c r="BC720" s="153">
        <v>163655013</v>
      </c>
      <c r="BD720" s="153" t="s">
        <v>9067</v>
      </c>
      <c r="BE720" s="153">
        <v>230000000</v>
      </c>
      <c r="BF720" s="153">
        <v>103634800</v>
      </c>
      <c r="BG720" s="153" t="s">
        <v>9068</v>
      </c>
      <c r="BH720" s="155">
        <v>303000000</v>
      </c>
      <c r="BI720" s="153">
        <v>0</v>
      </c>
      <c r="BJ720" s="153">
        <v>0</v>
      </c>
    </row>
    <row r="721" spans="1:62">
      <c r="A721" s="152">
        <v>4050065308</v>
      </c>
      <c r="B721" s="153">
        <v>6</v>
      </c>
      <c r="C721" s="153" t="s">
        <v>8958</v>
      </c>
      <c r="D721" s="153" t="s">
        <v>8959</v>
      </c>
      <c r="E721" s="153">
        <v>2023</v>
      </c>
      <c r="F721" s="153" t="s">
        <v>7125</v>
      </c>
      <c r="G721" s="153" t="s">
        <v>7126</v>
      </c>
      <c r="H721" s="153">
        <v>2</v>
      </c>
      <c r="I721" s="153" t="s">
        <v>7127</v>
      </c>
      <c r="J721" s="153">
        <v>11</v>
      </c>
      <c r="K721" s="153" t="s">
        <v>1436</v>
      </c>
      <c r="L721" s="153" t="s">
        <v>1436</v>
      </c>
      <c r="M721" s="153">
        <v>199</v>
      </c>
      <c r="N721" s="153" t="s">
        <v>7128</v>
      </c>
      <c r="O721" s="153">
        <v>2</v>
      </c>
      <c r="P721" s="153" t="s">
        <v>7223</v>
      </c>
      <c r="Q721" s="153">
        <v>30</v>
      </c>
      <c r="R721" s="153" t="s">
        <v>2670</v>
      </c>
      <c r="S721" s="153">
        <v>2031</v>
      </c>
      <c r="T721" s="153" t="s">
        <v>9064</v>
      </c>
      <c r="U721" s="153">
        <v>11</v>
      </c>
      <c r="V721" s="153">
        <v>2</v>
      </c>
      <c r="W721" s="154">
        <v>20312</v>
      </c>
      <c r="X721" s="153" t="s">
        <v>7797</v>
      </c>
      <c r="Y721" s="153">
        <v>1</v>
      </c>
      <c r="Z721" s="153" t="s">
        <v>37</v>
      </c>
      <c r="AA721" s="153">
        <v>1</v>
      </c>
      <c r="AB721" s="153" t="s">
        <v>7130</v>
      </c>
      <c r="AC721" s="153">
        <v>1</v>
      </c>
      <c r="AD721" s="153">
        <v>0</v>
      </c>
      <c r="AE721" s="153">
        <v>0</v>
      </c>
      <c r="AF721" s="153">
        <v>0</v>
      </c>
      <c r="AG721" s="153">
        <v>1</v>
      </c>
      <c r="AH721" s="153">
        <v>1</v>
      </c>
      <c r="AI721" s="153">
        <v>100</v>
      </c>
      <c r="AJ721" s="153">
        <v>1</v>
      </c>
      <c r="AK721" s="153">
        <v>1</v>
      </c>
      <c r="AL721" s="153">
        <v>100</v>
      </c>
      <c r="AM721" s="153">
        <v>1</v>
      </c>
      <c r="AN721" s="153">
        <v>1</v>
      </c>
      <c r="AO721" s="153">
        <v>100</v>
      </c>
      <c r="AP721" s="154">
        <v>1</v>
      </c>
      <c r="AQ721" s="153">
        <v>0</v>
      </c>
      <c r="AR721" s="153">
        <v>0</v>
      </c>
      <c r="AS721" s="153">
        <v>4</v>
      </c>
      <c r="AT721" s="153">
        <v>3</v>
      </c>
      <c r="AU721" s="153">
        <v>75</v>
      </c>
      <c r="AV721" s="153">
        <v>0</v>
      </c>
      <c r="AW721" s="153">
        <v>0</v>
      </c>
      <c r="AX721" s="153">
        <v>0</v>
      </c>
      <c r="AY721" s="153">
        <v>285837000</v>
      </c>
      <c r="AZ721" s="153">
        <v>282904713</v>
      </c>
      <c r="BA721" s="153" t="s">
        <v>8067</v>
      </c>
      <c r="BB721" s="153">
        <v>308729000</v>
      </c>
      <c r="BC721" s="153">
        <v>308729000</v>
      </c>
      <c r="BD721" s="153">
        <v>100</v>
      </c>
      <c r="BE721" s="153">
        <v>700000000</v>
      </c>
      <c r="BF721" s="153">
        <v>700000000</v>
      </c>
      <c r="BG721" s="153">
        <v>100</v>
      </c>
      <c r="BH721" s="155">
        <v>292000000</v>
      </c>
      <c r="BI721" s="153">
        <v>0</v>
      </c>
      <c r="BJ721" s="153">
        <v>0</v>
      </c>
    </row>
    <row r="722" spans="1:62">
      <c r="A722" s="152">
        <v>4050065308</v>
      </c>
      <c r="B722" s="153">
        <v>6</v>
      </c>
      <c r="C722" s="153" t="s">
        <v>8958</v>
      </c>
      <c r="D722" s="153" t="s">
        <v>8959</v>
      </c>
      <c r="E722" s="153">
        <v>2023</v>
      </c>
      <c r="F722" s="153" t="s">
        <v>7125</v>
      </c>
      <c r="G722" s="153" t="s">
        <v>7126</v>
      </c>
      <c r="H722" s="153">
        <v>2</v>
      </c>
      <c r="I722" s="153" t="s">
        <v>7127</v>
      </c>
      <c r="J722" s="153">
        <v>11</v>
      </c>
      <c r="K722" s="153" t="s">
        <v>1436</v>
      </c>
      <c r="L722" s="153" t="s">
        <v>1436</v>
      </c>
      <c r="M722" s="153">
        <v>199</v>
      </c>
      <c r="N722" s="153" t="s">
        <v>7128</v>
      </c>
      <c r="O722" s="153">
        <v>2</v>
      </c>
      <c r="P722" s="153" t="s">
        <v>7223</v>
      </c>
      <c r="Q722" s="153">
        <v>33</v>
      </c>
      <c r="R722" s="153" t="s">
        <v>6292</v>
      </c>
      <c r="S722" s="153">
        <v>1969</v>
      </c>
      <c r="T722" s="153" t="s">
        <v>9069</v>
      </c>
      <c r="U722" s="153">
        <v>13</v>
      </c>
      <c r="V722" s="153">
        <v>1</v>
      </c>
      <c r="W722" s="154">
        <v>19691</v>
      </c>
      <c r="X722" s="153" t="s">
        <v>9070</v>
      </c>
      <c r="Y722" s="153">
        <v>1</v>
      </c>
      <c r="Z722" s="153" t="s">
        <v>37</v>
      </c>
      <c r="AA722" s="153">
        <v>1</v>
      </c>
      <c r="AB722" s="153" t="s">
        <v>7130</v>
      </c>
      <c r="AC722" s="153">
        <v>1</v>
      </c>
      <c r="AD722" s="153">
        <v>0</v>
      </c>
      <c r="AE722" s="153">
        <v>0</v>
      </c>
      <c r="AF722" s="153">
        <v>0</v>
      </c>
      <c r="AG722" s="153">
        <v>600</v>
      </c>
      <c r="AH722" s="153">
        <v>600</v>
      </c>
      <c r="AI722" s="153">
        <v>100</v>
      </c>
      <c r="AJ722" s="153">
        <v>600</v>
      </c>
      <c r="AK722" s="153">
        <v>600</v>
      </c>
      <c r="AL722" s="153">
        <v>100</v>
      </c>
      <c r="AM722" s="153">
        <v>1000</v>
      </c>
      <c r="AN722" s="153">
        <v>2000</v>
      </c>
      <c r="AO722" s="153">
        <v>200</v>
      </c>
      <c r="AP722" s="154">
        <v>800</v>
      </c>
      <c r="AQ722" s="153">
        <v>0</v>
      </c>
      <c r="AR722" s="153">
        <v>0</v>
      </c>
      <c r="AS722" s="153">
        <v>3000</v>
      </c>
      <c r="AT722" s="153">
        <v>3200</v>
      </c>
      <c r="AU722" s="153" t="s">
        <v>7653</v>
      </c>
      <c r="AV722" s="153">
        <v>0</v>
      </c>
      <c r="AW722" s="153">
        <v>0</v>
      </c>
      <c r="AX722" s="153">
        <v>0</v>
      </c>
      <c r="AY722" s="153">
        <v>413975000</v>
      </c>
      <c r="AZ722" s="153">
        <v>410134092</v>
      </c>
      <c r="BA722" s="153" t="s">
        <v>9071</v>
      </c>
      <c r="BB722" s="153">
        <v>344289843</v>
      </c>
      <c r="BC722" s="153">
        <v>344289843</v>
      </c>
      <c r="BD722" s="153">
        <v>100</v>
      </c>
      <c r="BE722" s="153">
        <v>150000000</v>
      </c>
      <c r="BF722" s="153">
        <v>68413416</v>
      </c>
      <c r="BG722" s="153" t="s">
        <v>9072</v>
      </c>
      <c r="BH722" s="155">
        <v>711000000</v>
      </c>
      <c r="BI722" s="153">
        <v>0</v>
      </c>
      <c r="BJ722" s="153">
        <v>0</v>
      </c>
    </row>
    <row r="723" spans="1:62">
      <c r="A723" s="152">
        <v>4050065308</v>
      </c>
      <c r="B723" s="153">
        <v>6</v>
      </c>
      <c r="C723" s="153" t="s">
        <v>8958</v>
      </c>
      <c r="D723" s="153" t="s">
        <v>8959</v>
      </c>
      <c r="E723" s="153">
        <v>2023</v>
      </c>
      <c r="F723" s="153" t="s">
        <v>7125</v>
      </c>
      <c r="G723" s="153" t="s">
        <v>7126</v>
      </c>
      <c r="H723" s="153">
        <v>2</v>
      </c>
      <c r="I723" s="153" t="s">
        <v>7127</v>
      </c>
      <c r="J723" s="153">
        <v>11</v>
      </c>
      <c r="K723" s="153" t="s">
        <v>1436</v>
      </c>
      <c r="L723" s="153" t="s">
        <v>1436</v>
      </c>
      <c r="M723" s="153">
        <v>199</v>
      </c>
      <c r="N723" s="153" t="s">
        <v>7128</v>
      </c>
      <c r="O723" s="153">
        <v>2</v>
      </c>
      <c r="P723" s="153" t="s">
        <v>7223</v>
      </c>
      <c r="Q723" s="153">
        <v>33</v>
      </c>
      <c r="R723" s="153" t="s">
        <v>6292</v>
      </c>
      <c r="S723" s="153">
        <v>1969</v>
      </c>
      <c r="T723" s="153" t="s">
        <v>9069</v>
      </c>
      <c r="U723" s="153">
        <v>13</v>
      </c>
      <c r="V723" s="153">
        <v>2</v>
      </c>
      <c r="W723" s="154">
        <v>19692</v>
      </c>
      <c r="X723" s="153" t="s">
        <v>9073</v>
      </c>
      <c r="Y723" s="153">
        <v>1</v>
      </c>
      <c r="Z723" s="153" t="s">
        <v>37</v>
      </c>
      <c r="AA723" s="153">
        <v>1</v>
      </c>
      <c r="AB723" s="153" t="s">
        <v>7130</v>
      </c>
      <c r="AC723" s="153">
        <v>1</v>
      </c>
      <c r="AD723" s="153">
        <v>0</v>
      </c>
      <c r="AE723" s="153">
        <v>0</v>
      </c>
      <c r="AF723" s="153">
        <v>0</v>
      </c>
      <c r="AG723" s="153">
        <v>500</v>
      </c>
      <c r="AH723" s="153">
        <v>628</v>
      </c>
      <c r="AI723" s="153" t="s">
        <v>9074</v>
      </c>
      <c r="AJ723" s="153">
        <v>150</v>
      </c>
      <c r="AK723" s="153">
        <v>250</v>
      </c>
      <c r="AL723" s="153" t="s">
        <v>9075</v>
      </c>
      <c r="AM723" s="153">
        <v>100</v>
      </c>
      <c r="AN723" s="153">
        <v>134</v>
      </c>
      <c r="AO723" s="153">
        <v>134</v>
      </c>
      <c r="AP723" s="154">
        <v>250</v>
      </c>
      <c r="AQ723" s="153">
        <v>0</v>
      </c>
      <c r="AR723" s="153">
        <v>0</v>
      </c>
      <c r="AS723" s="153">
        <v>1000</v>
      </c>
      <c r="AT723" s="153">
        <v>1012</v>
      </c>
      <c r="AU723" s="153" t="s">
        <v>8777</v>
      </c>
      <c r="AV723" s="153">
        <v>0</v>
      </c>
      <c r="AW723" s="153">
        <v>0</v>
      </c>
      <c r="AX723" s="153">
        <v>0</v>
      </c>
      <c r="AY723" s="153">
        <v>207137000</v>
      </c>
      <c r="AZ723" s="153">
        <v>182177000</v>
      </c>
      <c r="BA723" s="153" t="s">
        <v>9076</v>
      </c>
      <c r="BB723" s="153">
        <v>176556268</v>
      </c>
      <c r="BC723" s="153">
        <v>176556268</v>
      </c>
      <c r="BD723" s="153">
        <v>100</v>
      </c>
      <c r="BE723" s="153">
        <v>100000000</v>
      </c>
      <c r="BF723" s="153">
        <v>97230800</v>
      </c>
      <c r="BG723" s="153" t="s">
        <v>9077</v>
      </c>
      <c r="BH723" s="155">
        <v>150000000</v>
      </c>
      <c r="BI723" s="153">
        <v>0</v>
      </c>
      <c r="BJ723" s="153">
        <v>0</v>
      </c>
    </row>
    <row r="724" spans="1:62">
      <c r="A724" s="152">
        <v>4050065308</v>
      </c>
      <c r="B724" s="153">
        <v>6</v>
      </c>
      <c r="C724" s="153" t="s">
        <v>8958</v>
      </c>
      <c r="D724" s="153" t="s">
        <v>8959</v>
      </c>
      <c r="E724" s="153">
        <v>2023</v>
      </c>
      <c r="F724" s="153" t="s">
        <v>7125</v>
      </c>
      <c r="G724" s="153" t="s">
        <v>7126</v>
      </c>
      <c r="H724" s="153">
        <v>2</v>
      </c>
      <c r="I724" s="153" t="s">
        <v>7127</v>
      </c>
      <c r="J724" s="153">
        <v>11</v>
      </c>
      <c r="K724" s="153" t="s">
        <v>1436</v>
      </c>
      <c r="L724" s="153" t="s">
        <v>1436</v>
      </c>
      <c r="M724" s="153">
        <v>199</v>
      </c>
      <c r="N724" s="153" t="s">
        <v>7128</v>
      </c>
      <c r="O724" s="153">
        <v>2</v>
      </c>
      <c r="P724" s="153" t="s">
        <v>7223</v>
      </c>
      <c r="Q724" s="153">
        <v>33</v>
      </c>
      <c r="R724" s="153" t="s">
        <v>6292</v>
      </c>
      <c r="S724" s="153">
        <v>1970</v>
      </c>
      <c r="T724" s="153" t="s">
        <v>5383</v>
      </c>
      <c r="U724" s="153">
        <v>17</v>
      </c>
      <c r="V724" s="153">
        <v>1</v>
      </c>
      <c r="W724" s="154">
        <v>19701</v>
      </c>
      <c r="X724" s="153" t="s">
        <v>9078</v>
      </c>
      <c r="Y724" s="153">
        <v>1</v>
      </c>
      <c r="Z724" s="153" t="s">
        <v>37</v>
      </c>
      <c r="AA724" s="153">
        <v>1</v>
      </c>
      <c r="AB724" s="153" t="s">
        <v>7130</v>
      </c>
      <c r="AC724" s="153">
        <v>1</v>
      </c>
      <c r="AD724" s="153">
        <v>0</v>
      </c>
      <c r="AE724" s="153">
        <v>0</v>
      </c>
      <c r="AF724" s="153">
        <v>0</v>
      </c>
      <c r="AG724" s="153">
        <v>3</v>
      </c>
      <c r="AH724" s="153">
        <v>3</v>
      </c>
      <c r="AI724" s="153">
        <v>100</v>
      </c>
      <c r="AJ724" s="153">
        <v>21</v>
      </c>
      <c r="AK724" s="153">
        <v>21</v>
      </c>
      <c r="AL724" s="153">
        <v>100</v>
      </c>
      <c r="AM724" s="153">
        <v>12</v>
      </c>
      <c r="AN724" s="153">
        <v>14</v>
      </c>
      <c r="AO724" s="153" t="s">
        <v>7204</v>
      </c>
      <c r="AP724" s="154">
        <v>1</v>
      </c>
      <c r="AQ724" s="153">
        <v>0</v>
      </c>
      <c r="AR724" s="153">
        <v>0</v>
      </c>
      <c r="AS724" s="153">
        <v>37</v>
      </c>
      <c r="AT724" s="153">
        <v>38</v>
      </c>
      <c r="AU724" s="153" t="s">
        <v>9079</v>
      </c>
      <c r="AV724" s="153">
        <v>0</v>
      </c>
      <c r="AW724" s="153">
        <v>0</v>
      </c>
      <c r="AX724" s="153">
        <v>0</v>
      </c>
      <c r="AY724" s="153">
        <v>840067000</v>
      </c>
      <c r="AZ724" s="153">
        <v>839891900</v>
      </c>
      <c r="BA724" s="153" t="s">
        <v>7339</v>
      </c>
      <c r="BB724" s="153">
        <v>3569373376</v>
      </c>
      <c r="BC724" s="153">
        <v>3568898371</v>
      </c>
      <c r="BD724" s="153" t="s">
        <v>7198</v>
      </c>
      <c r="BE724" s="153">
        <v>3100000000</v>
      </c>
      <c r="BF724" s="153">
        <v>3069991007</v>
      </c>
      <c r="BG724" s="153" t="s">
        <v>9080</v>
      </c>
      <c r="BH724" s="155">
        <v>1650000000</v>
      </c>
      <c r="BI724" s="153">
        <v>0</v>
      </c>
      <c r="BJ724" s="153">
        <v>0</v>
      </c>
    </row>
    <row r="725" spans="1:62">
      <c r="A725" s="152">
        <v>4050065308</v>
      </c>
      <c r="B725" s="153">
        <v>6</v>
      </c>
      <c r="C725" s="153" t="s">
        <v>8958</v>
      </c>
      <c r="D725" s="153" t="s">
        <v>8959</v>
      </c>
      <c r="E725" s="153">
        <v>2023</v>
      </c>
      <c r="F725" s="153" t="s">
        <v>7125</v>
      </c>
      <c r="G725" s="153" t="s">
        <v>7126</v>
      </c>
      <c r="H725" s="153">
        <v>2</v>
      </c>
      <c r="I725" s="153" t="s">
        <v>7127</v>
      </c>
      <c r="J725" s="153">
        <v>11</v>
      </c>
      <c r="K725" s="153" t="s">
        <v>1436</v>
      </c>
      <c r="L725" s="153" t="s">
        <v>1436</v>
      </c>
      <c r="M725" s="153">
        <v>199</v>
      </c>
      <c r="N725" s="153" t="s">
        <v>7128</v>
      </c>
      <c r="O725" s="153">
        <v>2</v>
      </c>
      <c r="P725" s="153" t="s">
        <v>7223</v>
      </c>
      <c r="Q725" s="153">
        <v>34</v>
      </c>
      <c r="R725" s="153" t="s">
        <v>2717</v>
      </c>
      <c r="S725" s="153">
        <v>1971</v>
      </c>
      <c r="T725" s="153" t="s">
        <v>5386</v>
      </c>
      <c r="U725" s="153">
        <v>11</v>
      </c>
      <c r="V725" s="153">
        <v>1</v>
      </c>
      <c r="W725" s="154">
        <v>19711</v>
      </c>
      <c r="X725" s="153" t="s">
        <v>9081</v>
      </c>
      <c r="Y725" s="153">
        <v>1</v>
      </c>
      <c r="Z725" s="153" t="s">
        <v>37</v>
      </c>
      <c r="AA725" s="153">
        <v>1</v>
      </c>
      <c r="AB725" s="153" t="s">
        <v>7130</v>
      </c>
      <c r="AC725" s="153">
        <v>1</v>
      </c>
      <c r="AD725" s="153">
        <v>0</v>
      </c>
      <c r="AE725" s="153">
        <v>0</v>
      </c>
      <c r="AF725" s="153">
        <v>0</v>
      </c>
      <c r="AG725" s="153">
        <v>2750</v>
      </c>
      <c r="AH725" s="153">
        <v>2750</v>
      </c>
      <c r="AI725" s="153">
        <v>100</v>
      </c>
      <c r="AJ725" s="153">
        <v>2750</v>
      </c>
      <c r="AK725" s="153">
        <v>2750</v>
      </c>
      <c r="AL725" s="153">
        <v>100</v>
      </c>
      <c r="AM725" s="153">
        <v>2750</v>
      </c>
      <c r="AN725" s="153">
        <v>2750</v>
      </c>
      <c r="AO725" s="153">
        <v>100</v>
      </c>
      <c r="AP725" s="154">
        <v>2750</v>
      </c>
      <c r="AQ725" s="153">
        <v>0</v>
      </c>
      <c r="AR725" s="153">
        <v>0</v>
      </c>
      <c r="AS725" s="153">
        <v>11000</v>
      </c>
      <c r="AT725" s="153">
        <v>8250</v>
      </c>
      <c r="AU725" s="153">
        <v>75</v>
      </c>
      <c r="AV725" s="153">
        <v>0</v>
      </c>
      <c r="AW725" s="153">
        <v>0</v>
      </c>
      <c r="AX725" s="153">
        <v>0</v>
      </c>
      <c r="AY725" s="153">
        <v>934193000</v>
      </c>
      <c r="AZ725" s="153">
        <v>919526800</v>
      </c>
      <c r="BA725" s="153" t="s">
        <v>7217</v>
      </c>
      <c r="BB725" s="153">
        <v>944860000</v>
      </c>
      <c r="BC725" s="153">
        <v>941281967</v>
      </c>
      <c r="BD725" s="153" t="s">
        <v>7202</v>
      </c>
      <c r="BE725" s="153">
        <v>1016877419</v>
      </c>
      <c r="BF725" s="153">
        <v>987068800</v>
      </c>
      <c r="BG725" s="153" t="s">
        <v>7837</v>
      </c>
      <c r="BH725" s="155">
        <v>1029000000</v>
      </c>
      <c r="BI725" s="153">
        <v>0</v>
      </c>
      <c r="BJ725" s="153">
        <v>0</v>
      </c>
    </row>
    <row r="726" spans="1:62">
      <c r="A726" s="152">
        <v>4050065308</v>
      </c>
      <c r="B726" s="153">
        <v>6</v>
      </c>
      <c r="C726" s="153" t="s">
        <v>8958</v>
      </c>
      <c r="D726" s="153" t="s">
        <v>8959</v>
      </c>
      <c r="E726" s="153">
        <v>2023</v>
      </c>
      <c r="F726" s="153" t="s">
        <v>7125</v>
      </c>
      <c r="G726" s="153" t="s">
        <v>7126</v>
      </c>
      <c r="H726" s="153">
        <v>2</v>
      </c>
      <c r="I726" s="153" t="s">
        <v>7127</v>
      </c>
      <c r="J726" s="153">
        <v>11</v>
      </c>
      <c r="K726" s="153" t="s">
        <v>1436</v>
      </c>
      <c r="L726" s="153" t="s">
        <v>1436</v>
      </c>
      <c r="M726" s="153">
        <v>199</v>
      </c>
      <c r="N726" s="153" t="s">
        <v>7128</v>
      </c>
      <c r="O726" s="153">
        <v>2</v>
      </c>
      <c r="P726" s="153" t="s">
        <v>7223</v>
      </c>
      <c r="Q726" s="153">
        <v>37</v>
      </c>
      <c r="R726" s="153" t="s">
        <v>3114</v>
      </c>
      <c r="S726" s="153">
        <v>1972</v>
      </c>
      <c r="T726" s="153" t="s">
        <v>9082</v>
      </c>
      <c r="U726" s="153">
        <v>16</v>
      </c>
      <c r="V726" s="153">
        <v>1</v>
      </c>
      <c r="W726" s="154">
        <v>19721</v>
      </c>
      <c r="X726" s="153" t="s">
        <v>9083</v>
      </c>
      <c r="Y726" s="153">
        <v>2</v>
      </c>
      <c r="Z726" s="153" t="s">
        <v>202</v>
      </c>
      <c r="AA726" s="153">
        <v>1</v>
      </c>
      <c r="AB726" s="153" t="s">
        <v>7130</v>
      </c>
      <c r="AC726" s="153">
        <v>1</v>
      </c>
      <c r="AD726" s="153">
        <v>0</v>
      </c>
      <c r="AE726" s="153">
        <v>0</v>
      </c>
      <c r="AF726" s="153">
        <v>0</v>
      </c>
      <c r="AG726" s="153">
        <v>1</v>
      </c>
      <c r="AH726" s="153">
        <v>1</v>
      </c>
      <c r="AI726" s="153">
        <v>100</v>
      </c>
      <c r="AJ726" s="153">
        <v>1</v>
      </c>
      <c r="AK726" s="153">
        <v>1</v>
      </c>
      <c r="AL726" s="153">
        <v>100</v>
      </c>
      <c r="AM726" s="153">
        <v>1</v>
      </c>
      <c r="AN726" s="153">
        <v>1</v>
      </c>
      <c r="AO726" s="153">
        <v>100</v>
      </c>
      <c r="AP726" s="154">
        <v>1</v>
      </c>
      <c r="AQ726" s="153">
        <v>0</v>
      </c>
      <c r="AR726" s="153">
        <v>0</v>
      </c>
      <c r="AS726" s="153" t="s">
        <v>7131</v>
      </c>
      <c r="AT726" s="153" t="s">
        <v>7131</v>
      </c>
      <c r="AU726" s="153" t="s">
        <v>7131</v>
      </c>
      <c r="AV726" s="153">
        <v>0</v>
      </c>
      <c r="AW726" s="153">
        <v>0</v>
      </c>
      <c r="AX726" s="153">
        <v>0</v>
      </c>
      <c r="AY726" s="153">
        <v>327220000</v>
      </c>
      <c r="AZ726" s="153">
        <v>324245000</v>
      </c>
      <c r="BA726" s="153" t="s">
        <v>9084</v>
      </c>
      <c r="BB726" s="153">
        <v>757103000</v>
      </c>
      <c r="BC726" s="153">
        <v>386474980</v>
      </c>
      <c r="BD726" s="153" t="s">
        <v>9085</v>
      </c>
      <c r="BE726" s="153">
        <v>63122581</v>
      </c>
      <c r="BF726" s="153">
        <v>46195200</v>
      </c>
      <c r="BG726" s="153" t="s">
        <v>9086</v>
      </c>
      <c r="BH726" s="155">
        <v>360000000</v>
      </c>
      <c r="BI726" s="153">
        <v>0</v>
      </c>
      <c r="BJ726" s="153">
        <v>0</v>
      </c>
    </row>
    <row r="727" spans="1:62">
      <c r="A727" s="152">
        <v>4050065308</v>
      </c>
      <c r="B727" s="153">
        <v>6</v>
      </c>
      <c r="C727" s="153" t="s">
        <v>8958</v>
      </c>
      <c r="D727" s="153" t="s">
        <v>8959</v>
      </c>
      <c r="E727" s="153">
        <v>2023</v>
      </c>
      <c r="F727" s="153" t="s">
        <v>7125</v>
      </c>
      <c r="G727" s="153" t="s">
        <v>7126</v>
      </c>
      <c r="H727" s="153">
        <v>2</v>
      </c>
      <c r="I727" s="153" t="s">
        <v>7127</v>
      </c>
      <c r="J727" s="153">
        <v>11</v>
      </c>
      <c r="K727" s="153" t="s">
        <v>1436</v>
      </c>
      <c r="L727" s="153" t="s">
        <v>1436</v>
      </c>
      <c r="M727" s="153">
        <v>199</v>
      </c>
      <c r="N727" s="153" t="s">
        <v>7128</v>
      </c>
      <c r="O727" s="153">
        <v>2</v>
      </c>
      <c r="P727" s="153" t="s">
        <v>7223</v>
      </c>
      <c r="Q727" s="153">
        <v>38</v>
      </c>
      <c r="R727" s="153" t="s">
        <v>2728</v>
      </c>
      <c r="S727" s="153">
        <v>2014</v>
      </c>
      <c r="T727" s="153" t="s">
        <v>5390</v>
      </c>
      <c r="U727" s="153">
        <v>17</v>
      </c>
      <c r="V727" s="153">
        <v>1</v>
      </c>
      <c r="W727" s="154">
        <v>20141</v>
      </c>
      <c r="X727" s="153" t="s">
        <v>9087</v>
      </c>
      <c r="Y727" s="153">
        <v>1</v>
      </c>
      <c r="Z727" s="153" t="s">
        <v>37</v>
      </c>
      <c r="AA727" s="153">
        <v>1</v>
      </c>
      <c r="AB727" s="153" t="s">
        <v>7130</v>
      </c>
      <c r="AC727" s="153">
        <v>1</v>
      </c>
      <c r="AD727" s="153">
        <v>0</v>
      </c>
      <c r="AE727" s="153">
        <v>0</v>
      </c>
      <c r="AF727" s="153">
        <v>0</v>
      </c>
      <c r="AG727" s="153">
        <v>500</v>
      </c>
      <c r="AH727" s="153">
        <v>500</v>
      </c>
      <c r="AI727" s="153">
        <v>100</v>
      </c>
      <c r="AJ727" s="153">
        <v>500</v>
      </c>
      <c r="AK727" s="153">
        <v>500</v>
      </c>
      <c r="AL727" s="153">
        <v>100</v>
      </c>
      <c r="AM727" s="153">
        <v>750</v>
      </c>
      <c r="AN727" s="153">
        <v>750</v>
      </c>
      <c r="AO727" s="153">
        <v>100</v>
      </c>
      <c r="AP727" s="154">
        <v>250</v>
      </c>
      <c r="AQ727" s="153">
        <v>0</v>
      </c>
      <c r="AR727" s="153">
        <v>0</v>
      </c>
      <c r="AS727" s="153">
        <v>2000</v>
      </c>
      <c r="AT727" s="153">
        <v>1750</v>
      </c>
      <c r="AU727" s="153" t="s">
        <v>8976</v>
      </c>
      <c r="AV727" s="153">
        <v>0</v>
      </c>
      <c r="AW727" s="153">
        <v>0</v>
      </c>
      <c r="AX727" s="153">
        <v>0</v>
      </c>
      <c r="AY727" s="153">
        <v>693140000</v>
      </c>
      <c r="AZ727" s="153">
        <v>663137110</v>
      </c>
      <c r="BA727" s="153" t="s">
        <v>9088</v>
      </c>
      <c r="BB727" s="153">
        <v>760803000</v>
      </c>
      <c r="BC727" s="153">
        <v>741647291</v>
      </c>
      <c r="BD727" s="153" t="s">
        <v>9089</v>
      </c>
      <c r="BE727" s="153">
        <v>384332021</v>
      </c>
      <c r="BF727" s="153">
        <v>347179266</v>
      </c>
      <c r="BG727" s="153" t="s">
        <v>9090</v>
      </c>
      <c r="BH727" s="155">
        <v>600000000</v>
      </c>
      <c r="BI727" s="153">
        <v>0</v>
      </c>
      <c r="BJ727" s="153">
        <v>0</v>
      </c>
    </row>
    <row r="728" spans="1:62">
      <c r="A728" s="152">
        <v>4050065308</v>
      </c>
      <c r="B728" s="153">
        <v>6</v>
      </c>
      <c r="C728" s="153" t="s">
        <v>8958</v>
      </c>
      <c r="D728" s="153" t="s">
        <v>8959</v>
      </c>
      <c r="E728" s="153">
        <v>2023</v>
      </c>
      <c r="F728" s="153" t="s">
        <v>7125</v>
      </c>
      <c r="G728" s="153" t="s">
        <v>7126</v>
      </c>
      <c r="H728" s="153">
        <v>2</v>
      </c>
      <c r="I728" s="153" t="s">
        <v>7127</v>
      </c>
      <c r="J728" s="153">
        <v>11</v>
      </c>
      <c r="K728" s="153" t="s">
        <v>1436</v>
      </c>
      <c r="L728" s="153" t="s">
        <v>1436</v>
      </c>
      <c r="M728" s="153">
        <v>199</v>
      </c>
      <c r="N728" s="153" t="s">
        <v>7128</v>
      </c>
      <c r="O728" s="153">
        <v>2</v>
      </c>
      <c r="P728" s="153" t="s">
        <v>7223</v>
      </c>
      <c r="Q728" s="153">
        <v>38</v>
      </c>
      <c r="R728" s="153" t="s">
        <v>2728</v>
      </c>
      <c r="S728" s="153">
        <v>2014</v>
      </c>
      <c r="T728" s="153" t="s">
        <v>5390</v>
      </c>
      <c r="U728" s="153">
        <v>17</v>
      </c>
      <c r="V728" s="153">
        <v>2</v>
      </c>
      <c r="W728" s="154">
        <v>20142</v>
      </c>
      <c r="X728" s="153" t="s">
        <v>9091</v>
      </c>
      <c r="Y728" s="153">
        <v>1</v>
      </c>
      <c r="Z728" s="153" t="s">
        <v>37</v>
      </c>
      <c r="AA728" s="153">
        <v>1</v>
      </c>
      <c r="AB728" s="153" t="s">
        <v>7130</v>
      </c>
      <c r="AC728" s="153">
        <v>1</v>
      </c>
      <c r="AD728" s="153">
        <v>0</v>
      </c>
      <c r="AE728" s="153">
        <v>0</v>
      </c>
      <c r="AF728" s="153">
        <v>0</v>
      </c>
      <c r="AG728" s="153">
        <v>5</v>
      </c>
      <c r="AH728" s="153">
        <v>13</v>
      </c>
      <c r="AI728" s="153">
        <v>260</v>
      </c>
      <c r="AJ728" s="153">
        <v>4</v>
      </c>
      <c r="AK728" s="153">
        <v>0</v>
      </c>
      <c r="AL728" s="153">
        <v>0</v>
      </c>
      <c r="AM728" s="153">
        <v>11</v>
      </c>
      <c r="AN728" s="153">
        <v>11</v>
      </c>
      <c r="AO728" s="153">
        <v>100</v>
      </c>
      <c r="AP728" s="154">
        <v>0</v>
      </c>
      <c r="AQ728" s="153">
        <v>0</v>
      </c>
      <c r="AR728" s="153">
        <v>0</v>
      </c>
      <c r="AS728" s="153">
        <v>20</v>
      </c>
      <c r="AT728" s="153">
        <v>24</v>
      </c>
      <c r="AU728" s="153">
        <v>120</v>
      </c>
      <c r="AV728" s="153">
        <v>0</v>
      </c>
      <c r="AW728" s="153">
        <v>0</v>
      </c>
      <c r="AX728" s="153">
        <v>0</v>
      </c>
      <c r="AY728" s="153">
        <v>242000000</v>
      </c>
      <c r="AZ728" s="153">
        <v>240000000</v>
      </c>
      <c r="BA728" s="153" t="s">
        <v>8033</v>
      </c>
      <c r="BB728" s="153">
        <v>98153000</v>
      </c>
      <c r="BC728" s="153">
        <v>87600000</v>
      </c>
      <c r="BD728" s="153" t="s">
        <v>9092</v>
      </c>
      <c r="BE728" s="153">
        <v>340000000</v>
      </c>
      <c r="BF728" s="153">
        <v>314000000</v>
      </c>
      <c r="BG728" s="153" t="s">
        <v>9093</v>
      </c>
      <c r="BH728" s="155">
        <v>0</v>
      </c>
      <c r="BI728" s="153">
        <v>0</v>
      </c>
      <c r="BJ728" s="153">
        <v>0</v>
      </c>
    </row>
    <row r="729" spans="1:62">
      <c r="A729" s="152">
        <v>4050065308</v>
      </c>
      <c r="B729" s="153">
        <v>6</v>
      </c>
      <c r="C729" s="153" t="s">
        <v>8958</v>
      </c>
      <c r="D729" s="153" t="s">
        <v>8959</v>
      </c>
      <c r="E729" s="153">
        <v>2023</v>
      </c>
      <c r="F729" s="153" t="s">
        <v>7125</v>
      </c>
      <c r="G729" s="153" t="s">
        <v>7126</v>
      </c>
      <c r="H729" s="153">
        <v>2</v>
      </c>
      <c r="I729" s="153" t="s">
        <v>7127</v>
      </c>
      <c r="J729" s="153">
        <v>11</v>
      </c>
      <c r="K729" s="153" t="s">
        <v>1436</v>
      </c>
      <c r="L729" s="153" t="s">
        <v>1436</v>
      </c>
      <c r="M729" s="153">
        <v>199</v>
      </c>
      <c r="N729" s="153" t="s">
        <v>7128</v>
      </c>
      <c r="O729" s="153">
        <v>2</v>
      </c>
      <c r="P729" s="153" t="s">
        <v>7223</v>
      </c>
      <c r="Q729" s="153">
        <v>38</v>
      </c>
      <c r="R729" s="153" t="s">
        <v>2728</v>
      </c>
      <c r="S729" s="153">
        <v>2014</v>
      </c>
      <c r="T729" s="153" t="s">
        <v>5390</v>
      </c>
      <c r="U729" s="153">
        <v>17</v>
      </c>
      <c r="V729" s="153">
        <v>3</v>
      </c>
      <c r="W729" s="154">
        <v>20143</v>
      </c>
      <c r="X729" s="153" t="s">
        <v>9094</v>
      </c>
      <c r="Y729" s="153">
        <v>1</v>
      </c>
      <c r="Z729" s="153" t="s">
        <v>37</v>
      </c>
      <c r="AA729" s="153">
        <v>1</v>
      </c>
      <c r="AB729" s="153" t="s">
        <v>7130</v>
      </c>
      <c r="AC729" s="153">
        <v>1</v>
      </c>
      <c r="AD729" s="153">
        <v>0</v>
      </c>
      <c r="AE729" s="153">
        <v>0</v>
      </c>
      <c r="AF729" s="153">
        <v>0</v>
      </c>
      <c r="AG729" s="153">
        <v>1</v>
      </c>
      <c r="AH729" s="153">
        <v>1</v>
      </c>
      <c r="AI729" s="153">
        <v>100</v>
      </c>
      <c r="AJ729" s="153" t="s">
        <v>7215</v>
      </c>
      <c r="AK729" s="153" t="s">
        <v>7215</v>
      </c>
      <c r="AL729" s="153">
        <v>100</v>
      </c>
      <c r="AM729" s="153" t="s">
        <v>7215</v>
      </c>
      <c r="AN729" s="153" t="s">
        <v>7215</v>
      </c>
      <c r="AO729" s="153">
        <v>100</v>
      </c>
      <c r="AP729" s="154">
        <v>0</v>
      </c>
      <c r="AQ729" s="153">
        <v>0</v>
      </c>
      <c r="AR729" s="153">
        <v>0</v>
      </c>
      <c r="AS729" s="153">
        <v>2</v>
      </c>
      <c r="AT729" s="153">
        <v>2</v>
      </c>
      <c r="AU729" s="153">
        <v>100</v>
      </c>
      <c r="AV729" s="153">
        <v>0</v>
      </c>
      <c r="AW729" s="153">
        <v>0</v>
      </c>
      <c r="AX729" s="153">
        <v>0</v>
      </c>
      <c r="AY729" s="153">
        <v>210373000</v>
      </c>
      <c r="AZ729" s="153">
        <v>203226999</v>
      </c>
      <c r="BA729" s="153" t="s">
        <v>9095</v>
      </c>
      <c r="BB729" s="153">
        <v>600000000</v>
      </c>
      <c r="BC729" s="153">
        <v>530723114</v>
      </c>
      <c r="BD729" s="153" t="s">
        <v>9096</v>
      </c>
      <c r="BE729" s="153">
        <v>900000000</v>
      </c>
      <c r="BF729" s="153">
        <v>899926228</v>
      </c>
      <c r="BG729" s="153" t="s">
        <v>7198</v>
      </c>
      <c r="BH729" s="155">
        <v>0</v>
      </c>
      <c r="BI729" s="153">
        <v>0</v>
      </c>
      <c r="BJ729" s="153">
        <v>0</v>
      </c>
    </row>
    <row r="730" spans="1:62">
      <c r="A730" s="152">
        <v>4050065308</v>
      </c>
      <c r="B730" s="153">
        <v>6</v>
      </c>
      <c r="C730" s="153" t="s">
        <v>8958</v>
      </c>
      <c r="D730" s="153" t="s">
        <v>8959</v>
      </c>
      <c r="E730" s="153">
        <v>2023</v>
      </c>
      <c r="F730" s="153" t="s">
        <v>7125</v>
      </c>
      <c r="G730" s="153" t="s">
        <v>7126</v>
      </c>
      <c r="H730" s="153">
        <v>2</v>
      </c>
      <c r="I730" s="153" t="s">
        <v>7127</v>
      </c>
      <c r="J730" s="153">
        <v>11</v>
      </c>
      <c r="K730" s="153" t="s">
        <v>1436</v>
      </c>
      <c r="L730" s="153" t="s">
        <v>1436</v>
      </c>
      <c r="M730" s="153">
        <v>199</v>
      </c>
      <c r="N730" s="153" t="s">
        <v>7128</v>
      </c>
      <c r="O730" s="153">
        <v>3</v>
      </c>
      <c r="P730" s="153" t="s">
        <v>7254</v>
      </c>
      <c r="Q730" s="153">
        <v>39</v>
      </c>
      <c r="R730" s="153" t="s">
        <v>2738</v>
      </c>
      <c r="S730" s="153">
        <v>1973</v>
      </c>
      <c r="T730" s="153" t="s">
        <v>5396</v>
      </c>
      <c r="U730" s="153">
        <v>9</v>
      </c>
      <c r="V730" s="153">
        <v>1</v>
      </c>
      <c r="W730" s="154">
        <v>19731</v>
      </c>
      <c r="X730" s="153" t="s">
        <v>9097</v>
      </c>
      <c r="Y730" s="153">
        <v>1</v>
      </c>
      <c r="Z730" s="153" t="s">
        <v>37</v>
      </c>
      <c r="AA730" s="153">
        <v>1</v>
      </c>
      <c r="AB730" s="153" t="s">
        <v>7130</v>
      </c>
      <c r="AC730" s="153">
        <v>1</v>
      </c>
      <c r="AD730" s="153">
        <v>0</v>
      </c>
      <c r="AE730" s="153">
        <v>0</v>
      </c>
      <c r="AF730" s="153">
        <v>0</v>
      </c>
      <c r="AG730" s="153">
        <v>500</v>
      </c>
      <c r="AH730" s="153">
        <v>500</v>
      </c>
      <c r="AI730" s="153">
        <v>100</v>
      </c>
      <c r="AJ730" s="153">
        <v>500</v>
      </c>
      <c r="AK730" s="153">
        <v>500</v>
      </c>
      <c r="AL730" s="153">
        <v>100</v>
      </c>
      <c r="AM730" s="153">
        <v>500</v>
      </c>
      <c r="AN730" s="153">
        <v>500</v>
      </c>
      <c r="AO730" s="153">
        <v>100</v>
      </c>
      <c r="AP730" s="154">
        <v>500</v>
      </c>
      <c r="AQ730" s="153">
        <v>0</v>
      </c>
      <c r="AR730" s="153">
        <v>0</v>
      </c>
      <c r="AS730" s="153">
        <v>2000</v>
      </c>
      <c r="AT730" s="153">
        <v>1500</v>
      </c>
      <c r="AU730" s="153">
        <v>75</v>
      </c>
      <c r="AV730" s="153">
        <v>0</v>
      </c>
      <c r="AW730" s="153">
        <v>0</v>
      </c>
      <c r="AX730" s="153">
        <v>0</v>
      </c>
      <c r="AY730" s="153">
        <v>737255000</v>
      </c>
      <c r="AZ730" s="153">
        <v>732801797</v>
      </c>
      <c r="BA730" s="153" t="s">
        <v>8469</v>
      </c>
      <c r="BB730" s="153">
        <v>841285000</v>
      </c>
      <c r="BC730" s="153">
        <v>840580296</v>
      </c>
      <c r="BD730" s="153" t="s">
        <v>7340</v>
      </c>
      <c r="BE730" s="153">
        <v>950000000</v>
      </c>
      <c r="BF730" s="153">
        <v>717854704</v>
      </c>
      <c r="BG730" s="153" t="s">
        <v>8576</v>
      </c>
      <c r="BH730" s="155">
        <v>802000000</v>
      </c>
      <c r="BI730" s="153">
        <v>0</v>
      </c>
      <c r="BJ730" s="153">
        <v>0</v>
      </c>
    </row>
    <row r="731" spans="1:62">
      <c r="A731" s="152">
        <v>4050065308</v>
      </c>
      <c r="B731" s="153">
        <v>6</v>
      </c>
      <c r="C731" s="153" t="s">
        <v>8958</v>
      </c>
      <c r="D731" s="153" t="s">
        <v>8959</v>
      </c>
      <c r="E731" s="153">
        <v>2023</v>
      </c>
      <c r="F731" s="153" t="s">
        <v>7125</v>
      </c>
      <c r="G731" s="153" t="s">
        <v>7126</v>
      </c>
      <c r="H731" s="153">
        <v>2</v>
      </c>
      <c r="I731" s="153" t="s">
        <v>7127</v>
      </c>
      <c r="J731" s="153">
        <v>11</v>
      </c>
      <c r="K731" s="153" t="s">
        <v>1436</v>
      </c>
      <c r="L731" s="153" t="s">
        <v>1436</v>
      </c>
      <c r="M731" s="153">
        <v>199</v>
      </c>
      <c r="N731" s="153" t="s">
        <v>7128</v>
      </c>
      <c r="O731" s="153">
        <v>3</v>
      </c>
      <c r="P731" s="153" t="s">
        <v>7254</v>
      </c>
      <c r="Q731" s="153">
        <v>40</v>
      </c>
      <c r="R731" s="153" t="s">
        <v>2749</v>
      </c>
      <c r="S731" s="153">
        <v>1974</v>
      </c>
      <c r="T731" s="153" t="s">
        <v>5398</v>
      </c>
      <c r="U731" s="153">
        <v>16</v>
      </c>
      <c r="V731" s="153">
        <v>1</v>
      </c>
      <c r="W731" s="154">
        <v>19741</v>
      </c>
      <c r="X731" s="153" t="s">
        <v>9098</v>
      </c>
      <c r="Y731" s="153">
        <v>1</v>
      </c>
      <c r="Z731" s="153" t="s">
        <v>37</v>
      </c>
      <c r="AA731" s="153">
        <v>1</v>
      </c>
      <c r="AB731" s="153" t="s">
        <v>7130</v>
      </c>
      <c r="AC731" s="153">
        <v>1</v>
      </c>
      <c r="AD731" s="153">
        <v>0</v>
      </c>
      <c r="AE731" s="153">
        <v>0</v>
      </c>
      <c r="AF731" s="153">
        <v>0</v>
      </c>
      <c r="AG731" s="153">
        <v>1000</v>
      </c>
      <c r="AH731" s="153">
        <v>1000</v>
      </c>
      <c r="AI731" s="153">
        <v>100</v>
      </c>
      <c r="AJ731" s="153">
        <v>1000</v>
      </c>
      <c r="AK731" s="153">
        <v>1000</v>
      </c>
      <c r="AL731" s="153">
        <v>100</v>
      </c>
      <c r="AM731" s="153">
        <v>1000</v>
      </c>
      <c r="AN731" s="153">
        <v>1000</v>
      </c>
      <c r="AO731" s="153">
        <v>100</v>
      </c>
      <c r="AP731" s="154">
        <v>1000</v>
      </c>
      <c r="AQ731" s="153">
        <v>0</v>
      </c>
      <c r="AR731" s="153">
        <v>0</v>
      </c>
      <c r="AS731" s="153">
        <v>4000</v>
      </c>
      <c r="AT731" s="153">
        <v>3000</v>
      </c>
      <c r="AU731" s="153">
        <v>75</v>
      </c>
      <c r="AV731" s="153">
        <v>0</v>
      </c>
      <c r="AW731" s="153">
        <v>0</v>
      </c>
      <c r="AX731" s="153">
        <v>0</v>
      </c>
      <c r="AY731" s="153">
        <v>656460000</v>
      </c>
      <c r="AZ731" s="153">
        <v>656460000</v>
      </c>
      <c r="BA731" s="153">
        <v>100</v>
      </c>
      <c r="BB731" s="153">
        <v>560868000</v>
      </c>
      <c r="BC731" s="153">
        <v>533798935</v>
      </c>
      <c r="BD731" s="153" t="s">
        <v>9099</v>
      </c>
      <c r="BE731" s="153">
        <v>900000000</v>
      </c>
      <c r="BF731" s="153">
        <v>877897157</v>
      </c>
      <c r="BG731" s="153" t="s">
        <v>9100</v>
      </c>
      <c r="BH731" s="155">
        <v>719000000</v>
      </c>
      <c r="BI731" s="153">
        <v>0</v>
      </c>
      <c r="BJ731" s="153">
        <v>0</v>
      </c>
    </row>
    <row r="732" spans="1:62">
      <c r="A732" s="152">
        <v>4050065308</v>
      </c>
      <c r="B732" s="153">
        <v>6</v>
      </c>
      <c r="C732" s="153" t="s">
        <v>8958</v>
      </c>
      <c r="D732" s="153" t="s">
        <v>8959</v>
      </c>
      <c r="E732" s="153">
        <v>2023</v>
      </c>
      <c r="F732" s="153" t="s">
        <v>7125</v>
      </c>
      <c r="G732" s="153" t="s">
        <v>7126</v>
      </c>
      <c r="H732" s="153">
        <v>2</v>
      </c>
      <c r="I732" s="153" t="s">
        <v>7127</v>
      </c>
      <c r="J732" s="153">
        <v>11</v>
      </c>
      <c r="K732" s="153" t="s">
        <v>1436</v>
      </c>
      <c r="L732" s="153" t="s">
        <v>1436</v>
      </c>
      <c r="M732" s="153">
        <v>199</v>
      </c>
      <c r="N732" s="153" t="s">
        <v>7128</v>
      </c>
      <c r="O732" s="153">
        <v>3</v>
      </c>
      <c r="P732" s="153" t="s">
        <v>7254</v>
      </c>
      <c r="Q732" s="153">
        <v>40</v>
      </c>
      <c r="R732" s="153" t="s">
        <v>2749</v>
      </c>
      <c r="S732" s="153">
        <v>1974</v>
      </c>
      <c r="T732" s="153" t="s">
        <v>5398</v>
      </c>
      <c r="U732" s="153">
        <v>16</v>
      </c>
      <c r="V732" s="153">
        <v>2</v>
      </c>
      <c r="W732" s="154">
        <v>19742</v>
      </c>
      <c r="X732" s="153" t="s">
        <v>9101</v>
      </c>
      <c r="Y732" s="153">
        <v>1</v>
      </c>
      <c r="Z732" s="153" t="s">
        <v>37</v>
      </c>
      <c r="AA732" s="153">
        <v>1</v>
      </c>
      <c r="AB732" s="153" t="s">
        <v>7130</v>
      </c>
      <c r="AC732" s="153">
        <v>1</v>
      </c>
      <c r="AD732" s="153">
        <v>0</v>
      </c>
      <c r="AE732" s="153">
        <v>0</v>
      </c>
      <c r="AF732" s="153">
        <v>0</v>
      </c>
      <c r="AG732" s="153">
        <v>1700</v>
      </c>
      <c r="AH732" s="153">
        <v>1700</v>
      </c>
      <c r="AI732" s="153">
        <v>100</v>
      </c>
      <c r="AJ732" s="153">
        <v>1700</v>
      </c>
      <c r="AK732" s="153">
        <v>1700</v>
      </c>
      <c r="AL732" s="153">
        <v>100</v>
      </c>
      <c r="AM732" s="153">
        <v>1700</v>
      </c>
      <c r="AN732" s="153">
        <v>1700</v>
      </c>
      <c r="AO732" s="153">
        <v>100</v>
      </c>
      <c r="AP732" s="154">
        <v>1700</v>
      </c>
      <c r="AQ732" s="153">
        <v>0</v>
      </c>
      <c r="AR732" s="153">
        <v>0</v>
      </c>
      <c r="AS732" s="153">
        <v>6800</v>
      </c>
      <c r="AT732" s="153">
        <v>5100</v>
      </c>
      <c r="AU732" s="153">
        <v>75</v>
      </c>
      <c r="AV732" s="153">
        <v>0</v>
      </c>
      <c r="AW732" s="153">
        <v>0</v>
      </c>
      <c r="AX732" s="153">
        <v>0</v>
      </c>
      <c r="AY732" s="153">
        <v>1148300000</v>
      </c>
      <c r="AZ732" s="153">
        <v>1148300000</v>
      </c>
      <c r="BA732" s="153">
        <v>100</v>
      </c>
      <c r="BB732" s="153">
        <v>1495500000</v>
      </c>
      <c r="BC732" s="153">
        <v>1491171015</v>
      </c>
      <c r="BD732" s="153" t="s">
        <v>8232</v>
      </c>
      <c r="BE732" s="153">
        <v>1300000000</v>
      </c>
      <c r="BF732" s="153">
        <v>1268209080</v>
      </c>
      <c r="BG732" s="153" t="s">
        <v>8379</v>
      </c>
      <c r="BH732" s="155">
        <v>1272000000</v>
      </c>
      <c r="BI732" s="153">
        <v>0</v>
      </c>
      <c r="BJ732" s="153">
        <v>0</v>
      </c>
    </row>
    <row r="733" spans="1:62">
      <c r="A733" s="152">
        <v>4050065308</v>
      </c>
      <c r="B733" s="153">
        <v>6</v>
      </c>
      <c r="C733" s="153" t="s">
        <v>8958</v>
      </c>
      <c r="D733" s="153" t="s">
        <v>8959</v>
      </c>
      <c r="E733" s="153">
        <v>2023</v>
      </c>
      <c r="F733" s="153" t="s">
        <v>7125</v>
      </c>
      <c r="G733" s="153" t="s">
        <v>7126</v>
      </c>
      <c r="H733" s="153">
        <v>2</v>
      </c>
      <c r="I733" s="153" t="s">
        <v>7127</v>
      </c>
      <c r="J733" s="153">
        <v>11</v>
      </c>
      <c r="K733" s="153" t="s">
        <v>1436</v>
      </c>
      <c r="L733" s="153" t="s">
        <v>1436</v>
      </c>
      <c r="M733" s="153">
        <v>199</v>
      </c>
      <c r="N733" s="153" t="s">
        <v>7128</v>
      </c>
      <c r="O733" s="153">
        <v>3</v>
      </c>
      <c r="P733" s="153" t="s">
        <v>7254</v>
      </c>
      <c r="Q733" s="153">
        <v>43</v>
      </c>
      <c r="R733" s="153" t="s">
        <v>2766</v>
      </c>
      <c r="S733" s="153">
        <v>2032</v>
      </c>
      <c r="T733" s="153" t="s">
        <v>5401</v>
      </c>
      <c r="U733" s="153">
        <v>18</v>
      </c>
      <c r="V733" s="153">
        <v>1</v>
      </c>
      <c r="W733" s="154">
        <v>20321</v>
      </c>
      <c r="X733" s="153" t="s">
        <v>9102</v>
      </c>
      <c r="Y733" s="153">
        <v>1</v>
      </c>
      <c r="Z733" s="153" t="s">
        <v>37</v>
      </c>
      <c r="AA733" s="153">
        <v>1</v>
      </c>
      <c r="AB733" s="153" t="s">
        <v>7130</v>
      </c>
      <c r="AC733" s="153">
        <v>1</v>
      </c>
      <c r="AD733" s="153">
        <v>0</v>
      </c>
      <c r="AE733" s="153">
        <v>0</v>
      </c>
      <c r="AF733" s="153">
        <v>0</v>
      </c>
      <c r="AG733" s="153">
        <v>1</v>
      </c>
      <c r="AH733" s="153">
        <v>1</v>
      </c>
      <c r="AI733" s="153">
        <v>100</v>
      </c>
      <c r="AJ733" s="153">
        <v>1</v>
      </c>
      <c r="AK733" s="153">
        <v>1</v>
      </c>
      <c r="AL733" s="153">
        <v>100</v>
      </c>
      <c r="AM733" s="153">
        <v>1</v>
      </c>
      <c r="AN733" s="153">
        <v>1</v>
      </c>
      <c r="AO733" s="153">
        <v>100</v>
      </c>
      <c r="AP733" s="154">
        <v>1</v>
      </c>
      <c r="AQ733" s="153">
        <v>0</v>
      </c>
      <c r="AR733" s="153">
        <v>0</v>
      </c>
      <c r="AS733" s="153">
        <v>4</v>
      </c>
      <c r="AT733" s="153">
        <v>3</v>
      </c>
      <c r="AU733" s="153">
        <v>75</v>
      </c>
      <c r="AV733" s="153">
        <v>0</v>
      </c>
      <c r="AW733" s="153">
        <v>0</v>
      </c>
      <c r="AX733" s="153">
        <v>0</v>
      </c>
      <c r="AY733" s="153">
        <v>456795000</v>
      </c>
      <c r="AZ733" s="153">
        <v>455422600</v>
      </c>
      <c r="BA733" s="153" t="s">
        <v>7324</v>
      </c>
      <c r="BB733" s="153">
        <v>634000000</v>
      </c>
      <c r="BC733" s="153">
        <v>633594915</v>
      </c>
      <c r="BD733" s="153" t="s">
        <v>7266</v>
      </c>
      <c r="BE733" s="153">
        <v>690000000</v>
      </c>
      <c r="BF733" s="153">
        <v>650197100</v>
      </c>
      <c r="BG733" s="153" t="s">
        <v>9103</v>
      </c>
      <c r="BH733" s="155">
        <v>542000000</v>
      </c>
      <c r="BI733" s="153">
        <v>0</v>
      </c>
      <c r="BJ733" s="153">
        <v>0</v>
      </c>
    </row>
    <row r="734" spans="1:62">
      <c r="A734" s="152">
        <v>4050065308</v>
      </c>
      <c r="B734" s="153">
        <v>6</v>
      </c>
      <c r="C734" s="153" t="s">
        <v>8958</v>
      </c>
      <c r="D734" s="153" t="s">
        <v>8959</v>
      </c>
      <c r="E734" s="153">
        <v>2023</v>
      </c>
      <c r="F734" s="153" t="s">
        <v>7125</v>
      </c>
      <c r="G734" s="153" t="s">
        <v>7126</v>
      </c>
      <c r="H734" s="153">
        <v>2</v>
      </c>
      <c r="I734" s="153" t="s">
        <v>7127</v>
      </c>
      <c r="J734" s="153">
        <v>11</v>
      </c>
      <c r="K734" s="153" t="s">
        <v>1436</v>
      </c>
      <c r="L734" s="153" t="s">
        <v>1436</v>
      </c>
      <c r="M734" s="153">
        <v>199</v>
      </c>
      <c r="N734" s="153" t="s">
        <v>7128</v>
      </c>
      <c r="O734" s="153">
        <v>3</v>
      </c>
      <c r="P734" s="153" t="s">
        <v>7254</v>
      </c>
      <c r="Q734" s="153">
        <v>43</v>
      </c>
      <c r="R734" s="153" t="s">
        <v>2766</v>
      </c>
      <c r="S734" s="153">
        <v>2032</v>
      </c>
      <c r="T734" s="153" t="s">
        <v>5401</v>
      </c>
      <c r="U734" s="153">
        <v>18</v>
      </c>
      <c r="V734" s="153">
        <v>2</v>
      </c>
      <c r="W734" s="154">
        <v>20322</v>
      </c>
      <c r="X734" s="153" t="s">
        <v>9104</v>
      </c>
      <c r="Y734" s="153">
        <v>1</v>
      </c>
      <c r="Z734" s="153" t="s">
        <v>37</v>
      </c>
      <c r="AA734" s="153">
        <v>1</v>
      </c>
      <c r="AB734" s="153" t="s">
        <v>7130</v>
      </c>
      <c r="AC734" s="153">
        <v>1</v>
      </c>
      <c r="AD734" s="153">
        <v>0</v>
      </c>
      <c r="AE734" s="153">
        <v>0</v>
      </c>
      <c r="AF734" s="153">
        <v>0</v>
      </c>
      <c r="AG734" s="153">
        <v>500</v>
      </c>
      <c r="AH734" s="153">
        <v>500</v>
      </c>
      <c r="AI734" s="153">
        <v>100</v>
      </c>
      <c r="AJ734" s="153">
        <v>500</v>
      </c>
      <c r="AK734" s="153">
        <v>500</v>
      </c>
      <c r="AL734" s="153">
        <v>100</v>
      </c>
      <c r="AM734" s="153">
        <v>500</v>
      </c>
      <c r="AN734" s="153">
        <v>555</v>
      </c>
      <c r="AO734" s="153">
        <v>111</v>
      </c>
      <c r="AP734" s="154">
        <v>500</v>
      </c>
      <c r="AQ734" s="153">
        <v>0</v>
      </c>
      <c r="AR734" s="153">
        <v>0</v>
      </c>
      <c r="AS734" s="153">
        <v>2000</v>
      </c>
      <c r="AT734" s="153">
        <v>1555</v>
      </c>
      <c r="AU734" s="153" t="s">
        <v>9105</v>
      </c>
      <c r="AV734" s="153">
        <v>0</v>
      </c>
      <c r="AW734" s="153">
        <v>0</v>
      </c>
      <c r="AX734" s="153">
        <v>0</v>
      </c>
      <c r="AY734" s="153">
        <v>241500000</v>
      </c>
      <c r="AZ734" s="153">
        <v>236326000</v>
      </c>
      <c r="BA734" s="153" t="s">
        <v>9106</v>
      </c>
      <c r="BB734" s="153">
        <v>271575000</v>
      </c>
      <c r="BC734" s="153">
        <v>270133066</v>
      </c>
      <c r="BD734" s="153" t="s">
        <v>7715</v>
      </c>
      <c r="BE734" s="153">
        <v>410000000</v>
      </c>
      <c r="BF734" s="153">
        <v>183050000</v>
      </c>
      <c r="BG734" s="153" t="s">
        <v>9107</v>
      </c>
      <c r="BH734" s="155">
        <v>268000000</v>
      </c>
      <c r="BI734" s="153">
        <v>0</v>
      </c>
      <c r="BJ734" s="153">
        <v>0</v>
      </c>
    </row>
    <row r="735" spans="1:62">
      <c r="A735" s="152">
        <v>4050065308</v>
      </c>
      <c r="B735" s="153">
        <v>6</v>
      </c>
      <c r="C735" s="153" t="s">
        <v>8958</v>
      </c>
      <c r="D735" s="153" t="s">
        <v>8959</v>
      </c>
      <c r="E735" s="153">
        <v>2023</v>
      </c>
      <c r="F735" s="153" t="s">
        <v>7125</v>
      </c>
      <c r="G735" s="153" t="s">
        <v>7126</v>
      </c>
      <c r="H735" s="153">
        <v>2</v>
      </c>
      <c r="I735" s="153" t="s">
        <v>7127</v>
      </c>
      <c r="J735" s="153">
        <v>11</v>
      </c>
      <c r="K735" s="153" t="s">
        <v>1436</v>
      </c>
      <c r="L735" s="153" t="s">
        <v>1436</v>
      </c>
      <c r="M735" s="153">
        <v>199</v>
      </c>
      <c r="N735" s="153" t="s">
        <v>7128</v>
      </c>
      <c r="O735" s="153">
        <v>3</v>
      </c>
      <c r="P735" s="153" t="s">
        <v>7254</v>
      </c>
      <c r="Q735" s="153">
        <v>43</v>
      </c>
      <c r="R735" s="153" t="s">
        <v>2766</v>
      </c>
      <c r="S735" s="153">
        <v>2032</v>
      </c>
      <c r="T735" s="153" t="s">
        <v>5401</v>
      </c>
      <c r="U735" s="153">
        <v>18</v>
      </c>
      <c r="V735" s="153">
        <v>3</v>
      </c>
      <c r="W735" s="154">
        <v>20323</v>
      </c>
      <c r="X735" s="153" t="s">
        <v>7438</v>
      </c>
      <c r="Y735" s="153">
        <v>1</v>
      </c>
      <c r="Z735" s="153" t="s">
        <v>37</v>
      </c>
      <c r="AA735" s="153">
        <v>1</v>
      </c>
      <c r="AB735" s="153" t="s">
        <v>7130</v>
      </c>
      <c r="AC735" s="153">
        <v>1</v>
      </c>
      <c r="AD735" s="153">
        <v>0</v>
      </c>
      <c r="AE735" s="153">
        <v>0</v>
      </c>
      <c r="AF735" s="153">
        <v>0</v>
      </c>
      <c r="AG735" s="153">
        <v>250</v>
      </c>
      <c r="AH735" s="153">
        <v>250</v>
      </c>
      <c r="AI735" s="153">
        <v>100</v>
      </c>
      <c r="AJ735" s="153">
        <v>250</v>
      </c>
      <c r="AK735" s="153">
        <v>250</v>
      </c>
      <c r="AL735" s="153">
        <v>100</v>
      </c>
      <c r="AM735" s="153">
        <v>250</v>
      </c>
      <c r="AN735" s="153">
        <v>314</v>
      </c>
      <c r="AO735" s="153" t="s">
        <v>9074</v>
      </c>
      <c r="AP735" s="154">
        <v>250</v>
      </c>
      <c r="AQ735" s="153">
        <v>0</v>
      </c>
      <c r="AR735" s="153">
        <v>0</v>
      </c>
      <c r="AS735" s="153">
        <v>1000</v>
      </c>
      <c r="AT735" s="153">
        <v>814</v>
      </c>
      <c r="AU735" s="153" t="s">
        <v>9108</v>
      </c>
      <c r="AV735" s="153">
        <v>0</v>
      </c>
      <c r="AW735" s="153">
        <v>0</v>
      </c>
      <c r="AX735" s="153">
        <v>0</v>
      </c>
      <c r="AY735" s="153">
        <v>551000000</v>
      </c>
      <c r="AZ735" s="153">
        <v>520712067</v>
      </c>
      <c r="BA735" s="153" t="s">
        <v>9059</v>
      </c>
      <c r="BB735" s="153">
        <v>568000000</v>
      </c>
      <c r="BC735" s="153">
        <v>565702595</v>
      </c>
      <c r="BD735" s="153" t="s">
        <v>8210</v>
      </c>
      <c r="BE735" s="153">
        <v>680000000</v>
      </c>
      <c r="BF735" s="153">
        <v>508703562</v>
      </c>
      <c r="BG735" s="153" t="s">
        <v>9109</v>
      </c>
      <c r="BH735" s="155">
        <v>557000000</v>
      </c>
      <c r="BI735" s="153">
        <v>0</v>
      </c>
      <c r="BJ735" s="153">
        <v>0</v>
      </c>
    </row>
    <row r="736" spans="1:62">
      <c r="A736" s="152">
        <v>4050065308</v>
      </c>
      <c r="B736" s="153">
        <v>6</v>
      </c>
      <c r="C736" s="153" t="s">
        <v>8958</v>
      </c>
      <c r="D736" s="153" t="s">
        <v>8959</v>
      </c>
      <c r="E736" s="153">
        <v>2023</v>
      </c>
      <c r="F736" s="153" t="s">
        <v>7125</v>
      </c>
      <c r="G736" s="153" t="s">
        <v>7126</v>
      </c>
      <c r="H736" s="153">
        <v>2</v>
      </c>
      <c r="I736" s="153" t="s">
        <v>7127</v>
      </c>
      <c r="J736" s="153">
        <v>11</v>
      </c>
      <c r="K736" s="153" t="s">
        <v>1436</v>
      </c>
      <c r="L736" s="153" t="s">
        <v>1436</v>
      </c>
      <c r="M736" s="153">
        <v>199</v>
      </c>
      <c r="N736" s="153" t="s">
        <v>7128</v>
      </c>
      <c r="O736" s="153">
        <v>3</v>
      </c>
      <c r="P736" s="153" t="s">
        <v>7254</v>
      </c>
      <c r="Q736" s="153">
        <v>45</v>
      </c>
      <c r="R736" s="153" t="s">
        <v>2777</v>
      </c>
      <c r="S736" s="153">
        <v>1998</v>
      </c>
      <c r="T736" s="153" t="s">
        <v>9110</v>
      </c>
      <c r="U736" s="153">
        <v>15</v>
      </c>
      <c r="V736" s="153">
        <v>1</v>
      </c>
      <c r="W736" s="154">
        <v>19981</v>
      </c>
      <c r="X736" s="153" t="s">
        <v>8214</v>
      </c>
      <c r="Y736" s="153">
        <v>1</v>
      </c>
      <c r="Z736" s="153" t="s">
        <v>37</v>
      </c>
      <c r="AA736" s="153">
        <v>1</v>
      </c>
      <c r="AB736" s="153" t="s">
        <v>7130</v>
      </c>
      <c r="AC736" s="153">
        <v>1</v>
      </c>
      <c r="AD736" s="153">
        <v>0</v>
      </c>
      <c r="AE736" s="153">
        <v>0</v>
      </c>
      <c r="AF736" s="153">
        <v>0</v>
      </c>
      <c r="AG736" s="153">
        <v>1</v>
      </c>
      <c r="AH736" s="153">
        <v>1</v>
      </c>
      <c r="AI736" s="153">
        <v>100</v>
      </c>
      <c r="AJ736" s="153">
        <v>1</v>
      </c>
      <c r="AK736" s="153">
        <v>1</v>
      </c>
      <c r="AL736" s="153">
        <v>100</v>
      </c>
      <c r="AM736" s="153">
        <v>1</v>
      </c>
      <c r="AN736" s="153">
        <v>1</v>
      </c>
      <c r="AO736" s="153">
        <v>100</v>
      </c>
      <c r="AP736" s="154">
        <v>1</v>
      </c>
      <c r="AQ736" s="153">
        <v>0</v>
      </c>
      <c r="AR736" s="153">
        <v>0</v>
      </c>
      <c r="AS736" s="153">
        <v>4</v>
      </c>
      <c r="AT736" s="153">
        <v>3</v>
      </c>
      <c r="AU736" s="153">
        <v>75</v>
      </c>
      <c r="AV736" s="153">
        <v>0</v>
      </c>
      <c r="AW736" s="153">
        <v>0</v>
      </c>
      <c r="AX736" s="153">
        <v>0</v>
      </c>
      <c r="AY736" s="153">
        <v>263594000</v>
      </c>
      <c r="AZ736" s="153">
        <v>258962211</v>
      </c>
      <c r="BA736" s="153" t="s">
        <v>8746</v>
      </c>
      <c r="BB736" s="153">
        <v>366000000</v>
      </c>
      <c r="BC736" s="153">
        <v>355839838</v>
      </c>
      <c r="BD736" s="153" t="s">
        <v>9111</v>
      </c>
      <c r="BE736" s="153">
        <v>700000000</v>
      </c>
      <c r="BF736" s="153">
        <v>688064700</v>
      </c>
      <c r="BG736" s="153" t="s">
        <v>7701</v>
      </c>
      <c r="BH736" s="155">
        <v>289000000</v>
      </c>
      <c r="BI736" s="153">
        <v>0</v>
      </c>
      <c r="BJ736" s="153">
        <v>0</v>
      </c>
    </row>
    <row r="737" spans="1:62">
      <c r="A737" s="152">
        <v>4050065308</v>
      </c>
      <c r="B737" s="153">
        <v>6</v>
      </c>
      <c r="C737" s="153" t="s">
        <v>8958</v>
      </c>
      <c r="D737" s="153" t="s">
        <v>8959</v>
      </c>
      <c r="E737" s="153">
        <v>2023</v>
      </c>
      <c r="F737" s="153" t="s">
        <v>7125</v>
      </c>
      <c r="G737" s="153" t="s">
        <v>7126</v>
      </c>
      <c r="H737" s="153">
        <v>2</v>
      </c>
      <c r="I737" s="153" t="s">
        <v>7127</v>
      </c>
      <c r="J737" s="153">
        <v>11</v>
      </c>
      <c r="K737" s="153" t="s">
        <v>1436</v>
      </c>
      <c r="L737" s="153" t="s">
        <v>1436</v>
      </c>
      <c r="M737" s="153">
        <v>199</v>
      </c>
      <c r="N737" s="153" t="s">
        <v>7128</v>
      </c>
      <c r="O737" s="153">
        <v>3</v>
      </c>
      <c r="P737" s="153" t="s">
        <v>7254</v>
      </c>
      <c r="Q737" s="153">
        <v>45</v>
      </c>
      <c r="R737" s="153" t="s">
        <v>2777</v>
      </c>
      <c r="S737" s="153">
        <v>1998</v>
      </c>
      <c r="T737" s="153" t="s">
        <v>9110</v>
      </c>
      <c r="U737" s="153">
        <v>15</v>
      </c>
      <c r="V737" s="153">
        <v>2</v>
      </c>
      <c r="W737" s="154">
        <v>19982</v>
      </c>
      <c r="X737" s="153" t="s">
        <v>8053</v>
      </c>
      <c r="Y737" s="153">
        <v>1</v>
      </c>
      <c r="Z737" s="153" t="s">
        <v>37</v>
      </c>
      <c r="AA737" s="153">
        <v>1</v>
      </c>
      <c r="AB737" s="153" t="s">
        <v>7130</v>
      </c>
      <c r="AC737" s="153">
        <v>1</v>
      </c>
      <c r="AD737" s="153">
        <v>0</v>
      </c>
      <c r="AE737" s="153">
        <v>0</v>
      </c>
      <c r="AF737" s="153">
        <v>0</v>
      </c>
      <c r="AG737" s="153">
        <v>1</v>
      </c>
      <c r="AH737" s="153">
        <v>1</v>
      </c>
      <c r="AI737" s="153">
        <v>100</v>
      </c>
      <c r="AJ737" s="153">
        <v>1</v>
      </c>
      <c r="AK737" s="153">
        <v>1</v>
      </c>
      <c r="AL737" s="153">
        <v>100</v>
      </c>
      <c r="AM737" s="153">
        <v>0</v>
      </c>
      <c r="AN737" s="153">
        <v>0</v>
      </c>
      <c r="AO737" s="153">
        <v>0</v>
      </c>
      <c r="AP737" s="154">
        <v>2</v>
      </c>
      <c r="AQ737" s="153">
        <v>0</v>
      </c>
      <c r="AR737" s="153">
        <v>0</v>
      </c>
      <c r="AS737" s="153">
        <v>4</v>
      </c>
      <c r="AT737" s="153">
        <v>2</v>
      </c>
      <c r="AU737" s="153">
        <v>50</v>
      </c>
      <c r="AV737" s="153">
        <v>0</v>
      </c>
      <c r="AW737" s="153">
        <v>0</v>
      </c>
      <c r="AX737" s="153">
        <v>0</v>
      </c>
      <c r="AY737" s="153">
        <v>271347880</v>
      </c>
      <c r="AZ737" s="153">
        <v>236339101</v>
      </c>
      <c r="BA737" s="153" t="s">
        <v>9112</v>
      </c>
      <c r="BB737" s="153">
        <v>284175000</v>
      </c>
      <c r="BC737" s="153">
        <v>281147000</v>
      </c>
      <c r="BD737" s="153" t="s">
        <v>7286</v>
      </c>
      <c r="BE737" s="153">
        <v>0</v>
      </c>
      <c r="BF737" s="153">
        <v>0</v>
      </c>
      <c r="BG737" s="153">
        <v>0</v>
      </c>
      <c r="BH737" s="155">
        <v>289000000</v>
      </c>
      <c r="BI737" s="153">
        <v>0</v>
      </c>
      <c r="BJ737" s="153">
        <v>0</v>
      </c>
    </row>
    <row r="738" spans="1:62">
      <c r="A738" s="152">
        <v>4050065308</v>
      </c>
      <c r="B738" s="153">
        <v>6</v>
      </c>
      <c r="C738" s="153" t="s">
        <v>8958</v>
      </c>
      <c r="D738" s="153" t="s">
        <v>8959</v>
      </c>
      <c r="E738" s="153">
        <v>2023</v>
      </c>
      <c r="F738" s="153" t="s">
        <v>7125</v>
      </c>
      <c r="G738" s="153" t="s">
        <v>7126</v>
      </c>
      <c r="H738" s="153">
        <v>2</v>
      </c>
      <c r="I738" s="153" t="s">
        <v>7127</v>
      </c>
      <c r="J738" s="153">
        <v>11</v>
      </c>
      <c r="K738" s="153" t="s">
        <v>1436</v>
      </c>
      <c r="L738" s="153" t="s">
        <v>1436</v>
      </c>
      <c r="M738" s="153">
        <v>199</v>
      </c>
      <c r="N738" s="153" t="s">
        <v>7128</v>
      </c>
      <c r="O738" s="153">
        <v>3</v>
      </c>
      <c r="P738" s="153" t="s">
        <v>7254</v>
      </c>
      <c r="Q738" s="153">
        <v>45</v>
      </c>
      <c r="R738" s="153" t="s">
        <v>2777</v>
      </c>
      <c r="S738" s="153">
        <v>1998</v>
      </c>
      <c r="T738" s="153" t="s">
        <v>9110</v>
      </c>
      <c r="U738" s="153">
        <v>15</v>
      </c>
      <c r="V738" s="153">
        <v>3</v>
      </c>
      <c r="W738" s="154">
        <v>19983</v>
      </c>
      <c r="X738" s="153" t="s">
        <v>9113</v>
      </c>
      <c r="Y738" s="153">
        <v>1</v>
      </c>
      <c r="Z738" s="153" t="s">
        <v>37</v>
      </c>
      <c r="AA738" s="153">
        <v>1</v>
      </c>
      <c r="AB738" s="153" t="s">
        <v>7130</v>
      </c>
      <c r="AC738" s="153">
        <v>1</v>
      </c>
      <c r="AD738" s="153">
        <v>0</v>
      </c>
      <c r="AE738" s="153">
        <v>0</v>
      </c>
      <c r="AF738" s="153">
        <v>0</v>
      </c>
      <c r="AG738" s="153">
        <v>1</v>
      </c>
      <c r="AH738" s="153">
        <v>1</v>
      </c>
      <c r="AI738" s="153">
        <v>100</v>
      </c>
      <c r="AJ738" s="153">
        <v>1</v>
      </c>
      <c r="AK738" s="153">
        <v>1</v>
      </c>
      <c r="AL738" s="153">
        <v>100</v>
      </c>
      <c r="AM738" s="153">
        <v>1</v>
      </c>
      <c r="AN738" s="153">
        <v>1</v>
      </c>
      <c r="AO738" s="153">
        <v>100</v>
      </c>
      <c r="AP738" s="154">
        <v>1</v>
      </c>
      <c r="AQ738" s="153">
        <v>0</v>
      </c>
      <c r="AR738" s="153">
        <v>0</v>
      </c>
      <c r="AS738" s="153">
        <v>4</v>
      </c>
      <c r="AT738" s="153">
        <v>3</v>
      </c>
      <c r="AU738" s="153">
        <v>75</v>
      </c>
      <c r="AV738" s="153">
        <v>0</v>
      </c>
      <c r="AW738" s="153">
        <v>0</v>
      </c>
      <c r="AX738" s="153">
        <v>0</v>
      </c>
      <c r="AY738" s="153">
        <v>322496120</v>
      </c>
      <c r="AZ738" s="153">
        <v>322496120</v>
      </c>
      <c r="BA738" s="153">
        <v>100</v>
      </c>
      <c r="BB738" s="153">
        <v>337000000</v>
      </c>
      <c r="BC738" s="153">
        <v>323183734</v>
      </c>
      <c r="BD738" s="153" t="s">
        <v>9114</v>
      </c>
      <c r="BE738" s="153">
        <v>170000000</v>
      </c>
      <c r="BF738" s="153">
        <v>121472800</v>
      </c>
      <c r="BG738" s="153" t="s">
        <v>9115</v>
      </c>
      <c r="BH738" s="155">
        <v>363000000</v>
      </c>
      <c r="BI738" s="153">
        <v>0</v>
      </c>
      <c r="BJ738" s="153">
        <v>0</v>
      </c>
    </row>
    <row r="739" spans="1:62">
      <c r="A739" s="152">
        <v>4050065308</v>
      </c>
      <c r="B739" s="153">
        <v>6</v>
      </c>
      <c r="C739" s="153" t="s">
        <v>8958</v>
      </c>
      <c r="D739" s="153" t="s">
        <v>8959</v>
      </c>
      <c r="E739" s="153">
        <v>2023</v>
      </c>
      <c r="F739" s="153" t="s">
        <v>7125</v>
      </c>
      <c r="G739" s="153" t="s">
        <v>7126</v>
      </c>
      <c r="H739" s="153">
        <v>2</v>
      </c>
      <c r="I739" s="153" t="s">
        <v>7127</v>
      </c>
      <c r="J739" s="153">
        <v>11</v>
      </c>
      <c r="K739" s="153" t="s">
        <v>1436</v>
      </c>
      <c r="L739" s="153" t="s">
        <v>1436</v>
      </c>
      <c r="M739" s="153">
        <v>199</v>
      </c>
      <c r="N739" s="153" t="s">
        <v>7128</v>
      </c>
      <c r="O739" s="153">
        <v>3</v>
      </c>
      <c r="P739" s="153" t="s">
        <v>7254</v>
      </c>
      <c r="Q739" s="153">
        <v>48</v>
      </c>
      <c r="R739" s="153" t="s">
        <v>2802</v>
      </c>
      <c r="S739" s="153">
        <v>2015</v>
      </c>
      <c r="T739" s="153" t="s">
        <v>5407</v>
      </c>
      <c r="U739" s="153">
        <v>12</v>
      </c>
      <c r="V739" s="153">
        <v>1</v>
      </c>
      <c r="W739" s="154">
        <v>20151</v>
      </c>
      <c r="X739" s="153" t="s">
        <v>9116</v>
      </c>
      <c r="Y739" s="153">
        <v>1</v>
      </c>
      <c r="Z739" s="153" t="s">
        <v>37</v>
      </c>
      <c r="AA739" s="153">
        <v>1</v>
      </c>
      <c r="AB739" s="153" t="s">
        <v>7130</v>
      </c>
      <c r="AC739" s="153">
        <v>1</v>
      </c>
      <c r="AD739" s="153">
        <v>0</v>
      </c>
      <c r="AE739" s="153">
        <v>0</v>
      </c>
      <c r="AF739" s="153">
        <v>0</v>
      </c>
      <c r="AG739" s="153">
        <v>125</v>
      </c>
      <c r="AH739" s="153">
        <v>125</v>
      </c>
      <c r="AI739" s="153">
        <v>100</v>
      </c>
      <c r="AJ739" s="153">
        <v>125</v>
      </c>
      <c r="AK739" s="153">
        <v>125</v>
      </c>
      <c r="AL739" s="153">
        <v>100</v>
      </c>
      <c r="AM739" s="153">
        <v>125</v>
      </c>
      <c r="AN739" s="153">
        <v>512</v>
      </c>
      <c r="AO739" s="153" t="s">
        <v>9117</v>
      </c>
      <c r="AP739" s="154">
        <v>125</v>
      </c>
      <c r="AQ739" s="153">
        <v>0</v>
      </c>
      <c r="AR739" s="153">
        <v>0</v>
      </c>
      <c r="AS739" s="153">
        <v>500</v>
      </c>
      <c r="AT739" s="153">
        <v>762</v>
      </c>
      <c r="AU739" s="153" t="s">
        <v>9118</v>
      </c>
      <c r="AV739" s="153">
        <v>0</v>
      </c>
      <c r="AW739" s="153">
        <v>0</v>
      </c>
      <c r="AX739" s="153">
        <v>0</v>
      </c>
      <c r="AY739" s="153">
        <v>263000000</v>
      </c>
      <c r="AZ739" s="153">
        <v>262860300</v>
      </c>
      <c r="BA739" s="153" t="s">
        <v>7353</v>
      </c>
      <c r="BB739" s="153">
        <v>260046000</v>
      </c>
      <c r="BC739" s="153">
        <v>259921121</v>
      </c>
      <c r="BD739" s="153" t="s">
        <v>7353</v>
      </c>
      <c r="BE739" s="153">
        <v>352423903</v>
      </c>
      <c r="BF739" s="153">
        <v>351890853</v>
      </c>
      <c r="BG739" s="153" t="s">
        <v>9035</v>
      </c>
      <c r="BH739" s="155">
        <v>261000000</v>
      </c>
      <c r="BI739" s="153">
        <v>0</v>
      </c>
      <c r="BJ739" s="153">
        <v>0</v>
      </c>
    </row>
    <row r="740" spans="1:62">
      <c r="A740" s="152">
        <v>4050065308</v>
      </c>
      <c r="B740" s="153">
        <v>6</v>
      </c>
      <c r="C740" s="153" t="s">
        <v>8958</v>
      </c>
      <c r="D740" s="153" t="s">
        <v>8959</v>
      </c>
      <c r="E740" s="153">
        <v>2023</v>
      </c>
      <c r="F740" s="153" t="s">
        <v>7125</v>
      </c>
      <c r="G740" s="153" t="s">
        <v>7126</v>
      </c>
      <c r="H740" s="153">
        <v>2</v>
      </c>
      <c r="I740" s="153" t="s">
        <v>7127</v>
      </c>
      <c r="J740" s="153">
        <v>11</v>
      </c>
      <c r="K740" s="153" t="s">
        <v>1436</v>
      </c>
      <c r="L740" s="153" t="s">
        <v>1436</v>
      </c>
      <c r="M740" s="153">
        <v>199</v>
      </c>
      <c r="N740" s="153" t="s">
        <v>7128</v>
      </c>
      <c r="O740" s="153">
        <v>3</v>
      </c>
      <c r="P740" s="153" t="s">
        <v>7254</v>
      </c>
      <c r="Q740" s="153">
        <v>48</v>
      </c>
      <c r="R740" s="153" t="s">
        <v>2802</v>
      </c>
      <c r="S740" s="153">
        <v>2015</v>
      </c>
      <c r="T740" s="153" t="s">
        <v>5407</v>
      </c>
      <c r="U740" s="153">
        <v>12</v>
      </c>
      <c r="V740" s="153">
        <v>2</v>
      </c>
      <c r="W740" s="154">
        <v>20152</v>
      </c>
      <c r="X740" s="153" t="s">
        <v>9119</v>
      </c>
      <c r="Y740" s="153">
        <v>1</v>
      </c>
      <c r="Z740" s="153" t="s">
        <v>37</v>
      </c>
      <c r="AA740" s="153">
        <v>1</v>
      </c>
      <c r="AB740" s="153" t="s">
        <v>7130</v>
      </c>
      <c r="AC740" s="153">
        <v>1</v>
      </c>
      <c r="AD740" s="153">
        <v>0</v>
      </c>
      <c r="AE740" s="153">
        <v>0</v>
      </c>
      <c r="AF740" s="153">
        <v>0</v>
      </c>
      <c r="AG740" s="153">
        <v>4</v>
      </c>
      <c r="AH740" s="153">
        <v>4</v>
      </c>
      <c r="AI740" s="153">
        <v>100</v>
      </c>
      <c r="AJ740" s="153">
        <v>4</v>
      </c>
      <c r="AK740" s="153">
        <v>6</v>
      </c>
      <c r="AL740" s="153">
        <v>150</v>
      </c>
      <c r="AM740" s="153">
        <v>4</v>
      </c>
      <c r="AN740" s="153">
        <v>5</v>
      </c>
      <c r="AO740" s="153">
        <v>125</v>
      </c>
      <c r="AP740" s="154">
        <v>3</v>
      </c>
      <c r="AQ740" s="153">
        <v>0</v>
      </c>
      <c r="AR740" s="153">
        <v>0</v>
      </c>
      <c r="AS740" s="153">
        <v>15</v>
      </c>
      <c r="AT740" s="153">
        <v>15</v>
      </c>
      <c r="AU740" s="153">
        <v>100</v>
      </c>
      <c r="AV740" s="153">
        <v>0</v>
      </c>
      <c r="AW740" s="153">
        <v>0</v>
      </c>
      <c r="AX740" s="153">
        <v>0</v>
      </c>
      <c r="AY740" s="153">
        <v>169254000</v>
      </c>
      <c r="AZ740" s="153">
        <v>165993000</v>
      </c>
      <c r="BA740" s="153" t="s">
        <v>8553</v>
      </c>
      <c r="BB740" s="153">
        <v>256137000</v>
      </c>
      <c r="BC740" s="153">
        <v>252753243</v>
      </c>
      <c r="BD740" s="153" t="s">
        <v>7377</v>
      </c>
      <c r="BE740" s="153">
        <v>310000000</v>
      </c>
      <c r="BF740" s="153">
        <v>308335044</v>
      </c>
      <c r="BG740" s="153" t="s">
        <v>7543</v>
      </c>
      <c r="BH740" s="155">
        <v>216000000</v>
      </c>
      <c r="BI740" s="153">
        <v>0</v>
      </c>
      <c r="BJ740" s="153">
        <v>0</v>
      </c>
    </row>
    <row r="741" spans="1:62">
      <c r="A741" s="152">
        <v>4050065308</v>
      </c>
      <c r="B741" s="153">
        <v>6</v>
      </c>
      <c r="C741" s="153" t="s">
        <v>8958</v>
      </c>
      <c r="D741" s="153" t="s">
        <v>8959</v>
      </c>
      <c r="E741" s="153">
        <v>2023</v>
      </c>
      <c r="F741" s="153" t="s">
        <v>7125</v>
      </c>
      <c r="G741" s="153" t="s">
        <v>7126</v>
      </c>
      <c r="H741" s="153">
        <v>2</v>
      </c>
      <c r="I741" s="153" t="s">
        <v>7127</v>
      </c>
      <c r="J741" s="153">
        <v>11</v>
      </c>
      <c r="K741" s="153" t="s">
        <v>1436</v>
      </c>
      <c r="L741" s="153" t="s">
        <v>1436</v>
      </c>
      <c r="M741" s="153">
        <v>199</v>
      </c>
      <c r="N741" s="153" t="s">
        <v>7128</v>
      </c>
      <c r="O741" s="153">
        <v>3</v>
      </c>
      <c r="P741" s="153" t="s">
        <v>7254</v>
      </c>
      <c r="Q741" s="153">
        <v>48</v>
      </c>
      <c r="R741" s="153" t="s">
        <v>2802</v>
      </c>
      <c r="S741" s="153">
        <v>2033</v>
      </c>
      <c r="T741" s="153" t="s">
        <v>5409</v>
      </c>
      <c r="U741" s="153">
        <v>14</v>
      </c>
      <c r="V741" s="153">
        <v>1</v>
      </c>
      <c r="W741" s="154">
        <v>20331</v>
      </c>
      <c r="X741" s="153" t="s">
        <v>9120</v>
      </c>
      <c r="Y741" s="153">
        <v>1</v>
      </c>
      <c r="Z741" s="153" t="s">
        <v>37</v>
      </c>
      <c r="AA741" s="153">
        <v>1</v>
      </c>
      <c r="AB741" s="153" t="s">
        <v>7130</v>
      </c>
      <c r="AC741" s="153">
        <v>1</v>
      </c>
      <c r="AD741" s="153">
        <v>0</v>
      </c>
      <c r="AE741" s="153">
        <v>0</v>
      </c>
      <c r="AF741" s="153">
        <v>0</v>
      </c>
      <c r="AG741" s="153">
        <v>0</v>
      </c>
      <c r="AH741" s="153">
        <v>0</v>
      </c>
      <c r="AI741" s="153">
        <v>0</v>
      </c>
      <c r="AJ741" s="153" t="s">
        <v>7215</v>
      </c>
      <c r="AK741" s="153">
        <v>0</v>
      </c>
      <c r="AL741" s="153">
        <v>0</v>
      </c>
      <c r="AM741" s="153">
        <v>1</v>
      </c>
      <c r="AN741" s="153">
        <v>1</v>
      </c>
      <c r="AO741" s="153">
        <v>100</v>
      </c>
      <c r="AP741" s="154" t="s">
        <v>7215</v>
      </c>
      <c r="AQ741" s="153">
        <v>0</v>
      </c>
      <c r="AR741" s="153">
        <v>0</v>
      </c>
      <c r="AS741" s="153">
        <v>2</v>
      </c>
      <c r="AT741" s="153">
        <v>1</v>
      </c>
      <c r="AU741" s="153">
        <v>50</v>
      </c>
      <c r="AV741" s="153">
        <v>0</v>
      </c>
      <c r="AW741" s="153">
        <v>0</v>
      </c>
      <c r="AX741" s="153">
        <v>0</v>
      </c>
      <c r="AY741" s="153">
        <v>0</v>
      </c>
      <c r="AZ741" s="153">
        <v>0</v>
      </c>
      <c r="BA741" s="153">
        <v>0</v>
      </c>
      <c r="BB741" s="153">
        <v>1368579000</v>
      </c>
      <c r="BC741" s="153">
        <v>0</v>
      </c>
      <c r="BD741" s="153">
        <v>0</v>
      </c>
      <c r="BE741" s="153">
        <v>824999100</v>
      </c>
      <c r="BF741" s="153">
        <v>579999100</v>
      </c>
      <c r="BG741" s="153" t="s">
        <v>9121</v>
      </c>
      <c r="BH741" s="155">
        <v>1309000000</v>
      </c>
      <c r="BI741" s="153">
        <v>0</v>
      </c>
      <c r="BJ741" s="153">
        <v>0</v>
      </c>
    </row>
    <row r="742" spans="1:62">
      <c r="A742" s="152">
        <v>4050065308</v>
      </c>
      <c r="B742" s="153">
        <v>6</v>
      </c>
      <c r="C742" s="153" t="s">
        <v>8958</v>
      </c>
      <c r="D742" s="153" t="s">
        <v>8959</v>
      </c>
      <c r="E742" s="153">
        <v>2023</v>
      </c>
      <c r="F742" s="153" t="s">
        <v>7125</v>
      </c>
      <c r="G742" s="153" t="s">
        <v>7126</v>
      </c>
      <c r="H742" s="153">
        <v>2</v>
      </c>
      <c r="I742" s="153" t="s">
        <v>7127</v>
      </c>
      <c r="J742" s="153">
        <v>11</v>
      </c>
      <c r="K742" s="153" t="s">
        <v>1436</v>
      </c>
      <c r="L742" s="153" t="s">
        <v>1436</v>
      </c>
      <c r="M742" s="153">
        <v>199</v>
      </c>
      <c r="N742" s="153" t="s">
        <v>7128</v>
      </c>
      <c r="O742" s="153">
        <v>3</v>
      </c>
      <c r="P742" s="153" t="s">
        <v>7254</v>
      </c>
      <c r="Q742" s="153">
        <v>48</v>
      </c>
      <c r="R742" s="153" t="s">
        <v>2802</v>
      </c>
      <c r="S742" s="153">
        <v>2033</v>
      </c>
      <c r="T742" s="153" t="s">
        <v>5409</v>
      </c>
      <c r="U742" s="153">
        <v>14</v>
      </c>
      <c r="V742" s="153">
        <v>2</v>
      </c>
      <c r="W742" s="154">
        <v>20332</v>
      </c>
      <c r="X742" s="153" t="s">
        <v>9122</v>
      </c>
      <c r="Y742" s="153">
        <v>1</v>
      </c>
      <c r="Z742" s="153" t="s">
        <v>37</v>
      </c>
      <c r="AA742" s="153">
        <v>1</v>
      </c>
      <c r="AB742" s="153" t="s">
        <v>7130</v>
      </c>
      <c r="AC742" s="153">
        <v>1</v>
      </c>
      <c r="AD742" s="153">
        <v>0</v>
      </c>
      <c r="AE742" s="153">
        <v>0</v>
      </c>
      <c r="AF742" s="153">
        <v>0</v>
      </c>
      <c r="AG742" s="153">
        <v>1</v>
      </c>
      <c r="AH742" s="153">
        <v>1</v>
      </c>
      <c r="AI742" s="153">
        <v>100</v>
      </c>
      <c r="AJ742" s="153">
        <v>0</v>
      </c>
      <c r="AK742" s="153">
        <v>0</v>
      </c>
      <c r="AL742" s="153">
        <v>0</v>
      </c>
      <c r="AM742" s="153">
        <v>1</v>
      </c>
      <c r="AN742" s="153">
        <v>1</v>
      </c>
      <c r="AO742" s="153">
        <v>100</v>
      </c>
      <c r="AP742" s="154">
        <v>0</v>
      </c>
      <c r="AQ742" s="153">
        <v>0</v>
      </c>
      <c r="AR742" s="153">
        <v>0</v>
      </c>
      <c r="AS742" s="153">
        <v>2</v>
      </c>
      <c r="AT742" s="153">
        <v>2</v>
      </c>
      <c r="AU742" s="153">
        <v>100</v>
      </c>
      <c r="AV742" s="153">
        <v>0</v>
      </c>
      <c r="AW742" s="153">
        <v>0</v>
      </c>
      <c r="AX742" s="153">
        <v>0</v>
      </c>
      <c r="AY742" s="153">
        <v>1194757000</v>
      </c>
      <c r="AZ742" s="153">
        <v>1129526179</v>
      </c>
      <c r="BA742" s="153" t="s">
        <v>9123</v>
      </c>
      <c r="BB742" s="153">
        <v>0</v>
      </c>
      <c r="BC742" s="153">
        <v>0</v>
      </c>
      <c r="BD742" s="153">
        <v>0</v>
      </c>
      <c r="BE742" s="153">
        <v>1450000000</v>
      </c>
      <c r="BF742" s="153">
        <v>172159000</v>
      </c>
      <c r="BG742" s="153" t="s">
        <v>9124</v>
      </c>
      <c r="BH742" s="155">
        <v>0</v>
      </c>
      <c r="BI742" s="153">
        <v>0</v>
      </c>
      <c r="BJ742" s="153">
        <v>0</v>
      </c>
    </row>
    <row r="743" spans="1:62">
      <c r="A743" s="152">
        <v>4050065308</v>
      </c>
      <c r="B743" s="153">
        <v>6</v>
      </c>
      <c r="C743" s="153" t="s">
        <v>8958</v>
      </c>
      <c r="D743" s="153" t="s">
        <v>8959</v>
      </c>
      <c r="E743" s="153">
        <v>2023</v>
      </c>
      <c r="F743" s="153" t="s">
        <v>7125</v>
      </c>
      <c r="G743" s="153" t="s">
        <v>7126</v>
      </c>
      <c r="H743" s="153">
        <v>2</v>
      </c>
      <c r="I743" s="153" t="s">
        <v>7127</v>
      </c>
      <c r="J743" s="153">
        <v>11</v>
      </c>
      <c r="K743" s="153" t="s">
        <v>1436</v>
      </c>
      <c r="L743" s="153" t="s">
        <v>1436</v>
      </c>
      <c r="M743" s="153">
        <v>199</v>
      </c>
      <c r="N743" s="153" t="s">
        <v>7128</v>
      </c>
      <c r="O743" s="153">
        <v>4</v>
      </c>
      <c r="P743" s="153" t="s">
        <v>7281</v>
      </c>
      <c r="Q743" s="153">
        <v>49</v>
      </c>
      <c r="R743" s="153" t="s">
        <v>2834</v>
      </c>
      <c r="S743" s="153">
        <v>1999</v>
      </c>
      <c r="T743" s="153" t="s">
        <v>9125</v>
      </c>
      <c r="U743" s="153">
        <v>31</v>
      </c>
      <c r="V743" s="153">
        <v>1</v>
      </c>
      <c r="W743" s="154">
        <v>19991</v>
      </c>
      <c r="X743" s="153" t="s">
        <v>9126</v>
      </c>
      <c r="Y743" s="153">
        <v>1</v>
      </c>
      <c r="Z743" s="153" t="s">
        <v>37</v>
      </c>
      <c r="AA743" s="153">
        <v>1</v>
      </c>
      <c r="AB743" s="153" t="s">
        <v>7130</v>
      </c>
      <c r="AC743" s="153">
        <v>1</v>
      </c>
      <c r="AD743" s="153">
        <v>0</v>
      </c>
      <c r="AE743" s="153">
        <v>0</v>
      </c>
      <c r="AF743" s="153">
        <v>0</v>
      </c>
      <c r="AG743" s="153" t="s">
        <v>8087</v>
      </c>
      <c r="AH743" s="153" t="s">
        <v>9127</v>
      </c>
      <c r="AI743" s="153" t="s">
        <v>9128</v>
      </c>
      <c r="AJ743" s="153" t="s">
        <v>7216</v>
      </c>
      <c r="AK743" s="153" t="s">
        <v>7216</v>
      </c>
      <c r="AL743" s="153">
        <v>100</v>
      </c>
      <c r="AM743" s="153" t="s">
        <v>7216</v>
      </c>
      <c r="AN743" s="153" t="s">
        <v>9129</v>
      </c>
      <c r="AO743" s="153">
        <v>108</v>
      </c>
      <c r="AP743" s="154">
        <v>1</v>
      </c>
      <c r="AQ743" s="153">
        <v>0</v>
      </c>
      <c r="AR743" s="153">
        <v>0</v>
      </c>
      <c r="AS743" s="153" t="s">
        <v>9130</v>
      </c>
      <c r="AT743" s="153" t="s">
        <v>9131</v>
      </c>
      <c r="AU743" s="153" t="s">
        <v>9132</v>
      </c>
      <c r="AV743" s="153">
        <v>0</v>
      </c>
      <c r="AW743" s="153">
        <v>0</v>
      </c>
      <c r="AX743" s="153">
        <v>0</v>
      </c>
      <c r="AY743" s="153">
        <v>4207799000</v>
      </c>
      <c r="AZ743" s="153">
        <v>4207330883</v>
      </c>
      <c r="BA743" s="153" t="s">
        <v>7198</v>
      </c>
      <c r="BB743" s="153">
        <v>26813000000</v>
      </c>
      <c r="BC743" s="153">
        <v>26808253861</v>
      </c>
      <c r="BD743" s="153" t="s">
        <v>7339</v>
      </c>
      <c r="BE743" s="153">
        <v>23817726510</v>
      </c>
      <c r="BF743" s="153">
        <v>23404928625</v>
      </c>
      <c r="BG743" s="153" t="s">
        <v>9133</v>
      </c>
      <c r="BH743" s="155">
        <v>1927000000</v>
      </c>
      <c r="BI743" s="153">
        <v>0</v>
      </c>
      <c r="BJ743" s="153">
        <v>0</v>
      </c>
    </row>
    <row r="744" spans="1:62">
      <c r="A744" s="152">
        <v>4050065308</v>
      </c>
      <c r="B744" s="153">
        <v>6</v>
      </c>
      <c r="C744" s="153" t="s">
        <v>8958</v>
      </c>
      <c r="D744" s="153" t="s">
        <v>8959</v>
      </c>
      <c r="E744" s="153">
        <v>2023</v>
      </c>
      <c r="F744" s="153" t="s">
        <v>7125</v>
      </c>
      <c r="G744" s="153" t="s">
        <v>7126</v>
      </c>
      <c r="H744" s="153">
        <v>2</v>
      </c>
      <c r="I744" s="153" t="s">
        <v>7127</v>
      </c>
      <c r="J744" s="153">
        <v>11</v>
      </c>
      <c r="K744" s="153" t="s">
        <v>1436</v>
      </c>
      <c r="L744" s="153" t="s">
        <v>1436</v>
      </c>
      <c r="M744" s="153">
        <v>199</v>
      </c>
      <c r="N744" s="153" t="s">
        <v>7128</v>
      </c>
      <c r="O744" s="153">
        <v>4</v>
      </c>
      <c r="P744" s="153" t="s">
        <v>7281</v>
      </c>
      <c r="Q744" s="153">
        <v>49</v>
      </c>
      <c r="R744" s="153" t="s">
        <v>2834</v>
      </c>
      <c r="S744" s="153">
        <v>1999</v>
      </c>
      <c r="T744" s="153" t="s">
        <v>9125</v>
      </c>
      <c r="U744" s="153">
        <v>31</v>
      </c>
      <c r="V744" s="153">
        <v>2</v>
      </c>
      <c r="W744" s="154">
        <v>19992</v>
      </c>
      <c r="X744" s="153" t="s">
        <v>9134</v>
      </c>
      <c r="Y744" s="153">
        <v>1</v>
      </c>
      <c r="Z744" s="153" t="s">
        <v>37</v>
      </c>
      <c r="AA744" s="153">
        <v>1</v>
      </c>
      <c r="AB744" s="153" t="s">
        <v>7130</v>
      </c>
      <c r="AC744" s="153">
        <v>1</v>
      </c>
      <c r="AD744" s="153">
        <v>0</v>
      </c>
      <c r="AE744" s="153">
        <v>0</v>
      </c>
      <c r="AF744" s="153">
        <v>0</v>
      </c>
      <c r="AG744" s="153">
        <v>0</v>
      </c>
      <c r="AH744" s="153">
        <v>0</v>
      </c>
      <c r="AI744" s="153">
        <v>0</v>
      </c>
      <c r="AJ744" s="153">
        <v>160</v>
      </c>
      <c r="AK744" s="153">
        <v>160</v>
      </c>
      <c r="AL744" s="153">
        <v>100</v>
      </c>
      <c r="AM744" s="153">
        <v>0</v>
      </c>
      <c r="AN744" s="153">
        <v>0</v>
      </c>
      <c r="AO744" s="153">
        <v>0</v>
      </c>
      <c r="AP744" s="154">
        <v>0</v>
      </c>
      <c r="AQ744" s="153">
        <v>0</v>
      </c>
      <c r="AR744" s="153">
        <v>0</v>
      </c>
      <c r="AS744" s="153">
        <v>160</v>
      </c>
      <c r="AT744" s="153">
        <v>160</v>
      </c>
      <c r="AU744" s="153">
        <v>100</v>
      </c>
      <c r="AV744" s="153">
        <v>0</v>
      </c>
      <c r="AW744" s="153">
        <v>0</v>
      </c>
      <c r="AX744" s="153">
        <v>0</v>
      </c>
      <c r="AY744" s="153">
        <v>0</v>
      </c>
      <c r="AZ744" s="153">
        <v>0</v>
      </c>
      <c r="BA744" s="153">
        <v>0</v>
      </c>
      <c r="BB744" s="153">
        <v>422132000</v>
      </c>
      <c r="BC744" s="153">
        <v>421131893</v>
      </c>
      <c r="BD744" s="153" t="s">
        <v>8003</v>
      </c>
      <c r="BE744" s="153">
        <v>0</v>
      </c>
      <c r="BF744" s="153">
        <v>0</v>
      </c>
      <c r="BG744" s="153">
        <v>0</v>
      </c>
      <c r="BH744" s="155">
        <v>0</v>
      </c>
      <c r="BI744" s="153">
        <v>0</v>
      </c>
      <c r="BJ744" s="153">
        <v>0</v>
      </c>
    </row>
    <row r="745" spans="1:62">
      <c r="A745" s="152">
        <v>4050065308</v>
      </c>
      <c r="B745" s="153">
        <v>6</v>
      </c>
      <c r="C745" s="153" t="s">
        <v>8958</v>
      </c>
      <c r="D745" s="153" t="s">
        <v>8959</v>
      </c>
      <c r="E745" s="153">
        <v>2023</v>
      </c>
      <c r="F745" s="153" t="s">
        <v>7125</v>
      </c>
      <c r="G745" s="153" t="s">
        <v>7126</v>
      </c>
      <c r="H745" s="153">
        <v>2</v>
      </c>
      <c r="I745" s="153" t="s">
        <v>7127</v>
      </c>
      <c r="J745" s="153">
        <v>11</v>
      </c>
      <c r="K745" s="153" t="s">
        <v>1436</v>
      </c>
      <c r="L745" s="153" t="s">
        <v>1436</v>
      </c>
      <c r="M745" s="153">
        <v>199</v>
      </c>
      <c r="N745" s="153" t="s">
        <v>7128</v>
      </c>
      <c r="O745" s="153">
        <v>4</v>
      </c>
      <c r="P745" s="153" t="s">
        <v>7281</v>
      </c>
      <c r="Q745" s="153">
        <v>49</v>
      </c>
      <c r="R745" s="153" t="s">
        <v>2834</v>
      </c>
      <c r="S745" s="153">
        <v>1999</v>
      </c>
      <c r="T745" s="153" t="s">
        <v>9125</v>
      </c>
      <c r="U745" s="153">
        <v>31</v>
      </c>
      <c r="V745" s="153">
        <v>3</v>
      </c>
      <c r="W745" s="154">
        <v>19993</v>
      </c>
      <c r="X745" s="153" t="s">
        <v>9135</v>
      </c>
      <c r="Y745" s="153">
        <v>1</v>
      </c>
      <c r="Z745" s="153" t="s">
        <v>37</v>
      </c>
      <c r="AA745" s="153">
        <v>1</v>
      </c>
      <c r="AB745" s="153" t="s">
        <v>7130</v>
      </c>
      <c r="AC745" s="153">
        <v>1</v>
      </c>
      <c r="AD745" s="153">
        <v>0</v>
      </c>
      <c r="AE745" s="153">
        <v>0</v>
      </c>
      <c r="AF745" s="153">
        <v>0</v>
      </c>
      <c r="AG745" s="153">
        <v>750</v>
      </c>
      <c r="AH745" s="153" t="s">
        <v>9136</v>
      </c>
      <c r="AI745" s="153" t="s">
        <v>9137</v>
      </c>
      <c r="AJ745" s="153">
        <v>1570</v>
      </c>
      <c r="AK745" s="153">
        <v>1570</v>
      </c>
      <c r="AL745" s="153">
        <v>100</v>
      </c>
      <c r="AM745" s="153">
        <v>7500</v>
      </c>
      <c r="AN745" s="153">
        <v>7991</v>
      </c>
      <c r="AO745" s="153" t="s">
        <v>9138</v>
      </c>
      <c r="AP745" s="154">
        <v>530</v>
      </c>
      <c r="AQ745" s="153">
        <v>0</v>
      </c>
      <c r="AR745" s="153">
        <v>0</v>
      </c>
      <c r="AS745" s="153">
        <v>10350</v>
      </c>
      <c r="AT745" s="153" t="s">
        <v>9139</v>
      </c>
      <c r="AU745" s="153" t="s">
        <v>9140</v>
      </c>
      <c r="AV745" s="153">
        <v>0</v>
      </c>
      <c r="AW745" s="153">
        <v>0</v>
      </c>
      <c r="AX745" s="153">
        <v>0</v>
      </c>
      <c r="AY745" s="153">
        <v>2122926000</v>
      </c>
      <c r="AZ745" s="153">
        <v>2122925571</v>
      </c>
      <c r="BA745" s="153">
        <v>100</v>
      </c>
      <c r="BB745" s="153">
        <v>4484826754</v>
      </c>
      <c r="BC745" s="153">
        <v>4481642897</v>
      </c>
      <c r="BD745" s="153" t="s">
        <v>7334</v>
      </c>
      <c r="BE745" s="153">
        <v>5950000000</v>
      </c>
      <c r="BF745" s="153">
        <v>5922407010</v>
      </c>
      <c r="BG745" s="153" t="s">
        <v>7738</v>
      </c>
      <c r="BH745" s="155">
        <v>914000000</v>
      </c>
      <c r="BI745" s="153">
        <v>0</v>
      </c>
      <c r="BJ745" s="153">
        <v>0</v>
      </c>
    </row>
    <row r="746" spans="1:62">
      <c r="A746" s="152">
        <v>4050065308</v>
      </c>
      <c r="B746" s="153">
        <v>6</v>
      </c>
      <c r="C746" s="153" t="s">
        <v>8958</v>
      </c>
      <c r="D746" s="153" t="s">
        <v>8959</v>
      </c>
      <c r="E746" s="153">
        <v>2023</v>
      </c>
      <c r="F746" s="153" t="s">
        <v>7125</v>
      </c>
      <c r="G746" s="153" t="s">
        <v>7126</v>
      </c>
      <c r="H746" s="153">
        <v>2</v>
      </c>
      <c r="I746" s="153" t="s">
        <v>7127</v>
      </c>
      <c r="J746" s="153">
        <v>11</v>
      </c>
      <c r="K746" s="153" t="s">
        <v>1436</v>
      </c>
      <c r="L746" s="153" t="s">
        <v>1436</v>
      </c>
      <c r="M746" s="153">
        <v>199</v>
      </c>
      <c r="N746" s="153" t="s">
        <v>7128</v>
      </c>
      <c r="O746" s="153">
        <v>4</v>
      </c>
      <c r="P746" s="153" t="s">
        <v>7281</v>
      </c>
      <c r="Q746" s="153">
        <v>49</v>
      </c>
      <c r="R746" s="153" t="s">
        <v>2834</v>
      </c>
      <c r="S746" s="153">
        <v>1999</v>
      </c>
      <c r="T746" s="153" t="s">
        <v>9125</v>
      </c>
      <c r="U746" s="153">
        <v>31</v>
      </c>
      <c r="V746" s="153">
        <v>4</v>
      </c>
      <c r="W746" s="154">
        <v>19994</v>
      </c>
      <c r="X746" s="153" t="s">
        <v>9141</v>
      </c>
      <c r="Y746" s="153">
        <v>1</v>
      </c>
      <c r="Z746" s="153" t="s">
        <v>37</v>
      </c>
      <c r="AA746" s="153">
        <v>1</v>
      </c>
      <c r="AB746" s="153" t="s">
        <v>7130</v>
      </c>
      <c r="AC746" s="153">
        <v>1</v>
      </c>
      <c r="AD746" s="153">
        <v>0</v>
      </c>
      <c r="AE746" s="153">
        <v>0</v>
      </c>
      <c r="AF746" s="153">
        <v>0</v>
      </c>
      <c r="AG746" s="153">
        <v>0</v>
      </c>
      <c r="AH746" s="153">
        <v>0</v>
      </c>
      <c r="AI746" s="153">
        <v>0</v>
      </c>
      <c r="AJ746" s="153">
        <v>0</v>
      </c>
      <c r="AK746" s="153">
        <v>0</v>
      </c>
      <c r="AL746" s="153">
        <v>0</v>
      </c>
      <c r="AM746" s="153">
        <v>0</v>
      </c>
      <c r="AN746" s="153">
        <v>0</v>
      </c>
      <c r="AO746" s="153">
        <v>0</v>
      </c>
      <c r="AP746" s="154">
        <v>11000</v>
      </c>
      <c r="AQ746" s="153">
        <v>0</v>
      </c>
      <c r="AR746" s="153">
        <v>0</v>
      </c>
      <c r="AS746" s="153">
        <v>11000</v>
      </c>
      <c r="AT746" s="153">
        <v>0</v>
      </c>
      <c r="AU746" s="153">
        <v>0</v>
      </c>
      <c r="AV746" s="153">
        <v>0</v>
      </c>
      <c r="AW746" s="153">
        <v>0</v>
      </c>
      <c r="AX746" s="153">
        <v>0</v>
      </c>
      <c r="AY746" s="153">
        <v>0</v>
      </c>
      <c r="AZ746" s="153">
        <v>0</v>
      </c>
      <c r="BA746" s="153">
        <v>0</v>
      </c>
      <c r="BB746" s="153">
        <v>0</v>
      </c>
      <c r="BC746" s="153">
        <v>0</v>
      </c>
      <c r="BD746" s="153">
        <v>0</v>
      </c>
      <c r="BE746" s="153">
        <v>0</v>
      </c>
      <c r="BF746" s="153">
        <v>0</v>
      </c>
      <c r="BG746" s="153">
        <v>0</v>
      </c>
      <c r="BH746" s="155">
        <v>1297000000</v>
      </c>
      <c r="BI746" s="153">
        <v>0</v>
      </c>
      <c r="BJ746" s="153">
        <v>0</v>
      </c>
    </row>
    <row r="747" spans="1:62">
      <c r="A747" s="152">
        <v>4050065308</v>
      </c>
      <c r="B747" s="153">
        <v>6</v>
      </c>
      <c r="C747" s="153" t="s">
        <v>8958</v>
      </c>
      <c r="D747" s="153" t="s">
        <v>8959</v>
      </c>
      <c r="E747" s="153">
        <v>2023</v>
      </c>
      <c r="F747" s="153" t="s">
        <v>7125</v>
      </c>
      <c r="G747" s="153" t="s">
        <v>7126</v>
      </c>
      <c r="H747" s="153">
        <v>2</v>
      </c>
      <c r="I747" s="153" t="s">
        <v>7127</v>
      </c>
      <c r="J747" s="153">
        <v>11</v>
      </c>
      <c r="K747" s="153" t="s">
        <v>1436</v>
      </c>
      <c r="L747" s="153" t="s">
        <v>1436</v>
      </c>
      <c r="M747" s="153">
        <v>199</v>
      </c>
      <c r="N747" s="153" t="s">
        <v>7128</v>
      </c>
      <c r="O747" s="153">
        <v>5</v>
      </c>
      <c r="P747" s="153" t="s">
        <v>7296</v>
      </c>
      <c r="Q747" s="153">
        <v>54</v>
      </c>
      <c r="R747" s="153" t="s">
        <v>3206</v>
      </c>
      <c r="S747" s="153">
        <v>1976</v>
      </c>
      <c r="T747" s="153" t="s">
        <v>5417</v>
      </c>
      <c r="U747" s="153">
        <v>13</v>
      </c>
      <c r="V747" s="153">
        <v>1</v>
      </c>
      <c r="W747" s="154">
        <v>19761</v>
      </c>
      <c r="X747" s="153" t="s">
        <v>8094</v>
      </c>
      <c r="Y747" s="153">
        <v>1</v>
      </c>
      <c r="Z747" s="153" t="s">
        <v>37</v>
      </c>
      <c r="AA747" s="153">
        <v>1</v>
      </c>
      <c r="AB747" s="153" t="s">
        <v>7130</v>
      </c>
      <c r="AC747" s="153">
        <v>1</v>
      </c>
      <c r="AD747" s="153">
        <v>0</v>
      </c>
      <c r="AE747" s="153">
        <v>0</v>
      </c>
      <c r="AF747" s="153">
        <v>0</v>
      </c>
      <c r="AG747" s="153" t="s">
        <v>7215</v>
      </c>
      <c r="AH747" s="153" t="s">
        <v>7215</v>
      </c>
      <c r="AI747" s="153">
        <v>100</v>
      </c>
      <c r="AJ747" s="153" t="s">
        <v>7215</v>
      </c>
      <c r="AK747" s="153" t="s">
        <v>7215</v>
      </c>
      <c r="AL747" s="153">
        <v>100</v>
      </c>
      <c r="AM747" s="153" t="s">
        <v>7472</v>
      </c>
      <c r="AN747" s="153">
        <v>0</v>
      </c>
      <c r="AO747" s="153">
        <v>0</v>
      </c>
      <c r="AP747" s="154" t="s">
        <v>7309</v>
      </c>
      <c r="AQ747" s="153">
        <v>0</v>
      </c>
      <c r="AR747" s="153">
        <v>0</v>
      </c>
      <c r="AS747" s="153">
        <v>2</v>
      </c>
      <c r="AT747" s="153">
        <v>1</v>
      </c>
      <c r="AU747" s="153">
        <v>50</v>
      </c>
      <c r="AV747" s="153">
        <v>0</v>
      </c>
      <c r="AW747" s="153">
        <v>0</v>
      </c>
      <c r="AX747" s="153">
        <v>0</v>
      </c>
      <c r="AY747" s="153">
        <v>609504000</v>
      </c>
      <c r="AZ747" s="153">
        <v>433249032</v>
      </c>
      <c r="BA747" s="153" t="s">
        <v>9142</v>
      </c>
      <c r="BB747" s="153">
        <v>49125624</v>
      </c>
      <c r="BC747" s="153">
        <v>49125624</v>
      </c>
      <c r="BD747" s="153">
        <v>100</v>
      </c>
      <c r="BE747" s="153">
        <v>70000000</v>
      </c>
      <c r="BF747" s="153">
        <v>53409672</v>
      </c>
      <c r="BG747" s="153" t="s">
        <v>9143</v>
      </c>
      <c r="BH747" s="155">
        <v>1063000000</v>
      </c>
      <c r="BI747" s="153">
        <v>0</v>
      </c>
      <c r="BJ747" s="153">
        <v>0</v>
      </c>
    </row>
    <row r="748" spans="1:62">
      <c r="A748" s="152">
        <v>4050065308</v>
      </c>
      <c r="B748" s="153">
        <v>6</v>
      </c>
      <c r="C748" s="153" t="s">
        <v>8958</v>
      </c>
      <c r="D748" s="153" t="s">
        <v>8959</v>
      </c>
      <c r="E748" s="153">
        <v>2023</v>
      </c>
      <c r="F748" s="153" t="s">
        <v>7125</v>
      </c>
      <c r="G748" s="153" t="s">
        <v>7126</v>
      </c>
      <c r="H748" s="153">
        <v>2</v>
      </c>
      <c r="I748" s="153" t="s">
        <v>7127</v>
      </c>
      <c r="J748" s="153">
        <v>11</v>
      </c>
      <c r="K748" s="153" t="s">
        <v>1436</v>
      </c>
      <c r="L748" s="153" t="s">
        <v>1436</v>
      </c>
      <c r="M748" s="153">
        <v>199</v>
      </c>
      <c r="N748" s="153" t="s">
        <v>7128</v>
      </c>
      <c r="O748" s="153">
        <v>5</v>
      </c>
      <c r="P748" s="153" t="s">
        <v>7296</v>
      </c>
      <c r="Q748" s="153">
        <v>55</v>
      </c>
      <c r="R748" s="153" t="s">
        <v>2869</v>
      </c>
      <c r="S748" s="153">
        <v>1977</v>
      </c>
      <c r="T748" s="153" t="s">
        <v>9144</v>
      </c>
      <c r="U748" s="153">
        <v>21</v>
      </c>
      <c r="V748" s="153">
        <v>1</v>
      </c>
      <c r="W748" s="154">
        <v>19771</v>
      </c>
      <c r="X748" s="153" t="s">
        <v>8451</v>
      </c>
      <c r="Y748" s="153">
        <v>1</v>
      </c>
      <c r="Z748" s="153" t="s">
        <v>37</v>
      </c>
      <c r="AA748" s="153">
        <v>1</v>
      </c>
      <c r="AB748" s="153" t="s">
        <v>7130</v>
      </c>
      <c r="AC748" s="153">
        <v>1</v>
      </c>
      <c r="AD748" s="153">
        <v>0</v>
      </c>
      <c r="AE748" s="153">
        <v>0</v>
      </c>
      <c r="AF748" s="153">
        <v>0</v>
      </c>
      <c r="AG748" s="153">
        <v>5</v>
      </c>
      <c r="AH748" s="153">
        <v>3</v>
      </c>
      <c r="AI748" s="153">
        <v>60</v>
      </c>
      <c r="AJ748" s="153">
        <v>6</v>
      </c>
      <c r="AK748" s="153">
        <v>8</v>
      </c>
      <c r="AL748" s="153" t="s">
        <v>7176</v>
      </c>
      <c r="AM748" s="153">
        <v>4</v>
      </c>
      <c r="AN748" s="153">
        <v>4</v>
      </c>
      <c r="AO748" s="153">
        <v>100</v>
      </c>
      <c r="AP748" s="154">
        <v>5</v>
      </c>
      <c r="AQ748" s="153">
        <v>0</v>
      </c>
      <c r="AR748" s="153">
        <v>0</v>
      </c>
      <c r="AS748" s="153">
        <v>20</v>
      </c>
      <c r="AT748" s="153">
        <v>15</v>
      </c>
      <c r="AU748" s="153">
        <v>75</v>
      </c>
      <c r="AV748" s="153">
        <v>0</v>
      </c>
      <c r="AW748" s="153">
        <v>0</v>
      </c>
      <c r="AX748" s="153">
        <v>0</v>
      </c>
      <c r="AY748" s="153">
        <v>361463000</v>
      </c>
      <c r="AZ748" s="153">
        <v>351453126</v>
      </c>
      <c r="BA748" s="153" t="s">
        <v>9077</v>
      </c>
      <c r="BB748" s="153">
        <v>1026263386</v>
      </c>
      <c r="BC748" s="153">
        <v>1026263386</v>
      </c>
      <c r="BD748" s="153">
        <v>100</v>
      </c>
      <c r="BE748" s="153">
        <v>750000000</v>
      </c>
      <c r="BF748" s="153">
        <v>749100000</v>
      </c>
      <c r="BG748" s="153" t="s">
        <v>7549</v>
      </c>
      <c r="BH748" s="155">
        <v>373000000</v>
      </c>
      <c r="BI748" s="153">
        <v>0</v>
      </c>
      <c r="BJ748" s="153">
        <v>0</v>
      </c>
    </row>
    <row r="749" spans="1:62">
      <c r="A749" s="152">
        <v>4050065308</v>
      </c>
      <c r="B749" s="153">
        <v>6</v>
      </c>
      <c r="C749" s="153" t="s">
        <v>8958</v>
      </c>
      <c r="D749" s="153" t="s">
        <v>8959</v>
      </c>
      <c r="E749" s="153">
        <v>2023</v>
      </c>
      <c r="F749" s="153" t="s">
        <v>7125</v>
      </c>
      <c r="G749" s="153" t="s">
        <v>7126</v>
      </c>
      <c r="H749" s="153">
        <v>2</v>
      </c>
      <c r="I749" s="153" t="s">
        <v>7127</v>
      </c>
      <c r="J749" s="153">
        <v>11</v>
      </c>
      <c r="K749" s="153" t="s">
        <v>1436</v>
      </c>
      <c r="L749" s="153" t="s">
        <v>1436</v>
      </c>
      <c r="M749" s="153">
        <v>199</v>
      </c>
      <c r="N749" s="153" t="s">
        <v>7128</v>
      </c>
      <c r="O749" s="153">
        <v>5</v>
      </c>
      <c r="P749" s="153" t="s">
        <v>7296</v>
      </c>
      <c r="Q749" s="153">
        <v>55</v>
      </c>
      <c r="R749" s="153" t="s">
        <v>2869</v>
      </c>
      <c r="S749" s="153">
        <v>1977</v>
      </c>
      <c r="T749" s="153" t="s">
        <v>9144</v>
      </c>
      <c r="U749" s="153">
        <v>21</v>
      </c>
      <c r="V749" s="153">
        <v>2</v>
      </c>
      <c r="W749" s="154">
        <v>19772</v>
      </c>
      <c r="X749" s="153" t="s">
        <v>9145</v>
      </c>
      <c r="Y749" s="153">
        <v>1</v>
      </c>
      <c r="Z749" s="153" t="s">
        <v>37</v>
      </c>
      <c r="AA749" s="153">
        <v>1</v>
      </c>
      <c r="AB749" s="153" t="s">
        <v>7130</v>
      </c>
      <c r="AC749" s="153">
        <v>1</v>
      </c>
      <c r="AD749" s="153">
        <v>0</v>
      </c>
      <c r="AE749" s="153">
        <v>0</v>
      </c>
      <c r="AF749" s="153">
        <v>0</v>
      </c>
      <c r="AG749" s="153">
        <v>16</v>
      </c>
      <c r="AH749" s="153">
        <v>16</v>
      </c>
      <c r="AI749" s="153">
        <v>100</v>
      </c>
      <c r="AJ749" s="153">
        <v>17</v>
      </c>
      <c r="AK749" s="153">
        <v>17</v>
      </c>
      <c r="AL749" s="153">
        <v>100</v>
      </c>
      <c r="AM749" s="153">
        <v>22</v>
      </c>
      <c r="AN749" s="153">
        <v>22</v>
      </c>
      <c r="AO749" s="153">
        <v>100</v>
      </c>
      <c r="AP749" s="154">
        <v>15</v>
      </c>
      <c r="AQ749" s="153">
        <v>0</v>
      </c>
      <c r="AR749" s="153">
        <v>0</v>
      </c>
      <c r="AS749" s="153">
        <v>70</v>
      </c>
      <c r="AT749" s="153">
        <v>55</v>
      </c>
      <c r="AU749" s="153" t="s">
        <v>8704</v>
      </c>
      <c r="AV749" s="153">
        <v>0</v>
      </c>
      <c r="AW749" s="153">
        <v>0</v>
      </c>
      <c r="AX749" s="153">
        <v>0</v>
      </c>
      <c r="AY749" s="153">
        <v>470200000</v>
      </c>
      <c r="AZ749" s="153">
        <v>420197114</v>
      </c>
      <c r="BA749" s="153" t="s">
        <v>7780</v>
      </c>
      <c r="BB749" s="153">
        <v>291590600</v>
      </c>
      <c r="BC749" s="153">
        <v>291290600</v>
      </c>
      <c r="BD749" s="153" t="s">
        <v>7454</v>
      </c>
      <c r="BE749" s="153">
        <v>490000000</v>
      </c>
      <c r="BF749" s="153">
        <v>338855518</v>
      </c>
      <c r="BG749" s="153" t="s">
        <v>9146</v>
      </c>
      <c r="BH749" s="155">
        <v>382000000</v>
      </c>
      <c r="BI749" s="153">
        <v>0</v>
      </c>
      <c r="BJ749" s="153">
        <v>0</v>
      </c>
    </row>
    <row r="750" spans="1:62">
      <c r="A750" s="152">
        <v>4050065308</v>
      </c>
      <c r="B750" s="153">
        <v>6</v>
      </c>
      <c r="C750" s="153" t="s">
        <v>8958</v>
      </c>
      <c r="D750" s="153" t="s">
        <v>8959</v>
      </c>
      <c r="E750" s="153">
        <v>2023</v>
      </c>
      <c r="F750" s="153" t="s">
        <v>7125</v>
      </c>
      <c r="G750" s="153" t="s">
        <v>7126</v>
      </c>
      <c r="H750" s="153">
        <v>2</v>
      </c>
      <c r="I750" s="153" t="s">
        <v>7127</v>
      </c>
      <c r="J750" s="153">
        <v>11</v>
      </c>
      <c r="K750" s="153" t="s">
        <v>1436</v>
      </c>
      <c r="L750" s="153" t="s">
        <v>1436</v>
      </c>
      <c r="M750" s="153">
        <v>199</v>
      </c>
      <c r="N750" s="153" t="s">
        <v>7128</v>
      </c>
      <c r="O750" s="153">
        <v>5</v>
      </c>
      <c r="P750" s="153" t="s">
        <v>7296</v>
      </c>
      <c r="Q750" s="153">
        <v>55</v>
      </c>
      <c r="R750" s="153" t="s">
        <v>2869</v>
      </c>
      <c r="S750" s="153">
        <v>1977</v>
      </c>
      <c r="T750" s="153" t="s">
        <v>9144</v>
      </c>
      <c r="U750" s="153">
        <v>21</v>
      </c>
      <c r="V750" s="153">
        <v>3</v>
      </c>
      <c r="W750" s="154">
        <v>19773</v>
      </c>
      <c r="X750" s="153" t="s">
        <v>9147</v>
      </c>
      <c r="Y750" s="153">
        <v>1</v>
      </c>
      <c r="Z750" s="153" t="s">
        <v>37</v>
      </c>
      <c r="AA750" s="153">
        <v>1</v>
      </c>
      <c r="AB750" s="153" t="s">
        <v>7130</v>
      </c>
      <c r="AC750" s="153">
        <v>1</v>
      </c>
      <c r="AD750" s="153">
        <v>0</v>
      </c>
      <c r="AE750" s="153">
        <v>0</v>
      </c>
      <c r="AF750" s="153">
        <v>0</v>
      </c>
      <c r="AG750" s="153">
        <v>500</v>
      </c>
      <c r="AH750" s="153">
        <v>504</v>
      </c>
      <c r="AI750" s="153" t="s">
        <v>9148</v>
      </c>
      <c r="AJ750" s="153">
        <v>400</v>
      </c>
      <c r="AK750" s="153">
        <v>400</v>
      </c>
      <c r="AL750" s="153">
        <v>100</v>
      </c>
      <c r="AM750" s="153">
        <v>500</v>
      </c>
      <c r="AN750" s="153">
        <v>901</v>
      </c>
      <c r="AO750" s="153" t="s">
        <v>9149</v>
      </c>
      <c r="AP750" s="154">
        <v>600</v>
      </c>
      <c r="AQ750" s="153">
        <v>0</v>
      </c>
      <c r="AR750" s="153">
        <v>0</v>
      </c>
      <c r="AS750" s="153">
        <v>2000</v>
      </c>
      <c r="AT750" s="153">
        <v>1805</v>
      </c>
      <c r="AU750" s="153" t="s">
        <v>9150</v>
      </c>
      <c r="AV750" s="153">
        <v>0</v>
      </c>
      <c r="AW750" s="153">
        <v>0</v>
      </c>
      <c r="AX750" s="153">
        <v>0</v>
      </c>
      <c r="AY750" s="153">
        <v>531754000</v>
      </c>
      <c r="AZ750" s="153">
        <v>456489000</v>
      </c>
      <c r="BA750" s="153" t="s">
        <v>8653</v>
      </c>
      <c r="BB750" s="153">
        <v>431865691</v>
      </c>
      <c r="BC750" s="153">
        <v>431788801</v>
      </c>
      <c r="BD750" s="153" t="s">
        <v>7339</v>
      </c>
      <c r="BE750" s="153">
        <v>370000000</v>
      </c>
      <c r="BF750" s="153">
        <v>367338000</v>
      </c>
      <c r="BG750" s="153" t="s">
        <v>8913</v>
      </c>
      <c r="BH750" s="155">
        <v>745000000</v>
      </c>
      <c r="BI750" s="153">
        <v>0</v>
      </c>
      <c r="BJ750" s="153">
        <v>0</v>
      </c>
    </row>
    <row r="751" spans="1:62">
      <c r="A751" s="152">
        <v>4050065308</v>
      </c>
      <c r="B751" s="153">
        <v>6</v>
      </c>
      <c r="C751" s="153" t="s">
        <v>8958</v>
      </c>
      <c r="D751" s="153" t="s">
        <v>8959</v>
      </c>
      <c r="E751" s="153">
        <v>2023</v>
      </c>
      <c r="F751" s="153" t="s">
        <v>7125</v>
      </c>
      <c r="G751" s="153" t="s">
        <v>7126</v>
      </c>
      <c r="H751" s="153">
        <v>2</v>
      </c>
      <c r="I751" s="153" t="s">
        <v>7127</v>
      </c>
      <c r="J751" s="153">
        <v>11</v>
      </c>
      <c r="K751" s="153" t="s">
        <v>1436</v>
      </c>
      <c r="L751" s="153" t="s">
        <v>1436</v>
      </c>
      <c r="M751" s="153">
        <v>199</v>
      </c>
      <c r="N751" s="153" t="s">
        <v>7128</v>
      </c>
      <c r="O751" s="153">
        <v>5</v>
      </c>
      <c r="P751" s="153" t="s">
        <v>7296</v>
      </c>
      <c r="Q751" s="153">
        <v>55</v>
      </c>
      <c r="R751" s="153" t="s">
        <v>2869</v>
      </c>
      <c r="S751" s="153">
        <v>1977</v>
      </c>
      <c r="T751" s="153" t="s">
        <v>9144</v>
      </c>
      <c r="U751" s="153">
        <v>21</v>
      </c>
      <c r="V751" s="153">
        <v>4</v>
      </c>
      <c r="W751" s="154">
        <v>19774</v>
      </c>
      <c r="X751" s="153" t="s">
        <v>9151</v>
      </c>
      <c r="Y751" s="153">
        <v>1</v>
      </c>
      <c r="Z751" s="153" t="s">
        <v>37</v>
      </c>
      <c r="AA751" s="153">
        <v>1</v>
      </c>
      <c r="AB751" s="153" t="s">
        <v>7130</v>
      </c>
      <c r="AC751" s="153">
        <v>1</v>
      </c>
      <c r="AD751" s="153">
        <v>0</v>
      </c>
      <c r="AE751" s="153">
        <v>0</v>
      </c>
      <c r="AF751" s="153">
        <v>0</v>
      </c>
      <c r="AG751" s="153">
        <v>135</v>
      </c>
      <c r="AH751" s="153">
        <v>135</v>
      </c>
      <c r="AI751" s="153">
        <v>100</v>
      </c>
      <c r="AJ751" s="153">
        <v>20</v>
      </c>
      <c r="AK751" s="153">
        <v>20</v>
      </c>
      <c r="AL751" s="153">
        <v>100</v>
      </c>
      <c r="AM751" s="153">
        <v>50</v>
      </c>
      <c r="AN751" s="153">
        <v>100</v>
      </c>
      <c r="AO751" s="153">
        <v>200</v>
      </c>
      <c r="AP751" s="154">
        <v>195</v>
      </c>
      <c r="AQ751" s="153">
        <v>0</v>
      </c>
      <c r="AR751" s="153">
        <v>0</v>
      </c>
      <c r="AS751" s="153">
        <v>400</v>
      </c>
      <c r="AT751" s="153">
        <v>255</v>
      </c>
      <c r="AU751" s="153" t="s">
        <v>7927</v>
      </c>
      <c r="AV751" s="153">
        <v>0</v>
      </c>
      <c r="AW751" s="153">
        <v>0</v>
      </c>
      <c r="AX751" s="153">
        <v>0</v>
      </c>
      <c r="AY751" s="153">
        <v>2639980000</v>
      </c>
      <c r="AZ751" s="153">
        <v>2557664658</v>
      </c>
      <c r="BA751" s="153" t="s">
        <v>9152</v>
      </c>
      <c r="BB751" s="153">
        <v>363971725</v>
      </c>
      <c r="BC751" s="153">
        <v>363671725</v>
      </c>
      <c r="BD751" s="153" t="s">
        <v>7340</v>
      </c>
      <c r="BE751" s="153">
        <v>730000000</v>
      </c>
      <c r="BF751" s="153">
        <v>510564460</v>
      </c>
      <c r="BG751" s="153" t="s">
        <v>9153</v>
      </c>
      <c r="BH751" s="155">
        <v>2023000000</v>
      </c>
      <c r="BI751" s="153">
        <v>0</v>
      </c>
      <c r="BJ751" s="153">
        <v>0</v>
      </c>
    </row>
    <row r="752" spans="1:62">
      <c r="A752" s="152">
        <v>4050065308</v>
      </c>
      <c r="B752" s="153">
        <v>6</v>
      </c>
      <c r="C752" s="153" t="s">
        <v>8958</v>
      </c>
      <c r="D752" s="153" t="s">
        <v>8959</v>
      </c>
      <c r="E752" s="153">
        <v>2023</v>
      </c>
      <c r="F752" s="153" t="s">
        <v>7125</v>
      </c>
      <c r="G752" s="153" t="s">
        <v>7126</v>
      </c>
      <c r="H752" s="153">
        <v>2</v>
      </c>
      <c r="I752" s="153" t="s">
        <v>7127</v>
      </c>
      <c r="J752" s="153">
        <v>11</v>
      </c>
      <c r="K752" s="153" t="s">
        <v>1436</v>
      </c>
      <c r="L752" s="153" t="s">
        <v>1436</v>
      </c>
      <c r="M752" s="153">
        <v>199</v>
      </c>
      <c r="N752" s="153" t="s">
        <v>7128</v>
      </c>
      <c r="O752" s="153">
        <v>5</v>
      </c>
      <c r="P752" s="153" t="s">
        <v>7296</v>
      </c>
      <c r="Q752" s="153">
        <v>57</v>
      </c>
      <c r="R752" s="153" t="s">
        <v>56</v>
      </c>
      <c r="S752" s="153">
        <v>1978</v>
      </c>
      <c r="T752" s="153" t="s">
        <v>5422</v>
      </c>
      <c r="U752" s="153">
        <v>23</v>
      </c>
      <c r="V752" s="153">
        <v>1</v>
      </c>
      <c r="W752" s="154">
        <v>19781</v>
      </c>
      <c r="X752" s="153" t="s">
        <v>7308</v>
      </c>
      <c r="Y752" s="153">
        <v>1</v>
      </c>
      <c r="Z752" s="153" t="s">
        <v>37</v>
      </c>
      <c r="AA752" s="153">
        <v>1</v>
      </c>
      <c r="AB752" s="153" t="s">
        <v>7130</v>
      </c>
      <c r="AC752" s="153">
        <v>1</v>
      </c>
      <c r="AD752" s="153">
        <v>0</v>
      </c>
      <c r="AE752" s="153">
        <v>0</v>
      </c>
      <c r="AF752" s="153">
        <v>0</v>
      </c>
      <c r="AG752" s="153">
        <v>1</v>
      </c>
      <c r="AH752" s="153">
        <v>1</v>
      </c>
      <c r="AI752" s="153">
        <v>100</v>
      </c>
      <c r="AJ752" s="153">
        <v>1</v>
      </c>
      <c r="AK752" s="153">
        <v>1</v>
      </c>
      <c r="AL752" s="153">
        <v>100</v>
      </c>
      <c r="AM752" s="153">
        <v>1</v>
      </c>
      <c r="AN752" s="153">
        <v>1</v>
      </c>
      <c r="AO752" s="153">
        <v>100</v>
      </c>
      <c r="AP752" s="154">
        <v>1</v>
      </c>
      <c r="AQ752" s="153">
        <v>0</v>
      </c>
      <c r="AR752" s="153">
        <v>0</v>
      </c>
      <c r="AS752" s="153">
        <v>4</v>
      </c>
      <c r="AT752" s="153">
        <v>3</v>
      </c>
      <c r="AU752" s="153">
        <v>75</v>
      </c>
      <c r="AV752" s="153">
        <v>0</v>
      </c>
      <c r="AW752" s="153">
        <v>0</v>
      </c>
      <c r="AX752" s="153">
        <v>0</v>
      </c>
      <c r="AY752" s="153">
        <v>7109440335</v>
      </c>
      <c r="AZ752" s="153">
        <v>7109440335</v>
      </c>
      <c r="BA752" s="153">
        <v>100</v>
      </c>
      <c r="BB752" s="153">
        <v>9768197000</v>
      </c>
      <c r="BC752" s="153">
        <v>9593528563</v>
      </c>
      <c r="BD752" s="153" t="s">
        <v>7950</v>
      </c>
      <c r="BE752" s="153">
        <v>13611565000</v>
      </c>
      <c r="BF752" s="153">
        <v>11638679823</v>
      </c>
      <c r="BG752" s="153" t="s">
        <v>9154</v>
      </c>
      <c r="BH752" s="155">
        <v>8230000000</v>
      </c>
      <c r="BI752" s="153">
        <v>0</v>
      </c>
      <c r="BJ752" s="153">
        <v>0</v>
      </c>
    </row>
    <row r="753" spans="1:62">
      <c r="A753" s="152">
        <v>4050065308</v>
      </c>
      <c r="B753" s="153">
        <v>6</v>
      </c>
      <c r="C753" s="153" t="s">
        <v>8958</v>
      </c>
      <c r="D753" s="153" t="s">
        <v>8959</v>
      </c>
      <c r="E753" s="153">
        <v>2023</v>
      </c>
      <c r="F753" s="153" t="s">
        <v>7125</v>
      </c>
      <c r="G753" s="153" t="s">
        <v>7126</v>
      </c>
      <c r="H753" s="153">
        <v>2</v>
      </c>
      <c r="I753" s="153" t="s">
        <v>7127</v>
      </c>
      <c r="J753" s="153">
        <v>11</v>
      </c>
      <c r="K753" s="153" t="s">
        <v>1436</v>
      </c>
      <c r="L753" s="153" t="s">
        <v>1436</v>
      </c>
      <c r="M753" s="153">
        <v>199</v>
      </c>
      <c r="N753" s="153" t="s">
        <v>7128</v>
      </c>
      <c r="O753" s="153">
        <v>5</v>
      </c>
      <c r="P753" s="153" t="s">
        <v>7296</v>
      </c>
      <c r="Q753" s="153">
        <v>57</v>
      </c>
      <c r="R753" s="153" t="s">
        <v>56</v>
      </c>
      <c r="S753" s="153">
        <v>1978</v>
      </c>
      <c r="T753" s="153" t="s">
        <v>5422</v>
      </c>
      <c r="U753" s="153">
        <v>23</v>
      </c>
      <c r="V753" s="153">
        <v>2</v>
      </c>
      <c r="W753" s="154">
        <v>19782</v>
      </c>
      <c r="X753" s="153" t="s">
        <v>7313</v>
      </c>
      <c r="Y753" s="153">
        <v>2</v>
      </c>
      <c r="Z753" s="153" t="s">
        <v>202</v>
      </c>
      <c r="AA753" s="153">
        <v>1</v>
      </c>
      <c r="AB753" s="153" t="s">
        <v>7130</v>
      </c>
      <c r="AC753" s="153">
        <v>1</v>
      </c>
      <c r="AD753" s="153">
        <v>0</v>
      </c>
      <c r="AE753" s="153">
        <v>0</v>
      </c>
      <c r="AF753" s="153">
        <v>0</v>
      </c>
      <c r="AG753" s="153">
        <v>1</v>
      </c>
      <c r="AH753" s="153">
        <v>1</v>
      </c>
      <c r="AI753" s="153">
        <v>100</v>
      </c>
      <c r="AJ753" s="153">
        <v>1</v>
      </c>
      <c r="AK753" s="153">
        <v>1</v>
      </c>
      <c r="AL753" s="153">
        <v>100</v>
      </c>
      <c r="AM753" s="153">
        <v>1</v>
      </c>
      <c r="AN753" s="153">
        <v>1</v>
      </c>
      <c r="AO753" s="153">
        <v>100</v>
      </c>
      <c r="AP753" s="154">
        <v>1</v>
      </c>
      <c r="AQ753" s="153">
        <v>0</v>
      </c>
      <c r="AR753" s="153">
        <v>0</v>
      </c>
      <c r="AS753" s="153" t="s">
        <v>7131</v>
      </c>
      <c r="AT753" s="153" t="s">
        <v>7131</v>
      </c>
      <c r="AU753" s="153" t="s">
        <v>7131</v>
      </c>
      <c r="AV753" s="153">
        <v>0</v>
      </c>
      <c r="AW753" s="153">
        <v>0</v>
      </c>
      <c r="AX753" s="153">
        <v>0</v>
      </c>
      <c r="AY753" s="153">
        <v>8931665</v>
      </c>
      <c r="AZ753" s="153">
        <v>8931665</v>
      </c>
      <c r="BA753" s="153">
        <v>100</v>
      </c>
      <c r="BB753" s="153">
        <v>45000000</v>
      </c>
      <c r="BC753" s="153">
        <v>45000000</v>
      </c>
      <c r="BD753" s="153">
        <v>100</v>
      </c>
      <c r="BE753" s="153">
        <v>40000000</v>
      </c>
      <c r="BF753" s="153">
        <v>40000000</v>
      </c>
      <c r="BG753" s="153">
        <v>100</v>
      </c>
      <c r="BH753" s="155">
        <v>40000000</v>
      </c>
      <c r="BI753" s="153">
        <v>0</v>
      </c>
      <c r="BJ753" s="153">
        <v>0</v>
      </c>
    </row>
    <row r="754" spans="1:62">
      <c r="A754" s="152">
        <v>4050065308</v>
      </c>
      <c r="B754" s="153">
        <v>6</v>
      </c>
      <c r="C754" s="153" t="s">
        <v>8958</v>
      </c>
      <c r="D754" s="153" t="s">
        <v>8959</v>
      </c>
      <c r="E754" s="153">
        <v>2023</v>
      </c>
      <c r="F754" s="153" t="s">
        <v>7125</v>
      </c>
      <c r="G754" s="153" t="s">
        <v>7126</v>
      </c>
      <c r="H754" s="153">
        <v>2</v>
      </c>
      <c r="I754" s="153" t="s">
        <v>7127</v>
      </c>
      <c r="J754" s="153">
        <v>11</v>
      </c>
      <c r="K754" s="153" t="s">
        <v>1436</v>
      </c>
      <c r="L754" s="153" t="s">
        <v>1436</v>
      </c>
      <c r="M754" s="153">
        <v>199</v>
      </c>
      <c r="N754" s="153" t="s">
        <v>7128</v>
      </c>
      <c r="O754" s="153">
        <v>5</v>
      </c>
      <c r="P754" s="153" t="s">
        <v>7296</v>
      </c>
      <c r="Q754" s="153">
        <v>57</v>
      </c>
      <c r="R754" s="153" t="s">
        <v>56</v>
      </c>
      <c r="S754" s="153">
        <v>1979</v>
      </c>
      <c r="T754" s="153" t="s">
        <v>9155</v>
      </c>
      <c r="U754" s="153">
        <v>11</v>
      </c>
      <c r="V754" s="153">
        <v>1</v>
      </c>
      <c r="W754" s="154">
        <v>19791</v>
      </c>
      <c r="X754" s="153" t="s">
        <v>7674</v>
      </c>
      <c r="Y754" s="153">
        <v>1</v>
      </c>
      <c r="Z754" s="153" t="s">
        <v>37</v>
      </c>
      <c r="AA754" s="153">
        <v>1</v>
      </c>
      <c r="AB754" s="153" t="s">
        <v>7130</v>
      </c>
      <c r="AC754" s="153">
        <v>1</v>
      </c>
      <c r="AD754" s="153">
        <v>0</v>
      </c>
      <c r="AE754" s="153">
        <v>0</v>
      </c>
      <c r="AF754" s="153">
        <v>0</v>
      </c>
      <c r="AG754" s="153">
        <v>1</v>
      </c>
      <c r="AH754" s="153">
        <v>1</v>
      </c>
      <c r="AI754" s="153">
        <v>100</v>
      </c>
      <c r="AJ754" s="153">
        <v>1</v>
      </c>
      <c r="AK754" s="153">
        <v>1</v>
      </c>
      <c r="AL754" s="153">
        <v>100</v>
      </c>
      <c r="AM754" s="153">
        <v>1</v>
      </c>
      <c r="AN754" s="153">
        <v>1</v>
      </c>
      <c r="AO754" s="153">
        <v>100</v>
      </c>
      <c r="AP754" s="154">
        <v>1</v>
      </c>
      <c r="AQ754" s="153">
        <v>0</v>
      </c>
      <c r="AR754" s="153">
        <v>0</v>
      </c>
      <c r="AS754" s="153">
        <v>4</v>
      </c>
      <c r="AT754" s="153">
        <v>3</v>
      </c>
      <c r="AU754" s="153">
        <v>75</v>
      </c>
      <c r="AV754" s="153">
        <v>0</v>
      </c>
      <c r="AW754" s="153">
        <v>0</v>
      </c>
      <c r="AX754" s="153">
        <v>0</v>
      </c>
      <c r="AY754" s="153">
        <v>4279796000</v>
      </c>
      <c r="AZ754" s="153">
        <v>4279644209</v>
      </c>
      <c r="BA754" s="153">
        <v>100</v>
      </c>
      <c r="BB754" s="153">
        <v>5332767112</v>
      </c>
      <c r="BC754" s="153">
        <v>5266793148</v>
      </c>
      <c r="BD754" s="153" t="s">
        <v>8796</v>
      </c>
      <c r="BE754" s="153">
        <v>6000000000</v>
      </c>
      <c r="BF754" s="153">
        <v>4889580260</v>
      </c>
      <c r="BG754" s="153" t="s">
        <v>9156</v>
      </c>
      <c r="BH754" s="155">
        <v>4114000000</v>
      </c>
      <c r="BI754" s="153">
        <v>0</v>
      </c>
      <c r="BJ754" s="153">
        <v>0</v>
      </c>
    </row>
    <row r="755" spans="1:62">
      <c r="A755" s="152">
        <v>4050065308</v>
      </c>
      <c r="B755" s="153">
        <v>6</v>
      </c>
      <c r="C755" s="153" t="s">
        <v>9157</v>
      </c>
      <c r="D755" s="153" t="s">
        <v>9158</v>
      </c>
      <c r="E755" s="153">
        <v>2023</v>
      </c>
      <c r="F755" s="153" t="s">
        <v>7125</v>
      </c>
      <c r="G755" s="153" t="s">
        <v>7126</v>
      </c>
      <c r="H755" s="153">
        <v>2</v>
      </c>
      <c r="I755" s="153" t="s">
        <v>7127</v>
      </c>
      <c r="J755" s="153">
        <v>12</v>
      </c>
      <c r="K755" s="153" t="s">
        <v>1536</v>
      </c>
      <c r="L755" s="153" t="s">
        <v>9159</v>
      </c>
      <c r="M755" s="153">
        <v>199</v>
      </c>
      <c r="N755" s="153" t="s">
        <v>7128</v>
      </c>
      <c r="O755" s="153">
        <v>1</v>
      </c>
      <c r="P755" s="153" t="s">
        <v>2378</v>
      </c>
      <c r="Q755" s="153">
        <v>1</v>
      </c>
      <c r="R755" s="153" t="s">
        <v>2379</v>
      </c>
      <c r="S755" s="153">
        <v>2144</v>
      </c>
      <c r="T755" s="153" t="s">
        <v>5428</v>
      </c>
      <c r="U755" s="153">
        <v>13</v>
      </c>
      <c r="V755" s="153">
        <v>1</v>
      </c>
      <c r="W755" s="154">
        <v>21441</v>
      </c>
      <c r="X755" s="153" t="s">
        <v>9160</v>
      </c>
      <c r="Y755" s="153">
        <v>2</v>
      </c>
      <c r="Z755" s="153" t="s">
        <v>202</v>
      </c>
      <c r="AA755" s="153">
        <v>1</v>
      </c>
      <c r="AB755" s="153" t="s">
        <v>7130</v>
      </c>
      <c r="AC755" s="153">
        <v>1</v>
      </c>
      <c r="AD755" s="153">
        <v>0</v>
      </c>
      <c r="AE755" s="153">
        <v>0</v>
      </c>
      <c r="AF755" s="153">
        <v>0</v>
      </c>
      <c r="AG755" s="153">
        <v>650</v>
      </c>
      <c r="AH755" s="153">
        <v>650</v>
      </c>
      <c r="AI755" s="153">
        <v>100</v>
      </c>
      <c r="AJ755" s="153">
        <v>650</v>
      </c>
      <c r="AK755" s="153">
        <v>650</v>
      </c>
      <c r="AL755" s="153">
        <v>100</v>
      </c>
      <c r="AM755" s="153">
        <v>650</v>
      </c>
      <c r="AN755" s="153">
        <v>1050</v>
      </c>
      <c r="AO755" s="153" t="s">
        <v>9161</v>
      </c>
      <c r="AP755" s="154">
        <v>650</v>
      </c>
      <c r="AQ755" s="153">
        <v>0</v>
      </c>
      <c r="AR755" s="153">
        <v>0</v>
      </c>
      <c r="AS755" s="153" t="s">
        <v>7131</v>
      </c>
      <c r="AT755" s="153" t="s">
        <v>7131</v>
      </c>
      <c r="AU755" s="153" t="s">
        <v>7131</v>
      </c>
      <c r="AV755" s="153">
        <v>0</v>
      </c>
      <c r="AW755" s="153">
        <v>0</v>
      </c>
      <c r="AX755" s="153">
        <v>0</v>
      </c>
      <c r="AY755" s="153">
        <v>987116000</v>
      </c>
      <c r="AZ755" s="153">
        <v>987116000</v>
      </c>
      <c r="BA755" s="153">
        <v>100</v>
      </c>
      <c r="BB755" s="153">
        <v>1117994400</v>
      </c>
      <c r="BC755" s="153">
        <v>1117887533</v>
      </c>
      <c r="BD755" s="153" t="s">
        <v>7198</v>
      </c>
      <c r="BE755" s="153">
        <v>1954838000</v>
      </c>
      <c r="BF755" s="153">
        <v>1855579146</v>
      </c>
      <c r="BG755" s="153" t="s">
        <v>9162</v>
      </c>
      <c r="BH755" s="155">
        <v>1702000000</v>
      </c>
      <c r="BI755" s="153">
        <v>0</v>
      </c>
      <c r="BJ755" s="153">
        <v>0</v>
      </c>
    </row>
    <row r="756" spans="1:62">
      <c r="A756" s="152">
        <v>4050065308</v>
      </c>
      <c r="B756" s="153">
        <v>6</v>
      </c>
      <c r="C756" s="153" t="s">
        <v>9157</v>
      </c>
      <c r="D756" s="153" t="s">
        <v>9158</v>
      </c>
      <c r="E756" s="153">
        <v>2023</v>
      </c>
      <c r="F756" s="153" t="s">
        <v>7125</v>
      </c>
      <c r="G756" s="153" t="s">
        <v>7126</v>
      </c>
      <c r="H756" s="153">
        <v>2</v>
      </c>
      <c r="I756" s="153" t="s">
        <v>7127</v>
      </c>
      <c r="J756" s="153">
        <v>12</v>
      </c>
      <c r="K756" s="153" t="s">
        <v>1536</v>
      </c>
      <c r="L756" s="153" t="s">
        <v>9159</v>
      </c>
      <c r="M756" s="153">
        <v>199</v>
      </c>
      <c r="N756" s="153" t="s">
        <v>7128</v>
      </c>
      <c r="O756" s="153">
        <v>1</v>
      </c>
      <c r="P756" s="153" t="s">
        <v>2378</v>
      </c>
      <c r="Q756" s="153">
        <v>1</v>
      </c>
      <c r="R756" s="153" t="s">
        <v>2379</v>
      </c>
      <c r="S756" s="153">
        <v>2144</v>
      </c>
      <c r="T756" s="153" t="s">
        <v>5428</v>
      </c>
      <c r="U756" s="153">
        <v>13</v>
      </c>
      <c r="V756" s="153">
        <v>2</v>
      </c>
      <c r="W756" s="154">
        <v>21442</v>
      </c>
      <c r="X756" s="153" t="s">
        <v>9163</v>
      </c>
      <c r="Y756" s="153">
        <v>1</v>
      </c>
      <c r="Z756" s="153" t="s">
        <v>37</v>
      </c>
      <c r="AA756" s="153">
        <v>1</v>
      </c>
      <c r="AB756" s="153" t="s">
        <v>7130</v>
      </c>
      <c r="AC756" s="153">
        <v>1</v>
      </c>
      <c r="AD756" s="153">
        <v>0</v>
      </c>
      <c r="AE756" s="153">
        <v>0</v>
      </c>
      <c r="AF756" s="153">
        <v>0</v>
      </c>
      <c r="AG756" s="153">
        <v>3000</v>
      </c>
      <c r="AH756" s="153">
        <v>3170</v>
      </c>
      <c r="AI756" s="153" t="s">
        <v>9164</v>
      </c>
      <c r="AJ756" s="153">
        <v>3000</v>
      </c>
      <c r="AK756" s="153">
        <v>5273</v>
      </c>
      <c r="AL756" s="153" t="s">
        <v>9165</v>
      </c>
      <c r="AM756" s="153">
        <v>3000</v>
      </c>
      <c r="AN756" s="153">
        <v>1842</v>
      </c>
      <c r="AO756" s="153" t="s">
        <v>9166</v>
      </c>
      <c r="AP756" s="154">
        <v>3000</v>
      </c>
      <c r="AQ756" s="153">
        <v>0</v>
      </c>
      <c r="AR756" s="153">
        <v>0</v>
      </c>
      <c r="AS756" s="153">
        <v>12000</v>
      </c>
      <c r="AT756" s="153">
        <v>10285</v>
      </c>
      <c r="AU756" s="153" t="s">
        <v>9167</v>
      </c>
      <c r="AV756" s="153">
        <v>0</v>
      </c>
      <c r="AW756" s="153">
        <v>0</v>
      </c>
      <c r="AX756" s="153">
        <v>0</v>
      </c>
      <c r="AY756" s="153">
        <v>3172486076</v>
      </c>
      <c r="AZ756" s="153">
        <v>3172486076</v>
      </c>
      <c r="BA756" s="153">
        <v>100</v>
      </c>
      <c r="BB756" s="153">
        <v>2408915000</v>
      </c>
      <c r="BC756" s="153">
        <v>2408915000</v>
      </c>
      <c r="BD756" s="153">
        <v>100</v>
      </c>
      <c r="BE756" s="153">
        <v>3393485000</v>
      </c>
      <c r="BF756" s="153">
        <v>1326024562</v>
      </c>
      <c r="BG756" s="153" t="s">
        <v>9168</v>
      </c>
      <c r="BH756" s="155">
        <v>3239000000</v>
      </c>
      <c r="BI756" s="153">
        <v>0</v>
      </c>
      <c r="BJ756" s="153">
        <v>0</v>
      </c>
    </row>
    <row r="757" spans="1:62">
      <c r="A757" s="152">
        <v>4050065308</v>
      </c>
      <c r="B757" s="153">
        <v>6</v>
      </c>
      <c r="C757" s="153" t="s">
        <v>9157</v>
      </c>
      <c r="D757" s="153" t="s">
        <v>9158</v>
      </c>
      <c r="E757" s="153">
        <v>2023</v>
      </c>
      <c r="F757" s="153" t="s">
        <v>7125</v>
      </c>
      <c r="G757" s="153" t="s">
        <v>7126</v>
      </c>
      <c r="H757" s="153">
        <v>2</v>
      </c>
      <c r="I757" s="153" t="s">
        <v>7127</v>
      </c>
      <c r="J757" s="153">
        <v>12</v>
      </c>
      <c r="K757" s="153" t="s">
        <v>1536</v>
      </c>
      <c r="L757" s="153" t="s">
        <v>9159</v>
      </c>
      <c r="M757" s="153">
        <v>199</v>
      </c>
      <c r="N757" s="153" t="s">
        <v>7128</v>
      </c>
      <c r="O757" s="153">
        <v>1</v>
      </c>
      <c r="P757" s="153" t="s">
        <v>2378</v>
      </c>
      <c r="Q757" s="153">
        <v>6</v>
      </c>
      <c r="R757" s="153" t="s">
        <v>7135</v>
      </c>
      <c r="S757" s="153">
        <v>2053</v>
      </c>
      <c r="T757" s="153" t="s">
        <v>5431</v>
      </c>
      <c r="U757" s="153">
        <v>11</v>
      </c>
      <c r="V757" s="153">
        <v>1</v>
      </c>
      <c r="W757" s="154">
        <v>20531</v>
      </c>
      <c r="X757" s="153" t="s">
        <v>9169</v>
      </c>
      <c r="Y757" s="153">
        <v>1</v>
      </c>
      <c r="Z757" s="153" t="s">
        <v>37</v>
      </c>
      <c r="AA757" s="153">
        <v>1</v>
      </c>
      <c r="AB757" s="153" t="s">
        <v>7130</v>
      </c>
      <c r="AC757" s="153">
        <v>1</v>
      </c>
      <c r="AD757" s="153">
        <v>0</v>
      </c>
      <c r="AE757" s="153">
        <v>0</v>
      </c>
      <c r="AF757" s="153">
        <v>0</v>
      </c>
      <c r="AG757" s="153">
        <v>450</v>
      </c>
      <c r="AH757" s="153">
        <v>0</v>
      </c>
      <c r="AI757" s="153">
        <v>0</v>
      </c>
      <c r="AJ757" s="153">
        <v>700</v>
      </c>
      <c r="AK757" s="153">
        <v>1144</v>
      </c>
      <c r="AL757" s="153" t="s">
        <v>9170</v>
      </c>
      <c r="AM757" s="153">
        <v>700</v>
      </c>
      <c r="AN757" s="153">
        <v>700</v>
      </c>
      <c r="AO757" s="153">
        <v>100</v>
      </c>
      <c r="AP757" s="154">
        <v>450</v>
      </c>
      <c r="AQ757" s="153">
        <v>0</v>
      </c>
      <c r="AR757" s="153">
        <v>0</v>
      </c>
      <c r="AS757" s="153">
        <v>2300</v>
      </c>
      <c r="AT757" s="153">
        <v>1844</v>
      </c>
      <c r="AU757" s="153" t="s">
        <v>9171</v>
      </c>
      <c r="AV757" s="153">
        <v>0</v>
      </c>
      <c r="AW757" s="153">
        <v>0</v>
      </c>
      <c r="AX757" s="153">
        <v>0</v>
      </c>
      <c r="AY757" s="153">
        <v>315226000</v>
      </c>
      <c r="AZ757" s="153">
        <v>219956797</v>
      </c>
      <c r="BA757" s="153" t="s">
        <v>9172</v>
      </c>
      <c r="BB757" s="153">
        <v>375429000</v>
      </c>
      <c r="BC757" s="153">
        <v>371754280</v>
      </c>
      <c r="BD757" s="153" t="s">
        <v>7304</v>
      </c>
      <c r="BE757" s="153">
        <v>400000000</v>
      </c>
      <c r="BF757" s="153">
        <v>360347977</v>
      </c>
      <c r="BG757" s="153" t="s">
        <v>9173</v>
      </c>
      <c r="BH757" s="155">
        <v>362000000</v>
      </c>
      <c r="BI757" s="153">
        <v>0</v>
      </c>
      <c r="BJ757" s="153">
        <v>0</v>
      </c>
    </row>
    <row r="758" spans="1:62">
      <c r="A758" s="152">
        <v>4050065308</v>
      </c>
      <c r="B758" s="153">
        <v>6</v>
      </c>
      <c r="C758" s="153" t="s">
        <v>9157</v>
      </c>
      <c r="D758" s="153" t="s">
        <v>9158</v>
      </c>
      <c r="E758" s="153">
        <v>2023</v>
      </c>
      <c r="F758" s="153" t="s">
        <v>7125</v>
      </c>
      <c r="G758" s="153" t="s">
        <v>7126</v>
      </c>
      <c r="H758" s="153">
        <v>2</v>
      </c>
      <c r="I758" s="153" t="s">
        <v>7127</v>
      </c>
      <c r="J758" s="153">
        <v>12</v>
      </c>
      <c r="K758" s="153" t="s">
        <v>1536</v>
      </c>
      <c r="L758" s="153" t="s">
        <v>9159</v>
      </c>
      <c r="M758" s="153">
        <v>199</v>
      </c>
      <c r="N758" s="153" t="s">
        <v>7128</v>
      </c>
      <c r="O758" s="153">
        <v>1</v>
      </c>
      <c r="P758" s="153" t="s">
        <v>2378</v>
      </c>
      <c r="Q758" s="153">
        <v>6</v>
      </c>
      <c r="R758" s="153" t="s">
        <v>7135</v>
      </c>
      <c r="S758" s="153">
        <v>2062</v>
      </c>
      <c r="T758" s="153" t="s">
        <v>5435</v>
      </c>
      <c r="U758" s="153">
        <v>13</v>
      </c>
      <c r="V758" s="153">
        <v>1</v>
      </c>
      <c r="W758" s="154">
        <v>20621</v>
      </c>
      <c r="X758" s="153" t="s">
        <v>7345</v>
      </c>
      <c r="Y758" s="153">
        <v>1</v>
      </c>
      <c r="Z758" s="153" t="s">
        <v>37</v>
      </c>
      <c r="AA758" s="153">
        <v>1</v>
      </c>
      <c r="AB758" s="153" t="s">
        <v>7130</v>
      </c>
      <c r="AC758" s="153">
        <v>1</v>
      </c>
      <c r="AD758" s="153">
        <v>0</v>
      </c>
      <c r="AE758" s="153">
        <v>0</v>
      </c>
      <c r="AF758" s="153">
        <v>0</v>
      </c>
      <c r="AG758" s="153">
        <v>250</v>
      </c>
      <c r="AH758" s="153">
        <v>0</v>
      </c>
      <c r="AI758" s="153">
        <v>0</v>
      </c>
      <c r="AJ758" s="153">
        <v>250</v>
      </c>
      <c r="AK758" s="153">
        <v>0</v>
      </c>
      <c r="AL758" s="153">
        <v>0</v>
      </c>
      <c r="AM758" s="153">
        <v>250</v>
      </c>
      <c r="AN758" s="153">
        <v>0</v>
      </c>
      <c r="AO758" s="153">
        <v>0</v>
      </c>
      <c r="AP758" s="154">
        <v>250</v>
      </c>
      <c r="AQ758" s="153">
        <v>0</v>
      </c>
      <c r="AR758" s="153">
        <v>0</v>
      </c>
      <c r="AS758" s="153">
        <v>1000</v>
      </c>
      <c r="AT758" s="153">
        <v>0</v>
      </c>
      <c r="AU758" s="153">
        <v>0</v>
      </c>
      <c r="AV758" s="153">
        <v>0</v>
      </c>
      <c r="AW758" s="153">
        <v>0</v>
      </c>
      <c r="AX758" s="153">
        <v>0</v>
      </c>
      <c r="AY758" s="153">
        <v>239763000</v>
      </c>
      <c r="AZ758" s="153">
        <v>215575848</v>
      </c>
      <c r="BA758" s="153" t="s">
        <v>9174</v>
      </c>
      <c r="BB758" s="153">
        <v>266943467</v>
      </c>
      <c r="BC758" s="153">
        <v>266943467</v>
      </c>
      <c r="BD758" s="153">
        <v>100</v>
      </c>
      <c r="BE758" s="153">
        <v>417133000</v>
      </c>
      <c r="BF758" s="153">
        <v>78422750</v>
      </c>
      <c r="BG758" s="153" t="s">
        <v>9175</v>
      </c>
      <c r="BH758" s="155">
        <v>275000000</v>
      </c>
      <c r="BI758" s="153">
        <v>0</v>
      </c>
      <c r="BJ758" s="153">
        <v>0</v>
      </c>
    </row>
    <row r="759" spans="1:62">
      <c r="A759" s="152">
        <v>4050065308</v>
      </c>
      <c r="B759" s="153">
        <v>6</v>
      </c>
      <c r="C759" s="153" t="s">
        <v>9157</v>
      </c>
      <c r="D759" s="153" t="s">
        <v>9158</v>
      </c>
      <c r="E759" s="153">
        <v>2023</v>
      </c>
      <c r="F759" s="153" t="s">
        <v>7125</v>
      </c>
      <c r="G759" s="153" t="s">
        <v>7126</v>
      </c>
      <c r="H759" s="153">
        <v>2</v>
      </c>
      <c r="I759" s="153" t="s">
        <v>7127</v>
      </c>
      <c r="J759" s="153">
        <v>12</v>
      </c>
      <c r="K759" s="153" t="s">
        <v>1536</v>
      </c>
      <c r="L759" s="153" t="s">
        <v>9159</v>
      </c>
      <c r="M759" s="153">
        <v>199</v>
      </c>
      <c r="N759" s="153" t="s">
        <v>7128</v>
      </c>
      <c r="O759" s="153">
        <v>1</v>
      </c>
      <c r="P759" s="153" t="s">
        <v>2378</v>
      </c>
      <c r="Q759" s="153">
        <v>6</v>
      </c>
      <c r="R759" s="153" t="s">
        <v>7135</v>
      </c>
      <c r="S759" s="153">
        <v>2062</v>
      </c>
      <c r="T759" s="153" t="s">
        <v>5435</v>
      </c>
      <c r="U759" s="153">
        <v>13</v>
      </c>
      <c r="V759" s="153">
        <v>2</v>
      </c>
      <c r="W759" s="154">
        <v>20622</v>
      </c>
      <c r="X759" s="153" t="s">
        <v>9176</v>
      </c>
      <c r="Y759" s="153">
        <v>1</v>
      </c>
      <c r="Z759" s="153" t="s">
        <v>37</v>
      </c>
      <c r="AA759" s="153">
        <v>1</v>
      </c>
      <c r="AB759" s="153" t="s">
        <v>7130</v>
      </c>
      <c r="AC759" s="153">
        <v>1</v>
      </c>
      <c r="AD759" s="153">
        <v>0</v>
      </c>
      <c r="AE759" s="153">
        <v>0</v>
      </c>
      <c r="AF759" s="153">
        <v>0</v>
      </c>
      <c r="AG759" s="153">
        <v>100</v>
      </c>
      <c r="AH759" s="153">
        <v>0</v>
      </c>
      <c r="AI759" s="153">
        <v>0</v>
      </c>
      <c r="AJ759" s="153">
        <v>100</v>
      </c>
      <c r="AK759" s="153">
        <v>0</v>
      </c>
      <c r="AL759" s="153">
        <v>0</v>
      </c>
      <c r="AM759" s="153">
        <v>100</v>
      </c>
      <c r="AN759" s="153">
        <v>0</v>
      </c>
      <c r="AO759" s="153">
        <v>0</v>
      </c>
      <c r="AP759" s="154">
        <v>100</v>
      </c>
      <c r="AQ759" s="153">
        <v>0</v>
      </c>
      <c r="AR759" s="153">
        <v>0</v>
      </c>
      <c r="AS759" s="153">
        <v>400</v>
      </c>
      <c r="AT759" s="153">
        <v>0</v>
      </c>
      <c r="AU759" s="153">
        <v>0</v>
      </c>
      <c r="AV759" s="153">
        <v>0</v>
      </c>
      <c r="AW759" s="153">
        <v>0</v>
      </c>
      <c r="AX759" s="153">
        <v>0</v>
      </c>
      <c r="AY759" s="153">
        <v>225545119</v>
      </c>
      <c r="AZ759" s="153">
        <v>215772911</v>
      </c>
      <c r="BA759" s="153" t="s">
        <v>9177</v>
      </c>
      <c r="BB759" s="153">
        <v>330072755</v>
      </c>
      <c r="BC759" s="153">
        <v>330072755</v>
      </c>
      <c r="BD759" s="153">
        <v>100</v>
      </c>
      <c r="BE759" s="153">
        <v>269277000</v>
      </c>
      <c r="BF759" s="153">
        <v>78422750</v>
      </c>
      <c r="BG759" s="153" t="s">
        <v>9178</v>
      </c>
      <c r="BH759" s="155">
        <v>296000000</v>
      </c>
      <c r="BI759" s="153">
        <v>0</v>
      </c>
      <c r="BJ759" s="153">
        <v>0</v>
      </c>
    </row>
    <row r="760" spans="1:62">
      <c r="A760" s="152">
        <v>4050065308</v>
      </c>
      <c r="B760" s="153">
        <v>6</v>
      </c>
      <c r="C760" s="153" t="s">
        <v>9157</v>
      </c>
      <c r="D760" s="153" t="s">
        <v>9158</v>
      </c>
      <c r="E760" s="153">
        <v>2023</v>
      </c>
      <c r="F760" s="153" t="s">
        <v>7125</v>
      </c>
      <c r="G760" s="153" t="s">
        <v>7126</v>
      </c>
      <c r="H760" s="153">
        <v>2</v>
      </c>
      <c r="I760" s="153" t="s">
        <v>7127</v>
      </c>
      <c r="J760" s="153">
        <v>12</v>
      </c>
      <c r="K760" s="153" t="s">
        <v>1536</v>
      </c>
      <c r="L760" s="153" t="s">
        <v>9159</v>
      </c>
      <c r="M760" s="153">
        <v>199</v>
      </c>
      <c r="N760" s="153" t="s">
        <v>7128</v>
      </c>
      <c r="O760" s="153">
        <v>1</v>
      </c>
      <c r="P760" s="153" t="s">
        <v>2378</v>
      </c>
      <c r="Q760" s="153">
        <v>6</v>
      </c>
      <c r="R760" s="153" t="s">
        <v>7135</v>
      </c>
      <c r="S760" s="153">
        <v>2062</v>
      </c>
      <c r="T760" s="153" t="s">
        <v>5435</v>
      </c>
      <c r="U760" s="153">
        <v>13</v>
      </c>
      <c r="V760" s="153">
        <v>3</v>
      </c>
      <c r="W760" s="154">
        <v>20623</v>
      </c>
      <c r="X760" s="153" t="s">
        <v>9179</v>
      </c>
      <c r="Y760" s="153">
        <v>1</v>
      </c>
      <c r="Z760" s="153" t="s">
        <v>37</v>
      </c>
      <c r="AA760" s="153">
        <v>1</v>
      </c>
      <c r="AB760" s="153" t="s">
        <v>7130</v>
      </c>
      <c r="AC760" s="153">
        <v>1</v>
      </c>
      <c r="AD760" s="153">
        <v>0</v>
      </c>
      <c r="AE760" s="153">
        <v>0</v>
      </c>
      <c r="AF760" s="153">
        <v>0</v>
      </c>
      <c r="AG760" s="153">
        <v>150</v>
      </c>
      <c r="AH760" s="153">
        <v>0</v>
      </c>
      <c r="AI760" s="153">
        <v>0</v>
      </c>
      <c r="AJ760" s="153">
        <v>150</v>
      </c>
      <c r="AK760" s="153">
        <v>0</v>
      </c>
      <c r="AL760" s="153">
        <v>0</v>
      </c>
      <c r="AM760" s="153">
        <v>150</v>
      </c>
      <c r="AN760" s="153">
        <v>0</v>
      </c>
      <c r="AO760" s="153">
        <v>0</v>
      </c>
      <c r="AP760" s="154">
        <v>150</v>
      </c>
      <c r="AQ760" s="153">
        <v>0</v>
      </c>
      <c r="AR760" s="153">
        <v>0</v>
      </c>
      <c r="AS760" s="153">
        <v>600</v>
      </c>
      <c r="AT760" s="153">
        <v>0</v>
      </c>
      <c r="AU760" s="153">
        <v>0</v>
      </c>
      <c r="AV760" s="153">
        <v>0</v>
      </c>
      <c r="AW760" s="153">
        <v>0</v>
      </c>
      <c r="AX760" s="153">
        <v>0</v>
      </c>
      <c r="AY760" s="153">
        <v>243472881</v>
      </c>
      <c r="AZ760" s="153">
        <v>243472881</v>
      </c>
      <c r="BA760" s="153">
        <v>100</v>
      </c>
      <c r="BB760" s="153">
        <v>207426083</v>
      </c>
      <c r="BC760" s="153">
        <v>192972700</v>
      </c>
      <c r="BD760" s="153" t="s">
        <v>9180</v>
      </c>
      <c r="BE760" s="153">
        <v>220488000</v>
      </c>
      <c r="BF760" s="153">
        <v>0</v>
      </c>
      <c r="BG760" s="153">
        <v>0</v>
      </c>
      <c r="BH760" s="155">
        <v>242000000</v>
      </c>
      <c r="BI760" s="153">
        <v>0</v>
      </c>
      <c r="BJ760" s="153">
        <v>0</v>
      </c>
    </row>
    <row r="761" spans="1:62">
      <c r="A761" s="152">
        <v>4050065308</v>
      </c>
      <c r="B761" s="153">
        <v>6</v>
      </c>
      <c r="C761" s="153" t="s">
        <v>9157</v>
      </c>
      <c r="D761" s="153" t="s">
        <v>9158</v>
      </c>
      <c r="E761" s="153">
        <v>2023</v>
      </c>
      <c r="F761" s="153" t="s">
        <v>7125</v>
      </c>
      <c r="G761" s="153" t="s">
        <v>7126</v>
      </c>
      <c r="H761" s="153">
        <v>2</v>
      </c>
      <c r="I761" s="153" t="s">
        <v>7127</v>
      </c>
      <c r="J761" s="153">
        <v>12</v>
      </c>
      <c r="K761" s="153" t="s">
        <v>1536</v>
      </c>
      <c r="L761" s="153" t="s">
        <v>9159</v>
      </c>
      <c r="M761" s="153">
        <v>199</v>
      </c>
      <c r="N761" s="153" t="s">
        <v>7128</v>
      </c>
      <c r="O761" s="153">
        <v>1</v>
      </c>
      <c r="P761" s="153" t="s">
        <v>2378</v>
      </c>
      <c r="Q761" s="153">
        <v>6</v>
      </c>
      <c r="R761" s="153" t="s">
        <v>7135</v>
      </c>
      <c r="S761" s="153">
        <v>2062</v>
      </c>
      <c r="T761" s="153" t="s">
        <v>5435</v>
      </c>
      <c r="U761" s="153">
        <v>13</v>
      </c>
      <c r="V761" s="153">
        <v>4</v>
      </c>
      <c r="W761" s="154">
        <v>20624</v>
      </c>
      <c r="X761" s="153" t="s">
        <v>9181</v>
      </c>
      <c r="Y761" s="153">
        <v>1</v>
      </c>
      <c r="Z761" s="153" t="s">
        <v>37</v>
      </c>
      <c r="AA761" s="153">
        <v>1</v>
      </c>
      <c r="AB761" s="153" t="s">
        <v>7130</v>
      </c>
      <c r="AC761" s="153">
        <v>1</v>
      </c>
      <c r="AD761" s="153">
        <v>0</v>
      </c>
      <c r="AE761" s="153">
        <v>0</v>
      </c>
      <c r="AF761" s="153">
        <v>0</v>
      </c>
      <c r="AG761" s="153">
        <v>100</v>
      </c>
      <c r="AH761" s="153">
        <v>0</v>
      </c>
      <c r="AI761" s="153">
        <v>0</v>
      </c>
      <c r="AJ761" s="153">
        <v>100</v>
      </c>
      <c r="AK761" s="153">
        <v>0</v>
      </c>
      <c r="AL761" s="153">
        <v>0</v>
      </c>
      <c r="AM761" s="153">
        <v>100</v>
      </c>
      <c r="AN761" s="153">
        <v>50</v>
      </c>
      <c r="AO761" s="153">
        <v>50</v>
      </c>
      <c r="AP761" s="154">
        <v>100</v>
      </c>
      <c r="AQ761" s="153">
        <v>0</v>
      </c>
      <c r="AR761" s="153">
        <v>0</v>
      </c>
      <c r="AS761" s="153">
        <v>400</v>
      </c>
      <c r="AT761" s="153">
        <v>50</v>
      </c>
      <c r="AU761" s="153" t="s">
        <v>9182</v>
      </c>
      <c r="AV761" s="153">
        <v>0</v>
      </c>
      <c r="AW761" s="153">
        <v>0</v>
      </c>
      <c r="AX761" s="153">
        <v>0</v>
      </c>
      <c r="AY761" s="153">
        <v>299593140</v>
      </c>
      <c r="AZ761" s="153">
        <v>299593140</v>
      </c>
      <c r="BA761" s="153">
        <v>100</v>
      </c>
      <c r="BB761" s="153">
        <v>301223829</v>
      </c>
      <c r="BC761" s="153">
        <v>301223829</v>
      </c>
      <c r="BD761" s="153">
        <v>100</v>
      </c>
      <c r="BE761" s="153">
        <v>248635000</v>
      </c>
      <c r="BF761" s="153">
        <v>127906623</v>
      </c>
      <c r="BG761" s="153" t="s">
        <v>9183</v>
      </c>
      <c r="BH761" s="155">
        <v>262000000</v>
      </c>
      <c r="BI761" s="153">
        <v>0</v>
      </c>
      <c r="BJ761" s="153">
        <v>0</v>
      </c>
    </row>
    <row r="762" spans="1:62">
      <c r="A762" s="152">
        <v>4050065308</v>
      </c>
      <c r="B762" s="153">
        <v>6</v>
      </c>
      <c r="C762" s="153" t="s">
        <v>9157</v>
      </c>
      <c r="D762" s="153" t="s">
        <v>9158</v>
      </c>
      <c r="E762" s="153">
        <v>2023</v>
      </c>
      <c r="F762" s="153" t="s">
        <v>7125</v>
      </c>
      <c r="G762" s="153" t="s">
        <v>7126</v>
      </c>
      <c r="H762" s="153">
        <v>2</v>
      </c>
      <c r="I762" s="153" t="s">
        <v>7127</v>
      </c>
      <c r="J762" s="153">
        <v>12</v>
      </c>
      <c r="K762" s="153" t="s">
        <v>1536</v>
      </c>
      <c r="L762" s="153" t="s">
        <v>9159</v>
      </c>
      <c r="M762" s="153">
        <v>199</v>
      </c>
      <c r="N762" s="153" t="s">
        <v>7128</v>
      </c>
      <c r="O762" s="153">
        <v>1</v>
      </c>
      <c r="P762" s="153" t="s">
        <v>2378</v>
      </c>
      <c r="Q762" s="153">
        <v>6</v>
      </c>
      <c r="R762" s="153" t="s">
        <v>7135</v>
      </c>
      <c r="S762" s="153">
        <v>2062</v>
      </c>
      <c r="T762" s="153" t="s">
        <v>5435</v>
      </c>
      <c r="U762" s="153">
        <v>13</v>
      </c>
      <c r="V762" s="153">
        <v>5</v>
      </c>
      <c r="W762" s="154">
        <v>20625</v>
      </c>
      <c r="X762" s="153" t="s">
        <v>9184</v>
      </c>
      <c r="Y762" s="153">
        <v>1</v>
      </c>
      <c r="Z762" s="153" t="s">
        <v>37</v>
      </c>
      <c r="AA762" s="153">
        <v>1</v>
      </c>
      <c r="AB762" s="153" t="s">
        <v>7130</v>
      </c>
      <c r="AC762" s="153">
        <v>1</v>
      </c>
      <c r="AD762" s="153">
        <v>0</v>
      </c>
      <c r="AE762" s="153">
        <v>0</v>
      </c>
      <c r="AF762" s="153">
        <v>0</v>
      </c>
      <c r="AG762" s="153">
        <v>100</v>
      </c>
      <c r="AH762" s="153">
        <v>0</v>
      </c>
      <c r="AI762" s="153">
        <v>0</v>
      </c>
      <c r="AJ762" s="153">
        <v>100</v>
      </c>
      <c r="AK762" s="153">
        <v>100</v>
      </c>
      <c r="AL762" s="153">
        <v>100</v>
      </c>
      <c r="AM762" s="153">
        <v>100</v>
      </c>
      <c r="AN762" s="153">
        <v>0</v>
      </c>
      <c r="AO762" s="153">
        <v>0</v>
      </c>
      <c r="AP762" s="154">
        <v>100</v>
      </c>
      <c r="AQ762" s="153">
        <v>0</v>
      </c>
      <c r="AR762" s="153">
        <v>0</v>
      </c>
      <c r="AS762" s="153">
        <v>400</v>
      </c>
      <c r="AT762" s="153">
        <v>100</v>
      </c>
      <c r="AU762" s="153">
        <v>25</v>
      </c>
      <c r="AV762" s="153">
        <v>0</v>
      </c>
      <c r="AW762" s="153">
        <v>0</v>
      </c>
      <c r="AX762" s="153">
        <v>0</v>
      </c>
      <c r="AY762" s="153">
        <v>81543860</v>
      </c>
      <c r="AZ762" s="153">
        <v>81543860</v>
      </c>
      <c r="BA762" s="153">
        <v>100</v>
      </c>
      <c r="BB762" s="153">
        <v>173470866</v>
      </c>
      <c r="BC762" s="153">
        <v>173470866</v>
      </c>
      <c r="BD762" s="153">
        <v>100</v>
      </c>
      <c r="BE762" s="153">
        <v>159490000</v>
      </c>
      <c r="BF762" s="153">
        <v>0</v>
      </c>
      <c r="BG762" s="153">
        <v>0</v>
      </c>
      <c r="BH762" s="155">
        <v>175000000</v>
      </c>
      <c r="BI762" s="153">
        <v>0</v>
      </c>
      <c r="BJ762" s="153">
        <v>0</v>
      </c>
    </row>
    <row r="763" spans="1:62">
      <c r="A763" s="152">
        <v>4050065308</v>
      </c>
      <c r="B763" s="153">
        <v>6</v>
      </c>
      <c r="C763" s="153" t="s">
        <v>9157</v>
      </c>
      <c r="D763" s="153" t="s">
        <v>9158</v>
      </c>
      <c r="E763" s="153">
        <v>2023</v>
      </c>
      <c r="F763" s="153" t="s">
        <v>7125</v>
      </c>
      <c r="G763" s="153" t="s">
        <v>7126</v>
      </c>
      <c r="H763" s="153">
        <v>2</v>
      </c>
      <c r="I763" s="153" t="s">
        <v>7127</v>
      </c>
      <c r="J763" s="153">
        <v>12</v>
      </c>
      <c r="K763" s="153" t="s">
        <v>1536</v>
      </c>
      <c r="L763" s="153" t="s">
        <v>9159</v>
      </c>
      <c r="M763" s="153">
        <v>199</v>
      </c>
      <c r="N763" s="153" t="s">
        <v>7128</v>
      </c>
      <c r="O763" s="153">
        <v>1</v>
      </c>
      <c r="P763" s="153" t="s">
        <v>2378</v>
      </c>
      <c r="Q763" s="153">
        <v>6</v>
      </c>
      <c r="R763" s="153" t="s">
        <v>7135</v>
      </c>
      <c r="S763" s="153">
        <v>2135</v>
      </c>
      <c r="T763" s="153" t="s">
        <v>5450</v>
      </c>
      <c r="U763" s="153">
        <v>11</v>
      </c>
      <c r="V763" s="153">
        <v>1</v>
      </c>
      <c r="W763" s="154">
        <v>21351</v>
      </c>
      <c r="X763" s="153" t="s">
        <v>9185</v>
      </c>
      <c r="Y763" s="153">
        <v>1</v>
      </c>
      <c r="Z763" s="153" t="s">
        <v>37</v>
      </c>
      <c r="AA763" s="153">
        <v>1</v>
      </c>
      <c r="AB763" s="153" t="s">
        <v>7130</v>
      </c>
      <c r="AC763" s="153">
        <v>1</v>
      </c>
      <c r="AD763" s="153">
        <v>0</v>
      </c>
      <c r="AE763" s="153">
        <v>0</v>
      </c>
      <c r="AF763" s="153">
        <v>0</v>
      </c>
      <c r="AG763" s="153">
        <v>74</v>
      </c>
      <c r="AH763" s="153">
        <v>74</v>
      </c>
      <c r="AI763" s="153">
        <v>100</v>
      </c>
      <c r="AJ763" s="153">
        <v>10</v>
      </c>
      <c r="AK763" s="153">
        <v>10</v>
      </c>
      <c r="AL763" s="153">
        <v>100</v>
      </c>
      <c r="AM763" s="153">
        <v>16</v>
      </c>
      <c r="AN763" s="153">
        <v>0</v>
      </c>
      <c r="AO763" s="153">
        <v>0</v>
      </c>
      <c r="AP763" s="154">
        <v>2</v>
      </c>
      <c r="AQ763" s="153">
        <v>0</v>
      </c>
      <c r="AR763" s="153">
        <v>0</v>
      </c>
      <c r="AS763" s="153">
        <v>102</v>
      </c>
      <c r="AT763" s="153">
        <v>84</v>
      </c>
      <c r="AU763" s="153" t="s">
        <v>8517</v>
      </c>
      <c r="AV763" s="153">
        <v>0</v>
      </c>
      <c r="AW763" s="153">
        <v>0</v>
      </c>
      <c r="AX763" s="153">
        <v>0</v>
      </c>
      <c r="AY763" s="153">
        <v>389114570</v>
      </c>
      <c r="AZ763" s="153">
        <v>372506167</v>
      </c>
      <c r="BA763" s="153" t="s">
        <v>9186</v>
      </c>
      <c r="BB763" s="153">
        <v>213247117</v>
      </c>
      <c r="BC763" s="153">
        <v>210301916</v>
      </c>
      <c r="BD763" s="153" t="s">
        <v>9014</v>
      </c>
      <c r="BE763" s="153">
        <v>850000000</v>
      </c>
      <c r="BF763" s="153">
        <v>201312856</v>
      </c>
      <c r="BG763" s="153" t="s">
        <v>9187</v>
      </c>
      <c r="BH763" s="155">
        <v>188000000</v>
      </c>
      <c r="BI763" s="153">
        <v>0</v>
      </c>
      <c r="BJ763" s="153">
        <v>0</v>
      </c>
    </row>
    <row r="764" spans="1:62">
      <c r="A764" s="152">
        <v>4050065308</v>
      </c>
      <c r="B764" s="153">
        <v>6</v>
      </c>
      <c r="C764" s="153" t="s">
        <v>9157</v>
      </c>
      <c r="D764" s="153" t="s">
        <v>9158</v>
      </c>
      <c r="E764" s="153">
        <v>2023</v>
      </c>
      <c r="F764" s="153" t="s">
        <v>7125</v>
      </c>
      <c r="G764" s="153" t="s">
        <v>7126</v>
      </c>
      <c r="H764" s="153">
        <v>2</v>
      </c>
      <c r="I764" s="153" t="s">
        <v>7127</v>
      </c>
      <c r="J764" s="153">
        <v>12</v>
      </c>
      <c r="K764" s="153" t="s">
        <v>1536</v>
      </c>
      <c r="L764" s="153" t="s">
        <v>9159</v>
      </c>
      <c r="M764" s="153">
        <v>199</v>
      </c>
      <c r="N764" s="153" t="s">
        <v>7128</v>
      </c>
      <c r="O764" s="153">
        <v>1</v>
      </c>
      <c r="P764" s="153" t="s">
        <v>2378</v>
      </c>
      <c r="Q764" s="153">
        <v>6</v>
      </c>
      <c r="R764" s="153" t="s">
        <v>7135</v>
      </c>
      <c r="S764" s="153">
        <v>2135</v>
      </c>
      <c r="T764" s="153" t="s">
        <v>5450</v>
      </c>
      <c r="U764" s="153">
        <v>11</v>
      </c>
      <c r="V764" s="153">
        <v>2</v>
      </c>
      <c r="W764" s="154">
        <v>21352</v>
      </c>
      <c r="X764" s="153" t="s">
        <v>9188</v>
      </c>
      <c r="Y764" s="153">
        <v>1</v>
      </c>
      <c r="Z764" s="153" t="s">
        <v>37</v>
      </c>
      <c r="AA764" s="153">
        <v>1</v>
      </c>
      <c r="AB764" s="153" t="s">
        <v>7130</v>
      </c>
      <c r="AC764" s="153">
        <v>1</v>
      </c>
      <c r="AD764" s="153">
        <v>0</v>
      </c>
      <c r="AE764" s="153">
        <v>0</v>
      </c>
      <c r="AF764" s="153">
        <v>0</v>
      </c>
      <c r="AG764" s="153">
        <v>95</v>
      </c>
      <c r="AH764" s="153">
        <v>0</v>
      </c>
      <c r="AI764" s="153">
        <v>0</v>
      </c>
      <c r="AJ764" s="153">
        <v>120</v>
      </c>
      <c r="AK764" s="153">
        <v>120</v>
      </c>
      <c r="AL764" s="153">
        <v>100</v>
      </c>
      <c r="AM764" s="153">
        <v>100</v>
      </c>
      <c r="AN764" s="153">
        <v>0</v>
      </c>
      <c r="AO764" s="153">
        <v>0</v>
      </c>
      <c r="AP764" s="154">
        <v>65</v>
      </c>
      <c r="AQ764" s="153">
        <v>0</v>
      </c>
      <c r="AR764" s="153">
        <v>0</v>
      </c>
      <c r="AS764" s="153">
        <v>380</v>
      </c>
      <c r="AT764" s="153">
        <v>120</v>
      </c>
      <c r="AU764" s="153" t="s">
        <v>9189</v>
      </c>
      <c r="AV764" s="153">
        <v>0</v>
      </c>
      <c r="AW764" s="153">
        <v>0</v>
      </c>
      <c r="AX764" s="153">
        <v>0</v>
      </c>
      <c r="AY764" s="153">
        <v>493854000</v>
      </c>
      <c r="AZ764" s="153">
        <v>478946000</v>
      </c>
      <c r="BA764" s="153" t="s">
        <v>9190</v>
      </c>
      <c r="BB764" s="153">
        <v>1123476389</v>
      </c>
      <c r="BC764" s="153">
        <v>1123476389</v>
      </c>
      <c r="BD764" s="153">
        <v>100</v>
      </c>
      <c r="BE764" s="153">
        <v>600000000</v>
      </c>
      <c r="BF764" s="153">
        <v>201312855</v>
      </c>
      <c r="BG764" s="153" t="s">
        <v>9191</v>
      </c>
      <c r="BH764" s="155">
        <v>216000000</v>
      </c>
      <c r="BI764" s="153">
        <v>0</v>
      </c>
      <c r="BJ764" s="153">
        <v>0</v>
      </c>
    </row>
    <row r="765" spans="1:62">
      <c r="A765" s="152">
        <v>4050065308</v>
      </c>
      <c r="B765" s="153">
        <v>6</v>
      </c>
      <c r="C765" s="153" t="s">
        <v>9157</v>
      </c>
      <c r="D765" s="153" t="s">
        <v>9158</v>
      </c>
      <c r="E765" s="153">
        <v>2023</v>
      </c>
      <c r="F765" s="153" t="s">
        <v>7125</v>
      </c>
      <c r="G765" s="153" t="s">
        <v>7126</v>
      </c>
      <c r="H765" s="153">
        <v>2</v>
      </c>
      <c r="I765" s="153" t="s">
        <v>7127</v>
      </c>
      <c r="J765" s="153">
        <v>12</v>
      </c>
      <c r="K765" s="153" t="s">
        <v>1536</v>
      </c>
      <c r="L765" s="153" t="s">
        <v>9159</v>
      </c>
      <c r="M765" s="153">
        <v>199</v>
      </c>
      <c r="N765" s="153" t="s">
        <v>7128</v>
      </c>
      <c r="O765" s="153">
        <v>1</v>
      </c>
      <c r="P765" s="153" t="s">
        <v>2378</v>
      </c>
      <c r="Q765" s="153">
        <v>6</v>
      </c>
      <c r="R765" s="153" t="s">
        <v>7135</v>
      </c>
      <c r="S765" s="153">
        <v>2135</v>
      </c>
      <c r="T765" s="153" t="s">
        <v>5450</v>
      </c>
      <c r="U765" s="153">
        <v>11</v>
      </c>
      <c r="V765" s="153">
        <v>3</v>
      </c>
      <c r="W765" s="154">
        <v>21353</v>
      </c>
      <c r="X765" s="153" t="s">
        <v>9192</v>
      </c>
      <c r="Y765" s="153">
        <v>1</v>
      </c>
      <c r="Z765" s="153" t="s">
        <v>37</v>
      </c>
      <c r="AA765" s="153">
        <v>1</v>
      </c>
      <c r="AB765" s="153" t="s">
        <v>7130</v>
      </c>
      <c r="AC765" s="153">
        <v>1</v>
      </c>
      <c r="AD765" s="153">
        <v>0</v>
      </c>
      <c r="AE765" s="153">
        <v>0</v>
      </c>
      <c r="AF765" s="153">
        <v>0</v>
      </c>
      <c r="AG765" s="153">
        <v>45</v>
      </c>
      <c r="AH765" s="153">
        <v>45</v>
      </c>
      <c r="AI765" s="153">
        <v>100</v>
      </c>
      <c r="AJ765" s="153">
        <v>50</v>
      </c>
      <c r="AK765" s="153">
        <v>50</v>
      </c>
      <c r="AL765" s="153">
        <v>100</v>
      </c>
      <c r="AM765" s="153">
        <v>0</v>
      </c>
      <c r="AN765" s="153">
        <v>0</v>
      </c>
      <c r="AO765" s="153">
        <v>0</v>
      </c>
      <c r="AP765" s="154">
        <v>50</v>
      </c>
      <c r="AQ765" s="153">
        <v>0</v>
      </c>
      <c r="AR765" s="153">
        <v>0</v>
      </c>
      <c r="AS765" s="153">
        <v>145</v>
      </c>
      <c r="AT765" s="153">
        <v>95</v>
      </c>
      <c r="AU765" s="153" t="s">
        <v>8307</v>
      </c>
      <c r="AV765" s="153">
        <v>0</v>
      </c>
      <c r="AW765" s="153">
        <v>0</v>
      </c>
      <c r="AX765" s="153">
        <v>0</v>
      </c>
      <c r="AY765" s="153">
        <v>427931430</v>
      </c>
      <c r="AZ765" s="153">
        <v>427931430</v>
      </c>
      <c r="BA765" s="153">
        <v>100</v>
      </c>
      <c r="BB765" s="153">
        <v>542365299</v>
      </c>
      <c r="BC765" s="153">
        <v>542365299</v>
      </c>
      <c r="BD765" s="153">
        <v>100</v>
      </c>
      <c r="BE765" s="153">
        <v>0</v>
      </c>
      <c r="BF765" s="153">
        <v>0</v>
      </c>
      <c r="BG765" s="153">
        <v>0</v>
      </c>
      <c r="BH765" s="155">
        <v>212000000</v>
      </c>
      <c r="BI765" s="153">
        <v>0</v>
      </c>
      <c r="BJ765" s="153">
        <v>0</v>
      </c>
    </row>
    <row r="766" spans="1:62">
      <c r="A766" s="152">
        <v>4050065308</v>
      </c>
      <c r="B766" s="153">
        <v>6</v>
      </c>
      <c r="C766" s="153" t="s">
        <v>9157</v>
      </c>
      <c r="D766" s="153" t="s">
        <v>9158</v>
      </c>
      <c r="E766" s="153">
        <v>2023</v>
      </c>
      <c r="F766" s="153" t="s">
        <v>7125</v>
      </c>
      <c r="G766" s="153" t="s">
        <v>7126</v>
      </c>
      <c r="H766" s="153">
        <v>2</v>
      </c>
      <c r="I766" s="153" t="s">
        <v>7127</v>
      </c>
      <c r="J766" s="153">
        <v>12</v>
      </c>
      <c r="K766" s="153" t="s">
        <v>1536</v>
      </c>
      <c r="L766" s="153" t="s">
        <v>9159</v>
      </c>
      <c r="M766" s="153">
        <v>199</v>
      </c>
      <c r="N766" s="153" t="s">
        <v>7128</v>
      </c>
      <c r="O766" s="153">
        <v>1</v>
      </c>
      <c r="P766" s="153" t="s">
        <v>2378</v>
      </c>
      <c r="Q766" s="153">
        <v>6</v>
      </c>
      <c r="R766" s="153" t="s">
        <v>7135</v>
      </c>
      <c r="S766" s="153">
        <v>2135</v>
      </c>
      <c r="T766" s="153" t="s">
        <v>5450</v>
      </c>
      <c r="U766" s="153">
        <v>11</v>
      </c>
      <c r="V766" s="153">
        <v>4</v>
      </c>
      <c r="W766" s="154">
        <v>21354</v>
      </c>
      <c r="X766" s="153" t="s">
        <v>9193</v>
      </c>
      <c r="Y766" s="153">
        <v>1</v>
      </c>
      <c r="Z766" s="153" t="s">
        <v>37</v>
      </c>
      <c r="AA766" s="153">
        <v>1</v>
      </c>
      <c r="AB766" s="153" t="s">
        <v>7130</v>
      </c>
      <c r="AC766" s="153">
        <v>1</v>
      </c>
      <c r="AD766" s="153">
        <v>0</v>
      </c>
      <c r="AE766" s="153">
        <v>0</v>
      </c>
      <c r="AF766" s="153">
        <v>0</v>
      </c>
      <c r="AG766" s="153">
        <v>99</v>
      </c>
      <c r="AH766" s="153">
        <v>99</v>
      </c>
      <c r="AI766" s="153">
        <v>100</v>
      </c>
      <c r="AJ766" s="153">
        <v>135</v>
      </c>
      <c r="AK766" s="153">
        <v>135</v>
      </c>
      <c r="AL766" s="153">
        <v>100</v>
      </c>
      <c r="AM766" s="153">
        <v>53</v>
      </c>
      <c r="AN766" s="153">
        <v>0</v>
      </c>
      <c r="AO766" s="153">
        <v>0</v>
      </c>
      <c r="AP766" s="154">
        <v>53</v>
      </c>
      <c r="AQ766" s="153">
        <v>0</v>
      </c>
      <c r="AR766" s="153">
        <v>0</v>
      </c>
      <c r="AS766" s="153">
        <v>340</v>
      </c>
      <c r="AT766" s="153">
        <v>234</v>
      </c>
      <c r="AU766" s="153" t="s">
        <v>9194</v>
      </c>
      <c r="AV766" s="153">
        <v>0</v>
      </c>
      <c r="AW766" s="153">
        <v>0</v>
      </c>
      <c r="AX766" s="153">
        <v>0</v>
      </c>
      <c r="AY766" s="153">
        <v>522187000</v>
      </c>
      <c r="AZ766" s="153">
        <v>522187000</v>
      </c>
      <c r="BA766" s="153">
        <v>100</v>
      </c>
      <c r="BB766" s="153">
        <v>1248000195</v>
      </c>
      <c r="BC766" s="153">
        <v>1248000195</v>
      </c>
      <c r="BD766" s="153">
        <v>100</v>
      </c>
      <c r="BE766" s="153">
        <v>449940000</v>
      </c>
      <c r="BF766" s="153">
        <v>201312855</v>
      </c>
      <c r="BG766" s="153" t="s">
        <v>9195</v>
      </c>
      <c r="BH766" s="155">
        <v>241000000</v>
      </c>
      <c r="BI766" s="153">
        <v>0</v>
      </c>
      <c r="BJ766" s="153">
        <v>0</v>
      </c>
    </row>
    <row r="767" spans="1:62">
      <c r="A767" s="152">
        <v>4050065308</v>
      </c>
      <c r="B767" s="153">
        <v>6</v>
      </c>
      <c r="C767" s="153" t="s">
        <v>9157</v>
      </c>
      <c r="D767" s="153" t="s">
        <v>9158</v>
      </c>
      <c r="E767" s="153">
        <v>2023</v>
      </c>
      <c r="F767" s="153" t="s">
        <v>7125</v>
      </c>
      <c r="G767" s="153" t="s">
        <v>7126</v>
      </c>
      <c r="H767" s="153">
        <v>2</v>
      </c>
      <c r="I767" s="153" t="s">
        <v>7127</v>
      </c>
      <c r="J767" s="153">
        <v>12</v>
      </c>
      <c r="K767" s="153" t="s">
        <v>1536</v>
      </c>
      <c r="L767" s="153" t="s">
        <v>9159</v>
      </c>
      <c r="M767" s="153">
        <v>199</v>
      </c>
      <c r="N767" s="153" t="s">
        <v>7128</v>
      </c>
      <c r="O767" s="153">
        <v>1</v>
      </c>
      <c r="P767" s="153" t="s">
        <v>2378</v>
      </c>
      <c r="Q767" s="153">
        <v>8</v>
      </c>
      <c r="R767" s="153" t="s">
        <v>3008</v>
      </c>
      <c r="S767" s="153">
        <v>2151</v>
      </c>
      <c r="T767" s="153" t="s">
        <v>5460</v>
      </c>
      <c r="U767" s="153">
        <v>9</v>
      </c>
      <c r="V767" s="153">
        <v>1</v>
      </c>
      <c r="W767" s="154">
        <v>21511</v>
      </c>
      <c r="X767" s="153" t="s">
        <v>9196</v>
      </c>
      <c r="Y767" s="153">
        <v>1</v>
      </c>
      <c r="Z767" s="153" t="s">
        <v>37</v>
      </c>
      <c r="AA767" s="153">
        <v>1</v>
      </c>
      <c r="AB767" s="153" t="s">
        <v>7130</v>
      </c>
      <c r="AC767" s="153">
        <v>1</v>
      </c>
      <c r="AD767" s="153">
        <v>0</v>
      </c>
      <c r="AE767" s="153">
        <v>0</v>
      </c>
      <c r="AF767" s="153">
        <v>0</v>
      </c>
      <c r="AG767" s="153">
        <v>300</v>
      </c>
      <c r="AH767" s="153">
        <v>350</v>
      </c>
      <c r="AI767" s="153" t="s">
        <v>7204</v>
      </c>
      <c r="AJ767" s="153">
        <v>300</v>
      </c>
      <c r="AK767" s="153">
        <v>475</v>
      </c>
      <c r="AL767" s="153" t="s">
        <v>9197</v>
      </c>
      <c r="AM767" s="153">
        <v>300</v>
      </c>
      <c r="AN767" s="153">
        <v>185</v>
      </c>
      <c r="AO767" s="153" t="s">
        <v>9198</v>
      </c>
      <c r="AP767" s="154">
        <v>300</v>
      </c>
      <c r="AQ767" s="153">
        <v>0</v>
      </c>
      <c r="AR767" s="153">
        <v>0</v>
      </c>
      <c r="AS767" s="153">
        <v>1200</v>
      </c>
      <c r="AT767" s="153">
        <v>1010</v>
      </c>
      <c r="AU767" s="153" t="s">
        <v>9199</v>
      </c>
      <c r="AV767" s="153">
        <v>0</v>
      </c>
      <c r="AW767" s="153">
        <v>0</v>
      </c>
      <c r="AX767" s="153">
        <v>0</v>
      </c>
      <c r="AY767" s="153">
        <v>214927000</v>
      </c>
      <c r="AZ767" s="153">
        <v>130953566</v>
      </c>
      <c r="BA767" s="153" t="s">
        <v>9200</v>
      </c>
      <c r="BB767" s="153">
        <v>247816000</v>
      </c>
      <c r="BC767" s="153">
        <v>242207000</v>
      </c>
      <c r="BD767" s="153" t="s">
        <v>8705</v>
      </c>
      <c r="BE767" s="153">
        <v>224241000</v>
      </c>
      <c r="BF767" s="153">
        <v>128503567</v>
      </c>
      <c r="BG767" s="153" t="s">
        <v>9201</v>
      </c>
      <c r="BH767" s="155">
        <v>247000000</v>
      </c>
      <c r="BI767" s="153">
        <v>0</v>
      </c>
      <c r="BJ767" s="153">
        <v>0</v>
      </c>
    </row>
    <row r="768" spans="1:62">
      <c r="A768" s="152">
        <v>4050065308</v>
      </c>
      <c r="B768" s="153">
        <v>6</v>
      </c>
      <c r="C768" s="153" t="s">
        <v>9157</v>
      </c>
      <c r="D768" s="153" t="s">
        <v>9158</v>
      </c>
      <c r="E768" s="153">
        <v>2023</v>
      </c>
      <c r="F768" s="153" t="s">
        <v>7125</v>
      </c>
      <c r="G768" s="153" t="s">
        <v>7126</v>
      </c>
      <c r="H768" s="153">
        <v>2</v>
      </c>
      <c r="I768" s="153" t="s">
        <v>7127</v>
      </c>
      <c r="J768" s="153">
        <v>12</v>
      </c>
      <c r="K768" s="153" t="s">
        <v>1536</v>
      </c>
      <c r="L768" s="153" t="s">
        <v>9159</v>
      </c>
      <c r="M768" s="153">
        <v>199</v>
      </c>
      <c r="N768" s="153" t="s">
        <v>7128</v>
      </c>
      <c r="O768" s="153">
        <v>1</v>
      </c>
      <c r="P768" s="153" t="s">
        <v>2378</v>
      </c>
      <c r="Q768" s="153">
        <v>12</v>
      </c>
      <c r="R768" s="153" t="s">
        <v>2512</v>
      </c>
      <c r="S768" s="153">
        <v>2026</v>
      </c>
      <c r="T768" s="153" t="s">
        <v>5461</v>
      </c>
      <c r="U768" s="153">
        <v>10</v>
      </c>
      <c r="V768" s="153">
        <v>1</v>
      </c>
      <c r="W768" s="154">
        <v>20261</v>
      </c>
      <c r="X768" s="153" t="s">
        <v>9202</v>
      </c>
      <c r="Y768" s="153">
        <v>1</v>
      </c>
      <c r="Z768" s="153" t="s">
        <v>37</v>
      </c>
      <c r="AA768" s="153">
        <v>1</v>
      </c>
      <c r="AB768" s="153" t="s">
        <v>7130</v>
      </c>
      <c r="AC768" s="153">
        <v>1</v>
      </c>
      <c r="AD768" s="153">
        <v>0</v>
      </c>
      <c r="AE768" s="153">
        <v>0</v>
      </c>
      <c r="AF768" s="153">
        <v>0</v>
      </c>
      <c r="AG768" s="153">
        <v>1</v>
      </c>
      <c r="AH768" s="153">
        <v>0</v>
      </c>
      <c r="AI768" s="153">
        <v>0</v>
      </c>
      <c r="AJ768" s="153">
        <v>1</v>
      </c>
      <c r="AK768" s="153">
        <v>1</v>
      </c>
      <c r="AL768" s="153">
        <v>100</v>
      </c>
      <c r="AM768" s="153">
        <v>1</v>
      </c>
      <c r="AN768" s="153">
        <v>1</v>
      </c>
      <c r="AO768" s="153">
        <v>100</v>
      </c>
      <c r="AP768" s="154">
        <v>1</v>
      </c>
      <c r="AQ768" s="153">
        <v>0</v>
      </c>
      <c r="AR768" s="153">
        <v>0</v>
      </c>
      <c r="AS768" s="153">
        <v>4</v>
      </c>
      <c r="AT768" s="153">
        <v>2</v>
      </c>
      <c r="AU768" s="153">
        <v>50</v>
      </c>
      <c r="AV768" s="153">
        <v>0</v>
      </c>
      <c r="AW768" s="153">
        <v>0</v>
      </c>
      <c r="AX768" s="153">
        <v>0</v>
      </c>
      <c r="AY768" s="153">
        <v>429854000</v>
      </c>
      <c r="AZ768" s="153">
        <v>281515000</v>
      </c>
      <c r="BA768" s="153" t="s">
        <v>9203</v>
      </c>
      <c r="BB768" s="153">
        <v>415825000</v>
      </c>
      <c r="BC768" s="153">
        <v>312854500</v>
      </c>
      <c r="BD768" s="153" t="s">
        <v>9204</v>
      </c>
      <c r="BE768" s="153">
        <v>940401000</v>
      </c>
      <c r="BF768" s="153">
        <v>552910654</v>
      </c>
      <c r="BG768" s="153" t="s">
        <v>9205</v>
      </c>
      <c r="BH768" s="155">
        <v>494000000</v>
      </c>
      <c r="BI768" s="153">
        <v>0</v>
      </c>
      <c r="BJ768" s="153">
        <v>0</v>
      </c>
    </row>
    <row r="769" spans="1:62">
      <c r="A769" s="152">
        <v>4050065308</v>
      </c>
      <c r="B769" s="153">
        <v>6</v>
      </c>
      <c r="C769" s="153" t="s">
        <v>9157</v>
      </c>
      <c r="D769" s="153" t="s">
        <v>9158</v>
      </c>
      <c r="E769" s="153">
        <v>2023</v>
      </c>
      <c r="F769" s="153" t="s">
        <v>7125</v>
      </c>
      <c r="G769" s="153" t="s">
        <v>7126</v>
      </c>
      <c r="H769" s="153">
        <v>2</v>
      </c>
      <c r="I769" s="153" t="s">
        <v>7127</v>
      </c>
      <c r="J769" s="153">
        <v>12</v>
      </c>
      <c r="K769" s="153" t="s">
        <v>1536</v>
      </c>
      <c r="L769" s="153" t="s">
        <v>9159</v>
      </c>
      <c r="M769" s="153">
        <v>199</v>
      </c>
      <c r="N769" s="153" t="s">
        <v>7128</v>
      </c>
      <c r="O769" s="153">
        <v>1</v>
      </c>
      <c r="P769" s="153" t="s">
        <v>2378</v>
      </c>
      <c r="Q769" s="153">
        <v>14</v>
      </c>
      <c r="R769" s="153" t="s">
        <v>2524</v>
      </c>
      <c r="S769" s="153">
        <v>2029</v>
      </c>
      <c r="T769" s="153" t="s">
        <v>5464</v>
      </c>
      <c r="U769" s="153">
        <v>3</v>
      </c>
      <c r="V769" s="153">
        <v>1</v>
      </c>
      <c r="W769" s="154">
        <v>20291</v>
      </c>
      <c r="X769" s="153" t="s">
        <v>8844</v>
      </c>
      <c r="Y769" s="153">
        <v>1</v>
      </c>
      <c r="Z769" s="153" t="s">
        <v>37</v>
      </c>
      <c r="AA769" s="153">
        <v>1</v>
      </c>
      <c r="AB769" s="153" t="s">
        <v>7130</v>
      </c>
      <c r="AC769" s="153">
        <v>1</v>
      </c>
      <c r="AD769" s="153">
        <v>0</v>
      </c>
      <c r="AE769" s="153">
        <v>0</v>
      </c>
      <c r="AF769" s="153">
        <v>0</v>
      </c>
      <c r="AG769" s="153">
        <v>0</v>
      </c>
      <c r="AH769" s="153">
        <v>0</v>
      </c>
      <c r="AI769" s="153">
        <v>0</v>
      </c>
      <c r="AJ769" s="153">
        <v>0</v>
      </c>
      <c r="AK769" s="153">
        <v>0</v>
      </c>
      <c r="AL769" s="153">
        <v>0</v>
      </c>
      <c r="AM769" s="153">
        <v>0</v>
      </c>
      <c r="AN769" s="153">
        <v>0</v>
      </c>
      <c r="AO769" s="153">
        <v>0</v>
      </c>
      <c r="AP769" s="154">
        <v>9</v>
      </c>
      <c r="AQ769" s="153">
        <v>0</v>
      </c>
      <c r="AR769" s="153">
        <v>0</v>
      </c>
      <c r="AS769" s="153">
        <v>9</v>
      </c>
      <c r="AT769" s="153">
        <v>0</v>
      </c>
      <c r="AU769" s="153">
        <v>0</v>
      </c>
      <c r="AV769" s="153">
        <v>0</v>
      </c>
      <c r="AW769" s="153">
        <v>0</v>
      </c>
      <c r="AX769" s="153">
        <v>0</v>
      </c>
      <c r="AY769" s="153">
        <v>0</v>
      </c>
      <c r="AZ769" s="153">
        <v>0</v>
      </c>
      <c r="BA769" s="153">
        <v>0</v>
      </c>
      <c r="BB769" s="153">
        <v>0</v>
      </c>
      <c r="BC769" s="153">
        <v>0</v>
      </c>
      <c r="BD769" s="153">
        <v>0</v>
      </c>
      <c r="BE769" s="153">
        <v>0</v>
      </c>
      <c r="BF769" s="153">
        <v>0</v>
      </c>
      <c r="BG769" s="153">
        <v>0</v>
      </c>
      <c r="BH769" s="155">
        <v>978000000</v>
      </c>
      <c r="BI769" s="153">
        <v>0</v>
      </c>
      <c r="BJ769" s="153">
        <v>0</v>
      </c>
    </row>
    <row r="770" spans="1:62">
      <c r="A770" s="152">
        <v>4050065308</v>
      </c>
      <c r="B770" s="153">
        <v>6</v>
      </c>
      <c r="C770" s="153" t="s">
        <v>9157</v>
      </c>
      <c r="D770" s="153" t="s">
        <v>9158</v>
      </c>
      <c r="E770" s="153">
        <v>2023</v>
      </c>
      <c r="F770" s="153" t="s">
        <v>7125</v>
      </c>
      <c r="G770" s="153" t="s">
        <v>7126</v>
      </c>
      <c r="H770" s="153">
        <v>2</v>
      </c>
      <c r="I770" s="153" t="s">
        <v>7127</v>
      </c>
      <c r="J770" s="153">
        <v>12</v>
      </c>
      <c r="K770" s="153" t="s">
        <v>1536</v>
      </c>
      <c r="L770" s="153" t="s">
        <v>9159</v>
      </c>
      <c r="M770" s="153">
        <v>199</v>
      </c>
      <c r="N770" s="153" t="s">
        <v>7128</v>
      </c>
      <c r="O770" s="153">
        <v>1</v>
      </c>
      <c r="P770" s="153" t="s">
        <v>2378</v>
      </c>
      <c r="Q770" s="153">
        <v>17</v>
      </c>
      <c r="R770" s="153" t="s">
        <v>2533</v>
      </c>
      <c r="S770" s="153">
        <v>2027</v>
      </c>
      <c r="T770" s="153" t="s">
        <v>5439</v>
      </c>
      <c r="U770" s="153">
        <v>15</v>
      </c>
      <c r="V770" s="153">
        <v>1</v>
      </c>
      <c r="W770" s="154">
        <v>20271</v>
      </c>
      <c r="X770" s="153" t="s">
        <v>9206</v>
      </c>
      <c r="Y770" s="153">
        <v>1</v>
      </c>
      <c r="Z770" s="153" t="s">
        <v>37</v>
      </c>
      <c r="AA770" s="153">
        <v>1</v>
      </c>
      <c r="AB770" s="153" t="s">
        <v>7130</v>
      </c>
      <c r="AC770" s="153">
        <v>1</v>
      </c>
      <c r="AD770" s="153">
        <v>0</v>
      </c>
      <c r="AE770" s="153">
        <v>0</v>
      </c>
      <c r="AF770" s="153">
        <v>0</v>
      </c>
      <c r="AG770" s="153">
        <v>61</v>
      </c>
      <c r="AH770" s="153">
        <v>35</v>
      </c>
      <c r="AI770" s="153" t="s">
        <v>9207</v>
      </c>
      <c r="AJ770" s="153">
        <v>61</v>
      </c>
      <c r="AK770" s="153">
        <v>0</v>
      </c>
      <c r="AL770" s="153">
        <v>0</v>
      </c>
      <c r="AM770" s="153">
        <v>60</v>
      </c>
      <c r="AN770" s="153">
        <v>60</v>
      </c>
      <c r="AO770" s="153">
        <v>100</v>
      </c>
      <c r="AP770" s="154">
        <v>20</v>
      </c>
      <c r="AQ770" s="153">
        <v>0</v>
      </c>
      <c r="AR770" s="153">
        <v>0</v>
      </c>
      <c r="AS770" s="153">
        <v>202</v>
      </c>
      <c r="AT770" s="153">
        <v>95</v>
      </c>
      <c r="AU770" s="153" t="s">
        <v>9208</v>
      </c>
      <c r="AV770" s="153">
        <v>0</v>
      </c>
      <c r="AW770" s="153">
        <v>0</v>
      </c>
      <c r="AX770" s="153">
        <v>0</v>
      </c>
      <c r="AY770" s="153">
        <v>1108068000</v>
      </c>
      <c r="AZ770" s="153">
        <v>1108068000</v>
      </c>
      <c r="BA770" s="153">
        <v>100</v>
      </c>
      <c r="BB770" s="153">
        <v>1097172000</v>
      </c>
      <c r="BC770" s="153">
        <v>1097172000</v>
      </c>
      <c r="BD770" s="153">
        <v>100</v>
      </c>
      <c r="BE770" s="153">
        <v>2000000000</v>
      </c>
      <c r="BF770" s="153">
        <v>2000000000</v>
      </c>
      <c r="BG770" s="153">
        <v>100</v>
      </c>
      <c r="BH770" s="155">
        <v>391000000</v>
      </c>
      <c r="BI770" s="153">
        <v>0</v>
      </c>
      <c r="BJ770" s="153">
        <v>0</v>
      </c>
    </row>
    <row r="771" spans="1:62">
      <c r="A771" s="152">
        <v>4050065308</v>
      </c>
      <c r="B771" s="153">
        <v>6</v>
      </c>
      <c r="C771" s="153" t="s">
        <v>9157</v>
      </c>
      <c r="D771" s="153" t="s">
        <v>9158</v>
      </c>
      <c r="E771" s="153">
        <v>2023</v>
      </c>
      <c r="F771" s="153" t="s">
        <v>7125</v>
      </c>
      <c r="G771" s="153" t="s">
        <v>7126</v>
      </c>
      <c r="H771" s="153">
        <v>2</v>
      </c>
      <c r="I771" s="153" t="s">
        <v>7127</v>
      </c>
      <c r="J771" s="153">
        <v>12</v>
      </c>
      <c r="K771" s="153" t="s">
        <v>1536</v>
      </c>
      <c r="L771" s="153" t="s">
        <v>9159</v>
      </c>
      <c r="M771" s="153">
        <v>199</v>
      </c>
      <c r="N771" s="153" t="s">
        <v>7128</v>
      </c>
      <c r="O771" s="153">
        <v>1</v>
      </c>
      <c r="P771" s="153" t="s">
        <v>2378</v>
      </c>
      <c r="Q771" s="153">
        <v>17</v>
      </c>
      <c r="R771" s="153" t="s">
        <v>2533</v>
      </c>
      <c r="S771" s="153">
        <v>2027</v>
      </c>
      <c r="T771" s="153" t="s">
        <v>5439</v>
      </c>
      <c r="U771" s="153">
        <v>15</v>
      </c>
      <c r="V771" s="153">
        <v>2</v>
      </c>
      <c r="W771" s="154">
        <v>20272</v>
      </c>
      <c r="X771" s="153" t="s">
        <v>9209</v>
      </c>
      <c r="Y771" s="153">
        <v>1</v>
      </c>
      <c r="Z771" s="153" t="s">
        <v>37</v>
      </c>
      <c r="AA771" s="153">
        <v>1</v>
      </c>
      <c r="AB771" s="153" t="s">
        <v>7130</v>
      </c>
      <c r="AC771" s="153">
        <v>1</v>
      </c>
      <c r="AD771" s="153">
        <v>0</v>
      </c>
      <c r="AE771" s="153">
        <v>0</v>
      </c>
      <c r="AF771" s="153">
        <v>0</v>
      </c>
      <c r="AG771" s="153">
        <v>117</v>
      </c>
      <c r="AH771" s="153">
        <v>61</v>
      </c>
      <c r="AI771" s="153" t="s">
        <v>9210</v>
      </c>
      <c r="AJ771" s="153">
        <v>215</v>
      </c>
      <c r="AK771" s="153">
        <v>0</v>
      </c>
      <c r="AL771" s="153">
        <v>0</v>
      </c>
      <c r="AM771" s="153">
        <v>223</v>
      </c>
      <c r="AN771" s="153">
        <v>118</v>
      </c>
      <c r="AO771" s="153" t="s">
        <v>9211</v>
      </c>
      <c r="AP771" s="154">
        <v>81</v>
      </c>
      <c r="AQ771" s="153">
        <v>0</v>
      </c>
      <c r="AR771" s="153">
        <v>0</v>
      </c>
      <c r="AS771" s="153">
        <v>636</v>
      </c>
      <c r="AT771" s="153">
        <v>179</v>
      </c>
      <c r="AU771" s="153" t="s">
        <v>9212</v>
      </c>
      <c r="AV771" s="153">
        <v>0</v>
      </c>
      <c r="AW771" s="153">
        <v>0</v>
      </c>
      <c r="AX771" s="153">
        <v>0</v>
      </c>
      <c r="AY771" s="153">
        <v>638000000</v>
      </c>
      <c r="AZ771" s="153">
        <v>638000000</v>
      </c>
      <c r="BA771" s="153">
        <v>100</v>
      </c>
      <c r="BB771" s="153">
        <v>1846110756</v>
      </c>
      <c r="BC771" s="153">
        <v>1846110756</v>
      </c>
      <c r="BD771" s="153">
        <v>100</v>
      </c>
      <c r="BE771" s="153">
        <v>992603000</v>
      </c>
      <c r="BF771" s="153">
        <v>992603000</v>
      </c>
      <c r="BG771" s="153">
        <v>100</v>
      </c>
      <c r="BH771" s="155">
        <v>394000000</v>
      </c>
      <c r="BI771" s="153">
        <v>0</v>
      </c>
      <c r="BJ771" s="153">
        <v>0</v>
      </c>
    </row>
    <row r="772" spans="1:62">
      <c r="A772" s="152">
        <v>4050065308</v>
      </c>
      <c r="B772" s="153">
        <v>6</v>
      </c>
      <c r="C772" s="153" t="s">
        <v>9157</v>
      </c>
      <c r="D772" s="153" t="s">
        <v>9158</v>
      </c>
      <c r="E772" s="153">
        <v>2023</v>
      </c>
      <c r="F772" s="153" t="s">
        <v>7125</v>
      </c>
      <c r="G772" s="153" t="s">
        <v>7126</v>
      </c>
      <c r="H772" s="153">
        <v>2</v>
      </c>
      <c r="I772" s="153" t="s">
        <v>7127</v>
      </c>
      <c r="J772" s="153">
        <v>12</v>
      </c>
      <c r="K772" s="153" t="s">
        <v>1536</v>
      </c>
      <c r="L772" s="153" t="s">
        <v>9159</v>
      </c>
      <c r="M772" s="153">
        <v>199</v>
      </c>
      <c r="N772" s="153" t="s">
        <v>7128</v>
      </c>
      <c r="O772" s="153">
        <v>1</v>
      </c>
      <c r="P772" s="153" t="s">
        <v>2378</v>
      </c>
      <c r="Q772" s="153">
        <v>17</v>
      </c>
      <c r="R772" s="153" t="s">
        <v>2533</v>
      </c>
      <c r="S772" s="153">
        <v>2027</v>
      </c>
      <c r="T772" s="153" t="s">
        <v>5439</v>
      </c>
      <c r="U772" s="153">
        <v>15</v>
      </c>
      <c r="V772" s="153">
        <v>3</v>
      </c>
      <c r="W772" s="154">
        <v>20273</v>
      </c>
      <c r="X772" s="153" t="s">
        <v>9213</v>
      </c>
      <c r="Y772" s="153">
        <v>1</v>
      </c>
      <c r="Z772" s="153" t="s">
        <v>37</v>
      </c>
      <c r="AA772" s="153">
        <v>4</v>
      </c>
      <c r="AB772" s="153" t="s">
        <v>9214</v>
      </c>
      <c r="AC772" s="153">
        <v>1</v>
      </c>
      <c r="AD772" s="153">
        <v>0</v>
      </c>
      <c r="AE772" s="153">
        <v>0</v>
      </c>
      <c r="AF772" s="153">
        <v>0</v>
      </c>
      <c r="AG772" s="153">
        <v>1</v>
      </c>
      <c r="AH772" s="153">
        <v>0</v>
      </c>
      <c r="AI772" s="153">
        <v>0</v>
      </c>
      <c r="AJ772" s="153">
        <v>0</v>
      </c>
      <c r="AK772" s="153">
        <v>0</v>
      </c>
      <c r="AL772" s="153">
        <v>0</v>
      </c>
      <c r="AM772" s="153">
        <v>0</v>
      </c>
      <c r="AN772" s="153">
        <v>0</v>
      </c>
      <c r="AO772" s="153">
        <v>0</v>
      </c>
      <c r="AP772" s="154">
        <v>0</v>
      </c>
      <c r="AQ772" s="153">
        <v>0</v>
      </c>
      <c r="AR772" s="153">
        <v>0</v>
      </c>
      <c r="AS772" s="153">
        <v>1</v>
      </c>
      <c r="AT772" s="153">
        <v>0</v>
      </c>
      <c r="AU772" s="153">
        <v>0</v>
      </c>
      <c r="AV772" s="153">
        <v>0</v>
      </c>
      <c r="AW772" s="153">
        <v>0</v>
      </c>
      <c r="AX772" s="153">
        <v>0</v>
      </c>
      <c r="AY772" s="153">
        <v>435585000</v>
      </c>
      <c r="AZ772" s="153">
        <v>379233356</v>
      </c>
      <c r="BA772" s="153" t="s">
        <v>9215</v>
      </c>
      <c r="BB772" s="153">
        <v>0</v>
      </c>
      <c r="BC772" s="153">
        <v>0</v>
      </c>
      <c r="BD772" s="153">
        <v>0</v>
      </c>
      <c r="BE772" s="153">
        <v>0</v>
      </c>
      <c r="BF772" s="153">
        <v>0</v>
      </c>
      <c r="BG772" s="153">
        <v>0</v>
      </c>
      <c r="BH772" s="155">
        <v>0</v>
      </c>
      <c r="BI772" s="153">
        <v>0</v>
      </c>
      <c r="BJ772" s="153">
        <v>0</v>
      </c>
    </row>
    <row r="773" spans="1:62">
      <c r="A773" s="152">
        <v>4050065308</v>
      </c>
      <c r="B773" s="153">
        <v>6</v>
      </c>
      <c r="C773" s="153" t="s">
        <v>9157</v>
      </c>
      <c r="D773" s="153" t="s">
        <v>9158</v>
      </c>
      <c r="E773" s="153">
        <v>2023</v>
      </c>
      <c r="F773" s="153" t="s">
        <v>7125</v>
      </c>
      <c r="G773" s="153" t="s">
        <v>7126</v>
      </c>
      <c r="H773" s="153">
        <v>2</v>
      </c>
      <c r="I773" s="153" t="s">
        <v>7127</v>
      </c>
      <c r="J773" s="153">
        <v>12</v>
      </c>
      <c r="K773" s="153" t="s">
        <v>1536</v>
      </c>
      <c r="L773" s="153" t="s">
        <v>9159</v>
      </c>
      <c r="M773" s="153">
        <v>199</v>
      </c>
      <c r="N773" s="153" t="s">
        <v>7128</v>
      </c>
      <c r="O773" s="153">
        <v>1</v>
      </c>
      <c r="P773" s="153" t="s">
        <v>2378</v>
      </c>
      <c r="Q773" s="153">
        <v>17</v>
      </c>
      <c r="R773" s="153" t="s">
        <v>2533</v>
      </c>
      <c r="S773" s="153">
        <v>2027</v>
      </c>
      <c r="T773" s="153" t="s">
        <v>5439</v>
      </c>
      <c r="U773" s="153">
        <v>15</v>
      </c>
      <c r="V773" s="153">
        <v>4</v>
      </c>
      <c r="W773" s="154">
        <v>20274</v>
      </c>
      <c r="X773" s="153" t="s">
        <v>9216</v>
      </c>
      <c r="Y773" s="153">
        <v>1</v>
      </c>
      <c r="Z773" s="153" t="s">
        <v>37</v>
      </c>
      <c r="AA773" s="153">
        <v>1</v>
      </c>
      <c r="AB773" s="153" t="s">
        <v>7130</v>
      </c>
      <c r="AC773" s="153">
        <v>1</v>
      </c>
      <c r="AD773" s="153">
        <v>0</v>
      </c>
      <c r="AE773" s="153">
        <v>0</v>
      </c>
      <c r="AF773" s="153">
        <v>0</v>
      </c>
      <c r="AG773" s="153">
        <v>0</v>
      </c>
      <c r="AH773" s="153">
        <v>0</v>
      </c>
      <c r="AI773" s="153">
        <v>0</v>
      </c>
      <c r="AJ773" s="153">
        <v>0</v>
      </c>
      <c r="AK773" s="153">
        <v>0</v>
      </c>
      <c r="AL773" s="153">
        <v>0</v>
      </c>
      <c r="AM773" s="153">
        <v>0</v>
      </c>
      <c r="AN773" s="153">
        <v>0</v>
      </c>
      <c r="AO773" s="153">
        <v>0</v>
      </c>
      <c r="AP773" s="154">
        <v>6</v>
      </c>
      <c r="AQ773" s="153">
        <v>0</v>
      </c>
      <c r="AR773" s="153">
        <v>0</v>
      </c>
      <c r="AS773" s="153">
        <v>6</v>
      </c>
      <c r="AT773" s="153">
        <v>0</v>
      </c>
      <c r="AU773" s="153">
        <v>0</v>
      </c>
      <c r="AV773" s="153">
        <v>0</v>
      </c>
      <c r="AW773" s="153">
        <v>0</v>
      </c>
      <c r="AX773" s="153">
        <v>0</v>
      </c>
      <c r="AY773" s="153">
        <v>0</v>
      </c>
      <c r="AZ773" s="153">
        <v>0</v>
      </c>
      <c r="BA773" s="153">
        <v>0</v>
      </c>
      <c r="BB773" s="153">
        <v>0</v>
      </c>
      <c r="BC773" s="153">
        <v>0</v>
      </c>
      <c r="BD773" s="153">
        <v>0</v>
      </c>
      <c r="BE773" s="153">
        <v>0</v>
      </c>
      <c r="BF773" s="153">
        <v>0</v>
      </c>
      <c r="BG773" s="153">
        <v>0</v>
      </c>
      <c r="BH773" s="155">
        <v>347000000</v>
      </c>
      <c r="BI773" s="153">
        <v>0</v>
      </c>
      <c r="BJ773" s="153">
        <v>0</v>
      </c>
    </row>
    <row r="774" spans="1:62">
      <c r="A774" s="152">
        <v>4050065308</v>
      </c>
      <c r="B774" s="153">
        <v>6</v>
      </c>
      <c r="C774" s="153" t="s">
        <v>9157</v>
      </c>
      <c r="D774" s="153" t="s">
        <v>9158</v>
      </c>
      <c r="E774" s="153">
        <v>2023</v>
      </c>
      <c r="F774" s="153" t="s">
        <v>7125</v>
      </c>
      <c r="G774" s="153" t="s">
        <v>7126</v>
      </c>
      <c r="H774" s="153">
        <v>2</v>
      </c>
      <c r="I774" s="153" t="s">
        <v>7127</v>
      </c>
      <c r="J774" s="153">
        <v>12</v>
      </c>
      <c r="K774" s="153" t="s">
        <v>1536</v>
      </c>
      <c r="L774" s="153" t="s">
        <v>9159</v>
      </c>
      <c r="M774" s="153">
        <v>199</v>
      </c>
      <c r="N774" s="153" t="s">
        <v>7128</v>
      </c>
      <c r="O774" s="153">
        <v>1</v>
      </c>
      <c r="P774" s="153" t="s">
        <v>2378</v>
      </c>
      <c r="Q774" s="153">
        <v>20</v>
      </c>
      <c r="R774" s="153" t="s">
        <v>2551</v>
      </c>
      <c r="S774" s="153">
        <v>2044</v>
      </c>
      <c r="T774" s="153" t="s">
        <v>5471</v>
      </c>
      <c r="U774" s="153">
        <v>12</v>
      </c>
      <c r="V774" s="153">
        <v>1</v>
      </c>
      <c r="W774" s="154">
        <v>20441</v>
      </c>
      <c r="X774" s="153" t="s">
        <v>9217</v>
      </c>
      <c r="Y774" s="153">
        <v>1</v>
      </c>
      <c r="Z774" s="153" t="s">
        <v>37</v>
      </c>
      <c r="AA774" s="153">
        <v>1</v>
      </c>
      <c r="AB774" s="153" t="s">
        <v>7130</v>
      </c>
      <c r="AC774" s="153">
        <v>1</v>
      </c>
      <c r="AD774" s="153">
        <v>0</v>
      </c>
      <c r="AE774" s="153">
        <v>0</v>
      </c>
      <c r="AF774" s="153">
        <v>0</v>
      </c>
      <c r="AG774" s="153">
        <v>1125</v>
      </c>
      <c r="AH774" s="153">
        <v>0</v>
      </c>
      <c r="AI774" s="153">
        <v>0</v>
      </c>
      <c r="AJ774" s="153">
        <v>1125</v>
      </c>
      <c r="AK774" s="153">
        <v>667</v>
      </c>
      <c r="AL774" s="153" t="s">
        <v>9218</v>
      </c>
      <c r="AM774" s="153">
        <v>1125</v>
      </c>
      <c r="AN774" s="153">
        <v>1749</v>
      </c>
      <c r="AO774" s="153" t="s">
        <v>9219</v>
      </c>
      <c r="AP774" s="154">
        <v>1125</v>
      </c>
      <c r="AQ774" s="153">
        <v>0</v>
      </c>
      <c r="AR774" s="153">
        <v>0</v>
      </c>
      <c r="AS774" s="153">
        <v>4500</v>
      </c>
      <c r="AT774" s="153">
        <v>2416</v>
      </c>
      <c r="AU774" s="153" t="s">
        <v>9220</v>
      </c>
      <c r="AV774" s="153">
        <v>0</v>
      </c>
      <c r="AW774" s="153">
        <v>0</v>
      </c>
      <c r="AX774" s="153">
        <v>0</v>
      </c>
      <c r="AY774" s="153">
        <v>206330000</v>
      </c>
      <c r="AZ774" s="153">
        <v>191939520</v>
      </c>
      <c r="BA774" s="153" t="s">
        <v>9180</v>
      </c>
      <c r="BB774" s="153">
        <v>332057000</v>
      </c>
      <c r="BC774" s="153">
        <v>313746915</v>
      </c>
      <c r="BD774" s="153" t="s">
        <v>9221</v>
      </c>
      <c r="BE774" s="153">
        <v>474797656</v>
      </c>
      <c r="BF774" s="153">
        <v>361638803</v>
      </c>
      <c r="BG774" s="153" t="s">
        <v>9222</v>
      </c>
      <c r="BH774" s="155">
        <v>504000000</v>
      </c>
      <c r="BI774" s="153">
        <v>0</v>
      </c>
      <c r="BJ774" s="153">
        <v>0</v>
      </c>
    </row>
    <row r="775" spans="1:62">
      <c r="A775" s="152">
        <v>4050065308</v>
      </c>
      <c r="B775" s="153">
        <v>6</v>
      </c>
      <c r="C775" s="153" t="s">
        <v>9157</v>
      </c>
      <c r="D775" s="153" t="s">
        <v>9158</v>
      </c>
      <c r="E775" s="153">
        <v>2023</v>
      </c>
      <c r="F775" s="153" t="s">
        <v>7125</v>
      </c>
      <c r="G775" s="153" t="s">
        <v>7126</v>
      </c>
      <c r="H775" s="153">
        <v>2</v>
      </c>
      <c r="I775" s="153" t="s">
        <v>7127</v>
      </c>
      <c r="J775" s="153">
        <v>12</v>
      </c>
      <c r="K775" s="153" t="s">
        <v>1536</v>
      </c>
      <c r="L775" s="153" t="s">
        <v>9159</v>
      </c>
      <c r="M775" s="153">
        <v>199</v>
      </c>
      <c r="N775" s="153" t="s">
        <v>7128</v>
      </c>
      <c r="O775" s="153">
        <v>1</v>
      </c>
      <c r="P775" s="153" t="s">
        <v>2378</v>
      </c>
      <c r="Q775" s="153">
        <v>20</v>
      </c>
      <c r="R775" s="153" t="s">
        <v>2551</v>
      </c>
      <c r="S775" s="153">
        <v>2044</v>
      </c>
      <c r="T775" s="153" t="s">
        <v>5471</v>
      </c>
      <c r="U775" s="153">
        <v>12</v>
      </c>
      <c r="V775" s="153">
        <v>2</v>
      </c>
      <c r="W775" s="154">
        <v>20442</v>
      </c>
      <c r="X775" s="153" t="s">
        <v>9223</v>
      </c>
      <c r="Y775" s="153">
        <v>1</v>
      </c>
      <c r="Z775" s="153" t="s">
        <v>37</v>
      </c>
      <c r="AA775" s="153">
        <v>1</v>
      </c>
      <c r="AB775" s="153" t="s">
        <v>7130</v>
      </c>
      <c r="AC775" s="153">
        <v>1</v>
      </c>
      <c r="AD775" s="153">
        <v>0</v>
      </c>
      <c r="AE775" s="153">
        <v>0</v>
      </c>
      <c r="AF775" s="153">
        <v>0</v>
      </c>
      <c r="AG775" s="153">
        <v>175</v>
      </c>
      <c r="AH775" s="153">
        <v>0</v>
      </c>
      <c r="AI775" s="153">
        <v>0</v>
      </c>
      <c r="AJ775" s="153">
        <v>175</v>
      </c>
      <c r="AK775" s="153">
        <v>175</v>
      </c>
      <c r="AL775" s="153">
        <v>100</v>
      </c>
      <c r="AM775" s="153">
        <v>175</v>
      </c>
      <c r="AN775" s="153">
        <v>180</v>
      </c>
      <c r="AO775" s="153" t="s">
        <v>7570</v>
      </c>
      <c r="AP775" s="154">
        <v>175</v>
      </c>
      <c r="AQ775" s="153">
        <v>0</v>
      </c>
      <c r="AR775" s="153">
        <v>0</v>
      </c>
      <c r="AS775" s="153">
        <v>700</v>
      </c>
      <c r="AT775" s="153">
        <v>355</v>
      </c>
      <c r="AU775" s="153" t="s">
        <v>9224</v>
      </c>
      <c r="AV775" s="153">
        <v>0</v>
      </c>
      <c r="AW775" s="153">
        <v>0</v>
      </c>
      <c r="AX775" s="153">
        <v>0</v>
      </c>
      <c r="AY775" s="153">
        <v>73553000</v>
      </c>
      <c r="AZ775" s="153">
        <v>73553000</v>
      </c>
      <c r="BA775" s="153">
        <v>100</v>
      </c>
      <c r="BB775" s="153">
        <v>161503000</v>
      </c>
      <c r="BC775" s="153">
        <v>161503000</v>
      </c>
      <c r="BD775" s="153">
        <v>100</v>
      </c>
      <c r="BE775" s="153">
        <v>240706344</v>
      </c>
      <c r="BF775" s="153">
        <v>207548844</v>
      </c>
      <c r="BG775" s="153" t="s">
        <v>9225</v>
      </c>
      <c r="BH775" s="155">
        <v>85000000</v>
      </c>
      <c r="BI775" s="153">
        <v>0</v>
      </c>
      <c r="BJ775" s="153">
        <v>0</v>
      </c>
    </row>
    <row r="776" spans="1:62">
      <c r="A776" s="152">
        <v>4050065308</v>
      </c>
      <c r="B776" s="153">
        <v>6</v>
      </c>
      <c r="C776" s="153" t="s">
        <v>9157</v>
      </c>
      <c r="D776" s="153" t="s">
        <v>9158</v>
      </c>
      <c r="E776" s="153">
        <v>2023</v>
      </c>
      <c r="F776" s="153" t="s">
        <v>7125</v>
      </c>
      <c r="G776" s="153" t="s">
        <v>7126</v>
      </c>
      <c r="H776" s="153">
        <v>2</v>
      </c>
      <c r="I776" s="153" t="s">
        <v>7127</v>
      </c>
      <c r="J776" s="153">
        <v>12</v>
      </c>
      <c r="K776" s="153" t="s">
        <v>1536</v>
      </c>
      <c r="L776" s="153" t="s">
        <v>9159</v>
      </c>
      <c r="M776" s="153">
        <v>199</v>
      </c>
      <c r="N776" s="153" t="s">
        <v>7128</v>
      </c>
      <c r="O776" s="153">
        <v>1</v>
      </c>
      <c r="P776" s="153" t="s">
        <v>2378</v>
      </c>
      <c r="Q776" s="153">
        <v>21</v>
      </c>
      <c r="R776" s="153" t="s">
        <v>2576</v>
      </c>
      <c r="S776" s="153">
        <v>2012</v>
      </c>
      <c r="T776" s="153" t="s">
        <v>5474</v>
      </c>
      <c r="U776" s="153">
        <v>17</v>
      </c>
      <c r="V776" s="153">
        <v>1</v>
      </c>
      <c r="W776" s="154">
        <v>20121</v>
      </c>
      <c r="X776" s="153" t="s">
        <v>9226</v>
      </c>
      <c r="Y776" s="153">
        <v>1</v>
      </c>
      <c r="Z776" s="153" t="s">
        <v>37</v>
      </c>
      <c r="AA776" s="153">
        <v>1</v>
      </c>
      <c r="AB776" s="153" t="s">
        <v>7130</v>
      </c>
      <c r="AC776" s="153">
        <v>1</v>
      </c>
      <c r="AD776" s="153">
        <v>0</v>
      </c>
      <c r="AE776" s="153">
        <v>0</v>
      </c>
      <c r="AF776" s="153">
        <v>0</v>
      </c>
      <c r="AG776" s="153">
        <v>4</v>
      </c>
      <c r="AH776" s="153">
        <v>0</v>
      </c>
      <c r="AI776" s="153">
        <v>0</v>
      </c>
      <c r="AJ776" s="153">
        <v>4</v>
      </c>
      <c r="AK776" s="153">
        <v>0</v>
      </c>
      <c r="AL776" s="153">
        <v>0</v>
      </c>
      <c r="AM776" s="153">
        <v>4</v>
      </c>
      <c r="AN776" s="153">
        <v>8</v>
      </c>
      <c r="AO776" s="153">
        <v>200</v>
      </c>
      <c r="AP776" s="154">
        <v>4</v>
      </c>
      <c r="AQ776" s="153">
        <v>0</v>
      </c>
      <c r="AR776" s="153">
        <v>0</v>
      </c>
      <c r="AS776" s="153">
        <v>16</v>
      </c>
      <c r="AT776" s="153">
        <v>8</v>
      </c>
      <c r="AU776" s="153">
        <v>50</v>
      </c>
      <c r="AV776" s="153">
        <v>0</v>
      </c>
      <c r="AW776" s="153">
        <v>0</v>
      </c>
      <c r="AX776" s="153">
        <v>0</v>
      </c>
      <c r="AY776" s="153">
        <v>108896000</v>
      </c>
      <c r="AZ776" s="153">
        <v>108896000</v>
      </c>
      <c r="BA776" s="153">
        <v>100</v>
      </c>
      <c r="BB776" s="153">
        <v>364000000</v>
      </c>
      <c r="BC776" s="153">
        <v>363947466</v>
      </c>
      <c r="BD776" s="153" t="s">
        <v>7198</v>
      </c>
      <c r="BE776" s="153">
        <v>620433500</v>
      </c>
      <c r="BF776" s="153">
        <v>611450750</v>
      </c>
      <c r="BG776" s="153" t="s">
        <v>9227</v>
      </c>
      <c r="BH776" s="155">
        <v>265000000</v>
      </c>
      <c r="BI776" s="153">
        <v>0</v>
      </c>
      <c r="BJ776" s="153">
        <v>0</v>
      </c>
    </row>
    <row r="777" spans="1:62">
      <c r="A777" s="152">
        <v>4050065308</v>
      </c>
      <c r="B777" s="153">
        <v>6</v>
      </c>
      <c r="C777" s="153" t="s">
        <v>9157</v>
      </c>
      <c r="D777" s="153" t="s">
        <v>9158</v>
      </c>
      <c r="E777" s="153">
        <v>2023</v>
      </c>
      <c r="F777" s="153" t="s">
        <v>7125</v>
      </c>
      <c r="G777" s="153" t="s">
        <v>7126</v>
      </c>
      <c r="H777" s="153">
        <v>2</v>
      </c>
      <c r="I777" s="153" t="s">
        <v>7127</v>
      </c>
      <c r="J777" s="153">
        <v>12</v>
      </c>
      <c r="K777" s="153" t="s">
        <v>1536</v>
      </c>
      <c r="L777" s="153" t="s">
        <v>9159</v>
      </c>
      <c r="M777" s="153">
        <v>199</v>
      </c>
      <c r="N777" s="153" t="s">
        <v>7128</v>
      </c>
      <c r="O777" s="153">
        <v>1</v>
      </c>
      <c r="P777" s="153" t="s">
        <v>2378</v>
      </c>
      <c r="Q777" s="153">
        <v>21</v>
      </c>
      <c r="R777" s="153" t="s">
        <v>2576</v>
      </c>
      <c r="S777" s="153">
        <v>2012</v>
      </c>
      <c r="T777" s="153" t="s">
        <v>5474</v>
      </c>
      <c r="U777" s="153">
        <v>17</v>
      </c>
      <c r="V777" s="153">
        <v>2</v>
      </c>
      <c r="W777" s="154">
        <v>20122</v>
      </c>
      <c r="X777" s="153" t="s">
        <v>9228</v>
      </c>
      <c r="Y777" s="153">
        <v>1</v>
      </c>
      <c r="Z777" s="153" t="s">
        <v>37</v>
      </c>
      <c r="AA777" s="153">
        <v>1</v>
      </c>
      <c r="AB777" s="153" t="s">
        <v>7130</v>
      </c>
      <c r="AC777" s="153">
        <v>1</v>
      </c>
      <c r="AD777" s="153">
        <v>0</v>
      </c>
      <c r="AE777" s="153">
        <v>0</v>
      </c>
      <c r="AF777" s="153">
        <v>0</v>
      </c>
      <c r="AG777" s="153">
        <v>10</v>
      </c>
      <c r="AH777" s="153">
        <v>10</v>
      </c>
      <c r="AI777" s="153">
        <v>100</v>
      </c>
      <c r="AJ777" s="153">
        <v>10</v>
      </c>
      <c r="AK777" s="153">
        <v>0</v>
      </c>
      <c r="AL777" s="153">
        <v>0</v>
      </c>
      <c r="AM777" s="153">
        <v>10</v>
      </c>
      <c r="AN777" s="153">
        <v>10</v>
      </c>
      <c r="AO777" s="153">
        <v>100</v>
      </c>
      <c r="AP777" s="154">
        <v>10</v>
      </c>
      <c r="AQ777" s="153">
        <v>0</v>
      </c>
      <c r="AR777" s="153">
        <v>0</v>
      </c>
      <c r="AS777" s="153">
        <v>40</v>
      </c>
      <c r="AT777" s="153">
        <v>20</v>
      </c>
      <c r="AU777" s="153">
        <v>50</v>
      </c>
      <c r="AV777" s="153">
        <v>0</v>
      </c>
      <c r="AW777" s="153">
        <v>0</v>
      </c>
      <c r="AX777" s="153">
        <v>0</v>
      </c>
      <c r="AY777" s="153">
        <v>255047000</v>
      </c>
      <c r="AZ777" s="153">
        <v>255047000</v>
      </c>
      <c r="BA777" s="153">
        <v>100</v>
      </c>
      <c r="BB777" s="153">
        <v>400119000</v>
      </c>
      <c r="BC777" s="153">
        <v>400118529</v>
      </c>
      <c r="BD777" s="153">
        <v>100</v>
      </c>
      <c r="BE777" s="153">
        <v>370303000</v>
      </c>
      <c r="BF777" s="153">
        <v>357900000</v>
      </c>
      <c r="BG777" s="153" t="s">
        <v>8781</v>
      </c>
      <c r="BH777" s="155">
        <v>293000000</v>
      </c>
      <c r="BI777" s="153">
        <v>0</v>
      </c>
      <c r="BJ777" s="153">
        <v>0</v>
      </c>
    </row>
    <row r="778" spans="1:62">
      <c r="A778" s="152">
        <v>4050065308</v>
      </c>
      <c r="B778" s="153">
        <v>6</v>
      </c>
      <c r="C778" s="153" t="s">
        <v>9157</v>
      </c>
      <c r="D778" s="153" t="s">
        <v>9158</v>
      </c>
      <c r="E778" s="153">
        <v>2023</v>
      </c>
      <c r="F778" s="153" t="s">
        <v>7125</v>
      </c>
      <c r="G778" s="153" t="s">
        <v>7126</v>
      </c>
      <c r="H778" s="153">
        <v>2</v>
      </c>
      <c r="I778" s="153" t="s">
        <v>7127</v>
      </c>
      <c r="J778" s="153">
        <v>12</v>
      </c>
      <c r="K778" s="153" t="s">
        <v>1536</v>
      </c>
      <c r="L778" s="153" t="s">
        <v>9159</v>
      </c>
      <c r="M778" s="153">
        <v>199</v>
      </c>
      <c r="N778" s="153" t="s">
        <v>7128</v>
      </c>
      <c r="O778" s="153">
        <v>1</v>
      </c>
      <c r="P778" s="153" t="s">
        <v>2378</v>
      </c>
      <c r="Q778" s="153">
        <v>21</v>
      </c>
      <c r="R778" s="153" t="s">
        <v>2576</v>
      </c>
      <c r="S778" s="153">
        <v>2012</v>
      </c>
      <c r="T778" s="153" t="s">
        <v>5474</v>
      </c>
      <c r="U778" s="153">
        <v>17</v>
      </c>
      <c r="V778" s="153">
        <v>3</v>
      </c>
      <c r="W778" s="154">
        <v>20123</v>
      </c>
      <c r="X778" s="153" t="s">
        <v>9229</v>
      </c>
      <c r="Y778" s="153">
        <v>1</v>
      </c>
      <c r="Z778" s="153" t="s">
        <v>37</v>
      </c>
      <c r="AA778" s="153">
        <v>1</v>
      </c>
      <c r="AB778" s="153" t="s">
        <v>7130</v>
      </c>
      <c r="AC778" s="153">
        <v>1</v>
      </c>
      <c r="AD778" s="153">
        <v>0</v>
      </c>
      <c r="AE778" s="153">
        <v>0</v>
      </c>
      <c r="AF778" s="153">
        <v>0</v>
      </c>
      <c r="AG778" s="153">
        <v>325</v>
      </c>
      <c r="AH778" s="153">
        <v>214</v>
      </c>
      <c r="AI778" s="153" t="s">
        <v>9230</v>
      </c>
      <c r="AJ778" s="153">
        <v>325</v>
      </c>
      <c r="AK778" s="153">
        <v>0</v>
      </c>
      <c r="AL778" s="153">
        <v>0</v>
      </c>
      <c r="AM778" s="153">
        <v>325</v>
      </c>
      <c r="AN778" s="153">
        <v>325</v>
      </c>
      <c r="AO778" s="153">
        <v>100</v>
      </c>
      <c r="AP778" s="154">
        <v>325</v>
      </c>
      <c r="AQ778" s="153">
        <v>0</v>
      </c>
      <c r="AR778" s="153">
        <v>0</v>
      </c>
      <c r="AS778" s="153">
        <v>1300</v>
      </c>
      <c r="AT778" s="153">
        <v>539</v>
      </c>
      <c r="AU778" s="153" t="s">
        <v>9231</v>
      </c>
      <c r="AV778" s="153">
        <v>0</v>
      </c>
      <c r="AW778" s="153">
        <v>0</v>
      </c>
      <c r="AX778" s="153">
        <v>0</v>
      </c>
      <c r="AY778" s="153">
        <v>273196000</v>
      </c>
      <c r="AZ778" s="153">
        <v>273196000</v>
      </c>
      <c r="BA778" s="153">
        <v>100</v>
      </c>
      <c r="BB778" s="153">
        <v>438471000</v>
      </c>
      <c r="BC778" s="153">
        <v>438426468</v>
      </c>
      <c r="BD778" s="153" t="s">
        <v>7198</v>
      </c>
      <c r="BE778" s="153">
        <v>482532500</v>
      </c>
      <c r="BF778" s="153">
        <v>473550750</v>
      </c>
      <c r="BG778" s="153" t="s">
        <v>9232</v>
      </c>
      <c r="BH778" s="155">
        <v>314000000</v>
      </c>
      <c r="BI778" s="153">
        <v>0</v>
      </c>
      <c r="BJ778" s="153">
        <v>0</v>
      </c>
    </row>
    <row r="779" spans="1:62">
      <c r="A779" s="152">
        <v>4050065308</v>
      </c>
      <c r="B779" s="153">
        <v>6</v>
      </c>
      <c r="C779" s="153" t="s">
        <v>9157</v>
      </c>
      <c r="D779" s="153" t="s">
        <v>9158</v>
      </c>
      <c r="E779" s="153">
        <v>2023</v>
      </c>
      <c r="F779" s="153" t="s">
        <v>7125</v>
      </c>
      <c r="G779" s="153" t="s">
        <v>7126</v>
      </c>
      <c r="H779" s="153">
        <v>2</v>
      </c>
      <c r="I779" s="153" t="s">
        <v>7127</v>
      </c>
      <c r="J779" s="153">
        <v>12</v>
      </c>
      <c r="K779" s="153" t="s">
        <v>1536</v>
      </c>
      <c r="L779" s="153" t="s">
        <v>9159</v>
      </c>
      <c r="M779" s="153">
        <v>199</v>
      </c>
      <c r="N779" s="153" t="s">
        <v>7128</v>
      </c>
      <c r="O779" s="153">
        <v>1</v>
      </c>
      <c r="P779" s="153" t="s">
        <v>2378</v>
      </c>
      <c r="Q779" s="153">
        <v>21</v>
      </c>
      <c r="R779" s="153" t="s">
        <v>2576</v>
      </c>
      <c r="S779" s="153">
        <v>2012</v>
      </c>
      <c r="T779" s="153" t="s">
        <v>5474</v>
      </c>
      <c r="U779" s="153">
        <v>17</v>
      </c>
      <c r="V779" s="153">
        <v>4</v>
      </c>
      <c r="W779" s="154">
        <v>20124</v>
      </c>
      <c r="X779" s="153" t="s">
        <v>9233</v>
      </c>
      <c r="Y779" s="153">
        <v>1</v>
      </c>
      <c r="Z779" s="153" t="s">
        <v>37</v>
      </c>
      <c r="AA779" s="153">
        <v>1</v>
      </c>
      <c r="AB779" s="153" t="s">
        <v>7130</v>
      </c>
      <c r="AC779" s="153">
        <v>1</v>
      </c>
      <c r="AD779" s="153">
        <v>0</v>
      </c>
      <c r="AE779" s="153">
        <v>0</v>
      </c>
      <c r="AF779" s="153">
        <v>0</v>
      </c>
      <c r="AG779" s="153" t="s">
        <v>9234</v>
      </c>
      <c r="AH779" s="153">
        <v>0</v>
      </c>
      <c r="AI779" s="153">
        <v>0</v>
      </c>
      <c r="AJ779" s="153">
        <v>0</v>
      </c>
      <c r="AK779" s="153">
        <v>0</v>
      </c>
      <c r="AL779" s="153">
        <v>0</v>
      </c>
      <c r="AM779" s="153">
        <v>0</v>
      </c>
      <c r="AN779" s="153">
        <v>0</v>
      </c>
      <c r="AO779" s="153">
        <v>0</v>
      </c>
      <c r="AP779" s="154" t="s">
        <v>9235</v>
      </c>
      <c r="AQ779" s="153">
        <v>0</v>
      </c>
      <c r="AR779" s="153">
        <v>0</v>
      </c>
      <c r="AS779" s="153">
        <v>1</v>
      </c>
      <c r="AT779" s="153">
        <v>0</v>
      </c>
      <c r="AU779" s="153">
        <v>0</v>
      </c>
      <c r="AV779" s="153">
        <v>0</v>
      </c>
      <c r="AW779" s="153">
        <v>0</v>
      </c>
      <c r="AX779" s="153">
        <v>0</v>
      </c>
      <c r="AY779" s="153">
        <v>858752000</v>
      </c>
      <c r="AZ779" s="153">
        <v>528329875</v>
      </c>
      <c r="BA779" s="153" t="s">
        <v>9236</v>
      </c>
      <c r="BB779" s="153">
        <v>0</v>
      </c>
      <c r="BC779" s="153">
        <v>0</v>
      </c>
      <c r="BD779" s="153">
        <v>0</v>
      </c>
      <c r="BE779" s="153">
        <v>0</v>
      </c>
      <c r="BF779" s="153">
        <v>0</v>
      </c>
      <c r="BG779" s="153">
        <v>0</v>
      </c>
      <c r="BH779" s="155">
        <v>489000000</v>
      </c>
      <c r="BI779" s="153">
        <v>0</v>
      </c>
      <c r="BJ779" s="153">
        <v>0</v>
      </c>
    </row>
    <row r="780" spans="1:62">
      <c r="A780" s="152">
        <v>4050065308</v>
      </c>
      <c r="B780" s="153">
        <v>6</v>
      </c>
      <c r="C780" s="153" t="s">
        <v>9157</v>
      </c>
      <c r="D780" s="153" t="s">
        <v>9158</v>
      </c>
      <c r="E780" s="153">
        <v>2023</v>
      </c>
      <c r="F780" s="153" t="s">
        <v>7125</v>
      </c>
      <c r="G780" s="153" t="s">
        <v>7126</v>
      </c>
      <c r="H780" s="153">
        <v>2</v>
      </c>
      <c r="I780" s="153" t="s">
        <v>7127</v>
      </c>
      <c r="J780" s="153">
        <v>12</v>
      </c>
      <c r="K780" s="153" t="s">
        <v>1536</v>
      </c>
      <c r="L780" s="153" t="s">
        <v>9159</v>
      </c>
      <c r="M780" s="153">
        <v>199</v>
      </c>
      <c r="N780" s="153" t="s">
        <v>7128</v>
      </c>
      <c r="O780" s="153">
        <v>1</v>
      </c>
      <c r="P780" s="153" t="s">
        <v>2378</v>
      </c>
      <c r="Q780" s="153">
        <v>24</v>
      </c>
      <c r="R780" s="153" t="s">
        <v>2614</v>
      </c>
      <c r="S780" s="153">
        <v>2017</v>
      </c>
      <c r="T780" s="153" t="s">
        <v>5478</v>
      </c>
      <c r="U780" s="153">
        <v>13</v>
      </c>
      <c r="V780" s="153">
        <v>1</v>
      </c>
      <c r="W780" s="154">
        <v>20171</v>
      </c>
      <c r="X780" s="153" t="s">
        <v>9237</v>
      </c>
      <c r="Y780" s="153">
        <v>1</v>
      </c>
      <c r="Z780" s="153" t="s">
        <v>37</v>
      </c>
      <c r="AA780" s="153">
        <v>1</v>
      </c>
      <c r="AB780" s="153" t="s">
        <v>7130</v>
      </c>
      <c r="AC780" s="153">
        <v>1</v>
      </c>
      <c r="AD780" s="153">
        <v>0</v>
      </c>
      <c r="AE780" s="153">
        <v>0</v>
      </c>
      <c r="AF780" s="153">
        <v>0</v>
      </c>
      <c r="AG780" s="153">
        <v>10</v>
      </c>
      <c r="AH780" s="153">
        <v>10</v>
      </c>
      <c r="AI780" s="153">
        <v>100</v>
      </c>
      <c r="AJ780" s="153">
        <v>10</v>
      </c>
      <c r="AK780" s="153">
        <v>0</v>
      </c>
      <c r="AL780" s="153">
        <v>0</v>
      </c>
      <c r="AM780" s="153">
        <v>10</v>
      </c>
      <c r="AN780" s="153">
        <v>10</v>
      </c>
      <c r="AO780" s="153">
        <v>100</v>
      </c>
      <c r="AP780" s="154">
        <v>10</v>
      </c>
      <c r="AQ780" s="153">
        <v>0</v>
      </c>
      <c r="AR780" s="153">
        <v>0</v>
      </c>
      <c r="AS780" s="153">
        <v>40</v>
      </c>
      <c r="AT780" s="153">
        <v>20</v>
      </c>
      <c r="AU780" s="153">
        <v>50</v>
      </c>
      <c r="AV780" s="153">
        <v>0</v>
      </c>
      <c r="AW780" s="153">
        <v>0</v>
      </c>
      <c r="AX780" s="153">
        <v>0</v>
      </c>
      <c r="AY780" s="153">
        <v>257912000</v>
      </c>
      <c r="AZ780" s="153">
        <v>253723000</v>
      </c>
      <c r="BA780" s="153" t="s">
        <v>9238</v>
      </c>
      <c r="BB780" s="153">
        <v>420820000</v>
      </c>
      <c r="BC780" s="153">
        <v>419870000</v>
      </c>
      <c r="BD780" s="153" t="s">
        <v>8472</v>
      </c>
      <c r="BE780" s="153">
        <v>448378000</v>
      </c>
      <c r="BF780" s="153">
        <v>444378000</v>
      </c>
      <c r="BG780" s="153" t="s">
        <v>9239</v>
      </c>
      <c r="BH780" s="155">
        <v>296000000</v>
      </c>
      <c r="BI780" s="153">
        <v>0</v>
      </c>
      <c r="BJ780" s="153">
        <v>0</v>
      </c>
    </row>
    <row r="781" spans="1:62">
      <c r="A781" s="152">
        <v>4050065308</v>
      </c>
      <c r="B781" s="153">
        <v>6</v>
      </c>
      <c r="C781" s="153" t="s">
        <v>9157</v>
      </c>
      <c r="D781" s="153" t="s">
        <v>9158</v>
      </c>
      <c r="E781" s="153">
        <v>2023</v>
      </c>
      <c r="F781" s="153" t="s">
        <v>7125</v>
      </c>
      <c r="G781" s="153" t="s">
        <v>7126</v>
      </c>
      <c r="H781" s="153">
        <v>2</v>
      </c>
      <c r="I781" s="153" t="s">
        <v>7127</v>
      </c>
      <c r="J781" s="153">
        <v>12</v>
      </c>
      <c r="K781" s="153" t="s">
        <v>1536</v>
      </c>
      <c r="L781" s="153" t="s">
        <v>9159</v>
      </c>
      <c r="M781" s="153">
        <v>199</v>
      </c>
      <c r="N781" s="153" t="s">
        <v>7128</v>
      </c>
      <c r="O781" s="153">
        <v>1</v>
      </c>
      <c r="P781" s="153" t="s">
        <v>2378</v>
      </c>
      <c r="Q781" s="153">
        <v>24</v>
      </c>
      <c r="R781" s="153" t="s">
        <v>2614</v>
      </c>
      <c r="S781" s="153">
        <v>2073</v>
      </c>
      <c r="T781" s="153" t="s">
        <v>5480</v>
      </c>
      <c r="U781" s="153">
        <v>6</v>
      </c>
      <c r="V781" s="153">
        <v>1</v>
      </c>
      <c r="W781" s="154">
        <v>20731</v>
      </c>
      <c r="X781" s="153" t="s">
        <v>9240</v>
      </c>
      <c r="Y781" s="153">
        <v>1</v>
      </c>
      <c r="Z781" s="153" t="s">
        <v>37</v>
      </c>
      <c r="AA781" s="153">
        <v>1</v>
      </c>
      <c r="AB781" s="153" t="s">
        <v>7130</v>
      </c>
      <c r="AC781" s="153">
        <v>1</v>
      </c>
      <c r="AD781" s="153">
        <v>0</v>
      </c>
      <c r="AE781" s="153">
        <v>0</v>
      </c>
      <c r="AF781" s="153">
        <v>0</v>
      </c>
      <c r="AG781" s="153">
        <v>25</v>
      </c>
      <c r="AH781" s="153">
        <v>0</v>
      </c>
      <c r="AI781" s="153">
        <v>0</v>
      </c>
      <c r="AJ781" s="153">
        <v>0</v>
      </c>
      <c r="AK781" s="153">
        <v>0</v>
      </c>
      <c r="AL781" s="153">
        <v>0</v>
      </c>
      <c r="AM781" s="153">
        <v>25</v>
      </c>
      <c r="AN781" s="153">
        <v>50</v>
      </c>
      <c r="AO781" s="153">
        <v>200</v>
      </c>
      <c r="AP781" s="154">
        <v>50</v>
      </c>
      <c r="AQ781" s="153">
        <v>0</v>
      </c>
      <c r="AR781" s="153">
        <v>0</v>
      </c>
      <c r="AS781" s="153">
        <v>100</v>
      </c>
      <c r="AT781" s="153">
        <v>50</v>
      </c>
      <c r="AU781" s="153">
        <v>50</v>
      </c>
      <c r="AV781" s="153">
        <v>0</v>
      </c>
      <c r="AW781" s="153">
        <v>0</v>
      </c>
      <c r="AX781" s="153">
        <v>0</v>
      </c>
      <c r="AY781" s="153">
        <v>321913000</v>
      </c>
      <c r="AZ781" s="153">
        <v>175665600</v>
      </c>
      <c r="BA781" s="153" t="s">
        <v>9241</v>
      </c>
      <c r="BB781" s="153">
        <v>0</v>
      </c>
      <c r="BC781" s="153">
        <v>0</v>
      </c>
      <c r="BD781" s="153">
        <v>0</v>
      </c>
      <c r="BE781" s="153">
        <v>250000000</v>
      </c>
      <c r="BF781" s="153">
        <v>244815200</v>
      </c>
      <c r="BG781" s="153" t="s">
        <v>9242</v>
      </c>
      <c r="BH781" s="155">
        <v>718000000</v>
      </c>
      <c r="BI781" s="153">
        <v>0</v>
      </c>
      <c r="BJ781" s="153">
        <v>0</v>
      </c>
    </row>
    <row r="782" spans="1:62">
      <c r="A782" s="152">
        <v>4050065308</v>
      </c>
      <c r="B782" s="153">
        <v>6</v>
      </c>
      <c r="C782" s="153" t="s">
        <v>9157</v>
      </c>
      <c r="D782" s="153" t="s">
        <v>9158</v>
      </c>
      <c r="E782" s="153">
        <v>2023</v>
      </c>
      <c r="F782" s="153" t="s">
        <v>7125</v>
      </c>
      <c r="G782" s="153" t="s">
        <v>7126</v>
      </c>
      <c r="H782" s="153">
        <v>2</v>
      </c>
      <c r="I782" s="153" t="s">
        <v>7127</v>
      </c>
      <c r="J782" s="153">
        <v>12</v>
      </c>
      <c r="K782" s="153" t="s">
        <v>1536</v>
      </c>
      <c r="L782" s="153" t="s">
        <v>9159</v>
      </c>
      <c r="M782" s="153">
        <v>199</v>
      </c>
      <c r="N782" s="153" t="s">
        <v>7128</v>
      </c>
      <c r="O782" s="153">
        <v>2</v>
      </c>
      <c r="P782" s="153" t="s">
        <v>7223</v>
      </c>
      <c r="Q782" s="153">
        <v>27</v>
      </c>
      <c r="R782" s="153" t="s">
        <v>2637</v>
      </c>
      <c r="S782" s="153">
        <v>2011</v>
      </c>
      <c r="T782" s="153" t="s">
        <v>5482</v>
      </c>
      <c r="U782" s="153">
        <v>15</v>
      </c>
      <c r="V782" s="153">
        <v>1</v>
      </c>
      <c r="W782" s="154">
        <v>20111</v>
      </c>
      <c r="X782" s="153" t="s">
        <v>8558</v>
      </c>
      <c r="Y782" s="153">
        <v>1</v>
      </c>
      <c r="Z782" s="153" t="s">
        <v>37</v>
      </c>
      <c r="AA782" s="153">
        <v>1</v>
      </c>
      <c r="AB782" s="153" t="s">
        <v>7130</v>
      </c>
      <c r="AC782" s="153">
        <v>1</v>
      </c>
      <c r="AD782" s="153">
        <v>0</v>
      </c>
      <c r="AE782" s="153">
        <v>0</v>
      </c>
      <c r="AF782" s="153">
        <v>0</v>
      </c>
      <c r="AG782" s="153">
        <v>15</v>
      </c>
      <c r="AH782" s="153">
        <v>0</v>
      </c>
      <c r="AI782" s="153">
        <v>0</v>
      </c>
      <c r="AJ782" s="153">
        <v>15</v>
      </c>
      <c r="AK782" s="153">
        <v>0</v>
      </c>
      <c r="AL782" s="153">
        <v>0</v>
      </c>
      <c r="AM782" s="153">
        <v>15</v>
      </c>
      <c r="AN782" s="153">
        <v>16</v>
      </c>
      <c r="AO782" s="153" t="s">
        <v>7653</v>
      </c>
      <c r="AP782" s="154">
        <v>15</v>
      </c>
      <c r="AQ782" s="153">
        <v>0</v>
      </c>
      <c r="AR782" s="153">
        <v>0</v>
      </c>
      <c r="AS782" s="153">
        <v>60</v>
      </c>
      <c r="AT782" s="153">
        <v>16</v>
      </c>
      <c r="AU782" s="153" t="s">
        <v>9243</v>
      </c>
      <c r="AV782" s="153">
        <v>0</v>
      </c>
      <c r="AW782" s="153">
        <v>0</v>
      </c>
      <c r="AX782" s="153">
        <v>0</v>
      </c>
      <c r="AY782" s="153">
        <v>251741072</v>
      </c>
      <c r="AZ782" s="153">
        <v>251741072</v>
      </c>
      <c r="BA782" s="153">
        <v>100</v>
      </c>
      <c r="BB782" s="153">
        <v>292144000</v>
      </c>
      <c r="BC782" s="153">
        <v>292026667</v>
      </c>
      <c r="BD782" s="153" t="s">
        <v>7439</v>
      </c>
      <c r="BE782" s="153">
        <v>323381000</v>
      </c>
      <c r="BF782" s="153">
        <v>318200000</v>
      </c>
      <c r="BG782" s="153" t="s">
        <v>7567</v>
      </c>
      <c r="BH782" s="155">
        <v>279000000</v>
      </c>
      <c r="BI782" s="153">
        <v>0</v>
      </c>
      <c r="BJ782" s="153">
        <v>0</v>
      </c>
    </row>
    <row r="783" spans="1:62">
      <c r="A783" s="152">
        <v>4050065308</v>
      </c>
      <c r="B783" s="153">
        <v>6</v>
      </c>
      <c r="C783" s="153" t="s">
        <v>9157</v>
      </c>
      <c r="D783" s="153" t="s">
        <v>9158</v>
      </c>
      <c r="E783" s="153">
        <v>2023</v>
      </c>
      <c r="F783" s="153" t="s">
        <v>7125</v>
      </c>
      <c r="G783" s="153" t="s">
        <v>7126</v>
      </c>
      <c r="H783" s="153">
        <v>2</v>
      </c>
      <c r="I783" s="153" t="s">
        <v>7127</v>
      </c>
      <c r="J783" s="153">
        <v>12</v>
      </c>
      <c r="K783" s="153" t="s">
        <v>1536</v>
      </c>
      <c r="L783" s="153" t="s">
        <v>9159</v>
      </c>
      <c r="M783" s="153">
        <v>199</v>
      </c>
      <c r="N783" s="153" t="s">
        <v>7128</v>
      </c>
      <c r="O783" s="153">
        <v>2</v>
      </c>
      <c r="P783" s="153" t="s">
        <v>7223</v>
      </c>
      <c r="Q783" s="153">
        <v>27</v>
      </c>
      <c r="R783" s="153" t="s">
        <v>2637</v>
      </c>
      <c r="S783" s="153">
        <v>2011</v>
      </c>
      <c r="T783" s="153" t="s">
        <v>5482</v>
      </c>
      <c r="U783" s="153">
        <v>15</v>
      </c>
      <c r="V783" s="153">
        <v>2</v>
      </c>
      <c r="W783" s="154">
        <v>20112</v>
      </c>
      <c r="X783" s="153" t="s">
        <v>9244</v>
      </c>
      <c r="Y783" s="153">
        <v>1</v>
      </c>
      <c r="Z783" s="153" t="s">
        <v>37</v>
      </c>
      <c r="AA783" s="153">
        <v>1</v>
      </c>
      <c r="AB783" s="153" t="s">
        <v>7130</v>
      </c>
      <c r="AC783" s="153">
        <v>1</v>
      </c>
      <c r="AD783" s="153">
        <v>0</v>
      </c>
      <c r="AE783" s="153">
        <v>0</v>
      </c>
      <c r="AF783" s="153">
        <v>0</v>
      </c>
      <c r="AG783" s="153">
        <v>750</v>
      </c>
      <c r="AH783" s="153">
        <v>0</v>
      </c>
      <c r="AI783" s="153">
        <v>0</v>
      </c>
      <c r="AJ783" s="153">
        <v>0</v>
      </c>
      <c r="AK783" s="153">
        <v>0</v>
      </c>
      <c r="AL783" s="153">
        <v>0</v>
      </c>
      <c r="AM783" s="153">
        <v>750</v>
      </c>
      <c r="AN783" s="153">
        <v>750</v>
      </c>
      <c r="AO783" s="153">
        <v>100</v>
      </c>
      <c r="AP783" s="154">
        <v>1500</v>
      </c>
      <c r="AQ783" s="153">
        <v>0</v>
      </c>
      <c r="AR783" s="153">
        <v>0</v>
      </c>
      <c r="AS783" s="153">
        <v>3000</v>
      </c>
      <c r="AT783" s="153">
        <v>750</v>
      </c>
      <c r="AU783" s="153">
        <v>25</v>
      </c>
      <c r="AV783" s="153">
        <v>0</v>
      </c>
      <c r="AW783" s="153">
        <v>0</v>
      </c>
      <c r="AX783" s="153">
        <v>0</v>
      </c>
      <c r="AY783" s="153">
        <v>201993928</v>
      </c>
      <c r="AZ783" s="153">
        <v>184326000</v>
      </c>
      <c r="BA783" s="153" t="s">
        <v>9245</v>
      </c>
      <c r="BB783" s="153">
        <v>0</v>
      </c>
      <c r="BC783" s="153">
        <v>0</v>
      </c>
      <c r="BD783" s="153">
        <v>0</v>
      </c>
      <c r="BE783" s="153">
        <v>264014000</v>
      </c>
      <c r="BF783" s="153">
        <v>264000000</v>
      </c>
      <c r="BG783" s="153">
        <v>100</v>
      </c>
      <c r="BH783" s="155">
        <v>240000000</v>
      </c>
      <c r="BI783" s="153">
        <v>0</v>
      </c>
      <c r="BJ783" s="153">
        <v>0</v>
      </c>
    </row>
    <row r="784" spans="1:62">
      <c r="A784" s="152">
        <v>4050065308</v>
      </c>
      <c r="B784" s="153">
        <v>6</v>
      </c>
      <c r="C784" s="153" t="s">
        <v>9157</v>
      </c>
      <c r="D784" s="153" t="s">
        <v>9158</v>
      </c>
      <c r="E784" s="153">
        <v>2023</v>
      </c>
      <c r="F784" s="153" t="s">
        <v>7125</v>
      </c>
      <c r="G784" s="153" t="s">
        <v>7126</v>
      </c>
      <c r="H784" s="153">
        <v>2</v>
      </c>
      <c r="I784" s="153" t="s">
        <v>7127</v>
      </c>
      <c r="J784" s="153">
        <v>12</v>
      </c>
      <c r="K784" s="153" t="s">
        <v>1536</v>
      </c>
      <c r="L784" s="153" t="s">
        <v>9159</v>
      </c>
      <c r="M784" s="153">
        <v>199</v>
      </c>
      <c r="N784" s="153" t="s">
        <v>7128</v>
      </c>
      <c r="O784" s="153">
        <v>2</v>
      </c>
      <c r="P784" s="153" t="s">
        <v>7223</v>
      </c>
      <c r="Q784" s="153">
        <v>28</v>
      </c>
      <c r="R784" s="153" t="s">
        <v>2661</v>
      </c>
      <c r="S784" s="153">
        <v>2009</v>
      </c>
      <c r="T784" s="153" t="s">
        <v>5485</v>
      </c>
      <c r="U784" s="153">
        <v>12</v>
      </c>
      <c r="V784" s="153">
        <v>1</v>
      </c>
      <c r="W784" s="154">
        <v>20091</v>
      </c>
      <c r="X784" s="153" t="s">
        <v>9246</v>
      </c>
      <c r="Y784" s="153">
        <v>1</v>
      </c>
      <c r="Z784" s="153" t="s">
        <v>37</v>
      </c>
      <c r="AA784" s="153">
        <v>1</v>
      </c>
      <c r="AB784" s="153" t="s">
        <v>7130</v>
      </c>
      <c r="AC784" s="153">
        <v>1</v>
      </c>
      <c r="AD784" s="153">
        <v>0</v>
      </c>
      <c r="AE784" s="153">
        <v>0</v>
      </c>
      <c r="AF784" s="153">
        <v>0</v>
      </c>
      <c r="AG784" s="153" t="s">
        <v>7271</v>
      </c>
      <c r="AH784" s="153">
        <v>0</v>
      </c>
      <c r="AI784" s="153">
        <v>0</v>
      </c>
      <c r="AJ784" s="153">
        <v>0</v>
      </c>
      <c r="AK784" s="153">
        <v>0</v>
      </c>
      <c r="AL784" s="153">
        <v>0</v>
      </c>
      <c r="AM784" s="153" t="s">
        <v>7271</v>
      </c>
      <c r="AN784" s="153" t="s">
        <v>7271</v>
      </c>
      <c r="AO784" s="153">
        <v>100</v>
      </c>
      <c r="AP784" s="154" t="s">
        <v>7232</v>
      </c>
      <c r="AQ784" s="153">
        <v>0</v>
      </c>
      <c r="AR784" s="153">
        <v>0</v>
      </c>
      <c r="AS784" s="153">
        <v>3</v>
      </c>
      <c r="AT784" s="153" t="s">
        <v>7271</v>
      </c>
      <c r="AU784" s="153">
        <v>25</v>
      </c>
      <c r="AV784" s="153">
        <v>0</v>
      </c>
      <c r="AW784" s="153">
        <v>0</v>
      </c>
      <c r="AX784" s="153">
        <v>0</v>
      </c>
      <c r="AY784" s="153">
        <v>272241000</v>
      </c>
      <c r="AZ784" s="153">
        <v>272241000</v>
      </c>
      <c r="BA784" s="153">
        <v>100</v>
      </c>
      <c r="BB784" s="153">
        <v>0</v>
      </c>
      <c r="BC784" s="153">
        <v>0</v>
      </c>
      <c r="BD784" s="153">
        <v>0</v>
      </c>
      <c r="BE784" s="153">
        <v>100000000</v>
      </c>
      <c r="BF784" s="153">
        <v>100000000</v>
      </c>
      <c r="BG784" s="153">
        <v>100</v>
      </c>
      <c r="BH784" s="155">
        <v>339000000</v>
      </c>
      <c r="BI784" s="153">
        <v>0</v>
      </c>
      <c r="BJ784" s="153">
        <v>0</v>
      </c>
    </row>
    <row r="785" spans="1:62">
      <c r="A785" s="152">
        <v>4050065308</v>
      </c>
      <c r="B785" s="153">
        <v>6</v>
      </c>
      <c r="C785" s="153" t="s">
        <v>9157</v>
      </c>
      <c r="D785" s="153" t="s">
        <v>9158</v>
      </c>
      <c r="E785" s="153">
        <v>2023</v>
      </c>
      <c r="F785" s="153" t="s">
        <v>7125</v>
      </c>
      <c r="G785" s="153" t="s">
        <v>7126</v>
      </c>
      <c r="H785" s="153">
        <v>2</v>
      </c>
      <c r="I785" s="153" t="s">
        <v>7127</v>
      </c>
      <c r="J785" s="153">
        <v>12</v>
      </c>
      <c r="K785" s="153" t="s">
        <v>1536</v>
      </c>
      <c r="L785" s="153" t="s">
        <v>9159</v>
      </c>
      <c r="M785" s="153">
        <v>199</v>
      </c>
      <c r="N785" s="153" t="s">
        <v>7128</v>
      </c>
      <c r="O785" s="153">
        <v>2</v>
      </c>
      <c r="P785" s="153" t="s">
        <v>7223</v>
      </c>
      <c r="Q785" s="153">
        <v>30</v>
      </c>
      <c r="R785" s="153" t="s">
        <v>2670</v>
      </c>
      <c r="S785" s="153">
        <v>2103</v>
      </c>
      <c r="T785" s="153" t="s">
        <v>5487</v>
      </c>
      <c r="U785" s="153">
        <v>10</v>
      </c>
      <c r="V785" s="153">
        <v>1</v>
      </c>
      <c r="W785" s="154">
        <v>21031</v>
      </c>
      <c r="X785" s="153" t="s">
        <v>9247</v>
      </c>
      <c r="Y785" s="153">
        <v>1</v>
      </c>
      <c r="Z785" s="153" t="s">
        <v>37</v>
      </c>
      <c r="AA785" s="153">
        <v>1</v>
      </c>
      <c r="AB785" s="153" t="s">
        <v>7130</v>
      </c>
      <c r="AC785" s="153">
        <v>1</v>
      </c>
      <c r="AD785" s="153">
        <v>0</v>
      </c>
      <c r="AE785" s="153">
        <v>0</v>
      </c>
      <c r="AF785" s="153">
        <v>0</v>
      </c>
      <c r="AG785" s="153">
        <v>1</v>
      </c>
      <c r="AH785" s="153">
        <v>1</v>
      </c>
      <c r="AI785" s="153">
        <v>100</v>
      </c>
      <c r="AJ785" s="153">
        <v>1</v>
      </c>
      <c r="AK785" s="153">
        <v>1</v>
      </c>
      <c r="AL785" s="153">
        <v>100</v>
      </c>
      <c r="AM785" s="153">
        <v>1</v>
      </c>
      <c r="AN785" s="153">
        <v>1</v>
      </c>
      <c r="AO785" s="153">
        <v>100</v>
      </c>
      <c r="AP785" s="154">
        <v>1</v>
      </c>
      <c r="AQ785" s="153">
        <v>0</v>
      </c>
      <c r="AR785" s="153">
        <v>0</v>
      </c>
      <c r="AS785" s="153">
        <v>4</v>
      </c>
      <c r="AT785" s="153">
        <v>3</v>
      </c>
      <c r="AU785" s="153">
        <v>75</v>
      </c>
      <c r="AV785" s="153">
        <v>0</v>
      </c>
      <c r="AW785" s="153">
        <v>0</v>
      </c>
      <c r="AX785" s="153">
        <v>0</v>
      </c>
      <c r="AY785" s="153">
        <v>101254000</v>
      </c>
      <c r="AZ785" s="153">
        <v>96149200</v>
      </c>
      <c r="BA785" s="153" t="s">
        <v>9248</v>
      </c>
      <c r="BB785" s="153">
        <v>129844000</v>
      </c>
      <c r="BC785" s="153">
        <v>129353427</v>
      </c>
      <c r="BD785" s="153" t="s">
        <v>7202</v>
      </c>
      <c r="BE785" s="153">
        <v>200000000</v>
      </c>
      <c r="BF785" s="153">
        <v>132870000</v>
      </c>
      <c r="BG785" s="153" t="s">
        <v>9249</v>
      </c>
      <c r="BH785" s="155">
        <v>1117000000</v>
      </c>
      <c r="BI785" s="153">
        <v>0</v>
      </c>
      <c r="BJ785" s="153">
        <v>0</v>
      </c>
    </row>
    <row r="786" spans="1:62">
      <c r="A786" s="152">
        <v>4050065308</v>
      </c>
      <c r="B786" s="153">
        <v>6</v>
      </c>
      <c r="C786" s="153" t="s">
        <v>9157</v>
      </c>
      <c r="D786" s="153" t="s">
        <v>9158</v>
      </c>
      <c r="E786" s="153">
        <v>2023</v>
      </c>
      <c r="F786" s="153" t="s">
        <v>7125</v>
      </c>
      <c r="G786" s="153" t="s">
        <v>7126</v>
      </c>
      <c r="H786" s="153">
        <v>2</v>
      </c>
      <c r="I786" s="153" t="s">
        <v>7127</v>
      </c>
      <c r="J786" s="153">
        <v>12</v>
      </c>
      <c r="K786" s="153" t="s">
        <v>1536</v>
      </c>
      <c r="L786" s="153" t="s">
        <v>9159</v>
      </c>
      <c r="M786" s="153">
        <v>199</v>
      </c>
      <c r="N786" s="153" t="s">
        <v>7128</v>
      </c>
      <c r="O786" s="153">
        <v>2</v>
      </c>
      <c r="P786" s="153" t="s">
        <v>7223</v>
      </c>
      <c r="Q786" s="153">
        <v>33</v>
      </c>
      <c r="R786" s="153" t="s">
        <v>6292</v>
      </c>
      <c r="S786" s="153">
        <v>2146</v>
      </c>
      <c r="T786" s="153" t="s">
        <v>5489</v>
      </c>
      <c r="U786" s="153">
        <v>11</v>
      </c>
      <c r="V786" s="153">
        <v>1</v>
      </c>
      <c r="W786" s="154">
        <v>21461</v>
      </c>
      <c r="X786" s="153" t="s">
        <v>9250</v>
      </c>
      <c r="Y786" s="153">
        <v>1</v>
      </c>
      <c r="Z786" s="153" t="s">
        <v>37</v>
      </c>
      <c r="AA786" s="153">
        <v>1</v>
      </c>
      <c r="AB786" s="153" t="s">
        <v>7130</v>
      </c>
      <c r="AC786" s="153">
        <v>1</v>
      </c>
      <c r="AD786" s="153">
        <v>0</v>
      </c>
      <c r="AE786" s="153">
        <v>0</v>
      </c>
      <c r="AF786" s="153">
        <v>0</v>
      </c>
      <c r="AG786" s="153">
        <v>1350</v>
      </c>
      <c r="AH786" s="153">
        <v>0</v>
      </c>
      <c r="AI786" s="153">
        <v>0</v>
      </c>
      <c r="AJ786" s="153">
        <v>0</v>
      </c>
      <c r="AK786" s="153">
        <v>0</v>
      </c>
      <c r="AL786" s="153">
        <v>0</v>
      </c>
      <c r="AM786" s="153">
        <v>1350</v>
      </c>
      <c r="AN786" s="153">
        <v>2000</v>
      </c>
      <c r="AO786" s="153" t="s">
        <v>9251</v>
      </c>
      <c r="AP786" s="154">
        <v>2700</v>
      </c>
      <c r="AQ786" s="153">
        <v>0</v>
      </c>
      <c r="AR786" s="153">
        <v>0</v>
      </c>
      <c r="AS786" s="153">
        <v>5400</v>
      </c>
      <c r="AT786" s="153">
        <v>2000</v>
      </c>
      <c r="AU786" s="153" t="s">
        <v>7511</v>
      </c>
      <c r="AV786" s="153">
        <v>0</v>
      </c>
      <c r="AW786" s="153">
        <v>0</v>
      </c>
      <c r="AX786" s="153">
        <v>0</v>
      </c>
      <c r="AY786" s="153">
        <v>228300000</v>
      </c>
      <c r="AZ786" s="153">
        <v>208166903</v>
      </c>
      <c r="BA786" s="153" t="s">
        <v>9252</v>
      </c>
      <c r="BB786" s="153">
        <v>0</v>
      </c>
      <c r="BC786" s="153">
        <v>0</v>
      </c>
      <c r="BD786" s="153">
        <v>0</v>
      </c>
      <c r="BE786" s="153">
        <v>296822000</v>
      </c>
      <c r="BF786" s="153">
        <v>296822000</v>
      </c>
      <c r="BG786" s="153">
        <v>100</v>
      </c>
      <c r="BH786" s="155">
        <v>263000000</v>
      </c>
      <c r="BI786" s="153">
        <v>0</v>
      </c>
      <c r="BJ786" s="153">
        <v>0</v>
      </c>
    </row>
    <row r="787" spans="1:62">
      <c r="A787" s="152">
        <v>4050065308</v>
      </c>
      <c r="B787" s="153">
        <v>6</v>
      </c>
      <c r="C787" s="153" t="s">
        <v>9157</v>
      </c>
      <c r="D787" s="153" t="s">
        <v>9158</v>
      </c>
      <c r="E787" s="153">
        <v>2023</v>
      </c>
      <c r="F787" s="153" t="s">
        <v>7125</v>
      </c>
      <c r="G787" s="153" t="s">
        <v>7126</v>
      </c>
      <c r="H787" s="153">
        <v>2</v>
      </c>
      <c r="I787" s="153" t="s">
        <v>7127</v>
      </c>
      <c r="J787" s="153">
        <v>12</v>
      </c>
      <c r="K787" s="153" t="s">
        <v>1536</v>
      </c>
      <c r="L787" s="153" t="s">
        <v>9159</v>
      </c>
      <c r="M787" s="153">
        <v>199</v>
      </c>
      <c r="N787" s="153" t="s">
        <v>7128</v>
      </c>
      <c r="O787" s="153">
        <v>2</v>
      </c>
      <c r="P787" s="153" t="s">
        <v>7223</v>
      </c>
      <c r="Q787" s="153">
        <v>33</v>
      </c>
      <c r="R787" s="153" t="s">
        <v>6292</v>
      </c>
      <c r="S787" s="153">
        <v>2146</v>
      </c>
      <c r="T787" s="153" t="s">
        <v>5489</v>
      </c>
      <c r="U787" s="153">
        <v>11</v>
      </c>
      <c r="V787" s="153">
        <v>2</v>
      </c>
      <c r="W787" s="154">
        <v>21462</v>
      </c>
      <c r="X787" s="153" t="s">
        <v>9253</v>
      </c>
      <c r="Y787" s="153">
        <v>1</v>
      </c>
      <c r="Z787" s="153" t="s">
        <v>37</v>
      </c>
      <c r="AA787" s="153">
        <v>1</v>
      </c>
      <c r="AB787" s="153" t="s">
        <v>7130</v>
      </c>
      <c r="AC787" s="153">
        <v>1</v>
      </c>
      <c r="AD787" s="153">
        <v>0</v>
      </c>
      <c r="AE787" s="153">
        <v>0</v>
      </c>
      <c r="AF787" s="153">
        <v>0</v>
      </c>
      <c r="AG787" s="153">
        <v>150</v>
      </c>
      <c r="AH787" s="153">
        <v>0</v>
      </c>
      <c r="AI787" s="153">
        <v>0</v>
      </c>
      <c r="AJ787" s="153">
        <v>0</v>
      </c>
      <c r="AK787" s="153">
        <v>0</v>
      </c>
      <c r="AL787" s="153">
        <v>0</v>
      </c>
      <c r="AM787" s="153">
        <v>0</v>
      </c>
      <c r="AN787" s="153">
        <v>0</v>
      </c>
      <c r="AO787" s="153">
        <v>0</v>
      </c>
      <c r="AP787" s="154">
        <v>450</v>
      </c>
      <c r="AQ787" s="153">
        <v>0</v>
      </c>
      <c r="AR787" s="153">
        <v>0</v>
      </c>
      <c r="AS787" s="153">
        <v>600</v>
      </c>
      <c r="AT787" s="153">
        <v>0</v>
      </c>
      <c r="AU787" s="153">
        <v>0</v>
      </c>
      <c r="AV787" s="153">
        <v>0</v>
      </c>
      <c r="AW787" s="153">
        <v>0</v>
      </c>
      <c r="AX787" s="153">
        <v>0</v>
      </c>
      <c r="AY787" s="153">
        <v>114628000</v>
      </c>
      <c r="AZ787" s="153">
        <v>87109402</v>
      </c>
      <c r="BA787" s="153" t="s">
        <v>7914</v>
      </c>
      <c r="BB787" s="153">
        <v>0</v>
      </c>
      <c r="BC787" s="153">
        <v>0</v>
      </c>
      <c r="BD787" s="153">
        <v>0</v>
      </c>
      <c r="BE787" s="153">
        <v>0</v>
      </c>
      <c r="BF787" s="153">
        <v>0</v>
      </c>
      <c r="BG787" s="153">
        <v>0</v>
      </c>
      <c r="BH787" s="155">
        <v>132000000</v>
      </c>
      <c r="BI787" s="153">
        <v>0</v>
      </c>
      <c r="BJ787" s="153">
        <v>0</v>
      </c>
    </row>
    <row r="788" spans="1:62">
      <c r="A788" s="152">
        <v>4050065308</v>
      </c>
      <c r="B788" s="153">
        <v>6</v>
      </c>
      <c r="C788" s="153" t="s">
        <v>9157</v>
      </c>
      <c r="D788" s="153" t="s">
        <v>9158</v>
      </c>
      <c r="E788" s="153">
        <v>2023</v>
      </c>
      <c r="F788" s="153" t="s">
        <v>7125</v>
      </c>
      <c r="G788" s="153" t="s">
        <v>7126</v>
      </c>
      <c r="H788" s="153">
        <v>2</v>
      </c>
      <c r="I788" s="153" t="s">
        <v>7127</v>
      </c>
      <c r="J788" s="153">
        <v>12</v>
      </c>
      <c r="K788" s="153" t="s">
        <v>1536</v>
      </c>
      <c r="L788" s="153" t="s">
        <v>9159</v>
      </c>
      <c r="M788" s="153">
        <v>199</v>
      </c>
      <c r="N788" s="153" t="s">
        <v>7128</v>
      </c>
      <c r="O788" s="153">
        <v>2</v>
      </c>
      <c r="P788" s="153" t="s">
        <v>7223</v>
      </c>
      <c r="Q788" s="153">
        <v>33</v>
      </c>
      <c r="R788" s="153" t="s">
        <v>6292</v>
      </c>
      <c r="S788" s="153">
        <v>2146</v>
      </c>
      <c r="T788" s="153" t="s">
        <v>5489</v>
      </c>
      <c r="U788" s="153">
        <v>11</v>
      </c>
      <c r="V788" s="153">
        <v>3</v>
      </c>
      <c r="W788" s="154">
        <v>21463</v>
      </c>
      <c r="X788" s="153" t="s">
        <v>7241</v>
      </c>
      <c r="Y788" s="153">
        <v>1</v>
      </c>
      <c r="Z788" s="153" t="s">
        <v>37</v>
      </c>
      <c r="AA788" s="153">
        <v>1</v>
      </c>
      <c r="AB788" s="153" t="s">
        <v>7130</v>
      </c>
      <c r="AC788" s="153">
        <v>1</v>
      </c>
      <c r="AD788" s="153">
        <v>0</v>
      </c>
      <c r="AE788" s="153">
        <v>0</v>
      </c>
      <c r="AF788" s="153">
        <v>0</v>
      </c>
      <c r="AG788" s="153">
        <v>0</v>
      </c>
      <c r="AH788" s="153">
        <v>0</v>
      </c>
      <c r="AI788" s="153">
        <v>0</v>
      </c>
      <c r="AJ788" s="153">
        <v>3</v>
      </c>
      <c r="AK788" s="153">
        <v>6</v>
      </c>
      <c r="AL788" s="153">
        <v>200</v>
      </c>
      <c r="AM788" s="153">
        <v>13</v>
      </c>
      <c r="AN788" s="153">
        <v>0</v>
      </c>
      <c r="AO788" s="153">
        <v>0</v>
      </c>
      <c r="AP788" s="154">
        <v>14</v>
      </c>
      <c r="AQ788" s="153">
        <v>0</v>
      </c>
      <c r="AR788" s="153">
        <v>0</v>
      </c>
      <c r="AS788" s="153">
        <v>30</v>
      </c>
      <c r="AT788" s="153">
        <v>6</v>
      </c>
      <c r="AU788" s="153">
        <v>20</v>
      </c>
      <c r="AV788" s="153">
        <v>0</v>
      </c>
      <c r="AW788" s="153">
        <v>0</v>
      </c>
      <c r="AX788" s="153">
        <v>0</v>
      </c>
      <c r="AY788" s="153">
        <v>0</v>
      </c>
      <c r="AZ788" s="153">
        <v>0</v>
      </c>
      <c r="BA788" s="153">
        <v>0</v>
      </c>
      <c r="BB788" s="153">
        <v>670000000</v>
      </c>
      <c r="BC788" s="153">
        <v>670000000</v>
      </c>
      <c r="BD788" s="153">
        <v>100</v>
      </c>
      <c r="BE788" s="153">
        <v>1829339353</v>
      </c>
      <c r="BF788" s="153">
        <v>27270000</v>
      </c>
      <c r="BG788" s="153" t="s">
        <v>9060</v>
      </c>
      <c r="BH788" s="155">
        <v>1003000000</v>
      </c>
      <c r="BI788" s="153">
        <v>0</v>
      </c>
      <c r="BJ788" s="153">
        <v>0</v>
      </c>
    </row>
    <row r="789" spans="1:62">
      <c r="A789" s="152">
        <v>4050065308</v>
      </c>
      <c r="B789" s="153">
        <v>6</v>
      </c>
      <c r="C789" s="153" t="s">
        <v>9157</v>
      </c>
      <c r="D789" s="153" t="s">
        <v>9158</v>
      </c>
      <c r="E789" s="153">
        <v>2023</v>
      </c>
      <c r="F789" s="153" t="s">
        <v>7125</v>
      </c>
      <c r="G789" s="153" t="s">
        <v>7126</v>
      </c>
      <c r="H789" s="153">
        <v>2</v>
      </c>
      <c r="I789" s="153" t="s">
        <v>7127</v>
      </c>
      <c r="J789" s="153">
        <v>12</v>
      </c>
      <c r="K789" s="153" t="s">
        <v>1536</v>
      </c>
      <c r="L789" s="153" t="s">
        <v>9159</v>
      </c>
      <c r="M789" s="153">
        <v>199</v>
      </c>
      <c r="N789" s="153" t="s">
        <v>7128</v>
      </c>
      <c r="O789" s="153">
        <v>2</v>
      </c>
      <c r="P789" s="153" t="s">
        <v>7223</v>
      </c>
      <c r="Q789" s="153">
        <v>34</v>
      </c>
      <c r="R789" s="153" t="s">
        <v>2717</v>
      </c>
      <c r="S789" s="153">
        <v>2008</v>
      </c>
      <c r="T789" s="153" t="s">
        <v>5494</v>
      </c>
      <c r="U789" s="153">
        <v>15</v>
      </c>
      <c r="V789" s="153">
        <v>1</v>
      </c>
      <c r="W789" s="154">
        <v>20081</v>
      </c>
      <c r="X789" s="153" t="s">
        <v>9254</v>
      </c>
      <c r="Y789" s="153">
        <v>1</v>
      </c>
      <c r="Z789" s="153" t="s">
        <v>37</v>
      </c>
      <c r="AA789" s="153">
        <v>1</v>
      </c>
      <c r="AB789" s="153" t="s">
        <v>7130</v>
      </c>
      <c r="AC789" s="153">
        <v>1</v>
      </c>
      <c r="AD789" s="153">
        <v>0</v>
      </c>
      <c r="AE789" s="153">
        <v>0</v>
      </c>
      <c r="AF789" s="153">
        <v>0</v>
      </c>
      <c r="AG789" s="153">
        <v>700</v>
      </c>
      <c r="AH789" s="153">
        <v>700</v>
      </c>
      <c r="AI789" s="153">
        <v>100</v>
      </c>
      <c r="AJ789" s="153">
        <v>1100</v>
      </c>
      <c r="AK789" s="153">
        <v>1009</v>
      </c>
      <c r="AL789" s="153" t="s">
        <v>9255</v>
      </c>
      <c r="AM789" s="153">
        <v>1100</v>
      </c>
      <c r="AN789" s="153">
        <v>1100</v>
      </c>
      <c r="AO789" s="153">
        <v>100</v>
      </c>
      <c r="AP789" s="154">
        <v>1100</v>
      </c>
      <c r="AQ789" s="153">
        <v>0</v>
      </c>
      <c r="AR789" s="153">
        <v>0</v>
      </c>
      <c r="AS789" s="153">
        <v>4000</v>
      </c>
      <c r="AT789" s="153">
        <v>2809</v>
      </c>
      <c r="AU789" s="153" t="s">
        <v>9256</v>
      </c>
      <c r="AV789" s="153">
        <v>0</v>
      </c>
      <c r="AW789" s="153">
        <v>0</v>
      </c>
      <c r="AX789" s="153">
        <v>0</v>
      </c>
      <c r="AY789" s="153">
        <v>323913000</v>
      </c>
      <c r="AZ789" s="153">
        <v>289155334</v>
      </c>
      <c r="BA789" s="153" t="s">
        <v>9257</v>
      </c>
      <c r="BB789" s="153">
        <v>413971000</v>
      </c>
      <c r="BC789" s="153">
        <v>413870267</v>
      </c>
      <c r="BD789" s="153" t="s">
        <v>7339</v>
      </c>
      <c r="BE789" s="153">
        <v>460863000</v>
      </c>
      <c r="BF789" s="153">
        <v>431229000</v>
      </c>
      <c r="BG789" s="153" t="s">
        <v>9258</v>
      </c>
      <c r="BH789" s="155">
        <v>370000000</v>
      </c>
      <c r="BI789" s="153">
        <v>0</v>
      </c>
      <c r="BJ789" s="153">
        <v>0</v>
      </c>
    </row>
    <row r="790" spans="1:62">
      <c r="A790" s="152">
        <v>4050065308</v>
      </c>
      <c r="B790" s="153">
        <v>6</v>
      </c>
      <c r="C790" s="153" t="s">
        <v>9157</v>
      </c>
      <c r="D790" s="153" t="s">
        <v>9158</v>
      </c>
      <c r="E790" s="153">
        <v>2023</v>
      </c>
      <c r="F790" s="153" t="s">
        <v>7125</v>
      </c>
      <c r="G790" s="153" t="s">
        <v>7126</v>
      </c>
      <c r="H790" s="153">
        <v>2</v>
      </c>
      <c r="I790" s="153" t="s">
        <v>7127</v>
      </c>
      <c r="J790" s="153">
        <v>12</v>
      </c>
      <c r="K790" s="153" t="s">
        <v>1536</v>
      </c>
      <c r="L790" s="153" t="s">
        <v>9159</v>
      </c>
      <c r="M790" s="153">
        <v>199</v>
      </c>
      <c r="N790" s="153" t="s">
        <v>7128</v>
      </c>
      <c r="O790" s="153">
        <v>2</v>
      </c>
      <c r="P790" s="153" t="s">
        <v>7223</v>
      </c>
      <c r="Q790" s="153">
        <v>38</v>
      </c>
      <c r="R790" s="153" t="s">
        <v>2728</v>
      </c>
      <c r="S790" s="153">
        <v>2082</v>
      </c>
      <c r="T790" s="153" t="s">
        <v>5496</v>
      </c>
      <c r="U790" s="153">
        <v>4</v>
      </c>
      <c r="V790" s="153">
        <v>1</v>
      </c>
      <c r="W790" s="154">
        <v>20821</v>
      </c>
      <c r="X790" s="153" t="s">
        <v>9259</v>
      </c>
      <c r="Y790" s="153">
        <v>1</v>
      </c>
      <c r="Z790" s="153" t="s">
        <v>37</v>
      </c>
      <c r="AA790" s="153">
        <v>1</v>
      </c>
      <c r="AB790" s="153" t="s">
        <v>7130</v>
      </c>
      <c r="AC790" s="153">
        <v>1</v>
      </c>
      <c r="AD790" s="153">
        <v>0</v>
      </c>
      <c r="AE790" s="153">
        <v>0</v>
      </c>
      <c r="AF790" s="153">
        <v>0</v>
      </c>
      <c r="AG790" s="153">
        <v>400</v>
      </c>
      <c r="AH790" s="153">
        <v>1400</v>
      </c>
      <c r="AI790" s="153">
        <v>350</v>
      </c>
      <c r="AJ790" s="153">
        <v>0</v>
      </c>
      <c r="AK790" s="153">
        <v>0</v>
      </c>
      <c r="AL790" s="153">
        <v>0</v>
      </c>
      <c r="AM790" s="153">
        <v>0</v>
      </c>
      <c r="AN790" s="153">
        <v>0</v>
      </c>
      <c r="AO790" s="153">
        <v>0</v>
      </c>
      <c r="AP790" s="154">
        <v>1200</v>
      </c>
      <c r="AQ790" s="153">
        <v>0</v>
      </c>
      <c r="AR790" s="153">
        <v>0</v>
      </c>
      <c r="AS790" s="153">
        <v>1600</v>
      </c>
      <c r="AT790" s="153">
        <v>1400</v>
      </c>
      <c r="AU790" s="153" t="s">
        <v>8976</v>
      </c>
      <c r="AV790" s="153">
        <v>0</v>
      </c>
      <c r="AW790" s="153">
        <v>0</v>
      </c>
      <c r="AX790" s="153">
        <v>0</v>
      </c>
      <c r="AY790" s="153">
        <v>333391000</v>
      </c>
      <c r="AZ790" s="153">
        <v>190002233</v>
      </c>
      <c r="BA790" s="153" t="s">
        <v>9260</v>
      </c>
      <c r="BB790" s="153">
        <v>0</v>
      </c>
      <c r="BC790" s="153">
        <v>0</v>
      </c>
      <c r="BD790" s="153">
        <v>0</v>
      </c>
      <c r="BE790" s="153">
        <v>0</v>
      </c>
      <c r="BF790" s="153">
        <v>0</v>
      </c>
      <c r="BG790" s="153">
        <v>0</v>
      </c>
      <c r="BH790" s="155">
        <v>941000000</v>
      </c>
      <c r="BI790" s="153">
        <v>0</v>
      </c>
      <c r="BJ790" s="153">
        <v>0</v>
      </c>
    </row>
    <row r="791" spans="1:62">
      <c r="A791" s="152">
        <v>4050065308</v>
      </c>
      <c r="B791" s="153">
        <v>6</v>
      </c>
      <c r="C791" s="153" t="s">
        <v>9157</v>
      </c>
      <c r="D791" s="153" t="s">
        <v>9158</v>
      </c>
      <c r="E791" s="153">
        <v>2023</v>
      </c>
      <c r="F791" s="153" t="s">
        <v>7125</v>
      </c>
      <c r="G791" s="153" t="s">
        <v>7126</v>
      </c>
      <c r="H791" s="153">
        <v>2</v>
      </c>
      <c r="I791" s="153" t="s">
        <v>7127</v>
      </c>
      <c r="J791" s="153">
        <v>12</v>
      </c>
      <c r="K791" s="153" t="s">
        <v>1536</v>
      </c>
      <c r="L791" s="153" t="s">
        <v>9159</v>
      </c>
      <c r="M791" s="153">
        <v>199</v>
      </c>
      <c r="N791" s="153" t="s">
        <v>7128</v>
      </c>
      <c r="O791" s="153">
        <v>3</v>
      </c>
      <c r="P791" s="153" t="s">
        <v>7254</v>
      </c>
      <c r="Q791" s="153">
        <v>39</v>
      </c>
      <c r="R791" s="153" t="s">
        <v>2738</v>
      </c>
      <c r="S791" s="153">
        <v>2030</v>
      </c>
      <c r="T791" s="153" t="s">
        <v>5498</v>
      </c>
      <c r="U791" s="153">
        <v>4</v>
      </c>
      <c r="V791" s="153">
        <v>1</v>
      </c>
      <c r="W791" s="154">
        <v>20301</v>
      </c>
      <c r="X791" s="153" t="s">
        <v>9261</v>
      </c>
      <c r="Y791" s="153">
        <v>1</v>
      </c>
      <c r="Z791" s="153" t="s">
        <v>37</v>
      </c>
      <c r="AA791" s="153">
        <v>1</v>
      </c>
      <c r="AB791" s="153" t="s">
        <v>7130</v>
      </c>
      <c r="AC791" s="153">
        <v>1</v>
      </c>
      <c r="AD791" s="153">
        <v>0</v>
      </c>
      <c r="AE791" s="153">
        <v>0</v>
      </c>
      <c r="AF791" s="153">
        <v>0</v>
      </c>
      <c r="AG791" s="153">
        <v>1000</v>
      </c>
      <c r="AH791" s="153">
        <v>0</v>
      </c>
      <c r="AI791" s="153">
        <v>0</v>
      </c>
      <c r="AJ791" s="153">
        <v>0</v>
      </c>
      <c r="AK791" s="153">
        <v>0</v>
      </c>
      <c r="AL791" s="153">
        <v>0</v>
      </c>
      <c r="AM791" s="153">
        <v>0</v>
      </c>
      <c r="AN791" s="153">
        <v>0</v>
      </c>
      <c r="AO791" s="153">
        <v>0</v>
      </c>
      <c r="AP791" s="154">
        <v>0</v>
      </c>
      <c r="AQ791" s="153">
        <v>0</v>
      </c>
      <c r="AR791" s="153">
        <v>0</v>
      </c>
      <c r="AS791" s="153">
        <v>1000</v>
      </c>
      <c r="AT791" s="153">
        <v>0</v>
      </c>
      <c r="AU791" s="153">
        <v>0</v>
      </c>
      <c r="AV791" s="153">
        <v>0</v>
      </c>
      <c r="AW791" s="153">
        <v>0</v>
      </c>
      <c r="AX791" s="153">
        <v>0</v>
      </c>
      <c r="AY791" s="153">
        <v>467108000</v>
      </c>
      <c r="AZ791" s="153">
        <v>273670006</v>
      </c>
      <c r="BA791" s="153" t="s">
        <v>9262</v>
      </c>
      <c r="BB791" s="153">
        <v>0</v>
      </c>
      <c r="BC791" s="153">
        <v>0</v>
      </c>
      <c r="BD791" s="153">
        <v>0</v>
      </c>
      <c r="BE791" s="153">
        <v>0</v>
      </c>
      <c r="BF791" s="153">
        <v>0</v>
      </c>
      <c r="BG791" s="153">
        <v>0</v>
      </c>
      <c r="BH791" s="155">
        <v>0</v>
      </c>
      <c r="BI791" s="153">
        <v>0</v>
      </c>
      <c r="BJ791" s="153">
        <v>0</v>
      </c>
    </row>
    <row r="792" spans="1:62">
      <c r="A792" s="152">
        <v>4050065308</v>
      </c>
      <c r="B792" s="153">
        <v>6</v>
      </c>
      <c r="C792" s="153" t="s">
        <v>9157</v>
      </c>
      <c r="D792" s="153" t="s">
        <v>9158</v>
      </c>
      <c r="E792" s="153">
        <v>2023</v>
      </c>
      <c r="F792" s="153" t="s">
        <v>7125</v>
      </c>
      <c r="G792" s="153" t="s">
        <v>7126</v>
      </c>
      <c r="H792" s="153">
        <v>2</v>
      </c>
      <c r="I792" s="153" t="s">
        <v>7127</v>
      </c>
      <c r="J792" s="153">
        <v>12</v>
      </c>
      <c r="K792" s="153" t="s">
        <v>1536</v>
      </c>
      <c r="L792" s="153" t="s">
        <v>9159</v>
      </c>
      <c r="M792" s="153">
        <v>199</v>
      </c>
      <c r="N792" s="153" t="s">
        <v>7128</v>
      </c>
      <c r="O792" s="153">
        <v>3</v>
      </c>
      <c r="P792" s="153" t="s">
        <v>7254</v>
      </c>
      <c r="Q792" s="153">
        <v>40</v>
      </c>
      <c r="R792" s="153" t="s">
        <v>2749</v>
      </c>
      <c r="S792" s="153">
        <v>2057</v>
      </c>
      <c r="T792" s="153" t="s">
        <v>5500</v>
      </c>
      <c r="U792" s="153">
        <v>13</v>
      </c>
      <c r="V792" s="153">
        <v>1</v>
      </c>
      <c r="W792" s="154">
        <v>20571</v>
      </c>
      <c r="X792" s="153" t="s">
        <v>9263</v>
      </c>
      <c r="Y792" s="153">
        <v>1</v>
      </c>
      <c r="Z792" s="153" t="s">
        <v>37</v>
      </c>
      <c r="AA792" s="153">
        <v>1</v>
      </c>
      <c r="AB792" s="153" t="s">
        <v>7130</v>
      </c>
      <c r="AC792" s="153">
        <v>1</v>
      </c>
      <c r="AD792" s="153">
        <v>0</v>
      </c>
      <c r="AE792" s="153">
        <v>0</v>
      </c>
      <c r="AF792" s="153">
        <v>0</v>
      </c>
      <c r="AG792" s="153">
        <v>245</v>
      </c>
      <c r="AH792" s="153">
        <v>80</v>
      </c>
      <c r="AI792" s="153" t="s">
        <v>7298</v>
      </c>
      <c r="AJ792" s="153">
        <v>245</v>
      </c>
      <c r="AK792" s="153">
        <v>30</v>
      </c>
      <c r="AL792" s="153" t="s">
        <v>9264</v>
      </c>
      <c r="AM792" s="153">
        <v>245</v>
      </c>
      <c r="AN792" s="153">
        <v>245</v>
      </c>
      <c r="AO792" s="153">
        <v>100</v>
      </c>
      <c r="AP792" s="154">
        <v>245</v>
      </c>
      <c r="AQ792" s="153">
        <v>0</v>
      </c>
      <c r="AR792" s="153">
        <v>0</v>
      </c>
      <c r="AS792" s="153">
        <v>980</v>
      </c>
      <c r="AT792" s="153">
        <v>355</v>
      </c>
      <c r="AU792" s="153" t="s">
        <v>9265</v>
      </c>
      <c r="AV792" s="153">
        <v>0</v>
      </c>
      <c r="AW792" s="153">
        <v>0</v>
      </c>
      <c r="AX792" s="153">
        <v>0</v>
      </c>
      <c r="AY792" s="153">
        <v>219703000</v>
      </c>
      <c r="AZ792" s="153">
        <v>219703000</v>
      </c>
      <c r="BA792" s="153">
        <v>100</v>
      </c>
      <c r="BB792" s="153">
        <v>401322962</v>
      </c>
      <c r="BC792" s="153">
        <v>401258500</v>
      </c>
      <c r="BD792" s="153" t="s">
        <v>7198</v>
      </c>
      <c r="BE792" s="153">
        <v>435885000</v>
      </c>
      <c r="BF792" s="153">
        <v>397361500</v>
      </c>
      <c r="BG792" s="153" t="s">
        <v>9266</v>
      </c>
      <c r="BH792" s="155">
        <v>252000000</v>
      </c>
      <c r="BI792" s="153">
        <v>0</v>
      </c>
      <c r="BJ792" s="153">
        <v>0</v>
      </c>
    </row>
    <row r="793" spans="1:62">
      <c r="A793" s="152">
        <v>4050065308</v>
      </c>
      <c r="B793" s="153">
        <v>6</v>
      </c>
      <c r="C793" s="153" t="s">
        <v>9157</v>
      </c>
      <c r="D793" s="153" t="s">
        <v>9158</v>
      </c>
      <c r="E793" s="153">
        <v>2023</v>
      </c>
      <c r="F793" s="153" t="s">
        <v>7125</v>
      </c>
      <c r="G793" s="153" t="s">
        <v>7126</v>
      </c>
      <c r="H793" s="153">
        <v>2</v>
      </c>
      <c r="I793" s="153" t="s">
        <v>7127</v>
      </c>
      <c r="J793" s="153">
        <v>12</v>
      </c>
      <c r="K793" s="153" t="s">
        <v>1536</v>
      </c>
      <c r="L793" s="153" t="s">
        <v>9159</v>
      </c>
      <c r="M793" s="153">
        <v>199</v>
      </c>
      <c r="N793" s="153" t="s">
        <v>7128</v>
      </c>
      <c r="O793" s="153">
        <v>3</v>
      </c>
      <c r="P793" s="153" t="s">
        <v>7254</v>
      </c>
      <c r="Q793" s="153">
        <v>40</v>
      </c>
      <c r="R793" s="153" t="s">
        <v>2749</v>
      </c>
      <c r="S793" s="153">
        <v>2057</v>
      </c>
      <c r="T793" s="153" t="s">
        <v>5500</v>
      </c>
      <c r="U793" s="153">
        <v>13</v>
      </c>
      <c r="V793" s="153">
        <v>2</v>
      </c>
      <c r="W793" s="154">
        <v>20572</v>
      </c>
      <c r="X793" s="153" t="s">
        <v>9267</v>
      </c>
      <c r="Y793" s="153">
        <v>1</v>
      </c>
      <c r="Z793" s="153" t="s">
        <v>37</v>
      </c>
      <c r="AA793" s="153">
        <v>1</v>
      </c>
      <c r="AB793" s="153" t="s">
        <v>7130</v>
      </c>
      <c r="AC793" s="153">
        <v>1</v>
      </c>
      <c r="AD793" s="153">
        <v>0</v>
      </c>
      <c r="AE793" s="153">
        <v>0</v>
      </c>
      <c r="AF793" s="153">
        <v>0</v>
      </c>
      <c r="AG793" s="153">
        <v>500</v>
      </c>
      <c r="AH793" s="153">
        <v>567</v>
      </c>
      <c r="AI793" s="153" t="s">
        <v>9268</v>
      </c>
      <c r="AJ793" s="153">
        <v>500</v>
      </c>
      <c r="AK793" s="153">
        <v>620</v>
      </c>
      <c r="AL793" s="153">
        <v>124</v>
      </c>
      <c r="AM793" s="153">
        <v>500</v>
      </c>
      <c r="AN793" s="153">
        <v>500</v>
      </c>
      <c r="AO793" s="153">
        <v>100</v>
      </c>
      <c r="AP793" s="154">
        <v>500</v>
      </c>
      <c r="AQ793" s="153">
        <v>0</v>
      </c>
      <c r="AR793" s="153">
        <v>0</v>
      </c>
      <c r="AS793" s="153">
        <v>2000</v>
      </c>
      <c r="AT793" s="153">
        <v>1687</v>
      </c>
      <c r="AU793" s="153" t="s">
        <v>9269</v>
      </c>
      <c r="AV793" s="153">
        <v>0</v>
      </c>
      <c r="AW793" s="153">
        <v>0</v>
      </c>
      <c r="AX793" s="153">
        <v>0</v>
      </c>
      <c r="AY793" s="153">
        <v>335286000</v>
      </c>
      <c r="AZ793" s="153">
        <v>335286000</v>
      </c>
      <c r="BA793" s="153">
        <v>100</v>
      </c>
      <c r="BB793" s="153">
        <v>263047038</v>
      </c>
      <c r="BC793" s="153">
        <v>263047038</v>
      </c>
      <c r="BD793" s="153">
        <v>100</v>
      </c>
      <c r="BE793" s="153">
        <v>428049000</v>
      </c>
      <c r="BF793" s="153">
        <v>413181632</v>
      </c>
      <c r="BG793" s="153" t="s">
        <v>9270</v>
      </c>
      <c r="BH793" s="155">
        <v>385000000</v>
      </c>
      <c r="BI793" s="153">
        <v>0</v>
      </c>
      <c r="BJ793" s="153">
        <v>0</v>
      </c>
    </row>
    <row r="794" spans="1:62">
      <c r="A794" s="152">
        <v>4050065308</v>
      </c>
      <c r="B794" s="153">
        <v>6</v>
      </c>
      <c r="C794" s="153" t="s">
        <v>9157</v>
      </c>
      <c r="D794" s="153" t="s">
        <v>9158</v>
      </c>
      <c r="E794" s="153">
        <v>2023</v>
      </c>
      <c r="F794" s="153" t="s">
        <v>7125</v>
      </c>
      <c r="G794" s="153" t="s">
        <v>7126</v>
      </c>
      <c r="H794" s="153">
        <v>2</v>
      </c>
      <c r="I794" s="153" t="s">
        <v>7127</v>
      </c>
      <c r="J794" s="153">
        <v>12</v>
      </c>
      <c r="K794" s="153" t="s">
        <v>1536</v>
      </c>
      <c r="L794" s="153" t="s">
        <v>9159</v>
      </c>
      <c r="M794" s="153">
        <v>199</v>
      </c>
      <c r="N794" s="153" t="s">
        <v>7128</v>
      </c>
      <c r="O794" s="153">
        <v>3</v>
      </c>
      <c r="P794" s="153" t="s">
        <v>7254</v>
      </c>
      <c r="Q794" s="153">
        <v>43</v>
      </c>
      <c r="R794" s="153" t="s">
        <v>2766</v>
      </c>
      <c r="S794" s="153">
        <v>2149</v>
      </c>
      <c r="T794" s="153" t="s">
        <v>5503</v>
      </c>
      <c r="U794" s="153">
        <v>10</v>
      </c>
      <c r="V794" s="153">
        <v>1</v>
      </c>
      <c r="W794" s="154">
        <v>21491</v>
      </c>
      <c r="X794" s="153" t="s">
        <v>9271</v>
      </c>
      <c r="Y794" s="153">
        <v>2</v>
      </c>
      <c r="Z794" s="153" t="s">
        <v>202</v>
      </c>
      <c r="AA794" s="153">
        <v>1</v>
      </c>
      <c r="AB794" s="153" t="s">
        <v>7130</v>
      </c>
      <c r="AC794" s="153">
        <v>1</v>
      </c>
      <c r="AD794" s="153">
        <v>0</v>
      </c>
      <c r="AE794" s="153">
        <v>0</v>
      </c>
      <c r="AF794" s="153">
        <v>0</v>
      </c>
      <c r="AG794" s="153">
        <v>1</v>
      </c>
      <c r="AH794" s="153">
        <v>1</v>
      </c>
      <c r="AI794" s="153">
        <v>100</v>
      </c>
      <c r="AJ794" s="153">
        <v>1</v>
      </c>
      <c r="AK794" s="153">
        <v>1</v>
      </c>
      <c r="AL794" s="153">
        <v>100</v>
      </c>
      <c r="AM794" s="153">
        <v>1</v>
      </c>
      <c r="AN794" s="153">
        <v>1</v>
      </c>
      <c r="AO794" s="153">
        <v>100</v>
      </c>
      <c r="AP794" s="154">
        <v>1</v>
      </c>
      <c r="AQ794" s="153">
        <v>0</v>
      </c>
      <c r="AR794" s="153">
        <v>0</v>
      </c>
      <c r="AS794" s="153" t="s">
        <v>7131</v>
      </c>
      <c r="AT794" s="153" t="s">
        <v>7131</v>
      </c>
      <c r="AU794" s="153" t="s">
        <v>7131</v>
      </c>
      <c r="AV794" s="153">
        <v>0</v>
      </c>
      <c r="AW794" s="153">
        <v>0</v>
      </c>
      <c r="AX794" s="153">
        <v>0</v>
      </c>
      <c r="AY794" s="153">
        <v>160479000</v>
      </c>
      <c r="AZ794" s="153">
        <v>159806858</v>
      </c>
      <c r="BA794" s="153" t="s">
        <v>8286</v>
      </c>
      <c r="BB794" s="153">
        <v>215271000</v>
      </c>
      <c r="BC794" s="153">
        <v>210427066</v>
      </c>
      <c r="BD794" s="153" t="s">
        <v>7155</v>
      </c>
      <c r="BE794" s="153">
        <v>279650000</v>
      </c>
      <c r="BF794" s="153">
        <v>243535500</v>
      </c>
      <c r="BG794" s="153" t="s">
        <v>9272</v>
      </c>
      <c r="BH794" s="155">
        <v>185000000</v>
      </c>
      <c r="BI794" s="153">
        <v>0</v>
      </c>
      <c r="BJ794" s="153">
        <v>0</v>
      </c>
    </row>
    <row r="795" spans="1:62">
      <c r="A795" s="152">
        <v>4050065308</v>
      </c>
      <c r="B795" s="153">
        <v>6</v>
      </c>
      <c r="C795" s="153" t="s">
        <v>9157</v>
      </c>
      <c r="D795" s="153" t="s">
        <v>9158</v>
      </c>
      <c r="E795" s="153">
        <v>2023</v>
      </c>
      <c r="F795" s="153" t="s">
        <v>7125</v>
      </c>
      <c r="G795" s="153" t="s">
        <v>7126</v>
      </c>
      <c r="H795" s="153">
        <v>2</v>
      </c>
      <c r="I795" s="153" t="s">
        <v>7127</v>
      </c>
      <c r="J795" s="153">
        <v>12</v>
      </c>
      <c r="K795" s="153" t="s">
        <v>1536</v>
      </c>
      <c r="L795" s="153" t="s">
        <v>9159</v>
      </c>
      <c r="M795" s="153">
        <v>199</v>
      </c>
      <c r="N795" s="153" t="s">
        <v>7128</v>
      </c>
      <c r="O795" s="153">
        <v>3</v>
      </c>
      <c r="P795" s="153" t="s">
        <v>7254</v>
      </c>
      <c r="Q795" s="153">
        <v>43</v>
      </c>
      <c r="R795" s="153" t="s">
        <v>2766</v>
      </c>
      <c r="S795" s="153">
        <v>2149</v>
      </c>
      <c r="T795" s="153" t="s">
        <v>5503</v>
      </c>
      <c r="U795" s="153">
        <v>10</v>
      </c>
      <c r="V795" s="153">
        <v>2</v>
      </c>
      <c r="W795" s="154">
        <v>21492</v>
      </c>
      <c r="X795" s="153" t="s">
        <v>7843</v>
      </c>
      <c r="Y795" s="153">
        <v>1</v>
      </c>
      <c r="Z795" s="153" t="s">
        <v>37</v>
      </c>
      <c r="AA795" s="153">
        <v>1</v>
      </c>
      <c r="AB795" s="153" t="s">
        <v>7130</v>
      </c>
      <c r="AC795" s="153">
        <v>1</v>
      </c>
      <c r="AD795" s="153">
        <v>0</v>
      </c>
      <c r="AE795" s="153">
        <v>0</v>
      </c>
      <c r="AF795" s="153">
        <v>0</v>
      </c>
      <c r="AG795" s="153">
        <v>0</v>
      </c>
      <c r="AH795" s="153">
        <v>0</v>
      </c>
      <c r="AI795" s="153">
        <v>0</v>
      </c>
      <c r="AJ795" s="153">
        <v>0</v>
      </c>
      <c r="AK795" s="153">
        <v>0</v>
      </c>
      <c r="AL795" s="153">
        <v>0</v>
      </c>
      <c r="AM795" s="153">
        <v>0</v>
      </c>
      <c r="AN795" s="153">
        <v>0</v>
      </c>
      <c r="AO795" s="153">
        <v>0</v>
      </c>
      <c r="AP795" s="154">
        <v>1000</v>
      </c>
      <c r="AQ795" s="153">
        <v>0</v>
      </c>
      <c r="AR795" s="153">
        <v>0</v>
      </c>
      <c r="AS795" s="153">
        <v>1000</v>
      </c>
      <c r="AT795" s="153">
        <v>0</v>
      </c>
      <c r="AU795" s="153">
        <v>0</v>
      </c>
      <c r="AV795" s="153">
        <v>0</v>
      </c>
      <c r="AW795" s="153">
        <v>0</v>
      </c>
      <c r="AX795" s="153">
        <v>0</v>
      </c>
      <c r="AY795" s="153">
        <v>0</v>
      </c>
      <c r="AZ795" s="153">
        <v>0</v>
      </c>
      <c r="BA795" s="153">
        <v>0</v>
      </c>
      <c r="BB795" s="153">
        <v>0</v>
      </c>
      <c r="BC795" s="153">
        <v>0</v>
      </c>
      <c r="BD795" s="153">
        <v>0</v>
      </c>
      <c r="BE795" s="153">
        <v>0</v>
      </c>
      <c r="BF795" s="153">
        <v>0</v>
      </c>
      <c r="BG795" s="153">
        <v>0</v>
      </c>
      <c r="BH795" s="155">
        <v>119000000</v>
      </c>
      <c r="BI795" s="153">
        <v>0</v>
      </c>
      <c r="BJ795" s="153">
        <v>0</v>
      </c>
    </row>
    <row r="796" spans="1:62">
      <c r="A796" s="152">
        <v>4050065308</v>
      </c>
      <c r="B796" s="153">
        <v>6</v>
      </c>
      <c r="C796" s="153" t="s">
        <v>9157</v>
      </c>
      <c r="D796" s="153" t="s">
        <v>9158</v>
      </c>
      <c r="E796" s="153">
        <v>2023</v>
      </c>
      <c r="F796" s="153" t="s">
        <v>7125</v>
      </c>
      <c r="G796" s="153" t="s">
        <v>7126</v>
      </c>
      <c r="H796" s="153">
        <v>2</v>
      </c>
      <c r="I796" s="153" t="s">
        <v>7127</v>
      </c>
      <c r="J796" s="153">
        <v>12</v>
      </c>
      <c r="K796" s="153" t="s">
        <v>1536</v>
      </c>
      <c r="L796" s="153" t="s">
        <v>9159</v>
      </c>
      <c r="M796" s="153">
        <v>199</v>
      </c>
      <c r="N796" s="153" t="s">
        <v>7128</v>
      </c>
      <c r="O796" s="153">
        <v>3</v>
      </c>
      <c r="P796" s="153" t="s">
        <v>7254</v>
      </c>
      <c r="Q796" s="153">
        <v>43</v>
      </c>
      <c r="R796" s="153" t="s">
        <v>2766</v>
      </c>
      <c r="S796" s="153">
        <v>2149</v>
      </c>
      <c r="T796" s="153" t="s">
        <v>5503</v>
      </c>
      <c r="U796" s="153">
        <v>10</v>
      </c>
      <c r="V796" s="153">
        <v>3</v>
      </c>
      <c r="W796" s="154">
        <v>21493</v>
      </c>
      <c r="X796" s="153" t="s">
        <v>7438</v>
      </c>
      <c r="Y796" s="153">
        <v>1</v>
      </c>
      <c r="Z796" s="153" t="s">
        <v>37</v>
      </c>
      <c r="AA796" s="153">
        <v>1</v>
      </c>
      <c r="AB796" s="153" t="s">
        <v>7130</v>
      </c>
      <c r="AC796" s="153">
        <v>1</v>
      </c>
      <c r="AD796" s="153">
        <v>0</v>
      </c>
      <c r="AE796" s="153">
        <v>0</v>
      </c>
      <c r="AF796" s="153">
        <v>0</v>
      </c>
      <c r="AG796" s="153">
        <v>0</v>
      </c>
      <c r="AH796" s="153">
        <v>0</v>
      </c>
      <c r="AI796" s="153">
        <v>0</v>
      </c>
      <c r="AJ796" s="153">
        <v>0</v>
      </c>
      <c r="AK796" s="153">
        <v>0</v>
      </c>
      <c r="AL796" s="153">
        <v>0</v>
      </c>
      <c r="AM796" s="153">
        <v>1000</v>
      </c>
      <c r="AN796" s="153">
        <v>0</v>
      </c>
      <c r="AO796" s="153">
        <v>0</v>
      </c>
      <c r="AP796" s="154">
        <v>0</v>
      </c>
      <c r="AQ796" s="153">
        <v>0</v>
      </c>
      <c r="AR796" s="153">
        <v>0</v>
      </c>
      <c r="AS796" s="153">
        <v>1000</v>
      </c>
      <c r="AT796" s="153">
        <v>0</v>
      </c>
      <c r="AU796" s="153">
        <v>0</v>
      </c>
      <c r="AV796" s="153">
        <v>0</v>
      </c>
      <c r="AW796" s="153">
        <v>0</v>
      </c>
      <c r="AX796" s="153">
        <v>0</v>
      </c>
      <c r="AY796" s="153">
        <v>0</v>
      </c>
      <c r="AZ796" s="153">
        <v>0</v>
      </c>
      <c r="BA796" s="153">
        <v>0</v>
      </c>
      <c r="BB796" s="153">
        <v>0</v>
      </c>
      <c r="BC796" s="153">
        <v>0</v>
      </c>
      <c r="BD796" s="153">
        <v>0</v>
      </c>
      <c r="BE796" s="153">
        <v>185913000</v>
      </c>
      <c r="BF796" s="153">
        <v>0</v>
      </c>
      <c r="BG796" s="153">
        <v>0</v>
      </c>
      <c r="BH796" s="155">
        <v>0</v>
      </c>
      <c r="BI796" s="153">
        <v>0</v>
      </c>
      <c r="BJ796" s="153">
        <v>0</v>
      </c>
    </row>
    <row r="797" spans="1:62">
      <c r="A797" s="152">
        <v>4050065308</v>
      </c>
      <c r="B797" s="153">
        <v>6</v>
      </c>
      <c r="C797" s="153" t="s">
        <v>9157</v>
      </c>
      <c r="D797" s="153" t="s">
        <v>9158</v>
      </c>
      <c r="E797" s="153">
        <v>2023</v>
      </c>
      <c r="F797" s="153" t="s">
        <v>7125</v>
      </c>
      <c r="G797" s="153" t="s">
        <v>7126</v>
      </c>
      <c r="H797" s="153">
        <v>2</v>
      </c>
      <c r="I797" s="153" t="s">
        <v>7127</v>
      </c>
      <c r="J797" s="153">
        <v>12</v>
      </c>
      <c r="K797" s="153" t="s">
        <v>1536</v>
      </c>
      <c r="L797" s="153" t="s">
        <v>9159</v>
      </c>
      <c r="M797" s="153">
        <v>199</v>
      </c>
      <c r="N797" s="153" t="s">
        <v>7128</v>
      </c>
      <c r="O797" s="153">
        <v>3</v>
      </c>
      <c r="P797" s="153" t="s">
        <v>7254</v>
      </c>
      <c r="Q797" s="153">
        <v>45</v>
      </c>
      <c r="R797" s="153" t="s">
        <v>2777</v>
      </c>
      <c r="S797" s="153">
        <v>2038</v>
      </c>
      <c r="T797" s="153" t="s">
        <v>5508</v>
      </c>
      <c r="U797" s="153">
        <v>7</v>
      </c>
      <c r="V797" s="153">
        <v>1</v>
      </c>
      <c r="W797" s="154">
        <v>20381</v>
      </c>
      <c r="X797" s="153" t="s">
        <v>9273</v>
      </c>
      <c r="Y797" s="153">
        <v>1</v>
      </c>
      <c r="Z797" s="153" t="s">
        <v>37</v>
      </c>
      <c r="AA797" s="153">
        <v>4</v>
      </c>
      <c r="AB797" s="153" t="s">
        <v>9214</v>
      </c>
      <c r="AC797" s="153">
        <v>1</v>
      </c>
      <c r="AD797" s="153">
        <v>0</v>
      </c>
      <c r="AE797" s="153">
        <v>0</v>
      </c>
      <c r="AF797" s="153">
        <v>0</v>
      </c>
      <c r="AG797" s="153">
        <v>15</v>
      </c>
      <c r="AH797" s="153">
        <v>19</v>
      </c>
      <c r="AI797" s="153" t="s">
        <v>9274</v>
      </c>
      <c r="AJ797" s="153">
        <v>0</v>
      </c>
      <c r="AK797" s="153">
        <v>0</v>
      </c>
      <c r="AL797" s="153">
        <v>0</v>
      </c>
      <c r="AM797" s="153">
        <v>0</v>
      </c>
      <c r="AN797" s="153">
        <v>0</v>
      </c>
      <c r="AO797" s="153">
        <v>0</v>
      </c>
      <c r="AP797" s="154">
        <v>0</v>
      </c>
      <c r="AQ797" s="153">
        <v>0</v>
      </c>
      <c r="AR797" s="153">
        <v>0</v>
      </c>
      <c r="AS797" s="153">
        <v>15</v>
      </c>
      <c r="AT797" s="153">
        <v>19</v>
      </c>
      <c r="AU797" s="153" t="s">
        <v>9274</v>
      </c>
      <c r="AV797" s="153">
        <v>0</v>
      </c>
      <c r="AW797" s="153">
        <v>0</v>
      </c>
      <c r="AX797" s="153">
        <v>0</v>
      </c>
      <c r="AY797" s="153">
        <v>541616000</v>
      </c>
      <c r="AZ797" s="153">
        <v>541578333</v>
      </c>
      <c r="BA797" s="153" t="s">
        <v>7198</v>
      </c>
      <c r="BB797" s="153">
        <v>0</v>
      </c>
      <c r="BC797" s="153">
        <v>0</v>
      </c>
      <c r="BD797" s="153">
        <v>0</v>
      </c>
      <c r="BE797" s="153">
        <v>0</v>
      </c>
      <c r="BF797" s="153">
        <v>0</v>
      </c>
      <c r="BG797" s="153">
        <v>0</v>
      </c>
      <c r="BH797" s="155">
        <v>0</v>
      </c>
      <c r="BI797" s="153">
        <v>0</v>
      </c>
      <c r="BJ797" s="153">
        <v>0</v>
      </c>
    </row>
    <row r="798" spans="1:62">
      <c r="A798" s="152">
        <v>4050065308</v>
      </c>
      <c r="B798" s="153">
        <v>6</v>
      </c>
      <c r="C798" s="153" t="s">
        <v>9157</v>
      </c>
      <c r="D798" s="153" t="s">
        <v>9158</v>
      </c>
      <c r="E798" s="153">
        <v>2023</v>
      </c>
      <c r="F798" s="153" t="s">
        <v>7125</v>
      </c>
      <c r="G798" s="153" t="s">
        <v>7126</v>
      </c>
      <c r="H798" s="153">
        <v>2</v>
      </c>
      <c r="I798" s="153" t="s">
        <v>7127</v>
      </c>
      <c r="J798" s="153">
        <v>12</v>
      </c>
      <c r="K798" s="153" t="s">
        <v>1536</v>
      </c>
      <c r="L798" s="153" t="s">
        <v>9159</v>
      </c>
      <c r="M798" s="153">
        <v>199</v>
      </c>
      <c r="N798" s="153" t="s">
        <v>7128</v>
      </c>
      <c r="O798" s="153">
        <v>3</v>
      </c>
      <c r="P798" s="153" t="s">
        <v>7254</v>
      </c>
      <c r="Q798" s="153">
        <v>45</v>
      </c>
      <c r="R798" s="153" t="s">
        <v>2777</v>
      </c>
      <c r="S798" s="153">
        <v>2038</v>
      </c>
      <c r="T798" s="153" t="s">
        <v>5508</v>
      </c>
      <c r="U798" s="153">
        <v>7</v>
      </c>
      <c r="V798" s="153">
        <v>2</v>
      </c>
      <c r="W798" s="154">
        <v>20382</v>
      </c>
      <c r="X798" s="153" t="s">
        <v>9275</v>
      </c>
      <c r="Y798" s="153">
        <v>1</v>
      </c>
      <c r="Z798" s="153" t="s">
        <v>37</v>
      </c>
      <c r="AA798" s="153">
        <v>4</v>
      </c>
      <c r="AB798" s="153" t="s">
        <v>9214</v>
      </c>
      <c r="AC798" s="153">
        <v>1</v>
      </c>
      <c r="AD798" s="153">
        <v>0</v>
      </c>
      <c r="AE798" s="153">
        <v>0</v>
      </c>
      <c r="AF798" s="153">
        <v>0</v>
      </c>
      <c r="AG798" s="153">
        <v>0</v>
      </c>
      <c r="AH798" s="153">
        <v>0</v>
      </c>
      <c r="AI798" s="153">
        <v>0</v>
      </c>
      <c r="AJ798" s="153">
        <v>30</v>
      </c>
      <c r="AK798" s="153">
        <v>24</v>
      </c>
      <c r="AL798" s="153">
        <v>80</v>
      </c>
      <c r="AM798" s="153">
        <v>0</v>
      </c>
      <c r="AN798" s="153">
        <v>0</v>
      </c>
      <c r="AO798" s="153">
        <v>0</v>
      </c>
      <c r="AP798" s="154">
        <v>0</v>
      </c>
      <c r="AQ798" s="153">
        <v>0</v>
      </c>
      <c r="AR798" s="153">
        <v>0</v>
      </c>
      <c r="AS798" s="153">
        <v>30</v>
      </c>
      <c r="AT798" s="153">
        <v>24</v>
      </c>
      <c r="AU798" s="153">
        <v>80</v>
      </c>
      <c r="AV798" s="153">
        <v>0</v>
      </c>
      <c r="AW798" s="153">
        <v>0</v>
      </c>
      <c r="AX798" s="153">
        <v>0</v>
      </c>
      <c r="AY798" s="153">
        <v>0</v>
      </c>
      <c r="AZ798" s="153">
        <v>0</v>
      </c>
      <c r="BA798" s="153">
        <v>0</v>
      </c>
      <c r="BB798" s="153">
        <v>686147000</v>
      </c>
      <c r="BC798" s="153">
        <v>676114400</v>
      </c>
      <c r="BD798" s="153" t="s">
        <v>8673</v>
      </c>
      <c r="BE798" s="153">
        <v>0</v>
      </c>
      <c r="BF798" s="153">
        <v>0</v>
      </c>
      <c r="BG798" s="153">
        <v>0</v>
      </c>
      <c r="BH798" s="155">
        <v>0</v>
      </c>
      <c r="BI798" s="153">
        <v>0</v>
      </c>
      <c r="BJ798" s="153">
        <v>0</v>
      </c>
    </row>
    <row r="799" spans="1:62">
      <c r="A799" s="152">
        <v>4050065308</v>
      </c>
      <c r="B799" s="153">
        <v>6</v>
      </c>
      <c r="C799" s="153" t="s">
        <v>9157</v>
      </c>
      <c r="D799" s="153" t="s">
        <v>9158</v>
      </c>
      <c r="E799" s="153">
        <v>2023</v>
      </c>
      <c r="F799" s="153" t="s">
        <v>7125</v>
      </c>
      <c r="G799" s="153" t="s">
        <v>7126</v>
      </c>
      <c r="H799" s="153">
        <v>2</v>
      </c>
      <c r="I799" s="153" t="s">
        <v>7127</v>
      </c>
      <c r="J799" s="153">
        <v>12</v>
      </c>
      <c r="K799" s="153" t="s">
        <v>1536</v>
      </c>
      <c r="L799" s="153" t="s">
        <v>9159</v>
      </c>
      <c r="M799" s="153">
        <v>199</v>
      </c>
      <c r="N799" s="153" t="s">
        <v>7128</v>
      </c>
      <c r="O799" s="153">
        <v>3</v>
      </c>
      <c r="P799" s="153" t="s">
        <v>7254</v>
      </c>
      <c r="Q799" s="153">
        <v>45</v>
      </c>
      <c r="R799" s="153" t="s">
        <v>2777</v>
      </c>
      <c r="S799" s="153">
        <v>2038</v>
      </c>
      <c r="T799" s="153" t="s">
        <v>5508</v>
      </c>
      <c r="U799" s="153">
        <v>7</v>
      </c>
      <c r="V799" s="153">
        <v>3</v>
      </c>
      <c r="W799" s="154">
        <v>20383</v>
      </c>
      <c r="X799" s="153" t="s">
        <v>9276</v>
      </c>
      <c r="Y799" s="153">
        <v>1</v>
      </c>
      <c r="Z799" s="153" t="s">
        <v>37</v>
      </c>
      <c r="AA799" s="153">
        <v>1</v>
      </c>
      <c r="AB799" s="153" t="s">
        <v>7130</v>
      </c>
      <c r="AC799" s="153">
        <v>1</v>
      </c>
      <c r="AD799" s="153">
        <v>0</v>
      </c>
      <c r="AE799" s="153">
        <v>0</v>
      </c>
      <c r="AF799" s="153">
        <v>0</v>
      </c>
      <c r="AG799" s="153">
        <v>0</v>
      </c>
      <c r="AH799" s="153">
        <v>0</v>
      </c>
      <c r="AI799" s="153">
        <v>0</v>
      </c>
      <c r="AJ799" s="153">
        <v>0</v>
      </c>
      <c r="AK799" s="153">
        <v>0</v>
      </c>
      <c r="AL799" s="153">
        <v>0</v>
      </c>
      <c r="AM799" s="153">
        <v>0</v>
      </c>
      <c r="AN799" s="153">
        <v>0</v>
      </c>
      <c r="AO799" s="153">
        <v>0</v>
      </c>
      <c r="AP799" s="154">
        <v>90</v>
      </c>
      <c r="AQ799" s="153">
        <v>0</v>
      </c>
      <c r="AR799" s="153">
        <v>0</v>
      </c>
      <c r="AS799" s="153">
        <v>90</v>
      </c>
      <c r="AT799" s="153">
        <v>0</v>
      </c>
      <c r="AU799" s="153">
        <v>0</v>
      </c>
      <c r="AV799" s="153">
        <v>0</v>
      </c>
      <c r="AW799" s="153">
        <v>0</v>
      </c>
      <c r="AX799" s="153">
        <v>0</v>
      </c>
      <c r="AY799" s="153">
        <v>0</v>
      </c>
      <c r="AZ799" s="153">
        <v>0</v>
      </c>
      <c r="BA799" s="153">
        <v>0</v>
      </c>
      <c r="BB799" s="153">
        <v>0</v>
      </c>
      <c r="BC799" s="153">
        <v>0</v>
      </c>
      <c r="BD799" s="153">
        <v>0</v>
      </c>
      <c r="BE799" s="153">
        <v>0</v>
      </c>
      <c r="BF799" s="153">
        <v>0</v>
      </c>
      <c r="BG799" s="153">
        <v>0</v>
      </c>
      <c r="BH799" s="155">
        <v>326000000</v>
      </c>
      <c r="BI799" s="153">
        <v>0</v>
      </c>
      <c r="BJ799" s="153">
        <v>0</v>
      </c>
    </row>
    <row r="800" spans="1:62">
      <c r="A800" s="152">
        <v>4050065308</v>
      </c>
      <c r="B800" s="153">
        <v>6</v>
      </c>
      <c r="C800" s="153" t="s">
        <v>9157</v>
      </c>
      <c r="D800" s="153" t="s">
        <v>9158</v>
      </c>
      <c r="E800" s="153">
        <v>2023</v>
      </c>
      <c r="F800" s="153" t="s">
        <v>7125</v>
      </c>
      <c r="G800" s="153" t="s">
        <v>7126</v>
      </c>
      <c r="H800" s="153">
        <v>2</v>
      </c>
      <c r="I800" s="153" t="s">
        <v>7127</v>
      </c>
      <c r="J800" s="153">
        <v>12</v>
      </c>
      <c r="K800" s="153" t="s">
        <v>1536</v>
      </c>
      <c r="L800" s="153" t="s">
        <v>9159</v>
      </c>
      <c r="M800" s="153">
        <v>199</v>
      </c>
      <c r="N800" s="153" t="s">
        <v>7128</v>
      </c>
      <c r="O800" s="153">
        <v>3</v>
      </c>
      <c r="P800" s="153" t="s">
        <v>7254</v>
      </c>
      <c r="Q800" s="153">
        <v>48</v>
      </c>
      <c r="R800" s="153" t="s">
        <v>2802</v>
      </c>
      <c r="S800" s="153">
        <v>2153</v>
      </c>
      <c r="T800" s="153" t="s">
        <v>5513</v>
      </c>
      <c r="U800" s="153">
        <v>15</v>
      </c>
      <c r="V800" s="153">
        <v>1</v>
      </c>
      <c r="W800" s="154">
        <v>21531</v>
      </c>
      <c r="X800" s="153" t="s">
        <v>7451</v>
      </c>
      <c r="Y800" s="153">
        <v>2</v>
      </c>
      <c r="Z800" s="153" t="s">
        <v>202</v>
      </c>
      <c r="AA800" s="153">
        <v>1</v>
      </c>
      <c r="AB800" s="153" t="s">
        <v>7130</v>
      </c>
      <c r="AC800" s="153">
        <v>1</v>
      </c>
      <c r="AD800" s="153">
        <v>0</v>
      </c>
      <c r="AE800" s="153">
        <v>0</v>
      </c>
      <c r="AF800" s="153">
        <v>0</v>
      </c>
      <c r="AG800" s="153">
        <v>1</v>
      </c>
      <c r="AH800" s="153">
        <v>1</v>
      </c>
      <c r="AI800" s="153">
        <v>100</v>
      </c>
      <c r="AJ800" s="153">
        <v>1</v>
      </c>
      <c r="AK800" s="153">
        <v>1</v>
      </c>
      <c r="AL800" s="153">
        <v>100</v>
      </c>
      <c r="AM800" s="153">
        <v>1</v>
      </c>
      <c r="AN800" s="153">
        <v>1</v>
      </c>
      <c r="AO800" s="153">
        <v>100</v>
      </c>
      <c r="AP800" s="154">
        <v>1</v>
      </c>
      <c r="AQ800" s="153">
        <v>0</v>
      </c>
      <c r="AR800" s="153">
        <v>0</v>
      </c>
      <c r="AS800" s="153" t="s">
        <v>7131</v>
      </c>
      <c r="AT800" s="153" t="s">
        <v>7131</v>
      </c>
      <c r="AU800" s="153" t="s">
        <v>7131</v>
      </c>
      <c r="AV800" s="153">
        <v>0</v>
      </c>
      <c r="AW800" s="153">
        <v>0</v>
      </c>
      <c r="AX800" s="153">
        <v>0</v>
      </c>
      <c r="AY800" s="153">
        <v>119404000</v>
      </c>
      <c r="AZ800" s="153">
        <v>106330788</v>
      </c>
      <c r="BA800" s="153" t="s">
        <v>9277</v>
      </c>
      <c r="BB800" s="153">
        <v>149064000</v>
      </c>
      <c r="BC800" s="153">
        <v>131082706</v>
      </c>
      <c r="BD800" s="153" t="s">
        <v>9278</v>
      </c>
      <c r="BE800" s="153">
        <v>206222000</v>
      </c>
      <c r="BF800" s="153">
        <v>167556900</v>
      </c>
      <c r="BG800" s="153" t="s">
        <v>9279</v>
      </c>
      <c r="BH800" s="155">
        <v>136000000</v>
      </c>
      <c r="BI800" s="153">
        <v>0</v>
      </c>
      <c r="BJ800" s="153">
        <v>0</v>
      </c>
    </row>
    <row r="801" spans="1:62">
      <c r="A801" s="152">
        <v>4050065308</v>
      </c>
      <c r="B801" s="153">
        <v>6</v>
      </c>
      <c r="C801" s="153" t="s">
        <v>9157</v>
      </c>
      <c r="D801" s="153" t="s">
        <v>9158</v>
      </c>
      <c r="E801" s="153">
        <v>2023</v>
      </c>
      <c r="F801" s="153" t="s">
        <v>7125</v>
      </c>
      <c r="G801" s="153" t="s">
        <v>7126</v>
      </c>
      <c r="H801" s="153">
        <v>2</v>
      </c>
      <c r="I801" s="153" t="s">
        <v>7127</v>
      </c>
      <c r="J801" s="153">
        <v>12</v>
      </c>
      <c r="K801" s="153" t="s">
        <v>1536</v>
      </c>
      <c r="L801" s="153" t="s">
        <v>9159</v>
      </c>
      <c r="M801" s="153">
        <v>199</v>
      </c>
      <c r="N801" s="153" t="s">
        <v>7128</v>
      </c>
      <c r="O801" s="153">
        <v>3</v>
      </c>
      <c r="P801" s="153" t="s">
        <v>7254</v>
      </c>
      <c r="Q801" s="153">
        <v>48</v>
      </c>
      <c r="R801" s="153" t="s">
        <v>2802</v>
      </c>
      <c r="S801" s="153">
        <v>2153</v>
      </c>
      <c r="T801" s="153" t="s">
        <v>5513</v>
      </c>
      <c r="U801" s="153">
        <v>15</v>
      </c>
      <c r="V801" s="153">
        <v>2</v>
      </c>
      <c r="W801" s="154">
        <v>21532</v>
      </c>
      <c r="X801" s="153" t="s">
        <v>9280</v>
      </c>
      <c r="Y801" s="153">
        <v>1</v>
      </c>
      <c r="Z801" s="153" t="s">
        <v>37</v>
      </c>
      <c r="AA801" s="153">
        <v>1</v>
      </c>
      <c r="AB801" s="153" t="s">
        <v>7130</v>
      </c>
      <c r="AC801" s="153">
        <v>1</v>
      </c>
      <c r="AD801" s="153">
        <v>0</v>
      </c>
      <c r="AE801" s="153">
        <v>0</v>
      </c>
      <c r="AF801" s="153">
        <v>0</v>
      </c>
      <c r="AG801" s="153">
        <v>0</v>
      </c>
      <c r="AH801" s="153">
        <v>0</v>
      </c>
      <c r="AI801" s="153">
        <v>0</v>
      </c>
      <c r="AJ801" s="153">
        <v>0</v>
      </c>
      <c r="AK801" s="153">
        <v>0</v>
      </c>
      <c r="AL801" s="153">
        <v>0</v>
      </c>
      <c r="AM801" s="153">
        <v>1</v>
      </c>
      <c r="AN801" s="153">
        <v>1</v>
      </c>
      <c r="AO801" s="153">
        <v>100</v>
      </c>
      <c r="AP801" s="154">
        <v>0</v>
      </c>
      <c r="AQ801" s="153">
        <v>0</v>
      </c>
      <c r="AR801" s="153">
        <v>0</v>
      </c>
      <c r="AS801" s="153">
        <v>1</v>
      </c>
      <c r="AT801" s="153">
        <v>1</v>
      </c>
      <c r="AU801" s="153">
        <v>100</v>
      </c>
      <c r="AV801" s="153">
        <v>0</v>
      </c>
      <c r="AW801" s="153">
        <v>0</v>
      </c>
      <c r="AX801" s="153">
        <v>0</v>
      </c>
      <c r="AY801" s="153">
        <v>0</v>
      </c>
      <c r="AZ801" s="153">
        <v>0</v>
      </c>
      <c r="BA801" s="153">
        <v>0</v>
      </c>
      <c r="BB801" s="153">
        <v>0</v>
      </c>
      <c r="BC801" s="153">
        <v>0</v>
      </c>
      <c r="BD801" s="153">
        <v>0</v>
      </c>
      <c r="BE801" s="153">
        <v>205000000</v>
      </c>
      <c r="BF801" s="153">
        <v>205000000</v>
      </c>
      <c r="BG801" s="153">
        <v>100</v>
      </c>
      <c r="BH801" s="155">
        <v>0</v>
      </c>
      <c r="BI801" s="153">
        <v>0</v>
      </c>
      <c r="BJ801" s="153">
        <v>0</v>
      </c>
    </row>
    <row r="802" spans="1:62">
      <c r="A802" s="152">
        <v>4050065308</v>
      </c>
      <c r="B802" s="153">
        <v>6</v>
      </c>
      <c r="C802" s="153" t="s">
        <v>9157</v>
      </c>
      <c r="D802" s="153" t="s">
        <v>9158</v>
      </c>
      <c r="E802" s="153">
        <v>2023</v>
      </c>
      <c r="F802" s="153" t="s">
        <v>7125</v>
      </c>
      <c r="G802" s="153" t="s">
        <v>7126</v>
      </c>
      <c r="H802" s="153">
        <v>2</v>
      </c>
      <c r="I802" s="153" t="s">
        <v>7127</v>
      </c>
      <c r="J802" s="153">
        <v>12</v>
      </c>
      <c r="K802" s="153" t="s">
        <v>1536</v>
      </c>
      <c r="L802" s="153" t="s">
        <v>9159</v>
      </c>
      <c r="M802" s="153">
        <v>199</v>
      </c>
      <c r="N802" s="153" t="s">
        <v>7128</v>
      </c>
      <c r="O802" s="153">
        <v>3</v>
      </c>
      <c r="P802" s="153" t="s">
        <v>7254</v>
      </c>
      <c r="Q802" s="153">
        <v>48</v>
      </c>
      <c r="R802" s="153" t="s">
        <v>2802</v>
      </c>
      <c r="S802" s="153">
        <v>2153</v>
      </c>
      <c r="T802" s="153" t="s">
        <v>5513</v>
      </c>
      <c r="U802" s="153">
        <v>15</v>
      </c>
      <c r="V802" s="153">
        <v>3</v>
      </c>
      <c r="W802" s="154">
        <v>21533</v>
      </c>
      <c r="X802" s="153" t="s">
        <v>9281</v>
      </c>
      <c r="Y802" s="153">
        <v>1</v>
      </c>
      <c r="Z802" s="153" t="s">
        <v>37</v>
      </c>
      <c r="AA802" s="153">
        <v>1</v>
      </c>
      <c r="AB802" s="153" t="s">
        <v>7130</v>
      </c>
      <c r="AC802" s="153">
        <v>1</v>
      </c>
      <c r="AD802" s="153">
        <v>0</v>
      </c>
      <c r="AE802" s="153">
        <v>0</v>
      </c>
      <c r="AF802" s="153">
        <v>0</v>
      </c>
      <c r="AG802" s="153">
        <v>0</v>
      </c>
      <c r="AH802" s="153">
        <v>0</v>
      </c>
      <c r="AI802" s="153">
        <v>0</v>
      </c>
      <c r="AJ802" s="153" t="s">
        <v>7215</v>
      </c>
      <c r="AK802" s="153">
        <v>1</v>
      </c>
      <c r="AL802" s="153">
        <v>200</v>
      </c>
      <c r="AM802" s="153">
        <v>0</v>
      </c>
      <c r="AN802" s="153">
        <v>0</v>
      </c>
      <c r="AO802" s="153">
        <v>0</v>
      </c>
      <c r="AP802" s="154" t="s">
        <v>7215</v>
      </c>
      <c r="AQ802" s="153">
        <v>0</v>
      </c>
      <c r="AR802" s="153">
        <v>0</v>
      </c>
      <c r="AS802" s="153">
        <v>1</v>
      </c>
      <c r="AT802" s="153">
        <v>1</v>
      </c>
      <c r="AU802" s="153">
        <v>100</v>
      </c>
      <c r="AV802" s="153">
        <v>0</v>
      </c>
      <c r="AW802" s="153">
        <v>0</v>
      </c>
      <c r="AX802" s="153">
        <v>0</v>
      </c>
      <c r="AY802" s="153">
        <v>0</v>
      </c>
      <c r="AZ802" s="153">
        <v>0</v>
      </c>
      <c r="BA802" s="153">
        <v>0</v>
      </c>
      <c r="BB802" s="153">
        <v>303000000</v>
      </c>
      <c r="BC802" s="153">
        <v>241900000</v>
      </c>
      <c r="BD802" s="153" t="s">
        <v>9282</v>
      </c>
      <c r="BE802" s="153">
        <v>0</v>
      </c>
      <c r="BF802" s="153">
        <v>0</v>
      </c>
      <c r="BG802" s="153">
        <v>0</v>
      </c>
      <c r="BH802" s="155">
        <v>303000000</v>
      </c>
      <c r="BI802" s="153">
        <v>0</v>
      </c>
      <c r="BJ802" s="153">
        <v>0</v>
      </c>
    </row>
    <row r="803" spans="1:62">
      <c r="A803" s="152">
        <v>4050065308</v>
      </c>
      <c r="B803" s="153">
        <v>6</v>
      </c>
      <c r="C803" s="153" t="s">
        <v>9157</v>
      </c>
      <c r="D803" s="153" t="s">
        <v>9158</v>
      </c>
      <c r="E803" s="153">
        <v>2023</v>
      </c>
      <c r="F803" s="153" t="s">
        <v>7125</v>
      </c>
      <c r="G803" s="153" t="s">
        <v>7126</v>
      </c>
      <c r="H803" s="153">
        <v>2</v>
      </c>
      <c r="I803" s="153" t="s">
        <v>7127</v>
      </c>
      <c r="J803" s="153">
        <v>12</v>
      </c>
      <c r="K803" s="153" t="s">
        <v>1536</v>
      </c>
      <c r="L803" s="153" t="s">
        <v>9159</v>
      </c>
      <c r="M803" s="153">
        <v>199</v>
      </c>
      <c r="N803" s="153" t="s">
        <v>7128</v>
      </c>
      <c r="O803" s="153">
        <v>3</v>
      </c>
      <c r="P803" s="153" t="s">
        <v>7254</v>
      </c>
      <c r="Q803" s="153">
        <v>48</v>
      </c>
      <c r="R803" s="153" t="s">
        <v>2802</v>
      </c>
      <c r="S803" s="153">
        <v>2153</v>
      </c>
      <c r="T803" s="153" t="s">
        <v>5513</v>
      </c>
      <c r="U803" s="153">
        <v>15</v>
      </c>
      <c r="V803" s="153">
        <v>4</v>
      </c>
      <c r="W803" s="154">
        <v>21534</v>
      </c>
      <c r="X803" s="153" t="s">
        <v>7456</v>
      </c>
      <c r="Y803" s="153">
        <v>1</v>
      </c>
      <c r="Z803" s="153" t="s">
        <v>37</v>
      </c>
      <c r="AA803" s="153">
        <v>1</v>
      </c>
      <c r="AB803" s="153" t="s">
        <v>7130</v>
      </c>
      <c r="AC803" s="153">
        <v>1</v>
      </c>
      <c r="AD803" s="153">
        <v>0</v>
      </c>
      <c r="AE803" s="153">
        <v>0</v>
      </c>
      <c r="AF803" s="153">
        <v>0</v>
      </c>
      <c r="AG803" s="153">
        <v>0</v>
      </c>
      <c r="AH803" s="153">
        <v>0</v>
      </c>
      <c r="AI803" s="153">
        <v>0</v>
      </c>
      <c r="AJ803" s="153">
        <v>0</v>
      </c>
      <c r="AK803" s="153">
        <v>0</v>
      </c>
      <c r="AL803" s="153">
        <v>0</v>
      </c>
      <c r="AM803" s="153">
        <v>0</v>
      </c>
      <c r="AN803" s="153">
        <v>0</v>
      </c>
      <c r="AO803" s="153">
        <v>0</v>
      </c>
      <c r="AP803" s="154">
        <v>1</v>
      </c>
      <c r="AQ803" s="153">
        <v>0</v>
      </c>
      <c r="AR803" s="153">
        <v>0</v>
      </c>
      <c r="AS803" s="153">
        <v>1</v>
      </c>
      <c r="AT803" s="153">
        <v>0</v>
      </c>
      <c r="AU803" s="153">
        <v>0</v>
      </c>
      <c r="AV803" s="153">
        <v>0</v>
      </c>
      <c r="AW803" s="153">
        <v>0</v>
      </c>
      <c r="AX803" s="153">
        <v>0</v>
      </c>
      <c r="AY803" s="153">
        <v>0</v>
      </c>
      <c r="AZ803" s="153">
        <v>0</v>
      </c>
      <c r="BA803" s="153">
        <v>0</v>
      </c>
      <c r="BB803" s="153">
        <v>0</v>
      </c>
      <c r="BC803" s="153">
        <v>0</v>
      </c>
      <c r="BD803" s="153">
        <v>0</v>
      </c>
      <c r="BE803" s="153">
        <v>0</v>
      </c>
      <c r="BF803" s="153">
        <v>0</v>
      </c>
      <c r="BG803" s="153">
        <v>0</v>
      </c>
      <c r="BH803" s="155">
        <v>304000000</v>
      </c>
      <c r="BI803" s="153">
        <v>0</v>
      </c>
      <c r="BJ803" s="153">
        <v>0</v>
      </c>
    </row>
    <row r="804" spans="1:62">
      <c r="A804" s="152">
        <v>4050065308</v>
      </c>
      <c r="B804" s="153">
        <v>6</v>
      </c>
      <c r="C804" s="153" t="s">
        <v>9157</v>
      </c>
      <c r="D804" s="153" t="s">
        <v>9158</v>
      </c>
      <c r="E804" s="153">
        <v>2023</v>
      </c>
      <c r="F804" s="153" t="s">
        <v>7125</v>
      </c>
      <c r="G804" s="153" t="s">
        <v>7126</v>
      </c>
      <c r="H804" s="153">
        <v>2</v>
      </c>
      <c r="I804" s="153" t="s">
        <v>7127</v>
      </c>
      <c r="J804" s="153">
        <v>12</v>
      </c>
      <c r="K804" s="153" t="s">
        <v>1536</v>
      </c>
      <c r="L804" s="153" t="s">
        <v>9159</v>
      </c>
      <c r="M804" s="153">
        <v>199</v>
      </c>
      <c r="N804" s="153" t="s">
        <v>7128</v>
      </c>
      <c r="O804" s="153">
        <v>3</v>
      </c>
      <c r="P804" s="153" t="s">
        <v>7254</v>
      </c>
      <c r="Q804" s="153">
        <v>48</v>
      </c>
      <c r="R804" s="153" t="s">
        <v>2802</v>
      </c>
      <c r="S804" s="153">
        <v>2153</v>
      </c>
      <c r="T804" s="153" t="s">
        <v>5513</v>
      </c>
      <c r="U804" s="153">
        <v>15</v>
      </c>
      <c r="V804" s="153">
        <v>5</v>
      </c>
      <c r="W804" s="154">
        <v>21535</v>
      </c>
      <c r="X804" s="153" t="s">
        <v>9283</v>
      </c>
      <c r="Y804" s="153">
        <v>1</v>
      </c>
      <c r="Z804" s="153" t="s">
        <v>37</v>
      </c>
      <c r="AA804" s="153">
        <v>1</v>
      </c>
      <c r="AB804" s="153" t="s">
        <v>7130</v>
      </c>
      <c r="AC804" s="153">
        <v>1</v>
      </c>
      <c r="AD804" s="153">
        <v>0</v>
      </c>
      <c r="AE804" s="153">
        <v>0</v>
      </c>
      <c r="AF804" s="153">
        <v>0</v>
      </c>
      <c r="AG804" s="153">
        <v>0</v>
      </c>
      <c r="AH804" s="153">
        <v>0</v>
      </c>
      <c r="AI804" s="153">
        <v>0</v>
      </c>
      <c r="AJ804" s="153">
        <v>0</v>
      </c>
      <c r="AK804" s="153">
        <v>0</v>
      </c>
      <c r="AL804" s="153">
        <v>0</v>
      </c>
      <c r="AM804" s="153">
        <v>0</v>
      </c>
      <c r="AN804" s="153">
        <v>0</v>
      </c>
      <c r="AO804" s="153">
        <v>0</v>
      </c>
      <c r="AP804" s="154">
        <v>1</v>
      </c>
      <c r="AQ804" s="153">
        <v>0</v>
      </c>
      <c r="AR804" s="153">
        <v>0</v>
      </c>
      <c r="AS804" s="153">
        <v>1</v>
      </c>
      <c r="AT804" s="153">
        <v>0</v>
      </c>
      <c r="AU804" s="153">
        <v>0</v>
      </c>
      <c r="AV804" s="153">
        <v>0</v>
      </c>
      <c r="AW804" s="153">
        <v>0</v>
      </c>
      <c r="AX804" s="153">
        <v>0</v>
      </c>
      <c r="AY804" s="153">
        <v>0</v>
      </c>
      <c r="AZ804" s="153">
        <v>0</v>
      </c>
      <c r="BA804" s="153">
        <v>0</v>
      </c>
      <c r="BB804" s="153">
        <v>0</v>
      </c>
      <c r="BC804" s="153">
        <v>0</v>
      </c>
      <c r="BD804" s="153">
        <v>0</v>
      </c>
      <c r="BE804" s="153">
        <v>0</v>
      </c>
      <c r="BF804" s="153">
        <v>0</v>
      </c>
      <c r="BG804" s="153">
        <v>0</v>
      </c>
      <c r="BH804" s="155">
        <v>304000000</v>
      </c>
      <c r="BI804" s="153">
        <v>0</v>
      </c>
      <c r="BJ804" s="153">
        <v>0</v>
      </c>
    </row>
    <row r="805" spans="1:62">
      <c r="A805" s="152">
        <v>4050065308</v>
      </c>
      <c r="B805" s="153">
        <v>6</v>
      </c>
      <c r="C805" s="153" t="s">
        <v>9157</v>
      </c>
      <c r="D805" s="153" t="s">
        <v>9158</v>
      </c>
      <c r="E805" s="153">
        <v>2023</v>
      </c>
      <c r="F805" s="153" t="s">
        <v>7125</v>
      </c>
      <c r="G805" s="153" t="s">
        <v>7126</v>
      </c>
      <c r="H805" s="153">
        <v>2</v>
      </c>
      <c r="I805" s="153" t="s">
        <v>7127</v>
      </c>
      <c r="J805" s="153">
        <v>12</v>
      </c>
      <c r="K805" s="153" t="s">
        <v>1536</v>
      </c>
      <c r="L805" s="153" t="s">
        <v>9159</v>
      </c>
      <c r="M805" s="153">
        <v>199</v>
      </c>
      <c r="N805" s="153" t="s">
        <v>7128</v>
      </c>
      <c r="O805" s="153">
        <v>4</v>
      </c>
      <c r="P805" s="153" t="s">
        <v>7281</v>
      </c>
      <c r="Q805" s="153">
        <v>49</v>
      </c>
      <c r="R805" s="153" t="s">
        <v>2834</v>
      </c>
      <c r="S805" s="153">
        <v>2022</v>
      </c>
      <c r="T805" s="153" t="s">
        <v>5520</v>
      </c>
      <c r="U805" s="153">
        <v>31</v>
      </c>
      <c r="V805" s="153">
        <v>1</v>
      </c>
      <c r="W805" s="154">
        <v>20221</v>
      </c>
      <c r="X805" s="153" t="s">
        <v>9284</v>
      </c>
      <c r="Y805" s="153">
        <v>1</v>
      </c>
      <c r="Z805" s="153" t="s">
        <v>37</v>
      </c>
      <c r="AA805" s="153">
        <v>1</v>
      </c>
      <c r="AB805" s="153" t="s">
        <v>7130</v>
      </c>
      <c r="AC805" s="153">
        <v>1</v>
      </c>
      <c r="AD805" s="153">
        <v>0</v>
      </c>
      <c r="AE805" s="153">
        <v>0</v>
      </c>
      <c r="AF805" s="153">
        <v>0</v>
      </c>
      <c r="AG805" s="153">
        <v>0</v>
      </c>
      <c r="AH805" s="153">
        <v>0</v>
      </c>
      <c r="AI805" s="153">
        <v>0</v>
      </c>
      <c r="AJ805" s="153">
        <v>2000</v>
      </c>
      <c r="AK805" s="153">
        <v>0</v>
      </c>
      <c r="AL805" s="153">
        <v>0</v>
      </c>
      <c r="AM805" s="153">
        <v>0</v>
      </c>
      <c r="AN805" s="153">
        <v>0</v>
      </c>
      <c r="AO805" s="153">
        <v>0</v>
      </c>
      <c r="AP805" s="154">
        <v>2500</v>
      </c>
      <c r="AQ805" s="153">
        <v>0</v>
      </c>
      <c r="AR805" s="153">
        <v>0</v>
      </c>
      <c r="AS805" s="153">
        <v>4500</v>
      </c>
      <c r="AT805" s="153">
        <v>0</v>
      </c>
      <c r="AU805" s="153">
        <v>0</v>
      </c>
      <c r="AV805" s="153">
        <v>0</v>
      </c>
      <c r="AW805" s="153">
        <v>0</v>
      </c>
      <c r="AX805" s="153">
        <v>0</v>
      </c>
      <c r="AY805" s="153">
        <v>0</v>
      </c>
      <c r="AZ805" s="153">
        <v>0</v>
      </c>
      <c r="BA805" s="153">
        <v>0</v>
      </c>
      <c r="BB805" s="153">
        <v>779367494</v>
      </c>
      <c r="BC805" s="153">
        <v>265217717</v>
      </c>
      <c r="BD805" s="153" t="s">
        <v>9285</v>
      </c>
      <c r="BE805" s="153">
        <v>0</v>
      </c>
      <c r="BF805" s="153">
        <v>0</v>
      </c>
      <c r="BG805" s="153">
        <v>0</v>
      </c>
      <c r="BH805" s="155">
        <v>100000000</v>
      </c>
      <c r="BI805" s="153">
        <v>0</v>
      </c>
      <c r="BJ805" s="153">
        <v>0</v>
      </c>
    </row>
    <row r="806" spans="1:62">
      <c r="A806" s="152">
        <v>4050065308</v>
      </c>
      <c r="B806" s="153">
        <v>6</v>
      </c>
      <c r="C806" s="153" t="s">
        <v>9157</v>
      </c>
      <c r="D806" s="153" t="s">
        <v>9158</v>
      </c>
      <c r="E806" s="153">
        <v>2023</v>
      </c>
      <c r="F806" s="153" t="s">
        <v>7125</v>
      </c>
      <c r="G806" s="153" t="s">
        <v>7126</v>
      </c>
      <c r="H806" s="153">
        <v>2</v>
      </c>
      <c r="I806" s="153" t="s">
        <v>7127</v>
      </c>
      <c r="J806" s="153">
        <v>12</v>
      </c>
      <c r="K806" s="153" t="s">
        <v>1536</v>
      </c>
      <c r="L806" s="153" t="s">
        <v>9159</v>
      </c>
      <c r="M806" s="153">
        <v>199</v>
      </c>
      <c r="N806" s="153" t="s">
        <v>7128</v>
      </c>
      <c r="O806" s="153">
        <v>4</v>
      </c>
      <c r="P806" s="153" t="s">
        <v>7281</v>
      </c>
      <c r="Q806" s="153">
        <v>49</v>
      </c>
      <c r="R806" s="153" t="s">
        <v>2834</v>
      </c>
      <c r="S806" s="153">
        <v>2022</v>
      </c>
      <c r="T806" s="153" t="s">
        <v>5520</v>
      </c>
      <c r="U806" s="153">
        <v>31</v>
      </c>
      <c r="V806" s="153">
        <v>2</v>
      </c>
      <c r="W806" s="154">
        <v>20222</v>
      </c>
      <c r="X806" s="153" t="s">
        <v>9286</v>
      </c>
      <c r="Y806" s="153">
        <v>1</v>
      </c>
      <c r="Z806" s="153" t="s">
        <v>37</v>
      </c>
      <c r="AA806" s="153">
        <v>1</v>
      </c>
      <c r="AB806" s="153" t="s">
        <v>7130</v>
      </c>
      <c r="AC806" s="153">
        <v>1</v>
      </c>
      <c r="AD806" s="153">
        <v>0</v>
      </c>
      <c r="AE806" s="153">
        <v>0</v>
      </c>
      <c r="AF806" s="153">
        <v>0</v>
      </c>
      <c r="AG806" s="153">
        <v>0</v>
      </c>
      <c r="AH806" s="153">
        <v>0</v>
      </c>
      <c r="AI806" s="153">
        <v>0</v>
      </c>
      <c r="AJ806" s="153">
        <v>0</v>
      </c>
      <c r="AK806" s="153">
        <v>0</v>
      </c>
      <c r="AL806" s="153">
        <v>0</v>
      </c>
      <c r="AM806" s="153">
        <v>0</v>
      </c>
      <c r="AN806" s="153">
        <v>0</v>
      </c>
      <c r="AO806" s="153">
        <v>0</v>
      </c>
      <c r="AP806" s="154">
        <v>500</v>
      </c>
      <c r="AQ806" s="153">
        <v>0</v>
      </c>
      <c r="AR806" s="153">
        <v>0</v>
      </c>
      <c r="AS806" s="153">
        <v>500</v>
      </c>
      <c r="AT806" s="153">
        <v>0</v>
      </c>
      <c r="AU806" s="153">
        <v>0</v>
      </c>
      <c r="AV806" s="153">
        <v>0</v>
      </c>
      <c r="AW806" s="153">
        <v>0</v>
      </c>
      <c r="AX806" s="153">
        <v>0</v>
      </c>
      <c r="AY806" s="153">
        <v>0</v>
      </c>
      <c r="AZ806" s="153">
        <v>0</v>
      </c>
      <c r="BA806" s="153">
        <v>0</v>
      </c>
      <c r="BB806" s="153">
        <v>0</v>
      </c>
      <c r="BC806" s="153">
        <v>0</v>
      </c>
      <c r="BD806" s="153">
        <v>0</v>
      </c>
      <c r="BE806" s="153">
        <v>0</v>
      </c>
      <c r="BF806" s="153">
        <v>0</v>
      </c>
      <c r="BG806" s="153">
        <v>0</v>
      </c>
      <c r="BH806" s="155">
        <v>462000000</v>
      </c>
      <c r="BI806" s="153">
        <v>0</v>
      </c>
      <c r="BJ806" s="153">
        <v>0</v>
      </c>
    </row>
    <row r="807" spans="1:62">
      <c r="A807" s="152">
        <v>4050065308</v>
      </c>
      <c r="B807" s="153">
        <v>6</v>
      </c>
      <c r="C807" s="153" t="s">
        <v>9157</v>
      </c>
      <c r="D807" s="153" t="s">
        <v>9158</v>
      </c>
      <c r="E807" s="153">
        <v>2023</v>
      </c>
      <c r="F807" s="153" t="s">
        <v>7125</v>
      </c>
      <c r="G807" s="153" t="s">
        <v>7126</v>
      </c>
      <c r="H807" s="153">
        <v>2</v>
      </c>
      <c r="I807" s="153" t="s">
        <v>7127</v>
      </c>
      <c r="J807" s="153">
        <v>12</v>
      </c>
      <c r="K807" s="153" t="s">
        <v>1536</v>
      </c>
      <c r="L807" s="153" t="s">
        <v>9159</v>
      </c>
      <c r="M807" s="153">
        <v>199</v>
      </c>
      <c r="N807" s="153" t="s">
        <v>7128</v>
      </c>
      <c r="O807" s="153">
        <v>4</v>
      </c>
      <c r="P807" s="153" t="s">
        <v>7281</v>
      </c>
      <c r="Q807" s="153">
        <v>49</v>
      </c>
      <c r="R807" s="153" t="s">
        <v>2834</v>
      </c>
      <c r="S807" s="153">
        <v>2022</v>
      </c>
      <c r="T807" s="153" t="s">
        <v>5520</v>
      </c>
      <c r="U807" s="153">
        <v>31</v>
      </c>
      <c r="V807" s="153">
        <v>3</v>
      </c>
      <c r="W807" s="154">
        <v>20223</v>
      </c>
      <c r="X807" s="153" t="s">
        <v>9287</v>
      </c>
      <c r="Y807" s="153">
        <v>1</v>
      </c>
      <c r="Z807" s="153" t="s">
        <v>37</v>
      </c>
      <c r="AA807" s="153">
        <v>1</v>
      </c>
      <c r="AB807" s="153" t="s">
        <v>7130</v>
      </c>
      <c r="AC807" s="153">
        <v>1</v>
      </c>
      <c r="AD807" s="153">
        <v>0</v>
      </c>
      <c r="AE807" s="153">
        <v>0</v>
      </c>
      <c r="AF807" s="153">
        <v>0</v>
      </c>
      <c r="AG807" s="153">
        <v>0</v>
      </c>
      <c r="AH807" s="153">
        <v>0</v>
      </c>
      <c r="AI807" s="153">
        <v>0</v>
      </c>
      <c r="AJ807" s="153" t="s">
        <v>9288</v>
      </c>
      <c r="AK807" s="153" t="s">
        <v>9288</v>
      </c>
      <c r="AL807" s="153">
        <v>100</v>
      </c>
      <c r="AM807" s="153" t="s">
        <v>9289</v>
      </c>
      <c r="AN807" s="153">
        <v>0</v>
      </c>
      <c r="AO807" s="153">
        <v>0</v>
      </c>
      <c r="AP807" s="154">
        <v>0</v>
      </c>
      <c r="AQ807" s="153">
        <v>0</v>
      </c>
      <c r="AR807" s="153">
        <v>0</v>
      </c>
      <c r="AS807" s="153">
        <v>40</v>
      </c>
      <c r="AT807" s="153" t="s">
        <v>9288</v>
      </c>
      <c r="AU807" s="153" t="s">
        <v>7967</v>
      </c>
      <c r="AV807" s="153">
        <v>0</v>
      </c>
      <c r="AW807" s="153">
        <v>0</v>
      </c>
      <c r="AX807" s="153">
        <v>0</v>
      </c>
      <c r="AY807" s="153">
        <v>0</v>
      </c>
      <c r="AZ807" s="153">
        <v>0</v>
      </c>
      <c r="BA807" s="153">
        <v>0</v>
      </c>
      <c r="BB807" s="153">
        <v>8044102354</v>
      </c>
      <c r="BC807" s="153">
        <v>8044102354</v>
      </c>
      <c r="BD807" s="153">
        <v>100</v>
      </c>
      <c r="BE807" s="153">
        <v>8344681825</v>
      </c>
      <c r="BF807" s="153">
        <v>906959114</v>
      </c>
      <c r="BG807" s="153" t="s">
        <v>9290</v>
      </c>
      <c r="BH807" s="155">
        <v>0</v>
      </c>
      <c r="BI807" s="153">
        <v>0</v>
      </c>
      <c r="BJ807" s="153">
        <v>0</v>
      </c>
    </row>
    <row r="808" spans="1:62">
      <c r="A808" s="152">
        <v>4050065308</v>
      </c>
      <c r="B808" s="153">
        <v>6</v>
      </c>
      <c r="C808" s="153" t="s">
        <v>9157</v>
      </c>
      <c r="D808" s="153" t="s">
        <v>9158</v>
      </c>
      <c r="E808" s="153">
        <v>2023</v>
      </c>
      <c r="F808" s="153" t="s">
        <v>7125</v>
      </c>
      <c r="G808" s="153" t="s">
        <v>7126</v>
      </c>
      <c r="H808" s="153">
        <v>2</v>
      </c>
      <c r="I808" s="153" t="s">
        <v>7127</v>
      </c>
      <c r="J808" s="153">
        <v>12</v>
      </c>
      <c r="K808" s="153" t="s">
        <v>1536</v>
      </c>
      <c r="L808" s="153" t="s">
        <v>9159</v>
      </c>
      <c r="M808" s="153">
        <v>199</v>
      </c>
      <c r="N808" s="153" t="s">
        <v>7128</v>
      </c>
      <c r="O808" s="153">
        <v>4</v>
      </c>
      <c r="P808" s="153" t="s">
        <v>7281</v>
      </c>
      <c r="Q808" s="153">
        <v>49</v>
      </c>
      <c r="R808" s="153" t="s">
        <v>2834</v>
      </c>
      <c r="S808" s="153">
        <v>2022</v>
      </c>
      <c r="T808" s="153" t="s">
        <v>5520</v>
      </c>
      <c r="U808" s="153">
        <v>31</v>
      </c>
      <c r="V808" s="153">
        <v>4</v>
      </c>
      <c r="W808" s="154">
        <v>20224</v>
      </c>
      <c r="X808" s="153" t="s">
        <v>9291</v>
      </c>
      <c r="Y808" s="153">
        <v>1</v>
      </c>
      <c r="Z808" s="153" t="s">
        <v>37</v>
      </c>
      <c r="AA808" s="153">
        <v>1</v>
      </c>
      <c r="AB808" s="153" t="s">
        <v>7130</v>
      </c>
      <c r="AC808" s="153">
        <v>1</v>
      </c>
      <c r="AD808" s="153">
        <v>0</v>
      </c>
      <c r="AE808" s="153">
        <v>0</v>
      </c>
      <c r="AF808" s="153">
        <v>0</v>
      </c>
      <c r="AG808" s="153">
        <v>1895</v>
      </c>
      <c r="AH808" s="153">
        <v>0</v>
      </c>
      <c r="AI808" s="153">
        <v>0</v>
      </c>
      <c r="AJ808" s="153">
        <v>0</v>
      </c>
      <c r="AK808" s="153">
        <v>0</v>
      </c>
      <c r="AL808" s="153">
        <v>0</v>
      </c>
      <c r="AM808" s="153">
        <v>0</v>
      </c>
      <c r="AN808" s="153">
        <v>0</v>
      </c>
      <c r="AO808" s="153">
        <v>0</v>
      </c>
      <c r="AP808" s="154">
        <v>0</v>
      </c>
      <c r="AQ808" s="153">
        <v>0</v>
      </c>
      <c r="AR808" s="153">
        <v>0</v>
      </c>
      <c r="AS808" s="153">
        <v>1895</v>
      </c>
      <c r="AT808" s="153">
        <v>0</v>
      </c>
      <c r="AU808" s="153">
        <v>0</v>
      </c>
      <c r="AV808" s="153">
        <v>0</v>
      </c>
      <c r="AW808" s="153">
        <v>0</v>
      </c>
      <c r="AX808" s="153">
        <v>0</v>
      </c>
      <c r="AY808" s="153">
        <v>1196892000</v>
      </c>
      <c r="AZ808" s="153">
        <v>1145502292</v>
      </c>
      <c r="BA808" s="153" t="s">
        <v>9292</v>
      </c>
      <c r="BB808" s="153">
        <v>0</v>
      </c>
      <c r="BC808" s="153">
        <v>0</v>
      </c>
      <c r="BD808" s="153">
        <v>0</v>
      </c>
      <c r="BE808" s="153">
        <v>0</v>
      </c>
      <c r="BF808" s="153">
        <v>0</v>
      </c>
      <c r="BG808" s="153">
        <v>0</v>
      </c>
      <c r="BH808" s="155">
        <v>0</v>
      </c>
      <c r="BI808" s="153">
        <v>0</v>
      </c>
      <c r="BJ808" s="153">
        <v>0</v>
      </c>
    </row>
    <row r="809" spans="1:62">
      <c r="A809" s="152">
        <v>4050065308</v>
      </c>
      <c r="B809" s="153">
        <v>6</v>
      </c>
      <c r="C809" s="153" t="s">
        <v>9157</v>
      </c>
      <c r="D809" s="153" t="s">
        <v>9158</v>
      </c>
      <c r="E809" s="153">
        <v>2023</v>
      </c>
      <c r="F809" s="153" t="s">
        <v>7125</v>
      </c>
      <c r="G809" s="153" t="s">
        <v>7126</v>
      </c>
      <c r="H809" s="153">
        <v>2</v>
      </c>
      <c r="I809" s="153" t="s">
        <v>7127</v>
      </c>
      <c r="J809" s="153">
        <v>12</v>
      </c>
      <c r="K809" s="153" t="s">
        <v>1536</v>
      </c>
      <c r="L809" s="153" t="s">
        <v>9159</v>
      </c>
      <c r="M809" s="153">
        <v>199</v>
      </c>
      <c r="N809" s="153" t="s">
        <v>7128</v>
      </c>
      <c r="O809" s="153">
        <v>5</v>
      </c>
      <c r="P809" s="153" t="s">
        <v>7296</v>
      </c>
      <c r="Q809" s="153">
        <v>55</v>
      </c>
      <c r="R809" s="153" t="s">
        <v>2869</v>
      </c>
      <c r="S809" s="153">
        <v>2141</v>
      </c>
      <c r="T809" s="153" t="s">
        <v>5532</v>
      </c>
      <c r="U809" s="153">
        <v>13</v>
      </c>
      <c r="V809" s="153">
        <v>1</v>
      </c>
      <c r="W809" s="154">
        <v>21411</v>
      </c>
      <c r="X809" s="153" t="s">
        <v>9293</v>
      </c>
      <c r="Y809" s="153">
        <v>1</v>
      </c>
      <c r="Z809" s="153" t="s">
        <v>37</v>
      </c>
      <c r="AA809" s="153">
        <v>1</v>
      </c>
      <c r="AB809" s="153" t="s">
        <v>7130</v>
      </c>
      <c r="AC809" s="153">
        <v>1</v>
      </c>
      <c r="AD809" s="153">
        <v>0</v>
      </c>
      <c r="AE809" s="153">
        <v>0</v>
      </c>
      <c r="AF809" s="153">
        <v>0</v>
      </c>
      <c r="AG809" s="153">
        <v>0</v>
      </c>
      <c r="AH809" s="153">
        <v>0</v>
      </c>
      <c r="AI809" s="153">
        <v>0</v>
      </c>
      <c r="AJ809" s="153">
        <v>0</v>
      </c>
      <c r="AK809" s="153">
        <v>0</v>
      </c>
      <c r="AL809" s="153">
        <v>0</v>
      </c>
      <c r="AM809" s="153">
        <v>14</v>
      </c>
      <c r="AN809" s="153">
        <v>0</v>
      </c>
      <c r="AO809" s="153">
        <v>0</v>
      </c>
      <c r="AP809" s="154">
        <v>0</v>
      </c>
      <c r="AQ809" s="153">
        <v>0</v>
      </c>
      <c r="AR809" s="153">
        <v>0</v>
      </c>
      <c r="AS809" s="153">
        <v>14</v>
      </c>
      <c r="AT809" s="153">
        <v>0</v>
      </c>
      <c r="AU809" s="153">
        <v>0</v>
      </c>
      <c r="AV809" s="153">
        <v>0</v>
      </c>
      <c r="AW809" s="153">
        <v>0</v>
      </c>
      <c r="AX809" s="153">
        <v>0</v>
      </c>
      <c r="AY809" s="153">
        <v>0</v>
      </c>
      <c r="AZ809" s="153">
        <v>0</v>
      </c>
      <c r="BA809" s="153">
        <v>0</v>
      </c>
      <c r="BB809" s="153">
        <v>0</v>
      </c>
      <c r="BC809" s="153">
        <v>0</v>
      </c>
      <c r="BD809" s="153">
        <v>0</v>
      </c>
      <c r="BE809" s="153">
        <v>1300000000</v>
      </c>
      <c r="BF809" s="153">
        <v>0</v>
      </c>
      <c r="BG809" s="153">
        <v>0</v>
      </c>
      <c r="BH809" s="155">
        <v>0</v>
      </c>
      <c r="BI809" s="153">
        <v>0</v>
      </c>
      <c r="BJ809" s="153">
        <v>0</v>
      </c>
    </row>
    <row r="810" spans="1:62">
      <c r="A810" s="152">
        <v>4050065308</v>
      </c>
      <c r="B810" s="153">
        <v>6</v>
      </c>
      <c r="C810" s="153" t="s">
        <v>9157</v>
      </c>
      <c r="D810" s="153" t="s">
        <v>9158</v>
      </c>
      <c r="E810" s="153">
        <v>2023</v>
      </c>
      <c r="F810" s="153" t="s">
        <v>7125</v>
      </c>
      <c r="G810" s="153" t="s">
        <v>7126</v>
      </c>
      <c r="H810" s="153">
        <v>2</v>
      </c>
      <c r="I810" s="153" t="s">
        <v>7127</v>
      </c>
      <c r="J810" s="153">
        <v>12</v>
      </c>
      <c r="K810" s="153" t="s">
        <v>1536</v>
      </c>
      <c r="L810" s="153" t="s">
        <v>9159</v>
      </c>
      <c r="M810" s="153">
        <v>199</v>
      </c>
      <c r="N810" s="153" t="s">
        <v>7128</v>
      </c>
      <c r="O810" s="153">
        <v>5</v>
      </c>
      <c r="P810" s="153" t="s">
        <v>7296</v>
      </c>
      <c r="Q810" s="153">
        <v>55</v>
      </c>
      <c r="R810" s="153" t="s">
        <v>2869</v>
      </c>
      <c r="S810" s="153">
        <v>2141</v>
      </c>
      <c r="T810" s="153" t="s">
        <v>5532</v>
      </c>
      <c r="U810" s="153">
        <v>13</v>
      </c>
      <c r="V810" s="153">
        <v>2</v>
      </c>
      <c r="W810" s="154">
        <v>21412</v>
      </c>
      <c r="X810" s="153" t="s">
        <v>9294</v>
      </c>
      <c r="Y810" s="153">
        <v>1</v>
      </c>
      <c r="Z810" s="153" t="s">
        <v>37</v>
      </c>
      <c r="AA810" s="153">
        <v>4</v>
      </c>
      <c r="AB810" s="153" t="s">
        <v>9214</v>
      </c>
      <c r="AC810" s="153">
        <v>1</v>
      </c>
      <c r="AD810" s="153">
        <v>0</v>
      </c>
      <c r="AE810" s="153">
        <v>0</v>
      </c>
      <c r="AF810" s="153">
        <v>0</v>
      </c>
      <c r="AG810" s="153">
        <v>14</v>
      </c>
      <c r="AH810" s="153">
        <v>0</v>
      </c>
      <c r="AI810" s="153">
        <v>0</v>
      </c>
      <c r="AJ810" s="153">
        <v>0</v>
      </c>
      <c r="AK810" s="153">
        <v>0</v>
      </c>
      <c r="AL810" s="153">
        <v>0</v>
      </c>
      <c r="AM810" s="153">
        <v>0</v>
      </c>
      <c r="AN810" s="153">
        <v>0</v>
      </c>
      <c r="AO810" s="153">
        <v>0</v>
      </c>
      <c r="AP810" s="154">
        <v>0</v>
      </c>
      <c r="AQ810" s="153">
        <v>0</v>
      </c>
      <c r="AR810" s="153">
        <v>0</v>
      </c>
      <c r="AS810" s="153">
        <v>14</v>
      </c>
      <c r="AT810" s="153">
        <v>0</v>
      </c>
      <c r="AU810" s="153">
        <v>0</v>
      </c>
      <c r="AV810" s="153">
        <v>0</v>
      </c>
      <c r="AW810" s="153">
        <v>0</v>
      </c>
      <c r="AX810" s="153">
        <v>0</v>
      </c>
      <c r="AY810" s="153">
        <v>264599000</v>
      </c>
      <c r="AZ810" s="153">
        <v>243829333</v>
      </c>
      <c r="BA810" s="153" t="s">
        <v>9295</v>
      </c>
      <c r="BB810" s="153">
        <v>0</v>
      </c>
      <c r="BC810" s="153">
        <v>0</v>
      </c>
      <c r="BD810" s="153">
        <v>0</v>
      </c>
      <c r="BE810" s="153">
        <v>0</v>
      </c>
      <c r="BF810" s="153">
        <v>0</v>
      </c>
      <c r="BG810" s="153">
        <v>0</v>
      </c>
      <c r="BH810" s="155">
        <v>0</v>
      </c>
      <c r="BI810" s="153">
        <v>0</v>
      </c>
      <c r="BJ810" s="153">
        <v>0</v>
      </c>
    </row>
    <row r="811" spans="1:62">
      <c r="A811" s="152">
        <v>4050065308</v>
      </c>
      <c r="B811" s="153">
        <v>6</v>
      </c>
      <c r="C811" s="153" t="s">
        <v>9157</v>
      </c>
      <c r="D811" s="153" t="s">
        <v>9158</v>
      </c>
      <c r="E811" s="153">
        <v>2023</v>
      </c>
      <c r="F811" s="153" t="s">
        <v>7125</v>
      </c>
      <c r="G811" s="153" t="s">
        <v>7126</v>
      </c>
      <c r="H811" s="153">
        <v>2</v>
      </c>
      <c r="I811" s="153" t="s">
        <v>7127</v>
      </c>
      <c r="J811" s="153">
        <v>12</v>
      </c>
      <c r="K811" s="153" t="s">
        <v>1536</v>
      </c>
      <c r="L811" s="153" t="s">
        <v>9159</v>
      </c>
      <c r="M811" s="153">
        <v>199</v>
      </c>
      <c r="N811" s="153" t="s">
        <v>7128</v>
      </c>
      <c r="O811" s="153">
        <v>5</v>
      </c>
      <c r="P811" s="153" t="s">
        <v>7296</v>
      </c>
      <c r="Q811" s="153">
        <v>55</v>
      </c>
      <c r="R811" s="153" t="s">
        <v>2869</v>
      </c>
      <c r="S811" s="153">
        <v>2141</v>
      </c>
      <c r="T811" s="153" t="s">
        <v>5532</v>
      </c>
      <c r="U811" s="153">
        <v>13</v>
      </c>
      <c r="V811" s="153">
        <v>3</v>
      </c>
      <c r="W811" s="154">
        <v>21413</v>
      </c>
      <c r="X811" s="153" t="s">
        <v>9296</v>
      </c>
      <c r="Y811" s="153">
        <v>1</v>
      </c>
      <c r="Z811" s="153" t="s">
        <v>37</v>
      </c>
      <c r="AA811" s="153">
        <v>1</v>
      </c>
      <c r="AB811" s="153" t="s">
        <v>7130</v>
      </c>
      <c r="AC811" s="153">
        <v>1</v>
      </c>
      <c r="AD811" s="153">
        <v>0</v>
      </c>
      <c r="AE811" s="153">
        <v>0</v>
      </c>
      <c r="AF811" s="153">
        <v>0</v>
      </c>
      <c r="AG811" s="153">
        <v>115</v>
      </c>
      <c r="AH811" s="153">
        <v>0</v>
      </c>
      <c r="AI811" s="153">
        <v>0</v>
      </c>
      <c r="AJ811" s="153">
        <v>115</v>
      </c>
      <c r="AK811" s="153">
        <v>78</v>
      </c>
      <c r="AL811" s="153" t="s">
        <v>9297</v>
      </c>
      <c r="AM811" s="153">
        <v>115</v>
      </c>
      <c r="AN811" s="153">
        <v>115</v>
      </c>
      <c r="AO811" s="153">
        <v>100</v>
      </c>
      <c r="AP811" s="154">
        <v>115</v>
      </c>
      <c r="AQ811" s="153">
        <v>0</v>
      </c>
      <c r="AR811" s="153">
        <v>0</v>
      </c>
      <c r="AS811" s="153">
        <v>460</v>
      </c>
      <c r="AT811" s="153">
        <v>193</v>
      </c>
      <c r="AU811" s="153" t="s">
        <v>9298</v>
      </c>
      <c r="AV811" s="153">
        <v>0</v>
      </c>
      <c r="AW811" s="153">
        <v>0</v>
      </c>
      <c r="AX811" s="153">
        <v>0</v>
      </c>
      <c r="AY811" s="153">
        <v>147106000</v>
      </c>
      <c r="AZ811" s="153">
        <v>147106000</v>
      </c>
      <c r="BA811" s="153">
        <v>100</v>
      </c>
      <c r="BB811" s="153">
        <v>182355000</v>
      </c>
      <c r="BC811" s="153">
        <v>182332254</v>
      </c>
      <c r="BD811" s="153" t="s">
        <v>7339</v>
      </c>
      <c r="BE811" s="153">
        <v>256215000</v>
      </c>
      <c r="BF811" s="153">
        <v>198956175</v>
      </c>
      <c r="BG811" s="153" t="s">
        <v>9299</v>
      </c>
      <c r="BH811" s="155">
        <v>169000000</v>
      </c>
      <c r="BI811" s="153">
        <v>0</v>
      </c>
      <c r="BJ811" s="153">
        <v>0</v>
      </c>
    </row>
    <row r="812" spans="1:62">
      <c r="A812" s="152">
        <v>4050065308</v>
      </c>
      <c r="B812" s="153">
        <v>6</v>
      </c>
      <c r="C812" s="153" t="s">
        <v>9157</v>
      </c>
      <c r="D812" s="153" t="s">
        <v>9158</v>
      </c>
      <c r="E812" s="153">
        <v>2023</v>
      </c>
      <c r="F812" s="153" t="s">
        <v>7125</v>
      </c>
      <c r="G812" s="153" t="s">
        <v>7126</v>
      </c>
      <c r="H812" s="153">
        <v>2</v>
      </c>
      <c r="I812" s="153" t="s">
        <v>7127</v>
      </c>
      <c r="J812" s="153">
        <v>12</v>
      </c>
      <c r="K812" s="153" t="s">
        <v>1536</v>
      </c>
      <c r="L812" s="153" t="s">
        <v>9159</v>
      </c>
      <c r="M812" s="153">
        <v>199</v>
      </c>
      <c r="N812" s="153" t="s">
        <v>7128</v>
      </c>
      <c r="O812" s="153">
        <v>5</v>
      </c>
      <c r="P812" s="153" t="s">
        <v>7296</v>
      </c>
      <c r="Q812" s="153">
        <v>55</v>
      </c>
      <c r="R812" s="153" t="s">
        <v>2869</v>
      </c>
      <c r="S812" s="153">
        <v>2141</v>
      </c>
      <c r="T812" s="153" t="s">
        <v>5532</v>
      </c>
      <c r="U812" s="153">
        <v>13</v>
      </c>
      <c r="V812" s="153">
        <v>4</v>
      </c>
      <c r="W812" s="154">
        <v>21414</v>
      </c>
      <c r="X812" s="153" t="s">
        <v>9300</v>
      </c>
      <c r="Y812" s="153">
        <v>1</v>
      </c>
      <c r="Z812" s="153" t="s">
        <v>37</v>
      </c>
      <c r="AA812" s="153">
        <v>1</v>
      </c>
      <c r="AB812" s="153" t="s">
        <v>7130</v>
      </c>
      <c r="AC812" s="153">
        <v>1</v>
      </c>
      <c r="AD812" s="153">
        <v>0</v>
      </c>
      <c r="AE812" s="153">
        <v>0</v>
      </c>
      <c r="AF812" s="153">
        <v>0</v>
      </c>
      <c r="AG812" s="153">
        <v>15</v>
      </c>
      <c r="AH812" s="153">
        <v>0</v>
      </c>
      <c r="AI812" s="153">
        <v>0</v>
      </c>
      <c r="AJ812" s="153">
        <v>0</v>
      </c>
      <c r="AK812" s="153">
        <v>0</v>
      </c>
      <c r="AL812" s="153">
        <v>0</v>
      </c>
      <c r="AM812" s="153">
        <v>15</v>
      </c>
      <c r="AN812" s="153">
        <v>0</v>
      </c>
      <c r="AO812" s="153">
        <v>0</v>
      </c>
      <c r="AP812" s="154">
        <v>30</v>
      </c>
      <c r="AQ812" s="153">
        <v>0</v>
      </c>
      <c r="AR812" s="153">
        <v>0</v>
      </c>
      <c r="AS812" s="153">
        <v>60</v>
      </c>
      <c r="AT812" s="153">
        <v>0</v>
      </c>
      <c r="AU812" s="153">
        <v>0</v>
      </c>
      <c r="AV812" s="153">
        <v>0</v>
      </c>
      <c r="AW812" s="153">
        <v>0</v>
      </c>
      <c r="AX812" s="153">
        <v>0</v>
      </c>
      <c r="AY812" s="153">
        <v>270330000</v>
      </c>
      <c r="AZ812" s="153">
        <v>266262667</v>
      </c>
      <c r="BA812" s="153" t="s">
        <v>9301</v>
      </c>
      <c r="BB812" s="153">
        <v>0</v>
      </c>
      <c r="BC812" s="153">
        <v>0</v>
      </c>
      <c r="BD812" s="153">
        <v>0</v>
      </c>
      <c r="BE812" s="153">
        <v>370250000</v>
      </c>
      <c r="BF812" s="153">
        <v>0</v>
      </c>
      <c r="BG812" s="153">
        <v>0</v>
      </c>
      <c r="BH812" s="155">
        <v>310000000</v>
      </c>
      <c r="BI812" s="153">
        <v>0</v>
      </c>
      <c r="BJ812" s="153">
        <v>0</v>
      </c>
    </row>
    <row r="813" spans="1:62">
      <c r="A813" s="152">
        <v>4050065308</v>
      </c>
      <c r="B813" s="153">
        <v>6</v>
      </c>
      <c r="C813" s="153" t="s">
        <v>9157</v>
      </c>
      <c r="D813" s="153" t="s">
        <v>9158</v>
      </c>
      <c r="E813" s="153">
        <v>2023</v>
      </c>
      <c r="F813" s="153" t="s">
        <v>7125</v>
      </c>
      <c r="G813" s="153" t="s">
        <v>7126</v>
      </c>
      <c r="H813" s="153">
        <v>2</v>
      </c>
      <c r="I813" s="153" t="s">
        <v>7127</v>
      </c>
      <c r="J813" s="153">
        <v>12</v>
      </c>
      <c r="K813" s="153" t="s">
        <v>1536</v>
      </c>
      <c r="L813" s="153" t="s">
        <v>9159</v>
      </c>
      <c r="M813" s="153">
        <v>199</v>
      </c>
      <c r="N813" s="153" t="s">
        <v>7128</v>
      </c>
      <c r="O813" s="153">
        <v>5</v>
      </c>
      <c r="P813" s="153" t="s">
        <v>7296</v>
      </c>
      <c r="Q813" s="153">
        <v>57</v>
      </c>
      <c r="R813" s="153" t="s">
        <v>56</v>
      </c>
      <c r="S813" s="153">
        <v>2143</v>
      </c>
      <c r="T813" s="153" t="s">
        <v>4038</v>
      </c>
      <c r="U813" s="153">
        <v>21</v>
      </c>
      <c r="V813" s="153">
        <v>1</v>
      </c>
      <c r="W813" s="154">
        <v>21431</v>
      </c>
      <c r="X813" s="153" t="s">
        <v>7308</v>
      </c>
      <c r="Y813" s="153">
        <v>1</v>
      </c>
      <c r="Z813" s="153" t="s">
        <v>37</v>
      </c>
      <c r="AA813" s="153">
        <v>1</v>
      </c>
      <c r="AB813" s="153" t="s">
        <v>7130</v>
      </c>
      <c r="AC813" s="153">
        <v>1</v>
      </c>
      <c r="AD813" s="153">
        <v>0</v>
      </c>
      <c r="AE813" s="153">
        <v>0</v>
      </c>
      <c r="AF813" s="153">
        <v>0</v>
      </c>
      <c r="AG813" s="153">
        <v>1</v>
      </c>
      <c r="AH813" s="153">
        <v>1</v>
      </c>
      <c r="AI813" s="153">
        <v>100</v>
      </c>
      <c r="AJ813" s="153">
        <v>1</v>
      </c>
      <c r="AK813" s="153">
        <v>1</v>
      </c>
      <c r="AL813" s="153">
        <v>100</v>
      </c>
      <c r="AM813" s="153">
        <v>1</v>
      </c>
      <c r="AN813" s="153">
        <v>1</v>
      </c>
      <c r="AO813" s="153">
        <v>100</v>
      </c>
      <c r="AP813" s="154">
        <v>1</v>
      </c>
      <c r="AQ813" s="153">
        <v>0</v>
      </c>
      <c r="AR813" s="153">
        <v>0</v>
      </c>
      <c r="AS813" s="153">
        <v>4</v>
      </c>
      <c r="AT813" s="153">
        <v>3</v>
      </c>
      <c r="AU813" s="153">
        <v>75</v>
      </c>
      <c r="AV813" s="153">
        <v>0</v>
      </c>
      <c r="AW813" s="153">
        <v>0</v>
      </c>
      <c r="AX813" s="153">
        <v>0</v>
      </c>
      <c r="AY813" s="153">
        <v>2951461050</v>
      </c>
      <c r="AZ813" s="153">
        <v>2890792346</v>
      </c>
      <c r="BA813" s="153" t="s">
        <v>8829</v>
      </c>
      <c r="BB813" s="153">
        <v>3843672122</v>
      </c>
      <c r="BC813" s="153">
        <v>3834731076</v>
      </c>
      <c r="BD813" s="153" t="s">
        <v>8472</v>
      </c>
      <c r="BE813" s="153">
        <v>4815437000</v>
      </c>
      <c r="BF813" s="153">
        <v>4575772890</v>
      </c>
      <c r="BG813" s="153" t="s">
        <v>7206</v>
      </c>
      <c r="BH813" s="155">
        <v>2520000000</v>
      </c>
      <c r="BI813" s="153">
        <v>0</v>
      </c>
      <c r="BJ813" s="153">
        <v>0</v>
      </c>
    </row>
    <row r="814" spans="1:62">
      <c r="A814" s="152">
        <v>4050065308</v>
      </c>
      <c r="B814" s="153">
        <v>6</v>
      </c>
      <c r="C814" s="153" t="s">
        <v>9157</v>
      </c>
      <c r="D814" s="153" t="s">
        <v>9158</v>
      </c>
      <c r="E814" s="153">
        <v>2023</v>
      </c>
      <c r="F814" s="153" t="s">
        <v>7125</v>
      </c>
      <c r="G814" s="153" t="s">
        <v>7126</v>
      </c>
      <c r="H814" s="153">
        <v>2</v>
      </c>
      <c r="I814" s="153" t="s">
        <v>7127</v>
      </c>
      <c r="J814" s="153">
        <v>12</v>
      </c>
      <c r="K814" s="153" t="s">
        <v>1536</v>
      </c>
      <c r="L814" s="153" t="s">
        <v>9159</v>
      </c>
      <c r="M814" s="153">
        <v>199</v>
      </c>
      <c r="N814" s="153" t="s">
        <v>7128</v>
      </c>
      <c r="O814" s="153">
        <v>5</v>
      </c>
      <c r="P814" s="153" t="s">
        <v>7296</v>
      </c>
      <c r="Q814" s="153">
        <v>57</v>
      </c>
      <c r="R814" s="153" t="s">
        <v>56</v>
      </c>
      <c r="S814" s="153">
        <v>2143</v>
      </c>
      <c r="T814" s="153" t="s">
        <v>4038</v>
      </c>
      <c r="U814" s="153">
        <v>21</v>
      </c>
      <c r="V814" s="153">
        <v>2</v>
      </c>
      <c r="W814" s="154">
        <v>21432</v>
      </c>
      <c r="X814" s="153" t="s">
        <v>9302</v>
      </c>
      <c r="Y814" s="153">
        <v>2</v>
      </c>
      <c r="Z814" s="153" t="s">
        <v>202</v>
      </c>
      <c r="AA814" s="153">
        <v>1</v>
      </c>
      <c r="AB814" s="153" t="s">
        <v>7130</v>
      </c>
      <c r="AC814" s="153">
        <v>1</v>
      </c>
      <c r="AD814" s="153">
        <v>0</v>
      </c>
      <c r="AE814" s="153">
        <v>0</v>
      </c>
      <c r="AF814" s="153">
        <v>0</v>
      </c>
      <c r="AG814" s="153">
        <v>1</v>
      </c>
      <c r="AH814" s="153">
        <v>1</v>
      </c>
      <c r="AI814" s="153">
        <v>100</v>
      </c>
      <c r="AJ814" s="153">
        <v>1</v>
      </c>
      <c r="AK814" s="153">
        <v>1</v>
      </c>
      <c r="AL814" s="153">
        <v>100</v>
      </c>
      <c r="AM814" s="153">
        <v>1</v>
      </c>
      <c r="AN814" s="153">
        <v>0</v>
      </c>
      <c r="AO814" s="153">
        <v>0</v>
      </c>
      <c r="AP814" s="154">
        <v>1</v>
      </c>
      <c r="AQ814" s="153">
        <v>0</v>
      </c>
      <c r="AR814" s="153">
        <v>0</v>
      </c>
      <c r="AS814" s="153" t="s">
        <v>7131</v>
      </c>
      <c r="AT814" s="153" t="s">
        <v>7131</v>
      </c>
      <c r="AU814" s="153" t="s">
        <v>7131</v>
      </c>
      <c r="AV814" s="153">
        <v>0</v>
      </c>
      <c r="AW814" s="153">
        <v>0</v>
      </c>
      <c r="AX814" s="153">
        <v>0</v>
      </c>
      <c r="AY814" s="153">
        <v>9552000</v>
      </c>
      <c r="AZ814" s="153">
        <v>0</v>
      </c>
      <c r="BA814" s="153">
        <v>0</v>
      </c>
      <c r="BB814" s="153">
        <v>1</v>
      </c>
      <c r="BC814" s="153">
        <v>0</v>
      </c>
      <c r="BD814" s="153">
        <v>0</v>
      </c>
      <c r="BE814" s="153">
        <v>10000000</v>
      </c>
      <c r="BF814" s="153">
        <v>0</v>
      </c>
      <c r="BG814" s="153">
        <v>0</v>
      </c>
      <c r="BH814" s="155">
        <v>11000000</v>
      </c>
      <c r="BI814" s="153">
        <v>0</v>
      </c>
      <c r="BJ814" s="153">
        <v>0</v>
      </c>
    </row>
    <row r="815" spans="1:62">
      <c r="A815" s="152">
        <v>4050065308</v>
      </c>
      <c r="B815" s="153">
        <v>6</v>
      </c>
      <c r="C815" s="153" t="s">
        <v>9157</v>
      </c>
      <c r="D815" s="153" t="s">
        <v>9158</v>
      </c>
      <c r="E815" s="153">
        <v>2023</v>
      </c>
      <c r="F815" s="153" t="s">
        <v>7125</v>
      </c>
      <c r="G815" s="153" t="s">
        <v>7126</v>
      </c>
      <c r="H815" s="153">
        <v>2</v>
      </c>
      <c r="I815" s="153" t="s">
        <v>7127</v>
      </c>
      <c r="J815" s="153">
        <v>12</v>
      </c>
      <c r="K815" s="153" t="s">
        <v>1536</v>
      </c>
      <c r="L815" s="153" t="s">
        <v>9159</v>
      </c>
      <c r="M815" s="153">
        <v>199</v>
      </c>
      <c r="N815" s="153" t="s">
        <v>7128</v>
      </c>
      <c r="O815" s="153">
        <v>5</v>
      </c>
      <c r="P815" s="153" t="s">
        <v>7296</v>
      </c>
      <c r="Q815" s="153">
        <v>57</v>
      </c>
      <c r="R815" s="153" t="s">
        <v>56</v>
      </c>
      <c r="S815" s="153">
        <v>2143</v>
      </c>
      <c r="T815" s="153" t="s">
        <v>4038</v>
      </c>
      <c r="U815" s="153">
        <v>21</v>
      </c>
      <c r="V815" s="153">
        <v>3</v>
      </c>
      <c r="W815" s="154">
        <v>21433</v>
      </c>
      <c r="X815" s="153" t="s">
        <v>7674</v>
      </c>
      <c r="Y815" s="153">
        <v>1</v>
      </c>
      <c r="Z815" s="153" t="s">
        <v>37</v>
      </c>
      <c r="AA815" s="153">
        <v>1</v>
      </c>
      <c r="AB815" s="153" t="s">
        <v>7130</v>
      </c>
      <c r="AC815" s="153">
        <v>1</v>
      </c>
      <c r="AD815" s="153">
        <v>0</v>
      </c>
      <c r="AE815" s="153">
        <v>0</v>
      </c>
      <c r="AF815" s="153">
        <v>0</v>
      </c>
      <c r="AG815" s="153">
        <v>1</v>
      </c>
      <c r="AH815" s="153">
        <v>1</v>
      </c>
      <c r="AI815" s="153">
        <v>100</v>
      </c>
      <c r="AJ815" s="153">
        <v>1</v>
      </c>
      <c r="AK815" s="153">
        <v>1</v>
      </c>
      <c r="AL815" s="153">
        <v>100</v>
      </c>
      <c r="AM815" s="153">
        <v>1</v>
      </c>
      <c r="AN815" s="153">
        <v>1</v>
      </c>
      <c r="AO815" s="153">
        <v>100</v>
      </c>
      <c r="AP815" s="154">
        <v>1</v>
      </c>
      <c r="AQ815" s="153">
        <v>0</v>
      </c>
      <c r="AR815" s="153">
        <v>0</v>
      </c>
      <c r="AS815" s="153">
        <v>4</v>
      </c>
      <c r="AT815" s="153">
        <v>3</v>
      </c>
      <c r="AU815" s="153">
        <v>75</v>
      </c>
      <c r="AV815" s="153">
        <v>0</v>
      </c>
      <c r="AW815" s="153">
        <v>0</v>
      </c>
      <c r="AX815" s="153">
        <v>0</v>
      </c>
      <c r="AY815" s="153">
        <v>1303273874</v>
      </c>
      <c r="AZ815" s="153">
        <v>1303273874</v>
      </c>
      <c r="BA815" s="153">
        <v>100</v>
      </c>
      <c r="BB815" s="153">
        <v>1593177721</v>
      </c>
      <c r="BC815" s="153">
        <v>1593057721</v>
      </c>
      <c r="BD815" s="153" t="s">
        <v>7198</v>
      </c>
      <c r="BE815" s="153">
        <v>2899826000</v>
      </c>
      <c r="BF815" s="153">
        <v>1686708600</v>
      </c>
      <c r="BG815" s="153" t="s">
        <v>7981</v>
      </c>
      <c r="BH815" s="155">
        <v>1186000000</v>
      </c>
      <c r="BI815" s="153">
        <v>0</v>
      </c>
      <c r="BJ815" s="153">
        <v>0</v>
      </c>
    </row>
    <row r="816" spans="1:62">
      <c r="A816" s="152">
        <v>4050065308</v>
      </c>
      <c r="B816" s="153">
        <v>6</v>
      </c>
      <c r="C816" s="153" t="s">
        <v>9303</v>
      </c>
      <c r="D816" s="153" t="s">
        <v>8121</v>
      </c>
      <c r="E816" s="153">
        <v>2023</v>
      </c>
      <c r="F816" s="153" t="s">
        <v>7125</v>
      </c>
      <c r="G816" s="153" t="s">
        <v>7126</v>
      </c>
      <c r="H816" s="153">
        <v>2</v>
      </c>
      <c r="I816" s="153" t="s">
        <v>7127</v>
      </c>
      <c r="J816" s="153">
        <v>13</v>
      </c>
      <c r="K816" s="153" t="s">
        <v>1614</v>
      </c>
      <c r="L816" s="153" t="s">
        <v>9304</v>
      </c>
      <c r="M816" s="153">
        <v>199</v>
      </c>
      <c r="N816" s="153" t="s">
        <v>7128</v>
      </c>
      <c r="O816" s="153">
        <v>1</v>
      </c>
      <c r="P816" s="153" t="s">
        <v>2378</v>
      </c>
      <c r="Q816" s="153">
        <v>1</v>
      </c>
      <c r="R816" s="153" t="s">
        <v>2379</v>
      </c>
      <c r="S816" s="153">
        <v>2045</v>
      </c>
      <c r="T816" s="153" t="s">
        <v>5540</v>
      </c>
      <c r="U816" s="153">
        <v>29</v>
      </c>
      <c r="V816" s="153">
        <v>1</v>
      </c>
      <c r="W816" s="154">
        <v>20451</v>
      </c>
      <c r="X816" s="153" t="s">
        <v>9305</v>
      </c>
      <c r="Y816" s="153">
        <v>2</v>
      </c>
      <c r="Z816" s="153" t="s">
        <v>202</v>
      </c>
      <c r="AA816" s="153">
        <v>1</v>
      </c>
      <c r="AB816" s="153" t="s">
        <v>7130</v>
      </c>
      <c r="AC816" s="153">
        <v>1</v>
      </c>
      <c r="AD816" s="153">
        <v>0</v>
      </c>
      <c r="AE816" s="153">
        <v>0</v>
      </c>
      <c r="AF816" s="153">
        <v>0</v>
      </c>
      <c r="AG816" s="153">
        <v>250</v>
      </c>
      <c r="AH816" s="153">
        <v>250</v>
      </c>
      <c r="AI816" s="153">
        <v>100</v>
      </c>
      <c r="AJ816" s="153">
        <v>250</v>
      </c>
      <c r="AK816" s="153">
        <v>250</v>
      </c>
      <c r="AL816" s="153">
        <v>100</v>
      </c>
      <c r="AM816" s="153">
        <v>250</v>
      </c>
      <c r="AN816" s="153">
        <v>357</v>
      </c>
      <c r="AO816" s="153" t="s">
        <v>9306</v>
      </c>
      <c r="AP816" s="154">
        <v>250</v>
      </c>
      <c r="AQ816" s="153">
        <v>0</v>
      </c>
      <c r="AR816" s="153">
        <v>0</v>
      </c>
      <c r="AS816" s="153" t="s">
        <v>7131</v>
      </c>
      <c r="AT816" s="153" t="s">
        <v>7131</v>
      </c>
      <c r="AU816" s="153" t="s">
        <v>7131</v>
      </c>
      <c r="AV816" s="153">
        <v>0</v>
      </c>
      <c r="AW816" s="153">
        <v>0</v>
      </c>
      <c r="AX816" s="153">
        <v>0</v>
      </c>
      <c r="AY816" s="153">
        <v>437986000</v>
      </c>
      <c r="AZ816" s="153">
        <v>437986000</v>
      </c>
      <c r="BA816" s="153">
        <v>100</v>
      </c>
      <c r="BB816" s="153">
        <v>541200000</v>
      </c>
      <c r="BC816" s="153">
        <v>541193333</v>
      </c>
      <c r="BD816" s="153">
        <v>100</v>
      </c>
      <c r="BE816" s="153">
        <v>757000000</v>
      </c>
      <c r="BF816" s="153">
        <v>705160000</v>
      </c>
      <c r="BG816" s="153" t="s">
        <v>9307</v>
      </c>
      <c r="BH816" s="155">
        <v>703000000</v>
      </c>
      <c r="BI816" s="153">
        <v>0</v>
      </c>
      <c r="BJ816" s="153">
        <v>0</v>
      </c>
    </row>
    <row r="817" spans="1:62">
      <c r="A817" s="152">
        <v>4050065308</v>
      </c>
      <c r="B817" s="153">
        <v>6</v>
      </c>
      <c r="C817" s="153" t="s">
        <v>9303</v>
      </c>
      <c r="D817" s="153" t="s">
        <v>8121</v>
      </c>
      <c r="E817" s="153">
        <v>2023</v>
      </c>
      <c r="F817" s="153" t="s">
        <v>7125</v>
      </c>
      <c r="G817" s="153" t="s">
        <v>7126</v>
      </c>
      <c r="H817" s="153">
        <v>2</v>
      </c>
      <c r="I817" s="153" t="s">
        <v>7127</v>
      </c>
      <c r="J817" s="153">
        <v>13</v>
      </c>
      <c r="K817" s="153" t="s">
        <v>1614</v>
      </c>
      <c r="L817" s="153" t="s">
        <v>9304</v>
      </c>
      <c r="M817" s="153">
        <v>199</v>
      </c>
      <c r="N817" s="153" t="s">
        <v>7128</v>
      </c>
      <c r="O817" s="153">
        <v>1</v>
      </c>
      <c r="P817" s="153" t="s">
        <v>2378</v>
      </c>
      <c r="Q817" s="153">
        <v>1</v>
      </c>
      <c r="R817" s="153" t="s">
        <v>2379</v>
      </c>
      <c r="S817" s="153">
        <v>2045</v>
      </c>
      <c r="T817" s="153" t="s">
        <v>5540</v>
      </c>
      <c r="U817" s="153">
        <v>29</v>
      </c>
      <c r="V817" s="153">
        <v>2</v>
      </c>
      <c r="W817" s="154">
        <v>20452</v>
      </c>
      <c r="X817" s="153" t="s">
        <v>9308</v>
      </c>
      <c r="Y817" s="153">
        <v>1</v>
      </c>
      <c r="Z817" s="153" t="s">
        <v>37</v>
      </c>
      <c r="AA817" s="153">
        <v>1</v>
      </c>
      <c r="AB817" s="153" t="s">
        <v>7130</v>
      </c>
      <c r="AC817" s="153">
        <v>1</v>
      </c>
      <c r="AD817" s="153">
        <v>0</v>
      </c>
      <c r="AE817" s="153">
        <v>0</v>
      </c>
      <c r="AF817" s="153">
        <v>0</v>
      </c>
      <c r="AG817" s="153">
        <v>693</v>
      </c>
      <c r="AH817" s="153">
        <v>1088</v>
      </c>
      <c r="AI817" s="153">
        <v>157</v>
      </c>
      <c r="AJ817" s="153">
        <v>693</v>
      </c>
      <c r="AK817" s="153">
        <v>1088</v>
      </c>
      <c r="AL817" s="153">
        <v>157</v>
      </c>
      <c r="AM817" s="153">
        <v>693</v>
      </c>
      <c r="AN817" s="153">
        <v>389</v>
      </c>
      <c r="AO817" s="153" t="s">
        <v>9309</v>
      </c>
      <c r="AP817" s="154">
        <v>694</v>
      </c>
      <c r="AQ817" s="153">
        <v>0</v>
      </c>
      <c r="AR817" s="153">
        <v>0</v>
      </c>
      <c r="AS817" s="153">
        <v>2773</v>
      </c>
      <c r="AT817" s="153">
        <v>2565</v>
      </c>
      <c r="AU817" s="153" t="s">
        <v>8624</v>
      </c>
      <c r="AV817" s="153">
        <v>0</v>
      </c>
      <c r="AW817" s="153">
        <v>0</v>
      </c>
      <c r="AX817" s="153">
        <v>0</v>
      </c>
      <c r="AY817" s="153">
        <v>968920000</v>
      </c>
      <c r="AZ817" s="153">
        <v>968920000</v>
      </c>
      <c r="BA817" s="153">
        <v>100</v>
      </c>
      <c r="BB817" s="153">
        <v>759794038</v>
      </c>
      <c r="BC817" s="153">
        <v>749897530</v>
      </c>
      <c r="BD817" s="153" t="s">
        <v>9310</v>
      </c>
      <c r="BE817" s="153">
        <v>679000000</v>
      </c>
      <c r="BF817" s="153">
        <v>242137575</v>
      </c>
      <c r="BG817" s="153" t="s">
        <v>9311</v>
      </c>
      <c r="BH817" s="155">
        <v>2504000000</v>
      </c>
      <c r="BI817" s="153">
        <v>0</v>
      </c>
      <c r="BJ817" s="153">
        <v>0</v>
      </c>
    </row>
    <row r="818" spans="1:62">
      <c r="A818" s="152">
        <v>4050065308</v>
      </c>
      <c r="B818" s="153">
        <v>6</v>
      </c>
      <c r="C818" s="153" t="s">
        <v>9303</v>
      </c>
      <c r="D818" s="153" t="s">
        <v>8121</v>
      </c>
      <c r="E818" s="153">
        <v>2023</v>
      </c>
      <c r="F818" s="153" t="s">
        <v>7125</v>
      </c>
      <c r="G818" s="153" t="s">
        <v>7126</v>
      </c>
      <c r="H818" s="153">
        <v>2</v>
      </c>
      <c r="I818" s="153" t="s">
        <v>7127</v>
      </c>
      <c r="J818" s="153">
        <v>13</v>
      </c>
      <c r="K818" s="153" t="s">
        <v>1614</v>
      </c>
      <c r="L818" s="153" t="s">
        <v>9304</v>
      </c>
      <c r="M818" s="153">
        <v>199</v>
      </c>
      <c r="N818" s="153" t="s">
        <v>7128</v>
      </c>
      <c r="O818" s="153">
        <v>1</v>
      </c>
      <c r="P818" s="153" t="s">
        <v>2378</v>
      </c>
      <c r="Q818" s="153">
        <v>6</v>
      </c>
      <c r="R818" s="153" t="s">
        <v>7135</v>
      </c>
      <c r="S818" s="153">
        <v>2094</v>
      </c>
      <c r="T818" s="153" t="s">
        <v>9312</v>
      </c>
      <c r="U818" s="153">
        <v>22</v>
      </c>
      <c r="V818" s="153">
        <v>1</v>
      </c>
      <c r="W818" s="154">
        <v>20941</v>
      </c>
      <c r="X818" s="153" t="s">
        <v>9313</v>
      </c>
      <c r="Y818" s="153">
        <v>1</v>
      </c>
      <c r="Z818" s="153" t="s">
        <v>37</v>
      </c>
      <c r="AA818" s="153">
        <v>1</v>
      </c>
      <c r="AB818" s="153" t="s">
        <v>7130</v>
      </c>
      <c r="AC818" s="153">
        <v>1</v>
      </c>
      <c r="AD818" s="153">
        <v>0</v>
      </c>
      <c r="AE818" s="153">
        <v>0</v>
      </c>
      <c r="AF818" s="153">
        <v>0</v>
      </c>
      <c r="AG818" s="153">
        <v>64</v>
      </c>
      <c r="AH818" s="153">
        <v>64</v>
      </c>
      <c r="AI818" s="153">
        <v>100</v>
      </c>
      <c r="AJ818" s="153">
        <v>64</v>
      </c>
      <c r="AK818" s="153">
        <v>64</v>
      </c>
      <c r="AL818" s="153">
        <v>100</v>
      </c>
      <c r="AM818" s="153">
        <v>65</v>
      </c>
      <c r="AN818" s="153">
        <v>64</v>
      </c>
      <c r="AO818" s="153" t="s">
        <v>7795</v>
      </c>
      <c r="AP818" s="154">
        <v>65</v>
      </c>
      <c r="AQ818" s="153">
        <v>0</v>
      </c>
      <c r="AR818" s="153">
        <v>0</v>
      </c>
      <c r="AS818" s="153">
        <v>258</v>
      </c>
      <c r="AT818" s="153">
        <v>192</v>
      </c>
      <c r="AU818" s="153" t="s">
        <v>9314</v>
      </c>
      <c r="AV818" s="153">
        <v>0</v>
      </c>
      <c r="AW818" s="153">
        <v>0</v>
      </c>
      <c r="AX818" s="153">
        <v>0</v>
      </c>
      <c r="AY818" s="153">
        <v>799058864</v>
      </c>
      <c r="AZ818" s="153">
        <v>799058864</v>
      </c>
      <c r="BA818" s="153">
        <v>100</v>
      </c>
      <c r="BB818" s="153">
        <v>783014112</v>
      </c>
      <c r="BC818" s="153">
        <v>782774112</v>
      </c>
      <c r="BD818" s="153" t="s">
        <v>7330</v>
      </c>
      <c r="BE818" s="153">
        <v>774036667</v>
      </c>
      <c r="BF818" s="153">
        <v>764826667</v>
      </c>
      <c r="BG818" s="153" t="s">
        <v>7897</v>
      </c>
      <c r="BH818" s="155">
        <v>320000000</v>
      </c>
      <c r="BI818" s="153">
        <v>0</v>
      </c>
      <c r="BJ818" s="153">
        <v>0</v>
      </c>
    </row>
    <row r="819" spans="1:62">
      <c r="A819" s="152">
        <v>4050065308</v>
      </c>
      <c r="B819" s="153">
        <v>6</v>
      </c>
      <c r="C819" s="153" t="s">
        <v>9303</v>
      </c>
      <c r="D819" s="153" t="s">
        <v>8121</v>
      </c>
      <c r="E819" s="153">
        <v>2023</v>
      </c>
      <c r="F819" s="153" t="s">
        <v>7125</v>
      </c>
      <c r="G819" s="153" t="s">
        <v>7126</v>
      </c>
      <c r="H819" s="153">
        <v>2</v>
      </c>
      <c r="I819" s="153" t="s">
        <v>7127</v>
      </c>
      <c r="J819" s="153">
        <v>13</v>
      </c>
      <c r="K819" s="153" t="s">
        <v>1614</v>
      </c>
      <c r="L819" s="153" t="s">
        <v>9304</v>
      </c>
      <c r="M819" s="153">
        <v>199</v>
      </c>
      <c r="N819" s="153" t="s">
        <v>7128</v>
      </c>
      <c r="O819" s="153">
        <v>1</v>
      </c>
      <c r="P819" s="153" t="s">
        <v>2378</v>
      </c>
      <c r="Q819" s="153">
        <v>6</v>
      </c>
      <c r="R819" s="153" t="s">
        <v>7135</v>
      </c>
      <c r="S819" s="153">
        <v>2094</v>
      </c>
      <c r="T819" s="153" t="s">
        <v>9312</v>
      </c>
      <c r="U819" s="153">
        <v>22</v>
      </c>
      <c r="V819" s="153">
        <v>2</v>
      </c>
      <c r="W819" s="154">
        <v>20942</v>
      </c>
      <c r="X819" s="153" t="s">
        <v>9315</v>
      </c>
      <c r="Y819" s="153">
        <v>1</v>
      </c>
      <c r="Z819" s="153" t="s">
        <v>37</v>
      </c>
      <c r="AA819" s="153">
        <v>1</v>
      </c>
      <c r="AB819" s="153" t="s">
        <v>7130</v>
      </c>
      <c r="AC819" s="153">
        <v>1</v>
      </c>
      <c r="AD819" s="153">
        <v>0</v>
      </c>
      <c r="AE819" s="153">
        <v>0</v>
      </c>
      <c r="AF819" s="153">
        <v>0</v>
      </c>
      <c r="AG819" s="153">
        <v>0</v>
      </c>
      <c r="AH819" s="153">
        <v>0</v>
      </c>
      <c r="AI819" s="153">
        <v>0</v>
      </c>
      <c r="AJ819" s="153">
        <v>120</v>
      </c>
      <c r="AK819" s="153">
        <v>120</v>
      </c>
      <c r="AL819" s="153">
        <v>100</v>
      </c>
      <c r="AM819" s="153">
        <v>0</v>
      </c>
      <c r="AN819" s="153">
        <v>0</v>
      </c>
      <c r="AO819" s="153">
        <v>0</v>
      </c>
      <c r="AP819" s="154">
        <v>159</v>
      </c>
      <c r="AQ819" s="153">
        <v>0</v>
      </c>
      <c r="AR819" s="153">
        <v>0</v>
      </c>
      <c r="AS819" s="153">
        <v>279</v>
      </c>
      <c r="AT819" s="153">
        <v>120</v>
      </c>
      <c r="AU819" s="153" t="s">
        <v>9316</v>
      </c>
      <c r="AV819" s="153">
        <v>0</v>
      </c>
      <c r="AW819" s="153">
        <v>0</v>
      </c>
      <c r="AX819" s="153">
        <v>0</v>
      </c>
      <c r="AY819" s="153">
        <v>0</v>
      </c>
      <c r="AZ819" s="153">
        <v>0</v>
      </c>
      <c r="BA819" s="153">
        <v>0</v>
      </c>
      <c r="BB819" s="153">
        <v>225085888</v>
      </c>
      <c r="BC819" s="153">
        <v>219362500</v>
      </c>
      <c r="BD819" s="153" t="s">
        <v>9317</v>
      </c>
      <c r="BE819" s="153">
        <v>0</v>
      </c>
      <c r="BF819" s="153">
        <v>0</v>
      </c>
      <c r="BG819" s="153">
        <v>0</v>
      </c>
      <c r="BH819" s="155">
        <v>706515000</v>
      </c>
      <c r="BI819" s="153">
        <v>0</v>
      </c>
      <c r="BJ819" s="153">
        <v>0</v>
      </c>
    </row>
    <row r="820" spans="1:62">
      <c r="A820" s="152">
        <v>4050065308</v>
      </c>
      <c r="B820" s="153">
        <v>6</v>
      </c>
      <c r="C820" s="153" t="s">
        <v>9303</v>
      </c>
      <c r="D820" s="153" t="s">
        <v>8121</v>
      </c>
      <c r="E820" s="153">
        <v>2023</v>
      </c>
      <c r="F820" s="153" t="s">
        <v>7125</v>
      </c>
      <c r="G820" s="153" t="s">
        <v>7126</v>
      </c>
      <c r="H820" s="153">
        <v>2</v>
      </c>
      <c r="I820" s="153" t="s">
        <v>7127</v>
      </c>
      <c r="J820" s="153">
        <v>13</v>
      </c>
      <c r="K820" s="153" t="s">
        <v>1614</v>
      </c>
      <c r="L820" s="153" t="s">
        <v>9304</v>
      </c>
      <c r="M820" s="153">
        <v>199</v>
      </c>
      <c r="N820" s="153" t="s">
        <v>7128</v>
      </c>
      <c r="O820" s="153">
        <v>1</v>
      </c>
      <c r="P820" s="153" t="s">
        <v>2378</v>
      </c>
      <c r="Q820" s="153">
        <v>6</v>
      </c>
      <c r="R820" s="153" t="s">
        <v>7135</v>
      </c>
      <c r="S820" s="153">
        <v>2094</v>
      </c>
      <c r="T820" s="153" t="s">
        <v>9312</v>
      </c>
      <c r="U820" s="153">
        <v>22</v>
      </c>
      <c r="V820" s="153">
        <v>3</v>
      </c>
      <c r="W820" s="154">
        <v>20943</v>
      </c>
      <c r="X820" s="153" t="s">
        <v>9318</v>
      </c>
      <c r="Y820" s="153">
        <v>1</v>
      </c>
      <c r="Z820" s="153" t="s">
        <v>37</v>
      </c>
      <c r="AA820" s="153">
        <v>1</v>
      </c>
      <c r="AB820" s="153" t="s">
        <v>7130</v>
      </c>
      <c r="AC820" s="153">
        <v>1</v>
      </c>
      <c r="AD820" s="153">
        <v>0</v>
      </c>
      <c r="AE820" s="153">
        <v>0</v>
      </c>
      <c r="AF820" s="153">
        <v>0</v>
      </c>
      <c r="AG820" s="153">
        <v>51</v>
      </c>
      <c r="AH820" s="153">
        <v>51</v>
      </c>
      <c r="AI820" s="153">
        <v>100</v>
      </c>
      <c r="AJ820" s="153">
        <v>51</v>
      </c>
      <c r="AK820" s="153">
        <v>51</v>
      </c>
      <c r="AL820" s="153">
        <v>100</v>
      </c>
      <c r="AM820" s="153">
        <v>53</v>
      </c>
      <c r="AN820" s="153">
        <v>53</v>
      </c>
      <c r="AO820" s="153">
        <v>100</v>
      </c>
      <c r="AP820" s="154">
        <v>52</v>
      </c>
      <c r="AQ820" s="153">
        <v>0</v>
      </c>
      <c r="AR820" s="153">
        <v>0</v>
      </c>
      <c r="AS820" s="153">
        <v>207</v>
      </c>
      <c r="AT820" s="153">
        <v>155</v>
      </c>
      <c r="AU820" s="153" t="s">
        <v>8754</v>
      </c>
      <c r="AV820" s="153">
        <v>0</v>
      </c>
      <c r="AW820" s="153">
        <v>0</v>
      </c>
      <c r="AX820" s="153">
        <v>0</v>
      </c>
      <c r="AY820" s="153">
        <v>315995749</v>
      </c>
      <c r="AZ820" s="153">
        <v>315995749</v>
      </c>
      <c r="BA820" s="153">
        <v>100</v>
      </c>
      <c r="BB820" s="153">
        <v>264000000</v>
      </c>
      <c r="BC820" s="153">
        <v>263568501</v>
      </c>
      <c r="BD820" s="153" t="s">
        <v>7513</v>
      </c>
      <c r="BE820" s="153">
        <v>396196667</v>
      </c>
      <c r="BF820" s="153">
        <v>396196667</v>
      </c>
      <c r="BG820" s="153">
        <v>100</v>
      </c>
      <c r="BH820" s="155">
        <v>248895000</v>
      </c>
      <c r="BI820" s="153">
        <v>0</v>
      </c>
      <c r="BJ820" s="153">
        <v>0</v>
      </c>
    </row>
    <row r="821" spans="1:62">
      <c r="A821" s="152">
        <v>4050065308</v>
      </c>
      <c r="B821" s="153">
        <v>6</v>
      </c>
      <c r="C821" s="153" t="s">
        <v>9303</v>
      </c>
      <c r="D821" s="153" t="s">
        <v>8121</v>
      </c>
      <c r="E821" s="153">
        <v>2023</v>
      </c>
      <c r="F821" s="153" t="s">
        <v>7125</v>
      </c>
      <c r="G821" s="153" t="s">
        <v>7126</v>
      </c>
      <c r="H821" s="153">
        <v>2</v>
      </c>
      <c r="I821" s="153" t="s">
        <v>7127</v>
      </c>
      <c r="J821" s="153">
        <v>13</v>
      </c>
      <c r="K821" s="153" t="s">
        <v>1614</v>
      </c>
      <c r="L821" s="153" t="s">
        <v>9304</v>
      </c>
      <c r="M821" s="153">
        <v>199</v>
      </c>
      <c r="N821" s="153" t="s">
        <v>7128</v>
      </c>
      <c r="O821" s="153">
        <v>1</v>
      </c>
      <c r="P821" s="153" t="s">
        <v>2378</v>
      </c>
      <c r="Q821" s="153">
        <v>6</v>
      </c>
      <c r="R821" s="153" t="s">
        <v>7135</v>
      </c>
      <c r="S821" s="153">
        <v>2094</v>
      </c>
      <c r="T821" s="153" t="s">
        <v>9312</v>
      </c>
      <c r="U821" s="153">
        <v>22</v>
      </c>
      <c r="V821" s="153">
        <v>4</v>
      </c>
      <c r="W821" s="154">
        <v>20944</v>
      </c>
      <c r="X821" s="153" t="s">
        <v>9319</v>
      </c>
      <c r="Y821" s="153">
        <v>1</v>
      </c>
      <c r="Z821" s="153" t="s">
        <v>37</v>
      </c>
      <c r="AA821" s="153">
        <v>1</v>
      </c>
      <c r="AB821" s="153" t="s">
        <v>7130</v>
      </c>
      <c r="AC821" s="153">
        <v>1</v>
      </c>
      <c r="AD821" s="153">
        <v>0</v>
      </c>
      <c r="AE821" s="153">
        <v>0</v>
      </c>
      <c r="AF821" s="153">
        <v>0</v>
      </c>
      <c r="AG821" s="153">
        <v>57</v>
      </c>
      <c r="AH821" s="153">
        <v>57</v>
      </c>
      <c r="AI821" s="153">
        <v>100</v>
      </c>
      <c r="AJ821" s="153">
        <v>58</v>
      </c>
      <c r="AK821" s="153">
        <v>58</v>
      </c>
      <c r="AL821" s="153">
        <v>100</v>
      </c>
      <c r="AM821" s="153">
        <v>58</v>
      </c>
      <c r="AN821" s="153">
        <v>58</v>
      </c>
      <c r="AO821" s="153">
        <v>100</v>
      </c>
      <c r="AP821" s="154">
        <v>57</v>
      </c>
      <c r="AQ821" s="153">
        <v>0</v>
      </c>
      <c r="AR821" s="153">
        <v>0</v>
      </c>
      <c r="AS821" s="153">
        <v>230</v>
      </c>
      <c r="AT821" s="153">
        <v>173</v>
      </c>
      <c r="AU821" s="153" t="s">
        <v>9320</v>
      </c>
      <c r="AV821" s="153">
        <v>0</v>
      </c>
      <c r="AW821" s="153">
        <v>0</v>
      </c>
      <c r="AX821" s="153">
        <v>0</v>
      </c>
      <c r="AY821" s="153">
        <v>169252387</v>
      </c>
      <c r="AZ821" s="153">
        <v>159739872</v>
      </c>
      <c r="BA821" s="153" t="s">
        <v>8658</v>
      </c>
      <c r="BB821" s="153">
        <v>193000000</v>
      </c>
      <c r="BC821" s="153">
        <v>192180636</v>
      </c>
      <c r="BD821" s="153" t="s">
        <v>8286</v>
      </c>
      <c r="BE821" s="153">
        <v>264766666</v>
      </c>
      <c r="BF821" s="153">
        <v>264766666</v>
      </c>
      <c r="BG821" s="153">
        <v>100</v>
      </c>
      <c r="BH821" s="155">
        <v>271685000</v>
      </c>
      <c r="BI821" s="153">
        <v>0</v>
      </c>
      <c r="BJ821" s="153">
        <v>0</v>
      </c>
    </row>
    <row r="822" spans="1:62">
      <c r="A822" s="152">
        <v>4050065308</v>
      </c>
      <c r="B822" s="153">
        <v>6</v>
      </c>
      <c r="C822" s="153" t="s">
        <v>9303</v>
      </c>
      <c r="D822" s="153" t="s">
        <v>8121</v>
      </c>
      <c r="E822" s="153">
        <v>2023</v>
      </c>
      <c r="F822" s="153" t="s">
        <v>7125</v>
      </c>
      <c r="G822" s="153" t="s">
        <v>7126</v>
      </c>
      <c r="H822" s="153">
        <v>2</v>
      </c>
      <c r="I822" s="153" t="s">
        <v>7127</v>
      </c>
      <c r="J822" s="153">
        <v>13</v>
      </c>
      <c r="K822" s="153" t="s">
        <v>1614</v>
      </c>
      <c r="L822" s="153" t="s">
        <v>9304</v>
      </c>
      <c r="M822" s="153">
        <v>199</v>
      </c>
      <c r="N822" s="153" t="s">
        <v>7128</v>
      </c>
      <c r="O822" s="153">
        <v>1</v>
      </c>
      <c r="P822" s="153" t="s">
        <v>2378</v>
      </c>
      <c r="Q822" s="153">
        <v>6</v>
      </c>
      <c r="R822" s="153" t="s">
        <v>7135</v>
      </c>
      <c r="S822" s="153">
        <v>2101</v>
      </c>
      <c r="T822" s="153" t="s">
        <v>5580</v>
      </c>
      <c r="U822" s="153">
        <v>16</v>
      </c>
      <c r="V822" s="153">
        <v>1</v>
      </c>
      <c r="W822" s="154">
        <v>21011</v>
      </c>
      <c r="X822" s="153" t="s">
        <v>9321</v>
      </c>
      <c r="Y822" s="153">
        <v>1</v>
      </c>
      <c r="Z822" s="153" t="s">
        <v>37</v>
      </c>
      <c r="AA822" s="153">
        <v>3</v>
      </c>
      <c r="AB822" s="153" t="s">
        <v>7343</v>
      </c>
      <c r="AC822" s="153">
        <v>1</v>
      </c>
      <c r="AD822" s="153">
        <v>0</v>
      </c>
      <c r="AE822" s="153">
        <v>0</v>
      </c>
      <c r="AF822" s="153">
        <v>0</v>
      </c>
      <c r="AG822" s="153">
        <v>0</v>
      </c>
      <c r="AH822" s="153">
        <v>0</v>
      </c>
      <c r="AI822" s="153">
        <v>0</v>
      </c>
      <c r="AJ822" s="153">
        <v>1</v>
      </c>
      <c r="AK822" s="153">
        <v>1</v>
      </c>
      <c r="AL822" s="153">
        <v>100</v>
      </c>
      <c r="AM822" s="153">
        <v>0</v>
      </c>
      <c r="AN822" s="153">
        <v>0</v>
      </c>
      <c r="AO822" s="153">
        <v>0</v>
      </c>
      <c r="AP822" s="154">
        <v>0</v>
      </c>
      <c r="AQ822" s="153">
        <v>0</v>
      </c>
      <c r="AR822" s="153">
        <v>0</v>
      </c>
      <c r="AS822" s="153">
        <v>1</v>
      </c>
      <c r="AT822" s="153">
        <v>1</v>
      </c>
      <c r="AU822" s="153">
        <v>100</v>
      </c>
      <c r="AV822" s="153">
        <v>0</v>
      </c>
      <c r="AW822" s="153">
        <v>0</v>
      </c>
      <c r="AX822" s="153">
        <v>0</v>
      </c>
      <c r="AY822" s="153">
        <v>0</v>
      </c>
      <c r="AZ822" s="153">
        <v>0</v>
      </c>
      <c r="BA822" s="153">
        <v>0</v>
      </c>
      <c r="BB822" s="153">
        <v>191367113</v>
      </c>
      <c r="BC822" s="153">
        <v>168519712</v>
      </c>
      <c r="BD822" s="153" t="s">
        <v>9322</v>
      </c>
      <c r="BE822" s="153">
        <v>0</v>
      </c>
      <c r="BF822" s="153">
        <v>0</v>
      </c>
      <c r="BG822" s="153">
        <v>0</v>
      </c>
      <c r="BH822" s="155">
        <v>0</v>
      </c>
      <c r="BI822" s="153">
        <v>0</v>
      </c>
      <c r="BJ822" s="153">
        <v>0</v>
      </c>
    </row>
    <row r="823" spans="1:62">
      <c r="A823" s="152">
        <v>4050065308</v>
      </c>
      <c r="B823" s="153">
        <v>6</v>
      </c>
      <c r="C823" s="153" t="s">
        <v>9303</v>
      </c>
      <c r="D823" s="153" t="s">
        <v>8121</v>
      </c>
      <c r="E823" s="153">
        <v>2023</v>
      </c>
      <c r="F823" s="153" t="s">
        <v>7125</v>
      </c>
      <c r="G823" s="153" t="s">
        <v>7126</v>
      </c>
      <c r="H823" s="153">
        <v>2</v>
      </c>
      <c r="I823" s="153" t="s">
        <v>7127</v>
      </c>
      <c r="J823" s="153">
        <v>13</v>
      </c>
      <c r="K823" s="153" t="s">
        <v>1614</v>
      </c>
      <c r="L823" s="153" t="s">
        <v>9304</v>
      </c>
      <c r="M823" s="153">
        <v>199</v>
      </c>
      <c r="N823" s="153" t="s">
        <v>7128</v>
      </c>
      <c r="O823" s="153">
        <v>1</v>
      </c>
      <c r="P823" s="153" t="s">
        <v>2378</v>
      </c>
      <c r="Q823" s="153">
        <v>6</v>
      </c>
      <c r="R823" s="153" t="s">
        <v>7135</v>
      </c>
      <c r="S823" s="153">
        <v>2101</v>
      </c>
      <c r="T823" s="153" t="s">
        <v>5580</v>
      </c>
      <c r="U823" s="153">
        <v>16</v>
      </c>
      <c r="V823" s="153">
        <v>2</v>
      </c>
      <c r="W823" s="154">
        <v>21012</v>
      </c>
      <c r="X823" s="153" t="s">
        <v>9323</v>
      </c>
      <c r="Y823" s="153">
        <v>1</v>
      </c>
      <c r="Z823" s="153" t="s">
        <v>37</v>
      </c>
      <c r="AA823" s="153">
        <v>3</v>
      </c>
      <c r="AB823" s="153" t="s">
        <v>7343</v>
      </c>
      <c r="AC823" s="153">
        <v>1</v>
      </c>
      <c r="AD823" s="153">
        <v>0</v>
      </c>
      <c r="AE823" s="153">
        <v>0</v>
      </c>
      <c r="AF823" s="153">
        <v>0</v>
      </c>
      <c r="AG823" s="153">
        <v>0</v>
      </c>
      <c r="AH823" s="153">
        <v>0</v>
      </c>
      <c r="AI823" s="153">
        <v>0</v>
      </c>
      <c r="AJ823" s="153">
        <v>1</v>
      </c>
      <c r="AK823" s="153">
        <v>1</v>
      </c>
      <c r="AL823" s="153">
        <v>100</v>
      </c>
      <c r="AM823" s="153">
        <v>0</v>
      </c>
      <c r="AN823" s="153">
        <v>0</v>
      </c>
      <c r="AO823" s="153">
        <v>0</v>
      </c>
      <c r="AP823" s="154">
        <v>0</v>
      </c>
      <c r="AQ823" s="153">
        <v>0</v>
      </c>
      <c r="AR823" s="153">
        <v>0</v>
      </c>
      <c r="AS823" s="153">
        <v>1</v>
      </c>
      <c r="AT823" s="153">
        <v>1</v>
      </c>
      <c r="AU823" s="153">
        <v>100</v>
      </c>
      <c r="AV823" s="153">
        <v>0</v>
      </c>
      <c r="AW823" s="153">
        <v>0</v>
      </c>
      <c r="AX823" s="153">
        <v>0</v>
      </c>
      <c r="AY823" s="153">
        <v>0</v>
      </c>
      <c r="AZ823" s="153">
        <v>0</v>
      </c>
      <c r="BA823" s="153">
        <v>0</v>
      </c>
      <c r="BB823" s="153">
        <v>272697601</v>
      </c>
      <c r="BC823" s="153">
        <v>272697601</v>
      </c>
      <c r="BD823" s="153">
        <v>100</v>
      </c>
      <c r="BE823" s="153">
        <v>0</v>
      </c>
      <c r="BF823" s="153">
        <v>0</v>
      </c>
      <c r="BG823" s="153">
        <v>0</v>
      </c>
      <c r="BH823" s="155">
        <v>0</v>
      </c>
      <c r="BI823" s="153">
        <v>0</v>
      </c>
      <c r="BJ823" s="153">
        <v>0</v>
      </c>
    </row>
    <row r="824" spans="1:62">
      <c r="A824" s="152">
        <v>4050065308</v>
      </c>
      <c r="B824" s="153">
        <v>6</v>
      </c>
      <c r="C824" s="153" t="s">
        <v>9303</v>
      </c>
      <c r="D824" s="153" t="s">
        <v>8121</v>
      </c>
      <c r="E824" s="153">
        <v>2023</v>
      </c>
      <c r="F824" s="153" t="s">
        <v>7125</v>
      </c>
      <c r="G824" s="153" t="s">
        <v>7126</v>
      </c>
      <c r="H824" s="153">
        <v>2</v>
      </c>
      <c r="I824" s="153" t="s">
        <v>7127</v>
      </c>
      <c r="J824" s="153">
        <v>13</v>
      </c>
      <c r="K824" s="153" t="s">
        <v>1614</v>
      </c>
      <c r="L824" s="153" t="s">
        <v>9304</v>
      </c>
      <c r="M824" s="153">
        <v>199</v>
      </c>
      <c r="N824" s="153" t="s">
        <v>7128</v>
      </c>
      <c r="O824" s="153">
        <v>1</v>
      </c>
      <c r="P824" s="153" t="s">
        <v>2378</v>
      </c>
      <c r="Q824" s="153">
        <v>6</v>
      </c>
      <c r="R824" s="153" t="s">
        <v>7135</v>
      </c>
      <c r="S824" s="153">
        <v>2101</v>
      </c>
      <c r="T824" s="153" t="s">
        <v>5580</v>
      </c>
      <c r="U824" s="153">
        <v>16</v>
      </c>
      <c r="V824" s="153">
        <v>3</v>
      </c>
      <c r="W824" s="154">
        <v>21013</v>
      </c>
      <c r="X824" s="153" t="s">
        <v>9324</v>
      </c>
      <c r="Y824" s="153">
        <v>1</v>
      </c>
      <c r="Z824" s="153" t="s">
        <v>37</v>
      </c>
      <c r="AA824" s="153">
        <v>1</v>
      </c>
      <c r="AB824" s="153" t="s">
        <v>7130</v>
      </c>
      <c r="AC824" s="153">
        <v>1</v>
      </c>
      <c r="AD824" s="153">
        <v>0</v>
      </c>
      <c r="AE824" s="153">
        <v>0</v>
      </c>
      <c r="AF824" s="153">
        <v>0</v>
      </c>
      <c r="AG824" s="153">
        <v>500</v>
      </c>
      <c r="AH824" s="153">
        <v>500</v>
      </c>
      <c r="AI824" s="153">
        <v>100</v>
      </c>
      <c r="AJ824" s="153">
        <v>500</v>
      </c>
      <c r="AK824" s="153">
        <v>500</v>
      </c>
      <c r="AL824" s="153">
        <v>100</v>
      </c>
      <c r="AM824" s="153">
        <v>500</v>
      </c>
      <c r="AN824" s="153">
        <v>500</v>
      </c>
      <c r="AO824" s="153">
        <v>100</v>
      </c>
      <c r="AP824" s="154">
        <v>500</v>
      </c>
      <c r="AQ824" s="153">
        <v>0</v>
      </c>
      <c r="AR824" s="153">
        <v>0</v>
      </c>
      <c r="AS824" s="153">
        <v>2000</v>
      </c>
      <c r="AT824" s="153">
        <v>1500</v>
      </c>
      <c r="AU824" s="153">
        <v>75</v>
      </c>
      <c r="AV824" s="153">
        <v>0</v>
      </c>
      <c r="AW824" s="153">
        <v>0</v>
      </c>
      <c r="AX824" s="153">
        <v>0</v>
      </c>
      <c r="AY824" s="153">
        <v>174855000</v>
      </c>
      <c r="AZ824" s="153">
        <v>162533692</v>
      </c>
      <c r="BA824" s="153" t="s">
        <v>8114</v>
      </c>
      <c r="BB824" s="153">
        <v>149235286</v>
      </c>
      <c r="BC824" s="153">
        <v>148940000</v>
      </c>
      <c r="BD824" s="153" t="s">
        <v>8645</v>
      </c>
      <c r="BE824" s="153">
        <v>150000000</v>
      </c>
      <c r="BF824" s="153">
        <v>140000000</v>
      </c>
      <c r="BG824" s="153" t="s">
        <v>7463</v>
      </c>
      <c r="BH824" s="155">
        <v>231904000</v>
      </c>
      <c r="BI824" s="153">
        <v>0</v>
      </c>
      <c r="BJ824" s="153">
        <v>0</v>
      </c>
    </row>
    <row r="825" spans="1:62">
      <c r="A825" s="152">
        <v>4050065308</v>
      </c>
      <c r="B825" s="153">
        <v>6</v>
      </c>
      <c r="C825" s="153" t="s">
        <v>9303</v>
      </c>
      <c r="D825" s="153" t="s">
        <v>8121</v>
      </c>
      <c r="E825" s="153">
        <v>2023</v>
      </c>
      <c r="F825" s="153" t="s">
        <v>7125</v>
      </c>
      <c r="G825" s="153" t="s">
        <v>7126</v>
      </c>
      <c r="H825" s="153">
        <v>2</v>
      </c>
      <c r="I825" s="153" t="s">
        <v>7127</v>
      </c>
      <c r="J825" s="153">
        <v>13</v>
      </c>
      <c r="K825" s="153" t="s">
        <v>1614</v>
      </c>
      <c r="L825" s="153" t="s">
        <v>9304</v>
      </c>
      <c r="M825" s="153">
        <v>199</v>
      </c>
      <c r="N825" s="153" t="s">
        <v>7128</v>
      </c>
      <c r="O825" s="153">
        <v>1</v>
      </c>
      <c r="P825" s="153" t="s">
        <v>2378</v>
      </c>
      <c r="Q825" s="153">
        <v>6</v>
      </c>
      <c r="R825" s="153" t="s">
        <v>7135</v>
      </c>
      <c r="S825" s="153">
        <v>2109</v>
      </c>
      <c r="T825" s="153" t="s">
        <v>9325</v>
      </c>
      <c r="U825" s="153">
        <v>9</v>
      </c>
      <c r="V825" s="153">
        <v>1</v>
      </c>
      <c r="W825" s="154">
        <v>21091</v>
      </c>
      <c r="X825" s="153" t="s">
        <v>9326</v>
      </c>
      <c r="Y825" s="153">
        <v>1</v>
      </c>
      <c r="Z825" s="153" t="s">
        <v>37</v>
      </c>
      <c r="AA825" s="153">
        <v>1</v>
      </c>
      <c r="AB825" s="153" t="s">
        <v>7130</v>
      </c>
      <c r="AC825" s="153">
        <v>1</v>
      </c>
      <c r="AD825" s="153">
        <v>0</v>
      </c>
      <c r="AE825" s="153">
        <v>0</v>
      </c>
      <c r="AF825" s="153">
        <v>0</v>
      </c>
      <c r="AG825" s="153">
        <v>0</v>
      </c>
      <c r="AH825" s="153">
        <v>0</v>
      </c>
      <c r="AI825" s="153">
        <v>0</v>
      </c>
      <c r="AJ825" s="153">
        <v>430</v>
      </c>
      <c r="AK825" s="153">
        <v>430</v>
      </c>
      <c r="AL825" s="153">
        <v>100</v>
      </c>
      <c r="AM825" s="153">
        <v>0</v>
      </c>
      <c r="AN825" s="153">
        <v>0</v>
      </c>
      <c r="AO825" s="153">
        <v>0</v>
      </c>
      <c r="AP825" s="154">
        <v>430</v>
      </c>
      <c r="AQ825" s="153">
        <v>0</v>
      </c>
      <c r="AR825" s="153">
        <v>0</v>
      </c>
      <c r="AS825" s="153">
        <v>860</v>
      </c>
      <c r="AT825" s="153">
        <v>430</v>
      </c>
      <c r="AU825" s="153">
        <v>50</v>
      </c>
      <c r="AV825" s="153">
        <v>0</v>
      </c>
      <c r="AW825" s="153">
        <v>0</v>
      </c>
      <c r="AX825" s="153">
        <v>0</v>
      </c>
      <c r="AY825" s="153">
        <v>0</v>
      </c>
      <c r="AZ825" s="153">
        <v>0</v>
      </c>
      <c r="BA825" s="153">
        <v>0</v>
      </c>
      <c r="BB825" s="153">
        <v>376600000</v>
      </c>
      <c r="BC825" s="153">
        <v>371613333</v>
      </c>
      <c r="BD825" s="153" t="s">
        <v>8241</v>
      </c>
      <c r="BE825" s="153">
        <v>0</v>
      </c>
      <c r="BF825" s="153">
        <v>0</v>
      </c>
      <c r="BG825" s="153">
        <v>0</v>
      </c>
      <c r="BH825" s="155">
        <v>346000000</v>
      </c>
      <c r="BI825" s="153">
        <v>0</v>
      </c>
      <c r="BJ825" s="153">
        <v>0</v>
      </c>
    </row>
    <row r="826" spans="1:62">
      <c r="A826" s="152">
        <v>4050065308</v>
      </c>
      <c r="B826" s="153">
        <v>6</v>
      </c>
      <c r="C826" s="153" t="s">
        <v>9303</v>
      </c>
      <c r="D826" s="153" t="s">
        <v>8121</v>
      </c>
      <c r="E826" s="153">
        <v>2023</v>
      </c>
      <c r="F826" s="153" t="s">
        <v>7125</v>
      </c>
      <c r="G826" s="153" t="s">
        <v>7126</v>
      </c>
      <c r="H826" s="153">
        <v>2</v>
      </c>
      <c r="I826" s="153" t="s">
        <v>7127</v>
      </c>
      <c r="J826" s="153">
        <v>13</v>
      </c>
      <c r="K826" s="153" t="s">
        <v>1614</v>
      </c>
      <c r="L826" s="153" t="s">
        <v>9304</v>
      </c>
      <c r="M826" s="153">
        <v>199</v>
      </c>
      <c r="N826" s="153" t="s">
        <v>7128</v>
      </c>
      <c r="O826" s="153">
        <v>1</v>
      </c>
      <c r="P826" s="153" t="s">
        <v>2378</v>
      </c>
      <c r="Q826" s="153">
        <v>6</v>
      </c>
      <c r="R826" s="153" t="s">
        <v>7135</v>
      </c>
      <c r="S826" s="153">
        <v>2113</v>
      </c>
      <c r="T826" s="153" t="s">
        <v>5589</v>
      </c>
      <c r="U826" s="153">
        <v>14</v>
      </c>
      <c r="V826" s="153">
        <v>1</v>
      </c>
      <c r="W826" s="154">
        <v>21131</v>
      </c>
      <c r="X826" s="153" t="s">
        <v>9327</v>
      </c>
      <c r="Y826" s="153">
        <v>1</v>
      </c>
      <c r="Z826" s="153" t="s">
        <v>37</v>
      </c>
      <c r="AA826" s="153">
        <v>1</v>
      </c>
      <c r="AB826" s="153" t="s">
        <v>7130</v>
      </c>
      <c r="AC826" s="153">
        <v>1</v>
      </c>
      <c r="AD826" s="153">
        <v>0</v>
      </c>
      <c r="AE826" s="153">
        <v>0</v>
      </c>
      <c r="AF826" s="153">
        <v>0</v>
      </c>
      <c r="AG826" s="153">
        <v>75</v>
      </c>
      <c r="AH826" s="153">
        <v>75</v>
      </c>
      <c r="AI826" s="153">
        <v>100</v>
      </c>
      <c r="AJ826" s="153">
        <v>75</v>
      </c>
      <c r="AK826" s="153">
        <v>75</v>
      </c>
      <c r="AL826" s="153">
        <v>100</v>
      </c>
      <c r="AM826" s="153">
        <v>75</v>
      </c>
      <c r="AN826" s="153">
        <v>75</v>
      </c>
      <c r="AO826" s="153">
        <v>100</v>
      </c>
      <c r="AP826" s="154">
        <v>75</v>
      </c>
      <c r="AQ826" s="153">
        <v>0</v>
      </c>
      <c r="AR826" s="153">
        <v>0</v>
      </c>
      <c r="AS826" s="153">
        <v>300</v>
      </c>
      <c r="AT826" s="153">
        <v>225</v>
      </c>
      <c r="AU826" s="153">
        <v>75</v>
      </c>
      <c r="AV826" s="153">
        <v>0</v>
      </c>
      <c r="AW826" s="153">
        <v>0</v>
      </c>
      <c r="AX826" s="153">
        <v>0</v>
      </c>
      <c r="AY826" s="153">
        <v>171028000</v>
      </c>
      <c r="AZ826" s="153">
        <v>162562153</v>
      </c>
      <c r="BA826" s="153" t="s">
        <v>9328</v>
      </c>
      <c r="BB826" s="153">
        <v>179500000</v>
      </c>
      <c r="BC826" s="153">
        <v>178864125</v>
      </c>
      <c r="BD826" s="153" t="s">
        <v>9021</v>
      </c>
      <c r="BE826" s="153">
        <v>220000000</v>
      </c>
      <c r="BF826" s="153">
        <v>220000000</v>
      </c>
      <c r="BG826" s="153">
        <v>100</v>
      </c>
      <c r="BH826" s="155">
        <v>188000000</v>
      </c>
      <c r="BI826" s="153">
        <v>0</v>
      </c>
      <c r="BJ826" s="153">
        <v>0</v>
      </c>
    </row>
    <row r="827" spans="1:62">
      <c r="A827" s="152">
        <v>4050065308</v>
      </c>
      <c r="B827" s="153">
        <v>6</v>
      </c>
      <c r="C827" s="153" t="s">
        <v>9303</v>
      </c>
      <c r="D827" s="153" t="s">
        <v>8121</v>
      </c>
      <c r="E827" s="153">
        <v>2023</v>
      </c>
      <c r="F827" s="153" t="s">
        <v>7125</v>
      </c>
      <c r="G827" s="153" t="s">
        <v>7126</v>
      </c>
      <c r="H827" s="153">
        <v>2</v>
      </c>
      <c r="I827" s="153" t="s">
        <v>7127</v>
      </c>
      <c r="J827" s="153">
        <v>13</v>
      </c>
      <c r="K827" s="153" t="s">
        <v>1614</v>
      </c>
      <c r="L827" s="153" t="s">
        <v>9304</v>
      </c>
      <c r="M827" s="153">
        <v>199</v>
      </c>
      <c r="N827" s="153" t="s">
        <v>7128</v>
      </c>
      <c r="O827" s="153">
        <v>1</v>
      </c>
      <c r="P827" s="153" t="s">
        <v>2378</v>
      </c>
      <c r="Q827" s="153">
        <v>6</v>
      </c>
      <c r="R827" s="153" t="s">
        <v>7135</v>
      </c>
      <c r="S827" s="153">
        <v>2113</v>
      </c>
      <c r="T827" s="153" t="s">
        <v>5589</v>
      </c>
      <c r="U827" s="153">
        <v>14</v>
      </c>
      <c r="V827" s="153">
        <v>2</v>
      </c>
      <c r="W827" s="154">
        <v>21132</v>
      </c>
      <c r="X827" s="153" t="s">
        <v>9329</v>
      </c>
      <c r="Y827" s="153">
        <v>1</v>
      </c>
      <c r="Z827" s="153" t="s">
        <v>37</v>
      </c>
      <c r="AA827" s="153">
        <v>1</v>
      </c>
      <c r="AB827" s="153" t="s">
        <v>7130</v>
      </c>
      <c r="AC827" s="153">
        <v>1</v>
      </c>
      <c r="AD827" s="153">
        <v>0</v>
      </c>
      <c r="AE827" s="153">
        <v>0</v>
      </c>
      <c r="AF827" s="153">
        <v>0</v>
      </c>
      <c r="AG827" s="153">
        <v>120</v>
      </c>
      <c r="AH827" s="153">
        <v>0</v>
      </c>
      <c r="AI827" s="153">
        <v>0</v>
      </c>
      <c r="AJ827" s="153">
        <v>120</v>
      </c>
      <c r="AK827" s="153">
        <v>240</v>
      </c>
      <c r="AL827" s="153">
        <v>200</v>
      </c>
      <c r="AM827" s="153">
        <v>120</v>
      </c>
      <c r="AN827" s="153">
        <v>120</v>
      </c>
      <c r="AO827" s="153">
        <v>100</v>
      </c>
      <c r="AP827" s="154">
        <v>120</v>
      </c>
      <c r="AQ827" s="153">
        <v>0</v>
      </c>
      <c r="AR827" s="153">
        <v>0</v>
      </c>
      <c r="AS827" s="153">
        <v>480</v>
      </c>
      <c r="AT827" s="153">
        <v>360</v>
      </c>
      <c r="AU827" s="153">
        <v>75</v>
      </c>
      <c r="AV827" s="153">
        <v>0</v>
      </c>
      <c r="AW827" s="153">
        <v>0</v>
      </c>
      <c r="AX827" s="153">
        <v>0</v>
      </c>
      <c r="AY827" s="153">
        <v>86423000</v>
      </c>
      <c r="AZ827" s="153">
        <v>27408334</v>
      </c>
      <c r="BA827" s="153" t="s">
        <v>9330</v>
      </c>
      <c r="BB827" s="153">
        <v>113500000</v>
      </c>
      <c r="BC827" s="153">
        <v>113292000</v>
      </c>
      <c r="BD827" s="153" t="s">
        <v>8378</v>
      </c>
      <c r="BE827" s="153">
        <v>193000000</v>
      </c>
      <c r="BF827" s="153">
        <v>141257000</v>
      </c>
      <c r="BG827" s="153" t="s">
        <v>9086</v>
      </c>
      <c r="BH827" s="155">
        <v>126000000</v>
      </c>
      <c r="BI827" s="153">
        <v>0</v>
      </c>
      <c r="BJ827" s="153">
        <v>0</v>
      </c>
    </row>
    <row r="828" spans="1:62">
      <c r="A828" s="152">
        <v>4050065308</v>
      </c>
      <c r="B828" s="153">
        <v>6</v>
      </c>
      <c r="C828" s="153" t="s">
        <v>9303</v>
      </c>
      <c r="D828" s="153" t="s">
        <v>8121</v>
      </c>
      <c r="E828" s="153">
        <v>2023</v>
      </c>
      <c r="F828" s="153" t="s">
        <v>7125</v>
      </c>
      <c r="G828" s="153" t="s">
        <v>7126</v>
      </c>
      <c r="H828" s="153">
        <v>2</v>
      </c>
      <c r="I828" s="153" t="s">
        <v>7127</v>
      </c>
      <c r="J828" s="153">
        <v>13</v>
      </c>
      <c r="K828" s="153" t="s">
        <v>1614</v>
      </c>
      <c r="L828" s="153" t="s">
        <v>9304</v>
      </c>
      <c r="M828" s="153">
        <v>199</v>
      </c>
      <c r="N828" s="153" t="s">
        <v>7128</v>
      </c>
      <c r="O828" s="153">
        <v>1</v>
      </c>
      <c r="P828" s="153" t="s">
        <v>2378</v>
      </c>
      <c r="Q828" s="153">
        <v>12</v>
      </c>
      <c r="R828" s="153" t="s">
        <v>2512</v>
      </c>
      <c r="S828" s="153">
        <v>2049</v>
      </c>
      <c r="T828" s="153" t="s">
        <v>9331</v>
      </c>
      <c r="U828" s="153">
        <v>11</v>
      </c>
      <c r="V828" s="153">
        <v>1</v>
      </c>
      <c r="W828" s="154">
        <v>20491</v>
      </c>
      <c r="X828" s="153" t="s">
        <v>9202</v>
      </c>
      <c r="Y828" s="153">
        <v>1</v>
      </c>
      <c r="Z828" s="153" t="s">
        <v>37</v>
      </c>
      <c r="AA828" s="153">
        <v>1</v>
      </c>
      <c r="AB828" s="153" t="s">
        <v>7130</v>
      </c>
      <c r="AC828" s="153">
        <v>1</v>
      </c>
      <c r="AD828" s="153">
        <v>0</v>
      </c>
      <c r="AE828" s="153">
        <v>0</v>
      </c>
      <c r="AF828" s="153">
        <v>0</v>
      </c>
      <c r="AG828" s="153">
        <v>1</v>
      </c>
      <c r="AH828" s="153">
        <v>1</v>
      </c>
      <c r="AI828" s="153">
        <v>100</v>
      </c>
      <c r="AJ828" s="153">
        <v>1</v>
      </c>
      <c r="AK828" s="153">
        <v>1</v>
      </c>
      <c r="AL828" s="153">
        <v>100</v>
      </c>
      <c r="AM828" s="153">
        <v>1</v>
      </c>
      <c r="AN828" s="153">
        <v>0</v>
      </c>
      <c r="AO828" s="153">
        <v>0</v>
      </c>
      <c r="AP828" s="154">
        <v>1</v>
      </c>
      <c r="AQ828" s="153">
        <v>0</v>
      </c>
      <c r="AR828" s="153">
        <v>0</v>
      </c>
      <c r="AS828" s="153">
        <v>4</v>
      </c>
      <c r="AT828" s="153">
        <v>2</v>
      </c>
      <c r="AU828" s="153">
        <v>50</v>
      </c>
      <c r="AV828" s="153">
        <v>0</v>
      </c>
      <c r="AW828" s="153">
        <v>0</v>
      </c>
      <c r="AX828" s="153">
        <v>0</v>
      </c>
      <c r="AY828" s="153">
        <v>134639000</v>
      </c>
      <c r="AZ828" s="153">
        <v>132249000</v>
      </c>
      <c r="BA828" s="153" t="s">
        <v>7173</v>
      </c>
      <c r="BB828" s="153">
        <v>200000000</v>
      </c>
      <c r="BC828" s="153">
        <v>131751068</v>
      </c>
      <c r="BD828" s="153" t="s">
        <v>9332</v>
      </c>
      <c r="BE828" s="153">
        <v>100000000</v>
      </c>
      <c r="BF828" s="153">
        <v>38400000</v>
      </c>
      <c r="BG828" s="153" t="s">
        <v>9333</v>
      </c>
      <c r="BH828" s="155">
        <v>165000000</v>
      </c>
      <c r="BI828" s="153">
        <v>0</v>
      </c>
      <c r="BJ828" s="153">
        <v>0</v>
      </c>
    </row>
    <row r="829" spans="1:62">
      <c r="A829" s="152">
        <v>4050065308</v>
      </c>
      <c r="B829" s="153">
        <v>6</v>
      </c>
      <c r="C829" s="153" t="s">
        <v>9303</v>
      </c>
      <c r="D829" s="153" t="s">
        <v>8121</v>
      </c>
      <c r="E829" s="153">
        <v>2023</v>
      </c>
      <c r="F829" s="153" t="s">
        <v>7125</v>
      </c>
      <c r="G829" s="153" t="s">
        <v>7126</v>
      </c>
      <c r="H829" s="153">
        <v>2</v>
      </c>
      <c r="I829" s="153" t="s">
        <v>7127</v>
      </c>
      <c r="J829" s="153">
        <v>13</v>
      </c>
      <c r="K829" s="153" t="s">
        <v>1614</v>
      </c>
      <c r="L829" s="153" t="s">
        <v>9304</v>
      </c>
      <c r="M829" s="153">
        <v>199</v>
      </c>
      <c r="N829" s="153" t="s">
        <v>7128</v>
      </c>
      <c r="O829" s="153">
        <v>1</v>
      </c>
      <c r="P829" s="153" t="s">
        <v>2378</v>
      </c>
      <c r="Q829" s="153">
        <v>14</v>
      </c>
      <c r="R829" s="153" t="s">
        <v>2524</v>
      </c>
      <c r="S829" s="153">
        <v>2157</v>
      </c>
      <c r="T829" s="153" t="s">
        <v>9334</v>
      </c>
      <c r="U829" s="153">
        <v>5</v>
      </c>
      <c r="V829" s="153">
        <v>1</v>
      </c>
      <c r="W829" s="154">
        <v>21571</v>
      </c>
      <c r="X829" s="153" t="s">
        <v>9335</v>
      </c>
      <c r="Y829" s="153">
        <v>1</v>
      </c>
      <c r="Z829" s="153" t="s">
        <v>37</v>
      </c>
      <c r="AA829" s="153">
        <v>1</v>
      </c>
      <c r="AB829" s="153" t="s">
        <v>7130</v>
      </c>
      <c r="AC829" s="153">
        <v>1</v>
      </c>
      <c r="AD829" s="153">
        <v>0</v>
      </c>
      <c r="AE829" s="153">
        <v>0</v>
      </c>
      <c r="AF829" s="153">
        <v>0</v>
      </c>
      <c r="AG829" s="153">
        <v>0</v>
      </c>
      <c r="AH829" s="153">
        <v>0</v>
      </c>
      <c r="AI829" s="153">
        <v>0</v>
      </c>
      <c r="AJ829" s="153">
        <v>0</v>
      </c>
      <c r="AK829" s="153">
        <v>0</v>
      </c>
      <c r="AL829" s="153">
        <v>0</v>
      </c>
      <c r="AM829" s="153">
        <v>0</v>
      </c>
      <c r="AN829" s="153">
        <v>0</v>
      </c>
      <c r="AO829" s="153">
        <v>0</v>
      </c>
      <c r="AP829" s="154">
        <v>2</v>
      </c>
      <c r="AQ829" s="153">
        <v>0</v>
      </c>
      <c r="AR829" s="153">
        <v>0</v>
      </c>
      <c r="AS829" s="153">
        <v>2</v>
      </c>
      <c r="AT829" s="153">
        <v>0</v>
      </c>
      <c r="AU829" s="153">
        <v>0</v>
      </c>
      <c r="AV829" s="153">
        <v>0</v>
      </c>
      <c r="AW829" s="153">
        <v>0</v>
      </c>
      <c r="AX829" s="153">
        <v>0</v>
      </c>
      <c r="AY829" s="153">
        <v>0</v>
      </c>
      <c r="AZ829" s="153">
        <v>0</v>
      </c>
      <c r="BA829" s="153">
        <v>0</v>
      </c>
      <c r="BB829" s="153">
        <v>0</v>
      </c>
      <c r="BC829" s="153">
        <v>0</v>
      </c>
      <c r="BD829" s="153">
        <v>0</v>
      </c>
      <c r="BE829" s="153">
        <v>0</v>
      </c>
      <c r="BF829" s="153">
        <v>0</v>
      </c>
      <c r="BG829" s="153">
        <v>0</v>
      </c>
      <c r="BH829" s="155">
        <v>381500000</v>
      </c>
      <c r="BI829" s="153">
        <v>0</v>
      </c>
      <c r="BJ829" s="153">
        <v>0</v>
      </c>
    </row>
    <row r="830" spans="1:62">
      <c r="A830" s="152">
        <v>4050065308</v>
      </c>
      <c r="B830" s="153">
        <v>6</v>
      </c>
      <c r="C830" s="153" t="s">
        <v>9303</v>
      </c>
      <c r="D830" s="153" t="s">
        <v>8121</v>
      </c>
      <c r="E830" s="153">
        <v>2023</v>
      </c>
      <c r="F830" s="153" t="s">
        <v>7125</v>
      </c>
      <c r="G830" s="153" t="s">
        <v>7126</v>
      </c>
      <c r="H830" s="153">
        <v>2</v>
      </c>
      <c r="I830" s="153" t="s">
        <v>7127</v>
      </c>
      <c r="J830" s="153">
        <v>13</v>
      </c>
      <c r="K830" s="153" t="s">
        <v>1614</v>
      </c>
      <c r="L830" s="153" t="s">
        <v>9304</v>
      </c>
      <c r="M830" s="153">
        <v>199</v>
      </c>
      <c r="N830" s="153" t="s">
        <v>7128</v>
      </c>
      <c r="O830" s="153">
        <v>1</v>
      </c>
      <c r="P830" s="153" t="s">
        <v>2378</v>
      </c>
      <c r="Q830" s="153">
        <v>17</v>
      </c>
      <c r="R830" s="153" t="s">
        <v>2533</v>
      </c>
      <c r="S830" s="153">
        <v>2160</v>
      </c>
      <c r="T830" s="153" t="s">
        <v>5604</v>
      </c>
      <c r="U830" s="153">
        <v>16</v>
      </c>
      <c r="V830" s="153">
        <v>1</v>
      </c>
      <c r="W830" s="154">
        <v>21601</v>
      </c>
      <c r="X830" s="153" t="s">
        <v>9336</v>
      </c>
      <c r="Y830" s="153">
        <v>1</v>
      </c>
      <c r="Z830" s="153" t="s">
        <v>37</v>
      </c>
      <c r="AA830" s="153">
        <v>1</v>
      </c>
      <c r="AB830" s="153" t="s">
        <v>7130</v>
      </c>
      <c r="AC830" s="153">
        <v>1</v>
      </c>
      <c r="AD830" s="153">
        <v>0</v>
      </c>
      <c r="AE830" s="153">
        <v>0</v>
      </c>
      <c r="AF830" s="153">
        <v>0</v>
      </c>
      <c r="AG830" s="153">
        <v>77</v>
      </c>
      <c r="AH830" s="153">
        <v>77</v>
      </c>
      <c r="AI830" s="153">
        <v>100</v>
      </c>
      <c r="AJ830" s="153">
        <v>75</v>
      </c>
      <c r="AK830" s="153">
        <v>75</v>
      </c>
      <c r="AL830" s="153">
        <v>100</v>
      </c>
      <c r="AM830" s="153">
        <v>78</v>
      </c>
      <c r="AN830" s="153">
        <v>78</v>
      </c>
      <c r="AO830" s="153">
        <v>100</v>
      </c>
      <c r="AP830" s="154">
        <v>81</v>
      </c>
      <c r="AQ830" s="153">
        <v>0</v>
      </c>
      <c r="AR830" s="153">
        <v>0</v>
      </c>
      <c r="AS830" s="153">
        <v>311</v>
      </c>
      <c r="AT830" s="153">
        <v>230</v>
      </c>
      <c r="AU830" s="153" t="s">
        <v>9337</v>
      </c>
      <c r="AV830" s="153">
        <v>0</v>
      </c>
      <c r="AW830" s="153">
        <v>0</v>
      </c>
      <c r="AX830" s="153">
        <v>0</v>
      </c>
      <c r="AY830" s="153">
        <v>998188334</v>
      </c>
      <c r="AZ830" s="153">
        <v>998188334</v>
      </c>
      <c r="BA830" s="153">
        <v>100</v>
      </c>
      <c r="BB830" s="153">
        <v>970015000</v>
      </c>
      <c r="BC830" s="153">
        <v>959496250</v>
      </c>
      <c r="BD830" s="153" t="s">
        <v>8867</v>
      </c>
      <c r="BE830" s="153">
        <v>1306776000</v>
      </c>
      <c r="BF830" s="153">
        <v>1306776000</v>
      </c>
      <c r="BG830" s="153">
        <v>100</v>
      </c>
      <c r="BH830" s="155">
        <v>1286000000</v>
      </c>
      <c r="BI830" s="153">
        <v>0</v>
      </c>
      <c r="BJ830" s="153">
        <v>0</v>
      </c>
    </row>
    <row r="831" spans="1:62">
      <c r="A831" s="152">
        <v>4050065308</v>
      </c>
      <c r="B831" s="153">
        <v>6</v>
      </c>
      <c r="C831" s="153" t="s">
        <v>9303</v>
      </c>
      <c r="D831" s="153" t="s">
        <v>8121</v>
      </c>
      <c r="E831" s="153">
        <v>2023</v>
      </c>
      <c r="F831" s="153" t="s">
        <v>7125</v>
      </c>
      <c r="G831" s="153" t="s">
        <v>7126</v>
      </c>
      <c r="H831" s="153">
        <v>2</v>
      </c>
      <c r="I831" s="153" t="s">
        <v>7127</v>
      </c>
      <c r="J831" s="153">
        <v>13</v>
      </c>
      <c r="K831" s="153" t="s">
        <v>1614</v>
      </c>
      <c r="L831" s="153" t="s">
        <v>9304</v>
      </c>
      <c r="M831" s="153">
        <v>199</v>
      </c>
      <c r="N831" s="153" t="s">
        <v>7128</v>
      </c>
      <c r="O831" s="153">
        <v>1</v>
      </c>
      <c r="P831" s="153" t="s">
        <v>2378</v>
      </c>
      <c r="Q831" s="153">
        <v>17</v>
      </c>
      <c r="R831" s="153" t="s">
        <v>2533</v>
      </c>
      <c r="S831" s="153">
        <v>2160</v>
      </c>
      <c r="T831" s="153" t="s">
        <v>5604</v>
      </c>
      <c r="U831" s="153">
        <v>16</v>
      </c>
      <c r="V831" s="153">
        <v>2</v>
      </c>
      <c r="W831" s="154">
        <v>21602</v>
      </c>
      <c r="X831" s="153" t="s">
        <v>9338</v>
      </c>
      <c r="Y831" s="153">
        <v>1</v>
      </c>
      <c r="Z831" s="153" t="s">
        <v>37</v>
      </c>
      <c r="AA831" s="153">
        <v>1</v>
      </c>
      <c r="AB831" s="153" t="s">
        <v>7130</v>
      </c>
      <c r="AC831" s="153">
        <v>1</v>
      </c>
      <c r="AD831" s="153">
        <v>0</v>
      </c>
      <c r="AE831" s="153">
        <v>0</v>
      </c>
      <c r="AF831" s="153">
        <v>0</v>
      </c>
      <c r="AG831" s="153">
        <v>87</v>
      </c>
      <c r="AH831" s="153">
        <v>87</v>
      </c>
      <c r="AI831" s="153">
        <v>100</v>
      </c>
      <c r="AJ831" s="153">
        <v>87</v>
      </c>
      <c r="AK831" s="153">
        <v>87</v>
      </c>
      <c r="AL831" s="153">
        <v>100</v>
      </c>
      <c r="AM831" s="153">
        <v>87</v>
      </c>
      <c r="AN831" s="153">
        <v>87</v>
      </c>
      <c r="AO831" s="153">
        <v>100</v>
      </c>
      <c r="AP831" s="154">
        <v>88</v>
      </c>
      <c r="AQ831" s="153">
        <v>0</v>
      </c>
      <c r="AR831" s="153">
        <v>0</v>
      </c>
      <c r="AS831" s="153">
        <v>349</v>
      </c>
      <c r="AT831" s="153">
        <v>261</v>
      </c>
      <c r="AU831" s="153" t="s">
        <v>9339</v>
      </c>
      <c r="AV831" s="153">
        <v>0</v>
      </c>
      <c r="AW831" s="153">
        <v>0</v>
      </c>
      <c r="AX831" s="153">
        <v>0</v>
      </c>
      <c r="AY831" s="153">
        <v>199003666</v>
      </c>
      <c r="AZ831" s="153">
        <v>199003666</v>
      </c>
      <c r="BA831" s="153">
        <v>100</v>
      </c>
      <c r="BB831" s="153">
        <v>354000000</v>
      </c>
      <c r="BC831" s="153">
        <v>350132083</v>
      </c>
      <c r="BD831" s="153" t="s">
        <v>9340</v>
      </c>
      <c r="BE831" s="153">
        <v>435022000</v>
      </c>
      <c r="BF831" s="153">
        <v>435021980</v>
      </c>
      <c r="BG831" s="153">
        <v>100</v>
      </c>
      <c r="BH831" s="155">
        <v>160000000</v>
      </c>
      <c r="BI831" s="153">
        <v>0</v>
      </c>
      <c r="BJ831" s="153">
        <v>0</v>
      </c>
    </row>
    <row r="832" spans="1:62">
      <c r="A832" s="152">
        <v>4050065308</v>
      </c>
      <c r="B832" s="153">
        <v>6</v>
      </c>
      <c r="C832" s="153" t="s">
        <v>9303</v>
      </c>
      <c r="D832" s="153" t="s">
        <v>8121</v>
      </c>
      <c r="E832" s="153">
        <v>2023</v>
      </c>
      <c r="F832" s="153" t="s">
        <v>7125</v>
      </c>
      <c r="G832" s="153" t="s">
        <v>7126</v>
      </c>
      <c r="H832" s="153">
        <v>2</v>
      </c>
      <c r="I832" s="153" t="s">
        <v>7127</v>
      </c>
      <c r="J832" s="153">
        <v>13</v>
      </c>
      <c r="K832" s="153" t="s">
        <v>1614</v>
      </c>
      <c r="L832" s="153" t="s">
        <v>9304</v>
      </c>
      <c r="M832" s="153">
        <v>199</v>
      </c>
      <c r="N832" s="153" t="s">
        <v>7128</v>
      </c>
      <c r="O832" s="153">
        <v>1</v>
      </c>
      <c r="P832" s="153" t="s">
        <v>2378</v>
      </c>
      <c r="Q832" s="153">
        <v>20</v>
      </c>
      <c r="R832" s="153" t="s">
        <v>2551</v>
      </c>
      <c r="S832" s="153">
        <v>2072</v>
      </c>
      <c r="T832" s="153" t="s">
        <v>5612</v>
      </c>
      <c r="U832" s="153">
        <v>16</v>
      </c>
      <c r="V832" s="153">
        <v>1</v>
      </c>
      <c r="W832" s="154">
        <v>20721</v>
      </c>
      <c r="X832" s="153" t="s">
        <v>9341</v>
      </c>
      <c r="Y832" s="153">
        <v>1</v>
      </c>
      <c r="Z832" s="153" t="s">
        <v>37</v>
      </c>
      <c r="AA832" s="153">
        <v>1</v>
      </c>
      <c r="AB832" s="153" t="s">
        <v>7130</v>
      </c>
      <c r="AC832" s="153">
        <v>1</v>
      </c>
      <c r="AD832" s="153">
        <v>0</v>
      </c>
      <c r="AE832" s="153">
        <v>0</v>
      </c>
      <c r="AF832" s="153">
        <v>0</v>
      </c>
      <c r="AG832" s="153">
        <v>0</v>
      </c>
      <c r="AH832" s="153">
        <v>0</v>
      </c>
      <c r="AI832" s="153">
        <v>0</v>
      </c>
      <c r="AJ832" s="153">
        <v>800</v>
      </c>
      <c r="AK832" s="153">
        <v>800</v>
      </c>
      <c r="AL832" s="153">
        <v>100</v>
      </c>
      <c r="AM832" s="153">
        <v>1200</v>
      </c>
      <c r="AN832" s="153">
        <v>1200</v>
      </c>
      <c r="AO832" s="153">
        <v>100</v>
      </c>
      <c r="AP832" s="154">
        <v>0</v>
      </c>
      <c r="AQ832" s="153">
        <v>0</v>
      </c>
      <c r="AR832" s="153">
        <v>0</v>
      </c>
      <c r="AS832" s="153">
        <v>2000</v>
      </c>
      <c r="AT832" s="153">
        <v>2000</v>
      </c>
      <c r="AU832" s="153">
        <v>100</v>
      </c>
      <c r="AV832" s="153">
        <v>0</v>
      </c>
      <c r="AW832" s="153">
        <v>0</v>
      </c>
      <c r="AX832" s="153">
        <v>0</v>
      </c>
      <c r="AY832" s="153">
        <v>0</v>
      </c>
      <c r="AZ832" s="153">
        <v>0</v>
      </c>
      <c r="BA832" s="153">
        <v>0</v>
      </c>
      <c r="BB832" s="153">
        <v>288500000</v>
      </c>
      <c r="BC832" s="153">
        <v>288424878</v>
      </c>
      <c r="BD832" s="153" t="s">
        <v>7330</v>
      </c>
      <c r="BE832" s="153">
        <v>380000000</v>
      </c>
      <c r="BF832" s="153">
        <v>344560000</v>
      </c>
      <c r="BG832" s="153" t="s">
        <v>9342</v>
      </c>
      <c r="BH832" s="155">
        <v>0</v>
      </c>
      <c r="BI832" s="153">
        <v>0</v>
      </c>
      <c r="BJ832" s="153">
        <v>0</v>
      </c>
    </row>
    <row r="833" spans="1:62">
      <c r="A833" s="152">
        <v>4050065308</v>
      </c>
      <c r="B833" s="153">
        <v>6</v>
      </c>
      <c r="C833" s="153" t="s">
        <v>9303</v>
      </c>
      <c r="D833" s="153" t="s">
        <v>8121</v>
      </c>
      <c r="E833" s="153">
        <v>2023</v>
      </c>
      <c r="F833" s="153" t="s">
        <v>7125</v>
      </c>
      <c r="G833" s="153" t="s">
        <v>7126</v>
      </c>
      <c r="H833" s="153">
        <v>2</v>
      </c>
      <c r="I833" s="153" t="s">
        <v>7127</v>
      </c>
      <c r="J833" s="153">
        <v>13</v>
      </c>
      <c r="K833" s="153" t="s">
        <v>1614</v>
      </c>
      <c r="L833" s="153" t="s">
        <v>9304</v>
      </c>
      <c r="M833" s="153">
        <v>199</v>
      </c>
      <c r="N833" s="153" t="s">
        <v>7128</v>
      </c>
      <c r="O833" s="153">
        <v>1</v>
      </c>
      <c r="P833" s="153" t="s">
        <v>2378</v>
      </c>
      <c r="Q833" s="153">
        <v>20</v>
      </c>
      <c r="R833" s="153" t="s">
        <v>2551</v>
      </c>
      <c r="S833" s="153">
        <v>2072</v>
      </c>
      <c r="T833" s="153" t="s">
        <v>5612</v>
      </c>
      <c r="U833" s="153">
        <v>16</v>
      </c>
      <c r="V833" s="153">
        <v>2</v>
      </c>
      <c r="W833" s="154">
        <v>20722</v>
      </c>
      <c r="X833" s="153" t="s">
        <v>9343</v>
      </c>
      <c r="Y833" s="153">
        <v>1</v>
      </c>
      <c r="Z833" s="153" t="s">
        <v>37</v>
      </c>
      <c r="AA833" s="153">
        <v>3</v>
      </c>
      <c r="AB833" s="153" t="s">
        <v>7343</v>
      </c>
      <c r="AC833" s="153">
        <v>1</v>
      </c>
      <c r="AD833" s="153">
        <v>0</v>
      </c>
      <c r="AE833" s="153">
        <v>0</v>
      </c>
      <c r="AF833" s="153">
        <v>0</v>
      </c>
      <c r="AG833" s="153">
        <v>1000</v>
      </c>
      <c r="AH833" s="153">
        <v>1000</v>
      </c>
      <c r="AI833" s="153">
        <v>100</v>
      </c>
      <c r="AJ833" s="153">
        <v>0</v>
      </c>
      <c r="AK833" s="153">
        <v>0</v>
      </c>
      <c r="AL833" s="153">
        <v>0</v>
      </c>
      <c r="AM833" s="153">
        <v>0</v>
      </c>
      <c r="AN833" s="153">
        <v>0</v>
      </c>
      <c r="AO833" s="153">
        <v>0</v>
      </c>
      <c r="AP833" s="154">
        <v>0</v>
      </c>
      <c r="AQ833" s="153">
        <v>0</v>
      </c>
      <c r="AR833" s="153">
        <v>0</v>
      </c>
      <c r="AS833" s="153">
        <v>1000</v>
      </c>
      <c r="AT833" s="153">
        <v>1000</v>
      </c>
      <c r="AU833" s="153">
        <v>100</v>
      </c>
      <c r="AV833" s="153">
        <v>0</v>
      </c>
      <c r="AW833" s="153">
        <v>0</v>
      </c>
      <c r="AX833" s="153">
        <v>0</v>
      </c>
      <c r="AY833" s="153">
        <v>203520000</v>
      </c>
      <c r="AZ833" s="153">
        <v>203520000</v>
      </c>
      <c r="BA833" s="153">
        <v>100</v>
      </c>
      <c r="BB833" s="153">
        <v>0</v>
      </c>
      <c r="BC833" s="153">
        <v>0</v>
      </c>
      <c r="BD833" s="153">
        <v>0</v>
      </c>
      <c r="BE833" s="153">
        <v>0</v>
      </c>
      <c r="BF833" s="153">
        <v>0</v>
      </c>
      <c r="BG833" s="153">
        <v>0</v>
      </c>
      <c r="BH833" s="155">
        <v>0</v>
      </c>
      <c r="BI833" s="153">
        <v>0</v>
      </c>
      <c r="BJ833" s="153">
        <v>0</v>
      </c>
    </row>
    <row r="834" spans="1:62">
      <c r="A834" s="152">
        <v>4050065308</v>
      </c>
      <c r="B834" s="153">
        <v>6</v>
      </c>
      <c r="C834" s="153" t="s">
        <v>9303</v>
      </c>
      <c r="D834" s="153" t="s">
        <v>8121</v>
      </c>
      <c r="E834" s="153">
        <v>2023</v>
      </c>
      <c r="F834" s="153" t="s">
        <v>7125</v>
      </c>
      <c r="G834" s="153" t="s">
        <v>7126</v>
      </c>
      <c r="H834" s="153">
        <v>2</v>
      </c>
      <c r="I834" s="153" t="s">
        <v>7127</v>
      </c>
      <c r="J834" s="153">
        <v>13</v>
      </c>
      <c r="K834" s="153" t="s">
        <v>1614</v>
      </c>
      <c r="L834" s="153" t="s">
        <v>9304</v>
      </c>
      <c r="M834" s="153">
        <v>199</v>
      </c>
      <c r="N834" s="153" t="s">
        <v>7128</v>
      </c>
      <c r="O834" s="153">
        <v>1</v>
      </c>
      <c r="P834" s="153" t="s">
        <v>2378</v>
      </c>
      <c r="Q834" s="153">
        <v>21</v>
      </c>
      <c r="R834" s="153" t="s">
        <v>2576</v>
      </c>
      <c r="S834" s="153">
        <v>2078</v>
      </c>
      <c r="T834" s="153" t="s">
        <v>5619</v>
      </c>
      <c r="U834" s="153">
        <v>29</v>
      </c>
      <c r="V834" s="153">
        <v>1</v>
      </c>
      <c r="W834" s="154">
        <v>20781</v>
      </c>
      <c r="X834" s="153" t="s">
        <v>9344</v>
      </c>
      <c r="Y834" s="153">
        <v>1</v>
      </c>
      <c r="Z834" s="153" t="s">
        <v>37</v>
      </c>
      <c r="AA834" s="153">
        <v>1</v>
      </c>
      <c r="AB834" s="153" t="s">
        <v>7130</v>
      </c>
      <c r="AC834" s="153">
        <v>1</v>
      </c>
      <c r="AD834" s="153">
        <v>0</v>
      </c>
      <c r="AE834" s="153">
        <v>0</v>
      </c>
      <c r="AF834" s="153">
        <v>0</v>
      </c>
      <c r="AG834" s="153">
        <v>0</v>
      </c>
      <c r="AH834" s="153">
        <v>0</v>
      </c>
      <c r="AI834" s="153">
        <v>0</v>
      </c>
      <c r="AJ834" s="153">
        <v>6</v>
      </c>
      <c r="AK834" s="153">
        <v>6</v>
      </c>
      <c r="AL834" s="153">
        <v>100</v>
      </c>
      <c r="AM834" s="153">
        <v>3</v>
      </c>
      <c r="AN834" s="153">
        <v>3</v>
      </c>
      <c r="AO834" s="153">
        <v>100</v>
      </c>
      <c r="AP834" s="154">
        <v>3</v>
      </c>
      <c r="AQ834" s="153">
        <v>0</v>
      </c>
      <c r="AR834" s="153">
        <v>0</v>
      </c>
      <c r="AS834" s="153">
        <v>12</v>
      </c>
      <c r="AT834" s="153">
        <v>9</v>
      </c>
      <c r="AU834" s="153">
        <v>75</v>
      </c>
      <c r="AV834" s="153">
        <v>0</v>
      </c>
      <c r="AW834" s="153">
        <v>0</v>
      </c>
      <c r="AX834" s="153">
        <v>0</v>
      </c>
      <c r="AY834" s="153">
        <v>0</v>
      </c>
      <c r="AZ834" s="153">
        <v>0</v>
      </c>
      <c r="BA834" s="153">
        <v>0</v>
      </c>
      <c r="BB834" s="153">
        <v>474299000</v>
      </c>
      <c r="BC834" s="153">
        <v>473700002</v>
      </c>
      <c r="BD834" s="153" t="s">
        <v>7239</v>
      </c>
      <c r="BE834" s="153">
        <v>506290000</v>
      </c>
      <c r="BF834" s="153">
        <v>484690000</v>
      </c>
      <c r="BG834" s="153" t="s">
        <v>9186</v>
      </c>
      <c r="BH834" s="155">
        <v>329803000</v>
      </c>
      <c r="BI834" s="153">
        <v>0</v>
      </c>
      <c r="BJ834" s="153">
        <v>0</v>
      </c>
    </row>
    <row r="835" spans="1:62">
      <c r="A835" s="152">
        <v>4050065308</v>
      </c>
      <c r="B835" s="153">
        <v>6</v>
      </c>
      <c r="C835" s="153" t="s">
        <v>9303</v>
      </c>
      <c r="D835" s="153" t="s">
        <v>8121</v>
      </c>
      <c r="E835" s="153">
        <v>2023</v>
      </c>
      <c r="F835" s="153" t="s">
        <v>7125</v>
      </c>
      <c r="G835" s="153" t="s">
        <v>7126</v>
      </c>
      <c r="H835" s="153">
        <v>2</v>
      </c>
      <c r="I835" s="153" t="s">
        <v>7127</v>
      </c>
      <c r="J835" s="153">
        <v>13</v>
      </c>
      <c r="K835" s="153" t="s">
        <v>1614</v>
      </c>
      <c r="L835" s="153" t="s">
        <v>9304</v>
      </c>
      <c r="M835" s="153">
        <v>199</v>
      </c>
      <c r="N835" s="153" t="s">
        <v>7128</v>
      </c>
      <c r="O835" s="153">
        <v>1</v>
      </c>
      <c r="P835" s="153" t="s">
        <v>2378</v>
      </c>
      <c r="Q835" s="153">
        <v>21</v>
      </c>
      <c r="R835" s="153" t="s">
        <v>2576</v>
      </c>
      <c r="S835" s="153">
        <v>2078</v>
      </c>
      <c r="T835" s="153" t="s">
        <v>5619</v>
      </c>
      <c r="U835" s="153">
        <v>29</v>
      </c>
      <c r="V835" s="153">
        <v>2</v>
      </c>
      <c r="W835" s="154">
        <v>20782</v>
      </c>
      <c r="X835" s="153" t="s">
        <v>9345</v>
      </c>
      <c r="Y835" s="153">
        <v>1</v>
      </c>
      <c r="Z835" s="153" t="s">
        <v>37</v>
      </c>
      <c r="AA835" s="153">
        <v>1</v>
      </c>
      <c r="AB835" s="153" t="s">
        <v>7130</v>
      </c>
      <c r="AC835" s="153">
        <v>1</v>
      </c>
      <c r="AD835" s="153">
        <v>0</v>
      </c>
      <c r="AE835" s="153">
        <v>0</v>
      </c>
      <c r="AF835" s="153">
        <v>0</v>
      </c>
      <c r="AG835" s="153">
        <v>0</v>
      </c>
      <c r="AH835" s="153">
        <v>0</v>
      </c>
      <c r="AI835" s="153">
        <v>0</v>
      </c>
      <c r="AJ835" s="153">
        <v>0</v>
      </c>
      <c r="AK835" s="153">
        <v>0</v>
      </c>
      <c r="AL835" s="153">
        <v>0</v>
      </c>
      <c r="AM835" s="153">
        <v>450</v>
      </c>
      <c r="AN835" s="153">
        <v>450</v>
      </c>
      <c r="AO835" s="153">
        <v>100</v>
      </c>
      <c r="AP835" s="154">
        <v>0</v>
      </c>
      <c r="AQ835" s="153">
        <v>0</v>
      </c>
      <c r="AR835" s="153">
        <v>0</v>
      </c>
      <c r="AS835" s="153">
        <v>450</v>
      </c>
      <c r="AT835" s="153">
        <v>450</v>
      </c>
      <c r="AU835" s="153">
        <v>100</v>
      </c>
      <c r="AV835" s="153">
        <v>0</v>
      </c>
      <c r="AW835" s="153">
        <v>0</v>
      </c>
      <c r="AX835" s="153">
        <v>0</v>
      </c>
      <c r="AY835" s="153">
        <v>0</v>
      </c>
      <c r="AZ835" s="153">
        <v>0</v>
      </c>
      <c r="BA835" s="153">
        <v>0</v>
      </c>
      <c r="BB835" s="153">
        <v>0</v>
      </c>
      <c r="BC835" s="153">
        <v>0</v>
      </c>
      <c r="BD835" s="153">
        <v>0</v>
      </c>
      <c r="BE835" s="153">
        <v>349000000</v>
      </c>
      <c r="BF835" s="153">
        <v>208500000</v>
      </c>
      <c r="BG835" s="153" t="s">
        <v>9346</v>
      </c>
      <c r="BH835" s="155">
        <v>0</v>
      </c>
      <c r="BI835" s="153">
        <v>0</v>
      </c>
      <c r="BJ835" s="153">
        <v>0</v>
      </c>
    </row>
    <row r="836" spans="1:62">
      <c r="A836" s="152">
        <v>4050065308</v>
      </c>
      <c r="B836" s="153">
        <v>6</v>
      </c>
      <c r="C836" s="153" t="s">
        <v>9303</v>
      </c>
      <c r="D836" s="153" t="s">
        <v>8121</v>
      </c>
      <c r="E836" s="153">
        <v>2023</v>
      </c>
      <c r="F836" s="153" t="s">
        <v>7125</v>
      </c>
      <c r="G836" s="153" t="s">
        <v>7126</v>
      </c>
      <c r="H836" s="153">
        <v>2</v>
      </c>
      <c r="I836" s="153" t="s">
        <v>7127</v>
      </c>
      <c r="J836" s="153">
        <v>13</v>
      </c>
      <c r="K836" s="153" t="s">
        <v>1614</v>
      </c>
      <c r="L836" s="153" t="s">
        <v>9304</v>
      </c>
      <c r="M836" s="153">
        <v>199</v>
      </c>
      <c r="N836" s="153" t="s">
        <v>7128</v>
      </c>
      <c r="O836" s="153">
        <v>1</v>
      </c>
      <c r="P836" s="153" t="s">
        <v>2378</v>
      </c>
      <c r="Q836" s="153">
        <v>21</v>
      </c>
      <c r="R836" s="153" t="s">
        <v>2576</v>
      </c>
      <c r="S836" s="153">
        <v>2078</v>
      </c>
      <c r="T836" s="153" t="s">
        <v>5619</v>
      </c>
      <c r="U836" s="153">
        <v>29</v>
      </c>
      <c r="V836" s="153">
        <v>3</v>
      </c>
      <c r="W836" s="154">
        <v>20783</v>
      </c>
      <c r="X836" s="153" t="s">
        <v>9347</v>
      </c>
      <c r="Y836" s="153">
        <v>1</v>
      </c>
      <c r="Z836" s="153" t="s">
        <v>37</v>
      </c>
      <c r="AA836" s="153">
        <v>1</v>
      </c>
      <c r="AB836" s="153" t="s">
        <v>7130</v>
      </c>
      <c r="AC836" s="153">
        <v>1</v>
      </c>
      <c r="AD836" s="153">
        <v>0</v>
      </c>
      <c r="AE836" s="153">
        <v>0</v>
      </c>
      <c r="AF836" s="153">
        <v>0</v>
      </c>
      <c r="AG836" s="153">
        <v>0</v>
      </c>
      <c r="AH836" s="153">
        <v>0</v>
      </c>
      <c r="AI836" s="153">
        <v>0</v>
      </c>
      <c r="AJ836" s="153">
        <v>7</v>
      </c>
      <c r="AK836" s="153">
        <v>7</v>
      </c>
      <c r="AL836" s="153">
        <v>100</v>
      </c>
      <c r="AM836" s="153">
        <v>4</v>
      </c>
      <c r="AN836" s="153">
        <v>4</v>
      </c>
      <c r="AO836" s="153">
        <v>100</v>
      </c>
      <c r="AP836" s="154">
        <v>4</v>
      </c>
      <c r="AQ836" s="153">
        <v>0</v>
      </c>
      <c r="AR836" s="153">
        <v>0</v>
      </c>
      <c r="AS836" s="153">
        <v>15</v>
      </c>
      <c r="AT836" s="153">
        <v>11</v>
      </c>
      <c r="AU836" s="153" t="s">
        <v>7576</v>
      </c>
      <c r="AV836" s="153">
        <v>0</v>
      </c>
      <c r="AW836" s="153">
        <v>0</v>
      </c>
      <c r="AX836" s="153">
        <v>0</v>
      </c>
      <c r="AY836" s="153">
        <v>0</v>
      </c>
      <c r="AZ836" s="153">
        <v>0</v>
      </c>
      <c r="BA836" s="153">
        <v>0</v>
      </c>
      <c r="BB836" s="153">
        <v>316200000</v>
      </c>
      <c r="BC836" s="153">
        <v>316019999</v>
      </c>
      <c r="BD836" s="153" t="s">
        <v>7266</v>
      </c>
      <c r="BE836" s="153">
        <v>250000000</v>
      </c>
      <c r="BF836" s="153">
        <v>211500000</v>
      </c>
      <c r="BG836" s="153" t="s">
        <v>9348</v>
      </c>
      <c r="BH836" s="155">
        <v>100000000</v>
      </c>
      <c r="BI836" s="153">
        <v>0</v>
      </c>
      <c r="BJ836" s="153">
        <v>0</v>
      </c>
    </row>
    <row r="837" spans="1:62">
      <c r="A837" s="152">
        <v>4050065308</v>
      </c>
      <c r="B837" s="153">
        <v>6</v>
      </c>
      <c r="C837" s="153" t="s">
        <v>9303</v>
      </c>
      <c r="D837" s="153" t="s">
        <v>8121</v>
      </c>
      <c r="E837" s="153">
        <v>2023</v>
      </c>
      <c r="F837" s="153" t="s">
        <v>7125</v>
      </c>
      <c r="G837" s="153" t="s">
        <v>7126</v>
      </c>
      <c r="H837" s="153">
        <v>2</v>
      </c>
      <c r="I837" s="153" t="s">
        <v>7127</v>
      </c>
      <c r="J837" s="153">
        <v>13</v>
      </c>
      <c r="K837" s="153" t="s">
        <v>1614</v>
      </c>
      <c r="L837" s="153" t="s">
        <v>9304</v>
      </c>
      <c r="M837" s="153">
        <v>199</v>
      </c>
      <c r="N837" s="153" t="s">
        <v>7128</v>
      </c>
      <c r="O837" s="153">
        <v>1</v>
      </c>
      <c r="P837" s="153" t="s">
        <v>2378</v>
      </c>
      <c r="Q837" s="153">
        <v>21</v>
      </c>
      <c r="R837" s="153" t="s">
        <v>2576</v>
      </c>
      <c r="S837" s="153">
        <v>2078</v>
      </c>
      <c r="T837" s="153" t="s">
        <v>5619</v>
      </c>
      <c r="U837" s="153">
        <v>29</v>
      </c>
      <c r="V837" s="153">
        <v>4</v>
      </c>
      <c r="W837" s="154">
        <v>20784</v>
      </c>
      <c r="X837" s="153" t="s">
        <v>9349</v>
      </c>
      <c r="Y837" s="153">
        <v>1</v>
      </c>
      <c r="Z837" s="153" t="s">
        <v>37</v>
      </c>
      <c r="AA837" s="153">
        <v>1</v>
      </c>
      <c r="AB837" s="153" t="s">
        <v>7130</v>
      </c>
      <c r="AC837" s="153">
        <v>1</v>
      </c>
      <c r="AD837" s="153">
        <v>0</v>
      </c>
      <c r="AE837" s="153">
        <v>0</v>
      </c>
      <c r="AF837" s="153">
        <v>0</v>
      </c>
      <c r="AG837" s="153">
        <v>0</v>
      </c>
      <c r="AH837" s="153">
        <v>0</v>
      </c>
      <c r="AI837" s="153">
        <v>0</v>
      </c>
      <c r="AJ837" s="153">
        <v>1</v>
      </c>
      <c r="AK837" s="153">
        <v>0</v>
      </c>
      <c r="AL837" s="153">
        <v>0</v>
      </c>
      <c r="AM837" s="153">
        <v>1</v>
      </c>
      <c r="AN837" s="153">
        <v>0</v>
      </c>
      <c r="AO837" s="153">
        <v>0</v>
      </c>
      <c r="AP837" s="154">
        <v>1</v>
      </c>
      <c r="AQ837" s="153">
        <v>0</v>
      </c>
      <c r="AR837" s="153">
        <v>0</v>
      </c>
      <c r="AS837" s="153">
        <v>3</v>
      </c>
      <c r="AT837" s="153">
        <v>0</v>
      </c>
      <c r="AU837" s="153">
        <v>0</v>
      </c>
      <c r="AV837" s="153">
        <v>0</v>
      </c>
      <c r="AW837" s="153">
        <v>0</v>
      </c>
      <c r="AX837" s="153">
        <v>0</v>
      </c>
      <c r="AY837" s="153">
        <v>0</v>
      </c>
      <c r="AZ837" s="153">
        <v>0</v>
      </c>
      <c r="BA837" s="153">
        <v>0</v>
      </c>
      <c r="BB837" s="153">
        <v>29200000</v>
      </c>
      <c r="BC837" s="153">
        <v>29119999</v>
      </c>
      <c r="BD837" s="153" t="s">
        <v>9350</v>
      </c>
      <c r="BE837" s="153">
        <v>397710000</v>
      </c>
      <c r="BF837" s="153">
        <v>34600000</v>
      </c>
      <c r="BG837" s="153" t="s">
        <v>7761</v>
      </c>
      <c r="BH837" s="155">
        <v>498622000</v>
      </c>
      <c r="BI837" s="153">
        <v>0</v>
      </c>
      <c r="BJ837" s="153">
        <v>0</v>
      </c>
    </row>
    <row r="838" spans="1:62">
      <c r="A838" s="152">
        <v>4050065308</v>
      </c>
      <c r="B838" s="153">
        <v>6</v>
      </c>
      <c r="C838" s="153" t="s">
        <v>9303</v>
      </c>
      <c r="D838" s="153" t="s">
        <v>8121</v>
      </c>
      <c r="E838" s="153">
        <v>2023</v>
      </c>
      <c r="F838" s="153" t="s">
        <v>7125</v>
      </c>
      <c r="G838" s="153" t="s">
        <v>7126</v>
      </c>
      <c r="H838" s="153">
        <v>2</v>
      </c>
      <c r="I838" s="153" t="s">
        <v>7127</v>
      </c>
      <c r="J838" s="153">
        <v>13</v>
      </c>
      <c r="K838" s="153" t="s">
        <v>1614</v>
      </c>
      <c r="L838" s="153" t="s">
        <v>9304</v>
      </c>
      <c r="M838" s="153">
        <v>199</v>
      </c>
      <c r="N838" s="153" t="s">
        <v>7128</v>
      </c>
      <c r="O838" s="153">
        <v>1</v>
      </c>
      <c r="P838" s="153" t="s">
        <v>2378</v>
      </c>
      <c r="Q838" s="153">
        <v>24</v>
      </c>
      <c r="R838" s="153" t="s">
        <v>2614</v>
      </c>
      <c r="S838" s="153">
        <v>2087</v>
      </c>
      <c r="T838" s="153" t="s">
        <v>5631</v>
      </c>
      <c r="U838" s="153">
        <v>8</v>
      </c>
      <c r="V838" s="153">
        <v>1</v>
      </c>
      <c r="W838" s="154">
        <v>20871</v>
      </c>
      <c r="X838" s="153" t="s">
        <v>9351</v>
      </c>
      <c r="Y838" s="153">
        <v>1</v>
      </c>
      <c r="Z838" s="153" t="s">
        <v>37</v>
      </c>
      <c r="AA838" s="153">
        <v>1</v>
      </c>
      <c r="AB838" s="153" t="s">
        <v>7130</v>
      </c>
      <c r="AC838" s="153">
        <v>1</v>
      </c>
      <c r="AD838" s="153">
        <v>0</v>
      </c>
      <c r="AE838" s="153">
        <v>0</v>
      </c>
      <c r="AF838" s="153">
        <v>0</v>
      </c>
      <c r="AG838" s="153">
        <v>0</v>
      </c>
      <c r="AH838" s="153">
        <v>0</v>
      </c>
      <c r="AI838" s="153">
        <v>0</v>
      </c>
      <c r="AJ838" s="153">
        <v>1</v>
      </c>
      <c r="AK838" s="153">
        <v>1</v>
      </c>
      <c r="AL838" s="153">
        <v>100</v>
      </c>
      <c r="AM838" s="153">
        <v>0</v>
      </c>
      <c r="AN838" s="153">
        <v>0</v>
      </c>
      <c r="AO838" s="153">
        <v>0</v>
      </c>
      <c r="AP838" s="154">
        <v>1</v>
      </c>
      <c r="AQ838" s="153">
        <v>0</v>
      </c>
      <c r="AR838" s="153">
        <v>0</v>
      </c>
      <c r="AS838" s="153">
        <v>2</v>
      </c>
      <c r="AT838" s="153">
        <v>1</v>
      </c>
      <c r="AU838" s="153">
        <v>50</v>
      </c>
      <c r="AV838" s="153">
        <v>0</v>
      </c>
      <c r="AW838" s="153">
        <v>0</v>
      </c>
      <c r="AX838" s="153">
        <v>0</v>
      </c>
      <c r="AY838" s="153">
        <v>0</v>
      </c>
      <c r="AZ838" s="153">
        <v>0</v>
      </c>
      <c r="BA838" s="153">
        <v>0</v>
      </c>
      <c r="BB838" s="153">
        <v>213300000</v>
      </c>
      <c r="BC838" s="153">
        <v>212110000</v>
      </c>
      <c r="BD838" s="153" t="s">
        <v>9352</v>
      </c>
      <c r="BE838" s="153">
        <v>0</v>
      </c>
      <c r="BF838" s="153">
        <v>0</v>
      </c>
      <c r="BG838" s="153">
        <v>0</v>
      </c>
      <c r="BH838" s="155">
        <v>464847000</v>
      </c>
      <c r="BI838" s="153">
        <v>0</v>
      </c>
      <c r="BJ838" s="153">
        <v>0</v>
      </c>
    </row>
    <row r="839" spans="1:62">
      <c r="A839" s="152">
        <v>4050065308</v>
      </c>
      <c r="B839" s="153">
        <v>6</v>
      </c>
      <c r="C839" s="153" t="s">
        <v>9303</v>
      </c>
      <c r="D839" s="153" t="s">
        <v>8121</v>
      </c>
      <c r="E839" s="153">
        <v>2023</v>
      </c>
      <c r="F839" s="153" t="s">
        <v>7125</v>
      </c>
      <c r="G839" s="153" t="s">
        <v>7126</v>
      </c>
      <c r="H839" s="153">
        <v>2</v>
      </c>
      <c r="I839" s="153" t="s">
        <v>7127</v>
      </c>
      <c r="J839" s="153">
        <v>13</v>
      </c>
      <c r="K839" s="153" t="s">
        <v>1614</v>
      </c>
      <c r="L839" s="153" t="s">
        <v>9304</v>
      </c>
      <c r="M839" s="153">
        <v>199</v>
      </c>
      <c r="N839" s="153" t="s">
        <v>7128</v>
      </c>
      <c r="O839" s="153">
        <v>1</v>
      </c>
      <c r="P839" s="153" t="s">
        <v>2378</v>
      </c>
      <c r="Q839" s="153">
        <v>24</v>
      </c>
      <c r="R839" s="153" t="s">
        <v>2614</v>
      </c>
      <c r="S839" s="153">
        <v>2090</v>
      </c>
      <c r="T839" s="153" t="s">
        <v>5635</v>
      </c>
      <c r="U839" s="153">
        <v>10</v>
      </c>
      <c r="V839" s="153">
        <v>1</v>
      </c>
      <c r="W839" s="154">
        <v>20901</v>
      </c>
      <c r="X839" s="153" t="s">
        <v>9353</v>
      </c>
      <c r="Y839" s="153">
        <v>1</v>
      </c>
      <c r="Z839" s="153" t="s">
        <v>37</v>
      </c>
      <c r="AA839" s="153">
        <v>1</v>
      </c>
      <c r="AB839" s="153" t="s">
        <v>7130</v>
      </c>
      <c r="AC839" s="153">
        <v>1</v>
      </c>
      <c r="AD839" s="153">
        <v>0</v>
      </c>
      <c r="AE839" s="153">
        <v>0</v>
      </c>
      <c r="AF839" s="153">
        <v>0</v>
      </c>
      <c r="AG839" s="153">
        <v>0</v>
      </c>
      <c r="AH839" s="153">
        <v>0</v>
      </c>
      <c r="AI839" s="153">
        <v>0</v>
      </c>
      <c r="AJ839" s="153">
        <v>5</v>
      </c>
      <c r="AK839" s="153">
        <v>5</v>
      </c>
      <c r="AL839" s="153">
        <v>100</v>
      </c>
      <c r="AM839" s="153">
        <v>6</v>
      </c>
      <c r="AN839" s="153">
        <v>6</v>
      </c>
      <c r="AO839" s="153">
        <v>100</v>
      </c>
      <c r="AP839" s="154">
        <v>9</v>
      </c>
      <c r="AQ839" s="153">
        <v>0</v>
      </c>
      <c r="AR839" s="153">
        <v>0</v>
      </c>
      <c r="AS839" s="153">
        <v>20</v>
      </c>
      <c r="AT839" s="153">
        <v>11</v>
      </c>
      <c r="AU839" s="153">
        <v>55</v>
      </c>
      <c r="AV839" s="153">
        <v>0</v>
      </c>
      <c r="AW839" s="153">
        <v>0</v>
      </c>
      <c r="AX839" s="153">
        <v>0</v>
      </c>
      <c r="AY839" s="153">
        <v>0</v>
      </c>
      <c r="AZ839" s="153">
        <v>0</v>
      </c>
      <c r="BA839" s="153">
        <v>0</v>
      </c>
      <c r="BB839" s="153">
        <v>125301000</v>
      </c>
      <c r="BC839" s="153">
        <v>125301000</v>
      </c>
      <c r="BD839" s="153">
        <v>100</v>
      </c>
      <c r="BE839" s="153">
        <v>242000000</v>
      </c>
      <c r="BF839" s="153">
        <v>167400000</v>
      </c>
      <c r="BG839" s="153" t="s">
        <v>9354</v>
      </c>
      <c r="BH839" s="155">
        <v>272000000</v>
      </c>
      <c r="BI839" s="153">
        <v>0</v>
      </c>
      <c r="BJ839" s="153">
        <v>0</v>
      </c>
    </row>
    <row r="840" spans="1:62">
      <c r="A840" s="152">
        <v>4050065308</v>
      </c>
      <c r="B840" s="153">
        <v>6</v>
      </c>
      <c r="C840" s="153" t="s">
        <v>9303</v>
      </c>
      <c r="D840" s="153" t="s">
        <v>8121</v>
      </c>
      <c r="E840" s="153">
        <v>2023</v>
      </c>
      <c r="F840" s="153" t="s">
        <v>7125</v>
      </c>
      <c r="G840" s="153" t="s">
        <v>7126</v>
      </c>
      <c r="H840" s="153">
        <v>2</v>
      </c>
      <c r="I840" s="153" t="s">
        <v>7127</v>
      </c>
      <c r="J840" s="153">
        <v>13</v>
      </c>
      <c r="K840" s="153" t="s">
        <v>1614</v>
      </c>
      <c r="L840" s="153" t="s">
        <v>9304</v>
      </c>
      <c r="M840" s="153">
        <v>199</v>
      </c>
      <c r="N840" s="153" t="s">
        <v>7128</v>
      </c>
      <c r="O840" s="153">
        <v>2</v>
      </c>
      <c r="P840" s="153" t="s">
        <v>7223</v>
      </c>
      <c r="Q840" s="153">
        <v>28</v>
      </c>
      <c r="R840" s="153" t="s">
        <v>2661</v>
      </c>
      <c r="S840" s="153">
        <v>2120</v>
      </c>
      <c r="T840" s="153" t="s">
        <v>5646</v>
      </c>
      <c r="U840" s="153">
        <v>9</v>
      </c>
      <c r="V840" s="153">
        <v>1</v>
      </c>
      <c r="W840" s="154">
        <v>21201</v>
      </c>
      <c r="X840" s="153" t="s">
        <v>9355</v>
      </c>
      <c r="Y840" s="153">
        <v>1</v>
      </c>
      <c r="Z840" s="153" t="s">
        <v>37</v>
      </c>
      <c r="AA840" s="153">
        <v>1</v>
      </c>
      <c r="AB840" s="153" t="s">
        <v>7130</v>
      </c>
      <c r="AC840" s="153">
        <v>1</v>
      </c>
      <c r="AD840" s="153">
        <v>0</v>
      </c>
      <c r="AE840" s="153">
        <v>0</v>
      </c>
      <c r="AF840" s="153">
        <v>0</v>
      </c>
      <c r="AG840" s="153">
        <v>0</v>
      </c>
      <c r="AH840" s="153">
        <v>0</v>
      </c>
      <c r="AI840" s="153">
        <v>0</v>
      </c>
      <c r="AJ840" s="153">
        <v>0</v>
      </c>
      <c r="AK840" s="153">
        <v>0</v>
      </c>
      <c r="AL840" s="153">
        <v>0</v>
      </c>
      <c r="AM840" s="153">
        <v>1</v>
      </c>
      <c r="AN840" s="153">
        <v>1</v>
      </c>
      <c r="AO840" s="153">
        <v>100</v>
      </c>
      <c r="AP840" s="154">
        <v>1</v>
      </c>
      <c r="AQ840" s="153">
        <v>0</v>
      </c>
      <c r="AR840" s="153">
        <v>0</v>
      </c>
      <c r="AS840" s="153">
        <v>2</v>
      </c>
      <c r="AT840" s="153">
        <v>1</v>
      </c>
      <c r="AU840" s="153">
        <v>50</v>
      </c>
      <c r="AV840" s="153">
        <v>0</v>
      </c>
      <c r="AW840" s="153">
        <v>0</v>
      </c>
      <c r="AX840" s="153">
        <v>0</v>
      </c>
      <c r="AY840" s="153">
        <v>0</v>
      </c>
      <c r="AZ840" s="153">
        <v>0</v>
      </c>
      <c r="BA840" s="153">
        <v>0</v>
      </c>
      <c r="BB840" s="153">
        <v>0</v>
      </c>
      <c r="BC840" s="153">
        <v>0</v>
      </c>
      <c r="BD840" s="153">
        <v>0</v>
      </c>
      <c r="BE840" s="153">
        <v>388000000</v>
      </c>
      <c r="BF840" s="153">
        <v>341949416</v>
      </c>
      <c r="BG840" s="153" t="s">
        <v>9356</v>
      </c>
      <c r="BH840" s="155">
        <v>474091000</v>
      </c>
      <c r="BI840" s="153">
        <v>0</v>
      </c>
      <c r="BJ840" s="153">
        <v>0</v>
      </c>
    </row>
    <row r="841" spans="1:62">
      <c r="A841" s="152">
        <v>4050065308</v>
      </c>
      <c r="B841" s="153">
        <v>6</v>
      </c>
      <c r="C841" s="153" t="s">
        <v>9303</v>
      </c>
      <c r="D841" s="153" t="s">
        <v>8121</v>
      </c>
      <c r="E841" s="153">
        <v>2023</v>
      </c>
      <c r="F841" s="153" t="s">
        <v>7125</v>
      </c>
      <c r="G841" s="153" t="s">
        <v>7126</v>
      </c>
      <c r="H841" s="153">
        <v>2</v>
      </c>
      <c r="I841" s="153" t="s">
        <v>7127</v>
      </c>
      <c r="J841" s="153">
        <v>13</v>
      </c>
      <c r="K841" s="153" t="s">
        <v>1614</v>
      </c>
      <c r="L841" s="153" t="s">
        <v>9304</v>
      </c>
      <c r="M841" s="153">
        <v>199</v>
      </c>
      <c r="N841" s="153" t="s">
        <v>7128</v>
      </c>
      <c r="O841" s="153">
        <v>2</v>
      </c>
      <c r="P841" s="153" t="s">
        <v>7223</v>
      </c>
      <c r="Q841" s="153">
        <v>30</v>
      </c>
      <c r="R841" s="153" t="s">
        <v>2670</v>
      </c>
      <c r="S841" s="153">
        <v>2125</v>
      </c>
      <c r="T841" s="153" t="s">
        <v>5648</v>
      </c>
      <c r="U841" s="153">
        <v>9</v>
      </c>
      <c r="V841" s="153">
        <v>1</v>
      </c>
      <c r="W841" s="154">
        <v>21251</v>
      </c>
      <c r="X841" s="153" t="s">
        <v>9357</v>
      </c>
      <c r="Y841" s="153">
        <v>1</v>
      </c>
      <c r="Z841" s="153" t="s">
        <v>37</v>
      </c>
      <c r="AA841" s="153">
        <v>3</v>
      </c>
      <c r="AB841" s="153" t="s">
        <v>7343</v>
      </c>
      <c r="AC841" s="153">
        <v>1</v>
      </c>
      <c r="AD841" s="153">
        <v>0</v>
      </c>
      <c r="AE841" s="153">
        <v>0</v>
      </c>
      <c r="AF841" s="153">
        <v>0</v>
      </c>
      <c r="AG841" s="153">
        <v>0</v>
      </c>
      <c r="AH841" s="153">
        <v>0</v>
      </c>
      <c r="AI841" s="153">
        <v>0</v>
      </c>
      <c r="AJ841" s="153">
        <v>1</v>
      </c>
      <c r="AK841" s="153">
        <v>1</v>
      </c>
      <c r="AL841" s="153">
        <v>100</v>
      </c>
      <c r="AM841" s="153">
        <v>0</v>
      </c>
      <c r="AN841" s="153">
        <v>0</v>
      </c>
      <c r="AO841" s="153">
        <v>0</v>
      </c>
      <c r="AP841" s="154">
        <v>0</v>
      </c>
      <c r="AQ841" s="153">
        <v>0</v>
      </c>
      <c r="AR841" s="153">
        <v>0</v>
      </c>
      <c r="AS841" s="153">
        <v>1</v>
      </c>
      <c r="AT841" s="153">
        <v>1</v>
      </c>
      <c r="AU841" s="153">
        <v>100</v>
      </c>
      <c r="AV841" s="153">
        <v>0</v>
      </c>
      <c r="AW841" s="153">
        <v>0</v>
      </c>
      <c r="AX841" s="153">
        <v>0</v>
      </c>
      <c r="AY841" s="153">
        <v>0</v>
      </c>
      <c r="AZ841" s="153">
        <v>0</v>
      </c>
      <c r="BA841" s="153">
        <v>0</v>
      </c>
      <c r="BB841" s="153">
        <v>170000000</v>
      </c>
      <c r="BC841" s="153">
        <v>170000000</v>
      </c>
      <c r="BD841" s="153">
        <v>100</v>
      </c>
      <c r="BE841" s="153">
        <v>0</v>
      </c>
      <c r="BF841" s="153">
        <v>0</v>
      </c>
      <c r="BG841" s="153">
        <v>0</v>
      </c>
      <c r="BH841" s="155">
        <v>0</v>
      </c>
      <c r="BI841" s="153">
        <v>0</v>
      </c>
      <c r="BJ841" s="153">
        <v>0</v>
      </c>
    </row>
    <row r="842" spans="1:62">
      <c r="A842" s="152">
        <v>4050065308</v>
      </c>
      <c r="B842" s="153">
        <v>6</v>
      </c>
      <c r="C842" s="153" t="s">
        <v>9303</v>
      </c>
      <c r="D842" s="153" t="s">
        <v>8121</v>
      </c>
      <c r="E842" s="153">
        <v>2023</v>
      </c>
      <c r="F842" s="153" t="s">
        <v>7125</v>
      </c>
      <c r="G842" s="153" t="s">
        <v>7126</v>
      </c>
      <c r="H842" s="153">
        <v>2</v>
      </c>
      <c r="I842" s="153" t="s">
        <v>7127</v>
      </c>
      <c r="J842" s="153">
        <v>13</v>
      </c>
      <c r="K842" s="153" t="s">
        <v>1614</v>
      </c>
      <c r="L842" s="153" t="s">
        <v>9304</v>
      </c>
      <c r="M842" s="153">
        <v>199</v>
      </c>
      <c r="N842" s="153" t="s">
        <v>7128</v>
      </c>
      <c r="O842" s="153">
        <v>2</v>
      </c>
      <c r="P842" s="153" t="s">
        <v>7223</v>
      </c>
      <c r="Q842" s="153">
        <v>30</v>
      </c>
      <c r="R842" s="153" t="s">
        <v>2670</v>
      </c>
      <c r="S842" s="153">
        <v>2125</v>
      </c>
      <c r="T842" s="153" t="s">
        <v>5648</v>
      </c>
      <c r="U842" s="153">
        <v>9</v>
      </c>
      <c r="V842" s="153">
        <v>2</v>
      </c>
      <c r="W842" s="154">
        <v>21252</v>
      </c>
      <c r="X842" s="153" t="s">
        <v>9358</v>
      </c>
      <c r="Y842" s="153">
        <v>1</v>
      </c>
      <c r="Z842" s="153" t="s">
        <v>37</v>
      </c>
      <c r="AA842" s="153">
        <v>1</v>
      </c>
      <c r="AB842" s="153" t="s">
        <v>7130</v>
      </c>
      <c r="AC842" s="153">
        <v>1</v>
      </c>
      <c r="AD842" s="153">
        <v>0</v>
      </c>
      <c r="AE842" s="153">
        <v>0</v>
      </c>
      <c r="AF842" s="153">
        <v>0</v>
      </c>
      <c r="AG842" s="153">
        <v>0</v>
      </c>
      <c r="AH842" s="153">
        <v>0</v>
      </c>
      <c r="AI842" s="153">
        <v>0</v>
      </c>
      <c r="AJ842" s="153">
        <v>0</v>
      </c>
      <c r="AK842" s="153">
        <v>0</v>
      </c>
      <c r="AL842" s="153">
        <v>0</v>
      </c>
      <c r="AM842" s="153">
        <v>0</v>
      </c>
      <c r="AN842" s="153">
        <v>0</v>
      </c>
      <c r="AO842" s="153">
        <v>0</v>
      </c>
      <c r="AP842" s="154">
        <v>1</v>
      </c>
      <c r="AQ842" s="153">
        <v>0</v>
      </c>
      <c r="AR842" s="153">
        <v>0</v>
      </c>
      <c r="AS842" s="153">
        <v>1</v>
      </c>
      <c r="AT842" s="153">
        <v>0</v>
      </c>
      <c r="AU842" s="153">
        <v>0</v>
      </c>
      <c r="AV842" s="153">
        <v>0</v>
      </c>
      <c r="AW842" s="153">
        <v>0</v>
      </c>
      <c r="AX842" s="153">
        <v>0</v>
      </c>
      <c r="AY842" s="153">
        <v>0</v>
      </c>
      <c r="AZ842" s="153">
        <v>0</v>
      </c>
      <c r="BA842" s="153">
        <v>0</v>
      </c>
      <c r="BB842" s="153">
        <v>0</v>
      </c>
      <c r="BC842" s="153">
        <v>0</v>
      </c>
      <c r="BD842" s="153">
        <v>0</v>
      </c>
      <c r="BE842" s="153">
        <v>0</v>
      </c>
      <c r="BF842" s="153">
        <v>0</v>
      </c>
      <c r="BG842" s="153">
        <v>0</v>
      </c>
      <c r="BH842" s="155">
        <v>211000000</v>
      </c>
      <c r="BI842" s="153">
        <v>0</v>
      </c>
      <c r="BJ842" s="153">
        <v>0</v>
      </c>
    </row>
    <row r="843" spans="1:62">
      <c r="A843" s="152">
        <v>4050065308</v>
      </c>
      <c r="B843" s="153">
        <v>6</v>
      </c>
      <c r="C843" s="153" t="s">
        <v>9303</v>
      </c>
      <c r="D843" s="153" t="s">
        <v>8121</v>
      </c>
      <c r="E843" s="153">
        <v>2023</v>
      </c>
      <c r="F843" s="153" t="s">
        <v>7125</v>
      </c>
      <c r="G843" s="153" t="s">
        <v>7126</v>
      </c>
      <c r="H843" s="153">
        <v>2</v>
      </c>
      <c r="I843" s="153" t="s">
        <v>7127</v>
      </c>
      <c r="J843" s="153">
        <v>13</v>
      </c>
      <c r="K843" s="153" t="s">
        <v>1614</v>
      </c>
      <c r="L843" s="153" t="s">
        <v>9304</v>
      </c>
      <c r="M843" s="153">
        <v>199</v>
      </c>
      <c r="N843" s="153" t="s">
        <v>7128</v>
      </c>
      <c r="O843" s="153">
        <v>2</v>
      </c>
      <c r="P843" s="153" t="s">
        <v>7223</v>
      </c>
      <c r="Q843" s="153">
        <v>33</v>
      </c>
      <c r="R843" s="153" t="s">
        <v>6292</v>
      </c>
      <c r="S843" s="153">
        <v>2126</v>
      </c>
      <c r="T843" s="153" t="s">
        <v>5652</v>
      </c>
      <c r="U843" s="153">
        <v>10</v>
      </c>
      <c r="V843" s="153">
        <v>1</v>
      </c>
      <c r="W843" s="154">
        <v>21261</v>
      </c>
      <c r="X843" s="153" t="s">
        <v>9359</v>
      </c>
      <c r="Y843" s="153">
        <v>1</v>
      </c>
      <c r="Z843" s="153" t="s">
        <v>37</v>
      </c>
      <c r="AA843" s="153">
        <v>1</v>
      </c>
      <c r="AB843" s="153" t="s">
        <v>7130</v>
      </c>
      <c r="AC843" s="153">
        <v>1</v>
      </c>
      <c r="AD843" s="153">
        <v>0</v>
      </c>
      <c r="AE843" s="153">
        <v>0</v>
      </c>
      <c r="AF843" s="153">
        <v>0</v>
      </c>
      <c r="AG843" s="153">
        <v>600</v>
      </c>
      <c r="AH843" s="153">
        <v>600</v>
      </c>
      <c r="AI843" s="153">
        <v>100</v>
      </c>
      <c r="AJ843" s="153">
        <v>0</v>
      </c>
      <c r="AK843" s="153">
        <v>0</v>
      </c>
      <c r="AL843" s="153">
        <v>0</v>
      </c>
      <c r="AM843" s="153">
        <v>600</v>
      </c>
      <c r="AN843" s="153">
        <v>600</v>
      </c>
      <c r="AO843" s="153">
        <v>100</v>
      </c>
      <c r="AP843" s="154">
        <v>0</v>
      </c>
      <c r="AQ843" s="153">
        <v>0</v>
      </c>
      <c r="AR843" s="153">
        <v>0</v>
      </c>
      <c r="AS843" s="153">
        <v>1200</v>
      </c>
      <c r="AT843" s="153">
        <v>1200</v>
      </c>
      <c r="AU843" s="153">
        <v>100</v>
      </c>
      <c r="AV843" s="153">
        <v>0</v>
      </c>
      <c r="AW843" s="153">
        <v>0</v>
      </c>
      <c r="AX843" s="153">
        <v>0</v>
      </c>
      <c r="AY843" s="153">
        <v>29851080</v>
      </c>
      <c r="AZ843" s="153">
        <v>29851080</v>
      </c>
      <c r="BA843" s="153">
        <v>100</v>
      </c>
      <c r="BB843" s="153">
        <v>0</v>
      </c>
      <c r="BC843" s="153">
        <v>0</v>
      </c>
      <c r="BD843" s="153">
        <v>0</v>
      </c>
      <c r="BE843" s="153">
        <v>219000000</v>
      </c>
      <c r="BF843" s="153">
        <v>151491551</v>
      </c>
      <c r="BG843" s="153" t="s">
        <v>9354</v>
      </c>
      <c r="BH843" s="155">
        <v>0</v>
      </c>
      <c r="BI843" s="153">
        <v>0</v>
      </c>
      <c r="BJ843" s="153">
        <v>0</v>
      </c>
    </row>
    <row r="844" spans="1:62">
      <c r="A844" s="152">
        <v>4050065308</v>
      </c>
      <c r="B844" s="153">
        <v>6</v>
      </c>
      <c r="C844" s="153" t="s">
        <v>9303</v>
      </c>
      <c r="D844" s="153" t="s">
        <v>8121</v>
      </c>
      <c r="E844" s="153">
        <v>2023</v>
      </c>
      <c r="F844" s="153" t="s">
        <v>7125</v>
      </c>
      <c r="G844" s="153" t="s">
        <v>7126</v>
      </c>
      <c r="H844" s="153">
        <v>2</v>
      </c>
      <c r="I844" s="153" t="s">
        <v>7127</v>
      </c>
      <c r="J844" s="153">
        <v>13</v>
      </c>
      <c r="K844" s="153" t="s">
        <v>1614</v>
      </c>
      <c r="L844" s="153" t="s">
        <v>9304</v>
      </c>
      <c r="M844" s="153">
        <v>199</v>
      </c>
      <c r="N844" s="153" t="s">
        <v>7128</v>
      </c>
      <c r="O844" s="153">
        <v>2</v>
      </c>
      <c r="P844" s="153" t="s">
        <v>7223</v>
      </c>
      <c r="Q844" s="153">
        <v>33</v>
      </c>
      <c r="R844" s="153" t="s">
        <v>6292</v>
      </c>
      <c r="S844" s="153">
        <v>2126</v>
      </c>
      <c r="T844" s="153" t="s">
        <v>5652</v>
      </c>
      <c r="U844" s="153">
        <v>10</v>
      </c>
      <c r="V844" s="153">
        <v>2</v>
      </c>
      <c r="W844" s="154">
        <v>21262</v>
      </c>
      <c r="X844" s="153" t="s">
        <v>9360</v>
      </c>
      <c r="Y844" s="153">
        <v>1</v>
      </c>
      <c r="Z844" s="153" t="s">
        <v>37</v>
      </c>
      <c r="AA844" s="153">
        <v>1</v>
      </c>
      <c r="AB844" s="153" t="s">
        <v>7130</v>
      </c>
      <c r="AC844" s="153">
        <v>1</v>
      </c>
      <c r="AD844" s="153">
        <v>0</v>
      </c>
      <c r="AE844" s="153">
        <v>0</v>
      </c>
      <c r="AF844" s="153">
        <v>0</v>
      </c>
      <c r="AG844" s="153">
        <v>225</v>
      </c>
      <c r="AH844" s="153">
        <v>225</v>
      </c>
      <c r="AI844" s="153">
        <v>100</v>
      </c>
      <c r="AJ844" s="153">
        <v>0</v>
      </c>
      <c r="AK844" s="153">
        <v>0</v>
      </c>
      <c r="AL844" s="153">
        <v>0</v>
      </c>
      <c r="AM844" s="153">
        <v>225</v>
      </c>
      <c r="AN844" s="153">
        <v>225</v>
      </c>
      <c r="AO844" s="153">
        <v>100</v>
      </c>
      <c r="AP844" s="154">
        <v>0</v>
      </c>
      <c r="AQ844" s="153">
        <v>0</v>
      </c>
      <c r="AR844" s="153">
        <v>0</v>
      </c>
      <c r="AS844" s="153">
        <v>450</v>
      </c>
      <c r="AT844" s="153">
        <v>450</v>
      </c>
      <c r="AU844" s="153">
        <v>100</v>
      </c>
      <c r="AV844" s="153">
        <v>0</v>
      </c>
      <c r="AW844" s="153">
        <v>0</v>
      </c>
      <c r="AX844" s="153">
        <v>0</v>
      </c>
      <c r="AY844" s="153">
        <v>92686509</v>
      </c>
      <c r="AZ844" s="153">
        <v>92686509</v>
      </c>
      <c r="BA844" s="153">
        <v>100</v>
      </c>
      <c r="BB844" s="153">
        <v>0</v>
      </c>
      <c r="BC844" s="153">
        <v>0</v>
      </c>
      <c r="BD844" s="153">
        <v>0</v>
      </c>
      <c r="BE844" s="153">
        <v>219000000</v>
      </c>
      <c r="BF844" s="153">
        <v>151491550</v>
      </c>
      <c r="BG844" s="153" t="s">
        <v>9354</v>
      </c>
      <c r="BH844" s="155">
        <v>0</v>
      </c>
      <c r="BI844" s="153">
        <v>0</v>
      </c>
      <c r="BJ844" s="153">
        <v>0</v>
      </c>
    </row>
    <row r="845" spans="1:62">
      <c r="A845" s="152">
        <v>4050065308</v>
      </c>
      <c r="B845" s="153">
        <v>6</v>
      </c>
      <c r="C845" s="153" t="s">
        <v>9303</v>
      </c>
      <c r="D845" s="153" t="s">
        <v>8121</v>
      </c>
      <c r="E845" s="153">
        <v>2023</v>
      </c>
      <c r="F845" s="153" t="s">
        <v>7125</v>
      </c>
      <c r="G845" s="153" t="s">
        <v>7126</v>
      </c>
      <c r="H845" s="153">
        <v>2</v>
      </c>
      <c r="I845" s="153" t="s">
        <v>7127</v>
      </c>
      <c r="J845" s="153">
        <v>13</v>
      </c>
      <c r="K845" s="153" t="s">
        <v>1614</v>
      </c>
      <c r="L845" s="153" t="s">
        <v>9304</v>
      </c>
      <c r="M845" s="153">
        <v>199</v>
      </c>
      <c r="N845" s="153" t="s">
        <v>7128</v>
      </c>
      <c r="O845" s="153">
        <v>2</v>
      </c>
      <c r="P845" s="153" t="s">
        <v>7223</v>
      </c>
      <c r="Q845" s="153">
        <v>33</v>
      </c>
      <c r="R845" s="153" t="s">
        <v>6292</v>
      </c>
      <c r="S845" s="153">
        <v>2139</v>
      </c>
      <c r="T845" s="153" t="s">
        <v>5661</v>
      </c>
      <c r="U845" s="153">
        <v>14</v>
      </c>
      <c r="V845" s="153">
        <v>1</v>
      </c>
      <c r="W845" s="154">
        <v>21391</v>
      </c>
      <c r="X845" s="153" t="s">
        <v>9361</v>
      </c>
      <c r="Y845" s="153">
        <v>1</v>
      </c>
      <c r="Z845" s="153" t="s">
        <v>37</v>
      </c>
      <c r="AA845" s="153">
        <v>1</v>
      </c>
      <c r="AB845" s="153" t="s">
        <v>7130</v>
      </c>
      <c r="AC845" s="153">
        <v>1</v>
      </c>
      <c r="AD845" s="153">
        <v>0</v>
      </c>
      <c r="AE845" s="153">
        <v>0</v>
      </c>
      <c r="AF845" s="153">
        <v>0</v>
      </c>
      <c r="AG845" s="153">
        <v>2</v>
      </c>
      <c r="AH845" s="153">
        <v>2</v>
      </c>
      <c r="AI845" s="153">
        <v>100</v>
      </c>
      <c r="AJ845" s="153">
        <v>1</v>
      </c>
      <c r="AK845" s="153">
        <v>2</v>
      </c>
      <c r="AL845" s="153">
        <v>200</v>
      </c>
      <c r="AM845" s="153">
        <v>1</v>
      </c>
      <c r="AN845" s="153">
        <v>2</v>
      </c>
      <c r="AO845" s="153">
        <v>200</v>
      </c>
      <c r="AP845" s="154">
        <v>0</v>
      </c>
      <c r="AQ845" s="153">
        <v>0</v>
      </c>
      <c r="AR845" s="153">
        <v>0</v>
      </c>
      <c r="AS845" s="153">
        <v>4</v>
      </c>
      <c r="AT845" s="153">
        <v>6</v>
      </c>
      <c r="AU845" s="153">
        <v>150</v>
      </c>
      <c r="AV845" s="153">
        <v>0</v>
      </c>
      <c r="AW845" s="153">
        <v>0</v>
      </c>
      <c r="AX845" s="153">
        <v>0</v>
      </c>
      <c r="AY845" s="153">
        <v>534218000</v>
      </c>
      <c r="AZ845" s="153">
        <v>534213500</v>
      </c>
      <c r="BA845" s="153">
        <v>100</v>
      </c>
      <c r="BB845" s="153">
        <v>588652662</v>
      </c>
      <c r="BC845" s="153">
        <v>588257810</v>
      </c>
      <c r="BD845" s="153" t="s">
        <v>7334</v>
      </c>
      <c r="BE845" s="153">
        <v>587000000</v>
      </c>
      <c r="BF845" s="153">
        <v>578419513</v>
      </c>
      <c r="BG845" s="153" t="s">
        <v>8673</v>
      </c>
      <c r="BH845" s="155">
        <v>0</v>
      </c>
      <c r="BI845" s="153">
        <v>0</v>
      </c>
      <c r="BJ845" s="153">
        <v>0</v>
      </c>
    </row>
    <row r="846" spans="1:62">
      <c r="A846" s="152">
        <v>4050065308</v>
      </c>
      <c r="B846" s="153">
        <v>6</v>
      </c>
      <c r="C846" s="153" t="s">
        <v>9303</v>
      </c>
      <c r="D846" s="153" t="s">
        <v>8121</v>
      </c>
      <c r="E846" s="153">
        <v>2023</v>
      </c>
      <c r="F846" s="153" t="s">
        <v>7125</v>
      </c>
      <c r="G846" s="153" t="s">
        <v>7126</v>
      </c>
      <c r="H846" s="153">
        <v>2</v>
      </c>
      <c r="I846" s="153" t="s">
        <v>7127</v>
      </c>
      <c r="J846" s="153">
        <v>13</v>
      </c>
      <c r="K846" s="153" t="s">
        <v>1614</v>
      </c>
      <c r="L846" s="153" t="s">
        <v>9304</v>
      </c>
      <c r="M846" s="153">
        <v>199</v>
      </c>
      <c r="N846" s="153" t="s">
        <v>7128</v>
      </c>
      <c r="O846" s="153">
        <v>2</v>
      </c>
      <c r="P846" s="153" t="s">
        <v>7223</v>
      </c>
      <c r="Q846" s="153">
        <v>34</v>
      </c>
      <c r="R846" s="153" t="s">
        <v>2717</v>
      </c>
      <c r="S846" s="153">
        <v>2142</v>
      </c>
      <c r="T846" s="153" t="s">
        <v>5665</v>
      </c>
      <c r="U846" s="153">
        <v>10</v>
      </c>
      <c r="V846" s="153">
        <v>1</v>
      </c>
      <c r="W846" s="154">
        <v>21421</v>
      </c>
      <c r="X846" s="153" t="s">
        <v>9362</v>
      </c>
      <c r="Y846" s="153">
        <v>1</v>
      </c>
      <c r="Z846" s="153" t="s">
        <v>37</v>
      </c>
      <c r="AA846" s="153">
        <v>3</v>
      </c>
      <c r="AB846" s="153" t="s">
        <v>7343</v>
      </c>
      <c r="AC846" s="153">
        <v>1</v>
      </c>
      <c r="AD846" s="153">
        <v>0</v>
      </c>
      <c r="AE846" s="153">
        <v>0</v>
      </c>
      <c r="AF846" s="153">
        <v>0</v>
      </c>
      <c r="AG846" s="153">
        <v>2000</v>
      </c>
      <c r="AH846" s="153">
        <v>2000</v>
      </c>
      <c r="AI846" s="153">
        <v>100</v>
      </c>
      <c r="AJ846" s="153">
        <v>2000</v>
      </c>
      <c r="AK846" s="153">
        <v>2000</v>
      </c>
      <c r="AL846" s="153">
        <v>100</v>
      </c>
      <c r="AM846" s="153">
        <v>0</v>
      </c>
      <c r="AN846" s="153">
        <v>0</v>
      </c>
      <c r="AO846" s="153">
        <v>0</v>
      </c>
      <c r="AP846" s="154">
        <v>0</v>
      </c>
      <c r="AQ846" s="153">
        <v>0</v>
      </c>
      <c r="AR846" s="153">
        <v>0</v>
      </c>
      <c r="AS846" s="153">
        <v>4000</v>
      </c>
      <c r="AT846" s="153">
        <v>4000</v>
      </c>
      <c r="AU846" s="153">
        <v>100</v>
      </c>
      <c r="AV846" s="153">
        <v>0</v>
      </c>
      <c r="AW846" s="153">
        <v>0</v>
      </c>
      <c r="AX846" s="153">
        <v>0</v>
      </c>
      <c r="AY846" s="153">
        <v>385412093</v>
      </c>
      <c r="AZ846" s="153">
        <v>381321459</v>
      </c>
      <c r="BA846" s="153" t="s">
        <v>9363</v>
      </c>
      <c r="BB846" s="153">
        <v>446000000</v>
      </c>
      <c r="BC846" s="153">
        <v>445471201</v>
      </c>
      <c r="BD846" s="153" t="s">
        <v>7549</v>
      </c>
      <c r="BE846" s="153">
        <v>0</v>
      </c>
      <c r="BF846" s="153">
        <v>0</v>
      </c>
      <c r="BG846" s="153">
        <v>0</v>
      </c>
      <c r="BH846" s="155">
        <v>0</v>
      </c>
      <c r="BI846" s="153">
        <v>0</v>
      </c>
      <c r="BJ846" s="153">
        <v>0</v>
      </c>
    </row>
    <row r="847" spans="1:62">
      <c r="A847" s="152">
        <v>4050065308</v>
      </c>
      <c r="B847" s="153">
        <v>6</v>
      </c>
      <c r="C847" s="153" t="s">
        <v>9303</v>
      </c>
      <c r="D847" s="153" t="s">
        <v>8121</v>
      </c>
      <c r="E847" s="153">
        <v>2023</v>
      </c>
      <c r="F847" s="153" t="s">
        <v>7125</v>
      </c>
      <c r="G847" s="153" t="s">
        <v>7126</v>
      </c>
      <c r="H847" s="153">
        <v>2</v>
      </c>
      <c r="I847" s="153" t="s">
        <v>7127</v>
      </c>
      <c r="J847" s="153">
        <v>13</v>
      </c>
      <c r="K847" s="153" t="s">
        <v>1614</v>
      </c>
      <c r="L847" s="153" t="s">
        <v>9304</v>
      </c>
      <c r="M847" s="153">
        <v>199</v>
      </c>
      <c r="N847" s="153" t="s">
        <v>7128</v>
      </c>
      <c r="O847" s="153">
        <v>2</v>
      </c>
      <c r="P847" s="153" t="s">
        <v>7223</v>
      </c>
      <c r="Q847" s="153">
        <v>38</v>
      </c>
      <c r="R847" s="153" t="s">
        <v>2728</v>
      </c>
      <c r="S847" s="153">
        <v>2116</v>
      </c>
      <c r="T847" s="153" t="s">
        <v>5638</v>
      </c>
      <c r="U847" s="153">
        <v>10</v>
      </c>
      <c r="V847" s="153">
        <v>1</v>
      </c>
      <c r="W847" s="154">
        <v>21161</v>
      </c>
      <c r="X847" s="153" t="s">
        <v>9364</v>
      </c>
      <c r="Y847" s="153">
        <v>1</v>
      </c>
      <c r="Z847" s="153" t="s">
        <v>37</v>
      </c>
      <c r="AA847" s="153">
        <v>1</v>
      </c>
      <c r="AB847" s="153" t="s">
        <v>7130</v>
      </c>
      <c r="AC847" s="153">
        <v>1</v>
      </c>
      <c r="AD847" s="153">
        <v>0</v>
      </c>
      <c r="AE847" s="153">
        <v>0</v>
      </c>
      <c r="AF847" s="153">
        <v>0</v>
      </c>
      <c r="AG847" s="153">
        <v>1</v>
      </c>
      <c r="AH847" s="153">
        <v>1</v>
      </c>
      <c r="AI847" s="153">
        <v>100</v>
      </c>
      <c r="AJ847" s="153">
        <v>0</v>
      </c>
      <c r="AK847" s="153">
        <v>0</v>
      </c>
      <c r="AL847" s="153">
        <v>0</v>
      </c>
      <c r="AM847" s="153">
        <v>1</v>
      </c>
      <c r="AN847" s="153">
        <v>2</v>
      </c>
      <c r="AO847" s="153">
        <v>200</v>
      </c>
      <c r="AP847" s="154">
        <v>0</v>
      </c>
      <c r="AQ847" s="153">
        <v>0</v>
      </c>
      <c r="AR847" s="153">
        <v>0</v>
      </c>
      <c r="AS847" s="153">
        <v>2</v>
      </c>
      <c r="AT847" s="153">
        <v>3</v>
      </c>
      <c r="AU847" s="153">
        <v>150</v>
      </c>
      <c r="AV847" s="153">
        <v>0</v>
      </c>
      <c r="AW847" s="153">
        <v>0</v>
      </c>
      <c r="AX847" s="153">
        <v>0</v>
      </c>
      <c r="AY847" s="153">
        <v>180738910</v>
      </c>
      <c r="AZ847" s="153">
        <v>179185739</v>
      </c>
      <c r="BA847" s="153" t="s">
        <v>9365</v>
      </c>
      <c r="BB847" s="153">
        <v>0</v>
      </c>
      <c r="BC847" s="153">
        <v>0</v>
      </c>
      <c r="BD847" s="153">
        <v>0</v>
      </c>
      <c r="BE847" s="153">
        <v>360000000</v>
      </c>
      <c r="BF847" s="153">
        <v>351500000</v>
      </c>
      <c r="BG847" s="153" t="s">
        <v>9366</v>
      </c>
      <c r="BH847" s="155">
        <v>0</v>
      </c>
      <c r="BI847" s="153">
        <v>0</v>
      </c>
      <c r="BJ847" s="153">
        <v>0</v>
      </c>
    </row>
    <row r="848" spans="1:62">
      <c r="A848" s="152">
        <v>4050065308</v>
      </c>
      <c r="B848" s="153">
        <v>6</v>
      </c>
      <c r="C848" s="153" t="s">
        <v>9303</v>
      </c>
      <c r="D848" s="153" t="s">
        <v>8121</v>
      </c>
      <c r="E848" s="153">
        <v>2023</v>
      </c>
      <c r="F848" s="153" t="s">
        <v>7125</v>
      </c>
      <c r="G848" s="153" t="s">
        <v>7126</v>
      </c>
      <c r="H848" s="153">
        <v>2</v>
      </c>
      <c r="I848" s="153" t="s">
        <v>7127</v>
      </c>
      <c r="J848" s="153">
        <v>13</v>
      </c>
      <c r="K848" s="153" t="s">
        <v>1614</v>
      </c>
      <c r="L848" s="153" t="s">
        <v>9304</v>
      </c>
      <c r="M848" s="153">
        <v>199</v>
      </c>
      <c r="N848" s="153" t="s">
        <v>7128</v>
      </c>
      <c r="O848" s="153">
        <v>2</v>
      </c>
      <c r="P848" s="153" t="s">
        <v>7223</v>
      </c>
      <c r="Q848" s="153">
        <v>38</v>
      </c>
      <c r="R848" s="153" t="s">
        <v>2728</v>
      </c>
      <c r="S848" s="153">
        <v>2116</v>
      </c>
      <c r="T848" s="153" t="s">
        <v>5638</v>
      </c>
      <c r="U848" s="153">
        <v>10</v>
      </c>
      <c r="V848" s="153">
        <v>2</v>
      </c>
      <c r="W848" s="154">
        <v>21162</v>
      </c>
      <c r="X848" s="153" t="s">
        <v>9367</v>
      </c>
      <c r="Y848" s="153">
        <v>1</v>
      </c>
      <c r="Z848" s="153" t="s">
        <v>37</v>
      </c>
      <c r="AA848" s="153">
        <v>1</v>
      </c>
      <c r="AB848" s="153" t="s">
        <v>7130</v>
      </c>
      <c r="AC848" s="153">
        <v>1</v>
      </c>
      <c r="AD848" s="153">
        <v>0</v>
      </c>
      <c r="AE848" s="153">
        <v>0</v>
      </c>
      <c r="AF848" s="153">
        <v>0</v>
      </c>
      <c r="AG848" s="153">
        <v>0</v>
      </c>
      <c r="AH848" s="153">
        <v>0</v>
      </c>
      <c r="AI848" s="153">
        <v>0</v>
      </c>
      <c r="AJ848" s="153">
        <v>0</v>
      </c>
      <c r="AK848" s="153">
        <v>0</v>
      </c>
      <c r="AL848" s="153">
        <v>0</v>
      </c>
      <c r="AM848" s="153">
        <v>4200</v>
      </c>
      <c r="AN848" s="153">
        <v>4200</v>
      </c>
      <c r="AO848" s="153">
        <v>100</v>
      </c>
      <c r="AP848" s="154">
        <v>0</v>
      </c>
      <c r="AQ848" s="153">
        <v>0</v>
      </c>
      <c r="AR848" s="153">
        <v>0</v>
      </c>
      <c r="AS848" s="153">
        <v>4200</v>
      </c>
      <c r="AT848" s="153">
        <v>4200</v>
      </c>
      <c r="AU848" s="153">
        <v>100</v>
      </c>
      <c r="AV848" s="153">
        <v>0</v>
      </c>
      <c r="AW848" s="153">
        <v>0</v>
      </c>
      <c r="AX848" s="153">
        <v>0</v>
      </c>
      <c r="AY848" s="153">
        <v>0</v>
      </c>
      <c r="AZ848" s="153">
        <v>0</v>
      </c>
      <c r="BA848" s="153">
        <v>0</v>
      </c>
      <c r="BB848" s="153">
        <v>0</v>
      </c>
      <c r="BC848" s="153">
        <v>0</v>
      </c>
      <c r="BD848" s="153">
        <v>0</v>
      </c>
      <c r="BE848" s="153">
        <v>550000000</v>
      </c>
      <c r="BF848" s="153">
        <v>417160000</v>
      </c>
      <c r="BG848" s="153" t="s">
        <v>9368</v>
      </c>
      <c r="BH848" s="155">
        <v>0</v>
      </c>
      <c r="BI848" s="153">
        <v>0</v>
      </c>
      <c r="BJ848" s="153">
        <v>0</v>
      </c>
    </row>
    <row r="849" spans="1:62">
      <c r="A849" s="152">
        <v>4050065308</v>
      </c>
      <c r="B849" s="153">
        <v>6</v>
      </c>
      <c r="C849" s="153" t="s">
        <v>9303</v>
      </c>
      <c r="D849" s="153" t="s">
        <v>8121</v>
      </c>
      <c r="E849" s="153">
        <v>2023</v>
      </c>
      <c r="F849" s="153" t="s">
        <v>7125</v>
      </c>
      <c r="G849" s="153" t="s">
        <v>7126</v>
      </c>
      <c r="H849" s="153">
        <v>2</v>
      </c>
      <c r="I849" s="153" t="s">
        <v>7127</v>
      </c>
      <c r="J849" s="153">
        <v>13</v>
      </c>
      <c r="K849" s="153" t="s">
        <v>1614</v>
      </c>
      <c r="L849" s="153" t="s">
        <v>9304</v>
      </c>
      <c r="M849" s="153">
        <v>199</v>
      </c>
      <c r="N849" s="153" t="s">
        <v>7128</v>
      </c>
      <c r="O849" s="153">
        <v>2</v>
      </c>
      <c r="P849" s="153" t="s">
        <v>7223</v>
      </c>
      <c r="Q849" s="153">
        <v>38</v>
      </c>
      <c r="R849" s="153" t="s">
        <v>2728</v>
      </c>
      <c r="S849" s="153">
        <v>2147</v>
      </c>
      <c r="T849" s="153" t="s">
        <v>5669</v>
      </c>
      <c r="U849" s="153">
        <v>10</v>
      </c>
      <c r="V849" s="153">
        <v>1</v>
      </c>
      <c r="W849" s="154">
        <v>21471</v>
      </c>
      <c r="X849" s="153" t="s">
        <v>9369</v>
      </c>
      <c r="Y849" s="153">
        <v>1</v>
      </c>
      <c r="Z849" s="153" t="s">
        <v>37</v>
      </c>
      <c r="AA849" s="153">
        <v>1</v>
      </c>
      <c r="AB849" s="153" t="s">
        <v>7130</v>
      </c>
      <c r="AC849" s="153">
        <v>1</v>
      </c>
      <c r="AD849" s="153">
        <v>0</v>
      </c>
      <c r="AE849" s="153">
        <v>0</v>
      </c>
      <c r="AF849" s="153">
        <v>0</v>
      </c>
      <c r="AG849" s="153">
        <v>500</v>
      </c>
      <c r="AH849" s="153">
        <v>700</v>
      </c>
      <c r="AI849" s="153">
        <v>140</v>
      </c>
      <c r="AJ849" s="153">
        <v>0</v>
      </c>
      <c r="AK849" s="153">
        <v>0</v>
      </c>
      <c r="AL849" s="153">
        <v>0</v>
      </c>
      <c r="AM849" s="153">
        <v>200</v>
      </c>
      <c r="AN849" s="153">
        <v>200</v>
      </c>
      <c r="AO849" s="153">
        <v>100</v>
      </c>
      <c r="AP849" s="154">
        <v>0</v>
      </c>
      <c r="AQ849" s="153">
        <v>0</v>
      </c>
      <c r="AR849" s="153">
        <v>0</v>
      </c>
      <c r="AS849" s="153">
        <v>700</v>
      </c>
      <c r="AT849" s="153">
        <v>900</v>
      </c>
      <c r="AU849" s="153" t="s">
        <v>8282</v>
      </c>
      <c r="AV849" s="153">
        <v>0</v>
      </c>
      <c r="AW849" s="153">
        <v>0</v>
      </c>
      <c r="AX849" s="153">
        <v>0</v>
      </c>
      <c r="AY849" s="153">
        <v>486701000</v>
      </c>
      <c r="AZ849" s="153">
        <v>225692511</v>
      </c>
      <c r="BA849" s="153" t="s">
        <v>9370</v>
      </c>
      <c r="BB849" s="153">
        <v>0</v>
      </c>
      <c r="BC849" s="153">
        <v>0</v>
      </c>
      <c r="BD849" s="153">
        <v>0</v>
      </c>
      <c r="BE849" s="153">
        <v>236000000</v>
      </c>
      <c r="BF849" s="153">
        <v>189120000</v>
      </c>
      <c r="BG849" s="153" t="s">
        <v>9371</v>
      </c>
      <c r="BH849" s="155">
        <v>0</v>
      </c>
      <c r="BI849" s="153">
        <v>0</v>
      </c>
      <c r="BJ849" s="153">
        <v>0</v>
      </c>
    </row>
    <row r="850" spans="1:62">
      <c r="A850" s="152">
        <v>4050065308</v>
      </c>
      <c r="B850" s="153">
        <v>6</v>
      </c>
      <c r="C850" s="153" t="s">
        <v>9303</v>
      </c>
      <c r="D850" s="153" t="s">
        <v>8121</v>
      </c>
      <c r="E850" s="153">
        <v>2023</v>
      </c>
      <c r="F850" s="153" t="s">
        <v>7125</v>
      </c>
      <c r="G850" s="153" t="s">
        <v>7126</v>
      </c>
      <c r="H850" s="153">
        <v>2</v>
      </c>
      <c r="I850" s="153" t="s">
        <v>7127</v>
      </c>
      <c r="J850" s="153">
        <v>13</v>
      </c>
      <c r="K850" s="153" t="s">
        <v>1614</v>
      </c>
      <c r="L850" s="153" t="s">
        <v>9304</v>
      </c>
      <c r="M850" s="153">
        <v>199</v>
      </c>
      <c r="N850" s="153" t="s">
        <v>7128</v>
      </c>
      <c r="O850" s="153">
        <v>3</v>
      </c>
      <c r="P850" s="153" t="s">
        <v>7254</v>
      </c>
      <c r="Q850" s="153">
        <v>39</v>
      </c>
      <c r="R850" s="153" t="s">
        <v>2738</v>
      </c>
      <c r="S850" s="153">
        <v>2140</v>
      </c>
      <c r="T850" s="153" t="s">
        <v>5673</v>
      </c>
      <c r="U850" s="153">
        <v>8</v>
      </c>
      <c r="V850" s="153">
        <v>1</v>
      </c>
      <c r="W850" s="154">
        <v>21401</v>
      </c>
      <c r="X850" s="153" t="s">
        <v>9261</v>
      </c>
      <c r="Y850" s="153">
        <v>1</v>
      </c>
      <c r="Z850" s="153" t="s">
        <v>37</v>
      </c>
      <c r="AA850" s="153">
        <v>1</v>
      </c>
      <c r="AB850" s="153" t="s">
        <v>7130</v>
      </c>
      <c r="AC850" s="153">
        <v>1</v>
      </c>
      <c r="AD850" s="153">
        <v>0</v>
      </c>
      <c r="AE850" s="153">
        <v>0</v>
      </c>
      <c r="AF850" s="153">
        <v>0</v>
      </c>
      <c r="AG850" s="153">
        <v>0</v>
      </c>
      <c r="AH850" s="153">
        <v>0</v>
      </c>
      <c r="AI850" s="153">
        <v>0</v>
      </c>
      <c r="AJ850" s="153">
        <v>0</v>
      </c>
      <c r="AK850" s="153">
        <v>0</v>
      </c>
      <c r="AL850" s="153">
        <v>0</v>
      </c>
      <c r="AM850" s="153">
        <v>500</v>
      </c>
      <c r="AN850" s="153">
        <v>500</v>
      </c>
      <c r="AO850" s="153">
        <v>100</v>
      </c>
      <c r="AP850" s="154">
        <v>500</v>
      </c>
      <c r="AQ850" s="153">
        <v>0</v>
      </c>
      <c r="AR850" s="153">
        <v>0</v>
      </c>
      <c r="AS850" s="153">
        <v>1000</v>
      </c>
      <c r="AT850" s="153">
        <v>500</v>
      </c>
      <c r="AU850" s="153">
        <v>50</v>
      </c>
      <c r="AV850" s="153">
        <v>0</v>
      </c>
      <c r="AW850" s="153">
        <v>0</v>
      </c>
      <c r="AX850" s="153">
        <v>0</v>
      </c>
      <c r="AY850" s="153">
        <v>0</v>
      </c>
      <c r="AZ850" s="153">
        <v>0</v>
      </c>
      <c r="BA850" s="153">
        <v>0</v>
      </c>
      <c r="BB850" s="153">
        <v>0</v>
      </c>
      <c r="BC850" s="153">
        <v>0</v>
      </c>
      <c r="BD850" s="153">
        <v>0</v>
      </c>
      <c r="BE850" s="153">
        <v>336000000</v>
      </c>
      <c r="BF850" s="153">
        <v>319200000</v>
      </c>
      <c r="BG850" s="153">
        <v>95</v>
      </c>
      <c r="BH850" s="155">
        <v>223780000</v>
      </c>
      <c r="BI850" s="153">
        <v>0</v>
      </c>
      <c r="BJ850" s="153">
        <v>0</v>
      </c>
    </row>
    <row r="851" spans="1:62">
      <c r="A851" s="152">
        <v>4050065308</v>
      </c>
      <c r="B851" s="153">
        <v>6</v>
      </c>
      <c r="C851" s="153" t="s">
        <v>9303</v>
      </c>
      <c r="D851" s="153" t="s">
        <v>8121</v>
      </c>
      <c r="E851" s="153">
        <v>2023</v>
      </c>
      <c r="F851" s="153" t="s">
        <v>7125</v>
      </c>
      <c r="G851" s="153" t="s">
        <v>7126</v>
      </c>
      <c r="H851" s="153">
        <v>2</v>
      </c>
      <c r="I851" s="153" t="s">
        <v>7127</v>
      </c>
      <c r="J851" s="153">
        <v>13</v>
      </c>
      <c r="K851" s="153" t="s">
        <v>1614</v>
      </c>
      <c r="L851" s="153" t="s">
        <v>9304</v>
      </c>
      <c r="M851" s="153">
        <v>199</v>
      </c>
      <c r="N851" s="153" t="s">
        <v>7128</v>
      </c>
      <c r="O851" s="153">
        <v>3</v>
      </c>
      <c r="P851" s="153" t="s">
        <v>7254</v>
      </c>
      <c r="Q851" s="153">
        <v>40</v>
      </c>
      <c r="R851" s="153" t="s">
        <v>2749</v>
      </c>
      <c r="S851" s="153">
        <v>2162</v>
      </c>
      <c r="T851" s="153" t="s">
        <v>5677</v>
      </c>
      <c r="U851" s="153">
        <v>12</v>
      </c>
      <c r="V851" s="153">
        <v>1</v>
      </c>
      <c r="W851" s="154">
        <v>21621</v>
      </c>
      <c r="X851" s="153" t="s">
        <v>9372</v>
      </c>
      <c r="Y851" s="153">
        <v>1</v>
      </c>
      <c r="Z851" s="153" t="s">
        <v>37</v>
      </c>
      <c r="AA851" s="153">
        <v>3</v>
      </c>
      <c r="AB851" s="153" t="s">
        <v>7343</v>
      </c>
      <c r="AC851" s="153">
        <v>1</v>
      </c>
      <c r="AD851" s="153">
        <v>0</v>
      </c>
      <c r="AE851" s="153">
        <v>0</v>
      </c>
      <c r="AF851" s="153">
        <v>0</v>
      </c>
      <c r="AG851" s="153">
        <v>800</v>
      </c>
      <c r="AH851" s="153">
        <v>800</v>
      </c>
      <c r="AI851" s="153">
        <v>100</v>
      </c>
      <c r="AJ851" s="153">
        <v>0</v>
      </c>
      <c r="AK851" s="153">
        <v>0</v>
      </c>
      <c r="AL851" s="153">
        <v>0</v>
      </c>
      <c r="AM851" s="153">
        <v>0</v>
      </c>
      <c r="AN851" s="153">
        <v>0</v>
      </c>
      <c r="AO851" s="153">
        <v>0</v>
      </c>
      <c r="AP851" s="154">
        <v>0</v>
      </c>
      <c r="AQ851" s="153">
        <v>0</v>
      </c>
      <c r="AR851" s="153">
        <v>0</v>
      </c>
      <c r="AS851" s="153">
        <v>800</v>
      </c>
      <c r="AT851" s="153">
        <v>800</v>
      </c>
      <c r="AU851" s="153">
        <v>100</v>
      </c>
      <c r="AV851" s="153">
        <v>0</v>
      </c>
      <c r="AW851" s="153">
        <v>0</v>
      </c>
      <c r="AX851" s="153">
        <v>0</v>
      </c>
      <c r="AY851" s="153">
        <v>432583000</v>
      </c>
      <c r="AZ851" s="153">
        <v>262692634</v>
      </c>
      <c r="BA851" s="153" t="s">
        <v>9373</v>
      </c>
      <c r="BB851" s="153">
        <v>0</v>
      </c>
      <c r="BC851" s="153">
        <v>0</v>
      </c>
      <c r="BD851" s="153">
        <v>0</v>
      </c>
      <c r="BE851" s="153">
        <v>0</v>
      </c>
      <c r="BF851" s="153">
        <v>0</v>
      </c>
      <c r="BG851" s="153">
        <v>0</v>
      </c>
      <c r="BH851" s="155">
        <v>0</v>
      </c>
      <c r="BI851" s="153">
        <v>0</v>
      </c>
      <c r="BJ851" s="153">
        <v>0</v>
      </c>
    </row>
    <row r="852" spans="1:62">
      <c r="A852" s="152">
        <v>4050065308</v>
      </c>
      <c r="B852" s="153">
        <v>6</v>
      </c>
      <c r="C852" s="153" t="s">
        <v>9303</v>
      </c>
      <c r="D852" s="153" t="s">
        <v>8121</v>
      </c>
      <c r="E852" s="153">
        <v>2023</v>
      </c>
      <c r="F852" s="153" t="s">
        <v>7125</v>
      </c>
      <c r="G852" s="153" t="s">
        <v>7126</v>
      </c>
      <c r="H852" s="153">
        <v>2</v>
      </c>
      <c r="I852" s="153" t="s">
        <v>7127</v>
      </c>
      <c r="J852" s="153">
        <v>13</v>
      </c>
      <c r="K852" s="153" t="s">
        <v>1614</v>
      </c>
      <c r="L852" s="153" t="s">
        <v>9304</v>
      </c>
      <c r="M852" s="153">
        <v>199</v>
      </c>
      <c r="N852" s="153" t="s">
        <v>7128</v>
      </c>
      <c r="O852" s="153">
        <v>3</v>
      </c>
      <c r="P852" s="153" t="s">
        <v>7254</v>
      </c>
      <c r="Q852" s="153">
        <v>40</v>
      </c>
      <c r="R852" s="153" t="s">
        <v>2749</v>
      </c>
      <c r="S852" s="153">
        <v>2162</v>
      </c>
      <c r="T852" s="153" t="s">
        <v>5677</v>
      </c>
      <c r="U852" s="153">
        <v>12</v>
      </c>
      <c r="V852" s="153">
        <v>2</v>
      </c>
      <c r="W852" s="154">
        <v>21622</v>
      </c>
      <c r="X852" s="153" t="s">
        <v>9374</v>
      </c>
      <c r="Y852" s="153">
        <v>1</v>
      </c>
      <c r="Z852" s="153" t="s">
        <v>37</v>
      </c>
      <c r="AA852" s="153">
        <v>1</v>
      </c>
      <c r="AB852" s="153" t="s">
        <v>7130</v>
      </c>
      <c r="AC852" s="153">
        <v>1</v>
      </c>
      <c r="AD852" s="153">
        <v>0</v>
      </c>
      <c r="AE852" s="153">
        <v>0</v>
      </c>
      <c r="AF852" s="153">
        <v>0</v>
      </c>
      <c r="AG852" s="153">
        <v>400</v>
      </c>
      <c r="AH852" s="153">
        <v>400</v>
      </c>
      <c r="AI852" s="153">
        <v>100</v>
      </c>
      <c r="AJ852" s="153">
        <v>400</v>
      </c>
      <c r="AK852" s="153">
        <v>400</v>
      </c>
      <c r="AL852" s="153">
        <v>100</v>
      </c>
      <c r="AM852" s="153">
        <v>400</v>
      </c>
      <c r="AN852" s="153">
        <v>400</v>
      </c>
      <c r="AO852" s="153">
        <v>100</v>
      </c>
      <c r="AP852" s="154">
        <v>400</v>
      </c>
      <c r="AQ852" s="153">
        <v>0</v>
      </c>
      <c r="AR852" s="153">
        <v>0</v>
      </c>
      <c r="AS852" s="153">
        <v>1600</v>
      </c>
      <c r="AT852" s="153">
        <v>1200</v>
      </c>
      <c r="AU852" s="153">
        <v>75</v>
      </c>
      <c r="AV852" s="153">
        <v>0</v>
      </c>
      <c r="AW852" s="153">
        <v>0</v>
      </c>
      <c r="AX852" s="153">
        <v>0</v>
      </c>
      <c r="AY852" s="153">
        <v>262717000</v>
      </c>
      <c r="AZ852" s="153">
        <v>262692635</v>
      </c>
      <c r="BA852" s="153" t="s">
        <v>7198</v>
      </c>
      <c r="BB852" s="153">
        <v>280000000</v>
      </c>
      <c r="BC852" s="153">
        <v>280000000</v>
      </c>
      <c r="BD852" s="153">
        <v>100</v>
      </c>
      <c r="BE852" s="153">
        <v>290000000</v>
      </c>
      <c r="BF852" s="153">
        <v>268784000</v>
      </c>
      <c r="BG852" s="153" t="s">
        <v>9375</v>
      </c>
      <c r="BH852" s="155">
        <v>291000000</v>
      </c>
      <c r="BI852" s="153">
        <v>0</v>
      </c>
      <c r="BJ852" s="153">
        <v>0</v>
      </c>
    </row>
    <row r="853" spans="1:62">
      <c r="A853" s="152">
        <v>4050065308</v>
      </c>
      <c r="B853" s="153">
        <v>6</v>
      </c>
      <c r="C853" s="153" t="s">
        <v>9303</v>
      </c>
      <c r="D853" s="153" t="s">
        <v>8121</v>
      </c>
      <c r="E853" s="153">
        <v>2023</v>
      </c>
      <c r="F853" s="153" t="s">
        <v>7125</v>
      </c>
      <c r="G853" s="153" t="s">
        <v>7126</v>
      </c>
      <c r="H853" s="153">
        <v>2</v>
      </c>
      <c r="I853" s="153" t="s">
        <v>7127</v>
      </c>
      <c r="J853" s="153">
        <v>13</v>
      </c>
      <c r="K853" s="153" t="s">
        <v>1614</v>
      </c>
      <c r="L853" s="153" t="s">
        <v>9304</v>
      </c>
      <c r="M853" s="153">
        <v>199</v>
      </c>
      <c r="N853" s="153" t="s">
        <v>7128</v>
      </c>
      <c r="O853" s="153">
        <v>3</v>
      </c>
      <c r="P853" s="153" t="s">
        <v>7254</v>
      </c>
      <c r="Q853" s="153">
        <v>43</v>
      </c>
      <c r="R853" s="153" t="s">
        <v>2766</v>
      </c>
      <c r="S853" s="153">
        <v>2164</v>
      </c>
      <c r="T853" s="153" t="s">
        <v>5686</v>
      </c>
      <c r="U853" s="153">
        <v>14</v>
      </c>
      <c r="V853" s="153">
        <v>1</v>
      </c>
      <c r="W853" s="154">
        <v>21641</v>
      </c>
      <c r="X853" s="153" t="s">
        <v>9376</v>
      </c>
      <c r="Y853" s="153">
        <v>1</v>
      </c>
      <c r="Z853" s="153" t="s">
        <v>37</v>
      </c>
      <c r="AA853" s="153">
        <v>1</v>
      </c>
      <c r="AB853" s="153" t="s">
        <v>7130</v>
      </c>
      <c r="AC853" s="153">
        <v>1</v>
      </c>
      <c r="AD853" s="153">
        <v>0</v>
      </c>
      <c r="AE853" s="153">
        <v>0</v>
      </c>
      <c r="AF853" s="153">
        <v>0</v>
      </c>
      <c r="AG853" s="153">
        <v>1</v>
      </c>
      <c r="AH853" s="153">
        <v>1</v>
      </c>
      <c r="AI853" s="153">
        <v>100</v>
      </c>
      <c r="AJ853" s="153" t="s">
        <v>7215</v>
      </c>
      <c r="AK853" s="153" t="s">
        <v>7215</v>
      </c>
      <c r="AL853" s="153">
        <v>100</v>
      </c>
      <c r="AM853" s="153" t="s">
        <v>7214</v>
      </c>
      <c r="AN853" s="153" t="s">
        <v>7215</v>
      </c>
      <c r="AO853" s="153">
        <v>200</v>
      </c>
      <c r="AP853" s="154" t="s">
        <v>7214</v>
      </c>
      <c r="AQ853" s="153">
        <v>0</v>
      </c>
      <c r="AR853" s="153">
        <v>0</v>
      </c>
      <c r="AS853" s="153">
        <v>2</v>
      </c>
      <c r="AT853" s="153">
        <v>2</v>
      </c>
      <c r="AU853" s="153">
        <v>100</v>
      </c>
      <c r="AV853" s="153">
        <v>0</v>
      </c>
      <c r="AW853" s="153">
        <v>0</v>
      </c>
      <c r="AX853" s="153">
        <v>0</v>
      </c>
      <c r="AY853" s="153">
        <v>451434667</v>
      </c>
      <c r="AZ853" s="153">
        <v>439766666</v>
      </c>
      <c r="BA853" s="153" t="s">
        <v>9377</v>
      </c>
      <c r="BB853" s="153">
        <v>832720000</v>
      </c>
      <c r="BC853" s="153">
        <v>811809999</v>
      </c>
      <c r="BD853" s="153" t="s">
        <v>9378</v>
      </c>
      <c r="BE853" s="153">
        <v>1074000000</v>
      </c>
      <c r="BF853" s="153">
        <v>828440000</v>
      </c>
      <c r="BG853" s="153" t="s">
        <v>8988</v>
      </c>
      <c r="BH853" s="155">
        <v>800000000</v>
      </c>
      <c r="BI853" s="153">
        <v>0</v>
      </c>
      <c r="BJ853" s="153">
        <v>0</v>
      </c>
    </row>
    <row r="854" spans="1:62">
      <c r="A854" s="152">
        <v>4050065308</v>
      </c>
      <c r="B854" s="153">
        <v>6</v>
      </c>
      <c r="C854" s="153" t="s">
        <v>9303</v>
      </c>
      <c r="D854" s="153" t="s">
        <v>8121</v>
      </c>
      <c r="E854" s="153">
        <v>2023</v>
      </c>
      <c r="F854" s="153" t="s">
        <v>7125</v>
      </c>
      <c r="G854" s="153" t="s">
        <v>7126</v>
      </c>
      <c r="H854" s="153">
        <v>2</v>
      </c>
      <c r="I854" s="153" t="s">
        <v>7127</v>
      </c>
      <c r="J854" s="153">
        <v>13</v>
      </c>
      <c r="K854" s="153" t="s">
        <v>1614</v>
      </c>
      <c r="L854" s="153" t="s">
        <v>9304</v>
      </c>
      <c r="M854" s="153">
        <v>199</v>
      </c>
      <c r="N854" s="153" t="s">
        <v>7128</v>
      </c>
      <c r="O854" s="153">
        <v>3</v>
      </c>
      <c r="P854" s="153" t="s">
        <v>7254</v>
      </c>
      <c r="Q854" s="153">
        <v>45</v>
      </c>
      <c r="R854" s="153" t="s">
        <v>2777</v>
      </c>
      <c r="S854" s="153">
        <v>2152</v>
      </c>
      <c r="T854" s="153" t="s">
        <v>5690</v>
      </c>
      <c r="U854" s="153">
        <v>12</v>
      </c>
      <c r="V854" s="153">
        <v>1</v>
      </c>
      <c r="W854" s="154">
        <v>21521</v>
      </c>
      <c r="X854" s="153" t="s">
        <v>9379</v>
      </c>
      <c r="Y854" s="153">
        <v>1</v>
      </c>
      <c r="Z854" s="153" t="s">
        <v>37</v>
      </c>
      <c r="AA854" s="153">
        <v>1</v>
      </c>
      <c r="AB854" s="153" t="s">
        <v>7130</v>
      </c>
      <c r="AC854" s="153">
        <v>1</v>
      </c>
      <c r="AD854" s="153">
        <v>0</v>
      </c>
      <c r="AE854" s="153">
        <v>0</v>
      </c>
      <c r="AF854" s="153">
        <v>0</v>
      </c>
      <c r="AG854" s="153">
        <v>1</v>
      </c>
      <c r="AH854" s="153">
        <v>1</v>
      </c>
      <c r="AI854" s="153">
        <v>100</v>
      </c>
      <c r="AJ854" s="153">
        <v>1</v>
      </c>
      <c r="AK854" s="153">
        <v>1</v>
      </c>
      <c r="AL854" s="153">
        <v>100</v>
      </c>
      <c r="AM854" s="153">
        <v>1</v>
      </c>
      <c r="AN854" s="153">
        <v>1</v>
      </c>
      <c r="AO854" s="153">
        <v>100</v>
      </c>
      <c r="AP854" s="154">
        <v>1</v>
      </c>
      <c r="AQ854" s="153">
        <v>0</v>
      </c>
      <c r="AR854" s="153">
        <v>0</v>
      </c>
      <c r="AS854" s="153">
        <v>4</v>
      </c>
      <c r="AT854" s="153">
        <v>3</v>
      </c>
      <c r="AU854" s="153">
        <v>75</v>
      </c>
      <c r="AV854" s="153">
        <v>0</v>
      </c>
      <c r="AW854" s="153">
        <v>0</v>
      </c>
      <c r="AX854" s="153">
        <v>0</v>
      </c>
      <c r="AY854" s="153">
        <v>116351546</v>
      </c>
      <c r="AZ854" s="153">
        <v>116351546</v>
      </c>
      <c r="BA854" s="153">
        <v>100</v>
      </c>
      <c r="BB854" s="153">
        <v>188160809</v>
      </c>
      <c r="BC854" s="153">
        <v>188160809</v>
      </c>
      <c r="BD854" s="153">
        <v>100</v>
      </c>
      <c r="BE854" s="153">
        <v>210000000</v>
      </c>
      <c r="BF854" s="153">
        <v>184596000</v>
      </c>
      <c r="BG854" s="153" t="s">
        <v>9380</v>
      </c>
      <c r="BH854" s="155">
        <v>212308000</v>
      </c>
      <c r="BI854" s="153">
        <v>0</v>
      </c>
      <c r="BJ854" s="153">
        <v>0</v>
      </c>
    </row>
    <row r="855" spans="1:62">
      <c r="A855" s="152">
        <v>4050065308</v>
      </c>
      <c r="B855" s="153">
        <v>6</v>
      </c>
      <c r="C855" s="153" t="s">
        <v>9303</v>
      </c>
      <c r="D855" s="153" t="s">
        <v>8121</v>
      </c>
      <c r="E855" s="153">
        <v>2023</v>
      </c>
      <c r="F855" s="153" t="s">
        <v>7125</v>
      </c>
      <c r="G855" s="153" t="s">
        <v>7126</v>
      </c>
      <c r="H855" s="153">
        <v>2</v>
      </c>
      <c r="I855" s="153" t="s">
        <v>7127</v>
      </c>
      <c r="J855" s="153">
        <v>13</v>
      </c>
      <c r="K855" s="153" t="s">
        <v>1614</v>
      </c>
      <c r="L855" s="153" t="s">
        <v>9304</v>
      </c>
      <c r="M855" s="153">
        <v>199</v>
      </c>
      <c r="N855" s="153" t="s">
        <v>7128</v>
      </c>
      <c r="O855" s="153">
        <v>3</v>
      </c>
      <c r="P855" s="153" t="s">
        <v>7254</v>
      </c>
      <c r="Q855" s="153">
        <v>45</v>
      </c>
      <c r="R855" s="153" t="s">
        <v>2777</v>
      </c>
      <c r="S855" s="153">
        <v>2152</v>
      </c>
      <c r="T855" s="153" t="s">
        <v>5690</v>
      </c>
      <c r="U855" s="153">
        <v>12</v>
      </c>
      <c r="V855" s="153">
        <v>2</v>
      </c>
      <c r="W855" s="154">
        <v>21522</v>
      </c>
      <c r="X855" s="153" t="s">
        <v>8051</v>
      </c>
      <c r="Y855" s="153">
        <v>1</v>
      </c>
      <c r="Z855" s="153" t="s">
        <v>37</v>
      </c>
      <c r="AA855" s="153">
        <v>1</v>
      </c>
      <c r="AB855" s="153" t="s">
        <v>7130</v>
      </c>
      <c r="AC855" s="153">
        <v>1</v>
      </c>
      <c r="AD855" s="153">
        <v>0</v>
      </c>
      <c r="AE855" s="153">
        <v>0</v>
      </c>
      <c r="AF855" s="153">
        <v>0</v>
      </c>
      <c r="AG855" s="153">
        <v>0</v>
      </c>
      <c r="AH855" s="153">
        <v>0</v>
      </c>
      <c r="AI855" s="153">
        <v>0</v>
      </c>
      <c r="AJ855" s="153">
        <v>1</v>
      </c>
      <c r="AK855" s="153">
        <v>1</v>
      </c>
      <c r="AL855" s="153">
        <v>100</v>
      </c>
      <c r="AM855" s="153">
        <v>1</v>
      </c>
      <c r="AN855" s="153">
        <v>1</v>
      </c>
      <c r="AO855" s="153">
        <v>100</v>
      </c>
      <c r="AP855" s="154">
        <v>0</v>
      </c>
      <c r="AQ855" s="153">
        <v>0</v>
      </c>
      <c r="AR855" s="153">
        <v>0</v>
      </c>
      <c r="AS855" s="153">
        <v>2</v>
      </c>
      <c r="AT855" s="153">
        <v>2</v>
      </c>
      <c r="AU855" s="153">
        <v>100</v>
      </c>
      <c r="AV855" s="153">
        <v>0</v>
      </c>
      <c r="AW855" s="153">
        <v>0</v>
      </c>
      <c r="AX855" s="153">
        <v>0</v>
      </c>
      <c r="AY855" s="153">
        <v>0</v>
      </c>
      <c r="AZ855" s="153">
        <v>0</v>
      </c>
      <c r="BA855" s="153">
        <v>0</v>
      </c>
      <c r="BB855" s="153">
        <v>265350046</v>
      </c>
      <c r="BC855" s="153">
        <v>265350046</v>
      </c>
      <c r="BD855" s="153">
        <v>100</v>
      </c>
      <c r="BE855" s="153">
        <v>450000000</v>
      </c>
      <c r="BF855" s="153">
        <v>59200000</v>
      </c>
      <c r="BG855" s="153" t="s">
        <v>9381</v>
      </c>
      <c r="BH855" s="155">
        <v>0</v>
      </c>
      <c r="BI855" s="153">
        <v>0</v>
      </c>
      <c r="BJ855" s="153">
        <v>0</v>
      </c>
    </row>
    <row r="856" spans="1:62">
      <c r="A856" s="152">
        <v>4050065308</v>
      </c>
      <c r="B856" s="153">
        <v>6</v>
      </c>
      <c r="C856" s="153" t="s">
        <v>9303</v>
      </c>
      <c r="D856" s="153" t="s">
        <v>8121</v>
      </c>
      <c r="E856" s="153">
        <v>2023</v>
      </c>
      <c r="F856" s="153" t="s">
        <v>7125</v>
      </c>
      <c r="G856" s="153" t="s">
        <v>7126</v>
      </c>
      <c r="H856" s="153">
        <v>2</v>
      </c>
      <c r="I856" s="153" t="s">
        <v>7127</v>
      </c>
      <c r="J856" s="153">
        <v>13</v>
      </c>
      <c r="K856" s="153" t="s">
        <v>1614</v>
      </c>
      <c r="L856" s="153" t="s">
        <v>9304</v>
      </c>
      <c r="M856" s="153">
        <v>199</v>
      </c>
      <c r="N856" s="153" t="s">
        <v>7128</v>
      </c>
      <c r="O856" s="153">
        <v>3</v>
      </c>
      <c r="P856" s="153" t="s">
        <v>7254</v>
      </c>
      <c r="Q856" s="153">
        <v>45</v>
      </c>
      <c r="R856" s="153" t="s">
        <v>2777</v>
      </c>
      <c r="S856" s="153">
        <v>2152</v>
      </c>
      <c r="T856" s="153" t="s">
        <v>5690</v>
      </c>
      <c r="U856" s="153">
        <v>12</v>
      </c>
      <c r="V856" s="153">
        <v>3</v>
      </c>
      <c r="W856" s="154">
        <v>21523</v>
      </c>
      <c r="X856" s="153" t="s">
        <v>8053</v>
      </c>
      <c r="Y856" s="153">
        <v>1</v>
      </c>
      <c r="Z856" s="153" t="s">
        <v>37</v>
      </c>
      <c r="AA856" s="153">
        <v>2</v>
      </c>
      <c r="AB856" s="153" t="s">
        <v>8445</v>
      </c>
      <c r="AC856" s="153">
        <v>1</v>
      </c>
      <c r="AD856" s="153">
        <v>0</v>
      </c>
      <c r="AE856" s="153">
        <v>0</v>
      </c>
      <c r="AF856" s="153">
        <v>0</v>
      </c>
      <c r="AG856" s="153">
        <v>2</v>
      </c>
      <c r="AH856" s="153">
        <v>2</v>
      </c>
      <c r="AI856" s="153">
        <v>100</v>
      </c>
      <c r="AJ856" s="153">
        <v>2</v>
      </c>
      <c r="AK856" s="153">
        <v>1</v>
      </c>
      <c r="AL856" s="153">
        <v>50</v>
      </c>
      <c r="AM856" s="153">
        <v>0</v>
      </c>
      <c r="AN856" s="153">
        <v>0</v>
      </c>
      <c r="AO856" s="153">
        <v>0</v>
      </c>
      <c r="AP856" s="154">
        <v>0</v>
      </c>
      <c r="AQ856" s="153">
        <v>0</v>
      </c>
      <c r="AR856" s="153">
        <v>0</v>
      </c>
      <c r="AS856" s="153">
        <v>4</v>
      </c>
      <c r="AT856" s="153">
        <v>3</v>
      </c>
      <c r="AU856" s="153">
        <v>75</v>
      </c>
      <c r="AV856" s="153">
        <v>0</v>
      </c>
      <c r="AW856" s="153">
        <v>0</v>
      </c>
      <c r="AX856" s="153">
        <v>0</v>
      </c>
      <c r="AY856" s="153">
        <v>30532317</v>
      </c>
      <c r="AZ856" s="153">
        <v>30532317</v>
      </c>
      <c r="BA856" s="153">
        <v>100</v>
      </c>
      <c r="BB856" s="153">
        <v>85089145</v>
      </c>
      <c r="BC856" s="153">
        <v>85089145</v>
      </c>
      <c r="BD856" s="153">
        <v>100</v>
      </c>
      <c r="BE856" s="153">
        <v>0</v>
      </c>
      <c r="BF856" s="153">
        <v>0</v>
      </c>
      <c r="BG856" s="153">
        <v>0</v>
      </c>
      <c r="BH856" s="155">
        <v>0</v>
      </c>
      <c r="BI856" s="153">
        <v>0</v>
      </c>
      <c r="BJ856" s="153">
        <v>0</v>
      </c>
    </row>
    <row r="857" spans="1:62">
      <c r="A857" s="152">
        <v>4050065308</v>
      </c>
      <c r="B857" s="153">
        <v>6</v>
      </c>
      <c r="C857" s="153" t="s">
        <v>9303</v>
      </c>
      <c r="D857" s="153" t="s">
        <v>8121</v>
      </c>
      <c r="E857" s="153">
        <v>2023</v>
      </c>
      <c r="F857" s="153" t="s">
        <v>7125</v>
      </c>
      <c r="G857" s="153" t="s">
        <v>7126</v>
      </c>
      <c r="H857" s="153">
        <v>2</v>
      </c>
      <c r="I857" s="153" t="s">
        <v>7127</v>
      </c>
      <c r="J857" s="153">
        <v>13</v>
      </c>
      <c r="K857" s="153" t="s">
        <v>1614</v>
      </c>
      <c r="L857" s="153" t="s">
        <v>9304</v>
      </c>
      <c r="M857" s="153">
        <v>199</v>
      </c>
      <c r="N857" s="153" t="s">
        <v>7128</v>
      </c>
      <c r="O857" s="153">
        <v>3</v>
      </c>
      <c r="P857" s="153" t="s">
        <v>7254</v>
      </c>
      <c r="Q857" s="153">
        <v>48</v>
      </c>
      <c r="R857" s="153" t="s">
        <v>2802</v>
      </c>
      <c r="S857" s="153">
        <v>2148</v>
      </c>
      <c r="T857" s="153" t="s">
        <v>5699</v>
      </c>
      <c r="U857" s="153">
        <v>13</v>
      </c>
      <c r="V857" s="153">
        <v>1</v>
      </c>
      <c r="W857" s="154">
        <v>21481</v>
      </c>
      <c r="X857" s="153" t="s">
        <v>9382</v>
      </c>
      <c r="Y857" s="153">
        <v>1</v>
      </c>
      <c r="Z857" s="153" t="s">
        <v>37</v>
      </c>
      <c r="AA857" s="153">
        <v>1</v>
      </c>
      <c r="AB857" s="153" t="s">
        <v>7130</v>
      </c>
      <c r="AC857" s="153">
        <v>1</v>
      </c>
      <c r="AD857" s="153">
        <v>0</v>
      </c>
      <c r="AE857" s="153">
        <v>0</v>
      </c>
      <c r="AF857" s="153">
        <v>0</v>
      </c>
      <c r="AG857" s="153">
        <v>1</v>
      </c>
      <c r="AH857" s="153">
        <v>1</v>
      </c>
      <c r="AI857" s="153">
        <v>100</v>
      </c>
      <c r="AJ857" s="153">
        <v>1</v>
      </c>
      <c r="AK857" s="153">
        <v>1</v>
      </c>
      <c r="AL857" s="153">
        <v>100</v>
      </c>
      <c r="AM857" s="153">
        <v>1</v>
      </c>
      <c r="AN857" s="153">
        <v>1</v>
      </c>
      <c r="AO857" s="153">
        <v>100</v>
      </c>
      <c r="AP857" s="154">
        <v>0</v>
      </c>
      <c r="AQ857" s="153">
        <v>0</v>
      </c>
      <c r="AR857" s="153">
        <v>0</v>
      </c>
      <c r="AS857" s="153">
        <v>3</v>
      </c>
      <c r="AT857" s="153">
        <v>3</v>
      </c>
      <c r="AU857" s="153">
        <v>100</v>
      </c>
      <c r="AV857" s="153">
        <v>0</v>
      </c>
      <c r="AW857" s="153">
        <v>0</v>
      </c>
      <c r="AX857" s="153">
        <v>0</v>
      </c>
      <c r="AY857" s="153">
        <v>314163000</v>
      </c>
      <c r="AZ857" s="153">
        <v>314092598</v>
      </c>
      <c r="BA857" s="153" t="s">
        <v>7339</v>
      </c>
      <c r="BB857" s="153">
        <v>220000000</v>
      </c>
      <c r="BC857" s="153">
        <v>220000000</v>
      </c>
      <c r="BD857" s="153">
        <v>100</v>
      </c>
      <c r="BE857" s="153">
        <v>225000000</v>
      </c>
      <c r="BF857" s="153">
        <v>225000000</v>
      </c>
      <c r="BG857" s="153">
        <v>100</v>
      </c>
      <c r="BH857" s="155">
        <v>0</v>
      </c>
      <c r="BI857" s="153">
        <v>0</v>
      </c>
      <c r="BJ857" s="153">
        <v>0</v>
      </c>
    </row>
    <row r="858" spans="1:62">
      <c r="A858" s="152">
        <v>4050065308</v>
      </c>
      <c r="B858" s="153">
        <v>6</v>
      </c>
      <c r="C858" s="153" t="s">
        <v>9303</v>
      </c>
      <c r="D858" s="153" t="s">
        <v>8121</v>
      </c>
      <c r="E858" s="153">
        <v>2023</v>
      </c>
      <c r="F858" s="153" t="s">
        <v>7125</v>
      </c>
      <c r="G858" s="153" t="s">
        <v>7126</v>
      </c>
      <c r="H858" s="153">
        <v>2</v>
      </c>
      <c r="I858" s="153" t="s">
        <v>7127</v>
      </c>
      <c r="J858" s="153">
        <v>13</v>
      </c>
      <c r="K858" s="153" t="s">
        <v>1614</v>
      </c>
      <c r="L858" s="153" t="s">
        <v>9304</v>
      </c>
      <c r="M858" s="153">
        <v>199</v>
      </c>
      <c r="N858" s="153" t="s">
        <v>7128</v>
      </c>
      <c r="O858" s="153">
        <v>3</v>
      </c>
      <c r="P858" s="153" t="s">
        <v>7254</v>
      </c>
      <c r="Q858" s="153">
        <v>48</v>
      </c>
      <c r="R858" s="153" t="s">
        <v>2802</v>
      </c>
      <c r="S858" s="153">
        <v>2148</v>
      </c>
      <c r="T858" s="153" t="s">
        <v>5699</v>
      </c>
      <c r="U858" s="153">
        <v>13</v>
      </c>
      <c r="V858" s="153">
        <v>2</v>
      </c>
      <c r="W858" s="154">
        <v>21482</v>
      </c>
      <c r="X858" s="153" t="s">
        <v>9383</v>
      </c>
      <c r="Y858" s="153">
        <v>1</v>
      </c>
      <c r="Z858" s="153" t="s">
        <v>37</v>
      </c>
      <c r="AA858" s="153">
        <v>1</v>
      </c>
      <c r="AB858" s="153" t="s">
        <v>7130</v>
      </c>
      <c r="AC858" s="153">
        <v>1</v>
      </c>
      <c r="AD858" s="153">
        <v>0</v>
      </c>
      <c r="AE858" s="153">
        <v>0</v>
      </c>
      <c r="AF858" s="153">
        <v>0</v>
      </c>
      <c r="AG858" s="153">
        <v>1</v>
      </c>
      <c r="AH858" s="153">
        <v>1</v>
      </c>
      <c r="AI858" s="153">
        <v>100</v>
      </c>
      <c r="AJ858" s="153">
        <v>0</v>
      </c>
      <c r="AK858" s="153">
        <v>0</v>
      </c>
      <c r="AL858" s="153">
        <v>0</v>
      </c>
      <c r="AM858" s="153">
        <v>0</v>
      </c>
      <c r="AN858" s="153">
        <v>0</v>
      </c>
      <c r="AO858" s="153">
        <v>0</v>
      </c>
      <c r="AP858" s="154">
        <v>1</v>
      </c>
      <c r="AQ858" s="153">
        <v>0</v>
      </c>
      <c r="AR858" s="153">
        <v>0</v>
      </c>
      <c r="AS858" s="153">
        <v>2</v>
      </c>
      <c r="AT858" s="153">
        <v>1</v>
      </c>
      <c r="AU858" s="153">
        <v>50</v>
      </c>
      <c r="AV858" s="153">
        <v>0</v>
      </c>
      <c r="AW858" s="153">
        <v>0</v>
      </c>
      <c r="AX858" s="153">
        <v>0</v>
      </c>
      <c r="AY858" s="153">
        <v>51363000</v>
      </c>
      <c r="AZ858" s="153">
        <v>9000000</v>
      </c>
      <c r="BA858" s="153" t="s">
        <v>9384</v>
      </c>
      <c r="BB858" s="153">
        <v>0</v>
      </c>
      <c r="BC858" s="153">
        <v>0</v>
      </c>
      <c r="BD858" s="153">
        <v>0</v>
      </c>
      <c r="BE858" s="153">
        <v>0</v>
      </c>
      <c r="BF858" s="153">
        <v>0</v>
      </c>
      <c r="BG858" s="153">
        <v>0</v>
      </c>
      <c r="BH858" s="155">
        <v>200900000</v>
      </c>
      <c r="BI858" s="153">
        <v>0</v>
      </c>
      <c r="BJ858" s="153">
        <v>0</v>
      </c>
    </row>
    <row r="859" spans="1:62">
      <c r="A859" s="152">
        <v>4050065308</v>
      </c>
      <c r="B859" s="153">
        <v>6</v>
      </c>
      <c r="C859" s="153" t="s">
        <v>9303</v>
      </c>
      <c r="D859" s="153" t="s">
        <v>8121</v>
      </c>
      <c r="E859" s="153">
        <v>2023</v>
      </c>
      <c r="F859" s="153" t="s">
        <v>7125</v>
      </c>
      <c r="G859" s="153" t="s">
        <v>7126</v>
      </c>
      <c r="H859" s="153">
        <v>2</v>
      </c>
      <c r="I859" s="153" t="s">
        <v>7127</v>
      </c>
      <c r="J859" s="153">
        <v>13</v>
      </c>
      <c r="K859" s="153" t="s">
        <v>1614</v>
      </c>
      <c r="L859" s="153" t="s">
        <v>9304</v>
      </c>
      <c r="M859" s="153">
        <v>199</v>
      </c>
      <c r="N859" s="153" t="s">
        <v>7128</v>
      </c>
      <c r="O859" s="153">
        <v>3</v>
      </c>
      <c r="P859" s="153" t="s">
        <v>7254</v>
      </c>
      <c r="Q859" s="153">
        <v>48</v>
      </c>
      <c r="R859" s="153" t="s">
        <v>2802</v>
      </c>
      <c r="S859" s="153">
        <v>2167</v>
      </c>
      <c r="T859" s="153" t="s">
        <v>5707</v>
      </c>
      <c r="U859" s="153">
        <v>7</v>
      </c>
      <c r="V859" s="153">
        <v>1</v>
      </c>
      <c r="W859" s="154">
        <v>21671</v>
      </c>
      <c r="X859" s="153" t="s">
        <v>9385</v>
      </c>
      <c r="Y859" s="153">
        <v>1</v>
      </c>
      <c r="Z859" s="153" t="s">
        <v>37</v>
      </c>
      <c r="AA859" s="153">
        <v>1</v>
      </c>
      <c r="AB859" s="153" t="s">
        <v>7130</v>
      </c>
      <c r="AC859" s="153">
        <v>1</v>
      </c>
      <c r="AD859" s="153">
        <v>0</v>
      </c>
      <c r="AE859" s="153">
        <v>0</v>
      </c>
      <c r="AF859" s="153">
        <v>0</v>
      </c>
      <c r="AG859" s="153">
        <v>0</v>
      </c>
      <c r="AH859" s="153">
        <v>0</v>
      </c>
      <c r="AI859" s="153">
        <v>0</v>
      </c>
      <c r="AJ859" s="153">
        <v>0</v>
      </c>
      <c r="AK859" s="153">
        <v>0</v>
      </c>
      <c r="AL859" s="153">
        <v>0</v>
      </c>
      <c r="AM859" s="153">
        <v>250</v>
      </c>
      <c r="AN859" s="153">
        <v>250</v>
      </c>
      <c r="AO859" s="153">
        <v>100</v>
      </c>
      <c r="AP859" s="154">
        <v>250</v>
      </c>
      <c r="AQ859" s="153">
        <v>0</v>
      </c>
      <c r="AR859" s="153">
        <v>0</v>
      </c>
      <c r="AS859" s="153">
        <v>500</v>
      </c>
      <c r="AT859" s="153">
        <v>250</v>
      </c>
      <c r="AU859" s="153">
        <v>50</v>
      </c>
      <c r="AV859" s="153">
        <v>0</v>
      </c>
      <c r="AW859" s="153">
        <v>0</v>
      </c>
      <c r="AX859" s="153">
        <v>0</v>
      </c>
      <c r="AY859" s="153">
        <v>0</v>
      </c>
      <c r="AZ859" s="153">
        <v>0</v>
      </c>
      <c r="BA859" s="153">
        <v>0</v>
      </c>
      <c r="BB859" s="153">
        <v>0</v>
      </c>
      <c r="BC859" s="153">
        <v>0</v>
      </c>
      <c r="BD859" s="153">
        <v>0</v>
      </c>
      <c r="BE859" s="153">
        <v>249000000</v>
      </c>
      <c r="BF859" s="153">
        <v>243200000</v>
      </c>
      <c r="BG859" s="153" t="s">
        <v>7859</v>
      </c>
      <c r="BH859" s="155">
        <v>374100000</v>
      </c>
      <c r="BI859" s="153">
        <v>0</v>
      </c>
      <c r="BJ859" s="153">
        <v>0</v>
      </c>
    </row>
    <row r="860" spans="1:62">
      <c r="A860" s="152">
        <v>4050065308</v>
      </c>
      <c r="B860" s="153">
        <v>6</v>
      </c>
      <c r="C860" s="153" t="s">
        <v>9303</v>
      </c>
      <c r="D860" s="153" t="s">
        <v>8121</v>
      </c>
      <c r="E860" s="153">
        <v>2023</v>
      </c>
      <c r="F860" s="153" t="s">
        <v>7125</v>
      </c>
      <c r="G860" s="153" t="s">
        <v>7126</v>
      </c>
      <c r="H860" s="153">
        <v>2</v>
      </c>
      <c r="I860" s="153" t="s">
        <v>7127</v>
      </c>
      <c r="J860" s="153">
        <v>13</v>
      </c>
      <c r="K860" s="153" t="s">
        <v>1614</v>
      </c>
      <c r="L860" s="153" t="s">
        <v>9304</v>
      </c>
      <c r="M860" s="153">
        <v>199</v>
      </c>
      <c r="N860" s="153" t="s">
        <v>7128</v>
      </c>
      <c r="O860" s="153">
        <v>4</v>
      </c>
      <c r="P860" s="153" t="s">
        <v>7281</v>
      </c>
      <c r="Q860" s="153">
        <v>49</v>
      </c>
      <c r="R860" s="153" t="s">
        <v>2834</v>
      </c>
      <c r="S860" s="153">
        <v>2154</v>
      </c>
      <c r="T860" s="153" t="s">
        <v>5710</v>
      </c>
      <c r="U860" s="153">
        <v>23</v>
      </c>
      <c r="V860" s="153">
        <v>1</v>
      </c>
      <c r="W860" s="154">
        <v>21541</v>
      </c>
      <c r="X860" s="153" t="s">
        <v>9386</v>
      </c>
      <c r="Y860" s="153">
        <v>1</v>
      </c>
      <c r="Z860" s="153" t="s">
        <v>37</v>
      </c>
      <c r="AA860" s="153">
        <v>1</v>
      </c>
      <c r="AB860" s="153" t="s">
        <v>7130</v>
      </c>
      <c r="AC860" s="153">
        <v>1</v>
      </c>
      <c r="AD860" s="153">
        <v>0</v>
      </c>
      <c r="AE860" s="153">
        <v>0</v>
      </c>
      <c r="AF860" s="153">
        <v>0</v>
      </c>
      <c r="AG860" s="153" t="s">
        <v>7214</v>
      </c>
      <c r="AH860" s="153" t="s">
        <v>7468</v>
      </c>
      <c r="AI860" s="153">
        <v>320</v>
      </c>
      <c r="AJ860" s="153" t="s">
        <v>9387</v>
      </c>
      <c r="AK860" s="153" t="s">
        <v>9387</v>
      </c>
      <c r="AL860" s="153">
        <v>100</v>
      </c>
      <c r="AM860" s="153" t="s">
        <v>9388</v>
      </c>
      <c r="AN860" s="153">
        <v>3</v>
      </c>
      <c r="AO860" s="153" t="s">
        <v>7886</v>
      </c>
      <c r="AP860" s="154" t="s">
        <v>7214</v>
      </c>
      <c r="AQ860" s="153">
        <v>0</v>
      </c>
      <c r="AR860" s="153">
        <v>0</v>
      </c>
      <c r="AS860" s="153" t="s">
        <v>9389</v>
      </c>
      <c r="AT860" s="153" t="s">
        <v>9390</v>
      </c>
      <c r="AU860" s="153" t="s">
        <v>9391</v>
      </c>
      <c r="AV860" s="153">
        <v>0</v>
      </c>
      <c r="AW860" s="153">
        <v>0</v>
      </c>
      <c r="AX860" s="153">
        <v>0</v>
      </c>
      <c r="AY860" s="153">
        <v>724636000</v>
      </c>
      <c r="AZ860" s="153">
        <v>724332332</v>
      </c>
      <c r="BA860" s="153" t="s">
        <v>7439</v>
      </c>
      <c r="BB860" s="153">
        <v>4654221654</v>
      </c>
      <c r="BC860" s="153">
        <v>4654221654</v>
      </c>
      <c r="BD860" s="153">
        <v>100</v>
      </c>
      <c r="BE860" s="153">
        <v>4661075000</v>
      </c>
      <c r="BF860" s="153">
        <v>4634075000</v>
      </c>
      <c r="BG860" s="153" t="s">
        <v>8634</v>
      </c>
      <c r="BH860" s="155">
        <v>451484000</v>
      </c>
      <c r="BI860" s="153">
        <v>0</v>
      </c>
      <c r="BJ860" s="153">
        <v>0</v>
      </c>
    </row>
    <row r="861" spans="1:62">
      <c r="A861" s="152">
        <v>4050065308</v>
      </c>
      <c r="B861" s="153">
        <v>6</v>
      </c>
      <c r="C861" s="153" t="s">
        <v>9303</v>
      </c>
      <c r="D861" s="153" t="s">
        <v>8121</v>
      </c>
      <c r="E861" s="153">
        <v>2023</v>
      </c>
      <c r="F861" s="153" t="s">
        <v>7125</v>
      </c>
      <c r="G861" s="153" t="s">
        <v>7126</v>
      </c>
      <c r="H861" s="153">
        <v>2</v>
      </c>
      <c r="I861" s="153" t="s">
        <v>7127</v>
      </c>
      <c r="J861" s="153">
        <v>13</v>
      </c>
      <c r="K861" s="153" t="s">
        <v>1614</v>
      </c>
      <c r="L861" s="153" t="s">
        <v>9304</v>
      </c>
      <c r="M861" s="153">
        <v>199</v>
      </c>
      <c r="N861" s="153" t="s">
        <v>7128</v>
      </c>
      <c r="O861" s="153">
        <v>4</v>
      </c>
      <c r="P861" s="153" t="s">
        <v>7281</v>
      </c>
      <c r="Q861" s="153">
        <v>49</v>
      </c>
      <c r="R861" s="153" t="s">
        <v>2834</v>
      </c>
      <c r="S861" s="153">
        <v>2154</v>
      </c>
      <c r="T861" s="153" t="s">
        <v>5710</v>
      </c>
      <c r="U861" s="153">
        <v>23</v>
      </c>
      <c r="V861" s="153">
        <v>2</v>
      </c>
      <c r="W861" s="154">
        <v>21542</v>
      </c>
      <c r="X861" s="153" t="s">
        <v>9392</v>
      </c>
      <c r="Y861" s="153">
        <v>1</v>
      </c>
      <c r="Z861" s="153" t="s">
        <v>37</v>
      </c>
      <c r="AA861" s="153">
        <v>3</v>
      </c>
      <c r="AB861" s="153" t="s">
        <v>7343</v>
      </c>
      <c r="AC861" s="153">
        <v>1</v>
      </c>
      <c r="AD861" s="153">
        <v>0</v>
      </c>
      <c r="AE861" s="153">
        <v>0</v>
      </c>
      <c r="AF861" s="153">
        <v>0</v>
      </c>
      <c r="AG861" s="153">
        <v>1000</v>
      </c>
      <c r="AH861" s="153">
        <v>1200</v>
      </c>
      <c r="AI861" s="153">
        <v>120</v>
      </c>
      <c r="AJ861" s="153">
        <v>1300</v>
      </c>
      <c r="AK861" s="153">
        <v>1363</v>
      </c>
      <c r="AL861" s="153" t="s">
        <v>9393</v>
      </c>
      <c r="AM861" s="153">
        <v>0</v>
      </c>
      <c r="AN861" s="153">
        <v>0</v>
      </c>
      <c r="AO861" s="153">
        <v>0</v>
      </c>
      <c r="AP861" s="154">
        <v>0</v>
      </c>
      <c r="AQ861" s="153">
        <v>0</v>
      </c>
      <c r="AR861" s="153">
        <v>0</v>
      </c>
      <c r="AS861" s="153">
        <v>2300</v>
      </c>
      <c r="AT861" s="153">
        <v>2563</v>
      </c>
      <c r="AU861" s="153" t="s">
        <v>9394</v>
      </c>
      <c r="AV861" s="153">
        <v>0</v>
      </c>
      <c r="AW861" s="153">
        <v>0</v>
      </c>
      <c r="AX861" s="153">
        <v>0</v>
      </c>
      <c r="AY861" s="153">
        <v>257325000</v>
      </c>
      <c r="AZ861" s="153">
        <v>257115665</v>
      </c>
      <c r="BA861" s="153" t="s">
        <v>7340</v>
      </c>
      <c r="BB861" s="153">
        <v>693376101</v>
      </c>
      <c r="BC861" s="153">
        <v>693376101</v>
      </c>
      <c r="BD861" s="153">
        <v>100</v>
      </c>
      <c r="BE861" s="153">
        <v>0</v>
      </c>
      <c r="BF861" s="153">
        <v>0</v>
      </c>
      <c r="BG861" s="153">
        <v>0</v>
      </c>
      <c r="BH861" s="155">
        <v>0</v>
      </c>
      <c r="BI861" s="153">
        <v>0</v>
      </c>
      <c r="BJ861" s="153">
        <v>0</v>
      </c>
    </row>
    <row r="862" spans="1:62">
      <c r="A862" s="152">
        <v>4050065308</v>
      </c>
      <c r="B862" s="153">
        <v>6</v>
      </c>
      <c r="C862" s="153" t="s">
        <v>9303</v>
      </c>
      <c r="D862" s="153" t="s">
        <v>8121</v>
      </c>
      <c r="E862" s="153">
        <v>2023</v>
      </c>
      <c r="F862" s="153" t="s">
        <v>7125</v>
      </c>
      <c r="G862" s="153" t="s">
        <v>7126</v>
      </c>
      <c r="H862" s="153">
        <v>2</v>
      </c>
      <c r="I862" s="153" t="s">
        <v>7127</v>
      </c>
      <c r="J862" s="153">
        <v>13</v>
      </c>
      <c r="K862" s="153" t="s">
        <v>1614</v>
      </c>
      <c r="L862" s="153" t="s">
        <v>9304</v>
      </c>
      <c r="M862" s="153">
        <v>199</v>
      </c>
      <c r="N862" s="153" t="s">
        <v>7128</v>
      </c>
      <c r="O862" s="153">
        <v>4</v>
      </c>
      <c r="P862" s="153" t="s">
        <v>7281</v>
      </c>
      <c r="Q862" s="153">
        <v>49</v>
      </c>
      <c r="R862" s="153" t="s">
        <v>2834</v>
      </c>
      <c r="S862" s="153">
        <v>2154</v>
      </c>
      <c r="T862" s="153" t="s">
        <v>5710</v>
      </c>
      <c r="U862" s="153">
        <v>23</v>
      </c>
      <c r="V862" s="153">
        <v>3</v>
      </c>
      <c r="W862" s="154">
        <v>21543</v>
      </c>
      <c r="X862" s="153" t="s">
        <v>9395</v>
      </c>
      <c r="Y862" s="153">
        <v>1</v>
      </c>
      <c r="Z862" s="153" t="s">
        <v>37</v>
      </c>
      <c r="AA862" s="153">
        <v>1</v>
      </c>
      <c r="AB862" s="153" t="s">
        <v>7130</v>
      </c>
      <c r="AC862" s="153">
        <v>1</v>
      </c>
      <c r="AD862" s="153">
        <v>0</v>
      </c>
      <c r="AE862" s="153">
        <v>0</v>
      </c>
      <c r="AF862" s="153">
        <v>0</v>
      </c>
      <c r="AG862" s="153">
        <v>0</v>
      </c>
      <c r="AH862" s="153">
        <v>0</v>
      </c>
      <c r="AI862" s="153">
        <v>0</v>
      </c>
      <c r="AJ862" s="153">
        <v>0</v>
      </c>
      <c r="AK862" s="153">
        <v>0</v>
      </c>
      <c r="AL862" s="153">
        <v>0</v>
      </c>
      <c r="AM862" s="153">
        <v>0</v>
      </c>
      <c r="AN862" s="153">
        <v>0</v>
      </c>
      <c r="AO862" s="153">
        <v>0</v>
      </c>
      <c r="AP862" s="154">
        <v>1300</v>
      </c>
      <c r="AQ862" s="153">
        <v>0</v>
      </c>
      <c r="AR862" s="153">
        <v>0</v>
      </c>
      <c r="AS862" s="153">
        <v>1300</v>
      </c>
      <c r="AT862" s="153">
        <v>0</v>
      </c>
      <c r="AU862" s="153">
        <v>0</v>
      </c>
      <c r="AV862" s="153">
        <v>0</v>
      </c>
      <c r="AW862" s="153">
        <v>0</v>
      </c>
      <c r="AX862" s="153">
        <v>0</v>
      </c>
      <c r="AY862" s="153">
        <v>0</v>
      </c>
      <c r="AZ862" s="153">
        <v>0</v>
      </c>
      <c r="BA862" s="153">
        <v>0</v>
      </c>
      <c r="BB862" s="153">
        <v>0</v>
      </c>
      <c r="BC862" s="153">
        <v>0</v>
      </c>
      <c r="BD862" s="153">
        <v>0</v>
      </c>
      <c r="BE862" s="153">
        <v>0</v>
      </c>
      <c r="BF862" s="153">
        <v>0</v>
      </c>
      <c r="BG862" s="153">
        <v>0</v>
      </c>
      <c r="BH862" s="155">
        <v>376900000</v>
      </c>
      <c r="BI862" s="153">
        <v>0</v>
      </c>
      <c r="BJ862" s="153">
        <v>0</v>
      </c>
    </row>
    <row r="863" spans="1:62">
      <c r="A863" s="152">
        <v>4050065308</v>
      </c>
      <c r="B863" s="153">
        <v>6</v>
      </c>
      <c r="C863" s="153" t="s">
        <v>9303</v>
      </c>
      <c r="D863" s="153" t="s">
        <v>8121</v>
      </c>
      <c r="E863" s="153">
        <v>2023</v>
      </c>
      <c r="F863" s="153" t="s">
        <v>7125</v>
      </c>
      <c r="G863" s="153" t="s">
        <v>7126</v>
      </c>
      <c r="H863" s="153">
        <v>2</v>
      </c>
      <c r="I863" s="153" t="s">
        <v>7127</v>
      </c>
      <c r="J863" s="153">
        <v>13</v>
      </c>
      <c r="K863" s="153" t="s">
        <v>1614</v>
      </c>
      <c r="L863" s="153" t="s">
        <v>9304</v>
      </c>
      <c r="M863" s="153">
        <v>199</v>
      </c>
      <c r="N863" s="153" t="s">
        <v>7128</v>
      </c>
      <c r="O863" s="153">
        <v>4</v>
      </c>
      <c r="P863" s="153" t="s">
        <v>7281</v>
      </c>
      <c r="Q863" s="153">
        <v>49</v>
      </c>
      <c r="R863" s="153" t="s">
        <v>2834</v>
      </c>
      <c r="S863" s="153">
        <v>2154</v>
      </c>
      <c r="T863" s="153" t="s">
        <v>5710</v>
      </c>
      <c r="U863" s="153">
        <v>23</v>
      </c>
      <c r="V863" s="153">
        <v>4</v>
      </c>
      <c r="W863" s="154">
        <v>21544</v>
      </c>
      <c r="X863" s="153" t="s">
        <v>9396</v>
      </c>
      <c r="Y863" s="153">
        <v>1</v>
      </c>
      <c r="Z863" s="153" t="s">
        <v>37</v>
      </c>
      <c r="AA863" s="153">
        <v>2</v>
      </c>
      <c r="AB863" s="153" t="s">
        <v>8445</v>
      </c>
      <c r="AC863" s="153">
        <v>1</v>
      </c>
      <c r="AD863" s="153">
        <v>0</v>
      </c>
      <c r="AE863" s="153">
        <v>0</v>
      </c>
      <c r="AF863" s="153">
        <v>0</v>
      </c>
      <c r="AG863" s="153">
        <v>1450</v>
      </c>
      <c r="AH863" s="153">
        <v>1450</v>
      </c>
      <c r="AI863" s="153">
        <v>100</v>
      </c>
      <c r="AJ863" s="153">
        <v>1450</v>
      </c>
      <c r="AK863" s="153">
        <v>0</v>
      </c>
      <c r="AL863" s="153">
        <v>0</v>
      </c>
      <c r="AM863" s="153">
        <v>0</v>
      </c>
      <c r="AN863" s="153">
        <v>0</v>
      </c>
      <c r="AO863" s="153">
        <v>0</v>
      </c>
      <c r="AP863" s="154">
        <v>0</v>
      </c>
      <c r="AQ863" s="153">
        <v>0</v>
      </c>
      <c r="AR863" s="153">
        <v>0</v>
      </c>
      <c r="AS863" s="153">
        <v>2900</v>
      </c>
      <c r="AT863" s="153">
        <v>1450</v>
      </c>
      <c r="AU863" s="153">
        <v>50</v>
      </c>
      <c r="AV863" s="153">
        <v>0</v>
      </c>
      <c r="AW863" s="153">
        <v>0</v>
      </c>
      <c r="AX863" s="153">
        <v>0</v>
      </c>
      <c r="AY863" s="153">
        <v>221378000</v>
      </c>
      <c r="AZ863" s="153">
        <v>221377991</v>
      </c>
      <c r="BA863" s="153">
        <v>100</v>
      </c>
      <c r="BB863" s="153">
        <v>78973334</v>
      </c>
      <c r="BC863" s="153">
        <v>78973334</v>
      </c>
      <c r="BD863" s="153">
        <v>100</v>
      </c>
      <c r="BE863" s="153">
        <v>0</v>
      </c>
      <c r="BF863" s="153">
        <v>0</v>
      </c>
      <c r="BG863" s="153">
        <v>0</v>
      </c>
      <c r="BH863" s="155">
        <v>0</v>
      </c>
      <c r="BI863" s="153">
        <v>0</v>
      </c>
      <c r="BJ863" s="153">
        <v>0</v>
      </c>
    </row>
    <row r="864" spans="1:62">
      <c r="A864" s="152">
        <v>4050065308</v>
      </c>
      <c r="B864" s="153">
        <v>6</v>
      </c>
      <c r="C864" s="153" t="s">
        <v>9303</v>
      </c>
      <c r="D864" s="153" t="s">
        <v>8121</v>
      </c>
      <c r="E864" s="153">
        <v>2023</v>
      </c>
      <c r="F864" s="153" t="s">
        <v>7125</v>
      </c>
      <c r="G864" s="153" t="s">
        <v>7126</v>
      </c>
      <c r="H864" s="153">
        <v>2</v>
      </c>
      <c r="I864" s="153" t="s">
        <v>7127</v>
      </c>
      <c r="J864" s="153">
        <v>13</v>
      </c>
      <c r="K864" s="153" t="s">
        <v>1614</v>
      </c>
      <c r="L864" s="153" t="s">
        <v>9304</v>
      </c>
      <c r="M864" s="153">
        <v>199</v>
      </c>
      <c r="N864" s="153" t="s">
        <v>7128</v>
      </c>
      <c r="O864" s="153">
        <v>5</v>
      </c>
      <c r="P864" s="153" t="s">
        <v>7296</v>
      </c>
      <c r="Q864" s="153">
        <v>55</v>
      </c>
      <c r="R864" s="153" t="s">
        <v>2869</v>
      </c>
      <c r="S864" s="153">
        <v>2158</v>
      </c>
      <c r="T864" s="153" t="s">
        <v>5725</v>
      </c>
      <c r="U864" s="153">
        <v>17</v>
      </c>
      <c r="V864" s="153">
        <v>1</v>
      </c>
      <c r="W864" s="154">
        <v>21581</v>
      </c>
      <c r="X864" s="153" t="s">
        <v>9397</v>
      </c>
      <c r="Y864" s="153">
        <v>1</v>
      </c>
      <c r="Z864" s="153" t="s">
        <v>37</v>
      </c>
      <c r="AA864" s="153">
        <v>1</v>
      </c>
      <c r="AB864" s="153" t="s">
        <v>7130</v>
      </c>
      <c r="AC864" s="153">
        <v>1</v>
      </c>
      <c r="AD864" s="153">
        <v>0</v>
      </c>
      <c r="AE864" s="153">
        <v>0</v>
      </c>
      <c r="AF864" s="153">
        <v>0</v>
      </c>
      <c r="AG864" s="153">
        <v>0</v>
      </c>
      <c r="AH864" s="153">
        <v>0</v>
      </c>
      <c r="AI864" s="153">
        <v>0</v>
      </c>
      <c r="AJ864" s="153">
        <v>0</v>
      </c>
      <c r="AK864" s="153">
        <v>0</v>
      </c>
      <c r="AL864" s="153">
        <v>0</v>
      </c>
      <c r="AM864" s="153">
        <v>4</v>
      </c>
      <c r="AN864" s="153">
        <v>4</v>
      </c>
      <c r="AO864" s="153">
        <v>100</v>
      </c>
      <c r="AP864" s="154">
        <v>0</v>
      </c>
      <c r="AQ864" s="153">
        <v>0</v>
      </c>
      <c r="AR864" s="153">
        <v>0</v>
      </c>
      <c r="AS864" s="153">
        <v>4</v>
      </c>
      <c r="AT864" s="153">
        <v>4</v>
      </c>
      <c r="AU864" s="153">
        <v>100</v>
      </c>
      <c r="AV864" s="153">
        <v>0</v>
      </c>
      <c r="AW864" s="153">
        <v>0</v>
      </c>
      <c r="AX864" s="153">
        <v>0</v>
      </c>
      <c r="AY864" s="153">
        <v>0</v>
      </c>
      <c r="AZ864" s="153">
        <v>0</v>
      </c>
      <c r="BA864" s="153">
        <v>0</v>
      </c>
      <c r="BB864" s="153">
        <v>0</v>
      </c>
      <c r="BC864" s="153">
        <v>0</v>
      </c>
      <c r="BD864" s="153">
        <v>0</v>
      </c>
      <c r="BE864" s="153">
        <v>224000000</v>
      </c>
      <c r="BF864" s="153">
        <v>223395601</v>
      </c>
      <c r="BG864" s="153" t="s">
        <v>9350</v>
      </c>
      <c r="BH864" s="155">
        <v>0</v>
      </c>
      <c r="BI864" s="153">
        <v>0</v>
      </c>
      <c r="BJ864" s="153">
        <v>0</v>
      </c>
    </row>
    <row r="865" spans="1:62">
      <c r="A865" s="152">
        <v>4050065308</v>
      </c>
      <c r="B865" s="153">
        <v>6</v>
      </c>
      <c r="C865" s="153" t="s">
        <v>9303</v>
      </c>
      <c r="D865" s="153" t="s">
        <v>8121</v>
      </c>
      <c r="E865" s="153">
        <v>2023</v>
      </c>
      <c r="F865" s="153" t="s">
        <v>7125</v>
      </c>
      <c r="G865" s="153" t="s">
        <v>7126</v>
      </c>
      <c r="H865" s="153">
        <v>2</v>
      </c>
      <c r="I865" s="153" t="s">
        <v>7127</v>
      </c>
      <c r="J865" s="153">
        <v>13</v>
      </c>
      <c r="K865" s="153" t="s">
        <v>1614</v>
      </c>
      <c r="L865" s="153" t="s">
        <v>9304</v>
      </c>
      <c r="M865" s="153">
        <v>199</v>
      </c>
      <c r="N865" s="153" t="s">
        <v>7128</v>
      </c>
      <c r="O865" s="153">
        <v>5</v>
      </c>
      <c r="P865" s="153" t="s">
        <v>7296</v>
      </c>
      <c r="Q865" s="153">
        <v>55</v>
      </c>
      <c r="R865" s="153" t="s">
        <v>2869</v>
      </c>
      <c r="S865" s="153">
        <v>2158</v>
      </c>
      <c r="T865" s="153" t="s">
        <v>5725</v>
      </c>
      <c r="U865" s="153">
        <v>17</v>
      </c>
      <c r="V865" s="153">
        <v>2</v>
      </c>
      <c r="W865" s="154">
        <v>21582</v>
      </c>
      <c r="X865" s="153" t="s">
        <v>9398</v>
      </c>
      <c r="Y865" s="153">
        <v>1</v>
      </c>
      <c r="Z865" s="153" t="s">
        <v>37</v>
      </c>
      <c r="AA865" s="153">
        <v>1</v>
      </c>
      <c r="AB865" s="153" t="s">
        <v>7130</v>
      </c>
      <c r="AC865" s="153">
        <v>1</v>
      </c>
      <c r="AD865" s="153">
        <v>0</v>
      </c>
      <c r="AE865" s="153">
        <v>0</v>
      </c>
      <c r="AF865" s="153">
        <v>0</v>
      </c>
      <c r="AG865" s="153">
        <v>250</v>
      </c>
      <c r="AH865" s="153">
        <v>250</v>
      </c>
      <c r="AI865" s="153">
        <v>100</v>
      </c>
      <c r="AJ865" s="153">
        <v>0</v>
      </c>
      <c r="AK865" s="153">
        <v>0</v>
      </c>
      <c r="AL865" s="153">
        <v>0</v>
      </c>
      <c r="AM865" s="153">
        <v>250</v>
      </c>
      <c r="AN865" s="153">
        <v>250</v>
      </c>
      <c r="AO865" s="153">
        <v>100</v>
      </c>
      <c r="AP865" s="154">
        <v>0</v>
      </c>
      <c r="AQ865" s="153">
        <v>0</v>
      </c>
      <c r="AR865" s="153">
        <v>0</v>
      </c>
      <c r="AS865" s="153">
        <v>500</v>
      </c>
      <c r="AT865" s="153">
        <v>500</v>
      </c>
      <c r="AU865" s="153">
        <v>100</v>
      </c>
      <c r="AV865" s="153">
        <v>0</v>
      </c>
      <c r="AW865" s="153">
        <v>0</v>
      </c>
      <c r="AX865" s="153">
        <v>0</v>
      </c>
      <c r="AY865" s="153">
        <v>195483470</v>
      </c>
      <c r="AZ865" s="153">
        <v>195233733</v>
      </c>
      <c r="BA865" s="153" t="s">
        <v>7239</v>
      </c>
      <c r="BB865" s="153">
        <v>0</v>
      </c>
      <c r="BC865" s="153">
        <v>0</v>
      </c>
      <c r="BD865" s="153">
        <v>0</v>
      </c>
      <c r="BE865" s="153">
        <v>469000000</v>
      </c>
      <c r="BF865" s="153">
        <v>425599302</v>
      </c>
      <c r="BG865" s="153" t="s">
        <v>9399</v>
      </c>
      <c r="BH865" s="155">
        <v>0</v>
      </c>
      <c r="BI865" s="153">
        <v>0</v>
      </c>
      <c r="BJ865" s="153">
        <v>0</v>
      </c>
    </row>
    <row r="866" spans="1:62">
      <c r="A866" s="152">
        <v>4050065308</v>
      </c>
      <c r="B866" s="153">
        <v>6</v>
      </c>
      <c r="C866" s="153" t="s">
        <v>9303</v>
      </c>
      <c r="D866" s="153" t="s">
        <v>8121</v>
      </c>
      <c r="E866" s="153">
        <v>2023</v>
      </c>
      <c r="F866" s="153" t="s">
        <v>7125</v>
      </c>
      <c r="G866" s="153" t="s">
        <v>7126</v>
      </c>
      <c r="H866" s="153">
        <v>2</v>
      </c>
      <c r="I866" s="153" t="s">
        <v>7127</v>
      </c>
      <c r="J866" s="153">
        <v>13</v>
      </c>
      <c r="K866" s="153" t="s">
        <v>1614</v>
      </c>
      <c r="L866" s="153" t="s">
        <v>9304</v>
      </c>
      <c r="M866" s="153">
        <v>199</v>
      </c>
      <c r="N866" s="153" t="s">
        <v>7128</v>
      </c>
      <c r="O866" s="153">
        <v>5</v>
      </c>
      <c r="P866" s="153" t="s">
        <v>7296</v>
      </c>
      <c r="Q866" s="153">
        <v>55</v>
      </c>
      <c r="R866" s="153" t="s">
        <v>2869</v>
      </c>
      <c r="S866" s="153">
        <v>2158</v>
      </c>
      <c r="T866" s="153" t="s">
        <v>5725</v>
      </c>
      <c r="U866" s="153">
        <v>17</v>
      </c>
      <c r="V866" s="153">
        <v>3</v>
      </c>
      <c r="W866" s="154">
        <v>21583</v>
      </c>
      <c r="X866" s="153" t="s">
        <v>9400</v>
      </c>
      <c r="Y866" s="153">
        <v>1</v>
      </c>
      <c r="Z866" s="153" t="s">
        <v>37</v>
      </c>
      <c r="AA866" s="153">
        <v>1</v>
      </c>
      <c r="AB866" s="153" t="s">
        <v>7130</v>
      </c>
      <c r="AC866" s="153">
        <v>1</v>
      </c>
      <c r="AD866" s="153">
        <v>0</v>
      </c>
      <c r="AE866" s="153">
        <v>0</v>
      </c>
      <c r="AF866" s="153">
        <v>0</v>
      </c>
      <c r="AG866" s="153">
        <v>0</v>
      </c>
      <c r="AH866" s="153">
        <v>0</v>
      </c>
      <c r="AI866" s="153">
        <v>0</v>
      </c>
      <c r="AJ866" s="153">
        <v>0</v>
      </c>
      <c r="AK866" s="153">
        <v>0</v>
      </c>
      <c r="AL866" s="153">
        <v>0</v>
      </c>
      <c r="AM866" s="153">
        <v>23</v>
      </c>
      <c r="AN866" s="153">
        <v>23</v>
      </c>
      <c r="AO866" s="153">
        <v>100</v>
      </c>
      <c r="AP866" s="154">
        <v>27</v>
      </c>
      <c r="AQ866" s="153">
        <v>0</v>
      </c>
      <c r="AR866" s="153">
        <v>0</v>
      </c>
      <c r="AS866" s="153">
        <v>50</v>
      </c>
      <c r="AT866" s="153">
        <v>23</v>
      </c>
      <c r="AU866" s="153">
        <v>46</v>
      </c>
      <c r="AV866" s="153">
        <v>0</v>
      </c>
      <c r="AW866" s="153">
        <v>0</v>
      </c>
      <c r="AX866" s="153">
        <v>0</v>
      </c>
      <c r="AY866" s="153">
        <v>0</v>
      </c>
      <c r="AZ866" s="153">
        <v>0</v>
      </c>
      <c r="BA866" s="153">
        <v>0</v>
      </c>
      <c r="BB866" s="153">
        <v>0</v>
      </c>
      <c r="BC866" s="153">
        <v>0</v>
      </c>
      <c r="BD866" s="153">
        <v>0</v>
      </c>
      <c r="BE866" s="153">
        <v>410000000</v>
      </c>
      <c r="BF866" s="153">
        <v>177766668</v>
      </c>
      <c r="BG866" s="153" t="s">
        <v>9401</v>
      </c>
      <c r="BH866" s="155">
        <v>623318000</v>
      </c>
      <c r="BI866" s="153">
        <v>0</v>
      </c>
      <c r="BJ866" s="153">
        <v>0</v>
      </c>
    </row>
    <row r="867" spans="1:62">
      <c r="A867" s="152">
        <v>4050065308</v>
      </c>
      <c r="B867" s="153">
        <v>6</v>
      </c>
      <c r="C867" s="153" t="s">
        <v>9303</v>
      </c>
      <c r="D867" s="153" t="s">
        <v>8121</v>
      </c>
      <c r="E867" s="153">
        <v>2023</v>
      </c>
      <c r="F867" s="153" t="s">
        <v>7125</v>
      </c>
      <c r="G867" s="153" t="s">
        <v>7126</v>
      </c>
      <c r="H867" s="153">
        <v>2</v>
      </c>
      <c r="I867" s="153" t="s">
        <v>7127</v>
      </c>
      <c r="J867" s="153">
        <v>13</v>
      </c>
      <c r="K867" s="153" t="s">
        <v>1614</v>
      </c>
      <c r="L867" s="153" t="s">
        <v>9304</v>
      </c>
      <c r="M867" s="153">
        <v>199</v>
      </c>
      <c r="N867" s="153" t="s">
        <v>7128</v>
      </c>
      <c r="O867" s="153">
        <v>5</v>
      </c>
      <c r="P867" s="153" t="s">
        <v>7296</v>
      </c>
      <c r="Q867" s="153">
        <v>57</v>
      </c>
      <c r="R867" s="153" t="s">
        <v>56</v>
      </c>
      <c r="S867" s="153">
        <v>2169</v>
      </c>
      <c r="T867" s="153" t="s">
        <v>5732</v>
      </c>
      <c r="U867" s="153">
        <v>19</v>
      </c>
      <c r="V867" s="153">
        <v>1</v>
      </c>
      <c r="W867" s="154">
        <v>21691</v>
      </c>
      <c r="X867" s="153" t="s">
        <v>7308</v>
      </c>
      <c r="Y867" s="153">
        <v>1</v>
      </c>
      <c r="Z867" s="153" t="s">
        <v>37</v>
      </c>
      <c r="AA867" s="153">
        <v>1</v>
      </c>
      <c r="AB867" s="153" t="s">
        <v>7130</v>
      </c>
      <c r="AC867" s="153">
        <v>1</v>
      </c>
      <c r="AD867" s="153">
        <v>0</v>
      </c>
      <c r="AE867" s="153">
        <v>0</v>
      </c>
      <c r="AF867" s="153">
        <v>0</v>
      </c>
      <c r="AG867" s="153">
        <v>1</v>
      </c>
      <c r="AH867" s="153">
        <v>1</v>
      </c>
      <c r="AI867" s="153">
        <v>100</v>
      </c>
      <c r="AJ867" s="153">
        <v>1</v>
      </c>
      <c r="AK867" s="153">
        <v>1</v>
      </c>
      <c r="AL867" s="153">
        <v>100</v>
      </c>
      <c r="AM867" s="153">
        <v>1</v>
      </c>
      <c r="AN867" s="153">
        <v>1</v>
      </c>
      <c r="AO867" s="153">
        <v>100</v>
      </c>
      <c r="AP867" s="154">
        <v>1</v>
      </c>
      <c r="AQ867" s="153">
        <v>0</v>
      </c>
      <c r="AR867" s="153">
        <v>0</v>
      </c>
      <c r="AS867" s="153">
        <v>4</v>
      </c>
      <c r="AT867" s="153">
        <v>3</v>
      </c>
      <c r="AU867" s="153">
        <v>75</v>
      </c>
      <c r="AV867" s="153">
        <v>0</v>
      </c>
      <c r="AW867" s="153">
        <v>0</v>
      </c>
      <c r="AX867" s="153">
        <v>0</v>
      </c>
      <c r="AY867" s="153">
        <v>3049384408</v>
      </c>
      <c r="AZ867" s="153">
        <v>3032147678</v>
      </c>
      <c r="BA867" s="153" t="s">
        <v>9402</v>
      </c>
      <c r="BB867" s="153">
        <v>3367993300</v>
      </c>
      <c r="BC867" s="153">
        <v>2994688266</v>
      </c>
      <c r="BD867" s="153" t="s">
        <v>9403</v>
      </c>
      <c r="BE867" s="153">
        <v>3803520000</v>
      </c>
      <c r="BF867" s="153">
        <v>3286143209</v>
      </c>
      <c r="BG867" s="153" t="s">
        <v>9404</v>
      </c>
      <c r="BH867" s="155">
        <v>1874600000</v>
      </c>
      <c r="BI867" s="153">
        <v>0</v>
      </c>
      <c r="BJ867" s="153">
        <v>0</v>
      </c>
    </row>
    <row r="868" spans="1:62">
      <c r="A868" s="152">
        <v>4050065308</v>
      </c>
      <c r="B868" s="153">
        <v>6</v>
      </c>
      <c r="C868" s="153" t="s">
        <v>9303</v>
      </c>
      <c r="D868" s="153" t="s">
        <v>8121</v>
      </c>
      <c r="E868" s="153">
        <v>2023</v>
      </c>
      <c r="F868" s="153" t="s">
        <v>7125</v>
      </c>
      <c r="G868" s="153" t="s">
        <v>7126</v>
      </c>
      <c r="H868" s="153">
        <v>2</v>
      </c>
      <c r="I868" s="153" t="s">
        <v>7127</v>
      </c>
      <c r="J868" s="153">
        <v>13</v>
      </c>
      <c r="K868" s="153" t="s">
        <v>1614</v>
      </c>
      <c r="L868" s="153" t="s">
        <v>9304</v>
      </c>
      <c r="M868" s="153">
        <v>199</v>
      </c>
      <c r="N868" s="153" t="s">
        <v>7128</v>
      </c>
      <c r="O868" s="153">
        <v>5</v>
      </c>
      <c r="P868" s="153" t="s">
        <v>7296</v>
      </c>
      <c r="Q868" s="153">
        <v>57</v>
      </c>
      <c r="R868" s="153" t="s">
        <v>56</v>
      </c>
      <c r="S868" s="153">
        <v>2169</v>
      </c>
      <c r="T868" s="153" t="s">
        <v>5732</v>
      </c>
      <c r="U868" s="153">
        <v>19</v>
      </c>
      <c r="V868" s="153">
        <v>2</v>
      </c>
      <c r="W868" s="154">
        <v>21692</v>
      </c>
      <c r="X868" s="153" t="s">
        <v>7313</v>
      </c>
      <c r="Y868" s="153">
        <v>2</v>
      </c>
      <c r="Z868" s="153" t="s">
        <v>202</v>
      </c>
      <c r="AA868" s="153">
        <v>1</v>
      </c>
      <c r="AB868" s="153" t="s">
        <v>7130</v>
      </c>
      <c r="AC868" s="153">
        <v>1</v>
      </c>
      <c r="AD868" s="153">
        <v>0</v>
      </c>
      <c r="AE868" s="153">
        <v>0</v>
      </c>
      <c r="AF868" s="153">
        <v>0</v>
      </c>
      <c r="AG868" s="153">
        <v>1</v>
      </c>
      <c r="AH868" s="153">
        <v>1</v>
      </c>
      <c r="AI868" s="153">
        <v>100</v>
      </c>
      <c r="AJ868" s="153">
        <v>1</v>
      </c>
      <c r="AK868" s="153">
        <v>1</v>
      </c>
      <c r="AL868" s="153">
        <v>100</v>
      </c>
      <c r="AM868" s="153">
        <v>1</v>
      </c>
      <c r="AN868" s="153">
        <v>1</v>
      </c>
      <c r="AO868" s="153">
        <v>100</v>
      </c>
      <c r="AP868" s="154">
        <v>1</v>
      </c>
      <c r="AQ868" s="153">
        <v>0</v>
      </c>
      <c r="AR868" s="153">
        <v>0</v>
      </c>
      <c r="AS868" s="153" t="s">
        <v>7131</v>
      </c>
      <c r="AT868" s="153" t="s">
        <v>7131</v>
      </c>
      <c r="AU868" s="153" t="s">
        <v>7131</v>
      </c>
      <c r="AV868" s="153">
        <v>0</v>
      </c>
      <c r="AW868" s="153">
        <v>0</v>
      </c>
      <c r="AX868" s="153">
        <v>0</v>
      </c>
      <c r="AY868" s="153">
        <v>500000</v>
      </c>
      <c r="AZ868" s="153">
        <v>0</v>
      </c>
      <c r="BA868" s="153">
        <v>0</v>
      </c>
      <c r="BB868" s="153">
        <v>500000</v>
      </c>
      <c r="BC868" s="153">
        <v>0</v>
      </c>
      <c r="BD868" s="153">
        <v>0</v>
      </c>
      <c r="BE868" s="153">
        <v>8000000</v>
      </c>
      <c r="BF868" s="153">
        <v>8000000</v>
      </c>
      <c r="BG868" s="153">
        <v>100</v>
      </c>
      <c r="BH868" s="155">
        <v>30000000</v>
      </c>
      <c r="BI868" s="153">
        <v>0</v>
      </c>
      <c r="BJ868" s="153">
        <v>0</v>
      </c>
    </row>
    <row r="869" spans="1:62">
      <c r="A869" s="152">
        <v>4050065308</v>
      </c>
      <c r="B869" s="153">
        <v>6</v>
      </c>
      <c r="C869" s="153" t="s">
        <v>9303</v>
      </c>
      <c r="D869" s="153" t="s">
        <v>8121</v>
      </c>
      <c r="E869" s="153">
        <v>2023</v>
      </c>
      <c r="F869" s="153" t="s">
        <v>7125</v>
      </c>
      <c r="G869" s="153" t="s">
        <v>7126</v>
      </c>
      <c r="H869" s="153">
        <v>2</v>
      </c>
      <c r="I869" s="153" t="s">
        <v>7127</v>
      </c>
      <c r="J869" s="153">
        <v>13</v>
      </c>
      <c r="K869" s="153" t="s">
        <v>1614</v>
      </c>
      <c r="L869" s="153" t="s">
        <v>9304</v>
      </c>
      <c r="M869" s="153">
        <v>199</v>
      </c>
      <c r="N869" s="153" t="s">
        <v>7128</v>
      </c>
      <c r="O869" s="153">
        <v>5</v>
      </c>
      <c r="P869" s="153" t="s">
        <v>7296</v>
      </c>
      <c r="Q869" s="153">
        <v>57</v>
      </c>
      <c r="R869" s="153" t="s">
        <v>56</v>
      </c>
      <c r="S869" s="153">
        <v>2172</v>
      </c>
      <c r="T869" s="153" t="s">
        <v>5737</v>
      </c>
      <c r="U869" s="153">
        <v>11</v>
      </c>
      <c r="V869" s="153">
        <v>1</v>
      </c>
      <c r="W869" s="154">
        <v>21721</v>
      </c>
      <c r="X869" s="153" t="s">
        <v>7674</v>
      </c>
      <c r="Y869" s="153">
        <v>1</v>
      </c>
      <c r="Z869" s="153" t="s">
        <v>37</v>
      </c>
      <c r="AA869" s="153">
        <v>1</v>
      </c>
      <c r="AB869" s="153" t="s">
        <v>7130</v>
      </c>
      <c r="AC869" s="153">
        <v>1</v>
      </c>
      <c r="AD869" s="153">
        <v>0</v>
      </c>
      <c r="AE869" s="153">
        <v>0</v>
      </c>
      <c r="AF869" s="153">
        <v>0</v>
      </c>
      <c r="AG869" s="153">
        <v>1</v>
      </c>
      <c r="AH869" s="153">
        <v>1</v>
      </c>
      <c r="AI869" s="153">
        <v>100</v>
      </c>
      <c r="AJ869" s="153">
        <v>1</v>
      </c>
      <c r="AK869" s="153">
        <v>1</v>
      </c>
      <c r="AL869" s="153">
        <v>100</v>
      </c>
      <c r="AM869" s="153">
        <v>1</v>
      </c>
      <c r="AN869" s="153">
        <v>1</v>
      </c>
      <c r="AO869" s="153">
        <v>100</v>
      </c>
      <c r="AP869" s="154">
        <v>1</v>
      </c>
      <c r="AQ869" s="153">
        <v>0</v>
      </c>
      <c r="AR869" s="153">
        <v>0</v>
      </c>
      <c r="AS869" s="153">
        <v>4</v>
      </c>
      <c r="AT869" s="153">
        <v>3</v>
      </c>
      <c r="AU869" s="153">
        <v>75</v>
      </c>
      <c r="AV869" s="153">
        <v>0</v>
      </c>
      <c r="AW869" s="153">
        <v>0</v>
      </c>
      <c r="AX869" s="153">
        <v>0</v>
      </c>
      <c r="AY869" s="153">
        <v>840946000</v>
      </c>
      <c r="AZ869" s="153">
        <v>807298863</v>
      </c>
      <c r="BA869" s="153">
        <v>96</v>
      </c>
      <c r="BB869" s="153">
        <v>1616640000</v>
      </c>
      <c r="BC869" s="153">
        <v>1589433333</v>
      </c>
      <c r="BD869" s="153" t="s">
        <v>9405</v>
      </c>
      <c r="BE869" s="153">
        <v>1672000000</v>
      </c>
      <c r="BF869" s="153">
        <v>1403994000</v>
      </c>
      <c r="BG869" s="153" t="s">
        <v>9406</v>
      </c>
      <c r="BH869" s="155">
        <v>993300000</v>
      </c>
      <c r="BI869" s="153">
        <v>0</v>
      </c>
      <c r="BJ869" s="153">
        <v>0</v>
      </c>
    </row>
    <row r="870" spans="1:62">
      <c r="A870" s="152">
        <v>4050065308</v>
      </c>
      <c r="B870" s="153">
        <v>6</v>
      </c>
      <c r="C870" s="153" t="s">
        <v>9407</v>
      </c>
      <c r="D870" s="153" t="s">
        <v>9408</v>
      </c>
      <c r="E870" s="153">
        <v>2023</v>
      </c>
      <c r="F870" s="153" t="s">
        <v>7125</v>
      </c>
      <c r="G870" s="153" t="s">
        <v>7126</v>
      </c>
      <c r="H870" s="153">
        <v>2</v>
      </c>
      <c r="I870" s="153" t="s">
        <v>7127</v>
      </c>
      <c r="J870" s="153">
        <v>14</v>
      </c>
      <c r="K870" s="153" t="s">
        <v>1691</v>
      </c>
      <c r="L870" s="153" t="s">
        <v>9409</v>
      </c>
      <c r="M870" s="153">
        <v>199</v>
      </c>
      <c r="N870" s="153" t="s">
        <v>7128</v>
      </c>
      <c r="O870" s="153">
        <v>1</v>
      </c>
      <c r="P870" s="153" t="s">
        <v>2378</v>
      </c>
      <c r="Q870" s="153">
        <v>1</v>
      </c>
      <c r="R870" s="153" t="s">
        <v>2379</v>
      </c>
      <c r="S870" s="153">
        <v>2068</v>
      </c>
      <c r="T870" s="153" t="s">
        <v>5741</v>
      </c>
      <c r="U870" s="153">
        <v>28</v>
      </c>
      <c r="V870" s="153">
        <v>1</v>
      </c>
      <c r="W870" s="154">
        <v>20681</v>
      </c>
      <c r="X870" s="153" t="s">
        <v>9410</v>
      </c>
      <c r="Y870" s="153">
        <v>1</v>
      </c>
      <c r="Z870" s="153" t="s">
        <v>37</v>
      </c>
      <c r="AA870" s="153">
        <v>1</v>
      </c>
      <c r="AB870" s="153" t="s">
        <v>7130</v>
      </c>
      <c r="AC870" s="153">
        <v>1</v>
      </c>
      <c r="AD870" s="153">
        <v>0</v>
      </c>
      <c r="AE870" s="153">
        <v>0</v>
      </c>
      <c r="AF870" s="153">
        <v>0</v>
      </c>
      <c r="AG870" s="153">
        <v>1200</v>
      </c>
      <c r="AH870" s="153">
        <v>1200</v>
      </c>
      <c r="AI870" s="153">
        <v>100</v>
      </c>
      <c r="AJ870" s="153">
        <v>1200</v>
      </c>
      <c r="AK870" s="153">
        <v>1200</v>
      </c>
      <c r="AL870" s="153">
        <v>100</v>
      </c>
      <c r="AM870" s="153">
        <v>1509</v>
      </c>
      <c r="AN870" s="153">
        <v>1509</v>
      </c>
      <c r="AO870" s="153">
        <v>100</v>
      </c>
      <c r="AP870" s="154">
        <v>1509</v>
      </c>
      <c r="AQ870" s="153">
        <v>0</v>
      </c>
      <c r="AR870" s="153">
        <v>0</v>
      </c>
      <c r="AS870" s="153">
        <v>5418</v>
      </c>
      <c r="AT870" s="153">
        <v>3909</v>
      </c>
      <c r="AU870" s="153" t="s">
        <v>9411</v>
      </c>
      <c r="AV870" s="153">
        <v>0</v>
      </c>
      <c r="AW870" s="153">
        <v>0</v>
      </c>
      <c r="AX870" s="153">
        <v>0</v>
      </c>
      <c r="AY870" s="153">
        <v>1944355455</v>
      </c>
      <c r="AZ870" s="153">
        <v>1872097109</v>
      </c>
      <c r="BA870" s="153" t="s">
        <v>9412</v>
      </c>
      <c r="BB870" s="153">
        <v>2160010450</v>
      </c>
      <c r="BC870" s="153">
        <v>2160010450</v>
      </c>
      <c r="BD870" s="153">
        <v>100</v>
      </c>
      <c r="BE870" s="153">
        <v>2606720000</v>
      </c>
      <c r="BF870" s="153">
        <v>2569475000</v>
      </c>
      <c r="BG870" s="153" t="s">
        <v>8803</v>
      </c>
      <c r="BH870" s="155">
        <v>3237000000</v>
      </c>
      <c r="BI870" s="153">
        <v>0</v>
      </c>
      <c r="BJ870" s="153">
        <v>0</v>
      </c>
    </row>
    <row r="871" spans="1:62">
      <c r="A871" s="152">
        <v>4050065308</v>
      </c>
      <c r="B871" s="153">
        <v>6</v>
      </c>
      <c r="C871" s="153" t="s">
        <v>9407</v>
      </c>
      <c r="D871" s="153" t="s">
        <v>9408</v>
      </c>
      <c r="E871" s="153">
        <v>2023</v>
      </c>
      <c r="F871" s="153" t="s">
        <v>7125</v>
      </c>
      <c r="G871" s="153" t="s">
        <v>7126</v>
      </c>
      <c r="H871" s="153">
        <v>2</v>
      </c>
      <c r="I871" s="153" t="s">
        <v>7127</v>
      </c>
      <c r="J871" s="153">
        <v>14</v>
      </c>
      <c r="K871" s="153" t="s">
        <v>1691</v>
      </c>
      <c r="L871" s="153" t="s">
        <v>9409</v>
      </c>
      <c r="M871" s="153">
        <v>199</v>
      </c>
      <c r="N871" s="153" t="s">
        <v>7128</v>
      </c>
      <c r="O871" s="153">
        <v>1</v>
      </c>
      <c r="P871" s="153" t="s">
        <v>2378</v>
      </c>
      <c r="Q871" s="153">
        <v>1</v>
      </c>
      <c r="R871" s="153" t="s">
        <v>2379</v>
      </c>
      <c r="S871" s="153">
        <v>2068</v>
      </c>
      <c r="T871" s="153" t="s">
        <v>5741</v>
      </c>
      <c r="U871" s="153">
        <v>28</v>
      </c>
      <c r="V871" s="153">
        <v>2</v>
      </c>
      <c r="W871" s="154">
        <v>20682</v>
      </c>
      <c r="X871" s="153" t="s">
        <v>9413</v>
      </c>
      <c r="Y871" s="153">
        <v>2</v>
      </c>
      <c r="Z871" s="153" t="s">
        <v>202</v>
      </c>
      <c r="AA871" s="153">
        <v>1</v>
      </c>
      <c r="AB871" s="153" t="s">
        <v>7130</v>
      </c>
      <c r="AC871" s="153">
        <v>1</v>
      </c>
      <c r="AD871" s="153">
        <v>0</v>
      </c>
      <c r="AE871" s="153">
        <v>0</v>
      </c>
      <c r="AF871" s="153">
        <v>0</v>
      </c>
      <c r="AG871" s="153">
        <v>4000</v>
      </c>
      <c r="AH871" s="153">
        <v>4000</v>
      </c>
      <c r="AI871" s="153">
        <v>100</v>
      </c>
      <c r="AJ871" s="153">
        <v>4000</v>
      </c>
      <c r="AK871" s="153">
        <v>4885</v>
      </c>
      <c r="AL871" s="153" t="s">
        <v>9414</v>
      </c>
      <c r="AM871" s="153">
        <v>4000</v>
      </c>
      <c r="AN871" s="153">
        <v>4000</v>
      </c>
      <c r="AO871" s="153">
        <v>100</v>
      </c>
      <c r="AP871" s="154">
        <v>4000</v>
      </c>
      <c r="AQ871" s="153">
        <v>0</v>
      </c>
      <c r="AR871" s="153">
        <v>0</v>
      </c>
      <c r="AS871" s="153" t="s">
        <v>7131</v>
      </c>
      <c r="AT871" s="153" t="s">
        <v>7131</v>
      </c>
      <c r="AU871" s="153" t="s">
        <v>7131</v>
      </c>
      <c r="AV871" s="153">
        <v>0</v>
      </c>
      <c r="AW871" s="153">
        <v>0</v>
      </c>
      <c r="AX871" s="153">
        <v>0</v>
      </c>
      <c r="AY871" s="153">
        <v>1178790000</v>
      </c>
      <c r="AZ871" s="153">
        <v>1178790000</v>
      </c>
      <c r="BA871" s="153">
        <v>100</v>
      </c>
      <c r="BB871" s="153">
        <v>1736734000</v>
      </c>
      <c r="BC871" s="153">
        <v>1736734000</v>
      </c>
      <c r="BD871" s="153">
        <v>100</v>
      </c>
      <c r="BE871" s="153">
        <v>675060000</v>
      </c>
      <c r="BF871" s="153">
        <v>675060000</v>
      </c>
      <c r="BG871" s="153">
        <v>100</v>
      </c>
      <c r="BH871" s="155">
        <v>589000000</v>
      </c>
      <c r="BI871" s="153">
        <v>0</v>
      </c>
      <c r="BJ871" s="153">
        <v>0</v>
      </c>
    </row>
    <row r="872" spans="1:62">
      <c r="A872" s="152">
        <v>4050065308</v>
      </c>
      <c r="B872" s="153">
        <v>6</v>
      </c>
      <c r="C872" s="153" t="s">
        <v>9407</v>
      </c>
      <c r="D872" s="153" t="s">
        <v>9408</v>
      </c>
      <c r="E872" s="153">
        <v>2023</v>
      </c>
      <c r="F872" s="153" t="s">
        <v>7125</v>
      </c>
      <c r="G872" s="153" t="s">
        <v>7126</v>
      </c>
      <c r="H872" s="153">
        <v>2</v>
      </c>
      <c r="I872" s="153" t="s">
        <v>7127</v>
      </c>
      <c r="J872" s="153">
        <v>14</v>
      </c>
      <c r="K872" s="153" t="s">
        <v>1691</v>
      </c>
      <c r="L872" s="153" t="s">
        <v>9409</v>
      </c>
      <c r="M872" s="153">
        <v>199</v>
      </c>
      <c r="N872" s="153" t="s">
        <v>7128</v>
      </c>
      <c r="O872" s="153">
        <v>1</v>
      </c>
      <c r="P872" s="153" t="s">
        <v>2378</v>
      </c>
      <c r="Q872" s="153">
        <v>1</v>
      </c>
      <c r="R872" s="153" t="s">
        <v>2379</v>
      </c>
      <c r="S872" s="153">
        <v>2068</v>
      </c>
      <c r="T872" s="153" t="s">
        <v>5741</v>
      </c>
      <c r="U872" s="153">
        <v>28</v>
      </c>
      <c r="V872" s="153">
        <v>3</v>
      </c>
      <c r="W872" s="154">
        <v>20683</v>
      </c>
      <c r="X872" s="153" t="s">
        <v>5958</v>
      </c>
      <c r="Y872" s="153">
        <v>1</v>
      </c>
      <c r="Z872" s="153" t="s">
        <v>37</v>
      </c>
      <c r="AA872" s="153">
        <v>1</v>
      </c>
      <c r="AB872" s="153" t="s">
        <v>7130</v>
      </c>
      <c r="AC872" s="153">
        <v>1</v>
      </c>
      <c r="AD872" s="153">
        <v>0</v>
      </c>
      <c r="AE872" s="153">
        <v>0</v>
      </c>
      <c r="AF872" s="153">
        <v>0</v>
      </c>
      <c r="AG872" s="153">
        <v>0</v>
      </c>
      <c r="AH872" s="153">
        <v>0</v>
      </c>
      <c r="AI872" s="153">
        <v>0</v>
      </c>
      <c r="AJ872" s="153">
        <v>0</v>
      </c>
      <c r="AK872" s="153">
        <v>0</v>
      </c>
      <c r="AL872" s="153">
        <v>0</v>
      </c>
      <c r="AM872" s="153">
        <v>187</v>
      </c>
      <c r="AN872" s="153">
        <v>187</v>
      </c>
      <c r="AO872" s="153">
        <v>100</v>
      </c>
      <c r="AP872" s="154">
        <v>0</v>
      </c>
      <c r="AQ872" s="153">
        <v>0</v>
      </c>
      <c r="AR872" s="153">
        <v>0</v>
      </c>
      <c r="AS872" s="153">
        <v>187</v>
      </c>
      <c r="AT872" s="153">
        <v>187</v>
      </c>
      <c r="AU872" s="153">
        <v>100</v>
      </c>
      <c r="AV872" s="153">
        <v>0</v>
      </c>
      <c r="AW872" s="153">
        <v>0</v>
      </c>
      <c r="AX872" s="153">
        <v>0</v>
      </c>
      <c r="AY872" s="153">
        <v>0</v>
      </c>
      <c r="AZ872" s="153">
        <v>0</v>
      </c>
      <c r="BA872" s="153">
        <v>0</v>
      </c>
      <c r="BB872" s="153">
        <v>0</v>
      </c>
      <c r="BC872" s="153">
        <v>0</v>
      </c>
      <c r="BD872" s="153">
        <v>0</v>
      </c>
      <c r="BE872" s="153">
        <v>688220000</v>
      </c>
      <c r="BF872" s="153">
        <v>688203333</v>
      </c>
      <c r="BG872" s="153">
        <v>100</v>
      </c>
      <c r="BH872" s="155">
        <v>0</v>
      </c>
      <c r="BI872" s="153">
        <v>0</v>
      </c>
      <c r="BJ872" s="153">
        <v>0</v>
      </c>
    </row>
    <row r="873" spans="1:62">
      <c r="A873" s="152">
        <v>4050065308</v>
      </c>
      <c r="B873" s="153">
        <v>6</v>
      </c>
      <c r="C873" s="153" t="s">
        <v>9407</v>
      </c>
      <c r="D873" s="153" t="s">
        <v>9408</v>
      </c>
      <c r="E873" s="153">
        <v>2023</v>
      </c>
      <c r="F873" s="153" t="s">
        <v>7125</v>
      </c>
      <c r="G873" s="153" t="s">
        <v>7126</v>
      </c>
      <c r="H873" s="153">
        <v>2</v>
      </c>
      <c r="I873" s="153" t="s">
        <v>7127</v>
      </c>
      <c r="J873" s="153">
        <v>14</v>
      </c>
      <c r="K873" s="153" t="s">
        <v>1691</v>
      </c>
      <c r="L873" s="153" t="s">
        <v>9409</v>
      </c>
      <c r="M873" s="153">
        <v>199</v>
      </c>
      <c r="N873" s="153" t="s">
        <v>7128</v>
      </c>
      <c r="O873" s="153">
        <v>1</v>
      </c>
      <c r="P873" s="153" t="s">
        <v>2378</v>
      </c>
      <c r="Q873" s="153">
        <v>6</v>
      </c>
      <c r="R873" s="153" t="s">
        <v>7135</v>
      </c>
      <c r="S873" s="153">
        <v>2043</v>
      </c>
      <c r="T873" s="153" t="s">
        <v>5751</v>
      </c>
      <c r="U873" s="153">
        <v>29</v>
      </c>
      <c r="V873" s="153">
        <v>1</v>
      </c>
      <c r="W873" s="154">
        <v>20431</v>
      </c>
      <c r="X873" s="153" t="s">
        <v>9415</v>
      </c>
      <c r="Y873" s="153">
        <v>1</v>
      </c>
      <c r="Z873" s="153" t="s">
        <v>37</v>
      </c>
      <c r="AA873" s="153">
        <v>1</v>
      </c>
      <c r="AB873" s="153" t="s">
        <v>7130</v>
      </c>
      <c r="AC873" s="153">
        <v>1</v>
      </c>
      <c r="AD873" s="153">
        <v>0</v>
      </c>
      <c r="AE873" s="153">
        <v>0</v>
      </c>
      <c r="AF873" s="153">
        <v>0</v>
      </c>
      <c r="AG873" s="153">
        <v>52</v>
      </c>
      <c r="AH873" s="153">
        <v>0</v>
      </c>
      <c r="AI873" s="153">
        <v>0</v>
      </c>
      <c r="AJ873" s="153">
        <v>60</v>
      </c>
      <c r="AK873" s="153">
        <v>47</v>
      </c>
      <c r="AL873" s="153" t="s">
        <v>9416</v>
      </c>
      <c r="AM873" s="153">
        <v>60</v>
      </c>
      <c r="AN873" s="153">
        <v>38</v>
      </c>
      <c r="AO873" s="153" t="s">
        <v>9417</v>
      </c>
      <c r="AP873" s="154">
        <v>68</v>
      </c>
      <c r="AQ873" s="153">
        <v>0</v>
      </c>
      <c r="AR873" s="153">
        <v>0</v>
      </c>
      <c r="AS873" s="153">
        <v>240</v>
      </c>
      <c r="AT873" s="153">
        <v>85</v>
      </c>
      <c r="AU873" s="153" t="s">
        <v>9418</v>
      </c>
      <c r="AV873" s="153">
        <v>0</v>
      </c>
      <c r="AW873" s="153">
        <v>0</v>
      </c>
      <c r="AX873" s="153">
        <v>0</v>
      </c>
      <c r="AY873" s="153">
        <v>131577000</v>
      </c>
      <c r="AZ873" s="153">
        <v>20000000</v>
      </c>
      <c r="BA873" s="153" t="s">
        <v>9419</v>
      </c>
      <c r="BB873" s="153">
        <v>157698000</v>
      </c>
      <c r="BC873" s="153">
        <v>157698000</v>
      </c>
      <c r="BD873" s="153">
        <v>100</v>
      </c>
      <c r="BE873" s="153">
        <v>157000000</v>
      </c>
      <c r="BF873" s="153">
        <v>157000000</v>
      </c>
      <c r="BG873" s="153">
        <v>100</v>
      </c>
      <c r="BH873" s="155">
        <v>162000000</v>
      </c>
      <c r="BI873" s="153">
        <v>0</v>
      </c>
      <c r="BJ873" s="153">
        <v>0</v>
      </c>
    </row>
    <row r="874" spans="1:62">
      <c r="A874" s="152">
        <v>4050065308</v>
      </c>
      <c r="B874" s="153">
        <v>6</v>
      </c>
      <c r="C874" s="153" t="s">
        <v>9407</v>
      </c>
      <c r="D874" s="153" t="s">
        <v>9408</v>
      </c>
      <c r="E874" s="153">
        <v>2023</v>
      </c>
      <c r="F874" s="153" t="s">
        <v>7125</v>
      </c>
      <c r="G874" s="153" t="s">
        <v>7126</v>
      </c>
      <c r="H874" s="153">
        <v>2</v>
      </c>
      <c r="I874" s="153" t="s">
        <v>7127</v>
      </c>
      <c r="J874" s="153">
        <v>14</v>
      </c>
      <c r="K874" s="153" t="s">
        <v>1691</v>
      </c>
      <c r="L874" s="153" t="s">
        <v>9409</v>
      </c>
      <c r="M874" s="153">
        <v>199</v>
      </c>
      <c r="N874" s="153" t="s">
        <v>7128</v>
      </c>
      <c r="O874" s="153">
        <v>1</v>
      </c>
      <c r="P874" s="153" t="s">
        <v>2378</v>
      </c>
      <c r="Q874" s="153">
        <v>6</v>
      </c>
      <c r="R874" s="153" t="s">
        <v>7135</v>
      </c>
      <c r="S874" s="153">
        <v>2043</v>
      </c>
      <c r="T874" s="153" t="s">
        <v>5751</v>
      </c>
      <c r="U874" s="153">
        <v>29</v>
      </c>
      <c r="V874" s="153">
        <v>2</v>
      </c>
      <c r="W874" s="154">
        <v>20432</v>
      </c>
      <c r="X874" s="153" t="s">
        <v>9420</v>
      </c>
      <c r="Y874" s="153">
        <v>1</v>
      </c>
      <c r="Z874" s="153" t="s">
        <v>37</v>
      </c>
      <c r="AA874" s="153">
        <v>1</v>
      </c>
      <c r="AB874" s="153" t="s">
        <v>7130</v>
      </c>
      <c r="AC874" s="153">
        <v>1</v>
      </c>
      <c r="AD874" s="153">
        <v>0</v>
      </c>
      <c r="AE874" s="153">
        <v>0</v>
      </c>
      <c r="AF874" s="153">
        <v>0</v>
      </c>
      <c r="AG874" s="153">
        <v>23</v>
      </c>
      <c r="AH874" s="153">
        <v>12</v>
      </c>
      <c r="AI874" s="153" t="s">
        <v>9421</v>
      </c>
      <c r="AJ874" s="153">
        <v>68</v>
      </c>
      <c r="AK874" s="153">
        <v>60</v>
      </c>
      <c r="AL874" s="153" t="s">
        <v>9422</v>
      </c>
      <c r="AM874" s="153">
        <v>60</v>
      </c>
      <c r="AN874" s="153">
        <v>0</v>
      </c>
      <c r="AO874" s="153">
        <v>0</v>
      </c>
      <c r="AP874" s="154">
        <v>89</v>
      </c>
      <c r="AQ874" s="153">
        <v>0</v>
      </c>
      <c r="AR874" s="153">
        <v>0</v>
      </c>
      <c r="AS874" s="153">
        <v>240</v>
      </c>
      <c r="AT874" s="153">
        <v>72</v>
      </c>
      <c r="AU874" s="153">
        <v>30</v>
      </c>
      <c r="AV874" s="153">
        <v>0</v>
      </c>
      <c r="AW874" s="153">
        <v>0</v>
      </c>
      <c r="AX874" s="153">
        <v>0</v>
      </c>
      <c r="AY874" s="153">
        <v>30000000</v>
      </c>
      <c r="AZ874" s="153">
        <v>14750100</v>
      </c>
      <c r="BA874" s="153" t="s">
        <v>9423</v>
      </c>
      <c r="BB874" s="153">
        <v>118754000</v>
      </c>
      <c r="BC874" s="153">
        <v>118000000</v>
      </c>
      <c r="BD874" s="153" t="s">
        <v>8822</v>
      </c>
      <c r="BE874" s="153">
        <v>95000000</v>
      </c>
      <c r="BF874" s="153">
        <v>0</v>
      </c>
      <c r="BG874" s="153">
        <v>0</v>
      </c>
      <c r="BH874" s="155">
        <v>101000000</v>
      </c>
      <c r="BI874" s="153">
        <v>0</v>
      </c>
      <c r="BJ874" s="153">
        <v>0</v>
      </c>
    </row>
    <row r="875" spans="1:62">
      <c r="A875" s="152">
        <v>4050065308</v>
      </c>
      <c r="B875" s="153">
        <v>6</v>
      </c>
      <c r="C875" s="153" t="s">
        <v>9407</v>
      </c>
      <c r="D875" s="153" t="s">
        <v>9408</v>
      </c>
      <c r="E875" s="153">
        <v>2023</v>
      </c>
      <c r="F875" s="153" t="s">
        <v>7125</v>
      </c>
      <c r="G875" s="153" t="s">
        <v>7126</v>
      </c>
      <c r="H875" s="153">
        <v>2</v>
      </c>
      <c r="I875" s="153" t="s">
        <v>7127</v>
      </c>
      <c r="J875" s="153">
        <v>14</v>
      </c>
      <c r="K875" s="153" t="s">
        <v>1691</v>
      </c>
      <c r="L875" s="153" t="s">
        <v>9409</v>
      </c>
      <c r="M875" s="153">
        <v>199</v>
      </c>
      <c r="N875" s="153" t="s">
        <v>7128</v>
      </c>
      <c r="O875" s="153">
        <v>1</v>
      </c>
      <c r="P875" s="153" t="s">
        <v>2378</v>
      </c>
      <c r="Q875" s="153">
        <v>6</v>
      </c>
      <c r="R875" s="153" t="s">
        <v>7135</v>
      </c>
      <c r="S875" s="153">
        <v>2060</v>
      </c>
      <c r="T875" s="153" t="s">
        <v>5760</v>
      </c>
      <c r="U875" s="153">
        <v>18</v>
      </c>
      <c r="V875" s="153">
        <v>1</v>
      </c>
      <c r="W875" s="154">
        <v>20601</v>
      </c>
      <c r="X875" s="153" t="s">
        <v>9424</v>
      </c>
      <c r="Y875" s="153">
        <v>1</v>
      </c>
      <c r="Z875" s="153" t="s">
        <v>37</v>
      </c>
      <c r="AA875" s="153">
        <v>1</v>
      </c>
      <c r="AB875" s="153" t="s">
        <v>7130</v>
      </c>
      <c r="AC875" s="153">
        <v>1</v>
      </c>
      <c r="AD875" s="153">
        <v>0</v>
      </c>
      <c r="AE875" s="153">
        <v>0</v>
      </c>
      <c r="AF875" s="153">
        <v>0</v>
      </c>
      <c r="AG875" s="153">
        <v>32</v>
      </c>
      <c r="AH875" s="153">
        <v>40</v>
      </c>
      <c r="AI875" s="153">
        <v>125</v>
      </c>
      <c r="AJ875" s="153">
        <v>36</v>
      </c>
      <c r="AK875" s="153">
        <v>36</v>
      </c>
      <c r="AL875" s="153">
        <v>100</v>
      </c>
      <c r="AM875" s="153">
        <v>35</v>
      </c>
      <c r="AN875" s="153">
        <v>35</v>
      </c>
      <c r="AO875" s="153">
        <v>100</v>
      </c>
      <c r="AP875" s="154">
        <v>37</v>
      </c>
      <c r="AQ875" s="153">
        <v>0</v>
      </c>
      <c r="AR875" s="153">
        <v>0</v>
      </c>
      <c r="AS875" s="153">
        <v>140</v>
      </c>
      <c r="AT875" s="153">
        <v>111</v>
      </c>
      <c r="AU875" s="153" t="s">
        <v>7571</v>
      </c>
      <c r="AV875" s="153">
        <v>0</v>
      </c>
      <c r="AW875" s="153">
        <v>0</v>
      </c>
      <c r="AX875" s="153">
        <v>0</v>
      </c>
      <c r="AY875" s="153">
        <v>473120040</v>
      </c>
      <c r="AZ875" s="153">
        <v>254604666</v>
      </c>
      <c r="BA875" s="153" t="s">
        <v>9425</v>
      </c>
      <c r="BB875" s="153">
        <v>380696000</v>
      </c>
      <c r="BC875" s="153">
        <v>380696000</v>
      </c>
      <c r="BD875" s="153">
        <v>100</v>
      </c>
      <c r="BE875" s="153">
        <v>350000000</v>
      </c>
      <c r="BF875" s="153">
        <v>350000000</v>
      </c>
      <c r="BG875" s="153">
        <v>100</v>
      </c>
      <c r="BH875" s="155">
        <v>363000000</v>
      </c>
      <c r="BI875" s="153">
        <v>0</v>
      </c>
      <c r="BJ875" s="153">
        <v>0</v>
      </c>
    </row>
    <row r="876" spans="1:62">
      <c r="A876" s="152">
        <v>4050065308</v>
      </c>
      <c r="B876" s="153">
        <v>6</v>
      </c>
      <c r="C876" s="153" t="s">
        <v>9407</v>
      </c>
      <c r="D876" s="153" t="s">
        <v>9408</v>
      </c>
      <c r="E876" s="153">
        <v>2023</v>
      </c>
      <c r="F876" s="153" t="s">
        <v>7125</v>
      </c>
      <c r="G876" s="153" t="s">
        <v>7126</v>
      </c>
      <c r="H876" s="153">
        <v>2</v>
      </c>
      <c r="I876" s="153" t="s">
        <v>7127</v>
      </c>
      <c r="J876" s="153">
        <v>14</v>
      </c>
      <c r="K876" s="153" t="s">
        <v>1691</v>
      </c>
      <c r="L876" s="153" t="s">
        <v>9409</v>
      </c>
      <c r="M876" s="153">
        <v>199</v>
      </c>
      <c r="N876" s="153" t="s">
        <v>7128</v>
      </c>
      <c r="O876" s="153">
        <v>1</v>
      </c>
      <c r="P876" s="153" t="s">
        <v>2378</v>
      </c>
      <c r="Q876" s="153">
        <v>6</v>
      </c>
      <c r="R876" s="153" t="s">
        <v>7135</v>
      </c>
      <c r="S876" s="153">
        <v>2060</v>
      </c>
      <c r="T876" s="153" t="s">
        <v>5760</v>
      </c>
      <c r="U876" s="153">
        <v>18</v>
      </c>
      <c r="V876" s="153">
        <v>2</v>
      </c>
      <c r="W876" s="154">
        <v>20602</v>
      </c>
      <c r="X876" s="153" t="s">
        <v>9426</v>
      </c>
      <c r="Y876" s="153">
        <v>1</v>
      </c>
      <c r="Z876" s="153" t="s">
        <v>37</v>
      </c>
      <c r="AA876" s="153">
        <v>1</v>
      </c>
      <c r="AB876" s="153" t="s">
        <v>7130</v>
      </c>
      <c r="AC876" s="153">
        <v>1</v>
      </c>
      <c r="AD876" s="153">
        <v>0</v>
      </c>
      <c r="AE876" s="153">
        <v>0</v>
      </c>
      <c r="AF876" s="153">
        <v>0</v>
      </c>
      <c r="AG876" s="153">
        <v>32</v>
      </c>
      <c r="AH876" s="153">
        <v>50</v>
      </c>
      <c r="AI876" s="153" t="s">
        <v>7201</v>
      </c>
      <c r="AJ876" s="153">
        <v>48</v>
      </c>
      <c r="AK876" s="153">
        <v>48</v>
      </c>
      <c r="AL876" s="153">
        <v>100</v>
      </c>
      <c r="AM876" s="153">
        <v>43</v>
      </c>
      <c r="AN876" s="153">
        <v>42</v>
      </c>
      <c r="AO876" s="153" t="s">
        <v>7859</v>
      </c>
      <c r="AP876" s="154">
        <v>47</v>
      </c>
      <c r="AQ876" s="153">
        <v>0</v>
      </c>
      <c r="AR876" s="153">
        <v>0</v>
      </c>
      <c r="AS876" s="153">
        <v>170</v>
      </c>
      <c r="AT876" s="153">
        <v>140</v>
      </c>
      <c r="AU876" s="153" t="s">
        <v>8517</v>
      </c>
      <c r="AV876" s="153">
        <v>0</v>
      </c>
      <c r="AW876" s="153">
        <v>0</v>
      </c>
      <c r="AX876" s="153">
        <v>0</v>
      </c>
      <c r="AY876" s="153">
        <v>487996041</v>
      </c>
      <c r="AZ876" s="153">
        <v>309980667</v>
      </c>
      <c r="BA876" s="153" t="s">
        <v>9427</v>
      </c>
      <c r="BB876" s="153">
        <v>484149000</v>
      </c>
      <c r="BC876" s="153">
        <v>484149000</v>
      </c>
      <c r="BD876" s="153">
        <v>100</v>
      </c>
      <c r="BE876" s="153">
        <v>408000000</v>
      </c>
      <c r="BF876" s="153">
        <v>387100000</v>
      </c>
      <c r="BG876" s="153" t="s">
        <v>8546</v>
      </c>
      <c r="BH876" s="155">
        <v>470000000</v>
      </c>
      <c r="BI876" s="153">
        <v>0</v>
      </c>
      <c r="BJ876" s="153">
        <v>0</v>
      </c>
    </row>
    <row r="877" spans="1:62">
      <c r="A877" s="152">
        <v>4050065308</v>
      </c>
      <c r="B877" s="153">
        <v>6</v>
      </c>
      <c r="C877" s="153" t="s">
        <v>9407</v>
      </c>
      <c r="D877" s="153" t="s">
        <v>9408</v>
      </c>
      <c r="E877" s="153">
        <v>2023</v>
      </c>
      <c r="F877" s="153" t="s">
        <v>7125</v>
      </c>
      <c r="G877" s="153" t="s">
        <v>7126</v>
      </c>
      <c r="H877" s="153">
        <v>2</v>
      </c>
      <c r="I877" s="153" t="s">
        <v>7127</v>
      </c>
      <c r="J877" s="153">
        <v>14</v>
      </c>
      <c r="K877" s="153" t="s">
        <v>1691</v>
      </c>
      <c r="L877" s="153" t="s">
        <v>9409</v>
      </c>
      <c r="M877" s="153">
        <v>199</v>
      </c>
      <c r="N877" s="153" t="s">
        <v>7128</v>
      </c>
      <c r="O877" s="153">
        <v>1</v>
      </c>
      <c r="P877" s="153" t="s">
        <v>2378</v>
      </c>
      <c r="Q877" s="153">
        <v>6</v>
      </c>
      <c r="R877" s="153" t="s">
        <v>7135</v>
      </c>
      <c r="S877" s="153">
        <v>2060</v>
      </c>
      <c r="T877" s="153" t="s">
        <v>5760</v>
      </c>
      <c r="U877" s="153">
        <v>18</v>
      </c>
      <c r="V877" s="153">
        <v>3</v>
      </c>
      <c r="W877" s="154">
        <v>20603</v>
      </c>
      <c r="X877" s="153" t="s">
        <v>9428</v>
      </c>
      <c r="Y877" s="153">
        <v>1</v>
      </c>
      <c r="Z877" s="153" t="s">
        <v>37</v>
      </c>
      <c r="AA877" s="153">
        <v>1</v>
      </c>
      <c r="AB877" s="153" t="s">
        <v>7130</v>
      </c>
      <c r="AC877" s="153">
        <v>1</v>
      </c>
      <c r="AD877" s="153">
        <v>0</v>
      </c>
      <c r="AE877" s="153">
        <v>0</v>
      </c>
      <c r="AF877" s="153">
        <v>0</v>
      </c>
      <c r="AG877" s="153">
        <v>19</v>
      </c>
      <c r="AH877" s="153">
        <v>20</v>
      </c>
      <c r="AI877" s="153" t="s">
        <v>9429</v>
      </c>
      <c r="AJ877" s="153">
        <v>20</v>
      </c>
      <c r="AK877" s="153">
        <v>20</v>
      </c>
      <c r="AL877" s="153">
        <v>100</v>
      </c>
      <c r="AM877" s="153">
        <v>20</v>
      </c>
      <c r="AN877" s="153">
        <v>20</v>
      </c>
      <c r="AO877" s="153">
        <v>100</v>
      </c>
      <c r="AP877" s="154">
        <v>21</v>
      </c>
      <c r="AQ877" s="153">
        <v>0</v>
      </c>
      <c r="AR877" s="153">
        <v>0</v>
      </c>
      <c r="AS877" s="153">
        <v>80</v>
      </c>
      <c r="AT877" s="153">
        <v>60</v>
      </c>
      <c r="AU877" s="153">
        <v>75</v>
      </c>
      <c r="AV877" s="153">
        <v>0</v>
      </c>
      <c r="AW877" s="153">
        <v>0</v>
      </c>
      <c r="AX877" s="153">
        <v>0</v>
      </c>
      <c r="AY877" s="153">
        <v>215921667</v>
      </c>
      <c r="AZ877" s="153">
        <v>215921667</v>
      </c>
      <c r="BA877" s="153">
        <v>100</v>
      </c>
      <c r="BB877" s="153">
        <v>194802000</v>
      </c>
      <c r="BC877" s="153">
        <v>194268667</v>
      </c>
      <c r="BD877" s="153" t="s">
        <v>9350</v>
      </c>
      <c r="BE877" s="153">
        <v>205000000</v>
      </c>
      <c r="BF877" s="153">
        <v>189700000</v>
      </c>
      <c r="BG877" s="153" t="s">
        <v>9430</v>
      </c>
      <c r="BH877" s="155">
        <v>206000000</v>
      </c>
      <c r="BI877" s="153">
        <v>0</v>
      </c>
      <c r="BJ877" s="153">
        <v>0</v>
      </c>
    </row>
    <row r="878" spans="1:62">
      <c r="A878" s="152">
        <v>4050065308</v>
      </c>
      <c r="B878" s="153">
        <v>6</v>
      </c>
      <c r="C878" s="153" t="s">
        <v>9407</v>
      </c>
      <c r="D878" s="153" t="s">
        <v>9408</v>
      </c>
      <c r="E878" s="153">
        <v>2023</v>
      </c>
      <c r="F878" s="153" t="s">
        <v>7125</v>
      </c>
      <c r="G878" s="153" t="s">
        <v>7126</v>
      </c>
      <c r="H878" s="153">
        <v>2</v>
      </c>
      <c r="I878" s="153" t="s">
        <v>7127</v>
      </c>
      <c r="J878" s="153">
        <v>14</v>
      </c>
      <c r="K878" s="153" t="s">
        <v>1691</v>
      </c>
      <c r="L878" s="153" t="s">
        <v>9409</v>
      </c>
      <c r="M878" s="153">
        <v>199</v>
      </c>
      <c r="N878" s="153" t="s">
        <v>7128</v>
      </c>
      <c r="O878" s="153">
        <v>1</v>
      </c>
      <c r="P878" s="153" t="s">
        <v>2378</v>
      </c>
      <c r="Q878" s="153">
        <v>6</v>
      </c>
      <c r="R878" s="153" t="s">
        <v>7135</v>
      </c>
      <c r="S878" s="153">
        <v>2060</v>
      </c>
      <c r="T878" s="153" t="s">
        <v>5760</v>
      </c>
      <c r="U878" s="153">
        <v>18</v>
      </c>
      <c r="V878" s="153">
        <v>4</v>
      </c>
      <c r="W878" s="154">
        <v>20604</v>
      </c>
      <c r="X878" s="153" t="s">
        <v>9431</v>
      </c>
      <c r="Y878" s="153">
        <v>1</v>
      </c>
      <c r="Z878" s="153" t="s">
        <v>37</v>
      </c>
      <c r="AA878" s="153">
        <v>1</v>
      </c>
      <c r="AB878" s="153" t="s">
        <v>7130</v>
      </c>
      <c r="AC878" s="153">
        <v>1</v>
      </c>
      <c r="AD878" s="153">
        <v>0</v>
      </c>
      <c r="AE878" s="153">
        <v>0</v>
      </c>
      <c r="AF878" s="153">
        <v>0</v>
      </c>
      <c r="AG878" s="153">
        <v>22</v>
      </c>
      <c r="AH878" s="153">
        <v>30</v>
      </c>
      <c r="AI878" s="153" t="s">
        <v>8607</v>
      </c>
      <c r="AJ878" s="153">
        <v>24</v>
      </c>
      <c r="AK878" s="153">
        <v>24</v>
      </c>
      <c r="AL878" s="153">
        <v>100</v>
      </c>
      <c r="AM878" s="153">
        <v>24</v>
      </c>
      <c r="AN878" s="153">
        <v>24</v>
      </c>
      <c r="AO878" s="153">
        <v>100</v>
      </c>
      <c r="AP878" s="154">
        <v>25</v>
      </c>
      <c r="AQ878" s="153">
        <v>0</v>
      </c>
      <c r="AR878" s="153">
        <v>0</v>
      </c>
      <c r="AS878" s="153">
        <v>95</v>
      </c>
      <c r="AT878" s="153">
        <v>78</v>
      </c>
      <c r="AU878" s="153" t="s">
        <v>9432</v>
      </c>
      <c r="AV878" s="153">
        <v>0</v>
      </c>
      <c r="AW878" s="153">
        <v>0</v>
      </c>
      <c r="AX878" s="153">
        <v>0</v>
      </c>
      <c r="AY878" s="153">
        <v>222600000</v>
      </c>
      <c r="AZ878" s="153">
        <v>222600000</v>
      </c>
      <c r="BA878" s="153">
        <v>100</v>
      </c>
      <c r="BB878" s="153">
        <v>563486830</v>
      </c>
      <c r="BC878" s="153">
        <v>563486830</v>
      </c>
      <c r="BD878" s="153">
        <v>100</v>
      </c>
      <c r="BE878" s="153">
        <v>240000000</v>
      </c>
      <c r="BF878" s="153">
        <v>205900000</v>
      </c>
      <c r="BG878" s="153" t="s">
        <v>9433</v>
      </c>
      <c r="BH878" s="155">
        <v>241000000</v>
      </c>
      <c r="BI878" s="153">
        <v>0</v>
      </c>
      <c r="BJ878" s="153">
        <v>0</v>
      </c>
    </row>
    <row r="879" spans="1:62">
      <c r="A879" s="152">
        <v>4050065308</v>
      </c>
      <c r="B879" s="153">
        <v>6</v>
      </c>
      <c r="C879" s="153" t="s">
        <v>9407</v>
      </c>
      <c r="D879" s="153" t="s">
        <v>9408</v>
      </c>
      <c r="E879" s="153">
        <v>2023</v>
      </c>
      <c r="F879" s="153" t="s">
        <v>7125</v>
      </c>
      <c r="G879" s="153" t="s">
        <v>7126</v>
      </c>
      <c r="H879" s="153">
        <v>2</v>
      </c>
      <c r="I879" s="153" t="s">
        <v>7127</v>
      </c>
      <c r="J879" s="153">
        <v>14</v>
      </c>
      <c r="K879" s="153" t="s">
        <v>1691</v>
      </c>
      <c r="L879" s="153" t="s">
        <v>9409</v>
      </c>
      <c r="M879" s="153">
        <v>199</v>
      </c>
      <c r="N879" s="153" t="s">
        <v>7128</v>
      </c>
      <c r="O879" s="153">
        <v>1</v>
      </c>
      <c r="P879" s="153" t="s">
        <v>2378</v>
      </c>
      <c r="Q879" s="153">
        <v>6</v>
      </c>
      <c r="R879" s="153" t="s">
        <v>7135</v>
      </c>
      <c r="S879" s="153">
        <v>2065</v>
      </c>
      <c r="T879" s="153" t="s">
        <v>5776</v>
      </c>
      <c r="U879" s="153">
        <v>22</v>
      </c>
      <c r="V879" s="153">
        <v>1</v>
      </c>
      <c r="W879" s="154">
        <v>20651</v>
      </c>
      <c r="X879" s="153" t="s">
        <v>9434</v>
      </c>
      <c r="Y879" s="153">
        <v>1</v>
      </c>
      <c r="Z879" s="153" t="s">
        <v>37</v>
      </c>
      <c r="AA879" s="153">
        <v>1</v>
      </c>
      <c r="AB879" s="153" t="s">
        <v>7130</v>
      </c>
      <c r="AC879" s="153">
        <v>1</v>
      </c>
      <c r="AD879" s="153">
        <v>0</v>
      </c>
      <c r="AE879" s="153">
        <v>0</v>
      </c>
      <c r="AF879" s="153">
        <v>0</v>
      </c>
      <c r="AG879" s="153">
        <v>1</v>
      </c>
      <c r="AH879" s="153">
        <v>0</v>
      </c>
      <c r="AI879" s="153">
        <v>0</v>
      </c>
      <c r="AJ879" s="153">
        <v>0</v>
      </c>
      <c r="AK879" s="153">
        <v>0</v>
      </c>
      <c r="AL879" s="153">
        <v>0</v>
      </c>
      <c r="AM879" s="153">
        <v>1</v>
      </c>
      <c r="AN879" s="153">
        <v>0</v>
      </c>
      <c r="AO879" s="153">
        <v>0</v>
      </c>
      <c r="AP879" s="154">
        <v>0</v>
      </c>
      <c r="AQ879" s="153">
        <v>0</v>
      </c>
      <c r="AR879" s="153">
        <v>0</v>
      </c>
      <c r="AS879" s="153">
        <v>1</v>
      </c>
      <c r="AT879" s="153">
        <v>0</v>
      </c>
      <c r="AU879" s="153">
        <v>0</v>
      </c>
      <c r="AV879" s="153">
        <v>0</v>
      </c>
      <c r="AW879" s="153">
        <v>0</v>
      </c>
      <c r="AX879" s="153">
        <v>0</v>
      </c>
      <c r="AY879" s="153">
        <v>180243000</v>
      </c>
      <c r="AZ879" s="153">
        <v>0</v>
      </c>
      <c r="BA879" s="153">
        <v>0</v>
      </c>
      <c r="BB879" s="153">
        <v>0</v>
      </c>
      <c r="BC879" s="153">
        <v>0</v>
      </c>
      <c r="BD879" s="153">
        <v>0</v>
      </c>
      <c r="BE879" s="153">
        <v>300000000</v>
      </c>
      <c r="BF879" s="153">
        <v>0</v>
      </c>
      <c r="BG879" s="153">
        <v>0</v>
      </c>
      <c r="BH879" s="155">
        <v>0</v>
      </c>
      <c r="BI879" s="153">
        <v>0</v>
      </c>
      <c r="BJ879" s="153">
        <v>0</v>
      </c>
    </row>
    <row r="880" spans="1:62">
      <c r="A880" s="152">
        <v>4050065308</v>
      </c>
      <c r="B880" s="153">
        <v>6</v>
      </c>
      <c r="C880" s="153" t="s">
        <v>9407</v>
      </c>
      <c r="D880" s="153" t="s">
        <v>9408</v>
      </c>
      <c r="E880" s="153">
        <v>2023</v>
      </c>
      <c r="F880" s="153" t="s">
        <v>7125</v>
      </c>
      <c r="G880" s="153" t="s">
        <v>7126</v>
      </c>
      <c r="H880" s="153">
        <v>2</v>
      </c>
      <c r="I880" s="153" t="s">
        <v>7127</v>
      </c>
      <c r="J880" s="153">
        <v>14</v>
      </c>
      <c r="K880" s="153" t="s">
        <v>1691</v>
      </c>
      <c r="L880" s="153" t="s">
        <v>9409</v>
      </c>
      <c r="M880" s="153">
        <v>199</v>
      </c>
      <c r="N880" s="153" t="s">
        <v>7128</v>
      </c>
      <c r="O880" s="153">
        <v>1</v>
      </c>
      <c r="P880" s="153" t="s">
        <v>2378</v>
      </c>
      <c r="Q880" s="153">
        <v>6</v>
      </c>
      <c r="R880" s="153" t="s">
        <v>7135</v>
      </c>
      <c r="S880" s="153">
        <v>2065</v>
      </c>
      <c r="T880" s="153" t="s">
        <v>5776</v>
      </c>
      <c r="U880" s="153">
        <v>22</v>
      </c>
      <c r="V880" s="153">
        <v>2</v>
      </c>
      <c r="W880" s="154">
        <v>20652</v>
      </c>
      <c r="X880" s="153" t="s">
        <v>7935</v>
      </c>
      <c r="Y880" s="153">
        <v>1</v>
      </c>
      <c r="Z880" s="153" t="s">
        <v>37</v>
      </c>
      <c r="AA880" s="153">
        <v>1</v>
      </c>
      <c r="AB880" s="153" t="s">
        <v>7130</v>
      </c>
      <c r="AC880" s="153">
        <v>1</v>
      </c>
      <c r="AD880" s="153">
        <v>0</v>
      </c>
      <c r="AE880" s="153">
        <v>0</v>
      </c>
      <c r="AF880" s="153">
        <v>0</v>
      </c>
      <c r="AG880" s="153">
        <v>3</v>
      </c>
      <c r="AH880" s="153">
        <v>0</v>
      </c>
      <c r="AI880" s="153">
        <v>0</v>
      </c>
      <c r="AJ880" s="153">
        <v>5</v>
      </c>
      <c r="AK880" s="153">
        <v>7</v>
      </c>
      <c r="AL880" s="153">
        <v>140</v>
      </c>
      <c r="AM880" s="153">
        <v>0</v>
      </c>
      <c r="AN880" s="153">
        <v>0</v>
      </c>
      <c r="AO880" s="153">
        <v>0</v>
      </c>
      <c r="AP880" s="154">
        <v>0</v>
      </c>
      <c r="AQ880" s="153">
        <v>0</v>
      </c>
      <c r="AR880" s="153">
        <v>0</v>
      </c>
      <c r="AS880" s="153">
        <v>8</v>
      </c>
      <c r="AT880" s="153">
        <v>7</v>
      </c>
      <c r="AU880" s="153" t="s">
        <v>8976</v>
      </c>
      <c r="AV880" s="153">
        <v>0</v>
      </c>
      <c r="AW880" s="153">
        <v>0</v>
      </c>
      <c r="AX880" s="153">
        <v>0</v>
      </c>
      <c r="AY880" s="153">
        <v>216292000</v>
      </c>
      <c r="AZ880" s="153">
        <v>0</v>
      </c>
      <c r="BA880" s="153">
        <v>0</v>
      </c>
      <c r="BB880" s="153">
        <v>392800000</v>
      </c>
      <c r="BC880" s="153">
        <v>392701305</v>
      </c>
      <c r="BD880" s="153" t="s">
        <v>7330</v>
      </c>
      <c r="BE880" s="153">
        <v>0</v>
      </c>
      <c r="BF880" s="153">
        <v>0</v>
      </c>
      <c r="BG880" s="153">
        <v>0</v>
      </c>
      <c r="BH880" s="155">
        <v>0</v>
      </c>
      <c r="BI880" s="153">
        <v>0</v>
      </c>
      <c r="BJ880" s="153">
        <v>0</v>
      </c>
    </row>
    <row r="881" spans="1:62">
      <c r="A881" s="152">
        <v>4050065308</v>
      </c>
      <c r="B881" s="153">
        <v>6</v>
      </c>
      <c r="C881" s="153" t="s">
        <v>9407</v>
      </c>
      <c r="D881" s="153" t="s">
        <v>9408</v>
      </c>
      <c r="E881" s="153">
        <v>2023</v>
      </c>
      <c r="F881" s="153" t="s">
        <v>7125</v>
      </c>
      <c r="G881" s="153" t="s">
        <v>7126</v>
      </c>
      <c r="H881" s="153">
        <v>2</v>
      </c>
      <c r="I881" s="153" t="s">
        <v>7127</v>
      </c>
      <c r="J881" s="153">
        <v>14</v>
      </c>
      <c r="K881" s="153" t="s">
        <v>1691</v>
      </c>
      <c r="L881" s="153" t="s">
        <v>9409</v>
      </c>
      <c r="M881" s="153">
        <v>199</v>
      </c>
      <c r="N881" s="153" t="s">
        <v>7128</v>
      </c>
      <c r="O881" s="153">
        <v>1</v>
      </c>
      <c r="P881" s="153" t="s">
        <v>2378</v>
      </c>
      <c r="Q881" s="153">
        <v>6</v>
      </c>
      <c r="R881" s="153" t="s">
        <v>7135</v>
      </c>
      <c r="S881" s="153">
        <v>2065</v>
      </c>
      <c r="T881" s="153" t="s">
        <v>5776</v>
      </c>
      <c r="U881" s="153">
        <v>22</v>
      </c>
      <c r="V881" s="153">
        <v>3</v>
      </c>
      <c r="W881" s="154">
        <v>20653</v>
      </c>
      <c r="X881" s="153" t="s">
        <v>9435</v>
      </c>
      <c r="Y881" s="153">
        <v>1</v>
      </c>
      <c r="Z881" s="153" t="s">
        <v>37</v>
      </c>
      <c r="AA881" s="153">
        <v>1</v>
      </c>
      <c r="AB881" s="153" t="s">
        <v>7130</v>
      </c>
      <c r="AC881" s="153">
        <v>1</v>
      </c>
      <c r="AD881" s="153">
        <v>0</v>
      </c>
      <c r="AE881" s="153">
        <v>0</v>
      </c>
      <c r="AF881" s="153">
        <v>0</v>
      </c>
      <c r="AG881" s="153">
        <v>185</v>
      </c>
      <c r="AH881" s="153">
        <v>200</v>
      </c>
      <c r="AI881" s="153" t="s">
        <v>9436</v>
      </c>
      <c r="AJ881" s="153">
        <v>205</v>
      </c>
      <c r="AK881" s="153">
        <v>205</v>
      </c>
      <c r="AL881" s="153">
        <v>100</v>
      </c>
      <c r="AM881" s="153">
        <v>200</v>
      </c>
      <c r="AN881" s="153">
        <v>200</v>
      </c>
      <c r="AO881" s="153">
        <v>100</v>
      </c>
      <c r="AP881" s="154">
        <v>210</v>
      </c>
      <c r="AQ881" s="153">
        <v>0</v>
      </c>
      <c r="AR881" s="153">
        <v>0</v>
      </c>
      <c r="AS881" s="153">
        <v>800</v>
      </c>
      <c r="AT881" s="153">
        <v>605</v>
      </c>
      <c r="AU881" s="153" t="s">
        <v>9437</v>
      </c>
      <c r="AV881" s="153">
        <v>0</v>
      </c>
      <c r="AW881" s="153">
        <v>0</v>
      </c>
      <c r="AX881" s="153">
        <v>0</v>
      </c>
      <c r="AY881" s="153">
        <v>238822000</v>
      </c>
      <c r="AZ881" s="153">
        <v>206179884</v>
      </c>
      <c r="BA881" s="153" t="s">
        <v>9438</v>
      </c>
      <c r="BB881" s="153">
        <v>211123254</v>
      </c>
      <c r="BC881" s="153">
        <v>211123254</v>
      </c>
      <c r="BD881" s="153">
        <v>100</v>
      </c>
      <c r="BE881" s="153">
        <v>265000000</v>
      </c>
      <c r="BF881" s="153">
        <v>265000000</v>
      </c>
      <c r="BG881" s="153">
        <v>100</v>
      </c>
      <c r="BH881" s="155">
        <v>264000000</v>
      </c>
      <c r="BI881" s="153">
        <v>0</v>
      </c>
      <c r="BJ881" s="153">
        <v>0</v>
      </c>
    </row>
    <row r="882" spans="1:62">
      <c r="A882" s="152">
        <v>4050065308</v>
      </c>
      <c r="B882" s="153">
        <v>6</v>
      </c>
      <c r="C882" s="153" t="s">
        <v>9407</v>
      </c>
      <c r="D882" s="153" t="s">
        <v>9408</v>
      </c>
      <c r="E882" s="153">
        <v>2023</v>
      </c>
      <c r="F882" s="153" t="s">
        <v>7125</v>
      </c>
      <c r="G882" s="153" t="s">
        <v>7126</v>
      </c>
      <c r="H882" s="153">
        <v>2</v>
      </c>
      <c r="I882" s="153" t="s">
        <v>7127</v>
      </c>
      <c r="J882" s="153">
        <v>14</v>
      </c>
      <c r="K882" s="153" t="s">
        <v>1691</v>
      </c>
      <c r="L882" s="153" t="s">
        <v>9409</v>
      </c>
      <c r="M882" s="153">
        <v>199</v>
      </c>
      <c r="N882" s="153" t="s">
        <v>7128</v>
      </c>
      <c r="O882" s="153">
        <v>1</v>
      </c>
      <c r="P882" s="153" t="s">
        <v>2378</v>
      </c>
      <c r="Q882" s="153">
        <v>6</v>
      </c>
      <c r="R882" s="153" t="s">
        <v>7135</v>
      </c>
      <c r="S882" s="153">
        <v>2065</v>
      </c>
      <c r="T882" s="153" t="s">
        <v>5776</v>
      </c>
      <c r="U882" s="153">
        <v>22</v>
      </c>
      <c r="V882" s="153">
        <v>4</v>
      </c>
      <c r="W882" s="154">
        <v>20654</v>
      </c>
      <c r="X882" s="153" t="s">
        <v>9439</v>
      </c>
      <c r="Y882" s="153">
        <v>1</v>
      </c>
      <c r="Z882" s="153" t="s">
        <v>37</v>
      </c>
      <c r="AA882" s="153">
        <v>1</v>
      </c>
      <c r="AB882" s="153" t="s">
        <v>7130</v>
      </c>
      <c r="AC882" s="153">
        <v>1</v>
      </c>
      <c r="AD882" s="153">
        <v>0</v>
      </c>
      <c r="AE882" s="153">
        <v>0</v>
      </c>
      <c r="AF882" s="153">
        <v>0</v>
      </c>
      <c r="AG882" s="153">
        <v>128</v>
      </c>
      <c r="AH882" s="153">
        <v>128</v>
      </c>
      <c r="AI882" s="153">
        <v>100</v>
      </c>
      <c r="AJ882" s="153">
        <v>150</v>
      </c>
      <c r="AK882" s="153">
        <v>150</v>
      </c>
      <c r="AL882" s="153">
        <v>100</v>
      </c>
      <c r="AM882" s="153">
        <v>150</v>
      </c>
      <c r="AN882" s="153">
        <v>150</v>
      </c>
      <c r="AO882" s="153">
        <v>100</v>
      </c>
      <c r="AP882" s="154">
        <v>172</v>
      </c>
      <c r="AQ882" s="153">
        <v>0</v>
      </c>
      <c r="AR882" s="153">
        <v>0</v>
      </c>
      <c r="AS882" s="153">
        <v>600</v>
      </c>
      <c r="AT882" s="153">
        <v>428</v>
      </c>
      <c r="AU882" s="153" t="s">
        <v>9440</v>
      </c>
      <c r="AV882" s="153">
        <v>0</v>
      </c>
      <c r="AW882" s="153">
        <v>0</v>
      </c>
      <c r="AX882" s="153">
        <v>0</v>
      </c>
      <c r="AY882" s="153">
        <v>301006000</v>
      </c>
      <c r="AZ882" s="153">
        <v>262816363</v>
      </c>
      <c r="BA882" s="153" t="s">
        <v>9441</v>
      </c>
      <c r="BB882" s="153">
        <v>420205000</v>
      </c>
      <c r="BC882" s="153">
        <v>420205000</v>
      </c>
      <c r="BD882" s="153">
        <v>100</v>
      </c>
      <c r="BE882" s="153">
        <v>372000000</v>
      </c>
      <c r="BF882" s="153">
        <v>372000000</v>
      </c>
      <c r="BG882" s="153">
        <v>100</v>
      </c>
      <c r="BH882" s="155">
        <v>391000000</v>
      </c>
      <c r="BI882" s="153">
        <v>0</v>
      </c>
      <c r="BJ882" s="153">
        <v>0</v>
      </c>
    </row>
    <row r="883" spans="1:62">
      <c r="A883" s="152">
        <v>4050065308</v>
      </c>
      <c r="B883" s="153">
        <v>6</v>
      </c>
      <c r="C883" s="153" t="s">
        <v>9407</v>
      </c>
      <c r="D883" s="153" t="s">
        <v>9408</v>
      </c>
      <c r="E883" s="153">
        <v>2023</v>
      </c>
      <c r="F883" s="153" t="s">
        <v>7125</v>
      </c>
      <c r="G883" s="153" t="s">
        <v>7126</v>
      </c>
      <c r="H883" s="153">
        <v>2</v>
      </c>
      <c r="I883" s="153" t="s">
        <v>7127</v>
      </c>
      <c r="J883" s="153">
        <v>14</v>
      </c>
      <c r="K883" s="153" t="s">
        <v>1691</v>
      </c>
      <c r="L883" s="153" t="s">
        <v>9409</v>
      </c>
      <c r="M883" s="153">
        <v>199</v>
      </c>
      <c r="N883" s="153" t="s">
        <v>7128</v>
      </c>
      <c r="O883" s="153">
        <v>1</v>
      </c>
      <c r="P883" s="153" t="s">
        <v>2378</v>
      </c>
      <c r="Q883" s="153">
        <v>6</v>
      </c>
      <c r="R883" s="153" t="s">
        <v>7135</v>
      </c>
      <c r="S883" s="153">
        <v>2077</v>
      </c>
      <c r="T883" s="153" t="s">
        <v>5794</v>
      </c>
      <c r="U883" s="153">
        <v>30</v>
      </c>
      <c r="V883" s="153">
        <v>1</v>
      </c>
      <c r="W883" s="154">
        <v>20771</v>
      </c>
      <c r="X883" s="153" t="s">
        <v>9442</v>
      </c>
      <c r="Y883" s="153">
        <v>1</v>
      </c>
      <c r="Z883" s="153" t="s">
        <v>37</v>
      </c>
      <c r="AA883" s="153">
        <v>1</v>
      </c>
      <c r="AB883" s="153" t="s">
        <v>7130</v>
      </c>
      <c r="AC883" s="153">
        <v>1</v>
      </c>
      <c r="AD883" s="153">
        <v>0</v>
      </c>
      <c r="AE883" s="153">
        <v>0</v>
      </c>
      <c r="AF883" s="153">
        <v>0</v>
      </c>
      <c r="AG883" s="153">
        <v>1</v>
      </c>
      <c r="AH883" s="153">
        <v>1</v>
      </c>
      <c r="AI883" s="153">
        <v>100</v>
      </c>
      <c r="AJ883" s="153">
        <v>0</v>
      </c>
      <c r="AK883" s="153">
        <v>0</v>
      </c>
      <c r="AL883" s="153">
        <v>0</v>
      </c>
      <c r="AM883" s="153">
        <v>0</v>
      </c>
      <c r="AN883" s="153">
        <v>0</v>
      </c>
      <c r="AO883" s="153">
        <v>0</v>
      </c>
      <c r="AP883" s="154">
        <v>0</v>
      </c>
      <c r="AQ883" s="153">
        <v>0</v>
      </c>
      <c r="AR883" s="153">
        <v>0</v>
      </c>
      <c r="AS883" s="153">
        <v>1</v>
      </c>
      <c r="AT883" s="153">
        <v>1</v>
      </c>
      <c r="AU883" s="153">
        <v>100</v>
      </c>
      <c r="AV883" s="153">
        <v>0</v>
      </c>
      <c r="AW883" s="153">
        <v>0</v>
      </c>
      <c r="AX883" s="153">
        <v>0</v>
      </c>
      <c r="AY883" s="153">
        <v>180243000</v>
      </c>
      <c r="AZ883" s="153">
        <v>179053306</v>
      </c>
      <c r="BA883" s="153" t="s">
        <v>8171</v>
      </c>
      <c r="BB883" s="153">
        <v>0</v>
      </c>
      <c r="BC883" s="153">
        <v>0</v>
      </c>
      <c r="BD883" s="153">
        <v>0</v>
      </c>
      <c r="BE883" s="153">
        <v>0</v>
      </c>
      <c r="BF883" s="153">
        <v>0</v>
      </c>
      <c r="BG883" s="153">
        <v>0</v>
      </c>
      <c r="BH883" s="155">
        <v>0</v>
      </c>
      <c r="BI883" s="153">
        <v>0</v>
      </c>
      <c r="BJ883" s="153">
        <v>0</v>
      </c>
    </row>
    <row r="884" spans="1:62">
      <c r="A884" s="152">
        <v>4050065308</v>
      </c>
      <c r="B884" s="153">
        <v>6</v>
      </c>
      <c r="C884" s="153" t="s">
        <v>9407</v>
      </c>
      <c r="D884" s="153" t="s">
        <v>9408</v>
      </c>
      <c r="E884" s="153">
        <v>2023</v>
      </c>
      <c r="F884" s="153" t="s">
        <v>7125</v>
      </c>
      <c r="G884" s="153" t="s">
        <v>7126</v>
      </c>
      <c r="H884" s="153">
        <v>2</v>
      </c>
      <c r="I884" s="153" t="s">
        <v>7127</v>
      </c>
      <c r="J884" s="153">
        <v>14</v>
      </c>
      <c r="K884" s="153" t="s">
        <v>1691</v>
      </c>
      <c r="L884" s="153" t="s">
        <v>9409</v>
      </c>
      <c r="M884" s="153">
        <v>199</v>
      </c>
      <c r="N884" s="153" t="s">
        <v>7128</v>
      </c>
      <c r="O884" s="153">
        <v>1</v>
      </c>
      <c r="P884" s="153" t="s">
        <v>2378</v>
      </c>
      <c r="Q884" s="153">
        <v>6</v>
      </c>
      <c r="R884" s="153" t="s">
        <v>7135</v>
      </c>
      <c r="S884" s="153">
        <v>2077</v>
      </c>
      <c r="T884" s="153" t="s">
        <v>5794</v>
      </c>
      <c r="U884" s="153">
        <v>30</v>
      </c>
      <c r="V884" s="153">
        <v>2</v>
      </c>
      <c r="W884" s="154">
        <v>20772</v>
      </c>
      <c r="X884" s="153" t="s">
        <v>9443</v>
      </c>
      <c r="Y884" s="153">
        <v>1</v>
      </c>
      <c r="Z884" s="153" t="s">
        <v>37</v>
      </c>
      <c r="AA884" s="153">
        <v>1</v>
      </c>
      <c r="AB884" s="153" t="s">
        <v>7130</v>
      </c>
      <c r="AC884" s="153">
        <v>1</v>
      </c>
      <c r="AD884" s="153">
        <v>0</v>
      </c>
      <c r="AE884" s="153">
        <v>0</v>
      </c>
      <c r="AF884" s="153">
        <v>0</v>
      </c>
      <c r="AG884" s="153">
        <v>184</v>
      </c>
      <c r="AH884" s="153">
        <v>184</v>
      </c>
      <c r="AI884" s="153">
        <v>100</v>
      </c>
      <c r="AJ884" s="153">
        <v>306</v>
      </c>
      <c r="AK884" s="153">
        <v>306</v>
      </c>
      <c r="AL884" s="153">
        <v>100</v>
      </c>
      <c r="AM884" s="153">
        <v>250</v>
      </c>
      <c r="AN884" s="153">
        <v>250</v>
      </c>
      <c r="AO884" s="153">
        <v>100</v>
      </c>
      <c r="AP884" s="154">
        <v>260</v>
      </c>
      <c r="AQ884" s="153">
        <v>0</v>
      </c>
      <c r="AR884" s="153">
        <v>0</v>
      </c>
      <c r="AS884" s="153">
        <v>1000</v>
      </c>
      <c r="AT884" s="153">
        <v>740</v>
      </c>
      <c r="AU884" s="153">
        <v>74</v>
      </c>
      <c r="AV884" s="153">
        <v>0</v>
      </c>
      <c r="AW884" s="153">
        <v>0</v>
      </c>
      <c r="AX884" s="153">
        <v>0</v>
      </c>
      <c r="AY884" s="153">
        <v>242427000</v>
      </c>
      <c r="AZ884" s="153">
        <v>239353253</v>
      </c>
      <c r="BA884" s="153" t="s">
        <v>7609</v>
      </c>
      <c r="BB884" s="153">
        <v>410975000</v>
      </c>
      <c r="BC884" s="153">
        <v>410222965</v>
      </c>
      <c r="BD884" s="153" t="s">
        <v>8398</v>
      </c>
      <c r="BE884" s="153">
        <v>302000000</v>
      </c>
      <c r="BF884" s="153">
        <v>262200000</v>
      </c>
      <c r="BG884" s="153" t="s">
        <v>9444</v>
      </c>
      <c r="BH884" s="155">
        <v>368000000</v>
      </c>
      <c r="BI884" s="153">
        <v>0</v>
      </c>
      <c r="BJ884" s="153">
        <v>0</v>
      </c>
    </row>
    <row r="885" spans="1:62">
      <c r="A885" s="152">
        <v>4050065308</v>
      </c>
      <c r="B885" s="153">
        <v>6</v>
      </c>
      <c r="C885" s="153" t="s">
        <v>9407</v>
      </c>
      <c r="D885" s="153" t="s">
        <v>9408</v>
      </c>
      <c r="E885" s="153">
        <v>2023</v>
      </c>
      <c r="F885" s="153" t="s">
        <v>7125</v>
      </c>
      <c r="G885" s="153" t="s">
        <v>7126</v>
      </c>
      <c r="H885" s="153">
        <v>2</v>
      </c>
      <c r="I885" s="153" t="s">
        <v>7127</v>
      </c>
      <c r="J885" s="153">
        <v>14</v>
      </c>
      <c r="K885" s="153" t="s">
        <v>1691</v>
      </c>
      <c r="L885" s="153" t="s">
        <v>9409</v>
      </c>
      <c r="M885" s="153">
        <v>199</v>
      </c>
      <c r="N885" s="153" t="s">
        <v>7128</v>
      </c>
      <c r="O885" s="153">
        <v>1</v>
      </c>
      <c r="P885" s="153" t="s">
        <v>2378</v>
      </c>
      <c r="Q885" s="153">
        <v>6</v>
      </c>
      <c r="R885" s="153" t="s">
        <v>7135</v>
      </c>
      <c r="S885" s="153">
        <v>2077</v>
      </c>
      <c r="T885" s="153" t="s">
        <v>5794</v>
      </c>
      <c r="U885" s="153">
        <v>30</v>
      </c>
      <c r="V885" s="153">
        <v>3</v>
      </c>
      <c r="W885" s="154">
        <v>20773</v>
      </c>
      <c r="X885" s="153" t="s">
        <v>9445</v>
      </c>
      <c r="Y885" s="153">
        <v>1</v>
      </c>
      <c r="Z885" s="153" t="s">
        <v>37</v>
      </c>
      <c r="AA885" s="153">
        <v>1</v>
      </c>
      <c r="AB885" s="153" t="s">
        <v>7130</v>
      </c>
      <c r="AC885" s="153">
        <v>1</v>
      </c>
      <c r="AD885" s="153">
        <v>0</v>
      </c>
      <c r="AE885" s="153">
        <v>0</v>
      </c>
      <c r="AF885" s="153">
        <v>0</v>
      </c>
      <c r="AG885" s="153">
        <v>58</v>
      </c>
      <c r="AH885" s="153">
        <v>58</v>
      </c>
      <c r="AI885" s="153">
        <v>100</v>
      </c>
      <c r="AJ885" s="153">
        <v>124</v>
      </c>
      <c r="AK885" s="153">
        <v>124</v>
      </c>
      <c r="AL885" s="153">
        <v>100</v>
      </c>
      <c r="AM885" s="153">
        <v>100</v>
      </c>
      <c r="AN885" s="153">
        <v>100</v>
      </c>
      <c r="AO885" s="153">
        <v>100</v>
      </c>
      <c r="AP885" s="154">
        <v>118</v>
      </c>
      <c r="AQ885" s="153">
        <v>0</v>
      </c>
      <c r="AR885" s="153">
        <v>0</v>
      </c>
      <c r="AS885" s="153">
        <v>400</v>
      </c>
      <c r="AT885" s="153">
        <v>282</v>
      </c>
      <c r="AU885" s="153" t="s">
        <v>9446</v>
      </c>
      <c r="AV885" s="153">
        <v>0</v>
      </c>
      <c r="AW885" s="153">
        <v>0</v>
      </c>
      <c r="AX885" s="153">
        <v>0</v>
      </c>
      <c r="AY885" s="153">
        <v>60000000</v>
      </c>
      <c r="AZ885" s="153">
        <v>60000000</v>
      </c>
      <c r="BA885" s="153">
        <v>100</v>
      </c>
      <c r="BB885" s="153">
        <v>182793000</v>
      </c>
      <c r="BC885" s="153">
        <v>182793000</v>
      </c>
      <c r="BD885" s="153">
        <v>100</v>
      </c>
      <c r="BE885" s="153">
        <v>117000000</v>
      </c>
      <c r="BF885" s="153">
        <v>117000000</v>
      </c>
      <c r="BG885" s="153">
        <v>100</v>
      </c>
      <c r="BH885" s="155">
        <v>108000000</v>
      </c>
      <c r="BI885" s="153">
        <v>0</v>
      </c>
      <c r="BJ885" s="153">
        <v>0</v>
      </c>
    </row>
    <row r="886" spans="1:62">
      <c r="A886" s="152">
        <v>4050065308</v>
      </c>
      <c r="B886" s="153">
        <v>6</v>
      </c>
      <c r="C886" s="153" t="s">
        <v>9407</v>
      </c>
      <c r="D886" s="153" t="s">
        <v>9408</v>
      </c>
      <c r="E886" s="153">
        <v>2023</v>
      </c>
      <c r="F886" s="153" t="s">
        <v>7125</v>
      </c>
      <c r="G886" s="153" t="s">
        <v>7126</v>
      </c>
      <c r="H886" s="153">
        <v>2</v>
      </c>
      <c r="I886" s="153" t="s">
        <v>7127</v>
      </c>
      <c r="J886" s="153">
        <v>14</v>
      </c>
      <c r="K886" s="153" t="s">
        <v>1691</v>
      </c>
      <c r="L886" s="153" t="s">
        <v>9409</v>
      </c>
      <c r="M886" s="153">
        <v>199</v>
      </c>
      <c r="N886" s="153" t="s">
        <v>7128</v>
      </c>
      <c r="O886" s="153">
        <v>1</v>
      </c>
      <c r="P886" s="153" t="s">
        <v>2378</v>
      </c>
      <c r="Q886" s="153">
        <v>12</v>
      </c>
      <c r="R886" s="153" t="s">
        <v>2512</v>
      </c>
      <c r="S886" s="153">
        <v>2047</v>
      </c>
      <c r="T886" s="153" t="s">
        <v>5806</v>
      </c>
      <c r="U886" s="153">
        <v>14</v>
      </c>
      <c r="V886" s="153">
        <v>1</v>
      </c>
      <c r="W886" s="154">
        <v>20471</v>
      </c>
      <c r="X886" s="153" t="s">
        <v>9447</v>
      </c>
      <c r="Y886" s="153">
        <v>1</v>
      </c>
      <c r="Z886" s="153" t="s">
        <v>37</v>
      </c>
      <c r="AA886" s="153">
        <v>1</v>
      </c>
      <c r="AB886" s="153" t="s">
        <v>7130</v>
      </c>
      <c r="AC886" s="153">
        <v>1</v>
      </c>
      <c r="AD886" s="153">
        <v>0</v>
      </c>
      <c r="AE886" s="153">
        <v>0</v>
      </c>
      <c r="AF886" s="153">
        <v>0</v>
      </c>
      <c r="AG886" s="153">
        <v>8</v>
      </c>
      <c r="AH886" s="153">
        <v>2</v>
      </c>
      <c r="AI886" s="153">
        <v>25</v>
      </c>
      <c r="AJ886" s="153">
        <v>2</v>
      </c>
      <c r="AK886" s="153">
        <v>2</v>
      </c>
      <c r="AL886" s="153">
        <v>100</v>
      </c>
      <c r="AM886" s="153">
        <v>2</v>
      </c>
      <c r="AN886" s="153">
        <v>2</v>
      </c>
      <c r="AO886" s="153">
        <v>100</v>
      </c>
      <c r="AP886" s="154">
        <v>2</v>
      </c>
      <c r="AQ886" s="153">
        <v>0</v>
      </c>
      <c r="AR886" s="153">
        <v>0</v>
      </c>
      <c r="AS886" s="153">
        <v>8</v>
      </c>
      <c r="AT886" s="153">
        <v>6</v>
      </c>
      <c r="AU886" s="153">
        <v>75</v>
      </c>
      <c r="AV886" s="153">
        <v>0</v>
      </c>
      <c r="AW886" s="153">
        <v>0</v>
      </c>
      <c r="AX886" s="153">
        <v>0</v>
      </c>
      <c r="AY886" s="153">
        <v>471336000</v>
      </c>
      <c r="AZ886" s="153">
        <v>471336000</v>
      </c>
      <c r="BA886" s="153">
        <v>100</v>
      </c>
      <c r="BB886" s="153">
        <v>548093000</v>
      </c>
      <c r="BC886" s="153">
        <v>548093000</v>
      </c>
      <c r="BD886" s="153">
        <v>100</v>
      </c>
      <c r="BE886" s="153">
        <v>756000000</v>
      </c>
      <c r="BF886" s="153">
        <v>756000000</v>
      </c>
      <c r="BG886" s="153">
        <v>100</v>
      </c>
      <c r="BH886" s="155">
        <v>574000000</v>
      </c>
      <c r="BI886" s="153">
        <v>0</v>
      </c>
      <c r="BJ886" s="153">
        <v>0</v>
      </c>
    </row>
    <row r="887" spans="1:62">
      <c r="A887" s="152">
        <v>4050065308</v>
      </c>
      <c r="B887" s="153">
        <v>6</v>
      </c>
      <c r="C887" s="153" t="s">
        <v>9407</v>
      </c>
      <c r="D887" s="153" t="s">
        <v>9408</v>
      </c>
      <c r="E887" s="153">
        <v>2023</v>
      </c>
      <c r="F887" s="153" t="s">
        <v>7125</v>
      </c>
      <c r="G887" s="153" t="s">
        <v>7126</v>
      </c>
      <c r="H887" s="153">
        <v>2</v>
      </c>
      <c r="I887" s="153" t="s">
        <v>7127</v>
      </c>
      <c r="J887" s="153">
        <v>14</v>
      </c>
      <c r="K887" s="153" t="s">
        <v>1691</v>
      </c>
      <c r="L887" s="153" t="s">
        <v>9409</v>
      </c>
      <c r="M887" s="153">
        <v>199</v>
      </c>
      <c r="N887" s="153" t="s">
        <v>7128</v>
      </c>
      <c r="O887" s="153">
        <v>1</v>
      </c>
      <c r="P887" s="153" t="s">
        <v>2378</v>
      </c>
      <c r="Q887" s="153">
        <v>14</v>
      </c>
      <c r="R887" s="153" t="s">
        <v>2524</v>
      </c>
      <c r="S887" s="153">
        <v>2052</v>
      </c>
      <c r="T887" s="153" t="s">
        <v>5811</v>
      </c>
      <c r="U887" s="153">
        <v>17</v>
      </c>
      <c r="V887" s="153">
        <v>1</v>
      </c>
      <c r="W887" s="154">
        <v>20521</v>
      </c>
      <c r="X887" s="153" t="s">
        <v>9448</v>
      </c>
      <c r="Y887" s="153">
        <v>1</v>
      </c>
      <c r="Z887" s="153" t="s">
        <v>37</v>
      </c>
      <c r="AA887" s="153">
        <v>1</v>
      </c>
      <c r="AB887" s="153" t="s">
        <v>7130</v>
      </c>
      <c r="AC887" s="153">
        <v>1</v>
      </c>
      <c r="AD887" s="153">
        <v>0</v>
      </c>
      <c r="AE887" s="153">
        <v>0</v>
      </c>
      <c r="AF887" s="153">
        <v>0</v>
      </c>
      <c r="AG887" s="153">
        <v>4</v>
      </c>
      <c r="AH887" s="153">
        <v>4</v>
      </c>
      <c r="AI887" s="153">
        <v>100</v>
      </c>
      <c r="AJ887" s="153">
        <v>6</v>
      </c>
      <c r="AK887" s="153">
        <v>6</v>
      </c>
      <c r="AL887" s="153">
        <v>100</v>
      </c>
      <c r="AM887" s="153">
        <v>3</v>
      </c>
      <c r="AN887" s="153">
        <v>0</v>
      </c>
      <c r="AO887" s="153">
        <v>0</v>
      </c>
      <c r="AP887" s="154">
        <v>0</v>
      </c>
      <c r="AQ887" s="153">
        <v>0</v>
      </c>
      <c r="AR887" s="153">
        <v>0</v>
      </c>
      <c r="AS887" s="153">
        <v>13</v>
      </c>
      <c r="AT887" s="153">
        <v>10</v>
      </c>
      <c r="AU887" s="153" t="s">
        <v>9449</v>
      </c>
      <c r="AV887" s="153">
        <v>0</v>
      </c>
      <c r="AW887" s="153">
        <v>0</v>
      </c>
      <c r="AX887" s="153">
        <v>0</v>
      </c>
      <c r="AY887" s="153">
        <v>410000000</v>
      </c>
      <c r="AZ887" s="153">
        <v>374198710</v>
      </c>
      <c r="BA887" s="153" t="s">
        <v>9450</v>
      </c>
      <c r="BB887" s="153">
        <v>502419000</v>
      </c>
      <c r="BC887" s="153">
        <v>502419000</v>
      </c>
      <c r="BD887" s="153">
        <v>100</v>
      </c>
      <c r="BE887" s="153">
        <v>303000000</v>
      </c>
      <c r="BF887" s="153">
        <v>0</v>
      </c>
      <c r="BG887" s="153">
        <v>0</v>
      </c>
      <c r="BH887" s="155">
        <v>0</v>
      </c>
      <c r="BI887" s="153">
        <v>0</v>
      </c>
      <c r="BJ887" s="153">
        <v>0</v>
      </c>
    </row>
    <row r="888" spans="1:62">
      <c r="A888" s="152">
        <v>4050065308</v>
      </c>
      <c r="B888" s="153">
        <v>6</v>
      </c>
      <c r="C888" s="153" t="s">
        <v>9407</v>
      </c>
      <c r="D888" s="153" t="s">
        <v>9408</v>
      </c>
      <c r="E888" s="153">
        <v>2023</v>
      </c>
      <c r="F888" s="153" t="s">
        <v>7125</v>
      </c>
      <c r="G888" s="153" t="s">
        <v>7126</v>
      </c>
      <c r="H888" s="153">
        <v>2</v>
      </c>
      <c r="I888" s="153" t="s">
        <v>7127</v>
      </c>
      <c r="J888" s="153">
        <v>14</v>
      </c>
      <c r="K888" s="153" t="s">
        <v>1691</v>
      </c>
      <c r="L888" s="153" t="s">
        <v>9409</v>
      </c>
      <c r="M888" s="153">
        <v>199</v>
      </c>
      <c r="N888" s="153" t="s">
        <v>7128</v>
      </c>
      <c r="O888" s="153">
        <v>1</v>
      </c>
      <c r="P888" s="153" t="s">
        <v>2378</v>
      </c>
      <c r="Q888" s="153">
        <v>17</v>
      </c>
      <c r="R888" s="153" t="s">
        <v>2533</v>
      </c>
      <c r="S888" s="153">
        <v>2056</v>
      </c>
      <c r="T888" s="153" t="s">
        <v>5816</v>
      </c>
      <c r="U888" s="153">
        <v>22</v>
      </c>
      <c r="V888" s="153">
        <v>1</v>
      </c>
      <c r="W888" s="154">
        <v>20561</v>
      </c>
      <c r="X888" s="153" t="s">
        <v>9451</v>
      </c>
      <c r="Y888" s="153">
        <v>1</v>
      </c>
      <c r="Z888" s="153" t="s">
        <v>37</v>
      </c>
      <c r="AA888" s="153">
        <v>1</v>
      </c>
      <c r="AB888" s="153" t="s">
        <v>7130</v>
      </c>
      <c r="AC888" s="153">
        <v>1</v>
      </c>
      <c r="AD888" s="153">
        <v>0</v>
      </c>
      <c r="AE888" s="153">
        <v>0</v>
      </c>
      <c r="AF888" s="153">
        <v>0</v>
      </c>
      <c r="AG888" s="153">
        <v>1</v>
      </c>
      <c r="AH888" s="153">
        <v>1</v>
      </c>
      <c r="AI888" s="153">
        <v>100</v>
      </c>
      <c r="AJ888" s="153">
        <v>0</v>
      </c>
      <c r="AK888" s="153">
        <v>0</v>
      </c>
      <c r="AL888" s="153">
        <v>0</v>
      </c>
      <c r="AM888" s="153">
        <v>0</v>
      </c>
      <c r="AN888" s="153">
        <v>0</v>
      </c>
      <c r="AO888" s="153">
        <v>0</v>
      </c>
      <c r="AP888" s="154">
        <v>0</v>
      </c>
      <c r="AQ888" s="153">
        <v>0</v>
      </c>
      <c r="AR888" s="153">
        <v>0</v>
      </c>
      <c r="AS888" s="153">
        <v>1</v>
      </c>
      <c r="AT888" s="153">
        <v>1</v>
      </c>
      <c r="AU888" s="153">
        <v>100</v>
      </c>
      <c r="AV888" s="153">
        <v>0</v>
      </c>
      <c r="AW888" s="153">
        <v>0</v>
      </c>
      <c r="AX888" s="153">
        <v>0</v>
      </c>
      <c r="AY888" s="153">
        <v>485000000</v>
      </c>
      <c r="AZ888" s="153">
        <v>461378677</v>
      </c>
      <c r="BA888" s="153" t="s">
        <v>9003</v>
      </c>
      <c r="BB888" s="153">
        <v>0</v>
      </c>
      <c r="BC888" s="153">
        <v>0</v>
      </c>
      <c r="BD888" s="153">
        <v>0</v>
      </c>
      <c r="BE888" s="153">
        <v>0</v>
      </c>
      <c r="BF888" s="153">
        <v>0</v>
      </c>
      <c r="BG888" s="153">
        <v>0</v>
      </c>
      <c r="BH888" s="155">
        <v>0</v>
      </c>
      <c r="BI888" s="153">
        <v>0</v>
      </c>
      <c r="BJ888" s="153">
        <v>0</v>
      </c>
    </row>
    <row r="889" spans="1:62">
      <c r="A889" s="152">
        <v>4050065308</v>
      </c>
      <c r="B889" s="153">
        <v>6</v>
      </c>
      <c r="C889" s="153" t="s">
        <v>9407</v>
      </c>
      <c r="D889" s="153" t="s">
        <v>9408</v>
      </c>
      <c r="E889" s="153">
        <v>2023</v>
      </c>
      <c r="F889" s="153" t="s">
        <v>7125</v>
      </c>
      <c r="G889" s="153" t="s">
        <v>7126</v>
      </c>
      <c r="H889" s="153">
        <v>2</v>
      </c>
      <c r="I889" s="153" t="s">
        <v>7127</v>
      </c>
      <c r="J889" s="153">
        <v>14</v>
      </c>
      <c r="K889" s="153" t="s">
        <v>1691</v>
      </c>
      <c r="L889" s="153" t="s">
        <v>9409</v>
      </c>
      <c r="M889" s="153">
        <v>199</v>
      </c>
      <c r="N889" s="153" t="s">
        <v>7128</v>
      </c>
      <c r="O889" s="153">
        <v>1</v>
      </c>
      <c r="P889" s="153" t="s">
        <v>2378</v>
      </c>
      <c r="Q889" s="153">
        <v>17</v>
      </c>
      <c r="R889" s="153" t="s">
        <v>2533</v>
      </c>
      <c r="S889" s="153">
        <v>2056</v>
      </c>
      <c r="T889" s="153" t="s">
        <v>5816</v>
      </c>
      <c r="U889" s="153">
        <v>22</v>
      </c>
      <c r="V889" s="153">
        <v>2</v>
      </c>
      <c r="W889" s="154">
        <v>20562</v>
      </c>
      <c r="X889" s="153" t="s">
        <v>7544</v>
      </c>
      <c r="Y889" s="153">
        <v>1</v>
      </c>
      <c r="Z889" s="153" t="s">
        <v>37</v>
      </c>
      <c r="AA889" s="153">
        <v>1</v>
      </c>
      <c r="AB889" s="153" t="s">
        <v>7130</v>
      </c>
      <c r="AC889" s="153">
        <v>1</v>
      </c>
      <c r="AD889" s="153">
        <v>0</v>
      </c>
      <c r="AE889" s="153">
        <v>0</v>
      </c>
      <c r="AF889" s="153">
        <v>0</v>
      </c>
      <c r="AG889" s="153">
        <v>17</v>
      </c>
      <c r="AH889" s="153">
        <v>20</v>
      </c>
      <c r="AI889" s="153" t="s">
        <v>8299</v>
      </c>
      <c r="AJ889" s="153">
        <v>20</v>
      </c>
      <c r="AK889" s="153">
        <v>17</v>
      </c>
      <c r="AL889" s="153">
        <v>85</v>
      </c>
      <c r="AM889" s="153">
        <v>20</v>
      </c>
      <c r="AN889" s="153">
        <v>20</v>
      </c>
      <c r="AO889" s="153">
        <v>100</v>
      </c>
      <c r="AP889" s="154">
        <v>23</v>
      </c>
      <c r="AQ889" s="153">
        <v>0</v>
      </c>
      <c r="AR889" s="153">
        <v>0</v>
      </c>
      <c r="AS889" s="153">
        <v>80</v>
      </c>
      <c r="AT889" s="153">
        <v>57</v>
      </c>
      <c r="AU889" s="153" t="s">
        <v>9452</v>
      </c>
      <c r="AV889" s="153">
        <v>0</v>
      </c>
      <c r="AW889" s="153">
        <v>0</v>
      </c>
      <c r="AX889" s="153">
        <v>0</v>
      </c>
      <c r="AY889" s="153">
        <v>977559419</v>
      </c>
      <c r="AZ889" s="153">
        <v>977559419</v>
      </c>
      <c r="BA889" s="153">
        <v>100</v>
      </c>
      <c r="BB889" s="153">
        <v>1213113000</v>
      </c>
      <c r="BC889" s="153">
        <v>1213113000</v>
      </c>
      <c r="BD889" s="153">
        <v>100</v>
      </c>
      <c r="BE889" s="153">
        <v>1258000000</v>
      </c>
      <c r="BF889" s="153">
        <v>1230000000</v>
      </c>
      <c r="BG889" s="153" t="s">
        <v>7931</v>
      </c>
      <c r="BH889" s="155">
        <v>1305000000</v>
      </c>
      <c r="BI889" s="153">
        <v>0</v>
      </c>
      <c r="BJ889" s="153">
        <v>0</v>
      </c>
    </row>
    <row r="890" spans="1:62">
      <c r="A890" s="152">
        <v>4050065308</v>
      </c>
      <c r="B890" s="153">
        <v>6</v>
      </c>
      <c r="C890" s="153" t="s">
        <v>9407</v>
      </c>
      <c r="D890" s="153" t="s">
        <v>9408</v>
      </c>
      <c r="E890" s="153">
        <v>2023</v>
      </c>
      <c r="F890" s="153" t="s">
        <v>7125</v>
      </c>
      <c r="G890" s="153" t="s">
        <v>7126</v>
      </c>
      <c r="H890" s="153">
        <v>2</v>
      </c>
      <c r="I890" s="153" t="s">
        <v>7127</v>
      </c>
      <c r="J890" s="153">
        <v>14</v>
      </c>
      <c r="K890" s="153" t="s">
        <v>1691</v>
      </c>
      <c r="L890" s="153" t="s">
        <v>9409</v>
      </c>
      <c r="M890" s="153">
        <v>199</v>
      </c>
      <c r="N890" s="153" t="s">
        <v>7128</v>
      </c>
      <c r="O890" s="153">
        <v>1</v>
      </c>
      <c r="P890" s="153" t="s">
        <v>2378</v>
      </c>
      <c r="Q890" s="153">
        <v>17</v>
      </c>
      <c r="R890" s="153" t="s">
        <v>2533</v>
      </c>
      <c r="S890" s="153">
        <v>2056</v>
      </c>
      <c r="T890" s="153" t="s">
        <v>5816</v>
      </c>
      <c r="U890" s="153">
        <v>22</v>
      </c>
      <c r="V890" s="153">
        <v>3</v>
      </c>
      <c r="W890" s="154">
        <v>20563</v>
      </c>
      <c r="X890" s="153" t="s">
        <v>9453</v>
      </c>
      <c r="Y890" s="153">
        <v>1</v>
      </c>
      <c r="Z890" s="153" t="s">
        <v>37</v>
      </c>
      <c r="AA890" s="153">
        <v>1</v>
      </c>
      <c r="AB890" s="153" t="s">
        <v>7130</v>
      </c>
      <c r="AC890" s="153">
        <v>1</v>
      </c>
      <c r="AD890" s="153">
        <v>0</v>
      </c>
      <c r="AE890" s="153">
        <v>0</v>
      </c>
      <c r="AF890" s="153">
        <v>0</v>
      </c>
      <c r="AG890" s="153">
        <v>79</v>
      </c>
      <c r="AH890" s="153">
        <v>85</v>
      </c>
      <c r="AI890" s="153" t="s">
        <v>9454</v>
      </c>
      <c r="AJ890" s="153">
        <v>87</v>
      </c>
      <c r="AK890" s="153">
        <v>87</v>
      </c>
      <c r="AL890" s="153">
        <v>100</v>
      </c>
      <c r="AM890" s="153">
        <v>85</v>
      </c>
      <c r="AN890" s="153">
        <v>85</v>
      </c>
      <c r="AO890" s="153">
        <v>100</v>
      </c>
      <c r="AP890" s="154">
        <v>89</v>
      </c>
      <c r="AQ890" s="153">
        <v>0</v>
      </c>
      <c r="AR890" s="153">
        <v>0</v>
      </c>
      <c r="AS890" s="153">
        <v>340</v>
      </c>
      <c r="AT890" s="153">
        <v>257</v>
      </c>
      <c r="AU890" s="153" t="s">
        <v>9455</v>
      </c>
      <c r="AV890" s="153">
        <v>0</v>
      </c>
      <c r="AW890" s="153">
        <v>0</v>
      </c>
      <c r="AX890" s="153">
        <v>0</v>
      </c>
      <c r="AY890" s="153">
        <v>141490000</v>
      </c>
      <c r="AZ890" s="153">
        <v>141490000</v>
      </c>
      <c r="BA890" s="153">
        <v>100</v>
      </c>
      <c r="BB890" s="153">
        <v>143560000</v>
      </c>
      <c r="BC890" s="153">
        <v>143560000</v>
      </c>
      <c r="BD890" s="153">
        <v>100</v>
      </c>
      <c r="BE890" s="153">
        <v>200000000</v>
      </c>
      <c r="BF890" s="153">
        <v>200000000</v>
      </c>
      <c r="BG890" s="153">
        <v>100</v>
      </c>
      <c r="BH890" s="155">
        <v>158000000</v>
      </c>
      <c r="BI890" s="153">
        <v>0</v>
      </c>
      <c r="BJ890" s="153">
        <v>0</v>
      </c>
    </row>
    <row r="891" spans="1:62">
      <c r="A891" s="152">
        <v>4050065308</v>
      </c>
      <c r="B891" s="153">
        <v>6</v>
      </c>
      <c r="C891" s="153" t="s">
        <v>9407</v>
      </c>
      <c r="D891" s="153" t="s">
        <v>9408</v>
      </c>
      <c r="E891" s="153">
        <v>2023</v>
      </c>
      <c r="F891" s="153" t="s">
        <v>7125</v>
      </c>
      <c r="G891" s="153" t="s">
        <v>7126</v>
      </c>
      <c r="H891" s="153">
        <v>2</v>
      </c>
      <c r="I891" s="153" t="s">
        <v>7127</v>
      </c>
      <c r="J891" s="153">
        <v>14</v>
      </c>
      <c r="K891" s="153" t="s">
        <v>1691</v>
      </c>
      <c r="L891" s="153" t="s">
        <v>9409</v>
      </c>
      <c r="M891" s="153">
        <v>199</v>
      </c>
      <c r="N891" s="153" t="s">
        <v>7128</v>
      </c>
      <c r="O891" s="153">
        <v>1</v>
      </c>
      <c r="P891" s="153" t="s">
        <v>2378</v>
      </c>
      <c r="Q891" s="153">
        <v>20</v>
      </c>
      <c r="R891" s="153" t="s">
        <v>2551</v>
      </c>
      <c r="S891" s="153">
        <v>2075</v>
      </c>
      <c r="T891" s="153" t="s">
        <v>5827</v>
      </c>
      <c r="U891" s="153">
        <v>22</v>
      </c>
      <c r="V891" s="153">
        <v>1</v>
      </c>
      <c r="W891" s="154">
        <v>20751</v>
      </c>
      <c r="X891" s="153" t="s">
        <v>9456</v>
      </c>
      <c r="Y891" s="153">
        <v>1</v>
      </c>
      <c r="Z891" s="153" t="s">
        <v>37</v>
      </c>
      <c r="AA891" s="153">
        <v>1</v>
      </c>
      <c r="AB891" s="153" t="s">
        <v>7130</v>
      </c>
      <c r="AC891" s="153">
        <v>1</v>
      </c>
      <c r="AD891" s="153">
        <v>0</v>
      </c>
      <c r="AE891" s="153">
        <v>0</v>
      </c>
      <c r="AF891" s="153">
        <v>0</v>
      </c>
      <c r="AG891" s="153">
        <v>462</v>
      </c>
      <c r="AH891" s="153">
        <v>462</v>
      </c>
      <c r="AI891" s="153">
        <v>100</v>
      </c>
      <c r="AJ891" s="153">
        <v>512</v>
      </c>
      <c r="AK891" s="153">
        <v>512</v>
      </c>
      <c r="AL891" s="153">
        <v>100</v>
      </c>
      <c r="AM891" s="153">
        <v>500</v>
      </c>
      <c r="AN891" s="153">
        <v>0</v>
      </c>
      <c r="AO891" s="153">
        <v>0</v>
      </c>
      <c r="AP891" s="154">
        <v>526</v>
      </c>
      <c r="AQ891" s="153">
        <v>0</v>
      </c>
      <c r="AR891" s="153">
        <v>0</v>
      </c>
      <c r="AS891" s="153">
        <v>2000</v>
      </c>
      <c r="AT891" s="153">
        <v>974</v>
      </c>
      <c r="AU891" s="153" t="s">
        <v>7447</v>
      </c>
      <c r="AV891" s="153">
        <v>0</v>
      </c>
      <c r="AW891" s="153">
        <v>0</v>
      </c>
      <c r="AX891" s="153">
        <v>0</v>
      </c>
      <c r="AY891" s="153">
        <v>260451000</v>
      </c>
      <c r="AZ891" s="153">
        <v>254877380</v>
      </c>
      <c r="BA891" s="153" t="s">
        <v>9106</v>
      </c>
      <c r="BB891" s="153">
        <v>298189030</v>
      </c>
      <c r="BC891" s="153">
        <v>295287030</v>
      </c>
      <c r="BD891" s="153" t="s">
        <v>9080</v>
      </c>
      <c r="BE891" s="153">
        <v>289000000</v>
      </c>
      <c r="BF891" s="153">
        <v>40950000</v>
      </c>
      <c r="BG891" s="153" t="s">
        <v>9457</v>
      </c>
      <c r="BH891" s="155">
        <v>289000000</v>
      </c>
      <c r="BI891" s="153">
        <v>0</v>
      </c>
      <c r="BJ891" s="153">
        <v>0</v>
      </c>
    </row>
    <row r="892" spans="1:62">
      <c r="A892" s="152">
        <v>4050065308</v>
      </c>
      <c r="B892" s="153">
        <v>6</v>
      </c>
      <c r="C892" s="153" t="s">
        <v>9407</v>
      </c>
      <c r="D892" s="153" t="s">
        <v>9408</v>
      </c>
      <c r="E892" s="153">
        <v>2023</v>
      </c>
      <c r="F892" s="153" t="s">
        <v>7125</v>
      </c>
      <c r="G892" s="153" t="s">
        <v>7126</v>
      </c>
      <c r="H892" s="153">
        <v>2</v>
      </c>
      <c r="I892" s="153" t="s">
        <v>7127</v>
      </c>
      <c r="J892" s="153">
        <v>14</v>
      </c>
      <c r="K892" s="153" t="s">
        <v>1691</v>
      </c>
      <c r="L892" s="153" t="s">
        <v>9409</v>
      </c>
      <c r="M892" s="153">
        <v>199</v>
      </c>
      <c r="N892" s="153" t="s">
        <v>7128</v>
      </c>
      <c r="O892" s="153">
        <v>1</v>
      </c>
      <c r="P892" s="153" t="s">
        <v>2378</v>
      </c>
      <c r="Q892" s="153">
        <v>20</v>
      </c>
      <c r="R892" s="153" t="s">
        <v>2551</v>
      </c>
      <c r="S892" s="153">
        <v>2075</v>
      </c>
      <c r="T892" s="153" t="s">
        <v>5827</v>
      </c>
      <c r="U892" s="153">
        <v>22</v>
      </c>
      <c r="V892" s="153">
        <v>2</v>
      </c>
      <c r="W892" s="154">
        <v>20752</v>
      </c>
      <c r="X892" s="153" t="s">
        <v>9458</v>
      </c>
      <c r="Y892" s="153">
        <v>1</v>
      </c>
      <c r="Z892" s="153" t="s">
        <v>37</v>
      </c>
      <c r="AA892" s="153">
        <v>1</v>
      </c>
      <c r="AB892" s="153" t="s">
        <v>7130</v>
      </c>
      <c r="AC892" s="153">
        <v>1</v>
      </c>
      <c r="AD892" s="153">
        <v>0</v>
      </c>
      <c r="AE892" s="153">
        <v>0</v>
      </c>
      <c r="AF892" s="153">
        <v>0</v>
      </c>
      <c r="AG892" s="153">
        <v>27</v>
      </c>
      <c r="AH892" s="153">
        <v>0</v>
      </c>
      <c r="AI892" s="153">
        <v>0</v>
      </c>
      <c r="AJ892" s="153">
        <v>0</v>
      </c>
      <c r="AK892" s="153">
        <v>0</v>
      </c>
      <c r="AL892" s="153">
        <v>0</v>
      </c>
      <c r="AM892" s="153">
        <v>25</v>
      </c>
      <c r="AN892" s="153">
        <v>0</v>
      </c>
      <c r="AO892" s="153">
        <v>0</v>
      </c>
      <c r="AP892" s="154">
        <v>8</v>
      </c>
      <c r="AQ892" s="153">
        <v>0</v>
      </c>
      <c r="AR892" s="153">
        <v>0</v>
      </c>
      <c r="AS892" s="153">
        <v>60</v>
      </c>
      <c r="AT892" s="153">
        <v>0</v>
      </c>
      <c r="AU892" s="153">
        <v>0</v>
      </c>
      <c r="AV892" s="153">
        <v>0</v>
      </c>
      <c r="AW892" s="153">
        <v>0</v>
      </c>
      <c r="AX892" s="153">
        <v>0</v>
      </c>
      <c r="AY892" s="153">
        <v>240000000</v>
      </c>
      <c r="AZ892" s="153">
        <v>0</v>
      </c>
      <c r="BA892" s="153">
        <v>0</v>
      </c>
      <c r="BB892" s="153">
        <v>0</v>
      </c>
      <c r="BC892" s="153">
        <v>0</v>
      </c>
      <c r="BD892" s="153">
        <v>0</v>
      </c>
      <c r="BE892" s="153">
        <v>215000000</v>
      </c>
      <c r="BF892" s="153">
        <v>0</v>
      </c>
      <c r="BG892" s="153">
        <v>0</v>
      </c>
      <c r="BH892" s="155">
        <v>69000000</v>
      </c>
      <c r="BI892" s="153">
        <v>0</v>
      </c>
      <c r="BJ892" s="153">
        <v>0</v>
      </c>
    </row>
    <row r="893" spans="1:62">
      <c r="A893" s="152">
        <v>4050065308</v>
      </c>
      <c r="B893" s="153">
        <v>6</v>
      </c>
      <c r="C893" s="153" t="s">
        <v>9407</v>
      </c>
      <c r="D893" s="153" t="s">
        <v>9408</v>
      </c>
      <c r="E893" s="153">
        <v>2023</v>
      </c>
      <c r="F893" s="153" t="s">
        <v>7125</v>
      </c>
      <c r="G893" s="153" t="s">
        <v>7126</v>
      </c>
      <c r="H893" s="153">
        <v>2</v>
      </c>
      <c r="I893" s="153" t="s">
        <v>7127</v>
      </c>
      <c r="J893" s="153">
        <v>14</v>
      </c>
      <c r="K893" s="153" t="s">
        <v>1691</v>
      </c>
      <c r="L893" s="153" t="s">
        <v>9409</v>
      </c>
      <c r="M893" s="153">
        <v>199</v>
      </c>
      <c r="N893" s="153" t="s">
        <v>7128</v>
      </c>
      <c r="O893" s="153">
        <v>1</v>
      </c>
      <c r="P893" s="153" t="s">
        <v>2378</v>
      </c>
      <c r="Q893" s="153">
        <v>20</v>
      </c>
      <c r="R893" s="153" t="s">
        <v>2551</v>
      </c>
      <c r="S893" s="153">
        <v>2075</v>
      </c>
      <c r="T893" s="153" t="s">
        <v>5827</v>
      </c>
      <c r="U893" s="153">
        <v>22</v>
      </c>
      <c r="V893" s="153">
        <v>3</v>
      </c>
      <c r="W893" s="154">
        <v>20753</v>
      </c>
      <c r="X893" s="153" t="s">
        <v>9459</v>
      </c>
      <c r="Y893" s="153">
        <v>1</v>
      </c>
      <c r="Z893" s="153" t="s">
        <v>37</v>
      </c>
      <c r="AA893" s="153">
        <v>1</v>
      </c>
      <c r="AB893" s="153" t="s">
        <v>7130</v>
      </c>
      <c r="AC893" s="153">
        <v>1</v>
      </c>
      <c r="AD893" s="153">
        <v>0</v>
      </c>
      <c r="AE893" s="153">
        <v>0</v>
      </c>
      <c r="AF893" s="153">
        <v>0</v>
      </c>
      <c r="AG893" s="153">
        <v>0</v>
      </c>
      <c r="AH893" s="153">
        <v>0</v>
      </c>
      <c r="AI893" s="153">
        <v>0</v>
      </c>
      <c r="AJ893" s="153">
        <v>0</v>
      </c>
      <c r="AK893" s="153">
        <v>0</v>
      </c>
      <c r="AL893" s="153">
        <v>0</v>
      </c>
      <c r="AM893" s="153">
        <v>0</v>
      </c>
      <c r="AN893" s="153">
        <v>0</v>
      </c>
      <c r="AO893" s="153">
        <v>0</v>
      </c>
      <c r="AP893" s="154">
        <v>200</v>
      </c>
      <c r="AQ893" s="153">
        <v>0</v>
      </c>
      <c r="AR893" s="153">
        <v>0</v>
      </c>
      <c r="AS893" s="153">
        <v>200</v>
      </c>
      <c r="AT893" s="153">
        <v>0</v>
      </c>
      <c r="AU893" s="153">
        <v>0</v>
      </c>
      <c r="AV893" s="153">
        <v>0</v>
      </c>
      <c r="AW893" s="153">
        <v>0</v>
      </c>
      <c r="AX893" s="153">
        <v>0</v>
      </c>
      <c r="AY893" s="153">
        <v>0</v>
      </c>
      <c r="AZ893" s="153">
        <v>0</v>
      </c>
      <c r="BA893" s="153">
        <v>0</v>
      </c>
      <c r="BB893" s="153">
        <v>0</v>
      </c>
      <c r="BC893" s="153">
        <v>0</v>
      </c>
      <c r="BD893" s="153">
        <v>0</v>
      </c>
      <c r="BE893" s="153">
        <v>0</v>
      </c>
      <c r="BF893" s="153">
        <v>0</v>
      </c>
      <c r="BG893" s="153">
        <v>0</v>
      </c>
      <c r="BH893" s="155">
        <v>355000000</v>
      </c>
      <c r="BI893" s="153">
        <v>0</v>
      </c>
      <c r="BJ893" s="153">
        <v>0</v>
      </c>
    </row>
    <row r="894" spans="1:62">
      <c r="A894" s="152">
        <v>4050065308</v>
      </c>
      <c r="B894" s="153">
        <v>6</v>
      </c>
      <c r="C894" s="153" t="s">
        <v>9407</v>
      </c>
      <c r="D894" s="153" t="s">
        <v>9408</v>
      </c>
      <c r="E894" s="153">
        <v>2023</v>
      </c>
      <c r="F894" s="153" t="s">
        <v>7125</v>
      </c>
      <c r="G894" s="153" t="s">
        <v>7126</v>
      </c>
      <c r="H894" s="153">
        <v>2</v>
      </c>
      <c r="I894" s="153" t="s">
        <v>7127</v>
      </c>
      <c r="J894" s="153">
        <v>14</v>
      </c>
      <c r="K894" s="153" t="s">
        <v>1691</v>
      </c>
      <c r="L894" s="153" t="s">
        <v>9409</v>
      </c>
      <c r="M894" s="153">
        <v>199</v>
      </c>
      <c r="N894" s="153" t="s">
        <v>7128</v>
      </c>
      <c r="O894" s="153">
        <v>1</v>
      </c>
      <c r="P894" s="153" t="s">
        <v>2378</v>
      </c>
      <c r="Q894" s="153">
        <v>21</v>
      </c>
      <c r="R894" s="153" t="s">
        <v>2576</v>
      </c>
      <c r="S894" s="153">
        <v>2070</v>
      </c>
      <c r="T894" s="153" t="s">
        <v>5839</v>
      </c>
      <c r="U894" s="153">
        <v>20</v>
      </c>
      <c r="V894" s="153">
        <v>1</v>
      </c>
      <c r="W894" s="154">
        <v>20701</v>
      </c>
      <c r="X894" s="153" t="s">
        <v>9460</v>
      </c>
      <c r="Y894" s="153">
        <v>1</v>
      </c>
      <c r="Z894" s="153" t="s">
        <v>37</v>
      </c>
      <c r="AA894" s="153">
        <v>1</v>
      </c>
      <c r="AB894" s="153" t="s">
        <v>7130</v>
      </c>
      <c r="AC894" s="153">
        <v>1</v>
      </c>
      <c r="AD894" s="153">
        <v>0</v>
      </c>
      <c r="AE894" s="153">
        <v>0</v>
      </c>
      <c r="AF894" s="153">
        <v>0</v>
      </c>
      <c r="AG894" s="153">
        <v>4</v>
      </c>
      <c r="AH894" s="153">
        <v>4</v>
      </c>
      <c r="AI894" s="153">
        <v>100</v>
      </c>
      <c r="AJ894" s="153">
        <v>4</v>
      </c>
      <c r="AK894" s="153">
        <v>4</v>
      </c>
      <c r="AL894" s="153">
        <v>100</v>
      </c>
      <c r="AM894" s="153">
        <v>4</v>
      </c>
      <c r="AN894" s="153">
        <v>4</v>
      </c>
      <c r="AO894" s="153">
        <v>100</v>
      </c>
      <c r="AP894" s="154">
        <v>4</v>
      </c>
      <c r="AQ894" s="153">
        <v>0</v>
      </c>
      <c r="AR894" s="153">
        <v>0</v>
      </c>
      <c r="AS894" s="153">
        <v>16</v>
      </c>
      <c r="AT894" s="153">
        <v>12</v>
      </c>
      <c r="AU894" s="153">
        <v>75</v>
      </c>
      <c r="AV894" s="153">
        <v>0</v>
      </c>
      <c r="AW894" s="153">
        <v>0</v>
      </c>
      <c r="AX894" s="153">
        <v>0</v>
      </c>
      <c r="AY894" s="153">
        <v>243000000</v>
      </c>
      <c r="AZ894" s="153">
        <v>220000000</v>
      </c>
      <c r="BA894" s="153" t="s">
        <v>9461</v>
      </c>
      <c r="BB894" s="153">
        <v>140000000</v>
      </c>
      <c r="BC894" s="153">
        <v>140000000</v>
      </c>
      <c r="BD894" s="153">
        <v>100</v>
      </c>
      <c r="BE894" s="153">
        <v>242000000</v>
      </c>
      <c r="BF894" s="153">
        <v>160000000</v>
      </c>
      <c r="BG894" s="153" t="s">
        <v>9462</v>
      </c>
      <c r="BH894" s="155">
        <v>242000000</v>
      </c>
      <c r="BI894" s="153">
        <v>0</v>
      </c>
      <c r="BJ894" s="153">
        <v>0</v>
      </c>
    </row>
    <row r="895" spans="1:62">
      <c r="A895" s="152">
        <v>4050065308</v>
      </c>
      <c r="B895" s="153">
        <v>6</v>
      </c>
      <c r="C895" s="153" t="s">
        <v>9407</v>
      </c>
      <c r="D895" s="153" t="s">
        <v>9408</v>
      </c>
      <c r="E895" s="153">
        <v>2023</v>
      </c>
      <c r="F895" s="153" t="s">
        <v>7125</v>
      </c>
      <c r="G895" s="153" t="s">
        <v>7126</v>
      </c>
      <c r="H895" s="153">
        <v>2</v>
      </c>
      <c r="I895" s="153" t="s">
        <v>7127</v>
      </c>
      <c r="J895" s="153">
        <v>14</v>
      </c>
      <c r="K895" s="153" t="s">
        <v>1691</v>
      </c>
      <c r="L895" s="153" t="s">
        <v>9409</v>
      </c>
      <c r="M895" s="153">
        <v>199</v>
      </c>
      <c r="N895" s="153" t="s">
        <v>7128</v>
      </c>
      <c r="O895" s="153">
        <v>1</v>
      </c>
      <c r="P895" s="153" t="s">
        <v>2378</v>
      </c>
      <c r="Q895" s="153">
        <v>21</v>
      </c>
      <c r="R895" s="153" t="s">
        <v>2576</v>
      </c>
      <c r="S895" s="153">
        <v>2070</v>
      </c>
      <c r="T895" s="153" t="s">
        <v>5839</v>
      </c>
      <c r="U895" s="153">
        <v>20</v>
      </c>
      <c r="V895" s="153">
        <v>2</v>
      </c>
      <c r="W895" s="154">
        <v>20702</v>
      </c>
      <c r="X895" s="153" t="s">
        <v>8548</v>
      </c>
      <c r="Y895" s="153">
        <v>2</v>
      </c>
      <c r="Z895" s="153" t="s">
        <v>202</v>
      </c>
      <c r="AA895" s="153">
        <v>1</v>
      </c>
      <c r="AB895" s="153" t="s">
        <v>7130</v>
      </c>
      <c r="AC895" s="153">
        <v>1</v>
      </c>
      <c r="AD895" s="153">
        <v>0</v>
      </c>
      <c r="AE895" s="153">
        <v>0</v>
      </c>
      <c r="AF895" s="153">
        <v>0</v>
      </c>
      <c r="AG895" s="153">
        <v>1</v>
      </c>
      <c r="AH895" s="153">
        <v>0</v>
      </c>
      <c r="AI895" s="153">
        <v>0</v>
      </c>
      <c r="AJ895" s="153">
        <v>1</v>
      </c>
      <c r="AK895" s="153" t="s">
        <v>7214</v>
      </c>
      <c r="AL895" s="153">
        <v>25</v>
      </c>
      <c r="AM895" s="153">
        <v>1</v>
      </c>
      <c r="AN895" s="153">
        <v>0</v>
      </c>
      <c r="AO895" s="153">
        <v>0</v>
      </c>
      <c r="AP895" s="154">
        <v>0</v>
      </c>
      <c r="AQ895" s="153">
        <v>0</v>
      </c>
      <c r="AR895" s="153">
        <v>0</v>
      </c>
      <c r="AS895" s="153" t="s">
        <v>7131</v>
      </c>
      <c r="AT895" s="153" t="s">
        <v>7131</v>
      </c>
      <c r="AU895" s="153" t="s">
        <v>7131</v>
      </c>
      <c r="AV895" s="153">
        <v>0</v>
      </c>
      <c r="AW895" s="153">
        <v>0</v>
      </c>
      <c r="AX895" s="153">
        <v>0</v>
      </c>
      <c r="AY895" s="153">
        <v>37000000</v>
      </c>
      <c r="AZ895" s="153">
        <v>0</v>
      </c>
      <c r="BA895" s="153">
        <v>0</v>
      </c>
      <c r="BB895" s="153">
        <v>533443640</v>
      </c>
      <c r="BC895" s="153">
        <v>528995732</v>
      </c>
      <c r="BD895" s="153" t="s">
        <v>8033</v>
      </c>
      <c r="BE895" s="153">
        <v>797000000</v>
      </c>
      <c r="BF895" s="153">
        <v>41440000</v>
      </c>
      <c r="BG895" s="153" t="s">
        <v>8452</v>
      </c>
      <c r="BH895" s="155">
        <v>0</v>
      </c>
      <c r="BI895" s="153">
        <v>0</v>
      </c>
      <c r="BJ895" s="153">
        <v>0</v>
      </c>
    </row>
    <row r="896" spans="1:62">
      <c r="A896" s="152">
        <v>4050065308</v>
      </c>
      <c r="B896" s="153">
        <v>6</v>
      </c>
      <c r="C896" s="153" t="s">
        <v>9407</v>
      </c>
      <c r="D896" s="153" t="s">
        <v>9408</v>
      </c>
      <c r="E896" s="153">
        <v>2023</v>
      </c>
      <c r="F896" s="153" t="s">
        <v>7125</v>
      </c>
      <c r="G896" s="153" t="s">
        <v>7126</v>
      </c>
      <c r="H896" s="153">
        <v>2</v>
      </c>
      <c r="I896" s="153" t="s">
        <v>7127</v>
      </c>
      <c r="J896" s="153">
        <v>14</v>
      </c>
      <c r="K896" s="153" t="s">
        <v>1691</v>
      </c>
      <c r="L896" s="153" t="s">
        <v>9409</v>
      </c>
      <c r="M896" s="153">
        <v>199</v>
      </c>
      <c r="N896" s="153" t="s">
        <v>7128</v>
      </c>
      <c r="O896" s="153">
        <v>1</v>
      </c>
      <c r="P896" s="153" t="s">
        <v>2378</v>
      </c>
      <c r="Q896" s="153">
        <v>21</v>
      </c>
      <c r="R896" s="153" t="s">
        <v>2576</v>
      </c>
      <c r="S896" s="153">
        <v>2070</v>
      </c>
      <c r="T896" s="153" t="s">
        <v>5839</v>
      </c>
      <c r="U896" s="153">
        <v>20</v>
      </c>
      <c r="V896" s="153">
        <v>3</v>
      </c>
      <c r="W896" s="154">
        <v>20703</v>
      </c>
      <c r="X896" s="153" t="s">
        <v>9463</v>
      </c>
      <c r="Y896" s="153">
        <v>1</v>
      </c>
      <c r="Z896" s="153" t="s">
        <v>37</v>
      </c>
      <c r="AA896" s="153">
        <v>1</v>
      </c>
      <c r="AB896" s="153" t="s">
        <v>7130</v>
      </c>
      <c r="AC896" s="153">
        <v>1</v>
      </c>
      <c r="AD896" s="153">
        <v>0</v>
      </c>
      <c r="AE896" s="153">
        <v>0</v>
      </c>
      <c r="AF896" s="153">
        <v>0</v>
      </c>
      <c r="AG896" s="153">
        <v>0</v>
      </c>
      <c r="AH896" s="153">
        <v>0</v>
      </c>
      <c r="AI896" s="153">
        <v>0</v>
      </c>
      <c r="AJ896" s="153">
        <v>5</v>
      </c>
      <c r="AK896" s="153">
        <v>5</v>
      </c>
      <c r="AL896" s="153">
        <v>100</v>
      </c>
      <c r="AM896" s="153">
        <v>5</v>
      </c>
      <c r="AN896" s="153">
        <v>0</v>
      </c>
      <c r="AO896" s="153">
        <v>0</v>
      </c>
      <c r="AP896" s="154">
        <v>5</v>
      </c>
      <c r="AQ896" s="153">
        <v>0</v>
      </c>
      <c r="AR896" s="153">
        <v>0</v>
      </c>
      <c r="AS896" s="153">
        <v>15</v>
      </c>
      <c r="AT896" s="153">
        <v>5</v>
      </c>
      <c r="AU896" s="153" t="s">
        <v>7612</v>
      </c>
      <c r="AV896" s="153">
        <v>0</v>
      </c>
      <c r="AW896" s="153">
        <v>0</v>
      </c>
      <c r="AX896" s="153">
        <v>0</v>
      </c>
      <c r="AY896" s="153">
        <v>0</v>
      </c>
      <c r="AZ896" s="153">
        <v>0</v>
      </c>
      <c r="BA896" s="153">
        <v>0</v>
      </c>
      <c r="BB896" s="153">
        <v>414890913</v>
      </c>
      <c r="BC896" s="153">
        <v>414890913</v>
      </c>
      <c r="BD896" s="153">
        <v>100</v>
      </c>
      <c r="BE896" s="153">
        <v>257000000</v>
      </c>
      <c r="BF896" s="153">
        <v>0</v>
      </c>
      <c r="BG896" s="153">
        <v>0</v>
      </c>
      <c r="BH896" s="155">
        <v>257000000</v>
      </c>
      <c r="BI896" s="153">
        <v>0</v>
      </c>
      <c r="BJ896" s="153">
        <v>0</v>
      </c>
    </row>
    <row r="897" spans="1:62">
      <c r="A897" s="152">
        <v>4050065308</v>
      </c>
      <c r="B897" s="153">
        <v>6</v>
      </c>
      <c r="C897" s="153" t="s">
        <v>9407</v>
      </c>
      <c r="D897" s="153" t="s">
        <v>9408</v>
      </c>
      <c r="E897" s="153">
        <v>2023</v>
      </c>
      <c r="F897" s="153" t="s">
        <v>7125</v>
      </c>
      <c r="G897" s="153" t="s">
        <v>7126</v>
      </c>
      <c r="H897" s="153">
        <v>2</v>
      </c>
      <c r="I897" s="153" t="s">
        <v>7127</v>
      </c>
      <c r="J897" s="153">
        <v>14</v>
      </c>
      <c r="K897" s="153" t="s">
        <v>1691</v>
      </c>
      <c r="L897" s="153" t="s">
        <v>9409</v>
      </c>
      <c r="M897" s="153">
        <v>199</v>
      </c>
      <c r="N897" s="153" t="s">
        <v>7128</v>
      </c>
      <c r="O897" s="153">
        <v>1</v>
      </c>
      <c r="P897" s="153" t="s">
        <v>2378</v>
      </c>
      <c r="Q897" s="153">
        <v>21</v>
      </c>
      <c r="R897" s="153" t="s">
        <v>2576</v>
      </c>
      <c r="S897" s="153">
        <v>2070</v>
      </c>
      <c r="T897" s="153" t="s">
        <v>5839</v>
      </c>
      <c r="U897" s="153">
        <v>20</v>
      </c>
      <c r="V897" s="153">
        <v>4</v>
      </c>
      <c r="W897" s="154">
        <v>20704</v>
      </c>
      <c r="X897" s="153" t="s">
        <v>9464</v>
      </c>
      <c r="Y897" s="153">
        <v>1</v>
      </c>
      <c r="Z897" s="153" t="s">
        <v>37</v>
      </c>
      <c r="AA897" s="153">
        <v>1</v>
      </c>
      <c r="AB897" s="153" t="s">
        <v>7130</v>
      </c>
      <c r="AC897" s="153">
        <v>1</v>
      </c>
      <c r="AD897" s="153">
        <v>0</v>
      </c>
      <c r="AE897" s="153">
        <v>0</v>
      </c>
      <c r="AF897" s="153">
        <v>0</v>
      </c>
      <c r="AG897" s="153">
        <v>0</v>
      </c>
      <c r="AH897" s="153">
        <v>0</v>
      </c>
      <c r="AI897" s="153">
        <v>0</v>
      </c>
      <c r="AJ897" s="153">
        <v>0</v>
      </c>
      <c r="AK897" s="153">
        <v>0</v>
      </c>
      <c r="AL897" s="153">
        <v>0</v>
      </c>
      <c r="AM897" s="153">
        <v>0</v>
      </c>
      <c r="AN897" s="153">
        <v>0</v>
      </c>
      <c r="AO897" s="153">
        <v>0</v>
      </c>
      <c r="AP897" s="154">
        <v>250</v>
      </c>
      <c r="AQ897" s="153">
        <v>0</v>
      </c>
      <c r="AR897" s="153">
        <v>0</v>
      </c>
      <c r="AS897" s="153">
        <v>250</v>
      </c>
      <c r="AT897" s="153">
        <v>0</v>
      </c>
      <c r="AU897" s="153">
        <v>0</v>
      </c>
      <c r="AV897" s="153">
        <v>0</v>
      </c>
      <c r="AW897" s="153">
        <v>0</v>
      </c>
      <c r="AX897" s="153">
        <v>0</v>
      </c>
      <c r="AY897" s="153">
        <v>0</v>
      </c>
      <c r="AZ897" s="153">
        <v>0</v>
      </c>
      <c r="BA897" s="153">
        <v>0</v>
      </c>
      <c r="BB897" s="153">
        <v>0</v>
      </c>
      <c r="BC897" s="153">
        <v>0</v>
      </c>
      <c r="BD897" s="153">
        <v>0</v>
      </c>
      <c r="BE897" s="153">
        <v>0</v>
      </c>
      <c r="BF897" s="153">
        <v>0</v>
      </c>
      <c r="BG897" s="153">
        <v>0</v>
      </c>
      <c r="BH897" s="155">
        <v>357000000</v>
      </c>
      <c r="BI897" s="153">
        <v>0</v>
      </c>
      <c r="BJ897" s="153">
        <v>0</v>
      </c>
    </row>
    <row r="898" spans="1:62">
      <c r="A898" s="152">
        <v>4050065308</v>
      </c>
      <c r="B898" s="153">
        <v>6</v>
      </c>
      <c r="C898" s="153" t="s">
        <v>9407</v>
      </c>
      <c r="D898" s="153" t="s">
        <v>9408</v>
      </c>
      <c r="E898" s="153">
        <v>2023</v>
      </c>
      <c r="F898" s="153" t="s">
        <v>7125</v>
      </c>
      <c r="G898" s="153" t="s">
        <v>7126</v>
      </c>
      <c r="H898" s="153">
        <v>2</v>
      </c>
      <c r="I898" s="153" t="s">
        <v>7127</v>
      </c>
      <c r="J898" s="153">
        <v>14</v>
      </c>
      <c r="K898" s="153" t="s">
        <v>1691</v>
      </c>
      <c r="L898" s="153" t="s">
        <v>9409</v>
      </c>
      <c r="M898" s="153">
        <v>199</v>
      </c>
      <c r="N898" s="153" t="s">
        <v>7128</v>
      </c>
      <c r="O898" s="153">
        <v>1</v>
      </c>
      <c r="P898" s="153" t="s">
        <v>2378</v>
      </c>
      <c r="Q898" s="153">
        <v>24</v>
      </c>
      <c r="R898" s="153" t="s">
        <v>2614</v>
      </c>
      <c r="S898" s="153">
        <v>2093</v>
      </c>
      <c r="T898" s="153" t="s">
        <v>5849</v>
      </c>
      <c r="U898" s="153">
        <v>19</v>
      </c>
      <c r="V898" s="153">
        <v>1</v>
      </c>
      <c r="W898" s="154">
        <v>20931</v>
      </c>
      <c r="X898" s="153" t="s">
        <v>9465</v>
      </c>
      <c r="Y898" s="153">
        <v>1</v>
      </c>
      <c r="Z898" s="153" t="s">
        <v>37</v>
      </c>
      <c r="AA898" s="153">
        <v>1</v>
      </c>
      <c r="AB898" s="153" t="s">
        <v>7130</v>
      </c>
      <c r="AC898" s="153">
        <v>1</v>
      </c>
      <c r="AD898" s="153">
        <v>0</v>
      </c>
      <c r="AE898" s="153">
        <v>0</v>
      </c>
      <c r="AF898" s="153">
        <v>0</v>
      </c>
      <c r="AG898" s="153">
        <v>2</v>
      </c>
      <c r="AH898" s="153">
        <v>4</v>
      </c>
      <c r="AI898" s="153">
        <v>200</v>
      </c>
      <c r="AJ898" s="153">
        <v>2</v>
      </c>
      <c r="AK898" s="153">
        <v>4</v>
      </c>
      <c r="AL898" s="153">
        <v>200</v>
      </c>
      <c r="AM898" s="153">
        <v>2</v>
      </c>
      <c r="AN898" s="153">
        <v>3</v>
      </c>
      <c r="AO898" s="153">
        <v>150</v>
      </c>
      <c r="AP898" s="154">
        <v>2</v>
      </c>
      <c r="AQ898" s="153">
        <v>0</v>
      </c>
      <c r="AR898" s="153">
        <v>0</v>
      </c>
      <c r="AS898" s="153">
        <v>8</v>
      </c>
      <c r="AT898" s="153">
        <v>11</v>
      </c>
      <c r="AU898" s="153" t="s">
        <v>9466</v>
      </c>
      <c r="AV898" s="153">
        <v>0</v>
      </c>
      <c r="AW898" s="153">
        <v>0</v>
      </c>
      <c r="AX898" s="153">
        <v>0</v>
      </c>
      <c r="AY898" s="153">
        <v>218995000</v>
      </c>
      <c r="AZ898" s="153">
        <v>218995000</v>
      </c>
      <c r="BA898" s="153">
        <v>100</v>
      </c>
      <c r="BB898" s="153">
        <v>323933000</v>
      </c>
      <c r="BC898" s="153">
        <v>323933000</v>
      </c>
      <c r="BD898" s="153">
        <v>100</v>
      </c>
      <c r="BE898" s="153">
        <v>243000000</v>
      </c>
      <c r="BF898" s="153">
        <v>242950000</v>
      </c>
      <c r="BG898" s="153" t="s">
        <v>7339</v>
      </c>
      <c r="BH898" s="155">
        <v>243000000</v>
      </c>
      <c r="BI898" s="153">
        <v>0</v>
      </c>
      <c r="BJ898" s="153">
        <v>0</v>
      </c>
    </row>
    <row r="899" spans="1:62">
      <c r="A899" s="152">
        <v>4050065308</v>
      </c>
      <c r="B899" s="153">
        <v>6</v>
      </c>
      <c r="C899" s="153" t="s">
        <v>9407</v>
      </c>
      <c r="D899" s="153" t="s">
        <v>9408</v>
      </c>
      <c r="E899" s="153">
        <v>2023</v>
      </c>
      <c r="F899" s="153" t="s">
        <v>7125</v>
      </c>
      <c r="G899" s="153" t="s">
        <v>7126</v>
      </c>
      <c r="H899" s="153">
        <v>2</v>
      </c>
      <c r="I899" s="153" t="s">
        <v>7127</v>
      </c>
      <c r="J899" s="153">
        <v>14</v>
      </c>
      <c r="K899" s="153" t="s">
        <v>1691</v>
      </c>
      <c r="L899" s="153" t="s">
        <v>9409</v>
      </c>
      <c r="M899" s="153">
        <v>199</v>
      </c>
      <c r="N899" s="153" t="s">
        <v>7128</v>
      </c>
      <c r="O899" s="153">
        <v>1</v>
      </c>
      <c r="P899" s="153" t="s">
        <v>2378</v>
      </c>
      <c r="Q899" s="153">
        <v>24</v>
      </c>
      <c r="R899" s="153" t="s">
        <v>2614</v>
      </c>
      <c r="S899" s="153">
        <v>2093</v>
      </c>
      <c r="T899" s="153" t="s">
        <v>5849</v>
      </c>
      <c r="U899" s="153">
        <v>19</v>
      </c>
      <c r="V899" s="153">
        <v>2</v>
      </c>
      <c r="W899" s="154">
        <v>20932</v>
      </c>
      <c r="X899" s="153" t="s">
        <v>9467</v>
      </c>
      <c r="Y899" s="153">
        <v>1</v>
      </c>
      <c r="Z899" s="153" t="s">
        <v>37</v>
      </c>
      <c r="AA899" s="153">
        <v>1</v>
      </c>
      <c r="AB899" s="153" t="s">
        <v>7130</v>
      </c>
      <c r="AC899" s="153">
        <v>1</v>
      </c>
      <c r="AD899" s="153">
        <v>0</v>
      </c>
      <c r="AE899" s="153">
        <v>0</v>
      </c>
      <c r="AF899" s="153">
        <v>0</v>
      </c>
      <c r="AG899" s="153">
        <v>0</v>
      </c>
      <c r="AH899" s="153">
        <v>0</v>
      </c>
      <c r="AI899" s="153">
        <v>0</v>
      </c>
      <c r="AJ899" s="153">
        <v>3</v>
      </c>
      <c r="AK899" s="153">
        <v>3</v>
      </c>
      <c r="AL899" s="153">
        <v>100</v>
      </c>
      <c r="AM899" s="153">
        <v>2</v>
      </c>
      <c r="AN899" s="153">
        <v>0</v>
      </c>
      <c r="AO899" s="153">
        <v>0</v>
      </c>
      <c r="AP899" s="154">
        <v>3</v>
      </c>
      <c r="AQ899" s="153">
        <v>0</v>
      </c>
      <c r="AR899" s="153">
        <v>0</v>
      </c>
      <c r="AS899" s="153">
        <v>8</v>
      </c>
      <c r="AT899" s="153">
        <v>3</v>
      </c>
      <c r="AU899" s="153" t="s">
        <v>7779</v>
      </c>
      <c r="AV899" s="153">
        <v>0</v>
      </c>
      <c r="AW899" s="153">
        <v>0</v>
      </c>
      <c r="AX899" s="153">
        <v>0</v>
      </c>
      <c r="AY899" s="153">
        <v>0</v>
      </c>
      <c r="AZ899" s="153">
        <v>0</v>
      </c>
      <c r="BA899" s="153">
        <v>0</v>
      </c>
      <c r="BB899" s="153">
        <v>243000000</v>
      </c>
      <c r="BC899" s="153">
        <v>243000000</v>
      </c>
      <c r="BD899" s="153">
        <v>100</v>
      </c>
      <c r="BE899" s="153">
        <v>300000000</v>
      </c>
      <c r="BF899" s="153">
        <v>27300000</v>
      </c>
      <c r="BG899" s="153" t="s">
        <v>9468</v>
      </c>
      <c r="BH899" s="155">
        <v>278000000</v>
      </c>
      <c r="BI899" s="153">
        <v>0</v>
      </c>
      <c r="BJ899" s="153">
        <v>0</v>
      </c>
    </row>
    <row r="900" spans="1:62">
      <c r="A900" s="152">
        <v>4050065308</v>
      </c>
      <c r="B900" s="153">
        <v>6</v>
      </c>
      <c r="C900" s="153" t="s">
        <v>9407</v>
      </c>
      <c r="D900" s="153" t="s">
        <v>9408</v>
      </c>
      <c r="E900" s="153">
        <v>2023</v>
      </c>
      <c r="F900" s="153" t="s">
        <v>7125</v>
      </c>
      <c r="G900" s="153" t="s">
        <v>7126</v>
      </c>
      <c r="H900" s="153">
        <v>2</v>
      </c>
      <c r="I900" s="153" t="s">
        <v>7127</v>
      </c>
      <c r="J900" s="153">
        <v>14</v>
      </c>
      <c r="K900" s="153" t="s">
        <v>1691</v>
      </c>
      <c r="L900" s="153" t="s">
        <v>9409</v>
      </c>
      <c r="M900" s="153">
        <v>199</v>
      </c>
      <c r="N900" s="153" t="s">
        <v>7128</v>
      </c>
      <c r="O900" s="153">
        <v>2</v>
      </c>
      <c r="P900" s="153" t="s">
        <v>7223</v>
      </c>
      <c r="Q900" s="153">
        <v>27</v>
      </c>
      <c r="R900" s="153" t="s">
        <v>2637</v>
      </c>
      <c r="S900" s="153">
        <v>2086</v>
      </c>
      <c r="T900" s="153" t="s">
        <v>5857</v>
      </c>
      <c r="U900" s="153">
        <v>15</v>
      </c>
      <c r="V900" s="153">
        <v>1</v>
      </c>
      <c r="W900" s="154">
        <v>20861</v>
      </c>
      <c r="X900" s="153" t="s">
        <v>8873</v>
      </c>
      <c r="Y900" s="153">
        <v>1</v>
      </c>
      <c r="Z900" s="153" t="s">
        <v>37</v>
      </c>
      <c r="AA900" s="153">
        <v>1</v>
      </c>
      <c r="AB900" s="153" t="s">
        <v>7130</v>
      </c>
      <c r="AC900" s="153">
        <v>1</v>
      </c>
      <c r="AD900" s="153">
        <v>0</v>
      </c>
      <c r="AE900" s="153">
        <v>0</v>
      </c>
      <c r="AF900" s="153">
        <v>0</v>
      </c>
      <c r="AG900" s="153">
        <v>3</v>
      </c>
      <c r="AH900" s="153">
        <v>3</v>
      </c>
      <c r="AI900" s="153">
        <v>100</v>
      </c>
      <c r="AJ900" s="153">
        <v>3</v>
      </c>
      <c r="AK900" s="153">
        <v>3</v>
      </c>
      <c r="AL900" s="153">
        <v>100</v>
      </c>
      <c r="AM900" s="153">
        <v>3</v>
      </c>
      <c r="AN900" s="153">
        <v>0</v>
      </c>
      <c r="AO900" s="153">
        <v>0</v>
      </c>
      <c r="AP900" s="154">
        <v>3</v>
      </c>
      <c r="AQ900" s="153">
        <v>0</v>
      </c>
      <c r="AR900" s="153">
        <v>0</v>
      </c>
      <c r="AS900" s="153">
        <v>12</v>
      </c>
      <c r="AT900" s="153">
        <v>6</v>
      </c>
      <c r="AU900" s="153">
        <v>50</v>
      </c>
      <c r="AV900" s="153">
        <v>0</v>
      </c>
      <c r="AW900" s="153">
        <v>0</v>
      </c>
      <c r="AX900" s="153">
        <v>0</v>
      </c>
      <c r="AY900" s="153">
        <v>186552000</v>
      </c>
      <c r="AZ900" s="153">
        <v>186552000</v>
      </c>
      <c r="BA900" s="153">
        <v>100</v>
      </c>
      <c r="BB900" s="153">
        <v>208276000</v>
      </c>
      <c r="BC900" s="153">
        <v>204999574</v>
      </c>
      <c r="BD900" s="153" t="s">
        <v>7217</v>
      </c>
      <c r="BE900" s="153">
        <v>207000000</v>
      </c>
      <c r="BF900" s="153">
        <v>0</v>
      </c>
      <c r="BG900" s="153">
        <v>0</v>
      </c>
      <c r="BH900" s="155">
        <v>207000000</v>
      </c>
      <c r="BI900" s="153">
        <v>0</v>
      </c>
      <c r="BJ900" s="153">
        <v>0</v>
      </c>
    </row>
    <row r="901" spans="1:62">
      <c r="A901" s="152">
        <v>4050065308</v>
      </c>
      <c r="B901" s="153">
        <v>6</v>
      </c>
      <c r="C901" s="153" t="s">
        <v>9407</v>
      </c>
      <c r="D901" s="153" t="s">
        <v>9408</v>
      </c>
      <c r="E901" s="153">
        <v>2023</v>
      </c>
      <c r="F901" s="153" t="s">
        <v>7125</v>
      </c>
      <c r="G901" s="153" t="s">
        <v>7126</v>
      </c>
      <c r="H901" s="153">
        <v>2</v>
      </c>
      <c r="I901" s="153" t="s">
        <v>7127</v>
      </c>
      <c r="J901" s="153">
        <v>14</v>
      </c>
      <c r="K901" s="153" t="s">
        <v>1691</v>
      </c>
      <c r="L901" s="153" t="s">
        <v>9409</v>
      </c>
      <c r="M901" s="153">
        <v>199</v>
      </c>
      <c r="N901" s="153" t="s">
        <v>7128</v>
      </c>
      <c r="O901" s="153">
        <v>2</v>
      </c>
      <c r="P901" s="153" t="s">
        <v>7223</v>
      </c>
      <c r="Q901" s="153">
        <v>27</v>
      </c>
      <c r="R901" s="153" t="s">
        <v>2637</v>
      </c>
      <c r="S901" s="153">
        <v>2086</v>
      </c>
      <c r="T901" s="153" t="s">
        <v>5857</v>
      </c>
      <c r="U901" s="153">
        <v>15</v>
      </c>
      <c r="V901" s="153">
        <v>2</v>
      </c>
      <c r="W901" s="154">
        <v>20862</v>
      </c>
      <c r="X901" s="153" t="s">
        <v>9469</v>
      </c>
      <c r="Y901" s="153">
        <v>1</v>
      </c>
      <c r="Z901" s="153" t="s">
        <v>37</v>
      </c>
      <c r="AA901" s="153">
        <v>1</v>
      </c>
      <c r="AB901" s="153" t="s">
        <v>7130</v>
      </c>
      <c r="AC901" s="153">
        <v>1</v>
      </c>
      <c r="AD901" s="153">
        <v>0</v>
      </c>
      <c r="AE901" s="153">
        <v>0</v>
      </c>
      <c r="AF901" s="153">
        <v>0</v>
      </c>
      <c r="AG901" s="153">
        <v>0</v>
      </c>
      <c r="AH901" s="153">
        <v>0</v>
      </c>
      <c r="AI901" s="153">
        <v>0</v>
      </c>
      <c r="AJ901" s="153">
        <v>100</v>
      </c>
      <c r="AK901" s="153">
        <v>100</v>
      </c>
      <c r="AL901" s="153">
        <v>100</v>
      </c>
      <c r="AM901" s="153">
        <v>0</v>
      </c>
      <c r="AN901" s="153">
        <v>0</v>
      </c>
      <c r="AO901" s="153">
        <v>0</v>
      </c>
      <c r="AP901" s="154">
        <v>0</v>
      </c>
      <c r="AQ901" s="153">
        <v>0</v>
      </c>
      <c r="AR901" s="153">
        <v>0</v>
      </c>
      <c r="AS901" s="153">
        <v>100</v>
      </c>
      <c r="AT901" s="153">
        <v>100</v>
      </c>
      <c r="AU901" s="153">
        <v>100</v>
      </c>
      <c r="AV901" s="153">
        <v>0</v>
      </c>
      <c r="AW901" s="153">
        <v>0</v>
      </c>
      <c r="AX901" s="153">
        <v>0</v>
      </c>
      <c r="AY901" s="153">
        <v>0</v>
      </c>
      <c r="AZ901" s="153">
        <v>0</v>
      </c>
      <c r="BA901" s="153">
        <v>0</v>
      </c>
      <c r="BB901" s="153">
        <v>111446000</v>
      </c>
      <c r="BC901" s="153">
        <v>111446000</v>
      </c>
      <c r="BD901" s="153">
        <v>100</v>
      </c>
      <c r="BE901" s="153">
        <v>0</v>
      </c>
      <c r="BF901" s="153">
        <v>0</v>
      </c>
      <c r="BG901" s="153">
        <v>0</v>
      </c>
      <c r="BH901" s="155">
        <v>0</v>
      </c>
      <c r="BI901" s="153">
        <v>0</v>
      </c>
      <c r="BJ901" s="153">
        <v>0</v>
      </c>
    </row>
    <row r="902" spans="1:62">
      <c r="A902" s="152">
        <v>4050065308</v>
      </c>
      <c r="B902" s="153">
        <v>6</v>
      </c>
      <c r="C902" s="153" t="s">
        <v>9407</v>
      </c>
      <c r="D902" s="153" t="s">
        <v>9408</v>
      </c>
      <c r="E902" s="153">
        <v>2023</v>
      </c>
      <c r="F902" s="153" t="s">
        <v>7125</v>
      </c>
      <c r="G902" s="153" t="s">
        <v>7126</v>
      </c>
      <c r="H902" s="153">
        <v>2</v>
      </c>
      <c r="I902" s="153" t="s">
        <v>7127</v>
      </c>
      <c r="J902" s="153">
        <v>14</v>
      </c>
      <c r="K902" s="153" t="s">
        <v>1691</v>
      </c>
      <c r="L902" s="153" t="s">
        <v>9409</v>
      </c>
      <c r="M902" s="153">
        <v>199</v>
      </c>
      <c r="N902" s="153" t="s">
        <v>7128</v>
      </c>
      <c r="O902" s="153">
        <v>2</v>
      </c>
      <c r="P902" s="153" t="s">
        <v>7223</v>
      </c>
      <c r="Q902" s="153">
        <v>27</v>
      </c>
      <c r="R902" s="153" t="s">
        <v>2637</v>
      </c>
      <c r="S902" s="153">
        <v>2086</v>
      </c>
      <c r="T902" s="153" t="s">
        <v>5857</v>
      </c>
      <c r="U902" s="153">
        <v>15</v>
      </c>
      <c r="V902" s="153">
        <v>3</v>
      </c>
      <c r="W902" s="154">
        <v>20863</v>
      </c>
      <c r="X902" s="153" t="s">
        <v>9470</v>
      </c>
      <c r="Y902" s="153">
        <v>1</v>
      </c>
      <c r="Z902" s="153" t="s">
        <v>37</v>
      </c>
      <c r="AA902" s="153">
        <v>1</v>
      </c>
      <c r="AB902" s="153" t="s">
        <v>7130</v>
      </c>
      <c r="AC902" s="153">
        <v>1</v>
      </c>
      <c r="AD902" s="153">
        <v>0</v>
      </c>
      <c r="AE902" s="153">
        <v>0</v>
      </c>
      <c r="AF902" s="153">
        <v>0</v>
      </c>
      <c r="AG902" s="153">
        <v>0</v>
      </c>
      <c r="AH902" s="153">
        <v>0</v>
      </c>
      <c r="AI902" s="153">
        <v>0</v>
      </c>
      <c r="AJ902" s="153">
        <v>423</v>
      </c>
      <c r="AK902" s="153">
        <v>423</v>
      </c>
      <c r="AL902" s="153">
        <v>100</v>
      </c>
      <c r="AM902" s="153">
        <v>0</v>
      </c>
      <c r="AN902" s="153">
        <v>0</v>
      </c>
      <c r="AO902" s="153">
        <v>0</v>
      </c>
      <c r="AP902" s="154">
        <v>377</v>
      </c>
      <c r="AQ902" s="153">
        <v>0</v>
      </c>
      <c r="AR902" s="153">
        <v>0</v>
      </c>
      <c r="AS902" s="153">
        <v>800</v>
      </c>
      <c r="AT902" s="153">
        <v>423</v>
      </c>
      <c r="AU902" s="153" t="s">
        <v>9471</v>
      </c>
      <c r="AV902" s="153">
        <v>0</v>
      </c>
      <c r="AW902" s="153">
        <v>0</v>
      </c>
      <c r="AX902" s="153">
        <v>0</v>
      </c>
      <c r="AY902" s="153">
        <v>0</v>
      </c>
      <c r="AZ902" s="153">
        <v>0</v>
      </c>
      <c r="BA902" s="153">
        <v>0</v>
      </c>
      <c r="BB902" s="153">
        <v>120581000</v>
      </c>
      <c r="BC902" s="153">
        <v>120581000</v>
      </c>
      <c r="BD902" s="153">
        <v>100</v>
      </c>
      <c r="BE902" s="153">
        <v>0</v>
      </c>
      <c r="BF902" s="153">
        <v>0</v>
      </c>
      <c r="BG902" s="153">
        <v>0</v>
      </c>
      <c r="BH902" s="155">
        <v>107000000</v>
      </c>
      <c r="BI902" s="153">
        <v>0</v>
      </c>
      <c r="BJ902" s="153">
        <v>0</v>
      </c>
    </row>
    <row r="903" spans="1:62">
      <c r="A903" s="152">
        <v>4050065308</v>
      </c>
      <c r="B903" s="153">
        <v>6</v>
      </c>
      <c r="C903" s="153" t="s">
        <v>9407</v>
      </c>
      <c r="D903" s="153" t="s">
        <v>9408</v>
      </c>
      <c r="E903" s="153">
        <v>2023</v>
      </c>
      <c r="F903" s="153" t="s">
        <v>7125</v>
      </c>
      <c r="G903" s="153" t="s">
        <v>7126</v>
      </c>
      <c r="H903" s="153">
        <v>2</v>
      </c>
      <c r="I903" s="153" t="s">
        <v>7127</v>
      </c>
      <c r="J903" s="153">
        <v>14</v>
      </c>
      <c r="K903" s="153" t="s">
        <v>1691</v>
      </c>
      <c r="L903" s="153" t="s">
        <v>9409</v>
      </c>
      <c r="M903" s="153">
        <v>199</v>
      </c>
      <c r="N903" s="153" t="s">
        <v>7128</v>
      </c>
      <c r="O903" s="153">
        <v>2</v>
      </c>
      <c r="P903" s="153" t="s">
        <v>7223</v>
      </c>
      <c r="Q903" s="153">
        <v>30</v>
      </c>
      <c r="R903" s="153" t="s">
        <v>2670</v>
      </c>
      <c r="S903" s="153">
        <v>2088</v>
      </c>
      <c r="T903" s="153" t="s">
        <v>5868</v>
      </c>
      <c r="U903" s="153">
        <v>12</v>
      </c>
      <c r="V903" s="153">
        <v>1</v>
      </c>
      <c r="W903" s="154">
        <v>20881</v>
      </c>
      <c r="X903" s="153" t="s">
        <v>9472</v>
      </c>
      <c r="Y903" s="153">
        <v>1</v>
      </c>
      <c r="Z903" s="153" t="s">
        <v>37</v>
      </c>
      <c r="AA903" s="153">
        <v>1</v>
      </c>
      <c r="AB903" s="153" t="s">
        <v>7130</v>
      </c>
      <c r="AC903" s="153">
        <v>1</v>
      </c>
      <c r="AD903" s="153">
        <v>0</v>
      </c>
      <c r="AE903" s="153">
        <v>0</v>
      </c>
      <c r="AF903" s="153">
        <v>0</v>
      </c>
      <c r="AG903" s="153">
        <v>1</v>
      </c>
      <c r="AH903" s="153">
        <v>1</v>
      </c>
      <c r="AI903" s="153">
        <v>100</v>
      </c>
      <c r="AJ903" s="153">
        <v>0</v>
      </c>
      <c r="AK903" s="153">
        <v>0</v>
      </c>
      <c r="AL903" s="153">
        <v>0</v>
      </c>
      <c r="AM903" s="153">
        <v>0</v>
      </c>
      <c r="AN903" s="153">
        <v>0</v>
      </c>
      <c r="AO903" s="153">
        <v>0</v>
      </c>
      <c r="AP903" s="154">
        <v>0</v>
      </c>
      <c r="AQ903" s="153">
        <v>0</v>
      </c>
      <c r="AR903" s="153">
        <v>0</v>
      </c>
      <c r="AS903" s="153">
        <v>1</v>
      </c>
      <c r="AT903" s="153">
        <v>1</v>
      </c>
      <c r="AU903" s="153">
        <v>100</v>
      </c>
      <c r="AV903" s="153">
        <v>0</v>
      </c>
      <c r="AW903" s="153">
        <v>0</v>
      </c>
      <c r="AX903" s="153">
        <v>0</v>
      </c>
      <c r="AY903" s="153">
        <v>78866666</v>
      </c>
      <c r="AZ903" s="153">
        <v>77616666</v>
      </c>
      <c r="BA903" s="153" t="s">
        <v>9473</v>
      </c>
      <c r="BB903" s="153">
        <v>0</v>
      </c>
      <c r="BC903" s="153">
        <v>0</v>
      </c>
      <c r="BD903" s="153">
        <v>0</v>
      </c>
      <c r="BE903" s="153">
        <v>0</v>
      </c>
      <c r="BF903" s="153">
        <v>0</v>
      </c>
      <c r="BG903" s="153">
        <v>0</v>
      </c>
      <c r="BH903" s="155">
        <v>0</v>
      </c>
      <c r="BI903" s="153">
        <v>0</v>
      </c>
      <c r="BJ903" s="153">
        <v>0</v>
      </c>
    </row>
    <row r="904" spans="1:62">
      <c r="A904" s="152">
        <v>4050065308</v>
      </c>
      <c r="B904" s="153">
        <v>6</v>
      </c>
      <c r="C904" s="153" t="s">
        <v>9407</v>
      </c>
      <c r="D904" s="153" t="s">
        <v>9408</v>
      </c>
      <c r="E904" s="153">
        <v>2023</v>
      </c>
      <c r="F904" s="153" t="s">
        <v>7125</v>
      </c>
      <c r="G904" s="153" t="s">
        <v>7126</v>
      </c>
      <c r="H904" s="153">
        <v>2</v>
      </c>
      <c r="I904" s="153" t="s">
        <v>7127</v>
      </c>
      <c r="J904" s="153">
        <v>14</v>
      </c>
      <c r="K904" s="153" t="s">
        <v>1691</v>
      </c>
      <c r="L904" s="153" t="s">
        <v>9409</v>
      </c>
      <c r="M904" s="153">
        <v>199</v>
      </c>
      <c r="N904" s="153" t="s">
        <v>7128</v>
      </c>
      <c r="O904" s="153">
        <v>2</v>
      </c>
      <c r="P904" s="153" t="s">
        <v>7223</v>
      </c>
      <c r="Q904" s="153">
        <v>30</v>
      </c>
      <c r="R904" s="153" t="s">
        <v>2670</v>
      </c>
      <c r="S904" s="153">
        <v>2088</v>
      </c>
      <c r="T904" s="153" t="s">
        <v>5868</v>
      </c>
      <c r="U904" s="153">
        <v>12</v>
      </c>
      <c r="V904" s="153">
        <v>2</v>
      </c>
      <c r="W904" s="154">
        <v>20882</v>
      </c>
      <c r="X904" s="153" t="s">
        <v>8184</v>
      </c>
      <c r="Y904" s="153">
        <v>1</v>
      </c>
      <c r="Z904" s="153" t="s">
        <v>37</v>
      </c>
      <c r="AA904" s="153">
        <v>1</v>
      </c>
      <c r="AB904" s="153" t="s">
        <v>7130</v>
      </c>
      <c r="AC904" s="153">
        <v>1</v>
      </c>
      <c r="AD904" s="153">
        <v>0</v>
      </c>
      <c r="AE904" s="153">
        <v>0</v>
      </c>
      <c r="AF904" s="153">
        <v>0</v>
      </c>
      <c r="AG904" s="153">
        <v>0</v>
      </c>
      <c r="AH904" s="153">
        <v>0</v>
      </c>
      <c r="AI904" s="153">
        <v>0</v>
      </c>
      <c r="AJ904" s="153">
        <v>0</v>
      </c>
      <c r="AK904" s="153">
        <v>0</v>
      </c>
      <c r="AL904" s="153">
        <v>0</v>
      </c>
      <c r="AM904" s="153">
        <v>2</v>
      </c>
      <c r="AN904" s="153">
        <v>0</v>
      </c>
      <c r="AO904" s="153">
        <v>0</v>
      </c>
      <c r="AP904" s="154">
        <v>0</v>
      </c>
      <c r="AQ904" s="153">
        <v>0</v>
      </c>
      <c r="AR904" s="153">
        <v>0</v>
      </c>
      <c r="AS904" s="153">
        <v>2</v>
      </c>
      <c r="AT904" s="153">
        <v>0</v>
      </c>
      <c r="AU904" s="153">
        <v>0</v>
      </c>
      <c r="AV904" s="153">
        <v>0</v>
      </c>
      <c r="AW904" s="153">
        <v>0</v>
      </c>
      <c r="AX904" s="153">
        <v>0</v>
      </c>
      <c r="AY904" s="153">
        <v>0</v>
      </c>
      <c r="AZ904" s="153">
        <v>0</v>
      </c>
      <c r="BA904" s="153">
        <v>0</v>
      </c>
      <c r="BB904" s="153">
        <v>0</v>
      </c>
      <c r="BC904" s="153">
        <v>0</v>
      </c>
      <c r="BD904" s="153">
        <v>0</v>
      </c>
      <c r="BE904" s="153">
        <v>385000000</v>
      </c>
      <c r="BF904" s="153">
        <v>0</v>
      </c>
      <c r="BG904" s="153">
        <v>0</v>
      </c>
      <c r="BH904" s="155">
        <v>0</v>
      </c>
      <c r="BI904" s="153">
        <v>0</v>
      </c>
      <c r="BJ904" s="153">
        <v>0</v>
      </c>
    </row>
    <row r="905" spans="1:62">
      <c r="A905" s="152">
        <v>4050065308</v>
      </c>
      <c r="B905" s="153">
        <v>6</v>
      </c>
      <c r="C905" s="153" t="s">
        <v>9407</v>
      </c>
      <c r="D905" s="153" t="s">
        <v>9408</v>
      </c>
      <c r="E905" s="153">
        <v>2023</v>
      </c>
      <c r="F905" s="153" t="s">
        <v>7125</v>
      </c>
      <c r="G905" s="153" t="s">
        <v>7126</v>
      </c>
      <c r="H905" s="153">
        <v>2</v>
      </c>
      <c r="I905" s="153" t="s">
        <v>7127</v>
      </c>
      <c r="J905" s="153">
        <v>14</v>
      </c>
      <c r="K905" s="153" t="s">
        <v>1691</v>
      </c>
      <c r="L905" s="153" t="s">
        <v>9409</v>
      </c>
      <c r="M905" s="153">
        <v>199</v>
      </c>
      <c r="N905" s="153" t="s">
        <v>7128</v>
      </c>
      <c r="O905" s="153">
        <v>2</v>
      </c>
      <c r="P905" s="153" t="s">
        <v>7223</v>
      </c>
      <c r="Q905" s="153">
        <v>33</v>
      </c>
      <c r="R905" s="153" t="s">
        <v>6292</v>
      </c>
      <c r="S905" s="153">
        <v>2092</v>
      </c>
      <c r="T905" s="153" t="s">
        <v>5865</v>
      </c>
      <c r="U905" s="153">
        <v>14</v>
      </c>
      <c r="V905" s="153">
        <v>1</v>
      </c>
      <c r="W905" s="154">
        <v>20921</v>
      </c>
      <c r="X905" s="153" t="s">
        <v>9474</v>
      </c>
      <c r="Y905" s="153">
        <v>1</v>
      </c>
      <c r="Z905" s="153" t="s">
        <v>37</v>
      </c>
      <c r="AA905" s="153">
        <v>1</v>
      </c>
      <c r="AB905" s="153" t="s">
        <v>7130</v>
      </c>
      <c r="AC905" s="153">
        <v>1</v>
      </c>
      <c r="AD905" s="153">
        <v>0</v>
      </c>
      <c r="AE905" s="153">
        <v>0</v>
      </c>
      <c r="AF905" s="153">
        <v>0</v>
      </c>
      <c r="AG905" s="153">
        <v>2</v>
      </c>
      <c r="AH905" s="153">
        <v>2</v>
      </c>
      <c r="AI905" s="153">
        <v>100</v>
      </c>
      <c r="AJ905" s="153">
        <v>0</v>
      </c>
      <c r="AK905" s="153">
        <v>0</v>
      </c>
      <c r="AL905" s="153">
        <v>0</v>
      </c>
      <c r="AM905" s="153">
        <v>2</v>
      </c>
      <c r="AN905" s="153">
        <v>0</v>
      </c>
      <c r="AO905" s="153">
        <v>0</v>
      </c>
      <c r="AP905" s="154">
        <v>0</v>
      </c>
      <c r="AQ905" s="153">
        <v>0</v>
      </c>
      <c r="AR905" s="153">
        <v>0</v>
      </c>
      <c r="AS905" s="153">
        <v>4</v>
      </c>
      <c r="AT905" s="153">
        <v>2</v>
      </c>
      <c r="AU905" s="153">
        <v>50</v>
      </c>
      <c r="AV905" s="153">
        <v>0</v>
      </c>
      <c r="AW905" s="153">
        <v>0</v>
      </c>
      <c r="AX905" s="153">
        <v>0</v>
      </c>
      <c r="AY905" s="153">
        <v>261280000</v>
      </c>
      <c r="AZ905" s="153">
        <v>249513077</v>
      </c>
      <c r="BA905" s="153" t="s">
        <v>9475</v>
      </c>
      <c r="BB905" s="153">
        <v>0</v>
      </c>
      <c r="BC905" s="153">
        <v>0</v>
      </c>
      <c r="BD905" s="153">
        <v>0</v>
      </c>
      <c r="BE905" s="153">
        <v>562000000</v>
      </c>
      <c r="BF905" s="153">
        <v>61000000</v>
      </c>
      <c r="BG905" s="153" t="s">
        <v>9476</v>
      </c>
      <c r="BH905" s="155">
        <v>0</v>
      </c>
      <c r="BI905" s="153">
        <v>0</v>
      </c>
      <c r="BJ905" s="153">
        <v>0</v>
      </c>
    </row>
    <row r="906" spans="1:62">
      <c r="A906" s="152">
        <v>4050065308</v>
      </c>
      <c r="B906" s="153">
        <v>6</v>
      </c>
      <c r="C906" s="153" t="s">
        <v>9407</v>
      </c>
      <c r="D906" s="153" t="s">
        <v>9408</v>
      </c>
      <c r="E906" s="153">
        <v>2023</v>
      </c>
      <c r="F906" s="153" t="s">
        <v>7125</v>
      </c>
      <c r="G906" s="153" t="s">
        <v>7126</v>
      </c>
      <c r="H906" s="153">
        <v>2</v>
      </c>
      <c r="I906" s="153" t="s">
        <v>7127</v>
      </c>
      <c r="J906" s="153">
        <v>14</v>
      </c>
      <c r="K906" s="153" t="s">
        <v>1691</v>
      </c>
      <c r="L906" s="153" t="s">
        <v>9409</v>
      </c>
      <c r="M906" s="153">
        <v>199</v>
      </c>
      <c r="N906" s="153" t="s">
        <v>7128</v>
      </c>
      <c r="O906" s="153">
        <v>2</v>
      </c>
      <c r="P906" s="153" t="s">
        <v>7223</v>
      </c>
      <c r="Q906" s="153">
        <v>33</v>
      </c>
      <c r="R906" s="153" t="s">
        <v>6292</v>
      </c>
      <c r="S906" s="153">
        <v>2092</v>
      </c>
      <c r="T906" s="153" t="s">
        <v>5865</v>
      </c>
      <c r="U906" s="153">
        <v>14</v>
      </c>
      <c r="V906" s="153">
        <v>2</v>
      </c>
      <c r="W906" s="154">
        <v>20922</v>
      </c>
      <c r="X906" s="153" t="s">
        <v>9477</v>
      </c>
      <c r="Y906" s="153">
        <v>1</v>
      </c>
      <c r="Z906" s="153" t="s">
        <v>37</v>
      </c>
      <c r="AA906" s="153">
        <v>1</v>
      </c>
      <c r="AB906" s="153" t="s">
        <v>7130</v>
      </c>
      <c r="AC906" s="153">
        <v>1</v>
      </c>
      <c r="AD906" s="153">
        <v>0</v>
      </c>
      <c r="AE906" s="153">
        <v>0</v>
      </c>
      <c r="AF906" s="153">
        <v>0</v>
      </c>
      <c r="AG906" s="153">
        <v>0</v>
      </c>
      <c r="AH906" s="153">
        <v>0</v>
      </c>
      <c r="AI906" s="153">
        <v>0</v>
      </c>
      <c r="AJ906" s="153">
        <v>0</v>
      </c>
      <c r="AK906" s="153">
        <v>0</v>
      </c>
      <c r="AL906" s="153">
        <v>0</v>
      </c>
      <c r="AM906" s="153">
        <v>2000</v>
      </c>
      <c r="AN906" s="153">
        <v>0</v>
      </c>
      <c r="AO906" s="153">
        <v>0</v>
      </c>
      <c r="AP906" s="154">
        <v>2000</v>
      </c>
      <c r="AQ906" s="153">
        <v>0</v>
      </c>
      <c r="AR906" s="153">
        <v>0</v>
      </c>
      <c r="AS906" s="153">
        <v>4000</v>
      </c>
      <c r="AT906" s="153">
        <v>0</v>
      </c>
      <c r="AU906" s="153">
        <v>0</v>
      </c>
      <c r="AV906" s="153">
        <v>0</v>
      </c>
      <c r="AW906" s="153">
        <v>0</v>
      </c>
      <c r="AX906" s="153">
        <v>0</v>
      </c>
      <c r="AY906" s="153">
        <v>0</v>
      </c>
      <c r="AZ906" s="153">
        <v>0</v>
      </c>
      <c r="BA906" s="153">
        <v>0</v>
      </c>
      <c r="BB906" s="153">
        <v>0</v>
      </c>
      <c r="BC906" s="153">
        <v>0</v>
      </c>
      <c r="BD906" s="153">
        <v>0</v>
      </c>
      <c r="BE906" s="153">
        <v>260000000</v>
      </c>
      <c r="BF906" s="153">
        <v>0</v>
      </c>
      <c r="BG906" s="153">
        <v>0</v>
      </c>
      <c r="BH906" s="155">
        <v>260000000</v>
      </c>
      <c r="BI906" s="153">
        <v>0</v>
      </c>
      <c r="BJ906" s="153">
        <v>0</v>
      </c>
    </row>
    <row r="907" spans="1:62">
      <c r="A907" s="152">
        <v>4050065308</v>
      </c>
      <c r="B907" s="153">
        <v>6</v>
      </c>
      <c r="C907" s="153" t="s">
        <v>9407</v>
      </c>
      <c r="D907" s="153" t="s">
        <v>9408</v>
      </c>
      <c r="E907" s="153">
        <v>2023</v>
      </c>
      <c r="F907" s="153" t="s">
        <v>7125</v>
      </c>
      <c r="G907" s="153" t="s">
        <v>7126</v>
      </c>
      <c r="H907" s="153">
        <v>2</v>
      </c>
      <c r="I907" s="153" t="s">
        <v>7127</v>
      </c>
      <c r="J907" s="153">
        <v>14</v>
      </c>
      <c r="K907" s="153" t="s">
        <v>1691</v>
      </c>
      <c r="L907" s="153" t="s">
        <v>9409</v>
      </c>
      <c r="M907" s="153">
        <v>199</v>
      </c>
      <c r="N907" s="153" t="s">
        <v>7128</v>
      </c>
      <c r="O907" s="153">
        <v>2</v>
      </c>
      <c r="P907" s="153" t="s">
        <v>7223</v>
      </c>
      <c r="Q907" s="153">
        <v>33</v>
      </c>
      <c r="R907" s="153" t="s">
        <v>6292</v>
      </c>
      <c r="S907" s="153">
        <v>2092</v>
      </c>
      <c r="T907" s="153" t="s">
        <v>5865</v>
      </c>
      <c r="U907" s="153">
        <v>14</v>
      </c>
      <c r="V907" s="153">
        <v>3</v>
      </c>
      <c r="W907" s="154">
        <v>20923</v>
      </c>
      <c r="X907" s="153" t="s">
        <v>9478</v>
      </c>
      <c r="Y907" s="153">
        <v>1</v>
      </c>
      <c r="Z907" s="153" t="s">
        <v>37</v>
      </c>
      <c r="AA907" s="153">
        <v>1</v>
      </c>
      <c r="AB907" s="153" t="s">
        <v>7130</v>
      </c>
      <c r="AC907" s="153">
        <v>1</v>
      </c>
      <c r="AD907" s="153">
        <v>0</v>
      </c>
      <c r="AE907" s="153">
        <v>0</v>
      </c>
      <c r="AF907" s="153">
        <v>0</v>
      </c>
      <c r="AG907" s="153">
        <v>0</v>
      </c>
      <c r="AH907" s="153">
        <v>0</v>
      </c>
      <c r="AI907" s="153">
        <v>0</v>
      </c>
      <c r="AJ907" s="153">
        <v>0</v>
      </c>
      <c r="AK907" s="153">
        <v>0</v>
      </c>
      <c r="AL907" s="153">
        <v>0</v>
      </c>
      <c r="AM907" s="153">
        <v>63</v>
      </c>
      <c r="AN907" s="153">
        <v>0</v>
      </c>
      <c r="AO907" s="153">
        <v>0</v>
      </c>
      <c r="AP907" s="154">
        <v>62</v>
      </c>
      <c r="AQ907" s="153">
        <v>0</v>
      </c>
      <c r="AR907" s="153">
        <v>0</v>
      </c>
      <c r="AS907" s="153">
        <v>125</v>
      </c>
      <c r="AT907" s="153">
        <v>0</v>
      </c>
      <c r="AU907" s="153">
        <v>0</v>
      </c>
      <c r="AV907" s="153">
        <v>0</v>
      </c>
      <c r="AW907" s="153">
        <v>0</v>
      </c>
      <c r="AX907" s="153">
        <v>0</v>
      </c>
      <c r="AY907" s="153">
        <v>0</v>
      </c>
      <c r="AZ907" s="153">
        <v>0</v>
      </c>
      <c r="BA907" s="153">
        <v>0</v>
      </c>
      <c r="BB907" s="153">
        <v>0</v>
      </c>
      <c r="BC907" s="153">
        <v>0</v>
      </c>
      <c r="BD907" s="153">
        <v>0</v>
      </c>
      <c r="BE907" s="153">
        <v>136000000</v>
      </c>
      <c r="BF907" s="153">
        <v>0</v>
      </c>
      <c r="BG907" s="153">
        <v>0</v>
      </c>
      <c r="BH907" s="155">
        <v>136000000</v>
      </c>
      <c r="BI907" s="153">
        <v>0</v>
      </c>
      <c r="BJ907" s="153">
        <v>0</v>
      </c>
    </row>
    <row r="908" spans="1:62">
      <c r="A908" s="152">
        <v>4050065308</v>
      </c>
      <c r="B908" s="153">
        <v>6</v>
      </c>
      <c r="C908" s="153" t="s">
        <v>9407</v>
      </c>
      <c r="D908" s="153" t="s">
        <v>9408</v>
      </c>
      <c r="E908" s="153">
        <v>2023</v>
      </c>
      <c r="F908" s="153" t="s">
        <v>7125</v>
      </c>
      <c r="G908" s="153" t="s">
        <v>7126</v>
      </c>
      <c r="H908" s="153">
        <v>2</v>
      </c>
      <c r="I908" s="153" t="s">
        <v>7127</v>
      </c>
      <c r="J908" s="153">
        <v>14</v>
      </c>
      <c r="K908" s="153" t="s">
        <v>1691</v>
      </c>
      <c r="L908" s="153" t="s">
        <v>9409</v>
      </c>
      <c r="M908" s="153">
        <v>199</v>
      </c>
      <c r="N908" s="153" t="s">
        <v>7128</v>
      </c>
      <c r="O908" s="153">
        <v>2</v>
      </c>
      <c r="P908" s="153" t="s">
        <v>7223</v>
      </c>
      <c r="Q908" s="153">
        <v>33</v>
      </c>
      <c r="R908" s="153" t="s">
        <v>6292</v>
      </c>
      <c r="S908" s="153">
        <v>2092</v>
      </c>
      <c r="T908" s="153" t="s">
        <v>5865</v>
      </c>
      <c r="U908" s="153">
        <v>14</v>
      </c>
      <c r="V908" s="153">
        <v>4</v>
      </c>
      <c r="W908" s="154">
        <v>20924</v>
      </c>
      <c r="X908" s="153" t="s">
        <v>9479</v>
      </c>
      <c r="Y908" s="153">
        <v>1</v>
      </c>
      <c r="Z908" s="153" t="s">
        <v>37</v>
      </c>
      <c r="AA908" s="153">
        <v>1</v>
      </c>
      <c r="AB908" s="153" t="s">
        <v>7130</v>
      </c>
      <c r="AC908" s="153">
        <v>1</v>
      </c>
      <c r="AD908" s="153">
        <v>0</v>
      </c>
      <c r="AE908" s="153">
        <v>0</v>
      </c>
      <c r="AF908" s="153">
        <v>0</v>
      </c>
      <c r="AG908" s="153">
        <v>0</v>
      </c>
      <c r="AH908" s="153">
        <v>0</v>
      </c>
      <c r="AI908" s="153">
        <v>0</v>
      </c>
      <c r="AJ908" s="153">
        <v>0</v>
      </c>
      <c r="AK908" s="153">
        <v>0</v>
      </c>
      <c r="AL908" s="153">
        <v>0</v>
      </c>
      <c r="AM908" s="153">
        <v>350</v>
      </c>
      <c r="AN908" s="153">
        <v>0</v>
      </c>
      <c r="AO908" s="153">
        <v>0</v>
      </c>
      <c r="AP908" s="154">
        <v>350</v>
      </c>
      <c r="AQ908" s="153">
        <v>0</v>
      </c>
      <c r="AR908" s="153">
        <v>0</v>
      </c>
      <c r="AS908" s="153">
        <v>700</v>
      </c>
      <c r="AT908" s="153">
        <v>0</v>
      </c>
      <c r="AU908" s="153">
        <v>0</v>
      </c>
      <c r="AV908" s="153">
        <v>0</v>
      </c>
      <c r="AW908" s="153">
        <v>0</v>
      </c>
      <c r="AX908" s="153">
        <v>0</v>
      </c>
      <c r="AY908" s="153">
        <v>0</v>
      </c>
      <c r="AZ908" s="153">
        <v>0</v>
      </c>
      <c r="BA908" s="153">
        <v>0</v>
      </c>
      <c r="BB908" s="153">
        <v>0</v>
      </c>
      <c r="BC908" s="153">
        <v>0</v>
      </c>
      <c r="BD908" s="153">
        <v>0</v>
      </c>
      <c r="BE908" s="153">
        <v>500000000</v>
      </c>
      <c r="BF908" s="153">
        <v>0</v>
      </c>
      <c r="BG908" s="153">
        <v>0</v>
      </c>
      <c r="BH908" s="155">
        <v>300000000</v>
      </c>
      <c r="BI908" s="153">
        <v>0</v>
      </c>
      <c r="BJ908" s="153">
        <v>0</v>
      </c>
    </row>
    <row r="909" spans="1:62">
      <c r="A909" s="152">
        <v>4050065308</v>
      </c>
      <c r="B909" s="153">
        <v>6</v>
      </c>
      <c r="C909" s="153" t="s">
        <v>9407</v>
      </c>
      <c r="D909" s="153" t="s">
        <v>9408</v>
      </c>
      <c r="E909" s="153">
        <v>2023</v>
      </c>
      <c r="F909" s="153" t="s">
        <v>7125</v>
      </c>
      <c r="G909" s="153" t="s">
        <v>7126</v>
      </c>
      <c r="H909" s="153">
        <v>2</v>
      </c>
      <c r="I909" s="153" t="s">
        <v>7127</v>
      </c>
      <c r="J909" s="153">
        <v>14</v>
      </c>
      <c r="K909" s="153" t="s">
        <v>1691</v>
      </c>
      <c r="L909" s="153" t="s">
        <v>9409</v>
      </c>
      <c r="M909" s="153">
        <v>199</v>
      </c>
      <c r="N909" s="153" t="s">
        <v>7128</v>
      </c>
      <c r="O909" s="153">
        <v>2</v>
      </c>
      <c r="P909" s="153" t="s">
        <v>7223</v>
      </c>
      <c r="Q909" s="153">
        <v>33</v>
      </c>
      <c r="R909" s="153" t="s">
        <v>6292</v>
      </c>
      <c r="S909" s="153">
        <v>2092</v>
      </c>
      <c r="T909" s="153" t="s">
        <v>5865</v>
      </c>
      <c r="U909" s="153">
        <v>14</v>
      </c>
      <c r="V909" s="153">
        <v>5</v>
      </c>
      <c r="W909" s="154">
        <v>20925</v>
      </c>
      <c r="X909" s="153" t="s">
        <v>9480</v>
      </c>
      <c r="Y909" s="153">
        <v>1</v>
      </c>
      <c r="Z909" s="153" t="s">
        <v>37</v>
      </c>
      <c r="AA909" s="153">
        <v>1</v>
      </c>
      <c r="AB909" s="153" t="s">
        <v>7130</v>
      </c>
      <c r="AC909" s="153">
        <v>1</v>
      </c>
      <c r="AD909" s="153">
        <v>0</v>
      </c>
      <c r="AE909" s="153">
        <v>0</v>
      </c>
      <c r="AF909" s="153">
        <v>0</v>
      </c>
      <c r="AG909" s="153">
        <v>0</v>
      </c>
      <c r="AH909" s="153">
        <v>0</v>
      </c>
      <c r="AI909" s="153">
        <v>0</v>
      </c>
      <c r="AJ909" s="153">
        <v>0</v>
      </c>
      <c r="AK909" s="153">
        <v>0</v>
      </c>
      <c r="AL909" s="153">
        <v>0</v>
      </c>
      <c r="AM909" s="153">
        <v>5</v>
      </c>
      <c r="AN909" s="153">
        <v>0</v>
      </c>
      <c r="AO909" s="153">
        <v>0</v>
      </c>
      <c r="AP909" s="154">
        <v>0</v>
      </c>
      <c r="AQ909" s="153">
        <v>0</v>
      </c>
      <c r="AR909" s="153">
        <v>0</v>
      </c>
      <c r="AS909" s="153">
        <v>5</v>
      </c>
      <c r="AT909" s="153">
        <v>0</v>
      </c>
      <c r="AU909" s="153">
        <v>0</v>
      </c>
      <c r="AV909" s="153">
        <v>0</v>
      </c>
      <c r="AW909" s="153">
        <v>0</v>
      </c>
      <c r="AX909" s="153">
        <v>0</v>
      </c>
      <c r="AY909" s="153">
        <v>0</v>
      </c>
      <c r="AZ909" s="153">
        <v>0</v>
      </c>
      <c r="BA909" s="153">
        <v>0</v>
      </c>
      <c r="BB909" s="153">
        <v>0</v>
      </c>
      <c r="BC909" s="153">
        <v>0</v>
      </c>
      <c r="BD909" s="153">
        <v>0</v>
      </c>
      <c r="BE909" s="153">
        <v>300000000</v>
      </c>
      <c r="BF909" s="153">
        <v>0</v>
      </c>
      <c r="BG909" s="153">
        <v>0</v>
      </c>
      <c r="BH909" s="155">
        <v>0</v>
      </c>
      <c r="BI909" s="153">
        <v>0</v>
      </c>
      <c r="BJ909" s="153">
        <v>0</v>
      </c>
    </row>
    <row r="910" spans="1:62">
      <c r="A910" s="152">
        <v>4050065308</v>
      </c>
      <c r="B910" s="153">
        <v>6</v>
      </c>
      <c r="C910" s="153" t="s">
        <v>9407</v>
      </c>
      <c r="D910" s="153" t="s">
        <v>9408</v>
      </c>
      <c r="E910" s="153">
        <v>2023</v>
      </c>
      <c r="F910" s="153" t="s">
        <v>7125</v>
      </c>
      <c r="G910" s="153" t="s">
        <v>7126</v>
      </c>
      <c r="H910" s="153">
        <v>2</v>
      </c>
      <c r="I910" s="153" t="s">
        <v>7127</v>
      </c>
      <c r="J910" s="153">
        <v>14</v>
      </c>
      <c r="K910" s="153" t="s">
        <v>1691</v>
      </c>
      <c r="L910" s="153" t="s">
        <v>9409</v>
      </c>
      <c r="M910" s="153">
        <v>199</v>
      </c>
      <c r="N910" s="153" t="s">
        <v>7128</v>
      </c>
      <c r="O910" s="153">
        <v>2</v>
      </c>
      <c r="P910" s="153" t="s">
        <v>7223</v>
      </c>
      <c r="Q910" s="153">
        <v>34</v>
      </c>
      <c r="R910" s="153" t="s">
        <v>2717</v>
      </c>
      <c r="S910" s="153">
        <v>2085</v>
      </c>
      <c r="T910" s="153" t="s">
        <v>5883</v>
      </c>
      <c r="U910" s="153">
        <v>18</v>
      </c>
      <c r="V910" s="153">
        <v>1</v>
      </c>
      <c r="W910" s="154">
        <v>20851</v>
      </c>
      <c r="X910" s="153" t="s">
        <v>9481</v>
      </c>
      <c r="Y910" s="153">
        <v>1</v>
      </c>
      <c r="Z910" s="153" t="s">
        <v>37</v>
      </c>
      <c r="AA910" s="153">
        <v>1</v>
      </c>
      <c r="AB910" s="153" t="s">
        <v>7130</v>
      </c>
      <c r="AC910" s="153">
        <v>1</v>
      </c>
      <c r="AD910" s="153">
        <v>0</v>
      </c>
      <c r="AE910" s="153">
        <v>0</v>
      </c>
      <c r="AF910" s="153">
        <v>0</v>
      </c>
      <c r="AG910" s="153">
        <v>544</v>
      </c>
      <c r="AH910" s="153">
        <v>500</v>
      </c>
      <c r="AI910" s="153" t="s">
        <v>9482</v>
      </c>
      <c r="AJ910" s="153">
        <v>488</v>
      </c>
      <c r="AK910" s="153">
        <v>488</v>
      </c>
      <c r="AL910" s="153">
        <v>100</v>
      </c>
      <c r="AM910" s="153">
        <v>500</v>
      </c>
      <c r="AN910" s="153">
        <v>385</v>
      </c>
      <c r="AO910" s="153">
        <v>77</v>
      </c>
      <c r="AP910" s="154">
        <v>468</v>
      </c>
      <c r="AQ910" s="153">
        <v>0</v>
      </c>
      <c r="AR910" s="153">
        <v>0</v>
      </c>
      <c r="AS910" s="153">
        <v>2000</v>
      </c>
      <c r="AT910" s="153">
        <v>1373</v>
      </c>
      <c r="AU910" s="153" t="s">
        <v>9483</v>
      </c>
      <c r="AV910" s="153">
        <v>0</v>
      </c>
      <c r="AW910" s="153">
        <v>0</v>
      </c>
      <c r="AX910" s="153">
        <v>0</v>
      </c>
      <c r="AY910" s="153">
        <v>358000000</v>
      </c>
      <c r="AZ910" s="153">
        <v>317609900</v>
      </c>
      <c r="BA910" s="153" t="s">
        <v>9484</v>
      </c>
      <c r="BB910" s="153">
        <v>244333333</v>
      </c>
      <c r="BC910" s="153">
        <v>244333333</v>
      </c>
      <c r="BD910" s="153">
        <v>100</v>
      </c>
      <c r="BE910" s="153">
        <v>155000000</v>
      </c>
      <c r="BF910" s="153">
        <v>90000000</v>
      </c>
      <c r="BG910" s="153" t="s">
        <v>8990</v>
      </c>
      <c r="BH910" s="155">
        <v>340000000</v>
      </c>
      <c r="BI910" s="153">
        <v>0</v>
      </c>
      <c r="BJ910" s="153">
        <v>0</v>
      </c>
    </row>
    <row r="911" spans="1:62">
      <c r="A911" s="152">
        <v>4050065308</v>
      </c>
      <c r="B911" s="153">
        <v>6</v>
      </c>
      <c r="C911" s="153" t="s">
        <v>9407</v>
      </c>
      <c r="D911" s="153" t="s">
        <v>9408</v>
      </c>
      <c r="E911" s="153">
        <v>2023</v>
      </c>
      <c r="F911" s="153" t="s">
        <v>7125</v>
      </c>
      <c r="G911" s="153" t="s">
        <v>7126</v>
      </c>
      <c r="H911" s="153">
        <v>2</v>
      </c>
      <c r="I911" s="153" t="s">
        <v>7127</v>
      </c>
      <c r="J911" s="153">
        <v>14</v>
      </c>
      <c r="K911" s="153" t="s">
        <v>1691</v>
      </c>
      <c r="L911" s="153" t="s">
        <v>9409</v>
      </c>
      <c r="M911" s="153">
        <v>199</v>
      </c>
      <c r="N911" s="153" t="s">
        <v>7128</v>
      </c>
      <c r="O911" s="153">
        <v>2</v>
      </c>
      <c r="P911" s="153" t="s">
        <v>7223</v>
      </c>
      <c r="Q911" s="153">
        <v>38</v>
      </c>
      <c r="R911" s="153" t="s">
        <v>2728</v>
      </c>
      <c r="S911" s="153">
        <v>2084</v>
      </c>
      <c r="T911" s="153" t="s">
        <v>5888</v>
      </c>
      <c r="U911" s="153">
        <v>14</v>
      </c>
      <c r="V911" s="153">
        <v>1</v>
      </c>
      <c r="W911" s="154">
        <v>20841</v>
      </c>
      <c r="X911" s="153" t="s">
        <v>9485</v>
      </c>
      <c r="Y911" s="153">
        <v>1</v>
      </c>
      <c r="Z911" s="153" t="s">
        <v>37</v>
      </c>
      <c r="AA911" s="153">
        <v>1</v>
      </c>
      <c r="AB911" s="153" t="s">
        <v>7130</v>
      </c>
      <c r="AC911" s="153">
        <v>1</v>
      </c>
      <c r="AD911" s="153">
        <v>0</v>
      </c>
      <c r="AE911" s="153">
        <v>0</v>
      </c>
      <c r="AF911" s="153">
        <v>0</v>
      </c>
      <c r="AG911" s="153">
        <v>200</v>
      </c>
      <c r="AH911" s="153">
        <v>200</v>
      </c>
      <c r="AI911" s="153">
        <v>100</v>
      </c>
      <c r="AJ911" s="153">
        <v>200</v>
      </c>
      <c r="AK911" s="153">
        <v>200</v>
      </c>
      <c r="AL911" s="153">
        <v>100</v>
      </c>
      <c r="AM911" s="153">
        <v>200</v>
      </c>
      <c r="AN911" s="153">
        <v>0</v>
      </c>
      <c r="AO911" s="153">
        <v>0</v>
      </c>
      <c r="AP911" s="154">
        <v>200</v>
      </c>
      <c r="AQ911" s="153">
        <v>0</v>
      </c>
      <c r="AR911" s="153">
        <v>0</v>
      </c>
      <c r="AS911" s="153">
        <v>800</v>
      </c>
      <c r="AT911" s="153">
        <v>400</v>
      </c>
      <c r="AU911" s="153">
        <v>50</v>
      </c>
      <c r="AV911" s="153">
        <v>0</v>
      </c>
      <c r="AW911" s="153">
        <v>0</v>
      </c>
      <c r="AX911" s="153">
        <v>0</v>
      </c>
      <c r="AY911" s="153">
        <v>300000000</v>
      </c>
      <c r="AZ911" s="153">
        <v>300000000</v>
      </c>
      <c r="BA911" s="153">
        <v>100</v>
      </c>
      <c r="BB911" s="153">
        <v>301451000</v>
      </c>
      <c r="BC911" s="153">
        <v>286216194</v>
      </c>
      <c r="BD911" s="153" t="s">
        <v>9486</v>
      </c>
      <c r="BE911" s="153">
        <v>300000000</v>
      </c>
      <c r="BF911" s="153">
        <v>40000000</v>
      </c>
      <c r="BG911" s="153" t="s">
        <v>9487</v>
      </c>
      <c r="BH911" s="155">
        <v>300000000</v>
      </c>
      <c r="BI911" s="153">
        <v>0</v>
      </c>
      <c r="BJ911" s="153">
        <v>0</v>
      </c>
    </row>
    <row r="912" spans="1:62">
      <c r="A912" s="152">
        <v>4050065308</v>
      </c>
      <c r="B912" s="153">
        <v>6</v>
      </c>
      <c r="C912" s="153" t="s">
        <v>9407</v>
      </c>
      <c r="D912" s="153" t="s">
        <v>9408</v>
      </c>
      <c r="E912" s="153">
        <v>2023</v>
      </c>
      <c r="F912" s="153" t="s">
        <v>7125</v>
      </c>
      <c r="G912" s="153" t="s">
        <v>7126</v>
      </c>
      <c r="H912" s="153">
        <v>2</v>
      </c>
      <c r="I912" s="153" t="s">
        <v>7127</v>
      </c>
      <c r="J912" s="153">
        <v>14</v>
      </c>
      <c r="K912" s="153" t="s">
        <v>1691</v>
      </c>
      <c r="L912" s="153" t="s">
        <v>9409</v>
      </c>
      <c r="M912" s="153">
        <v>199</v>
      </c>
      <c r="N912" s="153" t="s">
        <v>7128</v>
      </c>
      <c r="O912" s="153">
        <v>3</v>
      </c>
      <c r="P912" s="153" t="s">
        <v>7254</v>
      </c>
      <c r="Q912" s="153">
        <v>39</v>
      </c>
      <c r="R912" s="153" t="s">
        <v>2738</v>
      </c>
      <c r="S912" s="153">
        <v>2042</v>
      </c>
      <c r="T912" s="153" t="s">
        <v>9488</v>
      </c>
      <c r="U912" s="153">
        <v>15</v>
      </c>
      <c r="V912" s="153">
        <v>1</v>
      </c>
      <c r="W912" s="154">
        <v>20421</v>
      </c>
      <c r="X912" s="153" t="s">
        <v>9489</v>
      </c>
      <c r="Y912" s="153">
        <v>1</v>
      </c>
      <c r="Z912" s="153" t="s">
        <v>37</v>
      </c>
      <c r="AA912" s="153">
        <v>1</v>
      </c>
      <c r="AB912" s="153" t="s">
        <v>7130</v>
      </c>
      <c r="AC912" s="153">
        <v>1</v>
      </c>
      <c r="AD912" s="153">
        <v>0</v>
      </c>
      <c r="AE912" s="153">
        <v>0</v>
      </c>
      <c r="AF912" s="153">
        <v>0</v>
      </c>
      <c r="AG912" s="153">
        <v>0</v>
      </c>
      <c r="AH912" s="153">
        <v>0</v>
      </c>
      <c r="AI912" s="153">
        <v>0</v>
      </c>
      <c r="AJ912" s="153">
        <v>67</v>
      </c>
      <c r="AK912" s="153">
        <v>67</v>
      </c>
      <c r="AL912" s="153">
        <v>100</v>
      </c>
      <c r="AM912" s="153">
        <v>85</v>
      </c>
      <c r="AN912" s="153">
        <v>85</v>
      </c>
      <c r="AO912" s="153">
        <v>100</v>
      </c>
      <c r="AP912" s="154">
        <v>98</v>
      </c>
      <c r="AQ912" s="153">
        <v>0</v>
      </c>
      <c r="AR912" s="153">
        <v>0</v>
      </c>
      <c r="AS912" s="153">
        <v>250</v>
      </c>
      <c r="AT912" s="153">
        <v>152</v>
      </c>
      <c r="AU912" s="153" t="s">
        <v>9490</v>
      </c>
      <c r="AV912" s="153">
        <v>0</v>
      </c>
      <c r="AW912" s="153">
        <v>0</v>
      </c>
      <c r="AX912" s="153">
        <v>0</v>
      </c>
      <c r="AY912" s="153">
        <v>0</v>
      </c>
      <c r="AZ912" s="153">
        <v>0</v>
      </c>
      <c r="BA912" s="153">
        <v>0</v>
      </c>
      <c r="BB912" s="153">
        <v>202795000</v>
      </c>
      <c r="BC912" s="153">
        <v>185767276</v>
      </c>
      <c r="BD912" s="153" t="s">
        <v>8167</v>
      </c>
      <c r="BE912" s="153">
        <v>200000000</v>
      </c>
      <c r="BF912" s="153">
        <v>200000000</v>
      </c>
      <c r="BG912" s="153">
        <v>100</v>
      </c>
      <c r="BH912" s="155">
        <v>355000000</v>
      </c>
      <c r="BI912" s="153">
        <v>0</v>
      </c>
      <c r="BJ912" s="153">
        <v>0</v>
      </c>
    </row>
    <row r="913" spans="1:62">
      <c r="A913" s="152">
        <v>4050065308</v>
      </c>
      <c r="B913" s="153">
        <v>6</v>
      </c>
      <c r="C913" s="153" t="s">
        <v>9407</v>
      </c>
      <c r="D913" s="153" t="s">
        <v>9408</v>
      </c>
      <c r="E913" s="153">
        <v>2023</v>
      </c>
      <c r="F913" s="153" t="s">
        <v>7125</v>
      </c>
      <c r="G913" s="153" t="s">
        <v>7126</v>
      </c>
      <c r="H913" s="153">
        <v>2</v>
      </c>
      <c r="I913" s="153" t="s">
        <v>7127</v>
      </c>
      <c r="J913" s="153">
        <v>14</v>
      </c>
      <c r="K913" s="153" t="s">
        <v>1691</v>
      </c>
      <c r="L913" s="153" t="s">
        <v>9409</v>
      </c>
      <c r="M913" s="153">
        <v>199</v>
      </c>
      <c r="N913" s="153" t="s">
        <v>7128</v>
      </c>
      <c r="O913" s="153">
        <v>3</v>
      </c>
      <c r="P913" s="153" t="s">
        <v>7254</v>
      </c>
      <c r="Q913" s="153">
        <v>40</v>
      </c>
      <c r="R913" s="153" t="s">
        <v>2749</v>
      </c>
      <c r="S913" s="153">
        <v>2089</v>
      </c>
      <c r="T913" s="153" t="s">
        <v>5895</v>
      </c>
      <c r="U913" s="153">
        <v>16</v>
      </c>
      <c r="V913" s="153">
        <v>1</v>
      </c>
      <c r="W913" s="154">
        <v>20891</v>
      </c>
      <c r="X913" s="153" t="s">
        <v>9372</v>
      </c>
      <c r="Y913" s="153">
        <v>1</v>
      </c>
      <c r="Z913" s="153" t="s">
        <v>37</v>
      </c>
      <c r="AA913" s="153">
        <v>1</v>
      </c>
      <c r="AB913" s="153" t="s">
        <v>7130</v>
      </c>
      <c r="AC913" s="153">
        <v>1</v>
      </c>
      <c r="AD913" s="153">
        <v>0</v>
      </c>
      <c r="AE913" s="153">
        <v>0</v>
      </c>
      <c r="AF913" s="153">
        <v>0</v>
      </c>
      <c r="AG913" s="153">
        <v>188</v>
      </c>
      <c r="AH913" s="153">
        <v>200</v>
      </c>
      <c r="AI913" s="153" t="s">
        <v>9491</v>
      </c>
      <c r="AJ913" s="153">
        <v>204</v>
      </c>
      <c r="AK913" s="153">
        <v>204</v>
      </c>
      <c r="AL913" s="153">
        <v>100</v>
      </c>
      <c r="AM913" s="153">
        <v>200</v>
      </c>
      <c r="AN913" s="153">
        <v>200</v>
      </c>
      <c r="AO913" s="153">
        <v>100</v>
      </c>
      <c r="AP913" s="154">
        <v>208</v>
      </c>
      <c r="AQ913" s="153">
        <v>0</v>
      </c>
      <c r="AR913" s="153">
        <v>0</v>
      </c>
      <c r="AS913" s="153">
        <v>800</v>
      </c>
      <c r="AT913" s="153">
        <v>604</v>
      </c>
      <c r="AU913" s="153" t="s">
        <v>7916</v>
      </c>
      <c r="AV913" s="153">
        <v>0</v>
      </c>
      <c r="AW913" s="153">
        <v>0</v>
      </c>
      <c r="AX913" s="153">
        <v>0</v>
      </c>
      <c r="AY913" s="153">
        <v>39191568</v>
      </c>
      <c r="AZ913" s="153">
        <v>24000000</v>
      </c>
      <c r="BA913" s="153" t="s">
        <v>9492</v>
      </c>
      <c r="BB913" s="153">
        <v>237507000</v>
      </c>
      <c r="BC913" s="153">
        <v>237507000</v>
      </c>
      <c r="BD913" s="153">
        <v>100</v>
      </c>
      <c r="BE913" s="153">
        <v>332000000</v>
      </c>
      <c r="BF913" s="153">
        <v>332000000</v>
      </c>
      <c r="BG913" s="153">
        <v>100</v>
      </c>
      <c r="BH913" s="155">
        <v>230000000</v>
      </c>
      <c r="BI913" s="153">
        <v>0</v>
      </c>
      <c r="BJ913" s="153">
        <v>0</v>
      </c>
    </row>
    <row r="914" spans="1:62">
      <c r="A914" s="152">
        <v>4050065308</v>
      </c>
      <c r="B914" s="153">
        <v>6</v>
      </c>
      <c r="C914" s="153" t="s">
        <v>9407</v>
      </c>
      <c r="D914" s="153" t="s">
        <v>9408</v>
      </c>
      <c r="E914" s="153">
        <v>2023</v>
      </c>
      <c r="F914" s="153" t="s">
        <v>7125</v>
      </c>
      <c r="G914" s="153" t="s">
        <v>7126</v>
      </c>
      <c r="H914" s="153">
        <v>2</v>
      </c>
      <c r="I914" s="153" t="s">
        <v>7127</v>
      </c>
      <c r="J914" s="153">
        <v>14</v>
      </c>
      <c r="K914" s="153" t="s">
        <v>1691</v>
      </c>
      <c r="L914" s="153" t="s">
        <v>9409</v>
      </c>
      <c r="M914" s="153">
        <v>199</v>
      </c>
      <c r="N914" s="153" t="s">
        <v>7128</v>
      </c>
      <c r="O914" s="153">
        <v>3</v>
      </c>
      <c r="P914" s="153" t="s">
        <v>7254</v>
      </c>
      <c r="Q914" s="153">
        <v>40</v>
      </c>
      <c r="R914" s="153" t="s">
        <v>2749</v>
      </c>
      <c r="S914" s="153">
        <v>2089</v>
      </c>
      <c r="T914" s="153" t="s">
        <v>5895</v>
      </c>
      <c r="U914" s="153">
        <v>16</v>
      </c>
      <c r="V914" s="153">
        <v>2</v>
      </c>
      <c r="W914" s="154">
        <v>20892</v>
      </c>
      <c r="X914" s="153" t="s">
        <v>9493</v>
      </c>
      <c r="Y914" s="153">
        <v>1</v>
      </c>
      <c r="Z914" s="153" t="s">
        <v>37</v>
      </c>
      <c r="AA914" s="153">
        <v>1</v>
      </c>
      <c r="AB914" s="153" t="s">
        <v>7130</v>
      </c>
      <c r="AC914" s="153">
        <v>1</v>
      </c>
      <c r="AD914" s="153">
        <v>0</v>
      </c>
      <c r="AE914" s="153">
        <v>0</v>
      </c>
      <c r="AF914" s="153">
        <v>0</v>
      </c>
      <c r="AG914" s="153">
        <v>347</v>
      </c>
      <c r="AH914" s="153">
        <v>375</v>
      </c>
      <c r="AI914" s="153" t="s">
        <v>9494</v>
      </c>
      <c r="AJ914" s="153">
        <v>385</v>
      </c>
      <c r="AK914" s="153">
        <v>385</v>
      </c>
      <c r="AL914" s="153">
        <v>100</v>
      </c>
      <c r="AM914" s="153">
        <v>350</v>
      </c>
      <c r="AN914" s="153">
        <v>350</v>
      </c>
      <c r="AO914" s="153">
        <v>100</v>
      </c>
      <c r="AP914" s="154">
        <v>418</v>
      </c>
      <c r="AQ914" s="153">
        <v>0</v>
      </c>
      <c r="AR914" s="153">
        <v>0</v>
      </c>
      <c r="AS914" s="153">
        <v>1500</v>
      </c>
      <c r="AT914" s="153">
        <v>1110</v>
      </c>
      <c r="AU914" s="153">
        <v>74</v>
      </c>
      <c r="AV914" s="153">
        <v>0</v>
      </c>
      <c r="AW914" s="153">
        <v>0</v>
      </c>
      <c r="AX914" s="153">
        <v>0</v>
      </c>
      <c r="AY914" s="153">
        <v>328530018</v>
      </c>
      <c r="AZ914" s="153">
        <v>328530018</v>
      </c>
      <c r="BA914" s="153">
        <v>100</v>
      </c>
      <c r="BB914" s="153">
        <v>356261000</v>
      </c>
      <c r="BC914" s="153">
        <v>356261000</v>
      </c>
      <c r="BD914" s="153">
        <v>100</v>
      </c>
      <c r="BE914" s="153">
        <v>281000000</v>
      </c>
      <c r="BF914" s="153">
        <v>281000000</v>
      </c>
      <c r="BG914" s="153">
        <v>100</v>
      </c>
      <c r="BH914" s="155">
        <v>354000000</v>
      </c>
      <c r="BI914" s="153">
        <v>0</v>
      </c>
      <c r="BJ914" s="153">
        <v>0</v>
      </c>
    </row>
    <row r="915" spans="1:62">
      <c r="A915" s="152">
        <v>4050065308</v>
      </c>
      <c r="B915" s="153">
        <v>6</v>
      </c>
      <c r="C915" s="153" t="s">
        <v>9407</v>
      </c>
      <c r="D915" s="153" t="s">
        <v>9408</v>
      </c>
      <c r="E915" s="153">
        <v>2023</v>
      </c>
      <c r="F915" s="153" t="s">
        <v>7125</v>
      </c>
      <c r="G915" s="153" t="s">
        <v>7126</v>
      </c>
      <c r="H915" s="153">
        <v>2</v>
      </c>
      <c r="I915" s="153" t="s">
        <v>7127</v>
      </c>
      <c r="J915" s="153">
        <v>14</v>
      </c>
      <c r="K915" s="153" t="s">
        <v>1691</v>
      </c>
      <c r="L915" s="153" t="s">
        <v>9409</v>
      </c>
      <c r="M915" s="153">
        <v>199</v>
      </c>
      <c r="N915" s="153" t="s">
        <v>7128</v>
      </c>
      <c r="O915" s="153">
        <v>3</v>
      </c>
      <c r="P915" s="153" t="s">
        <v>7254</v>
      </c>
      <c r="Q915" s="153">
        <v>43</v>
      </c>
      <c r="R915" s="153" t="s">
        <v>2766</v>
      </c>
      <c r="S915" s="153">
        <v>2083</v>
      </c>
      <c r="T915" s="153" t="s">
        <v>5900</v>
      </c>
      <c r="U915" s="153">
        <v>14</v>
      </c>
      <c r="V915" s="153">
        <v>1</v>
      </c>
      <c r="W915" s="154">
        <v>20831</v>
      </c>
      <c r="X915" s="153" t="s">
        <v>9495</v>
      </c>
      <c r="Y915" s="153">
        <v>1</v>
      </c>
      <c r="Z915" s="153" t="s">
        <v>37</v>
      </c>
      <c r="AA915" s="153">
        <v>1</v>
      </c>
      <c r="AB915" s="153" t="s">
        <v>7130</v>
      </c>
      <c r="AC915" s="153">
        <v>1</v>
      </c>
      <c r="AD915" s="153">
        <v>0</v>
      </c>
      <c r="AE915" s="153">
        <v>0</v>
      </c>
      <c r="AF915" s="153">
        <v>0</v>
      </c>
      <c r="AG915" s="153">
        <v>7</v>
      </c>
      <c r="AH915" s="153">
        <v>7</v>
      </c>
      <c r="AI915" s="153">
        <v>100</v>
      </c>
      <c r="AJ915" s="153">
        <v>7</v>
      </c>
      <c r="AK915" s="153">
        <v>7</v>
      </c>
      <c r="AL915" s="153">
        <v>100</v>
      </c>
      <c r="AM915" s="153">
        <v>7</v>
      </c>
      <c r="AN915" s="153">
        <v>7</v>
      </c>
      <c r="AO915" s="153">
        <v>100</v>
      </c>
      <c r="AP915" s="154">
        <v>7</v>
      </c>
      <c r="AQ915" s="153">
        <v>0</v>
      </c>
      <c r="AR915" s="153">
        <v>0</v>
      </c>
      <c r="AS915" s="153">
        <v>28</v>
      </c>
      <c r="AT915" s="153">
        <v>21</v>
      </c>
      <c r="AU915" s="153">
        <v>75</v>
      </c>
      <c r="AV915" s="153">
        <v>0</v>
      </c>
      <c r="AW915" s="153">
        <v>0</v>
      </c>
      <c r="AX915" s="153">
        <v>0</v>
      </c>
      <c r="AY915" s="153">
        <v>201415000</v>
      </c>
      <c r="AZ915" s="153">
        <v>201415000</v>
      </c>
      <c r="BA915" s="153">
        <v>100</v>
      </c>
      <c r="BB915" s="153">
        <v>204622000</v>
      </c>
      <c r="BC915" s="153">
        <v>194070000</v>
      </c>
      <c r="BD915" s="153" t="s">
        <v>8757</v>
      </c>
      <c r="BE915" s="153">
        <v>196000000</v>
      </c>
      <c r="BF915" s="153">
        <v>127500000</v>
      </c>
      <c r="BG915" s="153" t="s">
        <v>9496</v>
      </c>
      <c r="BH915" s="155">
        <v>199000000</v>
      </c>
      <c r="BI915" s="153">
        <v>0</v>
      </c>
      <c r="BJ915" s="153">
        <v>0</v>
      </c>
    </row>
    <row r="916" spans="1:62">
      <c r="A916" s="152">
        <v>4050065308</v>
      </c>
      <c r="B916" s="153">
        <v>6</v>
      </c>
      <c r="C916" s="153" t="s">
        <v>9407</v>
      </c>
      <c r="D916" s="153" t="s">
        <v>9408</v>
      </c>
      <c r="E916" s="153">
        <v>2023</v>
      </c>
      <c r="F916" s="153" t="s">
        <v>7125</v>
      </c>
      <c r="G916" s="153" t="s">
        <v>7126</v>
      </c>
      <c r="H916" s="153">
        <v>2</v>
      </c>
      <c r="I916" s="153" t="s">
        <v>7127</v>
      </c>
      <c r="J916" s="153">
        <v>14</v>
      </c>
      <c r="K916" s="153" t="s">
        <v>1691</v>
      </c>
      <c r="L916" s="153" t="s">
        <v>9409</v>
      </c>
      <c r="M916" s="153">
        <v>199</v>
      </c>
      <c r="N916" s="153" t="s">
        <v>7128</v>
      </c>
      <c r="O916" s="153">
        <v>3</v>
      </c>
      <c r="P916" s="153" t="s">
        <v>7254</v>
      </c>
      <c r="Q916" s="153">
        <v>45</v>
      </c>
      <c r="R916" s="153" t="s">
        <v>2777</v>
      </c>
      <c r="S916" s="153">
        <v>2080</v>
      </c>
      <c r="T916" s="153" t="s">
        <v>5905</v>
      </c>
      <c r="U916" s="153">
        <v>15</v>
      </c>
      <c r="V916" s="153">
        <v>1</v>
      </c>
      <c r="W916" s="154">
        <v>20801</v>
      </c>
      <c r="X916" s="153" t="s">
        <v>9497</v>
      </c>
      <c r="Y916" s="153">
        <v>1</v>
      </c>
      <c r="Z916" s="153" t="s">
        <v>37</v>
      </c>
      <c r="AA916" s="153">
        <v>1</v>
      </c>
      <c r="AB916" s="153" t="s">
        <v>7130</v>
      </c>
      <c r="AC916" s="153">
        <v>1</v>
      </c>
      <c r="AD916" s="153">
        <v>0</v>
      </c>
      <c r="AE916" s="153">
        <v>0</v>
      </c>
      <c r="AF916" s="153">
        <v>0</v>
      </c>
      <c r="AG916" s="153">
        <v>2</v>
      </c>
      <c r="AH916" s="153">
        <v>2</v>
      </c>
      <c r="AI916" s="153">
        <v>100</v>
      </c>
      <c r="AJ916" s="153">
        <v>3</v>
      </c>
      <c r="AK916" s="153">
        <v>3</v>
      </c>
      <c r="AL916" s="153">
        <v>100</v>
      </c>
      <c r="AM916" s="153">
        <v>3</v>
      </c>
      <c r="AN916" s="153">
        <v>3</v>
      </c>
      <c r="AO916" s="153">
        <v>100</v>
      </c>
      <c r="AP916" s="154">
        <v>0</v>
      </c>
      <c r="AQ916" s="153">
        <v>0</v>
      </c>
      <c r="AR916" s="153">
        <v>0</v>
      </c>
      <c r="AS916" s="153">
        <v>8</v>
      </c>
      <c r="AT916" s="153">
        <v>8</v>
      </c>
      <c r="AU916" s="153">
        <v>100</v>
      </c>
      <c r="AV916" s="153">
        <v>0</v>
      </c>
      <c r="AW916" s="153">
        <v>0</v>
      </c>
      <c r="AX916" s="153">
        <v>0</v>
      </c>
      <c r="AY916" s="153">
        <v>228008000</v>
      </c>
      <c r="AZ916" s="153">
        <v>169000000</v>
      </c>
      <c r="BA916" s="153" t="s">
        <v>9498</v>
      </c>
      <c r="BB916" s="153">
        <v>179777000</v>
      </c>
      <c r="BC916" s="153">
        <v>178666667</v>
      </c>
      <c r="BD916" s="153" t="s">
        <v>7651</v>
      </c>
      <c r="BE916" s="153">
        <v>251000000</v>
      </c>
      <c r="BF916" s="153">
        <v>172250000</v>
      </c>
      <c r="BG916" s="153" t="s">
        <v>9499</v>
      </c>
      <c r="BH916" s="155">
        <v>0</v>
      </c>
      <c r="BI916" s="153">
        <v>0</v>
      </c>
      <c r="BJ916" s="153">
        <v>0</v>
      </c>
    </row>
    <row r="917" spans="1:62">
      <c r="A917" s="152">
        <v>4050065308</v>
      </c>
      <c r="B917" s="153">
        <v>6</v>
      </c>
      <c r="C917" s="153" t="s">
        <v>9407</v>
      </c>
      <c r="D917" s="153" t="s">
        <v>9408</v>
      </c>
      <c r="E917" s="153">
        <v>2023</v>
      </c>
      <c r="F917" s="153" t="s">
        <v>7125</v>
      </c>
      <c r="G917" s="153" t="s">
        <v>7126</v>
      </c>
      <c r="H917" s="153">
        <v>2</v>
      </c>
      <c r="I917" s="153" t="s">
        <v>7127</v>
      </c>
      <c r="J917" s="153">
        <v>14</v>
      </c>
      <c r="K917" s="153" t="s">
        <v>1691</v>
      </c>
      <c r="L917" s="153" t="s">
        <v>9409</v>
      </c>
      <c r="M917" s="153">
        <v>199</v>
      </c>
      <c r="N917" s="153" t="s">
        <v>7128</v>
      </c>
      <c r="O917" s="153">
        <v>3</v>
      </c>
      <c r="P917" s="153" t="s">
        <v>7254</v>
      </c>
      <c r="Q917" s="153">
        <v>45</v>
      </c>
      <c r="R917" s="153" t="s">
        <v>2777</v>
      </c>
      <c r="S917" s="153">
        <v>2080</v>
      </c>
      <c r="T917" s="153" t="s">
        <v>5905</v>
      </c>
      <c r="U917" s="153">
        <v>15</v>
      </c>
      <c r="V917" s="153">
        <v>2</v>
      </c>
      <c r="W917" s="154">
        <v>20802</v>
      </c>
      <c r="X917" s="153" t="s">
        <v>8053</v>
      </c>
      <c r="Y917" s="153">
        <v>1</v>
      </c>
      <c r="Z917" s="153" t="s">
        <v>37</v>
      </c>
      <c r="AA917" s="153">
        <v>1</v>
      </c>
      <c r="AB917" s="153" t="s">
        <v>7130</v>
      </c>
      <c r="AC917" s="153">
        <v>1</v>
      </c>
      <c r="AD917" s="153">
        <v>0</v>
      </c>
      <c r="AE917" s="153">
        <v>0</v>
      </c>
      <c r="AF917" s="153">
        <v>0</v>
      </c>
      <c r="AG917" s="153">
        <v>2</v>
      </c>
      <c r="AH917" s="153">
        <v>2</v>
      </c>
      <c r="AI917" s="153">
        <v>100</v>
      </c>
      <c r="AJ917" s="153">
        <v>2</v>
      </c>
      <c r="AK917" s="153">
        <v>2</v>
      </c>
      <c r="AL917" s="153">
        <v>100</v>
      </c>
      <c r="AM917" s="153">
        <v>0</v>
      </c>
      <c r="AN917" s="153">
        <v>0</v>
      </c>
      <c r="AO917" s="153">
        <v>0</v>
      </c>
      <c r="AP917" s="154">
        <v>0</v>
      </c>
      <c r="AQ917" s="153">
        <v>0</v>
      </c>
      <c r="AR917" s="153">
        <v>0</v>
      </c>
      <c r="AS917" s="153">
        <v>4</v>
      </c>
      <c r="AT917" s="153">
        <v>4</v>
      </c>
      <c r="AU917" s="153">
        <v>100</v>
      </c>
      <c r="AV917" s="153">
        <v>0</v>
      </c>
      <c r="AW917" s="153">
        <v>0</v>
      </c>
      <c r="AX917" s="153">
        <v>0</v>
      </c>
      <c r="AY917" s="153">
        <v>196465000</v>
      </c>
      <c r="AZ917" s="153">
        <v>181227000</v>
      </c>
      <c r="BA917" s="153" t="s">
        <v>9500</v>
      </c>
      <c r="BB917" s="153">
        <v>295237000</v>
      </c>
      <c r="BC917" s="153">
        <v>295178665</v>
      </c>
      <c r="BD917" s="153" t="s">
        <v>7339</v>
      </c>
      <c r="BE917" s="153">
        <v>0</v>
      </c>
      <c r="BF917" s="153">
        <v>0</v>
      </c>
      <c r="BG917" s="153">
        <v>0</v>
      </c>
      <c r="BH917" s="155">
        <v>0</v>
      </c>
      <c r="BI917" s="153">
        <v>0</v>
      </c>
      <c r="BJ917" s="153">
        <v>0</v>
      </c>
    </row>
    <row r="918" spans="1:62">
      <c r="A918" s="152">
        <v>4050065308</v>
      </c>
      <c r="B918" s="153">
        <v>6</v>
      </c>
      <c r="C918" s="153" t="s">
        <v>9407</v>
      </c>
      <c r="D918" s="153" t="s">
        <v>9408</v>
      </c>
      <c r="E918" s="153">
        <v>2023</v>
      </c>
      <c r="F918" s="153" t="s">
        <v>7125</v>
      </c>
      <c r="G918" s="153" t="s">
        <v>7126</v>
      </c>
      <c r="H918" s="153">
        <v>2</v>
      </c>
      <c r="I918" s="153" t="s">
        <v>7127</v>
      </c>
      <c r="J918" s="153">
        <v>14</v>
      </c>
      <c r="K918" s="153" t="s">
        <v>1691</v>
      </c>
      <c r="L918" s="153" t="s">
        <v>9409</v>
      </c>
      <c r="M918" s="153">
        <v>199</v>
      </c>
      <c r="N918" s="153" t="s">
        <v>7128</v>
      </c>
      <c r="O918" s="153">
        <v>3</v>
      </c>
      <c r="P918" s="153" t="s">
        <v>7254</v>
      </c>
      <c r="Q918" s="153">
        <v>45</v>
      </c>
      <c r="R918" s="153" t="s">
        <v>2777</v>
      </c>
      <c r="S918" s="153">
        <v>2080</v>
      </c>
      <c r="T918" s="153" t="s">
        <v>5905</v>
      </c>
      <c r="U918" s="153">
        <v>15</v>
      </c>
      <c r="V918" s="153">
        <v>3</v>
      </c>
      <c r="W918" s="154">
        <v>20803</v>
      </c>
      <c r="X918" s="153" t="s">
        <v>8408</v>
      </c>
      <c r="Y918" s="153">
        <v>1</v>
      </c>
      <c r="Z918" s="153" t="s">
        <v>37</v>
      </c>
      <c r="AA918" s="153">
        <v>1</v>
      </c>
      <c r="AB918" s="153" t="s">
        <v>7130</v>
      </c>
      <c r="AC918" s="153">
        <v>1</v>
      </c>
      <c r="AD918" s="153">
        <v>0</v>
      </c>
      <c r="AE918" s="153">
        <v>0</v>
      </c>
      <c r="AF918" s="153">
        <v>0</v>
      </c>
      <c r="AG918" s="153">
        <v>0</v>
      </c>
      <c r="AH918" s="153">
        <v>0</v>
      </c>
      <c r="AI918" s="153">
        <v>0</v>
      </c>
      <c r="AJ918" s="153">
        <v>0</v>
      </c>
      <c r="AK918" s="153">
        <v>0</v>
      </c>
      <c r="AL918" s="153">
        <v>0</v>
      </c>
      <c r="AM918" s="153">
        <v>2</v>
      </c>
      <c r="AN918" s="153">
        <v>2</v>
      </c>
      <c r="AO918" s="153">
        <v>100</v>
      </c>
      <c r="AP918" s="154">
        <v>2</v>
      </c>
      <c r="AQ918" s="153">
        <v>0</v>
      </c>
      <c r="AR918" s="153">
        <v>0</v>
      </c>
      <c r="AS918" s="153">
        <v>4</v>
      </c>
      <c r="AT918" s="153">
        <v>2</v>
      </c>
      <c r="AU918" s="153">
        <v>50</v>
      </c>
      <c r="AV918" s="153">
        <v>0</v>
      </c>
      <c r="AW918" s="153">
        <v>0</v>
      </c>
      <c r="AX918" s="153">
        <v>0</v>
      </c>
      <c r="AY918" s="153">
        <v>0</v>
      </c>
      <c r="AZ918" s="153">
        <v>0</v>
      </c>
      <c r="BA918" s="153">
        <v>0</v>
      </c>
      <c r="BB918" s="153">
        <v>0</v>
      </c>
      <c r="BC918" s="153">
        <v>0</v>
      </c>
      <c r="BD918" s="153">
        <v>0</v>
      </c>
      <c r="BE918" s="153">
        <v>212000000</v>
      </c>
      <c r="BF918" s="153">
        <v>152450000</v>
      </c>
      <c r="BG918" s="153" t="s">
        <v>9501</v>
      </c>
      <c r="BH918" s="155">
        <v>231000000</v>
      </c>
      <c r="BI918" s="153">
        <v>0</v>
      </c>
      <c r="BJ918" s="153">
        <v>0</v>
      </c>
    </row>
    <row r="919" spans="1:62">
      <c r="A919" s="152">
        <v>4050065308</v>
      </c>
      <c r="B919" s="153">
        <v>6</v>
      </c>
      <c r="C919" s="153" t="s">
        <v>9407</v>
      </c>
      <c r="D919" s="153" t="s">
        <v>9408</v>
      </c>
      <c r="E919" s="153">
        <v>2023</v>
      </c>
      <c r="F919" s="153" t="s">
        <v>7125</v>
      </c>
      <c r="G919" s="153" t="s">
        <v>7126</v>
      </c>
      <c r="H919" s="153">
        <v>2</v>
      </c>
      <c r="I919" s="153" t="s">
        <v>7127</v>
      </c>
      <c r="J919" s="153">
        <v>14</v>
      </c>
      <c r="K919" s="153" t="s">
        <v>1691</v>
      </c>
      <c r="L919" s="153" t="s">
        <v>9409</v>
      </c>
      <c r="M919" s="153">
        <v>199</v>
      </c>
      <c r="N919" s="153" t="s">
        <v>7128</v>
      </c>
      <c r="O919" s="153">
        <v>3</v>
      </c>
      <c r="P919" s="153" t="s">
        <v>7254</v>
      </c>
      <c r="Q919" s="153">
        <v>48</v>
      </c>
      <c r="R919" s="153" t="s">
        <v>2802</v>
      </c>
      <c r="S919" s="153">
        <v>2098</v>
      </c>
      <c r="T919" s="153" t="s">
        <v>5913</v>
      </c>
      <c r="U919" s="153">
        <v>22</v>
      </c>
      <c r="V919" s="153">
        <v>1</v>
      </c>
      <c r="W919" s="154">
        <v>20981</v>
      </c>
      <c r="X919" s="153" t="s">
        <v>9502</v>
      </c>
      <c r="Y919" s="153">
        <v>1</v>
      </c>
      <c r="Z919" s="153" t="s">
        <v>37</v>
      </c>
      <c r="AA919" s="153">
        <v>1</v>
      </c>
      <c r="AB919" s="153" t="s">
        <v>7130</v>
      </c>
      <c r="AC919" s="153">
        <v>1</v>
      </c>
      <c r="AD919" s="153">
        <v>0</v>
      </c>
      <c r="AE919" s="153">
        <v>0</v>
      </c>
      <c r="AF919" s="153">
        <v>0</v>
      </c>
      <c r="AG919" s="153">
        <v>8</v>
      </c>
      <c r="AH919" s="153">
        <v>1</v>
      </c>
      <c r="AI919" s="153" t="s">
        <v>9182</v>
      </c>
      <c r="AJ919" s="153">
        <v>0</v>
      </c>
      <c r="AK919" s="153">
        <v>0</v>
      </c>
      <c r="AL919" s="153">
        <v>0</v>
      </c>
      <c r="AM919" s="153">
        <v>0</v>
      </c>
      <c r="AN919" s="153">
        <v>0</v>
      </c>
      <c r="AO919" s="153">
        <v>0</v>
      </c>
      <c r="AP919" s="154">
        <v>0</v>
      </c>
      <c r="AQ919" s="153">
        <v>0</v>
      </c>
      <c r="AR919" s="153">
        <v>0</v>
      </c>
      <c r="AS919" s="153">
        <v>8</v>
      </c>
      <c r="AT919" s="153">
        <v>1</v>
      </c>
      <c r="AU919" s="153" t="s">
        <v>9182</v>
      </c>
      <c r="AV919" s="153">
        <v>0</v>
      </c>
      <c r="AW919" s="153">
        <v>0</v>
      </c>
      <c r="AX919" s="153">
        <v>0</v>
      </c>
      <c r="AY919" s="153">
        <v>90000000</v>
      </c>
      <c r="AZ919" s="153">
        <v>90000000</v>
      </c>
      <c r="BA919" s="153">
        <v>100</v>
      </c>
      <c r="BB919" s="153">
        <v>0</v>
      </c>
      <c r="BC919" s="153">
        <v>0</v>
      </c>
      <c r="BD919" s="153">
        <v>0</v>
      </c>
      <c r="BE919" s="153">
        <v>0</v>
      </c>
      <c r="BF919" s="153">
        <v>0</v>
      </c>
      <c r="BG919" s="153">
        <v>0</v>
      </c>
      <c r="BH919" s="155">
        <v>0</v>
      </c>
      <c r="BI919" s="153">
        <v>0</v>
      </c>
      <c r="BJ919" s="153">
        <v>0</v>
      </c>
    </row>
    <row r="920" spans="1:62">
      <c r="A920" s="152">
        <v>4050065308</v>
      </c>
      <c r="B920" s="153">
        <v>6</v>
      </c>
      <c r="C920" s="153" t="s">
        <v>9407</v>
      </c>
      <c r="D920" s="153" t="s">
        <v>9408</v>
      </c>
      <c r="E920" s="153">
        <v>2023</v>
      </c>
      <c r="F920" s="153" t="s">
        <v>7125</v>
      </c>
      <c r="G920" s="153" t="s">
        <v>7126</v>
      </c>
      <c r="H920" s="153">
        <v>2</v>
      </c>
      <c r="I920" s="153" t="s">
        <v>7127</v>
      </c>
      <c r="J920" s="153">
        <v>14</v>
      </c>
      <c r="K920" s="153" t="s">
        <v>1691</v>
      </c>
      <c r="L920" s="153" t="s">
        <v>9409</v>
      </c>
      <c r="M920" s="153">
        <v>199</v>
      </c>
      <c r="N920" s="153" t="s">
        <v>7128</v>
      </c>
      <c r="O920" s="153">
        <v>3</v>
      </c>
      <c r="P920" s="153" t="s">
        <v>7254</v>
      </c>
      <c r="Q920" s="153">
        <v>48</v>
      </c>
      <c r="R920" s="153" t="s">
        <v>2802</v>
      </c>
      <c r="S920" s="153">
        <v>2098</v>
      </c>
      <c r="T920" s="153" t="s">
        <v>5913</v>
      </c>
      <c r="U920" s="153">
        <v>22</v>
      </c>
      <c r="V920" s="153">
        <v>2</v>
      </c>
      <c r="W920" s="154">
        <v>20982</v>
      </c>
      <c r="X920" s="153" t="s">
        <v>9503</v>
      </c>
      <c r="Y920" s="153">
        <v>1</v>
      </c>
      <c r="Z920" s="153" t="s">
        <v>37</v>
      </c>
      <c r="AA920" s="153">
        <v>1</v>
      </c>
      <c r="AB920" s="153" t="s">
        <v>7130</v>
      </c>
      <c r="AC920" s="153">
        <v>1</v>
      </c>
      <c r="AD920" s="153">
        <v>0</v>
      </c>
      <c r="AE920" s="153">
        <v>0</v>
      </c>
      <c r="AF920" s="153">
        <v>0</v>
      </c>
      <c r="AG920" s="153">
        <v>0</v>
      </c>
      <c r="AH920" s="153">
        <v>0</v>
      </c>
      <c r="AI920" s="153">
        <v>0</v>
      </c>
      <c r="AJ920" s="153">
        <v>0</v>
      </c>
      <c r="AK920" s="153">
        <v>0</v>
      </c>
      <c r="AL920" s="153">
        <v>0</v>
      </c>
      <c r="AM920" s="153">
        <v>23</v>
      </c>
      <c r="AN920" s="153">
        <v>50</v>
      </c>
      <c r="AO920" s="153" t="s">
        <v>9504</v>
      </c>
      <c r="AP920" s="154">
        <v>27</v>
      </c>
      <c r="AQ920" s="153">
        <v>0</v>
      </c>
      <c r="AR920" s="153">
        <v>0</v>
      </c>
      <c r="AS920" s="153">
        <v>50</v>
      </c>
      <c r="AT920" s="153">
        <v>50</v>
      </c>
      <c r="AU920" s="153">
        <v>100</v>
      </c>
      <c r="AV920" s="153">
        <v>0</v>
      </c>
      <c r="AW920" s="153">
        <v>0</v>
      </c>
      <c r="AX920" s="153">
        <v>0</v>
      </c>
      <c r="AY920" s="153">
        <v>0</v>
      </c>
      <c r="AZ920" s="153">
        <v>0</v>
      </c>
      <c r="BA920" s="153">
        <v>0</v>
      </c>
      <c r="BB920" s="153">
        <v>0</v>
      </c>
      <c r="BC920" s="153">
        <v>0</v>
      </c>
      <c r="BD920" s="153">
        <v>0</v>
      </c>
      <c r="BE920" s="153">
        <v>200000000</v>
      </c>
      <c r="BF920" s="153">
        <v>130437363</v>
      </c>
      <c r="BG920" s="153" t="s">
        <v>9505</v>
      </c>
      <c r="BH920" s="155">
        <v>220000000</v>
      </c>
      <c r="BI920" s="153">
        <v>0</v>
      </c>
      <c r="BJ920" s="153">
        <v>0</v>
      </c>
    </row>
    <row r="921" spans="1:62">
      <c r="A921" s="152">
        <v>4050065308</v>
      </c>
      <c r="B921" s="153">
        <v>6</v>
      </c>
      <c r="C921" s="153" t="s">
        <v>9407</v>
      </c>
      <c r="D921" s="153" t="s">
        <v>9408</v>
      </c>
      <c r="E921" s="153">
        <v>2023</v>
      </c>
      <c r="F921" s="153" t="s">
        <v>7125</v>
      </c>
      <c r="G921" s="153" t="s">
        <v>7126</v>
      </c>
      <c r="H921" s="153">
        <v>2</v>
      </c>
      <c r="I921" s="153" t="s">
        <v>7127</v>
      </c>
      <c r="J921" s="153">
        <v>14</v>
      </c>
      <c r="K921" s="153" t="s">
        <v>1691</v>
      </c>
      <c r="L921" s="153" t="s">
        <v>9409</v>
      </c>
      <c r="M921" s="153">
        <v>199</v>
      </c>
      <c r="N921" s="153" t="s">
        <v>7128</v>
      </c>
      <c r="O921" s="153">
        <v>3</v>
      </c>
      <c r="P921" s="153" t="s">
        <v>7254</v>
      </c>
      <c r="Q921" s="153">
        <v>48</v>
      </c>
      <c r="R921" s="153" t="s">
        <v>2802</v>
      </c>
      <c r="S921" s="153">
        <v>2098</v>
      </c>
      <c r="T921" s="153" t="s">
        <v>5913</v>
      </c>
      <c r="U921" s="153">
        <v>22</v>
      </c>
      <c r="V921" s="153">
        <v>3</v>
      </c>
      <c r="W921" s="154">
        <v>20983</v>
      </c>
      <c r="X921" s="153" t="s">
        <v>9506</v>
      </c>
      <c r="Y921" s="153">
        <v>1</v>
      </c>
      <c r="Z921" s="153" t="s">
        <v>37</v>
      </c>
      <c r="AA921" s="153">
        <v>1</v>
      </c>
      <c r="AB921" s="153" t="s">
        <v>7130</v>
      </c>
      <c r="AC921" s="153">
        <v>1</v>
      </c>
      <c r="AD921" s="153">
        <v>0</v>
      </c>
      <c r="AE921" s="153">
        <v>0</v>
      </c>
      <c r="AF921" s="153">
        <v>0</v>
      </c>
      <c r="AG921" s="153">
        <v>0</v>
      </c>
      <c r="AH921" s="153">
        <v>0</v>
      </c>
      <c r="AI921" s="153">
        <v>0</v>
      </c>
      <c r="AJ921" s="153">
        <v>0</v>
      </c>
      <c r="AK921" s="153">
        <v>0</v>
      </c>
      <c r="AL921" s="153">
        <v>0</v>
      </c>
      <c r="AM921" s="153">
        <v>0</v>
      </c>
      <c r="AN921" s="153">
        <v>0</v>
      </c>
      <c r="AO921" s="153">
        <v>0</v>
      </c>
      <c r="AP921" s="154">
        <v>1</v>
      </c>
      <c r="AQ921" s="153">
        <v>0</v>
      </c>
      <c r="AR921" s="153">
        <v>0</v>
      </c>
      <c r="AS921" s="153">
        <v>1</v>
      </c>
      <c r="AT921" s="153">
        <v>0</v>
      </c>
      <c r="AU921" s="153">
        <v>0</v>
      </c>
      <c r="AV921" s="153">
        <v>0</v>
      </c>
      <c r="AW921" s="153">
        <v>0</v>
      </c>
      <c r="AX921" s="153">
        <v>0</v>
      </c>
      <c r="AY921" s="153">
        <v>0</v>
      </c>
      <c r="AZ921" s="153">
        <v>0</v>
      </c>
      <c r="BA921" s="153">
        <v>0</v>
      </c>
      <c r="BB921" s="153">
        <v>0</v>
      </c>
      <c r="BC921" s="153">
        <v>0</v>
      </c>
      <c r="BD921" s="153">
        <v>0</v>
      </c>
      <c r="BE921" s="153">
        <v>0</v>
      </c>
      <c r="BF921" s="153">
        <v>0</v>
      </c>
      <c r="BG921" s="153">
        <v>0</v>
      </c>
      <c r="BH921" s="155">
        <v>80000000</v>
      </c>
      <c r="BI921" s="153">
        <v>0</v>
      </c>
      <c r="BJ921" s="153">
        <v>0</v>
      </c>
    </row>
    <row r="922" spans="1:62">
      <c r="A922" s="152">
        <v>4050065308</v>
      </c>
      <c r="B922" s="153">
        <v>6</v>
      </c>
      <c r="C922" s="153" t="s">
        <v>9407</v>
      </c>
      <c r="D922" s="153" t="s">
        <v>9408</v>
      </c>
      <c r="E922" s="153">
        <v>2023</v>
      </c>
      <c r="F922" s="153" t="s">
        <v>7125</v>
      </c>
      <c r="G922" s="153" t="s">
        <v>7126</v>
      </c>
      <c r="H922" s="153">
        <v>2</v>
      </c>
      <c r="I922" s="153" t="s">
        <v>7127</v>
      </c>
      <c r="J922" s="153">
        <v>14</v>
      </c>
      <c r="K922" s="153" t="s">
        <v>1691</v>
      </c>
      <c r="L922" s="153" t="s">
        <v>9409</v>
      </c>
      <c r="M922" s="153">
        <v>199</v>
      </c>
      <c r="N922" s="153" t="s">
        <v>7128</v>
      </c>
      <c r="O922" s="153">
        <v>3</v>
      </c>
      <c r="P922" s="153" t="s">
        <v>7254</v>
      </c>
      <c r="Q922" s="153">
        <v>48</v>
      </c>
      <c r="R922" s="153" t="s">
        <v>2802</v>
      </c>
      <c r="S922" s="153">
        <v>2098</v>
      </c>
      <c r="T922" s="153" t="s">
        <v>5913</v>
      </c>
      <c r="U922" s="153">
        <v>22</v>
      </c>
      <c r="V922" s="153">
        <v>4</v>
      </c>
      <c r="W922" s="154">
        <v>20984</v>
      </c>
      <c r="X922" s="153" t="s">
        <v>7453</v>
      </c>
      <c r="Y922" s="153">
        <v>1</v>
      </c>
      <c r="Z922" s="153" t="s">
        <v>37</v>
      </c>
      <c r="AA922" s="153">
        <v>1</v>
      </c>
      <c r="AB922" s="153" t="s">
        <v>7130</v>
      </c>
      <c r="AC922" s="153">
        <v>1</v>
      </c>
      <c r="AD922" s="153">
        <v>0</v>
      </c>
      <c r="AE922" s="153">
        <v>0</v>
      </c>
      <c r="AF922" s="153">
        <v>0</v>
      </c>
      <c r="AG922" s="153">
        <v>0</v>
      </c>
      <c r="AH922" s="153">
        <v>0</v>
      </c>
      <c r="AI922" s="153">
        <v>0</v>
      </c>
      <c r="AJ922" s="153">
        <v>0</v>
      </c>
      <c r="AK922" s="153">
        <v>0</v>
      </c>
      <c r="AL922" s="153">
        <v>0</v>
      </c>
      <c r="AM922" s="153">
        <v>1</v>
      </c>
      <c r="AN922" s="153">
        <v>0</v>
      </c>
      <c r="AO922" s="153">
        <v>0</v>
      </c>
      <c r="AP922" s="154">
        <v>1</v>
      </c>
      <c r="AQ922" s="153">
        <v>0</v>
      </c>
      <c r="AR922" s="153">
        <v>0</v>
      </c>
      <c r="AS922" s="153">
        <v>2</v>
      </c>
      <c r="AT922" s="153">
        <v>0</v>
      </c>
      <c r="AU922" s="153">
        <v>0</v>
      </c>
      <c r="AV922" s="153">
        <v>0</v>
      </c>
      <c r="AW922" s="153">
        <v>0</v>
      </c>
      <c r="AX922" s="153">
        <v>0</v>
      </c>
      <c r="AY922" s="153">
        <v>0</v>
      </c>
      <c r="AZ922" s="153">
        <v>0</v>
      </c>
      <c r="BA922" s="153">
        <v>0</v>
      </c>
      <c r="BB922" s="153">
        <v>0</v>
      </c>
      <c r="BC922" s="153">
        <v>0</v>
      </c>
      <c r="BD922" s="153">
        <v>0</v>
      </c>
      <c r="BE922" s="153">
        <v>250000000</v>
      </c>
      <c r="BF922" s="153">
        <v>0</v>
      </c>
      <c r="BG922" s="153">
        <v>0</v>
      </c>
      <c r="BH922" s="155">
        <v>250000000</v>
      </c>
      <c r="BI922" s="153">
        <v>0</v>
      </c>
      <c r="BJ922" s="153">
        <v>0</v>
      </c>
    </row>
    <row r="923" spans="1:62">
      <c r="A923" s="152">
        <v>4050065308</v>
      </c>
      <c r="B923" s="153">
        <v>6</v>
      </c>
      <c r="C923" s="153" t="s">
        <v>9407</v>
      </c>
      <c r="D923" s="153" t="s">
        <v>9408</v>
      </c>
      <c r="E923" s="153">
        <v>2023</v>
      </c>
      <c r="F923" s="153" t="s">
        <v>7125</v>
      </c>
      <c r="G923" s="153" t="s">
        <v>7126</v>
      </c>
      <c r="H923" s="153">
        <v>2</v>
      </c>
      <c r="I923" s="153" t="s">
        <v>7127</v>
      </c>
      <c r="J923" s="153">
        <v>14</v>
      </c>
      <c r="K923" s="153" t="s">
        <v>1691</v>
      </c>
      <c r="L923" s="153" t="s">
        <v>9409</v>
      </c>
      <c r="M923" s="153">
        <v>199</v>
      </c>
      <c r="N923" s="153" t="s">
        <v>7128</v>
      </c>
      <c r="O923" s="153">
        <v>3</v>
      </c>
      <c r="P923" s="153" t="s">
        <v>7254</v>
      </c>
      <c r="Q923" s="153">
        <v>48</v>
      </c>
      <c r="R923" s="153" t="s">
        <v>2802</v>
      </c>
      <c r="S923" s="153">
        <v>2098</v>
      </c>
      <c r="T923" s="153" t="s">
        <v>5913</v>
      </c>
      <c r="U923" s="153">
        <v>22</v>
      </c>
      <c r="V923" s="153">
        <v>5</v>
      </c>
      <c r="W923" s="154">
        <v>20985</v>
      </c>
      <c r="X923" s="153" t="s">
        <v>9507</v>
      </c>
      <c r="Y923" s="153">
        <v>1</v>
      </c>
      <c r="Z923" s="153" t="s">
        <v>37</v>
      </c>
      <c r="AA923" s="153">
        <v>1</v>
      </c>
      <c r="AB923" s="153" t="s">
        <v>7130</v>
      </c>
      <c r="AC923" s="153">
        <v>1</v>
      </c>
      <c r="AD923" s="153">
        <v>0</v>
      </c>
      <c r="AE923" s="153">
        <v>0</v>
      </c>
      <c r="AF923" s="153">
        <v>0</v>
      </c>
      <c r="AG923" s="153">
        <v>0</v>
      </c>
      <c r="AH923" s="153">
        <v>0</v>
      </c>
      <c r="AI923" s="153">
        <v>0</v>
      </c>
      <c r="AJ923" s="153">
        <v>1</v>
      </c>
      <c r="AK923" s="153">
        <v>1</v>
      </c>
      <c r="AL923" s="153">
        <v>100</v>
      </c>
      <c r="AM923" s="153">
        <v>0</v>
      </c>
      <c r="AN923" s="153">
        <v>0</v>
      </c>
      <c r="AO923" s="153">
        <v>0</v>
      </c>
      <c r="AP923" s="154">
        <v>0</v>
      </c>
      <c r="AQ923" s="153">
        <v>0</v>
      </c>
      <c r="AR923" s="153">
        <v>0</v>
      </c>
      <c r="AS923" s="153">
        <v>1</v>
      </c>
      <c r="AT923" s="153">
        <v>1</v>
      </c>
      <c r="AU923" s="153">
        <v>100</v>
      </c>
      <c r="AV923" s="153">
        <v>0</v>
      </c>
      <c r="AW923" s="153">
        <v>0</v>
      </c>
      <c r="AX923" s="153">
        <v>0</v>
      </c>
      <c r="AY923" s="153">
        <v>0</v>
      </c>
      <c r="AZ923" s="153">
        <v>0</v>
      </c>
      <c r="BA923" s="153">
        <v>0</v>
      </c>
      <c r="BB923" s="153">
        <v>100484000</v>
      </c>
      <c r="BC923" s="153">
        <v>100484000</v>
      </c>
      <c r="BD923" s="153">
        <v>100</v>
      </c>
      <c r="BE923" s="153">
        <v>0</v>
      </c>
      <c r="BF923" s="153">
        <v>0</v>
      </c>
      <c r="BG923" s="153">
        <v>0</v>
      </c>
      <c r="BH923" s="155">
        <v>0</v>
      </c>
      <c r="BI923" s="153">
        <v>0</v>
      </c>
      <c r="BJ923" s="153">
        <v>0</v>
      </c>
    </row>
    <row r="924" spans="1:62">
      <c r="A924" s="152">
        <v>4050065308</v>
      </c>
      <c r="B924" s="153">
        <v>6</v>
      </c>
      <c r="C924" s="153" t="s">
        <v>9407</v>
      </c>
      <c r="D924" s="153" t="s">
        <v>9408</v>
      </c>
      <c r="E924" s="153">
        <v>2023</v>
      </c>
      <c r="F924" s="153" t="s">
        <v>7125</v>
      </c>
      <c r="G924" s="153" t="s">
        <v>7126</v>
      </c>
      <c r="H924" s="153">
        <v>2</v>
      </c>
      <c r="I924" s="153" t="s">
        <v>7127</v>
      </c>
      <c r="J924" s="153">
        <v>14</v>
      </c>
      <c r="K924" s="153" t="s">
        <v>1691</v>
      </c>
      <c r="L924" s="153" t="s">
        <v>9409</v>
      </c>
      <c r="M924" s="153">
        <v>199</v>
      </c>
      <c r="N924" s="153" t="s">
        <v>7128</v>
      </c>
      <c r="O924" s="153">
        <v>3</v>
      </c>
      <c r="P924" s="153" t="s">
        <v>7254</v>
      </c>
      <c r="Q924" s="153">
        <v>48</v>
      </c>
      <c r="R924" s="153" t="s">
        <v>2802</v>
      </c>
      <c r="S924" s="153">
        <v>2098</v>
      </c>
      <c r="T924" s="153" t="s">
        <v>5913</v>
      </c>
      <c r="U924" s="153">
        <v>22</v>
      </c>
      <c r="V924" s="153">
        <v>6</v>
      </c>
      <c r="W924" s="154">
        <v>20986</v>
      </c>
      <c r="X924" s="153" t="s">
        <v>9508</v>
      </c>
      <c r="Y924" s="153">
        <v>1</v>
      </c>
      <c r="Z924" s="153" t="s">
        <v>37</v>
      </c>
      <c r="AA924" s="153">
        <v>1</v>
      </c>
      <c r="AB924" s="153" t="s">
        <v>7130</v>
      </c>
      <c r="AC924" s="153">
        <v>1</v>
      </c>
      <c r="AD924" s="153">
        <v>0</v>
      </c>
      <c r="AE924" s="153">
        <v>0</v>
      </c>
      <c r="AF924" s="153">
        <v>0</v>
      </c>
      <c r="AG924" s="153">
        <v>0</v>
      </c>
      <c r="AH924" s="153">
        <v>0</v>
      </c>
      <c r="AI924" s="153">
        <v>0</v>
      </c>
      <c r="AJ924" s="153">
        <v>1</v>
      </c>
      <c r="AK924" s="153">
        <v>1</v>
      </c>
      <c r="AL924" s="153">
        <v>100</v>
      </c>
      <c r="AM924" s="153">
        <v>0</v>
      </c>
      <c r="AN924" s="153">
        <v>0</v>
      </c>
      <c r="AO924" s="153">
        <v>0</v>
      </c>
      <c r="AP924" s="154">
        <v>0</v>
      </c>
      <c r="AQ924" s="153">
        <v>0</v>
      </c>
      <c r="AR924" s="153">
        <v>0</v>
      </c>
      <c r="AS924" s="153">
        <v>1</v>
      </c>
      <c r="AT924" s="153">
        <v>1</v>
      </c>
      <c r="AU924" s="153">
        <v>100</v>
      </c>
      <c r="AV924" s="153">
        <v>0</v>
      </c>
      <c r="AW924" s="153">
        <v>0</v>
      </c>
      <c r="AX924" s="153">
        <v>0</v>
      </c>
      <c r="AY924" s="153">
        <v>0</v>
      </c>
      <c r="AZ924" s="153">
        <v>0</v>
      </c>
      <c r="BA924" s="153">
        <v>0</v>
      </c>
      <c r="BB924" s="153">
        <v>149812000</v>
      </c>
      <c r="BC924" s="153">
        <v>149785552</v>
      </c>
      <c r="BD924" s="153" t="s">
        <v>7198</v>
      </c>
      <c r="BE924" s="153">
        <v>0</v>
      </c>
      <c r="BF924" s="153">
        <v>0</v>
      </c>
      <c r="BG924" s="153">
        <v>0</v>
      </c>
      <c r="BH924" s="155">
        <v>0</v>
      </c>
      <c r="BI924" s="153">
        <v>0</v>
      </c>
      <c r="BJ924" s="153">
        <v>0</v>
      </c>
    </row>
    <row r="925" spans="1:62">
      <c r="A925" s="152">
        <v>4050065308</v>
      </c>
      <c r="B925" s="153">
        <v>6</v>
      </c>
      <c r="C925" s="153" t="s">
        <v>9407</v>
      </c>
      <c r="D925" s="153" t="s">
        <v>9408</v>
      </c>
      <c r="E925" s="153">
        <v>2023</v>
      </c>
      <c r="F925" s="153" t="s">
        <v>7125</v>
      </c>
      <c r="G925" s="153" t="s">
        <v>7126</v>
      </c>
      <c r="H925" s="153">
        <v>2</v>
      </c>
      <c r="I925" s="153" t="s">
        <v>7127</v>
      </c>
      <c r="J925" s="153">
        <v>14</v>
      </c>
      <c r="K925" s="153" t="s">
        <v>1691</v>
      </c>
      <c r="L925" s="153" t="s">
        <v>9409</v>
      </c>
      <c r="M925" s="153">
        <v>199</v>
      </c>
      <c r="N925" s="153" t="s">
        <v>7128</v>
      </c>
      <c r="O925" s="153">
        <v>3</v>
      </c>
      <c r="P925" s="153" t="s">
        <v>7254</v>
      </c>
      <c r="Q925" s="153">
        <v>48</v>
      </c>
      <c r="R925" s="153" t="s">
        <v>2802</v>
      </c>
      <c r="S925" s="153">
        <v>2098</v>
      </c>
      <c r="T925" s="153" t="s">
        <v>5913</v>
      </c>
      <c r="U925" s="153">
        <v>22</v>
      </c>
      <c r="V925" s="153">
        <v>7</v>
      </c>
      <c r="W925" s="154">
        <v>20987</v>
      </c>
      <c r="X925" s="153" t="s">
        <v>9509</v>
      </c>
      <c r="Y925" s="153">
        <v>1</v>
      </c>
      <c r="Z925" s="153" t="s">
        <v>37</v>
      </c>
      <c r="AA925" s="153">
        <v>1</v>
      </c>
      <c r="AB925" s="153" t="s">
        <v>7130</v>
      </c>
      <c r="AC925" s="153">
        <v>1</v>
      </c>
      <c r="AD925" s="153">
        <v>0</v>
      </c>
      <c r="AE925" s="153">
        <v>0</v>
      </c>
      <c r="AF925" s="153">
        <v>0</v>
      </c>
      <c r="AG925" s="153">
        <v>0</v>
      </c>
      <c r="AH925" s="153">
        <v>0</v>
      </c>
      <c r="AI925" s="153">
        <v>0</v>
      </c>
      <c r="AJ925" s="153">
        <v>0</v>
      </c>
      <c r="AK925" s="153">
        <v>0</v>
      </c>
      <c r="AL925" s="153">
        <v>0</v>
      </c>
      <c r="AM925" s="153">
        <v>1</v>
      </c>
      <c r="AN925" s="153">
        <v>0</v>
      </c>
      <c r="AO925" s="153">
        <v>0</v>
      </c>
      <c r="AP925" s="154">
        <v>0</v>
      </c>
      <c r="AQ925" s="153">
        <v>0</v>
      </c>
      <c r="AR925" s="153">
        <v>0</v>
      </c>
      <c r="AS925" s="153">
        <v>1</v>
      </c>
      <c r="AT925" s="153">
        <v>0</v>
      </c>
      <c r="AU925" s="153">
        <v>0</v>
      </c>
      <c r="AV925" s="153">
        <v>0</v>
      </c>
      <c r="AW925" s="153">
        <v>0</v>
      </c>
      <c r="AX925" s="153">
        <v>0</v>
      </c>
      <c r="AY925" s="153">
        <v>0</v>
      </c>
      <c r="AZ925" s="153">
        <v>0</v>
      </c>
      <c r="BA925" s="153">
        <v>0</v>
      </c>
      <c r="BB925" s="153">
        <v>0</v>
      </c>
      <c r="BC925" s="153">
        <v>0</v>
      </c>
      <c r="BD925" s="153">
        <v>0</v>
      </c>
      <c r="BE925" s="153">
        <v>210000000</v>
      </c>
      <c r="BF925" s="153">
        <v>0</v>
      </c>
      <c r="BG925" s="153">
        <v>0</v>
      </c>
      <c r="BH925" s="155">
        <v>0</v>
      </c>
      <c r="BI925" s="153">
        <v>0</v>
      </c>
      <c r="BJ925" s="153">
        <v>0</v>
      </c>
    </row>
    <row r="926" spans="1:62">
      <c r="A926" s="152">
        <v>4050065308</v>
      </c>
      <c r="B926" s="153">
        <v>6</v>
      </c>
      <c r="C926" s="153" t="s">
        <v>9407</v>
      </c>
      <c r="D926" s="153" t="s">
        <v>9408</v>
      </c>
      <c r="E926" s="153">
        <v>2023</v>
      </c>
      <c r="F926" s="153" t="s">
        <v>7125</v>
      </c>
      <c r="G926" s="153" t="s">
        <v>7126</v>
      </c>
      <c r="H926" s="153">
        <v>2</v>
      </c>
      <c r="I926" s="153" t="s">
        <v>7127</v>
      </c>
      <c r="J926" s="153">
        <v>14</v>
      </c>
      <c r="K926" s="153" t="s">
        <v>1691</v>
      </c>
      <c r="L926" s="153" t="s">
        <v>9409</v>
      </c>
      <c r="M926" s="153">
        <v>199</v>
      </c>
      <c r="N926" s="153" t="s">
        <v>7128</v>
      </c>
      <c r="O926" s="153">
        <v>4</v>
      </c>
      <c r="P926" s="153" t="s">
        <v>7281</v>
      </c>
      <c r="Q926" s="153">
        <v>49</v>
      </c>
      <c r="R926" s="153" t="s">
        <v>2834</v>
      </c>
      <c r="S926" s="153">
        <v>2097</v>
      </c>
      <c r="T926" s="153" t="s">
        <v>5923</v>
      </c>
      <c r="U926" s="153">
        <v>20</v>
      </c>
      <c r="V926" s="153">
        <v>1</v>
      </c>
      <c r="W926" s="154">
        <v>20971</v>
      </c>
      <c r="X926" s="153" t="s">
        <v>9510</v>
      </c>
      <c r="Y926" s="153">
        <v>1</v>
      </c>
      <c r="Z926" s="153" t="s">
        <v>37</v>
      </c>
      <c r="AA926" s="153">
        <v>1</v>
      </c>
      <c r="AB926" s="153" t="s">
        <v>7130</v>
      </c>
      <c r="AC926" s="153">
        <v>1</v>
      </c>
      <c r="AD926" s="153">
        <v>0</v>
      </c>
      <c r="AE926" s="153">
        <v>0</v>
      </c>
      <c r="AF926" s="153">
        <v>0</v>
      </c>
      <c r="AG926" s="153">
        <v>300</v>
      </c>
      <c r="AH926" s="153">
        <v>300</v>
      </c>
      <c r="AI926" s="153">
        <v>100</v>
      </c>
      <c r="AJ926" s="153">
        <v>300</v>
      </c>
      <c r="AK926" s="153">
        <v>300</v>
      </c>
      <c r="AL926" s="153">
        <v>100</v>
      </c>
      <c r="AM926" s="153">
        <v>300</v>
      </c>
      <c r="AN926" s="153">
        <v>300</v>
      </c>
      <c r="AO926" s="153">
        <v>100</v>
      </c>
      <c r="AP926" s="154">
        <v>300</v>
      </c>
      <c r="AQ926" s="153">
        <v>0</v>
      </c>
      <c r="AR926" s="153">
        <v>0</v>
      </c>
      <c r="AS926" s="153">
        <v>1200</v>
      </c>
      <c r="AT926" s="153">
        <v>900</v>
      </c>
      <c r="AU926" s="153">
        <v>75</v>
      </c>
      <c r="AV926" s="153">
        <v>0</v>
      </c>
      <c r="AW926" s="153">
        <v>0</v>
      </c>
      <c r="AX926" s="153">
        <v>0</v>
      </c>
      <c r="AY926" s="153">
        <v>250536000</v>
      </c>
      <c r="AZ926" s="153">
        <v>250535666</v>
      </c>
      <c r="BA926" s="153">
        <v>100</v>
      </c>
      <c r="BB926" s="153">
        <v>521296740</v>
      </c>
      <c r="BC926" s="153">
        <v>521296740</v>
      </c>
      <c r="BD926" s="153">
        <v>100</v>
      </c>
      <c r="BE926" s="153">
        <v>588000000</v>
      </c>
      <c r="BF926" s="153">
        <v>531118088</v>
      </c>
      <c r="BG926" s="153" t="s">
        <v>9090</v>
      </c>
      <c r="BH926" s="155">
        <v>242000000</v>
      </c>
      <c r="BI926" s="153">
        <v>0</v>
      </c>
      <c r="BJ926" s="153">
        <v>0</v>
      </c>
    </row>
    <row r="927" spans="1:62">
      <c r="A927" s="152">
        <v>4050065308</v>
      </c>
      <c r="B927" s="153">
        <v>6</v>
      </c>
      <c r="C927" s="153" t="s">
        <v>9407</v>
      </c>
      <c r="D927" s="153" t="s">
        <v>9408</v>
      </c>
      <c r="E927" s="153">
        <v>2023</v>
      </c>
      <c r="F927" s="153" t="s">
        <v>7125</v>
      </c>
      <c r="G927" s="153" t="s">
        <v>7126</v>
      </c>
      <c r="H927" s="153">
        <v>2</v>
      </c>
      <c r="I927" s="153" t="s">
        <v>7127</v>
      </c>
      <c r="J927" s="153">
        <v>14</v>
      </c>
      <c r="K927" s="153" t="s">
        <v>1691</v>
      </c>
      <c r="L927" s="153" t="s">
        <v>9409</v>
      </c>
      <c r="M927" s="153">
        <v>199</v>
      </c>
      <c r="N927" s="153" t="s">
        <v>7128</v>
      </c>
      <c r="O927" s="153">
        <v>4</v>
      </c>
      <c r="P927" s="153" t="s">
        <v>7281</v>
      </c>
      <c r="Q927" s="153">
        <v>49</v>
      </c>
      <c r="R927" s="153" t="s">
        <v>2834</v>
      </c>
      <c r="S927" s="153">
        <v>2097</v>
      </c>
      <c r="T927" s="153" t="s">
        <v>5923</v>
      </c>
      <c r="U927" s="153">
        <v>20</v>
      </c>
      <c r="V927" s="153">
        <v>2</v>
      </c>
      <c r="W927" s="154">
        <v>20972</v>
      </c>
      <c r="X927" s="153" t="s">
        <v>9511</v>
      </c>
      <c r="Y927" s="153">
        <v>1</v>
      </c>
      <c r="Z927" s="153" t="s">
        <v>37</v>
      </c>
      <c r="AA927" s="153">
        <v>1</v>
      </c>
      <c r="AB927" s="153" t="s">
        <v>7130</v>
      </c>
      <c r="AC927" s="153">
        <v>1</v>
      </c>
      <c r="AD927" s="153">
        <v>0</v>
      </c>
      <c r="AE927" s="153">
        <v>0</v>
      </c>
      <c r="AF927" s="153">
        <v>0</v>
      </c>
      <c r="AG927" s="153" t="s">
        <v>7214</v>
      </c>
      <c r="AH927" s="153" t="s">
        <v>7214</v>
      </c>
      <c r="AI927" s="153">
        <v>100</v>
      </c>
      <c r="AJ927" s="153" t="s">
        <v>7214</v>
      </c>
      <c r="AK927" s="153" t="s">
        <v>7214</v>
      </c>
      <c r="AL927" s="153">
        <v>100</v>
      </c>
      <c r="AM927" s="153" t="s">
        <v>7214</v>
      </c>
      <c r="AN927" s="153" t="s">
        <v>7214</v>
      </c>
      <c r="AO927" s="153">
        <v>100</v>
      </c>
      <c r="AP927" s="154" t="s">
        <v>7214</v>
      </c>
      <c r="AQ927" s="153">
        <v>0</v>
      </c>
      <c r="AR927" s="153">
        <v>0</v>
      </c>
      <c r="AS927" s="153">
        <v>1</v>
      </c>
      <c r="AT927" s="153" t="s">
        <v>7271</v>
      </c>
      <c r="AU927" s="153">
        <v>75</v>
      </c>
      <c r="AV927" s="153">
        <v>0</v>
      </c>
      <c r="AW927" s="153">
        <v>0</v>
      </c>
      <c r="AX927" s="153">
        <v>0</v>
      </c>
      <c r="AY927" s="153">
        <v>279284000</v>
      </c>
      <c r="AZ927" s="153">
        <v>279283668</v>
      </c>
      <c r="BA927" s="153">
        <v>100</v>
      </c>
      <c r="BB927" s="153">
        <v>4628674690</v>
      </c>
      <c r="BC927" s="153">
        <v>4626830107</v>
      </c>
      <c r="BD927" s="153" t="s">
        <v>7439</v>
      </c>
      <c r="BE927" s="153">
        <v>5712921000</v>
      </c>
      <c r="BF927" s="153">
        <v>4905950887</v>
      </c>
      <c r="BG927" s="153" t="s">
        <v>9512</v>
      </c>
      <c r="BH927" s="155">
        <v>344000000</v>
      </c>
      <c r="BI927" s="153">
        <v>0</v>
      </c>
      <c r="BJ927" s="153">
        <v>0</v>
      </c>
    </row>
    <row r="928" spans="1:62">
      <c r="A928" s="152">
        <v>4050065308</v>
      </c>
      <c r="B928" s="153">
        <v>6</v>
      </c>
      <c r="C928" s="153" t="s">
        <v>9407</v>
      </c>
      <c r="D928" s="153" t="s">
        <v>9408</v>
      </c>
      <c r="E928" s="153">
        <v>2023</v>
      </c>
      <c r="F928" s="153" t="s">
        <v>7125</v>
      </c>
      <c r="G928" s="153" t="s">
        <v>7126</v>
      </c>
      <c r="H928" s="153">
        <v>2</v>
      </c>
      <c r="I928" s="153" t="s">
        <v>7127</v>
      </c>
      <c r="J928" s="153">
        <v>14</v>
      </c>
      <c r="K928" s="153" t="s">
        <v>1691</v>
      </c>
      <c r="L928" s="153" t="s">
        <v>9409</v>
      </c>
      <c r="M928" s="153">
        <v>199</v>
      </c>
      <c r="N928" s="153" t="s">
        <v>7128</v>
      </c>
      <c r="O928" s="153">
        <v>4</v>
      </c>
      <c r="P928" s="153" t="s">
        <v>7281</v>
      </c>
      <c r="Q928" s="153">
        <v>49</v>
      </c>
      <c r="R928" s="153" t="s">
        <v>2834</v>
      </c>
      <c r="S928" s="153">
        <v>2097</v>
      </c>
      <c r="T928" s="153" t="s">
        <v>5923</v>
      </c>
      <c r="U928" s="153">
        <v>20</v>
      </c>
      <c r="V928" s="153">
        <v>3</v>
      </c>
      <c r="W928" s="154">
        <v>20973</v>
      </c>
      <c r="X928" s="153" t="s">
        <v>9513</v>
      </c>
      <c r="Y928" s="153">
        <v>1</v>
      </c>
      <c r="Z928" s="153" t="s">
        <v>37</v>
      </c>
      <c r="AA928" s="153">
        <v>1</v>
      </c>
      <c r="AB928" s="153" t="s">
        <v>7130</v>
      </c>
      <c r="AC928" s="153">
        <v>1</v>
      </c>
      <c r="AD928" s="153">
        <v>0</v>
      </c>
      <c r="AE928" s="153">
        <v>0</v>
      </c>
      <c r="AF928" s="153">
        <v>0</v>
      </c>
      <c r="AG928" s="153">
        <v>300</v>
      </c>
      <c r="AH928" s="153">
        <v>300</v>
      </c>
      <c r="AI928" s="153">
        <v>100</v>
      </c>
      <c r="AJ928" s="153">
        <v>300</v>
      </c>
      <c r="AK928" s="153">
        <v>300</v>
      </c>
      <c r="AL928" s="153">
        <v>100</v>
      </c>
      <c r="AM928" s="153">
        <v>0</v>
      </c>
      <c r="AN928" s="153">
        <v>0</v>
      </c>
      <c r="AO928" s="153">
        <v>0</v>
      </c>
      <c r="AP928" s="154">
        <v>300</v>
      </c>
      <c r="AQ928" s="153">
        <v>0</v>
      </c>
      <c r="AR928" s="153">
        <v>0</v>
      </c>
      <c r="AS928" s="153">
        <v>900</v>
      </c>
      <c r="AT928" s="153">
        <v>600</v>
      </c>
      <c r="AU928" s="153" t="s">
        <v>7399</v>
      </c>
      <c r="AV928" s="153">
        <v>0</v>
      </c>
      <c r="AW928" s="153">
        <v>0</v>
      </c>
      <c r="AX928" s="153">
        <v>0</v>
      </c>
      <c r="AY928" s="153">
        <v>263322000</v>
      </c>
      <c r="AZ928" s="153">
        <v>260261666</v>
      </c>
      <c r="BA928" s="153" t="s">
        <v>9514</v>
      </c>
      <c r="BB928" s="153">
        <v>494922770</v>
      </c>
      <c r="BC928" s="153">
        <v>494922770</v>
      </c>
      <c r="BD928" s="153">
        <v>100</v>
      </c>
      <c r="BE928" s="153">
        <v>0</v>
      </c>
      <c r="BF928" s="153">
        <v>0</v>
      </c>
      <c r="BG928" s="153">
        <v>0</v>
      </c>
      <c r="BH928" s="155">
        <v>287000000</v>
      </c>
      <c r="BI928" s="153">
        <v>0</v>
      </c>
      <c r="BJ928" s="153">
        <v>0</v>
      </c>
    </row>
    <row r="929" spans="1:62">
      <c r="A929" s="152">
        <v>4050065308</v>
      </c>
      <c r="B929" s="153">
        <v>6</v>
      </c>
      <c r="C929" s="153" t="s">
        <v>9407</v>
      </c>
      <c r="D929" s="153" t="s">
        <v>9408</v>
      </c>
      <c r="E929" s="153">
        <v>2023</v>
      </c>
      <c r="F929" s="153" t="s">
        <v>7125</v>
      </c>
      <c r="G929" s="153" t="s">
        <v>7126</v>
      </c>
      <c r="H929" s="153">
        <v>2</v>
      </c>
      <c r="I929" s="153" t="s">
        <v>7127</v>
      </c>
      <c r="J929" s="153">
        <v>14</v>
      </c>
      <c r="K929" s="153" t="s">
        <v>1691</v>
      </c>
      <c r="L929" s="153" t="s">
        <v>9409</v>
      </c>
      <c r="M929" s="153">
        <v>199</v>
      </c>
      <c r="N929" s="153" t="s">
        <v>7128</v>
      </c>
      <c r="O929" s="153">
        <v>5</v>
      </c>
      <c r="P929" s="153" t="s">
        <v>7296</v>
      </c>
      <c r="Q929" s="153">
        <v>55</v>
      </c>
      <c r="R929" s="153" t="s">
        <v>2869</v>
      </c>
      <c r="S929" s="153">
        <v>2096</v>
      </c>
      <c r="T929" s="153" t="s">
        <v>5934</v>
      </c>
      <c r="U929" s="153">
        <v>19</v>
      </c>
      <c r="V929" s="153">
        <v>1</v>
      </c>
      <c r="W929" s="154">
        <v>20961</v>
      </c>
      <c r="X929" s="153" t="s">
        <v>9515</v>
      </c>
      <c r="Y929" s="153">
        <v>1</v>
      </c>
      <c r="Z929" s="153" t="s">
        <v>37</v>
      </c>
      <c r="AA929" s="153">
        <v>1</v>
      </c>
      <c r="AB929" s="153" t="s">
        <v>7130</v>
      </c>
      <c r="AC929" s="153">
        <v>1</v>
      </c>
      <c r="AD929" s="153">
        <v>0</v>
      </c>
      <c r="AE929" s="153">
        <v>0</v>
      </c>
      <c r="AF929" s="153">
        <v>0</v>
      </c>
      <c r="AG929" s="153">
        <v>14</v>
      </c>
      <c r="AH929" s="153">
        <v>14</v>
      </c>
      <c r="AI929" s="153">
        <v>100</v>
      </c>
      <c r="AJ929" s="153">
        <v>6</v>
      </c>
      <c r="AK929" s="153">
        <v>6</v>
      </c>
      <c r="AL929" s="153">
        <v>100</v>
      </c>
      <c r="AM929" s="153">
        <v>21</v>
      </c>
      <c r="AN929" s="153">
        <v>0</v>
      </c>
      <c r="AO929" s="153">
        <v>0</v>
      </c>
      <c r="AP929" s="154">
        <v>19</v>
      </c>
      <c r="AQ929" s="153">
        <v>0</v>
      </c>
      <c r="AR929" s="153">
        <v>0</v>
      </c>
      <c r="AS929" s="153">
        <v>60</v>
      </c>
      <c r="AT929" s="153">
        <v>20</v>
      </c>
      <c r="AU929" s="153" t="s">
        <v>7612</v>
      </c>
      <c r="AV929" s="153">
        <v>0</v>
      </c>
      <c r="AW929" s="153">
        <v>0</v>
      </c>
      <c r="AX929" s="153">
        <v>0</v>
      </c>
      <c r="AY929" s="153">
        <v>491000000</v>
      </c>
      <c r="AZ929" s="153">
        <v>291000000</v>
      </c>
      <c r="BA929" s="153" t="s">
        <v>9516</v>
      </c>
      <c r="BB929" s="153">
        <v>185565475</v>
      </c>
      <c r="BC929" s="153">
        <v>185565475</v>
      </c>
      <c r="BD929" s="153">
        <v>100</v>
      </c>
      <c r="BE929" s="153">
        <v>465000000</v>
      </c>
      <c r="BF929" s="153">
        <v>0</v>
      </c>
      <c r="BG929" s="153">
        <v>0</v>
      </c>
      <c r="BH929" s="155">
        <v>419000000</v>
      </c>
      <c r="BI929" s="153">
        <v>0</v>
      </c>
      <c r="BJ929" s="153">
        <v>0</v>
      </c>
    </row>
    <row r="930" spans="1:62">
      <c r="A930" s="152">
        <v>4050065308</v>
      </c>
      <c r="B930" s="153">
        <v>6</v>
      </c>
      <c r="C930" s="153" t="s">
        <v>9407</v>
      </c>
      <c r="D930" s="153" t="s">
        <v>9408</v>
      </c>
      <c r="E930" s="153">
        <v>2023</v>
      </c>
      <c r="F930" s="153" t="s">
        <v>7125</v>
      </c>
      <c r="G930" s="153" t="s">
        <v>7126</v>
      </c>
      <c r="H930" s="153">
        <v>2</v>
      </c>
      <c r="I930" s="153" t="s">
        <v>7127</v>
      </c>
      <c r="J930" s="153">
        <v>14</v>
      </c>
      <c r="K930" s="153" t="s">
        <v>1691</v>
      </c>
      <c r="L930" s="153" t="s">
        <v>9409</v>
      </c>
      <c r="M930" s="153">
        <v>199</v>
      </c>
      <c r="N930" s="153" t="s">
        <v>7128</v>
      </c>
      <c r="O930" s="153">
        <v>5</v>
      </c>
      <c r="P930" s="153" t="s">
        <v>7296</v>
      </c>
      <c r="Q930" s="153">
        <v>55</v>
      </c>
      <c r="R930" s="153" t="s">
        <v>2869</v>
      </c>
      <c r="S930" s="153">
        <v>2096</v>
      </c>
      <c r="T930" s="153" t="s">
        <v>5934</v>
      </c>
      <c r="U930" s="153">
        <v>19</v>
      </c>
      <c r="V930" s="153">
        <v>2</v>
      </c>
      <c r="W930" s="154">
        <v>20962</v>
      </c>
      <c r="X930" s="153" t="s">
        <v>9517</v>
      </c>
      <c r="Y930" s="153">
        <v>1</v>
      </c>
      <c r="Z930" s="153" t="s">
        <v>37</v>
      </c>
      <c r="AA930" s="153">
        <v>1</v>
      </c>
      <c r="AB930" s="153" t="s">
        <v>7130</v>
      </c>
      <c r="AC930" s="153">
        <v>1</v>
      </c>
      <c r="AD930" s="153">
        <v>0</v>
      </c>
      <c r="AE930" s="153">
        <v>0</v>
      </c>
      <c r="AF930" s="153">
        <v>0</v>
      </c>
      <c r="AG930" s="153">
        <v>0</v>
      </c>
      <c r="AH930" s="153">
        <v>0</v>
      </c>
      <c r="AI930" s="153">
        <v>0</v>
      </c>
      <c r="AJ930" s="153">
        <v>3</v>
      </c>
      <c r="AK930" s="153">
        <v>4</v>
      </c>
      <c r="AL930" s="153" t="s">
        <v>7176</v>
      </c>
      <c r="AM930" s="153">
        <v>4</v>
      </c>
      <c r="AN930" s="153">
        <v>0</v>
      </c>
      <c r="AO930" s="153">
        <v>0</v>
      </c>
      <c r="AP930" s="154">
        <v>0</v>
      </c>
      <c r="AQ930" s="153">
        <v>0</v>
      </c>
      <c r="AR930" s="153">
        <v>0</v>
      </c>
      <c r="AS930" s="153">
        <v>7</v>
      </c>
      <c r="AT930" s="153">
        <v>4</v>
      </c>
      <c r="AU930" s="153" t="s">
        <v>9518</v>
      </c>
      <c r="AV930" s="153">
        <v>0</v>
      </c>
      <c r="AW930" s="153">
        <v>0</v>
      </c>
      <c r="AX930" s="153">
        <v>0</v>
      </c>
      <c r="AY930" s="153">
        <v>0</v>
      </c>
      <c r="AZ930" s="153">
        <v>0</v>
      </c>
      <c r="BA930" s="153">
        <v>0</v>
      </c>
      <c r="BB930" s="153">
        <v>261258000</v>
      </c>
      <c r="BC930" s="153">
        <v>261258000</v>
      </c>
      <c r="BD930" s="153">
        <v>100</v>
      </c>
      <c r="BE930" s="153">
        <v>266000000</v>
      </c>
      <c r="BF930" s="153">
        <v>0</v>
      </c>
      <c r="BG930" s="153">
        <v>0</v>
      </c>
      <c r="BH930" s="155">
        <v>0</v>
      </c>
      <c r="BI930" s="153">
        <v>0</v>
      </c>
      <c r="BJ930" s="153">
        <v>0</v>
      </c>
    </row>
    <row r="931" spans="1:62">
      <c r="A931" s="152">
        <v>4050065308</v>
      </c>
      <c r="B931" s="153">
        <v>6</v>
      </c>
      <c r="C931" s="153" t="s">
        <v>9407</v>
      </c>
      <c r="D931" s="153" t="s">
        <v>9408</v>
      </c>
      <c r="E931" s="153">
        <v>2023</v>
      </c>
      <c r="F931" s="153" t="s">
        <v>7125</v>
      </c>
      <c r="G931" s="153" t="s">
        <v>7126</v>
      </c>
      <c r="H931" s="153">
        <v>2</v>
      </c>
      <c r="I931" s="153" t="s">
        <v>7127</v>
      </c>
      <c r="J931" s="153">
        <v>14</v>
      </c>
      <c r="K931" s="153" t="s">
        <v>1691</v>
      </c>
      <c r="L931" s="153" t="s">
        <v>9409</v>
      </c>
      <c r="M931" s="153">
        <v>199</v>
      </c>
      <c r="N931" s="153" t="s">
        <v>7128</v>
      </c>
      <c r="O931" s="153">
        <v>5</v>
      </c>
      <c r="P931" s="153" t="s">
        <v>7296</v>
      </c>
      <c r="Q931" s="153">
        <v>55</v>
      </c>
      <c r="R931" s="153" t="s">
        <v>2869</v>
      </c>
      <c r="S931" s="153">
        <v>2096</v>
      </c>
      <c r="T931" s="153" t="s">
        <v>5934</v>
      </c>
      <c r="U931" s="153">
        <v>19</v>
      </c>
      <c r="V931" s="153">
        <v>3</v>
      </c>
      <c r="W931" s="154">
        <v>20963</v>
      </c>
      <c r="X931" s="153" t="s">
        <v>9519</v>
      </c>
      <c r="Y931" s="153">
        <v>1</v>
      </c>
      <c r="Z931" s="153" t="s">
        <v>37</v>
      </c>
      <c r="AA931" s="153">
        <v>1</v>
      </c>
      <c r="AB931" s="153" t="s">
        <v>7130</v>
      </c>
      <c r="AC931" s="153">
        <v>1</v>
      </c>
      <c r="AD931" s="153">
        <v>0</v>
      </c>
      <c r="AE931" s="153">
        <v>0</v>
      </c>
      <c r="AF931" s="153">
        <v>0</v>
      </c>
      <c r="AG931" s="153">
        <v>0</v>
      </c>
      <c r="AH931" s="153">
        <v>0</v>
      </c>
      <c r="AI931" s="153">
        <v>0</v>
      </c>
      <c r="AJ931" s="153">
        <v>0</v>
      </c>
      <c r="AK931" s="153">
        <v>0</v>
      </c>
      <c r="AL931" s="153">
        <v>0</v>
      </c>
      <c r="AM931" s="153">
        <v>0</v>
      </c>
      <c r="AN931" s="153">
        <v>0</v>
      </c>
      <c r="AO931" s="153">
        <v>0</v>
      </c>
      <c r="AP931" s="154">
        <v>9</v>
      </c>
      <c r="AQ931" s="153">
        <v>0</v>
      </c>
      <c r="AR931" s="153">
        <v>0</v>
      </c>
      <c r="AS931" s="153">
        <v>9</v>
      </c>
      <c r="AT931" s="153">
        <v>0</v>
      </c>
      <c r="AU931" s="153">
        <v>0</v>
      </c>
      <c r="AV931" s="153">
        <v>0</v>
      </c>
      <c r="AW931" s="153">
        <v>0</v>
      </c>
      <c r="AX931" s="153">
        <v>0</v>
      </c>
      <c r="AY931" s="153">
        <v>0</v>
      </c>
      <c r="AZ931" s="153">
        <v>0</v>
      </c>
      <c r="BA931" s="153">
        <v>0</v>
      </c>
      <c r="BB931" s="153">
        <v>0</v>
      </c>
      <c r="BC931" s="153">
        <v>0</v>
      </c>
      <c r="BD931" s="153">
        <v>0</v>
      </c>
      <c r="BE931" s="153">
        <v>0</v>
      </c>
      <c r="BF931" s="153">
        <v>0</v>
      </c>
      <c r="BG931" s="153">
        <v>0</v>
      </c>
      <c r="BH931" s="155">
        <v>220000000</v>
      </c>
      <c r="BI931" s="153">
        <v>0</v>
      </c>
      <c r="BJ931" s="153">
        <v>0</v>
      </c>
    </row>
    <row r="932" spans="1:62">
      <c r="A932" s="152">
        <v>4050065308</v>
      </c>
      <c r="B932" s="153">
        <v>6</v>
      </c>
      <c r="C932" s="153" t="s">
        <v>9407</v>
      </c>
      <c r="D932" s="153" t="s">
        <v>9408</v>
      </c>
      <c r="E932" s="153">
        <v>2023</v>
      </c>
      <c r="F932" s="153" t="s">
        <v>7125</v>
      </c>
      <c r="G932" s="153" t="s">
        <v>7126</v>
      </c>
      <c r="H932" s="153">
        <v>2</v>
      </c>
      <c r="I932" s="153" t="s">
        <v>7127</v>
      </c>
      <c r="J932" s="153">
        <v>14</v>
      </c>
      <c r="K932" s="153" t="s">
        <v>1691</v>
      </c>
      <c r="L932" s="153" t="s">
        <v>9409</v>
      </c>
      <c r="M932" s="153">
        <v>199</v>
      </c>
      <c r="N932" s="153" t="s">
        <v>7128</v>
      </c>
      <c r="O932" s="153">
        <v>5</v>
      </c>
      <c r="P932" s="153" t="s">
        <v>7296</v>
      </c>
      <c r="Q932" s="153">
        <v>55</v>
      </c>
      <c r="R932" s="153" t="s">
        <v>2869</v>
      </c>
      <c r="S932" s="153">
        <v>2096</v>
      </c>
      <c r="T932" s="153" t="s">
        <v>5934</v>
      </c>
      <c r="U932" s="153">
        <v>19</v>
      </c>
      <c r="V932" s="153">
        <v>4</v>
      </c>
      <c r="W932" s="154">
        <v>20964</v>
      </c>
      <c r="X932" s="153" t="s">
        <v>9520</v>
      </c>
      <c r="Y932" s="153">
        <v>1</v>
      </c>
      <c r="Z932" s="153" t="s">
        <v>37</v>
      </c>
      <c r="AA932" s="153">
        <v>1</v>
      </c>
      <c r="AB932" s="153" t="s">
        <v>7130</v>
      </c>
      <c r="AC932" s="153">
        <v>1</v>
      </c>
      <c r="AD932" s="153">
        <v>0</v>
      </c>
      <c r="AE932" s="153">
        <v>0</v>
      </c>
      <c r="AF932" s="153">
        <v>0</v>
      </c>
      <c r="AG932" s="153">
        <v>0</v>
      </c>
      <c r="AH932" s="153">
        <v>0</v>
      </c>
      <c r="AI932" s="153">
        <v>0</v>
      </c>
      <c r="AJ932" s="153">
        <v>83</v>
      </c>
      <c r="AK932" s="153">
        <v>0</v>
      </c>
      <c r="AL932" s="153">
        <v>0</v>
      </c>
      <c r="AM932" s="153">
        <v>200</v>
      </c>
      <c r="AN932" s="153">
        <v>200</v>
      </c>
      <c r="AO932" s="153">
        <v>100</v>
      </c>
      <c r="AP932" s="154">
        <v>217</v>
      </c>
      <c r="AQ932" s="153">
        <v>0</v>
      </c>
      <c r="AR932" s="153">
        <v>0</v>
      </c>
      <c r="AS932" s="153">
        <v>500</v>
      </c>
      <c r="AT932" s="153">
        <v>200</v>
      </c>
      <c r="AU932" s="153">
        <v>40</v>
      </c>
      <c r="AV932" s="153">
        <v>0</v>
      </c>
      <c r="AW932" s="153">
        <v>0</v>
      </c>
      <c r="AX932" s="153">
        <v>0</v>
      </c>
      <c r="AY932" s="153">
        <v>0</v>
      </c>
      <c r="AZ932" s="153">
        <v>0</v>
      </c>
      <c r="BA932" s="153">
        <v>0</v>
      </c>
      <c r="BB932" s="153">
        <v>93249075</v>
      </c>
      <c r="BC932" s="153">
        <v>40000000</v>
      </c>
      <c r="BD932" s="153" t="s">
        <v>9521</v>
      </c>
      <c r="BE932" s="153">
        <v>200000000</v>
      </c>
      <c r="BF932" s="153">
        <v>200000000</v>
      </c>
      <c r="BG932" s="153">
        <v>100</v>
      </c>
      <c r="BH932" s="155">
        <v>230000000</v>
      </c>
      <c r="BI932" s="153">
        <v>0</v>
      </c>
      <c r="BJ932" s="153">
        <v>0</v>
      </c>
    </row>
    <row r="933" spans="1:62">
      <c r="A933" s="152">
        <v>4050065308</v>
      </c>
      <c r="B933" s="153">
        <v>6</v>
      </c>
      <c r="C933" s="153" t="s">
        <v>9407</v>
      </c>
      <c r="D933" s="153" t="s">
        <v>9408</v>
      </c>
      <c r="E933" s="153">
        <v>2023</v>
      </c>
      <c r="F933" s="153" t="s">
        <v>7125</v>
      </c>
      <c r="G933" s="153" t="s">
        <v>7126</v>
      </c>
      <c r="H933" s="153">
        <v>2</v>
      </c>
      <c r="I933" s="153" t="s">
        <v>7127</v>
      </c>
      <c r="J933" s="153">
        <v>14</v>
      </c>
      <c r="K933" s="153" t="s">
        <v>1691</v>
      </c>
      <c r="L933" s="153" t="s">
        <v>9409</v>
      </c>
      <c r="M933" s="153">
        <v>199</v>
      </c>
      <c r="N933" s="153" t="s">
        <v>7128</v>
      </c>
      <c r="O933" s="153">
        <v>5</v>
      </c>
      <c r="P933" s="153" t="s">
        <v>7296</v>
      </c>
      <c r="Q933" s="153">
        <v>56</v>
      </c>
      <c r="R933" s="153" t="s">
        <v>7667</v>
      </c>
      <c r="S933" s="153">
        <v>2041</v>
      </c>
      <c r="T933" s="153" t="s">
        <v>9522</v>
      </c>
      <c r="U933" s="153">
        <v>4</v>
      </c>
      <c r="V933" s="153">
        <v>1</v>
      </c>
      <c r="W933" s="154">
        <v>20411</v>
      </c>
      <c r="X933" s="153" t="s">
        <v>9523</v>
      </c>
      <c r="Y933" s="153">
        <v>1</v>
      </c>
      <c r="Z933" s="153" t="s">
        <v>37</v>
      </c>
      <c r="AA933" s="153">
        <v>1</v>
      </c>
      <c r="AB933" s="153" t="s">
        <v>7130</v>
      </c>
      <c r="AC933" s="153">
        <v>1</v>
      </c>
      <c r="AD933" s="153">
        <v>0</v>
      </c>
      <c r="AE933" s="153">
        <v>0</v>
      </c>
      <c r="AF933" s="153">
        <v>0</v>
      </c>
      <c r="AG933" s="153">
        <v>1</v>
      </c>
      <c r="AH933" s="153">
        <v>1</v>
      </c>
      <c r="AI933" s="153">
        <v>100</v>
      </c>
      <c r="AJ933" s="153">
        <v>0</v>
      </c>
      <c r="AK933" s="153">
        <v>0</v>
      </c>
      <c r="AL933" s="153">
        <v>0</v>
      </c>
      <c r="AM933" s="153">
        <v>0</v>
      </c>
      <c r="AN933" s="153">
        <v>0</v>
      </c>
      <c r="AO933" s="153">
        <v>0</v>
      </c>
      <c r="AP933" s="154">
        <v>0</v>
      </c>
      <c r="AQ933" s="153">
        <v>0</v>
      </c>
      <c r="AR933" s="153">
        <v>0</v>
      </c>
      <c r="AS933" s="153">
        <v>1</v>
      </c>
      <c r="AT933" s="153">
        <v>1</v>
      </c>
      <c r="AU933" s="153">
        <v>100</v>
      </c>
      <c r="AV933" s="153">
        <v>0</v>
      </c>
      <c r="AW933" s="153">
        <v>0</v>
      </c>
      <c r="AX933" s="153">
        <v>0</v>
      </c>
      <c r="AY933" s="153">
        <v>10582965812</v>
      </c>
      <c r="AZ933" s="153">
        <v>10582965812</v>
      </c>
      <c r="BA933" s="153">
        <v>100</v>
      </c>
      <c r="BB933" s="153">
        <v>0</v>
      </c>
      <c r="BC933" s="153">
        <v>0</v>
      </c>
      <c r="BD933" s="153">
        <v>0</v>
      </c>
      <c r="BE933" s="153">
        <v>0</v>
      </c>
      <c r="BF933" s="153">
        <v>0</v>
      </c>
      <c r="BG933" s="153">
        <v>0</v>
      </c>
      <c r="BH933" s="155">
        <v>0</v>
      </c>
      <c r="BI933" s="153">
        <v>0</v>
      </c>
      <c r="BJ933" s="153">
        <v>0</v>
      </c>
    </row>
    <row r="934" spans="1:62">
      <c r="A934" s="152">
        <v>4050065308</v>
      </c>
      <c r="B934" s="153">
        <v>6</v>
      </c>
      <c r="C934" s="153" t="s">
        <v>9407</v>
      </c>
      <c r="D934" s="153" t="s">
        <v>9408</v>
      </c>
      <c r="E934" s="153">
        <v>2023</v>
      </c>
      <c r="F934" s="153" t="s">
        <v>7125</v>
      </c>
      <c r="G934" s="153" t="s">
        <v>7126</v>
      </c>
      <c r="H934" s="153">
        <v>2</v>
      </c>
      <c r="I934" s="153" t="s">
        <v>7127</v>
      </c>
      <c r="J934" s="153">
        <v>14</v>
      </c>
      <c r="K934" s="153" t="s">
        <v>1691</v>
      </c>
      <c r="L934" s="153" t="s">
        <v>9409</v>
      </c>
      <c r="M934" s="153">
        <v>199</v>
      </c>
      <c r="N934" s="153" t="s">
        <v>7128</v>
      </c>
      <c r="O934" s="153">
        <v>5</v>
      </c>
      <c r="P934" s="153" t="s">
        <v>7296</v>
      </c>
      <c r="Q934" s="153">
        <v>57</v>
      </c>
      <c r="R934" s="153" t="s">
        <v>56</v>
      </c>
      <c r="S934" s="153">
        <v>2099</v>
      </c>
      <c r="T934" s="153" t="s">
        <v>5945</v>
      </c>
      <c r="U934" s="153">
        <v>27</v>
      </c>
      <c r="V934" s="153">
        <v>1</v>
      </c>
      <c r="W934" s="154">
        <v>20991</v>
      </c>
      <c r="X934" s="153" t="s">
        <v>7488</v>
      </c>
      <c r="Y934" s="153">
        <v>1</v>
      </c>
      <c r="Z934" s="153" t="s">
        <v>37</v>
      </c>
      <c r="AA934" s="153">
        <v>1</v>
      </c>
      <c r="AB934" s="153" t="s">
        <v>7130</v>
      </c>
      <c r="AC934" s="153">
        <v>1</v>
      </c>
      <c r="AD934" s="153">
        <v>0</v>
      </c>
      <c r="AE934" s="153">
        <v>0</v>
      </c>
      <c r="AF934" s="153">
        <v>0</v>
      </c>
      <c r="AG934" s="153">
        <v>1</v>
      </c>
      <c r="AH934" s="153">
        <v>1</v>
      </c>
      <c r="AI934" s="153">
        <v>100</v>
      </c>
      <c r="AJ934" s="153">
        <v>1</v>
      </c>
      <c r="AK934" s="153">
        <v>1</v>
      </c>
      <c r="AL934" s="153">
        <v>100</v>
      </c>
      <c r="AM934" s="153">
        <v>1</v>
      </c>
      <c r="AN934" s="153">
        <v>1</v>
      </c>
      <c r="AO934" s="153">
        <v>100</v>
      </c>
      <c r="AP934" s="154">
        <v>1</v>
      </c>
      <c r="AQ934" s="153">
        <v>0</v>
      </c>
      <c r="AR934" s="153">
        <v>0</v>
      </c>
      <c r="AS934" s="153">
        <v>4</v>
      </c>
      <c r="AT934" s="153">
        <v>3</v>
      </c>
      <c r="AU934" s="153">
        <v>75</v>
      </c>
      <c r="AV934" s="153">
        <v>0</v>
      </c>
      <c r="AW934" s="153">
        <v>0</v>
      </c>
      <c r="AX934" s="153">
        <v>0</v>
      </c>
      <c r="AY934" s="153">
        <v>1825148990</v>
      </c>
      <c r="AZ934" s="153">
        <v>1822669605</v>
      </c>
      <c r="BA934" s="153" t="s">
        <v>8178</v>
      </c>
      <c r="BB934" s="153">
        <v>2689907267</v>
      </c>
      <c r="BC934" s="153">
        <v>2640917126</v>
      </c>
      <c r="BD934" s="153" t="s">
        <v>8872</v>
      </c>
      <c r="BE934" s="153">
        <v>3331000000</v>
      </c>
      <c r="BF934" s="153">
        <v>2994778501</v>
      </c>
      <c r="BG934" s="153" t="s">
        <v>9174</v>
      </c>
      <c r="BH934" s="155">
        <v>1797000000</v>
      </c>
      <c r="BI934" s="153">
        <v>0</v>
      </c>
      <c r="BJ934" s="153">
        <v>0</v>
      </c>
    </row>
    <row r="935" spans="1:62">
      <c r="A935" s="152">
        <v>4050065308</v>
      </c>
      <c r="B935" s="153">
        <v>6</v>
      </c>
      <c r="C935" s="153" t="s">
        <v>9407</v>
      </c>
      <c r="D935" s="153" t="s">
        <v>9408</v>
      </c>
      <c r="E935" s="153">
        <v>2023</v>
      </c>
      <c r="F935" s="153" t="s">
        <v>7125</v>
      </c>
      <c r="G935" s="153" t="s">
        <v>7126</v>
      </c>
      <c r="H935" s="153">
        <v>2</v>
      </c>
      <c r="I935" s="153" t="s">
        <v>7127</v>
      </c>
      <c r="J935" s="153">
        <v>14</v>
      </c>
      <c r="K935" s="153" t="s">
        <v>1691</v>
      </c>
      <c r="L935" s="153" t="s">
        <v>9409</v>
      </c>
      <c r="M935" s="153">
        <v>199</v>
      </c>
      <c r="N935" s="153" t="s">
        <v>7128</v>
      </c>
      <c r="O935" s="153">
        <v>5</v>
      </c>
      <c r="P935" s="153" t="s">
        <v>7296</v>
      </c>
      <c r="Q935" s="153">
        <v>57</v>
      </c>
      <c r="R935" s="153" t="s">
        <v>56</v>
      </c>
      <c r="S935" s="153">
        <v>2099</v>
      </c>
      <c r="T935" s="153" t="s">
        <v>5945</v>
      </c>
      <c r="U935" s="153">
        <v>27</v>
      </c>
      <c r="V935" s="153">
        <v>2</v>
      </c>
      <c r="W935" s="154">
        <v>20992</v>
      </c>
      <c r="X935" s="153" t="s">
        <v>7492</v>
      </c>
      <c r="Y935" s="153">
        <v>1</v>
      </c>
      <c r="Z935" s="153" t="s">
        <v>37</v>
      </c>
      <c r="AA935" s="153">
        <v>1</v>
      </c>
      <c r="AB935" s="153" t="s">
        <v>7130</v>
      </c>
      <c r="AC935" s="153">
        <v>1</v>
      </c>
      <c r="AD935" s="153">
        <v>0</v>
      </c>
      <c r="AE935" s="153">
        <v>0</v>
      </c>
      <c r="AF935" s="153">
        <v>0</v>
      </c>
      <c r="AG935" s="153">
        <v>1</v>
      </c>
      <c r="AH935" s="153">
        <v>1</v>
      </c>
      <c r="AI935" s="153">
        <v>100</v>
      </c>
      <c r="AJ935" s="153">
        <v>1</v>
      </c>
      <c r="AK935" s="153">
        <v>1</v>
      </c>
      <c r="AL935" s="153">
        <v>100</v>
      </c>
      <c r="AM935" s="153">
        <v>1</v>
      </c>
      <c r="AN935" s="153">
        <v>1</v>
      </c>
      <c r="AO935" s="153">
        <v>100</v>
      </c>
      <c r="AP935" s="154">
        <v>1</v>
      </c>
      <c r="AQ935" s="153">
        <v>0</v>
      </c>
      <c r="AR935" s="153">
        <v>0</v>
      </c>
      <c r="AS935" s="153">
        <v>4</v>
      </c>
      <c r="AT935" s="153">
        <v>3</v>
      </c>
      <c r="AU935" s="153">
        <v>75</v>
      </c>
      <c r="AV935" s="153">
        <v>0</v>
      </c>
      <c r="AW935" s="153">
        <v>0</v>
      </c>
      <c r="AX935" s="153">
        <v>0</v>
      </c>
      <c r="AY935" s="153">
        <v>850384000</v>
      </c>
      <c r="AZ935" s="153">
        <v>825554301</v>
      </c>
      <c r="BA935" s="153" t="s">
        <v>8556</v>
      </c>
      <c r="BB935" s="153">
        <v>423670733</v>
      </c>
      <c r="BC935" s="153">
        <v>423670733</v>
      </c>
      <c r="BD935" s="153">
        <v>100</v>
      </c>
      <c r="BE935" s="153">
        <v>980000000</v>
      </c>
      <c r="BF935" s="153">
        <v>818066667</v>
      </c>
      <c r="BG935" s="153" t="s">
        <v>9524</v>
      </c>
      <c r="BH935" s="155">
        <v>1073000000</v>
      </c>
      <c r="BI935" s="153">
        <v>0</v>
      </c>
      <c r="BJ935" s="153">
        <v>0</v>
      </c>
    </row>
    <row r="936" spans="1:62">
      <c r="A936" s="152">
        <v>4050065308</v>
      </c>
      <c r="B936" s="153">
        <v>6</v>
      </c>
      <c r="C936" s="153" t="s">
        <v>9407</v>
      </c>
      <c r="D936" s="153" t="s">
        <v>9408</v>
      </c>
      <c r="E936" s="153">
        <v>2023</v>
      </c>
      <c r="F936" s="153" t="s">
        <v>7125</v>
      </c>
      <c r="G936" s="153" t="s">
        <v>7126</v>
      </c>
      <c r="H936" s="153">
        <v>2</v>
      </c>
      <c r="I936" s="153" t="s">
        <v>7127</v>
      </c>
      <c r="J936" s="153">
        <v>14</v>
      </c>
      <c r="K936" s="153" t="s">
        <v>1691</v>
      </c>
      <c r="L936" s="153" t="s">
        <v>9409</v>
      </c>
      <c r="M936" s="153">
        <v>199</v>
      </c>
      <c r="N936" s="153" t="s">
        <v>7128</v>
      </c>
      <c r="O936" s="153">
        <v>5</v>
      </c>
      <c r="P936" s="153" t="s">
        <v>7296</v>
      </c>
      <c r="Q936" s="153">
        <v>57</v>
      </c>
      <c r="R936" s="153" t="s">
        <v>56</v>
      </c>
      <c r="S936" s="153">
        <v>2099</v>
      </c>
      <c r="T936" s="153" t="s">
        <v>5945</v>
      </c>
      <c r="U936" s="153">
        <v>27</v>
      </c>
      <c r="V936" s="153">
        <v>3</v>
      </c>
      <c r="W936" s="154">
        <v>20993</v>
      </c>
      <c r="X936" s="153" t="s">
        <v>7669</v>
      </c>
      <c r="Y936" s="153">
        <v>2</v>
      </c>
      <c r="Z936" s="153" t="s">
        <v>202</v>
      </c>
      <c r="AA936" s="153">
        <v>1</v>
      </c>
      <c r="AB936" s="153" t="s">
        <v>7130</v>
      </c>
      <c r="AC936" s="153">
        <v>1</v>
      </c>
      <c r="AD936" s="153">
        <v>0</v>
      </c>
      <c r="AE936" s="153">
        <v>0</v>
      </c>
      <c r="AF936" s="153">
        <v>0</v>
      </c>
      <c r="AG936" s="153">
        <v>1</v>
      </c>
      <c r="AH936" s="153">
        <v>1</v>
      </c>
      <c r="AI936" s="153">
        <v>100</v>
      </c>
      <c r="AJ936" s="153">
        <v>1</v>
      </c>
      <c r="AK936" s="153">
        <v>1</v>
      </c>
      <c r="AL936" s="153">
        <v>100</v>
      </c>
      <c r="AM936" s="153">
        <v>1</v>
      </c>
      <c r="AN936" s="153">
        <v>1</v>
      </c>
      <c r="AO936" s="153">
        <v>100</v>
      </c>
      <c r="AP936" s="154">
        <v>1</v>
      </c>
      <c r="AQ936" s="153">
        <v>0</v>
      </c>
      <c r="AR936" s="153">
        <v>0</v>
      </c>
      <c r="AS936" s="153" t="s">
        <v>7131</v>
      </c>
      <c r="AT936" s="153" t="s">
        <v>7131</v>
      </c>
      <c r="AU936" s="153" t="s">
        <v>7131</v>
      </c>
      <c r="AV936" s="153">
        <v>0</v>
      </c>
      <c r="AW936" s="153">
        <v>0</v>
      </c>
      <c r="AX936" s="153">
        <v>0</v>
      </c>
      <c r="AY936" s="153">
        <v>10814000</v>
      </c>
      <c r="AZ936" s="153">
        <v>6679748</v>
      </c>
      <c r="BA936" s="153" t="s">
        <v>9525</v>
      </c>
      <c r="BB936" s="153">
        <v>13000000</v>
      </c>
      <c r="BC936" s="153">
        <v>9748360</v>
      </c>
      <c r="BD936" s="153">
        <v>75</v>
      </c>
      <c r="BE936" s="153">
        <v>30000000</v>
      </c>
      <c r="BF936" s="153">
        <v>30000000</v>
      </c>
      <c r="BG936" s="153">
        <v>100</v>
      </c>
      <c r="BH936" s="155">
        <v>11000000</v>
      </c>
      <c r="BI936" s="153">
        <v>0</v>
      </c>
      <c r="BJ936" s="153">
        <v>0</v>
      </c>
    </row>
    <row r="937" spans="1:62">
      <c r="A937" s="152">
        <v>4050065308</v>
      </c>
      <c r="B937" s="153">
        <v>6</v>
      </c>
      <c r="C937" s="153" t="s">
        <v>9526</v>
      </c>
      <c r="D937" s="153" t="s">
        <v>9527</v>
      </c>
      <c r="E937" s="153">
        <v>2023</v>
      </c>
      <c r="F937" s="153" t="s">
        <v>7125</v>
      </c>
      <c r="G937" s="153" t="s">
        <v>7126</v>
      </c>
      <c r="H937" s="153">
        <v>2</v>
      </c>
      <c r="I937" s="153" t="s">
        <v>7127</v>
      </c>
      <c r="J937" s="153">
        <v>15</v>
      </c>
      <c r="K937" s="153" t="s">
        <v>1784</v>
      </c>
      <c r="L937" s="153" t="s">
        <v>9528</v>
      </c>
      <c r="M937" s="153">
        <v>199</v>
      </c>
      <c r="N937" s="153" t="s">
        <v>7128</v>
      </c>
      <c r="O937" s="153">
        <v>1</v>
      </c>
      <c r="P937" s="153" t="s">
        <v>2378</v>
      </c>
      <c r="Q937" s="153">
        <v>1</v>
      </c>
      <c r="R937" s="153" t="s">
        <v>2379</v>
      </c>
      <c r="S937" s="153">
        <v>1851</v>
      </c>
      <c r="T937" s="153" t="s">
        <v>5961</v>
      </c>
      <c r="U937" s="153">
        <v>26</v>
      </c>
      <c r="V937" s="153">
        <v>1</v>
      </c>
      <c r="W937" s="154">
        <v>18511</v>
      </c>
      <c r="X937" s="153" t="s">
        <v>9529</v>
      </c>
      <c r="Y937" s="153">
        <v>1</v>
      </c>
      <c r="Z937" s="153" t="s">
        <v>37</v>
      </c>
      <c r="AA937" s="153">
        <v>1</v>
      </c>
      <c r="AB937" s="153" t="s">
        <v>7130</v>
      </c>
      <c r="AC937" s="153">
        <v>1</v>
      </c>
      <c r="AD937" s="153">
        <v>0</v>
      </c>
      <c r="AE937" s="153">
        <v>0</v>
      </c>
      <c r="AF937" s="153">
        <v>0</v>
      </c>
      <c r="AG937" s="153">
        <v>1250</v>
      </c>
      <c r="AH937" s="153">
        <v>3790</v>
      </c>
      <c r="AI937" s="153" t="s">
        <v>9530</v>
      </c>
      <c r="AJ937" s="153">
        <v>1250</v>
      </c>
      <c r="AK937" s="153">
        <v>2912</v>
      </c>
      <c r="AL937" s="153" t="s">
        <v>9531</v>
      </c>
      <c r="AM937" s="153">
        <v>4358</v>
      </c>
      <c r="AN937" s="153">
        <v>1250</v>
      </c>
      <c r="AO937" s="153" t="s">
        <v>9532</v>
      </c>
      <c r="AP937" s="154">
        <v>2500</v>
      </c>
      <c r="AQ937" s="153">
        <v>0</v>
      </c>
      <c r="AR937" s="153">
        <v>0</v>
      </c>
      <c r="AS937" s="153">
        <v>9358</v>
      </c>
      <c r="AT937" s="153">
        <v>7952</v>
      </c>
      <c r="AU937" s="153" t="s">
        <v>9533</v>
      </c>
      <c r="AV937" s="153">
        <v>0</v>
      </c>
      <c r="AW937" s="153">
        <v>0</v>
      </c>
      <c r="AX937" s="153">
        <v>0</v>
      </c>
      <c r="AY937" s="153">
        <v>1729215306</v>
      </c>
      <c r="AZ937" s="153">
        <v>1729215306</v>
      </c>
      <c r="BA937" s="153">
        <v>100</v>
      </c>
      <c r="BB937" s="153">
        <v>2522555000</v>
      </c>
      <c r="BC937" s="153">
        <v>2522555000</v>
      </c>
      <c r="BD937" s="153">
        <v>100</v>
      </c>
      <c r="BE937" s="153">
        <v>1662398697</v>
      </c>
      <c r="BF937" s="153">
        <v>1662398697</v>
      </c>
      <c r="BG937" s="153">
        <v>100</v>
      </c>
      <c r="BH937" s="155">
        <v>1814000000</v>
      </c>
      <c r="BI937" s="153">
        <v>0</v>
      </c>
      <c r="BJ937" s="153">
        <v>0</v>
      </c>
    </row>
    <row r="938" spans="1:62">
      <c r="A938" s="152">
        <v>4050065308</v>
      </c>
      <c r="B938" s="153">
        <v>6</v>
      </c>
      <c r="C938" s="153" t="s">
        <v>9526</v>
      </c>
      <c r="D938" s="153" t="s">
        <v>9527</v>
      </c>
      <c r="E938" s="153">
        <v>2023</v>
      </c>
      <c r="F938" s="153" t="s">
        <v>7125</v>
      </c>
      <c r="G938" s="153" t="s">
        <v>7126</v>
      </c>
      <c r="H938" s="153">
        <v>2</v>
      </c>
      <c r="I938" s="153" t="s">
        <v>7127</v>
      </c>
      <c r="J938" s="153">
        <v>15</v>
      </c>
      <c r="K938" s="153" t="s">
        <v>1784</v>
      </c>
      <c r="L938" s="153" t="s">
        <v>9528</v>
      </c>
      <c r="M938" s="153">
        <v>199</v>
      </c>
      <c r="N938" s="153" t="s">
        <v>7128</v>
      </c>
      <c r="O938" s="153">
        <v>1</v>
      </c>
      <c r="P938" s="153" t="s">
        <v>2378</v>
      </c>
      <c r="Q938" s="153">
        <v>1</v>
      </c>
      <c r="R938" s="153" t="s">
        <v>2379</v>
      </c>
      <c r="S938" s="153">
        <v>1851</v>
      </c>
      <c r="T938" s="153" t="s">
        <v>5961</v>
      </c>
      <c r="U938" s="153">
        <v>26</v>
      </c>
      <c r="V938" s="153">
        <v>2</v>
      </c>
      <c r="W938" s="154">
        <v>18512</v>
      </c>
      <c r="X938" s="153" t="s">
        <v>9534</v>
      </c>
      <c r="Y938" s="153">
        <v>2</v>
      </c>
      <c r="Z938" s="153" t="s">
        <v>202</v>
      </c>
      <c r="AA938" s="153">
        <v>1</v>
      </c>
      <c r="AB938" s="153" t="s">
        <v>7130</v>
      </c>
      <c r="AC938" s="153">
        <v>1</v>
      </c>
      <c r="AD938" s="153">
        <v>0</v>
      </c>
      <c r="AE938" s="153">
        <v>0</v>
      </c>
      <c r="AF938" s="153">
        <v>0</v>
      </c>
      <c r="AG938" s="153">
        <v>700</v>
      </c>
      <c r="AH938" s="153">
        <v>700</v>
      </c>
      <c r="AI938" s="153">
        <v>100</v>
      </c>
      <c r="AJ938" s="153">
        <v>700</v>
      </c>
      <c r="AK938" s="153">
        <v>700</v>
      </c>
      <c r="AL938" s="153">
        <v>100</v>
      </c>
      <c r="AM938" s="153">
        <v>949</v>
      </c>
      <c r="AN938" s="153">
        <v>949</v>
      </c>
      <c r="AO938" s="153">
        <v>100</v>
      </c>
      <c r="AP938" s="154">
        <v>949</v>
      </c>
      <c r="AQ938" s="153">
        <v>0</v>
      </c>
      <c r="AR938" s="153">
        <v>0</v>
      </c>
      <c r="AS938" s="153" t="s">
        <v>7131</v>
      </c>
      <c r="AT938" s="153" t="s">
        <v>7131</v>
      </c>
      <c r="AU938" s="153" t="s">
        <v>7131</v>
      </c>
      <c r="AV938" s="153">
        <v>0</v>
      </c>
      <c r="AW938" s="153">
        <v>0</v>
      </c>
      <c r="AX938" s="153">
        <v>0</v>
      </c>
      <c r="AY938" s="153">
        <v>1270592900</v>
      </c>
      <c r="AZ938" s="153">
        <v>1270592900</v>
      </c>
      <c r="BA938" s="153">
        <v>100</v>
      </c>
      <c r="BB938" s="153">
        <v>1110560000</v>
      </c>
      <c r="BC938" s="153">
        <v>1110560000</v>
      </c>
      <c r="BD938" s="153">
        <v>100</v>
      </c>
      <c r="BE938" s="153">
        <v>2067905168</v>
      </c>
      <c r="BF938" s="153">
        <v>2014964168</v>
      </c>
      <c r="BG938" s="153" t="s">
        <v>9535</v>
      </c>
      <c r="BH938" s="155">
        <v>2000000000</v>
      </c>
      <c r="BI938" s="153">
        <v>0</v>
      </c>
      <c r="BJ938" s="153">
        <v>0</v>
      </c>
    </row>
    <row r="939" spans="1:62">
      <c r="A939" s="152">
        <v>4050065308</v>
      </c>
      <c r="B939" s="153">
        <v>6</v>
      </c>
      <c r="C939" s="153" t="s">
        <v>9526</v>
      </c>
      <c r="D939" s="153" t="s">
        <v>9527</v>
      </c>
      <c r="E939" s="153">
        <v>2023</v>
      </c>
      <c r="F939" s="153" t="s">
        <v>7125</v>
      </c>
      <c r="G939" s="153" t="s">
        <v>7126</v>
      </c>
      <c r="H939" s="153">
        <v>2</v>
      </c>
      <c r="I939" s="153" t="s">
        <v>7127</v>
      </c>
      <c r="J939" s="153">
        <v>15</v>
      </c>
      <c r="K939" s="153" t="s">
        <v>1784</v>
      </c>
      <c r="L939" s="153" t="s">
        <v>9528</v>
      </c>
      <c r="M939" s="153">
        <v>199</v>
      </c>
      <c r="N939" s="153" t="s">
        <v>7128</v>
      </c>
      <c r="O939" s="153">
        <v>1</v>
      </c>
      <c r="P939" s="153" t="s">
        <v>2378</v>
      </c>
      <c r="Q939" s="153">
        <v>6</v>
      </c>
      <c r="R939" s="153" t="s">
        <v>7135</v>
      </c>
      <c r="S939" s="153">
        <v>2191</v>
      </c>
      <c r="T939" s="153" t="s">
        <v>5970</v>
      </c>
      <c r="U939" s="153">
        <v>18</v>
      </c>
      <c r="V939" s="153">
        <v>1</v>
      </c>
      <c r="W939" s="154">
        <v>21911</v>
      </c>
      <c r="X939" s="153" t="s">
        <v>9536</v>
      </c>
      <c r="Y939" s="153">
        <v>1</v>
      </c>
      <c r="Z939" s="153" t="s">
        <v>37</v>
      </c>
      <c r="AA939" s="153">
        <v>1</v>
      </c>
      <c r="AB939" s="153" t="s">
        <v>7130</v>
      </c>
      <c r="AC939" s="153">
        <v>1</v>
      </c>
      <c r="AD939" s="153">
        <v>0</v>
      </c>
      <c r="AE939" s="153">
        <v>0</v>
      </c>
      <c r="AF939" s="153">
        <v>0</v>
      </c>
      <c r="AG939" s="153">
        <v>25</v>
      </c>
      <c r="AH939" s="153">
        <v>26</v>
      </c>
      <c r="AI939" s="153">
        <v>104</v>
      </c>
      <c r="AJ939" s="153">
        <v>25</v>
      </c>
      <c r="AK939" s="153">
        <v>25</v>
      </c>
      <c r="AL939" s="153">
        <v>100</v>
      </c>
      <c r="AM939" s="153">
        <v>24</v>
      </c>
      <c r="AN939" s="153">
        <v>25</v>
      </c>
      <c r="AO939" s="153" t="s">
        <v>9019</v>
      </c>
      <c r="AP939" s="154">
        <v>26</v>
      </c>
      <c r="AQ939" s="153">
        <v>0</v>
      </c>
      <c r="AR939" s="153">
        <v>0</v>
      </c>
      <c r="AS939" s="153">
        <v>100</v>
      </c>
      <c r="AT939" s="153">
        <v>76</v>
      </c>
      <c r="AU939" s="153">
        <v>76</v>
      </c>
      <c r="AV939" s="153">
        <v>0</v>
      </c>
      <c r="AW939" s="153">
        <v>0</v>
      </c>
      <c r="AX939" s="153">
        <v>0</v>
      </c>
      <c r="AY939" s="153">
        <v>162000000</v>
      </c>
      <c r="AZ939" s="153">
        <v>162000000</v>
      </c>
      <c r="BA939" s="153">
        <v>100</v>
      </c>
      <c r="BB939" s="153">
        <v>150000000</v>
      </c>
      <c r="BC939" s="153">
        <v>150000000</v>
      </c>
      <c r="BD939" s="153">
        <v>100</v>
      </c>
      <c r="BE939" s="153">
        <v>160000000</v>
      </c>
      <c r="BF939" s="153">
        <v>160000000</v>
      </c>
      <c r="BG939" s="153">
        <v>100</v>
      </c>
      <c r="BH939" s="155">
        <v>160000000</v>
      </c>
      <c r="BI939" s="153">
        <v>0</v>
      </c>
      <c r="BJ939" s="153">
        <v>0</v>
      </c>
    </row>
    <row r="940" spans="1:62">
      <c r="A940" s="152">
        <v>4050065308</v>
      </c>
      <c r="B940" s="153">
        <v>6</v>
      </c>
      <c r="C940" s="153" t="s">
        <v>9526</v>
      </c>
      <c r="D940" s="153" t="s">
        <v>9527</v>
      </c>
      <c r="E940" s="153">
        <v>2023</v>
      </c>
      <c r="F940" s="153" t="s">
        <v>7125</v>
      </c>
      <c r="G940" s="153" t="s">
        <v>7126</v>
      </c>
      <c r="H940" s="153">
        <v>2</v>
      </c>
      <c r="I940" s="153" t="s">
        <v>7127</v>
      </c>
      <c r="J940" s="153">
        <v>15</v>
      </c>
      <c r="K940" s="153" t="s">
        <v>1784</v>
      </c>
      <c r="L940" s="153" t="s">
        <v>9528</v>
      </c>
      <c r="M940" s="153">
        <v>199</v>
      </c>
      <c r="N940" s="153" t="s">
        <v>7128</v>
      </c>
      <c r="O940" s="153">
        <v>1</v>
      </c>
      <c r="P940" s="153" t="s">
        <v>2378</v>
      </c>
      <c r="Q940" s="153">
        <v>6</v>
      </c>
      <c r="R940" s="153" t="s">
        <v>7135</v>
      </c>
      <c r="S940" s="153">
        <v>2191</v>
      </c>
      <c r="T940" s="153" t="s">
        <v>5970</v>
      </c>
      <c r="U940" s="153">
        <v>18</v>
      </c>
      <c r="V940" s="153">
        <v>2</v>
      </c>
      <c r="W940" s="154">
        <v>21912</v>
      </c>
      <c r="X940" s="153" t="s">
        <v>9537</v>
      </c>
      <c r="Y940" s="153">
        <v>1</v>
      </c>
      <c r="Z940" s="153" t="s">
        <v>37</v>
      </c>
      <c r="AA940" s="153">
        <v>1</v>
      </c>
      <c r="AB940" s="153" t="s">
        <v>7130</v>
      </c>
      <c r="AC940" s="153">
        <v>1</v>
      </c>
      <c r="AD940" s="153">
        <v>0</v>
      </c>
      <c r="AE940" s="153">
        <v>0</v>
      </c>
      <c r="AF940" s="153">
        <v>0</v>
      </c>
      <c r="AG940" s="153">
        <v>12</v>
      </c>
      <c r="AH940" s="153">
        <v>12</v>
      </c>
      <c r="AI940" s="153">
        <v>100</v>
      </c>
      <c r="AJ940" s="153">
        <v>13</v>
      </c>
      <c r="AK940" s="153">
        <v>0</v>
      </c>
      <c r="AL940" s="153">
        <v>0</v>
      </c>
      <c r="AM940" s="153">
        <v>12</v>
      </c>
      <c r="AN940" s="153">
        <v>0</v>
      </c>
      <c r="AO940" s="153">
        <v>0</v>
      </c>
      <c r="AP940" s="154">
        <v>13</v>
      </c>
      <c r="AQ940" s="153">
        <v>0</v>
      </c>
      <c r="AR940" s="153">
        <v>0</v>
      </c>
      <c r="AS940" s="153">
        <v>50</v>
      </c>
      <c r="AT940" s="153">
        <v>12</v>
      </c>
      <c r="AU940" s="153">
        <v>24</v>
      </c>
      <c r="AV940" s="153">
        <v>0</v>
      </c>
      <c r="AW940" s="153">
        <v>0</v>
      </c>
      <c r="AX940" s="153">
        <v>0</v>
      </c>
      <c r="AY940" s="153">
        <v>34162728</v>
      </c>
      <c r="AZ940" s="153">
        <v>22094000</v>
      </c>
      <c r="BA940" s="153" t="s">
        <v>9538</v>
      </c>
      <c r="BB940" s="153">
        <v>230000000</v>
      </c>
      <c r="BC940" s="153">
        <v>0</v>
      </c>
      <c r="BD940" s="153">
        <v>0</v>
      </c>
      <c r="BE940" s="153">
        <v>668617740</v>
      </c>
      <c r="BF940" s="153">
        <v>0</v>
      </c>
      <c r="BG940" s="153">
        <v>0</v>
      </c>
      <c r="BH940" s="155">
        <v>200000000</v>
      </c>
      <c r="BI940" s="153">
        <v>0</v>
      </c>
      <c r="BJ940" s="153">
        <v>0</v>
      </c>
    </row>
    <row r="941" spans="1:62">
      <c r="A941" s="152">
        <v>4050065308</v>
      </c>
      <c r="B941" s="153">
        <v>6</v>
      </c>
      <c r="C941" s="153" t="s">
        <v>9526</v>
      </c>
      <c r="D941" s="153" t="s">
        <v>9527</v>
      </c>
      <c r="E941" s="153">
        <v>2023</v>
      </c>
      <c r="F941" s="153" t="s">
        <v>7125</v>
      </c>
      <c r="G941" s="153" t="s">
        <v>7126</v>
      </c>
      <c r="H941" s="153">
        <v>2</v>
      </c>
      <c r="I941" s="153" t="s">
        <v>7127</v>
      </c>
      <c r="J941" s="153">
        <v>15</v>
      </c>
      <c r="K941" s="153" t="s">
        <v>1784</v>
      </c>
      <c r="L941" s="153" t="s">
        <v>9528</v>
      </c>
      <c r="M941" s="153">
        <v>199</v>
      </c>
      <c r="N941" s="153" t="s">
        <v>7128</v>
      </c>
      <c r="O941" s="153">
        <v>1</v>
      </c>
      <c r="P941" s="153" t="s">
        <v>2378</v>
      </c>
      <c r="Q941" s="153">
        <v>6</v>
      </c>
      <c r="R941" s="153" t="s">
        <v>7135</v>
      </c>
      <c r="S941" s="153">
        <v>2191</v>
      </c>
      <c r="T941" s="153" t="s">
        <v>5970</v>
      </c>
      <c r="U941" s="153">
        <v>18</v>
      </c>
      <c r="V941" s="153">
        <v>3</v>
      </c>
      <c r="W941" s="154">
        <v>21913</v>
      </c>
      <c r="X941" s="153" t="s">
        <v>9539</v>
      </c>
      <c r="Y941" s="153">
        <v>1</v>
      </c>
      <c r="Z941" s="153" t="s">
        <v>37</v>
      </c>
      <c r="AA941" s="153">
        <v>1</v>
      </c>
      <c r="AB941" s="153" t="s">
        <v>7130</v>
      </c>
      <c r="AC941" s="153">
        <v>1</v>
      </c>
      <c r="AD941" s="153">
        <v>0</v>
      </c>
      <c r="AE941" s="153">
        <v>0</v>
      </c>
      <c r="AF941" s="153">
        <v>0</v>
      </c>
      <c r="AG941" s="153">
        <v>25</v>
      </c>
      <c r="AH941" s="153">
        <v>25</v>
      </c>
      <c r="AI941" s="153">
        <v>100</v>
      </c>
      <c r="AJ941" s="153">
        <v>25</v>
      </c>
      <c r="AK941" s="153">
        <v>25</v>
      </c>
      <c r="AL941" s="153">
        <v>100</v>
      </c>
      <c r="AM941" s="153">
        <v>25</v>
      </c>
      <c r="AN941" s="153">
        <v>25</v>
      </c>
      <c r="AO941" s="153">
        <v>100</v>
      </c>
      <c r="AP941" s="154">
        <v>25</v>
      </c>
      <c r="AQ941" s="153">
        <v>0</v>
      </c>
      <c r="AR941" s="153">
        <v>0</v>
      </c>
      <c r="AS941" s="153">
        <v>100</v>
      </c>
      <c r="AT941" s="153">
        <v>75</v>
      </c>
      <c r="AU941" s="153">
        <v>75</v>
      </c>
      <c r="AV941" s="153">
        <v>0</v>
      </c>
      <c r="AW941" s="153">
        <v>0</v>
      </c>
      <c r="AX941" s="153">
        <v>0</v>
      </c>
      <c r="AY941" s="153">
        <v>105000000</v>
      </c>
      <c r="AZ941" s="153">
        <v>105000000</v>
      </c>
      <c r="BA941" s="153">
        <v>100</v>
      </c>
      <c r="BB941" s="153">
        <v>100000000</v>
      </c>
      <c r="BC941" s="153">
        <v>100000000</v>
      </c>
      <c r="BD941" s="153">
        <v>100</v>
      </c>
      <c r="BE941" s="153">
        <v>170000000</v>
      </c>
      <c r="BF941" s="153">
        <v>170000000</v>
      </c>
      <c r="BG941" s="153">
        <v>100</v>
      </c>
      <c r="BH941" s="155">
        <v>110000000</v>
      </c>
      <c r="BI941" s="153">
        <v>0</v>
      </c>
      <c r="BJ941" s="153">
        <v>0</v>
      </c>
    </row>
    <row r="942" spans="1:62">
      <c r="A942" s="152">
        <v>4050065308</v>
      </c>
      <c r="B942" s="153">
        <v>6</v>
      </c>
      <c r="C942" s="153" t="s">
        <v>9526</v>
      </c>
      <c r="D942" s="153" t="s">
        <v>9527</v>
      </c>
      <c r="E942" s="153">
        <v>2023</v>
      </c>
      <c r="F942" s="153" t="s">
        <v>7125</v>
      </c>
      <c r="G942" s="153" t="s">
        <v>7126</v>
      </c>
      <c r="H942" s="153">
        <v>2</v>
      </c>
      <c r="I942" s="153" t="s">
        <v>7127</v>
      </c>
      <c r="J942" s="153">
        <v>15</v>
      </c>
      <c r="K942" s="153" t="s">
        <v>1784</v>
      </c>
      <c r="L942" s="153" t="s">
        <v>9528</v>
      </c>
      <c r="M942" s="153">
        <v>199</v>
      </c>
      <c r="N942" s="153" t="s">
        <v>7128</v>
      </c>
      <c r="O942" s="153">
        <v>1</v>
      </c>
      <c r="P942" s="153" t="s">
        <v>2378</v>
      </c>
      <c r="Q942" s="153">
        <v>6</v>
      </c>
      <c r="R942" s="153" t="s">
        <v>7135</v>
      </c>
      <c r="S942" s="153">
        <v>2191</v>
      </c>
      <c r="T942" s="153" t="s">
        <v>5970</v>
      </c>
      <c r="U942" s="153">
        <v>18</v>
      </c>
      <c r="V942" s="153">
        <v>4</v>
      </c>
      <c r="W942" s="154">
        <v>21914</v>
      </c>
      <c r="X942" s="153" t="s">
        <v>9540</v>
      </c>
      <c r="Y942" s="153">
        <v>1</v>
      </c>
      <c r="Z942" s="153" t="s">
        <v>37</v>
      </c>
      <c r="AA942" s="153">
        <v>1</v>
      </c>
      <c r="AB942" s="153" t="s">
        <v>7130</v>
      </c>
      <c r="AC942" s="153">
        <v>1</v>
      </c>
      <c r="AD942" s="153">
        <v>0</v>
      </c>
      <c r="AE942" s="153">
        <v>0</v>
      </c>
      <c r="AF942" s="153">
        <v>0</v>
      </c>
      <c r="AG942" s="153">
        <v>20</v>
      </c>
      <c r="AH942" s="153">
        <v>20</v>
      </c>
      <c r="AI942" s="153">
        <v>100</v>
      </c>
      <c r="AJ942" s="153">
        <v>20</v>
      </c>
      <c r="AK942" s="153">
        <v>20</v>
      </c>
      <c r="AL942" s="153">
        <v>100</v>
      </c>
      <c r="AM942" s="153">
        <v>25</v>
      </c>
      <c r="AN942" s="153">
        <v>20</v>
      </c>
      <c r="AO942" s="153">
        <v>80</v>
      </c>
      <c r="AP942" s="154">
        <v>15</v>
      </c>
      <c r="AQ942" s="153">
        <v>0</v>
      </c>
      <c r="AR942" s="153">
        <v>0</v>
      </c>
      <c r="AS942" s="153">
        <v>80</v>
      </c>
      <c r="AT942" s="153">
        <v>60</v>
      </c>
      <c r="AU942" s="153">
        <v>75</v>
      </c>
      <c r="AV942" s="153">
        <v>0</v>
      </c>
      <c r="AW942" s="153">
        <v>0</v>
      </c>
      <c r="AX942" s="153">
        <v>0</v>
      </c>
      <c r="AY942" s="153">
        <v>442364375</v>
      </c>
      <c r="AZ942" s="153">
        <v>429601175</v>
      </c>
      <c r="BA942" s="153" t="s">
        <v>9541</v>
      </c>
      <c r="BB942" s="153">
        <v>500000000</v>
      </c>
      <c r="BC942" s="153">
        <v>375047356</v>
      </c>
      <c r="BD942" s="153" t="s">
        <v>8401</v>
      </c>
      <c r="BE942" s="153">
        <v>520450000</v>
      </c>
      <c r="BF942" s="153">
        <v>492889300</v>
      </c>
      <c r="BG942" s="153" t="s">
        <v>9542</v>
      </c>
      <c r="BH942" s="155">
        <v>505000000</v>
      </c>
      <c r="BI942" s="153">
        <v>0</v>
      </c>
      <c r="BJ942" s="153">
        <v>0</v>
      </c>
    </row>
    <row r="943" spans="1:62">
      <c r="A943" s="152">
        <v>4050065308</v>
      </c>
      <c r="B943" s="153">
        <v>6</v>
      </c>
      <c r="C943" s="153" t="s">
        <v>9526</v>
      </c>
      <c r="D943" s="153" t="s">
        <v>9527</v>
      </c>
      <c r="E943" s="153">
        <v>2023</v>
      </c>
      <c r="F943" s="153" t="s">
        <v>7125</v>
      </c>
      <c r="G943" s="153" t="s">
        <v>7126</v>
      </c>
      <c r="H943" s="153">
        <v>2</v>
      </c>
      <c r="I943" s="153" t="s">
        <v>7127</v>
      </c>
      <c r="J943" s="153">
        <v>15</v>
      </c>
      <c r="K943" s="153" t="s">
        <v>1784</v>
      </c>
      <c r="L943" s="153" t="s">
        <v>9528</v>
      </c>
      <c r="M943" s="153">
        <v>199</v>
      </c>
      <c r="N943" s="153" t="s">
        <v>7128</v>
      </c>
      <c r="O943" s="153">
        <v>1</v>
      </c>
      <c r="P943" s="153" t="s">
        <v>2378</v>
      </c>
      <c r="Q943" s="153">
        <v>6</v>
      </c>
      <c r="R943" s="153" t="s">
        <v>7135</v>
      </c>
      <c r="S943" s="153">
        <v>2192</v>
      </c>
      <c r="T943" s="153" t="s">
        <v>5984</v>
      </c>
      <c r="U943" s="153">
        <v>12</v>
      </c>
      <c r="V943" s="153">
        <v>1</v>
      </c>
      <c r="W943" s="154">
        <v>21921</v>
      </c>
      <c r="X943" s="153" t="s">
        <v>9543</v>
      </c>
      <c r="Y943" s="153">
        <v>1</v>
      </c>
      <c r="Z943" s="153" t="s">
        <v>37</v>
      </c>
      <c r="AA943" s="153">
        <v>1</v>
      </c>
      <c r="AB943" s="153" t="s">
        <v>7130</v>
      </c>
      <c r="AC943" s="153">
        <v>1</v>
      </c>
      <c r="AD943" s="153">
        <v>0</v>
      </c>
      <c r="AE943" s="153">
        <v>0</v>
      </c>
      <c r="AF943" s="153">
        <v>0</v>
      </c>
      <c r="AG943" s="153">
        <v>1</v>
      </c>
      <c r="AH943" s="153">
        <v>3</v>
      </c>
      <c r="AI943" s="153">
        <v>300</v>
      </c>
      <c r="AJ943" s="153">
        <v>1</v>
      </c>
      <c r="AK943" s="153">
        <v>4</v>
      </c>
      <c r="AL943" s="153">
        <v>400</v>
      </c>
      <c r="AM943" s="153">
        <v>1</v>
      </c>
      <c r="AN943" s="153">
        <v>4</v>
      </c>
      <c r="AO943" s="153">
        <v>400</v>
      </c>
      <c r="AP943" s="154">
        <v>1</v>
      </c>
      <c r="AQ943" s="153">
        <v>0</v>
      </c>
      <c r="AR943" s="153">
        <v>0</v>
      </c>
      <c r="AS943" s="153">
        <v>4</v>
      </c>
      <c r="AT943" s="153">
        <v>11</v>
      </c>
      <c r="AU943" s="153">
        <v>275</v>
      </c>
      <c r="AV943" s="153">
        <v>0</v>
      </c>
      <c r="AW943" s="153">
        <v>0</v>
      </c>
      <c r="AX943" s="153">
        <v>0</v>
      </c>
      <c r="AY943" s="153">
        <v>48000000</v>
      </c>
      <c r="AZ943" s="153">
        <v>47939626</v>
      </c>
      <c r="BA943" s="153" t="s">
        <v>7549</v>
      </c>
      <c r="BB943" s="153">
        <v>50000000</v>
      </c>
      <c r="BC943" s="153">
        <v>50000000</v>
      </c>
      <c r="BD943" s="153">
        <v>100</v>
      </c>
      <c r="BE943" s="153">
        <v>80000000</v>
      </c>
      <c r="BF943" s="153">
        <v>53407940</v>
      </c>
      <c r="BG943" s="153" t="s">
        <v>9544</v>
      </c>
      <c r="BH943" s="155">
        <v>50000000</v>
      </c>
      <c r="BI943" s="153">
        <v>0</v>
      </c>
      <c r="BJ943" s="153">
        <v>0</v>
      </c>
    </row>
    <row r="944" spans="1:62">
      <c r="A944" s="152">
        <v>4050065308</v>
      </c>
      <c r="B944" s="153">
        <v>6</v>
      </c>
      <c r="C944" s="153" t="s">
        <v>9526</v>
      </c>
      <c r="D944" s="153" t="s">
        <v>9527</v>
      </c>
      <c r="E944" s="153">
        <v>2023</v>
      </c>
      <c r="F944" s="153" t="s">
        <v>7125</v>
      </c>
      <c r="G944" s="153" t="s">
        <v>7126</v>
      </c>
      <c r="H944" s="153">
        <v>2</v>
      </c>
      <c r="I944" s="153" t="s">
        <v>7127</v>
      </c>
      <c r="J944" s="153">
        <v>15</v>
      </c>
      <c r="K944" s="153" t="s">
        <v>1784</v>
      </c>
      <c r="L944" s="153" t="s">
        <v>9528</v>
      </c>
      <c r="M944" s="153">
        <v>199</v>
      </c>
      <c r="N944" s="153" t="s">
        <v>7128</v>
      </c>
      <c r="O944" s="153">
        <v>1</v>
      </c>
      <c r="P944" s="153" t="s">
        <v>2378</v>
      </c>
      <c r="Q944" s="153">
        <v>6</v>
      </c>
      <c r="R944" s="153" t="s">
        <v>7135</v>
      </c>
      <c r="S944" s="153">
        <v>2192</v>
      </c>
      <c r="T944" s="153" t="s">
        <v>5984</v>
      </c>
      <c r="U944" s="153">
        <v>12</v>
      </c>
      <c r="V944" s="153">
        <v>2</v>
      </c>
      <c r="W944" s="154">
        <v>21922</v>
      </c>
      <c r="X944" s="153" t="s">
        <v>9545</v>
      </c>
      <c r="Y944" s="153">
        <v>1</v>
      </c>
      <c r="Z944" s="153" t="s">
        <v>37</v>
      </c>
      <c r="AA944" s="153">
        <v>1</v>
      </c>
      <c r="AB944" s="153" t="s">
        <v>7130</v>
      </c>
      <c r="AC944" s="153">
        <v>1</v>
      </c>
      <c r="AD944" s="153">
        <v>0</v>
      </c>
      <c r="AE944" s="153">
        <v>0</v>
      </c>
      <c r="AF944" s="153">
        <v>0</v>
      </c>
      <c r="AG944" s="153">
        <v>105</v>
      </c>
      <c r="AH944" s="153">
        <v>105</v>
      </c>
      <c r="AI944" s="153">
        <v>100</v>
      </c>
      <c r="AJ944" s="153">
        <v>105</v>
      </c>
      <c r="AK944" s="153">
        <v>0</v>
      </c>
      <c r="AL944" s="153">
        <v>0</v>
      </c>
      <c r="AM944" s="153">
        <v>140</v>
      </c>
      <c r="AN944" s="153">
        <v>0</v>
      </c>
      <c r="AO944" s="153">
        <v>0</v>
      </c>
      <c r="AP944" s="154">
        <v>70</v>
      </c>
      <c r="AQ944" s="153">
        <v>0</v>
      </c>
      <c r="AR944" s="153">
        <v>0</v>
      </c>
      <c r="AS944" s="153">
        <v>420</v>
      </c>
      <c r="AT944" s="153">
        <v>105</v>
      </c>
      <c r="AU944" s="153">
        <v>25</v>
      </c>
      <c r="AV944" s="153">
        <v>0</v>
      </c>
      <c r="AW944" s="153">
        <v>0</v>
      </c>
      <c r="AX944" s="153">
        <v>0</v>
      </c>
      <c r="AY944" s="153">
        <v>95000000</v>
      </c>
      <c r="AZ944" s="153">
        <v>91815583</v>
      </c>
      <c r="BA944" s="153" t="s">
        <v>8781</v>
      </c>
      <c r="BB944" s="153">
        <v>100000000</v>
      </c>
      <c r="BC944" s="153">
        <v>25584000</v>
      </c>
      <c r="BD944" s="153" t="s">
        <v>9546</v>
      </c>
      <c r="BE944" s="153">
        <v>100000000</v>
      </c>
      <c r="BF944" s="153">
        <v>0</v>
      </c>
      <c r="BG944" s="153">
        <v>0</v>
      </c>
      <c r="BH944" s="155">
        <v>52000000</v>
      </c>
      <c r="BI944" s="153">
        <v>0</v>
      </c>
      <c r="BJ944" s="153">
        <v>0</v>
      </c>
    </row>
    <row r="945" spans="1:62">
      <c r="A945" s="152">
        <v>4050065308</v>
      </c>
      <c r="B945" s="153">
        <v>6</v>
      </c>
      <c r="C945" s="153" t="s">
        <v>9526</v>
      </c>
      <c r="D945" s="153" t="s">
        <v>9527</v>
      </c>
      <c r="E945" s="153">
        <v>2023</v>
      </c>
      <c r="F945" s="153" t="s">
        <v>7125</v>
      </c>
      <c r="G945" s="153" t="s">
        <v>7126</v>
      </c>
      <c r="H945" s="153">
        <v>2</v>
      </c>
      <c r="I945" s="153" t="s">
        <v>7127</v>
      </c>
      <c r="J945" s="153">
        <v>15</v>
      </c>
      <c r="K945" s="153" t="s">
        <v>1784</v>
      </c>
      <c r="L945" s="153" t="s">
        <v>9528</v>
      </c>
      <c r="M945" s="153">
        <v>199</v>
      </c>
      <c r="N945" s="153" t="s">
        <v>7128</v>
      </c>
      <c r="O945" s="153">
        <v>1</v>
      </c>
      <c r="P945" s="153" t="s">
        <v>2378</v>
      </c>
      <c r="Q945" s="153">
        <v>6</v>
      </c>
      <c r="R945" s="153" t="s">
        <v>7135</v>
      </c>
      <c r="S945" s="153">
        <v>2193</v>
      </c>
      <c r="T945" s="153" t="s">
        <v>5993</v>
      </c>
      <c r="U945" s="153">
        <v>13</v>
      </c>
      <c r="V945" s="153">
        <v>1</v>
      </c>
      <c r="W945" s="154">
        <v>21931</v>
      </c>
      <c r="X945" s="153" t="s">
        <v>9547</v>
      </c>
      <c r="Y945" s="153">
        <v>1</v>
      </c>
      <c r="Z945" s="153" t="s">
        <v>37</v>
      </c>
      <c r="AA945" s="153">
        <v>1</v>
      </c>
      <c r="AB945" s="153" t="s">
        <v>7130</v>
      </c>
      <c r="AC945" s="153">
        <v>1</v>
      </c>
      <c r="AD945" s="153">
        <v>0</v>
      </c>
      <c r="AE945" s="153">
        <v>0</v>
      </c>
      <c r="AF945" s="153">
        <v>0</v>
      </c>
      <c r="AG945" s="153">
        <v>213</v>
      </c>
      <c r="AH945" s="153">
        <v>213</v>
      </c>
      <c r="AI945" s="153">
        <v>100</v>
      </c>
      <c r="AJ945" s="153">
        <v>213</v>
      </c>
      <c r="AK945" s="153">
        <v>0</v>
      </c>
      <c r="AL945" s="153">
        <v>0</v>
      </c>
      <c r="AM945" s="153">
        <v>250</v>
      </c>
      <c r="AN945" s="153">
        <v>0</v>
      </c>
      <c r="AO945" s="153">
        <v>0</v>
      </c>
      <c r="AP945" s="154">
        <v>174</v>
      </c>
      <c r="AQ945" s="153">
        <v>0</v>
      </c>
      <c r="AR945" s="153">
        <v>0</v>
      </c>
      <c r="AS945" s="153">
        <v>850</v>
      </c>
      <c r="AT945" s="153">
        <v>213</v>
      </c>
      <c r="AU945" s="153" t="s">
        <v>9548</v>
      </c>
      <c r="AV945" s="153">
        <v>0</v>
      </c>
      <c r="AW945" s="153">
        <v>0</v>
      </c>
      <c r="AX945" s="153">
        <v>0</v>
      </c>
      <c r="AY945" s="153">
        <v>179000000</v>
      </c>
      <c r="AZ945" s="153">
        <v>174715500</v>
      </c>
      <c r="BA945" s="153" t="s">
        <v>9549</v>
      </c>
      <c r="BB945" s="153">
        <v>130000000</v>
      </c>
      <c r="BC945" s="153">
        <v>55440000</v>
      </c>
      <c r="BD945" s="153" t="s">
        <v>9550</v>
      </c>
      <c r="BE945" s="153">
        <v>200000000</v>
      </c>
      <c r="BF945" s="153">
        <v>0</v>
      </c>
      <c r="BG945" s="153">
        <v>0</v>
      </c>
      <c r="BH945" s="155">
        <v>150000000</v>
      </c>
      <c r="BI945" s="153">
        <v>0</v>
      </c>
      <c r="BJ945" s="153">
        <v>0</v>
      </c>
    </row>
    <row r="946" spans="1:62">
      <c r="A946" s="152">
        <v>4050065308</v>
      </c>
      <c r="B946" s="153">
        <v>6</v>
      </c>
      <c r="C946" s="153" t="s">
        <v>9526</v>
      </c>
      <c r="D946" s="153" t="s">
        <v>9527</v>
      </c>
      <c r="E946" s="153">
        <v>2023</v>
      </c>
      <c r="F946" s="153" t="s">
        <v>7125</v>
      </c>
      <c r="G946" s="153" t="s">
        <v>7126</v>
      </c>
      <c r="H946" s="153">
        <v>2</v>
      </c>
      <c r="I946" s="153" t="s">
        <v>7127</v>
      </c>
      <c r="J946" s="153">
        <v>15</v>
      </c>
      <c r="K946" s="153" t="s">
        <v>1784</v>
      </c>
      <c r="L946" s="153" t="s">
        <v>9528</v>
      </c>
      <c r="M946" s="153">
        <v>199</v>
      </c>
      <c r="N946" s="153" t="s">
        <v>7128</v>
      </c>
      <c r="O946" s="153">
        <v>1</v>
      </c>
      <c r="P946" s="153" t="s">
        <v>2378</v>
      </c>
      <c r="Q946" s="153">
        <v>6</v>
      </c>
      <c r="R946" s="153" t="s">
        <v>7135</v>
      </c>
      <c r="S946" s="153">
        <v>2194</v>
      </c>
      <c r="T946" s="153" t="s">
        <v>5999</v>
      </c>
      <c r="U946" s="153">
        <v>20</v>
      </c>
      <c r="V946" s="153">
        <v>1</v>
      </c>
      <c r="W946" s="154">
        <v>21941</v>
      </c>
      <c r="X946" s="153" t="s">
        <v>9551</v>
      </c>
      <c r="Y946" s="153">
        <v>1</v>
      </c>
      <c r="Z946" s="153" t="s">
        <v>37</v>
      </c>
      <c r="AA946" s="153">
        <v>1</v>
      </c>
      <c r="AB946" s="153" t="s">
        <v>7130</v>
      </c>
      <c r="AC946" s="153">
        <v>1</v>
      </c>
      <c r="AD946" s="153">
        <v>0</v>
      </c>
      <c r="AE946" s="153">
        <v>0</v>
      </c>
      <c r="AF946" s="153">
        <v>0</v>
      </c>
      <c r="AG946" s="153">
        <v>75</v>
      </c>
      <c r="AH946" s="153">
        <v>0</v>
      </c>
      <c r="AI946" s="153">
        <v>0</v>
      </c>
      <c r="AJ946" s="153">
        <v>75</v>
      </c>
      <c r="AK946" s="153">
        <v>80</v>
      </c>
      <c r="AL946" s="153" t="s">
        <v>7653</v>
      </c>
      <c r="AM946" s="153">
        <v>120</v>
      </c>
      <c r="AN946" s="153">
        <v>0</v>
      </c>
      <c r="AO946" s="153">
        <v>0</v>
      </c>
      <c r="AP946" s="154">
        <v>30</v>
      </c>
      <c r="AQ946" s="153">
        <v>0</v>
      </c>
      <c r="AR946" s="153">
        <v>0</v>
      </c>
      <c r="AS946" s="153">
        <v>300</v>
      </c>
      <c r="AT946" s="153">
        <v>80</v>
      </c>
      <c r="AU946" s="153" t="s">
        <v>9243</v>
      </c>
      <c r="AV946" s="153">
        <v>0</v>
      </c>
      <c r="AW946" s="153">
        <v>0</v>
      </c>
      <c r="AX946" s="153">
        <v>0</v>
      </c>
      <c r="AY946" s="153">
        <v>38520000</v>
      </c>
      <c r="AZ946" s="153">
        <v>38484000</v>
      </c>
      <c r="BA946" s="153" t="s">
        <v>7454</v>
      </c>
      <c r="BB946" s="153">
        <v>129282190</v>
      </c>
      <c r="BC946" s="153">
        <v>125727435</v>
      </c>
      <c r="BD946" s="153" t="s">
        <v>8834</v>
      </c>
      <c r="BE946" s="153">
        <v>90000000</v>
      </c>
      <c r="BF946" s="153">
        <v>0</v>
      </c>
      <c r="BG946" s="153">
        <v>0</v>
      </c>
      <c r="BH946" s="155">
        <v>98000000</v>
      </c>
      <c r="BI946" s="153">
        <v>0</v>
      </c>
      <c r="BJ946" s="153">
        <v>0</v>
      </c>
    </row>
    <row r="947" spans="1:62">
      <c r="A947" s="152">
        <v>4050065308</v>
      </c>
      <c r="B947" s="153">
        <v>6</v>
      </c>
      <c r="C947" s="153" t="s">
        <v>9526</v>
      </c>
      <c r="D947" s="153" t="s">
        <v>9527</v>
      </c>
      <c r="E947" s="153">
        <v>2023</v>
      </c>
      <c r="F947" s="153" t="s">
        <v>7125</v>
      </c>
      <c r="G947" s="153" t="s">
        <v>7126</v>
      </c>
      <c r="H947" s="153">
        <v>2</v>
      </c>
      <c r="I947" s="153" t="s">
        <v>7127</v>
      </c>
      <c r="J947" s="153">
        <v>15</v>
      </c>
      <c r="K947" s="153" t="s">
        <v>1784</v>
      </c>
      <c r="L947" s="153" t="s">
        <v>9528</v>
      </c>
      <c r="M947" s="153">
        <v>199</v>
      </c>
      <c r="N947" s="153" t="s">
        <v>7128</v>
      </c>
      <c r="O947" s="153">
        <v>1</v>
      </c>
      <c r="P947" s="153" t="s">
        <v>2378</v>
      </c>
      <c r="Q947" s="153">
        <v>6</v>
      </c>
      <c r="R947" s="153" t="s">
        <v>7135</v>
      </c>
      <c r="S947" s="153">
        <v>2194</v>
      </c>
      <c r="T947" s="153" t="s">
        <v>5999</v>
      </c>
      <c r="U947" s="153">
        <v>20</v>
      </c>
      <c r="V947" s="153">
        <v>2</v>
      </c>
      <c r="W947" s="154">
        <v>21942</v>
      </c>
      <c r="X947" s="153" t="s">
        <v>9552</v>
      </c>
      <c r="Y947" s="153">
        <v>1</v>
      </c>
      <c r="Z947" s="153" t="s">
        <v>37</v>
      </c>
      <c r="AA947" s="153">
        <v>1</v>
      </c>
      <c r="AB947" s="153" t="s">
        <v>7130</v>
      </c>
      <c r="AC947" s="153">
        <v>1</v>
      </c>
      <c r="AD947" s="153">
        <v>0</v>
      </c>
      <c r="AE947" s="153">
        <v>0</v>
      </c>
      <c r="AF947" s="153">
        <v>0</v>
      </c>
      <c r="AG947" s="153">
        <v>50</v>
      </c>
      <c r="AH947" s="153">
        <v>0</v>
      </c>
      <c r="AI947" s="153">
        <v>0</v>
      </c>
      <c r="AJ947" s="153">
        <v>50</v>
      </c>
      <c r="AK947" s="153">
        <v>37</v>
      </c>
      <c r="AL947" s="153">
        <v>74</v>
      </c>
      <c r="AM947" s="153">
        <v>80</v>
      </c>
      <c r="AN947" s="153">
        <v>0</v>
      </c>
      <c r="AO947" s="153">
        <v>0</v>
      </c>
      <c r="AP947" s="154">
        <v>20</v>
      </c>
      <c r="AQ947" s="153">
        <v>0</v>
      </c>
      <c r="AR947" s="153">
        <v>0</v>
      </c>
      <c r="AS947" s="153">
        <v>200</v>
      </c>
      <c r="AT947" s="153">
        <v>37</v>
      </c>
      <c r="AU947" s="153" t="s">
        <v>9553</v>
      </c>
      <c r="AV947" s="153">
        <v>0</v>
      </c>
      <c r="AW947" s="153">
        <v>0</v>
      </c>
      <c r="AX947" s="153">
        <v>0</v>
      </c>
      <c r="AY947" s="153">
        <v>15000000</v>
      </c>
      <c r="AZ947" s="153">
        <v>15000000</v>
      </c>
      <c r="BA947" s="153">
        <v>100</v>
      </c>
      <c r="BB947" s="153">
        <v>125000000</v>
      </c>
      <c r="BC947" s="153">
        <v>124803150</v>
      </c>
      <c r="BD947" s="153" t="s">
        <v>7513</v>
      </c>
      <c r="BE947" s="153">
        <v>319387000</v>
      </c>
      <c r="BF947" s="153">
        <v>0</v>
      </c>
      <c r="BG947" s="153">
        <v>0</v>
      </c>
      <c r="BH947" s="155">
        <v>182000000</v>
      </c>
      <c r="BI947" s="153">
        <v>0</v>
      </c>
      <c r="BJ947" s="153">
        <v>0</v>
      </c>
    </row>
    <row r="948" spans="1:62">
      <c r="A948" s="152">
        <v>4050065308</v>
      </c>
      <c r="B948" s="153">
        <v>6</v>
      </c>
      <c r="C948" s="153" t="s">
        <v>9526</v>
      </c>
      <c r="D948" s="153" t="s">
        <v>9527</v>
      </c>
      <c r="E948" s="153">
        <v>2023</v>
      </c>
      <c r="F948" s="153" t="s">
        <v>7125</v>
      </c>
      <c r="G948" s="153" t="s">
        <v>7126</v>
      </c>
      <c r="H948" s="153">
        <v>2</v>
      </c>
      <c r="I948" s="153" t="s">
        <v>7127</v>
      </c>
      <c r="J948" s="153">
        <v>15</v>
      </c>
      <c r="K948" s="153" t="s">
        <v>1784</v>
      </c>
      <c r="L948" s="153" t="s">
        <v>9528</v>
      </c>
      <c r="M948" s="153">
        <v>199</v>
      </c>
      <c r="N948" s="153" t="s">
        <v>7128</v>
      </c>
      <c r="O948" s="153">
        <v>1</v>
      </c>
      <c r="P948" s="153" t="s">
        <v>2378</v>
      </c>
      <c r="Q948" s="153">
        <v>6</v>
      </c>
      <c r="R948" s="153" t="s">
        <v>7135</v>
      </c>
      <c r="S948" s="153">
        <v>2194</v>
      </c>
      <c r="T948" s="153" t="s">
        <v>5999</v>
      </c>
      <c r="U948" s="153">
        <v>20</v>
      </c>
      <c r="V948" s="153">
        <v>3</v>
      </c>
      <c r="W948" s="154">
        <v>21943</v>
      </c>
      <c r="X948" s="153" t="s">
        <v>9554</v>
      </c>
      <c r="Y948" s="153">
        <v>1</v>
      </c>
      <c r="Z948" s="153" t="s">
        <v>37</v>
      </c>
      <c r="AA948" s="153">
        <v>1</v>
      </c>
      <c r="AB948" s="153" t="s">
        <v>7130</v>
      </c>
      <c r="AC948" s="153">
        <v>1</v>
      </c>
      <c r="AD948" s="153">
        <v>0</v>
      </c>
      <c r="AE948" s="153">
        <v>0</v>
      </c>
      <c r="AF948" s="153">
        <v>0</v>
      </c>
      <c r="AG948" s="153">
        <v>50</v>
      </c>
      <c r="AH948" s="153">
        <v>180</v>
      </c>
      <c r="AI948" s="153">
        <v>360</v>
      </c>
      <c r="AJ948" s="153">
        <v>50</v>
      </c>
      <c r="AK948" s="153">
        <v>50</v>
      </c>
      <c r="AL948" s="153">
        <v>100</v>
      </c>
      <c r="AM948" s="153">
        <v>50</v>
      </c>
      <c r="AN948" s="153">
        <v>0</v>
      </c>
      <c r="AO948" s="153">
        <v>0</v>
      </c>
      <c r="AP948" s="154">
        <v>50</v>
      </c>
      <c r="AQ948" s="153">
        <v>0</v>
      </c>
      <c r="AR948" s="153">
        <v>0</v>
      </c>
      <c r="AS948" s="153">
        <v>200</v>
      </c>
      <c r="AT948" s="153">
        <v>230</v>
      </c>
      <c r="AU948" s="153">
        <v>115</v>
      </c>
      <c r="AV948" s="153">
        <v>0</v>
      </c>
      <c r="AW948" s="153">
        <v>0</v>
      </c>
      <c r="AX948" s="153">
        <v>0</v>
      </c>
      <c r="AY948" s="153">
        <v>67240000</v>
      </c>
      <c r="AZ948" s="153">
        <v>62929127</v>
      </c>
      <c r="BA948" s="153" t="s">
        <v>9555</v>
      </c>
      <c r="BB948" s="153">
        <v>82000000</v>
      </c>
      <c r="BC948" s="153">
        <v>78632650</v>
      </c>
      <c r="BD948" s="153" t="s">
        <v>9556</v>
      </c>
      <c r="BE948" s="153">
        <v>90000000</v>
      </c>
      <c r="BF948" s="153">
        <v>0</v>
      </c>
      <c r="BG948" s="153">
        <v>0</v>
      </c>
      <c r="BH948" s="155">
        <v>88000000</v>
      </c>
      <c r="BI948" s="153">
        <v>0</v>
      </c>
      <c r="BJ948" s="153">
        <v>0</v>
      </c>
    </row>
    <row r="949" spans="1:62">
      <c r="A949" s="152">
        <v>4050065308</v>
      </c>
      <c r="B949" s="153">
        <v>6</v>
      </c>
      <c r="C949" s="153" t="s">
        <v>9526</v>
      </c>
      <c r="D949" s="153" t="s">
        <v>9527</v>
      </c>
      <c r="E949" s="153">
        <v>2023</v>
      </c>
      <c r="F949" s="153" t="s">
        <v>7125</v>
      </c>
      <c r="G949" s="153" t="s">
        <v>7126</v>
      </c>
      <c r="H949" s="153">
        <v>2</v>
      </c>
      <c r="I949" s="153" t="s">
        <v>7127</v>
      </c>
      <c r="J949" s="153">
        <v>15</v>
      </c>
      <c r="K949" s="153" t="s">
        <v>1784</v>
      </c>
      <c r="L949" s="153" t="s">
        <v>9528</v>
      </c>
      <c r="M949" s="153">
        <v>199</v>
      </c>
      <c r="N949" s="153" t="s">
        <v>7128</v>
      </c>
      <c r="O949" s="153">
        <v>1</v>
      </c>
      <c r="P949" s="153" t="s">
        <v>2378</v>
      </c>
      <c r="Q949" s="153">
        <v>6</v>
      </c>
      <c r="R949" s="153" t="s">
        <v>7135</v>
      </c>
      <c r="S949" s="153">
        <v>2194</v>
      </c>
      <c r="T949" s="153" t="s">
        <v>5999</v>
      </c>
      <c r="U949" s="153">
        <v>20</v>
      </c>
      <c r="V949" s="153">
        <v>4</v>
      </c>
      <c r="W949" s="154">
        <v>21944</v>
      </c>
      <c r="X949" s="153" t="s">
        <v>9557</v>
      </c>
      <c r="Y949" s="153">
        <v>1</v>
      </c>
      <c r="Z949" s="153" t="s">
        <v>37</v>
      </c>
      <c r="AA949" s="153">
        <v>1</v>
      </c>
      <c r="AB949" s="153" t="s">
        <v>7130</v>
      </c>
      <c r="AC949" s="153">
        <v>1</v>
      </c>
      <c r="AD949" s="153">
        <v>0</v>
      </c>
      <c r="AE949" s="153">
        <v>0</v>
      </c>
      <c r="AF949" s="153">
        <v>0</v>
      </c>
      <c r="AG949" s="153">
        <v>0</v>
      </c>
      <c r="AH949" s="153">
        <v>0</v>
      </c>
      <c r="AI949" s="153">
        <v>0</v>
      </c>
      <c r="AJ949" s="153">
        <v>12</v>
      </c>
      <c r="AK949" s="153">
        <v>13</v>
      </c>
      <c r="AL949" s="153" t="s">
        <v>7374</v>
      </c>
      <c r="AM949" s="153">
        <v>25</v>
      </c>
      <c r="AN949" s="153">
        <v>0</v>
      </c>
      <c r="AO949" s="153">
        <v>0</v>
      </c>
      <c r="AP949" s="154">
        <v>13</v>
      </c>
      <c r="AQ949" s="153">
        <v>0</v>
      </c>
      <c r="AR949" s="153">
        <v>0</v>
      </c>
      <c r="AS949" s="153">
        <v>50</v>
      </c>
      <c r="AT949" s="153">
        <v>13</v>
      </c>
      <c r="AU949" s="153">
        <v>26</v>
      </c>
      <c r="AV949" s="153">
        <v>0</v>
      </c>
      <c r="AW949" s="153">
        <v>0</v>
      </c>
      <c r="AX949" s="153">
        <v>0</v>
      </c>
      <c r="AY949" s="153">
        <v>0</v>
      </c>
      <c r="AZ949" s="153">
        <v>0</v>
      </c>
      <c r="BA949" s="153">
        <v>0</v>
      </c>
      <c r="BB949" s="153">
        <v>23953537</v>
      </c>
      <c r="BC949" s="153">
        <v>23953537</v>
      </c>
      <c r="BD949" s="153">
        <v>100</v>
      </c>
      <c r="BE949" s="153">
        <v>50000000</v>
      </c>
      <c r="BF949" s="153">
        <v>0</v>
      </c>
      <c r="BG949" s="153">
        <v>0</v>
      </c>
      <c r="BH949" s="155">
        <v>25000000</v>
      </c>
      <c r="BI949" s="153">
        <v>0</v>
      </c>
      <c r="BJ949" s="153">
        <v>0</v>
      </c>
    </row>
    <row r="950" spans="1:62">
      <c r="A950" s="152">
        <v>4050065308</v>
      </c>
      <c r="B950" s="153">
        <v>6</v>
      </c>
      <c r="C950" s="153" t="s">
        <v>9526</v>
      </c>
      <c r="D950" s="153" t="s">
        <v>9527</v>
      </c>
      <c r="E950" s="153">
        <v>2023</v>
      </c>
      <c r="F950" s="153" t="s">
        <v>7125</v>
      </c>
      <c r="G950" s="153" t="s">
        <v>7126</v>
      </c>
      <c r="H950" s="153">
        <v>2</v>
      </c>
      <c r="I950" s="153" t="s">
        <v>7127</v>
      </c>
      <c r="J950" s="153">
        <v>15</v>
      </c>
      <c r="K950" s="153" t="s">
        <v>1784</v>
      </c>
      <c r="L950" s="153" t="s">
        <v>9528</v>
      </c>
      <c r="M950" s="153">
        <v>199</v>
      </c>
      <c r="N950" s="153" t="s">
        <v>7128</v>
      </c>
      <c r="O950" s="153">
        <v>1</v>
      </c>
      <c r="P950" s="153" t="s">
        <v>2378</v>
      </c>
      <c r="Q950" s="153">
        <v>6</v>
      </c>
      <c r="R950" s="153" t="s">
        <v>7135</v>
      </c>
      <c r="S950" s="153">
        <v>2194</v>
      </c>
      <c r="T950" s="153" t="s">
        <v>5999</v>
      </c>
      <c r="U950" s="153">
        <v>20</v>
      </c>
      <c r="V950" s="153">
        <v>5</v>
      </c>
      <c r="W950" s="154">
        <v>21945</v>
      </c>
      <c r="X950" s="153" t="s">
        <v>9558</v>
      </c>
      <c r="Y950" s="153">
        <v>1</v>
      </c>
      <c r="Z950" s="153" t="s">
        <v>37</v>
      </c>
      <c r="AA950" s="153">
        <v>1</v>
      </c>
      <c r="AB950" s="153" t="s">
        <v>7130</v>
      </c>
      <c r="AC950" s="153">
        <v>1</v>
      </c>
      <c r="AD950" s="153">
        <v>0</v>
      </c>
      <c r="AE950" s="153">
        <v>0</v>
      </c>
      <c r="AF950" s="153">
        <v>0</v>
      </c>
      <c r="AG950" s="153">
        <v>0</v>
      </c>
      <c r="AH950" s="153">
        <v>0</v>
      </c>
      <c r="AI950" s="153">
        <v>0</v>
      </c>
      <c r="AJ950" s="153">
        <v>25</v>
      </c>
      <c r="AK950" s="153">
        <v>0</v>
      </c>
      <c r="AL950" s="153">
        <v>0</v>
      </c>
      <c r="AM950" s="153">
        <v>50</v>
      </c>
      <c r="AN950" s="153">
        <v>0</v>
      </c>
      <c r="AO950" s="153">
        <v>0</v>
      </c>
      <c r="AP950" s="154">
        <v>25</v>
      </c>
      <c r="AQ950" s="153">
        <v>0</v>
      </c>
      <c r="AR950" s="153">
        <v>0</v>
      </c>
      <c r="AS950" s="153">
        <v>100</v>
      </c>
      <c r="AT950" s="153">
        <v>0</v>
      </c>
      <c r="AU950" s="153">
        <v>0</v>
      </c>
      <c r="AV950" s="153">
        <v>0</v>
      </c>
      <c r="AW950" s="153">
        <v>0</v>
      </c>
      <c r="AX950" s="153">
        <v>0</v>
      </c>
      <c r="AY950" s="153">
        <v>0</v>
      </c>
      <c r="AZ950" s="153">
        <v>0</v>
      </c>
      <c r="BA950" s="153">
        <v>0</v>
      </c>
      <c r="BB950" s="153">
        <v>74000000</v>
      </c>
      <c r="BC950" s="153">
        <v>0</v>
      </c>
      <c r="BD950" s="153">
        <v>0</v>
      </c>
      <c r="BE950" s="153">
        <v>90000000</v>
      </c>
      <c r="BF950" s="153">
        <v>0</v>
      </c>
      <c r="BG950" s="153">
        <v>0</v>
      </c>
      <c r="BH950" s="155">
        <v>78000000</v>
      </c>
      <c r="BI950" s="153">
        <v>0</v>
      </c>
      <c r="BJ950" s="153">
        <v>0</v>
      </c>
    </row>
    <row r="951" spans="1:62">
      <c r="A951" s="152">
        <v>4050065308</v>
      </c>
      <c r="B951" s="153">
        <v>6</v>
      </c>
      <c r="C951" s="153" t="s">
        <v>9526</v>
      </c>
      <c r="D951" s="153" t="s">
        <v>9527</v>
      </c>
      <c r="E951" s="153">
        <v>2023</v>
      </c>
      <c r="F951" s="153" t="s">
        <v>7125</v>
      </c>
      <c r="G951" s="153" t="s">
        <v>7126</v>
      </c>
      <c r="H951" s="153">
        <v>2</v>
      </c>
      <c r="I951" s="153" t="s">
        <v>7127</v>
      </c>
      <c r="J951" s="153">
        <v>15</v>
      </c>
      <c r="K951" s="153" t="s">
        <v>1784</v>
      </c>
      <c r="L951" s="153" t="s">
        <v>9528</v>
      </c>
      <c r="M951" s="153">
        <v>199</v>
      </c>
      <c r="N951" s="153" t="s">
        <v>7128</v>
      </c>
      <c r="O951" s="153">
        <v>1</v>
      </c>
      <c r="P951" s="153" t="s">
        <v>2378</v>
      </c>
      <c r="Q951" s="153">
        <v>6</v>
      </c>
      <c r="R951" s="153" t="s">
        <v>7135</v>
      </c>
      <c r="S951" s="153">
        <v>2194</v>
      </c>
      <c r="T951" s="153" t="s">
        <v>5999</v>
      </c>
      <c r="U951" s="153">
        <v>20</v>
      </c>
      <c r="V951" s="153">
        <v>6</v>
      </c>
      <c r="W951" s="154">
        <v>21946</v>
      </c>
      <c r="X951" s="153" t="s">
        <v>9559</v>
      </c>
      <c r="Y951" s="153">
        <v>1</v>
      </c>
      <c r="Z951" s="153" t="s">
        <v>37</v>
      </c>
      <c r="AA951" s="153">
        <v>1</v>
      </c>
      <c r="AB951" s="153" t="s">
        <v>7130</v>
      </c>
      <c r="AC951" s="153">
        <v>1</v>
      </c>
      <c r="AD951" s="153">
        <v>0</v>
      </c>
      <c r="AE951" s="153">
        <v>0</v>
      </c>
      <c r="AF951" s="153">
        <v>0</v>
      </c>
      <c r="AG951" s="153">
        <v>0</v>
      </c>
      <c r="AH951" s="153">
        <v>0</v>
      </c>
      <c r="AI951" s="153">
        <v>0</v>
      </c>
      <c r="AJ951" s="153">
        <v>33</v>
      </c>
      <c r="AK951" s="153">
        <v>37</v>
      </c>
      <c r="AL951" s="153" t="s">
        <v>9560</v>
      </c>
      <c r="AM951" s="153">
        <v>70</v>
      </c>
      <c r="AN951" s="153">
        <v>0</v>
      </c>
      <c r="AO951" s="153">
        <v>0</v>
      </c>
      <c r="AP951" s="154">
        <v>47</v>
      </c>
      <c r="AQ951" s="153">
        <v>0</v>
      </c>
      <c r="AR951" s="153">
        <v>0</v>
      </c>
      <c r="AS951" s="153">
        <v>150</v>
      </c>
      <c r="AT951" s="153">
        <v>37</v>
      </c>
      <c r="AU951" s="153" t="s">
        <v>7699</v>
      </c>
      <c r="AV951" s="153">
        <v>0</v>
      </c>
      <c r="AW951" s="153">
        <v>0</v>
      </c>
      <c r="AX951" s="153">
        <v>0</v>
      </c>
      <c r="AY951" s="153">
        <v>0</v>
      </c>
      <c r="AZ951" s="153">
        <v>0</v>
      </c>
      <c r="BA951" s="153">
        <v>0</v>
      </c>
      <c r="BB951" s="153">
        <v>50000000</v>
      </c>
      <c r="BC951" s="153">
        <v>42351073</v>
      </c>
      <c r="BD951" s="153" t="s">
        <v>9561</v>
      </c>
      <c r="BE951" s="153">
        <v>70000000</v>
      </c>
      <c r="BF951" s="153">
        <v>0</v>
      </c>
      <c r="BG951" s="153">
        <v>0</v>
      </c>
      <c r="BH951" s="155">
        <v>55000000</v>
      </c>
      <c r="BI951" s="153">
        <v>0</v>
      </c>
      <c r="BJ951" s="153">
        <v>0</v>
      </c>
    </row>
    <row r="952" spans="1:62">
      <c r="A952" s="152">
        <v>4050065308</v>
      </c>
      <c r="B952" s="153">
        <v>6</v>
      </c>
      <c r="C952" s="153" t="s">
        <v>9526</v>
      </c>
      <c r="D952" s="153" t="s">
        <v>9527</v>
      </c>
      <c r="E952" s="153">
        <v>2023</v>
      </c>
      <c r="F952" s="153" t="s">
        <v>7125</v>
      </c>
      <c r="G952" s="153" t="s">
        <v>7126</v>
      </c>
      <c r="H952" s="153">
        <v>2</v>
      </c>
      <c r="I952" s="153" t="s">
        <v>7127</v>
      </c>
      <c r="J952" s="153">
        <v>15</v>
      </c>
      <c r="K952" s="153" t="s">
        <v>1784</v>
      </c>
      <c r="L952" s="153" t="s">
        <v>9528</v>
      </c>
      <c r="M952" s="153">
        <v>199</v>
      </c>
      <c r="N952" s="153" t="s">
        <v>7128</v>
      </c>
      <c r="O952" s="153">
        <v>1</v>
      </c>
      <c r="P952" s="153" t="s">
        <v>2378</v>
      </c>
      <c r="Q952" s="153">
        <v>8</v>
      </c>
      <c r="R952" s="153" t="s">
        <v>3008</v>
      </c>
      <c r="S952" s="153">
        <v>2195</v>
      </c>
      <c r="T952" s="153" t="s">
        <v>6015</v>
      </c>
      <c r="U952" s="153">
        <v>8</v>
      </c>
      <c r="V952" s="153">
        <v>1</v>
      </c>
      <c r="W952" s="154">
        <v>21951</v>
      </c>
      <c r="X952" s="153" t="s">
        <v>9562</v>
      </c>
      <c r="Y952" s="153">
        <v>1</v>
      </c>
      <c r="Z952" s="153" t="s">
        <v>37</v>
      </c>
      <c r="AA952" s="153">
        <v>1</v>
      </c>
      <c r="AB952" s="153" t="s">
        <v>7130</v>
      </c>
      <c r="AC952" s="153">
        <v>1</v>
      </c>
      <c r="AD952" s="153">
        <v>0</v>
      </c>
      <c r="AE952" s="153">
        <v>0</v>
      </c>
      <c r="AF952" s="153">
        <v>0</v>
      </c>
      <c r="AG952" s="153">
        <v>0</v>
      </c>
      <c r="AH952" s="153">
        <v>0</v>
      </c>
      <c r="AI952" s="153">
        <v>0</v>
      </c>
      <c r="AJ952" s="153">
        <v>25</v>
      </c>
      <c r="AK952" s="153">
        <v>25</v>
      </c>
      <c r="AL952" s="153">
        <v>100</v>
      </c>
      <c r="AM952" s="153">
        <v>50</v>
      </c>
      <c r="AN952" s="153">
        <v>0</v>
      </c>
      <c r="AO952" s="153">
        <v>0</v>
      </c>
      <c r="AP952" s="154">
        <v>25</v>
      </c>
      <c r="AQ952" s="153">
        <v>0</v>
      </c>
      <c r="AR952" s="153">
        <v>0</v>
      </c>
      <c r="AS952" s="153">
        <v>100</v>
      </c>
      <c r="AT952" s="153">
        <v>25</v>
      </c>
      <c r="AU952" s="153">
        <v>25</v>
      </c>
      <c r="AV952" s="153">
        <v>0</v>
      </c>
      <c r="AW952" s="153">
        <v>0</v>
      </c>
      <c r="AX952" s="153">
        <v>0</v>
      </c>
      <c r="AY952" s="153">
        <v>0</v>
      </c>
      <c r="AZ952" s="153">
        <v>0</v>
      </c>
      <c r="BA952" s="153">
        <v>0</v>
      </c>
      <c r="BB952" s="153">
        <v>22636092</v>
      </c>
      <c r="BC952" s="153">
        <v>22636092</v>
      </c>
      <c r="BD952" s="153">
        <v>100</v>
      </c>
      <c r="BE952" s="153">
        <v>60000000</v>
      </c>
      <c r="BF952" s="153">
        <v>0</v>
      </c>
      <c r="BG952" s="153">
        <v>0</v>
      </c>
      <c r="BH952" s="155">
        <v>25000000</v>
      </c>
      <c r="BI952" s="153">
        <v>0</v>
      </c>
      <c r="BJ952" s="153">
        <v>0</v>
      </c>
    </row>
    <row r="953" spans="1:62">
      <c r="A953" s="152">
        <v>4050065308</v>
      </c>
      <c r="B953" s="153">
        <v>6</v>
      </c>
      <c r="C953" s="153" t="s">
        <v>9526</v>
      </c>
      <c r="D953" s="153" t="s">
        <v>9527</v>
      </c>
      <c r="E953" s="153">
        <v>2023</v>
      </c>
      <c r="F953" s="153" t="s">
        <v>7125</v>
      </c>
      <c r="G953" s="153" t="s">
        <v>7126</v>
      </c>
      <c r="H953" s="153">
        <v>2</v>
      </c>
      <c r="I953" s="153" t="s">
        <v>7127</v>
      </c>
      <c r="J953" s="153">
        <v>15</v>
      </c>
      <c r="K953" s="153" t="s">
        <v>1784</v>
      </c>
      <c r="L953" s="153" t="s">
        <v>9528</v>
      </c>
      <c r="M953" s="153">
        <v>199</v>
      </c>
      <c r="N953" s="153" t="s">
        <v>7128</v>
      </c>
      <c r="O953" s="153">
        <v>1</v>
      </c>
      <c r="P953" s="153" t="s">
        <v>2378</v>
      </c>
      <c r="Q953" s="153">
        <v>12</v>
      </c>
      <c r="R953" s="153" t="s">
        <v>2512</v>
      </c>
      <c r="S953" s="153">
        <v>1864</v>
      </c>
      <c r="T953" s="153" t="s">
        <v>6017</v>
      </c>
      <c r="U953" s="153">
        <v>9</v>
      </c>
      <c r="V953" s="153">
        <v>1</v>
      </c>
      <c r="W953" s="154">
        <v>18641</v>
      </c>
      <c r="X953" s="153" t="s">
        <v>9563</v>
      </c>
      <c r="Y953" s="153">
        <v>1</v>
      </c>
      <c r="Z953" s="153" t="s">
        <v>37</v>
      </c>
      <c r="AA953" s="153">
        <v>1</v>
      </c>
      <c r="AB953" s="153" t="s">
        <v>7130</v>
      </c>
      <c r="AC953" s="153">
        <v>1</v>
      </c>
      <c r="AD953" s="153">
        <v>0</v>
      </c>
      <c r="AE953" s="153">
        <v>0</v>
      </c>
      <c r="AF953" s="153">
        <v>0</v>
      </c>
      <c r="AG953" s="153">
        <v>0</v>
      </c>
      <c r="AH953" s="153">
        <v>0</v>
      </c>
      <c r="AI953" s="153">
        <v>0</v>
      </c>
      <c r="AJ953" s="153">
        <v>1</v>
      </c>
      <c r="AK953" s="153">
        <v>1</v>
      </c>
      <c r="AL953" s="153">
        <v>100</v>
      </c>
      <c r="AM953" s="153">
        <v>2</v>
      </c>
      <c r="AN953" s="153">
        <v>0</v>
      </c>
      <c r="AO953" s="153">
        <v>0</v>
      </c>
      <c r="AP953" s="154">
        <v>1</v>
      </c>
      <c r="AQ953" s="153">
        <v>0</v>
      </c>
      <c r="AR953" s="153">
        <v>0</v>
      </c>
      <c r="AS953" s="153">
        <v>4</v>
      </c>
      <c r="AT953" s="153">
        <v>1</v>
      </c>
      <c r="AU953" s="153">
        <v>25</v>
      </c>
      <c r="AV953" s="153">
        <v>0</v>
      </c>
      <c r="AW953" s="153">
        <v>0</v>
      </c>
      <c r="AX953" s="153">
        <v>0</v>
      </c>
      <c r="AY953" s="153">
        <v>0</v>
      </c>
      <c r="AZ953" s="153">
        <v>0</v>
      </c>
      <c r="BA953" s="153">
        <v>0</v>
      </c>
      <c r="BB953" s="153">
        <v>219810614</v>
      </c>
      <c r="BC953" s="153">
        <v>219810614</v>
      </c>
      <c r="BD953" s="153">
        <v>100</v>
      </c>
      <c r="BE953" s="153">
        <v>150000000</v>
      </c>
      <c r="BF953" s="153">
        <v>0</v>
      </c>
      <c r="BG953" s="153">
        <v>0</v>
      </c>
      <c r="BH953" s="155">
        <v>170000000</v>
      </c>
      <c r="BI953" s="153">
        <v>0</v>
      </c>
      <c r="BJ953" s="153">
        <v>0</v>
      </c>
    </row>
    <row r="954" spans="1:62">
      <c r="A954" s="152">
        <v>4050065308</v>
      </c>
      <c r="B954" s="153">
        <v>6</v>
      </c>
      <c r="C954" s="153" t="s">
        <v>9526</v>
      </c>
      <c r="D954" s="153" t="s">
        <v>9527</v>
      </c>
      <c r="E954" s="153">
        <v>2023</v>
      </c>
      <c r="F954" s="153" t="s">
        <v>7125</v>
      </c>
      <c r="G954" s="153" t="s">
        <v>7126</v>
      </c>
      <c r="H954" s="153">
        <v>2</v>
      </c>
      <c r="I954" s="153" t="s">
        <v>7127</v>
      </c>
      <c r="J954" s="153">
        <v>15</v>
      </c>
      <c r="K954" s="153" t="s">
        <v>1784</v>
      </c>
      <c r="L954" s="153" t="s">
        <v>9528</v>
      </c>
      <c r="M954" s="153">
        <v>199</v>
      </c>
      <c r="N954" s="153" t="s">
        <v>7128</v>
      </c>
      <c r="O954" s="153">
        <v>1</v>
      </c>
      <c r="P954" s="153" t="s">
        <v>2378</v>
      </c>
      <c r="Q954" s="153">
        <v>14</v>
      </c>
      <c r="R954" s="153" t="s">
        <v>2524</v>
      </c>
      <c r="S954" s="153">
        <v>2196</v>
      </c>
      <c r="T954" s="153" t="s">
        <v>6021</v>
      </c>
      <c r="U954" s="153">
        <v>10</v>
      </c>
      <c r="V954" s="153">
        <v>1</v>
      </c>
      <c r="W954" s="154">
        <v>21961</v>
      </c>
      <c r="X954" s="153" t="s">
        <v>9564</v>
      </c>
      <c r="Y954" s="153">
        <v>1</v>
      </c>
      <c r="Z954" s="153" t="s">
        <v>37</v>
      </c>
      <c r="AA954" s="153">
        <v>1</v>
      </c>
      <c r="AB954" s="153" t="s">
        <v>7130</v>
      </c>
      <c r="AC954" s="153">
        <v>1</v>
      </c>
      <c r="AD954" s="153">
        <v>0</v>
      </c>
      <c r="AE954" s="153">
        <v>0</v>
      </c>
      <c r="AF954" s="153">
        <v>0</v>
      </c>
      <c r="AG954" s="153">
        <v>1</v>
      </c>
      <c r="AH954" s="153">
        <v>5</v>
      </c>
      <c r="AI954" s="153">
        <v>500</v>
      </c>
      <c r="AJ954" s="153">
        <v>1</v>
      </c>
      <c r="AK954" s="153">
        <v>5</v>
      </c>
      <c r="AL954" s="153">
        <v>500</v>
      </c>
      <c r="AM954" s="153">
        <v>2</v>
      </c>
      <c r="AN954" s="153">
        <v>0</v>
      </c>
      <c r="AO954" s="153">
        <v>0</v>
      </c>
      <c r="AP954" s="154">
        <v>1</v>
      </c>
      <c r="AQ954" s="153">
        <v>0</v>
      </c>
      <c r="AR954" s="153">
        <v>0</v>
      </c>
      <c r="AS954" s="153">
        <v>5</v>
      </c>
      <c r="AT954" s="153">
        <v>10</v>
      </c>
      <c r="AU954" s="153">
        <v>200</v>
      </c>
      <c r="AV954" s="153">
        <v>0</v>
      </c>
      <c r="AW954" s="153">
        <v>0</v>
      </c>
      <c r="AX954" s="153">
        <v>0</v>
      </c>
      <c r="AY954" s="153">
        <v>114000000</v>
      </c>
      <c r="AZ954" s="153">
        <v>109689440</v>
      </c>
      <c r="BA954" s="153" t="s">
        <v>9565</v>
      </c>
      <c r="BB954" s="153">
        <v>160000000</v>
      </c>
      <c r="BC954" s="153">
        <v>113321760</v>
      </c>
      <c r="BD954" s="153" t="s">
        <v>7763</v>
      </c>
      <c r="BE954" s="153">
        <v>140000000</v>
      </c>
      <c r="BF954" s="153">
        <v>0</v>
      </c>
      <c r="BG954" s="153">
        <v>0</v>
      </c>
      <c r="BH954" s="155">
        <v>140000000</v>
      </c>
      <c r="BI954" s="153">
        <v>0</v>
      </c>
      <c r="BJ954" s="153">
        <v>0</v>
      </c>
    </row>
    <row r="955" spans="1:62">
      <c r="A955" s="152">
        <v>4050065308</v>
      </c>
      <c r="B955" s="153">
        <v>6</v>
      </c>
      <c r="C955" s="153" t="s">
        <v>9526</v>
      </c>
      <c r="D955" s="153" t="s">
        <v>9527</v>
      </c>
      <c r="E955" s="153">
        <v>2023</v>
      </c>
      <c r="F955" s="153" t="s">
        <v>7125</v>
      </c>
      <c r="G955" s="153" t="s">
        <v>7126</v>
      </c>
      <c r="H955" s="153">
        <v>2</v>
      </c>
      <c r="I955" s="153" t="s">
        <v>7127</v>
      </c>
      <c r="J955" s="153">
        <v>15</v>
      </c>
      <c r="K955" s="153" t="s">
        <v>1784</v>
      </c>
      <c r="L955" s="153" t="s">
        <v>9528</v>
      </c>
      <c r="M955" s="153">
        <v>199</v>
      </c>
      <c r="N955" s="153" t="s">
        <v>7128</v>
      </c>
      <c r="O955" s="153">
        <v>1</v>
      </c>
      <c r="P955" s="153" t="s">
        <v>2378</v>
      </c>
      <c r="Q955" s="153">
        <v>17</v>
      </c>
      <c r="R955" s="153" t="s">
        <v>2533</v>
      </c>
      <c r="S955" s="153">
        <v>2048</v>
      </c>
      <c r="T955" s="153" t="s">
        <v>6027</v>
      </c>
      <c r="U955" s="153">
        <v>11</v>
      </c>
      <c r="V955" s="153">
        <v>1</v>
      </c>
      <c r="W955" s="154">
        <v>20481</v>
      </c>
      <c r="X955" s="153" t="s">
        <v>9566</v>
      </c>
      <c r="Y955" s="153">
        <v>1</v>
      </c>
      <c r="Z955" s="153" t="s">
        <v>37</v>
      </c>
      <c r="AA955" s="153">
        <v>1</v>
      </c>
      <c r="AB955" s="153" t="s">
        <v>7130</v>
      </c>
      <c r="AC955" s="153">
        <v>1</v>
      </c>
      <c r="AD955" s="153">
        <v>0</v>
      </c>
      <c r="AE955" s="153">
        <v>0</v>
      </c>
      <c r="AF955" s="153">
        <v>0</v>
      </c>
      <c r="AG955" s="153">
        <v>23</v>
      </c>
      <c r="AH955" s="153">
        <v>23</v>
      </c>
      <c r="AI955" s="153">
        <v>100</v>
      </c>
      <c r="AJ955" s="153">
        <v>23</v>
      </c>
      <c r="AK955" s="153">
        <v>23</v>
      </c>
      <c r="AL955" s="153">
        <v>100</v>
      </c>
      <c r="AM955" s="153">
        <v>23</v>
      </c>
      <c r="AN955" s="153">
        <v>23</v>
      </c>
      <c r="AO955" s="153">
        <v>100</v>
      </c>
      <c r="AP955" s="154">
        <v>23</v>
      </c>
      <c r="AQ955" s="153">
        <v>0</v>
      </c>
      <c r="AR955" s="153">
        <v>0</v>
      </c>
      <c r="AS955" s="153">
        <v>92</v>
      </c>
      <c r="AT955" s="153">
        <v>69</v>
      </c>
      <c r="AU955" s="153">
        <v>75</v>
      </c>
      <c r="AV955" s="153">
        <v>0</v>
      </c>
      <c r="AW955" s="153">
        <v>0</v>
      </c>
      <c r="AX955" s="153">
        <v>0</v>
      </c>
      <c r="AY955" s="153">
        <v>1326240200</v>
      </c>
      <c r="AZ955" s="153">
        <v>1326239400</v>
      </c>
      <c r="BA955" s="153">
        <v>100</v>
      </c>
      <c r="BB955" s="153">
        <v>1398000000</v>
      </c>
      <c r="BC955" s="153">
        <v>1397152000</v>
      </c>
      <c r="BD955" s="153" t="s">
        <v>7266</v>
      </c>
      <c r="BE955" s="153">
        <v>1344031084</v>
      </c>
      <c r="BF955" s="153">
        <v>1335111084</v>
      </c>
      <c r="BG955" s="153" t="s">
        <v>8171</v>
      </c>
      <c r="BH955" s="155">
        <v>1534000000</v>
      </c>
      <c r="BI955" s="153">
        <v>0</v>
      </c>
      <c r="BJ955" s="153">
        <v>0</v>
      </c>
    </row>
    <row r="956" spans="1:62">
      <c r="A956" s="152">
        <v>4050065308</v>
      </c>
      <c r="B956" s="153">
        <v>6</v>
      </c>
      <c r="C956" s="153" t="s">
        <v>9526</v>
      </c>
      <c r="D956" s="153" t="s">
        <v>9527</v>
      </c>
      <c r="E956" s="153">
        <v>2023</v>
      </c>
      <c r="F956" s="153" t="s">
        <v>7125</v>
      </c>
      <c r="G956" s="153" t="s">
        <v>7126</v>
      </c>
      <c r="H956" s="153">
        <v>2</v>
      </c>
      <c r="I956" s="153" t="s">
        <v>7127</v>
      </c>
      <c r="J956" s="153">
        <v>15</v>
      </c>
      <c r="K956" s="153" t="s">
        <v>1784</v>
      </c>
      <c r="L956" s="153" t="s">
        <v>9528</v>
      </c>
      <c r="M956" s="153">
        <v>199</v>
      </c>
      <c r="N956" s="153" t="s">
        <v>7128</v>
      </c>
      <c r="O956" s="153">
        <v>1</v>
      </c>
      <c r="P956" s="153" t="s">
        <v>2378</v>
      </c>
      <c r="Q956" s="153">
        <v>17</v>
      </c>
      <c r="R956" s="153" t="s">
        <v>2533</v>
      </c>
      <c r="S956" s="153">
        <v>2199</v>
      </c>
      <c r="T956" s="153" t="s">
        <v>6031</v>
      </c>
      <c r="U956" s="153">
        <v>11</v>
      </c>
      <c r="V956" s="153">
        <v>1</v>
      </c>
      <c r="W956" s="154">
        <v>21991</v>
      </c>
      <c r="X956" s="153" t="s">
        <v>9567</v>
      </c>
      <c r="Y956" s="153">
        <v>2</v>
      </c>
      <c r="Z956" s="153" t="s">
        <v>202</v>
      </c>
      <c r="AA956" s="153">
        <v>1</v>
      </c>
      <c r="AB956" s="153" t="s">
        <v>7130</v>
      </c>
      <c r="AC956" s="153">
        <v>1</v>
      </c>
      <c r="AD956" s="153">
        <v>0</v>
      </c>
      <c r="AE956" s="153">
        <v>0</v>
      </c>
      <c r="AF956" s="153">
        <v>0</v>
      </c>
      <c r="AG956" s="153">
        <v>1</v>
      </c>
      <c r="AH956" s="153">
        <v>0</v>
      </c>
      <c r="AI956" s="153">
        <v>0</v>
      </c>
      <c r="AJ956" s="153">
        <v>1</v>
      </c>
      <c r="AK956" s="153">
        <v>1</v>
      </c>
      <c r="AL956" s="153">
        <v>100</v>
      </c>
      <c r="AM956" s="153">
        <v>1</v>
      </c>
      <c r="AN956" s="153">
        <v>0</v>
      </c>
      <c r="AO956" s="153">
        <v>0</v>
      </c>
      <c r="AP956" s="154">
        <v>1</v>
      </c>
      <c r="AQ956" s="153">
        <v>0</v>
      </c>
      <c r="AR956" s="153">
        <v>0</v>
      </c>
      <c r="AS956" s="153" t="s">
        <v>7131</v>
      </c>
      <c r="AT956" s="153" t="s">
        <v>7131</v>
      </c>
      <c r="AU956" s="153" t="s">
        <v>7131</v>
      </c>
      <c r="AV956" s="153">
        <v>0</v>
      </c>
      <c r="AW956" s="153">
        <v>0</v>
      </c>
      <c r="AX956" s="153">
        <v>0</v>
      </c>
      <c r="AY956" s="153">
        <v>114000000</v>
      </c>
      <c r="AZ956" s="153">
        <v>14673000</v>
      </c>
      <c r="BA956" s="153" t="s">
        <v>9568</v>
      </c>
      <c r="BB956" s="153">
        <v>113502737</v>
      </c>
      <c r="BC956" s="153">
        <v>84044000</v>
      </c>
      <c r="BD956" s="153" t="s">
        <v>9569</v>
      </c>
      <c r="BE956" s="153">
        <v>278406569</v>
      </c>
      <c r="BF956" s="153">
        <v>28406570</v>
      </c>
      <c r="BG956" s="153" t="s">
        <v>9570</v>
      </c>
      <c r="BH956" s="155">
        <v>125000000</v>
      </c>
      <c r="BI956" s="153">
        <v>0</v>
      </c>
      <c r="BJ956" s="153">
        <v>0</v>
      </c>
    </row>
    <row r="957" spans="1:62">
      <c r="A957" s="152">
        <v>4050065308</v>
      </c>
      <c r="B957" s="153">
        <v>6</v>
      </c>
      <c r="C957" s="153" t="s">
        <v>9526</v>
      </c>
      <c r="D957" s="153" t="s">
        <v>9527</v>
      </c>
      <c r="E957" s="153">
        <v>2023</v>
      </c>
      <c r="F957" s="153" t="s">
        <v>7125</v>
      </c>
      <c r="G957" s="153" t="s">
        <v>7126</v>
      </c>
      <c r="H957" s="153">
        <v>2</v>
      </c>
      <c r="I957" s="153" t="s">
        <v>7127</v>
      </c>
      <c r="J957" s="153">
        <v>15</v>
      </c>
      <c r="K957" s="153" t="s">
        <v>1784</v>
      </c>
      <c r="L957" s="153" t="s">
        <v>9528</v>
      </c>
      <c r="M957" s="153">
        <v>199</v>
      </c>
      <c r="N957" s="153" t="s">
        <v>7128</v>
      </c>
      <c r="O957" s="153">
        <v>1</v>
      </c>
      <c r="P957" s="153" t="s">
        <v>2378</v>
      </c>
      <c r="Q957" s="153">
        <v>20</v>
      </c>
      <c r="R957" s="153" t="s">
        <v>2551</v>
      </c>
      <c r="S957" s="153">
        <v>2200</v>
      </c>
      <c r="T957" s="153" t="s">
        <v>6038</v>
      </c>
      <c r="U957" s="153">
        <v>13</v>
      </c>
      <c r="V957" s="153">
        <v>1</v>
      </c>
      <c r="W957" s="154">
        <v>22001</v>
      </c>
      <c r="X957" s="153" t="s">
        <v>9571</v>
      </c>
      <c r="Y957" s="153">
        <v>1</v>
      </c>
      <c r="Z957" s="153" t="s">
        <v>37</v>
      </c>
      <c r="AA957" s="153">
        <v>1</v>
      </c>
      <c r="AB957" s="153" t="s">
        <v>7130</v>
      </c>
      <c r="AC957" s="153">
        <v>1</v>
      </c>
      <c r="AD957" s="153">
        <v>0</v>
      </c>
      <c r="AE957" s="153">
        <v>0</v>
      </c>
      <c r="AF957" s="153">
        <v>0</v>
      </c>
      <c r="AG957" s="153">
        <v>200</v>
      </c>
      <c r="AH957" s="153">
        <v>375</v>
      </c>
      <c r="AI957" s="153" t="s">
        <v>9572</v>
      </c>
      <c r="AJ957" s="153">
        <v>200</v>
      </c>
      <c r="AK957" s="153">
        <v>316</v>
      </c>
      <c r="AL957" s="153">
        <v>158</v>
      </c>
      <c r="AM957" s="153">
        <v>180</v>
      </c>
      <c r="AN957" s="153">
        <v>0</v>
      </c>
      <c r="AO957" s="153">
        <v>0</v>
      </c>
      <c r="AP957" s="154">
        <v>220</v>
      </c>
      <c r="AQ957" s="153">
        <v>0</v>
      </c>
      <c r="AR957" s="153">
        <v>0</v>
      </c>
      <c r="AS957" s="153">
        <v>800</v>
      </c>
      <c r="AT957" s="153">
        <v>691</v>
      </c>
      <c r="AU957" s="153" t="s">
        <v>9573</v>
      </c>
      <c r="AV957" s="153">
        <v>0</v>
      </c>
      <c r="AW957" s="153">
        <v>0</v>
      </c>
      <c r="AX957" s="153">
        <v>0</v>
      </c>
      <c r="AY957" s="153">
        <v>190364016</v>
      </c>
      <c r="AZ957" s="153">
        <v>181783116</v>
      </c>
      <c r="BA957" s="153" t="s">
        <v>7673</v>
      </c>
      <c r="BB957" s="153">
        <v>187126300</v>
      </c>
      <c r="BC957" s="153">
        <v>186995278</v>
      </c>
      <c r="BD957" s="153" t="s">
        <v>7334</v>
      </c>
      <c r="BE957" s="153">
        <v>332000000</v>
      </c>
      <c r="BF957" s="153">
        <v>0</v>
      </c>
      <c r="BG957" s="153">
        <v>0</v>
      </c>
      <c r="BH957" s="155">
        <v>332000000</v>
      </c>
      <c r="BI957" s="153">
        <v>0</v>
      </c>
      <c r="BJ957" s="153">
        <v>0</v>
      </c>
    </row>
    <row r="958" spans="1:62">
      <c r="A958" s="152">
        <v>4050065308</v>
      </c>
      <c r="B958" s="153">
        <v>6</v>
      </c>
      <c r="C958" s="153" t="s">
        <v>9526</v>
      </c>
      <c r="D958" s="153" t="s">
        <v>9527</v>
      </c>
      <c r="E958" s="153">
        <v>2023</v>
      </c>
      <c r="F958" s="153" t="s">
        <v>7125</v>
      </c>
      <c r="G958" s="153" t="s">
        <v>7126</v>
      </c>
      <c r="H958" s="153">
        <v>2</v>
      </c>
      <c r="I958" s="153" t="s">
        <v>7127</v>
      </c>
      <c r="J958" s="153">
        <v>15</v>
      </c>
      <c r="K958" s="153" t="s">
        <v>1784</v>
      </c>
      <c r="L958" s="153" t="s">
        <v>9528</v>
      </c>
      <c r="M958" s="153">
        <v>199</v>
      </c>
      <c r="N958" s="153" t="s">
        <v>7128</v>
      </c>
      <c r="O958" s="153">
        <v>1</v>
      </c>
      <c r="P958" s="153" t="s">
        <v>2378</v>
      </c>
      <c r="Q958" s="153">
        <v>20</v>
      </c>
      <c r="R958" s="153" t="s">
        <v>2551</v>
      </c>
      <c r="S958" s="153">
        <v>2200</v>
      </c>
      <c r="T958" s="153" t="s">
        <v>6038</v>
      </c>
      <c r="U958" s="153">
        <v>13</v>
      </c>
      <c r="V958" s="153">
        <v>2</v>
      </c>
      <c r="W958" s="154">
        <v>22002</v>
      </c>
      <c r="X958" s="153" t="s">
        <v>9574</v>
      </c>
      <c r="Y958" s="153">
        <v>1</v>
      </c>
      <c r="Z958" s="153" t="s">
        <v>37</v>
      </c>
      <c r="AA958" s="153">
        <v>1</v>
      </c>
      <c r="AB958" s="153" t="s">
        <v>7130</v>
      </c>
      <c r="AC958" s="153">
        <v>1</v>
      </c>
      <c r="AD958" s="153">
        <v>0</v>
      </c>
      <c r="AE958" s="153">
        <v>0</v>
      </c>
      <c r="AF958" s="153">
        <v>0</v>
      </c>
      <c r="AG958" s="153">
        <v>150</v>
      </c>
      <c r="AH958" s="153">
        <v>204</v>
      </c>
      <c r="AI958" s="153">
        <v>136</v>
      </c>
      <c r="AJ958" s="153">
        <v>150</v>
      </c>
      <c r="AK958" s="153">
        <v>150</v>
      </c>
      <c r="AL958" s="153">
        <v>100</v>
      </c>
      <c r="AM958" s="153">
        <v>150</v>
      </c>
      <c r="AN958" s="153">
        <v>0</v>
      </c>
      <c r="AO958" s="153">
        <v>0</v>
      </c>
      <c r="AP958" s="154">
        <v>150</v>
      </c>
      <c r="AQ958" s="153">
        <v>0</v>
      </c>
      <c r="AR958" s="153">
        <v>0</v>
      </c>
      <c r="AS958" s="153">
        <v>600</v>
      </c>
      <c r="AT958" s="153">
        <v>354</v>
      </c>
      <c r="AU958" s="153">
        <v>59</v>
      </c>
      <c r="AV958" s="153">
        <v>0</v>
      </c>
      <c r="AW958" s="153">
        <v>0</v>
      </c>
      <c r="AX958" s="153">
        <v>0</v>
      </c>
      <c r="AY958" s="153">
        <v>133000000</v>
      </c>
      <c r="AZ958" s="153">
        <v>129372200</v>
      </c>
      <c r="BA958" s="153" t="s">
        <v>9575</v>
      </c>
      <c r="BB958" s="153">
        <v>140000000</v>
      </c>
      <c r="BC958" s="153">
        <v>136366838</v>
      </c>
      <c r="BD958" s="153" t="s">
        <v>9576</v>
      </c>
      <c r="BE958" s="153">
        <v>200000000</v>
      </c>
      <c r="BF958" s="153">
        <v>0</v>
      </c>
      <c r="BG958" s="153">
        <v>0</v>
      </c>
      <c r="BH958" s="155">
        <v>140000000</v>
      </c>
      <c r="BI958" s="153">
        <v>0</v>
      </c>
      <c r="BJ958" s="153">
        <v>0</v>
      </c>
    </row>
    <row r="959" spans="1:62">
      <c r="A959" s="152">
        <v>4050065308</v>
      </c>
      <c r="B959" s="153">
        <v>6</v>
      </c>
      <c r="C959" s="153" t="s">
        <v>9526</v>
      </c>
      <c r="D959" s="153" t="s">
        <v>9527</v>
      </c>
      <c r="E959" s="153">
        <v>2023</v>
      </c>
      <c r="F959" s="153" t="s">
        <v>7125</v>
      </c>
      <c r="G959" s="153" t="s">
        <v>7126</v>
      </c>
      <c r="H959" s="153">
        <v>2</v>
      </c>
      <c r="I959" s="153" t="s">
        <v>7127</v>
      </c>
      <c r="J959" s="153">
        <v>15</v>
      </c>
      <c r="K959" s="153" t="s">
        <v>1784</v>
      </c>
      <c r="L959" s="153" t="s">
        <v>9528</v>
      </c>
      <c r="M959" s="153">
        <v>199</v>
      </c>
      <c r="N959" s="153" t="s">
        <v>7128</v>
      </c>
      <c r="O959" s="153">
        <v>1</v>
      </c>
      <c r="P959" s="153" t="s">
        <v>2378</v>
      </c>
      <c r="Q959" s="153">
        <v>20</v>
      </c>
      <c r="R959" s="153" t="s">
        <v>2551</v>
      </c>
      <c r="S959" s="153">
        <v>2200</v>
      </c>
      <c r="T959" s="153" t="s">
        <v>6038</v>
      </c>
      <c r="U959" s="153">
        <v>13</v>
      </c>
      <c r="V959" s="153">
        <v>3</v>
      </c>
      <c r="W959" s="154">
        <v>22003</v>
      </c>
      <c r="X959" s="153" t="s">
        <v>9577</v>
      </c>
      <c r="Y959" s="153">
        <v>1</v>
      </c>
      <c r="Z959" s="153" t="s">
        <v>37</v>
      </c>
      <c r="AA959" s="153">
        <v>1</v>
      </c>
      <c r="AB959" s="153" t="s">
        <v>7130</v>
      </c>
      <c r="AC959" s="153">
        <v>1</v>
      </c>
      <c r="AD959" s="153">
        <v>0</v>
      </c>
      <c r="AE959" s="153">
        <v>0</v>
      </c>
      <c r="AF959" s="153">
        <v>0</v>
      </c>
      <c r="AG959" s="153">
        <v>150</v>
      </c>
      <c r="AH959" s="153">
        <v>0</v>
      </c>
      <c r="AI959" s="153">
        <v>0</v>
      </c>
      <c r="AJ959" s="153">
        <v>150</v>
      </c>
      <c r="AK959" s="153">
        <v>250</v>
      </c>
      <c r="AL959" s="153" t="s">
        <v>9075</v>
      </c>
      <c r="AM959" s="153">
        <v>160</v>
      </c>
      <c r="AN959" s="153">
        <v>0</v>
      </c>
      <c r="AO959" s="153">
        <v>0</v>
      </c>
      <c r="AP959" s="154">
        <v>140</v>
      </c>
      <c r="AQ959" s="153">
        <v>0</v>
      </c>
      <c r="AR959" s="153">
        <v>0</v>
      </c>
      <c r="AS959" s="153">
        <v>600</v>
      </c>
      <c r="AT959" s="153">
        <v>250</v>
      </c>
      <c r="AU959" s="153" t="s">
        <v>8566</v>
      </c>
      <c r="AV959" s="153">
        <v>0</v>
      </c>
      <c r="AW959" s="153">
        <v>0</v>
      </c>
      <c r="AX959" s="153">
        <v>0</v>
      </c>
      <c r="AY959" s="153">
        <v>47000000</v>
      </c>
      <c r="AZ959" s="153">
        <v>0</v>
      </c>
      <c r="BA959" s="153">
        <v>0</v>
      </c>
      <c r="BB959" s="153">
        <v>50000000</v>
      </c>
      <c r="BC959" s="153">
        <v>43818539</v>
      </c>
      <c r="BD959" s="153" t="s">
        <v>9578</v>
      </c>
      <c r="BE959" s="153">
        <v>80000000</v>
      </c>
      <c r="BF959" s="153">
        <v>0</v>
      </c>
      <c r="BG959" s="153">
        <v>0</v>
      </c>
      <c r="BH959" s="155">
        <v>50000000</v>
      </c>
      <c r="BI959" s="153">
        <v>0</v>
      </c>
      <c r="BJ959" s="153">
        <v>0</v>
      </c>
    </row>
    <row r="960" spans="1:62">
      <c r="A960" s="152">
        <v>4050065308</v>
      </c>
      <c r="B960" s="153">
        <v>6</v>
      </c>
      <c r="C960" s="153" t="s">
        <v>9526</v>
      </c>
      <c r="D960" s="153" t="s">
        <v>9527</v>
      </c>
      <c r="E960" s="153">
        <v>2023</v>
      </c>
      <c r="F960" s="153" t="s">
        <v>7125</v>
      </c>
      <c r="G960" s="153" t="s">
        <v>7126</v>
      </c>
      <c r="H960" s="153">
        <v>2</v>
      </c>
      <c r="I960" s="153" t="s">
        <v>7127</v>
      </c>
      <c r="J960" s="153">
        <v>15</v>
      </c>
      <c r="K960" s="153" t="s">
        <v>1784</v>
      </c>
      <c r="L960" s="153" t="s">
        <v>9528</v>
      </c>
      <c r="M960" s="153">
        <v>199</v>
      </c>
      <c r="N960" s="153" t="s">
        <v>7128</v>
      </c>
      <c r="O960" s="153">
        <v>1</v>
      </c>
      <c r="P960" s="153" t="s">
        <v>2378</v>
      </c>
      <c r="Q960" s="153">
        <v>21</v>
      </c>
      <c r="R960" s="153" t="s">
        <v>2576</v>
      </c>
      <c r="S960" s="153">
        <v>2201</v>
      </c>
      <c r="T960" s="153" t="s">
        <v>9579</v>
      </c>
      <c r="U960" s="153">
        <v>25</v>
      </c>
      <c r="V960" s="153">
        <v>1</v>
      </c>
      <c r="W960" s="154">
        <v>22011</v>
      </c>
      <c r="X960" s="153" t="s">
        <v>9580</v>
      </c>
      <c r="Y960" s="153">
        <v>1</v>
      </c>
      <c r="Z960" s="153" t="s">
        <v>37</v>
      </c>
      <c r="AA960" s="153">
        <v>1</v>
      </c>
      <c r="AB960" s="153" t="s">
        <v>7130</v>
      </c>
      <c r="AC960" s="153">
        <v>1</v>
      </c>
      <c r="AD960" s="153">
        <v>0</v>
      </c>
      <c r="AE960" s="153">
        <v>0</v>
      </c>
      <c r="AF960" s="153">
        <v>0</v>
      </c>
      <c r="AG960" s="153">
        <v>2</v>
      </c>
      <c r="AH960" s="153">
        <v>1</v>
      </c>
      <c r="AI960" s="153">
        <v>50</v>
      </c>
      <c r="AJ960" s="153">
        <v>2</v>
      </c>
      <c r="AK960" s="153">
        <v>3</v>
      </c>
      <c r="AL960" s="153">
        <v>150</v>
      </c>
      <c r="AM960" s="153">
        <v>3</v>
      </c>
      <c r="AN960" s="153">
        <v>0</v>
      </c>
      <c r="AO960" s="153">
        <v>0</v>
      </c>
      <c r="AP960" s="154">
        <v>1</v>
      </c>
      <c r="AQ960" s="153">
        <v>0</v>
      </c>
      <c r="AR960" s="153">
        <v>0</v>
      </c>
      <c r="AS960" s="153">
        <v>8</v>
      </c>
      <c r="AT960" s="153">
        <v>4</v>
      </c>
      <c r="AU960" s="153">
        <v>50</v>
      </c>
      <c r="AV960" s="153">
        <v>0</v>
      </c>
      <c r="AW960" s="153">
        <v>0</v>
      </c>
      <c r="AX960" s="153">
        <v>0</v>
      </c>
      <c r="AY960" s="153">
        <v>232857762</v>
      </c>
      <c r="AZ960" s="153">
        <v>160045715</v>
      </c>
      <c r="BA960" s="153" t="s">
        <v>9581</v>
      </c>
      <c r="BB960" s="153">
        <v>488502724</v>
      </c>
      <c r="BC960" s="153">
        <v>468258106</v>
      </c>
      <c r="BD960" s="153" t="s">
        <v>9582</v>
      </c>
      <c r="BE960" s="153">
        <v>674630490</v>
      </c>
      <c r="BF960" s="153">
        <v>100882400</v>
      </c>
      <c r="BG960" s="153" t="s">
        <v>9583</v>
      </c>
      <c r="BH960" s="155">
        <v>401000000</v>
      </c>
      <c r="BI960" s="153">
        <v>0</v>
      </c>
      <c r="BJ960" s="153">
        <v>0</v>
      </c>
    </row>
    <row r="961" spans="1:62">
      <c r="A961" s="152">
        <v>4050065308</v>
      </c>
      <c r="B961" s="153">
        <v>6</v>
      </c>
      <c r="C961" s="153" t="s">
        <v>9526</v>
      </c>
      <c r="D961" s="153" t="s">
        <v>9527</v>
      </c>
      <c r="E961" s="153">
        <v>2023</v>
      </c>
      <c r="F961" s="153" t="s">
        <v>7125</v>
      </c>
      <c r="G961" s="153" t="s">
        <v>7126</v>
      </c>
      <c r="H961" s="153">
        <v>2</v>
      </c>
      <c r="I961" s="153" t="s">
        <v>7127</v>
      </c>
      <c r="J961" s="153">
        <v>15</v>
      </c>
      <c r="K961" s="153" t="s">
        <v>1784</v>
      </c>
      <c r="L961" s="153" t="s">
        <v>9528</v>
      </c>
      <c r="M961" s="153">
        <v>199</v>
      </c>
      <c r="N961" s="153" t="s">
        <v>7128</v>
      </c>
      <c r="O961" s="153">
        <v>1</v>
      </c>
      <c r="P961" s="153" t="s">
        <v>2378</v>
      </c>
      <c r="Q961" s="153">
        <v>21</v>
      </c>
      <c r="R961" s="153" t="s">
        <v>2576</v>
      </c>
      <c r="S961" s="153">
        <v>2201</v>
      </c>
      <c r="T961" s="153" t="s">
        <v>9579</v>
      </c>
      <c r="U961" s="153">
        <v>25</v>
      </c>
      <c r="V961" s="153">
        <v>2</v>
      </c>
      <c r="W961" s="154">
        <v>22012</v>
      </c>
      <c r="X961" s="153" t="s">
        <v>9584</v>
      </c>
      <c r="Y961" s="153">
        <v>1</v>
      </c>
      <c r="Z961" s="153" t="s">
        <v>37</v>
      </c>
      <c r="AA961" s="153">
        <v>1</v>
      </c>
      <c r="AB961" s="153" t="s">
        <v>7130</v>
      </c>
      <c r="AC961" s="153">
        <v>1</v>
      </c>
      <c r="AD961" s="153">
        <v>0</v>
      </c>
      <c r="AE961" s="153">
        <v>0</v>
      </c>
      <c r="AF961" s="153">
        <v>0</v>
      </c>
      <c r="AG961" s="153">
        <v>14</v>
      </c>
      <c r="AH961" s="153">
        <v>14</v>
      </c>
      <c r="AI961" s="153">
        <v>100</v>
      </c>
      <c r="AJ961" s="153">
        <v>14</v>
      </c>
      <c r="AK961" s="153">
        <v>14</v>
      </c>
      <c r="AL961" s="153">
        <v>100</v>
      </c>
      <c r="AM961" s="153">
        <v>14</v>
      </c>
      <c r="AN961" s="153">
        <v>14</v>
      </c>
      <c r="AO961" s="153">
        <v>100</v>
      </c>
      <c r="AP961" s="154">
        <v>13</v>
      </c>
      <c r="AQ961" s="153">
        <v>0</v>
      </c>
      <c r="AR961" s="153">
        <v>0</v>
      </c>
      <c r="AS961" s="153">
        <v>55</v>
      </c>
      <c r="AT961" s="153">
        <v>42</v>
      </c>
      <c r="AU961" s="153" t="s">
        <v>9585</v>
      </c>
      <c r="AV961" s="153">
        <v>0</v>
      </c>
      <c r="AW961" s="153">
        <v>0</v>
      </c>
      <c r="AX961" s="153">
        <v>0</v>
      </c>
      <c r="AY961" s="153">
        <v>190000000</v>
      </c>
      <c r="AZ961" s="153">
        <v>190000000</v>
      </c>
      <c r="BA961" s="153">
        <v>100</v>
      </c>
      <c r="BB961" s="153">
        <v>200000000</v>
      </c>
      <c r="BC961" s="153">
        <v>200000000</v>
      </c>
      <c r="BD961" s="153">
        <v>100</v>
      </c>
      <c r="BE961" s="153">
        <v>200000000</v>
      </c>
      <c r="BF961" s="153">
        <v>200000000</v>
      </c>
      <c r="BG961" s="153">
        <v>100</v>
      </c>
      <c r="BH961" s="155">
        <v>250000000</v>
      </c>
      <c r="BI961" s="153">
        <v>0</v>
      </c>
      <c r="BJ961" s="153">
        <v>0</v>
      </c>
    </row>
    <row r="962" spans="1:62">
      <c r="A962" s="152">
        <v>4050065308</v>
      </c>
      <c r="B962" s="153">
        <v>6</v>
      </c>
      <c r="C962" s="153" t="s">
        <v>9526</v>
      </c>
      <c r="D962" s="153" t="s">
        <v>9527</v>
      </c>
      <c r="E962" s="153">
        <v>2023</v>
      </c>
      <c r="F962" s="153" t="s">
        <v>7125</v>
      </c>
      <c r="G962" s="153" t="s">
        <v>7126</v>
      </c>
      <c r="H962" s="153">
        <v>2</v>
      </c>
      <c r="I962" s="153" t="s">
        <v>7127</v>
      </c>
      <c r="J962" s="153">
        <v>15</v>
      </c>
      <c r="K962" s="153" t="s">
        <v>1784</v>
      </c>
      <c r="L962" s="153" t="s">
        <v>9528</v>
      </c>
      <c r="M962" s="153">
        <v>199</v>
      </c>
      <c r="N962" s="153" t="s">
        <v>7128</v>
      </c>
      <c r="O962" s="153">
        <v>1</v>
      </c>
      <c r="P962" s="153" t="s">
        <v>2378</v>
      </c>
      <c r="Q962" s="153">
        <v>21</v>
      </c>
      <c r="R962" s="153" t="s">
        <v>2576</v>
      </c>
      <c r="S962" s="153">
        <v>2201</v>
      </c>
      <c r="T962" s="153" t="s">
        <v>9579</v>
      </c>
      <c r="U962" s="153">
        <v>25</v>
      </c>
      <c r="V962" s="153">
        <v>3</v>
      </c>
      <c r="W962" s="154">
        <v>22013</v>
      </c>
      <c r="X962" s="153" t="s">
        <v>9586</v>
      </c>
      <c r="Y962" s="153">
        <v>1</v>
      </c>
      <c r="Z962" s="153" t="s">
        <v>37</v>
      </c>
      <c r="AA962" s="153">
        <v>1</v>
      </c>
      <c r="AB962" s="153" t="s">
        <v>7130</v>
      </c>
      <c r="AC962" s="153">
        <v>1</v>
      </c>
      <c r="AD962" s="153">
        <v>0</v>
      </c>
      <c r="AE962" s="153">
        <v>0</v>
      </c>
      <c r="AF962" s="153">
        <v>0</v>
      </c>
      <c r="AG962" s="153">
        <v>150</v>
      </c>
      <c r="AH962" s="153">
        <v>200</v>
      </c>
      <c r="AI962" s="153" t="s">
        <v>7176</v>
      </c>
      <c r="AJ962" s="153">
        <v>150</v>
      </c>
      <c r="AK962" s="153">
        <v>150</v>
      </c>
      <c r="AL962" s="153">
        <v>100</v>
      </c>
      <c r="AM962" s="153">
        <v>150</v>
      </c>
      <c r="AN962" s="153">
        <v>150</v>
      </c>
      <c r="AO962" s="153">
        <v>100</v>
      </c>
      <c r="AP962" s="154">
        <v>150</v>
      </c>
      <c r="AQ962" s="153">
        <v>0</v>
      </c>
      <c r="AR962" s="153">
        <v>0</v>
      </c>
      <c r="AS962" s="153">
        <v>600</v>
      </c>
      <c r="AT962" s="153">
        <v>500</v>
      </c>
      <c r="AU962" s="153" t="s">
        <v>7225</v>
      </c>
      <c r="AV962" s="153">
        <v>0</v>
      </c>
      <c r="AW962" s="153">
        <v>0</v>
      </c>
      <c r="AX962" s="153">
        <v>0</v>
      </c>
      <c r="AY962" s="153">
        <v>63780696</v>
      </c>
      <c r="AZ962" s="153">
        <v>63765120</v>
      </c>
      <c r="BA962" s="153" t="s">
        <v>7339</v>
      </c>
      <c r="BB962" s="153">
        <v>386239000</v>
      </c>
      <c r="BC962" s="153">
        <v>355349998</v>
      </c>
      <c r="BD962" s="153">
        <v>92</v>
      </c>
      <c r="BE962" s="153">
        <v>200000000</v>
      </c>
      <c r="BF962" s="153">
        <v>200000000</v>
      </c>
      <c r="BG962" s="153">
        <v>100</v>
      </c>
      <c r="BH962" s="155">
        <v>140000000</v>
      </c>
      <c r="BI962" s="153">
        <v>0</v>
      </c>
      <c r="BJ962" s="153">
        <v>0</v>
      </c>
    </row>
    <row r="963" spans="1:62">
      <c r="A963" s="152">
        <v>4050065308</v>
      </c>
      <c r="B963" s="153">
        <v>6</v>
      </c>
      <c r="C963" s="153" t="s">
        <v>9526</v>
      </c>
      <c r="D963" s="153" t="s">
        <v>9527</v>
      </c>
      <c r="E963" s="153">
        <v>2023</v>
      </c>
      <c r="F963" s="153" t="s">
        <v>7125</v>
      </c>
      <c r="G963" s="153" t="s">
        <v>7126</v>
      </c>
      <c r="H963" s="153">
        <v>2</v>
      </c>
      <c r="I963" s="153" t="s">
        <v>7127</v>
      </c>
      <c r="J963" s="153">
        <v>15</v>
      </c>
      <c r="K963" s="153" t="s">
        <v>1784</v>
      </c>
      <c r="L963" s="153" t="s">
        <v>9528</v>
      </c>
      <c r="M963" s="153">
        <v>199</v>
      </c>
      <c r="N963" s="153" t="s">
        <v>7128</v>
      </c>
      <c r="O963" s="153">
        <v>1</v>
      </c>
      <c r="P963" s="153" t="s">
        <v>2378</v>
      </c>
      <c r="Q963" s="153">
        <v>21</v>
      </c>
      <c r="R963" s="153" t="s">
        <v>2576</v>
      </c>
      <c r="S963" s="153">
        <v>2201</v>
      </c>
      <c r="T963" s="153" t="s">
        <v>9579</v>
      </c>
      <c r="U963" s="153">
        <v>25</v>
      </c>
      <c r="V963" s="153">
        <v>4</v>
      </c>
      <c r="W963" s="154">
        <v>22014</v>
      </c>
      <c r="X963" s="153" t="s">
        <v>9587</v>
      </c>
      <c r="Y963" s="153">
        <v>1</v>
      </c>
      <c r="Z963" s="153" t="s">
        <v>37</v>
      </c>
      <c r="AA963" s="153">
        <v>1</v>
      </c>
      <c r="AB963" s="153" t="s">
        <v>7130</v>
      </c>
      <c r="AC963" s="153">
        <v>1</v>
      </c>
      <c r="AD963" s="153">
        <v>0</v>
      </c>
      <c r="AE963" s="153">
        <v>0</v>
      </c>
      <c r="AF963" s="153">
        <v>0</v>
      </c>
      <c r="AG963" s="153">
        <v>1</v>
      </c>
      <c r="AH963" s="153">
        <v>1</v>
      </c>
      <c r="AI963" s="153">
        <v>100</v>
      </c>
      <c r="AJ963" s="153">
        <v>1</v>
      </c>
      <c r="AK963" s="153">
        <v>1</v>
      </c>
      <c r="AL963" s="153">
        <v>100</v>
      </c>
      <c r="AM963" s="153">
        <v>1</v>
      </c>
      <c r="AN963" s="153">
        <v>0</v>
      </c>
      <c r="AO963" s="153">
        <v>0</v>
      </c>
      <c r="AP963" s="154">
        <v>0</v>
      </c>
      <c r="AQ963" s="153">
        <v>0</v>
      </c>
      <c r="AR963" s="153">
        <v>0</v>
      </c>
      <c r="AS963" s="153">
        <v>3</v>
      </c>
      <c r="AT963" s="153">
        <v>2</v>
      </c>
      <c r="AU963" s="153" t="s">
        <v>7399</v>
      </c>
      <c r="AV963" s="153">
        <v>0</v>
      </c>
      <c r="AW963" s="153">
        <v>0</v>
      </c>
      <c r="AX963" s="153">
        <v>0</v>
      </c>
      <c r="AY963" s="153">
        <v>115138468</v>
      </c>
      <c r="AZ963" s="153">
        <v>112047503</v>
      </c>
      <c r="BA963" s="153" t="s">
        <v>7909</v>
      </c>
      <c r="BB963" s="153">
        <v>83620000</v>
      </c>
      <c r="BC963" s="153">
        <v>83620000</v>
      </c>
      <c r="BD963" s="153">
        <v>100</v>
      </c>
      <c r="BE963" s="153">
        <v>216919510</v>
      </c>
      <c r="BF963" s="153">
        <v>17119510</v>
      </c>
      <c r="BG963" s="153" t="s">
        <v>9588</v>
      </c>
      <c r="BH963" s="155">
        <v>0</v>
      </c>
      <c r="BI963" s="153">
        <v>0</v>
      </c>
      <c r="BJ963" s="153">
        <v>0</v>
      </c>
    </row>
    <row r="964" spans="1:62">
      <c r="A964" s="152">
        <v>4050065308</v>
      </c>
      <c r="B964" s="153">
        <v>6</v>
      </c>
      <c r="C964" s="153" t="s">
        <v>9526</v>
      </c>
      <c r="D964" s="153" t="s">
        <v>9527</v>
      </c>
      <c r="E964" s="153">
        <v>2023</v>
      </c>
      <c r="F964" s="153" t="s">
        <v>7125</v>
      </c>
      <c r="G964" s="153" t="s">
        <v>7126</v>
      </c>
      <c r="H964" s="153">
        <v>2</v>
      </c>
      <c r="I964" s="153" t="s">
        <v>7127</v>
      </c>
      <c r="J964" s="153">
        <v>15</v>
      </c>
      <c r="K964" s="153" t="s">
        <v>1784</v>
      </c>
      <c r="L964" s="153" t="s">
        <v>9528</v>
      </c>
      <c r="M964" s="153">
        <v>199</v>
      </c>
      <c r="N964" s="153" t="s">
        <v>7128</v>
      </c>
      <c r="O964" s="153">
        <v>1</v>
      </c>
      <c r="P964" s="153" t="s">
        <v>2378</v>
      </c>
      <c r="Q964" s="153">
        <v>24</v>
      </c>
      <c r="R964" s="153" t="s">
        <v>2614</v>
      </c>
      <c r="S964" s="153">
        <v>2202</v>
      </c>
      <c r="T964" s="153" t="s">
        <v>6069</v>
      </c>
      <c r="U964" s="153">
        <v>8</v>
      </c>
      <c r="V964" s="153">
        <v>1</v>
      </c>
      <c r="W964" s="154">
        <v>22021</v>
      </c>
      <c r="X964" s="153" t="s">
        <v>9589</v>
      </c>
      <c r="Y964" s="153">
        <v>1</v>
      </c>
      <c r="Z964" s="153" t="s">
        <v>37</v>
      </c>
      <c r="AA964" s="153">
        <v>1</v>
      </c>
      <c r="AB964" s="153" t="s">
        <v>7130</v>
      </c>
      <c r="AC964" s="153">
        <v>1</v>
      </c>
      <c r="AD964" s="153">
        <v>0</v>
      </c>
      <c r="AE964" s="153">
        <v>0</v>
      </c>
      <c r="AF964" s="153">
        <v>0</v>
      </c>
      <c r="AG964" s="153">
        <v>0</v>
      </c>
      <c r="AH964" s="153">
        <v>0</v>
      </c>
      <c r="AI964" s="153">
        <v>0</v>
      </c>
      <c r="AJ964" s="153" t="s">
        <v>7215</v>
      </c>
      <c r="AK964" s="153">
        <v>1</v>
      </c>
      <c r="AL964" s="153">
        <v>200</v>
      </c>
      <c r="AM964" s="153">
        <v>0</v>
      </c>
      <c r="AN964" s="153">
        <v>0</v>
      </c>
      <c r="AO964" s="153">
        <v>0</v>
      </c>
      <c r="AP964" s="154" t="s">
        <v>7215</v>
      </c>
      <c r="AQ964" s="153">
        <v>0</v>
      </c>
      <c r="AR964" s="153">
        <v>0</v>
      </c>
      <c r="AS964" s="153">
        <v>1</v>
      </c>
      <c r="AT964" s="153">
        <v>1</v>
      </c>
      <c r="AU964" s="153">
        <v>100</v>
      </c>
      <c r="AV964" s="153">
        <v>0</v>
      </c>
      <c r="AW964" s="153">
        <v>0</v>
      </c>
      <c r="AX964" s="153">
        <v>0</v>
      </c>
      <c r="AY964" s="153">
        <v>0</v>
      </c>
      <c r="AZ964" s="153">
        <v>0</v>
      </c>
      <c r="BA964" s="153">
        <v>0</v>
      </c>
      <c r="BB964" s="153">
        <v>100000000</v>
      </c>
      <c r="BC964" s="153">
        <v>92921923</v>
      </c>
      <c r="BD964" s="153" t="s">
        <v>9590</v>
      </c>
      <c r="BE964" s="153">
        <v>0</v>
      </c>
      <c r="BF964" s="153">
        <v>0</v>
      </c>
      <c r="BG964" s="153">
        <v>0</v>
      </c>
      <c r="BH964" s="155">
        <v>200000000</v>
      </c>
      <c r="BI964" s="153">
        <v>0</v>
      </c>
      <c r="BJ964" s="153">
        <v>0</v>
      </c>
    </row>
    <row r="965" spans="1:62">
      <c r="A965" s="152">
        <v>4050065308</v>
      </c>
      <c r="B965" s="153">
        <v>6</v>
      </c>
      <c r="C965" s="153" t="s">
        <v>9526</v>
      </c>
      <c r="D965" s="153" t="s">
        <v>9527</v>
      </c>
      <c r="E965" s="153">
        <v>2023</v>
      </c>
      <c r="F965" s="153" t="s">
        <v>7125</v>
      </c>
      <c r="G965" s="153" t="s">
        <v>7126</v>
      </c>
      <c r="H965" s="153">
        <v>2</v>
      </c>
      <c r="I965" s="153" t="s">
        <v>7127</v>
      </c>
      <c r="J965" s="153">
        <v>15</v>
      </c>
      <c r="K965" s="153" t="s">
        <v>1784</v>
      </c>
      <c r="L965" s="153" t="s">
        <v>9528</v>
      </c>
      <c r="M965" s="153">
        <v>199</v>
      </c>
      <c r="N965" s="153" t="s">
        <v>7128</v>
      </c>
      <c r="O965" s="153">
        <v>1</v>
      </c>
      <c r="P965" s="153" t="s">
        <v>2378</v>
      </c>
      <c r="Q965" s="153">
        <v>24</v>
      </c>
      <c r="R965" s="153" t="s">
        <v>2614</v>
      </c>
      <c r="S965" s="153">
        <v>2203</v>
      </c>
      <c r="T965" s="153" t="s">
        <v>6074</v>
      </c>
      <c r="U965" s="153">
        <v>14</v>
      </c>
      <c r="V965" s="153">
        <v>1</v>
      </c>
      <c r="W965" s="154">
        <v>22031</v>
      </c>
      <c r="X965" s="153" t="s">
        <v>9591</v>
      </c>
      <c r="Y965" s="153">
        <v>1</v>
      </c>
      <c r="Z965" s="153" t="s">
        <v>37</v>
      </c>
      <c r="AA965" s="153">
        <v>1</v>
      </c>
      <c r="AB965" s="153" t="s">
        <v>7130</v>
      </c>
      <c r="AC965" s="153">
        <v>1</v>
      </c>
      <c r="AD965" s="153">
        <v>0</v>
      </c>
      <c r="AE965" s="153">
        <v>0</v>
      </c>
      <c r="AF965" s="153">
        <v>0</v>
      </c>
      <c r="AG965" s="153">
        <v>1</v>
      </c>
      <c r="AH965" s="153">
        <v>1</v>
      </c>
      <c r="AI965" s="153">
        <v>100</v>
      </c>
      <c r="AJ965" s="153">
        <v>1</v>
      </c>
      <c r="AK965" s="153">
        <v>1</v>
      </c>
      <c r="AL965" s="153">
        <v>100</v>
      </c>
      <c r="AM965" s="153">
        <v>1</v>
      </c>
      <c r="AN965" s="153">
        <v>1</v>
      </c>
      <c r="AO965" s="153">
        <v>100</v>
      </c>
      <c r="AP965" s="154">
        <v>1</v>
      </c>
      <c r="AQ965" s="153">
        <v>0</v>
      </c>
      <c r="AR965" s="153">
        <v>0</v>
      </c>
      <c r="AS965" s="153">
        <v>4</v>
      </c>
      <c r="AT965" s="153">
        <v>3</v>
      </c>
      <c r="AU965" s="153">
        <v>75</v>
      </c>
      <c r="AV965" s="153">
        <v>0</v>
      </c>
      <c r="AW965" s="153">
        <v>0</v>
      </c>
      <c r="AX965" s="153">
        <v>0</v>
      </c>
      <c r="AY965" s="153">
        <v>48000000</v>
      </c>
      <c r="AZ965" s="153">
        <v>48000000</v>
      </c>
      <c r="BA965" s="153">
        <v>100</v>
      </c>
      <c r="BB965" s="153">
        <v>42500000</v>
      </c>
      <c r="BC965" s="153">
        <v>41051760</v>
      </c>
      <c r="BD965" s="153" t="s">
        <v>9592</v>
      </c>
      <c r="BE965" s="153">
        <v>50000000</v>
      </c>
      <c r="BF965" s="153">
        <v>47802445</v>
      </c>
      <c r="BG965" s="153" t="s">
        <v>9593</v>
      </c>
      <c r="BH965" s="155">
        <v>50000000</v>
      </c>
      <c r="BI965" s="153">
        <v>0</v>
      </c>
      <c r="BJ965" s="153">
        <v>0</v>
      </c>
    </row>
    <row r="966" spans="1:62">
      <c r="A966" s="152">
        <v>4050065308</v>
      </c>
      <c r="B966" s="153">
        <v>6</v>
      </c>
      <c r="C966" s="153" t="s">
        <v>9526</v>
      </c>
      <c r="D966" s="153" t="s">
        <v>9527</v>
      </c>
      <c r="E966" s="153">
        <v>2023</v>
      </c>
      <c r="F966" s="153" t="s">
        <v>7125</v>
      </c>
      <c r="G966" s="153" t="s">
        <v>7126</v>
      </c>
      <c r="H966" s="153">
        <v>2</v>
      </c>
      <c r="I966" s="153" t="s">
        <v>7127</v>
      </c>
      <c r="J966" s="153">
        <v>15</v>
      </c>
      <c r="K966" s="153" t="s">
        <v>1784</v>
      </c>
      <c r="L966" s="153" t="s">
        <v>9528</v>
      </c>
      <c r="M966" s="153">
        <v>199</v>
      </c>
      <c r="N966" s="153" t="s">
        <v>7128</v>
      </c>
      <c r="O966" s="153">
        <v>2</v>
      </c>
      <c r="P966" s="153" t="s">
        <v>7223</v>
      </c>
      <c r="Q966" s="153">
        <v>27</v>
      </c>
      <c r="R966" s="153" t="s">
        <v>2637</v>
      </c>
      <c r="S966" s="153">
        <v>2204</v>
      </c>
      <c r="T966" s="153" t="s">
        <v>6079</v>
      </c>
      <c r="U966" s="153">
        <v>12</v>
      </c>
      <c r="V966" s="153">
        <v>1</v>
      </c>
      <c r="W966" s="154">
        <v>22041</v>
      </c>
      <c r="X966" s="153" t="s">
        <v>9594</v>
      </c>
      <c r="Y966" s="153">
        <v>1</v>
      </c>
      <c r="Z966" s="153" t="s">
        <v>37</v>
      </c>
      <c r="AA966" s="153">
        <v>1</v>
      </c>
      <c r="AB966" s="153" t="s">
        <v>7130</v>
      </c>
      <c r="AC966" s="153">
        <v>1</v>
      </c>
      <c r="AD966" s="153">
        <v>0</v>
      </c>
      <c r="AE966" s="153">
        <v>0</v>
      </c>
      <c r="AF966" s="153">
        <v>0</v>
      </c>
      <c r="AG966" s="153">
        <v>1</v>
      </c>
      <c r="AH966" s="153">
        <v>1</v>
      </c>
      <c r="AI966" s="153">
        <v>100</v>
      </c>
      <c r="AJ966" s="153">
        <v>1</v>
      </c>
      <c r="AK966" s="153">
        <v>1</v>
      </c>
      <c r="AL966" s="153">
        <v>100</v>
      </c>
      <c r="AM966" s="153">
        <v>1</v>
      </c>
      <c r="AN966" s="153">
        <v>1</v>
      </c>
      <c r="AO966" s="153">
        <v>100</v>
      </c>
      <c r="AP966" s="154">
        <v>1</v>
      </c>
      <c r="AQ966" s="153">
        <v>0</v>
      </c>
      <c r="AR966" s="153">
        <v>0</v>
      </c>
      <c r="AS966" s="153">
        <v>4</v>
      </c>
      <c r="AT966" s="153">
        <v>3</v>
      </c>
      <c r="AU966" s="153">
        <v>75</v>
      </c>
      <c r="AV966" s="153">
        <v>0</v>
      </c>
      <c r="AW966" s="153">
        <v>0</v>
      </c>
      <c r="AX966" s="153">
        <v>0</v>
      </c>
      <c r="AY966" s="153">
        <v>43638000</v>
      </c>
      <c r="AZ966" s="153">
        <v>42942481</v>
      </c>
      <c r="BA966" s="153" t="s">
        <v>7567</v>
      </c>
      <c r="BB966" s="153">
        <v>42500000</v>
      </c>
      <c r="BC966" s="153">
        <v>39230172</v>
      </c>
      <c r="BD966" s="153" t="s">
        <v>7205</v>
      </c>
      <c r="BE966" s="153">
        <v>50000000</v>
      </c>
      <c r="BF966" s="153">
        <v>48751032</v>
      </c>
      <c r="BG966" s="153" t="s">
        <v>9595</v>
      </c>
      <c r="BH966" s="155">
        <v>50000000</v>
      </c>
      <c r="BI966" s="153">
        <v>0</v>
      </c>
      <c r="BJ966" s="153">
        <v>0</v>
      </c>
    </row>
    <row r="967" spans="1:62">
      <c r="A967" s="152">
        <v>4050065308</v>
      </c>
      <c r="B967" s="153">
        <v>6</v>
      </c>
      <c r="C967" s="153" t="s">
        <v>9526</v>
      </c>
      <c r="D967" s="153" t="s">
        <v>9527</v>
      </c>
      <c r="E967" s="153">
        <v>2023</v>
      </c>
      <c r="F967" s="153" t="s">
        <v>7125</v>
      </c>
      <c r="G967" s="153" t="s">
        <v>7126</v>
      </c>
      <c r="H967" s="153">
        <v>2</v>
      </c>
      <c r="I967" s="153" t="s">
        <v>7127</v>
      </c>
      <c r="J967" s="153">
        <v>15</v>
      </c>
      <c r="K967" s="153" t="s">
        <v>1784</v>
      </c>
      <c r="L967" s="153" t="s">
        <v>9528</v>
      </c>
      <c r="M967" s="153">
        <v>199</v>
      </c>
      <c r="N967" s="153" t="s">
        <v>7128</v>
      </c>
      <c r="O967" s="153">
        <v>2</v>
      </c>
      <c r="P967" s="153" t="s">
        <v>7223</v>
      </c>
      <c r="Q967" s="153">
        <v>27</v>
      </c>
      <c r="R967" s="153" t="s">
        <v>2637</v>
      </c>
      <c r="S967" s="153">
        <v>2204</v>
      </c>
      <c r="T967" s="153" t="s">
        <v>6079</v>
      </c>
      <c r="U967" s="153">
        <v>12</v>
      </c>
      <c r="V967" s="153">
        <v>2</v>
      </c>
      <c r="W967" s="154">
        <v>22042</v>
      </c>
      <c r="X967" s="153" t="s">
        <v>9596</v>
      </c>
      <c r="Y967" s="153">
        <v>1</v>
      </c>
      <c r="Z967" s="153" t="s">
        <v>37</v>
      </c>
      <c r="AA967" s="153">
        <v>1</v>
      </c>
      <c r="AB967" s="153" t="s">
        <v>7130</v>
      </c>
      <c r="AC967" s="153">
        <v>1</v>
      </c>
      <c r="AD967" s="153">
        <v>0</v>
      </c>
      <c r="AE967" s="153">
        <v>0</v>
      </c>
      <c r="AF967" s="153">
        <v>0</v>
      </c>
      <c r="AG967" s="153">
        <v>75</v>
      </c>
      <c r="AH967" s="153">
        <v>0</v>
      </c>
      <c r="AI967" s="153">
        <v>0</v>
      </c>
      <c r="AJ967" s="153">
        <v>0</v>
      </c>
      <c r="AK967" s="153">
        <v>0</v>
      </c>
      <c r="AL967" s="153">
        <v>0</v>
      </c>
      <c r="AM967" s="153">
        <v>75</v>
      </c>
      <c r="AN967" s="153">
        <v>0</v>
      </c>
      <c r="AO967" s="153">
        <v>0</v>
      </c>
      <c r="AP967" s="154">
        <v>0</v>
      </c>
      <c r="AQ967" s="153">
        <v>0</v>
      </c>
      <c r="AR967" s="153">
        <v>0</v>
      </c>
      <c r="AS967" s="153">
        <v>150</v>
      </c>
      <c r="AT967" s="153">
        <v>0</v>
      </c>
      <c r="AU967" s="153">
        <v>0</v>
      </c>
      <c r="AV967" s="153">
        <v>0</v>
      </c>
      <c r="AW967" s="153">
        <v>0</v>
      </c>
      <c r="AX967" s="153">
        <v>0</v>
      </c>
      <c r="AY967" s="153">
        <v>52362000</v>
      </c>
      <c r="AZ967" s="153">
        <v>13086000</v>
      </c>
      <c r="BA967" s="153">
        <v>25</v>
      </c>
      <c r="BB967" s="153">
        <v>0</v>
      </c>
      <c r="BC967" s="153">
        <v>0</v>
      </c>
      <c r="BD967" s="153">
        <v>0</v>
      </c>
      <c r="BE967" s="153">
        <v>50000000</v>
      </c>
      <c r="BF967" s="153">
        <v>0</v>
      </c>
      <c r="BG967" s="153">
        <v>0</v>
      </c>
      <c r="BH967" s="155">
        <v>0</v>
      </c>
      <c r="BI967" s="153">
        <v>0</v>
      </c>
      <c r="BJ967" s="153">
        <v>0</v>
      </c>
    </row>
    <row r="968" spans="1:62">
      <c r="A968" s="152">
        <v>4050065308</v>
      </c>
      <c r="B968" s="153">
        <v>6</v>
      </c>
      <c r="C968" s="153" t="s">
        <v>9526</v>
      </c>
      <c r="D968" s="153" t="s">
        <v>9527</v>
      </c>
      <c r="E968" s="153">
        <v>2023</v>
      </c>
      <c r="F968" s="153" t="s">
        <v>7125</v>
      </c>
      <c r="G968" s="153" t="s">
        <v>7126</v>
      </c>
      <c r="H968" s="153">
        <v>2</v>
      </c>
      <c r="I968" s="153" t="s">
        <v>7127</v>
      </c>
      <c r="J968" s="153">
        <v>15</v>
      </c>
      <c r="K968" s="153" t="s">
        <v>1784</v>
      </c>
      <c r="L968" s="153" t="s">
        <v>9528</v>
      </c>
      <c r="M968" s="153">
        <v>199</v>
      </c>
      <c r="N968" s="153" t="s">
        <v>7128</v>
      </c>
      <c r="O968" s="153">
        <v>2</v>
      </c>
      <c r="P968" s="153" t="s">
        <v>7223</v>
      </c>
      <c r="Q968" s="153">
        <v>27</v>
      </c>
      <c r="R968" s="153" t="s">
        <v>2637</v>
      </c>
      <c r="S968" s="153">
        <v>2204</v>
      </c>
      <c r="T968" s="153" t="s">
        <v>6079</v>
      </c>
      <c r="U968" s="153">
        <v>12</v>
      </c>
      <c r="V968" s="153">
        <v>3</v>
      </c>
      <c r="W968" s="154">
        <v>22043</v>
      </c>
      <c r="X968" s="153" t="s">
        <v>9597</v>
      </c>
      <c r="Y968" s="153">
        <v>1</v>
      </c>
      <c r="Z968" s="153" t="s">
        <v>37</v>
      </c>
      <c r="AA968" s="153">
        <v>1</v>
      </c>
      <c r="AB968" s="153" t="s">
        <v>7130</v>
      </c>
      <c r="AC968" s="153">
        <v>1</v>
      </c>
      <c r="AD968" s="153">
        <v>0</v>
      </c>
      <c r="AE968" s="153">
        <v>0</v>
      </c>
      <c r="AF968" s="153">
        <v>0</v>
      </c>
      <c r="AG968" s="153">
        <v>0</v>
      </c>
      <c r="AH968" s="153">
        <v>0</v>
      </c>
      <c r="AI968" s="153">
        <v>0</v>
      </c>
      <c r="AJ968" s="153">
        <v>0</v>
      </c>
      <c r="AK968" s="153">
        <v>0</v>
      </c>
      <c r="AL968" s="153">
        <v>0</v>
      </c>
      <c r="AM968" s="153">
        <v>50</v>
      </c>
      <c r="AN968" s="153">
        <v>50</v>
      </c>
      <c r="AO968" s="153">
        <v>100</v>
      </c>
      <c r="AP968" s="154">
        <v>50</v>
      </c>
      <c r="AQ968" s="153">
        <v>0</v>
      </c>
      <c r="AR968" s="153">
        <v>0</v>
      </c>
      <c r="AS968" s="153">
        <v>100</v>
      </c>
      <c r="AT968" s="153">
        <v>50</v>
      </c>
      <c r="AU968" s="153">
        <v>50</v>
      </c>
      <c r="AV968" s="153">
        <v>0</v>
      </c>
      <c r="AW968" s="153">
        <v>0</v>
      </c>
      <c r="AX968" s="153">
        <v>0</v>
      </c>
      <c r="AY968" s="153">
        <v>0</v>
      </c>
      <c r="AZ968" s="153">
        <v>0</v>
      </c>
      <c r="BA968" s="153">
        <v>0</v>
      </c>
      <c r="BB968" s="153">
        <v>0</v>
      </c>
      <c r="BC968" s="153">
        <v>0</v>
      </c>
      <c r="BD968" s="153">
        <v>0</v>
      </c>
      <c r="BE968" s="153">
        <v>50000000</v>
      </c>
      <c r="BF968" s="153">
        <v>32349815</v>
      </c>
      <c r="BG968" s="153" t="s">
        <v>9598</v>
      </c>
      <c r="BH968" s="155">
        <v>50000000</v>
      </c>
      <c r="BI968" s="153">
        <v>0</v>
      </c>
      <c r="BJ968" s="153">
        <v>0</v>
      </c>
    </row>
    <row r="969" spans="1:62">
      <c r="A969" s="152">
        <v>4050065308</v>
      </c>
      <c r="B969" s="153">
        <v>6</v>
      </c>
      <c r="C969" s="153" t="s">
        <v>9526</v>
      </c>
      <c r="D969" s="153" t="s">
        <v>9527</v>
      </c>
      <c r="E969" s="153">
        <v>2023</v>
      </c>
      <c r="F969" s="153" t="s">
        <v>7125</v>
      </c>
      <c r="G969" s="153" t="s">
        <v>7126</v>
      </c>
      <c r="H969" s="153">
        <v>2</v>
      </c>
      <c r="I969" s="153" t="s">
        <v>7127</v>
      </c>
      <c r="J969" s="153">
        <v>15</v>
      </c>
      <c r="K969" s="153" t="s">
        <v>1784</v>
      </c>
      <c r="L969" s="153" t="s">
        <v>9528</v>
      </c>
      <c r="M969" s="153">
        <v>199</v>
      </c>
      <c r="N969" s="153" t="s">
        <v>7128</v>
      </c>
      <c r="O969" s="153">
        <v>2</v>
      </c>
      <c r="P969" s="153" t="s">
        <v>7223</v>
      </c>
      <c r="Q969" s="153">
        <v>30</v>
      </c>
      <c r="R969" s="153" t="s">
        <v>2670</v>
      </c>
      <c r="S969" s="153">
        <v>2205</v>
      </c>
      <c r="T969" s="153" t="s">
        <v>9599</v>
      </c>
      <c r="U969" s="153">
        <v>14</v>
      </c>
      <c r="V969" s="153">
        <v>1</v>
      </c>
      <c r="W969" s="154">
        <v>22051</v>
      </c>
      <c r="X969" s="153" t="s">
        <v>9600</v>
      </c>
      <c r="Y969" s="153">
        <v>1</v>
      </c>
      <c r="Z969" s="153" t="s">
        <v>37</v>
      </c>
      <c r="AA969" s="153">
        <v>1</v>
      </c>
      <c r="AB969" s="153" t="s">
        <v>7130</v>
      </c>
      <c r="AC969" s="153">
        <v>1</v>
      </c>
      <c r="AD969" s="153">
        <v>0</v>
      </c>
      <c r="AE969" s="153">
        <v>0</v>
      </c>
      <c r="AF969" s="153">
        <v>0</v>
      </c>
      <c r="AG969" s="153">
        <v>1</v>
      </c>
      <c r="AH969" s="153">
        <v>2</v>
      </c>
      <c r="AI969" s="153">
        <v>200</v>
      </c>
      <c r="AJ969" s="153" t="s">
        <v>7481</v>
      </c>
      <c r="AK969" s="153">
        <v>0</v>
      </c>
      <c r="AL969" s="153">
        <v>0</v>
      </c>
      <c r="AM969" s="153" t="s">
        <v>7215</v>
      </c>
      <c r="AN969" s="153">
        <v>0</v>
      </c>
      <c r="AO969" s="153">
        <v>0</v>
      </c>
      <c r="AP969" s="154" t="s">
        <v>7290</v>
      </c>
      <c r="AQ969" s="153">
        <v>0</v>
      </c>
      <c r="AR969" s="153">
        <v>0</v>
      </c>
      <c r="AS969" s="153">
        <v>2</v>
      </c>
      <c r="AT969" s="153">
        <v>2</v>
      </c>
      <c r="AU969" s="153">
        <v>100</v>
      </c>
      <c r="AV969" s="153">
        <v>0</v>
      </c>
      <c r="AW969" s="153">
        <v>0</v>
      </c>
      <c r="AX969" s="153">
        <v>0</v>
      </c>
      <c r="AY969" s="153">
        <v>29946950</v>
      </c>
      <c r="AZ969" s="153">
        <v>27328872</v>
      </c>
      <c r="BA969" s="153" t="s">
        <v>9601</v>
      </c>
      <c r="BB969" s="153">
        <v>42500000</v>
      </c>
      <c r="BC969" s="153">
        <v>21600000</v>
      </c>
      <c r="BD969" s="153" t="s">
        <v>9602</v>
      </c>
      <c r="BE969" s="153">
        <v>50000000</v>
      </c>
      <c r="BF969" s="153">
        <v>0</v>
      </c>
      <c r="BG969" s="153">
        <v>0</v>
      </c>
      <c r="BH969" s="155">
        <v>50000000</v>
      </c>
      <c r="BI969" s="153">
        <v>0</v>
      </c>
      <c r="BJ969" s="153">
        <v>0</v>
      </c>
    </row>
    <row r="970" spans="1:62">
      <c r="A970" s="152">
        <v>4050065308</v>
      </c>
      <c r="B970" s="153">
        <v>6</v>
      </c>
      <c r="C970" s="153" t="s">
        <v>9526</v>
      </c>
      <c r="D970" s="153" t="s">
        <v>9527</v>
      </c>
      <c r="E970" s="153">
        <v>2023</v>
      </c>
      <c r="F970" s="153" t="s">
        <v>7125</v>
      </c>
      <c r="G970" s="153" t="s">
        <v>7126</v>
      </c>
      <c r="H970" s="153">
        <v>2</v>
      </c>
      <c r="I970" s="153" t="s">
        <v>7127</v>
      </c>
      <c r="J970" s="153">
        <v>15</v>
      </c>
      <c r="K970" s="153" t="s">
        <v>1784</v>
      </c>
      <c r="L970" s="153" t="s">
        <v>9528</v>
      </c>
      <c r="M970" s="153">
        <v>199</v>
      </c>
      <c r="N970" s="153" t="s">
        <v>7128</v>
      </c>
      <c r="O970" s="153">
        <v>2</v>
      </c>
      <c r="P970" s="153" t="s">
        <v>7223</v>
      </c>
      <c r="Q970" s="153">
        <v>30</v>
      </c>
      <c r="R970" s="153" t="s">
        <v>2670</v>
      </c>
      <c r="S970" s="153">
        <v>2205</v>
      </c>
      <c r="T970" s="153" t="s">
        <v>9599</v>
      </c>
      <c r="U970" s="153">
        <v>14</v>
      </c>
      <c r="V970" s="153">
        <v>2</v>
      </c>
      <c r="W970" s="154">
        <v>22052</v>
      </c>
      <c r="X970" s="153" t="s">
        <v>9603</v>
      </c>
      <c r="Y970" s="153">
        <v>2</v>
      </c>
      <c r="Z970" s="153" t="s">
        <v>202</v>
      </c>
      <c r="AA970" s="153">
        <v>1</v>
      </c>
      <c r="AB970" s="153" t="s">
        <v>7130</v>
      </c>
      <c r="AC970" s="153">
        <v>1</v>
      </c>
      <c r="AD970" s="153">
        <v>0</v>
      </c>
      <c r="AE970" s="153">
        <v>0</v>
      </c>
      <c r="AF970" s="153">
        <v>0</v>
      </c>
      <c r="AG970" s="153">
        <v>1</v>
      </c>
      <c r="AH970" s="153">
        <v>0</v>
      </c>
      <c r="AI970" s="153">
        <v>0</v>
      </c>
      <c r="AJ970" s="153">
        <v>1</v>
      </c>
      <c r="AK970" s="153">
        <v>0</v>
      </c>
      <c r="AL970" s="153">
        <v>0</v>
      </c>
      <c r="AM970" s="153">
        <v>1</v>
      </c>
      <c r="AN970" s="153">
        <v>0</v>
      </c>
      <c r="AO970" s="153">
        <v>0</v>
      </c>
      <c r="AP970" s="154">
        <v>1</v>
      </c>
      <c r="AQ970" s="153">
        <v>0</v>
      </c>
      <c r="AR970" s="153">
        <v>0</v>
      </c>
      <c r="AS970" s="153" t="s">
        <v>7131</v>
      </c>
      <c r="AT970" s="153" t="s">
        <v>7131</v>
      </c>
      <c r="AU970" s="153" t="s">
        <v>7131</v>
      </c>
      <c r="AV970" s="153">
        <v>0</v>
      </c>
      <c r="AW970" s="153">
        <v>0</v>
      </c>
      <c r="AX970" s="153">
        <v>0</v>
      </c>
      <c r="AY970" s="153">
        <v>4360950</v>
      </c>
      <c r="AZ970" s="153">
        <v>4360950</v>
      </c>
      <c r="BA970" s="153">
        <v>100</v>
      </c>
      <c r="BB970" s="153">
        <v>34000000</v>
      </c>
      <c r="BC970" s="153">
        <v>21600000</v>
      </c>
      <c r="BD970" s="153" t="s">
        <v>9604</v>
      </c>
      <c r="BE970" s="153">
        <v>40000000</v>
      </c>
      <c r="BF970" s="153">
        <v>0</v>
      </c>
      <c r="BG970" s="153">
        <v>0</v>
      </c>
      <c r="BH970" s="155">
        <v>40000000</v>
      </c>
      <c r="BI970" s="153">
        <v>0</v>
      </c>
      <c r="BJ970" s="153">
        <v>0</v>
      </c>
    </row>
    <row r="971" spans="1:62">
      <c r="A971" s="152">
        <v>4050065308</v>
      </c>
      <c r="B971" s="153">
        <v>6</v>
      </c>
      <c r="C971" s="153" t="s">
        <v>9526</v>
      </c>
      <c r="D971" s="153" t="s">
        <v>9527</v>
      </c>
      <c r="E971" s="153">
        <v>2023</v>
      </c>
      <c r="F971" s="153" t="s">
        <v>7125</v>
      </c>
      <c r="G971" s="153" t="s">
        <v>7126</v>
      </c>
      <c r="H971" s="153">
        <v>2</v>
      </c>
      <c r="I971" s="153" t="s">
        <v>7127</v>
      </c>
      <c r="J971" s="153">
        <v>15</v>
      </c>
      <c r="K971" s="153" t="s">
        <v>1784</v>
      </c>
      <c r="L971" s="153" t="s">
        <v>9528</v>
      </c>
      <c r="M971" s="153">
        <v>199</v>
      </c>
      <c r="N971" s="153" t="s">
        <v>7128</v>
      </c>
      <c r="O971" s="153">
        <v>2</v>
      </c>
      <c r="P971" s="153" t="s">
        <v>7223</v>
      </c>
      <c r="Q971" s="153">
        <v>33</v>
      </c>
      <c r="R971" s="153" t="s">
        <v>6292</v>
      </c>
      <c r="S971" s="153">
        <v>2206</v>
      </c>
      <c r="T971" s="153" t="s">
        <v>6095</v>
      </c>
      <c r="U971" s="153">
        <v>19</v>
      </c>
      <c r="V971" s="153">
        <v>1</v>
      </c>
      <c r="W971" s="154">
        <v>22061</v>
      </c>
      <c r="X971" s="153" t="s">
        <v>9605</v>
      </c>
      <c r="Y971" s="153">
        <v>1</v>
      </c>
      <c r="Z971" s="153" t="s">
        <v>37</v>
      </c>
      <c r="AA971" s="153">
        <v>1</v>
      </c>
      <c r="AB971" s="153" t="s">
        <v>7130</v>
      </c>
      <c r="AC971" s="153">
        <v>1</v>
      </c>
      <c r="AD971" s="153">
        <v>0</v>
      </c>
      <c r="AE971" s="153">
        <v>0</v>
      </c>
      <c r="AF971" s="153">
        <v>0</v>
      </c>
      <c r="AG971" s="153">
        <v>200</v>
      </c>
      <c r="AH971" s="153">
        <v>200</v>
      </c>
      <c r="AI971" s="153">
        <v>100</v>
      </c>
      <c r="AJ971" s="153">
        <v>200</v>
      </c>
      <c r="AK971" s="153">
        <v>200</v>
      </c>
      <c r="AL971" s="153">
        <v>100</v>
      </c>
      <c r="AM971" s="153">
        <v>200</v>
      </c>
      <c r="AN971" s="153">
        <v>200</v>
      </c>
      <c r="AO971" s="153">
        <v>100</v>
      </c>
      <c r="AP971" s="154">
        <v>200</v>
      </c>
      <c r="AQ971" s="153">
        <v>0</v>
      </c>
      <c r="AR971" s="153">
        <v>0</v>
      </c>
      <c r="AS971" s="153">
        <v>800</v>
      </c>
      <c r="AT971" s="153">
        <v>600</v>
      </c>
      <c r="AU971" s="153">
        <v>75</v>
      </c>
      <c r="AV971" s="153">
        <v>0</v>
      </c>
      <c r="AW971" s="153">
        <v>0</v>
      </c>
      <c r="AX971" s="153">
        <v>0</v>
      </c>
      <c r="AY971" s="153">
        <v>25000000</v>
      </c>
      <c r="AZ971" s="153">
        <v>25000000</v>
      </c>
      <c r="BA971" s="153">
        <v>100</v>
      </c>
      <c r="BB971" s="153">
        <v>55510000</v>
      </c>
      <c r="BC971" s="153">
        <v>46544000</v>
      </c>
      <c r="BD971" s="153" t="s">
        <v>9606</v>
      </c>
      <c r="BE971" s="153">
        <v>40000000</v>
      </c>
      <c r="BF971" s="153">
        <v>24276400</v>
      </c>
      <c r="BG971" s="153" t="s">
        <v>9607</v>
      </c>
      <c r="BH971" s="155">
        <v>30000000</v>
      </c>
      <c r="BI971" s="153">
        <v>0</v>
      </c>
      <c r="BJ971" s="153">
        <v>0</v>
      </c>
    </row>
    <row r="972" spans="1:62">
      <c r="A972" s="152">
        <v>4050065308</v>
      </c>
      <c r="B972" s="153">
        <v>6</v>
      </c>
      <c r="C972" s="153" t="s">
        <v>9526</v>
      </c>
      <c r="D972" s="153" t="s">
        <v>9527</v>
      </c>
      <c r="E972" s="153">
        <v>2023</v>
      </c>
      <c r="F972" s="153" t="s">
        <v>7125</v>
      </c>
      <c r="G972" s="153" t="s">
        <v>7126</v>
      </c>
      <c r="H972" s="153">
        <v>2</v>
      </c>
      <c r="I972" s="153" t="s">
        <v>7127</v>
      </c>
      <c r="J972" s="153">
        <v>15</v>
      </c>
      <c r="K972" s="153" t="s">
        <v>1784</v>
      </c>
      <c r="L972" s="153" t="s">
        <v>9528</v>
      </c>
      <c r="M972" s="153">
        <v>199</v>
      </c>
      <c r="N972" s="153" t="s">
        <v>7128</v>
      </c>
      <c r="O972" s="153">
        <v>2</v>
      </c>
      <c r="P972" s="153" t="s">
        <v>7223</v>
      </c>
      <c r="Q972" s="153">
        <v>33</v>
      </c>
      <c r="R972" s="153" t="s">
        <v>6292</v>
      </c>
      <c r="S972" s="153">
        <v>2206</v>
      </c>
      <c r="T972" s="153" t="s">
        <v>6095</v>
      </c>
      <c r="U972" s="153">
        <v>19</v>
      </c>
      <c r="V972" s="153">
        <v>2</v>
      </c>
      <c r="W972" s="154">
        <v>22062</v>
      </c>
      <c r="X972" s="153" t="s">
        <v>9608</v>
      </c>
      <c r="Y972" s="153">
        <v>1</v>
      </c>
      <c r="Z972" s="153" t="s">
        <v>37</v>
      </c>
      <c r="AA972" s="153">
        <v>1</v>
      </c>
      <c r="AB972" s="153" t="s">
        <v>7130</v>
      </c>
      <c r="AC972" s="153">
        <v>1</v>
      </c>
      <c r="AD972" s="153">
        <v>0</v>
      </c>
      <c r="AE972" s="153">
        <v>0</v>
      </c>
      <c r="AF972" s="153">
        <v>0</v>
      </c>
      <c r="AG972" s="153">
        <v>170</v>
      </c>
      <c r="AH972" s="153">
        <v>0</v>
      </c>
      <c r="AI972" s="153">
        <v>0</v>
      </c>
      <c r="AJ972" s="153">
        <v>170</v>
      </c>
      <c r="AK972" s="153">
        <v>0</v>
      </c>
      <c r="AL972" s="153">
        <v>0</v>
      </c>
      <c r="AM972" s="153">
        <v>0</v>
      </c>
      <c r="AN972" s="153">
        <v>0</v>
      </c>
      <c r="AO972" s="153">
        <v>0</v>
      </c>
      <c r="AP972" s="154">
        <v>0</v>
      </c>
      <c r="AQ972" s="153">
        <v>0</v>
      </c>
      <c r="AR972" s="153">
        <v>0</v>
      </c>
      <c r="AS972" s="153">
        <v>680</v>
      </c>
      <c r="AT972" s="153">
        <v>0</v>
      </c>
      <c r="AU972" s="153">
        <v>0</v>
      </c>
      <c r="AV972" s="153">
        <v>0</v>
      </c>
      <c r="AW972" s="153">
        <v>0</v>
      </c>
      <c r="AX972" s="153">
        <v>0</v>
      </c>
      <c r="AY972" s="153">
        <v>8724000</v>
      </c>
      <c r="AZ972" s="153">
        <v>8724000</v>
      </c>
      <c r="BA972" s="153">
        <v>100</v>
      </c>
      <c r="BB972" s="153">
        <v>9240000</v>
      </c>
      <c r="BC972" s="153">
        <v>9240000</v>
      </c>
      <c r="BD972" s="153">
        <v>100</v>
      </c>
      <c r="BE972" s="153">
        <v>0</v>
      </c>
      <c r="BF972" s="153">
        <v>0</v>
      </c>
      <c r="BG972" s="153">
        <v>0</v>
      </c>
      <c r="BH972" s="155">
        <v>0</v>
      </c>
      <c r="BI972" s="153">
        <v>0</v>
      </c>
      <c r="BJ972" s="153">
        <v>0</v>
      </c>
    </row>
    <row r="973" spans="1:62">
      <c r="A973" s="152">
        <v>4050065308</v>
      </c>
      <c r="B973" s="153">
        <v>6</v>
      </c>
      <c r="C973" s="153" t="s">
        <v>9526</v>
      </c>
      <c r="D973" s="153" t="s">
        <v>9527</v>
      </c>
      <c r="E973" s="153">
        <v>2023</v>
      </c>
      <c r="F973" s="153" t="s">
        <v>7125</v>
      </c>
      <c r="G973" s="153" t="s">
        <v>7126</v>
      </c>
      <c r="H973" s="153">
        <v>2</v>
      </c>
      <c r="I973" s="153" t="s">
        <v>7127</v>
      </c>
      <c r="J973" s="153">
        <v>15</v>
      </c>
      <c r="K973" s="153" t="s">
        <v>1784</v>
      </c>
      <c r="L973" s="153" t="s">
        <v>9528</v>
      </c>
      <c r="M973" s="153">
        <v>199</v>
      </c>
      <c r="N973" s="153" t="s">
        <v>7128</v>
      </c>
      <c r="O973" s="153">
        <v>2</v>
      </c>
      <c r="P973" s="153" t="s">
        <v>7223</v>
      </c>
      <c r="Q973" s="153">
        <v>33</v>
      </c>
      <c r="R973" s="153" t="s">
        <v>6292</v>
      </c>
      <c r="S973" s="153">
        <v>2207</v>
      </c>
      <c r="T973" s="153" t="s">
        <v>6106</v>
      </c>
      <c r="U973" s="153">
        <v>17</v>
      </c>
      <c r="V973" s="153">
        <v>1</v>
      </c>
      <c r="W973" s="154">
        <v>22071</v>
      </c>
      <c r="X973" s="153" t="s">
        <v>9609</v>
      </c>
      <c r="Y973" s="153">
        <v>1</v>
      </c>
      <c r="Z973" s="153" t="s">
        <v>37</v>
      </c>
      <c r="AA973" s="153">
        <v>1</v>
      </c>
      <c r="AB973" s="153" t="s">
        <v>7130</v>
      </c>
      <c r="AC973" s="153">
        <v>1</v>
      </c>
      <c r="AD973" s="153">
        <v>0</v>
      </c>
      <c r="AE973" s="153">
        <v>0</v>
      </c>
      <c r="AF973" s="153">
        <v>0</v>
      </c>
      <c r="AG973" s="153">
        <v>0</v>
      </c>
      <c r="AH973" s="153">
        <v>0</v>
      </c>
      <c r="AI973" s="153">
        <v>0</v>
      </c>
      <c r="AJ973" s="153">
        <v>0</v>
      </c>
      <c r="AK973" s="153">
        <v>0</v>
      </c>
      <c r="AL973" s="153">
        <v>0</v>
      </c>
      <c r="AM973" s="153">
        <v>690</v>
      </c>
      <c r="AN973" s="153">
        <v>180</v>
      </c>
      <c r="AO973" s="153" t="s">
        <v>9610</v>
      </c>
      <c r="AP973" s="154">
        <v>1110</v>
      </c>
      <c r="AQ973" s="153">
        <v>0</v>
      </c>
      <c r="AR973" s="153">
        <v>0</v>
      </c>
      <c r="AS973" s="153">
        <v>1800</v>
      </c>
      <c r="AT973" s="153">
        <v>180</v>
      </c>
      <c r="AU973" s="153">
        <v>10</v>
      </c>
      <c r="AV973" s="153">
        <v>0</v>
      </c>
      <c r="AW973" s="153">
        <v>0</v>
      </c>
      <c r="AX973" s="153">
        <v>0</v>
      </c>
      <c r="AY973" s="153">
        <v>0</v>
      </c>
      <c r="AZ973" s="153">
        <v>0</v>
      </c>
      <c r="BA973" s="153">
        <v>0</v>
      </c>
      <c r="BB973" s="153">
        <v>0</v>
      </c>
      <c r="BC973" s="153">
        <v>0</v>
      </c>
      <c r="BD973" s="153">
        <v>0</v>
      </c>
      <c r="BE973" s="153">
        <v>200000000</v>
      </c>
      <c r="BF973" s="153">
        <v>166256262</v>
      </c>
      <c r="BG973" s="153" t="s">
        <v>9611</v>
      </c>
      <c r="BH973" s="155">
        <v>1000000</v>
      </c>
      <c r="BI973" s="153">
        <v>0</v>
      </c>
      <c r="BJ973" s="153">
        <v>0</v>
      </c>
    </row>
    <row r="974" spans="1:62">
      <c r="A974" s="152">
        <v>4050065308</v>
      </c>
      <c r="B974" s="153">
        <v>6</v>
      </c>
      <c r="C974" s="153" t="s">
        <v>9526</v>
      </c>
      <c r="D974" s="153" t="s">
        <v>9527</v>
      </c>
      <c r="E974" s="153">
        <v>2023</v>
      </c>
      <c r="F974" s="153" t="s">
        <v>7125</v>
      </c>
      <c r="G974" s="153" t="s">
        <v>7126</v>
      </c>
      <c r="H974" s="153">
        <v>2</v>
      </c>
      <c r="I974" s="153" t="s">
        <v>7127</v>
      </c>
      <c r="J974" s="153">
        <v>15</v>
      </c>
      <c r="K974" s="153" t="s">
        <v>1784</v>
      </c>
      <c r="L974" s="153" t="s">
        <v>9528</v>
      </c>
      <c r="M974" s="153">
        <v>199</v>
      </c>
      <c r="N974" s="153" t="s">
        <v>7128</v>
      </c>
      <c r="O974" s="153">
        <v>2</v>
      </c>
      <c r="P974" s="153" t="s">
        <v>7223</v>
      </c>
      <c r="Q974" s="153">
        <v>33</v>
      </c>
      <c r="R974" s="153" t="s">
        <v>6292</v>
      </c>
      <c r="S974" s="153">
        <v>2207</v>
      </c>
      <c r="T974" s="153" t="s">
        <v>6106</v>
      </c>
      <c r="U974" s="153">
        <v>17</v>
      </c>
      <c r="V974" s="153">
        <v>2</v>
      </c>
      <c r="W974" s="154">
        <v>22072</v>
      </c>
      <c r="X974" s="153" t="s">
        <v>9612</v>
      </c>
      <c r="Y974" s="153">
        <v>1</v>
      </c>
      <c r="Z974" s="153" t="s">
        <v>37</v>
      </c>
      <c r="AA974" s="153">
        <v>1</v>
      </c>
      <c r="AB974" s="153" t="s">
        <v>7130</v>
      </c>
      <c r="AC974" s="153">
        <v>1</v>
      </c>
      <c r="AD974" s="153">
        <v>0</v>
      </c>
      <c r="AE974" s="153">
        <v>0</v>
      </c>
      <c r="AF974" s="153">
        <v>0</v>
      </c>
      <c r="AG974" s="153">
        <v>1</v>
      </c>
      <c r="AH974" s="153">
        <v>2</v>
      </c>
      <c r="AI974" s="153">
        <v>200</v>
      </c>
      <c r="AJ974" s="153">
        <v>1</v>
      </c>
      <c r="AK974" s="153">
        <v>3</v>
      </c>
      <c r="AL974" s="153">
        <v>300</v>
      </c>
      <c r="AM974" s="153">
        <v>1</v>
      </c>
      <c r="AN974" s="153">
        <v>0</v>
      </c>
      <c r="AO974" s="153">
        <v>0</v>
      </c>
      <c r="AP974" s="154">
        <v>1</v>
      </c>
      <c r="AQ974" s="153">
        <v>0</v>
      </c>
      <c r="AR974" s="153">
        <v>0</v>
      </c>
      <c r="AS974" s="153">
        <v>4</v>
      </c>
      <c r="AT974" s="153">
        <v>5</v>
      </c>
      <c r="AU974" s="153">
        <v>125</v>
      </c>
      <c r="AV974" s="153">
        <v>0</v>
      </c>
      <c r="AW974" s="153">
        <v>0</v>
      </c>
      <c r="AX974" s="153">
        <v>0</v>
      </c>
      <c r="AY974" s="153">
        <v>262000000</v>
      </c>
      <c r="AZ974" s="153">
        <v>262000000</v>
      </c>
      <c r="BA974" s="153">
        <v>100</v>
      </c>
      <c r="BB974" s="153">
        <v>620000000</v>
      </c>
      <c r="BC974" s="153">
        <v>619954884</v>
      </c>
      <c r="BD974" s="153" t="s">
        <v>7198</v>
      </c>
      <c r="BE974" s="153">
        <v>230000000</v>
      </c>
      <c r="BF974" s="153">
        <v>132660000</v>
      </c>
      <c r="BG974" s="153" t="s">
        <v>9613</v>
      </c>
      <c r="BH974" s="155">
        <v>350000000</v>
      </c>
      <c r="BI974" s="153">
        <v>0</v>
      </c>
      <c r="BJ974" s="153">
        <v>0</v>
      </c>
    </row>
    <row r="975" spans="1:62">
      <c r="A975" s="152">
        <v>4050065308</v>
      </c>
      <c r="B975" s="153">
        <v>6</v>
      </c>
      <c r="C975" s="153" t="s">
        <v>9526</v>
      </c>
      <c r="D975" s="153" t="s">
        <v>9527</v>
      </c>
      <c r="E975" s="153">
        <v>2023</v>
      </c>
      <c r="F975" s="153" t="s">
        <v>7125</v>
      </c>
      <c r="G975" s="153" t="s">
        <v>7126</v>
      </c>
      <c r="H975" s="153">
        <v>2</v>
      </c>
      <c r="I975" s="153" t="s">
        <v>7127</v>
      </c>
      <c r="J975" s="153">
        <v>15</v>
      </c>
      <c r="K975" s="153" t="s">
        <v>1784</v>
      </c>
      <c r="L975" s="153" t="s">
        <v>9528</v>
      </c>
      <c r="M975" s="153">
        <v>199</v>
      </c>
      <c r="N975" s="153" t="s">
        <v>7128</v>
      </c>
      <c r="O975" s="153">
        <v>2</v>
      </c>
      <c r="P975" s="153" t="s">
        <v>7223</v>
      </c>
      <c r="Q975" s="153">
        <v>34</v>
      </c>
      <c r="R975" s="153" t="s">
        <v>2717</v>
      </c>
      <c r="S975" s="153">
        <v>2209</v>
      </c>
      <c r="T975" s="153" t="s">
        <v>6114</v>
      </c>
      <c r="U975" s="153">
        <v>12</v>
      </c>
      <c r="V975" s="153">
        <v>1</v>
      </c>
      <c r="W975" s="154">
        <v>22091</v>
      </c>
      <c r="X975" s="153" t="s">
        <v>9614</v>
      </c>
      <c r="Y975" s="153">
        <v>1</v>
      </c>
      <c r="Z975" s="153" t="s">
        <v>37</v>
      </c>
      <c r="AA975" s="153">
        <v>1</v>
      </c>
      <c r="AB975" s="153" t="s">
        <v>7130</v>
      </c>
      <c r="AC975" s="153">
        <v>1</v>
      </c>
      <c r="AD975" s="153">
        <v>0</v>
      </c>
      <c r="AE975" s="153">
        <v>0</v>
      </c>
      <c r="AF975" s="153">
        <v>0</v>
      </c>
      <c r="AG975" s="153">
        <v>250</v>
      </c>
      <c r="AH975" s="153">
        <v>250</v>
      </c>
      <c r="AI975" s="153">
        <v>100</v>
      </c>
      <c r="AJ975" s="153">
        <v>250</v>
      </c>
      <c r="AK975" s="153">
        <v>250</v>
      </c>
      <c r="AL975" s="153">
        <v>100</v>
      </c>
      <c r="AM975" s="153">
        <v>250</v>
      </c>
      <c r="AN975" s="153">
        <v>0</v>
      </c>
      <c r="AO975" s="153">
        <v>0</v>
      </c>
      <c r="AP975" s="154">
        <v>250</v>
      </c>
      <c r="AQ975" s="153">
        <v>0</v>
      </c>
      <c r="AR975" s="153">
        <v>0</v>
      </c>
      <c r="AS975" s="153">
        <v>1000</v>
      </c>
      <c r="AT975" s="153">
        <v>500</v>
      </c>
      <c r="AU975" s="153">
        <v>50</v>
      </c>
      <c r="AV975" s="153">
        <v>0</v>
      </c>
      <c r="AW975" s="153">
        <v>0</v>
      </c>
      <c r="AX975" s="153">
        <v>0</v>
      </c>
      <c r="AY975" s="153">
        <v>143000000</v>
      </c>
      <c r="AZ975" s="153">
        <v>143000000</v>
      </c>
      <c r="BA975" s="153">
        <v>100</v>
      </c>
      <c r="BB975" s="153">
        <v>136000000</v>
      </c>
      <c r="BC975" s="153">
        <v>130764000</v>
      </c>
      <c r="BD975" s="153" t="s">
        <v>9615</v>
      </c>
      <c r="BE975" s="153">
        <v>160000000</v>
      </c>
      <c r="BF975" s="153">
        <v>24450000</v>
      </c>
      <c r="BG975" s="153" t="s">
        <v>9616</v>
      </c>
      <c r="BH975" s="155">
        <v>120000000</v>
      </c>
      <c r="BI975" s="153">
        <v>0</v>
      </c>
      <c r="BJ975" s="153">
        <v>0</v>
      </c>
    </row>
    <row r="976" spans="1:62">
      <c r="A976" s="152">
        <v>4050065308</v>
      </c>
      <c r="B976" s="153">
        <v>6</v>
      </c>
      <c r="C976" s="153" t="s">
        <v>9526</v>
      </c>
      <c r="D976" s="153" t="s">
        <v>9527</v>
      </c>
      <c r="E976" s="153">
        <v>2023</v>
      </c>
      <c r="F976" s="153" t="s">
        <v>7125</v>
      </c>
      <c r="G976" s="153" t="s">
        <v>7126</v>
      </c>
      <c r="H976" s="153">
        <v>2</v>
      </c>
      <c r="I976" s="153" t="s">
        <v>7127</v>
      </c>
      <c r="J976" s="153">
        <v>15</v>
      </c>
      <c r="K976" s="153" t="s">
        <v>1784</v>
      </c>
      <c r="L976" s="153" t="s">
        <v>9528</v>
      </c>
      <c r="M976" s="153">
        <v>199</v>
      </c>
      <c r="N976" s="153" t="s">
        <v>7128</v>
      </c>
      <c r="O976" s="153">
        <v>2</v>
      </c>
      <c r="P976" s="153" t="s">
        <v>7223</v>
      </c>
      <c r="Q976" s="153">
        <v>38</v>
      </c>
      <c r="R976" s="153" t="s">
        <v>2728</v>
      </c>
      <c r="S976" s="153">
        <v>2210</v>
      </c>
      <c r="T976" s="153" t="s">
        <v>6119</v>
      </c>
      <c r="U976" s="153">
        <v>11</v>
      </c>
      <c r="V976" s="153">
        <v>1</v>
      </c>
      <c r="W976" s="154">
        <v>22101</v>
      </c>
      <c r="X976" s="153" t="s">
        <v>9617</v>
      </c>
      <c r="Y976" s="153">
        <v>1</v>
      </c>
      <c r="Z976" s="153" t="s">
        <v>37</v>
      </c>
      <c r="AA976" s="153">
        <v>1</v>
      </c>
      <c r="AB976" s="153" t="s">
        <v>7130</v>
      </c>
      <c r="AC976" s="153">
        <v>1</v>
      </c>
      <c r="AD976" s="153">
        <v>0</v>
      </c>
      <c r="AE976" s="153">
        <v>0</v>
      </c>
      <c r="AF976" s="153">
        <v>0</v>
      </c>
      <c r="AG976" s="153">
        <v>200</v>
      </c>
      <c r="AH976" s="153">
        <v>390</v>
      </c>
      <c r="AI976" s="153">
        <v>195</v>
      </c>
      <c r="AJ976" s="153">
        <v>200</v>
      </c>
      <c r="AK976" s="153">
        <v>200</v>
      </c>
      <c r="AL976" s="153">
        <v>100</v>
      </c>
      <c r="AM976" s="153">
        <v>110</v>
      </c>
      <c r="AN976" s="153">
        <v>110</v>
      </c>
      <c r="AO976" s="153">
        <v>100</v>
      </c>
      <c r="AP976" s="154">
        <v>290</v>
      </c>
      <c r="AQ976" s="153">
        <v>0</v>
      </c>
      <c r="AR976" s="153">
        <v>0</v>
      </c>
      <c r="AS976" s="153">
        <v>800</v>
      </c>
      <c r="AT976" s="153">
        <v>700</v>
      </c>
      <c r="AU976" s="153" t="s">
        <v>8976</v>
      </c>
      <c r="AV976" s="153">
        <v>0</v>
      </c>
      <c r="AW976" s="153">
        <v>0</v>
      </c>
      <c r="AX976" s="153">
        <v>0</v>
      </c>
      <c r="AY976" s="153">
        <v>25583900</v>
      </c>
      <c r="AZ976" s="153">
        <v>13082850</v>
      </c>
      <c r="BA976" s="153" t="s">
        <v>9618</v>
      </c>
      <c r="BB976" s="153">
        <v>47750000</v>
      </c>
      <c r="BC976" s="153">
        <v>47750000</v>
      </c>
      <c r="BD976" s="153">
        <v>100</v>
      </c>
      <c r="BE976" s="153">
        <v>100000000</v>
      </c>
      <c r="BF976" s="153">
        <v>69711652</v>
      </c>
      <c r="BG976" s="153" t="s">
        <v>9619</v>
      </c>
      <c r="BH976" s="155">
        <v>100000000</v>
      </c>
      <c r="BI976" s="153">
        <v>0</v>
      </c>
      <c r="BJ976" s="153">
        <v>0</v>
      </c>
    </row>
    <row r="977" spans="1:62">
      <c r="A977" s="152">
        <v>4050065308</v>
      </c>
      <c r="B977" s="153">
        <v>6</v>
      </c>
      <c r="C977" s="153" t="s">
        <v>9526</v>
      </c>
      <c r="D977" s="153" t="s">
        <v>9527</v>
      </c>
      <c r="E977" s="153">
        <v>2023</v>
      </c>
      <c r="F977" s="153" t="s">
        <v>7125</v>
      </c>
      <c r="G977" s="153" t="s">
        <v>7126</v>
      </c>
      <c r="H977" s="153">
        <v>2</v>
      </c>
      <c r="I977" s="153" t="s">
        <v>7127</v>
      </c>
      <c r="J977" s="153">
        <v>15</v>
      </c>
      <c r="K977" s="153" t="s">
        <v>1784</v>
      </c>
      <c r="L977" s="153" t="s">
        <v>9528</v>
      </c>
      <c r="M977" s="153">
        <v>199</v>
      </c>
      <c r="N977" s="153" t="s">
        <v>7128</v>
      </c>
      <c r="O977" s="153">
        <v>3</v>
      </c>
      <c r="P977" s="153" t="s">
        <v>7254</v>
      </c>
      <c r="Q977" s="153">
        <v>39</v>
      </c>
      <c r="R977" s="153" t="s">
        <v>2738</v>
      </c>
      <c r="S977" s="153">
        <v>2165</v>
      </c>
      <c r="T977" s="153" t="s">
        <v>6123</v>
      </c>
      <c r="U977" s="153">
        <v>10</v>
      </c>
      <c r="V977" s="153">
        <v>1</v>
      </c>
      <c r="W977" s="154">
        <v>21651</v>
      </c>
      <c r="X977" s="153" t="s">
        <v>9620</v>
      </c>
      <c r="Y977" s="153">
        <v>1</v>
      </c>
      <c r="Z977" s="153" t="s">
        <v>37</v>
      </c>
      <c r="AA977" s="153">
        <v>1</v>
      </c>
      <c r="AB977" s="153" t="s">
        <v>7130</v>
      </c>
      <c r="AC977" s="153">
        <v>1</v>
      </c>
      <c r="AD977" s="153">
        <v>0</v>
      </c>
      <c r="AE977" s="153">
        <v>0</v>
      </c>
      <c r="AF977" s="153">
        <v>0</v>
      </c>
      <c r="AG977" s="153">
        <v>125</v>
      </c>
      <c r="AH977" s="153">
        <v>100</v>
      </c>
      <c r="AI977" s="153">
        <v>80</v>
      </c>
      <c r="AJ977" s="153">
        <v>125</v>
      </c>
      <c r="AK977" s="153">
        <v>0</v>
      </c>
      <c r="AL977" s="153">
        <v>0</v>
      </c>
      <c r="AM977" s="153">
        <v>150</v>
      </c>
      <c r="AN977" s="153">
        <v>0</v>
      </c>
      <c r="AO977" s="153">
        <v>0</v>
      </c>
      <c r="AP977" s="154">
        <v>100</v>
      </c>
      <c r="AQ977" s="153">
        <v>0</v>
      </c>
      <c r="AR977" s="153">
        <v>0</v>
      </c>
      <c r="AS977" s="153">
        <v>500</v>
      </c>
      <c r="AT977" s="153">
        <v>100</v>
      </c>
      <c r="AU977" s="153">
        <v>20</v>
      </c>
      <c r="AV977" s="153">
        <v>0</v>
      </c>
      <c r="AW977" s="153">
        <v>0</v>
      </c>
      <c r="AX977" s="153">
        <v>0</v>
      </c>
      <c r="AY977" s="153">
        <v>95000000</v>
      </c>
      <c r="AZ977" s="153">
        <v>93849994</v>
      </c>
      <c r="BA977" s="153" t="s">
        <v>8111</v>
      </c>
      <c r="BB977" s="153">
        <v>100000000</v>
      </c>
      <c r="BC977" s="153">
        <v>55440000</v>
      </c>
      <c r="BD977" s="153" t="s">
        <v>9621</v>
      </c>
      <c r="BE977" s="153">
        <v>150000000</v>
      </c>
      <c r="BF977" s="153">
        <v>0</v>
      </c>
      <c r="BG977" s="153">
        <v>0</v>
      </c>
      <c r="BH977" s="155">
        <v>250000000</v>
      </c>
      <c r="BI977" s="153">
        <v>0</v>
      </c>
      <c r="BJ977" s="153">
        <v>0</v>
      </c>
    </row>
    <row r="978" spans="1:62">
      <c r="A978" s="152">
        <v>4050065308</v>
      </c>
      <c r="B978" s="153">
        <v>6</v>
      </c>
      <c r="C978" s="153" t="s">
        <v>9526</v>
      </c>
      <c r="D978" s="153" t="s">
        <v>9527</v>
      </c>
      <c r="E978" s="153">
        <v>2023</v>
      </c>
      <c r="F978" s="153" t="s">
        <v>7125</v>
      </c>
      <c r="G978" s="153" t="s">
        <v>7126</v>
      </c>
      <c r="H978" s="153">
        <v>2</v>
      </c>
      <c r="I978" s="153" t="s">
        <v>7127</v>
      </c>
      <c r="J978" s="153">
        <v>15</v>
      </c>
      <c r="K978" s="153" t="s">
        <v>1784</v>
      </c>
      <c r="L978" s="153" t="s">
        <v>9528</v>
      </c>
      <c r="M978" s="153">
        <v>199</v>
      </c>
      <c r="N978" s="153" t="s">
        <v>7128</v>
      </c>
      <c r="O978" s="153">
        <v>3</v>
      </c>
      <c r="P978" s="153" t="s">
        <v>7254</v>
      </c>
      <c r="Q978" s="153">
        <v>40</v>
      </c>
      <c r="R978" s="153" t="s">
        <v>2749</v>
      </c>
      <c r="S978" s="153">
        <v>2197</v>
      </c>
      <c r="T978" s="153" t="s">
        <v>6126</v>
      </c>
      <c r="U978" s="153">
        <v>10</v>
      </c>
      <c r="V978" s="153">
        <v>1</v>
      </c>
      <c r="W978" s="154">
        <v>21971</v>
      </c>
      <c r="X978" s="153" t="s">
        <v>9622</v>
      </c>
      <c r="Y978" s="153">
        <v>1</v>
      </c>
      <c r="Z978" s="153" t="s">
        <v>37</v>
      </c>
      <c r="AA978" s="153">
        <v>1</v>
      </c>
      <c r="AB978" s="153" t="s">
        <v>7130</v>
      </c>
      <c r="AC978" s="153">
        <v>1</v>
      </c>
      <c r="AD978" s="153">
        <v>0</v>
      </c>
      <c r="AE978" s="153">
        <v>0</v>
      </c>
      <c r="AF978" s="153">
        <v>0</v>
      </c>
      <c r="AG978" s="153">
        <v>200</v>
      </c>
      <c r="AH978" s="153">
        <v>200</v>
      </c>
      <c r="AI978" s="153">
        <v>100</v>
      </c>
      <c r="AJ978" s="153">
        <v>200</v>
      </c>
      <c r="AK978" s="153">
        <v>200</v>
      </c>
      <c r="AL978" s="153">
        <v>100</v>
      </c>
      <c r="AM978" s="153">
        <v>200</v>
      </c>
      <c r="AN978" s="153">
        <v>200</v>
      </c>
      <c r="AO978" s="153">
        <v>100</v>
      </c>
      <c r="AP978" s="154">
        <v>200</v>
      </c>
      <c r="AQ978" s="153">
        <v>0</v>
      </c>
      <c r="AR978" s="153">
        <v>0</v>
      </c>
      <c r="AS978" s="153">
        <v>800</v>
      </c>
      <c r="AT978" s="153">
        <v>600</v>
      </c>
      <c r="AU978" s="153">
        <v>75</v>
      </c>
      <c r="AV978" s="153">
        <v>0</v>
      </c>
      <c r="AW978" s="153">
        <v>0</v>
      </c>
      <c r="AX978" s="153">
        <v>0</v>
      </c>
      <c r="AY978" s="153">
        <v>95000000</v>
      </c>
      <c r="AZ978" s="153">
        <v>95000000</v>
      </c>
      <c r="BA978" s="153">
        <v>100</v>
      </c>
      <c r="BB978" s="153">
        <v>127000000</v>
      </c>
      <c r="BC978" s="153">
        <v>127000000</v>
      </c>
      <c r="BD978" s="153">
        <v>100</v>
      </c>
      <c r="BE978" s="153">
        <v>150000000</v>
      </c>
      <c r="BF978" s="153">
        <v>150000000</v>
      </c>
      <c r="BG978" s="153">
        <v>100</v>
      </c>
      <c r="BH978" s="155">
        <v>100000000</v>
      </c>
      <c r="BI978" s="153">
        <v>0</v>
      </c>
      <c r="BJ978" s="153">
        <v>0</v>
      </c>
    </row>
    <row r="979" spans="1:62">
      <c r="A979" s="152">
        <v>4050065308</v>
      </c>
      <c r="B979" s="153">
        <v>6</v>
      </c>
      <c r="C979" s="153" t="s">
        <v>9526</v>
      </c>
      <c r="D979" s="153" t="s">
        <v>9527</v>
      </c>
      <c r="E979" s="153">
        <v>2023</v>
      </c>
      <c r="F979" s="153" t="s">
        <v>7125</v>
      </c>
      <c r="G979" s="153" t="s">
        <v>7126</v>
      </c>
      <c r="H979" s="153">
        <v>2</v>
      </c>
      <c r="I979" s="153" t="s">
        <v>7127</v>
      </c>
      <c r="J979" s="153">
        <v>15</v>
      </c>
      <c r="K979" s="153" t="s">
        <v>1784</v>
      </c>
      <c r="L979" s="153" t="s">
        <v>9528</v>
      </c>
      <c r="M979" s="153">
        <v>199</v>
      </c>
      <c r="N979" s="153" t="s">
        <v>7128</v>
      </c>
      <c r="O979" s="153">
        <v>3</v>
      </c>
      <c r="P979" s="153" t="s">
        <v>7254</v>
      </c>
      <c r="Q979" s="153">
        <v>40</v>
      </c>
      <c r="R979" s="153" t="s">
        <v>2749</v>
      </c>
      <c r="S979" s="153">
        <v>2197</v>
      </c>
      <c r="T979" s="153" t="s">
        <v>6126</v>
      </c>
      <c r="U979" s="153">
        <v>10</v>
      </c>
      <c r="V979" s="153">
        <v>2</v>
      </c>
      <c r="W979" s="154">
        <v>21972</v>
      </c>
      <c r="X979" s="153" t="s">
        <v>9623</v>
      </c>
      <c r="Y979" s="153">
        <v>1</v>
      </c>
      <c r="Z979" s="153" t="s">
        <v>37</v>
      </c>
      <c r="AA979" s="153">
        <v>1</v>
      </c>
      <c r="AB979" s="153" t="s">
        <v>7130</v>
      </c>
      <c r="AC979" s="153">
        <v>1</v>
      </c>
      <c r="AD979" s="153">
        <v>0</v>
      </c>
      <c r="AE979" s="153">
        <v>0</v>
      </c>
      <c r="AF979" s="153">
        <v>0</v>
      </c>
      <c r="AG979" s="153">
        <v>250</v>
      </c>
      <c r="AH979" s="153">
        <v>250</v>
      </c>
      <c r="AI979" s="153">
        <v>100</v>
      </c>
      <c r="AJ979" s="153">
        <v>250</v>
      </c>
      <c r="AK979" s="153">
        <v>250</v>
      </c>
      <c r="AL979" s="153">
        <v>100</v>
      </c>
      <c r="AM979" s="153">
        <v>250</v>
      </c>
      <c r="AN979" s="153">
        <v>0</v>
      </c>
      <c r="AO979" s="153">
        <v>0</v>
      </c>
      <c r="AP979" s="154">
        <v>250</v>
      </c>
      <c r="AQ979" s="153">
        <v>0</v>
      </c>
      <c r="AR979" s="153">
        <v>0</v>
      </c>
      <c r="AS979" s="153">
        <v>1000</v>
      </c>
      <c r="AT979" s="153">
        <v>500</v>
      </c>
      <c r="AU979" s="153">
        <v>50</v>
      </c>
      <c r="AV979" s="153">
        <v>0</v>
      </c>
      <c r="AW979" s="153">
        <v>0</v>
      </c>
      <c r="AX979" s="153">
        <v>0</v>
      </c>
      <c r="AY979" s="153">
        <v>100000000</v>
      </c>
      <c r="AZ979" s="153">
        <v>88958189</v>
      </c>
      <c r="BA979" s="153" t="s">
        <v>7527</v>
      </c>
      <c r="BB979" s="153">
        <v>173000000</v>
      </c>
      <c r="BC979" s="153">
        <v>171458286</v>
      </c>
      <c r="BD979" s="153" t="s">
        <v>9239</v>
      </c>
      <c r="BE979" s="153">
        <v>200000000</v>
      </c>
      <c r="BF979" s="153">
        <v>0</v>
      </c>
      <c r="BG979" s="153">
        <v>0</v>
      </c>
      <c r="BH979" s="155">
        <v>251000000</v>
      </c>
      <c r="BI979" s="153">
        <v>0</v>
      </c>
      <c r="BJ979" s="153">
        <v>0</v>
      </c>
    </row>
    <row r="980" spans="1:62">
      <c r="A980" s="152">
        <v>4050065308</v>
      </c>
      <c r="B980" s="153">
        <v>6</v>
      </c>
      <c r="C980" s="153" t="s">
        <v>9526</v>
      </c>
      <c r="D980" s="153" t="s">
        <v>9527</v>
      </c>
      <c r="E980" s="153">
        <v>2023</v>
      </c>
      <c r="F980" s="153" t="s">
        <v>7125</v>
      </c>
      <c r="G980" s="153" t="s">
        <v>7126</v>
      </c>
      <c r="H980" s="153">
        <v>2</v>
      </c>
      <c r="I980" s="153" t="s">
        <v>7127</v>
      </c>
      <c r="J980" s="153">
        <v>15</v>
      </c>
      <c r="K980" s="153" t="s">
        <v>1784</v>
      </c>
      <c r="L980" s="153" t="s">
        <v>9528</v>
      </c>
      <c r="M980" s="153">
        <v>199</v>
      </c>
      <c r="N980" s="153" t="s">
        <v>7128</v>
      </c>
      <c r="O980" s="153">
        <v>3</v>
      </c>
      <c r="P980" s="153" t="s">
        <v>7254</v>
      </c>
      <c r="Q980" s="153">
        <v>43</v>
      </c>
      <c r="R980" s="153" t="s">
        <v>2766</v>
      </c>
      <c r="S980" s="153">
        <v>2182</v>
      </c>
      <c r="T980" s="153" t="s">
        <v>6136</v>
      </c>
      <c r="U980" s="153">
        <v>5</v>
      </c>
      <c r="V980" s="153">
        <v>1</v>
      </c>
      <c r="W980" s="154">
        <v>21821</v>
      </c>
      <c r="X980" s="153" t="s">
        <v>9624</v>
      </c>
      <c r="Y980" s="153">
        <v>1</v>
      </c>
      <c r="Z980" s="153" t="s">
        <v>37</v>
      </c>
      <c r="AA980" s="153">
        <v>1</v>
      </c>
      <c r="AB980" s="153" t="s">
        <v>7130</v>
      </c>
      <c r="AC980" s="153">
        <v>1</v>
      </c>
      <c r="AD980" s="153">
        <v>0</v>
      </c>
      <c r="AE980" s="153">
        <v>0</v>
      </c>
      <c r="AF980" s="153">
        <v>0</v>
      </c>
      <c r="AG980" s="153">
        <v>0</v>
      </c>
      <c r="AH980" s="153">
        <v>0</v>
      </c>
      <c r="AI980" s="153">
        <v>0</v>
      </c>
      <c r="AJ980" s="153">
        <v>100</v>
      </c>
      <c r="AK980" s="153">
        <v>0</v>
      </c>
      <c r="AL980" s="153">
        <v>0</v>
      </c>
      <c r="AM980" s="153">
        <v>0</v>
      </c>
      <c r="AN980" s="153">
        <v>0</v>
      </c>
      <c r="AO980" s="153">
        <v>0</v>
      </c>
      <c r="AP980" s="154">
        <v>100</v>
      </c>
      <c r="AQ980" s="153">
        <v>0</v>
      </c>
      <c r="AR980" s="153">
        <v>0</v>
      </c>
      <c r="AS980" s="153">
        <v>200</v>
      </c>
      <c r="AT980" s="153">
        <v>0</v>
      </c>
      <c r="AU980" s="153">
        <v>0</v>
      </c>
      <c r="AV980" s="153">
        <v>0</v>
      </c>
      <c r="AW980" s="153">
        <v>0</v>
      </c>
      <c r="AX980" s="153">
        <v>0</v>
      </c>
      <c r="AY980" s="153">
        <v>0</v>
      </c>
      <c r="AZ980" s="153">
        <v>0</v>
      </c>
      <c r="BA980" s="153">
        <v>0</v>
      </c>
      <c r="BB980" s="153">
        <v>22000000</v>
      </c>
      <c r="BC980" s="153">
        <v>0</v>
      </c>
      <c r="BD980" s="153">
        <v>0</v>
      </c>
      <c r="BE980" s="153">
        <v>0</v>
      </c>
      <c r="BF980" s="153">
        <v>0</v>
      </c>
      <c r="BG980" s="153">
        <v>0</v>
      </c>
      <c r="BH980" s="155">
        <v>22000000</v>
      </c>
      <c r="BI980" s="153">
        <v>0</v>
      </c>
      <c r="BJ980" s="153">
        <v>0</v>
      </c>
    </row>
    <row r="981" spans="1:62">
      <c r="A981" s="152">
        <v>4050065308</v>
      </c>
      <c r="B981" s="153">
        <v>6</v>
      </c>
      <c r="C981" s="153" t="s">
        <v>9526</v>
      </c>
      <c r="D981" s="153" t="s">
        <v>9527</v>
      </c>
      <c r="E981" s="153">
        <v>2023</v>
      </c>
      <c r="F981" s="153" t="s">
        <v>7125</v>
      </c>
      <c r="G981" s="153" t="s">
        <v>7126</v>
      </c>
      <c r="H981" s="153">
        <v>2</v>
      </c>
      <c r="I981" s="153" t="s">
        <v>7127</v>
      </c>
      <c r="J981" s="153">
        <v>15</v>
      </c>
      <c r="K981" s="153" t="s">
        <v>1784</v>
      </c>
      <c r="L981" s="153" t="s">
        <v>9528</v>
      </c>
      <c r="M981" s="153">
        <v>199</v>
      </c>
      <c r="N981" s="153" t="s">
        <v>7128</v>
      </c>
      <c r="O981" s="153">
        <v>3</v>
      </c>
      <c r="P981" s="153" t="s">
        <v>7254</v>
      </c>
      <c r="Q981" s="153">
        <v>45</v>
      </c>
      <c r="R981" s="153" t="s">
        <v>2777</v>
      </c>
      <c r="S981" s="153">
        <v>2183</v>
      </c>
      <c r="T981" s="153" t="s">
        <v>6139</v>
      </c>
      <c r="U981" s="153">
        <v>11</v>
      </c>
      <c r="V981" s="153">
        <v>1</v>
      </c>
      <c r="W981" s="154">
        <v>21831</v>
      </c>
      <c r="X981" s="153" t="s">
        <v>9625</v>
      </c>
      <c r="Y981" s="153">
        <v>1</v>
      </c>
      <c r="Z981" s="153" t="s">
        <v>37</v>
      </c>
      <c r="AA981" s="153">
        <v>1</v>
      </c>
      <c r="AB981" s="153" t="s">
        <v>7130</v>
      </c>
      <c r="AC981" s="153">
        <v>1</v>
      </c>
      <c r="AD981" s="153">
        <v>0</v>
      </c>
      <c r="AE981" s="153">
        <v>0</v>
      </c>
      <c r="AF981" s="153">
        <v>0</v>
      </c>
      <c r="AG981" s="153">
        <v>1</v>
      </c>
      <c r="AH981" s="153">
        <v>0</v>
      </c>
      <c r="AI981" s="153">
        <v>0</v>
      </c>
      <c r="AJ981" s="153" t="s">
        <v>7215</v>
      </c>
      <c r="AK981" s="153">
        <v>0</v>
      </c>
      <c r="AL981" s="153">
        <v>0</v>
      </c>
      <c r="AM981" s="153" t="s">
        <v>7215</v>
      </c>
      <c r="AN981" s="153">
        <v>0</v>
      </c>
      <c r="AO981" s="153">
        <v>0</v>
      </c>
      <c r="AP981" s="154">
        <v>0</v>
      </c>
      <c r="AQ981" s="153">
        <v>0</v>
      </c>
      <c r="AR981" s="153">
        <v>0</v>
      </c>
      <c r="AS981" s="153">
        <v>2</v>
      </c>
      <c r="AT981" s="153">
        <v>0</v>
      </c>
      <c r="AU981" s="153">
        <v>0</v>
      </c>
      <c r="AV981" s="153">
        <v>0</v>
      </c>
      <c r="AW981" s="153">
        <v>0</v>
      </c>
      <c r="AX981" s="153">
        <v>0</v>
      </c>
      <c r="AY981" s="153">
        <v>52344000</v>
      </c>
      <c r="AZ981" s="153">
        <v>39258000</v>
      </c>
      <c r="BA981" s="153" t="s">
        <v>8401</v>
      </c>
      <c r="BB981" s="153">
        <v>100000000</v>
      </c>
      <c r="BC981" s="153">
        <v>0</v>
      </c>
      <c r="BD981" s="153">
        <v>0</v>
      </c>
      <c r="BE981" s="153">
        <v>100000000</v>
      </c>
      <c r="BF981" s="153">
        <v>13545000</v>
      </c>
      <c r="BG981" s="153" t="s">
        <v>9626</v>
      </c>
      <c r="BH981" s="155">
        <v>0</v>
      </c>
      <c r="BI981" s="153">
        <v>0</v>
      </c>
      <c r="BJ981" s="153">
        <v>0</v>
      </c>
    </row>
    <row r="982" spans="1:62">
      <c r="A982" s="152">
        <v>4050065308</v>
      </c>
      <c r="B982" s="153">
        <v>6</v>
      </c>
      <c r="C982" s="153" t="s">
        <v>9526</v>
      </c>
      <c r="D982" s="153" t="s">
        <v>9527</v>
      </c>
      <c r="E982" s="153">
        <v>2023</v>
      </c>
      <c r="F982" s="153" t="s">
        <v>7125</v>
      </c>
      <c r="G982" s="153" t="s">
        <v>7126</v>
      </c>
      <c r="H982" s="153">
        <v>2</v>
      </c>
      <c r="I982" s="153" t="s">
        <v>7127</v>
      </c>
      <c r="J982" s="153">
        <v>15</v>
      </c>
      <c r="K982" s="153" t="s">
        <v>1784</v>
      </c>
      <c r="L982" s="153" t="s">
        <v>9528</v>
      </c>
      <c r="M982" s="153">
        <v>199</v>
      </c>
      <c r="N982" s="153" t="s">
        <v>7128</v>
      </c>
      <c r="O982" s="153">
        <v>3</v>
      </c>
      <c r="P982" s="153" t="s">
        <v>7254</v>
      </c>
      <c r="Q982" s="153">
        <v>45</v>
      </c>
      <c r="R982" s="153" t="s">
        <v>2777</v>
      </c>
      <c r="S982" s="153">
        <v>2183</v>
      </c>
      <c r="T982" s="153" t="s">
        <v>6139</v>
      </c>
      <c r="U982" s="153">
        <v>11</v>
      </c>
      <c r="V982" s="153">
        <v>2</v>
      </c>
      <c r="W982" s="154">
        <v>21832</v>
      </c>
      <c r="X982" s="153" t="s">
        <v>9627</v>
      </c>
      <c r="Y982" s="153">
        <v>1</v>
      </c>
      <c r="Z982" s="153" t="s">
        <v>37</v>
      </c>
      <c r="AA982" s="153">
        <v>1</v>
      </c>
      <c r="AB982" s="153" t="s">
        <v>7130</v>
      </c>
      <c r="AC982" s="153">
        <v>1</v>
      </c>
      <c r="AD982" s="153">
        <v>0</v>
      </c>
      <c r="AE982" s="153">
        <v>0</v>
      </c>
      <c r="AF982" s="153">
        <v>0</v>
      </c>
      <c r="AG982" s="153">
        <v>1</v>
      </c>
      <c r="AH982" s="153">
        <v>0</v>
      </c>
      <c r="AI982" s="153">
        <v>0</v>
      </c>
      <c r="AJ982" s="153" t="s">
        <v>7481</v>
      </c>
      <c r="AK982" s="153">
        <v>1</v>
      </c>
      <c r="AL982" s="153">
        <v>500</v>
      </c>
      <c r="AM982" s="153" t="s">
        <v>7468</v>
      </c>
      <c r="AN982" s="153">
        <v>0</v>
      </c>
      <c r="AO982" s="153">
        <v>0</v>
      </c>
      <c r="AP982" s="154">
        <v>0</v>
      </c>
      <c r="AQ982" s="153">
        <v>0</v>
      </c>
      <c r="AR982" s="153">
        <v>0</v>
      </c>
      <c r="AS982" s="153">
        <v>2</v>
      </c>
      <c r="AT982" s="153">
        <v>1</v>
      </c>
      <c r="AU982" s="153">
        <v>50</v>
      </c>
      <c r="AV982" s="153">
        <v>0</v>
      </c>
      <c r="AW982" s="153">
        <v>0</v>
      </c>
      <c r="AX982" s="153">
        <v>0</v>
      </c>
      <c r="AY982" s="153">
        <v>36660000</v>
      </c>
      <c r="AZ982" s="153">
        <v>36660000</v>
      </c>
      <c r="BA982" s="153">
        <v>100</v>
      </c>
      <c r="BB982" s="153">
        <v>200000000</v>
      </c>
      <c r="BC982" s="153">
        <v>189336109</v>
      </c>
      <c r="BD982" s="153" t="s">
        <v>9628</v>
      </c>
      <c r="BE982" s="153">
        <v>200000000</v>
      </c>
      <c r="BF982" s="153">
        <v>0</v>
      </c>
      <c r="BG982" s="153">
        <v>0</v>
      </c>
      <c r="BH982" s="155">
        <v>0</v>
      </c>
      <c r="BI982" s="153">
        <v>0</v>
      </c>
      <c r="BJ982" s="153">
        <v>0</v>
      </c>
    </row>
    <row r="983" spans="1:62">
      <c r="A983" s="152">
        <v>4050065308</v>
      </c>
      <c r="B983" s="153">
        <v>6</v>
      </c>
      <c r="C983" s="153" t="s">
        <v>9526</v>
      </c>
      <c r="D983" s="153" t="s">
        <v>9527</v>
      </c>
      <c r="E983" s="153">
        <v>2023</v>
      </c>
      <c r="F983" s="153" t="s">
        <v>7125</v>
      </c>
      <c r="G983" s="153" t="s">
        <v>7126</v>
      </c>
      <c r="H983" s="153">
        <v>2</v>
      </c>
      <c r="I983" s="153" t="s">
        <v>7127</v>
      </c>
      <c r="J983" s="153">
        <v>15</v>
      </c>
      <c r="K983" s="153" t="s">
        <v>1784</v>
      </c>
      <c r="L983" s="153" t="s">
        <v>9528</v>
      </c>
      <c r="M983" s="153">
        <v>199</v>
      </c>
      <c r="N983" s="153" t="s">
        <v>7128</v>
      </c>
      <c r="O983" s="153">
        <v>3</v>
      </c>
      <c r="P983" s="153" t="s">
        <v>7254</v>
      </c>
      <c r="Q983" s="153">
        <v>48</v>
      </c>
      <c r="R983" s="153" t="s">
        <v>2802</v>
      </c>
      <c r="S983" s="153">
        <v>2184</v>
      </c>
      <c r="T983" s="153" t="s">
        <v>6146</v>
      </c>
      <c r="U983" s="153">
        <v>8</v>
      </c>
      <c r="V983" s="153">
        <v>1</v>
      </c>
      <c r="W983" s="154">
        <v>21841</v>
      </c>
      <c r="X983" s="153" t="s">
        <v>9629</v>
      </c>
      <c r="Y983" s="153">
        <v>1</v>
      </c>
      <c r="Z983" s="153" t="s">
        <v>37</v>
      </c>
      <c r="AA983" s="153">
        <v>1</v>
      </c>
      <c r="AB983" s="153" t="s">
        <v>7130</v>
      </c>
      <c r="AC983" s="153">
        <v>1</v>
      </c>
      <c r="AD983" s="153">
        <v>0</v>
      </c>
      <c r="AE983" s="153">
        <v>0</v>
      </c>
      <c r="AF983" s="153">
        <v>0</v>
      </c>
      <c r="AG983" s="153">
        <v>100</v>
      </c>
      <c r="AH983" s="153">
        <v>0</v>
      </c>
      <c r="AI983" s="153">
        <v>0</v>
      </c>
      <c r="AJ983" s="153">
        <v>100</v>
      </c>
      <c r="AK983" s="153">
        <v>100</v>
      </c>
      <c r="AL983" s="153">
        <v>100</v>
      </c>
      <c r="AM983" s="153">
        <v>150</v>
      </c>
      <c r="AN983" s="153">
        <v>150</v>
      </c>
      <c r="AO983" s="153">
        <v>100</v>
      </c>
      <c r="AP983" s="154">
        <v>50</v>
      </c>
      <c r="AQ983" s="153">
        <v>0</v>
      </c>
      <c r="AR983" s="153">
        <v>0</v>
      </c>
      <c r="AS983" s="153">
        <v>400</v>
      </c>
      <c r="AT983" s="153">
        <v>250</v>
      </c>
      <c r="AU983" s="153" t="s">
        <v>7850</v>
      </c>
      <c r="AV983" s="153">
        <v>0</v>
      </c>
      <c r="AW983" s="153">
        <v>0</v>
      </c>
      <c r="AX983" s="153">
        <v>0</v>
      </c>
      <c r="AY983" s="153">
        <v>20880000</v>
      </c>
      <c r="AZ983" s="153">
        <v>20880000</v>
      </c>
      <c r="BA983" s="153">
        <v>100</v>
      </c>
      <c r="BB983" s="153">
        <v>50000000</v>
      </c>
      <c r="BC983" s="153">
        <v>26537000</v>
      </c>
      <c r="BD983" s="153" t="s">
        <v>9630</v>
      </c>
      <c r="BE983" s="153">
        <v>50000000</v>
      </c>
      <c r="BF983" s="153">
        <v>43183008</v>
      </c>
      <c r="BG983" s="153" t="s">
        <v>9631</v>
      </c>
      <c r="BH983" s="155">
        <v>50000000</v>
      </c>
      <c r="BI983" s="153">
        <v>0</v>
      </c>
      <c r="BJ983" s="153">
        <v>0</v>
      </c>
    </row>
    <row r="984" spans="1:62">
      <c r="A984" s="152">
        <v>4050065308</v>
      </c>
      <c r="B984" s="153">
        <v>6</v>
      </c>
      <c r="C984" s="153" t="s">
        <v>9526</v>
      </c>
      <c r="D984" s="153" t="s">
        <v>9527</v>
      </c>
      <c r="E984" s="153">
        <v>2023</v>
      </c>
      <c r="F984" s="153" t="s">
        <v>7125</v>
      </c>
      <c r="G984" s="153" t="s">
        <v>7126</v>
      </c>
      <c r="H984" s="153">
        <v>2</v>
      </c>
      <c r="I984" s="153" t="s">
        <v>7127</v>
      </c>
      <c r="J984" s="153">
        <v>15</v>
      </c>
      <c r="K984" s="153" t="s">
        <v>1784</v>
      </c>
      <c r="L984" s="153" t="s">
        <v>9528</v>
      </c>
      <c r="M984" s="153">
        <v>199</v>
      </c>
      <c r="N984" s="153" t="s">
        <v>7128</v>
      </c>
      <c r="O984" s="153">
        <v>3</v>
      </c>
      <c r="P984" s="153" t="s">
        <v>7254</v>
      </c>
      <c r="Q984" s="153">
        <v>48</v>
      </c>
      <c r="R984" s="153" t="s">
        <v>2802</v>
      </c>
      <c r="S984" s="153">
        <v>2185</v>
      </c>
      <c r="T984" s="153" t="s">
        <v>6150</v>
      </c>
      <c r="U984" s="153">
        <v>11</v>
      </c>
      <c r="V984" s="153">
        <v>1</v>
      </c>
      <c r="W984" s="154">
        <v>21851</v>
      </c>
      <c r="X984" s="153" t="s">
        <v>9632</v>
      </c>
      <c r="Y984" s="153">
        <v>1</v>
      </c>
      <c r="Z984" s="153" t="s">
        <v>37</v>
      </c>
      <c r="AA984" s="153">
        <v>1</v>
      </c>
      <c r="AB984" s="153" t="s">
        <v>7130</v>
      </c>
      <c r="AC984" s="153">
        <v>1</v>
      </c>
      <c r="AD984" s="153">
        <v>0</v>
      </c>
      <c r="AE984" s="153">
        <v>0</v>
      </c>
      <c r="AF984" s="153">
        <v>0</v>
      </c>
      <c r="AG984" s="153">
        <v>0</v>
      </c>
      <c r="AH984" s="153">
        <v>0</v>
      </c>
      <c r="AI984" s="153">
        <v>0</v>
      </c>
      <c r="AJ984" s="153">
        <v>1</v>
      </c>
      <c r="AK984" s="153">
        <v>1</v>
      </c>
      <c r="AL984" s="153">
        <v>100</v>
      </c>
      <c r="AM984" s="153">
        <v>1</v>
      </c>
      <c r="AN984" s="153">
        <v>1</v>
      </c>
      <c r="AO984" s="153">
        <v>100</v>
      </c>
      <c r="AP984" s="154">
        <v>0</v>
      </c>
      <c r="AQ984" s="153">
        <v>0</v>
      </c>
      <c r="AR984" s="153">
        <v>0</v>
      </c>
      <c r="AS984" s="153">
        <v>2</v>
      </c>
      <c r="AT984" s="153">
        <v>2</v>
      </c>
      <c r="AU984" s="153">
        <v>100</v>
      </c>
      <c r="AV984" s="153">
        <v>0</v>
      </c>
      <c r="AW984" s="153">
        <v>0</v>
      </c>
      <c r="AX984" s="153">
        <v>0</v>
      </c>
      <c r="AY984" s="153">
        <v>0</v>
      </c>
      <c r="AZ984" s="153">
        <v>0</v>
      </c>
      <c r="BA984" s="153">
        <v>0</v>
      </c>
      <c r="BB984" s="153">
        <v>230000000</v>
      </c>
      <c r="BC984" s="153">
        <v>225399540</v>
      </c>
      <c r="BD984" s="153">
        <v>98</v>
      </c>
      <c r="BE984" s="153">
        <v>421000000</v>
      </c>
      <c r="BF984" s="153">
        <v>165000000</v>
      </c>
      <c r="BG984" s="153" t="s">
        <v>9633</v>
      </c>
      <c r="BH984" s="155">
        <v>0</v>
      </c>
      <c r="BI984" s="153">
        <v>0</v>
      </c>
      <c r="BJ984" s="153">
        <v>0</v>
      </c>
    </row>
    <row r="985" spans="1:62">
      <c r="A985" s="152">
        <v>4050065308</v>
      </c>
      <c r="B985" s="153">
        <v>6</v>
      </c>
      <c r="C985" s="153" t="s">
        <v>9526</v>
      </c>
      <c r="D985" s="153" t="s">
        <v>9527</v>
      </c>
      <c r="E985" s="153">
        <v>2023</v>
      </c>
      <c r="F985" s="153" t="s">
        <v>7125</v>
      </c>
      <c r="G985" s="153" t="s">
        <v>7126</v>
      </c>
      <c r="H985" s="153">
        <v>2</v>
      </c>
      <c r="I985" s="153" t="s">
        <v>7127</v>
      </c>
      <c r="J985" s="153">
        <v>15</v>
      </c>
      <c r="K985" s="153" t="s">
        <v>1784</v>
      </c>
      <c r="L985" s="153" t="s">
        <v>9528</v>
      </c>
      <c r="M985" s="153">
        <v>199</v>
      </c>
      <c r="N985" s="153" t="s">
        <v>7128</v>
      </c>
      <c r="O985" s="153">
        <v>3</v>
      </c>
      <c r="P985" s="153" t="s">
        <v>7254</v>
      </c>
      <c r="Q985" s="153">
        <v>48</v>
      </c>
      <c r="R985" s="153" t="s">
        <v>2802</v>
      </c>
      <c r="S985" s="153">
        <v>2185</v>
      </c>
      <c r="T985" s="153" t="s">
        <v>6150</v>
      </c>
      <c r="U985" s="153">
        <v>11</v>
      </c>
      <c r="V985" s="153">
        <v>2</v>
      </c>
      <c r="W985" s="154">
        <v>21852</v>
      </c>
      <c r="X985" s="153" t="s">
        <v>9634</v>
      </c>
      <c r="Y985" s="153">
        <v>1</v>
      </c>
      <c r="Z985" s="153" t="s">
        <v>37</v>
      </c>
      <c r="AA985" s="153">
        <v>1</v>
      </c>
      <c r="AB985" s="153" t="s">
        <v>7130</v>
      </c>
      <c r="AC985" s="153">
        <v>1</v>
      </c>
      <c r="AD985" s="153">
        <v>0</v>
      </c>
      <c r="AE985" s="153">
        <v>0</v>
      </c>
      <c r="AF985" s="153">
        <v>0</v>
      </c>
      <c r="AG985" s="153">
        <v>0</v>
      </c>
      <c r="AH985" s="153">
        <v>0</v>
      </c>
      <c r="AI985" s="153">
        <v>0</v>
      </c>
      <c r="AJ985" s="153">
        <v>1</v>
      </c>
      <c r="AK985" s="153">
        <v>1</v>
      </c>
      <c r="AL985" s="153">
        <v>100</v>
      </c>
      <c r="AM985" s="153">
        <v>0</v>
      </c>
      <c r="AN985" s="153">
        <v>0</v>
      </c>
      <c r="AO985" s="153">
        <v>0</v>
      </c>
      <c r="AP985" s="154">
        <v>0</v>
      </c>
      <c r="AQ985" s="153">
        <v>0</v>
      </c>
      <c r="AR985" s="153">
        <v>0</v>
      </c>
      <c r="AS985" s="153">
        <v>1</v>
      </c>
      <c r="AT985" s="153">
        <v>1</v>
      </c>
      <c r="AU985" s="153">
        <v>100</v>
      </c>
      <c r="AV985" s="153">
        <v>0</v>
      </c>
      <c r="AW985" s="153">
        <v>0</v>
      </c>
      <c r="AX985" s="153">
        <v>0</v>
      </c>
      <c r="AY985" s="153">
        <v>0</v>
      </c>
      <c r="AZ985" s="153">
        <v>0</v>
      </c>
      <c r="BA985" s="153">
        <v>0</v>
      </c>
      <c r="BB985" s="153">
        <v>200000000</v>
      </c>
      <c r="BC985" s="153">
        <v>190605546</v>
      </c>
      <c r="BD985" s="153" t="s">
        <v>9635</v>
      </c>
      <c r="BE985" s="153">
        <v>0</v>
      </c>
      <c r="BF985" s="153">
        <v>0</v>
      </c>
      <c r="BG985" s="153">
        <v>0</v>
      </c>
      <c r="BH985" s="155">
        <v>0</v>
      </c>
      <c r="BI985" s="153">
        <v>0</v>
      </c>
      <c r="BJ985" s="153">
        <v>0</v>
      </c>
    </row>
    <row r="986" spans="1:62">
      <c r="A986" s="152">
        <v>4050065308</v>
      </c>
      <c r="B986" s="153">
        <v>6</v>
      </c>
      <c r="C986" s="153" t="s">
        <v>9526</v>
      </c>
      <c r="D986" s="153" t="s">
        <v>9527</v>
      </c>
      <c r="E986" s="153">
        <v>2023</v>
      </c>
      <c r="F986" s="153" t="s">
        <v>7125</v>
      </c>
      <c r="G986" s="153" t="s">
        <v>7126</v>
      </c>
      <c r="H986" s="153">
        <v>2</v>
      </c>
      <c r="I986" s="153" t="s">
        <v>7127</v>
      </c>
      <c r="J986" s="153">
        <v>15</v>
      </c>
      <c r="K986" s="153" t="s">
        <v>1784</v>
      </c>
      <c r="L986" s="153" t="s">
        <v>9528</v>
      </c>
      <c r="M986" s="153">
        <v>199</v>
      </c>
      <c r="N986" s="153" t="s">
        <v>7128</v>
      </c>
      <c r="O986" s="153">
        <v>4</v>
      </c>
      <c r="P986" s="153" t="s">
        <v>7281</v>
      </c>
      <c r="Q986" s="153">
        <v>49</v>
      </c>
      <c r="R986" s="153" t="s">
        <v>2834</v>
      </c>
      <c r="S986" s="153">
        <v>2186</v>
      </c>
      <c r="T986" s="153" t="s">
        <v>6157</v>
      </c>
      <c r="U986" s="153">
        <v>30</v>
      </c>
      <c r="V986" s="153">
        <v>1</v>
      </c>
      <c r="W986" s="154">
        <v>21861</v>
      </c>
      <c r="X986" s="153" t="s">
        <v>9636</v>
      </c>
      <c r="Y986" s="153">
        <v>1</v>
      </c>
      <c r="Z986" s="153" t="s">
        <v>37</v>
      </c>
      <c r="AA986" s="153">
        <v>1</v>
      </c>
      <c r="AB986" s="153" t="s">
        <v>7130</v>
      </c>
      <c r="AC986" s="153">
        <v>1</v>
      </c>
      <c r="AD986" s="153">
        <v>0</v>
      </c>
      <c r="AE986" s="153">
        <v>0</v>
      </c>
      <c r="AF986" s="153">
        <v>0</v>
      </c>
      <c r="AG986" s="153">
        <v>2500</v>
      </c>
      <c r="AH986" s="153">
        <v>3293</v>
      </c>
      <c r="AI986" s="153" t="s">
        <v>9637</v>
      </c>
      <c r="AJ986" s="153">
        <v>2500</v>
      </c>
      <c r="AK986" s="153" t="s">
        <v>9638</v>
      </c>
      <c r="AL986" s="153" t="s">
        <v>9639</v>
      </c>
      <c r="AM986" s="153">
        <v>2100</v>
      </c>
      <c r="AN986" s="153">
        <v>6427</v>
      </c>
      <c r="AO986" s="153" t="s">
        <v>9640</v>
      </c>
      <c r="AP986" s="154">
        <v>2900</v>
      </c>
      <c r="AQ986" s="153">
        <v>0</v>
      </c>
      <c r="AR986" s="153">
        <v>0</v>
      </c>
      <c r="AS986" s="153">
        <v>10000</v>
      </c>
      <c r="AT986" s="153" t="s">
        <v>9641</v>
      </c>
      <c r="AU986" s="153" t="s">
        <v>9642</v>
      </c>
      <c r="AV986" s="153">
        <v>0</v>
      </c>
      <c r="AW986" s="153">
        <v>0</v>
      </c>
      <c r="AX986" s="153">
        <v>0</v>
      </c>
      <c r="AY986" s="153">
        <v>667178934</v>
      </c>
      <c r="AZ986" s="153">
        <v>667029280</v>
      </c>
      <c r="BA986" s="153" t="s">
        <v>7339</v>
      </c>
      <c r="BB986" s="153">
        <v>3089798522</v>
      </c>
      <c r="BC986" s="153" t="s">
        <v>9643</v>
      </c>
      <c r="BD986" s="153" t="s">
        <v>7266</v>
      </c>
      <c r="BE986" s="153">
        <v>1766849954</v>
      </c>
      <c r="BF986" s="153">
        <v>1597335831</v>
      </c>
      <c r="BG986" s="153" t="s">
        <v>9644</v>
      </c>
      <c r="BH986" s="155">
        <v>950000000</v>
      </c>
      <c r="BI986" s="153">
        <v>0</v>
      </c>
      <c r="BJ986" s="153">
        <v>0</v>
      </c>
    </row>
    <row r="987" spans="1:62">
      <c r="A987" s="152">
        <v>4050065308</v>
      </c>
      <c r="B987" s="153">
        <v>6</v>
      </c>
      <c r="C987" s="153" t="s">
        <v>9526</v>
      </c>
      <c r="D987" s="153" t="s">
        <v>9527</v>
      </c>
      <c r="E987" s="153">
        <v>2023</v>
      </c>
      <c r="F987" s="153" t="s">
        <v>7125</v>
      </c>
      <c r="G987" s="153" t="s">
        <v>7126</v>
      </c>
      <c r="H987" s="153">
        <v>2</v>
      </c>
      <c r="I987" s="153" t="s">
        <v>7127</v>
      </c>
      <c r="J987" s="153">
        <v>15</v>
      </c>
      <c r="K987" s="153" t="s">
        <v>1784</v>
      </c>
      <c r="L987" s="153" t="s">
        <v>9528</v>
      </c>
      <c r="M987" s="153">
        <v>199</v>
      </c>
      <c r="N987" s="153" t="s">
        <v>7128</v>
      </c>
      <c r="O987" s="153">
        <v>4</v>
      </c>
      <c r="P987" s="153" t="s">
        <v>7281</v>
      </c>
      <c r="Q987" s="153">
        <v>49</v>
      </c>
      <c r="R987" s="153" t="s">
        <v>2834</v>
      </c>
      <c r="S987" s="153">
        <v>2186</v>
      </c>
      <c r="T987" s="153" t="s">
        <v>6157</v>
      </c>
      <c r="U987" s="153">
        <v>30</v>
      </c>
      <c r="V987" s="153">
        <v>2</v>
      </c>
      <c r="W987" s="154">
        <v>21862</v>
      </c>
      <c r="X987" s="153" t="s">
        <v>9645</v>
      </c>
      <c r="Y987" s="153">
        <v>1</v>
      </c>
      <c r="Z987" s="153" t="s">
        <v>37</v>
      </c>
      <c r="AA987" s="153">
        <v>1</v>
      </c>
      <c r="AB987" s="153" t="s">
        <v>7130</v>
      </c>
      <c r="AC987" s="153">
        <v>1</v>
      </c>
      <c r="AD987" s="153">
        <v>0</v>
      </c>
      <c r="AE987" s="153">
        <v>0</v>
      </c>
      <c r="AF987" s="153">
        <v>0</v>
      </c>
      <c r="AG987" s="153">
        <v>0</v>
      </c>
      <c r="AH987" s="153">
        <v>0</v>
      </c>
      <c r="AI987" s="153">
        <v>0</v>
      </c>
      <c r="AJ987" s="153">
        <v>386</v>
      </c>
      <c r="AK987" s="153">
        <v>386</v>
      </c>
      <c r="AL987" s="153">
        <v>100</v>
      </c>
      <c r="AM987" s="153">
        <v>214</v>
      </c>
      <c r="AN987" s="153">
        <v>0</v>
      </c>
      <c r="AO987" s="153">
        <v>0</v>
      </c>
      <c r="AP987" s="154">
        <v>0</v>
      </c>
      <c r="AQ987" s="153">
        <v>0</v>
      </c>
      <c r="AR987" s="153">
        <v>0</v>
      </c>
      <c r="AS987" s="153">
        <v>600</v>
      </c>
      <c r="AT987" s="153">
        <v>386</v>
      </c>
      <c r="AU987" s="153" t="s">
        <v>9646</v>
      </c>
      <c r="AV987" s="153">
        <v>0</v>
      </c>
      <c r="AW987" s="153">
        <v>0</v>
      </c>
      <c r="AX987" s="153">
        <v>0</v>
      </c>
      <c r="AY987" s="153">
        <v>0</v>
      </c>
      <c r="AZ987" s="153">
        <v>0</v>
      </c>
      <c r="BA987" s="153">
        <v>0</v>
      </c>
      <c r="BB987" s="153">
        <v>52693182</v>
      </c>
      <c r="BC987" s="153">
        <v>52693182</v>
      </c>
      <c r="BD987" s="153">
        <v>100</v>
      </c>
      <c r="BE987" s="153">
        <v>125604000</v>
      </c>
      <c r="BF987" s="153">
        <v>65441000</v>
      </c>
      <c r="BG987" s="153" t="s">
        <v>9647</v>
      </c>
      <c r="BH987" s="155">
        <v>0</v>
      </c>
      <c r="BI987" s="153">
        <v>0</v>
      </c>
      <c r="BJ987" s="153">
        <v>0</v>
      </c>
    </row>
    <row r="988" spans="1:62">
      <c r="A988" s="152">
        <v>4050065308</v>
      </c>
      <c r="B988" s="153">
        <v>6</v>
      </c>
      <c r="C988" s="153" t="s">
        <v>9526</v>
      </c>
      <c r="D988" s="153" t="s">
        <v>9527</v>
      </c>
      <c r="E988" s="153">
        <v>2023</v>
      </c>
      <c r="F988" s="153" t="s">
        <v>7125</v>
      </c>
      <c r="G988" s="153" t="s">
        <v>7126</v>
      </c>
      <c r="H988" s="153">
        <v>2</v>
      </c>
      <c r="I988" s="153" t="s">
        <v>7127</v>
      </c>
      <c r="J988" s="153">
        <v>15</v>
      </c>
      <c r="K988" s="153" t="s">
        <v>1784</v>
      </c>
      <c r="L988" s="153" t="s">
        <v>9528</v>
      </c>
      <c r="M988" s="153">
        <v>199</v>
      </c>
      <c r="N988" s="153" t="s">
        <v>7128</v>
      </c>
      <c r="O988" s="153">
        <v>4</v>
      </c>
      <c r="P988" s="153" t="s">
        <v>7281</v>
      </c>
      <c r="Q988" s="153">
        <v>49</v>
      </c>
      <c r="R988" s="153" t="s">
        <v>2834</v>
      </c>
      <c r="S988" s="153">
        <v>2186</v>
      </c>
      <c r="T988" s="153" t="s">
        <v>6157</v>
      </c>
      <c r="U988" s="153">
        <v>30</v>
      </c>
      <c r="V988" s="153">
        <v>3</v>
      </c>
      <c r="W988" s="154">
        <v>21863</v>
      </c>
      <c r="X988" s="153" t="s">
        <v>9648</v>
      </c>
      <c r="Y988" s="153">
        <v>1</v>
      </c>
      <c r="Z988" s="153" t="s">
        <v>37</v>
      </c>
      <c r="AA988" s="153">
        <v>1</v>
      </c>
      <c r="AB988" s="153" t="s">
        <v>7130</v>
      </c>
      <c r="AC988" s="153">
        <v>1</v>
      </c>
      <c r="AD988" s="153">
        <v>0</v>
      </c>
      <c r="AE988" s="153">
        <v>0</v>
      </c>
      <c r="AF988" s="153">
        <v>0</v>
      </c>
      <c r="AG988" s="153">
        <v>1</v>
      </c>
      <c r="AH988" s="153" t="s">
        <v>9649</v>
      </c>
      <c r="AI988" s="153">
        <v>105</v>
      </c>
      <c r="AJ988" s="153">
        <v>1</v>
      </c>
      <c r="AK988" s="153" t="s">
        <v>9650</v>
      </c>
      <c r="AL988" s="153">
        <v>236</v>
      </c>
      <c r="AM988" s="153">
        <v>2</v>
      </c>
      <c r="AN988" s="153">
        <v>4</v>
      </c>
      <c r="AO988" s="153">
        <v>200</v>
      </c>
      <c r="AP988" s="154">
        <v>1</v>
      </c>
      <c r="AQ988" s="153">
        <v>0</v>
      </c>
      <c r="AR988" s="153">
        <v>0</v>
      </c>
      <c r="AS988" s="153">
        <v>5</v>
      </c>
      <c r="AT988" s="153" t="s">
        <v>9651</v>
      </c>
      <c r="AU988" s="153" t="s">
        <v>9652</v>
      </c>
      <c r="AV988" s="153">
        <v>0</v>
      </c>
      <c r="AW988" s="153">
        <v>0</v>
      </c>
      <c r="AX988" s="153">
        <v>0</v>
      </c>
      <c r="AY988" s="153">
        <v>1092223258</v>
      </c>
      <c r="AZ988" s="153">
        <v>1092223258</v>
      </c>
      <c r="BA988" s="153">
        <v>100</v>
      </c>
      <c r="BB988" s="153">
        <v>3452629442</v>
      </c>
      <c r="BC988" s="153" t="s">
        <v>9653</v>
      </c>
      <c r="BD988" s="153" t="s">
        <v>7454</v>
      </c>
      <c r="BE988" s="153">
        <v>4610943792</v>
      </c>
      <c r="BF988" s="153">
        <v>4226710202</v>
      </c>
      <c r="BG988" s="153" t="s">
        <v>8874</v>
      </c>
      <c r="BH988" s="155">
        <v>917000000</v>
      </c>
      <c r="BI988" s="153">
        <v>0</v>
      </c>
      <c r="BJ988" s="153">
        <v>0</v>
      </c>
    </row>
    <row r="989" spans="1:62">
      <c r="A989" s="152">
        <v>4050065308</v>
      </c>
      <c r="B989" s="153">
        <v>6</v>
      </c>
      <c r="C989" s="153" t="s">
        <v>9526</v>
      </c>
      <c r="D989" s="153" t="s">
        <v>9527</v>
      </c>
      <c r="E989" s="153">
        <v>2023</v>
      </c>
      <c r="F989" s="153" t="s">
        <v>7125</v>
      </c>
      <c r="G989" s="153" t="s">
        <v>7126</v>
      </c>
      <c r="H989" s="153">
        <v>2</v>
      </c>
      <c r="I989" s="153" t="s">
        <v>7127</v>
      </c>
      <c r="J989" s="153">
        <v>15</v>
      </c>
      <c r="K989" s="153" t="s">
        <v>1784</v>
      </c>
      <c r="L989" s="153" t="s">
        <v>9528</v>
      </c>
      <c r="M989" s="153">
        <v>199</v>
      </c>
      <c r="N989" s="153" t="s">
        <v>7128</v>
      </c>
      <c r="O989" s="153">
        <v>4</v>
      </c>
      <c r="P989" s="153" t="s">
        <v>7281</v>
      </c>
      <c r="Q989" s="153">
        <v>49</v>
      </c>
      <c r="R989" s="153" t="s">
        <v>2834</v>
      </c>
      <c r="S989" s="153">
        <v>2186</v>
      </c>
      <c r="T989" s="153" t="s">
        <v>6157</v>
      </c>
      <c r="U989" s="153">
        <v>30</v>
      </c>
      <c r="V989" s="153">
        <v>4</v>
      </c>
      <c r="W989" s="154">
        <v>21864</v>
      </c>
      <c r="X989" s="153" t="s">
        <v>9654</v>
      </c>
      <c r="Y989" s="153">
        <v>1</v>
      </c>
      <c r="Z989" s="153" t="s">
        <v>37</v>
      </c>
      <c r="AA989" s="153">
        <v>1</v>
      </c>
      <c r="AB989" s="153" t="s">
        <v>7130</v>
      </c>
      <c r="AC989" s="153">
        <v>1</v>
      </c>
      <c r="AD989" s="153">
        <v>0</v>
      </c>
      <c r="AE989" s="153">
        <v>0</v>
      </c>
      <c r="AF989" s="153">
        <v>0</v>
      </c>
      <c r="AG989" s="153">
        <v>0</v>
      </c>
      <c r="AH989" s="153">
        <v>0</v>
      </c>
      <c r="AI989" s="153">
        <v>0</v>
      </c>
      <c r="AJ989" s="153">
        <v>0</v>
      </c>
      <c r="AK989" s="153">
        <v>0</v>
      </c>
      <c r="AL989" s="153">
        <v>0</v>
      </c>
      <c r="AM989" s="153">
        <v>450</v>
      </c>
      <c r="AN989" s="153">
        <v>0</v>
      </c>
      <c r="AO989" s="153">
        <v>0</v>
      </c>
      <c r="AP989" s="154">
        <v>0</v>
      </c>
      <c r="AQ989" s="153">
        <v>0</v>
      </c>
      <c r="AR989" s="153">
        <v>0</v>
      </c>
      <c r="AS989" s="153">
        <v>450</v>
      </c>
      <c r="AT989" s="153">
        <v>0</v>
      </c>
      <c r="AU989" s="153">
        <v>0</v>
      </c>
      <c r="AV989" s="153">
        <v>0</v>
      </c>
      <c r="AW989" s="153">
        <v>0</v>
      </c>
      <c r="AX989" s="153">
        <v>0</v>
      </c>
      <c r="AY989" s="153">
        <v>0</v>
      </c>
      <c r="AZ989" s="153">
        <v>0</v>
      </c>
      <c r="BA989" s="153">
        <v>0</v>
      </c>
      <c r="BB989" s="153">
        <v>0</v>
      </c>
      <c r="BC989" s="153">
        <v>0</v>
      </c>
      <c r="BD989" s="153">
        <v>0</v>
      </c>
      <c r="BE989" s="153">
        <v>147849254</v>
      </c>
      <c r="BF989" s="153">
        <v>27090000</v>
      </c>
      <c r="BG989" s="153" t="s">
        <v>9655</v>
      </c>
      <c r="BH989" s="155">
        <v>0</v>
      </c>
      <c r="BI989" s="153">
        <v>0</v>
      </c>
      <c r="BJ989" s="153">
        <v>0</v>
      </c>
    </row>
    <row r="990" spans="1:62">
      <c r="A990" s="152">
        <v>4050065308</v>
      </c>
      <c r="B990" s="153">
        <v>6</v>
      </c>
      <c r="C990" s="153" t="s">
        <v>9526</v>
      </c>
      <c r="D990" s="153" t="s">
        <v>9527</v>
      </c>
      <c r="E990" s="153">
        <v>2023</v>
      </c>
      <c r="F990" s="153" t="s">
        <v>7125</v>
      </c>
      <c r="G990" s="153" t="s">
        <v>7126</v>
      </c>
      <c r="H990" s="153">
        <v>2</v>
      </c>
      <c r="I990" s="153" t="s">
        <v>7127</v>
      </c>
      <c r="J990" s="153">
        <v>15</v>
      </c>
      <c r="K990" s="153" t="s">
        <v>1784</v>
      </c>
      <c r="L990" s="153" t="s">
        <v>9528</v>
      </c>
      <c r="M990" s="153">
        <v>199</v>
      </c>
      <c r="N990" s="153" t="s">
        <v>7128</v>
      </c>
      <c r="O990" s="153">
        <v>5</v>
      </c>
      <c r="P990" s="153" t="s">
        <v>7296</v>
      </c>
      <c r="Q990" s="153">
        <v>55</v>
      </c>
      <c r="R990" s="153" t="s">
        <v>2869</v>
      </c>
      <c r="S990" s="153">
        <v>2190</v>
      </c>
      <c r="T990" s="153" t="s">
        <v>6171</v>
      </c>
      <c r="U990" s="153">
        <v>18</v>
      </c>
      <c r="V990" s="153">
        <v>1</v>
      </c>
      <c r="W990" s="154">
        <v>21901</v>
      </c>
      <c r="X990" s="153" t="s">
        <v>9656</v>
      </c>
      <c r="Y990" s="153">
        <v>1</v>
      </c>
      <c r="Z990" s="153" t="s">
        <v>37</v>
      </c>
      <c r="AA990" s="153">
        <v>1</v>
      </c>
      <c r="AB990" s="153" t="s">
        <v>7130</v>
      </c>
      <c r="AC990" s="153">
        <v>1</v>
      </c>
      <c r="AD990" s="153">
        <v>0</v>
      </c>
      <c r="AE990" s="153">
        <v>0</v>
      </c>
      <c r="AF990" s="153">
        <v>0</v>
      </c>
      <c r="AG990" s="153">
        <v>0</v>
      </c>
      <c r="AH990" s="153">
        <v>0</v>
      </c>
      <c r="AI990" s="153">
        <v>0</v>
      </c>
      <c r="AJ990" s="153">
        <v>2</v>
      </c>
      <c r="AK990" s="153">
        <v>2</v>
      </c>
      <c r="AL990" s="153">
        <v>100</v>
      </c>
      <c r="AM990" s="153">
        <v>3</v>
      </c>
      <c r="AN990" s="153">
        <v>0</v>
      </c>
      <c r="AO990" s="153">
        <v>0</v>
      </c>
      <c r="AP990" s="154">
        <v>2</v>
      </c>
      <c r="AQ990" s="153">
        <v>0</v>
      </c>
      <c r="AR990" s="153">
        <v>0</v>
      </c>
      <c r="AS990" s="153">
        <v>7</v>
      </c>
      <c r="AT990" s="153">
        <v>2</v>
      </c>
      <c r="AU990" s="153" t="s">
        <v>9657</v>
      </c>
      <c r="AV990" s="153">
        <v>0</v>
      </c>
      <c r="AW990" s="153">
        <v>0</v>
      </c>
      <c r="AX990" s="153">
        <v>0</v>
      </c>
      <c r="AY990" s="153">
        <v>0</v>
      </c>
      <c r="AZ990" s="153">
        <v>0</v>
      </c>
      <c r="BA990" s="153">
        <v>0</v>
      </c>
      <c r="BB990" s="153">
        <v>250000000</v>
      </c>
      <c r="BC990" s="153">
        <v>250000000</v>
      </c>
      <c r="BD990" s="153">
        <v>100</v>
      </c>
      <c r="BE990" s="153">
        <v>160753000</v>
      </c>
      <c r="BF990" s="153">
        <v>0</v>
      </c>
      <c r="BG990" s="153">
        <v>0</v>
      </c>
      <c r="BH990" s="155">
        <v>240000000</v>
      </c>
      <c r="BI990" s="153">
        <v>0</v>
      </c>
      <c r="BJ990" s="153">
        <v>0</v>
      </c>
    </row>
    <row r="991" spans="1:62">
      <c r="A991" s="152">
        <v>4050065308</v>
      </c>
      <c r="B991" s="153">
        <v>6</v>
      </c>
      <c r="C991" s="153" t="s">
        <v>9526</v>
      </c>
      <c r="D991" s="153" t="s">
        <v>9527</v>
      </c>
      <c r="E991" s="153">
        <v>2023</v>
      </c>
      <c r="F991" s="153" t="s">
        <v>7125</v>
      </c>
      <c r="G991" s="153" t="s">
        <v>7126</v>
      </c>
      <c r="H991" s="153">
        <v>2</v>
      </c>
      <c r="I991" s="153" t="s">
        <v>7127</v>
      </c>
      <c r="J991" s="153">
        <v>15</v>
      </c>
      <c r="K991" s="153" t="s">
        <v>1784</v>
      </c>
      <c r="L991" s="153" t="s">
        <v>9528</v>
      </c>
      <c r="M991" s="153">
        <v>199</v>
      </c>
      <c r="N991" s="153" t="s">
        <v>7128</v>
      </c>
      <c r="O991" s="153">
        <v>5</v>
      </c>
      <c r="P991" s="153" t="s">
        <v>7296</v>
      </c>
      <c r="Q991" s="153">
        <v>55</v>
      </c>
      <c r="R991" s="153" t="s">
        <v>2869</v>
      </c>
      <c r="S991" s="153">
        <v>2190</v>
      </c>
      <c r="T991" s="153" t="s">
        <v>6171</v>
      </c>
      <c r="U991" s="153">
        <v>18</v>
      </c>
      <c r="V991" s="153">
        <v>2</v>
      </c>
      <c r="W991" s="154">
        <v>21902</v>
      </c>
      <c r="X991" s="153" t="s">
        <v>9658</v>
      </c>
      <c r="Y991" s="153">
        <v>1</v>
      </c>
      <c r="Z991" s="153" t="s">
        <v>37</v>
      </c>
      <c r="AA991" s="153">
        <v>1</v>
      </c>
      <c r="AB991" s="153" t="s">
        <v>7130</v>
      </c>
      <c r="AC991" s="153">
        <v>1</v>
      </c>
      <c r="AD991" s="153">
        <v>0</v>
      </c>
      <c r="AE991" s="153">
        <v>0</v>
      </c>
      <c r="AF991" s="153">
        <v>0</v>
      </c>
      <c r="AG991" s="153">
        <v>5</v>
      </c>
      <c r="AH991" s="153">
        <v>0</v>
      </c>
      <c r="AI991" s="153">
        <v>0</v>
      </c>
      <c r="AJ991" s="153">
        <v>5</v>
      </c>
      <c r="AK991" s="153">
        <v>5</v>
      </c>
      <c r="AL991" s="153">
        <v>100</v>
      </c>
      <c r="AM991" s="153">
        <v>4</v>
      </c>
      <c r="AN991" s="153">
        <v>0</v>
      </c>
      <c r="AO991" s="153">
        <v>0</v>
      </c>
      <c r="AP991" s="154">
        <v>1</v>
      </c>
      <c r="AQ991" s="153">
        <v>0</v>
      </c>
      <c r="AR991" s="153">
        <v>0</v>
      </c>
      <c r="AS991" s="153">
        <v>15</v>
      </c>
      <c r="AT991" s="153">
        <v>5</v>
      </c>
      <c r="AU991" s="153" t="s">
        <v>7612</v>
      </c>
      <c r="AV991" s="153">
        <v>0</v>
      </c>
      <c r="AW991" s="153">
        <v>0</v>
      </c>
      <c r="AX991" s="153">
        <v>0</v>
      </c>
      <c r="AY991" s="153">
        <v>18000000</v>
      </c>
      <c r="AZ991" s="153">
        <v>15000000</v>
      </c>
      <c r="BA991" s="153" t="s">
        <v>7225</v>
      </c>
      <c r="BB991" s="153">
        <v>100000000</v>
      </c>
      <c r="BC991" s="153">
        <v>94989563</v>
      </c>
      <c r="BD991" s="153" t="s">
        <v>8007</v>
      </c>
      <c r="BE991" s="153">
        <v>100000000</v>
      </c>
      <c r="BF991" s="153">
        <v>0</v>
      </c>
      <c r="BG991" s="153">
        <v>0</v>
      </c>
      <c r="BH991" s="155">
        <v>110000000</v>
      </c>
      <c r="BI991" s="153">
        <v>0</v>
      </c>
      <c r="BJ991" s="153">
        <v>0</v>
      </c>
    </row>
    <row r="992" spans="1:62">
      <c r="A992" s="152">
        <v>4050065308</v>
      </c>
      <c r="B992" s="153">
        <v>6</v>
      </c>
      <c r="C992" s="153" t="s">
        <v>9526</v>
      </c>
      <c r="D992" s="153" t="s">
        <v>9527</v>
      </c>
      <c r="E992" s="153">
        <v>2023</v>
      </c>
      <c r="F992" s="153" t="s">
        <v>7125</v>
      </c>
      <c r="G992" s="153" t="s">
        <v>7126</v>
      </c>
      <c r="H992" s="153">
        <v>2</v>
      </c>
      <c r="I992" s="153" t="s">
        <v>7127</v>
      </c>
      <c r="J992" s="153">
        <v>15</v>
      </c>
      <c r="K992" s="153" t="s">
        <v>1784</v>
      </c>
      <c r="L992" s="153" t="s">
        <v>9528</v>
      </c>
      <c r="M992" s="153">
        <v>199</v>
      </c>
      <c r="N992" s="153" t="s">
        <v>7128</v>
      </c>
      <c r="O992" s="153">
        <v>5</v>
      </c>
      <c r="P992" s="153" t="s">
        <v>7296</v>
      </c>
      <c r="Q992" s="153">
        <v>55</v>
      </c>
      <c r="R992" s="153" t="s">
        <v>2869</v>
      </c>
      <c r="S992" s="153">
        <v>2190</v>
      </c>
      <c r="T992" s="153" t="s">
        <v>6171</v>
      </c>
      <c r="U992" s="153">
        <v>18</v>
      </c>
      <c r="V992" s="153">
        <v>3</v>
      </c>
      <c r="W992" s="154">
        <v>21903</v>
      </c>
      <c r="X992" s="153" t="s">
        <v>9659</v>
      </c>
      <c r="Y992" s="153">
        <v>1</v>
      </c>
      <c r="Z992" s="153" t="s">
        <v>37</v>
      </c>
      <c r="AA992" s="153">
        <v>1</v>
      </c>
      <c r="AB992" s="153" t="s">
        <v>7130</v>
      </c>
      <c r="AC992" s="153">
        <v>1</v>
      </c>
      <c r="AD992" s="153">
        <v>0</v>
      </c>
      <c r="AE992" s="153">
        <v>0</v>
      </c>
      <c r="AF992" s="153">
        <v>0</v>
      </c>
      <c r="AG992" s="153">
        <v>125</v>
      </c>
      <c r="AH992" s="153">
        <v>0</v>
      </c>
      <c r="AI992" s="153">
        <v>0</v>
      </c>
      <c r="AJ992" s="153">
        <v>125</v>
      </c>
      <c r="AK992" s="153">
        <v>0</v>
      </c>
      <c r="AL992" s="153">
        <v>0</v>
      </c>
      <c r="AM992" s="153">
        <v>125</v>
      </c>
      <c r="AN992" s="153">
        <v>250</v>
      </c>
      <c r="AO992" s="153">
        <v>200</v>
      </c>
      <c r="AP992" s="154">
        <v>125</v>
      </c>
      <c r="AQ992" s="153">
        <v>0</v>
      </c>
      <c r="AR992" s="153">
        <v>0</v>
      </c>
      <c r="AS992" s="153">
        <v>500</v>
      </c>
      <c r="AT992" s="153">
        <v>250</v>
      </c>
      <c r="AU992" s="153">
        <v>50</v>
      </c>
      <c r="AV992" s="153">
        <v>0</v>
      </c>
      <c r="AW992" s="153">
        <v>0</v>
      </c>
      <c r="AX992" s="153">
        <v>0</v>
      </c>
      <c r="AY992" s="153">
        <v>28260000</v>
      </c>
      <c r="AZ992" s="153">
        <v>18840000</v>
      </c>
      <c r="BA992" s="153" t="s">
        <v>7399</v>
      </c>
      <c r="BB992" s="153">
        <v>48000000</v>
      </c>
      <c r="BC992" s="153">
        <v>27720000</v>
      </c>
      <c r="BD992" s="153" t="s">
        <v>9660</v>
      </c>
      <c r="BE992" s="153">
        <v>200000000</v>
      </c>
      <c r="BF992" s="153">
        <v>100000000</v>
      </c>
      <c r="BG992" s="153">
        <v>50</v>
      </c>
      <c r="BH992" s="155">
        <v>195000000</v>
      </c>
      <c r="BI992" s="153">
        <v>0</v>
      </c>
      <c r="BJ992" s="153">
        <v>0</v>
      </c>
    </row>
    <row r="993" spans="1:62">
      <c r="A993" s="152">
        <v>4050065308</v>
      </c>
      <c r="B993" s="153">
        <v>6</v>
      </c>
      <c r="C993" s="153" t="s">
        <v>9526</v>
      </c>
      <c r="D993" s="153" t="s">
        <v>9527</v>
      </c>
      <c r="E993" s="153">
        <v>2023</v>
      </c>
      <c r="F993" s="153" t="s">
        <v>7125</v>
      </c>
      <c r="G993" s="153" t="s">
        <v>7126</v>
      </c>
      <c r="H993" s="153">
        <v>2</v>
      </c>
      <c r="I993" s="153" t="s">
        <v>7127</v>
      </c>
      <c r="J993" s="153">
        <v>15</v>
      </c>
      <c r="K993" s="153" t="s">
        <v>1784</v>
      </c>
      <c r="L993" s="153" t="s">
        <v>9528</v>
      </c>
      <c r="M993" s="153">
        <v>199</v>
      </c>
      <c r="N993" s="153" t="s">
        <v>7128</v>
      </c>
      <c r="O993" s="153">
        <v>5</v>
      </c>
      <c r="P993" s="153" t="s">
        <v>7296</v>
      </c>
      <c r="Q993" s="153">
        <v>55</v>
      </c>
      <c r="R993" s="153" t="s">
        <v>2869</v>
      </c>
      <c r="S993" s="153">
        <v>2190</v>
      </c>
      <c r="T993" s="153" t="s">
        <v>6171</v>
      </c>
      <c r="U993" s="153">
        <v>18</v>
      </c>
      <c r="V993" s="153">
        <v>4</v>
      </c>
      <c r="W993" s="154">
        <v>21904</v>
      </c>
      <c r="X993" s="153" t="s">
        <v>9661</v>
      </c>
      <c r="Y993" s="153">
        <v>1</v>
      </c>
      <c r="Z993" s="153" t="s">
        <v>37</v>
      </c>
      <c r="AA993" s="153">
        <v>1</v>
      </c>
      <c r="AB993" s="153" t="s">
        <v>7130</v>
      </c>
      <c r="AC993" s="153">
        <v>1</v>
      </c>
      <c r="AD993" s="153">
        <v>0</v>
      </c>
      <c r="AE993" s="153">
        <v>0</v>
      </c>
      <c r="AF993" s="153">
        <v>0</v>
      </c>
      <c r="AG993" s="153">
        <v>17</v>
      </c>
      <c r="AH993" s="153">
        <v>27</v>
      </c>
      <c r="AI993" s="153" t="s">
        <v>9662</v>
      </c>
      <c r="AJ993" s="153">
        <v>18</v>
      </c>
      <c r="AK993" s="153">
        <v>0</v>
      </c>
      <c r="AL993" s="153">
        <v>0</v>
      </c>
      <c r="AM993" s="153">
        <v>14</v>
      </c>
      <c r="AN993" s="153">
        <v>14</v>
      </c>
      <c r="AO993" s="153">
        <v>100</v>
      </c>
      <c r="AP993" s="154">
        <v>21</v>
      </c>
      <c r="AQ993" s="153">
        <v>0</v>
      </c>
      <c r="AR993" s="153">
        <v>0</v>
      </c>
      <c r="AS993" s="153">
        <v>70</v>
      </c>
      <c r="AT993" s="153">
        <v>41</v>
      </c>
      <c r="AU993" s="153" t="s">
        <v>8684</v>
      </c>
      <c r="AV993" s="153">
        <v>0</v>
      </c>
      <c r="AW993" s="153">
        <v>0</v>
      </c>
      <c r="AX993" s="153">
        <v>0</v>
      </c>
      <c r="AY993" s="153">
        <v>209751700</v>
      </c>
      <c r="AZ993" s="153">
        <v>204360000</v>
      </c>
      <c r="BA993" s="153" t="s">
        <v>9663</v>
      </c>
      <c r="BB993" s="153">
        <v>123000000</v>
      </c>
      <c r="BC993" s="153">
        <v>94636000</v>
      </c>
      <c r="BD993" s="153" t="s">
        <v>9664</v>
      </c>
      <c r="BE993" s="153">
        <v>300043000</v>
      </c>
      <c r="BF993" s="153">
        <v>200043000</v>
      </c>
      <c r="BG993" s="153" t="s">
        <v>7399</v>
      </c>
      <c r="BH993" s="155">
        <v>335000000</v>
      </c>
      <c r="BI993" s="153">
        <v>0</v>
      </c>
      <c r="BJ993" s="153">
        <v>0</v>
      </c>
    </row>
    <row r="994" spans="1:62">
      <c r="A994" s="152">
        <v>4050065308</v>
      </c>
      <c r="B994" s="153">
        <v>6</v>
      </c>
      <c r="C994" s="153" t="s">
        <v>9526</v>
      </c>
      <c r="D994" s="153" t="s">
        <v>9527</v>
      </c>
      <c r="E994" s="153">
        <v>2023</v>
      </c>
      <c r="F994" s="153" t="s">
        <v>7125</v>
      </c>
      <c r="G994" s="153" t="s">
        <v>7126</v>
      </c>
      <c r="H994" s="153">
        <v>2</v>
      </c>
      <c r="I994" s="153" t="s">
        <v>7127</v>
      </c>
      <c r="J994" s="153">
        <v>15</v>
      </c>
      <c r="K994" s="153" t="s">
        <v>1784</v>
      </c>
      <c r="L994" s="153" t="s">
        <v>9528</v>
      </c>
      <c r="M994" s="153">
        <v>199</v>
      </c>
      <c r="N994" s="153" t="s">
        <v>7128</v>
      </c>
      <c r="O994" s="153">
        <v>5</v>
      </c>
      <c r="P994" s="153" t="s">
        <v>7296</v>
      </c>
      <c r="Q994" s="153">
        <v>57</v>
      </c>
      <c r="R994" s="153" t="s">
        <v>56</v>
      </c>
      <c r="S994" s="153">
        <v>2189</v>
      </c>
      <c r="T994" s="153" t="s">
        <v>6184</v>
      </c>
      <c r="U994" s="153">
        <v>12</v>
      </c>
      <c r="V994" s="153">
        <v>1</v>
      </c>
      <c r="W994" s="154">
        <v>21891</v>
      </c>
      <c r="X994" s="153" t="s">
        <v>9665</v>
      </c>
      <c r="Y994" s="153">
        <v>1</v>
      </c>
      <c r="Z994" s="153" t="s">
        <v>37</v>
      </c>
      <c r="AA994" s="153">
        <v>1</v>
      </c>
      <c r="AB994" s="153" t="s">
        <v>7130</v>
      </c>
      <c r="AC994" s="153">
        <v>1</v>
      </c>
      <c r="AD994" s="153">
        <v>0</v>
      </c>
      <c r="AE994" s="153">
        <v>0</v>
      </c>
      <c r="AF994" s="153">
        <v>0</v>
      </c>
      <c r="AG994" s="153">
        <v>1</v>
      </c>
      <c r="AH994" s="153">
        <v>1</v>
      </c>
      <c r="AI994" s="153">
        <v>100</v>
      </c>
      <c r="AJ994" s="153">
        <v>1</v>
      </c>
      <c r="AK994" s="153">
        <v>1</v>
      </c>
      <c r="AL994" s="153">
        <v>100</v>
      </c>
      <c r="AM994" s="153">
        <v>1</v>
      </c>
      <c r="AN994" s="153">
        <v>1</v>
      </c>
      <c r="AO994" s="153">
        <v>100</v>
      </c>
      <c r="AP994" s="154">
        <v>1</v>
      </c>
      <c r="AQ994" s="153">
        <v>0</v>
      </c>
      <c r="AR994" s="153">
        <v>0</v>
      </c>
      <c r="AS994" s="153">
        <v>4</v>
      </c>
      <c r="AT994" s="153">
        <v>3</v>
      </c>
      <c r="AU994" s="153">
        <v>75</v>
      </c>
      <c r="AV994" s="153">
        <v>0</v>
      </c>
      <c r="AW994" s="153">
        <v>0</v>
      </c>
      <c r="AX994" s="153">
        <v>0</v>
      </c>
      <c r="AY994" s="153">
        <v>360000000</v>
      </c>
      <c r="AZ994" s="153">
        <v>310991999</v>
      </c>
      <c r="BA994" s="153" t="s">
        <v>9666</v>
      </c>
      <c r="BB994" s="153">
        <v>763105030</v>
      </c>
      <c r="BC994" s="153">
        <v>736161956</v>
      </c>
      <c r="BD994" s="153" t="s">
        <v>9667</v>
      </c>
      <c r="BE994" s="153">
        <v>1787634000</v>
      </c>
      <c r="BF994" s="153">
        <v>1549791706</v>
      </c>
      <c r="BG994" s="153" t="s">
        <v>8713</v>
      </c>
      <c r="BH994" s="155">
        <v>333000000</v>
      </c>
      <c r="BI994" s="153">
        <v>0</v>
      </c>
      <c r="BJ994" s="153">
        <v>0</v>
      </c>
    </row>
    <row r="995" spans="1:62">
      <c r="A995" s="152">
        <v>4050065308</v>
      </c>
      <c r="B995" s="153">
        <v>6</v>
      </c>
      <c r="C995" s="153" t="s">
        <v>9526</v>
      </c>
      <c r="D995" s="153" t="s">
        <v>9527</v>
      </c>
      <c r="E995" s="153">
        <v>2023</v>
      </c>
      <c r="F995" s="153" t="s">
        <v>7125</v>
      </c>
      <c r="G995" s="153" t="s">
        <v>7126</v>
      </c>
      <c r="H995" s="153">
        <v>2</v>
      </c>
      <c r="I995" s="153" t="s">
        <v>7127</v>
      </c>
      <c r="J995" s="153">
        <v>15</v>
      </c>
      <c r="K995" s="153" t="s">
        <v>1784</v>
      </c>
      <c r="L995" s="153" t="s">
        <v>9528</v>
      </c>
      <c r="M995" s="153">
        <v>199</v>
      </c>
      <c r="N995" s="153" t="s">
        <v>7128</v>
      </c>
      <c r="O995" s="153">
        <v>5</v>
      </c>
      <c r="P995" s="153" t="s">
        <v>7296</v>
      </c>
      <c r="Q995" s="153">
        <v>57</v>
      </c>
      <c r="R995" s="153" t="s">
        <v>56</v>
      </c>
      <c r="S995" s="153">
        <v>2198</v>
      </c>
      <c r="T995" s="153" t="s">
        <v>6189</v>
      </c>
      <c r="U995" s="153">
        <v>22</v>
      </c>
      <c r="V995" s="153">
        <v>1</v>
      </c>
      <c r="W995" s="154">
        <v>21981</v>
      </c>
      <c r="X995" s="153" t="s">
        <v>9668</v>
      </c>
      <c r="Y995" s="153">
        <v>2</v>
      </c>
      <c r="Z995" s="153" t="s">
        <v>202</v>
      </c>
      <c r="AA995" s="153">
        <v>1</v>
      </c>
      <c r="AB995" s="153" t="s">
        <v>7130</v>
      </c>
      <c r="AC995" s="153">
        <v>1</v>
      </c>
      <c r="AD995" s="153">
        <v>0</v>
      </c>
      <c r="AE995" s="153">
        <v>0</v>
      </c>
      <c r="AF995" s="153">
        <v>0</v>
      </c>
      <c r="AG995" s="153">
        <v>1</v>
      </c>
      <c r="AH995" s="153">
        <v>0</v>
      </c>
      <c r="AI995" s="153">
        <v>0</v>
      </c>
      <c r="AJ995" s="153">
        <v>1</v>
      </c>
      <c r="AK995" s="153">
        <v>0</v>
      </c>
      <c r="AL995" s="153">
        <v>0</v>
      </c>
      <c r="AM995" s="153">
        <v>1</v>
      </c>
      <c r="AN995" s="153">
        <v>1</v>
      </c>
      <c r="AO995" s="153">
        <v>100</v>
      </c>
      <c r="AP995" s="154">
        <v>1</v>
      </c>
      <c r="AQ995" s="153">
        <v>0</v>
      </c>
      <c r="AR995" s="153">
        <v>0</v>
      </c>
      <c r="AS995" s="153" t="s">
        <v>7131</v>
      </c>
      <c r="AT995" s="153" t="s">
        <v>7131</v>
      </c>
      <c r="AU995" s="153" t="s">
        <v>7131</v>
      </c>
      <c r="AV995" s="153">
        <v>0</v>
      </c>
      <c r="AW995" s="153">
        <v>0</v>
      </c>
      <c r="AX995" s="153">
        <v>0</v>
      </c>
      <c r="AY995" s="153">
        <v>4518000</v>
      </c>
      <c r="AZ995" s="153">
        <v>0</v>
      </c>
      <c r="BA995" s="153">
        <v>0</v>
      </c>
      <c r="BB995" s="153">
        <v>1</v>
      </c>
      <c r="BC995" s="153">
        <v>0</v>
      </c>
      <c r="BD995" s="153">
        <v>0</v>
      </c>
      <c r="BE995" s="153">
        <v>30000000</v>
      </c>
      <c r="BF995" s="153">
        <v>9358000</v>
      </c>
      <c r="BG995" s="153" t="s">
        <v>9669</v>
      </c>
      <c r="BH995" s="155">
        <v>30000000</v>
      </c>
      <c r="BI995" s="153">
        <v>0</v>
      </c>
      <c r="BJ995" s="153">
        <v>0</v>
      </c>
    </row>
    <row r="996" spans="1:62">
      <c r="A996" s="152">
        <v>4050065308</v>
      </c>
      <c r="B996" s="153">
        <v>6</v>
      </c>
      <c r="C996" s="153" t="s">
        <v>9526</v>
      </c>
      <c r="D996" s="153" t="s">
        <v>9527</v>
      </c>
      <c r="E996" s="153">
        <v>2023</v>
      </c>
      <c r="F996" s="153" t="s">
        <v>7125</v>
      </c>
      <c r="G996" s="153" t="s">
        <v>7126</v>
      </c>
      <c r="H996" s="153">
        <v>2</v>
      </c>
      <c r="I996" s="153" t="s">
        <v>7127</v>
      </c>
      <c r="J996" s="153">
        <v>15</v>
      </c>
      <c r="K996" s="153" t="s">
        <v>1784</v>
      </c>
      <c r="L996" s="153" t="s">
        <v>9528</v>
      </c>
      <c r="M996" s="153">
        <v>199</v>
      </c>
      <c r="N996" s="153" t="s">
        <v>7128</v>
      </c>
      <c r="O996" s="153">
        <v>5</v>
      </c>
      <c r="P996" s="153" t="s">
        <v>7296</v>
      </c>
      <c r="Q996" s="153">
        <v>57</v>
      </c>
      <c r="R996" s="153" t="s">
        <v>56</v>
      </c>
      <c r="S996" s="153">
        <v>2198</v>
      </c>
      <c r="T996" s="153" t="s">
        <v>6189</v>
      </c>
      <c r="U996" s="153">
        <v>22</v>
      </c>
      <c r="V996" s="153">
        <v>2</v>
      </c>
      <c r="W996" s="154">
        <v>21982</v>
      </c>
      <c r="X996" s="153" t="s">
        <v>9670</v>
      </c>
      <c r="Y996" s="153">
        <v>1</v>
      </c>
      <c r="Z996" s="153" t="s">
        <v>37</v>
      </c>
      <c r="AA996" s="153">
        <v>1</v>
      </c>
      <c r="AB996" s="153" t="s">
        <v>7130</v>
      </c>
      <c r="AC996" s="153">
        <v>1</v>
      </c>
      <c r="AD996" s="153">
        <v>0</v>
      </c>
      <c r="AE996" s="153">
        <v>0</v>
      </c>
      <c r="AF996" s="153">
        <v>0</v>
      </c>
      <c r="AG996" s="153">
        <v>1</v>
      </c>
      <c r="AH996" s="153">
        <v>1</v>
      </c>
      <c r="AI996" s="153">
        <v>100</v>
      </c>
      <c r="AJ996" s="153">
        <v>1</v>
      </c>
      <c r="AK996" s="153">
        <v>1</v>
      </c>
      <c r="AL996" s="153">
        <v>100</v>
      </c>
      <c r="AM996" s="153">
        <v>1</v>
      </c>
      <c r="AN996" s="153">
        <v>1</v>
      </c>
      <c r="AO996" s="153">
        <v>100</v>
      </c>
      <c r="AP996" s="154">
        <v>1</v>
      </c>
      <c r="AQ996" s="153">
        <v>0</v>
      </c>
      <c r="AR996" s="153">
        <v>0</v>
      </c>
      <c r="AS996" s="153">
        <v>4</v>
      </c>
      <c r="AT996" s="153">
        <v>3</v>
      </c>
      <c r="AU996" s="153">
        <v>75</v>
      </c>
      <c r="AV996" s="153">
        <v>0</v>
      </c>
      <c r="AW996" s="153">
        <v>0</v>
      </c>
      <c r="AX996" s="153">
        <v>0</v>
      </c>
      <c r="AY996" s="153">
        <v>2001460371</v>
      </c>
      <c r="AZ996" s="153">
        <v>1976102596</v>
      </c>
      <c r="BA996" s="153" t="s">
        <v>7609</v>
      </c>
      <c r="BB996" s="153">
        <v>3107165382</v>
      </c>
      <c r="BC996" s="153">
        <v>3099447716</v>
      </c>
      <c r="BD996" s="153" t="s">
        <v>8156</v>
      </c>
      <c r="BE996" s="153">
        <v>4914375789</v>
      </c>
      <c r="BF996" s="153">
        <v>3818349137</v>
      </c>
      <c r="BG996" s="153" t="s">
        <v>9671</v>
      </c>
      <c r="BH996" s="155">
        <v>2224000000</v>
      </c>
      <c r="BI996" s="153">
        <v>0</v>
      </c>
      <c r="BJ996" s="153">
        <v>0</v>
      </c>
    </row>
    <row r="997" spans="1:62">
      <c r="A997" s="152">
        <v>4050065308</v>
      </c>
      <c r="B997" s="153">
        <v>6</v>
      </c>
      <c r="C997" s="153" t="s">
        <v>9672</v>
      </c>
      <c r="D997" s="153" t="s">
        <v>9673</v>
      </c>
      <c r="E997" s="153">
        <v>2023</v>
      </c>
      <c r="F997" s="153" t="s">
        <v>7125</v>
      </c>
      <c r="G997" s="153" t="s">
        <v>7126</v>
      </c>
      <c r="H997" s="153">
        <v>2</v>
      </c>
      <c r="I997" s="153" t="s">
        <v>7127</v>
      </c>
      <c r="J997" s="153">
        <v>16</v>
      </c>
      <c r="K997" s="153" t="s">
        <v>1861</v>
      </c>
      <c r="L997" s="153" t="s">
        <v>9674</v>
      </c>
      <c r="M997" s="153">
        <v>199</v>
      </c>
      <c r="N997" s="153" t="s">
        <v>7128</v>
      </c>
      <c r="O997" s="153">
        <v>1</v>
      </c>
      <c r="P997" s="153" t="s">
        <v>2378</v>
      </c>
      <c r="Q997" s="153">
        <v>1</v>
      </c>
      <c r="R997" s="153" t="s">
        <v>2379</v>
      </c>
      <c r="S997" s="153">
        <v>1881</v>
      </c>
      <c r="T997" s="153" t="s">
        <v>6195</v>
      </c>
      <c r="U997" s="153">
        <v>32</v>
      </c>
      <c r="V997" s="153">
        <v>1</v>
      </c>
      <c r="W997" s="154">
        <v>18811</v>
      </c>
      <c r="X997" s="153" t="s">
        <v>9675</v>
      </c>
      <c r="Y997" s="153">
        <v>2</v>
      </c>
      <c r="Z997" s="153" t="s">
        <v>202</v>
      </c>
      <c r="AA997" s="153">
        <v>1</v>
      </c>
      <c r="AB997" s="153" t="s">
        <v>7130</v>
      </c>
      <c r="AC997" s="153">
        <v>1</v>
      </c>
      <c r="AD997" s="153">
        <v>0</v>
      </c>
      <c r="AE997" s="153">
        <v>0</v>
      </c>
      <c r="AF997" s="153">
        <v>0</v>
      </c>
      <c r="AG997" s="153">
        <v>885</v>
      </c>
      <c r="AH997" s="153">
        <v>885</v>
      </c>
      <c r="AI997" s="153">
        <v>100</v>
      </c>
      <c r="AJ997" s="153">
        <v>885</v>
      </c>
      <c r="AK997" s="153">
        <v>885</v>
      </c>
      <c r="AL997" s="153">
        <v>100</v>
      </c>
      <c r="AM997" s="153">
        <v>1705</v>
      </c>
      <c r="AN997" s="153">
        <v>1705</v>
      </c>
      <c r="AO997" s="153">
        <v>100</v>
      </c>
      <c r="AP997" s="154">
        <v>1705</v>
      </c>
      <c r="AQ997" s="153">
        <v>0</v>
      </c>
      <c r="AR997" s="153">
        <v>0</v>
      </c>
      <c r="AS997" s="153" t="s">
        <v>7131</v>
      </c>
      <c r="AT997" s="153" t="s">
        <v>7131</v>
      </c>
      <c r="AU997" s="153" t="s">
        <v>7131</v>
      </c>
      <c r="AV997" s="153">
        <v>0</v>
      </c>
      <c r="AW997" s="153">
        <v>0</v>
      </c>
      <c r="AX997" s="153">
        <v>0</v>
      </c>
      <c r="AY997" s="153">
        <v>1346184400</v>
      </c>
      <c r="AZ997" s="153">
        <v>1346184400</v>
      </c>
      <c r="BA997" s="153">
        <v>100</v>
      </c>
      <c r="BB997" s="153">
        <v>1609910000</v>
      </c>
      <c r="BC997" s="153">
        <v>1609910000</v>
      </c>
      <c r="BD997" s="153">
        <v>100</v>
      </c>
      <c r="BE997" s="153">
        <v>3266321000</v>
      </c>
      <c r="BF997" s="153">
        <v>2932600000</v>
      </c>
      <c r="BG997" s="153" t="s">
        <v>8463</v>
      </c>
      <c r="BH997" s="155">
        <v>2365000000</v>
      </c>
      <c r="BI997" s="153">
        <v>0</v>
      </c>
      <c r="BJ997" s="153">
        <v>0</v>
      </c>
    </row>
    <row r="998" spans="1:62">
      <c r="A998" s="152">
        <v>4050065308</v>
      </c>
      <c r="B998" s="153">
        <v>6</v>
      </c>
      <c r="C998" s="153" t="s">
        <v>9672</v>
      </c>
      <c r="D998" s="153" t="s">
        <v>9673</v>
      </c>
      <c r="E998" s="153">
        <v>2023</v>
      </c>
      <c r="F998" s="153" t="s">
        <v>7125</v>
      </c>
      <c r="G998" s="153" t="s">
        <v>7126</v>
      </c>
      <c r="H998" s="153">
        <v>2</v>
      </c>
      <c r="I998" s="153" t="s">
        <v>7127</v>
      </c>
      <c r="J998" s="153">
        <v>16</v>
      </c>
      <c r="K998" s="153" t="s">
        <v>1861</v>
      </c>
      <c r="L998" s="153" t="s">
        <v>9674</v>
      </c>
      <c r="M998" s="153">
        <v>199</v>
      </c>
      <c r="N998" s="153" t="s">
        <v>7128</v>
      </c>
      <c r="O998" s="153">
        <v>1</v>
      </c>
      <c r="P998" s="153" t="s">
        <v>2378</v>
      </c>
      <c r="Q998" s="153">
        <v>1</v>
      </c>
      <c r="R998" s="153" t="s">
        <v>2379</v>
      </c>
      <c r="S998" s="153">
        <v>1881</v>
      </c>
      <c r="T998" s="153" t="s">
        <v>6195</v>
      </c>
      <c r="U998" s="153">
        <v>32</v>
      </c>
      <c r="V998" s="153">
        <v>2</v>
      </c>
      <c r="W998" s="154">
        <v>18812</v>
      </c>
      <c r="X998" s="153" t="s">
        <v>9676</v>
      </c>
      <c r="Y998" s="153">
        <v>2</v>
      </c>
      <c r="Z998" s="153" t="s">
        <v>202</v>
      </c>
      <c r="AA998" s="153">
        <v>1</v>
      </c>
      <c r="AB998" s="153" t="s">
        <v>7130</v>
      </c>
      <c r="AC998" s="153">
        <v>1</v>
      </c>
      <c r="AD998" s="153">
        <v>0</v>
      </c>
      <c r="AE998" s="153">
        <v>0</v>
      </c>
      <c r="AF998" s="153">
        <v>0</v>
      </c>
      <c r="AG998" s="153">
        <v>6402</v>
      </c>
      <c r="AH998" s="153">
        <v>10420</v>
      </c>
      <c r="AI998" s="153" t="s">
        <v>9677</v>
      </c>
      <c r="AJ998" s="153">
        <v>6402</v>
      </c>
      <c r="AK998" s="153">
        <v>6402</v>
      </c>
      <c r="AL998" s="153">
        <v>100</v>
      </c>
      <c r="AM998" s="153">
        <v>6402</v>
      </c>
      <c r="AN998" s="153">
        <v>3226</v>
      </c>
      <c r="AO998" s="153" t="s">
        <v>9678</v>
      </c>
      <c r="AP998" s="154">
        <v>6402</v>
      </c>
      <c r="AQ998" s="153">
        <v>0</v>
      </c>
      <c r="AR998" s="153">
        <v>0</v>
      </c>
      <c r="AS998" s="153" t="s">
        <v>7131</v>
      </c>
      <c r="AT998" s="153" t="s">
        <v>7131</v>
      </c>
      <c r="AU998" s="153" t="s">
        <v>7131</v>
      </c>
      <c r="AV998" s="153">
        <v>0</v>
      </c>
      <c r="AW998" s="153">
        <v>0</v>
      </c>
      <c r="AX998" s="153">
        <v>0</v>
      </c>
      <c r="AY998" s="153">
        <v>3808595917</v>
      </c>
      <c r="AZ998" s="153">
        <v>3808595917</v>
      </c>
      <c r="BA998" s="153">
        <v>100</v>
      </c>
      <c r="BB998" s="153">
        <v>4375566000</v>
      </c>
      <c r="BC998" s="153">
        <v>4375566000</v>
      </c>
      <c r="BD998" s="153">
        <v>100</v>
      </c>
      <c r="BE998" s="153">
        <v>3823163000</v>
      </c>
      <c r="BF998" s="153">
        <v>2674357569</v>
      </c>
      <c r="BG998" s="153" t="s">
        <v>9679</v>
      </c>
      <c r="BH998" s="155">
        <v>3750000000</v>
      </c>
      <c r="BI998" s="153">
        <v>0</v>
      </c>
      <c r="BJ998" s="153">
        <v>0</v>
      </c>
    </row>
    <row r="999" spans="1:62">
      <c r="A999" s="152">
        <v>4050065308</v>
      </c>
      <c r="B999" s="153">
        <v>6</v>
      </c>
      <c r="C999" s="153" t="s">
        <v>9672</v>
      </c>
      <c r="D999" s="153" t="s">
        <v>9673</v>
      </c>
      <c r="E999" s="153">
        <v>2023</v>
      </c>
      <c r="F999" s="153" t="s">
        <v>7125</v>
      </c>
      <c r="G999" s="153" t="s">
        <v>7126</v>
      </c>
      <c r="H999" s="153">
        <v>2</v>
      </c>
      <c r="I999" s="153" t="s">
        <v>7127</v>
      </c>
      <c r="J999" s="153">
        <v>16</v>
      </c>
      <c r="K999" s="153" t="s">
        <v>1861</v>
      </c>
      <c r="L999" s="153" t="s">
        <v>9674</v>
      </c>
      <c r="M999" s="153">
        <v>199</v>
      </c>
      <c r="N999" s="153" t="s">
        <v>7128</v>
      </c>
      <c r="O999" s="153">
        <v>1</v>
      </c>
      <c r="P999" s="153" t="s">
        <v>2378</v>
      </c>
      <c r="Q999" s="153">
        <v>1</v>
      </c>
      <c r="R999" s="153" t="s">
        <v>2379</v>
      </c>
      <c r="S999" s="153">
        <v>1881</v>
      </c>
      <c r="T999" s="153" t="s">
        <v>6195</v>
      </c>
      <c r="U999" s="153">
        <v>32</v>
      </c>
      <c r="V999" s="153">
        <v>3</v>
      </c>
      <c r="W999" s="154">
        <v>18813</v>
      </c>
      <c r="X999" s="153" t="s">
        <v>6350</v>
      </c>
      <c r="Y999" s="153">
        <v>1</v>
      </c>
      <c r="Z999" s="153" t="s">
        <v>37</v>
      </c>
      <c r="AA999" s="153">
        <v>1</v>
      </c>
      <c r="AB999" s="153" t="s">
        <v>7130</v>
      </c>
      <c r="AC999" s="153">
        <v>1</v>
      </c>
      <c r="AD999" s="153">
        <v>0</v>
      </c>
      <c r="AE999" s="153">
        <v>0</v>
      </c>
      <c r="AF999" s="153">
        <v>0</v>
      </c>
      <c r="AG999" s="153">
        <v>0</v>
      </c>
      <c r="AH999" s="153">
        <v>0</v>
      </c>
      <c r="AI999" s="153">
        <v>0</v>
      </c>
      <c r="AJ999" s="153">
        <v>0</v>
      </c>
      <c r="AK999" s="153">
        <v>0</v>
      </c>
      <c r="AL999" s="153">
        <v>0</v>
      </c>
      <c r="AM999" s="153">
        <v>291</v>
      </c>
      <c r="AN999" s="153">
        <v>291</v>
      </c>
      <c r="AO999" s="153">
        <v>100</v>
      </c>
      <c r="AP999" s="154">
        <v>0</v>
      </c>
      <c r="AQ999" s="153">
        <v>0</v>
      </c>
      <c r="AR999" s="153">
        <v>0</v>
      </c>
      <c r="AS999" s="153">
        <v>291</v>
      </c>
      <c r="AT999" s="153">
        <v>291</v>
      </c>
      <c r="AU999" s="153">
        <v>100</v>
      </c>
      <c r="AV999" s="153">
        <v>0</v>
      </c>
      <c r="AW999" s="153">
        <v>0</v>
      </c>
      <c r="AX999" s="153">
        <v>0</v>
      </c>
      <c r="AY999" s="153">
        <v>0</v>
      </c>
      <c r="AZ999" s="153">
        <v>0</v>
      </c>
      <c r="BA999" s="153">
        <v>0</v>
      </c>
      <c r="BB999" s="153">
        <v>0</v>
      </c>
      <c r="BC999" s="153">
        <v>0</v>
      </c>
      <c r="BD999" s="153">
        <v>0</v>
      </c>
      <c r="BE999" s="153">
        <v>1165000000</v>
      </c>
      <c r="BF999" s="153">
        <v>940300000</v>
      </c>
      <c r="BG999" s="153" t="s">
        <v>9680</v>
      </c>
      <c r="BH999" s="155">
        <v>0</v>
      </c>
      <c r="BI999" s="153">
        <v>0</v>
      </c>
      <c r="BJ999" s="153">
        <v>0</v>
      </c>
    </row>
    <row r="1000" spans="1:62">
      <c r="A1000" s="152">
        <v>4050065308</v>
      </c>
      <c r="B1000" s="153">
        <v>6</v>
      </c>
      <c r="C1000" s="153" t="s">
        <v>9672</v>
      </c>
      <c r="D1000" s="153" t="s">
        <v>9673</v>
      </c>
      <c r="E1000" s="153">
        <v>2023</v>
      </c>
      <c r="F1000" s="153" t="s">
        <v>7125</v>
      </c>
      <c r="G1000" s="153" t="s">
        <v>7126</v>
      </c>
      <c r="H1000" s="153">
        <v>2</v>
      </c>
      <c r="I1000" s="153" t="s">
        <v>7127</v>
      </c>
      <c r="J1000" s="153">
        <v>16</v>
      </c>
      <c r="K1000" s="153" t="s">
        <v>1861</v>
      </c>
      <c r="L1000" s="153" t="s">
        <v>9674</v>
      </c>
      <c r="M1000" s="153">
        <v>199</v>
      </c>
      <c r="N1000" s="153" t="s">
        <v>7128</v>
      </c>
      <c r="O1000" s="153">
        <v>1</v>
      </c>
      <c r="P1000" s="153" t="s">
        <v>2378</v>
      </c>
      <c r="Q1000" s="153">
        <v>6</v>
      </c>
      <c r="R1000" s="153" t="s">
        <v>7135</v>
      </c>
      <c r="S1000" s="153">
        <v>1893</v>
      </c>
      <c r="T1000" s="153" t="s">
        <v>6202</v>
      </c>
      <c r="U1000" s="153">
        <v>17</v>
      </c>
      <c r="V1000" s="153">
        <v>1</v>
      </c>
      <c r="W1000" s="154">
        <v>18931</v>
      </c>
      <c r="X1000" s="153" t="s">
        <v>9681</v>
      </c>
      <c r="Y1000" s="153">
        <v>1</v>
      </c>
      <c r="Z1000" s="153" t="s">
        <v>37</v>
      </c>
      <c r="AA1000" s="153">
        <v>1</v>
      </c>
      <c r="AB1000" s="153" t="s">
        <v>7130</v>
      </c>
      <c r="AC1000" s="153">
        <v>1</v>
      </c>
      <c r="AD1000" s="153">
        <v>0</v>
      </c>
      <c r="AE1000" s="153">
        <v>0</v>
      </c>
      <c r="AF1000" s="153">
        <v>0</v>
      </c>
      <c r="AG1000" s="153">
        <v>250</v>
      </c>
      <c r="AH1000" s="153">
        <v>250</v>
      </c>
      <c r="AI1000" s="153">
        <v>100</v>
      </c>
      <c r="AJ1000" s="153">
        <v>250</v>
      </c>
      <c r="AK1000" s="153">
        <v>250</v>
      </c>
      <c r="AL1000" s="153">
        <v>100</v>
      </c>
      <c r="AM1000" s="153">
        <v>250</v>
      </c>
      <c r="AN1000" s="153">
        <v>240</v>
      </c>
      <c r="AO1000" s="153">
        <v>96</v>
      </c>
      <c r="AP1000" s="154">
        <v>250</v>
      </c>
      <c r="AQ1000" s="153">
        <v>0</v>
      </c>
      <c r="AR1000" s="153">
        <v>0</v>
      </c>
      <c r="AS1000" s="153">
        <v>1000</v>
      </c>
      <c r="AT1000" s="153">
        <v>740</v>
      </c>
      <c r="AU1000" s="153">
        <v>74</v>
      </c>
      <c r="AV1000" s="153">
        <v>0</v>
      </c>
      <c r="AW1000" s="153">
        <v>0</v>
      </c>
      <c r="AX1000" s="153">
        <v>0</v>
      </c>
      <c r="AY1000" s="153">
        <v>575844000</v>
      </c>
      <c r="AZ1000" s="153">
        <v>575844000</v>
      </c>
      <c r="BA1000" s="153">
        <v>100</v>
      </c>
      <c r="BB1000" s="153">
        <v>531669428</v>
      </c>
      <c r="BC1000" s="153">
        <v>531669428</v>
      </c>
      <c r="BD1000" s="153">
        <v>100</v>
      </c>
      <c r="BE1000" s="153">
        <v>500000000</v>
      </c>
      <c r="BF1000" s="153">
        <v>399995312</v>
      </c>
      <c r="BG1000" s="153">
        <v>80</v>
      </c>
      <c r="BH1000" s="155">
        <v>350000000</v>
      </c>
      <c r="BI1000" s="153">
        <v>0</v>
      </c>
      <c r="BJ1000" s="153">
        <v>0</v>
      </c>
    </row>
    <row r="1001" spans="1:62">
      <c r="A1001" s="152">
        <v>4050065308</v>
      </c>
      <c r="B1001" s="153">
        <v>6</v>
      </c>
      <c r="C1001" s="153" t="s">
        <v>9672</v>
      </c>
      <c r="D1001" s="153" t="s">
        <v>9673</v>
      </c>
      <c r="E1001" s="153">
        <v>2023</v>
      </c>
      <c r="F1001" s="153" t="s">
        <v>7125</v>
      </c>
      <c r="G1001" s="153" t="s">
        <v>7126</v>
      </c>
      <c r="H1001" s="153">
        <v>2</v>
      </c>
      <c r="I1001" s="153" t="s">
        <v>7127</v>
      </c>
      <c r="J1001" s="153">
        <v>16</v>
      </c>
      <c r="K1001" s="153" t="s">
        <v>1861</v>
      </c>
      <c r="L1001" s="153" t="s">
        <v>9674</v>
      </c>
      <c r="M1001" s="153">
        <v>199</v>
      </c>
      <c r="N1001" s="153" t="s">
        <v>7128</v>
      </c>
      <c r="O1001" s="153">
        <v>1</v>
      </c>
      <c r="P1001" s="153" t="s">
        <v>2378</v>
      </c>
      <c r="Q1001" s="153">
        <v>6</v>
      </c>
      <c r="R1001" s="153" t="s">
        <v>7135</v>
      </c>
      <c r="S1001" s="153">
        <v>1893</v>
      </c>
      <c r="T1001" s="153" t="s">
        <v>6202</v>
      </c>
      <c r="U1001" s="153">
        <v>17</v>
      </c>
      <c r="V1001" s="153">
        <v>2</v>
      </c>
      <c r="W1001" s="154">
        <v>18932</v>
      </c>
      <c r="X1001" s="153" t="s">
        <v>9682</v>
      </c>
      <c r="Y1001" s="153">
        <v>1</v>
      </c>
      <c r="Z1001" s="153" t="s">
        <v>37</v>
      </c>
      <c r="AA1001" s="153">
        <v>1</v>
      </c>
      <c r="AB1001" s="153" t="s">
        <v>7130</v>
      </c>
      <c r="AC1001" s="153">
        <v>1</v>
      </c>
      <c r="AD1001" s="153">
        <v>0</v>
      </c>
      <c r="AE1001" s="153">
        <v>0</v>
      </c>
      <c r="AF1001" s="153">
        <v>0</v>
      </c>
      <c r="AG1001" s="153">
        <v>125</v>
      </c>
      <c r="AH1001" s="153">
        <v>125</v>
      </c>
      <c r="AI1001" s="153">
        <v>100</v>
      </c>
      <c r="AJ1001" s="153">
        <v>125</v>
      </c>
      <c r="AK1001" s="153">
        <v>125</v>
      </c>
      <c r="AL1001" s="153">
        <v>100</v>
      </c>
      <c r="AM1001" s="153">
        <v>125</v>
      </c>
      <c r="AN1001" s="153">
        <v>109</v>
      </c>
      <c r="AO1001" s="153" t="s">
        <v>9683</v>
      </c>
      <c r="AP1001" s="154">
        <v>125</v>
      </c>
      <c r="AQ1001" s="153">
        <v>0</v>
      </c>
      <c r="AR1001" s="153">
        <v>0</v>
      </c>
      <c r="AS1001" s="153">
        <v>500</v>
      </c>
      <c r="AT1001" s="153">
        <v>359</v>
      </c>
      <c r="AU1001" s="153" t="s">
        <v>9684</v>
      </c>
      <c r="AV1001" s="153">
        <v>0</v>
      </c>
      <c r="AW1001" s="153">
        <v>0</v>
      </c>
      <c r="AX1001" s="153">
        <v>0</v>
      </c>
      <c r="AY1001" s="153">
        <v>497320000</v>
      </c>
      <c r="AZ1001" s="153">
        <v>497320000</v>
      </c>
      <c r="BA1001" s="153">
        <v>100</v>
      </c>
      <c r="BB1001" s="153">
        <v>256845078</v>
      </c>
      <c r="BC1001" s="153">
        <v>256845078</v>
      </c>
      <c r="BD1001" s="153">
        <v>100</v>
      </c>
      <c r="BE1001" s="153">
        <v>325627510</v>
      </c>
      <c r="BF1001" s="153">
        <v>317819475</v>
      </c>
      <c r="BG1001" s="153" t="s">
        <v>7602</v>
      </c>
      <c r="BH1001" s="155">
        <v>325000000</v>
      </c>
      <c r="BI1001" s="153">
        <v>0</v>
      </c>
      <c r="BJ1001" s="153">
        <v>0</v>
      </c>
    </row>
    <row r="1002" spans="1:62">
      <c r="A1002" s="152">
        <v>4050065308</v>
      </c>
      <c r="B1002" s="153">
        <v>6</v>
      </c>
      <c r="C1002" s="153" t="s">
        <v>9672</v>
      </c>
      <c r="D1002" s="153" t="s">
        <v>9673</v>
      </c>
      <c r="E1002" s="153">
        <v>2023</v>
      </c>
      <c r="F1002" s="153" t="s">
        <v>7125</v>
      </c>
      <c r="G1002" s="153" t="s">
        <v>7126</v>
      </c>
      <c r="H1002" s="153">
        <v>2</v>
      </c>
      <c r="I1002" s="153" t="s">
        <v>7127</v>
      </c>
      <c r="J1002" s="153">
        <v>16</v>
      </c>
      <c r="K1002" s="153" t="s">
        <v>1861</v>
      </c>
      <c r="L1002" s="153" t="s">
        <v>9674</v>
      </c>
      <c r="M1002" s="153">
        <v>199</v>
      </c>
      <c r="N1002" s="153" t="s">
        <v>7128</v>
      </c>
      <c r="O1002" s="153">
        <v>1</v>
      </c>
      <c r="P1002" s="153" t="s">
        <v>2378</v>
      </c>
      <c r="Q1002" s="153">
        <v>6</v>
      </c>
      <c r="R1002" s="153" t="s">
        <v>7135</v>
      </c>
      <c r="S1002" s="153">
        <v>1893</v>
      </c>
      <c r="T1002" s="153" t="s">
        <v>6202</v>
      </c>
      <c r="U1002" s="153">
        <v>17</v>
      </c>
      <c r="V1002" s="153">
        <v>3</v>
      </c>
      <c r="W1002" s="154">
        <v>18933</v>
      </c>
      <c r="X1002" s="153" t="s">
        <v>9685</v>
      </c>
      <c r="Y1002" s="153">
        <v>1</v>
      </c>
      <c r="Z1002" s="153" t="s">
        <v>37</v>
      </c>
      <c r="AA1002" s="153">
        <v>1</v>
      </c>
      <c r="AB1002" s="153" t="s">
        <v>7130</v>
      </c>
      <c r="AC1002" s="153">
        <v>1</v>
      </c>
      <c r="AD1002" s="153">
        <v>0</v>
      </c>
      <c r="AE1002" s="153">
        <v>0</v>
      </c>
      <c r="AF1002" s="153">
        <v>0</v>
      </c>
      <c r="AG1002" s="153">
        <v>1000</v>
      </c>
      <c r="AH1002" s="153">
        <v>124</v>
      </c>
      <c r="AI1002" s="153" t="s">
        <v>9686</v>
      </c>
      <c r="AJ1002" s="153">
        <v>1000</v>
      </c>
      <c r="AK1002" s="153">
        <v>1000</v>
      </c>
      <c r="AL1002" s="153">
        <v>100</v>
      </c>
      <c r="AM1002" s="153">
        <v>1000</v>
      </c>
      <c r="AN1002" s="153">
        <v>1000</v>
      </c>
      <c r="AO1002" s="153">
        <v>100</v>
      </c>
      <c r="AP1002" s="154">
        <v>1000</v>
      </c>
      <c r="AQ1002" s="153">
        <v>0</v>
      </c>
      <c r="AR1002" s="153">
        <v>0</v>
      </c>
      <c r="AS1002" s="153">
        <v>4000</v>
      </c>
      <c r="AT1002" s="153">
        <v>2124</v>
      </c>
      <c r="AU1002" s="153" t="s">
        <v>9687</v>
      </c>
      <c r="AV1002" s="153">
        <v>0</v>
      </c>
      <c r="AW1002" s="153">
        <v>0</v>
      </c>
      <c r="AX1002" s="153">
        <v>0</v>
      </c>
      <c r="AY1002" s="153">
        <v>862000000</v>
      </c>
      <c r="AZ1002" s="153">
        <v>861634555</v>
      </c>
      <c r="BA1002" s="153" t="s">
        <v>7439</v>
      </c>
      <c r="BB1002" s="153">
        <v>781659968</v>
      </c>
      <c r="BC1002" s="153">
        <v>781659968</v>
      </c>
      <c r="BD1002" s="153">
        <v>100</v>
      </c>
      <c r="BE1002" s="153">
        <v>1074372490</v>
      </c>
      <c r="BF1002" s="153">
        <v>1072772490</v>
      </c>
      <c r="BG1002" s="153" t="s">
        <v>9035</v>
      </c>
      <c r="BH1002" s="155">
        <v>800000000</v>
      </c>
      <c r="BI1002" s="153">
        <v>0</v>
      </c>
      <c r="BJ1002" s="153">
        <v>0</v>
      </c>
    </row>
    <row r="1003" spans="1:62">
      <c r="A1003" s="152">
        <v>4050065308</v>
      </c>
      <c r="B1003" s="153">
        <v>6</v>
      </c>
      <c r="C1003" s="153" t="s">
        <v>9672</v>
      </c>
      <c r="D1003" s="153" t="s">
        <v>9673</v>
      </c>
      <c r="E1003" s="153">
        <v>2023</v>
      </c>
      <c r="F1003" s="153" t="s">
        <v>7125</v>
      </c>
      <c r="G1003" s="153" t="s">
        <v>7126</v>
      </c>
      <c r="H1003" s="153">
        <v>2</v>
      </c>
      <c r="I1003" s="153" t="s">
        <v>7127</v>
      </c>
      <c r="J1003" s="153">
        <v>16</v>
      </c>
      <c r="K1003" s="153" t="s">
        <v>1861</v>
      </c>
      <c r="L1003" s="153" t="s">
        <v>9674</v>
      </c>
      <c r="M1003" s="153">
        <v>199</v>
      </c>
      <c r="N1003" s="153" t="s">
        <v>7128</v>
      </c>
      <c r="O1003" s="153">
        <v>1</v>
      </c>
      <c r="P1003" s="153" t="s">
        <v>2378</v>
      </c>
      <c r="Q1003" s="153">
        <v>6</v>
      </c>
      <c r="R1003" s="153" t="s">
        <v>7135</v>
      </c>
      <c r="S1003" s="153">
        <v>1893</v>
      </c>
      <c r="T1003" s="153" t="s">
        <v>6202</v>
      </c>
      <c r="U1003" s="153">
        <v>17</v>
      </c>
      <c r="V1003" s="153">
        <v>4</v>
      </c>
      <c r="W1003" s="154">
        <v>18934</v>
      </c>
      <c r="X1003" s="153" t="s">
        <v>9688</v>
      </c>
      <c r="Y1003" s="153">
        <v>1</v>
      </c>
      <c r="Z1003" s="153" t="s">
        <v>37</v>
      </c>
      <c r="AA1003" s="153">
        <v>1</v>
      </c>
      <c r="AB1003" s="153" t="s">
        <v>7130</v>
      </c>
      <c r="AC1003" s="153">
        <v>1</v>
      </c>
      <c r="AD1003" s="153">
        <v>0</v>
      </c>
      <c r="AE1003" s="153">
        <v>0</v>
      </c>
      <c r="AF1003" s="153">
        <v>0</v>
      </c>
      <c r="AG1003" s="153">
        <v>500</v>
      </c>
      <c r="AH1003" s="153">
        <v>500</v>
      </c>
      <c r="AI1003" s="153">
        <v>100</v>
      </c>
      <c r="AJ1003" s="153">
        <v>500</v>
      </c>
      <c r="AK1003" s="153">
        <v>500</v>
      </c>
      <c r="AL1003" s="153">
        <v>100</v>
      </c>
      <c r="AM1003" s="153">
        <v>500</v>
      </c>
      <c r="AN1003" s="153">
        <v>400</v>
      </c>
      <c r="AO1003" s="153">
        <v>80</v>
      </c>
      <c r="AP1003" s="154">
        <v>500</v>
      </c>
      <c r="AQ1003" s="153">
        <v>0</v>
      </c>
      <c r="AR1003" s="153">
        <v>0</v>
      </c>
      <c r="AS1003" s="153">
        <v>2000</v>
      </c>
      <c r="AT1003" s="153">
        <v>1400</v>
      </c>
      <c r="AU1003" s="153">
        <v>70</v>
      </c>
      <c r="AV1003" s="153">
        <v>0</v>
      </c>
      <c r="AW1003" s="153">
        <v>0</v>
      </c>
      <c r="AX1003" s="153">
        <v>0</v>
      </c>
      <c r="AY1003" s="153">
        <v>722055000</v>
      </c>
      <c r="AZ1003" s="153">
        <v>711270000</v>
      </c>
      <c r="BA1003" s="153" t="s">
        <v>8912</v>
      </c>
      <c r="BB1003" s="153">
        <v>698559271</v>
      </c>
      <c r="BC1003" s="153">
        <v>698559271</v>
      </c>
      <c r="BD1003" s="153">
        <v>100</v>
      </c>
      <c r="BE1003" s="153">
        <v>525000000</v>
      </c>
      <c r="BF1003" s="153">
        <v>490489004</v>
      </c>
      <c r="BG1003" s="153" t="s">
        <v>9689</v>
      </c>
      <c r="BH1003" s="155">
        <v>400000000</v>
      </c>
      <c r="BI1003" s="153">
        <v>0</v>
      </c>
      <c r="BJ1003" s="153">
        <v>0</v>
      </c>
    </row>
    <row r="1004" spans="1:62">
      <c r="A1004" s="152">
        <v>4050065308</v>
      </c>
      <c r="B1004" s="153">
        <v>6</v>
      </c>
      <c r="C1004" s="153" t="s">
        <v>9672</v>
      </c>
      <c r="D1004" s="153" t="s">
        <v>9673</v>
      </c>
      <c r="E1004" s="153">
        <v>2023</v>
      </c>
      <c r="F1004" s="153" t="s">
        <v>7125</v>
      </c>
      <c r="G1004" s="153" t="s">
        <v>7126</v>
      </c>
      <c r="H1004" s="153">
        <v>2</v>
      </c>
      <c r="I1004" s="153" t="s">
        <v>7127</v>
      </c>
      <c r="J1004" s="153">
        <v>16</v>
      </c>
      <c r="K1004" s="153" t="s">
        <v>1861</v>
      </c>
      <c r="L1004" s="153" t="s">
        <v>9674</v>
      </c>
      <c r="M1004" s="153">
        <v>199</v>
      </c>
      <c r="N1004" s="153" t="s">
        <v>7128</v>
      </c>
      <c r="O1004" s="153">
        <v>1</v>
      </c>
      <c r="P1004" s="153" t="s">
        <v>2378</v>
      </c>
      <c r="Q1004" s="153">
        <v>6</v>
      </c>
      <c r="R1004" s="153" t="s">
        <v>7135</v>
      </c>
      <c r="S1004" s="153">
        <v>1894</v>
      </c>
      <c r="T1004" s="153" t="s">
        <v>6212</v>
      </c>
      <c r="U1004" s="153">
        <v>16</v>
      </c>
      <c r="V1004" s="153">
        <v>1</v>
      </c>
      <c r="W1004" s="154">
        <v>18941</v>
      </c>
      <c r="X1004" s="153" t="s">
        <v>7499</v>
      </c>
      <c r="Y1004" s="153">
        <v>1</v>
      </c>
      <c r="Z1004" s="153" t="s">
        <v>37</v>
      </c>
      <c r="AA1004" s="153">
        <v>1</v>
      </c>
      <c r="AB1004" s="153" t="s">
        <v>7130</v>
      </c>
      <c r="AC1004" s="153">
        <v>1</v>
      </c>
      <c r="AD1004" s="153">
        <v>0</v>
      </c>
      <c r="AE1004" s="153">
        <v>0</v>
      </c>
      <c r="AF1004" s="153">
        <v>0</v>
      </c>
      <c r="AG1004" s="153">
        <v>300</v>
      </c>
      <c r="AH1004" s="153">
        <v>300</v>
      </c>
      <c r="AI1004" s="153">
        <v>100</v>
      </c>
      <c r="AJ1004" s="153">
        <v>300</v>
      </c>
      <c r="AK1004" s="153">
        <v>300</v>
      </c>
      <c r="AL1004" s="153">
        <v>100</v>
      </c>
      <c r="AM1004" s="153">
        <v>457</v>
      </c>
      <c r="AN1004" s="153">
        <v>760</v>
      </c>
      <c r="AO1004" s="153" t="s">
        <v>9690</v>
      </c>
      <c r="AP1004" s="154">
        <v>143</v>
      </c>
      <c r="AQ1004" s="153">
        <v>0</v>
      </c>
      <c r="AR1004" s="153">
        <v>0</v>
      </c>
      <c r="AS1004" s="153">
        <v>1200</v>
      </c>
      <c r="AT1004" s="153">
        <v>1360</v>
      </c>
      <c r="AU1004" s="153" t="s">
        <v>9691</v>
      </c>
      <c r="AV1004" s="153">
        <v>0</v>
      </c>
      <c r="AW1004" s="153">
        <v>0</v>
      </c>
      <c r="AX1004" s="153">
        <v>0</v>
      </c>
      <c r="AY1004" s="153">
        <v>430429000</v>
      </c>
      <c r="AZ1004" s="153">
        <v>426435045</v>
      </c>
      <c r="BA1004" s="153" t="s">
        <v>9071</v>
      </c>
      <c r="BB1004" s="153">
        <v>512890458</v>
      </c>
      <c r="BC1004" s="153">
        <v>512890458</v>
      </c>
      <c r="BD1004" s="153">
        <v>100</v>
      </c>
      <c r="BE1004" s="153">
        <v>518000000</v>
      </c>
      <c r="BF1004" s="153">
        <v>431658335</v>
      </c>
      <c r="BG1004" s="153" t="s">
        <v>7225</v>
      </c>
      <c r="BH1004" s="155">
        <v>637000000</v>
      </c>
      <c r="BI1004" s="153">
        <v>0</v>
      </c>
      <c r="BJ1004" s="153">
        <v>0</v>
      </c>
    </row>
    <row r="1005" spans="1:62">
      <c r="A1005" s="152">
        <v>4050065308</v>
      </c>
      <c r="B1005" s="153">
        <v>6</v>
      </c>
      <c r="C1005" s="153" t="s">
        <v>9672</v>
      </c>
      <c r="D1005" s="153" t="s">
        <v>9673</v>
      </c>
      <c r="E1005" s="153">
        <v>2023</v>
      </c>
      <c r="F1005" s="153" t="s">
        <v>7125</v>
      </c>
      <c r="G1005" s="153" t="s">
        <v>7126</v>
      </c>
      <c r="H1005" s="153">
        <v>2</v>
      </c>
      <c r="I1005" s="153" t="s">
        <v>7127</v>
      </c>
      <c r="J1005" s="153">
        <v>16</v>
      </c>
      <c r="K1005" s="153" t="s">
        <v>1861</v>
      </c>
      <c r="L1005" s="153" t="s">
        <v>9674</v>
      </c>
      <c r="M1005" s="153">
        <v>199</v>
      </c>
      <c r="N1005" s="153" t="s">
        <v>7128</v>
      </c>
      <c r="O1005" s="153">
        <v>1</v>
      </c>
      <c r="P1005" s="153" t="s">
        <v>2378</v>
      </c>
      <c r="Q1005" s="153">
        <v>6</v>
      </c>
      <c r="R1005" s="153" t="s">
        <v>7135</v>
      </c>
      <c r="S1005" s="153">
        <v>1894</v>
      </c>
      <c r="T1005" s="153" t="s">
        <v>6212</v>
      </c>
      <c r="U1005" s="153">
        <v>16</v>
      </c>
      <c r="V1005" s="153">
        <v>2</v>
      </c>
      <c r="W1005" s="154">
        <v>18942</v>
      </c>
      <c r="X1005" s="153" t="s">
        <v>9692</v>
      </c>
      <c r="Y1005" s="153">
        <v>1</v>
      </c>
      <c r="Z1005" s="153" t="s">
        <v>37</v>
      </c>
      <c r="AA1005" s="153">
        <v>1</v>
      </c>
      <c r="AB1005" s="153" t="s">
        <v>7130</v>
      </c>
      <c r="AC1005" s="153">
        <v>1</v>
      </c>
      <c r="AD1005" s="153">
        <v>0</v>
      </c>
      <c r="AE1005" s="153">
        <v>0</v>
      </c>
      <c r="AF1005" s="153">
        <v>0</v>
      </c>
      <c r="AG1005" s="153">
        <v>0</v>
      </c>
      <c r="AH1005" s="153">
        <v>0</v>
      </c>
      <c r="AI1005" s="153">
        <v>0</v>
      </c>
      <c r="AJ1005" s="153">
        <v>0</v>
      </c>
      <c r="AK1005" s="153">
        <v>0</v>
      </c>
      <c r="AL1005" s="153">
        <v>0</v>
      </c>
      <c r="AM1005" s="153">
        <v>1</v>
      </c>
      <c r="AN1005" s="153">
        <v>1</v>
      </c>
      <c r="AO1005" s="153">
        <v>100</v>
      </c>
      <c r="AP1005" s="154">
        <v>0</v>
      </c>
      <c r="AQ1005" s="153">
        <v>0</v>
      </c>
      <c r="AR1005" s="153">
        <v>0</v>
      </c>
      <c r="AS1005" s="153">
        <v>1</v>
      </c>
      <c r="AT1005" s="153">
        <v>1</v>
      </c>
      <c r="AU1005" s="153">
        <v>100</v>
      </c>
      <c r="AV1005" s="153">
        <v>0</v>
      </c>
      <c r="AW1005" s="153">
        <v>0</v>
      </c>
      <c r="AX1005" s="153">
        <v>0</v>
      </c>
      <c r="AY1005" s="153">
        <v>0</v>
      </c>
      <c r="AZ1005" s="153">
        <v>0</v>
      </c>
      <c r="BA1005" s="153">
        <v>0</v>
      </c>
      <c r="BB1005" s="153">
        <v>0</v>
      </c>
      <c r="BC1005" s="153">
        <v>0</v>
      </c>
      <c r="BD1005" s="153">
        <v>0</v>
      </c>
      <c r="BE1005" s="153">
        <v>200000000</v>
      </c>
      <c r="BF1005" s="153">
        <v>184934264</v>
      </c>
      <c r="BG1005" s="153" t="s">
        <v>9693</v>
      </c>
      <c r="BH1005" s="155">
        <v>0</v>
      </c>
      <c r="BI1005" s="153">
        <v>0</v>
      </c>
      <c r="BJ1005" s="153">
        <v>0</v>
      </c>
    </row>
    <row r="1006" spans="1:62">
      <c r="A1006" s="152">
        <v>4050065308</v>
      </c>
      <c r="B1006" s="153">
        <v>6</v>
      </c>
      <c r="C1006" s="153" t="s">
        <v>9672</v>
      </c>
      <c r="D1006" s="153" t="s">
        <v>9673</v>
      </c>
      <c r="E1006" s="153">
        <v>2023</v>
      </c>
      <c r="F1006" s="153" t="s">
        <v>7125</v>
      </c>
      <c r="G1006" s="153" t="s">
        <v>7126</v>
      </c>
      <c r="H1006" s="153">
        <v>2</v>
      </c>
      <c r="I1006" s="153" t="s">
        <v>7127</v>
      </c>
      <c r="J1006" s="153">
        <v>16</v>
      </c>
      <c r="K1006" s="153" t="s">
        <v>1861</v>
      </c>
      <c r="L1006" s="153" t="s">
        <v>9674</v>
      </c>
      <c r="M1006" s="153">
        <v>199</v>
      </c>
      <c r="N1006" s="153" t="s">
        <v>7128</v>
      </c>
      <c r="O1006" s="153">
        <v>1</v>
      </c>
      <c r="P1006" s="153" t="s">
        <v>2378</v>
      </c>
      <c r="Q1006" s="153">
        <v>6</v>
      </c>
      <c r="R1006" s="153" t="s">
        <v>7135</v>
      </c>
      <c r="S1006" s="153">
        <v>1894</v>
      </c>
      <c r="T1006" s="153" t="s">
        <v>6212</v>
      </c>
      <c r="U1006" s="153">
        <v>16</v>
      </c>
      <c r="V1006" s="153">
        <v>3</v>
      </c>
      <c r="W1006" s="154">
        <v>18943</v>
      </c>
      <c r="X1006" s="153" t="s">
        <v>7689</v>
      </c>
      <c r="Y1006" s="153">
        <v>1</v>
      </c>
      <c r="Z1006" s="153" t="s">
        <v>37</v>
      </c>
      <c r="AA1006" s="153">
        <v>1</v>
      </c>
      <c r="AB1006" s="153" t="s">
        <v>7130</v>
      </c>
      <c r="AC1006" s="153">
        <v>1</v>
      </c>
      <c r="AD1006" s="153">
        <v>0</v>
      </c>
      <c r="AE1006" s="153">
        <v>0</v>
      </c>
      <c r="AF1006" s="153">
        <v>0</v>
      </c>
      <c r="AG1006" s="153">
        <v>0</v>
      </c>
      <c r="AH1006" s="153">
        <v>0</v>
      </c>
      <c r="AI1006" s="153">
        <v>0</v>
      </c>
      <c r="AJ1006" s="153">
        <v>0</v>
      </c>
      <c r="AK1006" s="153">
        <v>0</v>
      </c>
      <c r="AL1006" s="153">
        <v>0</v>
      </c>
      <c r="AM1006" s="153">
        <v>2</v>
      </c>
      <c r="AN1006" s="153">
        <v>0</v>
      </c>
      <c r="AO1006" s="153">
        <v>0</v>
      </c>
      <c r="AP1006" s="154">
        <v>0</v>
      </c>
      <c r="AQ1006" s="153">
        <v>0</v>
      </c>
      <c r="AR1006" s="153">
        <v>0</v>
      </c>
      <c r="AS1006" s="153">
        <v>2</v>
      </c>
      <c r="AT1006" s="153">
        <v>0</v>
      </c>
      <c r="AU1006" s="153">
        <v>0</v>
      </c>
      <c r="AV1006" s="153">
        <v>0</v>
      </c>
      <c r="AW1006" s="153">
        <v>0</v>
      </c>
      <c r="AX1006" s="153">
        <v>0</v>
      </c>
      <c r="AY1006" s="153">
        <v>0</v>
      </c>
      <c r="AZ1006" s="153">
        <v>0</v>
      </c>
      <c r="BA1006" s="153">
        <v>0</v>
      </c>
      <c r="BB1006" s="153">
        <v>0</v>
      </c>
      <c r="BC1006" s="153">
        <v>0</v>
      </c>
      <c r="BD1006" s="153">
        <v>0</v>
      </c>
      <c r="BE1006" s="153">
        <v>400000000</v>
      </c>
      <c r="BF1006" s="153">
        <v>0</v>
      </c>
      <c r="BG1006" s="153">
        <v>0</v>
      </c>
      <c r="BH1006" s="155">
        <v>0</v>
      </c>
      <c r="BI1006" s="153">
        <v>0</v>
      </c>
      <c r="BJ1006" s="153">
        <v>0</v>
      </c>
    </row>
    <row r="1007" spans="1:62">
      <c r="A1007" s="152">
        <v>4050065308</v>
      </c>
      <c r="B1007" s="153">
        <v>6</v>
      </c>
      <c r="C1007" s="153" t="s">
        <v>9672</v>
      </c>
      <c r="D1007" s="153" t="s">
        <v>9673</v>
      </c>
      <c r="E1007" s="153">
        <v>2023</v>
      </c>
      <c r="F1007" s="153" t="s">
        <v>7125</v>
      </c>
      <c r="G1007" s="153" t="s">
        <v>7126</v>
      </c>
      <c r="H1007" s="153">
        <v>2</v>
      </c>
      <c r="I1007" s="153" t="s">
        <v>7127</v>
      </c>
      <c r="J1007" s="153">
        <v>16</v>
      </c>
      <c r="K1007" s="153" t="s">
        <v>1861</v>
      </c>
      <c r="L1007" s="153" t="s">
        <v>9674</v>
      </c>
      <c r="M1007" s="153">
        <v>199</v>
      </c>
      <c r="N1007" s="153" t="s">
        <v>7128</v>
      </c>
      <c r="O1007" s="153">
        <v>1</v>
      </c>
      <c r="P1007" s="153" t="s">
        <v>2378</v>
      </c>
      <c r="Q1007" s="153">
        <v>6</v>
      </c>
      <c r="R1007" s="153" t="s">
        <v>7135</v>
      </c>
      <c r="S1007" s="153">
        <v>1894</v>
      </c>
      <c r="T1007" s="153" t="s">
        <v>6212</v>
      </c>
      <c r="U1007" s="153">
        <v>16</v>
      </c>
      <c r="V1007" s="153">
        <v>4</v>
      </c>
      <c r="W1007" s="154">
        <v>18944</v>
      </c>
      <c r="X1007" s="153" t="s">
        <v>9694</v>
      </c>
      <c r="Y1007" s="153">
        <v>1</v>
      </c>
      <c r="Z1007" s="153" t="s">
        <v>37</v>
      </c>
      <c r="AA1007" s="153">
        <v>1</v>
      </c>
      <c r="AB1007" s="153" t="s">
        <v>7130</v>
      </c>
      <c r="AC1007" s="153">
        <v>1</v>
      </c>
      <c r="AD1007" s="153">
        <v>0</v>
      </c>
      <c r="AE1007" s="153">
        <v>0</v>
      </c>
      <c r="AF1007" s="153">
        <v>0</v>
      </c>
      <c r="AG1007" s="153">
        <v>0</v>
      </c>
      <c r="AH1007" s="153">
        <v>0</v>
      </c>
      <c r="AI1007" s="153">
        <v>0</v>
      </c>
      <c r="AJ1007" s="153">
        <v>0</v>
      </c>
      <c r="AK1007" s="153">
        <v>0</v>
      </c>
      <c r="AL1007" s="153">
        <v>0</v>
      </c>
      <c r="AM1007" s="153">
        <v>8</v>
      </c>
      <c r="AN1007" s="153">
        <v>8</v>
      </c>
      <c r="AO1007" s="153">
        <v>100</v>
      </c>
      <c r="AP1007" s="154">
        <v>0</v>
      </c>
      <c r="AQ1007" s="153">
        <v>0</v>
      </c>
      <c r="AR1007" s="153">
        <v>0</v>
      </c>
      <c r="AS1007" s="153">
        <v>8</v>
      </c>
      <c r="AT1007" s="153">
        <v>8</v>
      </c>
      <c r="AU1007" s="153">
        <v>100</v>
      </c>
      <c r="AV1007" s="153">
        <v>0</v>
      </c>
      <c r="AW1007" s="153">
        <v>0</v>
      </c>
      <c r="AX1007" s="153">
        <v>0</v>
      </c>
      <c r="AY1007" s="153">
        <v>0</v>
      </c>
      <c r="AZ1007" s="153">
        <v>0</v>
      </c>
      <c r="BA1007" s="153">
        <v>0</v>
      </c>
      <c r="BB1007" s="153">
        <v>0</v>
      </c>
      <c r="BC1007" s="153">
        <v>0</v>
      </c>
      <c r="BD1007" s="153">
        <v>0</v>
      </c>
      <c r="BE1007" s="153">
        <v>529000000</v>
      </c>
      <c r="BF1007" s="153">
        <v>495039007</v>
      </c>
      <c r="BG1007" s="153" t="s">
        <v>9695</v>
      </c>
      <c r="BH1007" s="155">
        <v>0</v>
      </c>
      <c r="BI1007" s="153">
        <v>0</v>
      </c>
      <c r="BJ1007" s="153">
        <v>0</v>
      </c>
    </row>
    <row r="1008" spans="1:62">
      <c r="A1008" s="152">
        <v>4050065308</v>
      </c>
      <c r="B1008" s="153">
        <v>6</v>
      </c>
      <c r="C1008" s="153" t="s">
        <v>9672</v>
      </c>
      <c r="D1008" s="153" t="s">
        <v>9673</v>
      </c>
      <c r="E1008" s="153">
        <v>2023</v>
      </c>
      <c r="F1008" s="153" t="s">
        <v>7125</v>
      </c>
      <c r="G1008" s="153" t="s">
        <v>7126</v>
      </c>
      <c r="H1008" s="153">
        <v>2</v>
      </c>
      <c r="I1008" s="153" t="s">
        <v>7127</v>
      </c>
      <c r="J1008" s="153">
        <v>16</v>
      </c>
      <c r="K1008" s="153" t="s">
        <v>1861</v>
      </c>
      <c r="L1008" s="153" t="s">
        <v>9674</v>
      </c>
      <c r="M1008" s="153">
        <v>199</v>
      </c>
      <c r="N1008" s="153" t="s">
        <v>7128</v>
      </c>
      <c r="O1008" s="153">
        <v>1</v>
      </c>
      <c r="P1008" s="153" t="s">
        <v>2378</v>
      </c>
      <c r="Q1008" s="153">
        <v>6</v>
      </c>
      <c r="R1008" s="153" t="s">
        <v>7135</v>
      </c>
      <c r="S1008" s="153">
        <v>1895</v>
      </c>
      <c r="T1008" s="153" t="s">
        <v>6224</v>
      </c>
      <c r="U1008" s="153">
        <v>10</v>
      </c>
      <c r="V1008" s="153">
        <v>1</v>
      </c>
      <c r="W1008" s="154">
        <v>18951</v>
      </c>
      <c r="X1008" s="153" t="s">
        <v>9696</v>
      </c>
      <c r="Y1008" s="153">
        <v>1</v>
      </c>
      <c r="Z1008" s="153" t="s">
        <v>37</v>
      </c>
      <c r="AA1008" s="153">
        <v>1</v>
      </c>
      <c r="AB1008" s="153" t="s">
        <v>7130</v>
      </c>
      <c r="AC1008" s="153">
        <v>1</v>
      </c>
      <c r="AD1008" s="153">
        <v>0</v>
      </c>
      <c r="AE1008" s="153">
        <v>0</v>
      </c>
      <c r="AF1008" s="153">
        <v>0</v>
      </c>
      <c r="AG1008" s="153">
        <v>100</v>
      </c>
      <c r="AH1008" s="153">
        <v>100</v>
      </c>
      <c r="AI1008" s="153">
        <v>100</v>
      </c>
      <c r="AJ1008" s="153">
        <v>100</v>
      </c>
      <c r="AK1008" s="153">
        <v>100</v>
      </c>
      <c r="AL1008" s="153">
        <v>100</v>
      </c>
      <c r="AM1008" s="153">
        <v>100</v>
      </c>
      <c r="AN1008" s="153">
        <v>100</v>
      </c>
      <c r="AO1008" s="153">
        <v>100</v>
      </c>
      <c r="AP1008" s="154">
        <v>100</v>
      </c>
      <c r="AQ1008" s="153">
        <v>0</v>
      </c>
      <c r="AR1008" s="153">
        <v>0</v>
      </c>
      <c r="AS1008" s="153">
        <v>400</v>
      </c>
      <c r="AT1008" s="153">
        <v>300</v>
      </c>
      <c r="AU1008" s="153">
        <v>75</v>
      </c>
      <c r="AV1008" s="153">
        <v>0</v>
      </c>
      <c r="AW1008" s="153">
        <v>0</v>
      </c>
      <c r="AX1008" s="153">
        <v>0</v>
      </c>
      <c r="AY1008" s="153">
        <v>254961000</v>
      </c>
      <c r="AZ1008" s="153">
        <v>254961000</v>
      </c>
      <c r="BA1008" s="153">
        <v>100</v>
      </c>
      <c r="BB1008" s="153">
        <v>299819112</v>
      </c>
      <c r="BC1008" s="153">
        <v>299819112</v>
      </c>
      <c r="BD1008" s="153">
        <v>100</v>
      </c>
      <c r="BE1008" s="153">
        <v>280000000</v>
      </c>
      <c r="BF1008" s="153">
        <v>280000000</v>
      </c>
      <c r="BG1008" s="153">
        <v>100</v>
      </c>
      <c r="BH1008" s="155">
        <v>285000000</v>
      </c>
      <c r="BI1008" s="153">
        <v>0</v>
      </c>
      <c r="BJ1008" s="153">
        <v>0</v>
      </c>
    </row>
    <row r="1009" spans="1:62">
      <c r="A1009" s="152">
        <v>4050065308</v>
      </c>
      <c r="B1009" s="153">
        <v>6</v>
      </c>
      <c r="C1009" s="153" t="s">
        <v>9672</v>
      </c>
      <c r="D1009" s="153" t="s">
        <v>9673</v>
      </c>
      <c r="E1009" s="153">
        <v>2023</v>
      </c>
      <c r="F1009" s="153" t="s">
        <v>7125</v>
      </c>
      <c r="G1009" s="153" t="s">
        <v>7126</v>
      </c>
      <c r="H1009" s="153">
        <v>2</v>
      </c>
      <c r="I1009" s="153" t="s">
        <v>7127</v>
      </c>
      <c r="J1009" s="153">
        <v>16</v>
      </c>
      <c r="K1009" s="153" t="s">
        <v>1861</v>
      </c>
      <c r="L1009" s="153" t="s">
        <v>9674</v>
      </c>
      <c r="M1009" s="153">
        <v>199</v>
      </c>
      <c r="N1009" s="153" t="s">
        <v>7128</v>
      </c>
      <c r="O1009" s="153">
        <v>1</v>
      </c>
      <c r="P1009" s="153" t="s">
        <v>2378</v>
      </c>
      <c r="Q1009" s="153">
        <v>6</v>
      </c>
      <c r="R1009" s="153" t="s">
        <v>7135</v>
      </c>
      <c r="S1009" s="153">
        <v>1897</v>
      </c>
      <c r="T1009" s="153" t="s">
        <v>6228</v>
      </c>
      <c r="U1009" s="153">
        <v>15</v>
      </c>
      <c r="V1009" s="153">
        <v>1</v>
      </c>
      <c r="W1009" s="154">
        <v>18971</v>
      </c>
      <c r="X1009" s="153" t="s">
        <v>9697</v>
      </c>
      <c r="Y1009" s="153">
        <v>1</v>
      </c>
      <c r="Z1009" s="153" t="s">
        <v>37</v>
      </c>
      <c r="AA1009" s="153">
        <v>1</v>
      </c>
      <c r="AB1009" s="153" t="s">
        <v>7130</v>
      </c>
      <c r="AC1009" s="153">
        <v>1</v>
      </c>
      <c r="AD1009" s="153">
        <v>0</v>
      </c>
      <c r="AE1009" s="153">
        <v>0</v>
      </c>
      <c r="AF1009" s="153">
        <v>0</v>
      </c>
      <c r="AG1009" s="153">
        <v>125</v>
      </c>
      <c r="AH1009" s="153">
        <v>125</v>
      </c>
      <c r="AI1009" s="153">
        <v>100</v>
      </c>
      <c r="AJ1009" s="153">
        <v>125</v>
      </c>
      <c r="AK1009" s="153">
        <v>113</v>
      </c>
      <c r="AL1009" s="153" t="s">
        <v>9698</v>
      </c>
      <c r="AM1009" s="153">
        <v>106</v>
      </c>
      <c r="AN1009" s="153">
        <v>106</v>
      </c>
      <c r="AO1009" s="153">
        <v>100</v>
      </c>
      <c r="AP1009" s="154">
        <v>144</v>
      </c>
      <c r="AQ1009" s="153">
        <v>0</v>
      </c>
      <c r="AR1009" s="153">
        <v>0</v>
      </c>
      <c r="AS1009" s="153">
        <v>500</v>
      </c>
      <c r="AT1009" s="153">
        <v>344</v>
      </c>
      <c r="AU1009" s="153" t="s">
        <v>9699</v>
      </c>
      <c r="AV1009" s="153">
        <v>0</v>
      </c>
      <c r="AW1009" s="153">
        <v>0</v>
      </c>
      <c r="AX1009" s="153">
        <v>0</v>
      </c>
      <c r="AY1009" s="153">
        <v>587774511</v>
      </c>
      <c r="AZ1009" s="153">
        <v>587774511</v>
      </c>
      <c r="BA1009" s="153">
        <v>100</v>
      </c>
      <c r="BB1009" s="153">
        <v>422468000</v>
      </c>
      <c r="BC1009" s="153">
        <v>422468000</v>
      </c>
      <c r="BD1009" s="153">
        <v>100</v>
      </c>
      <c r="BE1009" s="153">
        <v>369820000</v>
      </c>
      <c r="BF1009" s="153">
        <v>369819996</v>
      </c>
      <c r="BG1009" s="153">
        <v>100</v>
      </c>
      <c r="BH1009" s="155">
        <v>400000000</v>
      </c>
      <c r="BI1009" s="153">
        <v>0</v>
      </c>
      <c r="BJ1009" s="153">
        <v>0</v>
      </c>
    </row>
    <row r="1010" spans="1:62">
      <c r="A1010" s="152">
        <v>4050065308</v>
      </c>
      <c r="B1010" s="153">
        <v>6</v>
      </c>
      <c r="C1010" s="153" t="s">
        <v>9672</v>
      </c>
      <c r="D1010" s="153" t="s">
        <v>9673</v>
      </c>
      <c r="E1010" s="153">
        <v>2023</v>
      </c>
      <c r="F1010" s="153" t="s">
        <v>7125</v>
      </c>
      <c r="G1010" s="153" t="s">
        <v>7126</v>
      </c>
      <c r="H1010" s="153">
        <v>2</v>
      </c>
      <c r="I1010" s="153" t="s">
        <v>7127</v>
      </c>
      <c r="J1010" s="153">
        <v>16</v>
      </c>
      <c r="K1010" s="153" t="s">
        <v>1861</v>
      </c>
      <c r="L1010" s="153" t="s">
        <v>9674</v>
      </c>
      <c r="M1010" s="153">
        <v>199</v>
      </c>
      <c r="N1010" s="153" t="s">
        <v>7128</v>
      </c>
      <c r="O1010" s="153">
        <v>1</v>
      </c>
      <c r="P1010" s="153" t="s">
        <v>2378</v>
      </c>
      <c r="Q1010" s="153">
        <v>6</v>
      </c>
      <c r="R1010" s="153" t="s">
        <v>7135</v>
      </c>
      <c r="S1010" s="153">
        <v>1897</v>
      </c>
      <c r="T1010" s="153" t="s">
        <v>6228</v>
      </c>
      <c r="U1010" s="153">
        <v>15</v>
      </c>
      <c r="V1010" s="153">
        <v>2</v>
      </c>
      <c r="W1010" s="154">
        <v>18972</v>
      </c>
      <c r="X1010" s="153" t="s">
        <v>8140</v>
      </c>
      <c r="Y1010" s="153">
        <v>1</v>
      </c>
      <c r="Z1010" s="153" t="s">
        <v>37</v>
      </c>
      <c r="AA1010" s="153">
        <v>1</v>
      </c>
      <c r="AB1010" s="153" t="s">
        <v>7130</v>
      </c>
      <c r="AC1010" s="153">
        <v>1</v>
      </c>
      <c r="AD1010" s="153">
        <v>0</v>
      </c>
      <c r="AE1010" s="153">
        <v>0</v>
      </c>
      <c r="AF1010" s="153">
        <v>0</v>
      </c>
      <c r="AG1010" s="153">
        <v>200</v>
      </c>
      <c r="AH1010" s="153">
        <v>200</v>
      </c>
      <c r="AI1010" s="153">
        <v>100</v>
      </c>
      <c r="AJ1010" s="153">
        <v>0</v>
      </c>
      <c r="AK1010" s="153">
        <v>0</v>
      </c>
      <c r="AL1010" s="153">
        <v>0</v>
      </c>
      <c r="AM1010" s="153">
        <v>200</v>
      </c>
      <c r="AN1010" s="153">
        <v>200</v>
      </c>
      <c r="AO1010" s="153">
        <v>100</v>
      </c>
      <c r="AP1010" s="154">
        <v>0</v>
      </c>
      <c r="AQ1010" s="153">
        <v>0</v>
      </c>
      <c r="AR1010" s="153">
        <v>0</v>
      </c>
      <c r="AS1010" s="153">
        <v>400</v>
      </c>
      <c r="AT1010" s="153">
        <v>400</v>
      </c>
      <c r="AU1010" s="153">
        <v>100</v>
      </c>
      <c r="AV1010" s="153">
        <v>0</v>
      </c>
      <c r="AW1010" s="153">
        <v>0</v>
      </c>
      <c r="AX1010" s="153">
        <v>0</v>
      </c>
      <c r="AY1010" s="153">
        <v>193887000</v>
      </c>
      <c r="AZ1010" s="153">
        <v>193887000</v>
      </c>
      <c r="BA1010" s="153">
        <v>100</v>
      </c>
      <c r="BB1010" s="153">
        <v>0</v>
      </c>
      <c r="BC1010" s="153">
        <v>0</v>
      </c>
      <c r="BD1010" s="153">
        <v>0</v>
      </c>
      <c r="BE1010" s="153">
        <v>200000000</v>
      </c>
      <c r="BF1010" s="153">
        <v>200000000</v>
      </c>
      <c r="BG1010" s="153">
        <v>100</v>
      </c>
      <c r="BH1010" s="155">
        <v>0</v>
      </c>
      <c r="BI1010" s="153">
        <v>0</v>
      </c>
      <c r="BJ1010" s="153">
        <v>0</v>
      </c>
    </row>
    <row r="1011" spans="1:62">
      <c r="A1011" s="152">
        <v>4050065308</v>
      </c>
      <c r="B1011" s="153">
        <v>6</v>
      </c>
      <c r="C1011" s="153" t="s">
        <v>9672</v>
      </c>
      <c r="D1011" s="153" t="s">
        <v>9673</v>
      </c>
      <c r="E1011" s="153">
        <v>2023</v>
      </c>
      <c r="F1011" s="153" t="s">
        <v>7125</v>
      </c>
      <c r="G1011" s="153" t="s">
        <v>7126</v>
      </c>
      <c r="H1011" s="153">
        <v>2</v>
      </c>
      <c r="I1011" s="153" t="s">
        <v>7127</v>
      </c>
      <c r="J1011" s="153">
        <v>16</v>
      </c>
      <c r="K1011" s="153" t="s">
        <v>1861</v>
      </c>
      <c r="L1011" s="153" t="s">
        <v>9674</v>
      </c>
      <c r="M1011" s="153">
        <v>199</v>
      </c>
      <c r="N1011" s="153" t="s">
        <v>7128</v>
      </c>
      <c r="O1011" s="153">
        <v>1</v>
      </c>
      <c r="P1011" s="153" t="s">
        <v>2378</v>
      </c>
      <c r="Q1011" s="153">
        <v>6</v>
      </c>
      <c r="R1011" s="153" t="s">
        <v>7135</v>
      </c>
      <c r="S1011" s="153">
        <v>1897</v>
      </c>
      <c r="T1011" s="153" t="s">
        <v>6228</v>
      </c>
      <c r="U1011" s="153">
        <v>15</v>
      </c>
      <c r="V1011" s="153">
        <v>3</v>
      </c>
      <c r="W1011" s="154">
        <v>18973</v>
      </c>
      <c r="X1011" s="153" t="s">
        <v>9700</v>
      </c>
      <c r="Y1011" s="153">
        <v>1</v>
      </c>
      <c r="Z1011" s="153" t="s">
        <v>37</v>
      </c>
      <c r="AA1011" s="153">
        <v>1</v>
      </c>
      <c r="AB1011" s="153" t="s">
        <v>7130</v>
      </c>
      <c r="AC1011" s="153">
        <v>1</v>
      </c>
      <c r="AD1011" s="153">
        <v>0</v>
      </c>
      <c r="AE1011" s="153">
        <v>0</v>
      </c>
      <c r="AF1011" s="153">
        <v>0</v>
      </c>
      <c r="AG1011" s="153">
        <v>1000</v>
      </c>
      <c r="AH1011" s="153">
        <v>1000</v>
      </c>
      <c r="AI1011" s="153">
        <v>100</v>
      </c>
      <c r="AJ1011" s="153">
        <v>0</v>
      </c>
      <c r="AK1011" s="153">
        <v>0</v>
      </c>
      <c r="AL1011" s="153">
        <v>0</v>
      </c>
      <c r="AM1011" s="153">
        <v>1000</v>
      </c>
      <c r="AN1011" s="153">
        <v>1000</v>
      </c>
      <c r="AO1011" s="153">
        <v>100</v>
      </c>
      <c r="AP1011" s="154">
        <v>0</v>
      </c>
      <c r="AQ1011" s="153">
        <v>0</v>
      </c>
      <c r="AR1011" s="153">
        <v>0</v>
      </c>
      <c r="AS1011" s="153">
        <v>2000</v>
      </c>
      <c r="AT1011" s="153">
        <v>2000</v>
      </c>
      <c r="AU1011" s="153">
        <v>100</v>
      </c>
      <c r="AV1011" s="153">
        <v>0</v>
      </c>
      <c r="AW1011" s="153">
        <v>0</v>
      </c>
      <c r="AX1011" s="153">
        <v>0</v>
      </c>
      <c r="AY1011" s="153">
        <v>223813333</v>
      </c>
      <c r="AZ1011" s="153">
        <v>223813333</v>
      </c>
      <c r="BA1011" s="153">
        <v>100</v>
      </c>
      <c r="BB1011" s="153">
        <v>0</v>
      </c>
      <c r="BC1011" s="153">
        <v>0</v>
      </c>
      <c r="BD1011" s="153">
        <v>0</v>
      </c>
      <c r="BE1011" s="153">
        <v>282830000</v>
      </c>
      <c r="BF1011" s="153">
        <v>233869999</v>
      </c>
      <c r="BG1011" s="153" t="s">
        <v>9701</v>
      </c>
      <c r="BH1011" s="155">
        <v>0</v>
      </c>
      <c r="BI1011" s="153">
        <v>0</v>
      </c>
      <c r="BJ1011" s="153">
        <v>0</v>
      </c>
    </row>
    <row r="1012" spans="1:62">
      <c r="A1012" s="152">
        <v>4050065308</v>
      </c>
      <c r="B1012" s="153">
        <v>6</v>
      </c>
      <c r="C1012" s="153" t="s">
        <v>9672</v>
      </c>
      <c r="D1012" s="153" t="s">
        <v>9673</v>
      </c>
      <c r="E1012" s="153">
        <v>2023</v>
      </c>
      <c r="F1012" s="153" t="s">
        <v>7125</v>
      </c>
      <c r="G1012" s="153" t="s">
        <v>7126</v>
      </c>
      <c r="H1012" s="153">
        <v>2</v>
      </c>
      <c r="I1012" s="153" t="s">
        <v>7127</v>
      </c>
      <c r="J1012" s="153">
        <v>16</v>
      </c>
      <c r="K1012" s="153" t="s">
        <v>1861</v>
      </c>
      <c r="L1012" s="153" t="s">
        <v>9674</v>
      </c>
      <c r="M1012" s="153">
        <v>199</v>
      </c>
      <c r="N1012" s="153" t="s">
        <v>7128</v>
      </c>
      <c r="O1012" s="153">
        <v>1</v>
      </c>
      <c r="P1012" s="153" t="s">
        <v>2378</v>
      </c>
      <c r="Q1012" s="153">
        <v>6</v>
      </c>
      <c r="R1012" s="153" t="s">
        <v>7135</v>
      </c>
      <c r="S1012" s="153">
        <v>1897</v>
      </c>
      <c r="T1012" s="153" t="s">
        <v>6228</v>
      </c>
      <c r="U1012" s="153">
        <v>15</v>
      </c>
      <c r="V1012" s="153">
        <v>4</v>
      </c>
      <c r="W1012" s="154">
        <v>18974</v>
      </c>
      <c r="X1012" s="153" t="s">
        <v>9702</v>
      </c>
      <c r="Y1012" s="153">
        <v>1</v>
      </c>
      <c r="Z1012" s="153" t="s">
        <v>37</v>
      </c>
      <c r="AA1012" s="153">
        <v>1</v>
      </c>
      <c r="AB1012" s="153" t="s">
        <v>7130</v>
      </c>
      <c r="AC1012" s="153">
        <v>1</v>
      </c>
      <c r="AD1012" s="153">
        <v>0</v>
      </c>
      <c r="AE1012" s="153">
        <v>0</v>
      </c>
      <c r="AF1012" s="153">
        <v>0</v>
      </c>
      <c r="AG1012" s="153">
        <v>400</v>
      </c>
      <c r="AH1012" s="153">
        <v>400</v>
      </c>
      <c r="AI1012" s="153">
        <v>100</v>
      </c>
      <c r="AJ1012" s="153">
        <v>400</v>
      </c>
      <c r="AK1012" s="153">
        <v>400</v>
      </c>
      <c r="AL1012" s="153">
        <v>100</v>
      </c>
      <c r="AM1012" s="153">
        <v>400</v>
      </c>
      <c r="AN1012" s="153">
        <v>400</v>
      </c>
      <c r="AO1012" s="153">
        <v>100</v>
      </c>
      <c r="AP1012" s="154">
        <v>400</v>
      </c>
      <c r="AQ1012" s="153">
        <v>0</v>
      </c>
      <c r="AR1012" s="153">
        <v>0</v>
      </c>
      <c r="AS1012" s="153">
        <v>1600</v>
      </c>
      <c r="AT1012" s="153">
        <v>1200</v>
      </c>
      <c r="AU1012" s="153">
        <v>75</v>
      </c>
      <c r="AV1012" s="153">
        <v>0</v>
      </c>
      <c r="AW1012" s="153">
        <v>0</v>
      </c>
      <c r="AX1012" s="153">
        <v>0</v>
      </c>
      <c r="AY1012" s="153">
        <v>226676156</v>
      </c>
      <c r="AZ1012" s="153">
        <v>226676156</v>
      </c>
      <c r="BA1012" s="153">
        <v>100</v>
      </c>
      <c r="BB1012" s="153">
        <v>342458271</v>
      </c>
      <c r="BC1012" s="153">
        <v>342458271</v>
      </c>
      <c r="BD1012" s="153">
        <v>100</v>
      </c>
      <c r="BE1012" s="153">
        <v>259650000</v>
      </c>
      <c r="BF1012" s="153">
        <v>191613333</v>
      </c>
      <c r="BG1012" s="153" t="s">
        <v>9703</v>
      </c>
      <c r="BH1012" s="155">
        <v>563000000</v>
      </c>
      <c r="BI1012" s="153">
        <v>0</v>
      </c>
      <c r="BJ1012" s="153">
        <v>0</v>
      </c>
    </row>
    <row r="1013" spans="1:62">
      <c r="A1013" s="152">
        <v>4050065308</v>
      </c>
      <c r="B1013" s="153">
        <v>6</v>
      </c>
      <c r="C1013" s="153" t="s">
        <v>9672</v>
      </c>
      <c r="D1013" s="153" t="s">
        <v>9673</v>
      </c>
      <c r="E1013" s="153">
        <v>2023</v>
      </c>
      <c r="F1013" s="153" t="s">
        <v>7125</v>
      </c>
      <c r="G1013" s="153" t="s">
        <v>7126</v>
      </c>
      <c r="H1013" s="153">
        <v>2</v>
      </c>
      <c r="I1013" s="153" t="s">
        <v>7127</v>
      </c>
      <c r="J1013" s="153">
        <v>16</v>
      </c>
      <c r="K1013" s="153" t="s">
        <v>1861</v>
      </c>
      <c r="L1013" s="153" t="s">
        <v>9674</v>
      </c>
      <c r="M1013" s="153">
        <v>199</v>
      </c>
      <c r="N1013" s="153" t="s">
        <v>7128</v>
      </c>
      <c r="O1013" s="153">
        <v>1</v>
      </c>
      <c r="P1013" s="153" t="s">
        <v>2378</v>
      </c>
      <c r="Q1013" s="153">
        <v>6</v>
      </c>
      <c r="R1013" s="153" t="s">
        <v>7135</v>
      </c>
      <c r="S1013" s="153">
        <v>2216</v>
      </c>
      <c r="T1013" s="153" t="s">
        <v>6236</v>
      </c>
      <c r="U1013" s="153">
        <v>4</v>
      </c>
      <c r="V1013" s="153">
        <v>1</v>
      </c>
      <c r="W1013" s="154">
        <v>22161</v>
      </c>
      <c r="X1013" s="153" t="s">
        <v>9704</v>
      </c>
      <c r="Y1013" s="153">
        <v>1</v>
      </c>
      <c r="Z1013" s="153" t="s">
        <v>37</v>
      </c>
      <c r="AA1013" s="153">
        <v>1</v>
      </c>
      <c r="AB1013" s="153" t="s">
        <v>7130</v>
      </c>
      <c r="AC1013" s="153">
        <v>1</v>
      </c>
      <c r="AD1013" s="153">
        <v>0</v>
      </c>
      <c r="AE1013" s="153">
        <v>0</v>
      </c>
      <c r="AF1013" s="153">
        <v>0</v>
      </c>
      <c r="AG1013" s="153">
        <v>0</v>
      </c>
      <c r="AH1013" s="153">
        <v>0</v>
      </c>
      <c r="AI1013" s="153">
        <v>0</v>
      </c>
      <c r="AJ1013" s="153">
        <v>0</v>
      </c>
      <c r="AK1013" s="153">
        <v>0</v>
      </c>
      <c r="AL1013" s="153">
        <v>0</v>
      </c>
      <c r="AM1013" s="153">
        <v>300</v>
      </c>
      <c r="AN1013" s="153">
        <v>300</v>
      </c>
      <c r="AO1013" s="153">
        <v>100</v>
      </c>
      <c r="AP1013" s="154">
        <v>300</v>
      </c>
      <c r="AQ1013" s="153">
        <v>0</v>
      </c>
      <c r="AR1013" s="153">
        <v>0</v>
      </c>
      <c r="AS1013" s="153">
        <v>600</v>
      </c>
      <c r="AT1013" s="153">
        <v>300</v>
      </c>
      <c r="AU1013" s="153">
        <v>50</v>
      </c>
      <c r="AV1013" s="153">
        <v>0</v>
      </c>
      <c r="AW1013" s="153">
        <v>0</v>
      </c>
      <c r="AX1013" s="153">
        <v>0</v>
      </c>
      <c r="AY1013" s="153">
        <v>0</v>
      </c>
      <c r="AZ1013" s="153">
        <v>0</v>
      </c>
      <c r="BA1013" s="153">
        <v>0</v>
      </c>
      <c r="BB1013" s="153">
        <v>0</v>
      </c>
      <c r="BC1013" s="153">
        <v>0</v>
      </c>
      <c r="BD1013" s="153">
        <v>0</v>
      </c>
      <c r="BE1013" s="153">
        <v>150000000</v>
      </c>
      <c r="BF1013" s="153">
        <v>150000000</v>
      </c>
      <c r="BG1013" s="153">
        <v>100</v>
      </c>
      <c r="BH1013" s="155">
        <v>300000000</v>
      </c>
      <c r="BI1013" s="153">
        <v>0</v>
      </c>
      <c r="BJ1013" s="153">
        <v>0</v>
      </c>
    </row>
    <row r="1014" spans="1:62">
      <c r="A1014" s="152">
        <v>4050065308</v>
      </c>
      <c r="B1014" s="153">
        <v>6</v>
      </c>
      <c r="C1014" s="153" t="s">
        <v>9672</v>
      </c>
      <c r="D1014" s="153" t="s">
        <v>9673</v>
      </c>
      <c r="E1014" s="153">
        <v>2023</v>
      </c>
      <c r="F1014" s="153" t="s">
        <v>7125</v>
      </c>
      <c r="G1014" s="153" t="s">
        <v>7126</v>
      </c>
      <c r="H1014" s="153">
        <v>2</v>
      </c>
      <c r="I1014" s="153" t="s">
        <v>7127</v>
      </c>
      <c r="J1014" s="153">
        <v>16</v>
      </c>
      <c r="K1014" s="153" t="s">
        <v>1861</v>
      </c>
      <c r="L1014" s="153" t="s">
        <v>9674</v>
      </c>
      <c r="M1014" s="153">
        <v>199</v>
      </c>
      <c r="N1014" s="153" t="s">
        <v>7128</v>
      </c>
      <c r="O1014" s="153">
        <v>1</v>
      </c>
      <c r="P1014" s="153" t="s">
        <v>2378</v>
      </c>
      <c r="Q1014" s="153">
        <v>8</v>
      </c>
      <c r="R1014" s="153" t="s">
        <v>3008</v>
      </c>
      <c r="S1014" s="153">
        <v>1899</v>
      </c>
      <c r="T1014" s="153" t="s">
        <v>6239</v>
      </c>
      <c r="U1014" s="153">
        <v>10</v>
      </c>
      <c r="V1014" s="153">
        <v>1</v>
      </c>
      <c r="W1014" s="154">
        <v>18991</v>
      </c>
      <c r="X1014" s="153" t="s">
        <v>9705</v>
      </c>
      <c r="Y1014" s="153">
        <v>1</v>
      </c>
      <c r="Z1014" s="153" t="s">
        <v>37</v>
      </c>
      <c r="AA1014" s="153">
        <v>1</v>
      </c>
      <c r="AB1014" s="153" t="s">
        <v>7130</v>
      </c>
      <c r="AC1014" s="153">
        <v>1</v>
      </c>
      <c r="AD1014" s="153">
        <v>0</v>
      </c>
      <c r="AE1014" s="153">
        <v>0</v>
      </c>
      <c r="AF1014" s="153">
        <v>0</v>
      </c>
      <c r="AG1014" s="153">
        <v>0</v>
      </c>
      <c r="AH1014" s="153">
        <v>0</v>
      </c>
      <c r="AI1014" s="153">
        <v>0</v>
      </c>
      <c r="AJ1014" s="153">
        <v>1000</v>
      </c>
      <c r="AK1014" s="153">
        <v>1000</v>
      </c>
      <c r="AL1014" s="153">
        <v>100</v>
      </c>
      <c r="AM1014" s="153">
        <v>0</v>
      </c>
      <c r="AN1014" s="153">
        <v>0</v>
      </c>
      <c r="AO1014" s="153">
        <v>0</v>
      </c>
      <c r="AP1014" s="154">
        <v>1000</v>
      </c>
      <c r="AQ1014" s="153">
        <v>0</v>
      </c>
      <c r="AR1014" s="153">
        <v>0</v>
      </c>
      <c r="AS1014" s="153">
        <v>2000</v>
      </c>
      <c r="AT1014" s="153">
        <v>1000</v>
      </c>
      <c r="AU1014" s="153">
        <v>50</v>
      </c>
      <c r="AV1014" s="153">
        <v>0</v>
      </c>
      <c r="AW1014" s="153">
        <v>0</v>
      </c>
      <c r="AX1014" s="153">
        <v>0</v>
      </c>
      <c r="AY1014" s="153">
        <v>0</v>
      </c>
      <c r="AZ1014" s="153">
        <v>0</v>
      </c>
      <c r="BA1014" s="153">
        <v>0</v>
      </c>
      <c r="BB1014" s="153">
        <v>266626832</v>
      </c>
      <c r="BC1014" s="153">
        <v>266626832</v>
      </c>
      <c r="BD1014" s="153">
        <v>100</v>
      </c>
      <c r="BE1014" s="153">
        <v>0</v>
      </c>
      <c r="BF1014" s="153">
        <v>0</v>
      </c>
      <c r="BG1014" s="153">
        <v>0</v>
      </c>
      <c r="BH1014" s="155">
        <v>300000000</v>
      </c>
      <c r="BI1014" s="153">
        <v>0</v>
      </c>
      <c r="BJ1014" s="153">
        <v>0</v>
      </c>
    </row>
    <row r="1015" spans="1:62">
      <c r="A1015" s="152">
        <v>4050065308</v>
      </c>
      <c r="B1015" s="153">
        <v>6</v>
      </c>
      <c r="C1015" s="153" t="s">
        <v>9672</v>
      </c>
      <c r="D1015" s="153" t="s">
        <v>9673</v>
      </c>
      <c r="E1015" s="153">
        <v>2023</v>
      </c>
      <c r="F1015" s="153" t="s">
        <v>7125</v>
      </c>
      <c r="G1015" s="153" t="s">
        <v>7126</v>
      </c>
      <c r="H1015" s="153">
        <v>2</v>
      </c>
      <c r="I1015" s="153" t="s">
        <v>7127</v>
      </c>
      <c r="J1015" s="153">
        <v>16</v>
      </c>
      <c r="K1015" s="153" t="s">
        <v>1861</v>
      </c>
      <c r="L1015" s="153" t="s">
        <v>9674</v>
      </c>
      <c r="M1015" s="153">
        <v>199</v>
      </c>
      <c r="N1015" s="153" t="s">
        <v>7128</v>
      </c>
      <c r="O1015" s="153">
        <v>1</v>
      </c>
      <c r="P1015" s="153" t="s">
        <v>2378</v>
      </c>
      <c r="Q1015" s="153">
        <v>12</v>
      </c>
      <c r="R1015" s="153" t="s">
        <v>2512</v>
      </c>
      <c r="S1015" s="153">
        <v>1632</v>
      </c>
      <c r="T1015" s="153" t="s">
        <v>6242</v>
      </c>
      <c r="U1015" s="153">
        <v>12</v>
      </c>
      <c r="V1015" s="153">
        <v>1</v>
      </c>
      <c r="W1015" s="154">
        <v>16321</v>
      </c>
      <c r="X1015" s="153" t="s">
        <v>9706</v>
      </c>
      <c r="Y1015" s="153">
        <v>1</v>
      </c>
      <c r="Z1015" s="153" t="s">
        <v>37</v>
      </c>
      <c r="AA1015" s="153">
        <v>1</v>
      </c>
      <c r="AB1015" s="153" t="s">
        <v>7130</v>
      </c>
      <c r="AC1015" s="153">
        <v>1</v>
      </c>
      <c r="AD1015" s="153">
        <v>0</v>
      </c>
      <c r="AE1015" s="153">
        <v>0</v>
      </c>
      <c r="AF1015" s="153">
        <v>0</v>
      </c>
      <c r="AG1015" s="153">
        <v>3</v>
      </c>
      <c r="AH1015" s="153">
        <v>3</v>
      </c>
      <c r="AI1015" s="153">
        <v>100</v>
      </c>
      <c r="AJ1015" s="153">
        <v>4</v>
      </c>
      <c r="AK1015" s="153">
        <v>4</v>
      </c>
      <c r="AL1015" s="153">
        <v>100</v>
      </c>
      <c r="AM1015" s="153">
        <v>4</v>
      </c>
      <c r="AN1015" s="153">
        <v>4</v>
      </c>
      <c r="AO1015" s="153">
        <v>100</v>
      </c>
      <c r="AP1015" s="154">
        <v>4</v>
      </c>
      <c r="AQ1015" s="153">
        <v>0</v>
      </c>
      <c r="AR1015" s="153">
        <v>0</v>
      </c>
      <c r="AS1015" s="153">
        <v>15</v>
      </c>
      <c r="AT1015" s="153">
        <v>11</v>
      </c>
      <c r="AU1015" s="153" t="s">
        <v>7576</v>
      </c>
      <c r="AV1015" s="153">
        <v>0</v>
      </c>
      <c r="AW1015" s="153">
        <v>0</v>
      </c>
      <c r="AX1015" s="153">
        <v>0</v>
      </c>
      <c r="AY1015" s="153">
        <v>785242000</v>
      </c>
      <c r="AZ1015" s="153">
        <v>671714727</v>
      </c>
      <c r="BA1015" s="153" t="s">
        <v>8749</v>
      </c>
      <c r="BB1015" s="153">
        <v>699127670</v>
      </c>
      <c r="BC1015" s="153">
        <v>699031224</v>
      </c>
      <c r="BD1015" s="153" t="s">
        <v>7198</v>
      </c>
      <c r="BE1015" s="153">
        <v>800000000</v>
      </c>
      <c r="BF1015" s="153">
        <v>635794436</v>
      </c>
      <c r="BG1015" s="153" t="s">
        <v>8773</v>
      </c>
      <c r="BH1015" s="155">
        <v>889000000</v>
      </c>
      <c r="BI1015" s="153">
        <v>0</v>
      </c>
      <c r="BJ1015" s="153">
        <v>0</v>
      </c>
    </row>
    <row r="1016" spans="1:62">
      <c r="A1016" s="152">
        <v>4050065308</v>
      </c>
      <c r="B1016" s="153">
        <v>6</v>
      </c>
      <c r="C1016" s="153" t="s">
        <v>9672</v>
      </c>
      <c r="D1016" s="153" t="s">
        <v>9673</v>
      </c>
      <c r="E1016" s="153">
        <v>2023</v>
      </c>
      <c r="F1016" s="153" t="s">
        <v>7125</v>
      </c>
      <c r="G1016" s="153" t="s">
        <v>7126</v>
      </c>
      <c r="H1016" s="153">
        <v>2</v>
      </c>
      <c r="I1016" s="153" t="s">
        <v>7127</v>
      </c>
      <c r="J1016" s="153">
        <v>16</v>
      </c>
      <c r="K1016" s="153" t="s">
        <v>1861</v>
      </c>
      <c r="L1016" s="153" t="s">
        <v>9674</v>
      </c>
      <c r="M1016" s="153">
        <v>199</v>
      </c>
      <c r="N1016" s="153" t="s">
        <v>7128</v>
      </c>
      <c r="O1016" s="153">
        <v>1</v>
      </c>
      <c r="P1016" s="153" t="s">
        <v>2378</v>
      </c>
      <c r="Q1016" s="153">
        <v>14</v>
      </c>
      <c r="R1016" s="153" t="s">
        <v>2524</v>
      </c>
      <c r="S1016" s="153">
        <v>2006</v>
      </c>
      <c r="T1016" s="153" t="s">
        <v>6246</v>
      </c>
      <c r="U1016" s="153">
        <v>7</v>
      </c>
      <c r="V1016" s="153">
        <v>1</v>
      </c>
      <c r="W1016" s="154">
        <v>20061</v>
      </c>
      <c r="X1016" s="153" t="s">
        <v>9707</v>
      </c>
      <c r="Y1016" s="153">
        <v>1</v>
      </c>
      <c r="Z1016" s="153" t="s">
        <v>37</v>
      </c>
      <c r="AA1016" s="153">
        <v>1</v>
      </c>
      <c r="AB1016" s="153" t="s">
        <v>7130</v>
      </c>
      <c r="AC1016" s="153">
        <v>1</v>
      </c>
      <c r="AD1016" s="153">
        <v>0</v>
      </c>
      <c r="AE1016" s="153">
        <v>0</v>
      </c>
      <c r="AF1016" s="153">
        <v>0</v>
      </c>
      <c r="AG1016" s="153">
        <v>8</v>
      </c>
      <c r="AH1016" s="153">
        <v>15</v>
      </c>
      <c r="AI1016" s="153" t="s">
        <v>9572</v>
      </c>
      <c r="AJ1016" s="153">
        <v>7</v>
      </c>
      <c r="AK1016" s="153">
        <v>15</v>
      </c>
      <c r="AL1016" s="153" t="s">
        <v>9708</v>
      </c>
      <c r="AM1016" s="153">
        <v>0</v>
      </c>
      <c r="AN1016" s="153">
        <v>0</v>
      </c>
      <c r="AO1016" s="153">
        <v>0</v>
      </c>
      <c r="AP1016" s="154">
        <v>0</v>
      </c>
      <c r="AQ1016" s="153">
        <v>0</v>
      </c>
      <c r="AR1016" s="153">
        <v>0</v>
      </c>
      <c r="AS1016" s="153">
        <v>15</v>
      </c>
      <c r="AT1016" s="153">
        <v>30</v>
      </c>
      <c r="AU1016" s="153">
        <v>200</v>
      </c>
      <c r="AV1016" s="153">
        <v>0</v>
      </c>
      <c r="AW1016" s="153">
        <v>0</v>
      </c>
      <c r="AX1016" s="153">
        <v>0</v>
      </c>
      <c r="AY1016" s="153">
        <v>581661000</v>
      </c>
      <c r="AZ1016" s="153">
        <v>581569000</v>
      </c>
      <c r="BA1016" s="153" t="s">
        <v>7339</v>
      </c>
      <c r="BB1016" s="153">
        <v>452409560</v>
      </c>
      <c r="BC1016" s="153">
        <v>452409560</v>
      </c>
      <c r="BD1016" s="153">
        <v>100</v>
      </c>
      <c r="BE1016" s="153">
        <v>0</v>
      </c>
      <c r="BF1016" s="153">
        <v>0</v>
      </c>
      <c r="BG1016" s="153">
        <v>0</v>
      </c>
      <c r="BH1016" s="155">
        <v>0</v>
      </c>
      <c r="BI1016" s="153">
        <v>0</v>
      </c>
      <c r="BJ1016" s="153">
        <v>0</v>
      </c>
    </row>
    <row r="1017" spans="1:62">
      <c r="A1017" s="152">
        <v>4050065308</v>
      </c>
      <c r="B1017" s="153">
        <v>6</v>
      </c>
      <c r="C1017" s="153" t="s">
        <v>9672</v>
      </c>
      <c r="D1017" s="153" t="s">
        <v>9673</v>
      </c>
      <c r="E1017" s="153">
        <v>2023</v>
      </c>
      <c r="F1017" s="153" t="s">
        <v>7125</v>
      </c>
      <c r="G1017" s="153" t="s">
        <v>7126</v>
      </c>
      <c r="H1017" s="153">
        <v>2</v>
      </c>
      <c r="I1017" s="153" t="s">
        <v>7127</v>
      </c>
      <c r="J1017" s="153">
        <v>16</v>
      </c>
      <c r="K1017" s="153" t="s">
        <v>1861</v>
      </c>
      <c r="L1017" s="153" t="s">
        <v>9674</v>
      </c>
      <c r="M1017" s="153">
        <v>199</v>
      </c>
      <c r="N1017" s="153" t="s">
        <v>7128</v>
      </c>
      <c r="O1017" s="153">
        <v>1</v>
      </c>
      <c r="P1017" s="153" t="s">
        <v>2378</v>
      </c>
      <c r="Q1017" s="153">
        <v>17</v>
      </c>
      <c r="R1017" s="153" t="s">
        <v>2533</v>
      </c>
      <c r="S1017" s="153">
        <v>1885</v>
      </c>
      <c r="T1017" s="153" t="s">
        <v>6249</v>
      </c>
      <c r="U1017" s="153">
        <v>20</v>
      </c>
      <c r="V1017" s="153">
        <v>1</v>
      </c>
      <c r="W1017" s="154">
        <v>18851</v>
      </c>
      <c r="X1017" s="153" t="s">
        <v>9709</v>
      </c>
      <c r="Y1017" s="153">
        <v>1</v>
      </c>
      <c r="Z1017" s="153" t="s">
        <v>37</v>
      </c>
      <c r="AA1017" s="153">
        <v>1</v>
      </c>
      <c r="AB1017" s="153" t="s">
        <v>7130</v>
      </c>
      <c r="AC1017" s="153">
        <v>1</v>
      </c>
      <c r="AD1017" s="153">
        <v>0</v>
      </c>
      <c r="AE1017" s="153">
        <v>0</v>
      </c>
      <c r="AF1017" s="153">
        <v>0</v>
      </c>
      <c r="AG1017" s="153">
        <v>45</v>
      </c>
      <c r="AH1017" s="153">
        <v>45</v>
      </c>
      <c r="AI1017" s="153">
        <v>100</v>
      </c>
      <c r="AJ1017" s="153">
        <v>45</v>
      </c>
      <c r="AK1017" s="153">
        <v>45</v>
      </c>
      <c r="AL1017" s="153">
        <v>100</v>
      </c>
      <c r="AM1017" s="153">
        <v>45</v>
      </c>
      <c r="AN1017" s="153">
        <v>45</v>
      </c>
      <c r="AO1017" s="153">
        <v>100</v>
      </c>
      <c r="AP1017" s="154">
        <v>45</v>
      </c>
      <c r="AQ1017" s="153">
        <v>0</v>
      </c>
      <c r="AR1017" s="153">
        <v>0</v>
      </c>
      <c r="AS1017" s="153">
        <v>180</v>
      </c>
      <c r="AT1017" s="153">
        <v>135</v>
      </c>
      <c r="AU1017" s="153">
        <v>75</v>
      </c>
      <c r="AV1017" s="153">
        <v>0</v>
      </c>
      <c r="AW1017" s="153">
        <v>0</v>
      </c>
      <c r="AX1017" s="153">
        <v>0</v>
      </c>
      <c r="AY1017" s="153">
        <v>1321268926</v>
      </c>
      <c r="AZ1017" s="153">
        <v>1321199593</v>
      </c>
      <c r="BA1017" s="153" t="s">
        <v>7198</v>
      </c>
      <c r="BB1017" s="153">
        <v>1597850000</v>
      </c>
      <c r="BC1017" s="153">
        <v>1597850000</v>
      </c>
      <c r="BD1017" s="153">
        <v>100</v>
      </c>
      <c r="BE1017" s="153">
        <v>1618850000</v>
      </c>
      <c r="BF1017" s="153">
        <v>1548291734</v>
      </c>
      <c r="BG1017" s="153" t="s">
        <v>9710</v>
      </c>
      <c r="BH1017" s="155">
        <v>1556000000</v>
      </c>
      <c r="BI1017" s="153">
        <v>0</v>
      </c>
      <c r="BJ1017" s="153">
        <v>0</v>
      </c>
    </row>
    <row r="1018" spans="1:62">
      <c r="A1018" s="152">
        <v>4050065308</v>
      </c>
      <c r="B1018" s="153">
        <v>6</v>
      </c>
      <c r="C1018" s="153" t="s">
        <v>9672</v>
      </c>
      <c r="D1018" s="153" t="s">
        <v>9673</v>
      </c>
      <c r="E1018" s="153">
        <v>2023</v>
      </c>
      <c r="F1018" s="153" t="s">
        <v>7125</v>
      </c>
      <c r="G1018" s="153" t="s">
        <v>7126</v>
      </c>
      <c r="H1018" s="153">
        <v>2</v>
      </c>
      <c r="I1018" s="153" t="s">
        <v>7127</v>
      </c>
      <c r="J1018" s="153">
        <v>16</v>
      </c>
      <c r="K1018" s="153" t="s">
        <v>1861</v>
      </c>
      <c r="L1018" s="153" t="s">
        <v>9674</v>
      </c>
      <c r="M1018" s="153">
        <v>199</v>
      </c>
      <c r="N1018" s="153" t="s">
        <v>7128</v>
      </c>
      <c r="O1018" s="153">
        <v>1</v>
      </c>
      <c r="P1018" s="153" t="s">
        <v>2378</v>
      </c>
      <c r="Q1018" s="153">
        <v>17</v>
      </c>
      <c r="R1018" s="153" t="s">
        <v>2533</v>
      </c>
      <c r="S1018" s="153">
        <v>1885</v>
      </c>
      <c r="T1018" s="153" t="s">
        <v>6249</v>
      </c>
      <c r="U1018" s="153">
        <v>20</v>
      </c>
      <c r="V1018" s="153">
        <v>2</v>
      </c>
      <c r="W1018" s="154">
        <v>18852</v>
      </c>
      <c r="X1018" s="153" t="s">
        <v>9711</v>
      </c>
      <c r="Y1018" s="153">
        <v>1</v>
      </c>
      <c r="Z1018" s="153" t="s">
        <v>37</v>
      </c>
      <c r="AA1018" s="153">
        <v>1</v>
      </c>
      <c r="AB1018" s="153" t="s">
        <v>7130</v>
      </c>
      <c r="AC1018" s="153">
        <v>1</v>
      </c>
      <c r="AD1018" s="153">
        <v>0</v>
      </c>
      <c r="AE1018" s="153">
        <v>0</v>
      </c>
      <c r="AF1018" s="153">
        <v>0</v>
      </c>
      <c r="AG1018" s="153">
        <v>375</v>
      </c>
      <c r="AH1018" s="153">
        <v>375</v>
      </c>
      <c r="AI1018" s="153">
        <v>100</v>
      </c>
      <c r="AJ1018" s="153">
        <v>375</v>
      </c>
      <c r="AK1018" s="153">
        <v>375</v>
      </c>
      <c r="AL1018" s="153">
        <v>100</v>
      </c>
      <c r="AM1018" s="153">
        <v>375</v>
      </c>
      <c r="AN1018" s="153">
        <v>375</v>
      </c>
      <c r="AO1018" s="153">
        <v>100</v>
      </c>
      <c r="AP1018" s="154">
        <v>375</v>
      </c>
      <c r="AQ1018" s="153">
        <v>0</v>
      </c>
      <c r="AR1018" s="153">
        <v>0</v>
      </c>
      <c r="AS1018" s="153">
        <v>1500</v>
      </c>
      <c r="AT1018" s="153">
        <v>1125</v>
      </c>
      <c r="AU1018" s="153">
        <v>75</v>
      </c>
      <c r="AV1018" s="153">
        <v>0</v>
      </c>
      <c r="AW1018" s="153">
        <v>0</v>
      </c>
      <c r="AX1018" s="153">
        <v>0</v>
      </c>
      <c r="AY1018" s="153">
        <v>340697250</v>
      </c>
      <c r="AZ1018" s="153">
        <v>340697250</v>
      </c>
      <c r="BA1018" s="153">
        <v>100</v>
      </c>
      <c r="BB1018" s="153">
        <v>390000000</v>
      </c>
      <c r="BC1018" s="153">
        <v>390000000</v>
      </c>
      <c r="BD1018" s="153">
        <v>100</v>
      </c>
      <c r="BE1018" s="153">
        <v>568850000</v>
      </c>
      <c r="BF1018" s="153">
        <v>531000000</v>
      </c>
      <c r="BG1018" s="153" t="s">
        <v>9712</v>
      </c>
      <c r="BH1018" s="155">
        <v>519000000</v>
      </c>
      <c r="BI1018" s="153">
        <v>0</v>
      </c>
      <c r="BJ1018" s="153">
        <v>0</v>
      </c>
    </row>
    <row r="1019" spans="1:62">
      <c r="A1019" s="152">
        <v>4050065308</v>
      </c>
      <c r="B1019" s="153">
        <v>6</v>
      </c>
      <c r="C1019" s="153" t="s">
        <v>9672</v>
      </c>
      <c r="D1019" s="153" t="s">
        <v>9673</v>
      </c>
      <c r="E1019" s="153">
        <v>2023</v>
      </c>
      <c r="F1019" s="153" t="s">
        <v>7125</v>
      </c>
      <c r="G1019" s="153" t="s">
        <v>7126</v>
      </c>
      <c r="H1019" s="153">
        <v>2</v>
      </c>
      <c r="I1019" s="153" t="s">
        <v>7127</v>
      </c>
      <c r="J1019" s="153">
        <v>16</v>
      </c>
      <c r="K1019" s="153" t="s">
        <v>1861</v>
      </c>
      <c r="L1019" s="153" t="s">
        <v>9674</v>
      </c>
      <c r="M1019" s="153">
        <v>199</v>
      </c>
      <c r="N1019" s="153" t="s">
        <v>7128</v>
      </c>
      <c r="O1019" s="153">
        <v>1</v>
      </c>
      <c r="P1019" s="153" t="s">
        <v>2378</v>
      </c>
      <c r="Q1019" s="153">
        <v>20</v>
      </c>
      <c r="R1019" s="153" t="s">
        <v>2551</v>
      </c>
      <c r="S1019" s="153">
        <v>1887</v>
      </c>
      <c r="T1019" s="153" t="s">
        <v>6255</v>
      </c>
      <c r="U1019" s="153">
        <v>14</v>
      </c>
      <c r="V1019" s="153">
        <v>1</v>
      </c>
      <c r="W1019" s="154">
        <v>18871</v>
      </c>
      <c r="X1019" s="153" t="s">
        <v>9713</v>
      </c>
      <c r="Y1019" s="153">
        <v>1</v>
      </c>
      <c r="Z1019" s="153" t="s">
        <v>37</v>
      </c>
      <c r="AA1019" s="153">
        <v>1</v>
      </c>
      <c r="AB1019" s="153" t="s">
        <v>7130</v>
      </c>
      <c r="AC1019" s="153">
        <v>1</v>
      </c>
      <c r="AD1019" s="153">
        <v>0</v>
      </c>
      <c r="AE1019" s="153">
        <v>0</v>
      </c>
      <c r="AF1019" s="153">
        <v>0</v>
      </c>
      <c r="AG1019" s="153">
        <v>1500</v>
      </c>
      <c r="AH1019" s="153">
        <v>1500</v>
      </c>
      <c r="AI1019" s="153">
        <v>100</v>
      </c>
      <c r="AJ1019" s="153">
        <v>1500</v>
      </c>
      <c r="AK1019" s="153">
        <v>1500</v>
      </c>
      <c r="AL1019" s="153">
        <v>100</v>
      </c>
      <c r="AM1019" s="153">
        <v>1820</v>
      </c>
      <c r="AN1019" s="153">
        <v>1911</v>
      </c>
      <c r="AO1019" s="153">
        <v>105</v>
      </c>
      <c r="AP1019" s="154">
        <v>1180</v>
      </c>
      <c r="AQ1019" s="153">
        <v>0</v>
      </c>
      <c r="AR1019" s="153">
        <v>0</v>
      </c>
      <c r="AS1019" s="153">
        <v>6000</v>
      </c>
      <c r="AT1019" s="153">
        <v>4911</v>
      </c>
      <c r="AU1019" s="153" t="s">
        <v>9714</v>
      </c>
      <c r="AV1019" s="153">
        <v>0</v>
      </c>
      <c r="AW1019" s="153">
        <v>0</v>
      </c>
      <c r="AX1019" s="153">
        <v>0</v>
      </c>
      <c r="AY1019" s="153">
        <v>379438000</v>
      </c>
      <c r="AZ1019" s="153">
        <v>356059378</v>
      </c>
      <c r="BA1019" s="153" t="s">
        <v>7562</v>
      </c>
      <c r="BB1019" s="153">
        <v>576862192</v>
      </c>
      <c r="BC1019" s="153">
        <v>576862192</v>
      </c>
      <c r="BD1019" s="153">
        <v>100</v>
      </c>
      <c r="BE1019" s="153">
        <v>570000000</v>
      </c>
      <c r="BF1019" s="153">
        <v>480279039</v>
      </c>
      <c r="BG1019" s="153" t="s">
        <v>9715</v>
      </c>
      <c r="BH1019" s="155">
        <v>479000000</v>
      </c>
      <c r="BI1019" s="153">
        <v>0</v>
      </c>
      <c r="BJ1019" s="153">
        <v>0</v>
      </c>
    </row>
    <row r="1020" spans="1:62">
      <c r="A1020" s="152">
        <v>4050065308</v>
      </c>
      <c r="B1020" s="153">
        <v>6</v>
      </c>
      <c r="C1020" s="153" t="s">
        <v>9672</v>
      </c>
      <c r="D1020" s="153" t="s">
        <v>9673</v>
      </c>
      <c r="E1020" s="153">
        <v>2023</v>
      </c>
      <c r="F1020" s="153" t="s">
        <v>7125</v>
      </c>
      <c r="G1020" s="153" t="s">
        <v>7126</v>
      </c>
      <c r="H1020" s="153">
        <v>2</v>
      </c>
      <c r="I1020" s="153" t="s">
        <v>7127</v>
      </c>
      <c r="J1020" s="153">
        <v>16</v>
      </c>
      <c r="K1020" s="153" t="s">
        <v>1861</v>
      </c>
      <c r="L1020" s="153" t="s">
        <v>9674</v>
      </c>
      <c r="M1020" s="153">
        <v>199</v>
      </c>
      <c r="N1020" s="153" t="s">
        <v>7128</v>
      </c>
      <c r="O1020" s="153">
        <v>1</v>
      </c>
      <c r="P1020" s="153" t="s">
        <v>2378</v>
      </c>
      <c r="Q1020" s="153">
        <v>20</v>
      </c>
      <c r="R1020" s="153" t="s">
        <v>2551</v>
      </c>
      <c r="S1020" s="153">
        <v>1887</v>
      </c>
      <c r="T1020" s="153" t="s">
        <v>6255</v>
      </c>
      <c r="U1020" s="153">
        <v>14</v>
      </c>
      <c r="V1020" s="153">
        <v>2</v>
      </c>
      <c r="W1020" s="154">
        <v>18872</v>
      </c>
      <c r="X1020" s="153" t="s">
        <v>9716</v>
      </c>
      <c r="Y1020" s="153">
        <v>1</v>
      </c>
      <c r="Z1020" s="153" t="s">
        <v>37</v>
      </c>
      <c r="AA1020" s="153">
        <v>1</v>
      </c>
      <c r="AB1020" s="153" t="s">
        <v>7130</v>
      </c>
      <c r="AC1020" s="153">
        <v>1</v>
      </c>
      <c r="AD1020" s="153">
        <v>0</v>
      </c>
      <c r="AE1020" s="153">
        <v>0</v>
      </c>
      <c r="AF1020" s="153">
        <v>0</v>
      </c>
      <c r="AG1020" s="153">
        <v>1000</v>
      </c>
      <c r="AH1020" s="153">
        <v>1000</v>
      </c>
      <c r="AI1020" s="153">
        <v>100</v>
      </c>
      <c r="AJ1020" s="153">
        <v>1000</v>
      </c>
      <c r="AK1020" s="153">
        <v>1000</v>
      </c>
      <c r="AL1020" s="153">
        <v>100</v>
      </c>
      <c r="AM1020" s="153">
        <v>1410</v>
      </c>
      <c r="AN1020" s="153">
        <v>1410</v>
      </c>
      <c r="AO1020" s="153">
        <v>100</v>
      </c>
      <c r="AP1020" s="154">
        <v>590</v>
      </c>
      <c r="AQ1020" s="153">
        <v>0</v>
      </c>
      <c r="AR1020" s="153">
        <v>0</v>
      </c>
      <c r="AS1020" s="153">
        <v>4000</v>
      </c>
      <c r="AT1020" s="153">
        <v>3410</v>
      </c>
      <c r="AU1020" s="153" t="s">
        <v>9717</v>
      </c>
      <c r="AV1020" s="153">
        <v>0</v>
      </c>
      <c r="AW1020" s="153">
        <v>0</v>
      </c>
      <c r="AX1020" s="153">
        <v>0</v>
      </c>
      <c r="AY1020" s="153">
        <v>251000000</v>
      </c>
      <c r="AZ1020" s="153">
        <v>250172499</v>
      </c>
      <c r="BA1020" s="153" t="s">
        <v>7248</v>
      </c>
      <c r="BB1020" s="153">
        <v>339195000</v>
      </c>
      <c r="BC1020" s="153">
        <v>339195000</v>
      </c>
      <c r="BD1020" s="153">
        <v>100</v>
      </c>
      <c r="BE1020" s="153">
        <v>570000000</v>
      </c>
      <c r="BF1020" s="153">
        <v>467916667</v>
      </c>
      <c r="BG1020" s="153" t="s">
        <v>8891</v>
      </c>
      <c r="BH1020" s="155">
        <v>267000000</v>
      </c>
      <c r="BI1020" s="153">
        <v>0</v>
      </c>
      <c r="BJ1020" s="153">
        <v>0</v>
      </c>
    </row>
    <row r="1021" spans="1:62">
      <c r="A1021" s="152">
        <v>4050065308</v>
      </c>
      <c r="B1021" s="153">
        <v>6</v>
      </c>
      <c r="C1021" s="153" t="s">
        <v>9672</v>
      </c>
      <c r="D1021" s="153" t="s">
        <v>9673</v>
      </c>
      <c r="E1021" s="153">
        <v>2023</v>
      </c>
      <c r="F1021" s="153" t="s">
        <v>7125</v>
      </c>
      <c r="G1021" s="153" t="s">
        <v>7126</v>
      </c>
      <c r="H1021" s="153">
        <v>2</v>
      </c>
      <c r="I1021" s="153" t="s">
        <v>7127</v>
      </c>
      <c r="J1021" s="153">
        <v>16</v>
      </c>
      <c r="K1021" s="153" t="s">
        <v>1861</v>
      </c>
      <c r="L1021" s="153" t="s">
        <v>9674</v>
      </c>
      <c r="M1021" s="153">
        <v>199</v>
      </c>
      <c r="N1021" s="153" t="s">
        <v>7128</v>
      </c>
      <c r="O1021" s="153">
        <v>1</v>
      </c>
      <c r="P1021" s="153" t="s">
        <v>2378</v>
      </c>
      <c r="Q1021" s="153">
        <v>20</v>
      </c>
      <c r="R1021" s="153" t="s">
        <v>2551</v>
      </c>
      <c r="S1021" s="153">
        <v>1887</v>
      </c>
      <c r="T1021" s="153" t="s">
        <v>6255</v>
      </c>
      <c r="U1021" s="153">
        <v>14</v>
      </c>
      <c r="V1021" s="153">
        <v>3</v>
      </c>
      <c r="W1021" s="154">
        <v>18873</v>
      </c>
      <c r="X1021" s="153" t="s">
        <v>9718</v>
      </c>
      <c r="Y1021" s="153">
        <v>1</v>
      </c>
      <c r="Z1021" s="153" t="s">
        <v>37</v>
      </c>
      <c r="AA1021" s="153">
        <v>3</v>
      </c>
      <c r="AB1021" s="153" t="s">
        <v>7343</v>
      </c>
      <c r="AC1021" s="153">
        <v>1</v>
      </c>
      <c r="AD1021" s="153">
        <v>0</v>
      </c>
      <c r="AE1021" s="153">
        <v>0</v>
      </c>
      <c r="AF1021" s="153">
        <v>0</v>
      </c>
      <c r="AG1021" s="153">
        <v>2000</v>
      </c>
      <c r="AH1021" s="153">
        <v>2000</v>
      </c>
      <c r="AI1021" s="153">
        <v>100</v>
      </c>
      <c r="AJ1021" s="153">
        <v>0</v>
      </c>
      <c r="AK1021" s="153">
        <v>0</v>
      </c>
      <c r="AL1021" s="153">
        <v>0</v>
      </c>
      <c r="AM1021" s="153">
        <v>0</v>
      </c>
      <c r="AN1021" s="153">
        <v>0</v>
      </c>
      <c r="AO1021" s="153">
        <v>0</v>
      </c>
      <c r="AP1021" s="154">
        <v>0</v>
      </c>
      <c r="AQ1021" s="153">
        <v>0</v>
      </c>
      <c r="AR1021" s="153">
        <v>0</v>
      </c>
      <c r="AS1021" s="153">
        <v>2000</v>
      </c>
      <c r="AT1021" s="153">
        <v>2000</v>
      </c>
      <c r="AU1021" s="153">
        <v>100</v>
      </c>
      <c r="AV1021" s="153">
        <v>0</v>
      </c>
      <c r="AW1021" s="153">
        <v>0</v>
      </c>
      <c r="AX1021" s="153">
        <v>0</v>
      </c>
      <c r="AY1021" s="153">
        <v>183887000</v>
      </c>
      <c r="AZ1021" s="153">
        <v>170642551</v>
      </c>
      <c r="BA1021" s="153" t="s">
        <v>8090</v>
      </c>
      <c r="BB1021" s="153">
        <v>0</v>
      </c>
      <c r="BC1021" s="153">
        <v>0</v>
      </c>
      <c r="BD1021" s="153">
        <v>0</v>
      </c>
      <c r="BE1021" s="153">
        <v>0</v>
      </c>
      <c r="BF1021" s="153">
        <v>0</v>
      </c>
      <c r="BG1021" s="153">
        <v>0</v>
      </c>
      <c r="BH1021" s="155">
        <v>0</v>
      </c>
      <c r="BI1021" s="153">
        <v>0</v>
      </c>
      <c r="BJ1021" s="153">
        <v>0</v>
      </c>
    </row>
    <row r="1022" spans="1:62">
      <c r="A1022" s="152">
        <v>4050065308</v>
      </c>
      <c r="B1022" s="153">
        <v>6</v>
      </c>
      <c r="C1022" s="153" t="s">
        <v>9672</v>
      </c>
      <c r="D1022" s="153" t="s">
        <v>9673</v>
      </c>
      <c r="E1022" s="153">
        <v>2023</v>
      </c>
      <c r="F1022" s="153" t="s">
        <v>7125</v>
      </c>
      <c r="G1022" s="153" t="s">
        <v>7126</v>
      </c>
      <c r="H1022" s="153">
        <v>2</v>
      </c>
      <c r="I1022" s="153" t="s">
        <v>7127</v>
      </c>
      <c r="J1022" s="153">
        <v>16</v>
      </c>
      <c r="K1022" s="153" t="s">
        <v>1861</v>
      </c>
      <c r="L1022" s="153" t="s">
        <v>9674</v>
      </c>
      <c r="M1022" s="153">
        <v>199</v>
      </c>
      <c r="N1022" s="153" t="s">
        <v>7128</v>
      </c>
      <c r="O1022" s="153">
        <v>1</v>
      </c>
      <c r="P1022" s="153" t="s">
        <v>2378</v>
      </c>
      <c r="Q1022" s="153">
        <v>21</v>
      </c>
      <c r="R1022" s="153" t="s">
        <v>2576</v>
      </c>
      <c r="S1022" s="153">
        <v>1890</v>
      </c>
      <c r="T1022" s="153" t="s">
        <v>6262</v>
      </c>
      <c r="U1022" s="153">
        <v>14</v>
      </c>
      <c r="V1022" s="153">
        <v>1</v>
      </c>
      <c r="W1022" s="154">
        <v>18901</v>
      </c>
      <c r="X1022" s="153" t="s">
        <v>9719</v>
      </c>
      <c r="Y1022" s="153">
        <v>1</v>
      </c>
      <c r="Z1022" s="153" t="s">
        <v>37</v>
      </c>
      <c r="AA1022" s="153">
        <v>1</v>
      </c>
      <c r="AB1022" s="153" t="s">
        <v>7130</v>
      </c>
      <c r="AC1022" s="153">
        <v>1</v>
      </c>
      <c r="AD1022" s="153">
        <v>0</v>
      </c>
      <c r="AE1022" s="153">
        <v>0</v>
      </c>
      <c r="AF1022" s="153">
        <v>0</v>
      </c>
      <c r="AG1022" s="153">
        <v>2</v>
      </c>
      <c r="AH1022" s="153">
        <v>4</v>
      </c>
      <c r="AI1022" s="153">
        <v>200</v>
      </c>
      <c r="AJ1022" s="153">
        <v>2</v>
      </c>
      <c r="AK1022" s="153">
        <v>6</v>
      </c>
      <c r="AL1022" s="153">
        <v>300</v>
      </c>
      <c r="AM1022" s="153">
        <v>2</v>
      </c>
      <c r="AN1022" s="153">
        <v>1</v>
      </c>
      <c r="AO1022" s="153">
        <v>50</v>
      </c>
      <c r="AP1022" s="154">
        <v>2</v>
      </c>
      <c r="AQ1022" s="153">
        <v>0</v>
      </c>
      <c r="AR1022" s="153">
        <v>0</v>
      </c>
      <c r="AS1022" s="153">
        <v>8</v>
      </c>
      <c r="AT1022" s="153">
        <v>11</v>
      </c>
      <c r="AU1022" s="153" t="s">
        <v>9466</v>
      </c>
      <c r="AV1022" s="153">
        <v>0</v>
      </c>
      <c r="AW1022" s="153">
        <v>0</v>
      </c>
      <c r="AX1022" s="153">
        <v>0</v>
      </c>
      <c r="AY1022" s="153">
        <v>211142083</v>
      </c>
      <c r="AZ1022" s="153">
        <v>211142083</v>
      </c>
      <c r="BA1022" s="153">
        <v>100</v>
      </c>
      <c r="BB1022" s="153">
        <v>424575482</v>
      </c>
      <c r="BC1022" s="153">
        <v>424575482</v>
      </c>
      <c r="BD1022" s="153">
        <v>100</v>
      </c>
      <c r="BE1022" s="153">
        <v>442975000</v>
      </c>
      <c r="BF1022" s="153">
        <v>78148181</v>
      </c>
      <c r="BG1022" s="153" t="s">
        <v>9720</v>
      </c>
      <c r="BH1022" s="155">
        <v>243000000</v>
      </c>
      <c r="BI1022" s="153">
        <v>0</v>
      </c>
      <c r="BJ1022" s="153">
        <v>0</v>
      </c>
    </row>
    <row r="1023" spans="1:62">
      <c r="A1023" s="152">
        <v>4050065308</v>
      </c>
      <c r="B1023" s="153">
        <v>6</v>
      </c>
      <c r="C1023" s="153" t="s">
        <v>9672</v>
      </c>
      <c r="D1023" s="153" t="s">
        <v>9673</v>
      </c>
      <c r="E1023" s="153">
        <v>2023</v>
      </c>
      <c r="F1023" s="153" t="s">
        <v>7125</v>
      </c>
      <c r="G1023" s="153" t="s">
        <v>7126</v>
      </c>
      <c r="H1023" s="153">
        <v>2</v>
      </c>
      <c r="I1023" s="153" t="s">
        <v>7127</v>
      </c>
      <c r="J1023" s="153">
        <v>16</v>
      </c>
      <c r="K1023" s="153" t="s">
        <v>1861</v>
      </c>
      <c r="L1023" s="153" t="s">
        <v>9674</v>
      </c>
      <c r="M1023" s="153">
        <v>199</v>
      </c>
      <c r="N1023" s="153" t="s">
        <v>7128</v>
      </c>
      <c r="O1023" s="153">
        <v>1</v>
      </c>
      <c r="P1023" s="153" t="s">
        <v>2378</v>
      </c>
      <c r="Q1023" s="153">
        <v>21</v>
      </c>
      <c r="R1023" s="153" t="s">
        <v>2576</v>
      </c>
      <c r="S1023" s="153">
        <v>1890</v>
      </c>
      <c r="T1023" s="153" t="s">
        <v>6262</v>
      </c>
      <c r="U1023" s="153">
        <v>14</v>
      </c>
      <c r="V1023" s="153">
        <v>2</v>
      </c>
      <c r="W1023" s="154">
        <v>18902</v>
      </c>
      <c r="X1023" s="153" t="s">
        <v>9721</v>
      </c>
      <c r="Y1023" s="153">
        <v>1</v>
      </c>
      <c r="Z1023" s="153" t="s">
        <v>37</v>
      </c>
      <c r="AA1023" s="153">
        <v>1</v>
      </c>
      <c r="AB1023" s="153" t="s">
        <v>7130</v>
      </c>
      <c r="AC1023" s="153">
        <v>1</v>
      </c>
      <c r="AD1023" s="153">
        <v>0</v>
      </c>
      <c r="AE1023" s="153">
        <v>0</v>
      </c>
      <c r="AF1023" s="153">
        <v>0</v>
      </c>
      <c r="AG1023" s="153">
        <v>20</v>
      </c>
      <c r="AH1023" s="153">
        <v>20</v>
      </c>
      <c r="AI1023" s="153">
        <v>100</v>
      </c>
      <c r="AJ1023" s="153">
        <v>20</v>
      </c>
      <c r="AK1023" s="153">
        <v>20</v>
      </c>
      <c r="AL1023" s="153">
        <v>100</v>
      </c>
      <c r="AM1023" s="153">
        <v>20</v>
      </c>
      <c r="AN1023" s="153">
        <v>20</v>
      </c>
      <c r="AO1023" s="153">
        <v>100</v>
      </c>
      <c r="AP1023" s="154">
        <v>20</v>
      </c>
      <c r="AQ1023" s="153">
        <v>0</v>
      </c>
      <c r="AR1023" s="153">
        <v>0</v>
      </c>
      <c r="AS1023" s="153">
        <v>80</v>
      </c>
      <c r="AT1023" s="153">
        <v>60</v>
      </c>
      <c r="AU1023" s="153">
        <v>75</v>
      </c>
      <c r="AV1023" s="153">
        <v>0</v>
      </c>
      <c r="AW1023" s="153">
        <v>0</v>
      </c>
      <c r="AX1023" s="153">
        <v>0</v>
      </c>
      <c r="AY1023" s="153">
        <v>409308535</v>
      </c>
      <c r="AZ1023" s="153">
        <v>409308535</v>
      </c>
      <c r="BA1023" s="153">
        <v>100</v>
      </c>
      <c r="BB1023" s="153">
        <v>434012424</v>
      </c>
      <c r="BC1023" s="153">
        <v>434012424</v>
      </c>
      <c r="BD1023" s="153">
        <v>100</v>
      </c>
      <c r="BE1023" s="153">
        <v>319025000</v>
      </c>
      <c r="BF1023" s="153">
        <v>319025000</v>
      </c>
      <c r="BG1023" s="153">
        <v>100</v>
      </c>
      <c r="BH1023" s="155">
        <v>433000000</v>
      </c>
      <c r="BI1023" s="153">
        <v>0</v>
      </c>
      <c r="BJ1023" s="153">
        <v>0</v>
      </c>
    </row>
    <row r="1024" spans="1:62">
      <c r="A1024" s="152">
        <v>4050065308</v>
      </c>
      <c r="B1024" s="153">
        <v>6</v>
      </c>
      <c r="C1024" s="153" t="s">
        <v>9672</v>
      </c>
      <c r="D1024" s="153" t="s">
        <v>9673</v>
      </c>
      <c r="E1024" s="153">
        <v>2023</v>
      </c>
      <c r="F1024" s="153" t="s">
        <v>7125</v>
      </c>
      <c r="G1024" s="153" t="s">
        <v>7126</v>
      </c>
      <c r="H1024" s="153">
        <v>2</v>
      </c>
      <c r="I1024" s="153" t="s">
        <v>7127</v>
      </c>
      <c r="J1024" s="153">
        <v>16</v>
      </c>
      <c r="K1024" s="153" t="s">
        <v>1861</v>
      </c>
      <c r="L1024" s="153" t="s">
        <v>9674</v>
      </c>
      <c r="M1024" s="153">
        <v>199</v>
      </c>
      <c r="N1024" s="153" t="s">
        <v>7128</v>
      </c>
      <c r="O1024" s="153">
        <v>1</v>
      </c>
      <c r="P1024" s="153" t="s">
        <v>2378</v>
      </c>
      <c r="Q1024" s="153">
        <v>21</v>
      </c>
      <c r="R1024" s="153" t="s">
        <v>2576</v>
      </c>
      <c r="S1024" s="153">
        <v>1890</v>
      </c>
      <c r="T1024" s="153" t="s">
        <v>6262</v>
      </c>
      <c r="U1024" s="153">
        <v>14</v>
      </c>
      <c r="V1024" s="153">
        <v>3</v>
      </c>
      <c r="W1024" s="154">
        <v>18903</v>
      </c>
      <c r="X1024" s="153" t="s">
        <v>8337</v>
      </c>
      <c r="Y1024" s="153">
        <v>1</v>
      </c>
      <c r="Z1024" s="153" t="s">
        <v>37</v>
      </c>
      <c r="AA1024" s="153">
        <v>1</v>
      </c>
      <c r="AB1024" s="153" t="s">
        <v>7130</v>
      </c>
      <c r="AC1024" s="153">
        <v>1</v>
      </c>
      <c r="AD1024" s="153">
        <v>0</v>
      </c>
      <c r="AE1024" s="153">
        <v>0</v>
      </c>
      <c r="AF1024" s="153">
        <v>0</v>
      </c>
      <c r="AG1024" s="153">
        <v>500</v>
      </c>
      <c r="AH1024" s="153">
        <v>800</v>
      </c>
      <c r="AI1024" s="153">
        <v>160</v>
      </c>
      <c r="AJ1024" s="153">
        <v>700</v>
      </c>
      <c r="AK1024" s="153">
        <v>600</v>
      </c>
      <c r="AL1024" s="153" t="s">
        <v>9167</v>
      </c>
      <c r="AM1024" s="153">
        <v>400</v>
      </c>
      <c r="AN1024" s="153">
        <v>600</v>
      </c>
      <c r="AO1024" s="153">
        <v>150</v>
      </c>
      <c r="AP1024" s="154">
        <v>400</v>
      </c>
      <c r="AQ1024" s="153">
        <v>0</v>
      </c>
      <c r="AR1024" s="153">
        <v>0</v>
      </c>
      <c r="AS1024" s="153">
        <v>2000</v>
      </c>
      <c r="AT1024" s="153">
        <v>2000</v>
      </c>
      <c r="AU1024" s="153">
        <v>100</v>
      </c>
      <c r="AV1024" s="153">
        <v>0</v>
      </c>
      <c r="AW1024" s="153">
        <v>0</v>
      </c>
      <c r="AX1024" s="153">
        <v>0</v>
      </c>
      <c r="AY1024" s="153">
        <v>224896382</v>
      </c>
      <c r="AZ1024" s="153">
        <v>224896382</v>
      </c>
      <c r="BA1024" s="153">
        <v>100</v>
      </c>
      <c r="BB1024" s="153">
        <v>835605452</v>
      </c>
      <c r="BC1024" s="153">
        <v>835605452</v>
      </c>
      <c r="BD1024" s="153">
        <v>100</v>
      </c>
      <c r="BE1024" s="153">
        <v>514384000</v>
      </c>
      <c r="BF1024" s="153">
        <v>462330438</v>
      </c>
      <c r="BG1024" s="153" t="s">
        <v>9722</v>
      </c>
      <c r="BH1024" s="155">
        <v>269000000</v>
      </c>
      <c r="BI1024" s="153">
        <v>0</v>
      </c>
      <c r="BJ1024" s="153">
        <v>0</v>
      </c>
    </row>
    <row r="1025" spans="1:62">
      <c r="A1025" s="152">
        <v>4050065308</v>
      </c>
      <c r="B1025" s="153">
        <v>6</v>
      </c>
      <c r="C1025" s="153" t="s">
        <v>9672</v>
      </c>
      <c r="D1025" s="153" t="s">
        <v>9673</v>
      </c>
      <c r="E1025" s="153">
        <v>2023</v>
      </c>
      <c r="F1025" s="153" t="s">
        <v>7125</v>
      </c>
      <c r="G1025" s="153" t="s">
        <v>7126</v>
      </c>
      <c r="H1025" s="153">
        <v>2</v>
      </c>
      <c r="I1025" s="153" t="s">
        <v>7127</v>
      </c>
      <c r="J1025" s="153">
        <v>16</v>
      </c>
      <c r="K1025" s="153" t="s">
        <v>1861</v>
      </c>
      <c r="L1025" s="153" t="s">
        <v>9674</v>
      </c>
      <c r="M1025" s="153">
        <v>199</v>
      </c>
      <c r="N1025" s="153" t="s">
        <v>7128</v>
      </c>
      <c r="O1025" s="153">
        <v>1</v>
      </c>
      <c r="P1025" s="153" t="s">
        <v>2378</v>
      </c>
      <c r="Q1025" s="153">
        <v>21</v>
      </c>
      <c r="R1025" s="153" t="s">
        <v>2576</v>
      </c>
      <c r="S1025" s="153">
        <v>1890</v>
      </c>
      <c r="T1025" s="153" t="s">
        <v>6262</v>
      </c>
      <c r="U1025" s="153">
        <v>14</v>
      </c>
      <c r="V1025" s="153">
        <v>4</v>
      </c>
      <c r="W1025" s="154">
        <v>18904</v>
      </c>
      <c r="X1025" s="153" t="s">
        <v>9723</v>
      </c>
      <c r="Y1025" s="153">
        <v>1</v>
      </c>
      <c r="Z1025" s="153" t="s">
        <v>37</v>
      </c>
      <c r="AA1025" s="153">
        <v>1</v>
      </c>
      <c r="AB1025" s="153" t="s">
        <v>7130</v>
      </c>
      <c r="AC1025" s="153">
        <v>1</v>
      </c>
      <c r="AD1025" s="153">
        <v>0</v>
      </c>
      <c r="AE1025" s="153">
        <v>0</v>
      </c>
      <c r="AF1025" s="153">
        <v>0</v>
      </c>
      <c r="AG1025" s="153">
        <v>0</v>
      </c>
      <c r="AH1025" s="153">
        <v>0</v>
      </c>
      <c r="AI1025" s="153">
        <v>0</v>
      </c>
      <c r="AJ1025" s="153">
        <v>0</v>
      </c>
      <c r="AK1025" s="153">
        <v>0</v>
      </c>
      <c r="AL1025" s="153">
        <v>0</v>
      </c>
      <c r="AM1025" s="153">
        <v>0</v>
      </c>
      <c r="AN1025" s="153">
        <v>0</v>
      </c>
      <c r="AO1025" s="153">
        <v>0</v>
      </c>
      <c r="AP1025" s="154">
        <v>6</v>
      </c>
      <c r="AQ1025" s="153">
        <v>0</v>
      </c>
      <c r="AR1025" s="153">
        <v>0</v>
      </c>
      <c r="AS1025" s="153">
        <v>6</v>
      </c>
      <c r="AT1025" s="153">
        <v>0</v>
      </c>
      <c r="AU1025" s="153">
        <v>0</v>
      </c>
      <c r="AV1025" s="153">
        <v>0</v>
      </c>
      <c r="AW1025" s="153">
        <v>0</v>
      </c>
      <c r="AX1025" s="153">
        <v>0</v>
      </c>
      <c r="AY1025" s="153">
        <v>0</v>
      </c>
      <c r="AZ1025" s="153">
        <v>0</v>
      </c>
      <c r="BA1025" s="153">
        <v>0</v>
      </c>
      <c r="BB1025" s="153">
        <v>0</v>
      </c>
      <c r="BC1025" s="153">
        <v>0</v>
      </c>
      <c r="BD1025" s="153">
        <v>0</v>
      </c>
      <c r="BE1025" s="153">
        <v>0</v>
      </c>
      <c r="BF1025" s="153">
        <v>0</v>
      </c>
      <c r="BG1025" s="153">
        <v>0</v>
      </c>
      <c r="BH1025" s="155">
        <v>1017000000</v>
      </c>
      <c r="BI1025" s="153">
        <v>0</v>
      </c>
      <c r="BJ1025" s="153">
        <v>0</v>
      </c>
    </row>
    <row r="1026" spans="1:62">
      <c r="A1026" s="152">
        <v>4050065308</v>
      </c>
      <c r="B1026" s="153">
        <v>6</v>
      </c>
      <c r="C1026" s="153" t="s">
        <v>9672</v>
      </c>
      <c r="D1026" s="153" t="s">
        <v>9673</v>
      </c>
      <c r="E1026" s="153">
        <v>2023</v>
      </c>
      <c r="F1026" s="153" t="s">
        <v>7125</v>
      </c>
      <c r="G1026" s="153" t="s">
        <v>7126</v>
      </c>
      <c r="H1026" s="153">
        <v>2</v>
      </c>
      <c r="I1026" s="153" t="s">
        <v>7127</v>
      </c>
      <c r="J1026" s="153">
        <v>16</v>
      </c>
      <c r="K1026" s="153" t="s">
        <v>1861</v>
      </c>
      <c r="L1026" s="153" t="s">
        <v>9674</v>
      </c>
      <c r="M1026" s="153">
        <v>199</v>
      </c>
      <c r="N1026" s="153" t="s">
        <v>7128</v>
      </c>
      <c r="O1026" s="153">
        <v>1</v>
      </c>
      <c r="P1026" s="153" t="s">
        <v>2378</v>
      </c>
      <c r="Q1026" s="153">
        <v>24</v>
      </c>
      <c r="R1026" s="153" t="s">
        <v>2614</v>
      </c>
      <c r="S1026" s="153">
        <v>1630</v>
      </c>
      <c r="T1026" s="153" t="s">
        <v>2620</v>
      </c>
      <c r="U1026" s="153">
        <v>13</v>
      </c>
      <c r="V1026" s="153">
        <v>1</v>
      </c>
      <c r="W1026" s="154">
        <v>16301</v>
      </c>
      <c r="X1026" s="153" t="s">
        <v>7218</v>
      </c>
      <c r="Y1026" s="153">
        <v>1</v>
      </c>
      <c r="Z1026" s="153" t="s">
        <v>37</v>
      </c>
      <c r="AA1026" s="153">
        <v>1</v>
      </c>
      <c r="AB1026" s="153" t="s">
        <v>7130</v>
      </c>
      <c r="AC1026" s="153">
        <v>1</v>
      </c>
      <c r="AD1026" s="153">
        <v>0</v>
      </c>
      <c r="AE1026" s="153">
        <v>0</v>
      </c>
      <c r="AF1026" s="153">
        <v>0</v>
      </c>
      <c r="AG1026" s="153">
        <v>1</v>
      </c>
      <c r="AH1026" s="153">
        <v>1</v>
      </c>
      <c r="AI1026" s="153">
        <v>100</v>
      </c>
      <c r="AJ1026" s="153">
        <v>1</v>
      </c>
      <c r="AK1026" s="153">
        <v>2</v>
      </c>
      <c r="AL1026" s="153">
        <v>200</v>
      </c>
      <c r="AM1026" s="153">
        <v>1</v>
      </c>
      <c r="AN1026" s="153">
        <v>1</v>
      </c>
      <c r="AO1026" s="153">
        <v>100</v>
      </c>
      <c r="AP1026" s="154">
        <v>1</v>
      </c>
      <c r="AQ1026" s="153">
        <v>0</v>
      </c>
      <c r="AR1026" s="153">
        <v>0</v>
      </c>
      <c r="AS1026" s="153">
        <v>4</v>
      </c>
      <c r="AT1026" s="153">
        <v>4</v>
      </c>
      <c r="AU1026" s="153">
        <v>100</v>
      </c>
      <c r="AV1026" s="153">
        <v>0</v>
      </c>
      <c r="AW1026" s="153">
        <v>0</v>
      </c>
      <c r="AX1026" s="153">
        <v>0</v>
      </c>
      <c r="AY1026" s="153">
        <v>319913000</v>
      </c>
      <c r="AZ1026" s="153">
        <v>319913000</v>
      </c>
      <c r="BA1026" s="153">
        <v>100</v>
      </c>
      <c r="BB1026" s="153">
        <v>232100000</v>
      </c>
      <c r="BC1026" s="153">
        <v>232099397</v>
      </c>
      <c r="BD1026" s="153">
        <v>100</v>
      </c>
      <c r="BE1026" s="153">
        <v>354000000</v>
      </c>
      <c r="BF1026" s="153">
        <v>238370000</v>
      </c>
      <c r="BG1026" s="153" t="s">
        <v>9724</v>
      </c>
      <c r="BH1026" s="155">
        <v>665000000</v>
      </c>
      <c r="BI1026" s="153">
        <v>0</v>
      </c>
      <c r="BJ1026" s="153">
        <v>0</v>
      </c>
    </row>
    <row r="1027" spans="1:62">
      <c r="A1027" s="152">
        <v>4050065308</v>
      </c>
      <c r="B1027" s="153">
        <v>6</v>
      </c>
      <c r="C1027" s="153" t="s">
        <v>9672</v>
      </c>
      <c r="D1027" s="153" t="s">
        <v>9673</v>
      </c>
      <c r="E1027" s="153">
        <v>2023</v>
      </c>
      <c r="F1027" s="153" t="s">
        <v>7125</v>
      </c>
      <c r="G1027" s="153" t="s">
        <v>7126</v>
      </c>
      <c r="H1027" s="153">
        <v>2</v>
      </c>
      <c r="I1027" s="153" t="s">
        <v>7127</v>
      </c>
      <c r="J1027" s="153">
        <v>16</v>
      </c>
      <c r="K1027" s="153" t="s">
        <v>1861</v>
      </c>
      <c r="L1027" s="153" t="s">
        <v>9674</v>
      </c>
      <c r="M1027" s="153">
        <v>199</v>
      </c>
      <c r="N1027" s="153" t="s">
        <v>7128</v>
      </c>
      <c r="O1027" s="153">
        <v>1</v>
      </c>
      <c r="P1027" s="153" t="s">
        <v>2378</v>
      </c>
      <c r="Q1027" s="153">
        <v>24</v>
      </c>
      <c r="R1027" s="153" t="s">
        <v>2614</v>
      </c>
      <c r="S1027" s="153">
        <v>1891</v>
      </c>
      <c r="T1027" s="153" t="s">
        <v>6269</v>
      </c>
      <c r="U1027" s="153">
        <v>10</v>
      </c>
      <c r="V1027" s="153">
        <v>1</v>
      </c>
      <c r="W1027" s="154">
        <v>18911</v>
      </c>
      <c r="X1027" s="153" t="s">
        <v>9725</v>
      </c>
      <c r="Y1027" s="153">
        <v>1</v>
      </c>
      <c r="Z1027" s="153" t="s">
        <v>37</v>
      </c>
      <c r="AA1027" s="153">
        <v>1</v>
      </c>
      <c r="AB1027" s="153" t="s">
        <v>7130</v>
      </c>
      <c r="AC1027" s="153">
        <v>1</v>
      </c>
      <c r="AD1027" s="153">
        <v>0</v>
      </c>
      <c r="AE1027" s="153">
        <v>0</v>
      </c>
      <c r="AF1027" s="153">
        <v>0</v>
      </c>
      <c r="AG1027" s="153">
        <v>3</v>
      </c>
      <c r="AH1027" s="153">
        <v>4</v>
      </c>
      <c r="AI1027" s="153" t="s">
        <v>7176</v>
      </c>
      <c r="AJ1027" s="153">
        <v>3</v>
      </c>
      <c r="AK1027" s="153">
        <v>6</v>
      </c>
      <c r="AL1027" s="153">
        <v>200</v>
      </c>
      <c r="AM1027" s="153">
        <v>3</v>
      </c>
      <c r="AN1027" s="153">
        <v>3</v>
      </c>
      <c r="AO1027" s="153">
        <v>100</v>
      </c>
      <c r="AP1027" s="154">
        <v>3</v>
      </c>
      <c r="AQ1027" s="153">
        <v>0</v>
      </c>
      <c r="AR1027" s="153">
        <v>0</v>
      </c>
      <c r="AS1027" s="153">
        <v>12</v>
      </c>
      <c r="AT1027" s="153">
        <v>13</v>
      </c>
      <c r="AU1027" s="153" t="s">
        <v>7374</v>
      </c>
      <c r="AV1027" s="153">
        <v>0</v>
      </c>
      <c r="AW1027" s="153">
        <v>0</v>
      </c>
      <c r="AX1027" s="153">
        <v>0</v>
      </c>
      <c r="AY1027" s="153">
        <v>230725000</v>
      </c>
      <c r="AZ1027" s="153">
        <v>224393398</v>
      </c>
      <c r="BA1027" s="153" t="s">
        <v>8834</v>
      </c>
      <c r="BB1027" s="153">
        <v>188987576</v>
      </c>
      <c r="BC1027" s="153">
        <v>188987576</v>
      </c>
      <c r="BD1027" s="153">
        <v>100</v>
      </c>
      <c r="BE1027" s="153">
        <v>190000000</v>
      </c>
      <c r="BF1027" s="153">
        <v>104475000</v>
      </c>
      <c r="BG1027" s="153" t="s">
        <v>9726</v>
      </c>
      <c r="BH1027" s="155">
        <v>277000000</v>
      </c>
      <c r="BI1027" s="153">
        <v>0</v>
      </c>
      <c r="BJ1027" s="153">
        <v>0</v>
      </c>
    </row>
    <row r="1028" spans="1:62">
      <c r="A1028" s="152">
        <v>4050065308</v>
      </c>
      <c r="B1028" s="153">
        <v>6</v>
      </c>
      <c r="C1028" s="153" t="s">
        <v>9672</v>
      </c>
      <c r="D1028" s="153" t="s">
        <v>9673</v>
      </c>
      <c r="E1028" s="153">
        <v>2023</v>
      </c>
      <c r="F1028" s="153" t="s">
        <v>7125</v>
      </c>
      <c r="G1028" s="153" t="s">
        <v>7126</v>
      </c>
      <c r="H1028" s="153">
        <v>2</v>
      </c>
      <c r="I1028" s="153" t="s">
        <v>7127</v>
      </c>
      <c r="J1028" s="153">
        <v>16</v>
      </c>
      <c r="K1028" s="153" t="s">
        <v>1861</v>
      </c>
      <c r="L1028" s="153" t="s">
        <v>9674</v>
      </c>
      <c r="M1028" s="153">
        <v>199</v>
      </c>
      <c r="N1028" s="153" t="s">
        <v>7128</v>
      </c>
      <c r="O1028" s="153">
        <v>2</v>
      </c>
      <c r="P1028" s="153" t="s">
        <v>7223</v>
      </c>
      <c r="Q1028" s="153">
        <v>27</v>
      </c>
      <c r="R1028" s="153" t="s">
        <v>2637</v>
      </c>
      <c r="S1028" s="153">
        <v>2001</v>
      </c>
      <c r="T1028" s="153" t="s">
        <v>6271</v>
      </c>
      <c r="U1028" s="153">
        <v>13</v>
      </c>
      <c r="V1028" s="153">
        <v>1</v>
      </c>
      <c r="W1028" s="154">
        <v>20011</v>
      </c>
      <c r="X1028" s="153" t="s">
        <v>9727</v>
      </c>
      <c r="Y1028" s="153">
        <v>1</v>
      </c>
      <c r="Z1028" s="153" t="s">
        <v>37</v>
      </c>
      <c r="AA1028" s="153">
        <v>1</v>
      </c>
      <c r="AB1028" s="153" t="s">
        <v>7130</v>
      </c>
      <c r="AC1028" s="153">
        <v>1</v>
      </c>
      <c r="AD1028" s="153">
        <v>0</v>
      </c>
      <c r="AE1028" s="153">
        <v>0</v>
      </c>
      <c r="AF1028" s="153">
        <v>0</v>
      </c>
      <c r="AG1028" s="153">
        <v>1</v>
      </c>
      <c r="AH1028" s="153">
        <v>1</v>
      </c>
      <c r="AI1028" s="153">
        <v>100</v>
      </c>
      <c r="AJ1028" s="153">
        <v>1</v>
      </c>
      <c r="AK1028" s="153">
        <v>1</v>
      </c>
      <c r="AL1028" s="153">
        <v>100</v>
      </c>
      <c r="AM1028" s="153">
        <v>1</v>
      </c>
      <c r="AN1028" s="153">
        <v>1</v>
      </c>
      <c r="AO1028" s="153">
        <v>100</v>
      </c>
      <c r="AP1028" s="154">
        <v>2</v>
      </c>
      <c r="AQ1028" s="153">
        <v>0</v>
      </c>
      <c r="AR1028" s="153">
        <v>0</v>
      </c>
      <c r="AS1028" s="153">
        <v>5</v>
      </c>
      <c r="AT1028" s="153">
        <v>3</v>
      </c>
      <c r="AU1028" s="153">
        <v>60</v>
      </c>
      <c r="AV1028" s="153">
        <v>0</v>
      </c>
      <c r="AW1028" s="153">
        <v>0</v>
      </c>
      <c r="AX1028" s="153">
        <v>0</v>
      </c>
      <c r="AY1028" s="153">
        <v>222970000</v>
      </c>
      <c r="AZ1028" s="153">
        <v>47842000</v>
      </c>
      <c r="BA1028" s="153" t="s">
        <v>9728</v>
      </c>
      <c r="BB1028" s="153">
        <v>241411000</v>
      </c>
      <c r="BC1028" s="153">
        <v>241411000</v>
      </c>
      <c r="BD1028" s="153">
        <v>100</v>
      </c>
      <c r="BE1028" s="153">
        <v>240000000</v>
      </c>
      <c r="BF1028" s="153">
        <v>240000000</v>
      </c>
      <c r="BG1028" s="153">
        <v>100</v>
      </c>
      <c r="BH1028" s="155">
        <v>245000000</v>
      </c>
      <c r="BI1028" s="153">
        <v>0</v>
      </c>
      <c r="BJ1028" s="153">
        <v>0</v>
      </c>
    </row>
    <row r="1029" spans="1:62">
      <c r="A1029" s="152">
        <v>4050065308</v>
      </c>
      <c r="B1029" s="153">
        <v>6</v>
      </c>
      <c r="C1029" s="153" t="s">
        <v>9672</v>
      </c>
      <c r="D1029" s="153" t="s">
        <v>9673</v>
      </c>
      <c r="E1029" s="153">
        <v>2023</v>
      </c>
      <c r="F1029" s="153" t="s">
        <v>7125</v>
      </c>
      <c r="G1029" s="153" t="s">
        <v>7126</v>
      </c>
      <c r="H1029" s="153">
        <v>2</v>
      </c>
      <c r="I1029" s="153" t="s">
        <v>7127</v>
      </c>
      <c r="J1029" s="153">
        <v>16</v>
      </c>
      <c r="K1029" s="153" t="s">
        <v>1861</v>
      </c>
      <c r="L1029" s="153" t="s">
        <v>9674</v>
      </c>
      <c r="M1029" s="153">
        <v>199</v>
      </c>
      <c r="N1029" s="153" t="s">
        <v>7128</v>
      </c>
      <c r="O1029" s="153">
        <v>2</v>
      </c>
      <c r="P1029" s="153" t="s">
        <v>7223</v>
      </c>
      <c r="Q1029" s="153">
        <v>27</v>
      </c>
      <c r="R1029" s="153" t="s">
        <v>2637</v>
      </c>
      <c r="S1029" s="153">
        <v>2001</v>
      </c>
      <c r="T1029" s="153" t="s">
        <v>6271</v>
      </c>
      <c r="U1029" s="153">
        <v>13</v>
      </c>
      <c r="V1029" s="153">
        <v>2</v>
      </c>
      <c r="W1029" s="154">
        <v>20012</v>
      </c>
      <c r="X1029" s="153" t="s">
        <v>9729</v>
      </c>
      <c r="Y1029" s="153">
        <v>1</v>
      </c>
      <c r="Z1029" s="153" t="s">
        <v>37</v>
      </c>
      <c r="AA1029" s="153">
        <v>1</v>
      </c>
      <c r="AB1029" s="153" t="s">
        <v>7130</v>
      </c>
      <c r="AC1029" s="153">
        <v>1</v>
      </c>
      <c r="AD1029" s="153">
        <v>0</v>
      </c>
      <c r="AE1029" s="153">
        <v>0</v>
      </c>
      <c r="AF1029" s="153">
        <v>0</v>
      </c>
      <c r="AG1029" s="153">
        <v>0</v>
      </c>
      <c r="AH1029" s="153">
        <v>0</v>
      </c>
      <c r="AI1029" s="153">
        <v>0</v>
      </c>
      <c r="AJ1029" s="153">
        <v>0</v>
      </c>
      <c r="AK1029" s="153">
        <v>0</v>
      </c>
      <c r="AL1029" s="153">
        <v>0</v>
      </c>
      <c r="AM1029" s="153">
        <v>0</v>
      </c>
      <c r="AN1029" s="153">
        <v>0</v>
      </c>
      <c r="AO1029" s="153">
        <v>0</v>
      </c>
      <c r="AP1029" s="154">
        <v>300</v>
      </c>
      <c r="AQ1029" s="153">
        <v>0</v>
      </c>
      <c r="AR1029" s="153">
        <v>0</v>
      </c>
      <c r="AS1029" s="153">
        <v>300</v>
      </c>
      <c r="AT1029" s="153">
        <v>0</v>
      </c>
      <c r="AU1029" s="153">
        <v>0</v>
      </c>
      <c r="AV1029" s="153">
        <v>0</v>
      </c>
      <c r="AW1029" s="153">
        <v>0</v>
      </c>
      <c r="AX1029" s="153">
        <v>0</v>
      </c>
      <c r="AY1029" s="153">
        <v>0</v>
      </c>
      <c r="AZ1029" s="153">
        <v>0</v>
      </c>
      <c r="BA1029" s="153">
        <v>0</v>
      </c>
      <c r="BB1029" s="153">
        <v>0</v>
      </c>
      <c r="BC1029" s="153">
        <v>0</v>
      </c>
      <c r="BD1029" s="153">
        <v>0</v>
      </c>
      <c r="BE1029" s="153">
        <v>0</v>
      </c>
      <c r="BF1029" s="153">
        <v>0</v>
      </c>
      <c r="BG1029" s="153">
        <v>0</v>
      </c>
      <c r="BH1029" s="155">
        <v>288000000</v>
      </c>
      <c r="BI1029" s="153">
        <v>0</v>
      </c>
      <c r="BJ1029" s="153">
        <v>0</v>
      </c>
    </row>
    <row r="1030" spans="1:62">
      <c r="A1030" s="152">
        <v>4050065308</v>
      </c>
      <c r="B1030" s="153">
        <v>6</v>
      </c>
      <c r="C1030" s="153" t="s">
        <v>9672</v>
      </c>
      <c r="D1030" s="153" t="s">
        <v>9673</v>
      </c>
      <c r="E1030" s="153">
        <v>2023</v>
      </c>
      <c r="F1030" s="153" t="s">
        <v>7125</v>
      </c>
      <c r="G1030" s="153" t="s">
        <v>7126</v>
      </c>
      <c r="H1030" s="153">
        <v>2</v>
      </c>
      <c r="I1030" s="153" t="s">
        <v>7127</v>
      </c>
      <c r="J1030" s="153">
        <v>16</v>
      </c>
      <c r="K1030" s="153" t="s">
        <v>1861</v>
      </c>
      <c r="L1030" s="153" t="s">
        <v>9674</v>
      </c>
      <c r="M1030" s="153">
        <v>199</v>
      </c>
      <c r="N1030" s="153" t="s">
        <v>7128</v>
      </c>
      <c r="O1030" s="153">
        <v>2</v>
      </c>
      <c r="P1030" s="153" t="s">
        <v>7223</v>
      </c>
      <c r="Q1030" s="153">
        <v>27</v>
      </c>
      <c r="R1030" s="153" t="s">
        <v>2637</v>
      </c>
      <c r="S1030" s="153">
        <v>2001</v>
      </c>
      <c r="T1030" s="153" t="s">
        <v>6271</v>
      </c>
      <c r="U1030" s="153">
        <v>13</v>
      </c>
      <c r="V1030" s="153">
        <v>3</v>
      </c>
      <c r="W1030" s="154">
        <v>20013</v>
      </c>
      <c r="X1030" s="153" t="s">
        <v>9730</v>
      </c>
      <c r="Y1030" s="153">
        <v>1</v>
      </c>
      <c r="Z1030" s="153" t="s">
        <v>37</v>
      </c>
      <c r="AA1030" s="153">
        <v>1</v>
      </c>
      <c r="AB1030" s="153" t="s">
        <v>7130</v>
      </c>
      <c r="AC1030" s="153">
        <v>1</v>
      </c>
      <c r="AD1030" s="153">
        <v>0</v>
      </c>
      <c r="AE1030" s="153">
        <v>0</v>
      </c>
      <c r="AF1030" s="153">
        <v>0</v>
      </c>
      <c r="AG1030" s="153">
        <v>0</v>
      </c>
      <c r="AH1030" s="153">
        <v>0</v>
      </c>
      <c r="AI1030" s="153">
        <v>0</v>
      </c>
      <c r="AJ1030" s="153">
        <v>0</v>
      </c>
      <c r="AK1030" s="153">
        <v>0</v>
      </c>
      <c r="AL1030" s="153">
        <v>0</v>
      </c>
      <c r="AM1030" s="153">
        <v>0</v>
      </c>
      <c r="AN1030" s="153">
        <v>0</v>
      </c>
      <c r="AO1030" s="153">
        <v>0</v>
      </c>
      <c r="AP1030" s="154">
        <v>300</v>
      </c>
      <c r="AQ1030" s="153">
        <v>0</v>
      </c>
      <c r="AR1030" s="153">
        <v>0</v>
      </c>
      <c r="AS1030" s="153">
        <v>300</v>
      </c>
      <c r="AT1030" s="153">
        <v>0</v>
      </c>
      <c r="AU1030" s="153">
        <v>0</v>
      </c>
      <c r="AV1030" s="153">
        <v>0</v>
      </c>
      <c r="AW1030" s="153">
        <v>0</v>
      </c>
      <c r="AX1030" s="153">
        <v>0</v>
      </c>
      <c r="AY1030" s="153">
        <v>0</v>
      </c>
      <c r="AZ1030" s="153">
        <v>0</v>
      </c>
      <c r="BA1030" s="153">
        <v>0</v>
      </c>
      <c r="BB1030" s="153">
        <v>0</v>
      </c>
      <c r="BC1030" s="153">
        <v>0</v>
      </c>
      <c r="BD1030" s="153">
        <v>0</v>
      </c>
      <c r="BE1030" s="153">
        <v>0</v>
      </c>
      <c r="BF1030" s="153">
        <v>0</v>
      </c>
      <c r="BG1030" s="153">
        <v>0</v>
      </c>
      <c r="BH1030" s="155">
        <v>200000000</v>
      </c>
      <c r="BI1030" s="153">
        <v>0</v>
      </c>
      <c r="BJ1030" s="153">
        <v>0</v>
      </c>
    </row>
    <row r="1031" spans="1:62">
      <c r="A1031" s="152">
        <v>4050065308</v>
      </c>
      <c r="B1031" s="153">
        <v>6</v>
      </c>
      <c r="C1031" s="153" t="s">
        <v>9672</v>
      </c>
      <c r="D1031" s="153" t="s">
        <v>9673</v>
      </c>
      <c r="E1031" s="153">
        <v>2023</v>
      </c>
      <c r="F1031" s="153" t="s">
        <v>7125</v>
      </c>
      <c r="G1031" s="153" t="s">
        <v>7126</v>
      </c>
      <c r="H1031" s="153">
        <v>2</v>
      </c>
      <c r="I1031" s="153" t="s">
        <v>7127</v>
      </c>
      <c r="J1031" s="153">
        <v>16</v>
      </c>
      <c r="K1031" s="153" t="s">
        <v>1861</v>
      </c>
      <c r="L1031" s="153" t="s">
        <v>9674</v>
      </c>
      <c r="M1031" s="153">
        <v>199</v>
      </c>
      <c r="N1031" s="153" t="s">
        <v>7128</v>
      </c>
      <c r="O1031" s="153">
        <v>2</v>
      </c>
      <c r="P1031" s="153" t="s">
        <v>7223</v>
      </c>
      <c r="Q1031" s="153">
        <v>28</v>
      </c>
      <c r="R1031" s="153" t="s">
        <v>2661</v>
      </c>
      <c r="S1031" s="153">
        <v>2214</v>
      </c>
      <c r="T1031" s="153" t="s">
        <v>6278</v>
      </c>
      <c r="U1031" s="153">
        <v>9</v>
      </c>
      <c r="V1031" s="153">
        <v>1</v>
      </c>
      <c r="W1031" s="154">
        <v>22141</v>
      </c>
      <c r="X1031" s="153" t="s">
        <v>9731</v>
      </c>
      <c r="Y1031" s="153">
        <v>1</v>
      </c>
      <c r="Z1031" s="153" t="s">
        <v>37</v>
      </c>
      <c r="AA1031" s="153">
        <v>1</v>
      </c>
      <c r="AB1031" s="153" t="s">
        <v>7130</v>
      </c>
      <c r="AC1031" s="153">
        <v>1</v>
      </c>
      <c r="AD1031" s="153">
        <v>0</v>
      </c>
      <c r="AE1031" s="153">
        <v>0</v>
      </c>
      <c r="AF1031" s="153">
        <v>0</v>
      </c>
      <c r="AG1031" s="153">
        <v>0</v>
      </c>
      <c r="AH1031" s="153">
        <v>0</v>
      </c>
      <c r="AI1031" s="153">
        <v>0</v>
      </c>
      <c r="AJ1031" s="153">
        <v>0</v>
      </c>
      <c r="AK1031" s="153">
        <v>0</v>
      </c>
      <c r="AL1031" s="153">
        <v>0</v>
      </c>
      <c r="AM1031" s="153">
        <v>2</v>
      </c>
      <c r="AN1031" s="153">
        <v>0</v>
      </c>
      <c r="AO1031" s="153">
        <v>0</v>
      </c>
      <c r="AP1031" s="154">
        <v>2</v>
      </c>
      <c r="AQ1031" s="153">
        <v>0</v>
      </c>
      <c r="AR1031" s="153">
        <v>0</v>
      </c>
      <c r="AS1031" s="153">
        <v>4</v>
      </c>
      <c r="AT1031" s="153">
        <v>0</v>
      </c>
      <c r="AU1031" s="153">
        <v>0</v>
      </c>
      <c r="AV1031" s="153">
        <v>0</v>
      </c>
      <c r="AW1031" s="153">
        <v>0</v>
      </c>
      <c r="AX1031" s="153">
        <v>0</v>
      </c>
      <c r="AY1031" s="153">
        <v>0</v>
      </c>
      <c r="AZ1031" s="153">
        <v>0</v>
      </c>
      <c r="BA1031" s="153">
        <v>0</v>
      </c>
      <c r="BB1031" s="153">
        <v>0</v>
      </c>
      <c r="BC1031" s="153">
        <v>0</v>
      </c>
      <c r="BD1031" s="153">
        <v>0</v>
      </c>
      <c r="BE1031" s="153">
        <v>200000000</v>
      </c>
      <c r="BF1031" s="153">
        <v>0</v>
      </c>
      <c r="BG1031" s="153">
        <v>0</v>
      </c>
      <c r="BH1031" s="155">
        <v>388000000</v>
      </c>
      <c r="BI1031" s="153">
        <v>0</v>
      </c>
      <c r="BJ1031" s="153">
        <v>0</v>
      </c>
    </row>
    <row r="1032" spans="1:62">
      <c r="A1032" s="152">
        <v>4050065308</v>
      </c>
      <c r="B1032" s="153">
        <v>6</v>
      </c>
      <c r="C1032" s="153" t="s">
        <v>9672</v>
      </c>
      <c r="D1032" s="153" t="s">
        <v>9673</v>
      </c>
      <c r="E1032" s="153">
        <v>2023</v>
      </c>
      <c r="F1032" s="153" t="s">
        <v>7125</v>
      </c>
      <c r="G1032" s="153" t="s">
        <v>7126</v>
      </c>
      <c r="H1032" s="153">
        <v>2</v>
      </c>
      <c r="I1032" s="153" t="s">
        <v>7127</v>
      </c>
      <c r="J1032" s="153">
        <v>16</v>
      </c>
      <c r="K1032" s="153" t="s">
        <v>1861</v>
      </c>
      <c r="L1032" s="153" t="s">
        <v>9674</v>
      </c>
      <c r="M1032" s="153">
        <v>199</v>
      </c>
      <c r="N1032" s="153" t="s">
        <v>7128</v>
      </c>
      <c r="O1032" s="153">
        <v>2</v>
      </c>
      <c r="P1032" s="153" t="s">
        <v>7223</v>
      </c>
      <c r="Q1032" s="153">
        <v>30</v>
      </c>
      <c r="R1032" s="153" t="s">
        <v>2670</v>
      </c>
      <c r="S1032" s="153">
        <v>2002</v>
      </c>
      <c r="T1032" s="153" t="s">
        <v>6283</v>
      </c>
      <c r="U1032" s="153">
        <v>7</v>
      </c>
      <c r="V1032" s="153">
        <v>1</v>
      </c>
      <c r="W1032" s="154">
        <v>20021</v>
      </c>
      <c r="X1032" s="153" t="s">
        <v>8567</v>
      </c>
      <c r="Y1032" s="153">
        <v>1</v>
      </c>
      <c r="Z1032" s="153" t="s">
        <v>37</v>
      </c>
      <c r="AA1032" s="153">
        <v>1</v>
      </c>
      <c r="AB1032" s="153" t="s">
        <v>7130</v>
      </c>
      <c r="AC1032" s="153">
        <v>1</v>
      </c>
      <c r="AD1032" s="153">
        <v>0</v>
      </c>
      <c r="AE1032" s="153">
        <v>0</v>
      </c>
      <c r="AF1032" s="153">
        <v>0</v>
      </c>
      <c r="AG1032" s="153">
        <v>1</v>
      </c>
      <c r="AH1032" s="153">
        <v>1</v>
      </c>
      <c r="AI1032" s="153">
        <v>100</v>
      </c>
      <c r="AJ1032" s="153">
        <v>1</v>
      </c>
      <c r="AK1032" s="153">
        <v>1</v>
      </c>
      <c r="AL1032" s="153">
        <v>100</v>
      </c>
      <c r="AM1032" s="153">
        <v>1</v>
      </c>
      <c r="AN1032" s="153">
        <v>1</v>
      </c>
      <c r="AO1032" s="153">
        <v>100</v>
      </c>
      <c r="AP1032" s="154">
        <v>1</v>
      </c>
      <c r="AQ1032" s="153">
        <v>0</v>
      </c>
      <c r="AR1032" s="153">
        <v>0</v>
      </c>
      <c r="AS1032" s="153">
        <v>4</v>
      </c>
      <c r="AT1032" s="153">
        <v>3</v>
      </c>
      <c r="AU1032" s="153">
        <v>75</v>
      </c>
      <c r="AV1032" s="153">
        <v>0</v>
      </c>
      <c r="AW1032" s="153">
        <v>0</v>
      </c>
      <c r="AX1032" s="153">
        <v>0</v>
      </c>
      <c r="AY1032" s="153">
        <v>203581000</v>
      </c>
      <c r="AZ1032" s="153">
        <v>169112178</v>
      </c>
      <c r="BA1032" s="153" t="s">
        <v>9732</v>
      </c>
      <c r="BB1032" s="153">
        <v>200000000</v>
      </c>
      <c r="BC1032" s="153">
        <v>199951185</v>
      </c>
      <c r="BD1032" s="153" t="s">
        <v>7339</v>
      </c>
      <c r="BE1032" s="153">
        <v>200000000</v>
      </c>
      <c r="BF1032" s="153">
        <v>170900000</v>
      </c>
      <c r="BG1032" s="153" t="s">
        <v>9733</v>
      </c>
      <c r="BH1032" s="155">
        <v>221000000</v>
      </c>
      <c r="BI1032" s="153">
        <v>0</v>
      </c>
      <c r="BJ1032" s="153">
        <v>0</v>
      </c>
    </row>
    <row r="1033" spans="1:62">
      <c r="A1033" s="152">
        <v>4050065308</v>
      </c>
      <c r="B1033" s="153">
        <v>6</v>
      </c>
      <c r="C1033" s="153" t="s">
        <v>9672</v>
      </c>
      <c r="D1033" s="153" t="s">
        <v>9673</v>
      </c>
      <c r="E1033" s="153">
        <v>2023</v>
      </c>
      <c r="F1033" s="153" t="s">
        <v>7125</v>
      </c>
      <c r="G1033" s="153" t="s">
        <v>7126</v>
      </c>
      <c r="H1033" s="153">
        <v>2</v>
      </c>
      <c r="I1033" s="153" t="s">
        <v>7127</v>
      </c>
      <c r="J1033" s="153">
        <v>16</v>
      </c>
      <c r="K1033" s="153" t="s">
        <v>1861</v>
      </c>
      <c r="L1033" s="153" t="s">
        <v>9674</v>
      </c>
      <c r="M1033" s="153">
        <v>199</v>
      </c>
      <c r="N1033" s="153" t="s">
        <v>7128</v>
      </c>
      <c r="O1033" s="153">
        <v>2</v>
      </c>
      <c r="P1033" s="153" t="s">
        <v>7223</v>
      </c>
      <c r="Q1033" s="153">
        <v>33</v>
      </c>
      <c r="R1033" s="153" t="s">
        <v>6292</v>
      </c>
      <c r="S1033" s="153">
        <v>2003</v>
      </c>
      <c r="T1033" s="153" t="s">
        <v>6286</v>
      </c>
      <c r="U1033" s="153">
        <v>7</v>
      </c>
      <c r="V1033" s="153">
        <v>1</v>
      </c>
      <c r="W1033" s="154">
        <v>20031</v>
      </c>
      <c r="X1033" s="153" t="s">
        <v>9734</v>
      </c>
      <c r="Y1033" s="153">
        <v>1</v>
      </c>
      <c r="Z1033" s="153" t="s">
        <v>37</v>
      </c>
      <c r="AA1033" s="153">
        <v>1</v>
      </c>
      <c r="AB1033" s="153" t="s">
        <v>7130</v>
      </c>
      <c r="AC1033" s="153">
        <v>1</v>
      </c>
      <c r="AD1033" s="153">
        <v>0</v>
      </c>
      <c r="AE1033" s="153">
        <v>0</v>
      </c>
      <c r="AF1033" s="153">
        <v>0</v>
      </c>
      <c r="AG1033" s="153">
        <v>0</v>
      </c>
      <c r="AH1033" s="153">
        <v>0</v>
      </c>
      <c r="AI1033" s="153">
        <v>0</v>
      </c>
      <c r="AJ1033" s="153">
        <v>500</v>
      </c>
      <c r="AK1033" s="153">
        <v>500</v>
      </c>
      <c r="AL1033" s="153">
        <v>100</v>
      </c>
      <c r="AM1033" s="153">
        <v>0</v>
      </c>
      <c r="AN1033" s="153">
        <v>0</v>
      </c>
      <c r="AO1033" s="153">
        <v>0</v>
      </c>
      <c r="AP1033" s="154">
        <v>500</v>
      </c>
      <c r="AQ1033" s="153">
        <v>0</v>
      </c>
      <c r="AR1033" s="153">
        <v>0</v>
      </c>
      <c r="AS1033" s="153">
        <v>1000</v>
      </c>
      <c r="AT1033" s="153">
        <v>500</v>
      </c>
      <c r="AU1033" s="153">
        <v>50</v>
      </c>
      <c r="AV1033" s="153">
        <v>0</v>
      </c>
      <c r="AW1033" s="153">
        <v>0</v>
      </c>
      <c r="AX1033" s="153">
        <v>0</v>
      </c>
      <c r="AY1033" s="153">
        <v>0</v>
      </c>
      <c r="AZ1033" s="153">
        <v>0</v>
      </c>
      <c r="BA1033" s="153">
        <v>0</v>
      </c>
      <c r="BB1033" s="153">
        <v>283351000</v>
      </c>
      <c r="BC1033" s="153">
        <v>283350505</v>
      </c>
      <c r="BD1033" s="153">
        <v>100</v>
      </c>
      <c r="BE1033" s="153">
        <v>0</v>
      </c>
      <c r="BF1033" s="153">
        <v>0</v>
      </c>
      <c r="BG1033" s="153">
        <v>0</v>
      </c>
      <c r="BH1033" s="155">
        <v>310000000</v>
      </c>
      <c r="BI1033" s="153">
        <v>0</v>
      </c>
      <c r="BJ1033" s="153">
        <v>0</v>
      </c>
    </row>
    <row r="1034" spans="1:62">
      <c r="A1034" s="152">
        <v>4050065308</v>
      </c>
      <c r="B1034" s="153">
        <v>6</v>
      </c>
      <c r="C1034" s="153" t="s">
        <v>9672</v>
      </c>
      <c r="D1034" s="153" t="s">
        <v>9673</v>
      </c>
      <c r="E1034" s="153">
        <v>2023</v>
      </c>
      <c r="F1034" s="153" t="s">
        <v>7125</v>
      </c>
      <c r="G1034" s="153" t="s">
        <v>7126</v>
      </c>
      <c r="H1034" s="153">
        <v>2</v>
      </c>
      <c r="I1034" s="153" t="s">
        <v>7127</v>
      </c>
      <c r="J1034" s="153">
        <v>16</v>
      </c>
      <c r="K1034" s="153" t="s">
        <v>1861</v>
      </c>
      <c r="L1034" s="153" t="s">
        <v>9674</v>
      </c>
      <c r="M1034" s="153">
        <v>199</v>
      </c>
      <c r="N1034" s="153" t="s">
        <v>7128</v>
      </c>
      <c r="O1034" s="153">
        <v>2</v>
      </c>
      <c r="P1034" s="153" t="s">
        <v>7223</v>
      </c>
      <c r="Q1034" s="153">
        <v>33</v>
      </c>
      <c r="R1034" s="153" t="s">
        <v>6292</v>
      </c>
      <c r="S1034" s="153">
        <v>2003</v>
      </c>
      <c r="T1034" s="153" t="s">
        <v>6286</v>
      </c>
      <c r="U1034" s="153">
        <v>7</v>
      </c>
      <c r="V1034" s="153">
        <v>2</v>
      </c>
      <c r="W1034" s="154">
        <v>20032</v>
      </c>
      <c r="X1034" s="153" t="s">
        <v>9735</v>
      </c>
      <c r="Y1034" s="153">
        <v>1</v>
      </c>
      <c r="Z1034" s="153" t="s">
        <v>37</v>
      </c>
      <c r="AA1034" s="153">
        <v>1</v>
      </c>
      <c r="AB1034" s="153" t="s">
        <v>7130</v>
      </c>
      <c r="AC1034" s="153">
        <v>1</v>
      </c>
      <c r="AD1034" s="153">
        <v>0</v>
      </c>
      <c r="AE1034" s="153">
        <v>0</v>
      </c>
      <c r="AF1034" s="153">
        <v>0</v>
      </c>
      <c r="AG1034" s="153">
        <v>250</v>
      </c>
      <c r="AH1034" s="153">
        <v>250</v>
      </c>
      <c r="AI1034" s="153">
        <v>100</v>
      </c>
      <c r="AJ1034" s="153">
        <v>0</v>
      </c>
      <c r="AK1034" s="153">
        <v>0</v>
      </c>
      <c r="AL1034" s="153">
        <v>0</v>
      </c>
      <c r="AM1034" s="153">
        <v>250</v>
      </c>
      <c r="AN1034" s="153">
        <v>0</v>
      </c>
      <c r="AO1034" s="153">
        <v>0</v>
      </c>
      <c r="AP1034" s="154">
        <v>0</v>
      </c>
      <c r="AQ1034" s="153">
        <v>0</v>
      </c>
      <c r="AR1034" s="153">
        <v>0</v>
      </c>
      <c r="AS1034" s="153">
        <v>500</v>
      </c>
      <c r="AT1034" s="153">
        <v>250</v>
      </c>
      <c r="AU1034" s="153">
        <v>50</v>
      </c>
      <c r="AV1034" s="153">
        <v>0</v>
      </c>
      <c r="AW1034" s="153">
        <v>0</v>
      </c>
      <c r="AX1034" s="153">
        <v>0</v>
      </c>
      <c r="AY1034" s="153">
        <v>339302000</v>
      </c>
      <c r="AZ1034" s="153">
        <v>298612800</v>
      </c>
      <c r="BA1034" s="153" t="s">
        <v>9736</v>
      </c>
      <c r="BB1034" s="153">
        <v>0</v>
      </c>
      <c r="BC1034" s="153">
        <v>0</v>
      </c>
      <c r="BD1034" s="153">
        <v>0</v>
      </c>
      <c r="BE1034" s="153">
        <v>280000000</v>
      </c>
      <c r="BF1034" s="153">
        <v>46650000</v>
      </c>
      <c r="BG1034" s="153" t="s">
        <v>9737</v>
      </c>
      <c r="BH1034" s="155">
        <v>0</v>
      </c>
      <c r="BI1034" s="153">
        <v>0</v>
      </c>
      <c r="BJ1034" s="153">
        <v>0</v>
      </c>
    </row>
    <row r="1035" spans="1:62">
      <c r="A1035" s="152">
        <v>4050065308</v>
      </c>
      <c r="B1035" s="153">
        <v>6</v>
      </c>
      <c r="C1035" s="153" t="s">
        <v>9672</v>
      </c>
      <c r="D1035" s="153" t="s">
        <v>9673</v>
      </c>
      <c r="E1035" s="153">
        <v>2023</v>
      </c>
      <c r="F1035" s="153" t="s">
        <v>7125</v>
      </c>
      <c r="G1035" s="153" t="s">
        <v>7126</v>
      </c>
      <c r="H1035" s="153">
        <v>2</v>
      </c>
      <c r="I1035" s="153" t="s">
        <v>7127</v>
      </c>
      <c r="J1035" s="153">
        <v>16</v>
      </c>
      <c r="K1035" s="153" t="s">
        <v>1861</v>
      </c>
      <c r="L1035" s="153" t="s">
        <v>9674</v>
      </c>
      <c r="M1035" s="153">
        <v>199</v>
      </c>
      <c r="N1035" s="153" t="s">
        <v>7128</v>
      </c>
      <c r="O1035" s="153">
        <v>2</v>
      </c>
      <c r="P1035" s="153" t="s">
        <v>7223</v>
      </c>
      <c r="Q1035" s="153">
        <v>33</v>
      </c>
      <c r="R1035" s="153" t="s">
        <v>6292</v>
      </c>
      <c r="S1035" s="153">
        <v>2215</v>
      </c>
      <c r="T1035" s="153" t="s">
        <v>9738</v>
      </c>
      <c r="U1035" s="153">
        <v>11</v>
      </c>
      <c r="V1035" s="153">
        <v>1</v>
      </c>
      <c r="W1035" s="154">
        <v>22151</v>
      </c>
      <c r="X1035" s="153" t="s">
        <v>9739</v>
      </c>
      <c r="Y1035" s="153">
        <v>1</v>
      </c>
      <c r="Z1035" s="153" t="s">
        <v>37</v>
      </c>
      <c r="AA1035" s="153">
        <v>1</v>
      </c>
      <c r="AB1035" s="153" t="s">
        <v>7130</v>
      </c>
      <c r="AC1035" s="153">
        <v>1</v>
      </c>
      <c r="AD1035" s="153">
        <v>0</v>
      </c>
      <c r="AE1035" s="153">
        <v>0</v>
      </c>
      <c r="AF1035" s="153">
        <v>0</v>
      </c>
      <c r="AG1035" s="153">
        <v>0</v>
      </c>
      <c r="AH1035" s="153">
        <v>0</v>
      </c>
      <c r="AI1035" s="153">
        <v>0</v>
      </c>
      <c r="AJ1035" s="153">
        <v>0</v>
      </c>
      <c r="AK1035" s="153">
        <v>0</v>
      </c>
      <c r="AL1035" s="153">
        <v>0</v>
      </c>
      <c r="AM1035" s="153">
        <v>4</v>
      </c>
      <c r="AN1035" s="153">
        <v>1</v>
      </c>
      <c r="AO1035" s="153">
        <v>25</v>
      </c>
      <c r="AP1035" s="154">
        <v>4</v>
      </c>
      <c r="AQ1035" s="153">
        <v>0</v>
      </c>
      <c r="AR1035" s="153">
        <v>0</v>
      </c>
      <c r="AS1035" s="153">
        <v>8</v>
      </c>
      <c r="AT1035" s="153">
        <v>1</v>
      </c>
      <c r="AU1035" s="153" t="s">
        <v>9182</v>
      </c>
      <c r="AV1035" s="153">
        <v>0</v>
      </c>
      <c r="AW1035" s="153">
        <v>0</v>
      </c>
      <c r="AX1035" s="153">
        <v>0</v>
      </c>
      <c r="AY1035" s="153">
        <v>0</v>
      </c>
      <c r="AZ1035" s="153">
        <v>0</v>
      </c>
      <c r="BA1035" s="153">
        <v>0</v>
      </c>
      <c r="BB1035" s="153">
        <v>0</v>
      </c>
      <c r="BC1035" s="153">
        <v>0</v>
      </c>
      <c r="BD1035" s="153">
        <v>0</v>
      </c>
      <c r="BE1035" s="153">
        <v>910184783</v>
      </c>
      <c r="BF1035" s="153">
        <v>400000000</v>
      </c>
      <c r="BG1035" s="153" t="s">
        <v>9740</v>
      </c>
      <c r="BH1035" s="155">
        <v>1798000000</v>
      </c>
      <c r="BI1035" s="153">
        <v>0</v>
      </c>
      <c r="BJ1035" s="153">
        <v>0</v>
      </c>
    </row>
    <row r="1036" spans="1:62">
      <c r="A1036" s="152">
        <v>4050065308</v>
      </c>
      <c r="B1036" s="153">
        <v>6</v>
      </c>
      <c r="C1036" s="153" t="s">
        <v>9672</v>
      </c>
      <c r="D1036" s="153" t="s">
        <v>9673</v>
      </c>
      <c r="E1036" s="153">
        <v>2023</v>
      </c>
      <c r="F1036" s="153" t="s">
        <v>7125</v>
      </c>
      <c r="G1036" s="153" t="s">
        <v>7126</v>
      </c>
      <c r="H1036" s="153">
        <v>2</v>
      </c>
      <c r="I1036" s="153" t="s">
        <v>7127</v>
      </c>
      <c r="J1036" s="153">
        <v>16</v>
      </c>
      <c r="K1036" s="153" t="s">
        <v>1861</v>
      </c>
      <c r="L1036" s="153" t="s">
        <v>9674</v>
      </c>
      <c r="M1036" s="153">
        <v>199</v>
      </c>
      <c r="N1036" s="153" t="s">
        <v>7128</v>
      </c>
      <c r="O1036" s="153">
        <v>2</v>
      </c>
      <c r="P1036" s="153" t="s">
        <v>7223</v>
      </c>
      <c r="Q1036" s="153">
        <v>33</v>
      </c>
      <c r="R1036" s="153" t="s">
        <v>6292</v>
      </c>
      <c r="S1036" s="153">
        <v>2215</v>
      </c>
      <c r="T1036" s="153" t="s">
        <v>9738</v>
      </c>
      <c r="U1036" s="153">
        <v>11</v>
      </c>
      <c r="V1036" s="153">
        <v>2</v>
      </c>
      <c r="W1036" s="154">
        <v>22152</v>
      </c>
      <c r="X1036" s="153" t="s">
        <v>9741</v>
      </c>
      <c r="Y1036" s="153">
        <v>1</v>
      </c>
      <c r="Z1036" s="153" t="s">
        <v>37</v>
      </c>
      <c r="AA1036" s="153">
        <v>1</v>
      </c>
      <c r="AB1036" s="153" t="s">
        <v>7130</v>
      </c>
      <c r="AC1036" s="153">
        <v>1</v>
      </c>
      <c r="AD1036" s="153">
        <v>0</v>
      </c>
      <c r="AE1036" s="153">
        <v>0</v>
      </c>
      <c r="AF1036" s="153">
        <v>0</v>
      </c>
      <c r="AG1036" s="153">
        <v>0</v>
      </c>
      <c r="AH1036" s="153">
        <v>0</v>
      </c>
      <c r="AI1036" s="153">
        <v>0</v>
      </c>
      <c r="AJ1036" s="153">
        <v>1</v>
      </c>
      <c r="AK1036" s="153">
        <v>1</v>
      </c>
      <c r="AL1036" s="153">
        <v>100</v>
      </c>
      <c r="AM1036" s="153">
        <v>0</v>
      </c>
      <c r="AN1036" s="153">
        <v>0</v>
      </c>
      <c r="AO1036" s="153">
        <v>0</v>
      </c>
      <c r="AP1036" s="154">
        <v>0</v>
      </c>
      <c r="AQ1036" s="153">
        <v>0</v>
      </c>
      <c r="AR1036" s="153">
        <v>0</v>
      </c>
      <c r="AS1036" s="153">
        <v>1</v>
      </c>
      <c r="AT1036" s="153">
        <v>1</v>
      </c>
      <c r="AU1036" s="153">
        <v>100</v>
      </c>
      <c r="AV1036" s="153">
        <v>0</v>
      </c>
      <c r="AW1036" s="153">
        <v>0</v>
      </c>
      <c r="AX1036" s="153">
        <v>0</v>
      </c>
      <c r="AY1036" s="153">
        <v>0</v>
      </c>
      <c r="AZ1036" s="153">
        <v>0</v>
      </c>
      <c r="BA1036" s="153">
        <v>0</v>
      </c>
      <c r="BB1036" s="153">
        <v>9000000000</v>
      </c>
      <c r="BC1036" s="153">
        <v>9000000000</v>
      </c>
      <c r="BD1036" s="153">
        <v>100</v>
      </c>
      <c r="BE1036" s="153">
        <v>0</v>
      </c>
      <c r="BF1036" s="153">
        <v>0</v>
      </c>
      <c r="BG1036" s="153">
        <v>0</v>
      </c>
      <c r="BH1036" s="155">
        <v>0</v>
      </c>
      <c r="BI1036" s="153">
        <v>0</v>
      </c>
      <c r="BJ1036" s="153">
        <v>0</v>
      </c>
    </row>
    <row r="1037" spans="1:62">
      <c r="A1037" s="152">
        <v>4050065308</v>
      </c>
      <c r="B1037" s="153">
        <v>6</v>
      </c>
      <c r="C1037" s="153" t="s">
        <v>9672</v>
      </c>
      <c r="D1037" s="153" t="s">
        <v>9673</v>
      </c>
      <c r="E1037" s="153">
        <v>2023</v>
      </c>
      <c r="F1037" s="153" t="s">
        <v>7125</v>
      </c>
      <c r="G1037" s="153" t="s">
        <v>7126</v>
      </c>
      <c r="H1037" s="153">
        <v>2</v>
      </c>
      <c r="I1037" s="153" t="s">
        <v>7127</v>
      </c>
      <c r="J1037" s="153">
        <v>16</v>
      </c>
      <c r="K1037" s="153" t="s">
        <v>1861</v>
      </c>
      <c r="L1037" s="153" t="s">
        <v>9674</v>
      </c>
      <c r="M1037" s="153">
        <v>199</v>
      </c>
      <c r="N1037" s="153" t="s">
        <v>7128</v>
      </c>
      <c r="O1037" s="153">
        <v>2</v>
      </c>
      <c r="P1037" s="153" t="s">
        <v>7223</v>
      </c>
      <c r="Q1037" s="153">
        <v>34</v>
      </c>
      <c r="R1037" s="153" t="s">
        <v>2717</v>
      </c>
      <c r="S1037" s="153">
        <v>2004</v>
      </c>
      <c r="T1037" s="153" t="s">
        <v>6298</v>
      </c>
      <c r="U1037" s="153">
        <v>8</v>
      </c>
      <c r="V1037" s="153">
        <v>1</v>
      </c>
      <c r="W1037" s="154">
        <v>20041</v>
      </c>
      <c r="X1037" s="153" t="s">
        <v>9742</v>
      </c>
      <c r="Y1037" s="153">
        <v>1</v>
      </c>
      <c r="Z1037" s="153" t="s">
        <v>37</v>
      </c>
      <c r="AA1037" s="153">
        <v>1</v>
      </c>
      <c r="AB1037" s="153" t="s">
        <v>7130</v>
      </c>
      <c r="AC1037" s="153">
        <v>1</v>
      </c>
      <c r="AD1037" s="153">
        <v>0</v>
      </c>
      <c r="AE1037" s="153">
        <v>0</v>
      </c>
      <c r="AF1037" s="153">
        <v>0</v>
      </c>
      <c r="AG1037" s="153">
        <v>700</v>
      </c>
      <c r="AH1037" s="153">
        <v>700</v>
      </c>
      <c r="AI1037" s="153">
        <v>100</v>
      </c>
      <c r="AJ1037" s="153">
        <v>800</v>
      </c>
      <c r="AK1037" s="153">
        <v>800</v>
      </c>
      <c r="AL1037" s="153">
        <v>100</v>
      </c>
      <c r="AM1037" s="153">
        <v>800</v>
      </c>
      <c r="AN1037" s="153">
        <v>200</v>
      </c>
      <c r="AO1037" s="153">
        <v>25</v>
      </c>
      <c r="AP1037" s="154">
        <v>700</v>
      </c>
      <c r="AQ1037" s="153">
        <v>0</v>
      </c>
      <c r="AR1037" s="153">
        <v>0</v>
      </c>
      <c r="AS1037" s="153">
        <v>3000</v>
      </c>
      <c r="AT1037" s="153">
        <v>1700</v>
      </c>
      <c r="AU1037" s="153" t="s">
        <v>7528</v>
      </c>
      <c r="AV1037" s="153">
        <v>0</v>
      </c>
      <c r="AW1037" s="153">
        <v>0</v>
      </c>
      <c r="AX1037" s="153">
        <v>0</v>
      </c>
      <c r="AY1037" s="153">
        <v>290830000</v>
      </c>
      <c r="AZ1037" s="153">
        <v>290830000</v>
      </c>
      <c r="BA1037" s="153">
        <v>100</v>
      </c>
      <c r="BB1037" s="153">
        <v>253530153</v>
      </c>
      <c r="BC1037" s="153">
        <v>253530153</v>
      </c>
      <c r="BD1037" s="153">
        <v>100</v>
      </c>
      <c r="BE1037" s="153">
        <v>320000000</v>
      </c>
      <c r="BF1037" s="153">
        <v>140000000</v>
      </c>
      <c r="BG1037" s="153" t="s">
        <v>9743</v>
      </c>
      <c r="BH1037" s="155">
        <v>325000000</v>
      </c>
      <c r="BI1037" s="153">
        <v>0</v>
      </c>
      <c r="BJ1037" s="153">
        <v>0</v>
      </c>
    </row>
    <row r="1038" spans="1:62">
      <c r="A1038" s="152">
        <v>4050065308</v>
      </c>
      <c r="B1038" s="153">
        <v>6</v>
      </c>
      <c r="C1038" s="153" t="s">
        <v>9672</v>
      </c>
      <c r="D1038" s="153" t="s">
        <v>9673</v>
      </c>
      <c r="E1038" s="153">
        <v>2023</v>
      </c>
      <c r="F1038" s="153" t="s">
        <v>7125</v>
      </c>
      <c r="G1038" s="153" t="s">
        <v>7126</v>
      </c>
      <c r="H1038" s="153">
        <v>2</v>
      </c>
      <c r="I1038" s="153" t="s">
        <v>7127</v>
      </c>
      <c r="J1038" s="153">
        <v>16</v>
      </c>
      <c r="K1038" s="153" t="s">
        <v>1861</v>
      </c>
      <c r="L1038" s="153" t="s">
        <v>9674</v>
      </c>
      <c r="M1038" s="153">
        <v>199</v>
      </c>
      <c r="N1038" s="153" t="s">
        <v>7128</v>
      </c>
      <c r="O1038" s="153">
        <v>2</v>
      </c>
      <c r="P1038" s="153" t="s">
        <v>7223</v>
      </c>
      <c r="Q1038" s="153">
        <v>38</v>
      </c>
      <c r="R1038" s="153" t="s">
        <v>2728</v>
      </c>
      <c r="S1038" s="153">
        <v>2005</v>
      </c>
      <c r="T1038" s="153" t="s">
        <v>6302</v>
      </c>
      <c r="U1038" s="153">
        <v>7</v>
      </c>
      <c r="V1038" s="153">
        <v>1</v>
      </c>
      <c r="W1038" s="154">
        <v>20051</v>
      </c>
      <c r="X1038" s="153" t="s">
        <v>9744</v>
      </c>
      <c r="Y1038" s="153">
        <v>1</v>
      </c>
      <c r="Z1038" s="153" t="s">
        <v>37</v>
      </c>
      <c r="AA1038" s="153">
        <v>1</v>
      </c>
      <c r="AB1038" s="153" t="s">
        <v>7130</v>
      </c>
      <c r="AC1038" s="153">
        <v>1</v>
      </c>
      <c r="AD1038" s="153">
        <v>0</v>
      </c>
      <c r="AE1038" s="153">
        <v>0</v>
      </c>
      <c r="AF1038" s="153">
        <v>0</v>
      </c>
      <c r="AG1038" s="153">
        <v>1000</v>
      </c>
      <c r="AH1038" s="153">
        <v>700</v>
      </c>
      <c r="AI1038" s="153">
        <v>70</v>
      </c>
      <c r="AJ1038" s="153">
        <v>1000</v>
      </c>
      <c r="AK1038" s="153">
        <v>1000</v>
      </c>
      <c r="AL1038" s="153">
        <v>100</v>
      </c>
      <c r="AM1038" s="153">
        <v>1000</v>
      </c>
      <c r="AN1038" s="153">
        <v>1965</v>
      </c>
      <c r="AO1038" s="153" t="s">
        <v>9745</v>
      </c>
      <c r="AP1038" s="154">
        <v>1000</v>
      </c>
      <c r="AQ1038" s="153">
        <v>0</v>
      </c>
      <c r="AR1038" s="153">
        <v>0</v>
      </c>
      <c r="AS1038" s="153">
        <v>4000</v>
      </c>
      <c r="AT1038" s="153">
        <v>3665</v>
      </c>
      <c r="AU1038" s="153" t="s">
        <v>7798</v>
      </c>
      <c r="AV1038" s="153">
        <v>0</v>
      </c>
      <c r="AW1038" s="153">
        <v>0</v>
      </c>
      <c r="AX1038" s="153">
        <v>0</v>
      </c>
      <c r="AY1038" s="153">
        <v>235573000</v>
      </c>
      <c r="AZ1038" s="153">
        <v>226034750</v>
      </c>
      <c r="BA1038" s="153" t="s">
        <v>8326</v>
      </c>
      <c r="BB1038" s="153">
        <v>231536733</v>
      </c>
      <c r="BC1038" s="153">
        <v>231536733</v>
      </c>
      <c r="BD1038" s="153">
        <v>100</v>
      </c>
      <c r="BE1038" s="153">
        <v>438000000</v>
      </c>
      <c r="BF1038" s="153">
        <v>350700000</v>
      </c>
      <c r="BG1038" s="153" t="s">
        <v>9746</v>
      </c>
      <c r="BH1038" s="155">
        <v>596000000</v>
      </c>
      <c r="BI1038" s="153">
        <v>0</v>
      </c>
      <c r="BJ1038" s="153">
        <v>0</v>
      </c>
    </row>
    <row r="1039" spans="1:62">
      <c r="A1039" s="152">
        <v>4050065308</v>
      </c>
      <c r="B1039" s="153">
        <v>6</v>
      </c>
      <c r="C1039" s="153" t="s">
        <v>9672</v>
      </c>
      <c r="D1039" s="153" t="s">
        <v>9673</v>
      </c>
      <c r="E1039" s="153">
        <v>2023</v>
      </c>
      <c r="F1039" s="153" t="s">
        <v>7125</v>
      </c>
      <c r="G1039" s="153" t="s">
        <v>7126</v>
      </c>
      <c r="H1039" s="153">
        <v>2</v>
      </c>
      <c r="I1039" s="153" t="s">
        <v>7127</v>
      </c>
      <c r="J1039" s="153">
        <v>16</v>
      </c>
      <c r="K1039" s="153" t="s">
        <v>1861</v>
      </c>
      <c r="L1039" s="153" t="s">
        <v>9674</v>
      </c>
      <c r="M1039" s="153">
        <v>199</v>
      </c>
      <c r="N1039" s="153" t="s">
        <v>7128</v>
      </c>
      <c r="O1039" s="153">
        <v>3</v>
      </c>
      <c r="P1039" s="153" t="s">
        <v>7254</v>
      </c>
      <c r="Q1039" s="153">
        <v>39</v>
      </c>
      <c r="R1039" s="153" t="s">
        <v>2738</v>
      </c>
      <c r="S1039" s="153">
        <v>1900</v>
      </c>
      <c r="T1039" s="153" t="s">
        <v>6305</v>
      </c>
      <c r="U1039" s="153">
        <v>7</v>
      </c>
      <c r="V1039" s="153">
        <v>1</v>
      </c>
      <c r="W1039" s="154">
        <v>19001</v>
      </c>
      <c r="X1039" s="153" t="s">
        <v>9261</v>
      </c>
      <c r="Y1039" s="153">
        <v>1</v>
      </c>
      <c r="Z1039" s="153" t="s">
        <v>37</v>
      </c>
      <c r="AA1039" s="153">
        <v>1</v>
      </c>
      <c r="AB1039" s="153" t="s">
        <v>7130</v>
      </c>
      <c r="AC1039" s="153">
        <v>1</v>
      </c>
      <c r="AD1039" s="153">
        <v>0</v>
      </c>
      <c r="AE1039" s="153">
        <v>0</v>
      </c>
      <c r="AF1039" s="153">
        <v>0</v>
      </c>
      <c r="AG1039" s="153">
        <v>200</v>
      </c>
      <c r="AH1039" s="153">
        <v>200</v>
      </c>
      <c r="AI1039" s="153">
        <v>100</v>
      </c>
      <c r="AJ1039" s="153">
        <v>0</v>
      </c>
      <c r="AK1039" s="153">
        <v>0</v>
      </c>
      <c r="AL1039" s="153">
        <v>0</v>
      </c>
      <c r="AM1039" s="153">
        <v>400</v>
      </c>
      <c r="AN1039" s="153">
        <v>590</v>
      </c>
      <c r="AO1039" s="153" t="s">
        <v>9747</v>
      </c>
      <c r="AP1039" s="154">
        <v>400</v>
      </c>
      <c r="AQ1039" s="153">
        <v>0</v>
      </c>
      <c r="AR1039" s="153">
        <v>0</v>
      </c>
      <c r="AS1039" s="153">
        <v>1000</v>
      </c>
      <c r="AT1039" s="153">
        <v>790</v>
      </c>
      <c r="AU1039" s="153">
        <v>79</v>
      </c>
      <c r="AV1039" s="153">
        <v>0</v>
      </c>
      <c r="AW1039" s="153">
        <v>0</v>
      </c>
      <c r="AX1039" s="153">
        <v>0</v>
      </c>
      <c r="AY1039" s="153">
        <v>193887000</v>
      </c>
      <c r="AZ1039" s="153">
        <v>193887000</v>
      </c>
      <c r="BA1039" s="153">
        <v>100</v>
      </c>
      <c r="BB1039" s="153">
        <v>0</v>
      </c>
      <c r="BC1039" s="153">
        <v>0</v>
      </c>
      <c r="BD1039" s="153">
        <v>0</v>
      </c>
      <c r="BE1039" s="153">
        <v>315000000</v>
      </c>
      <c r="BF1039" s="153">
        <v>278499010</v>
      </c>
      <c r="BG1039" s="153" t="s">
        <v>9748</v>
      </c>
      <c r="BH1039" s="155">
        <v>500000000</v>
      </c>
      <c r="BI1039" s="153">
        <v>0</v>
      </c>
      <c r="BJ1039" s="153">
        <v>0</v>
      </c>
    </row>
    <row r="1040" spans="1:62">
      <c r="A1040" s="152">
        <v>4050065308</v>
      </c>
      <c r="B1040" s="153">
        <v>6</v>
      </c>
      <c r="C1040" s="153" t="s">
        <v>9672</v>
      </c>
      <c r="D1040" s="153" t="s">
        <v>9673</v>
      </c>
      <c r="E1040" s="153">
        <v>2023</v>
      </c>
      <c r="F1040" s="153" t="s">
        <v>7125</v>
      </c>
      <c r="G1040" s="153" t="s">
        <v>7126</v>
      </c>
      <c r="H1040" s="153">
        <v>2</v>
      </c>
      <c r="I1040" s="153" t="s">
        <v>7127</v>
      </c>
      <c r="J1040" s="153">
        <v>16</v>
      </c>
      <c r="K1040" s="153" t="s">
        <v>1861</v>
      </c>
      <c r="L1040" s="153" t="s">
        <v>9674</v>
      </c>
      <c r="M1040" s="153">
        <v>199</v>
      </c>
      <c r="N1040" s="153" t="s">
        <v>7128</v>
      </c>
      <c r="O1040" s="153">
        <v>3</v>
      </c>
      <c r="P1040" s="153" t="s">
        <v>7254</v>
      </c>
      <c r="Q1040" s="153">
        <v>40</v>
      </c>
      <c r="R1040" s="153" t="s">
        <v>2749</v>
      </c>
      <c r="S1040" s="153">
        <v>1901</v>
      </c>
      <c r="T1040" s="153" t="s">
        <v>6307</v>
      </c>
      <c r="U1040" s="153">
        <v>9</v>
      </c>
      <c r="V1040" s="153">
        <v>1</v>
      </c>
      <c r="W1040" s="154">
        <v>19011</v>
      </c>
      <c r="X1040" s="153" t="s">
        <v>9749</v>
      </c>
      <c r="Y1040" s="153">
        <v>1</v>
      </c>
      <c r="Z1040" s="153" t="s">
        <v>37</v>
      </c>
      <c r="AA1040" s="153">
        <v>1</v>
      </c>
      <c r="AB1040" s="153" t="s">
        <v>7130</v>
      </c>
      <c r="AC1040" s="153">
        <v>1</v>
      </c>
      <c r="AD1040" s="153">
        <v>0</v>
      </c>
      <c r="AE1040" s="153">
        <v>0</v>
      </c>
      <c r="AF1040" s="153">
        <v>0</v>
      </c>
      <c r="AG1040" s="153">
        <v>300</v>
      </c>
      <c r="AH1040" s="153">
        <v>300</v>
      </c>
      <c r="AI1040" s="153">
        <v>100</v>
      </c>
      <c r="AJ1040" s="153">
        <v>0</v>
      </c>
      <c r="AK1040" s="153">
        <v>0</v>
      </c>
      <c r="AL1040" s="153">
        <v>0</v>
      </c>
      <c r="AM1040" s="153">
        <v>300</v>
      </c>
      <c r="AN1040" s="153">
        <v>300</v>
      </c>
      <c r="AO1040" s="153">
        <v>100</v>
      </c>
      <c r="AP1040" s="154">
        <v>400</v>
      </c>
      <c r="AQ1040" s="153">
        <v>0</v>
      </c>
      <c r="AR1040" s="153">
        <v>0</v>
      </c>
      <c r="AS1040" s="153">
        <v>1000</v>
      </c>
      <c r="AT1040" s="153">
        <v>600</v>
      </c>
      <c r="AU1040" s="153">
        <v>60</v>
      </c>
      <c r="AV1040" s="153">
        <v>0</v>
      </c>
      <c r="AW1040" s="153">
        <v>0</v>
      </c>
      <c r="AX1040" s="153">
        <v>0</v>
      </c>
      <c r="AY1040" s="153">
        <v>242359000</v>
      </c>
      <c r="AZ1040" s="153">
        <v>242359000</v>
      </c>
      <c r="BA1040" s="153">
        <v>100</v>
      </c>
      <c r="BB1040" s="153">
        <v>0</v>
      </c>
      <c r="BC1040" s="153">
        <v>0</v>
      </c>
      <c r="BD1040" s="153">
        <v>0</v>
      </c>
      <c r="BE1040" s="153">
        <v>257000000</v>
      </c>
      <c r="BF1040" s="153">
        <v>242000000</v>
      </c>
      <c r="BG1040" s="153" t="s">
        <v>9750</v>
      </c>
      <c r="BH1040" s="155">
        <v>260000000</v>
      </c>
      <c r="BI1040" s="153">
        <v>0</v>
      </c>
      <c r="BJ1040" s="153">
        <v>0</v>
      </c>
    </row>
    <row r="1041" spans="1:62">
      <c r="A1041" s="152">
        <v>4050065308</v>
      </c>
      <c r="B1041" s="153">
        <v>6</v>
      </c>
      <c r="C1041" s="153" t="s">
        <v>9672</v>
      </c>
      <c r="D1041" s="153" t="s">
        <v>9673</v>
      </c>
      <c r="E1041" s="153">
        <v>2023</v>
      </c>
      <c r="F1041" s="153" t="s">
        <v>7125</v>
      </c>
      <c r="G1041" s="153" t="s">
        <v>7126</v>
      </c>
      <c r="H1041" s="153">
        <v>2</v>
      </c>
      <c r="I1041" s="153" t="s">
        <v>7127</v>
      </c>
      <c r="J1041" s="153">
        <v>16</v>
      </c>
      <c r="K1041" s="153" t="s">
        <v>1861</v>
      </c>
      <c r="L1041" s="153" t="s">
        <v>9674</v>
      </c>
      <c r="M1041" s="153">
        <v>199</v>
      </c>
      <c r="N1041" s="153" t="s">
        <v>7128</v>
      </c>
      <c r="O1041" s="153">
        <v>3</v>
      </c>
      <c r="P1041" s="153" t="s">
        <v>7254</v>
      </c>
      <c r="Q1041" s="153">
        <v>40</v>
      </c>
      <c r="R1041" s="153" t="s">
        <v>2749</v>
      </c>
      <c r="S1041" s="153">
        <v>1901</v>
      </c>
      <c r="T1041" s="153" t="s">
        <v>6307</v>
      </c>
      <c r="U1041" s="153">
        <v>9</v>
      </c>
      <c r="V1041" s="153">
        <v>2</v>
      </c>
      <c r="W1041" s="154">
        <v>19012</v>
      </c>
      <c r="X1041" s="153" t="s">
        <v>9751</v>
      </c>
      <c r="Y1041" s="153">
        <v>1</v>
      </c>
      <c r="Z1041" s="153" t="s">
        <v>37</v>
      </c>
      <c r="AA1041" s="153">
        <v>1</v>
      </c>
      <c r="AB1041" s="153" t="s">
        <v>7130</v>
      </c>
      <c r="AC1041" s="153">
        <v>1</v>
      </c>
      <c r="AD1041" s="153">
        <v>0</v>
      </c>
      <c r="AE1041" s="153">
        <v>0</v>
      </c>
      <c r="AF1041" s="153">
        <v>0</v>
      </c>
      <c r="AG1041" s="153">
        <v>500</v>
      </c>
      <c r="AH1041" s="153">
        <v>500</v>
      </c>
      <c r="AI1041" s="153">
        <v>100</v>
      </c>
      <c r="AJ1041" s="153">
        <v>500</v>
      </c>
      <c r="AK1041" s="153">
        <v>500</v>
      </c>
      <c r="AL1041" s="153">
        <v>100</v>
      </c>
      <c r="AM1041" s="153">
        <v>500</v>
      </c>
      <c r="AN1041" s="153">
        <v>500</v>
      </c>
      <c r="AO1041" s="153">
        <v>100</v>
      </c>
      <c r="AP1041" s="154">
        <v>500</v>
      </c>
      <c r="AQ1041" s="153">
        <v>0</v>
      </c>
      <c r="AR1041" s="153">
        <v>0</v>
      </c>
      <c r="AS1041" s="153">
        <v>2000</v>
      </c>
      <c r="AT1041" s="153">
        <v>1500</v>
      </c>
      <c r="AU1041" s="153">
        <v>75</v>
      </c>
      <c r="AV1041" s="153">
        <v>0</v>
      </c>
      <c r="AW1041" s="153">
        <v>0</v>
      </c>
      <c r="AX1041" s="153">
        <v>0</v>
      </c>
      <c r="AY1041" s="153">
        <v>397468000</v>
      </c>
      <c r="AZ1041" s="153">
        <v>397468000</v>
      </c>
      <c r="BA1041" s="153">
        <v>100</v>
      </c>
      <c r="BB1041" s="153">
        <v>445877133</v>
      </c>
      <c r="BC1041" s="153">
        <v>445877133</v>
      </c>
      <c r="BD1041" s="153">
        <v>100</v>
      </c>
      <c r="BE1041" s="153">
        <v>420000000</v>
      </c>
      <c r="BF1041" s="153">
        <v>375873334</v>
      </c>
      <c r="BG1041" s="153" t="s">
        <v>9752</v>
      </c>
      <c r="BH1041" s="155">
        <v>430000000</v>
      </c>
      <c r="BI1041" s="153">
        <v>0</v>
      </c>
      <c r="BJ1041" s="153">
        <v>0</v>
      </c>
    </row>
    <row r="1042" spans="1:62">
      <c r="A1042" s="152">
        <v>4050065308</v>
      </c>
      <c r="B1042" s="153">
        <v>6</v>
      </c>
      <c r="C1042" s="153" t="s">
        <v>9672</v>
      </c>
      <c r="D1042" s="153" t="s">
        <v>9673</v>
      </c>
      <c r="E1042" s="153">
        <v>2023</v>
      </c>
      <c r="F1042" s="153" t="s">
        <v>7125</v>
      </c>
      <c r="G1042" s="153" t="s">
        <v>7126</v>
      </c>
      <c r="H1042" s="153">
        <v>2</v>
      </c>
      <c r="I1042" s="153" t="s">
        <v>7127</v>
      </c>
      <c r="J1042" s="153">
        <v>16</v>
      </c>
      <c r="K1042" s="153" t="s">
        <v>1861</v>
      </c>
      <c r="L1042" s="153" t="s">
        <v>9674</v>
      </c>
      <c r="M1042" s="153">
        <v>199</v>
      </c>
      <c r="N1042" s="153" t="s">
        <v>7128</v>
      </c>
      <c r="O1042" s="153">
        <v>3</v>
      </c>
      <c r="P1042" s="153" t="s">
        <v>7254</v>
      </c>
      <c r="Q1042" s="153">
        <v>43</v>
      </c>
      <c r="R1042" s="153" t="s">
        <v>2766</v>
      </c>
      <c r="S1042" s="153">
        <v>1902</v>
      </c>
      <c r="T1042" s="153" t="s">
        <v>6310</v>
      </c>
      <c r="U1042" s="153">
        <v>10</v>
      </c>
      <c r="V1042" s="153">
        <v>1</v>
      </c>
      <c r="W1042" s="154">
        <v>19021</v>
      </c>
      <c r="X1042" s="153" t="s">
        <v>9753</v>
      </c>
      <c r="Y1042" s="153">
        <v>1</v>
      </c>
      <c r="Z1042" s="153" t="s">
        <v>37</v>
      </c>
      <c r="AA1042" s="153">
        <v>1</v>
      </c>
      <c r="AB1042" s="153" t="s">
        <v>7130</v>
      </c>
      <c r="AC1042" s="153">
        <v>1</v>
      </c>
      <c r="AD1042" s="153">
        <v>0</v>
      </c>
      <c r="AE1042" s="153">
        <v>0</v>
      </c>
      <c r="AF1042" s="153">
        <v>0</v>
      </c>
      <c r="AG1042" s="153">
        <v>1</v>
      </c>
      <c r="AH1042" s="153">
        <v>1</v>
      </c>
      <c r="AI1042" s="153">
        <v>100</v>
      </c>
      <c r="AJ1042" s="153">
        <v>1</v>
      </c>
      <c r="AK1042" s="153">
        <v>1</v>
      </c>
      <c r="AL1042" s="153">
        <v>100</v>
      </c>
      <c r="AM1042" s="153">
        <v>1</v>
      </c>
      <c r="AN1042" s="153">
        <v>1</v>
      </c>
      <c r="AO1042" s="153">
        <v>100</v>
      </c>
      <c r="AP1042" s="154">
        <v>1</v>
      </c>
      <c r="AQ1042" s="153">
        <v>0</v>
      </c>
      <c r="AR1042" s="153">
        <v>0</v>
      </c>
      <c r="AS1042" s="153">
        <v>4</v>
      </c>
      <c r="AT1042" s="153">
        <v>3</v>
      </c>
      <c r="AU1042" s="153">
        <v>75</v>
      </c>
      <c r="AV1042" s="153">
        <v>0</v>
      </c>
      <c r="AW1042" s="153">
        <v>0</v>
      </c>
      <c r="AX1042" s="153">
        <v>0</v>
      </c>
      <c r="AY1042" s="153">
        <v>216391000</v>
      </c>
      <c r="AZ1042" s="153">
        <v>216329466</v>
      </c>
      <c r="BA1042" s="153" t="s">
        <v>7330</v>
      </c>
      <c r="BB1042" s="153">
        <v>249461000</v>
      </c>
      <c r="BC1042" s="153">
        <v>249461000</v>
      </c>
      <c r="BD1042" s="153">
        <v>100</v>
      </c>
      <c r="BE1042" s="153">
        <v>441836000</v>
      </c>
      <c r="BF1042" s="153">
        <v>391958000</v>
      </c>
      <c r="BG1042" s="153" t="s">
        <v>8799</v>
      </c>
      <c r="BH1042" s="155">
        <v>235000000</v>
      </c>
      <c r="BI1042" s="153">
        <v>0</v>
      </c>
      <c r="BJ1042" s="153">
        <v>0</v>
      </c>
    </row>
    <row r="1043" spans="1:62">
      <c r="A1043" s="152">
        <v>4050065308</v>
      </c>
      <c r="B1043" s="153">
        <v>6</v>
      </c>
      <c r="C1043" s="153" t="s">
        <v>9672</v>
      </c>
      <c r="D1043" s="153" t="s">
        <v>9673</v>
      </c>
      <c r="E1043" s="153">
        <v>2023</v>
      </c>
      <c r="F1043" s="153" t="s">
        <v>7125</v>
      </c>
      <c r="G1043" s="153" t="s">
        <v>7126</v>
      </c>
      <c r="H1043" s="153">
        <v>2</v>
      </c>
      <c r="I1043" s="153" t="s">
        <v>7127</v>
      </c>
      <c r="J1043" s="153">
        <v>16</v>
      </c>
      <c r="K1043" s="153" t="s">
        <v>1861</v>
      </c>
      <c r="L1043" s="153" t="s">
        <v>9674</v>
      </c>
      <c r="M1043" s="153">
        <v>199</v>
      </c>
      <c r="N1043" s="153" t="s">
        <v>7128</v>
      </c>
      <c r="O1043" s="153">
        <v>3</v>
      </c>
      <c r="P1043" s="153" t="s">
        <v>7254</v>
      </c>
      <c r="Q1043" s="153">
        <v>43</v>
      </c>
      <c r="R1043" s="153" t="s">
        <v>2766</v>
      </c>
      <c r="S1043" s="153">
        <v>1902</v>
      </c>
      <c r="T1043" s="153" t="s">
        <v>6310</v>
      </c>
      <c r="U1043" s="153">
        <v>10</v>
      </c>
      <c r="V1043" s="153">
        <v>2</v>
      </c>
      <c r="W1043" s="154">
        <v>19022</v>
      </c>
      <c r="X1043" s="153" t="s">
        <v>8044</v>
      </c>
      <c r="Y1043" s="153">
        <v>1</v>
      </c>
      <c r="Z1043" s="153" t="s">
        <v>37</v>
      </c>
      <c r="AA1043" s="153">
        <v>1</v>
      </c>
      <c r="AB1043" s="153" t="s">
        <v>7130</v>
      </c>
      <c r="AC1043" s="153">
        <v>1</v>
      </c>
      <c r="AD1043" s="153">
        <v>0</v>
      </c>
      <c r="AE1043" s="153">
        <v>0</v>
      </c>
      <c r="AF1043" s="153">
        <v>0</v>
      </c>
      <c r="AG1043" s="153">
        <v>300</v>
      </c>
      <c r="AH1043" s="153">
        <v>300</v>
      </c>
      <c r="AI1043" s="153">
        <v>100</v>
      </c>
      <c r="AJ1043" s="153">
        <v>0</v>
      </c>
      <c r="AK1043" s="153">
        <v>0</v>
      </c>
      <c r="AL1043" s="153">
        <v>0</v>
      </c>
      <c r="AM1043" s="153">
        <v>300</v>
      </c>
      <c r="AN1043" s="153">
        <v>0</v>
      </c>
      <c r="AO1043" s="153">
        <v>0</v>
      </c>
      <c r="AP1043" s="154">
        <v>0</v>
      </c>
      <c r="AQ1043" s="153">
        <v>0</v>
      </c>
      <c r="AR1043" s="153">
        <v>0</v>
      </c>
      <c r="AS1043" s="153">
        <v>600</v>
      </c>
      <c r="AT1043" s="153">
        <v>300</v>
      </c>
      <c r="AU1043" s="153">
        <v>50</v>
      </c>
      <c r="AV1043" s="153">
        <v>0</v>
      </c>
      <c r="AW1043" s="153">
        <v>0</v>
      </c>
      <c r="AX1043" s="153">
        <v>0</v>
      </c>
      <c r="AY1043" s="153">
        <v>282867000</v>
      </c>
      <c r="AZ1043" s="153">
        <v>282866238</v>
      </c>
      <c r="BA1043" s="153">
        <v>100</v>
      </c>
      <c r="BB1043" s="153">
        <v>0</v>
      </c>
      <c r="BC1043" s="153">
        <v>0</v>
      </c>
      <c r="BD1043" s="153">
        <v>0</v>
      </c>
      <c r="BE1043" s="153">
        <v>280000000</v>
      </c>
      <c r="BF1043" s="153">
        <v>0</v>
      </c>
      <c r="BG1043" s="153">
        <v>0</v>
      </c>
      <c r="BH1043" s="155">
        <v>0</v>
      </c>
      <c r="BI1043" s="153">
        <v>0</v>
      </c>
      <c r="BJ1043" s="153">
        <v>0</v>
      </c>
    </row>
    <row r="1044" spans="1:62">
      <c r="A1044" s="152">
        <v>4050065308</v>
      </c>
      <c r="B1044" s="153">
        <v>6</v>
      </c>
      <c r="C1044" s="153" t="s">
        <v>9672</v>
      </c>
      <c r="D1044" s="153" t="s">
        <v>9673</v>
      </c>
      <c r="E1044" s="153">
        <v>2023</v>
      </c>
      <c r="F1044" s="153" t="s">
        <v>7125</v>
      </c>
      <c r="G1044" s="153" t="s">
        <v>7126</v>
      </c>
      <c r="H1044" s="153">
        <v>2</v>
      </c>
      <c r="I1044" s="153" t="s">
        <v>7127</v>
      </c>
      <c r="J1044" s="153">
        <v>16</v>
      </c>
      <c r="K1044" s="153" t="s">
        <v>1861</v>
      </c>
      <c r="L1044" s="153" t="s">
        <v>9674</v>
      </c>
      <c r="M1044" s="153">
        <v>199</v>
      </c>
      <c r="N1044" s="153" t="s">
        <v>7128</v>
      </c>
      <c r="O1044" s="153">
        <v>3</v>
      </c>
      <c r="P1044" s="153" t="s">
        <v>7254</v>
      </c>
      <c r="Q1044" s="153">
        <v>43</v>
      </c>
      <c r="R1044" s="153" t="s">
        <v>2766</v>
      </c>
      <c r="S1044" s="153">
        <v>1902</v>
      </c>
      <c r="T1044" s="153" t="s">
        <v>6310</v>
      </c>
      <c r="U1044" s="153">
        <v>10</v>
      </c>
      <c r="V1044" s="153">
        <v>3</v>
      </c>
      <c r="W1044" s="154">
        <v>19023</v>
      </c>
      <c r="X1044" s="153" t="s">
        <v>9754</v>
      </c>
      <c r="Y1044" s="153">
        <v>1</v>
      </c>
      <c r="Z1044" s="153" t="s">
        <v>37</v>
      </c>
      <c r="AA1044" s="153">
        <v>1</v>
      </c>
      <c r="AB1044" s="153" t="s">
        <v>7130</v>
      </c>
      <c r="AC1044" s="153">
        <v>1</v>
      </c>
      <c r="AD1044" s="153">
        <v>0</v>
      </c>
      <c r="AE1044" s="153">
        <v>0</v>
      </c>
      <c r="AF1044" s="153">
        <v>0</v>
      </c>
      <c r="AG1044" s="153">
        <v>0</v>
      </c>
      <c r="AH1044" s="153">
        <v>0</v>
      </c>
      <c r="AI1044" s="153">
        <v>0</v>
      </c>
      <c r="AJ1044" s="153">
        <v>400</v>
      </c>
      <c r="AK1044" s="153">
        <v>400</v>
      </c>
      <c r="AL1044" s="153">
        <v>100</v>
      </c>
      <c r="AM1044" s="153">
        <v>0</v>
      </c>
      <c r="AN1044" s="153">
        <v>0</v>
      </c>
      <c r="AO1044" s="153">
        <v>0</v>
      </c>
      <c r="AP1044" s="154">
        <v>400</v>
      </c>
      <c r="AQ1044" s="153">
        <v>0</v>
      </c>
      <c r="AR1044" s="153">
        <v>0</v>
      </c>
      <c r="AS1044" s="153">
        <v>800</v>
      </c>
      <c r="AT1044" s="153">
        <v>400</v>
      </c>
      <c r="AU1044" s="153">
        <v>50</v>
      </c>
      <c r="AV1044" s="153">
        <v>0</v>
      </c>
      <c r="AW1044" s="153">
        <v>0</v>
      </c>
      <c r="AX1044" s="153">
        <v>0</v>
      </c>
      <c r="AY1044" s="153">
        <v>0</v>
      </c>
      <c r="AZ1044" s="153">
        <v>0</v>
      </c>
      <c r="BA1044" s="153">
        <v>0</v>
      </c>
      <c r="BB1044" s="153">
        <v>293672334</v>
      </c>
      <c r="BC1044" s="153">
        <v>293672334</v>
      </c>
      <c r="BD1044" s="153">
        <v>100</v>
      </c>
      <c r="BE1044" s="153">
        <v>0</v>
      </c>
      <c r="BF1044" s="153">
        <v>0</v>
      </c>
      <c r="BG1044" s="153">
        <v>0</v>
      </c>
      <c r="BH1044" s="155">
        <v>285000000</v>
      </c>
      <c r="BI1044" s="153">
        <v>0</v>
      </c>
      <c r="BJ1044" s="153">
        <v>0</v>
      </c>
    </row>
    <row r="1045" spans="1:62">
      <c r="A1045" s="152">
        <v>4050065308</v>
      </c>
      <c r="B1045" s="153">
        <v>6</v>
      </c>
      <c r="C1045" s="153" t="s">
        <v>9672</v>
      </c>
      <c r="D1045" s="153" t="s">
        <v>9673</v>
      </c>
      <c r="E1045" s="153">
        <v>2023</v>
      </c>
      <c r="F1045" s="153" t="s">
        <v>7125</v>
      </c>
      <c r="G1045" s="153" t="s">
        <v>7126</v>
      </c>
      <c r="H1045" s="153">
        <v>2</v>
      </c>
      <c r="I1045" s="153" t="s">
        <v>7127</v>
      </c>
      <c r="J1045" s="153">
        <v>16</v>
      </c>
      <c r="K1045" s="153" t="s">
        <v>1861</v>
      </c>
      <c r="L1045" s="153" t="s">
        <v>9674</v>
      </c>
      <c r="M1045" s="153">
        <v>199</v>
      </c>
      <c r="N1045" s="153" t="s">
        <v>7128</v>
      </c>
      <c r="O1045" s="153">
        <v>3</v>
      </c>
      <c r="P1045" s="153" t="s">
        <v>7254</v>
      </c>
      <c r="Q1045" s="153">
        <v>45</v>
      </c>
      <c r="R1045" s="153" t="s">
        <v>2777</v>
      </c>
      <c r="S1045" s="153">
        <v>1903</v>
      </c>
      <c r="T1045" s="153" t="s">
        <v>6313</v>
      </c>
      <c r="U1045" s="153">
        <v>9</v>
      </c>
      <c r="V1045" s="153">
        <v>1</v>
      </c>
      <c r="W1045" s="154">
        <v>19031</v>
      </c>
      <c r="X1045" s="153" t="s">
        <v>7441</v>
      </c>
      <c r="Y1045" s="153">
        <v>1</v>
      </c>
      <c r="Z1045" s="153" t="s">
        <v>37</v>
      </c>
      <c r="AA1045" s="153">
        <v>1</v>
      </c>
      <c r="AB1045" s="153" t="s">
        <v>7130</v>
      </c>
      <c r="AC1045" s="153">
        <v>1</v>
      </c>
      <c r="AD1045" s="153">
        <v>0</v>
      </c>
      <c r="AE1045" s="153">
        <v>0</v>
      </c>
      <c r="AF1045" s="153">
        <v>0</v>
      </c>
      <c r="AG1045" s="153">
        <v>0</v>
      </c>
      <c r="AH1045" s="153">
        <v>0</v>
      </c>
      <c r="AI1045" s="153">
        <v>0</v>
      </c>
      <c r="AJ1045" s="153">
        <v>0</v>
      </c>
      <c r="AK1045" s="153">
        <v>0</v>
      </c>
      <c r="AL1045" s="153">
        <v>0</v>
      </c>
      <c r="AM1045" s="153">
        <v>0</v>
      </c>
      <c r="AN1045" s="153">
        <v>0</v>
      </c>
      <c r="AO1045" s="153">
        <v>0</v>
      </c>
      <c r="AP1045" s="154">
        <v>1</v>
      </c>
      <c r="AQ1045" s="153">
        <v>0</v>
      </c>
      <c r="AR1045" s="153">
        <v>0</v>
      </c>
      <c r="AS1045" s="153">
        <v>1</v>
      </c>
      <c r="AT1045" s="153">
        <v>0</v>
      </c>
      <c r="AU1045" s="153">
        <v>0</v>
      </c>
      <c r="AV1045" s="153">
        <v>0</v>
      </c>
      <c r="AW1045" s="153">
        <v>0</v>
      </c>
      <c r="AX1045" s="153">
        <v>0</v>
      </c>
      <c r="AY1045" s="153">
        <v>0</v>
      </c>
      <c r="AZ1045" s="153">
        <v>0</v>
      </c>
      <c r="BA1045" s="153">
        <v>0</v>
      </c>
      <c r="BB1045" s="153">
        <v>0</v>
      </c>
      <c r="BC1045" s="153">
        <v>0</v>
      </c>
      <c r="BD1045" s="153">
        <v>0</v>
      </c>
      <c r="BE1045" s="153">
        <v>0</v>
      </c>
      <c r="BF1045" s="153">
        <v>0</v>
      </c>
      <c r="BG1045" s="153">
        <v>0</v>
      </c>
      <c r="BH1045" s="155">
        <v>390000000</v>
      </c>
      <c r="BI1045" s="153">
        <v>0</v>
      </c>
      <c r="BJ1045" s="153">
        <v>0</v>
      </c>
    </row>
    <row r="1046" spans="1:62">
      <c r="A1046" s="152">
        <v>4050065308</v>
      </c>
      <c r="B1046" s="153">
        <v>6</v>
      </c>
      <c r="C1046" s="153" t="s">
        <v>9672</v>
      </c>
      <c r="D1046" s="153" t="s">
        <v>9673</v>
      </c>
      <c r="E1046" s="153">
        <v>2023</v>
      </c>
      <c r="F1046" s="153" t="s">
        <v>7125</v>
      </c>
      <c r="G1046" s="153" t="s">
        <v>7126</v>
      </c>
      <c r="H1046" s="153">
        <v>2</v>
      </c>
      <c r="I1046" s="153" t="s">
        <v>7127</v>
      </c>
      <c r="J1046" s="153">
        <v>16</v>
      </c>
      <c r="K1046" s="153" t="s">
        <v>1861</v>
      </c>
      <c r="L1046" s="153" t="s">
        <v>9674</v>
      </c>
      <c r="M1046" s="153">
        <v>199</v>
      </c>
      <c r="N1046" s="153" t="s">
        <v>7128</v>
      </c>
      <c r="O1046" s="153">
        <v>3</v>
      </c>
      <c r="P1046" s="153" t="s">
        <v>7254</v>
      </c>
      <c r="Q1046" s="153">
        <v>45</v>
      </c>
      <c r="R1046" s="153" t="s">
        <v>2777</v>
      </c>
      <c r="S1046" s="153">
        <v>1903</v>
      </c>
      <c r="T1046" s="153" t="s">
        <v>6313</v>
      </c>
      <c r="U1046" s="153">
        <v>9</v>
      </c>
      <c r="V1046" s="153">
        <v>2</v>
      </c>
      <c r="W1046" s="154">
        <v>19032</v>
      </c>
      <c r="X1046" s="153" t="s">
        <v>9755</v>
      </c>
      <c r="Y1046" s="153">
        <v>1</v>
      </c>
      <c r="Z1046" s="153" t="s">
        <v>37</v>
      </c>
      <c r="AA1046" s="153">
        <v>1</v>
      </c>
      <c r="AB1046" s="153" t="s">
        <v>7130</v>
      </c>
      <c r="AC1046" s="153">
        <v>1</v>
      </c>
      <c r="AD1046" s="153">
        <v>0</v>
      </c>
      <c r="AE1046" s="153">
        <v>0</v>
      </c>
      <c r="AF1046" s="153">
        <v>0</v>
      </c>
      <c r="AG1046" s="153">
        <v>1</v>
      </c>
      <c r="AH1046" s="153">
        <v>1</v>
      </c>
      <c r="AI1046" s="153">
        <v>100</v>
      </c>
      <c r="AJ1046" s="153">
        <v>1</v>
      </c>
      <c r="AK1046" s="153">
        <v>1</v>
      </c>
      <c r="AL1046" s="153">
        <v>100</v>
      </c>
      <c r="AM1046" s="153">
        <v>1</v>
      </c>
      <c r="AN1046" s="153">
        <v>1</v>
      </c>
      <c r="AO1046" s="153">
        <v>100</v>
      </c>
      <c r="AP1046" s="154">
        <v>1</v>
      </c>
      <c r="AQ1046" s="153">
        <v>0</v>
      </c>
      <c r="AR1046" s="153">
        <v>0</v>
      </c>
      <c r="AS1046" s="153">
        <v>4</v>
      </c>
      <c r="AT1046" s="153">
        <v>3</v>
      </c>
      <c r="AU1046" s="153">
        <v>75</v>
      </c>
      <c r="AV1046" s="153">
        <v>0</v>
      </c>
      <c r="AW1046" s="153">
        <v>0</v>
      </c>
      <c r="AX1046" s="153">
        <v>0</v>
      </c>
      <c r="AY1046" s="153">
        <v>266594000</v>
      </c>
      <c r="AZ1046" s="153">
        <v>239394534</v>
      </c>
      <c r="BA1046" s="153" t="s">
        <v>9756</v>
      </c>
      <c r="BB1046" s="153">
        <v>301541617</v>
      </c>
      <c r="BC1046" s="153">
        <v>301524183</v>
      </c>
      <c r="BD1046" s="153" t="s">
        <v>7198</v>
      </c>
      <c r="BE1046" s="153">
        <v>275000000</v>
      </c>
      <c r="BF1046" s="153">
        <v>212467397</v>
      </c>
      <c r="BG1046" s="153" t="s">
        <v>9757</v>
      </c>
      <c r="BH1046" s="155">
        <v>275000000</v>
      </c>
      <c r="BI1046" s="153">
        <v>0</v>
      </c>
      <c r="BJ1046" s="153">
        <v>0</v>
      </c>
    </row>
    <row r="1047" spans="1:62">
      <c r="A1047" s="152">
        <v>4050065308</v>
      </c>
      <c r="B1047" s="153">
        <v>6</v>
      </c>
      <c r="C1047" s="153" t="s">
        <v>9672</v>
      </c>
      <c r="D1047" s="153" t="s">
        <v>9673</v>
      </c>
      <c r="E1047" s="153">
        <v>2023</v>
      </c>
      <c r="F1047" s="153" t="s">
        <v>7125</v>
      </c>
      <c r="G1047" s="153" t="s">
        <v>7126</v>
      </c>
      <c r="H1047" s="153">
        <v>2</v>
      </c>
      <c r="I1047" s="153" t="s">
        <v>7127</v>
      </c>
      <c r="J1047" s="153">
        <v>16</v>
      </c>
      <c r="K1047" s="153" t="s">
        <v>1861</v>
      </c>
      <c r="L1047" s="153" t="s">
        <v>9674</v>
      </c>
      <c r="M1047" s="153">
        <v>199</v>
      </c>
      <c r="N1047" s="153" t="s">
        <v>7128</v>
      </c>
      <c r="O1047" s="153">
        <v>3</v>
      </c>
      <c r="P1047" s="153" t="s">
        <v>7254</v>
      </c>
      <c r="Q1047" s="153">
        <v>45</v>
      </c>
      <c r="R1047" s="153" t="s">
        <v>2777</v>
      </c>
      <c r="S1047" s="153">
        <v>1903</v>
      </c>
      <c r="T1047" s="153" t="s">
        <v>6313</v>
      </c>
      <c r="U1047" s="153">
        <v>9</v>
      </c>
      <c r="V1047" s="153">
        <v>3</v>
      </c>
      <c r="W1047" s="154">
        <v>19033</v>
      </c>
      <c r="X1047" s="153" t="s">
        <v>7630</v>
      </c>
      <c r="Y1047" s="153">
        <v>1</v>
      </c>
      <c r="Z1047" s="153" t="s">
        <v>37</v>
      </c>
      <c r="AA1047" s="153">
        <v>1</v>
      </c>
      <c r="AB1047" s="153" t="s">
        <v>7130</v>
      </c>
      <c r="AC1047" s="153">
        <v>1</v>
      </c>
      <c r="AD1047" s="153">
        <v>0</v>
      </c>
      <c r="AE1047" s="153">
        <v>0</v>
      </c>
      <c r="AF1047" s="153">
        <v>0</v>
      </c>
      <c r="AG1047" s="153">
        <v>0</v>
      </c>
      <c r="AH1047" s="153">
        <v>0</v>
      </c>
      <c r="AI1047" s="153">
        <v>0</v>
      </c>
      <c r="AJ1047" s="153">
        <v>0</v>
      </c>
      <c r="AK1047" s="153">
        <v>0</v>
      </c>
      <c r="AL1047" s="153">
        <v>0</v>
      </c>
      <c r="AM1047" s="153">
        <v>2</v>
      </c>
      <c r="AN1047" s="153">
        <v>1</v>
      </c>
      <c r="AO1047" s="153">
        <v>50</v>
      </c>
      <c r="AP1047" s="154">
        <v>0</v>
      </c>
      <c r="AQ1047" s="153">
        <v>0</v>
      </c>
      <c r="AR1047" s="153">
        <v>0</v>
      </c>
      <c r="AS1047" s="153">
        <v>2</v>
      </c>
      <c r="AT1047" s="153">
        <v>1</v>
      </c>
      <c r="AU1047" s="153">
        <v>50</v>
      </c>
      <c r="AV1047" s="153">
        <v>0</v>
      </c>
      <c r="AW1047" s="153">
        <v>0</v>
      </c>
      <c r="AX1047" s="153">
        <v>0</v>
      </c>
      <c r="AY1047" s="153">
        <v>0</v>
      </c>
      <c r="AZ1047" s="153">
        <v>0</v>
      </c>
      <c r="BA1047" s="153">
        <v>0</v>
      </c>
      <c r="BB1047" s="153">
        <v>0</v>
      </c>
      <c r="BC1047" s="153">
        <v>0</v>
      </c>
      <c r="BD1047" s="153">
        <v>0</v>
      </c>
      <c r="BE1047" s="153">
        <v>224000000</v>
      </c>
      <c r="BF1047" s="153">
        <v>157000000</v>
      </c>
      <c r="BG1047" s="153" t="s">
        <v>9758</v>
      </c>
      <c r="BH1047" s="155">
        <v>0</v>
      </c>
      <c r="BI1047" s="153">
        <v>0</v>
      </c>
      <c r="BJ1047" s="153">
        <v>0</v>
      </c>
    </row>
    <row r="1048" spans="1:62">
      <c r="A1048" s="152">
        <v>4050065308</v>
      </c>
      <c r="B1048" s="153">
        <v>6</v>
      </c>
      <c r="C1048" s="153" t="s">
        <v>9672</v>
      </c>
      <c r="D1048" s="153" t="s">
        <v>9673</v>
      </c>
      <c r="E1048" s="153">
        <v>2023</v>
      </c>
      <c r="F1048" s="153" t="s">
        <v>7125</v>
      </c>
      <c r="G1048" s="153" t="s">
        <v>7126</v>
      </c>
      <c r="H1048" s="153">
        <v>2</v>
      </c>
      <c r="I1048" s="153" t="s">
        <v>7127</v>
      </c>
      <c r="J1048" s="153">
        <v>16</v>
      </c>
      <c r="K1048" s="153" t="s">
        <v>1861</v>
      </c>
      <c r="L1048" s="153" t="s">
        <v>9674</v>
      </c>
      <c r="M1048" s="153">
        <v>199</v>
      </c>
      <c r="N1048" s="153" t="s">
        <v>7128</v>
      </c>
      <c r="O1048" s="153">
        <v>3</v>
      </c>
      <c r="P1048" s="153" t="s">
        <v>7254</v>
      </c>
      <c r="Q1048" s="153">
        <v>48</v>
      </c>
      <c r="R1048" s="153" t="s">
        <v>2802</v>
      </c>
      <c r="S1048" s="153">
        <v>1904</v>
      </c>
      <c r="T1048" s="153" t="s">
        <v>6318</v>
      </c>
      <c r="U1048" s="153">
        <v>11</v>
      </c>
      <c r="V1048" s="153">
        <v>1</v>
      </c>
      <c r="W1048" s="154">
        <v>19041</v>
      </c>
      <c r="X1048" s="153" t="s">
        <v>9759</v>
      </c>
      <c r="Y1048" s="153">
        <v>1</v>
      </c>
      <c r="Z1048" s="153" t="s">
        <v>37</v>
      </c>
      <c r="AA1048" s="153">
        <v>1</v>
      </c>
      <c r="AB1048" s="153" t="s">
        <v>7130</v>
      </c>
      <c r="AC1048" s="153">
        <v>1</v>
      </c>
      <c r="AD1048" s="153">
        <v>0</v>
      </c>
      <c r="AE1048" s="153">
        <v>0</v>
      </c>
      <c r="AF1048" s="153">
        <v>0</v>
      </c>
      <c r="AG1048" s="153">
        <v>0</v>
      </c>
      <c r="AH1048" s="153">
        <v>0</v>
      </c>
      <c r="AI1048" s="153">
        <v>0</v>
      </c>
      <c r="AJ1048" s="153">
        <v>1500</v>
      </c>
      <c r="AK1048" s="153">
        <v>1500</v>
      </c>
      <c r="AL1048" s="153">
        <v>100</v>
      </c>
      <c r="AM1048" s="153">
        <v>500</v>
      </c>
      <c r="AN1048" s="153">
        <v>500</v>
      </c>
      <c r="AO1048" s="153">
        <v>100</v>
      </c>
      <c r="AP1048" s="154">
        <v>1000</v>
      </c>
      <c r="AQ1048" s="153">
        <v>0</v>
      </c>
      <c r="AR1048" s="153">
        <v>0</v>
      </c>
      <c r="AS1048" s="153">
        <v>3000</v>
      </c>
      <c r="AT1048" s="153">
        <v>2000</v>
      </c>
      <c r="AU1048" s="153" t="s">
        <v>7399</v>
      </c>
      <c r="AV1048" s="153">
        <v>0</v>
      </c>
      <c r="AW1048" s="153">
        <v>0</v>
      </c>
      <c r="AX1048" s="153">
        <v>0</v>
      </c>
      <c r="AY1048" s="153">
        <v>0</v>
      </c>
      <c r="AZ1048" s="153">
        <v>0</v>
      </c>
      <c r="BA1048" s="153">
        <v>0</v>
      </c>
      <c r="BB1048" s="153">
        <v>271587000</v>
      </c>
      <c r="BC1048" s="153">
        <v>271562749</v>
      </c>
      <c r="BD1048" s="153" t="s">
        <v>7198</v>
      </c>
      <c r="BE1048" s="153">
        <v>115176768</v>
      </c>
      <c r="BF1048" s="153">
        <v>114690106</v>
      </c>
      <c r="BG1048" s="153" t="s">
        <v>9760</v>
      </c>
      <c r="BH1048" s="155">
        <v>246000000</v>
      </c>
      <c r="BI1048" s="153">
        <v>0</v>
      </c>
      <c r="BJ1048" s="153">
        <v>0</v>
      </c>
    </row>
    <row r="1049" spans="1:62">
      <c r="A1049" s="152">
        <v>4050065308</v>
      </c>
      <c r="B1049" s="153">
        <v>6</v>
      </c>
      <c r="C1049" s="153" t="s">
        <v>9672</v>
      </c>
      <c r="D1049" s="153" t="s">
        <v>9673</v>
      </c>
      <c r="E1049" s="153">
        <v>2023</v>
      </c>
      <c r="F1049" s="153" t="s">
        <v>7125</v>
      </c>
      <c r="G1049" s="153" t="s">
        <v>7126</v>
      </c>
      <c r="H1049" s="153">
        <v>2</v>
      </c>
      <c r="I1049" s="153" t="s">
        <v>7127</v>
      </c>
      <c r="J1049" s="153">
        <v>16</v>
      </c>
      <c r="K1049" s="153" t="s">
        <v>1861</v>
      </c>
      <c r="L1049" s="153" t="s">
        <v>9674</v>
      </c>
      <c r="M1049" s="153">
        <v>199</v>
      </c>
      <c r="N1049" s="153" t="s">
        <v>7128</v>
      </c>
      <c r="O1049" s="153">
        <v>3</v>
      </c>
      <c r="P1049" s="153" t="s">
        <v>7254</v>
      </c>
      <c r="Q1049" s="153">
        <v>48</v>
      </c>
      <c r="R1049" s="153" t="s">
        <v>2802</v>
      </c>
      <c r="S1049" s="153">
        <v>1904</v>
      </c>
      <c r="T1049" s="153" t="s">
        <v>6318</v>
      </c>
      <c r="U1049" s="153">
        <v>11</v>
      </c>
      <c r="V1049" s="153">
        <v>2</v>
      </c>
      <c r="W1049" s="154">
        <v>19042</v>
      </c>
      <c r="X1049" s="153" t="s">
        <v>9761</v>
      </c>
      <c r="Y1049" s="153">
        <v>1</v>
      </c>
      <c r="Z1049" s="153" t="s">
        <v>37</v>
      </c>
      <c r="AA1049" s="153">
        <v>1</v>
      </c>
      <c r="AB1049" s="153" t="s">
        <v>7130</v>
      </c>
      <c r="AC1049" s="153">
        <v>1</v>
      </c>
      <c r="AD1049" s="153">
        <v>0</v>
      </c>
      <c r="AE1049" s="153">
        <v>0</v>
      </c>
      <c r="AF1049" s="153">
        <v>0</v>
      </c>
      <c r="AG1049" s="153">
        <v>1</v>
      </c>
      <c r="AH1049" s="153">
        <v>1</v>
      </c>
      <c r="AI1049" s="153">
        <v>100</v>
      </c>
      <c r="AJ1049" s="153">
        <v>0</v>
      </c>
      <c r="AK1049" s="153">
        <v>0</v>
      </c>
      <c r="AL1049" s="153">
        <v>0</v>
      </c>
      <c r="AM1049" s="153">
        <v>1</v>
      </c>
      <c r="AN1049" s="153">
        <v>1</v>
      </c>
      <c r="AO1049" s="153">
        <v>100</v>
      </c>
      <c r="AP1049" s="154">
        <v>0</v>
      </c>
      <c r="AQ1049" s="153">
        <v>0</v>
      </c>
      <c r="AR1049" s="153">
        <v>0</v>
      </c>
      <c r="AS1049" s="153">
        <v>2</v>
      </c>
      <c r="AT1049" s="153">
        <v>2</v>
      </c>
      <c r="AU1049" s="153">
        <v>100</v>
      </c>
      <c r="AV1049" s="153">
        <v>0</v>
      </c>
      <c r="AW1049" s="153">
        <v>0</v>
      </c>
      <c r="AX1049" s="153">
        <v>0</v>
      </c>
      <c r="AY1049" s="153">
        <v>238481000</v>
      </c>
      <c r="AZ1049" s="153">
        <v>228336663</v>
      </c>
      <c r="BA1049" s="153" t="s">
        <v>9762</v>
      </c>
      <c r="BB1049" s="153">
        <v>0</v>
      </c>
      <c r="BC1049" s="153">
        <v>0</v>
      </c>
      <c r="BD1049" s="153">
        <v>0</v>
      </c>
      <c r="BE1049" s="153">
        <v>246000000</v>
      </c>
      <c r="BF1049" s="153">
        <v>239333333</v>
      </c>
      <c r="BG1049" s="153" t="s">
        <v>8989</v>
      </c>
      <c r="BH1049" s="155">
        <v>0</v>
      </c>
      <c r="BI1049" s="153">
        <v>0</v>
      </c>
      <c r="BJ1049" s="153">
        <v>0</v>
      </c>
    </row>
    <row r="1050" spans="1:62">
      <c r="A1050" s="152">
        <v>4050065308</v>
      </c>
      <c r="B1050" s="153">
        <v>6</v>
      </c>
      <c r="C1050" s="153" t="s">
        <v>9672</v>
      </c>
      <c r="D1050" s="153" t="s">
        <v>9673</v>
      </c>
      <c r="E1050" s="153">
        <v>2023</v>
      </c>
      <c r="F1050" s="153" t="s">
        <v>7125</v>
      </c>
      <c r="G1050" s="153" t="s">
        <v>7126</v>
      </c>
      <c r="H1050" s="153">
        <v>2</v>
      </c>
      <c r="I1050" s="153" t="s">
        <v>7127</v>
      </c>
      <c r="J1050" s="153">
        <v>16</v>
      </c>
      <c r="K1050" s="153" t="s">
        <v>1861</v>
      </c>
      <c r="L1050" s="153" t="s">
        <v>9674</v>
      </c>
      <c r="M1050" s="153">
        <v>199</v>
      </c>
      <c r="N1050" s="153" t="s">
        <v>7128</v>
      </c>
      <c r="O1050" s="153">
        <v>3</v>
      </c>
      <c r="P1050" s="153" t="s">
        <v>7254</v>
      </c>
      <c r="Q1050" s="153">
        <v>48</v>
      </c>
      <c r="R1050" s="153" t="s">
        <v>2802</v>
      </c>
      <c r="S1050" s="153">
        <v>2217</v>
      </c>
      <c r="T1050" s="153" t="s">
        <v>6321</v>
      </c>
      <c r="U1050" s="153">
        <v>11</v>
      </c>
      <c r="V1050" s="153">
        <v>1</v>
      </c>
      <c r="W1050" s="154">
        <v>22171</v>
      </c>
      <c r="X1050" s="153" t="s">
        <v>9763</v>
      </c>
      <c r="Y1050" s="153">
        <v>1</v>
      </c>
      <c r="Z1050" s="153" t="s">
        <v>37</v>
      </c>
      <c r="AA1050" s="153">
        <v>1</v>
      </c>
      <c r="AB1050" s="153" t="s">
        <v>7130</v>
      </c>
      <c r="AC1050" s="153">
        <v>1</v>
      </c>
      <c r="AD1050" s="153">
        <v>0</v>
      </c>
      <c r="AE1050" s="153">
        <v>0</v>
      </c>
      <c r="AF1050" s="153">
        <v>0</v>
      </c>
      <c r="AG1050" s="153">
        <v>0</v>
      </c>
      <c r="AH1050" s="153">
        <v>0</v>
      </c>
      <c r="AI1050" s="153">
        <v>0</v>
      </c>
      <c r="AJ1050" s="153">
        <v>0</v>
      </c>
      <c r="AK1050" s="153">
        <v>0</v>
      </c>
      <c r="AL1050" s="153">
        <v>0</v>
      </c>
      <c r="AM1050" s="153">
        <v>1</v>
      </c>
      <c r="AN1050" s="153">
        <v>1</v>
      </c>
      <c r="AO1050" s="153">
        <v>100</v>
      </c>
      <c r="AP1050" s="154">
        <v>0</v>
      </c>
      <c r="AQ1050" s="153">
        <v>0</v>
      </c>
      <c r="AR1050" s="153">
        <v>0</v>
      </c>
      <c r="AS1050" s="153">
        <v>1</v>
      </c>
      <c r="AT1050" s="153">
        <v>1</v>
      </c>
      <c r="AU1050" s="153">
        <v>100</v>
      </c>
      <c r="AV1050" s="153">
        <v>0</v>
      </c>
      <c r="AW1050" s="153">
        <v>0</v>
      </c>
      <c r="AX1050" s="153">
        <v>0</v>
      </c>
      <c r="AY1050" s="153">
        <v>0</v>
      </c>
      <c r="AZ1050" s="153">
        <v>0</v>
      </c>
      <c r="BA1050" s="153">
        <v>0</v>
      </c>
      <c r="BB1050" s="153">
        <v>0</v>
      </c>
      <c r="BC1050" s="153">
        <v>0</v>
      </c>
      <c r="BD1050" s="153">
        <v>0</v>
      </c>
      <c r="BE1050" s="153">
        <v>1643500000</v>
      </c>
      <c r="BF1050" s="153">
        <v>275900000</v>
      </c>
      <c r="BG1050" s="153" t="s">
        <v>9764</v>
      </c>
      <c r="BH1050" s="155">
        <v>0</v>
      </c>
      <c r="BI1050" s="153">
        <v>0</v>
      </c>
      <c r="BJ1050" s="153">
        <v>0</v>
      </c>
    </row>
    <row r="1051" spans="1:62">
      <c r="A1051" s="152">
        <v>4050065308</v>
      </c>
      <c r="B1051" s="153">
        <v>6</v>
      </c>
      <c r="C1051" s="153" t="s">
        <v>9672</v>
      </c>
      <c r="D1051" s="153" t="s">
        <v>9673</v>
      </c>
      <c r="E1051" s="153">
        <v>2023</v>
      </c>
      <c r="F1051" s="153" t="s">
        <v>7125</v>
      </c>
      <c r="G1051" s="153" t="s">
        <v>7126</v>
      </c>
      <c r="H1051" s="153">
        <v>2</v>
      </c>
      <c r="I1051" s="153" t="s">
        <v>7127</v>
      </c>
      <c r="J1051" s="153">
        <v>16</v>
      </c>
      <c r="K1051" s="153" t="s">
        <v>1861</v>
      </c>
      <c r="L1051" s="153" t="s">
        <v>9674</v>
      </c>
      <c r="M1051" s="153">
        <v>199</v>
      </c>
      <c r="N1051" s="153" t="s">
        <v>7128</v>
      </c>
      <c r="O1051" s="153">
        <v>3</v>
      </c>
      <c r="P1051" s="153" t="s">
        <v>7254</v>
      </c>
      <c r="Q1051" s="153">
        <v>48</v>
      </c>
      <c r="R1051" s="153" t="s">
        <v>2802</v>
      </c>
      <c r="S1051" s="153">
        <v>2217</v>
      </c>
      <c r="T1051" s="153" t="s">
        <v>6321</v>
      </c>
      <c r="U1051" s="153">
        <v>11</v>
      </c>
      <c r="V1051" s="153">
        <v>2</v>
      </c>
      <c r="W1051" s="154">
        <v>22172</v>
      </c>
      <c r="X1051" s="153" t="s">
        <v>9765</v>
      </c>
      <c r="Y1051" s="153">
        <v>1</v>
      </c>
      <c r="Z1051" s="153" t="s">
        <v>37</v>
      </c>
      <c r="AA1051" s="153">
        <v>1</v>
      </c>
      <c r="AB1051" s="153" t="s">
        <v>7130</v>
      </c>
      <c r="AC1051" s="153">
        <v>1</v>
      </c>
      <c r="AD1051" s="153">
        <v>0</v>
      </c>
      <c r="AE1051" s="153">
        <v>0</v>
      </c>
      <c r="AF1051" s="153">
        <v>0</v>
      </c>
      <c r="AG1051" s="153">
        <v>0</v>
      </c>
      <c r="AH1051" s="153">
        <v>0</v>
      </c>
      <c r="AI1051" s="153">
        <v>0</v>
      </c>
      <c r="AJ1051" s="153">
        <v>1</v>
      </c>
      <c r="AK1051" s="153">
        <v>1</v>
      </c>
      <c r="AL1051" s="153">
        <v>100</v>
      </c>
      <c r="AM1051" s="153">
        <v>0</v>
      </c>
      <c r="AN1051" s="153">
        <v>0</v>
      </c>
      <c r="AO1051" s="153">
        <v>0</v>
      </c>
      <c r="AP1051" s="154">
        <v>0</v>
      </c>
      <c r="AQ1051" s="153">
        <v>0</v>
      </c>
      <c r="AR1051" s="153">
        <v>0</v>
      </c>
      <c r="AS1051" s="153">
        <v>1</v>
      </c>
      <c r="AT1051" s="153">
        <v>1</v>
      </c>
      <c r="AU1051" s="153">
        <v>100</v>
      </c>
      <c r="AV1051" s="153">
        <v>0</v>
      </c>
      <c r="AW1051" s="153">
        <v>0</v>
      </c>
      <c r="AX1051" s="153">
        <v>0</v>
      </c>
      <c r="AY1051" s="153">
        <v>0</v>
      </c>
      <c r="AZ1051" s="153">
        <v>0</v>
      </c>
      <c r="BA1051" s="153">
        <v>0</v>
      </c>
      <c r="BB1051" s="153">
        <v>27425700</v>
      </c>
      <c r="BC1051" s="153">
        <v>27376511</v>
      </c>
      <c r="BD1051" s="153" t="s">
        <v>8398</v>
      </c>
      <c r="BE1051" s="153">
        <v>0</v>
      </c>
      <c r="BF1051" s="153">
        <v>0</v>
      </c>
      <c r="BG1051" s="153">
        <v>0</v>
      </c>
      <c r="BH1051" s="155">
        <v>0</v>
      </c>
      <c r="BI1051" s="153">
        <v>0</v>
      </c>
      <c r="BJ1051" s="153">
        <v>0</v>
      </c>
    </row>
    <row r="1052" spans="1:62">
      <c r="A1052" s="152">
        <v>4050065308</v>
      </c>
      <c r="B1052" s="153">
        <v>6</v>
      </c>
      <c r="C1052" s="153" t="s">
        <v>9672</v>
      </c>
      <c r="D1052" s="153" t="s">
        <v>9673</v>
      </c>
      <c r="E1052" s="153">
        <v>2023</v>
      </c>
      <c r="F1052" s="153" t="s">
        <v>7125</v>
      </c>
      <c r="G1052" s="153" t="s">
        <v>7126</v>
      </c>
      <c r="H1052" s="153">
        <v>2</v>
      </c>
      <c r="I1052" s="153" t="s">
        <v>7127</v>
      </c>
      <c r="J1052" s="153">
        <v>16</v>
      </c>
      <c r="K1052" s="153" t="s">
        <v>1861</v>
      </c>
      <c r="L1052" s="153" t="s">
        <v>9674</v>
      </c>
      <c r="M1052" s="153">
        <v>199</v>
      </c>
      <c r="N1052" s="153" t="s">
        <v>7128</v>
      </c>
      <c r="O1052" s="153">
        <v>3</v>
      </c>
      <c r="P1052" s="153" t="s">
        <v>7254</v>
      </c>
      <c r="Q1052" s="153">
        <v>48</v>
      </c>
      <c r="R1052" s="153" t="s">
        <v>2802</v>
      </c>
      <c r="S1052" s="153">
        <v>2217</v>
      </c>
      <c r="T1052" s="153" t="s">
        <v>6321</v>
      </c>
      <c r="U1052" s="153">
        <v>11</v>
      </c>
      <c r="V1052" s="153">
        <v>3</v>
      </c>
      <c r="W1052" s="154">
        <v>22173</v>
      </c>
      <c r="X1052" s="153" t="s">
        <v>6348</v>
      </c>
      <c r="Y1052" s="153">
        <v>1</v>
      </c>
      <c r="Z1052" s="153" t="s">
        <v>37</v>
      </c>
      <c r="AA1052" s="153">
        <v>1</v>
      </c>
      <c r="AB1052" s="153" t="s">
        <v>7130</v>
      </c>
      <c r="AC1052" s="153">
        <v>1</v>
      </c>
      <c r="AD1052" s="153">
        <v>0</v>
      </c>
      <c r="AE1052" s="153">
        <v>0</v>
      </c>
      <c r="AF1052" s="153">
        <v>0</v>
      </c>
      <c r="AG1052" s="153">
        <v>0</v>
      </c>
      <c r="AH1052" s="153">
        <v>0</v>
      </c>
      <c r="AI1052" s="153">
        <v>0</v>
      </c>
      <c r="AJ1052" s="153">
        <v>1</v>
      </c>
      <c r="AK1052" s="153">
        <v>1</v>
      </c>
      <c r="AL1052" s="153">
        <v>100</v>
      </c>
      <c r="AM1052" s="153">
        <v>0</v>
      </c>
      <c r="AN1052" s="153">
        <v>0</v>
      </c>
      <c r="AO1052" s="153">
        <v>0</v>
      </c>
      <c r="AP1052" s="154">
        <v>0</v>
      </c>
      <c r="AQ1052" s="153">
        <v>0</v>
      </c>
      <c r="AR1052" s="153">
        <v>0</v>
      </c>
      <c r="AS1052" s="153">
        <v>1</v>
      </c>
      <c r="AT1052" s="153">
        <v>1</v>
      </c>
      <c r="AU1052" s="153">
        <v>100</v>
      </c>
      <c r="AV1052" s="153">
        <v>0</v>
      </c>
      <c r="AW1052" s="153">
        <v>0</v>
      </c>
      <c r="AX1052" s="153">
        <v>0</v>
      </c>
      <c r="AY1052" s="153">
        <v>0</v>
      </c>
      <c r="AZ1052" s="153">
        <v>0</v>
      </c>
      <c r="BA1052" s="153">
        <v>0</v>
      </c>
      <c r="BB1052" s="153">
        <v>414458636</v>
      </c>
      <c r="BC1052" s="153">
        <v>414418287</v>
      </c>
      <c r="BD1052" s="153" t="s">
        <v>7198</v>
      </c>
      <c r="BE1052" s="153">
        <v>0</v>
      </c>
      <c r="BF1052" s="153">
        <v>0</v>
      </c>
      <c r="BG1052" s="153">
        <v>0</v>
      </c>
      <c r="BH1052" s="155">
        <v>0</v>
      </c>
      <c r="BI1052" s="153">
        <v>0</v>
      </c>
      <c r="BJ1052" s="153">
        <v>0</v>
      </c>
    </row>
    <row r="1053" spans="1:62">
      <c r="A1053" s="152">
        <v>4050065308</v>
      </c>
      <c r="B1053" s="153">
        <v>6</v>
      </c>
      <c r="C1053" s="153" t="s">
        <v>9672</v>
      </c>
      <c r="D1053" s="153" t="s">
        <v>9673</v>
      </c>
      <c r="E1053" s="153">
        <v>2023</v>
      </c>
      <c r="F1053" s="153" t="s">
        <v>7125</v>
      </c>
      <c r="G1053" s="153" t="s">
        <v>7126</v>
      </c>
      <c r="H1053" s="153">
        <v>2</v>
      </c>
      <c r="I1053" s="153" t="s">
        <v>7127</v>
      </c>
      <c r="J1053" s="153">
        <v>16</v>
      </c>
      <c r="K1053" s="153" t="s">
        <v>1861</v>
      </c>
      <c r="L1053" s="153" t="s">
        <v>9674</v>
      </c>
      <c r="M1053" s="153">
        <v>199</v>
      </c>
      <c r="N1053" s="153" t="s">
        <v>7128</v>
      </c>
      <c r="O1053" s="153">
        <v>3</v>
      </c>
      <c r="P1053" s="153" t="s">
        <v>7254</v>
      </c>
      <c r="Q1053" s="153">
        <v>48</v>
      </c>
      <c r="R1053" s="153" t="s">
        <v>2802</v>
      </c>
      <c r="S1053" s="153">
        <v>2223</v>
      </c>
      <c r="T1053" s="153" t="s">
        <v>9766</v>
      </c>
      <c r="U1053" s="153">
        <v>2</v>
      </c>
      <c r="V1053" s="153">
        <v>1</v>
      </c>
      <c r="W1053" s="154">
        <v>22231</v>
      </c>
      <c r="X1053" s="153" t="s">
        <v>9767</v>
      </c>
      <c r="Y1053" s="153">
        <v>1</v>
      </c>
      <c r="Z1053" s="153" t="s">
        <v>37</v>
      </c>
      <c r="AA1053" s="153">
        <v>1</v>
      </c>
      <c r="AB1053" s="153" t="s">
        <v>7130</v>
      </c>
      <c r="AC1053" s="153">
        <v>1</v>
      </c>
      <c r="AD1053" s="153">
        <v>0</v>
      </c>
      <c r="AE1053" s="153">
        <v>0</v>
      </c>
      <c r="AF1053" s="153">
        <v>0</v>
      </c>
      <c r="AG1053" s="153">
        <v>0</v>
      </c>
      <c r="AH1053" s="153">
        <v>0</v>
      </c>
      <c r="AI1053" s="153">
        <v>0</v>
      </c>
      <c r="AJ1053" s="153">
        <v>0</v>
      </c>
      <c r="AK1053" s="153">
        <v>0</v>
      </c>
      <c r="AL1053" s="153">
        <v>0</v>
      </c>
      <c r="AM1053" s="153">
        <v>1</v>
      </c>
      <c r="AN1053" s="153">
        <v>1</v>
      </c>
      <c r="AO1053" s="153">
        <v>100</v>
      </c>
      <c r="AP1053" s="154">
        <v>0</v>
      </c>
      <c r="AQ1053" s="153">
        <v>0</v>
      </c>
      <c r="AR1053" s="153">
        <v>0</v>
      </c>
      <c r="AS1053" s="153">
        <v>1</v>
      </c>
      <c r="AT1053" s="153">
        <v>1</v>
      </c>
      <c r="AU1053" s="153">
        <v>100</v>
      </c>
      <c r="AV1053" s="153">
        <v>0</v>
      </c>
      <c r="AW1053" s="153">
        <v>0</v>
      </c>
      <c r="AX1053" s="153">
        <v>0</v>
      </c>
      <c r="AY1053" s="153">
        <v>0</v>
      </c>
      <c r="AZ1053" s="153">
        <v>0</v>
      </c>
      <c r="BA1053" s="153">
        <v>0</v>
      </c>
      <c r="BB1053" s="153">
        <v>0</v>
      </c>
      <c r="BC1053" s="153">
        <v>0</v>
      </c>
      <c r="BD1053" s="153">
        <v>0</v>
      </c>
      <c r="BE1053" s="153">
        <v>2990000000</v>
      </c>
      <c r="BF1053" s="153">
        <v>2990000000</v>
      </c>
      <c r="BG1053" s="153">
        <v>100</v>
      </c>
      <c r="BH1053" s="155">
        <v>0</v>
      </c>
      <c r="BI1053" s="153">
        <v>0</v>
      </c>
      <c r="BJ1053" s="153">
        <v>0</v>
      </c>
    </row>
    <row r="1054" spans="1:62">
      <c r="A1054" s="152">
        <v>4050065308</v>
      </c>
      <c r="B1054" s="153">
        <v>6</v>
      </c>
      <c r="C1054" s="153" t="s">
        <v>9672</v>
      </c>
      <c r="D1054" s="153" t="s">
        <v>9673</v>
      </c>
      <c r="E1054" s="153">
        <v>2023</v>
      </c>
      <c r="F1054" s="153" t="s">
        <v>7125</v>
      </c>
      <c r="G1054" s="153" t="s">
        <v>7126</v>
      </c>
      <c r="H1054" s="153">
        <v>2</v>
      </c>
      <c r="I1054" s="153" t="s">
        <v>7127</v>
      </c>
      <c r="J1054" s="153">
        <v>16</v>
      </c>
      <c r="K1054" s="153" t="s">
        <v>1861</v>
      </c>
      <c r="L1054" s="153" t="s">
        <v>9674</v>
      </c>
      <c r="M1054" s="153">
        <v>199</v>
      </c>
      <c r="N1054" s="153" t="s">
        <v>7128</v>
      </c>
      <c r="O1054" s="153">
        <v>4</v>
      </c>
      <c r="P1054" s="153" t="s">
        <v>7281</v>
      </c>
      <c r="Q1054" s="153">
        <v>49</v>
      </c>
      <c r="R1054" s="153" t="s">
        <v>2834</v>
      </c>
      <c r="S1054" s="153">
        <v>1905</v>
      </c>
      <c r="T1054" s="153" t="s">
        <v>6324</v>
      </c>
      <c r="U1054" s="153">
        <v>44</v>
      </c>
      <c r="V1054" s="153">
        <v>1</v>
      </c>
      <c r="W1054" s="154">
        <v>19051</v>
      </c>
      <c r="X1054" s="153" t="s">
        <v>9768</v>
      </c>
      <c r="Y1054" s="153">
        <v>1</v>
      </c>
      <c r="Z1054" s="153" t="s">
        <v>37</v>
      </c>
      <c r="AA1054" s="153">
        <v>1</v>
      </c>
      <c r="AB1054" s="153" t="s">
        <v>7130</v>
      </c>
      <c r="AC1054" s="153">
        <v>1</v>
      </c>
      <c r="AD1054" s="153">
        <v>0</v>
      </c>
      <c r="AE1054" s="153">
        <v>0</v>
      </c>
      <c r="AF1054" s="153">
        <v>0</v>
      </c>
      <c r="AG1054" s="153">
        <v>11000</v>
      </c>
      <c r="AH1054" s="153">
        <v>2480</v>
      </c>
      <c r="AI1054" s="153" t="s">
        <v>9769</v>
      </c>
      <c r="AJ1054" s="153">
        <v>1</v>
      </c>
      <c r="AK1054" s="153">
        <v>1</v>
      </c>
      <c r="AL1054" s="153">
        <v>100</v>
      </c>
      <c r="AM1054" s="153">
        <v>0</v>
      </c>
      <c r="AN1054" s="153">
        <v>0</v>
      </c>
      <c r="AO1054" s="153">
        <v>0</v>
      </c>
      <c r="AP1054" s="154">
        <v>0</v>
      </c>
      <c r="AQ1054" s="153">
        <v>0</v>
      </c>
      <c r="AR1054" s="153">
        <v>0</v>
      </c>
      <c r="AS1054" s="153">
        <v>11001</v>
      </c>
      <c r="AT1054" s="153">
        <v>2481</v>
      </c>
      <c r="AU1054" s="153" t="s">
        <v>9769</v>
      </c>
      <c r="AV1054" s="153">
        <v>0</v>
      </c>
      <c r="AW1054" s="153">
        <v>0</v>
      </c>
      <c r="AX1054" s="153">
        <v>0</v>
      </c>
      <c r="AY1054" s="153">
        <v>1734681813</v>
      </c>
      <c r="AZ1054" s="153">
        <v>1734681813</v>
      </c>
      <c r="BA1054" s="153">
        <v>100</v>
      </c>
      <c r="BB1054" s="153">
        <v>185675676</v>
      </c>
      <c r="BC1054" s="153">
        <v>185675676</v>
      </c>
      <c r="BD1054" s="153">
        <v>100</v>
      </c>
      <c r="BE1054" s="153">
        <v>0</v>
      </c>
      <c r="BF1054" s="153">
        <v>0</v>
      </c>
      <c r="BG1054" s="153">
        <v>0</v>
      </c>
      <c r="BH1054" s="155">
        <v>0</v>
      </c>
      <c r="BI1054" s="153">
        <v>0</v>
      </c>
      <c r="BJ1054" s="153">
        <v>0</v>
      </c>
    </row>
    <row r="1055" spans="1:62">
      <c r="A1055" s="152">
        <v>4050065308</v>
      </c>
      <c r="B1055" s="153">
        <v>6</v>
      </c>
      <c r="C1055" s="153" t="s">
        <v>9672</v>
      </c>
      <c r="D1055" s="153" t="s">
        <v>9673</v>
      </c>
      <c r="E1055" s="153">
        <v>2023</v>
      </c>
      <c r="F1055" s="153" t="s">
        <v>7125</v>
      </c>
      <c r="G1055" s="153" t="s">
        <v>7126</v>
      </c>
      <c r="H1055" s="153">
        <v>2</v>
      </c>
      <c r="I1055" s="153" t="s">
        <v>7127</v>
      </c>
      <c r="J1055" s="153">
        <v>16</v>
      </c>
      <c r="K1055" s="153" t="s">
        <v>1861</v>
      </c>
      <c r="L1055" s="153" t="s">
        <v>9674</v>
      </c>
      <c r="M1055" s="153">
        <v>199</v>
      </c>
      <c r="N1055" s="153" t="s">
        <v>7128</v>
      </c>
      <c r="O1055" s="153">
        <v>4</v>
      </c>
      <c r="P1055" s="153" t="s">
        <v>7281</v>
      </c>
      <c r="Q1055" s="153">
        <v>49</v>
      </c>
      <c r="R1055" s="153" t="s">
        <v>2834</v>
      </c>
      <c r="S1055" s="153">
        <v>1905</v>
      </c>
      <c r="T1055" s="153" t="s">
        <v>6324</v>
      </c>
      <c r="U1055" s="153">
        <v>44</v>
      </c>
      <c r="V1055" s="153">
        <v>2</v>
      </c>
      <c r="W1055" s="154">
        <v>19052</v>
      </c>
      <c r="X1055" s="153" t="s">
        <v>9770</v>
      </c>
      <c r="Y1055" s="153">
        <v>1</v>
      </c>
      <c r="Z1055" s="153" t="s">
        <v>37</v>
      </c>
      <c r="AA1055" s="153">
        <v>1</v>
      </c>
      <c r="AB1055" s="153" t="s">
        <v>7130</v>
      </c>
      <c r="AC1055" s="153">
        <v>1</v>
      </c>
      <c r="AD1055" s="153">
        <v>0</v>
      </c>
      <c r="AE1055" s="153">
        <v>0</v>
      </c>
      <c r="AF1055" s="153">
        <v>0</v>
      </c>
      <c r="AG1055" s="153">
        <v>2000</v>
      </c>
      <c r="AH1055" s="153">
        <v>204</v>
      </c>
      <c r="AI1055" s="153" t="s">
        <v>9570</v>
      </c>
      <c r="AJ1055" s="153">
        <v>0</v>
      </c>
      <c r="AK1055" s="153">
        <v>0</v>
      </c>
      <c r="AL1055" s="153">
        <v>0</v>
      </c>
      <c r="AM1055" s="153">
        <v>0</v>
      </c>
      <c r="AN1055" s="153">
        <v>0</v>
      </c>
      <c r="AO1055" s="153">
        <v>0</v>
      </c>
      <c r="AP1055" s="154">
        <v>0</v>
      </c>
      <c r="AQ1055" s="153">
        <v>0</v>
      </c>
      <c r="AR1055" s="153">
        <v>0</v>
      </c>
      <c r="AS1055" s="153">
        <v>2000</v>
      </c>
      <c r="AT1055" s="153">
        <v>204</v>
      </c>
      <c r="AU1055" s="153" t="s">
        <v>9570</v>
      </c>
      <c r="AV1055" s="153">
        <v>0</v>
      </c>
      <c r="AW1055" s="153">
        <v>0</v>
      </c>
      <c r="AX1055" s="153">
        <v>0</v>
      </c>
      <c r="AY1055" s="153">
        <v>254597187</v>
      </c>
      <c r="AZ1055" s="153">
        <v>197143876</v>
      </c>
      <c r="BA1055" s="153" t="s">
        <v>9771</v>
      </c>
      <c r="BB1055" s="153">
        <v>0</v>
      </c>
      <c r="BC1055" s="153">
        <v>0</v>
      </c>
      <c r="BD1055" s="153">
        <v>0</v>
      </c>
      <c r="BE1055" s="153">
        <v>0</v>
      </c>
      <c r="BF1055" s="153">
        <v>0</v>
      </c>
      <c r="BG1055" s="153">
        <v>0</v>
      </c>
      <c r="BH1055" s="155">
        <v>0</v>
      </c>
      <c r="BI1055" s="153">
        <v>0</v>
      </c>
      <c r="BJ1055" s="153">
        <v>0</v>
      </c>
    </row>
    <row r="1056" spans="1:62">
      <c r="A1056" s="152">
        <v>4050065308</v>
      </c>
      <c r="B1056" s="153">
        <v>6</v>
      </c>
      <c r="C1056" s="153" t="s">
        <v>9672</v>
      </c>
      <c r="D1056" s="153" t="s">
        <v>9673</v>
      </c>
      <c r="E1056" s="153">
        <v>2023</v>
      </c>
      <c r="F1056" s="153" t="s">
        <v>7125</v>
      </c>
      <c r="G1056" s="153" t="s">
        <v>7126</v>
      </c>
      <c r="H1056" s="153">
        <v>2</v>
      </c>
      <c r="I1056" s="153" t="s">
        <v>7127</v>
      </c>
      <c r="J1056" s="153">
        <v>16</v>
      </c>
      <c r="K1056" s="153" t="s">
        <v>1861</v>
      </c>
      <c r="L1056" s="153" t="s">
        <v>9674</v>
      </c>
      <c r="M1056" s="153">
        <v>199</v>
      </c>
      <c r="N1056" s="153" t="s">
        <v>7128</v>
      </c>
      <c r="O1056" s="153">
        <v>4</v>
      </c>
      <c r="P1056" s="153" t="s">
        <v>7281</v>
      </c>
      <c r="Q1056" s="153">
        <v>49</v>
      </c>
      <c r="R1056" s="153" t="s">
        <v>2834</v>
      </c>
      <c r="S1056" s="153">
        <v>1905</v>
      </c>
      <c r="T1056" s="153" t="s">
        <v>6324</v>
      </c>
      <c r="U1056" s="153">
        <v>44</v>
      </c>
      <c r="V1056" s="153">
        <v>3</v>
      </c>
      <c r="W1056" s="154">
        <v>19053</v>
      </c>
      <c r="X1056" s="153" t="s">
        <v>9772</v>
      </c>
      <c r="Y1056" s="153">
        <v>1</v>
      </c>
      <c r="Z1056" s="153" t="s">
        <v>37</v>
      </c>
      <c r="AA1056" s="153">
        <v>1</v>
      </c>
      <c r="AB1056" s="153" t="s">
        <v>7130</v>
      </c>
      <c r="AC1056" s="153">
        <v>1</v>
      </c>
      <c r="AD1056" s="153">
        <v>0</v>
      </c>
      <c r="AE1056" s="153">
        <v>0</v>
      </c>
      <c r="AF1056" s="153">
        <v>0</v>
      </c>
      <c r="AG1056" s="153">
        <v>0</v>
      </c>
      <c r="AH1056" s="153">
        <v>0</v>
      </c>
      <c r="AI1056" s="153">
        <v>0</v>
      </c>
      <c r="AJ1056" s="153" t="s">
        <v>9773</v>
      </c>
      <c r="AK1056" s="153" t="s">
        <v>7289</v>
      </c>
      <c r="AL1056" s="153" t="s">
        <v>9774</v>
      </c>
      <c r="AM1056" s="153" t="s">
        <v>8637</v>
      </c>
      <c r="AN1056" s="153">
        <v>0</v>
      </c>
      <c r="AO1056" s="153">
        <v>0</v>
      </c>
      <c r="AP1056" s="154">
        <v>0</v>
      </c>
      <c r="AQ1056" s="153">
        <v>0</v>
      </c>
      <c r="AR1056" s="153">
        <v>0</v>
      </c>
      <c r="AS1056" s="153" t="s">
        <v>8785</v>
      </c>
      <c r="AT1056" s="153" t="s">
        <v>7289</v>
      </c>
      <c r="AU1056" s="153" t="s">
        <v>9775</v>
      </c>
      <c r="AV1056" s="153">
        <v>0</v>
      </c>
      <c r="AW1056" s="153">
        <v>0</v>
      </c>
      <c r="AX1056" s="153">
        <v>0</v>
      </c>
      <c r="AY1056" s="153">
        <v>0</v>
      </c>
      <c r="AZ1056" s="153">
        <v>0</v>
      </c>
      <c r="BA1056" s="153">
        <v>0</v>
      </c>
      <c r="BB1056" s="153">
        <v>15897479250</v>
      </c>
      <c r="BC1056" s="153">
        <v>15897479248</v>
      </c>
      <c r="BD1056" s="153">
        <v>100</v>
      </c>
      <c r="BE1056" s="153">
        <v>10218913159</v>
      </c>
      <c r="BF1056" s="153">
        <v>609333334</v>
      </c>
      <c r="BG1056" s="153" t="s">
        <v>9776</v>
      </c>
      <c r="BH1056" s="155">
        <v>0</v>
      </c>
      <c r="BI1056" s="153">
        <v>0</v>
      </c>
      <c r="BJ1056" s="153">
        <v>0</v>
      </c>
    </row>
    <row r="1057" spans="1:62">
      <c r="A1057" s="152">
        <v>4050065308</v>
      </c>
      <c r="B1057" s="153">
        <v>6</v>
      </c>
      <c r="C1057" s="153" t="s">
        <v>9672</v>
      </c>
      <c r="D1057" s="153" t="s">
        <v>9673</v>
      </c>
      <c r="E1057" s="153">
        <v>2023</v>
      </c>
      <c r="F1057" s="153" t="s">
        <v>7125</v>
      </c>
      <c r="G1057" s="153" t="s">
        <v>7126</v>
      </c>
      <c r="H1057" s="153">
        <v>2</v>
      </c>
      <c r="I1057" s="153" t="s">
        <v>7127</v>
      </c>
      <c r="J1057" s="153">
        <v>16</v>
      </c>
      <c r="K1057" s="153" t="s">
        <v>1861</v>
      </c>
      <c r="L1057" s="153" t="s">
        <v>9674</v>
      </c>
      <c r="M1057" s="153">
        <v>199</v>
      </c>
      <c r="N1057" s="153" t="s">
        <v>7128</v>
      </c>
      <c r="O1057" s="153">
        <v>4</v>
      </c>
      <c r="P1057" s="153" t="s">
        <v>7281</v>
      </c>
      <c r="Q1057" s="153">
        <v>49</v>
      </c>
      <c r="R1057" s="153" t="s">
        <v>2834</v>
      </c>
      <c r="S1057" s="153">
        <v>1905</v>
      </c>
      <c r="T1057" s="153" t="s">
        <v>6324</v>
      </c>
      <c r="U1057" s="153">
        <v>44</v>
      </c>
      <c r="V1057" s="153">
        <v>4</v>
      </c>
      <c r="W1057" s="154">
        <v>19054</v>
      </c>
      <c r="X1057" s="153" t="s">
        <v>7650</v>
      </c>
      <c r="Y1057" s="153">
        <v>1</v>
      </c>
      <c r="Z1057" s="153" t="s">
        <v>37</v>
      </c>
      <c r="AA1057" s="153">
        <v>1</v>
      </c>
      <c r="AB1057" s="153" t="s">
        <v>7130</v>
      </c>
      <c r="AC1057" s="153">
        <v>1</v>
      </c>
      <c r="AD1057" s="153">
        <v>0</v>
      </c>
      <c r="AE1057" s="153">
        <v>0</v>
      </c>
      <c r="AF1057" s="153">
        <v>0</v>
      </c>
      <c r="AG1057" s="153">
        <v>0</v>
      </c>
      <c r="AH1057" s="153">
        <v>0</v>
      </c>
      <c r="AI1057" s="153">
        <v>0</v>
      </c>
      <c r="AJ1057" s="153">
        <v>0</v>
      </c>
      <c r="AK1057" s="153">
        <v>0</v>
      </c>
      <c r="AL1057" s="153">
        <v>0</v>
      </c>
      <c r="AM1057" s="153">
        <v>1600</v>
      </c>
      <c r="AN1057" s="153">
        <v>0</v>
      </c>
      <c r="AO1057" s="153">
        <v>0</v>
      </c>
      <c r="AP1057" s="154">
        <v>0</v>
      </c>
      <c r="AQ1057" s="153">
        <v>0</v>
      </c>
      <c r="AR1057" s="153">
        <v>0</v>
      </c>
      <c r="AS1057" s="153">
        <v>1600</v>
      </c>
      <c r="AT1057" s="153">
        <v>0</v>
      </c>
      <c r="AU1057" s="153">
        <v>0</v>
      </c>
      <c r="AV1057" s="153">
        <v>0</v>
      </c>
      <c r="AW1057" s="153">
        <v>0</v>
      </c>
      <c r="AX1057" s="153">
        <v>0</v>
      </c>
      <c r="AY1057" s="153">
        <v>0</v>
      </c>
      <c r="AZ1057" s="153">
        <v>0</v>
      </c>
      <c r="BA1057" s="153">
        <v>0</v>
      </c>
      <c r="BB1057" s="153">
        <v>0</v>
      </c>
      <c r="BC1057" s="153">
        <v>0</v>
      </c>
      <c r="BD1057" s="153">
        <v>0</v>
      </c>
      <c r="BE1057" s="153">
        <v>1642883000</v>
      </c>
      <c r="BF1057" s="153">
        <v>0</v>
      </c>
      <c r="BG1057" s="153">
        <v>0</v>
      </c>
      <c r="BH1057" s="155">
        <v>0</v>
      </c>
      <c r="BI1057" s="153">
        <v>0</v>
      </c>
      <c r="BJ1057" s="153">
        <v>0</v>
      </c>
    </row>
    <row r="1058" spans="1:62">
      <c r="A1058" s="152">
        <v>4050065308</v>
      </c>
      <c r="B1058" s="153">
        <v>6</v>
      </c>
      <c r="C1058" s="153" t="s">
        <v>9672</v>
      </c>
      <c r="D1058" s="153" t="s">
        <v>9673</v>
      </c>
      <c r="E1058" s="153">
        <v>2023</v>
      </c>
      <c r="F1058" s="153" t="s">
        <v>7125</v>
      </c>
      <c r="G1058" s="153" t="s">
        <v>7126</v>
      </c>
      <c r="H1058" s="153">
        <v>2</v>
      </c>
      <c r="I1058" s="153" t="s">
        <v>7127</v>
      </c>
      <c r="J1058" s="153">
        <v>16</v>
      </c>
      <c r="K1058" s="153" t="s">
        <v>1861</v>
      </c>
      <c r="L1058" s="153" t="s">
        <v>9674</v>
      </c>
      <c r="M1058" s="153">
        <v>199</v>
      </c>
      <c r="N1058" s="153" t="s">
        <v>7128</v>
      </c>
      <c r="O1058" s="153">
        <v>5</v>
      </c>
      <c r="P1058" s="153" t="s">
        <v>7296</v>
      </c>
      <c r="Q1058" s="153">
        <v>55</v>
      </c>
      <c r="R1058" s="153" t="s">
        <v>2869</v>
      </c>
      <c r="S1058" s="153">
        <v>1906</v>
      </c>
      <c r="T1058" s="153" t="s">
        <v>6331</v>
      </c>
      <c r="U1058" s="153">
        <v>12</v>
      </c>
      <c r="V1058" s="153">
        <v>1</v>
      </c>
      <c r="W1058" s="154">
        <v>19061</v>
      </c>
      <c r="X1058" s="153" t="s">
        <v>9777</v>
      </c>
      <c r="Y1058" s="153">
        <v>1</v>
      </c>
      <c r="Z1058" s="153" t="s">
        <v>37</v>
      </c>
      <c r="AA1058" s="153">
        <v>3</v>
      </c>
      <c r="AB1058" s="153" t="s">
        <v>7343</v>
      </c>
      <c r="AC1058" s="153">
        <v>1</v>
      </c>
      <c r="AD1058" s="153">
        <v>0</v>
      </c>
      <c r="AE1058" s="153">
        <v>0</v>
      </c>
      <c r="AF1058" s="153">
        <v>0</v>
      </c>
      <c r="AG1058" s="153">
        <v>4</v>
      </c>
      <c r="AH1058" s="153">
        <v>21</v>
      </c>
      <c r="AI1058" s="153">
        <v>525</v>
      </c>
      <c r="AJ1058" s="153">
        <v>0</v>
      </c>
      <c r="AK1058" s="153">
        <v>0</v>
      </c>
      <c r="AL1058" s="153">
        <v>0</v>
      </c>
      <c r="AM1058" s="153">
        <v>0</v>
      </c>
      <c r="AN1058" s="153">
        <v>0</v>
      </c>
      <c r="AO1058" s="153">
        <v>0</v>
      </c>
      <c r="AP1058" s="154">
        <v>0</v>
      </c>
      <c r="AQ1058" s="153">
        <v>0</v>
      </c>
      <c r="AR1058" s="153">
        <v>0</v>
      </c>
      <c r="AS1058" s="153">
        <v>4</v>
      </c>
      <c r="AT1058" s="153">
        <v>21</v>
      </c>
      <c r="AU1058" s="153">
        <v>525</v>
      </c>
      <c r="AV1058" s="153">
        <v>0</v>
      </c>
      <c r="AW1058" s="153">
        <v>0</v>
      </c>
      <c r="AX1058" s="153">
        <v>0</v>
      </c>
      <c r="AY1058" s="153">
        <v>864956615</v>
      </c>
      <c r="AZ1058" s="153">
        <v>864956615</v>
      </c>
      <c r="BA1058" s="153">
        <v>100</v>
      </c>
      <c r="BB1058" s="153">
        <v>0</v>
      </c>
      <c r="BC1058" s="153">
        <v>0</v>
      </c>
      <c r="BD1058" s="153">
        <v>0</v>
      </c>
      <c r="BE1058" s="153">
        <v>0</v>
      </c>
      <c r="BF1058" s="153">
        <v>0</v>
      </c>
      <c r="BG1058" s="153">
        <v>0</v>
      </c>
      <c r="BH1058" s="155">
        <v>0</v>
      </c>
      <c r="BI1058" s="153">
        <v>0</v>
      </c>
      <c r="BJ1058" s="153">
        <v>0</v>
      </c>
    </row>
    <row r="1059" spans="1:62">
      <c r="A1059" s="152">
        <v>4050065308</v>
      </c>
      <c r="B1059" s="153">
        <v>6</v>
      </c>
      <c r="C1059" s="153" t="s">
        <v>9672</v>
      </c>
      <c r="D1059" s="153" t="s">
        <v>9673</v>
      </c>
      <c r="E1059" s="153">
        <v>2023</v>
      </c>
      <c r="F1059" s="153" t="s">
        <v>7125</v>
      </c>
      <c r="G1059" s="153" t="s">
        <v>7126</v>
      </c>
      <c r="H1059" s="153">
        <v>2</v>
      </c>
      <c r="I1059" s="153" t="s">
        <v>7127</v>
      </c>
      <c r="J1059" s="153">
        <v>16</v>
      </c>
      <c r="K1059" s="153" t="s">
        <v>1861</v>
      </c>
      <c r="L1059" s="153" t="s">
        <v>9674</v>
      </c>
      <c r="M1059" s="153">
        <v>199</v>
      </c>
      <c r="N1059" s="153" t="s">
        <v>7128</v>
      </c>
      <c r="O1059" s="153">
        <v>5</v>
      </c>
      <c r="P1059" s="153" t="s">
        <v>7296</v>
      </c>
      <c r="Q1059" s="153">
        <v>55</v>
      </c>
      <c r="R1059" s="153" t="s">
        <v>2869</v>
      </c>
      <c r="S1059" s="153">
        <v>1906</v>
      </c>
      <c r="T1059" s="153" t="s">
        <v>6331</v>
      </c>
      <c r="U1059" s="153">
        <v>12</v>
      </c>
      <c r="V1059" s="153">
        <v>2</v>
      </c>
      <c r="W1059" s="154">
        <v>19062</v>
      </c>
      <c r="X1059" s="153" t="s">
        <v>9778</v>
      </c>
      <c r="Y1059" s="153">
        <v>1</v>
      </c>
      <c r="Z1059" s="153" t="s">
        <v>37</v>
      </c>
      <c r="AA1059" s="153">
        <v>1</v>
      </c>
      <c r="AB1059" s="153" t="s">
        <v>7130</v>
      </c>
      <c r="AC1059" s="153">
        <v>1</v>
      </c>
      <c r="AD1059" s="153">
        <v>0</v>
      </c>
      <c r="AE1059" s="153">
        <v>0</v>
      </c>
      <c r="AF1059" s="153">
        <v>0</v>
      </c>
      <c r="AG1059" s="153">
        <v>2</v>
      </c>
      <c r="AH1059" s="153">
        <v>0</v>
      </c>
      <c r="AI1059" s="153">
        <v>0</v>
      </c>
      <c r="AJ1059" s="153" t="s">
        <v>9779</v>
      </c>
      <c r="AK1059" s="153">
        <v>0</v>
      </c>
      <c r="AL1059" s="153">
        <v>0</v>
      </c>
      <c r="AM1059" s="153" t="s">
        <v>9779</v>
      </c>
      <c r="AN1059" s="153">
        <v>0</v>
      </c>
      <c r="AO1059" s="153">
        <v>0</v>
      </c>
      <c r="AP1059" s="154">
        <v>0</v>
      </c>
      <c r="AQ1059" s="153">
        <v>0</v>
      </c>
      <c r="AR1059" s="153">
        <v>0</v>
      </c>
      <c r="AS1059" s="153" t="s">
        <v>7473</v>
      </c>
      <c r="AT1059" s="153">
        <v>0</v>
      </c>
      <c r="AU1059" s="153">
        <v>0</v>
      </c>
      <c r="AV1059" s="153">
        <v>0</v>
      </c>
      <c r="AW1059" s="153">
        <v>0</v>
      </c>
      <c r="AX1059" s="153">
        <v>0</v>
      </c>
      <c r="AY1059" s="153">
        <v>14262801</v>
      </c>
      <c r="AZ1059" s="153">
        <v>14262801</v>
      </c>
      <c r="BA1059" s="153">
        <v>100</v>
      </c>
      <c r="BB1059" s="153">
        <v>5642797</v>
      </c>
      <c r="BC1059" s="153">
        <v>5642797</v>
      </c>
      <c r="BD1059" s="153">
        <v>100</v>
      </c>
      <c r="BE1059" s="153">
        <v>950000000</v>
      </c>
      <c r="BF1059" s="153">
        <v>49830761</v>
      </c>
      <c r="BG1059" s="153" t="s">
        <v>9780</v>
      </c>
      <c r="BH1059" s="155">
        <v>0</v>
      </c>
      <c r="BI1059" s="153">
        <v>0</v>
      </c>
      <c r="BJ1059" s="153">
        <v>0</v>
      </c>
    </row>
    <row r="1060" spans="1:62">
      <c r="A1060" s="152">
        <v>4050065308</v>
      </c>
      <c r="B1060" s="153">
        <v>6</v>
      </c>
      <c r="C1060" s="153" t="s">
        <v>9672</v>
      </c>
      <c r="D1060" s="153" t="s">
        <v>9673</v>
      </c>
      <c r="E1060" s="153">
        <v>2023</v>
      </c>
      <c r="F1060" s="153" t="s">
        <v>7125</v>
      </c>
      <c r="G1060" s="153" t="s">
        <v>7126</v>
      </c>
      <c r="H1060" s="153">
        <v>2</v>
      </c>
      <c r="I1060" s="153" t="s">
        <v>7127</v>
      </c>
      <c r="J1060" s="153">
        <v>16</v>
      </c>
      <c r="K1060" s="153" t="s">
        <v>1861</v>
      </c>
      <c r="L1060" s="153" t="s">
        <v>9674</v>
      </c>
      <c r="M1060" s="153">
        <v>199</v>
      </c>
      <c r="N1060" s="153" t="s">
        <v>7128</v>
      </c>
      <c r="O1060" s="153">
        <v>5</v>
      </c>
      <c r="P1060" s="153" t="s">
        <v>7296</v>
      </c>
      <c r="Q1060" s="153">
        <v>55</v>
      </c>
      <c r="R1060" s="153" t="s">
        <v>2869</v>
      </c>
      <c r="S1060" s="153">
        <v>1906</v>
      </c>
      <c r="T1060" s="153" t="s">
        <v>6331</v>
      </c>
      <c r="U1060" s="153">
        <v>12</v>
      </c>
      <c r="V1060" s="153">
        <v>3</v>
      </c>
      <c r="W1060" s="154">
        <v>19063</v>
      </c>
      <c r="X1060" s="153" t="s">
        <v>9781</v>
      </c>
      <c r="Y1060" s="153">
        <v>1</v>
      </c>
      <c r="Z1060" s="153" t="s">
        <v>37</v>
      </c>
      <c r="AA1060" s="153">
        <v>1</v>
      </c>
      <c r="AB1060" s="153" t="s">
        <v>7130</v>
      </c>
      <c r="AC1060" s="153">
        <v>1</v>
      </c>
      <c r="AD1060" s="153">
        <v>0</v>
      </c>
      <c r="AE1060" s="153">
        <v>0</v>
      </c>
      <c r="AF1060" s="153">
        <v>0</v>
      </c>
      <c r="AG1060" s="153">
        <v>200</v>
      </c>
      <c r="AH1060" s="153">
        <v>200</v>
      </c>
      <c r="AI1060" s="153">
        <v>100</v>
      </c>
      <c r="AJ1060" s="153">
        <v>200</v>
      </c>
      <c r="AK1060" s="153">
        <v>200</v>
      </c>
      <c r="AL1060" s="153">
        <v>100</v>
      </c>
      <c r="AM1060" s="153">
        <v>200</v>
      </c>
      <c r="AN1060" s="153">
        <v>200</v>
      </c>
      <c r="AO1060" s="153">
        <v>100</v>
      </c>
      <c r="AP1060" s="154">
        <v>200</v>
      </c>
      <c r="AQ1060" s="153">
        <v>0</v>
      </c>
      <c r="AR1060" s="153">
        <v>0</v>
      </c>
      <c r="AS1060" s="153">
        <v>800</v>
      </c>
      <c r="AT1060" s="153">
        <v>600</v>
      </c>
      <c r="AU1060" s="153">
        <v>75</v>
      </c>
      <c r="AV1060" s="153">
        <v>0</v>
      </c>
      <c r="AW1060" s="153">
        <v>0</v>
      </c>
      <c r="AX1060" s="153">
        <v>0</v>
      </c>
      <c r="AY1060" s="153">
        <v>213276000</v>
      </c>
      <c r="AZ1060" s="153">
        <v>213276000</v>
      </c>
      <c r="BA1060" s="153">
        <v>100</v>
      </c>
      <c r="BB1060" s="153">
        <v>33625490</v>
      </c>
      <c r="BC1060" s="153">
        <v>33550000</v>
      </c>
      <c r="BD1060" s="153" t="s">
        <v>8003</v>
      </c>
      <c r="BE1060" s="153">
        <v>100000000</v>
      </c>
      <c r="BF1060" s="153">
        <v>100000000</v>
      </c>
      <c r="BG1060" s="153">
        <v>100</v>
      </c>
      <c r="BH1060" s="155">
        <v>257000000</v>
      </c>
      <c r="BI1060" s="153">
        <v>0</v>
      </c>
      <c r="BJ1060" s="153">
        <v>0</v>
      </c>
    </row>
    <row r="1061" spans="1:62">
      <c r="A1061" s="152">
        <v>4050065308</v>
      </c>
      <c r="B1061" s="153">
        <v>6</v>
      </c>
      <c r="C1061" s="153" t="s">
        <v>9672</v>
      </c>
      <c r="D1061" s="153" t="s">
        <v>9673</v>
      </c>
      <c r="E1061" s="153">
        <v>2023</v>
      </c>
      <c r="F1061" s="153" t="s">
        <v>7125</v>
      </c>
      <c r="G1061" s="153" t="s">
        <v>7126</v>
      </c>
      <c r="H1061" s="153">
        <v>2</v>
      </c>
      <c r="I1061" s="153" t="s">
        <v>7127</v>
      </c>
      <c r="J1061" s="153">
        <v>16</v>
      </c>
      <c r="K1061" s="153" t="s">
        <v>1861</v>
      </c>
      <c r="L1061" s="153" t="s">
        <v>9674</v>
      </c>
      <c r="M1061" s="153">
        <v>199</v>
      </c>
      <c r="N1061" s="153" t="s">
        <v>7128</v>
      </c>
      <c r="O1061" s="153">
        <v>5</v>
      </c>
      <c r="P1061" s="153" t="s">
        <v>7296</v>
      </c>
      <c r="Q1061" s="153">
        <v>55</v>
      </c>
      <c r="R1061" s="153" t="s">
        <v>2869</v>
      </c>
      <c r="S1061" s="153">
        <v>1906</v>
      </c>
      <c r="T1061" s="153" t="s">
        <v>6331</v>
      </c>
      <c r="U1061" s="153">
        <v>12</v>
      </c>
      <c r="V1061" s="153">
        <v>4</v>
      </c>
      <c r="W1061" s="154">
        <v>19064</v>
      </c>
      <c r="X1061" s="153" t="s">
        <v>9782</v>
      </c>
      <c r="Y1061" s="153">
        <v>1</v>
      </c>
      <c r="Z1061" s="153" t="s">
        <v>37</v>
      </c>
      <c r="AA1061" s="153">
        <v>1</v>
      </c>
      <c r="AB1061" s="153" t="s">
        <v>7130</v>
      </c>
      <c r="AC1061" s="153">
        <v>1</v>
      </c>
      <c r="AD1061" s="153">
        <v>0</v>
      </c>
      <c r="AE1061" s="153">
        <v>0</v>
      </c>
      <c r="AF1061" s="153">
        <v>0</v>
      </c>
      <c r="AG1061" s="153">
        <v>25</v>
      </c>
      <c r="AH1061" s="153">
        <v>25</v>
      </c>
      <c r="AI1061" s="153">
        <v>100</v>
      </c>
      <c r="AJ1061" s="153">
        <v>25</v>
      </c>
      <c r="AK1061" s="153">
        <v>25</v>
      </c>
      <c r="AL1061" s="153">
        <v>100</v>
      </c>
      <c r="AM1061" s="153">
        <v>25</v>
      </c>
      <c r="AN1061" s="153">
        <v>4</v>
      </c>
      <c r="AO1061" s="153">
        <v>16</v>
      </c>
      <c r="AP1061" s="154">
        <v>25</v>
      </c>
      <c r="AQ1061" s="153">
        <v>0</v>
      </c>
      <c r="AR1061" s="153">
        <v>0</v>
      </c>
      <c r="AS1061" s="153">
        <v>100</v>
      </c>
      <c r="AT1061" s="153">
        <v>54</v>
      </c>
      <c r="AU1061" s="153">
        <v>54</v>
      </c>
      <c r="AV1061" s="153">
        <v>0</v>
      </c>
      <c r="AW1061" s="153">
        <v>0</v>
      </c>
      <c r="AX1061" s="153">
        <v>0</v>
      </c>
      <c r="AY1061" s="153">
        <v>797901584</v>
      </c>
      <c r="AZ1061" s="153">
        <v>728575406</v>
      </c>
      <c r="BA1061" s="153" t="s">
        <v>9783</v>
      </c>
      <c r="BB1061" s="153">
        <v>185954293</v>
      </c>
      <c r="BC1061" s="153">
        <v>185954293</v>
      </c>
      <c r="BD1061" s="153">
        <v>100</v>
      </c>
      <c r="BE1061" s="153">
        <v>137757000</v>
      </c>
      <c r="BF1061" s="153">
        <v>119457000</v>
      </c>
      <c r="BG1061" s="153" t="s">
        <v>9784</v>
      </c>
      <c r="BH1061" s="155">
        <v>824000000</v>
      </c>
      <c r="BI1061" s="153">
        <v>0</v>
      </c>
      <c r="BJ1061" s="153">
        <v>0</v>
      </c>
    </row>
    <row r="1062" spans="1:62">
      <c r="A1062" s="152">
        <v>4050065308</v>
      </c>
      <c r="B1062" s="153">
        <v>6</v>
      </c>
      <c r="C1062" s="153" t="s">
        <v>9672</v>
      </c>
      <c r="D1062" s="153" t="s">
        <v>9673</v>
      </c>
      <c r="E1062" s="153">
        <v>2023</v>
      </c>
      <c r="F1062" s="153" t="s">
        <v>7125</v>
      </c>
      <c r="G1062" s="153" t="s">
        <v>7126</v>
      </c>
      <c r="H1062" s="153">
        <v>2</v>
      </c>
      <c r="I1062" s="153" t="s">
        <v>7127</v>
      </c>
      <c r="J1062" s="153">
        <v>16</v>
      </c>
      <c r="K1062" s="153" t="s">
        <v>1861</v>
      </c>
      <c r="L1062" s="153" t="s">
        <v>9674</v>
      </c>
      <c r="M1062" s="153">
        <v>199</v>
      </c>
      <c r="N1062" s="153" t="s">
        <v>7128</v>
      </c>
      <c r="O1062" s="153">
        <v>5</v>
      </c>
      <c r="P1062" s="153" t="s">
        <v>7296</v>
      </c>
      <c r="Q1062" s="153">
        <v>57</v>
      </c>
      <c r="R1062" s="153" t="s">
        <v>56</v>
      </c>
      <c r="S1062" s="153">
        <v>1907</v>
      </c>
      <c r="T1062" s="153" t="s">
        <v>6339</v>
      </c>
      <c r="U1062" s="153">
        <v>14</v>
      </c>
      <c r="V1062" s="153">
        <v>1</v>
      </c>
      <c r="W1062" s="154">
        <v>19071</v>
      </c>
      <c r="X1062" s="153" t="s">
        <v>7308</v>
      </c>
      <c r="Y1062" s="153">
        <v>1</v>
      </c>
      <c r="Z1062" s="153" t="s">
        <v>37</v>
      </c>
      <c r="AA1062" s="153">
        <v>1</v>
      </c>
      <c r="AB1062" s="153" t="s">
        <v>7130</v>
      </c>
      <c r="AC1062" s="153">
        <v>1</v>
      </c>
      <c r="AD1062" s="153">
        <v>0</v>
      </c>
      <c r="AE1062" s="153">
        <v>0</v>
      </c>
      <c r="AF1062" s="153">
        <v>0</v>
      </c>
      <c r="AG1062" s="153">
        <v>1</v>
      </c>
      <c r="AH1062" s="153">
        <v>1</v>
      </c>
      <c r="AI1062" s="153">
        <v>100</v>
      </c>
      <c r="AJ1062" s="153">
        <v>1</v>
      </c>
      <c r="AK1062" s="153">
        <v>1</v>
      </c>
      <c r="AL1062" s="153">
        <v>100</v>
      </c>
      <c r="AM1062" s="153">
        <v>1</v>
      </c>
      <c r="AN1062" s="153">
        <v>1</v>
      </c>
      <c r="AO1062" s="153">
        <v>100</v>
      </c>
      <c r="AP1062" s="154">
        <v>1</v>
      </c>
      <c r="AQ1062" s="153">
        <v>0</v>
      </c>
      <c r="AR1062" s="153">
        <v>0</v>
      </c>
      <c r="AS1062" s="153">
        <v>4</v>
      </c>
      <c r="AT1062" s="153">
        <v>3</v>
      </c>
      <c r="AU1062" s="153">
        <v>75</v>
      </c>
      <c r="AV1062" s="153">
        <v>0</v>
      </c>
      <c r="AW1062" s="153">
        <v>0</v>
      </c>
      <c r="AX1062" s="153">
        <v>0</v>
      </c>
      <c r="AY1062" s="153">
        <v>4386578679</v>
      </c>
      <c r="AZ1062" s="153">
        <v>4378829309</v>
      </c>
      <c r="BA1062" s="153" t="s">
        <v>8398</v>
      </c>
      <c r="BB1062" s="153">
        <v>7084898000</v>
      </c>
      <c r="BC1062" s="153">
        <v>7084882443</v>
      </c>
      <c r="BD1062" s="153">
        <v>100</v>
      </c>
      <c r="BE1062" s="153">
        <v>7422458893</v>
      </c>
      <c r="BF1062" s="153">
        <v>6573540985</v>
      </c>
      <c r="BG1062" s="153" t="s">
        <v>9785</v>
      </c>
      <c r="BH1062" s="155">
        <v>4000000000</v>
      </c>
      <c r="BI1062" s="153">
        <v>0</v>
      </c>
      <c r="BJ1062" s="153">
        <v>0</v>
      </c>
    </row>
    <row r="1063" spans="1:62">
      <c r="A1063" s="152">
        <v>4050065308</v>
      </c>
      <c r="B1063" s="153">
        <v>6</v>
      </c>
      <c r="C1063" s="153" t="s">
        <v>9672</v>
      </c>
      <c r="D1063" s="153" t="s">
        <v>9673</v>
      </c>
      <c r="E1063" s="153">
        <v>2023</v>
      </c>
      <c r="F1063" s="153" t="s">
        <v>7125</v>
      </c>
      <c r="G1063" s="153" t="s">
        <v>7126</v>
      </c>
      <c r="H1063" s="153">
        <v>2</v>
      </c>
      <c r="I1063" s="153" t="s">
        <v>7127</v>
      </c>
      <c r="J1063" s="153">
        <v>16</v>
      </c>
      <c r="K1063" s="153" t="s">
        <v>1861</v>
      </c>
      <c r="L1063" s="153" t="s">
        <v>9674</v>
      </c>
      <c r="M1063" s="153">
        <v>199</v>
      </c>
      <c r="N1063" s="153" t="s">
        <v>7128</v>
      </c>
      <c r="O1063" s="153">
        <v>5</v>
      </c>
      <c r="P1063" s="153" t="s">
        <v>7296</v>
      </c>
      <c r="Q1063" s="153">
        <v>57</v>
      </c>
      <c r="R1063" s="153" t="s">
        <v>56</v>
      </c>
      <c r="S1063" s="153">
        <v>1907</v>
      </c>
      <c r="T1063" s="153" t="s">
        <v>6339</v>
      </c>
      <c r="U1063" s="153">
        <v>14</v>
      </c>
      <c r="V1063" s="153">
        <v>2</v>
      </c>
      <c r="W1063" s="154">
        <v>19072</v>
      </c>
      <c r="X1063" s="153" t="s">
        <v>7313</v>
      </c>
      <c r="Y1063" s="153">
        <v>2</v>
      </c>
      <c r="Z1063" s="153" t="s">
        <v>202</v>
      </c>
      <c r="AA1063" s="153">
        <v>1</v>
      </c>
      <c r="AB1063" s="153" t="s">
        <v>7130</v>
      </c>
      <c r="AC1063" s="153">
        <v>1</v>
      </c>
      <c r="AD1063" s="153">
        <v>0</v>
      </c>
      <c r="AE1063" s="153">
        <v>0</v>
      </c>
      <c r="AF1063" s="153">
        <v>0</v>
      </c>
      <c r="AG1063" s="153">
        <v>1</v>
      </c>
      <c r="AH1063" s="153">
        <v>0</v>
      </c>
      <c r="AI1063" s="153">
        <v>0</v>
      </c>
      <c r="AJ1063" s="153">
        <v>1</v>
      </c>
      <c r="AK1063" s="153">
        <v>1</v>
      </c>
      <c r="AL1063" s="153">
        <v>100</v>
      </c>
      <c r="AM1063" s="153">
        <v>1</v>
      </c>
      <c r="AN1063" s="153">
        <v>1</v>
      </c>
      <c r="AO1063" s="153">
        <v>100</v>
      </c>
      <c r="AP1063" s="154">
        <v>1</v>
      </c>
      <c r="AQ1063" s="153">
        <v>0</v>
      </c>
      <c r="AR1063" s="153">
        <v>0</v>
      </c>
      <c r="AS1063" s="153" t="s">
        <v>7131</v>
      </c>
      <c r="AT1063" s="153" t="s">
        <v>7131</v>
      </c>
      <c r="AU1063" s="153" t="s">
        <v>7131</v>
      </c>
      <c r="AV1063" s="153">
        <v>0</v>
      </c>
      <c r="AW1063" s="153">
        <v>0</v>
      </c>
      <c r="AX1063" s="153">
        <v>0</v>
      </c>
      <c r="AY1063" s="153">
        <v>30000000</v>
      </c>
      <c r="AZ1063" s="153">
        <v>0</v>
      </c>
      <c r="BA1063" s="153">
        <v>0</v>
      </c>
      <c r="BB1063" s="153">
        <v>30176000</v>
      </c>
      <c r="BC1063" s="153">
        <v>30176000</v>
      </c>
      <c r="BD1063" s="153">
        <v>100</v>
      </c>
      <c r="BE1063" s="153">
        <v>32141107</v>
      </c>
      <c r="BF1063" s="153">
        <v>32141107</v>
      </c>
      <c r="BG1063" s="153">
        <v>100</v>
      </c>
      <c r="BH1063" s="155">
        <v>30000000</v>
      </c>
      <c r="BI1063" s="153">
        <v>0</v>
      </c>
      <c r="BJ1063" s="153">
        <v>0</v>
      </c>
    </row>
    <row r="1064" spans="1:62">
      <c r="A1064" s="152">
        <v>4050065308</v>
      </c>
      <c r="B1064" s="153">
        <v>6</v>
      </c>
      <c r="C1064" s="153" t="s">
        <v>9672</v>
      </c>
      <c r="D1064" s="153" t="s">
        <v>9673</v>
      </c>
      <c r="E1064" s="153">
        <v>2023</v>
      </c>
      <c r="F1064" s="153" t="s">
        <v>7125</v>
      </c>
      <c r="G1064" s="153" t="s">
        <v>7126</v>
      </c>
      <c r="H1064" s="153">
        <v>2</v>
      </c>
      <c r="I1064" s="153" t="s">
        <v>7127</v>
      </c>
      <c r="J1064" s="153">
        <v>16</v>
      </c>
      <c r="K1064" s="153" t="s">
        <v>1861</v>
      </c>
      <c r="L1064" s="153" t="s">
        <v>9674</v>
      </c>
      <c r="M1064" s="153">
        <v>199</v>
      </c>
      <c r="N1064" s="153" t="s">
        <v>7128</v>
      </c>
      <c r="O1064" s="153">
        <v>5</v>
      </c>
      <c r="P1064" s="153" t="s">
        <v>7296</v>
      </c>
      <c r="Q1064" s="153">
        <v>57</v>
      </c>
      <c r="R1064" s="153" t="s">
        <v>56</v>
      </c>
      <c r="S1064" s="153">
        <v>1908</v>
      </c>
      <c r="T1064" s="153" t="s">
        <v>2920</v>
      </c>
      <c r="U1064" s="153">
        <v>7</v>
      </c>
      <c r="V1064" s="153">
        <v>1</v>
      </c>
      <c r="W1064" s="154">
        <v>19081</v>
      </c>
      <c r="X1064" s="153" t="s">
        <v>7492</v>
      </c>
      <c r="Y1064" s="153">
        <v>1</v>
      </c>
      <c r="Z1064" s="153" t="s">
        <v>37</v>
      </c>
      <c r="AA1064" s="153">
        <v>1</v>
      </c>
      <c r="AB1064" s="153" t="s">
        <v>7130</v>
      </c>
      <c r="AC1064" s="153">
        <v>1</v>
      </c>
      <c r="AD1064" s="153">
        <v>0</v>
      </c>
      <c r="AE1064" s="153">
        <v>0</v>
      </c>
      <c r="AF1064" s="153">
        <v>0</v>
      </c>
      <c r="AG1064" s="153">
        <v>1</v>
      </c>
      <c r="AH1064" s="153">
        <v>1</v>
      </c>
      <c r="AI1064" s="153">
        <v>100</v>
      </c>
      <c r="AJ1064" s="153">
        <v>1</v>
      </c>
      <c r="AK1064" s="153">
        <v>1</v>
      </c>
      <c r="AL1064" s="153">
        <v>100</v>
      </c>
      <c r="AM1064" s="153">
        <v>1</v>
      </c>
      <c r="AN1064" s="153">
        <v>1</v>
      </c>
      <c r="AO1064" s="153">
        <v>100</v>
      </c>
      <c r="AP1064" s="154">
        <v>1</v>
      </c>
      <c r="AQ1064" s="153">
        <v>0</v>
      </c>
      <c r="AR1064" s="153">
        <v>0</v>
      </c>
      <c r="AS1064" s="153">
        <v>4</v>
      </c>
      <c r="AT1064" s="153">
        <v>3</v>
      </c>
      <c r="AU1064" s="153">
        <v>75</v>
      </c>
      <c r="AV1064" s="153">
        <v>0</v>
      </c>
      <c r="AW1064" s="153">
        <v>0</v>
      </c>
      <c r="AX1064" s="153">
        <v>0</v>
      </c>
      <c r="AY1064" s="153">
        <v>341241000</v>
      </c>
      <c r="AZ1064" s="153">
        <v>340102667</v>
      </c>
      <c r="BA1064" s="153" t="s">
        <v>7248</v>
      </c>
      <c r="BB1064" s="153">
        <v>421801667</v>
      </c>
      <c r="BC1064" s="153">
        <v>421801667</v>
      </c>
      <c r="BD1064" s="153">
        <v>100</v>
      </c>
      <c r="BE1064" s="153">
        <v>950000000</v>
      </c>
      <c r="BF1064" s="153">
        <v>702100000</v>
      </c>
      <c r="BG1064" s="153" t="s">
        <v>9786</v>
      </c>
      <c r="BH1064" s="155">
        <v>446000000</v>
      </c>
      <c r="BI1064" s="153">
        <v>0</v>
      </c>
      <c r="BJ1064" s="153">
        <v>0</v>
      </c>
    </row>
    <row r="1065" spans="1:62">
      <c r="A1065" s="152">
        <v>4050065308</v>
      </c>
      <c r="B1065" s="153">
        <v>6</v>
      </c>
      <c r="C1065" s="153" t="s">
        <v>9787</v>
      </c>
      <c r="D1065" s="153" t="s">
        <v>9788</v>
      </c>
      <c r="E1065" s="153">
        <v>2023</v>
      </c>
      <c r="F1065" s="153" t="s">
        <v>7125</v>
      </c>
      <c r="G1065" s="153" t="s">
        <v>7126</v>
      </c>
      <c r="H1065" s="153">
        <v>2</v>
      </c>
      <c r="I1065" s="153" t="s">
        <v>7127</v>
      </c>
      <c r="J1065" s="153">
        <v>17</v>
      </c>
      <c r="K1065" s="153" t="s">
        <v>1933</v>
      </c>
      <c r="L1065" s="153" t="s">
        <v>9789</v>
      </c>
      <c r="M1065" s="153">
        <v>199</v>
      </c>
      <c r="N1065" s="153" t="s">
        <v>7128</v>
      </c>
      <c r="O1065" s="153">
        <v>1</v>
      </c>
      <c r="P1065" s="153" t="s">
        <v>2378</v>
      </c>
      <c r="Q1065" s="153">
        <v>1</v>
      </c>
      <c r="R1065" s="153" t="s">
        <v>2379</v>
      </c>
      <c r="S1065" s="153">
        <v>1605</v>
      </c>
      <c r="T1065" s="153" t="s">
        <v>6356</v>
      </c>
      <c r="U1065" s="153">
        <v>21</v>
      </c>
      <c r="V1065" s="153">
        <v>1</v>
      </c>
      <c r="W1065" s="154">
        <v>16051</v>
      </c>
      <c r="X1065" s="153" t="s">
        <v>9790</v>
      </c>
      <c r="Y1065" s="153">
        <v>1</v>
      </c>
      <c r="Z1065" s="153" t="s">
        <v>37</v>
      </c>
      <c r="AA1065" s="153">
        <v>1</v>
      </c>
      <c r="AB1065" s="153" t="s">
        <v>7130</v>
      </c>
      <c r="AC1065" s="153">
        <v>1</v>
      </c>
      <c r="AD1065" s="153">
        <v>0</v>
      </c>
      <c r="AE1065" s="153">
        <v>0</v>
      </c>
      <c r="AF1065" s="153">
        <v>0</v>
      </c>
      <c r="AG1065" s="153">
        <v>1674</v>
      </c>
      <c r="AH1065" s="153">
        <v>1674</v>
      </c>
      <c r="AI1065" s="153">
        <v>100</v>
      </c>
      <c r="AJ1065" s="153">
        <v>1362</v>
      </c>
      <c r="AK1065" s="153">
        <v>1362</v>
      </c>
      <c r="AL1065" s="153">
        <v>100</v>
      </c>
      <c r="AM1065" s="153">
        <v>609</v>
      </c>
      <c r="AN1065" s="153">
        <v>739</v>
      </c>
      <c r="AO1065" s="153" t="s">
        <v>9791</v>
      </c>
      <c r="AP1065" s="154">
        <v>609</v>
      </c>
      <c r="AQ1065" s="153">
        <v>0</v>
      </c>
      <c r="AR1065" s="153">
        <v>0</v>
      </c>
      <c r="AS1065" s="153">
        <v>4254</v>
      </c>
      <c r="AT1065" s="153">
        <v>3775</v>
      </c>
      <c r="AU1065" s="153" t="s">
        <v>9792</v>
      </c>
      <c r="AV1065" s="153">
        <v>0</v>
      </c>
      <c r="AW1065" s="153">
        <v>0</v>
      </c>
      <c r="AX1065" s="153">
        <v>0</v>
      </c>
      <c r="AY1065" s="153">
        <v>1314688800</v>
      </c>
      <c r="AZ1065" s="153">
        <v>1314688800</v>
      </c>
      <c r="BA1065" s="153">
        <v>100</v>
      </c>
      <c r="BB1065" s="153">
        <v>1706274000</v>
      </c>
      <c r="BC1065" s="153">
        <v>1706274000</v>
      </c>
      <c r="BD1065" s="153">
        <v>100</v>
      </c>
      <c r="BE1065" s="153">
        <v>785730000</v>
      </c>
      <c r="BF1065" s="153">
        <v>608479704</v>
      </c>
      <c r="BG1065" s="153" t="s">
        <v>9793</v>
      </c>
      <c r="BH1065" s="155">
        <v>1237000000</v>
      </c>
      <c r="BI1065" s="153">
        <v>0</v>
      </c>
      <c r="BJ1065" s="153">
        <v>0</v>
      </c>
    </row>
    <row r="1066" spans="1:62">
      <c r="A1066" s="152">
        <v>4050065308</v>
      </c>
      <c r="B1066" s="153">
        <v>6</v>
      </c>
      <c r="C1066" s="153" t="s">
        <v>9787</v>
      </c>
      <c r="D1066" s="153" t="s">
        <v>9788</v>
      </c>
      <c r="E1066" s="153">
        <v>2023</v>
      </c>
      <c r="F1066" s="153" t="s">
        <v>7125</v>
      </c>
      <c r="G1066" s="153" t="s">
        <v>7126</v>
      </c>
      <c r="H1066" s="153">
        <v>2</v>
      </c>
      <c r="I1066" s="153" t="s">
        <v>7127</v>
      </c>
      <c r="J1066" s="153">
        <v>17</v>
      </c>
      <c r="K1066" s="153" t="s">
        <v>1933</v>
      </c>
      <c r="L1066" s="153" t="s">
        <v>9789</v>
      </c>
      <c r="M1066" s="153">
        <v>199</v>
      </c>
      <c r="N1066" s="153" t="s">
        <v>7128</v>
      </c>
      <c r="O1066" s="153">
        <v>1</v>
      </c>
      <c r="P1066" s="153" t="s">
        <v>2378</v>
      </c>
      <c r="Q1066" s="153">
        <v>1</v>
      </c>
      <c r="R1066" s="153" t="s">
        <v>2379</v>
      </c>
      <c r="S1066" s="153">
        <v>1605</v>
      </c>
      <c r="T1066" s="153" t="s">
        <v>6356</v>
      </c>
      <c r="U1066" s="153">
        <v>21</v>
      </c>
      <c r="V1066" s="153">
        <v>2</v>
      </c>
      <c r="W1066" s="154">
        <v>16052</v>
      </c>
      <c r="X1066" s="153" t="s">
        <v>9794</v>
      </c>
      <c r="Y1066" s="153">
        <v>2</v>
      </c>
      <c r="Z1066" s="153" t="s">
        <v>202</v>
      </c>
      <c r="AA1066" s="153">
        <v>1</v>
      </c>
      <c r="AB1066" s="153" t="s">
        <v>7130</v>
      </c>
      <c r="AC1066" s="153">
        <v>1</v>
      </c>
      <c r="AD1066" s="153">
        <v>0</v>
      </c>
      <c r="AE1066" s="153">
        <v>0</v>
      </c>
      <c r="AF1066" s="153">
        <v>0</v>
      </c>
      <c r="AG1066" s="153">
        <v>450</v>
      </c>
      <c r="AH1066" s="153">
        <v>450</v>
      </c>
      <c r="AI1066" s="153">
        <v>100</v>
      </c>
      <c r="AJ1066" s="153">
        <v>450</v>
      </c>
      <c r="AK1066" s="153">
        <v>450</v>
      </c>
      <c r="AL1066" s="153">
        <v>100</v>
      </c>
      <c r="AM1066" s="153">
        <v>514</v>
      </c>
      <c r="AN1066" s="153">
        <v>514</v>
      </c>
      <c r="AO1066" s="153">
        <v>100</v>
      </c>
      <c r="AP1066" s="154">
        <v>514</v>
      </c>
      <c r="AQ1066" s="153">
        <v>0</v>
      </c>
      <c r="AR1066" s="153">
        <v>0</v>
      </c>
      <c r="AS1066" s="153" t="s">
        <v>7131</v>
      </c>
      <c r="AT1066" s="153" t="s">
        <v>7131</v>
      </c>
      <c r="AU1066" s="153" t="s">
        <v>7131</v>
      </c>
      <c r="AV1066" s="153">
        <v>0</v>
      </c>
      <c r="AW1066" s="153">
        <v>0</v>
      </c>
      <c r="AX1066" s="153">
        <v>0</v>
      </c>
      <c r="AY1066" s="153">
        <v>752050956</v>
      </c>
      <c r="AZ1066" s="153">
        <v>750084504</v>
      </c>
      <c r="BA1066" s="153" t="s">
        <v>7189</v>
      </c>
      <c r="BB1066" s="153">
        <v>812142000</v>
      </c>
      <c r="BC1066" s="153">
        <v>811599428</v>
      </c>
      <c r="BD1066" s="153" t="s">
        <v>7334</v>
      </c>
      <c r="BE1066" s="153">
        <v>1024270000</v>
      </c>
      <c r="BF1066" s="153">
        <v>1021670000</v>
      </c>
      <c r="BG1066" s="153" t="s">
        <v>8156</v>
      </c>
      <c r="BH1066" s="155">
        <v>1204000000</v>
      </c>
      <c r="BI1066" s="153">
        <v>0</v>
      </c>
      <c r="BJ1066" s="153">
        <v>0</v>
      </c>
    </row>
    <row r="1067" spans="1:62">
      <c r="A1067" s="152">
        <v>4050065308</v>
      </c>
      <c r="B1067" s="153">
        <v>6</v>
      </c>
      <c r="C1067" s="153" t="s">
        <v>9787</v>
      </c>
      <c r="D1067" s="153" t="s">
        <v>9788</v>
      </c>
      <c r="E1067" s="153">
        <v>2023</v>
      </c>
      <c r="F1067" s="153" t="s">
        <v>7125</v>
      </c>
      <c r="G1067" s="153" t="s">
        <v>7126</v>
      </c>
      <c r="H1067" s="153">
        <v>2</v>
      </c>
      <c r="I1067" s="153" t="s">
        <v>7127</v>
      </c>
      <c r="J1067" s="153">
        <v>17</v>
      </c>
      <c r="K1067" s="153" t="s">
        <v>1933</v>
      </c>
      <c r="L1067" s="153" t="s">
        <v>9789</v>
      </c>
      <c r="M1067" s="153">
        <v>199</v>
      </c>
      <c r="N1067" s="153" t="s">
        <v>7128</v>
      </c>
      <c r="O1067" s="153">
        <v>1</v>
      </c>
      <c r="P1067" s="153" t="s">
        <v>2378</v>
      </c>
      <c r="Q1067" s="153">
        <v>6</v>
      </c>
      <c r="R1067" s="153" t="s">
        <v>7135</v>
      </c>
      <c r="S1067" s="153">
        <v>1628</v>
      </c>
      <c r="T1067" s="153" t="s">
        <v>6367</v>
      </c>
      <c r="U1067" s="153">
        <v>17</v>
      </c>
      <c r="V1067" s="153">
        <v>1</v>
      </c>
      <c r="W1067" s="154">
        <v>16281</v>
      </c>
      <c r="X1067" s="153" t="s">
        <v>9795</v>
      </c>
      <c r="Y1067" s="153">
        <v>1</v>
      </c>
      <c r="Z1067" s="153" t="s">
        <v>37</v>
      </c>
      <c r="AA1067" s="153">
        <v>1</v>
      </c>
      <c r="AB1067" s="153" t="s">
        <v>7130</v>
      </c>
      <c r="AC1067" s="153">
        <v>1</v>
      </c>
      <c r="AD1067" s="153">
        <v>0</v>
      </c>
      <c r="AE1067" s="153">
        <v>0</v>
      </c>
      <c r="AF1067" s="153">
        <v>0</v>
      </c>
      <c r="AG1067" s="153">
        <v>68</v>
      </c>
      <c r="AH1067" s="153">
        <v>98</v>
      </c>
      <c r="AI1067" s="153" t="s">
        <v>9796</v>
      </c>
      <c r="AJ1067" s="153">
        <v>39</v>
      </c>
      <c r="AK1067" s="153">
        <v>39</v>
      </c>
      <c r="AL1067" s="153">
        <v>100</v>
      </c>
      <c r="AM1067" s="153">
        <v>39</v>
      </c>
      <c r="AN1067" s="153">
        <v>40</v>
      </c>
      <c r="AO1067" s="153" t="s">
        <v>9797</v>
      </c>
      <c r="AP1067" s="154">
        <v>0</v>
      </c>
      <c r="AQ1067" s="153">
        <v>0</v>
      </c>
      <c r="AR1067" s="153">
        <v>0</v>
      </c>
      <c r="AS1067" s="153">
        <v>146</v>
      </c>
      <c r="AT1067" s="153">
        <v>177</v>
      </c>
      <c r="AU1067" s="153" t="s">
        <v>9798</v>
      </c>
      <c r="AV1067" s="153">
        <v>0</v>
      </c>
      <c r="AW1067" s="153">
        <v>0</v>
      </c>
      <c r="AX1067" s="153">
        <v>0</v>
      </c>
      <c r="AY1067" s="153">
        <v>507882865</v>
      </c>
      <c r="AZ1067" s="153">
        <v>507343635</v>
      </c>
      <c r="BA1067" s="153" t="s">
        <v>7469</v>
      </c>
      <c r="BB1067" s="153">
        <v>468656000</v>
      </c>
      <c r="BC1067" s="153">
        <v>468655911</v>
      </c>
      <c r="BD1067" s="153">
        <v>100</v>
      </c>
      <c r="BE1067" s="153">
        <v>300000000</v>
      </c>
      <c r="BF1067" s="153">
        <v>279808053</v>
      </c>
      <c r="BG1067" s="153" t="s">
        <v>9799</v>
      </c>
      <c r="BH1067" s="155">
        <v>0</v>
      </c>
      <c r="BI1067" s="153">
        <v>0</v>
      </c>
      <c r="BJ1067" s="153">
        <v>0</v>
      </c>
    </row>
    <row r="1068" spans="1:62">
      <c r="A1068" s="152">
        <v>4050065308</v>
      </c>
      <c r="B1068" s="153">
        <v>6</v>
      </c>
      <c r="C1068" s="153" t="s">
        <v>9787</v>
      </c>
      <c r="D1068" s="153" t="s">
        <v>9788</v>
      </c>
      <c r="E1068" s="153">
        <v>2023</v>
      </c>
      <c r="F1068" s="153" t="s">
        <v>7125</v>
      </c>
      <c r="G1068" s="153" t="s">
        <v>7126</v>
      </c>
      <c r="H1068" s="153">
        <v>2</v>
      </c>
      <c r="I1068" s="153" t="s">
        <v>7127</v>
      </c>
      <c r="J1068" s="153">
        <v>17</v>
      </c>
      <c r="K1068" s="153" t="s">
        <v>1933</v>
      </c>
      <c r="L1068" s="153" t="s">
        <v>9789</v>
      </c>
      <c r="M1068" s="153">
        <v>199</v>
      </c>
      <c r="N1068" s="153" t="s">
        <v>7128</v>
      </c>
      <c r="O1068" s="153">
        <v>1</v>
      </c>
      <c r="P1068" s="153" t="s">
        <v>2378</v>
      </c>
      <c r="Q1068" s="153">
        <v>6</v>
      </c>
      <c r="R1068" s="153" t="s">
        <v>7135</v>
      </c>
      <c r="S1068" s="153">
        <v>1628</v>
      </c>
      <c r="T1068" s="153" t="s">
        <v>6367</v>
      </c>
      <c r="U1068" s="153">
        <v>17</v>
      </c>
      <c r="V1068" s="153">
        <v>2</v>
      </c>
      <c r="W1068" s="154">
        <v>16282</v>
      </c>
      <c r="X1068" s="153" t="s">
        <v>9800</v>
      </c>
      <c r="Y1068" s="153">
        <v>1</v>
      </c>
      <c r="Z1068" s="153" t="s">
        <v>37</v>
      </c>
      <c r="AA1068" s="153">
        <v>1</v>
      </c>
      <c r="AB1068" s="153" t="s">
        <v>7130</v>
      </c>
      <c r="AC1068" s="153">
        <v>1</v>
      </c>
      <c r="AD1068" s="153">
        <v>0</v>
      </c>
      <c r="AE1068" s="153">
        <v>0</v>
      </c>
      <c r="AF1068" s="153">
        <v>0</v>
      </c>
      <c r="AG1068" s="153">
        <v>35</v>
      </c>
      <c r="AH1068" s="153">
        <v>40</v>
      </c>
      <c r="AI1068" s="153" t="s">
        <v>7151</v>
      </c>
      <c r="AJ1068" s="153">
        <v>0</v>
      </c>
      <c r="AK1068" s="153">
        <v>0</v>
      </c>
      <c r="AL1068" s="153">
        <v>0</v>
      </c>
      <c r="AM1068" s="153">
        <v>40</v>
      </c>
      <c r="AN1068" s="153">
        <v>30</v>
      </c>
      <c r="AO1068" s="153">
        <v>75</v>
      </c>
      <c r="AP1068" s="154">
        <v>0</v>
      </c>
      <c r="AQ1068" s="153">
        <v>0</v>
      </c>
      <c r="AR1068" s="153">
        <v>0</v>
      </c>
      <c r="AS1068" s="153">
        <v>75</v>
      </c>
      <c r="AT1068" s="153">
        <v>70</v>
      </c>
      <c r="AU1068" s="153" t="s">
        <v>7463</v>
      </c>
      <c r="AV1068" s="153">
        <v>0</v>
      </c>
      <c r="AW1068" s="153">
        <v>0</v>
      </c>
      <c r="AX1068" s="153">
        <v>0</v>
      </c>
      <c r="AY1068" s="153">
        <v>216372766</v>
      </c>
      <c r="AZ1068" s="153">
        <v>216372766</v>
      </c>
      <c r="BA1068" s="153">
        <v>100</v>
      </c>
      <c r="BB1068" s="153">
        <v>0</v>
      </c>
      <c r="BC1068" s="153">
        <v>0</v>
      </c>
      <c r="BD1068" s="153">
        <v>0</v>
      </c>
      <c r="BE1068" s="153">
        <v>250000000</v>
      </c>
      <c r="BF1068" s="153">
        <v>189058491</v>
      </c>
      <c r="BG1068" s="153" t="s">
        <v>9801</v>
      </c>
      <c r="BH1068" s="155">
        <v>0</v>
      </c>
      <c r="BI1068" s="153">
        <v>0</v>
      </c>
      <c r="BJ1068" s="153">
        <v>0</v>
      </c>
    </row>
    <row r="1069" spans="1:62">
      <c r="A1069" s="152">
        <v>4050065308</v>
      </c>
      <c r="B1069" s="153">
        <v>6</v>
      </c>
      <c r="C1069" s="153" t="s">
        <v>9787</v>
      </c>
      <c r="D1069" s="153" t="s">
        <v>9788</v>
      </c>
      <c r="E1069" s="153">
        <v>2023</v>
      </c>
      <c r="F1069" s="153" t="s">
        <v>7125</v>
      </c>
      <c r="G1069" s="153" t="s">
        <v>7126</v>
      </c>
      <c r="H1069" s="153">
        <v>2</v>
      </c>
      <c r="I1069" s="153" t="s">
        <v>7127</v>
      </c>
      <c r="J1069" s="153">
        <v>17</v>
      </c>
      <c r="K1069" s="153" t="s">
        <v>1933</v>
      </c>
      <c r="L1069" s="153" t="s">
        <v>9789</v>
      </c>
      <c r="M1069" s="153">
        <v>199</v>
      </c>
      <c r="N1069" s="153" t="s">
        <v>7128</v>
      </c>
      <c r="O1069" s="153">
        <v>1</v>
      </c>
      <c r="P1069" s="153" t="s">
        <v>2378</v>
      </c>
      <c r="Q1069" s="153">
        <v>6</v>
      </c>
      <c r="R1069" s="153" t="s">
        <v>7135</v>
      </c>
      <c r="S1069" s="153">
        <v>1628</v>
      </c>
      <c r="T1069" s="153" t="s">
        <v>6367</v>
      </c>
      <c r="U1069" s="153">
        <v>17</v>
      </c>
      <c r="V1069" s="153">
        <v>3</v>
      </c>
      <c r="W1069" s="154">
        <v>16283</v>
      </c>
      <c r="X1069" s="153" t="s">
        <v>9802</v>
      </c>
      <c r="Y1069" s="153">
        <v>1</v>
      </c>
      <c r="Z1069" s="153" t="s">
        <v>37</v>
      </c>
      <c r="AA1069" s="153">
        <v>1</v>
      </c>
      <c r="AB1069" s="153" t="s">
        <v>7130</v>
      </c>
      <c r="AC1069" s="153">
        <v>1</v>
      </c>
      <c r="AD1069" s="153">
        <v>0</v>
      </c>
      <c r="AE1069" s="153">
        <v>0</v>
      </c>
      <c r="AF1069" s="153">
        <v>0</v>
      </c>
      <c r="AG1069" s="153">
        <v>30</v>
      </c>
      <c r="AH1069" s="153">
        <v>30</v>
      </c>
      <c r="AI1069" s="153">
        <v>100</v>
      </c>
      <c r="AJ1069" s="153">
        <v>35</v>
      </c>
      <c r="AK1069" s="153">
        <v>35</v>
      </c>
      <c r="AL1069" s="153">
        <v>100</v>
      </c>
      <c r="AM1069" s="153">
        <v>35</v>
      </c>
      <c r="AN1069" s="153">
        <v>36</v>
      </c>
      <c r="AO1069" s="153" t="s">
        <v>7570</v>
      </c>
      <c r="AP1069" s="154">
        <v>0</v>
      </c>
      <c r="AQ1069" s="153">
        <v>0</v>
      </c>
      <c r="AR1069" s="153">
        <v>0</v>
      </c>
      <c r="AS1069" s="153">
        <v>100</v>
      </c>
      <c r="AT1069" s="153">
        <v>101</v>
      </c>
      <c r="AU1069" s="153">
        <v>101</v>
      </c>
      <c r="AV1069" s="153">
        <v>0</v>
      </c>
      <c r="AW1069" s="153">
        <v>0</v>
      </c>
      <c r="AX1069" s="153">
        <v>0</v>
      </c>
      <c r="AY1069" s="153">
        <v>204946256</v>
      </c>
      <c r="AZ1069" s="153">
        <v>204946256</v>
      </c>
      <c r="BA1069" s="153">
        <v>100</v>
      </c>
      <c r="BB1069" s="153">
        <v>347368000</v>
      </c>
      <c r="BC1069" s="153">
        <v>347368000</v>
      </c>
      <c r="BD1069" s="153">
        <v>100</v>
      </c>
      <c r="BE1069" s="153">
        <v>300000000</v>
      </c>
      <c r="BF1069" s="153">
        <v>123393334</v>
      </c>
      <c r="BG1069" s="153" t="s">
        <v>9803</v>
      </c>
      <c r="BH1069" s="155">
        <v>0</v>
      </c>
      <c r="BI1069" s="153">
        <v>0</v>
      </c>
      <c r="BJ1069" s="153">
        <v>0</v>
      </c>
    </row>
    <row r="1070" spans="1:62">
      <c r="A1070" s="152">
        <v>4050065308</v>
      </c>
      <c r="B1070" s="153">
        <v>6</v>
      </c>
      <c r="C1070" s="153" t="s">
        <v>9787</v>
      </c>
      <c r="D1070" s="153" t="s">
        <v>9788</v>
      </c>
      <c r="E1070" s="153">
        <v>2023</v>
      </c>
      <c r="F1070" s="153" t="s">
        <v>7125</v>
      </c>
      <c r="G1070" s="153" t="s">
        <v>7126</v>
      </c>
      <c r="H1070" s="153">
        <v>2</v>
      </c>
      <c r="I1070" s="153" t="s">
        <v>7127</v>
      </c>
      <c r="J1070" s="153">
        <v>17</v>
      </c>
      <c r="K1070" s="153" t="s">
        <v>1933</v>
      </c>
      <c r="L1070" s="153" t="s">
        <v>9789</v>
      </c>
      <c r="M1070" s="153">
        <v>199</v>
      </c>
      <c r="N1070" s="153" t="s">
        <v>7128</v>
      </c>
      <c r="O1070" s="153">
        <v>1</v>
      </c>
      <c r="P1070" s="153" t="s">
        <v>2378</v>
      </c>
      <c r="Q1070" s="153">
        <v>6</v>
      </c>
      <c r="R1070" s="153" t="s">
        <v>7135</v>
      </c>
      <c r="S1070" s="153">
        <v>1628</v>
      </c>
      <c r="T1070" s="153" t="s">
        <v>6367</v>
      </c>
      <c r="U1070" s="153">
        <v>17</v>
      </c>
      <c r="V1070" s="153">
        <v>4</v>
      </c>
      <c r="W1070" s="154">
        <v>16284</v>
      </c>
      <c r="X1070" s="153" t="s">
        <v>9804</v>
      </c>
      <c r="Y1070" s="153">
        <v>1</v>
      </c>
      <c r="Z1070" s="153" t="s">
        <v>37</v>
      </c>
      <c r="AA1070" s="153">
        <v>1</v>
      </c>
      <c r="AB1070" s="153" t="s">
        <v>7130</v>
      </c>
      <c r="AC1070" s="153">
        <v>1</v>
      </c>
      <c r="AD1070" s="153">
        <v>0</v>
      </c>
      <c r="AE1070" s="153">
        <v>0</v>
      </c>
      <c r="AF1070" s="153">
        <v>0</v>
      </c>
      <c r="AG1070" s="153">
        <v>40</v>
      </c>
      <c r="AH1070" s="153">
        <v>40</v>
      </c>
      <c r="AI1070" s="153">
        <v>100</v>
      </c>
      <c r="AJ1070" s="153">
        <v>46</v>
      </c>
      <c r="AK1070" s="153">
        <v>46</v>
      </c>
      <c r="AL1070" s="153">
        <v>100</v>
      </c>
      <c r="AM1070" s="153">
        <v>47</v>
      </c>
      <c r="AN1070" s="153">
        <v>40</v>
      </c>
      <c r="AO1070" s="153" t="s">
        <v>9805</v>
      </c>
      <c r="AP1070" s="154">
        <v>0</v>
      </c>
      <c r="AQ1070" s="153">
        <v>0</v>
      </c>
      <c r="AR1070" s="153">
        <v>0</v>
      </c>
      <c r="AS1070" s="153">
        <v>133</v>
      </c>
      <c r="AT1070" s="153">
        <v>126</v>
      </c>
      <c r="AU1070" s="153" t="s">
        <v>8406</v>
      </c>
      <c r="AV1070" s="153">
        <v>0</v>
      </c>
      <c r="AW1070" s="153">
        <v>0</v>
      </c>
      <c r="AX1070" s="153">
        <v>0</v>
      </c>
      <c r="AY1070" s="153">
        <v>287323974</v>
      </c>
      <c r="AZ1070" s="153">
        <v>287323974</v>
      </c>
      <c r="BA1070" s="153">
        <v>100</v>
      </c>
      <c r="BB1070" s="153">
        <v>242575000</v>
      </c>
      <c r="BC1070" s="153">
        <v>242575000</v>
      </c>
      <c r="BD1070" s="153">
        <v>100</v>
      </c>
      <c r="BE1070" s="153">
        <v>260000000</v>
      </c>
      <c r="BF1070" s="153">
        <v>112933333</v>
      </c>
      <c r="BG1070" s="153" t="s">
        <v>9806</v>
      </c>
      <c r="BH1070" s="155">
        <v>0</v>
      </c>
      <c r="BI1070" s="153">
        <v>0</v>
      </c>
      <c r="BJ1070" s="153">
        <v>0</v>
      </c>
    </row>
    <row r="1071" spans="1:62">
      <c r="A1071" s="152">
        <v>4050065308</v>
      </c>
      <c r="B1071" s="153">
        <v>6</v>
      </c>
      <c r="C1071" s="153" t="s">
        <v>9787</v>
      </c>
      <c r="D1071" s="153" t="s">
        <v>9788</v>
      </c>
      <c r="E1071" s="153">
        <v>2023</v>
      </c>
      <c r="F1071" s="153" t="s">
        <v>7125</v>
      </c>
      <c r="G1071" s="153" t="s">
        <v>7126</v>
      </c>
      <c r="H1071" s="153">
        <v>2</v>
      </c>
      <c r="I1071" s="153" t="s">
        <v>7127</v>
      </c>
      <c r="J1071" s="153">
        <v>17</v>
      </c>
      <c r="K1071" s="153" t="s">
        <v>1933</v>
      </c>
      <c r="L1071" s="153" t="s">
        <v>9789</v>
      </c>
      <c r="M1071" s="153">
        <v>199</v>
      </c>
      <c r="N1071" s="153" t="s">
        <v>7128</v>
      </c>
      <c r="O1071" s="153">
        <v>1</v>
      </c>
      <c r="P1071" s="153" t="s">
        <v>2378</v>
      </c>
      <c r="Q1071" s="153">
        <v>6</v>
      </c>
      <c r="R1071" s="153" t="s">
        <v>7135</v>
      </c>
      <c r="S1071" s="153">
        <v>1662</v>
      </c>
      <c r="T1071" s="153" t="s">
        <v>6383</v>
      </c>
      <c r="U1071" s="153">
        <v>12</v>
      </c>
      <c r="V1071" s="153">
        <v>1</v>
      </c>
      <c r="W1071" s="154">
        <v>16621</v>
      </c>
      <c r="X1071" s="153" t="s">
        <v>9807</v>
      </c>
      <c r="Y1071" s="153">
        <v>1</v>
      </c>
      <c r="Z1071" s="153" t="s">
        <v>37</v>
      </c>
      <c r="AA1071" s="153">
        <v>1</v>
      </c>
      <c r="AB1071" s="153" t="s">
        <v>7130</v>
      </c>
      <c r="AC1071" s="153">
        <v>1</v>
      </c>
      <c r="AD1071" s="153">
        <v>0</v>
      </c>
      <c r="AE1071" s="153">
        <v>0</v>
      </c>
      <c r="AF1071" s="153">
        <v>0</v>
      </c>
      <c r="AG1071" s="153">
        <v>158</v>
      </c>
      <c r="AH1071" s="153">
        <v>158</v>
      </c>
      <c r="AI1071" s="153">
        <v>100</v>
      </c>
      <c r="AJ1071" s="153">
        <v>0</v>
      </c>
      <c r="AK1071" s="153">
        <v>0</v>
      </c>
      <c r="AL1071" s="153">
        <v>0</v>
      </c>
      <c r="AM1071" s="153">
        <v>121</v>
      </c>
      <c r="AN1071" s="153">
        <v>158</v>
      </c>
      <c r="AO1071" s="153" t="s">
        <v>9808</v>
      </c>
      <c r="AP1071" s="154">
        <v>121</v>
      </c>
      <c r="AQ1071" s="153">
        <v>0</v>
      </c>
      <c r="AR1071" s="153">
        <v>0</v>
      </c>
      <c r="AS1071" s="153">
        <v>400</v>
      </c>
      <c r="AT1071" s="153">
        <v>316</v>
      </c>
      <c r="AU1071" s="153">
        <v>79</v>
      </c>
      <c r="AV1071" s="153">
        <v>0</v>
      </c>
      <c r="AW1071" s="153">
        <v>0</v>
      </c>
      <c r="AX1071" s="153">
        <v>0</v>
      </c>
      <c r="AY1071" s="153">
        <v>198617482</v>
      </c>
      <c r="AZ1071" s="153">
        <v>198617482</v>
      </c>
      <c r="BA1071" s="153">
        <v>100</v>
      </c>
      <c r="BB1071" s="153">
        <v>0</v>
      </c>
      <c r="BC1071" s="153">
        <v>0</v>
      </c>
      <c r="BD1071" s="153">
        <v>0</v>
      </c>
      <c r="BE1071" s="153">
        <v>200000000</v>
      </c>
      <c r="BF1071" s="153">
        <v>192002656</v>
      </c>
      <c r="BG1071" s="153">
        <v>96</v>
      </c>
      <c r="BH1071" s="155">
        <v>200000000</v>
      </c>
      <c r="BI1071" s="153">
        <v>0</v>
      </c>
      <c r="BJ1071" s="153">
        <v>0</v>
      </c>
    </row>
    <row r="1072" spans="1:62">
      <c r="A1072" s="152">
        <v>4050065308</v>
      </c>
      <c r="B1072" s="153">
        <v>6</v>
      </c>
      <c r="C1072" s="153" t="s">
        <v>9787</v>
      </c>
      <c r="D1072" s="153" t="s">
        <v>9788</v>
      </c>
      <c r="E1072" s="153">
        <v>2023</v>
      </c>
      <c r="F1072" s="153" t="s">
        <v>7125</v>
      </c>
      <c r="G1072" s="153" t="s">
        <v>7126</v>
      </c>
      <c r="H1072" s="153">
        <v>2</v>
      </c>
      <c r="I1072" s="153" t="s">
        <v>7127</v>
      </c>
      <c r="J1072" s="153">
        <v>17</v>
      </c>
      <c r="K1072" s="153" t="s">
        <v>1933</v>
      </c>
      <c r="L1072" s="153" t="s">
        <v>9789</v>
      </c>
      <c r="M1072" s="153">
        <v>199</v>
      </c>
      <c r="N1072" s="153" t="s">
        <v>7128</v>
      </c>
      <c r="O1072" s="153">
        <v>1</v>
      </c>
      <c r="P1072" s="153" t="s">
        <v>2378</v>
      </c>
      <c r="Q1072" s="153">
        <v>6</v>
      </c>
      <c r="R1072" s="153" t="s">
        <v>7135</v>
      </c>
      <c r="S1072" s="153">
        <v>1662</v>
      </c>
      <c r="T1072" s="153" t="s">
        <v>6383</v>
      </c>
      <c r="U1072" s="153">
        <v>12</v>
      </c>
      <c r="V1072" s="153">
        <v>2</v>
      </c>
      <c r="W1072" s="154">
        <v>16622</v>
      </c>
      <c r="X1072" s="153" t="s">
        <v>9809</v>
      </c>
      <c r="Y1072" s="153">
        <v>1</v>
      </c>
      <c r="Z1072" s="153" t="s">
        <v>37</v>
      </c>
      <c r="AA1072" s="153">
        <v>1</v>
      </c>
      <c r="AB1072" s="153" t="s">
        <v>7130</v>
      </c>
      <c r="AC1072" s="153">
        <v>1</v>
      </c>
      <c r="AD1072" s="153">
        <v>0</v>
      </c>
      <c r="AE1072" s="153">
        <v>0</v>
      </c>
      <c r="AF1072" s="153">
        <v>0</v>
      </c>
      <c r="AG1072" s="153">
        <v>1</v>
      </c>
      <c r="AH1072" s="153">
        <v>1</v>
      </c>
      <c r="AI1072" s="153">
        <v>100</v>
      </c>
      <c r="AJ1072" s="153">
        <v>0</v>
      </c>
      <c r="AK1072" s="153">
        <v>0</v>
      </c>
      <c r="AL1072" s="153">
        <v>0</v>
      </c>
      <c r="AM1072" s="153">
        <v>0</v>
      </c>
      <c r="AN1072" s="153">
        <v>0</v>
      </c>
      <c r="AO1072" s="153">
        <v>0</v>
      </c>
      <c r="AP1072" s="154">
        <v>0</v>
      </c>
      <c r="AQ1072" s="153">
        <v>0</v>
      </c>
      <c r="AR1072" s="153">
        <v>0</v>
      </c>
      <c r="AS1072" s="153">
        <v>1</v>
      </c>
      <c r="AT1072" s="153">
        <v>1</v>
      </c>
      <c r="AU1072" s="153">
        <v>100</v>
      </c>
      <c r="AV1072" s="153">
        <v>0</v>
      </c>
      <c r="AW1072" s="153">
        <v>0</v>
      </c>
      <c r="AX1072" s="153">
        <v>0</v>
      </c>
      <c r="AY1072" s="153">
        <v>93448684</v>
      </c>
      <c r="AZ1072" s="153">
        <v>93448684</v>
      </c>
      <c r="BA1072" s="153">
        <v>100</v>
      </c>
      <c r="BB1072" s="153">
        <v>0</v>
      </c>
      <c r="BC1072" s="153">
        <v>0</v>
      </c>
      <c r="BD1072" s="153">
        <v>0</v>
      </c>
      <c r="BE1072" s="153">
        <v>0</v>
      </c>
      <c r="BF1072" s="153">
        <v>0</v>
      </c>
      <c r="BG1072" s="153">
        <v>0</v>
      </c>
      <c r="BH1072" s="155">
        <v>0</v>
      </c>
      <c r="BI1072" s="153">
        <v>0</v>
      </c>
      <c r="BJ1072" s="153">
        <v>0</v>
      </c>
    </row>
    <row r="1073" spans="1:62">
      <c r="A1073" s="152">
        <v>4050065308</v>
      </c>
      <c r="B1073" s="153">
        <v>6</v>
      </c>
      <c r="C1073" s="153" t="s">
        <v>9787</v>
      </c>
      <c r="D1073" s="153" t="s">
        <v>9788</v>
      </c>
      <c r="E1073" s="153">
        <v>2023</v>
      </c>
      <c r="F1073" s="153" t="s">
        <v>7125</v>
      </c>
      <c r="G1073" s="153" t="s">
        <v>7126</v>
      </c>
      <c r="H1073" s="153">
        <v>2</v>
      </c>
      <c r="I1073" s="153" t="s">
        <v>7127</v>
      </c>
      <c r="J1073" s="153">
        <v>17</v>
      </c>
      <c r="K1073" s="153" t="s">
        <v>1933</v>
      </c>
      <c r="L1073" s="153" t="s">
        <v>9789</v>
      </c>
      <c r="M1073" s="153">
        <v>199</v>
      </c>
      <c r="N1073" s="153" t="s">
        <v>7128</v>
      </c>
      <c r="O1073" s="153">
        <v>1</v>
      </c>
      <c r="P1073" s="153" t="s">
        <v>2378</v>
      </c>
      <c r="Q1073" s="153">
        <v>6</v>
      </c>
      <c r="R1073" s="153" t="s">
        <v>7135</v>
      </c>
      <c r="S1073" s="153">
        <v>1663</v>
      </c>
      <c r="T1073" s="153" t="s">
        <v>6392</v>
      </c>
      <c r="U1073" s="153">
        <v>14</v>
      </c>
      <c r="V1073" s="153">
        <v>1</v>
      </c>
      <c r="W1073" s="154">
        <v>16631</v>
      </c>
      <c r="X1073" s="153" t="s">
        <v>9810</v>
      </c>
      <c r="Y1073" s="153">
        <v>1</v>
      </c>
      <c r="Z1073" s="153" t="s">
        <v>37</v>
      </c>
      <c r="AA1073" s="153">
        <v>1</v>
      </c>
      <c r="AB1073" s="153" t="s">
        <v>7130</v>
      </c>
      <c r="AC1073" s="153">
        <v>1</v>
      </c>
      <c r="AD1073" s="153">
        <v>0</v>
      </c>
      <c r="AE1073" s="153">
        <v>0</v>
      </c>
      <c r="AF1073" s="153">
        <v>0</v>
      </c>
      <c r="AG1073" s="153">
        <v>200</v>
      </c>
      <c r="AH1073" s="153">
        <v>200</v>
      </c>
      <c r="AI1073" s="153">
        <v>100</v>
      </c>
      <c r="AJ1073" s="153">
        <v>0</v>
      </c>
      <c r="AK1073" s="153">
        <v>0</v>
      </c>
      <c r="AL1073" s="153">
        <v>0</v>
      </c>
      <c r="AM1073" s="153">
        <v>200</v>
      </c>
      <c r="AN1073" s="153">
        <v>200</v>
      </c>
      <c r="AO1073" s="153">
        <v>100</v>
      </c>
      <c r="AP1073" s="154">
        <v>0</v>
      </c>
      <c r="AQ1073" s="153">
        <v>0</v>
      </c>
      <c r="AR1073" s="153">
        <v>0</v>
      </c>
      <c r="AS1073" s="153">
        <v>400</v>
      </c>
      <c r="AT1073" s="153">
        <v>400</v>
      </c>
      <c r="AU1073" s="153">
        <v>100</v>
      </c>
      <c r="AV1073" s="153">
        <v>0</v>
      </c>
      <c r="AW1073" s="153">
        <v>0</v>
      </c>
      <c r="AX1073" s="153">
        <v>0</v>
      </c>
      <c r="AY1073" s="153">
        <v>220404859</v>
      </c>
      <c r="AZ1073" s="153">
        <v>220404859</v>
      </c>
      <c r="BA1073" s="153">
        <v>100</v>
      </c>
      <c r="BB1073" s="153">
        <v>0</v>
      </c>
      <c r="BC1073" s="153">
        <v>0</v>
      </c>
      <c r="BD1073" s="153">
        <v>0</v>
      </c>
      <c r="BE1073" s="153">
        <v>260955000</v>
      </c>
      <c r="BF1073" s="153">
        <v>235050657</v>
      </c>
      <c r="BG1073" s="153" t="s">
        <v>9811</v>
      </c>
      <c r="BH1073" s="155">
        <v>0</v>
      </c>
      <c r="BI1073" s="153">
        <v>0</v>
      </c>
      <c r="BJ1073" s="153">
        <v>0</v>
      </c>
    </row>
    <row r="1074" spans="1:62">
      <c r="A1074" s="152">
        <v>4050065308</v>
      </c>
      <c r="B1074" s="153">
        <v>6</v>
      </c>
      <c r="C1074" s="153" t="s">
        <v>9787</v>
      </c>
      <c r="D1074" s="153" t="s">
        <v>9788</v>
      </c>
      <c r="E1074" s="153">
        <v>2023</v>
      </c>
      <c r="F1074" s="153" t="s">
        <v>7125</v>
      </c>
      <c r="G1074" s="153" t="s">
        <v>7126</v>
      </c>
      <c r="H1074" s="153">
        <v>2</v>
      </c>
      <c r="I1074" s="153" t="s">
        <v>7127</v>
      </c>
      <c r="J1074" s="153">
        <v>17</v>
      </c>
      <c r="K1074" s="153" t="s">
        <v>1933</v>
      </c>
      <c r="L1074" s="153" t="s">
        <v>9789</v>
      </c>
      <c r="M1074" s="153">
        <v>199</v>
      </c>
      <c r="N1074" s="153" t="s">
        <v>7128</v>
      </c>
      <c r="O1074" s="153">
        <v>1</v>
      </c>
      <c r="P1074" s="153" t="s">
        <v>2378</v>
      </c>
      <c r="Q1074" s="153">
        <v>6</v>
      </c>
      <c r="R1074" s="153" t="s">
        <v>7135</v>
      </c>
      <c r="S1074" s="153">
        <v>1664</v>
      </c>
      <c r="T1074" s="153" t="s">
        <v>6396</v>
      </c>
      <c r="U1074" s="153">
        <v>19</v>
      </c>
      <c r="V1074" s="153">
        <v>1</v>
      </c>
      <c r="W1074" s="154">
        <v>16641</v>
      </c>
      <c r="X1074" s="153" t="s">
        <v>9812</v>
      </c>
      <c r="Y1074" s="153">
        <v>1</v>
      </c>
      <c r="Z1074" s="153" t="s">
        <v>37</v>
      </c>
      <c r="AA1074" s="153">
        <v>1</v>
      </c>
      <c r="AB1074" s="153" t="s">
        <v>7130</v>
      </c>
      <c r="AC1074" s="153">
        <v>1</v>
      </c>
      <c r="AD1074" s="153">
        <v>0</v>
      </c>
      <c r="AE1074" s="153">
        <v>0</v>
      </c>
      <c r="AF1074" s="153">
        <v>0</v>
      </c>
      <c r="AG1074" s="153">
        <v>22</v>
      </c>
      <c r="AH1074" s="153">
        <v>25</v>
      </c>
      <c r="AI1074" s="153" t="s">
        <v>9813</v>
      </c>
      <c r="AJ1074" s="153">
        <v>26</v>
      </c>
      <c r="AK1074" s="153">
        <v>26</v>
      </c>
      <c r="AL1074" s="153">
        <v>100</v>
      </c>
      <c r="AM1074" s="153">
        <v>26</v>
      </c>
      <c r="AN1074" s="153">
        <v>0</v>
      </c>
      <c r="AO1074" s="153">
        <v>0</v>
      </c>
      <c r="AP1074" s="154">
        <v>26</v>
      </c>
      <c r="AQ1074" s="153">
        <v>0</v>
      </c>
      <c r="AR1074" s="153">
        <v>0</v>
      </c>
      <c r="AS1074" s="153">
        <v>100</v>
      </c>
      <c r="AT1074" s="153">
        <v>51</v>
      </c>
      <c r="AU1074" s="153">
        <v>51</v>
      </c>
      <c r="AV1074" s="153">
        <v>0</v>
      </c>
      <c r="AW1074" s="153">
        <v>0</v>
      </c>
      <c r="AX1074" s="153">
        <v>0</v>
      </c>
      <c r="AY1074" s="153">
        <v>71492730</v>
      </c>
      <c r="AZ1074" s="153">
        <v>71492730</v>
      </c>
      <c r="BA1074" s="153">
        <v>100</v>
      </c>
      <c r="BB1074" s="153">
        <v>130624000</v>
      </c>
      <c r="BC1074" s="153">
        <v>130624000</v>
      </c>
      <c r="BD1074" s="153">
        <v>100</v>
      </c>
      <c r="BE1074" s="153">
        <v>205000000</v>
      </c>
      <c r="BF1074" s="153">
        <v>83000000</v>
      </c>
      <c r="BG1074" s="153" t="s">
        <v>9814</v>
      </c>
      <c r="BH1074" s="155">
        <v>80000000</v>
      </c>
      <c r="BI1074" s="153">
        <v>0</v>
      </c>
      <c r="BJ1074" s="153">
        <v>0</v>
      </c>
    </row>
    <row r="1075" spans="1:62">
      <c r="A1075" s="152">
        <v>4050065308</v>
      </c>
      <c r="B1075" s="153">
        <v>6</v>
      </c>
      <c r="C1075" s="153" t="s">
        <v>9787</v>
      </c>
      <c r="D1075" s="153" t="s">
        <v>9788</v>
      </c>
      <c r="E1075" s="153">
        <v>2023</v>
      </c>
      <c r="F1075" s="153" t="s">
        <v>7125</v>
      </c>
      <c r="G1075" s="153" t="s">
        <v>7126</v>
      </c>
      <c r="H1075" s="153">
        <v>2</v>
      </c>
      <c r="I1075" s="153" t="s">
        <v>7127</v>
      </c>
      <c r="J1075" s="153">
        <v>17</v>
      </c>
      <c r="K1075" s="153" t="s">
        <v>1933</v>
      </c>
      <c r="L1075" s="153" t="s">
        <v>9789</v>
      </c>
      <c r="M1075" s="153">
        <v>199</v>
      </c>
      <c r="N1075" s="153" t="s">
        <v>7128</v>
      </c>
      <c r="O1075" s="153">
        <v>1</v>
      </c>
      <c r="P1075" s="153" t="s">
        <v>2378</v>
      </c>
      <c r="Q1075" s="153">
        <v>6</v>
      </c>
      <c r="R1075" s="153" t="s">
        <v>7135</v>
      </c>
      <c r="S1075" s="153">
        <v>1664</v>
      </c>
      <c r="T1075" s="153" t="s">
        <v>6396</v>
      </c>
      <c r="U1075" s="153">
        <v>19</v>
      </c>
      <c r="V1075" s="153">
        <v>2</v>
      </c>
      <c r="W1075" s="154">
        <v>16642</v>
      </c>
      <c r="X1075" s="153" t="s">
        <v>8145</v>
      </c>
      <c r="Y1075" s="153">
        <v>1</v>
      </c>
      <c r="Z1075" s="153" t="s">
        <v>37</v>
      </c>
      <c r="AA1075" s="153">
        <v>1</v>
      </c>
      <c r="AB1075" s="153" t="s">
        <v>7130</v>
      </c>
      <c r="AC1075" s="153">
        <v>1</v>
      </c>
      <c r="AD1075" s="153">
        <v>0</v>
      </c>
      <c r="AE1075" s="153">
        <v>0</v>
      </c>
      <c r="AF1075" s="153">
        <v>0</v>
      </c>
      <c r="AG1075" s="153">
        <v>107</v>
      </c>
      <c r="AH1075" s="153">
        <v>120</v>
      </c>
      <c r="AI1075" s="153" t="s">
        <v>9815</v>
      </c>
      <c r="AJ1075" s="153">
        <v>0</v>
      </c>
      <c r="AK1075" s="153">
        <v>0</v>
      </c>
      <c r="AL1075" s="153">
        <v>0</v>
      </c>
      <c r="AM1075" s="153">
        <v>93</v>
      </c>
      <c r="AN1075" s="153">
        <v>110</v>
      </c>
      <c r="AO1075" s="153" t="s">
        <v>9816</v>
      </c>
      <c r="AP1075" s="154">
        <v>0</v>
      </c>
      <c r="AQ1075" s="153">
        <v>0</v>
      </c>
      <c r="AR1075" s="153">
        <v>0</v>
      </c>
      <c r="AS1075" s="153">
        <v>200</v>
      </c>
      <c r="AT1075" s="153">
        <v>230</v>
      </c>
      <c r="AU1075" s="153">
        <v>115</v>
      </c>
      <c r="AV1075" s="153">
        <v>0</v>
      </c>
      <c r="AW1075" s="153">
        <v>0</v>
      </c>
      <c r="AX1075" s="153">
        <v>0</v>
      </c>
      <c r="AY1075" s="153">
        <v>86091270</v>
      </c>
      <c r="AZ1075" s="153">
        <v>55452806</v>
      </c>
      <c r="BA1075" s="153" t="s">
        <v>9817</v>
      </c>
      <c r="BB1075" s="153">
        <v>0</v>
      </c>
      <c r="BC1075" s="153">
        <v>0</v>
      </c>
      <c r="BD1075" s="153">
        <v>0</v>
      </c>
      <c r="BE1075" s="153">
        <v>127266000</v>
      </c>
      <c r="BF1075" s="153">
        <v>119760000</v>
      </c>
      <c r="BG1075" s="153" t="s">
        <v>9818</v>
      </c>
      <c r="BH1075" s="155">
        <v>0</v>
      </c>
      <c r="BI1075" s="153">
        <v>0</v>
      </c>
      <c r="BJ1075" s="153">
        <v>0</v>
      </c>
    </row>
    <row r="1076" spans="1:62">
      <c r="A1076" s="152">
        <v>4050065308</v>
      </c>
      <c r="B1076" s="153">
        <v>6</v>
      </c>
      <c r="C1076" s="153" t="s">
        <v>9787</v>
      </c>
      <c r="D1076" s="153" t="s">
        <v>9788</v>
      </c>
      <c r="E1076" s="153">
        <v>2023</v>
      </c>
      <c r="F1076" s="153" t="s">
        <v>7125</v>
      </c>
      <c r="G1076" s="153" t="s">
        <v>7126</v>
      </c>
      <c r="H1076" s="153">
        <v>2</v>
      </c>
      <c r="I1076" s="153" t="s">
        <v>7127</v>
      </c>
      <c r="J1076" s="153">
        <v>17</v>
      </c>
      <c r="K1076" s="153" t="s">
        <v>1933</v>
      </c>
      <c r="L1076" s="153" t="s">
        <v>9789</v>
      </c>
      <c r="M1076" s="153">
        <v>199</v>
      </c>
      <c r="N1076" s="153" t="s">
        <v>7128</v>
      </c>
      <c r="O1076" s="153">
        <v>1</v>
      </c>
      <c r="P1076" s="153" t="s">
        <v>2378</v>
      </c>
      <c r="Q1076" s="153">
        <v>12</v>
      </c>
      <c r="R1076" s="153" t="s">
        <v>2512</v>
      </c>
      <c r="S1076" s="153">
        <v>1608</v>
      </c>
      <c r="T1076" s="153" t="s">
        <v>6404</v>
      </c>
      <c r="U1076" s="153">
        <v>11</v>
      </c>
      <c r="V1076" s="153">
        <v>1</v>
      </c>
      <c r="W1076" s="154">
        <v>16081</v>
      </c>
      <c r="X1076" s="153" t="s">
        <v>9819</v>
      </c>
      <c r="Y1076" s="153">
        <v>1</v>
      </c>
      <c r="Z1076" s="153" t="s">
        <v>37</v>
      </c>
      <c r="AA1076" s="153">
        <v>1</v>
      </c>
      <c r="AB1076" s="153" t="s">
        <v>7130</v>
      </c>
      <c r="AC1076" s="153">
        <v>1</v>
      </c>
      <c r="AD1076" s="153">
        <v>0</v>
      </c>
      <c r="AE1076" s="153">
        <v>0</v>
      </c>
      <c r="AF1076" s="153">
        <v>0</v>
      </c>
      <c r="AG1076" s="153">
        <v>1</v>
      </c>
      <c r="AH1076" s="153">
        <v>1</v>
      </c>
      <c r="AI1076" s="153">
        <v>100</v>
      </c>
      <c r="AJ1076" s="153">
        <v>0</v>
      </c>
      <c r="AK1076" s="153">
        <v>0</v>
      </c>
      <c r="AL1076" s="153">
        <v>0</v>
      </c>
      <c r="AM1076" s="153">
        <v>1</v>
      </c>
      <c r="AN1076" s="153">
        <v>1</v>
      </c>
      <c r="AO1076" s="153">
        <v>100</v>
      </c>
      <c r="AP1076" s="154">
        <v>0</v>
      </c>
      <c r="AQ1076" s="153">
        <v>0</v>
      </c>
      <c r="AR1076" s="153">
        <v>0</v>
      </c>
      <c r="AS1076" s="153">
        <v>2</v>
      </c>
      <c r="AT1076" s="153">
        <v>2</v>
      </c>
      <c r="AU1076" s="153">
        <v>100</v>
      </c>
      <c r="AV1076" s="153">
        <v>0</v>
      </c>
      <c r="AW1076" s="153">
        <v>0</v>
      </c>
      <c r="AX1076" s="153">
        <v>0</v>
      </c>
      <c r="AY1076" s="153">
        <v>113811000</v>
      </c>
      <c r="AZ1076" s="153">
        <v>109435661</v>
      </c>
      <c r="BA1076" s="153" t="s">
        <v>8334</v>
      </c>
      <c r="BB1076" s="153">
        <v>0</v>
      </c>
      <c r="BC1076" s="153">
        <v>0</v>
      </c>
      <c r="BD1076" s="153">
        <v>0</v>
      </c>
      <c r="BE1076" s="153">
        <v>130000000</v>
      </c>
      <c r="BF1076" s="153">
        <v>112445690</v>
      </c>
      <c r="BG1076" s="153" t="s">
        <v>9820</v>
      </c>
      <c r="BH1076" s="155">
        <v>0</v>
      </c>
      <c r="BI1076" s="153">
        <v>0</v>
      </c>
      <c r="BJ1076" s="153">
        <v>0</v>
      </c>
    </row>
    <row r="1077" spans="1:62">
      <c r="A1077" s="152">
        <v>4050065308</v>
      </c>
      <c r="B1077" s="153">
        <v>6</v>
      </c>
      <c r="C1077" s="153" t="s">
        <v>9787</v>
      </c>
      <c r="D1077" s="153" t="s">
        <v>9788</v>
      </c>
      <c r="E1077" s="153">
        <v>2023</v>
      </c>
      <c r="F1077" s="153" t="s">
        <v>7125</v>
      </c>
      <c r="G1077" s="153" t="s">
        <v>7126</v>
      </c>
      <c r="H1077" s="153">
        <v>2</v>
      </c>
      <c r="I1077" s="153" t="s">
        <v>7127</v>
      </c>
      <c r="J1077" s="153">
        <v>17</v>
      </c>
      <c r="K1077" s="153" t="s">
        <v>1933</v>
      </c>
      <c r="L1077" s="153" t="s">
        <v>9789</v>
      </c>
      <c r="M1077" s="153">
        <v>199</v>
      </c>
      <c r="N1077" s="153" t="s">
        <v>7128</v>
      </c>
      <c r="O1077" s="153">
        <v>1</v>
      </c>
      <c r="P1077" s="153" t="s">
        <v>2378</v>
      </c>
      <c r="Q1077" s="153">
        <v>14</v>
      </c>
      <c r="R1077" s="153" t="s">
        <v>2524</v>
      </c>
      <c r="S1077" s="153">
        <v>1606</v>
      </c>
      <c r="T1077" s="153" t="s">
        <v>6408</v>
      </c>
      <c r="U1077" s="153">
        <v>14</v>
      </c>
      <c r="V1077" s="153">
        <v>1</v>
      </c>
      <c r="W1077" s="154">
        <v>16061</v>
      </c>
      <c r="X1077" s="153" t="s">
        <v>9821</v>
      </c>
      <c r="Y1077" s="153">
        <v>1</v>
      </c>
      <c r="Z1077" s="153" t="s">
        <v>37</v>
      </c>
      <c r="AA1077" s="153">
        <v>1</v>
      </c>
      <c r="AB1077" s="153" t="s">
        <v>7130</v>
      </c>
      <c r="AC1077" s="153">
        <v>1</v>
      </c>
      <c r="AD1077" s="153">
        <v>0</v>
      </c>
      <c r="AE1077" s="153">
        <v>0</v>
      </c>
      <c r="AF1077" s="153">
        <v>0</v>
      </c>
      <c r="AG1077" s="153">
        <v>3</v>
      </c>
      <c r="AH1077" s="153">
        <v>0</v>
      </c>
      <c r="AI1077" s="153">
        <v>0</v>
      </c>
      <c r="AJ1077" s="153">
        <v>0</v>
      </c>
      <c r="AK1077" s="153">
        <v>0</v>
      </c>
      <c r="AL1077" s="153">
        <v>0</v>
      </c>
      <c r="AM1077" s="153">
        <v>3</v>
      </c>
      <c r="AN1077" s="153">
        <v>0</v>
      </c>
      <c r="AO1077" s="153">
        <v>0</v>
      </c>
      <c r="AP1077" s="154">
        <v>0</v>
      </c>
      <c r="AQ1077" s="153">
        <v>0</v>
      </c>
      <c r="AR1077" s="153">
        <v>0</v>
      </c>
      <c r="AS1077" s="153">
        <v>3</v>
      </c>
      <c r="AT1077" s="153">
        <v>0</v>
      </c>
      <c r="AU1077" s="153">
        <v>0</v>
      </c>
      <c r="AV1077" s="153">
        <v>0</v>
      </c>
      <c r="AW1077" s="153">
        <v>0</v>
      </c>
      <c r="AX1077" s="153">
        <v>0</v>
      </c>
      <c r="AY1077" s="153">
        <v>319545000</v>
      </c>
      <c r="AZ1077" s="153">
        <v>30672000</v>
      </c>
      <c r="BA1077" s="153" t="s">
        <v>7423</v>
      </c>
      <c r="BB1077" s="153">
        <v>0</v>
      </c>
      <c r="BC1077" s="153">
        <v>0</v>
      </c>
      <c r="BD1077" s="153">
        <v>0</v>
      </c>
      <c r="BE1077" s="153">
        <v>350000000</v>
      </c>
      <c r="BF1077" s="153">
        <v>80650133</v>
      </c>
      <c r="BG1077" s="153" t="s">
        <v>7388</v>
      </c>
      <c r="BH1077" s="155">
        <v>0</v>
      </c>
      <c r="BI1077" s="153">
        <v>0</v>
      </c>
      <c r="BJ1077" s="153">
        <v>0</v>
      </c>
    </row>
    <row r="1078" spans="1:62">
      <c r="A1078" s="152">
        <v>4050065308</v>
      </c>
      <c r="B1078" s="153">
        <v>6</v>
      </c>
      <c r="C1078" s="153" t="s">
        <v>9787</v>
      </c>
      <c r="D1078" s="153" t="s">
        <v>9788</v>
      </c>
      <c r="E1078" s="153">
        <v>2023</v>
      </c>
      <c r="F1078" s="153" t="s">
        <v>7125</v>
      </c>
      <c r="G1078" s="153" t="s">
        <v>7126</v>
      </c>
      <c r="H1078" s="153">
        <v>2</v>
      </c>
      <c r="I1078" s="153" t="s">
        <v>7127</v>
      </c>
      <c r="J1078" s="153">
        <v>17</v>
      </c>
      <c r="K1078" s="153" t="s">
        <v>1933</v>
      </c>
      <c r="L1078" s="153" t="s">
        <v>9789</v>
      </c>
      <c r="M1078" s="153">
        <v>199</v>
      </c>
      <c r="N1078" s="153" t="s">
        <v>7128</v>
      </c>
      <c r="O1078" s="153">
        <v>1</v>
      </c>
      <c r="P1078" s="153" t="s">
        <v>2378</v>
      </c>
      <c r="Q1078" s="153">
        <v>17</v>
      </c>
      <c r="R1078" s="153" t="s">
        <v>2533</v>
      </c>
      <c r="S1078" s="153">
        <v>1607</v>
      </c>
      <c r="T1078" s="153" t="s">
        <v>6413</v>
      </c>
      <c r="U1078" s="153">
        <v>17</v>
      </c>
      <c r="V1078" s="153">
        <v>1</v>
      </c>
      <c r="W1078" s="154">
        <v>16071</v>
      </c>
      <c r="X1078" s="153" t="s">
        <v>9822</v>
      </c>
      <c r="Y1078" s="153">
        <v>1</v>
      </c>
      <c r="Z1078" s="153" t="s">
        <v>37</v>
      </c>
      <c r="AA1078" s="153">
        <v>1</v>
      </c>
      <c r="AB1078" s="153" t="s">
        <v>7130</v>
      </c>
      <c r="AC1078" s="153">
        <v>1</v>
      </c>
      <c r="AD1078" s="153">
        <v>0</v>
      </c>
      <c r="AE1078" s="153">
        <v>0</v>
      </c>
      <c r="AF1078" s="153">
        <v>0</v>
      </c>
      <c r="AG1078" s="153">
        <v>14</v>
      </c>
      <c r="AH1078" s="153">
        <v>14</v>
      </c>
      <c r="AI1078" s="153">
        <v>100</v>
      </c>
      <c r="AJ1078" s="153">
        <v>14</v>
      </c>
      <c r="AK1078" s="153">
        <v>14</v>
      </c>
      <c r="AL1078" s="153">
        <v>100</v>
      </c>
      <c r="AM1078" s="153">
        <v>14</v>
      </c>
      <c r="AN1078" s="153">
        <v>21</v>
      </c>
      <c r="AO1078" s="153">
        <v>150</v>
      </c>
      <c r="AP1078" s="154">
        <v>13</v>
      </c>
      <c r="AQ1078" s="153">
        <v>0</v>
      </c>
      <c r="AR1078" s="153">
        <v>0</v>
      </c>
      <c r="AS1078" s="153">
        <v>55</v>
      </c>
      <c r="AT1078" s="153">
        <v>49</v>
      </c>
      <c r="AU1078" s="153" t="s">
        <v>9823</v>
      </c>
      <c r="AV1078" s="153">
        <v>0</v>
      </c>
      <c r="AW1078" s="153">
        <v>0</v>
      </c>
      <c r="AX1078" s="153">
        <v>0</v>
      </c>
      <c r="AY1078" s="153">
        <v>770583000</v>
      </c>
      <c r="AZ1078" s="153">
        <v>770583000</v>
      </c>
      <c r="BA1078" s="153">
        <v>100</v>
      </c>
      <c r="BB1078" s="153">
        <v>908748794</v>
      </c>
      <c r="BC1078" s="153">
        <v>908748794</v>
      </c>
      <c r="BD1078" s="153">
        <v>100</v>
      </c>
      <c r="BE1078" s="153">
        <v>826750712</v>
      </c>
      <c r="BF1078" s="153">
        <v>813084045</v>
      </c>
      <c r="BG1078" s="153" t="s">
        <v>7522</v>
      </c>
      <c r="BH1078" s="155">
        <v>1071000000</v>
      </c>
      <c r="BI1078" s="153">
        <v>0</v>
      </c>
      <c r="BJ1078" s="153">
        <v>0</v>
      </c>
    </row>
    <row r="1079" spans="1:62">
      <c r="A1079" s="152">
        <v>4050065308</v>
      </c>
      <c r="B1079" s="153">
        <v>6</v>
      </c>
      <c r="C1079" s="153" t="s">
        <v>9787</v>
      </c>
      <c r="D1079" s="153" t="s">
        <v>9788</v>
      </c>
      <c r="E1079" s="153">
        <v>2023</v>
      </c>
      <c r="F1079" s="153" t="s">
        <v>7125</v>
      </c>
      <c r="G1079" s="153" t="s">
        <v>7126</v>
      </c>
      <c r="H1079" s="153">
        <v>2</v>
      </c>
      <c r="I1079" s="153" t="s">
        <v>7127</v>
      </c>
      <c r="J1079" s="153">
        <v>17</v>
      </c>
      <c r="K1079" s="153" t="s">
        <v>1933</v>
      </c>
      <c r="L1079" s="153" t="s">
        <v>9789</v>
      </c>
      <c r="M1079" s="153">
        <v>199</v>
      </c>
      <c r="N1079" s="153" t="s">
        <v>7128</v>
      </c>
      <c r="O1079" s="153">
        <v>1</v>
      </c>
      <c r="P1079" s="153" t="s">
        <v>2378</v>
      </c>
      <c r="Q1079" s="153">
        <v>17</v>
      </c>
      <c r="R1079" s="153" t="s">
        <v>2533</v>
      </c>
      <c r="S1079" s="153">
        <v>1607</v>
      </c>
      <c r="T1079" s="153" t="s">
        <v>6413</v>
      </c>
      <c r="U1079" s="153">
        <v>17</v>
      </c>
      <c r="V1079" s="153">
        <v>2</v>
      </c>
      <c r="W1079" s="154">
        <v>16072</v>
      </c>
      <c r="X1079" s="153" t="s">
        <v>9824</v>
      </c>
      <c r="Y1079" s="153">
        <v>1</v>
      </c>
      <c r="Z1079" s="153" t="s">
        <v>37</v>
      </c>
      <c r="AA1079" s="153">
        <v>1</v>
      </c>
      <c r="AB1079" s="153" t="s">
        <v>7130</v>
      </c>
      <c r="AC1079" s="153">
        <v>1</v>
      </c>
      <c r="AD1079" s="153">
        <v>0</v>
      </c>
      <c r="AE1079" s="153">
        <v>0</v>
      </c>
      <c r="AF1079" s="153">
        <v>0</v>
      </c>
      <c r="AG1079" s="153">
        <v>14</v>
      </c>
      <c r="AH1079" s="153">
        <v>14</v>
      </c>
      <c r="AI1079" s="153">
        <v>100</v>
      </c>
      <c r="AJ1079" s="153">
        <v>14</v>
      </c>
      <c r="AK1079" s="153">
        <v>14</v>
      </c>
      <c r="AL1079" s="153">
        <v>100</v>
      </c>
      <c r="AM1079" s="153">
        <v>14</v>
      </c>
      <c r="AN1079" s="153">
        <v>21</v>
      </c>
      <c r="AO1079" s="153">
        <v>150</v>
      </c>
      <c r="AP1079" s="154">
        <v>13</v>
      </c>
      <c r="AQ1079" s="153">
        <v>0</v>
      </c>
      <c r="AR1079" s="153">
        <v>0</v>
      </c>
      <c r="AS1079" s="153">
        <v>55</v>
      </c>
      <c r="AT1079" s="153">
        <v>49</v>
      </c>
      <c r="AU1079" s="153" t="s">
        <v>9823</v>
      </c>
      <c r="AV1079" s="153">
        <v>0</v>
      </c>
      <c r="AW1079" s="153">
        <v>0</v>
      </c>
      <c r="AX1079" s="153">
        <v>0</v>
      </c>
      <c r="AY1079" s="153">
        <v>90000000</v>
      </c>
      <c r="AZ1079" s="153">
        <v>90000000</v>
      </c>
      <c r="BA1079" s="153">
        <v>100</v>
      </c>
      <c r="BB1079" s="153">
        <v>204186206</v>
      </c>
      <c r="BC1079" s="153">
        <v>204186206</v>
      </c>
      <c r="BD1079" s="153">
        <v>100</v>
      </c>
      <c r="BE1079" s="153">
        <v>226249288</v>
      </c>
      <c r="BF1079" s="153">
        <v>226249288</v>
      </c>
      <c r="BG1079" s="153">
        <v>100</v>
      </c>
      <c r="BH1079" s="155">
        <v>90000000</v>
      </c>
      <c r="BI1079" s="153">
        <v>0</v>
      </c>
      <c r="BJ1079" s="153">
        <v>0</v>
      </c>
    </row>
    <row r="1080" spans="1:62">
      <c r="A1080" s="152">
        <v>4050065308</v>
      </c>
      <c r="B1080" s="153">
        <v>6</v>
      </c>
      <c r="C1080" s="153" t="s">
        <v>9787</v>
      </c>
      <c r="D1080" s="153" t="s">
        <v>9788</v>
      </c>
      <c r="E1080" s="153">
        <v>2023</v>
      </c>
      <c r="F1080" s="153" t="s">
        <v>7125</v>
      </c>
      <c r="G1080" s="153" t="s">
        <v>7126</v>
      </c>
      <c r="H1080" s="153">
        <v>2</v>
      </c>
      <c r="I1080" s="153" t="s">
        <v>7127</v>
      </c>
      <c r="J1080" s="153">
        <v>17</v>
      </c>
      <c r="K1080" s="153" t="s">
        <v>1933</v>
      </c>
      <c r="L1080" s="153" t="s">
        <v>9789</v>
      </c>
      <c r="M1080" s="153">
        <v>199</v>
      </c>
      <c r="N1080" s="153" t="s">
        <v>7128</v>
      </c>
      <c r="O1080" s="153">
        <v>1</v>
      </c>
      <c r="P1080" s="153" t="s">
        <v>2378</v>
      </c>
      <c r="Q1080" s="153">
        <v>17</v>
      </c>
      <c r="R1080" s="153" t="s">
        <v>2533</v>
      </c>
      <c r="S1080" s="153">
        <v>1609</v>
      </c>
      <c r="T1080" s="153" t="s">
        <v>6421</v>
      </c>
      <c r="U1080" s="153">
        <v>10</v>
      </c>
      <c r="V1080" s="153">
        <v>1</v>
      </c>
      <c r="W1080" s="154">
        <v>16091</v>
      </c>
      <c r="X1080" s="153" t="s">
        <v>9825</v>
      </c>
      <c r="Y1080" s="153">
        <v>1</v>
      </c>
      <c r="Z1080" s="153" t="s">
        <v>37</v>
      </c>
      <c r="AA1080" s="153">
        <v>1</v>
      </c>
      <c r="AB1080" s="153" t="s">
        <v>7130</v>
      </c>
      <c r="AC1080" s="153">
        <v>1</v>
      </c>
      <c r="AD1080" s="153">
        <v>0</v>
      </c>
      <c r="AE1080" s="153">
        <v>0</v>
      </c>
      <c r="AF1080" s="153">
        <v>0</v>
      </c>
      <c r="AG1080" s="153">
        <v>0</v>
      </c>
      <c r="AH1080" s="153">
        <v>0</v>
      </c>
      <c r="AI1080" s="153">
        <v>0</v>
      </c>
      <c r="AJ1080" s="153">
        <v>1</v>
      </c>
      <c r="AK1080" s="153">
        <v>1</v>
      </c>
      <c r="AL1080" s="153">
        <v>100</v>
      </c>
      <c r="AM1080" s="153">
        <v>0</v>
      </c>
      <c r="AN1080" s="153">
        <v>0</v>
      </c>
      <c r="AO1080" s="153">
        <v>0</v>
      </c>
      <c r="AP1080" s="154">
        <v>0</v>
      </c>
      <c r="AQ1080" s="153">
        <v>0</v>
      </c>
      <c r="AR1080" s="153">
        <v>0</v>
      </c>
      <c r="AS1080" s="153">
        <v>1</v>
      </c>
      <c r="AT1080" s="153">
        <v>1</v>
      </c>
      <c r="AU1080" s="153">
        <v>100</v>
      </c>
      <c r="AV1080" s="153">
        <v>0</v>
      </c>
      <c r="AW1080" s="153">
        <v>0</v>
      </c>
      <c r="AX1080" s="153">
        <v>0</v>
      </c>
      <c r="AY1080" s="153">
        <v>0</v>
      </c>
      <c r="AZ1080" s="153">
        <v>0</v>
      </c>
      <c r="BA1080" s="153">
        <v>0</v>
      </c>
      <c r="BB1080" s="153">
        <v>442457000</v>
      </c>
      <c r="BC1080" s="153">
        <v>440875348</v>
      </c>
      <c r="BD1080" s="153" t="s">
        <v>9021</v>
      </c>
      <c r="BE1080" s="153">
        <v>0</v>
      </c>
      <c r="BF1080" s="153">
        <v>0</v>
      </c>
      <c r="BG1080" s="153">
        <v>0</v>
      </c>
      <c r="BH1080" s="155">
        <v>0</v>
      </c>
      <c r="BI1080" s="153">
        <v>0</v>
      </c>
      <c r="BJ1080" s="153">
        <v>0</v>
      </c>
    </row>
    <row r="1081" spans="1:62">
      <c r="A1081" s="152">
        <v>4050065308</v>
      </c>
      <c r="B1081" s="153">
        <v>6</v>
      </c>
      <c r="C1081" s="153" t="s">
        <v>9787</v>
      </c>
      <c r="D1081" s="153" t="s">
        <v>9788</v>
      </c>
      <c r="E1081" s="153">
        <v>2023</v>
      </c>
      <c r="F1081" s="153" t="s">
        <v>7125</v>
      </c>
      <c r="G1081" s="153" t="s">
        <v>7126</v>
      </c>
      <c r="H1081" s="153">
        <v>2</v>
      </c>
      <c r="I1081" s="153" t="s">
        <v>7127</v>
      </c>
      <c r="J1081" s="153">
        <v>17</v>
      </c>
      <c r="K1081" s="153" t="s">
        <v>1933</v>
      </c>
      <c r="L1081" s="153" t="s">
        <v>9789</v>
      </c>
      <c r="M1081" s="153">
        <v>199</v>
      </c>
      <c r="N1081" s="153" t="s">
        <v>7128</v>
      </c>
      <c r="O1081" s="153">
        <v>1</v>
      </c>
      <c r="P1081" s="153" t="s">
        <v>2378</v>
      </c>
      <c r="Q1081" s="153">
        <v>20</v>
      </c>
      <c r="R1081" s="153" t="s">
        <v>2551</v>
      </c>
      <c r="S1081" s="153">
        <v>1611</v>
      </c>
      <c r="T1081" s="153" t="s">
        <v>6426</v>
      </c>
      <c r="U1081" s="153">
        <v>11</v>
      </c>
      <c r="V1081" s="153">
        <v>1</v>
      </c>
      <c r="W1081" s="154">
        <v>16111</v>
      </c>
      <c r="X1081" s="153" t="s">
        <v>9826</v>
      </c>
      <c r="Y1081" s="153">
        <v>1</v>
      </c>
      <c r="Z1081" s="153" t="s">
        <v>37</v>
      </c>
      <c r="AA1081" s="153">
        <v>1</v>
      </c>
      <c r="AB1081" s="153" t="s">
        <v>7130</v>
      </c>
      <c r="AC1081" s="153">
        <v>1</v>
      </c>
      <c r="AD1081" s="153">
        <v>0</v>
      </c>
      <c r="AE1081" s="153">
        <v>0</v>
      </c>
      <c r="AF1081" s="153">
        <v>0</v>
      </c>
      <c r="AG1081" s="153">
        <v>0</v>
      </c>
      <c r="AH1081" s="153">
        <v>0</v>
      </c>
      <c r="AI1081" s="153">
        <v>0</v>
      </c>
      <c r="AJ1081" s="153">
        <v>1000</v>
      </c>
      <c r="AK1081" s="153">
        <v>1000</v>
      </c>
      <c r="AL1081" s="153">
        <v>100</v>
      </c>
      <c r="AM1081" s="153">
        <v>0</v>
      </c>
      <c r="AN1081" s="153">
        <v>0</v>
      </c>
      <c r="AO1081" s="153">
        <v>0</v>
      </c>
      <c r="AP1081" s="154">
        <v>1000</v>
      </c>
      <c r="AQ1081" s="153">
        <v>0</v>
      </c>
      <c r="AR1081" s="153">
        <v>0</v>
      </c>
      <c r="AS1081" s="153">
        <v>2000</v>
      </c>
      <c r="AT1081" s="153">
        <v>1000</v>
      </c>
      <c r="AU1081" s="153">
        <v>50</v>
      </c>
      <c r="AV1081" s="153">
        <v>0</v>
      </c>
      <c r="AW1081" s="153">
        <v>0</v>
      </c>
      <c r="AX1081" s="153">
        <v>0</v>
      </c>
      <c r="AY1081" s="153">
        <v>0</v>
      </c>
      <c r="AZ1081" s="153">
        <v>0</v>
      </c>
      <c r="BA1081" s="153">
        <v>0</v>
      </c>
      <c r="BB1081" s="153">
        <v>270714000</v>
      </c>
      <c r="BC1081" s="153">
        <v>270563888</v>
      </c>
      <c r="BD1081" s="153" t="s">
        <v>7266</v>
      </c>
      <c r="BE1081" s="153">
        <v>0</v>
      </c>
      <c r="BF1081" s="153">
        <v>0</v>
      </c>
      <c r="BG1081" s="153">
        <v>0</v>
      </c>
      <c r="BH1081" s="155">
        <v>279000000</v>
      </c>
      <c r="BI1081" s="153">
        <v>0</v>
      </c>
      <c r="BJ1081" s="153">
        <v>0</v>
      </c>
    </row>
    <row r="1082" spans="1:62">
      <c r="A1082" s="152">
        <v>4050065308</v>
      </c>
      <c r="B1082" s="153">
        <v>6</v>
      </c>
      <c r="C1082" s="153" t="s">
        <v>9787</v>
      </c>
      <c r="D1082" s="153" t="s">
        <v>9788</v>
      </c>
      <c r="E1082" s="153">
        <v>2023</v>
      </c>
      <c r="F1082" s="153" t="s">
        <v>7125</v>
      </c>
      <c r="G1082" s="153" t="s">
        <v>7126</v>
      </c>
      <c r="H1082" s="153">
        <v>2</v>
      </c>
      <c r="I1082" s="153" t="s">
        <v>7127</v>
      </c>
      <c r="J1082" s="153">
        <v>17</v>
      </c>
      <c r="K1082" s="153" t="s">
        <v>1933</v>
      </c>
      <c r="L1082" s="153" t="s">
        <v>9789</v>
      </c>
      <c r="M1082" s="153">
        <v>199</v>
      </c>
      <c r="N1082" s="153" t="s">
        <v>7128</v>
      </c>
      <c r="O1082" s="153">
        <v>1</v>
      </c>
      <c r="P1082" s="153" t="s">
        <v>2378</v>
      </c>
      <c r="Q1082" s="153">
        <v>21</v>
      </c>
      <c r="R1082" s="153" t="s">
        <v>2576</v>
      </c>
      <c r="S1082" s="153">
        <v>1625</v>
      </c>
      <c r="T1082" s="153" t="s">
        <v>6431</v>
      </c>
      <c r="U1082" s="153">
        <v>17</v>
      </c>
      <c r="V1082" s="153">
        <v>1</v>
      </c>
      <c r="W1082" s="154">
        <v>16251</v>
      </c>
      <c r="X1082" s="153" t="s">
        <v>9827</v>
      </c>
      <c r="Y1082" s="153">
        <v>1</v>
      </c>
      <c r="Z1082" s="153" t="s">
        <v>37</v>
      </c>
      <c r="AA1082" s="153">
        <v>1</v>
      </c>
      <c r="AB1082" s="153" t="s">
        <v>7130</v>
      </c>
      <c r="AC1082" s="153">
        <v>1</v>
      </c>
      <c r="AD1082" s="153">
        <v>0</v>
      </c>
      <c r="AE1082" s="153">
        <v>0</v>
      </c>
      <c r="AF1082" s="153">
        <v>0</v>
      </c>
      <c r="AG1082" s="153">
        <v>1</v>
      </c>
      <c r="AH1082" s="153">
        <v>1</v>
      </c>
      <c r="AI1082" s="153">
        <v>100</v>
      </c>
      <c r="AJ1082" s="153">
        <v>1</v>
      </c>
      <c r="AK1082" s="153">
        <v>1</v>
      </c>
      <c r="AL1082" s="153">
        <v>100</v>
      </c>
      <c r="AM1082" s="153">
        <v>1</v>
      </c>
      <c r="AN1082" s="153">
        <v>1</v>
      </c>
      <c r="AO1082" s="153">
        <v>100</v>
      </c>
      <c r="AP1082" s="154">
        <v>0</v>
      </c>
      <c r="AQ1082" s="153">
        <v>0</v>
      </c>
      <c r="AR1082" s="153">
        <v>0</v>
      </c>
      <c r="AS1082" s="153">
        <v>3</v>
      </c>
      <c r="AT1082" s="153">
        <v>3</v>
      </c>
      <c r="AU1082" s="153">
        <v>100</v>
      </c>
      <c r="AV1082" s="153">
        <v>0</v>
      </c>
      <c r="AW1082" s="153">
        <v>0</v>
      </c>
      <c r="AX1082" s="153">
        <v>0</v>
      </c>
      <c r="AY1082" s="153">
        <v>433444503</v>
      </c>
      <c r="AZ1082" s="153">
        <v>433444503</v>
      </c>
      <c r="BA1082" s="153">
        <v>100</v>
      </c>
      <c r="BB1082" s="153">
        <v>717019652</v>
      </c>
      <c r="BC1082" s="153">
        <v>717019652</v>
      </c>
      <c r="BD1082" s="153">
        <v>100</v>
      </c>
      <c r="BE1082" s="153">
        <v>11200000000</v>
      </c>
      <c r="BF1082" s="153">
        <v>11152414694</v>
      </c>
      <c r="BG1082" s="153" t="s">
        <v>8286</v>
      </c>
      <c r="BH1082" s="155">
        <v>0</v>
      </c>
      <c r="BI1082" s="153">
        <v>0</v>
      </c>
      <c r="BJ1082" s="153">
        <v>0</v>
      </c>
    </row>
    <row r="1083" spans="1:62">
      <c r="A1083" s="152">
        <v>4050065308</v>
      </c>
      <c r="B1083" s="153">
        <v>6</v>
      </c>
      <c r="C1083" s="153" t="s">
        <v>9787</v>
      </c>
      <c r="D1083" s="153" t="s">
        <v>9788</v>
      </c>
      <c r="E1083" s="153">
        <v>2023</v>
      </c>
      <c r="F1083" s="153" t="s">
        <v>7125</v>
      </c>
      <c r="G1083" s="153" t="s">
        <v>7126</v>
      </c>
      <c r="H1083" s="153">
        <v>2</v>
      </c>
      <c r="I1083" s="153" t="s">
        <v>7127</v>
      </c>
      <c r="J1083" s="153">
        <v>17</v>
      </c>
      <c r="K1083" s="153" t="s">
        <v>1933</v>
      </c>
      <c r="L1083" s="153" t="s">
        <v>9789</v>
      </c>
      <c r="M1083" s="153">
        <v>199</v>
      </c>
      <c r="N1083" s="153" t="s">
        <v>7128</v>
      </c>
      <c r="O1083" s="153">
        <v>1</v>
      </c>
      <c r="P1083" s="153" t="s">
        <v>2378</v>
      </c>
      <c r="Q1083" s="153">
        <v>21</v>
      </c>
      <c r="R1083" s="153" t="s">
        <v>2576</v>
      </c>
      <c r="S1083" s="153">
        <v>1625</v>
      </c>
      <c r="T1083" s="153" t="s">
        <v>6431</v>
      </c>
      <c r="U1083" s="153">
        <v>17</v>
      </c>
      <c r="V1083" s="153">
        <v>2</v>
      </c>
      <c r="W1083" s="154">
        <v>16252</v>
      </c>
      <c r="X1083" s="153" t="s">
        <v>9828</v>
      </c>
      <c r="Y1083" s="153">
        <v>1</v>
      </c>
      <c r="Z1083" s="153" t="s">
        <v>37</v>
      </c>
      <c r="AA1083" s="153">
        <v>1</v>
      </c>
      <c r="AB1083" s="153" t="s">
        <v>7130</v>
      </c>
      <c r="AC1083" s="153">
        <v>1</v>
      </c>
      <c r="AD1083" s="153">
        <v>0</v>
      </c>
      <c r="AE1083" s="153">
        <v>0</v>
      </c>
      <c r="AF1083" s="153">
        <v>0</v>
      </c>
      <c r="AG1083" s="153">
        <v>0</v>
      </c>
      <c r="AH1083" s="153">
        <v>0</v>
      </c>
      <c r="AI1083" s="153">
        <v>0</v>
      </c>
      <c r="AJ1083" s="153">
        <v>0</v>
      </c>
      <c r="AK1083" s="153">
        <v>0</v>
      </c>
      <c r="AL1083" s="153">
        <v>0</v>
      </c>
      <c r="AM1083" s="153">
        <v>0</v>
      </c>
      <c r="AN1083" s="153">
        <v>0</v>
      </c>
      <c r="AO1083" s="153">
        <v>0</v>
      </c>
      <c r="AP1083" s="154">
        <v>30</v>
      </c>
      <c r="AQ1083" s="153">
        <v>0</v>
      </c>
      <c r="AR1083" s="153">
        <v>0</v>
      </c>
      <c r="AS1083" s="153">
        <v>30</v>
      </c>
      <c r="AT1083" s="153">
        <v>0</v>
      </c>
      <c r="AU1083" s="153">
        <v>0</v>
      </c>
      <c r="AV1083" s="153">
        <v>0</v>
      </c>
      <c r="AW1083" s="153">
        <v>0</v>
      </c>
      <c r="AX1083" s="153">
        <v>0</v>
      </c>
      <c r="AY1083" s="153">
        <v>0</v>
      </c>
      <c r="AZ1083" s="153">
        <v>0</v>
      </c>
      <c r="BA1083" s="153">
        <v>0</v>
      </c>
      <c r="BB1083" s="153">
        <v>0</v>
      </c>
      <c r="BC1083" s="153">
        <v>0</v>
      </c>
      <c r="BD1083" s="153">
        <v>0</v>
      </c>
      <c r="BE1083" s="153">
        <v>0</v>
      </c>
      <c r="BF1083" s="153">
        <v>0</v>
      </c>
      <c r="BG1083" s="153">
        <v>0</v>
      </c>
      <c r="BH1083" s="155">
        <v>729000000</v>
      </c>
      <c r="BI1083" s="153">
        <v>0</v>
      </c>
      <c r="BJ1083" s="153">
        <v>0</v>
      </c>
    </row>
    <row r="1084" spans="1:62">
      <c r="A1084" s="152">
        <v>4050065308</v>
      </c>
      <c r="B1084" s="153">
        <v>6</v>
      </c>
      <c r="C1084" s="153" t="s">
        <v>9787</v>
      </c>
      <c r="D1084" s="153" t="s">
        <v>9788</v>
      </c>
      <c r="E1084" s="153">
        <v>2023</v>
      </c>
      <c r="F1084" s="153" t="s">
        <v>7125</v>
      </c>
      <c r="G1084" s="153" t="s">
        <v>7126</v>
      </c>
      <c r="H1084" s="153">
        <v>2</v>
      </c>
      <c r="I1084" s="153" t="s">
        <v>7127</v>
      </c>
      <c r="J1084" s="153">
        <v>17</v>
      </c>
      <c r="K1084" s="153" t="s">
        <v>1933</v>
      </c>
      <c r="L1084" s="153" t="s">
        <v>9789</v>
      </c>
      <c r="M1084" s="153">
        <v>199</v>
      </c>
      <c r="N1084" s="153" t="s">
        <v>7128</v>
      </c>
      <c r="O1084" s="153">
        <v>1</v>
      </c>
      <c r="P1084" s="153" t="s">
        <v>2378</v>
      </c>
      <c r="Q1084" s="153">
        <v>21</v>
      </c>
      <c r="R1084" s="153" t="s">
        <v>2576</v>
      </c>
      <c r="S1084" s="153">
        <v>1625</v>
      </c>
      <c r="T1084" s="153" t="s">
        <v>6431</v>
      </c>
      <c r="U1084" s="153">
        <v>17</v>
      </c>
      <c r="V1084" s="153">
        <v>3</v>
      </c>
      <c r="W1084" s="154">
        <v>16253</v>
      </c>
      <c r="X1084" s="153" t="s">
        <v>9829</v>
      </c>
      <c r="Y1084" s="153">
        <v>1</v>
      </c>
      <c r="Z1084" s="153" t="s">
        <v>37</v>
      </c>
      <c r="AA1084" s="153">
        <v>1</v>
      </c>
      <c r="AB1084" s="153" t="s">
        <v>7130</v>
      </c>
      <c r="AC1084" s="153">
        <v>1</v>
      </c>
      <c r="AD1084" s="153">
        <v>0</v>
      </c>
      <c r="AE1084" s="153">
        <v>0</v>
      </c>
      <c r="AF1084" s="153">
        <v>0</v>
      </c>
      <c r="AG1084" s="153">
        <v>0</v>
      </c>
      <c r="AH1084" s="153">
        <v>0</v>
      </c>
      <c r="AI1084" s="153">
        <v>0</v>
      </c>
      <c r="AJ1084" s="153">
        <v>134</v>
      </c>
      <c r="AK1084" s="153">
        <v>134</v>
      </c>
      <c r="AL1084" s="153">
        <v>100</v>
      </c>
      <c r="AM1084" s="153">
        <v>133</v>
      </c>
      <c r="AN1084" s="153">
        <v>200</v>
      </c>
      <c r="AO1084" s="153" t="s">
        <v>9830</v>
      </c>
      <c r="AP1084" s="154">
        <v>133</v>
      </c>
      <c r="AQ1084" s="153">
        <v>0</v>
      </c>
      <c r="AR1084" s="153">
        <v>0</v>
      </c>
      <c r="AS1084" s="153">
        <v>400</v>
      </c>
      <c r="AT1084" s="153">
        <v>334</v>
      </c>
      <c r="AU1084" s="153" t="s">
        <v>8698</v>
      </c>
      <c r="AV1084" s="153">
        <v>0</v>
      </c>
      <c r="AW1084" s="153">
        <v>0</v>
      </c>
      <c r="AX1084" s="153">
        <v>0</v>
      </c>
      <c r="AY1084" s="153">
        <v>0</v>
      </c>
      <c r="AZ1084" s="153">
        <v>0</v>
      </c>
      <c r="BA1084" s="153">
        <v>0</v>
      </c>
      <c r="BB1084" s="153">
        <v>291090000</v>
      </c>
      <c r="BC1084" s="153">
        <v>291090000</v>
      </c>
      <c r="BD1084" s="153">
        <v>100</v>
      </c>
      <c r="BE1084" s="153">
        <v>400000000</v>
      </c>
      <c r="BF1084" s="153">
        <v>289466666</v>
      </c>
      <c r="BG1084" s="153" t="s">
        <v>9831</v>
      </c>
      <c r="BH1084" s="155">
        <v>299000000</v>
      </c>
      <c r="BI1084" s="153">
        <v>0</v>
      </c>
      <c r="BJ1084" s="153">
        <v>0</v>
      </c>
    </row>
    <row r="1085" spans="1:62">
      <c r="A1085" s="152">
        <v>4050065308</v>
      </c>
      <c r="B1085" s="153">
        <v>6</v>
      </c>
      <c r="C1085" s="153" t="s">
        <v>9787</v>
      </c>
      <c r="D1085" s="153" t="s">
        <v>9788</v>
      </c>
      <c r="E1085" s="153">
        <v>2023</v>
      </c>
      <c r="F1085" s="153" t="s">
        <v>7125</v>
      </c>
      <c r="G1085" s="153" t="s">
        <v>7126</v>
      </c>
      <c r="H1085" s="153">
        <v>2</v>
      </c>
      <c r="I1085" s="153" t="s">
        <v>7127</v>
      </c>
      <c r="J1085" s="153">
        <v>17</v>
      </c>
      <c r="K1085" s="153" t="s">
        <v>1933</v>
      </c>
      <c r="L1085" s="153" t="s">
        <v>9789</v>
      </c>
      <c r="M1085" s="153">
        <v>199</v>
      </c>
      <c r="N1085" s="153" t="s">
        <v>7128</v>
      </c>
      <c r="O1085" s="153">
        <v>1</v>
      </c>
      <c r="P1085" s="153" t="s">
        <v>2378</v>
      </c>
      <c r="Q1085" s="153">
        <v>21</v>
      </c>
      <c r="R1085" s="153" t="s">
        <v>2576</v>
      </c>
      <c r="S1085" s="153">
        <v>1625</v>
      </c>
      <c r="T1085" s="153" t="s">
        <v>6431</v>
      </c>
      <c r="U1085" s="153">
        <v>17</v>
      </c>
      <c r="V1085" s="153">
        <v>4</v>
      </c>
      <c r="W1085" s="154">
        <v>16254</v>
      </c>
      <c r="X1085" s="153" t="s">
        <v>9832</v>
      </c>
      <c r="Y1085" s="153">
        <v>1</v>
      </c>
      <c r="Z1085" s="153" t="s">
        <v>37</v>
      </c>
      <c r="AA1085" s="153">
        <v>1</v>
      </c>
      <c r="AB1085" s="153" t="s">
        <v>7130</v>
      </c>
      <c r="AC1085" s="153">
        <v>1</v>
      </c>
      <c r="AD1085" s="153">
        <v>0</v>
      </c>
      <c r="AE1085" s="153">
        <v>0</v>
      </c>
      <c r="AF1085" s="153">
        <v>0</v>
      </c>
      <c r="AG1085" s="153" t="s">
        <v>7468</v>
      </c>
      <c r="AH1085" s="153" t="s">
        <v>7468</v>
      </c>
      <c r="AI1085" s="153">
        <v>100</v>
      </c>
      <c r="AJ1085" s="153" t="s">
        <v>7481</v>
      </c>
      <c r="AK1085" s="153" t="s">
        <v>7481</v>
      </c>
      <c r="AL1085" s="153">
        <v>100</v>
      </c>
      <c r="AM1085" s="153">
        <v>0</v>
      </c>
      <c r="AN1085" s="153">
        <v>0</v>
      </c>
      <c r="AO1085" s="153">
        <v>0</v>
      </c>
      <c r="AP1085" s="154">
        <v>0</v>
      </c>
      <c r="AQ1085" s="153">
        <v>0</v>
      </c>
      <c r="AR1085" s="153">
        <v>0</v>
      </c>
      <c r="AS1085" s="153">
        <v>1</v>
      </c>
      <c r="AT1085" s="153">
        <v>1</v>
      </c>
      <c r="AU1085" s="153">
        <v>100</v>
      </c>
      <c r="AV1085" s="153">
        <v>0</v>
      </c>
      <c r="AW1085" s="153">
        <v>0</v>
      </c>
      <c r="AX1085" s="153">
        <v>0</v>
      </c>
      <c r="AY1085" s="153">
        <v>1525768864</v>
      </c>
      <c r="AZ1085" s="153">
        <v>1479400069</v>
      </c>
      <c r="BA1085" s="153" t="s">
        <v>9833</v>
      </c>
      <c r="BB1085" s="153">
        <v>403644348</v>
      </c>
      <c r="BC1085" s="153">
        <v>403644348</v>
      </c>
      <c r="BD1085" s="153">
        <v>100</v>
      </c>
      <c r="BE1085" s="153">
        <v>0</v>
      </c>
      <c r="BF1085" s="153">
        <v>0</v>
      </c>
      <c r="BG1085" s="153">
        <v>0</v>
      </c>
      <c r="BH1085" s="155">
        <v>0</v>
      </c>
      <c r="BI1085" s="153">
        <v>0</v>
      </c>
      <c r="BJ1085" s="153">
        <v>0</v>
      </c>
    </row>
    <row r="1086" spans="1:62">
      <c r="A1086" s="152">
        <v>4050065308</v>
      </c>
      <c r="B1086" s="153">
        <v>6</v>
      </c>
      <c r="C1086" s="153" t="s">
        <v>9787</v>
      </c>
      <c r="D1086" s="153" t="s">
        <v>9788</v>
      </c>
      <c r="E1086" s="153">
        <v>2023</v>
      </c>
      <c r="F1086" s="153" t="s">
        <v>7125</v>
      </c>
      <c r="G1086" s="153" t="s">
        <v>7126</v>
      </c>
      <c r="H1086" s="153">
        <v>2</v>
      </c>
      <c r="I1086" s="153" t="s">
        <v>7127</v>
      </c>
      <c r="J1086" s="153">
        <v>17</v>
      </c>
      <c r="K1086" s="153" t="s">
        <v>1933</v>
      </c>
      <c r="L1086" s="153" t="s">
        <v>9789</v>
      </c>
      <c r="M1086" s="153">
        <v>199</v>
      </c>
      <c r="N1086" s="153" t="s">
        <v>7128</v>
      </c>
      <c r="O1086" s="153">
        <v>1</v>
      </c>
      <c r="P1086" s="153" t="s">
        <v>2378</v>
      </c>
      <c r="Q1086" s="153">
        <v>24</v>
      </c>
      <c r="R1086" s="153" t="s">
        <v>2614</v>
      </c>
      <c r="S1086" s="153">
        <v>1626</v>
      </c>
      <c r="T1086" s="153" t="s">
        <v>6444</v>
      </c>
      <c r="U1086" s="153">
        <v>10</v>
      </c>
      <c r="V1086" s="153">
        <v>1</v>
      </c>
      <c r="W1086" s="154">
        <v>16261</v>
      </c>
      <c r="X1086" s="153" t="s">
        <v>9834</v>
      </c>
      <c r="Y1086" s="153">
        <v>1</v>
      </c>
      <c r="Z1086" s="153" t="s">
        <v>37</v>
      </c>
      <c r="AA1086" s="153">
        <v>1</v>
      </c>
      <c r="AB1086" s="153" t="s">
        <v>7130</v>
      </c>
      <c r="AC1086" s="153">
        <v>1</v>
      </c>
      <c r="AD1086" s="153">
        <v>0</v>
      </c>
      <c r="AE1086" s="153">
        <v>0</v>
      </c>
      <c r="AF1086" s="153">
        <v>0</v>
      </c>
      <c r="AG1086" s="153">
        <v>2</v>
      </c>
      <c r="AH1086" s="153">
        <v>2</v>
      </c>
      <c r="AI1086" s="153">
        <v>100</v>
      </c>
      <c r="AJ1086" s="153">
        <v>0</v>
      </c>
      <c r="AK1086" s="153">
        <v>0</v>
      </c>
      <c r="AL1086" s="153">
        <v>0</v>
      </c>
      <c r="AM1086" s="153">
        <v>1</v>
      </c>
      <c r="AN1086" s="153">
        <v>1</v>
      </c>
      <c r="AO1086" s="153">
        <v>100</v>
      </c>
      <c r="AP1086" s="154">
        <v>1</v>
      </c>
      <c r="AQ1086" s="153">
        <v>0</v>
      </c>
      <c r="AR1086" s="153">
        <v>0</v>
      </c>
      <c r="AS1086" s="153">
        <v>4</v>
      </c>
      <c r="AT1086" s="153">
        <v>3</v>
      </c>
      <c r="AU1086" s="153">
        <v>75</v>
      </c>
      <c r="AV1086" s="153">
        <v>0</v>
      </c>
      <c r="AW1086" s="153">
        <v>0</v>
      </c>
      <c r="AX1086" s="153">
        <v>0</v>
      </c>
      <c r="AY1086" s="153">
        <v>250383000</v>
      </c>
      <c r="AZ1086" s="153">
        <v>242541105</v>
      </c>
      <c r="BA1086" s="153" t="s">
        <v>7228</v>
      </c>
      <c r="BB1086" s="153">
        <v>0</v>
      </c>
      <c r="BC1086" s="153">
        <v>0</v>
      </c>
      <c r="BD1086" s="153">
        <v>0</v>
      </c>
      <c r="BE1086" s="153">
        <v>150000000</v>
      </c>
      <c r="BF1086" s="153">
        <v>144626507</v>
      </c>
      <c r="BG1086" s="153" t="s">
        <v>7502</v>
      </c>
      <c r="BH1086" s="155">
        <v>200000000</v>
      </c>
      <c r="BI1086" s="153">
        <v>0</v>
      </c>
      <c r="BJ1086" s="153">
        <v>0</v>
      </c>
    </row>
    <row r="1087" spans="1:62">
      <c r="A1087" s="152">
        <v>4050065308</v>
      </c>
      <c r="B1087" s="153">
        <v>6</v>
      </c>
      <c r="C1087" s="153" t="s">
        <v>9787</v>
      </c>
      <c r="D1087" s="153" t="s">
        <v>9788</v>
      </c>
      <c r="E1087" s="153">
        <v>2023</v>
      </c>
      <c r="F1087" s="153" t="s">
        <v>7125</v>
      </c>
      <c r="G1087" s="153" t="s">
        <v>7126</v>
      </c>
      <c r="H1087" s="153">
        <v>2</v>
      </c>
      <c r="I1087" s="153" t="s">
        <v>7127</v>
      </c>
      <c r="J1087" s="153">
        <v>17</v>
      </c>
      <c r="K1087" s="153" t="s">
        <v>1933</v>
      </c>
      <c r="L1087" s="153" t="s">
        <v>9789</v>
      </c>
      <c r="M1087" s="153">
        <v>199</v>
      </c>
      <c r="N1087" s="153" t="s">
        <v>7128</v>
      </c>
      <c r="O1087" s="153">
        <v>1</v>
      </c>
      <c r="P1087" s="153" t="s">
        <v>2378</v>
      </c>
      <c r="Q1087" s="153">
        <v>24</v>
      </c>
      <c r="R1087" s="153" t="s">
        <v>2614</v>
      </c>
      <c r="S1087" s="153">
        <v>1627</v>
      </c>
      <c r="T1087" s="153" t="s">
        <v>6450</v>
      </c>
      <c r="U1087" s="153">
        <v>8</v>
      </c>
      <c r="V1087" s="153">
        <v>1</v>
      </c>
      <c r="W1087" s="154">
        <v>16271</v>
      </c>
      <c r="X1087" s="153" t="s">
        <v>9835</v>
      </c>
      <c r="Y1087" s="153">
        <v>1</v>
      </c>
      <c r="Z1087" s="153" t="s">
        <v>37</v>
      </c>
      <c r="AA1087" s="153">
        <v>1</v>
      </c>
      <c r="AB1087" s="153" t="s">
        <v>7130</v>
      </c>
      <c r="AC1087" s="153">
        <v>1</v>
      </c>
      <c r="AD1087" s="153">
        <v>0</v>
      </c>
      <c r="AE1087" s="153">
        <v>0</v>
      </c>
      <c r="AF1087" s="153">
        <v>0</v>
      </c>
      <c r="AG1087" s="153">
        <v>0</v>
      </c>
      <c r="AH1087" s="153">
        <v>0</v>
      </c>
      <c r="AI1087" s="153">
        <v>0</v>
      </c>
      <c r="AJ1087" s="153">
        <v>0</v>
      </c>
      <c r="AK1087" s="153">
        <v>0</v>
      </c>
      <c r="AL1087" s="153">
        <v>0</v>
      </c>
      <c r="AM1087" s="153">
        <v>20</v>
      </c>
      <c r="AN1087" s="153">
        <v>20</v>
      </c>
      <c r="AO1087" s="153">
        <v>100</v>
      </c>
      <c r="AP1087" s="154">
        <v>10</v>
      </c>
      <c r="AQ1087" s="153">
        <v>0</v>
      </c>
      <c r="AR1087" s="153">
        <v>0</v>
      </c>
      <c r="AS1087" s="153">
        <v>30</v>
      </c>
      <c r="AT1087" s="153">
        <v>20</v>
      </c>
      <c r="AU1087" s="153" t="s">
        <v>7399</v>
      </c>
      <c r="AV1087" s="153">
        <v>0</v>
      </c>
      <c r="AW1087" s="153">
        <v>0</v>
      </c>
      <c r="AX1087" s="153">
        <v>0</v>
      </c>
      <c r="AY1087" s="153">
        <v>0</v>
      </c>
      <c r="AZ1087" s="153">
        <v>0</v>
      </c>
      <c r="BA1087" s="153">
        <v>0</v>
      </c>
      <c r="BB1087" s="153">
        <v>0</v>
      </c>
      <c r="BC1087" s="153">
        <v>0</v>
      </c>
      <c r="BD1087" s="153">
        <v>0</v>
      </c>
      <c r="BE1087" s="153">
        <v>500000000</v>
      </c>
      <c r="BF1087" s="153">
        <v>494333333</v>
      </c>
      <c r="BG1087" s="153" t="s">
        <v>7262</v>
      </c>
      <c r="BH1087" s="155">
        <v>249000000</v>
      </c>
      <c r="BI1087" s="153">
        <v>0</v>
      </c>
      <c r="BJ1087" s="153">
        <v>0</v>
      </c>
    </row>
    <row r="1088" spans="1:62">
      <c r="A1088" s="152">
        <v>4050065308</v>
      </c>
      <c r="B1088" s="153">
        <v>6</v>
      </c>
      <c r="C1088" s="153" t="s">
        <v>9787</v>
      </c>
      <c r="D1088" s="153" t="s">
        <v>9788</v>
      </c>
      <c r="E1088" s="153">
        <v>2023</v>
      </c>
      <c r="F1088" s="153" t="s">
        <v>7125</v>
      </c>
      <c r="G1088" s="153" t="s">
        <v>7126</v>
      </c>
      <c r="H1088" s="153">
        <v>2</v>
      </c>
      <c r="I1088" s="153" t="s">
        <v>7127</v>
      </c>
      <c r="J1088" s="153">
        <v>17</v>
      </c>
      <c r="K1088" s="153" t="s">
        <v>1933</v>
      </c>
      <c r="L1088" s="153" t="s">
        <v>9789</v>
      </c>
      <c r="M1088" s="153">
        <v>199</v>
      </c>
      <c r="N1088" s="153" t="s">
        <v>7128</v>
      </c>
      <c r="O1088" s="153">
        <v>2</v>
      </c>
      <c r="P1088" s="153" t="s">
        <v>7223</v>
      </c>
      <c r="Q1088" s="153">
        <v>27</v>
      </c>
      <c r="R1088" s="153" t="s">
        <v>2637</v>
      </c>
      <c r="S1088" s="153">
        <v>1700</v>
      </c>
      <c r="T1088" s="153" t="s">
        <v>6454</v>
      </c>
      <c r="U1088" s="153">
        <v>11</v>
      </c>
      <c r="V1088" s="153">
        <v>1</v>
      </c>
      <c r="W1088" s="154">
        <v>17001</v>
      </c>
      <c r="X1088" s="153" t="s">
        <v>9836</v>
      </c>
      <c r="Y1088" s="153">
        <v>1</v>
      </c>
      <c r="Z1088" s="153" t="s">
        <v>37</v>
      </c>
      <c r="AA1088" s="153">
        <v>1</v>
      </c>
      <c r="AB1088" s="153" t="s">
        <v>7130</v>
      </c>
      <c r="AC1088" s="153">
        <v>1</v>
      </c>
      <c r="AD1088" s="153">
        <v>0</v>
      </c>
      <c r="AE1088" s="153">
        <v>0</v>
      </c>
      <c r="AF1088" s="153">
        <v>0</v>
      </c>
      <c r="AG1088" s="153">
        <v>0</v>
      </c>
      <c r="AH1088" s="153">
        <v>0</v>
      </c>
      <c r="AI1088" s="153">
        <v>0</v>
      </c>
      <c r="AJ1088" s="153">
        <v>0</v>
      </c>
      <c r="AK1088" s="153">
        <v>0</v>
      </c>
      <c r="AL1088" s="153">
        <v>0</v>
      </c>
      <c r="AM1088" s="153">
        <v>0</v>
      </c>
      <c r="AN1088" s="153">
        <v>0</v>
      </c>
      <c r="AO1088" s="153">
        <v>0</v>
      </c>
      <c r="AP1088" s="154">
        <v>2</v>
      </c>
      <c r="AQ1088" s="153">
        <v>0</v>
      </c>
      <c r="AR1088" s="153">
        <v>0</v>
      </c>
      <c r="AS1088" s="153">
        <v>2</v>
      </c>
      <c r="AT1088" s="153">
        <v>0</v>
      </c>
      <c r="AU1088" s="153">
        <v>0</v>
      </c>
      <c r="AV1088" s="153">
        <v>0</v>
      </c>
      <c r="AW1088" s="153">
        <v>0</v>
      </c>
      <c r="AX1088" s="153">
        <v>0</v>
      </c>
      <c r="AY1088" s="153">
        <v>0</v>
      </c>
      <c r="AZ1088" s="153">
        <v>0</v>
      </c>
      <c r="BA1088" s="153">
        <v>0</v>
      </c>
      <c r="BB1088" s="153">
        <v>0</v>
      </c>
      <c r="BC1088" s="153">
        <v>0</v>
      </c>
      <c r="BD1088" s="153">
        <v>0</v>
      </c>
      <c r="BE1088" s="153">
        <v>0</v>
      </c>
      <c r="BF1088" s="153">
        <v>0</v>
      </c>
      <c r="BG1088" s="153">
        <v>0</v>
      </c>
      <c r="BH1088" s="155">
        <v>596000000</v>
      </c>
      <c r="BI1088" s="153">
        <v>0</v>
      </c>
      <c r="BJ1088" s="153">
        <v>0</v>
      </c>
    </row>
    <row r="1089" spans="1:62">
      <c r="A1089" s="152">
        <v>4050065308</v>
      </c>
      <c r="B1089" s="153">
        <v>6</v>
      </c>
      <c r="C1089" s="153" t="s">
        <v>9787</v>
      </c>
      <c r="D1089" s="153" t="s">
        <v>9788</v>
      </c>
      <c r="E1089" s="153">
        <v>2023</v>
      </c>
      <c r="F1089" s="153" t="s">
        <v>7125</v>
      </c>
      <c r="G1089" s="153" t="s">
        <v>7126</v>
      </c>
      <c r="H1089" s="153">
        <v>2</v>
      </c>
      <c r="I1089" s="153" t="s">
        <v>7127</v>
      </c>
      <c r="J1089" s="153">
        <v>17</v>
      </c>
      <c r="K1089" s="153" t="s">
        <v>1933</v>
      </c>
      <c r="L1089" s="153" t="s">
        <v>9789</v>
      </c>
      <c r="M1089" s="153">
        <v>199</v>
      </c>
      <c r="N1089" s="153" t="s">
        <v>7128</v>
      </c>
      <c r="O1089" s="153">
        <v>2</v>
      </c>
      <c r="P1089" s="153" t="s">
        <v>7223</v>
      </c>
      <c r="Q1089" s="153">
        <v>27</v>
      </c>
      <c r="R1089" s="153" t="s">
        <v>2637</v>
      </c>
      <c r="S1089" s="153">
        <v>1700</v>
      </c>
      <c r="T1089" s="153" t="s">
        <v>6454</v>
      </c>
      <c r="U1089" s="153">
        <v>11</v>
      </c>
      <c r="V1089" s="153">
        <v>2</v>
      </c>
      <c r="W1089" s="154">
        <v>17002</v>
      </c>
      <c r="X1089" s="153" t="s">
        <v>9837</v>
      </c>
      <c r="Y1089" s="153">
        <v>1</v>
      </c>
      <c r="Z1089" s="153" t="s">
        <v>37</v>
      </c>
      <c r="AA1089" s="153">
        <v>1</v>
      </c>
      <c r="AB1089" s="153" t="s">
        <v>7130</v>
      </c>
      <c r="AC1089" s="153">
        <v>1</v>
      </c>
      <c r="AD1089" s="153">
        <v>0</v>
      </c>
      <c r="AE1089" s="153">
        <v>0</v>
      </c>
      <c r="AF1089" s="153">
        <v>0</v>
      </c>
      <c r="AG1089" s="153">
        <v>0</v>
      </c>
      <c r="AH1089" s="153">
        <v>0</v>
      </c>
      <c r="AI1089" s="153">
        <v>0</v>
      </c>
      <c r="AJ1089" s="153">
        <v>50</v>
      </c>
      <c r="AK1089" s="153">
        <v>82</v>
      </c>
      <c r="AL1089" s="153">
        <v>164</v>
      </c>
      <c r="AM1089" s="153">
        <v>0</v>
      </c>
      <c r="AN1089" s="153">
        <v>0</v>
      </c>
      <c r="AO1089" s="153">
        <v>0</v>
      </c>
      <c r="AP1089" s="154">
        <v>0</v>
      </c>
      <c r="AQ1089" s="153">
        <v>0</v>
      </c>
      <c r="AR1089" s="153">
        <v>0</v>
      </c>
      <c r="AS1089" s="153">
        <v>50</v>
      </c>
      <c r="AT1089" s="153">
        <v>82</v>
      </c>
      <c r="AU1089" s="153">
        <v>164</v>
      </c>
      <c r="AV1089" s="153">
        <v>0</v>
      </c>
      <c r="AW1089" s="153">
        <v>0</v>
      </c>
      <c r="AX1089" s="153">
        <v>0</v>
      </c>
      <c r="AY1089" s="153">
        <v>0</v>
      </c>
      <c r="AZ1089" s="153">
        <v>0</v>
      </c>
      <c r="BA1089" s="153">
        <v>0</v>
      </c>
      <c r="BB1089" s="153">
        <v>130000000</v>
      </c>
      <c r="BC1089" s="153">
        <v>126206568</v>
      </c>
      <c r="BD1089" s="153" t="s">
        <v>8556</v>
      </c>
      <c r="BE1089" s="153">
        <v>0</v>
      </c>
      <c r="BF1089" s="153">
        <v>0</v>
      </c>
      <c r="BG1089" s="153">
        <v>0</v>
      </c>
      <c r="BH1089" s="155">
        <v>0</v>
      </c>
      <c r="BI1089" s="153">
        <v>0</v>
      </c>
      <c r="BJ1089" s="153">
        <v>0</v>
      </c>
    </row>
    <row r="1090" spans="1:62">
      <c r="A1090" s="152">
        <v>4050065308</v>
      </c>
      <c r="B1090" s="153">
        <v>6</v>
      </c>
      <c r="C1090" s="153" t="s">
        <v>9787</v>
      </c>
      <c r="D1090" s="153" t="s">
        <v>9788</v>
      </c>
      <c r="E1090" s="153">
        <v>2023</v>
      </c>
      <c r="F1090" s="153" t="s">
        <v>7125</v>
      </c>
      <c r="G1090" s="153" t="s">
        <v>7126</v>
      </c>
      <c r="H1090" s="153">
        <v>2</v>
      </c>
      <c r="I1090" s="153" t="s">
        <v>7127</v>
      </c>
      <c r="J1090" s="153">
        <v>17</v>
      </c>
      <c r="K1090" s="153" t="s">
        <v>1933</v>
      </c>
      <c r="L1090" s="153" t="s">
        <v>9789</v>
      </c>
      <c r="M1090" s="153">
        <v>199</v>
      </c>
      <c r="N1090" s="153" t="s">
        <v>7128</v>
      </c>
      <c r="O1090" s="153">
        <v>2</v>
      </c>
      <c r="P1090" s="153" t="s">
        <v>7223</v>
      </c>
      <c r="Q1090" s="153">
        <v>27</v>
      </c>
      <c r="R1090" s="153" t="s">
        <v>2637</v>
      </c>
      <c r="S1090" s="153">
        <v>1700</v>
      </c>
      <c r="T1090" s="153" t="s">
        <v>6454</v>
      </c>
      <c r="U1090" s="153">
        <v>11</v>
      </c>
      <c r="V1090" s="153">
        <v>3</v>
      </c>
      <c r="W1090" s="154">
        <v>17003</v>
      </c>
      <c r="X1090" s="153" t="s">
        <v>9838</v>
      </c>
      <c r="Y1090" s="153">
        <v>1</v>
      </c>
      <c r="Z1090" s="153" t="s">
        <v>37</v>
      </c>
      <c r="AA1090" s="153">
        <v>1</v>
      </c>
      <c r="AB1090" s="153" t="s">
        <v>7130</v>
      </c>
      <c r="AC1090" s="153">
        <v>1</v>
      </c>
      <c r="AD1090" s="153">
        <v>0</v>
      </c>
      <c r="AE1090" s="153">
        <v>0</v>
      </c>
      <c r="AF1090" s="153">
        <v>0</v>
      </c>
      <c r="AG1090" s="153">
        <v>0</v>
      </c>
      <c r="AH1090" s="153">
        <v>0</v>
      </c>
      <c r="AI1090" s="153">
        <v>0</v>
      </c>
      <c r="AJ1090" s="153">
        <v>50</v>
      </c>
      <c r="AK1090" s="153">
        <v>243</v>
      </c>
      <c r="AL1090" s="153">
        <v>486</v>
      </c>
      <c r="AM1090" s="153">
        <v>0</v>
      </c>
      <c r="AN1090" s="153">
        <v>0</v>
      </c>
      <c r="AO1090" s="153">
        <v>0</v>
      </c>
      <c r="AP1090" s="154">
        <v>0</v>
      </c>
      <c r="AQ1090" s="153">
        <v>0</v>
      </c>
      <c r="AR1090" s="153">
        <v>0</v>
      </c>
      <c r="AS1090" s="153">
        <v>50</v>
      </c>
      <c r="AT1090" s="153">
        <v>243</v>
      </c>
      <c r="AU1090" s="153">
        <v>486</v>
      </c>
      <c r="AV1090" s="153">
        <v>0</v>
      </c>
      <c r="AW1090" s="153">
        <v>0</v>
      </c>
      <c r="AX1090" s="153">
        <v>0</v>
      </c>
      <c r="AY1090" s="153">
        <v>0</v>
      </c>
      <c r="AZ1090" s="153">
        <v>0</v>
      </c>
      <c r="BA1090" s="153">
        <v>0</v>
      </c>
      <c r="BB1090" s="153">
        <v>75000000</v>
      </c>
      <c r="BC1090" s="153">
        <v>68933555</v>
      </c>
      <c r="BD1090" s="153" t="s">
        <v>9482</v>
      </c>
      <c r="BE1090" s="153">
        <v>0</v>
      </c>
      <c r="BF1090" s="153">
        <v>0</v>
      </c>
      <c r="BG1090" s="153">
        <v>0</v>
      </c>
      <c r="BH1090" s="155">
        <v>0</v>
      </c>
      <c r="BI1090" s="153">
        <v>0</v>
      </c>
      <c r="BJ1090" s="153">
        <v>0</v>
      </c>
    </row>
    <row r="1091" spans="1:62">
      <c r="A1091" s="152">
        <v>4050065308</v>
      </c>
      <c r="B1091" s="153">
        <v>6</v>
      </c>
      <c r="C1091" s="153" t="s">
        <v>9787</v>
      </c>
      <c r="D1091" s="153" t="s">
        <v>9788</v>
      </c>
      <c r="E1091" s="153">
        <v>2023</v>
      </c>
      <c r="F1091" s="153" t="s">
        <v>7125</v>
      </c>
      <c r="G1091" s="153" t="s">
        <v>7126</v>
      </c>
      <c r="H1091" s="153">
        <v>2</v>
      </c>
      <c r="I1091" s="153" t="s">
        <v>7127</v>
      </c>
      <c r="J1091" s="153">
        <v>17</v>
      </c>
      <c r="K1091" s="153" t="s">
        <v>1933</v>
      </c>
      <c r="L1091" s="153" t="s">
        <v>9789</v>
      </c>
      <c r="M1091" s="153">
        <v>199</v>
      </c>
      <c r="N1091" s="153" t="s">
        <v>7128</v>
      </c>
      <c r="O1091" s="153">
        <v>2</v>
      </c>
      <c r="P1091" s="153" t="s">
        <v>7223</v>
      </c>
      <c r="Q1091" s="153">
        <v>28</v>
      </c>
      <c r="R1091" s="153" t="s">
        <v>2661</v>
      </c>
      <c r="S1091" s="153">
        <v>1701</v>
      </c>
      <c r="T1091" s="153" t="s">
        <v>6460</v>
      </c>
      <c r="U1091" s="153">
        <v>8</v>
      </c>
      <c r="V1091" s="153">
        <v>1</v>
      </c>
      <c r="W1091" s="154">
        <v>17011</v>
      </c>
      <c r="X1091" s="153" t="s">
        <v>9839</v>
      </c>
      <c r="Y1091" s="153">
        <v>1</v>
      </c>
      <c r="Z1091" s="153" t="s">
        <v>37</v>
      </c>
      <c r="AA1091" s="153">
        <v>1</v>
      </c>
      <c r="AB1091" s="153" t="s">
        <v>7130</v>
      </c>
      <c r="AC1091" s="153">
        <v>1</v>
      </c>
      <c r="AD1091" s="153">
        <v>0</v>
      </c>
      <c r="AE1091" s="153">
        <v>0</v>
      </c>
      <c r="AF1091" s="153">
        <v>0</v>
      </c>
      <c r="AG1091" s="153">
        <v>0</v>
      </c>
      <c r="AH1091" s="153">
        <v>0</v>
      </c>
      <c r="AI1091" s="153">
        <v>0</v>
      </c>
      <c r="AJ1091" s="153">
        <v>0</v>
      </c>
      <c r="AK1091" s="153">
        <v>0</v>
      </c>
      <c r="AL1091" s="153">
        <v>0</v>
      </c>
      <c r="AM1091" s="153">
        <v>0</v>
      </c>
      <c r="AN1091" s="153">
        <v>0</v>
      </c>
      <c r="AO1091" s="153">
        <v>0</v>
      </c>
      <c r="AP1091" s="154" t="s">
        <v>8637</v>
      </c>
      <c r="AQ1091" s="153">
        <v>0</v>
      </c>
      <c r="AR1091" s="153">
        <v>0</v>
      </c>
      <c r="AS1091" s="153" t="s">
        <v>8637</v>
      </c>
      <c r="AT1091" s="153">
        <v>0</v>
      </c>
      <c r="AU1091" s="153">
        <v>0</v>
      </c>
      <c r="AV1091" s="153">
        <v>0</v>
      </c>
      <c r="AW1091" s="153">
        <v>0</v>
      </c>
      <c r="AX1091" s="153">
        <v>0</v>
      </c>
      <c r="AY1091" s="153">
        <v>0</v>
      </c>
      <c r="AZ1091" s="153">
        <v>0</v>
      </c>
      <c r="BA1091" s="153">
        <v>0</v>
      </c>
      <c r="BB1091" s="153">
        <v>0</v>
      </c>
      <c r="BC1091" s="153">
        <v>0</v>
      </c>
      <c r="BD1091" s="153">
        <v>0</v>
      </c>
      <c r="BE1091" s="153">
        <v>0</v>
      </c>
      <c r="BF1091" s="153">
        <v>0</v>
      </c>
      <c r="BG1091" s="153">
        <v>0</v>
      </c>
      <c r="BH1091" s="155">
        <v>318000000</v>
      </c>
      <c r="BI1091" s="153">
        <v>0</v>
      </c>
      <c r="BJ1091" s="153">
        <v>0</v>
      </c>
    </row>
    <row r="1092" spans="1:62">
      <c r="A1092" s="152">
        <v>4050065308</v>
      </c>
      <c r="B1092" s="153">
        <v>6</v>
      </c>
      <c r="C1092" s="153" t="s">
        <v>9787</v>
      </c>
      <c r="D1092" s="153" t="s">
        <v>9788</v>
      </c>
      <c r="E1092" s="153">
        <v>2023</v>
      </c>
      <c r="F1092" s="153" t="s">
        <v>7125</v>
      </c>
      <c r="G1092" s="153" t="s">
        <v>7126</v>
      </c>
      <c r="H1092" s="153">
        <v>2</v>
      </c>
      <c r="I1092" s="153" t="s">
        <v>7127</v>
      </c>
      <c r="J1092" s="153">
        <v>17</v>
      </c>
      <c r="K1092" s="153" t="s">
        <v>1933</v>
      </c>
      <c r="L1092" s="153" t="s">
        <v>9789</v>
      </c>
      <c r="M1092" s="153">
        <v>199</v>
      </c>
      <c r="N1092" s="153" t="s">
        <v>7128</v>
      </c>
      <c r="O1092" s="153">
        <v>2</v>
      </c>
      <c r="P1092" s="153" t="s">
        <v>7223</v>
      </c>
      <c r="Q1092" s="153">
        <v>30</v>
      </c>
      <c r="R1092" s="153" t="s">
        <v>2670</v>
      </c>
      <c r="S1092" s="153">
        <v>1702</v>
      </c>
      <c r="T1092" s="153" t="s">
        <v>6461</v>
      </c>
      <c r="U1092" s="153">
        <v>5</v>
      </c>
      <c r="V1092" s="153">
        <v>1</v>
      </c>
      <c r="W1092" s="154">
        <v>17021</v>
      </c>
      <c r="X1092" s="153" t="s">
        <v>9357</v>
      </c>
      <c r="Y1092" s="153">
        <v>1</v>
      </c>
      <c r="Z1092" s="153" t="s">
        <v>37</v>
      </c>
      <c r="AA1092" s="153">
        <v>1</v>
      </c>
      <c r="AB1092" s="153" t="s">
        <v>7130</v>
      </c>
      <c r="AC1092" s="153">
        <v>1</v>
      </c>
      <c r="AD1092" s="153">
        <v>0</v>
      </c>
      <c r="AE1092" s="153">
        <v>0</v>
      </c>
      <c r="AF1092" s="153">
        <v>0</v>
      </c>
      <c r="AG1092" s="153">
        <v>0</v>
      </c>
      <c r="AH1092" s="153">
        <v>0</v>
      </c>
      <c r="AI1092" s="153">
        <v>0</v>
      </c>
      <c r="AJ1092" s="153">
        <v>0</v>
      </c>
      <c r="AK1092" s="153">
        <v>0</v>
      </c>
      <c r="AL1092" s="153">
        <v>0</v>
      </c>
      <c r="AM1092" s="153">
        <v>0</v>
      </c>
      <c r="AN1092" s="153">
        <v>0</v>
      </c>
      <c r="AO1092" s="153">
        <v>0</v>
      </c>
      <c r="AP1092" s="154">
        <v>1</v>
      </c>
      <c r="AQ1092" s="153">
        <v>0</v>
      </c>
      <c r="AR1092" s="153">
        <v>0</v>
      </c>
      <c r="AS1092" s="153">
        <v>1</v>
      </c>
      <c r="AT1092" s="153">
        <v>0</v>
      </c>
      <c r="AU1092" s="153">
        <v>0</v>
      </c>
      <c r="AV1092" s="153">
        <v>0</v>
      </c>
      <c r="AW1092" s="153">
        <v>0</v>
      </c>
      <c r="AX1092" s="153">
        <v>0</v>
      </c>
      <c r="AY1092" s="153">
        <v>0</v>
      </c>
      <c r="AZ1092" s="153">
        <v>0</v>
      </c>
      <c r="BA1092" s="153">
        <v>0</v>
      </c>
      <c r="BB1092" s="153">
        <v>0</v>
      </c>
      <c r="BC1092" s="153">
        <v>0</v>
      </c>
      <c r="BD1092" s="153">
        <v>0</v>
      </c>
      <c r="BE1092" s="153">
        <v>0</v>
      </c>
      <c r="BF1092" s="153">
        <v>0</v>
      </c>
      <c r="BG1092" s="153">
        <v>0</v>
      </c>
      <c r="BH1092" s="155">
        <v>318000000</v>
      </c>
      <c r="BI1092" s="153">
        <v>0</v>
      </c>
      <c r="BJ1092" s="153">
        <v>0</v>
      </c>
    </row>
    <row r="1093" spans="1:62">
      <c r="A1093" s="152">
        <v>4050065308</v>
      </c>
      <c r="B1093" s="153">
        <v>6</v>
      </c>
      <c r="C1093" s="153" t="s">
        <v>9787</v>
      </c>
      <c r="D1093" s="153" t="s">
        <v>9788</v>
      </c>
      <c r="E1093" s="153">
        <v>2023</v>
      </c>
      <c r="F1093" s="153" t="s">
        <v>7125</v>
      </c>
      <c r="G1093" s="153" t="s">
        <v>7126</v>
      </c>
      <c r="H1093" s="153">
        <v>2</v>
      </c>
      <c r="I1093" s="153" t="s">
        <v>7127</v>
      </c>
      <c r="J1093" s="153">
        <v>17</v>
      </c>
      <c r="K1093" s="153" t="s">
        <v>1933</v>
      </c>
      <c r="L1093" s="153" t="s">
        <v>9789</v>
      </c>
      <c r="M1093" s="153">
        <v>199</v>
      </c>
      <c r="N1093" s="153" t="s">
        <v>7128</v>
      </c>
      <c r="O1093" s="153">
        <v>2</v>
      </c>
      <c r="P1093" s="153" t="s">
        <v>7223</v>
      </c>
      <c r="Q1093" s="153">
        <v>30</v>
      </c>
      <c r="R1093" s="153" t="s">
        <v>2670</v>
      </c>
      <c r="S1093" s="153">
        <v>1702</v>
      </c>
      <c r="T1093" s="153" t="s">
        <v>6461</v>
      </c>
      <c r="U1093" s="153">
        <v>5</v>
      </c>
      <c r="V1093" s="153">
        <v>2</v>
      </c>
      <c r="W1093" s="154">
        <v>17022</v>
      </c>
      <c r="X1093" s="153" t="s">
        <v>9840</v>
      </c>
      <c r="Y1093" s="153">
        <v>1</v>
      </c>
      <c r="Z1093" s="153" t="s">
        <v>37</v>
      </c>
      <c r="AA1093" s="153">
        <v>1</v>
      </c>
      <c r="AB1093" s="153" t="s">
        <v>7130</v>
      </c>
      <c r="AC1093" s="153">
        <v>1</v>
      </c>
      <c r="AD1093" s="153">
        <v>0</v>
      </c>
      <c r="AE1093" s="153">
        <v>0</v>
      </c>
      <c r="AF1093" s="153">
        <v>0</v>
      </c>
      <c r="AG1093" s="153">
        <v>0</v>
      </c>
      <c r="AH1093" s="153">
        <v>0</v>
      </c>
      <c r="AI1093" s="153">
        <v>0</v>
      </c>
      <c r="AJ1093" s="153">
        <v>0</v>
      </c>
      <c r="AK1093" s="153">
        <v>0</v>
      </c>
      <c r="AL1093" s="153">
        <v>0</v>
      </c>
      <c r="AM1093" s="153">
        <v>0</v>
      </c>
      <c r="AN1093" s="153">
        <v>0</v>
      </c>
      <c r="AO1093" s="153">
        <v>0</v>
      </c>
      <c r="AP1093" s="154">
        <v>1</v>
      </c>
      <c r="AQ1093" s="153">
        <v>0</v>
      </c>
      <c r="AR1093" s="153">
        <v>0</v>
      </c>
      <c r="AS1093" s="153">
        <v>1</v>
      </c>
      <c r="AT1093" s="153">
        <v>0</v>
      </c>
      <c r="AU1093" s="153">
        <v>0</v>
      </c>
      <c r="AV1093" s="153">
        <v>0</v>
      </c>
      <c r="AW1093" s="153">
        <v>0</v>
      </c>
      <c r="AX1093" s="153">
        <v>0</v>
      </c>
      <c r="AY1093" s="153">
        <v>0</v>
      </c>
      <c r="AZ1093" s="153">
        <v>0</v>
      </c>
      <c r="BA1093" s="153">
        <v>0</v>
      </c>
      <c r="BB1093" s="153">
        <v>0</v>
      </c>
      <c r="BC1093" s="153">
        <v>0</v>
      </c>
      <c r="BD1093" s="153">
        <v>0</v>
      </c>
      <c r="BE1093" s="153">
        <v>0</v>
      </c>
      <c r="BF1093" s="153">
        <v>0</v>
      </c>
      <c r="BG1093" s="153">
        <v>0</v>
      </c>
      <c r="BH1093" s="155">
        <v>242000000</v>
      </c>
      <c r="BI1093" s="153">
        <v>0</v>
      </c>
      <c r="BJ1093" s="153">
        <v>0</v>
      </c>
    </row>
    <row r="1094" spans="1:62">
      <c r="A1094" s="152">
        <v>4050065308</v>
      </c>
      <c r="B1094" s="153">
        <v>6</v>
      </c>
      <c r="C1094" s="153" t="s">
        <v>9787</v>
      </c>
      <c r="D1094" s="153" t="s">
        <v>9788</v>
      </c>
      <c r="E1094" s="153">
        <v>2023</v>
      </c>
      <c r="F1094" s="153" t="s">
        <v>7125</v>
      </c>
      <c r="G1094" s="153" t="s">
        <v>7126</v>
      </c>
      <c r="H1094" s="153">
        <v>2</v>
      </c>
      <c r="I1094" s="153" t="s">
        <v>7127</v>
      </c>
      <c r="J1094" s="153">
        <v>17</v>
      </c>
      <c r="K1094" s="153" t="s">
        <v>1933</v>
      </c>
      <c r="L1094" s="153" t="s">
        <v>9789</v>
      </c>
      <c r="M1094" s="153">
        <v>199</v>
      </c>
      <c r="N1094" s="153" t="s">
        <v>7128</v>
      </c>
      <c r="O1094" s="153">
        <v>2</v>
      </c>
      <c r="P1094" s="153" t="s">
        <v>7223</v>
      </c>
      <c r="Q1094" s="153">
        <v>33</v>
      </c>
      <c r="R1094" s="153" t="s">
        <v>6292</v>
      </c>
      <c r="S1094" s="153">
        <v>1703</v>
      </c>
      <c r="T1094" s="153" t="s">
        <v>6463</v>
      </c>
      <c r="U1094" s="153">
        <v>7</v>
      </c>
      <c r="V1094" s="153">
        <v>1</v>
      </c>
      <c r="W1094" s="154">
        <v>17031</v>
      </c>
      <c r="X1094" s="153" t="s">
        <v>9841</v>
      </c>
      <c r="Y1094" s="153">
        <v>1</v>
      </c>
      <c r="Z1094" s="153" t="s">
        <v>37</v>
      </c>
      <c r="AA1094" s="153">
        <v>1</v>
      </c>
      <c r="AB1094" s="153" t="s">
        <v>7130</v>
      </c>
      <c r="AC1094" s="153">
        <v>1</v>
      </c>
      <c r="AD1094" s="153">
        <v>0</v>
      </c>
      <c r="AE1094" s="153">
        <v>0</v>
      </c>
      <c r="AF1094" s="153">
        <v>0</v>
      </c>
      <c r="AG1094" s="153">
        <v>0</v>
      </c>
      <c r="AH1094" s="153">
        <v>0</v>
      </c>
      <c r="AI1094" s="153">
        <v>0</v>
      </c>
      <c r="AJ1094" s="153">
        <v>0</v>
      </c>
      <c r="AK1094" s="153">
        <v>0</v>
      </c>
      <c r="AL1094" s="153">
        <v>0</v>
      </c>
      <c r="AM1094" s="153">
        <v>0</v>
      </c>
      <c r="AN1094" s="153">
        <v>0</v>
      </c>
      <c r="AO1094" s="153">
        <v>0</v>
      </c>
      <c r="AP1094" s="154">
        <v>500</v>
      </c>
      <c r="AQ1094" s="153">
        <v>0</v>
      </c>
      <c r="AR1094" s="153">
        <v>0</v>
      </c>
      <c r="AS1094" s="153">
        <v>500</v>
      </c>
      <c r="AT1094" s="153">
        <v>0</v>
      </c>
      <c r="AU1094" s="153">
        <v>0</v>
      </c>
      <c r="AV1094" s="153">
        <v>0</v>
      </c>
      <c r="AW1094" s="153">
        <v>0</v>
      </c>
      <c r="AX1094" s="153">
        <v>0</v>
      </c>
      <c r="AY1094" s="153">
        <v>0</v>
      </c>
      <c r="AZ1094" s="153">
        <v>0</v>
      </c>
      <c r="BA1094" s="153">
        <v>0</v>
      </c>
      <c r="BB1094" s="153">
        <v>0</v>
      </c>
      <c r="BC1094" s="153">
        <v>0</v>
      </c>
      <c r="BD1094" s="153">
        <v>0</v>
      </c>
      <c r="BE1094" s="153">
        <v>0</v>
      </c>
      <c r="BF1094" s="153">
        <v>0</v>
      </c>
      <c r="BG1094" s="153">
        <v>0</v>
      </c>
      <c r="BH1094" s="155">
        <v>243000000</v>
      </c>
      <c r="BI1094" s="153">
        <v>0</v>
      </c>
      <c r="BJ1094" s="153">
        <v>0</v>
      </c>
    </row>
    <row r="1095" spans="1:62">
      <c r="A1095" s="152">
        <v>4050065308</v>
      </c>
      <c r="B1095" s="153">
        <v>6</v>
      </c>
      <c r="C1095" s="153" t="s">
        <v>9787</v>
      </c>
      <c r="D1095" s="153" t="s">
        <v>9788</v>
      </c>
      <c r="E1095" s="153">
        <v>2023</v>
      </c>
      <c r="F1095" s="153" t="s">
        <v>7125</v>
      </c>
      <c r="G1095" s="153" t="s">
        <v>7126</v>
      </c>
      <c r="H1095" s="153">
        <v>2</v>
      </c>
      <c r="I1095" s="153" t="s">
        <v>7127</v>
      </c>
      <c r="J1095" s="153">
        <v>17</v>
      </c>
      <c r="K1095" s="153" t="s">
        <v>1933</v>
      </c>
      <c r="L1095" s="153" t="s">
        <v>9789</v>
      </c>
      <c r="M1095" s="153">
        <v>199</v>
      </c>
      <c r="N1095" s="153" t="s">
        <v>7128</v>
      </c>
      <c r="O1095" s="153">
        <v>2</v>
      </c>
      <c r="P1095" s="153" t="s">
        <v>7223</v>
      </c>
      <c r="Q1095" s="153">
        <v>33</v>
      </c>
      <c r="R1095" s="153" t="s">
        <v>6292</v>
      </c>
      <c r="S1095" s="153">
        <v>1703</v>
      </c>
      <c r="T1095" s="153" t="s">
        <v>6463</v>
      </c>
      <c r="U1095" s="153">
        <v>7</v>
      </c>
      <c r="V1095" s="153">
        <v>2</v>
      </c>
      <c r="W1095" s="154">
        <v>17032</v>
      </c>
      <c r="X1095" s="153" t="s">
        <v>9842</v>
      </c>
      <c r="Y1095" s="153">
        <v>1</v>
      </c>
      <c r="Z1095" s="153" t="s">
        <v>37</v>
      </c>
      <c r="AA1095" s="153">
        <v>1</v>
      </c>
      <c r="AB1095" s="153" t="s">
        <v>7130</v>
      </c>
      <c r="AC1095" s="153">
        <v>1</v>
      </c>
      <c r="AD1095" s="153">
        <v>0</v>
      </c>
      <c r="AE1095" s="153">
        <v>0</v>
      </c>
      <c r="AF1095" s="153">
        <v>0</v>
      </c>
      <c r="AG1095" s="153">
        <v>0</v>
      </c>
      <c r="AH1095" s="153">
        <v>0</v>
      </c>
      <c r="AI1095" s="153">
        <v>0</v>
      </c>
      <c r="AJ1095" s="153">
        <v>0</v>
      </c>
      <c r="AK1095" s="153">
        <v>0</v>
      </c>
      <c r="AL1095" s="153">
        <v>0</v>
      </c>
      <c r="AM1095" s="153">
        <v>0</v>
      </c>
      <c r="AN1095" s="153">
        <v>0</v>
      </c>
      <c r="AO1095" s="153">
        <v>0</v>
      </c>
      <c r="AP1095" s="154">
        <v>100</v>
      </c>
      <c r="AQ1095" s="153">
        <v>0</v>
      </c>
      <c r="AR1095" s="153">
        <v>0</v>
      </c>
      <c r="AS1095" s="153">
        <v>100</v>
      </c>
      <c r="AT1095" s="153">
        <v>0</v>
      </c>
      <c r="AU1095" s="153">
        <v>0</v>
      </c>
      <c r="AV1095" s="153">
        <v>0</v>
      </c>
      <c r="AW1095" s="153">
        <v>0</v>
      </c>
      <c r="AX1095" s="153">
        <v>0</v>
      </c>
      <c r="AY1095" s="153">
        <v>0</v>
      </c>
      <c r="AZ1095" s="153">
        <v>0</v>
      </c>
      <c r="BA1095" s="153">
        <v>0</v>
      </c>
      <c r="BB1095" s="153">
        <v>0</v>
      </c>
      <c r="BC1095" s="153">
        <v>0</v>
      </c>
      <c r="BD1095" s="153">
        <v>0</v>
      </c>
      <c r="BE1095" s="153">
        <v>0</v>
      </c>
      <c r="BF1095" s="153">
        <v>0</v>
      </c>
      <c r="BG1095" s="153">
        <v>0</v>
      </c>
      <c r="BH1095" s="155">
        <v>129000000</v>
      </c>
      <c r="BI1095" s="153">
        <v>0</v>
      </c>
      <c r="BJ1095" s="153">
        <v>0</v>
      </c>
    </row>
    <row r="1096" spans="1:62">
      <c r="A1096" s="152">
        <v>4050065308</v>
      </c>
      <c r="B1096" s="153">
        <v>6</v>
      </c>
      <c r="C1096" s="153" t="s">
        <v>9787</v>
      </c>
      <c r="D1096" s="153" t="s">
        <v>9788</v>
      </c>
      <c r="E1096" s="153">
        <v>2023</v>
      </c>
      <c r="F1096" s="153" t="s">
        <v>7125</v>
      </c>
      <c r="G1096" s="153" t="s">
        <v>7126</v>
      </c>
      <c r="H1096" s="153">
        <v>2</v>
      </c>
      <c r="I1096" s="153" t="s">
        <v>7127</v>
      </c>
      <c r="J1096" s="153">
        <v>17</v>
      </c>
      <c r="K1096" s="153" t="s">
        <v>1933</v>
      </c>
      <c r="L1096" s="153" t="s">
        <v>9789</v>
      </c>
      <c r="M1096" s="153">
        <v>199</v>
      </c>
      <c r="N1096" s="153" t="s">
        <v>7128</v>
      </c>
      <c r="O1096" s="153">
        <v>2</v>
      </c>
      <c r="P1096" s="153" t="s">
        <v>7223</v>
      </c>
      <c r="Q1096" s="153">
        <v>33</v>
      </c>
      <c r="R1096" s="153" t="s">
        <v>6292</v>
      </c>
      <c r="S1096" s="153">
        <v>1706</v>
      </c>
      <c r="T1096" s="153" t="s">
        <v>6466</v>
      </c>
      <c r="U1096" s="153">
        <v>9</v>
      </c>
      <c r="V1096" s="153">
        <v>1</v>
      </c>
      <c r="W1096" s="154">
        <v>17061</v>
      </c>
      <c r="X1096" s="153" t="s">
        <v>9843</v>
      </c>
      <c r="Y1096" s="153">
        <v>1</v>
      </c>
      <c r="Z1096" s="153" t="s">
        <v>37</v>
      </c>
      <c r="AA1096" s="153">
        <v>1</v>
      </c>
      <c r="AB1096" s="153" t="s">
        <v>7130</v>
      </c>
      <c r="AC1096" s="153">
        <v>1</v>
      </c>
      <c r="AD1096" s="153">
        <v>0</v>
      </c>
      <c r="AE1096" s="153">
        <v>0</v>
      </c>
      <c r="AF1096" s="153">
        <v>0</v>
      </c>
      <c r="AG1096" s="153">
        <v>0</v>
      </c>
      <c r="AH1096" s="153">
        <v>0</v>
      </c>
      <c r="AI1096" s="153">
        <v>0</v>
      </c>
      <c r="AJ1096" s="153">
        <v>30</v>
      </c>
      <c r="AK1096" s="153">
        <v>282</v>
      </c>
      <c r="AL1096" s="153">
        <v>940</v>
      </c>
      <c r="AM1096" s="153">
        <v>0</v>
      </c>
      <c r="AN1096" s="153">
        <v>0</v>
      </c>
      <c r="AO1096" s="153">
        <v>0</v>
      </c>
      <c r="AP1096" s="154">
        <v>0</v>
      </c>
      <c r="AQ1096" s="153">
        <v>0</v>
      </c>
      <c r="AR1096" s="153">
        <v>0</v>
      </c>
      <c r="AS1096" s="153">
        <v>30</v>
      </c>
      <c r="AT1096" s="153">
        <v>282</v>
      </c>
      <c r="AU1096" s="153">
        <v>940</v>
      </c>
      <c r="AV1096" s="153">
        <v>0</v>
      </c>
      <c r="AW1096" s="153">
        <v>0</v>
      </c>
      <c r="AX1096" s="153">
        <v>0</v>
      </c>
      <c r="AY1096" s="153">
        <v>0</v>
      </c>
      <c r="AZ1096" s="153">
        <v>0</v>
      </c>
      <c r="BA1096" s="153">
        <v>0</v>
      </c>
      <c r="BB1096" s="153">
        <v>700000000</v>
      </c>
      <c r="BC1096" s="153">
        <v>699151214</v>
      </c>
      <c r="BD1096" s="153" t="s">
        <v>7549</v>
      </c>
      <c r="BE1096" s="153">
        <v>0</v>
      </c>
      <c r="BF1096" s="153">
        <v>0</v>
      </c>
      <c r="BG1096" s="153">
        <v>0</v>
      </c>
      <c r="BH1096" s="155">
        <v>0</v>
      </c>
      <c r="BI1096" s="153">
        <v>0</v>
      </c>
      <c r="BJ1096" s="153">
        <v>0</v>
      </c>
    </row>
    <row r="1097" spans="1:62">
      <c r="A1097" s="152">
        <v>4050065308</v>
      </c>
      <c r="B1097" s="153">
        <v>6</v>
      </c>
      <c r="C1097" s="153" t="s">
        <v>9787</v>
      </c>
      <c r="D1097" s="153" t="s">
        <v>9788</v>
      </c>
      <c r="E1097" s="153">
        <v>2023</v>
      </c>
      <c r="F1097" s="153" t="s">
        <v>7125</v>
      </c>
      <c r="G1097" s="153" t="s">
        <v>7126</v>
      </c>
      <c r="H1097" s="153">
        <v>2</v>
      </c>
      <c r="I1097" s="153" t="s">
        <v>7127</v>
      </c>
      <c r="J1097" s="153">
        <v>17</v>
      </c>
      <c r="K1097" s="153" t="s">
        <v>1933</v>
      </c>
      <c r="L1097" s="153" t="s">
        <v>9789</v>
      </c>
      <c r="M1097" s="153">
        <v>199</v>
      </c>
      <c r="N1097" s="153" t="s">
        <v>7128</v>
      </c>
      <c r="O1097" s="153">
        <v>2</v>
      </c>
      <c r="P1097" s="153" t="s">
        <v>7223</v>
      </c>
      <c r="Q1097" s="153">
        <v>33</v>
      </c>
      <c r="R1097" s="153" t="s">
        <v>6292</v>
      </c>
      <c r="S1097" s="153">
        <v>1706</v>
      </c>
      <c r="T1097" s="153" t="s">
        <v>6466</v>
      </c>
      <c r="U1097" s="153">
        <v>9</v>
      </c>
      <c r="V1097" s="153">
        <v>2</v>
      </c>
      <c r="W1097" s="154">
        <v>17062</v>
      </c>
      <c r="X1097" s="153" t="s">
        <v>9844</v>
      </c>
      <c r="Y1097" s="153">
        <v>1</v>
      </c>
      <c r="Z1097" s="153" t="s">
        <v>37</v>
      </c>
      <c r="AA1097" s="153">
        <v>1</v>
      </c>
      <c r="AB1097" s="153" t="s">
        <v>7130</v>
      </c>
      <c r="AC1097" s="153">
        <v>1</v>
      </c>
      <c r="AD1097" s="153">
        <v>0</v>
      </c>
      <c r="AE1097" s="153">
        <v>0</v>
      </c>
      <c r="AF1097" s="153">
        <v>0</v>
      </c>
      <c r="AG1097" s="153">
        <v>0</v>
      </c>
      <c r="AH1097" s="153">
        <v>0</v>
      </c>
      <c r="AI1097" s="153">
        <v>0</v>
      </c>
      <c r="AJ1097" s="153">
        <v>0</v>
      </c>
      <c r="AK1097" s="153">
        <v>0</v>
      </c>
      <c r="AL1097" s="153">
        <v>0</v>
      </c>
      <c r="AM1097" s="153">
        <v>3</v>
      </c>
      <c r="AN1097" s="153">
        <v>0</v>
      </c>
      <c r="AO1097" s="153">
        <v>0</v>
      </c>
      <c r="AP1097" s="154">
        <v>0</v>
      </c>
      <c r="AQ1097" s="153">
        <v>0</v>
      </c>
      <c r="AR1097" s="153">
        <v>0</v>
      </c>
      <c r="AS1097" s="153">
        <v>3</v>
      </c>
      <c r="AT1097" s="153">
        <v>0</v>
      </c>
      <c r="AU1097" s="153">
        <v>0</v>
      </c>
      <c r="AV1097" s="153">
        <v>0</v>
      </c>
      <c r="AW1097" s="153">
        <v>0</v>
      </c>
      <c r="AX1097" s="153">
        <v>0</v>
      </c>
      <c r="AY1097" s="153">
        <v>0</v>
      </c>
      <c r="AZ1097" s="153">
        <v>0</v>
      </c>
      <c r="BA1097" s="153">
        <v>0</v>
      </c>
      <c r="BB1097" s="153">
        <v>0</v>
      </c>
      <c r="BC1097" s="153">
        <v>0</v>
      </c>
      <c r="BD1097" s="153">
        <v>0</v>
      </c>
      <c r="BE1097" s="153">
        <v>300000000</v>
      </c>
      <c r="BF1097" s="153">
        <v>50000000</v>
      </c>
      <c r="BG1097" s="153" t="s">
        <v>9845</v>
      </c>
      <c r="BH1097" s="155">
        <v>0</v>
      </c>
      <c r="BI1097" s="153">
        <v>0</v>
      </c>
      <c r="BJ1097" s="153">
        <v>0</v>
      </c>
    </row>
    <row r="1098" spans="1:62">
      <c r="A1098" s="152">
        <v>4050065308</v>
      </c>
      <c r="B1098" s="153">
        <v>6</v>
      </c>
      <c r="C1098" s="153" t="s">
        <v>9787</v>
      </c>
      <c r="D1098" s="153" t="s">
        <v>9788</v>
      </c>
      <c r="E1098" s="153">
        <v>2023</v>
      </c>
      <c r="F1098" s="153" t="s">
        <v>7125</v>
      </c>
      <c r="G1098" s="153" t="s">
        <v>7126</v>
      </c>
      <c r="H1098" s="153">
        <v>2</v>
      </c>
      <c r="I1098" s="153" t="s">
        <v>7127</v>
      </c>
      <c r="J1098" s="153">
        <v>17</v>
      </c>
      <c r="K1098" s="153" t="s">
        <v>1933</v>
      </c>
      <c r="L1098" s="153" t="s">
        <v>9789</v>
      </c>
      <c r="M1098" s="153">
        <v>199</v>
      </c>
      <c r="N1098" s="153" t="s">
        <v>7128</v>
      </c>
      <c r="O1098" s="153">
        <v>2</v>
      </c>
      <c r="P1098" s="153" t="s">
        <v>7223</v>
      </c>
      <c r="Q1098" s="153">
        <v>34</v>
      </c>
      <c r="R1098" s="153" t="s">
        <v>2717</v>
      </c>
      <c r="S1098" s="153">
        <v>1704</v>
      </c>
      <c r="T1098" s="153" t="s">
        <v>6471</v>
      </c>
      <c r="U1098" s="153">
        <v>13</v>
      </c>
      <c r="V1098" s="153">
        <v>1</v>
      </c>
      <c r="W1098" s="154">
        <v>17041</v>
      </c>
      <c r="X1098" s="153" t="s">
        <v>9846</v>
      </c>
      <c r="Y1098" s="153">
        <v>1</v>
      </c>
      <c r="Z1098" s="153" t="s">
        <v>37</v>
      </c>
      <c r="AA1098" s="153">
        <v>1</v>
      </c>
      <c r="AB1098" s="153" t="s">
        <v>7130</v>
      </c>
      <c r="AC1098" s="153">
        <v>1</v>
      </c>
      <c r="AD1098" s="153">
        <v>0</v>
      </c>
      <c r="AE1098" s="153">
        <v>0</v>
      </c>
      <c r="AF1098" s="153">
        <v>0</v>
      </c>
      <c r="AG1098" s="153">
        <v>363</v>
      </c>
      <c r="AH1098" s="153">
        <v>460</v>
      </c>
      <c r="AI1098" s="153" t="s">
        <v>9847</v>
      </c>
      <c r="AJ1098" s="153">
        <v>660</v>
      </c>
      <c r="AK1098" s="153">
        <v>660</v>
      </c>
      <c r="AL1098" s="153">
        <v>100</v>
      </c>
      <c r="AM1098" s="153">
        <v>0</v>
      </c>
      <c r="AN1098" s="153">
        <v>0</v>
      </c>
      <c r="AO1098" s="153">
        <v>0</v>
      </c>
      <c r="AP1098" s="154">
        <v>634</v>
      </c>
      <c r="AQ1098" s="153">
        <v>0</v>
      </c>
      <c r="AR1098" s="153">
        <v>0</v>
      </c>
      <c r="AS1098" s="153">
        <v>1657</v>
      </c>
      <c r="AT1098" s="153">
        <v>1120</v>
      </c>
      <c r="AU1098" s="153" t="s">
        <v>9848</v>
      </c>
      <c r="AV1098" s="153">
        <v>0</v>
      </c>
      <c r="AW1098" s="153">
        <v>0</v>
      </c>
      <c r="AX1098" s="153">
        <v>0</v>
      </c>
      <c r="AY1098" s="153">
        <v>182972000</v>
      </c>
      <c r="AZ1098" s="153">
        <v>182972000</v>
      </c>
      <c r="BA1098" s="153">
        <v>100</v>
      </c>
      <c r="BB1098" s="153">
        <v>220000000</v>
      </c>
      <c r="BC1098" s="153">
        <v>219945351</v>
      </c>
      <c r="BD1098" s="153" t="s">
        <v>7339</v>
      </c>
      <c r="BE1098" s="153">
        <v>0</v>
      </c>
      <c r="BF1098" s="153">
        <v>0</v>
      </c>
      <c r="BG1098" s="153">
        <v>0</v>
      </c>
      <c r="BH1098" s="155">
        <v>267000000</v>
      </c>
      <c r="BI1098" s="153">
        <v>0</v>
      </c>
      <c r="BJ1098" s="153">
        <v>0</v>
      </c>
    </row>
    <row r="1099" spans="1:62">
      <c r="A1099" s="152">
        <v>4050065308</v>
      </c>
      <c r="B1099" s="153">
        <v>6</v>
      </c>
      <c r="C1099" s="153" t="s">
        <v>9787</v>
      </c>
      <c r="D1099" s="153" t="s">
        <v>9788</v>
      </c>
      <c r="E1099" s="153">
        <v>2023</v>
      </c>
      <c r="F1099" s="153" t="s">
        <v>7125</v>
      </c>
      <c r="G1099" s="153" t="s">
        <v>7126</v>
      </c>
      <c r="H1099" s="153">
        <v>2</v>
      </c>
      <c r="I1099" s="153" t="s">
        <v>7127</v>
      </c>
      <c r="J1099" s="153">
        <v>17</v>
      </c>
      <c r="K1099" s="153" t="s">
        <v>1933</v>
      </c>
      <c r="L1099" s="153" t="s">
        <v>9789</v>
      </c>
      <c r="M1099" s="153">
        <v>199</v>
      </c>
      <c r="N1099" s="153" t="s">
        <v>7128</v>
      </c>
      <c r="O1099" s="153">
        <v>2</v>
      </c>
      <c r="P1099" s="153" t="s">
        <v>7223</v>
      </c>
      <c r="Q1099" s="153">
        <v>38</v>
      </c>
      <c r="R1099" s="153" t="s">
        <v>2728</v>
      </c>
      <c r="S1099" s="153">
        <v>1705</v>
      </c>
      <c r="T1099" s="153" t="s">
        <v>6477</v>
      </c>
      <c r="U1099" s="153">
        <v>10</v>
      </c>
      <c r="V1099" s="153">
        <v>1</v>
      </c>
      <c r="W1099" s="154">
        <v>17051</v>
      </c>
      <c r="X1099" s="153" t="s">
        <v>9849</v>
      </c>
      <c r="Y1099" s="153">
        <v>1</v>
      </c>
      <c r="Z1099" s="153" t="s">
        <v>37</v>
      </c>
      <c r="AA1099" s="153">
        <v>1</v>
      </c>
      <c r="AB1099" s="153" t="s">
        <v>7130</v>
      </c>
      <c r="AC1099" s="153">
        <v>1</v>
      </c>
      <c r="AD1099" s="153">
        <v>0</v>
      </c>
      <c r="AE1099" s="153">
        <v>0</v>
      </c>
      <c r="AF1099" s="153">
        <v>0</v>
      </c>
      <c r="AG1099" s="153">
        <v>0</v>
      </c>
      <c r="AH1099" s="153">
        <v>0</v>
      </c>
      <c r="AI1099" s="153">
        <v>0</v>
      </c>
      <c r="AJ1099" s="153">
        <v>55</v>
      </c>
      <c r="AK1099" s="153">
        <v>55</v>
      </c>
      <c r="AL1099" s="153">
        <v>100</v>
      </c>
      <c r="AM1099" s="153">
        <v>95</v>
      </c>
      <c r="AN1099" s="153">
        <v>600</v>
      </c>
      <c r="AO1099" s="153" t="s">
        <v>9850</v>
      </c>
      <c r="AP1099" s="154">
        <v>0</v>
      </c>
      <c r="AQ1099" s="153">
        <v>0</v>
      </c>
      <c r="AR1099" s="153">
        <v>0</v>
      </c>
      <c r="AS1099" s="153">
        <v>150</v>
      </c>
      <c r="AT1099" s="153">
        <v>655</v>
      </c>
      <c r="AU1099" s="153" t="s">
        <v>9851</v>
      </c>
      <c r="AV1099" s="153">
        <v>0</v>
      </c>
      <c r="AW1099" s="153">
        <v>0</v>
      </c>
      <c r="AX1099" s="153">
        <v>0</v>
      </c>
      <c r="AY1099" s="153">
        <v>0</v>
      </c>
      <c r="AZ1099" s="153">
        <v>0</v>
      </c>
      <c r="BA1099" s="153">
        <v>0</v>
      </c>
      <c r="BB1099" s="153">
        <v>117398000</v>
      </c>
      <c r="BC1099" s="153">
        <v>114772957</v>
      </c>
      <c r="BD1099" s="153" t="s">
        <v>8577</v>
      </c>
      <c r="BE1099" s="153">
        <v>200000000</v>
      </c>
      <c r="BF1099" s="153">
        <v>194618907</v>
      </c>
      <c r="BG1099" s="153" t="s">
        <v>9852</v>
      </c>
      <c r="BH1099" s="155">
        <v>0</v>
      </c>
      <c r="BI1099" s="153">
        <v>0</v>
      </c>
      <c r="BJ1099" s="153">
        <v>0</v>
      </c>
    </row>
    <row r="1100" spans="1:62">
      <c r="A1100" s="152">
        <v>4050065308</v>
      </c>
      <c r="B1100" s="153">
        <v>6</v>
      </c>
      <c r="C1100" s="153" t="s">
        <v>9787</v>
      </c>
      <c r="D1100" s="153" t="s">
        <v>9788</v>
      </c>
      <c r="E1100" s="153">
        <v>2023</v>
      </c>
      <c r="F1100" s="153" t="s">
        <v>7125</v>
      </c>
      <c r="G1100" s="153" t="s">
        <v>7126</v>
      </c>
      <c r="H1100" s="153">
        <v>2</v>
      </c>
      <c r="I1100" s="153" t="s">
        <v>7127</v>
      </c>
      <c r="J1100" s="153">
        <v>17</v>
      </c>
      <c r="K1100" s="153" t="s">
        <v>1933</v>
      </c>
      <c r="L1100" s="153" t="s">
        <v>9789</v>
      </c>
      <c r="M1100" s="153">
        <v>199</v>
      </c>
      <c r="N1100" s="153" t="s">
        <v>7128</v>
      </c>
      <c r="O1100" s="153">
        <v>3</v>
      </c>
      <c r="P1100" s="153" t="s">
        <v>7254</v>
      </c>
      <c r="Q1100" s="153">
        <v>39</v>
      </c>
      <c r="R1100" s="153" t="s">
        <v>2738</v>
      </c>
      <c r="S1100" s="153">
        <v>1777</v>
      </c>
      <c r="T1100" s="153" t="s">
        <v>6481</v>
      </c>
      <c r="U1100" s="153">
        <v>9</v>
      </c>
      <c r="V1100" s="153">
        <v>1</v>
      </c>
      <c r="W1100" s="154">
        <v>17771</v>
      </c>
      <c r="X1100" s="153" t="s">
        <v>9853</v>
      </c>
      <c r="Y1100" s="153">
        <v>1</v>
      </c>
      <c r="Z1100" s="153" t="s">
        <v>37</v>
      </c>
      <c r="AA1100" s="153">
        <v>1</v>
      </c>
      <c r="AB1100" s="153" t="s">
        <v>7130</v>
      </c>
      <c r="AC1100" s="153">
        <v>1</v>
      </c>
      <c r="AD1100" s="153">
        <v>0</v>
      </c>
      <c r="AE1100" s="153">
        <v>0</v>
      </c>
      <c r="AF1100" s="153">
        <v>0</v>
      </c>
      <c r="AG1100" s="153">
        <v>0</v>
      </c>
      <c r="AH1100" s="153">
        <v>0</v>
      </c>
      <c r="AI1100" s="153">
        <v>0</v>
      </c>
      <c r="AJ1100" s="153">
        <v>100</v>
      </c>
      <c r="AK1100" s="153">
        <v>100</v>
      </c>
      <c r="AL1100" s="153">
        <v>100</v>
      </c>
      <c r="AM1100" s="153">
        <v>100</v>
      </c>
      <c r="AN1100" s="153">
        <v>0</v>
      </c>
      <c r="AO1100" s="153">
        <v>0</v>
      </c>
      <c r="AP1100" s="154">
        <v>0</v>
      </c>
      <c r="AQ1100" s="153">
        <v>0</v>
      </c>
      <c r="AR1100" s="153">
        <v>0</v>
      </c>
      <c r="AS1100" s="153">
        <v>200</v>
      </c>
      <c r="AT1100" s="153">
        <v>100</v>
      </c>
      <c r="AU1100" s="153">
        <v>50</v>
      </c>
      <c r="AV1100" s="153">
        <v>0</v>
      </c>
      <c r="AW1100" s="153">
        <v>0</v>
      </c>
      <c r="AX1100" s="153">
        <v>0</v>
      </c>
      <c r="AY1100" s="153">
        <v>0</v>
      </c>
      <c r="AZ1100" s="153">
        <v>0</v>
      </c>
      <c r="BA1100" s="153">
        <v>0</v>
      </c>
      <c r="BB1100" s="153">
        <v>198912000</v>
      </c>
      <c r="BC1100" s="153">
        <v>198111413</v>
      </c>
      <c r="BD1100" s="153" t="s">
        <v>8210</v>
      </c>
      <c r="BE1100" s="153">
        <v>220000000</v>
      </c>
      <c r="BF1100" s="153">
        <v>54000000</v>
      </c>
      <c r="BG1100" s="153" t="s">
        <v>9854</v>
      </c>
      <c r="BH1100" s="155">
        <v>0</v>
      </c>
      <c r="BI1100" s="153">
        <v>0</v>
      </c>
      <c r="BJ1100" s="153">
        <v>0</v>
      </c>
    </row>
    <row r="1101" spans="1:62">
      <c r="A1101" s="152">
        <v>4050065308</v>
      </c>
      <c r="B1101" s="153">
        <v>6</v>
      </c>
      <c r="C1101" s="153" t="s">
        <v>9787</v>
      </c>
      <c r="D1101" s="153" t="s">
        <v>9788</v>
      </c>
      <c r="E1101" s="153">
        <v>2023</v>
      </c>
      <c r="F1101" s="153" t="s">
        <v>7125</v>
      </c>
      <c r="G1101" s="153" t="s">
        <v>7126</v>
      </c>
      <c r="H1101" s="153">
        <v>2</v>
      </c>
      <c r="I1101" s="153" t="s">
        <v>7127</v>
      </c>
      <c r="J1101" s="153">
        <v>17</v>
      </c>
      <c r="K1101" s="153" t="s">
        <v>1933</v>
      </c>
      <c r="L1101" s="153" t="s">
        <v>9789</v>
      </c>
      <c r="M1101" s="153">
        <v>199</v>
      </c>
      <c r="N1101" s="153" t="s">
        <v>7128</v>
      </c>
      <c r="O1101" s="153">
        <v>3</v>
      </c>
      <c r="P1101" s="153" t="s">
        <v>7254</v>
      </c>
      <c r="Q1101" s="153">
        <v>40</v>
      </c>
      <c r="R1101" s="153" t="s">
        <v>2749</v>
      </c>
      <c r="S1101" s="153">
        <v>1781</v>
      </c>
      <c r="T1101" s="153" t="s">
        <v>6486</v>
      </c>
      <c r="U1101" s="153">
        <v>10</v>
      </c>
      <c r="V1101" s="153">
        <v>1</v>
      </c>
      <c r="W1101" s="154">
        <v>17811</v>
      </c>
      <c r="X1101" s="153" t="s">
        <v>9855</v>
      </c>
      <c r="Y1101" s="153">
        <v>1</v>
      </c>
      <c r="Z1101" s="153" t="s">
        <v>37</v>
      </c>
      <c r="AA1101" s="153">
        <v>1</v>
      </c>
      <c r="AB1101" s="153" t="s">
        <v>7130</v>
      </c>
      <c r="AC1101" s="153">
        <v>1</v>
      </c>
      <c r="AD1101" s="153">
        <v>0</v>
      </c>
      <c r="AE1101" s="153">
        <v>0</v>
      </c>
      <c r="AF1101" s="153">
        <v>0</v>
      </c>
      <c r="AG1101" s="153">
        <v>0</v>
      </c>
      <c r="AH1101" s="153">
        <v>0</v>
      </c>
      <c r="AI1101" s="153">
        <v>0</v>
      </c>
      <c r="AJ1101" s="153">
        <v>0</v>
      </c>
      <c r="AK1101" s="153">
        <v>0</v>
      </c>
      <c r="AL1101" s="153">
        <v>0</v>
      </c>
      <c r="AM1101" s="153">
        <v>150</v>
      </c>
      <c r="AN1101" s="153">
        <v>0</v>
      </c>
      <c r="AO1101" s="153">
        <v>0</v>
      </c>
      <c r="AP1101" s="154">
        <v>150</v>
      </c>
      <c r="AQ1101" s="153">
        <v>0</v>
      </c>
      <c r="AR1101" s="153">
        <v>0</v>
      </c>
      <c r="AS1101" s="153">
        <v>300</v>
      </c>
      <c r="AT1101" s="153">
        <v>0</v>
      </c>
      <c r="AU1101" s="153">
        <v>0</v>
      </c>
      <c r="AV1101" s="153">
        <v>0</v>
      </c>
      <c r="AW1101" s="153">
        <v>0</v>
      </c>
      <c r="AX1101" s="153">
        <v>0</v>
      </c>
      <c r="AY1101" s="153">
        <v>0</v>
      </c>
      <c r="AZ1101" s="153">
        <v>0</v>
      </c>
      <c r="BA1101" s="153">
        <v>0</v>
      </c>
      <c r="BB1101" s="153">
        <v>0</v>
      </c>
      <c r="BC1101" s="153">
        <v>0</v>
      </c>
      <c r="BD1101" s="153">
        <v>0</v>
      </c>
      <c r="BE1101" s="153">
        <v>221000000</v>
      </c>
      <c r="BF1101" s="153">
        <v>92056000</v>
      </c>
      <c r="BG1101" s="153" t="s">
        <v>9856</v>
      </c>
      <c r="BH1101" s="155">
        <v>221000000</v>
      </c>
      <c r="BI1101" s="153">
        <v>0</v>
      </c>
      <c r="BJ1101" s="153">
        <v>0</v>
      </c>
    </row>
    <row r="1102" spans="1:62">
      <c r="A1102" s="152">
        <v>4050065308</v>
      </c>
      <c r="B1102" s="153">
        <v>6</v>
      </c>
      <c r="C1102" s="153" t="s">
        <v>9787</v>
      </c>
      <c r="D1102" s="153" t="s">
        <v>9788</v>
      </c>
      <c r="E1102" s="153">
        <v>2023</v>
      </c>
      <c r="F1102" s="153" t="s">
        <v>7125</v>
      </c>
      <c r="G1102" s="153" t="s">
        <v>7126</v>
      </c>
      <c r="H1102" s="153">
        <v>2</v>
      </c>
      <c r="I1102" s="153" t="s">
        <v>7127</v>
      </c>
      <c r="J1102" s="153">
        <v>17</v>
      </c>
      <c r="K1102" s="153" t="s">
        <v>1933</v>
      </c>
      <c r="L1102" s="153" t="s">
        <v>9789</v>
      </c>
      <c r="M1102" s="153">
        <v>199</v>
      </c>
      <c r="N1102" s="153" t="s">
        <v>7128</v>
      </c>
      <c r="O1102" s="153">
        <v>3</v>
      </c>
      <c r="P1102" s="153" t="s">
        <v>7254</v>
      </c>
      <c r="Q1102" s="153">
        <v>40</v>
      </c>
      <c r="R1102" s="153" t="s">
        <v>2749</v>
      </c>
      <c r="S1102" s="153">
        <v>1781</v>
      </c>
      <c r="T1102" s="153" t="s">
        <v>6486</v>
      </c>
      <c r="U1102" s="153">
        <v>10</v>
      </c>
      <c r="V1102" s="153">
        <v>2</v>
      </c>
      <c r="W1102" s="154">
        <v>17812</v>
      </c>
      <c r="X1102" s="153" t="s">
        <v>9857</v>
      </c>
      <c r="Y1102" s="153">
        <v>1</v>
      </c>
      <c r="Z1102" s="153" t="s">
        <v>37</v>
      </c>
      <c r="AA1102" s="153">
        <v>1</v>
      </c>
      <c r="AB1102" s="153" t="s">
        <v>7130</v>
      </c>
      <c r="AC1102" s="153">
        <v>1</v>
      </c>
      <c r="AD1102" s="153">
        <v>0</v>
      </c>
      <c r="AE1102" s="153">
        <v>0</v>
      </c>
      <c r="AF1102" s="153">
        <v>0</v>
      </c>
      <c r="AG1102" s="153">
        <v>60</v>
      </c>
      <c r="AH1102" s="153">
        <v>60</v>
      </c>
      <c r="AI1102" s="153">
        <v>100</v>
      </c>
      <c r="AJ1102" s="153">
        <v>70</v>
      </c>
      <c r="AK1102" s="153">
        <v>70</v>
      </c>
      <c r="AL1102" s="153">
        <v>100</v>
      </c>
      <c r="AM1102" s="153">
        <v>70</v>
      </c>
      <c r="AN1102" s="153">
        <v>0</v>
      </c>
      <c r="AO1102" s="153">
        <v>0</v>
      </c>
      <c r="AP1102" s="154">
        <v>0</v>
      </c>
      <c r="AQ1102" s="153">
        <v>0</v>
      </c>
      <c r="AR1102" s="153">
        <v>0</v>
      </c>
      <c r="AS1102" s="153">
        <v>200</v>
      </c>
      <c r="AT1102" s="153">
        <v>130</v>
      </c>
      <c r="AU1102" s="153">
        <v>65</v>
      </c>
      <c r="AV1102" s="153">
        <v>0</v>
      </c>
      <c r="AW1102" s="153">
        <v>0</v>
      </c>
      <c r="AX1102" s="153">
        <v>0</v>
      </c>
      <c r="AY1102" s="153">
        <v>203763470</v>
      </c>
      <c r="AZ1102" s="153">
        <v>199095620</v>
      </c>
      <c r="BA1102" s="153" t="s">
        <v>7846</v>
      </c>
      <c r="BB1102" s="153">
        <v>237724000</v>
      </c>
      <c r="BC1102" s="153">
        <v>232443450</v>
      </c>
      <c r="BD1102" s="153" t="s">
        <v>9858</v>
      </c>
      <c r="BE1102" s="153">
        <v>208018000</v>
      </c>
      <c r="BF1102" s="153">
        <v>59202600</v>
      </c>
      <c r="BG1102" s="153" t="s">
        <v>9859</v>
      </c>
      <c r="BH1102" s="155">
        <v>0</v>
      </c>
      <c r="BI1102" s="153">
        <v>0</v>
      </c>
      <c r="BJ1102" s="153">
        <v>0</v>
      </c>
    </row>
    <row r="1103" spans="1:62">
      <c r="A1103" s="152">
        <v>4050065308</v>
      </c>
      <c r="B1103" s="153">
        <v>6</v>
      </c>
      <c r="C1103" s="153" t="s">
        <v>9787</v>
      </c>
      <c r="D1103" s="153" t="s">
        <v>9788</v>
      </c>
      <c r="E1103" s="153">
        <v>2023</v>
      </c>
      <c r="F1103" s="153" t="s">
        <v>7125</v>
      </c>
      <c r="G1103" s="153" t="s">
        <v>7126</v>
      </c>
      <c r="H1103" s="153">
        <v>2</v>
      </c>
      <c r="I1103" s="153" t="s">
        <v>7127</v>
      </c>
      <c r="J1103" s="153">
        <v>17</v>
      </c>
      <c r="K1103" s="153" t="s">
        <v>1933</v>
      </c>
      <c r="L1103" s="153" t="s">
        <v>9789</v>
      </c>
      <c r="M1103" s="153">
        <v>199</v>
      </c>
      <c r="N1103" s="153" t="s">
        <v>7128</v>
      </c>
      <c r="O1103" s="153">
        <v>3</v>
      </c>
      <c r="P1103" s="153" t="s">
        <v>7254</v>
      </c>
      <c r="Q1103" s="153">
        <v>43</v>
      </c>
      <c r="R1103" s="153" t="s">
        <v>2766</v>
      </c>
      <c r="S1103" s="153">
        <v>1785</v>
      </c>
      <c r="T1103" s="153" t="s">
        <v>6495</v>
      </c>
      <c r="U1103" s="153">
        <v>9</v>
      </c>
      <c r="V1103" s="153">
        <v>1</v>
      </c>
      <c r="W1103" s="154">
        <v>17851</v>
      </c>
      <c r="X1103" s="153" t="s">
        <v>9860</v>
      </c>
      <c r="Y1103" s="153">
        <v>1</v>
      </c>
      <c r="Z1103" s="153" t="s">
        <v>37</v>
      </c>
      <c r="AA1103" s="153">
        <v>1</v>
      </c>
      <c r="AB1103" s="153" t="s">
        <v>7130</v>
      </c>
      <c r="AC1103" s="153">
        <v>1</v>
      </c>
      <c r="AD1103" s="153">
        <v>0</v>
      </c>
      <c r="AE1103" s="153">
        <v>0</v>
      </c>
      <c r="AF1103" s="153">
        <v>0</v>
      </c>
      <c r="AG1103" s="153">
        <v>1</v>
      </c>
      <c r="AH1103" s="153">
        <v>1</v>
      </c>
      <c r="AI1103" s="153">
        <v>100</v>
      </c>
      <c r="AJ1103" s="153">
        <v>1</v>
      </c>
      <c r="AK1103" s="153">
        <v>1</v>
      </c>
      <c r="AL1103" s="153">
        <v>100</v>
      </c>
      <c r="AM1103" s="153">
        <v>0</v>
      </c>
      <c r="AN1103" s="153">
        <v>0</v>
      </c>
      <c r="AO1103" s="153">
        <v>0</v>
      </c>
      <c r="AP1103" s="154">
        <v>0</v>
      </c>
      <c r="AQ1103" s="153">
        <v>0</v>
      </c>
      <c r="AR1103" s="153">
        <v>0</v>
      </c>
      <c r="AS1103" s="153">
        <v>2</v>
      </c>
      <c r="AT1103" s="153">
        <v>2</v>
      </c>
      <c r="AU1103" s="153">
        <v>100</v>
      </c>
      <c r="AV1103" s="153">
        <v>0</v>
      </c>
      <c r="AW1103" s="153">
        <v>0</v>
      </c>
      <c r="AX1103" s="153">
        <v>0</v>
      </c>
      <c r="AY1103" s="153">
        <v>206174267</v>
      </c>
      <c r="AZ1103" s="153">
        <v>195166766</v>
      </c>
      <c r="BA1103" s="153" t="s">
        <v>9861</v>
      </c>
      <c r="BB1103" s="153">
        <v>401640334</v>
      </c>
      <c r="BC1103" s="153">
        <v>401623664</v>
      </c>
      <c r="BD1103" s="153">
        <v>100</v>
      </c>
      <c r="BE1103" s="153">
        <v>0</v>
      </c>
      <c r="BF1103" s="153">
        <v>0</v>
      </c>
      <c r="BG1103" s="153">
        <v>0</v>
      </c>
      <c r="BH1103" s="155">
        <v>0</v>
      </c>
      <c r="BI1103" s="153">
        <v>0</v>
      </c>
      <c r="BJ1103" s="153">
        <v>0</v>
      </c>
    </row>
    <row r="1104" spans="1:62">
      <c r="A1104" s="152">
        <v>4050065308</v>
      </c>
      <c r="B1104" s="153">
        <v>6</v>
      </c>
      <c r="C1104" s="153" t="s">
        <v>9787</v>
      </c>
      <c r="D1104" s="153" t="s">
        <v>9788</v>
      </c>
      <c r="E1104" s="153">
        <v>2023</v>
      </c>
      <c r="F1104" s="153" t="s">
        <v>7125</v>
      </c>
      <c r="G1104" s="153" t="s">
        <v>7126</v>
      </c>
      <c r="H1104" s="153">
        <v>2</v>
      </c>
      <c r="I1104" s="153" t="s">
        <v>7127</v>
      </c>
      <c r="J1104" s="153">
        <v>17</v>
      </c>
      <c r="K1104" s="153" t="s">
        <v>1933</v>
      </c>
      <c r="L1104" s="153" t="s">
        <v>9789</v>
      </c>
      <c r="M1104" s="153">
        <v>199</v>
      </c>
      <c r="N1104" s="153" t="s">
        <v>7128</v>
      </c>
      <c r="O1104" s="153">
        <v>3</v>
      </c>
      <c r="P1104" s="153" t="s">
        <v>7254</v>
      </c>
      <c r="Q1104" s="153">
        <v>45</v>
      </c>
      <c r="R1104" s="153" t="s">
        <v>2777</v>
      </c>
      <c r="S1104" s="153">
        <v>1786</v>
      </c>
      <c r="T1104" s="153" t="s">
        <v>6500</v>
      </c>
      <c r="U1104" s="153">
        <v>8</v>
      </c>
      <c r="V1104" s="153">
        <v>1</v>
      </c>
      <c r="W1104" s="154">
        <v>17861</v>
      </c>
      <c r="X1104" s="153" t="s">
        <v>9862</v>
      </c>
      <c r="Y1104" s="153">
        <v>1</v>
      </c>
      <c r="Z1104" s="153" t="s">
        <v>37</v>
      </c>
      <c r="AA1104" s="153">
        <v>1</v>
      </c>
      <c r="AB1104" s="153" t="s">
        <v>7130</v>
      </c>
      <c r="AC1104" s="153">
        <v>1</v>
      </c>
      <c r="AD1104" s="153">
        <v>0</v>
      </c>
      <c r="AE1104" s="153">
        <v>0</v>
      </c>
      <c r="AF1104" s="153">
        <v>0</v>
      </c>
      <c r="AG1104" s="153">
        <v>1</v>
      </c>
      <c r="AH1104" s="153">
        <v>1</v>
      </c>
      <c r="AI1104" s="153">
        <v>100</v>
      </c>
      <c r="AJ1104" s="153">
        <v>0</v>
      </c>
      <c r="AK1104" s="153">
        <v>0</v>
      </c>
      <c r="AL1104" s="153">
        <v>0</v>
      </c>
      <c r="AM1104" s="153">
        <v>0</v>
      </c>
      <c r="AN1104" s="153">
        <v>0</v>
      </c>
      <c r="AO1104" s="153">
        <v>0</v>
      </c>
      <c r="AP1104" s="154">
        <v>0</v>
      </c>
      <c r="AQ1104" s="153">
        <v>0</v>
      </c>
      <c r="AR1104" s="153">
        <v>0</v>
      </c>
      <c r="AS1104" s="153">
        <v>1</v>
      </c>
      <c r="AT1104" s="153">
        <v>1</v>
      </c>
      <c r="AU1104" s="153">
        <v>100</v>
      </c>
      <c r="AV1104" s="153">
        <v>0</v>
      </c>
      <c r="AW1104" s="153">
        <v>0</v>
      </c>
      <c r="AX1104" s="153">
        <v>0</v>
      </c>
      <c r="AY1104" s="153">
        <v>479608139</v>
      </c>
      <c r="AZ1104" s="153">
        <v>445205706</v>
      </c>
      <c r="BA1104" s="153" t="s">
        <v>9863</v>
      </c>
      <c r="BB1104" s="153">
        <v>0</v>
      </c>
      <c r="BC1104" s="153">
        <v>0</v>
      </c>
      <c r="BD1104" s="153">
        <v>0</v>
      </c>
      <c r="BE1104" s="153">
        <v>0</v>
      </c>
      <c r="BF1104" s="153">
        <v>0</v>
      </c>
      <c r="BG1104" s="153">
        <v>0</v>
      </c>
      <c r="BH1104" s="155">
        <v>0</v>
      </c>
      <c r="BI1104" s="153">
        <v>0</v>
      </c>
      <c r="BJ1104" s="153">
        <v>0</v>
      </c>
    </row>
    <row r="1105" spans="1:62">
      <c r="A1105" s="152">
        <v>4050065308</v>
      </c>
      <c r="B1105" s="153">
        <v>6</v>
      </c>
      <c r="C1105" s="153" t="s">
        <v>9787</v>
      </c>
      <c r="D1105" s="153" t="s">
        <v>9788</v>
      </c>
      <c r="E1105" s="153">
        <v>2023</v>
      </c>
      <c r="F1105" s="153" t="s">
        <v>7125</v>
      </c>
      <c r="G1105" s="153" t="s">
        <v>7126</v>
      </c>
      <c r="H1105" s="153">
        <v>2</v>
      </c>
      <c r="I1105" s="153" t="s">
        <v>7127</v>
      </c>
      <c r="J1105" s="153">
        <v>17</v>
      </c>
      <c r="K1105" s="153" t="s">
        <v>1933</v>
      </c>
      <c r="L1105" s="153" t="s">
        <v>9789</v>
      </c>
      <c r="M1105" s="153">
        <v>199</v>
      </c>
      <c r="N1105" s="153" t="s">
        <v>7128</v>
      </c>
      <c r="O1105" s="153">
        <v>3</v>
      </c>
      <c r="P1105" s="153" t="s">
        <v>7254</v>
      </c>
      <c r="Q1105" s="153">
        <v>45</v>
      </c>
      <c r="R1105" s="153" t="s">
        <v>2777</v>
      </c>
      <c r="S1105" s="153">
        <v>1786</v>
      </c>
      <c r="T1105" s="153" t="s">
        <v>6500</v>
      </c>
      <c r="U1105" s="153">
        <v>8</v>
      </c>
      <c r="V1105" s="153">
        <v>2</v>
      </c>
      <c r="W1105" s="154">
        <v>17862</v>
      </c>
      <c r="X1105" s="153" t="s">
        <v>9864</v>
      </c>
      <c r="Y1105" s="153">
        <v>1</v>
      </c>
      <c r="Z1105" s="153" t="s">
        <v>37</v>
      </c>
      <c r="AA1105" s="153">
        <v>1</v>
      </c>
      <c r="AB1105" s="153" t="s">
        <v>7130</v>
      </c>
      <c r="AC1105" s="153">
        <v>1</v>
      </c>
      <c r="AD1105" s="153">
        <v>0</v>
      </c>
      <c r="AE1105" s="153">
        <v>0</v>
      </c>
      <c r="AF1105" s="153">
        <v>0</v>
      </c>
      <c r="AG1105" s="153">
        <v>0</v>
      </c>
      <c r="AH1105" s="153">
        <v>0</v>
      </c>
      <c r="AI1105" s="153">
        <v>0</v>
      </c>
      <c r="AJ1105" s="153">
        <v>0</v>
      </c>
      <c r="AK1105" s="153">
        <v>0</v>
      </c>
      <c r="AL1105" s="153">
        <v>0</v>
      </c>
      <c r="AM1105" s="153">
        <v>0</v>
      </c>
      <c r="AN1105" s="153">
        <v>0</v>
      </c>
      <c r="AO1105" s="153">
        <v>0</v>
      </c>
      <c r="AP1105" s="154">
        <v>1</v>
      </c>
      <c r="AQ1105" s="153">
        <v>0</v>
      </c>
      <c r="AR1105" s="153">
        <v>0</v>
      </c>
      <c r="AS1105" s="153">
        <v>1</v>
      </c>
      <c r="AT1105" s="153">
        <v>0</v>
      </c>
      <c r="AU1105" s="153">
        <v>0</v>
      </c>
      <c r="AV1105" s="153">
        <v>0</v>
      </c>
      <c r="AW1105" s="153">
        <v>0</v>
      </c>
      <c r="AX1105" s="153">
        <v>0</v>
      </c>
      <c r="AY1105" s="153">
        <v>0</v>
      </c>
      <c r="AZ1105" s="153">
        <v>0</v>
      </c>
      <c r="BA1105" s="153">
        <v>0</v>
      </c>
      <c r="BB1105" s="153">
        <v>0</v>
      </c>
      <c r="BC1105" s="153">
        <v>0</v>
      </c>
      <c r="BD1105" s="153">
        <v>0</v>
      </c>
      <c r="BE1105" s="153">
        <v>0</v>
      </c>
      <c r="BF1105" s="153">
        <v>0</v>
      </c>
      <c r="BG1105" s="153">
        <v>0</v>
      </c>
      <c r="BH1105" s="155">
        <v>248000000</v>
      </c>
      <c r="BI1105" s="153">
        <v>0</v>
      </c>
      <c r="BJ1105" s="153">
        <v>0</v>
      </c>
    </row>
    <row r="1106" spans="1:62">
      <c r="A1106" s="152">
        <v>4050065308</v>
      </c>
      <c r="B1106" s="153">
        <v>6</v>
      </c>
      <c r="C1106" s="153" t="s">
        <v>9787</v>
      </c>
      <c r="D1106" s="153" t="s">
        <v>9788</v>
      </c>
      <c r="E1106" s="153">
        <v>2023</v>
      </c>
      <c r="F1106" s="153" t="s">
        <v>7125</v>
      </c>
      <c r="G1106" s="153" t="s">
        <v>7126</v>
      </c>
      <c r="H1106" s="153">
        <v>2</v>
      </c>
      <c r="I1106" s="153" t="s">
        <v>7127</v>
      </c>
      <c r="J1106" s="153">
        <v>17</v>
      </c>
      <c r="K1106" s="153" t="s">
        <v>1933</v>
      </c>
      <c r="L1106" s="153" t="s">
        <v>9789</v>
      </c>
      <c r="M1106" s="153">
        <v>199</v>
      </c>
      <c r="N1106" s="153" t="s">
        <v>7128</v>
      </c>
      <c r="O1106" s="153">
        <v>3</v>
      </c>
      <c r="P1106" s="153" t="s">
        <v>7254</v>
      </c>
      <c r="Q1106" s="153">
        <v>45</v>
      </c>
      <c r="R1106" s="153" t="s">
        <v>2777</v>
      </c>
      <c r="S1106" s="153">
        <v>1786</v>
      </c>
      <c r="T1106" s="153" t="s">
        <v>6500</v>
      </c>
      <c r="U1106" s="153">
        <v>8</v>
      </c>
      <c r="V1106" s="153">
        <v>3</v>
      </c>
      <c r="W1106" s="154">
        <v>17863</v>
      </c>
      <c r="X1106" s="153" t="s">
        <v>7443</v>
      </c>
      <c r="Y1106" s="153">
        <v>1</v>
      </c>
      <c r="Z1106" s="153" t="s">
        <v>37</v>
      </c>
      <c r="AA1106" s="153">
        <v>1</v>
      </c>
      <c r="AB1106" s="153" t="s">
        <v>7130</v>
      </c>
      <c r="AC1106" s="153">
        <v>1</v>
      </c>
      <c r="AD1106" s="153">
        <v>0</v>
      </c>
      <c r="AE1106" s="153">
        <v>0</v>
      </c>
      <c r="AF1106" s="153">
        <v>0</v>
      </c>
      <c r="AG1106" s="153">
        <v>0</v>
      </c>
      <c r="AH1106" s="153">
        <v>0</v>
      </c>
      <c r="AI1106" s="153">
        <v>0</v>
      </c>
      <c r="AJ1106" s="153">
        <v>0</v>
      </c>
      <c r="AK1106" s="153">
        <v>0</v>
      </c>
      <c r="AL1106" s="153">
        <v>0</v>
      </c>
      <c r="AM1106" s="153">
        <v>0</v>
      </c>
      <c r="AN1106" s="153">
        <v>0</v>
      </c>
      <c r="AO1106" s="153">
        <v>0</v>
      </c>
      <c r="AP1106" s="154">
        <v>1</v>
      </c>
      <c r="AQ1106" s="153">
        <v>0</v>
      </c>
      <c r="AR1106" s="153">
        <v>0</v>
      </c>
      <c r="AS1106" s="153">
        <v>1</v>
      </c>
      <c r="AT1106" s="153">
        <v>0</v>
      </c>
      <c r="AU1106" s="153">
        <v>0</v>
      </c>
      <c r="AV1106" s="153">
        <v>0</v>
      </c>
      <c r="AW1106" s="153">
        <v>0</v>
      </c>
      <c r="AX1106" s="153">
        <v>0</v>
      </c>
      <c r="AY1106" s="153">
        <v>0</v>
      </c>
      <c r="AZ1106" s="153">
        <v>0</v>
      </c>
      <c r="BA1106" s="153">
        <v>0</v>
      </c>
      <c r="BB1106" s="153">
        <v>0</v>
      </c>
      <c r="BC1106" s="153">
        <v>0</v>
      </c>
      <c r="BD1106" s="153">
        <v>0</v>
      </c>
      <c r="BE1106" s="153">
        <v>0</v>
      </c>
      <c r="BF1106" s="153">
        <v>0</v>
      </c>
      <c r="BG1106" s="153">
        <v>0</v>
      </c>
      <c r="BH1106" s="155">
        <v>271000000</v>
      </c>
      <c r="BI1106" s="153">
        <v>0</v>
      </c>
      <c r="BJ1106" s="153">
        <v>0</v>
      </c>
    </row>
    <row r="1107" spans="1:62">
      <c r="A1107" s="152">
        <v>4050065308</v>
      </c>
      <c r="B1107" s="153">
        <v>6</v>
      </c>
      <c r="C1107" s="153" t="s">
        <v>9787</v>
      </c>
      <c r="D1107" s="153" t="s">
        <v>9788</v>
      </c>
      <c r="E1107" s="153">
        <v>2023</v>
      </c>
      <c r="F1107" s="153" t="s">
        <v>7125</v>
      </c>
      <c r="G1107" s="153" t="s">
        <v>7126</v>
      </c>
      <c r="H1107" s="153">
        <v>2</v>
      </c>
      <c r="I1107" s="153" t="s">
        <v>7127</v>
      </c>
      <c r="J1107" s="153">
        <v>17</v>
      </c>
      <c r="K1107" s="153" t="s">
        <v>1933</v>
      </c>
      <c r="L1107" s="153" t="s">
        <v>9789</v>
      </c>
      <c r="M1107" s="153">
        <v>199</v>
      </c>
      <c r="N1107" s="153" t="s">
        <v>7128</v>
      </c>
      <c r="O1107" s="153">
        <v>3</v>
      </c>
      <c r="P1107" s="153" t="s">
        <v>7254</v>
      </c>
      <c r="Q1107" s="153">
        <v>48</v>
      </c>
      <c r="R1107" s="153" t="s">
        <v>2802</v>
      </c>
      <c r="S1107" s="153">
        <v>1787</v>
      </c>
      <c r="T1107" s="153" t="s">
        <v>6507</v>
      </c>
      <c r="U1107" s="153">
        <v>5</v>
      </c>
      <c r="V1107" s="153">
        <v>1</v>
      </c>
      <c r="W1107" s="154">
        <v>17871</v>
      </c>
      <c r="X1107" s="153" t="s">
        <v>9865</v>
      </c>
      <c r="Y1107" s="153">
        <v>1</v>
      </c>
      <c r="Z1107" s="153" t="s">
        <v>37</v>
      </c>
      <c r="AA1107" s="153">
        <v>1</v>
      </c>
      <c r="AB1107" s="153" t="s">
        <v>7130</v>
      </c>
      <c r="AC1107" s="153">
        <v>1</v>
      </c>
      <c r="AD1107" s="153">
        <v>0</v>
      </c>
      <c r="AE1107" s="153">
        <v>0</v>
      </c>
      <c r="AF1107" s="153">
        <v>0</v>
      </c>
      <c r="AG1107" s="153">
        <v>0</v>
      </c>
      <c r="AH1107" s="153">
        <v>0</v>
      </c>
      <c r="AI1107" s="153">
        <v>0</v>
      </c>
      <c r="AJ1107" s="153">
        <v>0</v>
      </c>
      <c r="AK1107" s="153">
        <v>0</v>
      </c>
      <c r="AL1107" s="153">
        <v>0</v>
      </c>
      <c r="AM1107" s="153">
        <v>0</v>
      </c>
      <c r="AN1107" s="153">
        <v>0</v>
      </c>
      <c r="AO1107" s="153">
        <v>0</v>
      </c>
      <c r="AP1107" s="154">
        <v>50</v>
      </c>
      <c r="AQ1107" s="153">
        <v>0</v>
      </c>
      <c r="AR1107" s="153">
        <v>0</v>
      </c>
      <c r="AS1107" s="153">
        <v>50</v>
      </c>
      <c r="AT1107" s="153">
        <v>0</v>
      </c>
      <c r="AU1107" s="153">
        <v>0</v>
      </c>
      <c r="AV1107" s="153">
        <v>0</v>
      </c>
      <c r="AW1107" s="153">
        <v>0</v>
      </c>
      <c r="AX1107" s="153">
        <v>0</v>
      </c>
      <c r="AY1107" s="153">
        <v>0</v>
      </c>
      <c r="AZ1107" s="153">
        <v>0</v>
      </c>
      <c r="BA1107" s="153">
        <v>0</v>
      </c>
      <c r="BB1107" s="153">
        <v>0</v>
      </c>
      <c r="BC1107" s="153">
        <v>0</v>
      </c>
      <c r="BD1107" s="153">
        <v>0</v>
      </c>
      <c r="BE1107" s="153">
        <v>0</v>
      </c>
      <c r="BF1107" s="153">
        <v>0</v>
      </c>
      <c r="BG1107" s="153">
        <v>0</v>
      </c>
      <c r="BH1107" s="155">
        <v>279000000</v>
      </c>
      <c r="BI1107" s="153">
        <v>0</v>
      </c>
      <c r="BJ1107" s="153">
        <v>0</v>
      </c>
    </row>
    <row r="1108" spans="1:62">
      <c r="A1108" s="152">
        <v>4050065308</v>
      </c>
      <c r="B1108" s="153">
        <v>6</v>
      </c>
      <c r="C1108" s="153" t="s">
        <v>9787</v>
      </c>
      <c r="D1108" s="153" t="s">
        <v>9788</v>
      </c>
      <c r="E1108" s="153">
        <v>2023</v>
      </c>
      <c r="F1108" s="153" t="s">
        <v>7125</v>
      </c>
      <c r="G1108" s="153" t="s">
        <v>7126</v>
      </c>
      <c r="H1108" s="153">
        <v>2</v>
      </c>
      <c r="I1108" s="153" t="s">
        <v>7127</v>
      </c>
      <c r="J1108" s="153">
        <v>17</v>
      </c>
      <c r="K1108" s="153" t="s">
        <v>1933</v>
      </c>
      <c r="L1108" s="153" t="s">
        <v>9789</v>
      </c>
      <c r="M1108" s="153">
        <v>199</v>
      </c>
      <c r="N1108" s="153" t="s">
        <v>7128</v>
      </c>
      <c r="O1108" s="153">
        <v>3</v>
      </c>
      <c r="P1108" s="153" t="s">
        <v>7254</v>
      </c>
      <c r="Q1108" s="153">
        <v>48</v>
      </c>
      <c r="R1108" s="153" t="s">
        <v>2802</v>
      </c>
      <c r="S1108" s="153">
        <v>1788</v>
      </c>
      <c r="T1108" s="153" t="s">
        <v>6509</v>
      </c>
      <c r="U1108" s="153">
        <v>10</v>
      </c>
      <c r="V1108" s="153">
        <v>1</v>
      </c>
      <c r="W1108" s="154">
        <v>17881</v>
      </c>
      <c r="X1108" s="153" t="s">
        <v>9866</v>
      </c>
      <c r="Y1108" s="153">
        <v>1</v>
      </c>
      <c r="Z1108" s="153" t="s">
        <v>37</v>
      </c>
      <c r="AA1108" s="153">
        <v>1</v>
      </c>
      <c r="AB1108" s="153" t="s">
        <v>7130</v>
      </c>
      <c r="AC1108" s="153">
        <v>1</v>
      </c>
      <c r="AD1108" s="153">
        <v>0</v>
      </c>
      <c r="AE1108" s="153">
        <v>0</v>
      </c>
      <c r="AF1108" s="153">
        <v>0</v>
      </c>
      <c r="AG1108" s="153">
        <v>0</v>
      </c>
      <c r="AH1108" s="153">
        <v>0</v>
      </c>
      <c r="AI1108" s="153">
        <v>0</v>
      </c>
      <c r="AJ1108" s="153">
        <v>0</v>
      </c>
      <c r="AK1108" s="153">
        <v>0</v>
      </c>
      <c r="AL1108" s="153">
        <v>0</v>
      </c>
      <c r="AM1108" s="153">
        <v>1</v>
      </c>
      <c r="AN1108" s="153">
        <v>0</v>
      </c>
      <c r="AO1108" s="153">
        <v>0</v>
      </c>
      <c r="AP1108" s="154">
        <v>0</v>
      </c>
      <c r="AQ1108" s="153">
        <v>0</v>
      </c>
      <c r="AR1108" s="153">
        <v>0</v>
      </c>
      <c r="AS1108" s="153">
        <v>1</v>
      </c>
      <c r="AT1108" s="153">
        <v>0</v>
      </c>
      <c r="AU1108" s="153">
        <v>0</v>
      </c>
      <c r="AV1108" s="153">
        <v>0</v>
      </c>
      <c r="AW1108" s="153">
        <v>0</v>
      </c>
      <c r="AX1108" s="153">
        <v>0</v>
      </c>
      <c r="AY1108" s="153">
        <v>0</v>
      </c>
      <c r="AZ1108" s="153">
        <v>0</v>
      </c>
      <c r="BA1108" s="153">
        <v>0</v>
      </c>
      <c r="BB1108" s="153">
        <v>0</v>
      </c>
      <c r="BC1108" s="153">
        <v>0</v>
      </c>
      <c r="BD1108" s="153">
        <v>0</v>
      </c>
      <c r="BE1108" s="153">
        <v>395000000</v>
      </c>
      <c r="BF1108" s="153">
        <v>195000000</v>
      </c>
      <c r="BG1108" s="153" t="s">
        <v>9867</v>
      </c>
      <c r="BH1108" s="155">
        <v>0</v>
      </c>
      <c r="BI1108" s="153">
        <v>0</v>
      </c>
      <c r="BJ1108" s="153">
        <v>0</v>
      </c>
    </row>
    <row r="1109" spans="1:62">
      <c r="A1109" s="152">
        <v>4050065308</v>
      </c>
      <c r="B1109" s="153">
        <v>6</v>
      </c>
      <c r="C1109" s="153" t="s">
        <v>9787</v>
      </c>
      <c r="D1109" s="153" t="s">
        <v>9788</v>
      </c>
      <c r="E1109" s="153">
        <v>2023</v>
      </c>
      <c r="F1109" s="153" t="s">
        <v>7125</v>
      </c>
      <c r="G1109" s="153" t="s">
        <v>7126</v>
      </c>
      <c r="H1109" s="153">
        <v>2</v>
      </c>
      <c r="I1109" s="153" t="s">
        <v>7127</v>
      </c>
      <c r="J1109" s="153">
        <v>17</v>
      </c>
      <c r="K1109" s="153" t="s">
        <v>1933</v>
      </c>
      <c r="L1109" s="153" t="s">
        <v>9789</v>
      </c>
      <c r="M1109" s="153">
        <v>199</v>
      </c>
      <c r="N1109" s="153" t="s">
        <v>7128</v>
      </c>
      <c r="O1109" s="153">
        <v>4</v>
      </c>
      <c r="P1109" s="153" t="s">
        <v>7281</v>
      </c>
      <c r="Q1109" s="153">
        <v>49</v>
      </c>
      <c r="R1109" s="153" t="s">
        <v>2834</v>
      </c>
      <c r="S1109" s="153">
        <v>2020</v>
      </c>
      <c r="T1109" s="153" t="s">
        <v>6513</v>
      </c>
      <c r="U1109" s="153">
        <v>16</v>
      </c>
      <c r="V1109" s="153">
        <v>1</v>
      </c>
      <c r="W1109" s="154">
        <v>20201</v>
      </c>
      <c r="X1109" s="153" t="s">
        <v>9868</v>
      </c>
      <c r="Y1109" s="153">
        <v>1</v>
      </c>
      <c r="Z1109" s="153" t="s">
        <v>37</v>
      </c>
      <c r="AA1109" s="153">
        <v>1</v>
      </c>
      <c r="AB1109" s="153" t="s">
        <v>7130</v>
      </c>
      <c r="AC1109" s="153">
        <v>1</v>
      </c>
      <c r="AD1109" s="153">
        <v>0</v>
      </c>
      <c r="AE1109" s="153">
        <v>0</v>
      </c>
      <c r="AF1109" s="153">
        <v>0</v>
      </c>
      <c r="AG1109" s="153">
        <v>150</v>
      </c>
      <c r="AH1109" s="153">
        <v>150</v>
      </c>
      <c r="AI1109" s="153">
        <v>100</v>
      </c>
      <c r="AJ1109" s="153">
        <v>450</v>
      </c>
      <c r="AK1109" s="153">
        <v>3028</v>
      </c>
      <c r="AL1109" s="153" t="s">
        <v>9869</v>
      </c>
      <c r="AM1109" s="153">
        <v>1500</v>
      </c>
      <c r="AN1109" s="153">
        <v>0</v>
      </c>
      <c r="AO1109" s="153">
        <v>0</v>
      </c>
      <c r="AP1109" s="154">
        <v>0</v>
      </c>
      <c r="AQ1109" s="153">
        <v>0</v>
      </c>
      <c r="AR1109" s="153">
        <v>0</v>
      </c>
      <c r="AS1109" s="153">
        <v>4678</v>
      </c>
      <c r="AT1109" s="153">
        <v>3178</v>
      </c>
      <c r="AU1109" s="153" t="s">
        <v>9870</v>
      </c>
      <c r="AV1109" s="153">
        <v>0</v>
      </c>
      <c r="AW1109" s="153">
        <v>0</v>
      </c>
      <c r="AX1109" s="153">
        <v>0</v>
      </c>
      <c r="AY1109" s="153">
        <v>307231667</v>
      </c>
      <c r="AZ1109" s="153">
        <v>274417096</v>
      </c>
      <c r="BA1109" s="153" t="s">
        <v>9871</v>
      </c>
      <c r="BB1109" s="153">
        <v>3440706200</v>
      </c>
      <c r="BC1109" s="153">
        <v>3399570137</v>
      </c>
      <c r="BD1109" s="153" t="s">
        <v>8986</v>
      </c>
      <c r="BE1109" s="153">
        <v>3530934745</v>
      </c>
      <c r="BF1109" s="153">
        <v>350452446</v>
      </c>
      <c r="BG1109" s="153" t="s">
        <v>9872</v>
      </c>
      <c r="BH1109" s="155">
        <v>0</v>
      </c>
      <c r="BI1109" s="153">
        <v>0</v>
      </c>
      <c r="BJ1109" s="153">
        <v>0</v>
      </c>
    </row>
    <row r="1110" spans="1:62">
      <c r="A1110" s="152">
        <v>4050065308</v>
      </c>
      <c r="B1110" s="153">
        <v>6</v>
      </c>
      <c r="C1110" s="153" t="s">
        <v>9787</v>
      </c>
      <c r="D1110" s="153" t="s">
        <v>9788</v>
      </c>
      <c r="E1110" s="153">
        <v>2023</v>
      </c>
      <c r="F1110" s="153" t="s">
        <v>7125</v>
      </c>
      <c r="G1110" s="153" t="s">
        <v>7126</v>
      </c>
      <c r="H1110" s="153">
        <v>2</v>
      </c>
      <c r="I1110" s="153" t="s">
        <v>7127</v>
      </c>
      <c r="J1110" s="153">
        <v>17</v>
      </c>
      <c r="K1110" s="153" t="s">
        <v>1933</v>
      </c>
      <c r="L1110" s="153" t="s">
        <v>9789</v>
      </c>
      <c r="M1110" s="153">
        <v>199</v>
      </c>
      <c r="N1110" s="153" t="s">
        <v>7128</v>
      </c>
      <c r="O1110" s="153">
        <v>4</v>
      </c>
      <c r="P1110" s="153" t="s">
        <v>7281</v>
      </c>
      <c r="Q1110" s="153">
        <v>49</v>
      </c>
      <c r="R1110" s="153" t="s">
        <v>2834</v>
      </c>
      <c r="S1110" s="153">
        <v>2020</v>
      </c>
      <c r="T1110" s="153" t="s">
        <v>6513</v>
      </c>
      <c r="U1110" s="153">
        <v>16</v>
      </c>
      <c r="V1110" s="153">
        <v>2</v>
      </c>
      <c r="W1110" s="154">
        <v>20202</v>
      </c>
      <c r="X1110" s="153" t="s">
        <v>9873</v>
      </c>
      <c r="Y1110" s="153">
        <v>1</v>
      </c>
      <c r="Z1110" s="153" t="s">
        <v>37</v>
      </c>
      <c r="AA1110" s="153">
        <v>1</v>
      </c>
      <c r="AB1110" s="153" t="s">
        <v>7130</v>
      </c>
      <c r="AC1110" s="153">
        <v>1</v>
      </c>
      <c r="AD1110" s="153">
        <v>0</v>
      </c>
      <c r="AE1110" s="153">
        <v>0</v>
      </c>
      <c r="AF1110" s="153">
        <v>0</v>
      </c>
      <c r="AG1110" s="153">
        <v>50</v>
      </c>
      <c r="AH1110" s="153">
        <v>0</v>
      </c>
      <c r="AI1110" s="153">
        <v>0</v>
      </c>
      <c r="AJ1110" s="153">
        <v>0</v>
      </c>
      <c r="AK1110" s="153">
        <v>0</v>
      </c>
      <c r="AL1110" s="153">
        <v>0</v>
      </c>
      <c r="AM1110" s="153">
        <v>0</v>
      </c>
      <c r="AN1110" s="153">
        <v>0</v>
      </c>
      <c r="AO1110" s="153">
        <v>0</v>
      </c>
      <c r="AP1110" s="154">
        <v>0</v>
      </c>
      <c r="AQ1110" s="153">
        <v>0</v>
      </c>
      <c r="AR1110" s="153">
        <v>0</v>
      </c>
      <c r="AS1110" s="153">
        <v>50</v>
      </c>
      <c r="AT1110" s="153">
        <v>0</v>
      </c>
      <c r="AU1110" s="153">
        <v>0</v>
      </c>
      <c r="AV1110" s="153">
        <v>0</v>
      </c>
      <c r="AW1110" s="153">
        <v>0</v>
      </c>
      <c r="AX1110" s="153">
        <v>0</v>
      </c>
      <c r="AY1110" s="153">
        <v>198880333</v>
      </c>
      <c r="AZ1110" s="153">
        <v>198880333</v>
      </c>
      <c r="BA1110" s="153">
        <v>100</v>
      </c>
      <c r="BB1110" s="153">
        <v>0</v>
      </c>
      <c r="BC1110" s="153">
        <v>0</v>
      </c>
      <c r="BD1110" s="153">
        <v>0</v>
      </c>
      <c r="BE1110" s="153">
        <v>0</v>
      </c>
      <c r="BF1110" s="153">
        <v>0</v>
      </c>
      <c r="BG1110" s="153">
        <v>0</v>
      </c>
      <c r="BH1110" s="155">
        <v>0</v>
      </c>
      <c r="BI1110" s="153">
        <v>0</v>
      </c>
      <c r="BJ1110" s="153">
        <v>0</v>
      </c>
    </row>
    <row r="1111" spans="1:62">
      <c r="A1111" s="152">
        <v>4050065308</v>
      </c>
      <c r="B1111" s="153">
        <v>6</v>
      </c>
      <c r="C1111" s="153" t="s">
        <v>9787</v>
      </c>
      <c r="D1111" s="153" t="s">
        <v>9788</v>
      </c>
      <c r="E1111" s="153">
        <v>2023</v>
      </c>
      <c r="F1111" s="153" t="s">
        <v>7125</v>
      </c>
      <c r="G1111" s="153" t="s">
        <v>7126</v>
      </c>
      <c r="H1111" s="153">
        <v>2</v>
      </c>
      <c r="I1111" s="153" t="s">
        <v>7127</v>
      </c>
      <c r="J1111" s="153">
        <v>17</v>
      </c>
      <c r="K1111" s="153" t="s">
        <v>1933</v>
      </c>
      <c r="L1111" s="153" t="s">
        <v>9789</v>
      </c>
      <c r="M1111" s="153">
        <v>199</v>
      </c>
      <c r="N1111" s="153" t="s">
        <v>7128</v>
      </c>
      <c r="O1111" s="153">
        <v>4</v>
      </c>
      <c r="P1111" s="153" t="s">
        <v>7281</v>
      </c>
      <c r="Q1111" s="153">
        <v>49</v>
      </c>
      <c r="R1111" s="153" t="s">
        <v>2834</v>
      </c>
      <c r="S1111" s="153">
        <v>2020</v>
      </c>
      <c r="T1111" s="153" t="s">
        <v>6513</v>
      </c>
      <c r="U1111" s="153">
        <v>16</v>
      </c>
      <c r="V1111" s="153">
        <v>3</v>
      </c>
      <c r="W1111" s="154">
        <v>20203</v>
      </c>
      <c r="X1111" s="153" t="s">
        <v>9874</v>
      </c>
      <c r="Y1111" s="153">
        <v>1</v>
      </c>
      <c r="Z1111" s="153" t="s">
        <v>37</v>
      </c>
      <c r="AA1111" s="153">
        <v>1</v>
      </c>
      <c r="AB1111" s="153" t="s">
        <v>7130</v>
      </c>
      <c r="AC1111" s="153">
        <v>1</v>
      </c>
      <c r="AD1111" s="153">
        <v>0</v>
      </c>
      <c r="AE1111" s="153">
        <v>0</v>
      </c>
      <c r="AF1111" s="153">
        <v>0</v>
      </c>
      <c r="AG1111" s="153">
        <v>0</v>
      </c>
      <c r="AH1111" s="153">
        <v>0</v>
      </c>
      <c r="AI1111" s="153">
        <v>0</v>
      </c>
      <c r="AJ1111" s="153" t="s">
        <v>7481</v>
      </c>
      <c r="AK1111" s="153">
        <v>0</v>
      </c>
      <c r="AL1111" s="153">
        <v>0</v>
      </c>
      <c r="AM1111" s="153" t="s">
        <v>7290</v>
      </c>
      <c r="AN1111" s="153" t="s">
        <v>7215</v>
      </c>
      <c r="AO1111" s="153" t="s">
        <v>9075</v>
      </c>
      <c r="AP1111" s="154">
        <v>0</v>
      </c>
      <c r="AQ1111" s="153">
        <v>0</v>
      </c>
      <c r="AR1111" s="153">
        <v>0</v>
      </c>
      <c r="AS1111" s="153" t="s">
        <v>7215</v>
      </c>
      <c r="AT1111" s="153" t="s">
        <v>7215</v>
      </c>
      <c r="AU1111" s="153">
        <v>100</v>
      </c>
      <c r="AV1111" s="153">
        <v>0</v>
      </c>
      <c r="AW1111" s="153">
        <v>0</v>
      </c>
      <c r="AX1111" s="153">
        <v>0</v>
      </c>
      <c r="AY1111" s="153">
        <v>0</v>
      </c>
      <c r="AZ1111" s="153">
        <v>0</v>
      </c>
      <c r="BA1111" s="153">
        <v>0</v>
      </c>
      <c r="BB1111" s="153">
        <v>492546000</v>
      </c>
      <c r="BC1111" s="153">
        <v>0</v>
      </c>
      <c r="BD1111" s="153">
        <v>0</v>
      </c>
      <c r="BE1111" s="153">
        <v>3691614124</v>
      </c>
      <c r="BF1111" s="153">
        <v>3676614124</v>
      </c>
      <c r="BG1111" s="153" t="s">
        <v>7892</v>
      </c>
      <c r="BH1111" s="155">
        <v>0</v>
      </c>
      <c r="BI1111" s="153">
        <v>0</v>
      </c>
      <c r="BJ1111" s="153">
        <v>0</v>
      </c>
    </row>
    <row r="1112" spans="1:62">
      <c r="A1112" s="152">
        <v>4050065308</v>
      </c>
      <c r="B1112" s="153">
        <v>6</v>
      </c>
      <c r="C1112" s="153" t="s">
        <v>9787</v>
      </c>
      <c r="D1112" s="153" t="s">
        <v>9788</v>
      </c>
      <c r="E1112" s="153">
        <v>2023</v>
      </c>
      <c r="F1112" s="153" t="s">
        <v>7125</v>
      </c>
      <c r="G1112" s="153" t="s">
        <v>7126</v>
      </c>
      <c r="H1112" s="153">
        <v>2</v>
      </c>
      <c r="I1112" s="153" t="s">
        <v>7127</v>
      </c>
      <c r="J1112" s="153">
        <v>17</v>
      </c>
      <c r="K1112" s="153" t="s">
        <v>1933</v>
      </c>
      <c r="L1112" s="153" t="s">
        <v>9789</v>
      </c>
      <c r="M1112" s="153">
        <v>199</v>
      </c>
      <c r="N1112" s="153" t="s">
        <v>7128</v>
      </c>
      <c r="O1112" s="153">
        <v>4</v>
      </c>
      <c r="P1112" s="153" t="s">
        <v>7281</v>
      </c>
      <c r="Q1112" s="153">
        <v>49</v>
      </c>
      <c r="R1112" s="153" t="s">
        <v>2834</v>
      </c>
      <c r="S1112" s="153">
        <v>2020</v>
      </c>
      <c r="T1112" s="153" t="s">
        <v>6513</v>
      </c>
      <c r="U1112" s="153">
        <v>16</v>
      </c>
      <c r="V1112" s="153">
        <v>4</v>
      </c>
      <c r="W1112" s="154">
        <v>20204</v>
      </c>
      <c r="X1112" s="153" t="s">
        <v>9875</v>
      </c>
      <c r="Y1112" s="153">
        <v>1</v>
      </c>
      <c r="Z1112" s="153" t="s">
        <v>37</v>
      </c>
      <c r="AA1112" s="153">
        <v>1</v>
      </c>
      <c r="AB1112" s="153" t="s">
        <v>7130</v>
      </c>
      <c r="AC1112" s="153">
        <v>1</v>
      </c>
      <c r="AD1112" s="153">
        <v>0</v>
      </c>
      <c r="AE1112" s="153">
        <v>0</v>
      </c>
      <c r="AF1112" s="153">
        <v>0</v>
      </c>
      <c r="AG1112" s="153">
        <v>0</v>
      </c>
      <c r="AH1112" s="153">
        <v>0</v>
      </c>
      <c r="AI1112" s="153">
        <v>0</v>
      </c>
      <c r="AJ1112" s="153">
        <v>0</v>
      </c>
      <c r="AK1112" s="153">
        <v>0</v>
      </c>
      <c r="AL1112" s="153">
        <v>0</v>
      </c>
      <c r="AM1112" s="153">
        <v>0</v>
      </c>
      <c r="AN1112" s="153">
        <v>0</v>
      </c>
      <c r="AO1112" s="153">
        <v>0</v>
      </c>
      <c r="AP1112" s="154">
        <v>150</v>
      </c>
      <c r="AQ1112" s="153">
        <v>0</v>
      </c>
      <c r="AR1112" s="153">
        <v>0</v>
      </c>
      <c r="AS1112" s="153">
        <v>150</v>
      </c>
      <c r="AT1112" s="153">
        <v>0</v>
      </c>
      <c r="AU1112" s="153">
        <v>0</v>
      </c>
      <c r="AV1112" s="153">
        <v>0</v>
      </c>
      <c r="AW1112" s="153">
        <v>0</v>
      </c>
      <c r="AX1112" s="153">
        <v>0</v>
      </c>
      <c r="AY1112" s="153">
        <v>0</v>
      </c>
      <c r="AZ1112" s="153">
        <v>0</v>
      </c>
      <c r="BA1112" s="153">
        <v>0</v>
      </c>
      <c r="BB1112" s="153">
        <v>0</v>
      </c>
      <c r="BC1112" s="153">
        <v>0</v>
      </c>
      <c r="BD1112" s="153">
        <v>0</v>
      </c>
      <c r="BE1112" s="153">
        <v>0</v>
      </c>
      <c r="BF1112" s="153">
        <v>0</v>
      </c>
      <c r="BG1112" s="153">
        <v>0</v>
      </c>
      <c r="BH1112" s="155">
        <v>411000000</v>
      </c>
      <c r="BI1112" s="153">
        <v>0</v>
      </c>
      <c r="BJ1112" s="153">
        <v>0</v>
      </c>
    </row>
    <row r="1113" spans="1:62">
      <c r="A1113" s="152">
        <v>4050065308</v>
      </c>
      <c r="B1113" s="153">
        <v>6</v>
      </c>
      <c r="C1113" s="153" t="s">
        <v>9787</v>
      </c>
      <c r="D1113" s="153" t="s">
        <v>9788</v>
      </c>
      <c r="E1113" s="153">
        <v>2023</v>
      </c>
      <c r="F1113" s="153" t="s">
        <v>7125</v>
      </c>
      <c r="G1113" s="153" t="s">
        <v>7126</v>
      </c>
      <c r="H1113" s="153">
        <v>2</v>
      </c>
      <c r="I1113" s="153" t="s">
        <v>7127</v>
      </c>
      <c r="J1113" s="153">
        <v>17</v>
      </c>
      <c r="K1113" s="153" t="s">
        <v>1933</v>
      </c>
      <c r="L1113" s="153" t="s">
        <v>9789</v>
      </c>
      <c r="M1113" s="153">
        <v>199</v>
      </c>
      <c r="N1113" s="153" t="s">
        <v>7128</v>
      </c>
      <c r="O1113" s="153">
        <v>5</v>
      </c>
      <c r="P1113" s="153" t="s">
        <v>7296</v>
      </c>
      <c r="Q1113" s="153">
        <v>55</v>
      </c>
      <c r="R1113" s="153" t="s">
        <v>2869</v>
      </c>
      <c r="S1113" s="153">
        <v>2019</v>
      </c>
      <c r="T1113" s="153" t="s">
        <v>6530</v>
      </c>
      <c r="U1113" s="153">
        <v>12</v>
      </c>
      <c r="V1113" s="153">
        <v>1</v>
      </c>
      <c r="W1113" s="154">
        <v>20191</v>
      </c>
      <c r="X1113" s="153" t="s">
        <v>9876</v>
      </c>
      <c r="Y1113" s="153">
        <v>1</v>
      </c>
      <c r="Z1113" s="153" t="s">
        <v>37</v>
      </c>
      <c r="AA1113" s="153">
        <v>1</v>
      </c>
      <c r="AB1113" s="153" t="s">
        <v>7130</v>
      </c>
      <c r="AC1113" s="153">
        <v>1</v>
      </c>
      <c r="AD1113" s="153">
        <v>0</v>
      </c>
      <c r="AE1113" s="153">
        <v>0</v>
      </c>
      <c r="AF1113" s="153">
        <v>0</v>
      </c>
      <c r="AG1113" s="153">
        <v>0</v>
      </c>
      <c r="AH1113" s="153">
        <v>0</v>
      </c>
      <c r="AI1113" s="153">
        <v>0</v>
      </c>
      <c r="AJ1113" s="153">
        <v>0</v>
      </c>
      <c r="AK1113" s="153">
        <v>0</v>
      </c>
      <c r="AL1113" s="153">
        <v>0</v>
      </c>
      <c r="AM1113" s="153">
        <v>93</v>
      </c>
      <c r="AN1113" s="153">
        <v>93</v>
      </c>
      <c r="AO1113" s="153">
        <v>100</v>
      </c>
      <c r="AP1113" s="154">
        <v>107</v>
      </c>
      <c r="AQ1113" s="153">
        <v>0</v>
      </c>
      <c r="AR1113" s="153">
        <v>0</v>
      </c>
      <c r="AS1113" s="153">
        <v>200</v>
      </c>
      <c r="AT1113" s="153">
        <v>93</v>
      </c>
      <c r="AU1113" s="153" t="s">
        <v>9877</v>
      </c>
      <c r="AV1113" s="153">
        <v>0</v>
      </c>
      <c r="AW1113" s="153">
        <v>0</v>
      </c>
      <c r="AX1113" s="153">
        <v>0</v>
      </c>
      <c r="AY1113" s="153">
        <v>0</v>
      </c>
      <c r="AZ1113" s="153">
        <v>0</v>
      </c>
      <c r="BA1113" s="153">
        <v>0</v>
      </c>
      <c r="BB1113" s="153">
        <v>0</v>
      </c>
      <c r="BC1113" s="153">
        <v>0</v>
      </c>
      <c r="BD1113" s="153">
        <v>0</v>
      </c>
      <c r="BE1113" s="153">
        <v>223000000</v>
      </c>
      <c r="BF1113" s="153">
        <v>185440426</v>
      </c>
      <c r="BG1113" s="153" t="s">
        <v>9878</v>
      </c>
      <c r="BH1113" s="155">
        <v>258000000</v>
      </c>
      <c r="BI1113" s="153">
        <v>0</v>
      </c>
      <c r="BJ1113" s="153">
        <v>0</v>
      </c>
    </row>
    <row r="1114" spans="1:62">
      <c r="A1114" s="152">
        <v>4050065308</v>
      </c>
      <c r="B1114" s="153">
        <v>6</v>
      </c>
      <c r="C1114" s="153" t="s">
        <v>9787</v>
      </c>
      <c r="D1114" s="153" t="s">
        <v>9788</v>
      </c>
      <c r="E1114" s="153">
        <v>2023</v>
      </c>
      <c r="F1114" s="153" t="s">
        <v>7125</v>
      </c>
      <c r="G1114" s="153" t="s">
        <v>7126</v>
      </c>
      <c r="H1114" s="153">
        <v>2</v>
      </c>
      <c r="I1114" s="153" t="s">
        <v>7127</v>
      </c>
      <c r="J1114" s="153">
        <v>17</v>
      </c>
      <c r="K1114" s="153" t="s">
        <v>1933</v>
      </c>
      <c r="L1114" s="153" t="s">
        <v>9789</v>
      </c>
      <c r="M1114" s="153">
        <v>199</v>
      </c>
      <c r="N1114" s="153" t="s">
        <v>7128</v>
      </c>
      <c r="O1114" s="153">
        <v>5</v>
      </c>
      <c r="P1114" s="153" t="s">
        <v>7296</v>
      </c>
      <c r="Q1114" s="153">
        <v>55</v>
      </c>
      <c r="R1114" s="153" t="s">
        <v>2869</v>
      </c>
      <c r="S1114" s="153">
        <v>2019</v>
      </c>
      <c r="T1114" s="153" t="s">
        <v>6530</v>
      </c>
      <c r="U1114" s="153">
        <v>12</v>
      </c>
      <c r="V1114" s="153">
        <v>2</v>
      </c>
      <c r="W1114" s="154">
        <v>20192</v>
      </c>
      <c r="X1114" s="153" t="s">
        <v>9879</v>
      </c>
      <c r="Y1114" s="153">
        <v>1</v>
      </c>
      <c r="Z1114" s="153" t="s">
        <v>37</v>
      </c>
      <c r="AA1114" s="153">
        <v>1</v>
      </c>
      <c r="AB1114" s="153" t="s">
        <v>7130</v>
      </c>
      <c r="AC1114" s="153">
        <v>1</v>
      </c>
      <c r="AD1114" s="153">
        <v>0</v>
      </c>
      <c r="AE1114" s="153">
        <v>0</v>
      </c>
      <c r="AF1114" s="153">
        <v>0</v>
      </c>
      <c r="AG1114" s="153">
        <v>6</v>
      </c>
      <c r="AH1114" s="153">
        <v>9</v>
      </c>
      <c r="AI1114" s="153">
        <v>150</v>
      </c>
      <c r="AJ1114" s="153">
        <v>0</v>
      </c>
      <c r="AK1114" s="153">
        <v>0</v>
      </c>
      <c r="AL1114" s="153">
        <v>0</v>
      </c>
      <c r="AM1114" s="153">
        <v>6</v>
      </c>
      <c r="AN1114" s="153">
        <v>8</v>
      </c>
      <c r="AO1114" s="153" t="s">
        <v>7176</v>
      </c>
      <c r="AP1114" s="154">
        <v>8</v>
      </c>
      <c r="AQ1114" s="153">
        <v>0</v>
      </c>
      <c r="AR1114" s="153">
        <v>0</v>
      </c>
      <c r="AS1114" s="153">
        <v>20</v>
      </c>
      <c r="AT1114" s="153">
        <v>17</v>
      </c>
      <c r="AU1114" s="153">
        <v>85</v>
      </c>
      <c r="AV1114" s="153">
        <v>0</v>
      </c>
      <c r="AW1114" s="153">
        <v>0</v>
      </c>
      <c r="AX1114" s="153">
        <v>0</v>
      </c>
      <c r="AY1114" s="153">
        <v>300325871</v>
      </c>
      <c r="AZ1114" s="153">
        <v>293771914</v>
      </c>
      <c r="BA1114" s="153" t="s">
        <v>9880</v>
      </c>
      <c r="BB1114" s="153">
        <v>0</v>
      </c>
      <c r="BC1114" s="153">
        <v>0</v>
      </c>
      <c r="BD1114" s="153">
        <v>0</v>
      </c>
      <c r="BE1114" s="153">
        <v>233000000</v>
      </c>
      <c r="BF1114" s="153">
        <v>223879369</v>
      </c>
      <c r="BG1114" s="153" t="s">
        <v>9881</v>
      </c>
      <c r="BH1114" s="155">
        <v>349000000</v>
      </c>
      <c r="BI1114" s="153">
        <v>0</v>
      </c>
      <c r="BJ1114" s="153">
        <v>0</v>
      </c>
    </row>
    <row r="1115" spans="1:62">
      <c r="A1115" s="152">
        <v>4050065308</v>
      </c>
      <c r="B1115" s="153">
        <v>6</v>
      </c>
      <c r="C1115" s="153" t="s">
        <v>9787</v>
      </c>
      <c r="D1115" s="153" t="s">
        <v>9788</v>
      </c>
      <c r="E1115" s="153">
        <v>2023</v>
      </c>
      <c r="F1115" s="153" t="s">
        <v>7125</v>
      </c>
      <c r="G1115" s="153" t="s">
        <v>7126</v>
      </c>
      <c r="H1115" s="153">
        <v>2</v>
      </c>
      <c r="I1115" s="153" t="s">
        <v>7127</v>
      </c>
      <c r="J1115" s="153">
        <v>17</v>
      </c>
      <c r="K1115" s="153" t="s">
        <v>1933</v>
      </c>
      <c r="L1115" s="153" t="s">
        <v>9789</v>
      </c>
      <c r="M1115" s="153">
        <v>199</v>
      </c>
      <c r="N1115" s="153" t="s">
        <v>7128</v>
      </c>
      <c r="O1115" s="153">
        <v>5</v>
      </c>
      <c r="P1115" s="153" t="s">
        <v>7296</v>
      </c>
      <c r="Q1115" s="153">
        <v>57</v>
      </c>
      <c r="R1115" s="153" t="s">
        <v>56</v>
      </c>
      <c r="S1115" s="153">
        <v>2021</v>
      </c>
      <c r="T1115" s="153" t="s">
        <v>6536</v>
      </c>
      <c r="U1115" s="153">
        <v>15</v>
      </c>
      <c r="V1115" s="153">
        <v>1</v>
      </c>
      <c r="W1115" s="154">
        <v>20211</v>
      </c>
      <c r="X1115" s="153" t="s">
        <v>7308</v>
      </c>
      <c r="Y1115" s="153">
        <v>1</v>
      </c>
      <c r="Z1115" s="153" t="s">
        <v>37</v>
      </c>
      <c r="AA1115" s="153">
        <v>1</v>
      </c>
      <c r="AB1115" s="153" t="s">
        <v>7130</v>
      </c>
      <c r="AC1115" s="153">
        <v>1</v>
      </c>
      <c r="AD1115" s="153">
        <v>0</v>
      </c>
      <c r="AE1115" s="153">
        <v>0</v>
      </c>
      <c r="AF1115" s="153">
        <v>0</v>
      </c>
      <c r="AG1115" s="153">
        <v>1</v>
      </c>
      <c r="AH1115" s="153">
        <v>1</v>
      </c>
      <c r="AI1115" s="153">
        <v>100</v>
      </c>
      <c r="AJ1115" s="153">
        <v>1</v>
      </c>
      <c r="AK1115" s="153">
        <v>1</v>
      </c>
      <c r="AL1115" s="153">
        <v>100</v>
      </c>
      <c r="AM1115" s="153">
        <v>1</v>
      </c>
      <c r="AN1115" s="153" t="s">
        <v>9882</v>
      </c>
      <c r="AO1115" s="153">
        <v>98</v>
      </c>
      <c r="AP1115" s="154">
        <v>1</v>
      </c>
      <c r="AQ1115" s="153">
        <v>0</v>
      </c>
      <c r="AR1115" s="153">
        <v>0</v>
      </c>
      <c r="AS1115" s="153">
        <v>4</v>
      </c>
      <c r="AT1115" s="153" t="s">
        <v>9883</v>
      </c>
      <c r="AU1115" s="153" t="s">
        <v>9884</v>
      </c>
      <c r="AV1115" s="153">
        <v>0</v>
      </c>
      <c r="AW1115" s="153">
        <v>0</v>
      </c>
      <c r="AX1115" s="153">
        <v>0</v>
      </c>
      <c r="AY1115" s="153">
        <v>1055262099</v>
      </c>
      <c r="AZ1115" s="153">
        <v>1055178046</v>
      </c>
      <c r="BA1115" s="153" t="s">
        <v>7198</v>
      </c>
      <c r="BB1115" s="153">
        <v>2337484214</v>
      </c>
      <c r="BC1115" s="153">
        <v>2337456673</v>
      </c>
      <c r="BD1115" s="153">
        <v>100</v>
      </c>
      <c r="BE1115" s="153">
        <v>4381318114</v>
      </c>
      <c r="BF1115" s="153">
        <v>4150779128</v>
      </c>
      <c r="BG1115" s="153" t="s">
        <v>8406</v>
      </c>
      <c r="BH1115" s="155">
        <v>1812000000</v>
      </c>
      <c r="BI1115" s="153">
        <v>0</v>
      </c>
      <c r="BJ1115" s="153">
        <v>0</v>
      </c>
    </row>
    <row r="1116" spans="1:62">
      <c r="A1116" s="152">
        <v>4050065308</v>
      </c>
      <c r="B1116" s="153">
        <v>6</v>
      </c>
      <c r="C1116" s="153" t="s">
        <v>9787</v>
      </c>
      <c r="D1116" s="153" t="s">
        <v>9788</v>
      </c>
      <c r="E1116" s="153">
        <v>2023</v>
      </c>
      <c r="F1116" s="153" t="s">
        <v>7125</v>
      </c>
      <c r="G1116" s="153" t="s">
        <v>7126</v>
      </c>
      <c r="H1116" s="153">
        <v>2</v>
      </c>
      <c r="I1116" s="153" t="s">
        <v>7127</v>
      </c>
      <c r="J1116" s="153">
        <v>17</v>
      </c>
      <c r="K1116" s="153" t="s">
        <v>1933</v>
      </c>
      <c r="L1116" s="153" t="s">
        <v>9789</v>
      </c>
      <c r="M1116" s="153">
        <v>199</v>
      </c>
      <c r="N1116" s="153" t="s">
        <v>7128</v>
      </c>
      <c r="O1116" s="153">
        <v>5</v>
      </c>
      <c r="P1116" s="153" t="s">
        <v>7296</v>
      </c>
      <c r="Q1116" s="153">
        <v>57</v>
      </c>
      <c r="R1116" s="153" t="s">
        <v>56</v>
      </c>
      <c r="S1116" s="153">
        <v>2021</v>
      </c>
      <c r="T1116" s="153" t="s">
        <v>6536</v>
      </c>
      <c r="U1116" s="153">
        <v>15</v>
      </c>
      <c r="V1116" s="153">
        <v>2</v>
      </c>
      <c r="W1116" s="154">
        <v>20212</v>
      </c>
      <c r="X1116" s="153" t="s">
        <v>7490</v>
      </c>
      <c r="Y1116" s="153">
        <v>2</v>
      </c>
      <c r="Z1116" s="153" t="s">
        <v>202</v>
      </c>
      <c r="AA1116" s="153">
        <v>1</v>
      </c>
      <c r="AB1116" s="153" t="s">
        <v>7130</v>
      </c>
      <c r="AC1116" s="153">
        <v>1</v>
      </c>
      <c r="AD1116" s="153">
        <v>0</v>
      </c>
      <c r="AE1116" s="153">
        <v>0</v>
      </c>
      <c r="AF1116" s="153">
        <v>0</v>
      </c>
      <c r="AG1116" s="153">
        <v>1</v>
      </c>
      <c r="AH1116" s="153">
        <v>1</v>
      </c>
      <c r="AI1116" s="153">
        <v>100</v>
      </c>
      <c r="AJ1116" s="153">
        <v>1</v>
      </c>
      <c r="AK1116" s="153">
        <v>1</v>
      </c>
      <c r="AL1116" s="153">
        <v>100</v>
      </c>
      <c r="AM1116" s="153">
        <v>1</v>
      </c>
      <c r="AN1116" s="153">
        <v>1</v>
      </c>
      <c r="AO1116" s="153">
        <v>100</v>
      </c>
      <c r="AP1116" s="154">
        <v>1</v>
      </c>
      <c r="AQ1116" s="153">
        <v>0</v>
      </c>
      <c r="AR1116" s="153">
        <v>0</v>
      </c>
      <c r="AS1116" s="153" t="s">
        <v>7131</v>
      </c>
      <c r="AT1116" s="153" t="s">
        <v>7131</v>
      </c>
      <c r="AU1116" s="153" t="s">
        <v>7131</v>
      </c>
      <c r="AV1116" s="153">
        <v>0</v>
      </c>
      <c r="AW1116" s="153">
        <v>0</v>
      </c>
      <c r="AX1116" s="153">
        <v>0</v>
      </c>
      <c r="AY1116" s="153">
        <v>3502000</v>
      </c>
      <c r="AZ1116" s="153">
        <v>3502000</v>
      </c>
      <c r="BA1116" s="153">
        <v>100</v>
      </c>
      <c r="BB1116" s="153">
        <v>4852000</v>
      </c>
      <c r="BC1116" s="153">
        <v>4852000</v>
      </c>
      <c r="BD1116" s="153">
        <v>100</v>
      </c>
      <c r="BE1116" s="153">
        <v>6781032</v>
      </c>
      <c r="BF1116" s="153">
        <v>6781032</v>
      </c>
      <c r="BG1116" s="153">
        <v>100</v>
      </c>
      <c r="BH1116" s="155">
        <v>7000000</v>
      </c>
      <c r="BI1116" s="153">
        <v>0</v>
      </c>
      <c r="BJ1116" s="153">
        <v>0</v>
      </c>
    </row>
    <row r="1117" spans="1:62">
      <c r="A1117" s="152">
        <v>4050065308</v>
      </c>
      <c r="B1117" s="153">
        <v>6</v>
      </c>
      <c r="C1117" s="153" t="s">
        <v>9787</v>
      </c>
      <c r="D1117" s="153" t="s">
        <v>9788</v>
      </c>
      <c r="E1117" s="153">
        <v>2023</v>
      </c>
      <c r="F1117" s="153" t="s">
        <v>7125</v>
      </c>
      <c r="G1117" s="153" t="s">
        <v>7126</v>
      </c>
      <c r="H1117" s="153">
        <v>2</v>
      </c>
      <c r="I1117" s="153" t="s">
        <v>7127</v>
      </c>
      <c r="J1117" s="153">
        <v>17</v>
      </c>
      <c r="K1117" s="153" t="s">
        <v>1933</v>
      </c>
      <c r="L1117" s="153" t="s">
        <v>9789</v>
      </c>
      <c r="M1117" s="153">
        <v>199</v>
      </c>
      <c r="N1117" s="153" t="s">
        <v>7128</v>
      </c>
      <c r="O1117" s="153">
        <v>5</v>
      </c>
      <c r="P1117" s="153" t="s">
        <v>7296</v>
      </c>
      <c r="Q1117" s="153">
        <v>57</v>
      </c>
      <c r="R1117" s="153" t="s">
        <v>56</v>
      </c>
      <c r="S1117" s="153">
        <v>2023</v>
      </c>
      <c r="T1117" s="153" t="s">
        <v>6543</v>
      </c>
      <c r="U1117" s="153">
        <v>9</v>
      </c>
      <c r="V1117" s="153">
        <v>1</v>
      </c>
      <c r="W1117" s="154">
        <v>20231</v>
      </c>
      <c r="X1117" s="153" t="s">
        <v>7674</v>
      </c>
      <c r="Y1117" s="153">
        <v>1</v>
      </c>
      <c r="Z1117" s="153" t="s">
        <v>37</v>
      </c>
      <c r="AA1117" s="153">
        <v>1</v>
      </c>
      <c r="AB1117" s="153" t="s">
        <v>7130</v>
      </c>
      <c r="AC1117" s="153">
        <v>1</v>
      </c>
      <c r="AD1117" s="153">
        <v>0</v>
      </c>
      <c r="AE1117" s="153">
        <v>0</v>
      </c>
      <c r="AF1117" s="153">
        <v>0</v>
      </c>
      <c r="AG1117" s="153">
        <v>1</v>
      </c>
      <c r="AH1117" s="153">
        <v>1</v>
      </c>
      <c r="AI1117" s="153">
        <v>100</v>
      </c>
      <c r="AJ1117" s="153">
        <v>1</v>
      </c>
      <c r="AK1117" s="153">
        <v>1</v>
      </c>
      <c r="AL1117" s="153">
        <v>100</v>
      </c>
      <c r="AM1117" s="153">
        <v>1</v>
      </c>
      <c r="AN1117" s="153" t="s">
        <v>9882</v>
      </c>
      <c r="AO1117" s="153">
        <v>98</v>
      </c>
      <c r="AP1117" s="154">
        <v>1</v>
      </c>
      <c r="AQ1117" s="153">
        <v>0</v>
      </c>
      <c r="AR1117" s="153">
        <v>0</v>
      </c>
      <c r="AS1117" s="153">
        <v>4</v>
      </c>
      <c r="AT1117" s="153" t="s">
        <v>9883</v>
      </c>
      <c r="AU1117" s="153" t="s">
        <v>9884</v>
      </c>
      <c r="AV1117" s="153">
        <v>0</v>
      </c>
      <c r="AW1117" s="153">
        <v>0</v>
      </c>
      <c r="AX1117" s="153">
        <v>0</v>
      </c>
      <c r="AY1117" s="153">
        <v>473627000</v>
      </c>
      <c r="AZ1117" s="153">
        <v>467600199</v>
      </c>
      <c r="BA1117" s="153" t="s">
        <v>7609</v>
      </c>
      <c r="BB1117" s="153">
        <v>523963000</v>
      </c>
      <c r="BC1117" s="153">
        <v>523904567</v>
      </c>
      <c r="BD1117" s="153" t="s">
        <v>7198</v>
      </c>
      <c r="BE1117" s="153">
        <v>899308000</v>
      </c>
      <c r="BF1117" s="153">
        <v>882095628</v>
      </c>
      <c r="BG1117" s="153" t="s">
        <v>9885</v>
      </c>
      <c r="BH1117" s="155">
        <v>540000000</v>
      </c>
      <c r="BI1117" s="153">
        <v>0</v>
      </c>
      <c r="BJ1117" s="153">
        <v>0</v>
      </c>
    </row>
    <row r="1118" spans="1:62">
      <c r="A1118" s="152">
        <v>4050065308</v>
      </c>
      <c r="B1118" s="153">
        <v>6</v>
      </c>
      <c r="C1118" s="153" t="s">
        <v>9886</v>
      </c>
      <c r="D1118" s="153" t="s">
        <v>9887</v>
      </c>
      <c r="E1118" s="153">
        <v>2023</v>
      </c>
      <c r="F1118" s="153" t="s">
        <v>7125</v>
      </c>
      <c r="G1118" s="153" t="s">
        <v>7126</v>
      </c>
      <c r="H1118" s="153">
        <v>2</v>
      </c>
      <c r="I1118" s="153" t="s">
        <v>7127</v>
      </c>
      <c r="J1118" s="153">
        <v>18</v>
      </c>
      <c r="K1118" s="153" t="s">
        <v>2012</v>
      </c>
      <c r="L1118" s="153" t="s">
        <v>9888</v>
      </c>
      <c r="M1118" s="153">
        <v>199</v>
      </c>
      <c r="N1118" s="153" t="s">
        <v>7128</v>
      </c>
      <c r="O1118" s="153">
        <v>1</v>
      </c>
      <c r="P1118" s="153" t="s">
        <v>2378</v>
      </c>
      <c r="Q1118" s="153">
        <v>1</v>
      </c>
      <c r="R1118" s="153" t="s">
        <v>2379</v>
      </c>
      <c r="S1118" s="153">
        <v>1636</v>
      </c>
      <c r="T1118" s="153" t="s">
        <v>6548</v>
      </c>
      <c r="U1118" s="153">
        <v>17</v>
      </c>
      <c r="V1118" s="153">
        <v>1</v>
      </c>
      <c r="W1118" s="154">
        <v>16361</v>
      </c>
      <c r="X1118" s="153" t="s">
        <v>9889</v>
      </c>
      <c r="Y1118" s="153">
        <v>2</v>
      </c>
      <c r="Z1118" s="153" t="s">
        <v>202</v>
      </c>
      <c r="AA1118" s="153">
        <v>1</v>
      </c>
      <c r="AB1118" s="153" t="s">
        <v>7130</v>
      </c>
      <c r="AC1118" s="153">
        <v>1</v>
      </c>
      <c r="AD1118" s="153">
        <v>0</v>
      </c>
      <c r="AE1118" s="153">
        <v>0</v>
      </c>
      <c r="AF1118" s="153">
        <v>0</v>
      </c>
      <c r="AG1118" s="153">
        <v>6500</v>
      </c>
      <c r="AH1118" s="153">
        <v>6500</v>
      </c>
      <c r="AI1118" s="153">
        <v>100</v>
      </c>
      <c r="AJ1118" s="153">
        <v>6500</v>
      </c>
      <c r="AK1118" s="153">
        <v>6500</v>
      </c>
      <c r="AL1118" s="153">
        <v>100</v>
      </c>
      <c r="AM1118" s="153">
        <v>6500</v>
      </c>
      <c r="AN1118" s="153">
        <v>6500</v>
      </c>
      <c r="AO1118" s="153">
        <v>100</v>
      </c>
      <c r="AP1118" s="154">
        <v>6500</v>
      </c>
      <c r="AQ1118" s="153">
        <v>0</v>
      </c>
      <c r="AR1118" s="153">
        <v>0</v>
      </c>
      <c r="AS1118" s="153" t="s">
        <v>7131</v>
      </c>
      <c r="AT1118" s="153" t="s">
        <v>7131</v>
      </c>
      <c r="AU1118" s="153" t="s">
        <v>7131</v>
      </c>
      <c r="AV1118" s="153">
        <v>0</v>
      </c>
      <c r="AW1118" s="153">
        <v>0</v>
      </c>
      <c r="AX1118" s="153">
        <v>0</v>
      </c>
      <c r="AY1118" s="153">
        <v>11189793994</v>
      </c>
      <c r="AZ1118" s="153">
        <v>11103620001</v>
      </c>
      <c r="BA1118" s="153" t="s">
        <v>8515</v>
      </c>
      <c r="BB1118" s="153">
        <v>12086863000</v>
      </c>
      <c r="BC1118" s="153">
        <v>11721749893</v>
      </c>
      <c r="BD1118" s="153" t="s">
        <v>9190</v>
      </c>
      <c r="BE1118" s="153">
        <v>13545988000</v>
      </c>
      <c r="BF1118" s="153">
        <v>11654400000</v>
      </c>
      <c r="BG1118" s="153" t="s">
        <v>9890</v>
      </c>
      <c r="BH1118" s="155">
        <v>17204000000</v>
      </c>
      <c r="BI1118" s="153">
        <v>0</v>
      </c>
      <c r="BJ1118" s="153">
        <v>0</v>
      </c>
    </row>
    <row r="1119" spans="1:62">
      <c r="A1119" s="152">
        <v>4050065308</v>
      </c>
      <c r="B1119" s="153">
        <v>6</v>
      </c>
      <c r="C1119" s="153" t="s">
        <v>9886</v>
      </c>
      <c r="D1119" s="153" t="s">
        <v>9887</v>
      </c>
      <c r="E1119" s="153">
        <v>2023</v>
      </c>
      <c r="F1119" s="153" t="s">
        <v>7125</v>
      </c>
      <c r="G1119" s="153" t="s">
        <v>7126</v>
      </c>
      <c r="H1119" s="153">
        <v>2</v>
      </c>
      <c r="I1119" s="153" t="s">
        <v>7127</v>
      </c>
      <c r="J1119" s="153">
        <v>18</v>
      </c>
      <c r="K1119" s="153" t="s">
        <v>2012</v>
      </c>
      <c r="L1119" s="153" t="s">
        <v>9888</v>
      </c>
      <c r="M1119" s="153">
        <v>199</v>
      </c>
      <c r="N1119" s="153" t="s">
        <v>7128</v>
      </c>
      <c r="O1119" s="153">
        <v>1</v>
      </c>
      <c r="P1119" s="153" t="s">
        <v>2378</v>
      </c>
      <c r="Q1119" s="153">
        <v>1</v>
      </c>
      <c r="R1119" s="153" t="s">
        <v>2379</v>
      </c>
      <c r="S1119" s="153">
        <v>2213</v>
      </c>
      <c r="T1119" s="153" t="s">
        <v>9891</v>
      </c>
      <c r="U1119" s="153">
        <v>35</v>
      </c>
      <c r="V1119" s="153">
        <v>1</v>
      </c>
      <c r="W1119" s="154">
        <v>22131</v>
      </c>
      <c r="X1119" s="153" t="s">
        <v>9892</v>
      </c>
      <c r="Y1119" s="153">
        <v>2</v>
      </c>
      <c r="Z1119" s="153" t="s">
        <v>202</v>
      </c>
      <c r="AA1119" s="153">
        <v>1</v>
      </c>
      <c r="AB1119" s="153" t="s">
        <v>7130</v>
      </c>
      <c r="AC1119" s="153">
        <v>1</v>
      </c>
      <c r="AD1119" s="153">
        <v>0</v>
      </c>
      <c r="AE1119" s="153">
        <v>0</v>
      </c>
      <c r="AF1119" s="153">
        <v>0</v>
      </c>
      <c r="AG1119" s="153">
        <v>27927</v>
      </c>
      <c r="AH1119" s="153">
        <v>27927</v>
      </c>
      <c r="AI1119" s="153">
        <v>100</v>
      </c>
      <c r="AJ1119" s="153">
        <v>27927</v>
      </c>
      <c r="AK1119" s="153">
        <v>27927</v>
      </c>
      <c r="AL1119" s="153">
        <v>100</v>
      </c>
      <c r="AM1119" s="153">
        <v>27927</v>
      </c>
      <c r="AN1119" s="153">
        <v>19275</v>
      </c>
      <c r="AO1119" s="153" t="s">
        <v>9893</v>
      </c>
      <c r="AP1119" s="154">
        <v>0</v>
      </c>
      <c r="AQ1119" s="153">
        <v>0</v>
      </c>
      <c r="AR1119" s="153">
        <v>0</v>
      </c>
      <c r="AS1119" s="153" t="s">
        <v>7131</v>
      </c>
      <c r="AT1119" s="153" t="s">
        <v>7131</v>
      </c>
      <c r="AU1119" s="153" t="s">
        <v>7131</v>
      </c>
      <c r="AV1119" s="153">
        <v>0</v>
      </c>
      <c r="AW1119" s="153">
        <v>0</v>
      </c>
      <c r="AX1119" s="153">
        <v>0</v>
      </c>
      <c r="AY1119" s="153">
        <v>8128318037</v>
      </c>
      <c r="AZ1119" s="153">
        <v>8128318037</v>
      </c>
      <c r="BA1119" s="153">
        <v>100</v>
      </c>
      <c r="BB1119" s="153">
        <v>2326482000</v>
      </c>
      <c r="BC1119" s="153">
        <v>2326482000</v>
      </c>
      <c r="BD1119" s="153">
        <v>100</v>
      </c>
      <c r="BE1119" s="153">
        <v>3920331000</v>
      </c>
      <c r="BF1119" s="153">
        <v>3920331000</v>
      </c>
      <c r="BG1119" s="153">
        <v>100</v>
      </c>
      <c r="BH1119" s="155">
        <v>0</v>
      </c>
      <c r="BI1119" s="153">
        <v>0</v>
      </c>
      <c r="BJ1119" s="153">
        <v>0</v>
      </c>
    </row>
    <row r="1120" spans="1:62">
      <c r="A1120" s="152">
        <v>4050065308</v>
      </c>
      <c r="B1120" s="153">
        <v>6</v>
      </c>
      <c r="C1120" s="153" t="s">
        <v>9886</v>
      </c>
      <c r="D1120" s="153" t="s">
        <v>9887</v>
      </c>
      <c r="E1120" s="153">
        <v>2023</v>
      </c>
      <c r="F1120" s="153" t="s">
        <v>7125</v>
      </c>
      <c r="G1120" s="153" t="s">
        <v>7126</v>
      </c>
      <c r="H1120" s="153">
        <v>2</v>
      </c>
      <c r="I1120" s="153" t="s">
        <v>7127</v>
      </c>
      <c r="J1120" s="153">
        <v>18</v>
      </c>
      <c r="K1120" s="153" t="s">
        <v>2012</v>
      </c>
      <c r="L1120" s="153" t="s">
        <v>9888</v>
      </c>
      <c r="M1120" s="153">
        <v>199</v>
      </c>
      <c r="N1120" s="153" t="s">
        <v>7128</v>
      </c>
      <c r="O1120" s="153">
        <v>1</v>
      </c>
      <c r="P1120" s="153" t="s">
        <v>2378</v>
      </c>
      <c r="Q1120" s="153">
        <v>1</v>
      </c>
      <c r="R1120" s="153" t="s">
        <v>2379</v>
      </c>
      <c r="S1120" s="153">
        <v>2213</v>
      </c>
      <c r="T1120" s="153" t="s">
        <v>9891</v>
      </c>
      <c r="U1120" s="153">
        <v>35</v>
      </c>
      <c r="V1120" s="153">
        <v>2</v>
      </c>
      <c r="W1120" s="154">
        <v>22132</v>
      </c>
      <c r="X1120" s="153" t="s">
        <v>9894</v>
      </c>
      <c r="Y1120" s="153">
        <v>1</v>
      </c>
      <c r="Z1120" s="153" t="s">
        <v>37</v>
      </c>
      <c r="AA1120" s="153">
        <v>1</v>
      </c>
      <c r="AB1120" s="153" t="s">
        <v>7130</v>
      </c>
      <c r="AC1120" s="153">
        <v>1</v>
      </c>
      <c r="AD1120" s="153">
        <v>0</v>
      </c>
      <c r="AE1120" s="153">
        <v>0</v>
      </c>
      <c r="AF1120" s="153">
        <v>0</v>
      </c>
      <c r="AG1120" s="153">
        <v>515</v>
      </c>
      <c r="AH1120" s="153">
        <v>515</v>
      </c>
      <c r="AI1120" s="153">
        <v>100</v>
      </c>
      <c r="AJ1120" s="153">
        <v>1</v>
      </c>
      <c r="AK1120" s="153">
        <v>1</v>
      </c>
      <c r="AL1120" s="153">
        <v>100</v>
      </c>
      <c r="AM1120" s="153">
        <v>300</v>
      </c>
      <c r="AN1120" s="153">
        <v>300</v>
      </c>
      <c r="AO1120" s="153">
        <v>100</v>
      </c>
      <c r="AP1120" s="154">
        <v>0</v>
      </c>
      <c r="AQ1120" s="153">
        <v>0</v>
      </c>
      <c r="AR1120" s="153">
        <v>0</v>
      </c>
      <c r="AS1120" s="153">
        <v>816</v>
      </c>
      <c r="AT1120" s="153">
        <v>816</v>
      </c>
      <c r="AU1120" s="153">
        <v>100</v>
      </c>
      <c r="AV1120" s="153">
        <v>0</v>
      </c>
      <c r="AW1120" s="153">
        <v>0</v>
      </c>
      <c r="AX1120" s="153">
        <v>0</v>
      </c>
      <c r="AY1120" s="153">
        <v>1876960770</v>
      </c>
      <c r="AZ1120" s="153">
        <v>1857385526</v>
      </c>
      <c r="BA1120" s="153" t="s">
        <v>9895</v>
      </c>
      <c r="BB1120" s="153">
        <v>304662035</v>
      </c>
      <c r="BC1120" s="153">
        <v>304662035</v>
      </c>
      <c r="BD1120" s="153">
        <v>100</v>
      </c>
      <c r="BE1120" s="153">
        <v>1458000000</v>
      </c>
      <c r="BF1120" s="153">
        <v>1274200000</v>
      </c>
      <c r="BG1120" s="153" t="s">
        <v>9896</v>
      </c>
      <c r="BH1120" s="155">
        <v>0</v>
      </c>
      <c r="BI1120" s="153">
        <v>0</v>
      </c>
      <c r="BJ1120" s="153">
        <v>0</v>
      </c>
    </row>
    <row r="1121" spans="1:62">
      <c r="A1121" s="152">
        <v>4050065308</v>
      </c>
      <c r="B1121" s="153">
        <v>6</v>
      </c>
      <c r="C1121" s="153" t="s">
        <v>9886</v>
      </c>
      <c r="D1121" s="153" t="s">
        <v>9887</v>
      </c>
      <c r="E1121" s="153">
        <v>2023</v>
      </c>
      <c r="F1121" s="153" t="s">
        <v>7125</v>
      </c>
      <c r="G1121" s="153" t="s">
        <v>7126</v>
      </c>
      <c r="H1121" s="153">
        <v>2</v>
      </c>
      <c r="I1121" s="153" t="s">
        <v>7127</v>
      </c>
      <c r="J1121" s="153">
        <v>18</v>
      </c>
      <c r="K1121" s="153" t="s">
        <v>2012</v>
      </c>
      <c r="L1121" s="153" t="s">
        <v>9888</v>
      </c>
      <c r="M1121" s="153">
        <v>199</v>
      </c>
      <c r="N1121" s="153" t="s">
        <v>7128</v>
      </c>
      <c r="O1121" s="153">
        <v>1</v>
      </c>
      <c r="P1121" s="153" t="s">
        <v>2378</v>
      </c>
      <c r="Q1121" s="153">
        <v>6</v>
      </c>
      <c r="R1121" s="153" t="s">
        <v>7135</v>
      </c>
      <c r="S1121" s="153">
        <v>1653</v>
      </c>
      <c r="T1121" s="153" t="s">
        <v>6556</v>
      </c>
      <c r="U1121" s="153">
        <v>12</v>
      </c>
      <c r="V1121" s="153">
        <v>1</v>
      </c>
      <c r="W1121" s="154">
        <v>16531</v>
      </c>
      <c r="X1121" s="153" t="s">
        <v>9897</v>
      </c>
      <c r="Y1121" s="153">
        <v>1</v>
      </c>
      <c r="Z1121" s="153" t="s">
        <v>37</v>
      </c>
      <c r="AA1121" s="153">
        <v>1</v>
      </c>
      <c r="AB1121" s="153" t="s">
        <v>7130</v>
      </c>
      <c r="AC1121" s="153">
        <v>1</v>
      </c>
      <c r="AD1121" s="153">
        <v>0</v>
      </c>
      <c r="AE1121" s="153">
        <v>0</v>
      </c>
      <c r="AF1121" s="153">
        <v>0</v>
      </c>
      <c r="AG1121" s="153">
        <v>130</v>
      </c>
      <c r="AH1121" s="153">
        <v>130</v>
      </c>
      <c r="AI1121" s="153">
        <v>100</v>
      </c>
      <c r="AJ1121" s="153">
        <v>102</v>
      </c>
      <c r="AK1121" s="153">
        <v>102</v>
      </c>
      <c r="AL1121" s="153">
        <v>100</v>
      </c>
      <c r="AM1121" s="153">
        <v>110</v>
      </c>
      <c r="AN1121" s="153">
        <v>110</v>
      </c>
      <c r="AO1121" s="153">
        <v>100</v>
      </c>
      <c r="AP1121" s="154">
        <v>115</v>
      </c>
      <c r="AQ1121" s="153">
        <v>0</v>
      </c>
      <c r="AR1121" s="153">
        <v>0</v>
      </c>
      <c r="AS1121" s="153">
        <v>457</v>
      </c>
      <c r="AT1121" s="153">
        <v>342</v>
      </c>
      <c r="AU1121" s="153" t="s">
        <v>9898</v>
      </c>
      <c r="AV1121" s="153">
        <v>0</v>
      </c>
      <c r="AW1121" s="153">
        <v>0</v>
      </c>
      <c r="AX1121" s="153">
        <v>0</v>
      </c>
      <c r="AY1121" s="153">
        <v>1301511000</v>
      </c>
      <c r="AZ1121" s="153">
        <v>1301511000</v>
      </c>
      <c r="BA1121" s="153">
        <v>100</v>
      </c>
      <c r="BB1121" s="153">
        <v>1002000000</v>
      </c>
      <c r="BC1121" s="153">
        <v>1002000000</v>
      </c>
      <c r="BD1121" s="153">
        <v>100</v>
      </c>
      <c r="BE1121" s="153">
        <v>785000000</v>
      </c>
      <c r="BF1121" s="153">
        <v>573620000</v>
      </c>
      <c r="BG1121" s="153" t="s">
        <v>9899</v>
      </c>
      <c r="BH1121" s="155">
        <v>1185000000</v>
      </c>
      <c r="BI1121" s="153">
        <v>0</v>
      </c>
      <c r="BJ1121" s="153">
        <v>0</v>
      </c>
    </row>
    <row r="1122" spans="1:62">
      <c r="A1122" s="152">
        <v>4050065308</v>
      </c>
      <c r="B1122" s="153">
        <v>6</v>
      </c>
      <c r="C1122" s="153" t="s">
        <v>9886</v>
      </c>
      <c r="D1122" s="153" t="s">
        <v>9887</v>
      </c>
      <c r="E1122" s="153">
        <v>2023</v>
      </c>
      <c r="F1122" s="153" t="s">
        <v>7125</v>
      </c>
      <c r="G1122" s="153" t="s">
        <v>7126</v>
      </c>
      <c r="H1122" s="153">
        <v>2</v>
      </c>
      <c r="I1122" s="153" t="s">
        <v>7127</v>
      </c>
      <c r="J1122" s="153">
        <v>18</v>
      </c>
      <c r="K1122" s="153" t="s">
        <v>2012</v>
      </c>
      <c r="L1122" s="153" t="s">
        <v>9888</v>
      </c>
      <c r="M1122" s="153">
        <v>199</v>
      </c>
      <c r="N1122" s="153" t="s">
        <v>7128</v>
      </c>
      <c r="O1122" s="153">
        <v>1</v>
      </c>
      <c r="P1122" s="153" t="s">
        <v>2378</v>
      </c>
      <c r="Q1122" s="153">
        <v>6</v>
      </c>
      <c r="R1122" s="153" t="s">
        <v>7135</v>
      </c>
      <c r="S1122" s="153">
        <v>1653</v>
      </c>
      <c r="T1122" s="153" t="s">
        <v>6556</v>
      </c>
      <c r="U1122" s="153">
        <v>12</v>
      </c>
      <c r="V1122" s="153">
        <v>2</v>
      </c>
      <c r="W1122" s="154">
        <v>16532</v>
      </c>
      <c r="X1122" s="153" t="s">
        <v>9900</v>
      </c>
      <c r="Y1122" s="153">
        <v>1</v>
      </c>
      <c r="Z1122" s="153" t="s">
        <v>37</v>
      </c>
      <c r="AA1122" s="153">
        <v>1</v>
      </c>
      <c r="AB1122" s="153" t="s">
        <v>7130</v>
      </c>
      <c r="AC1122" s="153">
        <v>1</v>
      </c>
      <c r="AD1122" s="153">
        <v>0</v>
      </c>
      <c r="AE1122" s="153">
        <v>0</v>
      </c>
      <c r="AF1122" s="153">
        <v>0</v>
      </c>
      <c r="AG1122" s="153">
        <v>59</v>
      </c>
      <c r="AH1122" s="153">
        <v>59</v>
      </c>
      <c r="AI1122" s="153">
        <v>100</v>
      </c>
      <c r="AJ1122" s="153">
        <v>59</v>
      </c>
      <c r="AK1122" s="153">
        <v>59</v>
      </c>
      <c r="AL1122" s="153">
        <v>100</v>
      </c>
      <c r="AM1122" s="153">
        <v>59</v>
      </c>
      <c r="AN1122" s="153">
        <v>59</v>
      </c>
      <c r="AO1122" s="153">
        <v>100</v>
      </c>
      <c r="AP1122" s="154">
        <v>60</v>
      </c>
      <c r="AQ1122" s="153">
        <v>0</v>
      </c>
      <c r="AR1122" s="153">
        <v>0</v>
      </c>
      <c r="AS1122" s="153">
        <v>237</v>
      </c>
      <c r="AT1122" s="153">
        <v>177</v>
      </c>
      <c r="AU1122" s="153" t="s">
        <v>9901</v>
      </c>
      <c r="AV1122" s="153">
        <v>0</v>
      </c>
      <c r="AW1122" s="153">
        <v>0</v>
      </c>
      <c r="AX1122" s="153">
        <v>0</v>
      </c>
      <c r="AY1122" s="153">
        <v>591596000</v>
      </c>
      <c r="AZ1122" s="153">
        <v>591596000</v>
      </c>
      <c r="BA1122" s="153">
        <v>100</v>
      </c>
      <c r="BB1122" s="153">
        <v>800000000</v>
      </c>
      <c r="BC1122" s="153">
        <v>800000000</v>
      </c>
      <c r="BD1122" s="153">
        <v>100</v>
      </c>
      <c r="BE1122" s="153">
        <v>590000000</v>
      </c>
      <c r="BF1122" s="153">
        <v>289100000</v>
      </c>
      <c r="BG1122" s="153">
        <v>49</v>
      </c>
      <c r="BH1122" s="155">
        <v>600000000</v>
      </c>
      <c r="BI1122" s="153">
        <v>0</v>
      </c>
      <c r="BJ1122" s="153">
        <v>0</v>
      </c>
    </row>
    <row r="1123" spans="1:62">
      <c r="A1123" s="152">
        <v>4050065308</v>
      </c>
      <c r="B1123" s="153">
        <v>6</v>
      </c>
      <c r="C1123" s="153" t="s">
        <v>9886</v>
      </c>
      <c r="D1123" s="153" t="s">
        <v>9887</v>
      </c>
      <c r="E1123" s="153">
        <v>2023</v>
      </c>
      <c r="F1123" s="153" t="s">
        <v>7125</v>
      </c>
      <c r="G1123" s="153" t="s">
        <v>7126</v>
      </c>
      <c r="H1123" s="153">
        <v>2</v>
      </c>
      <c r="I1123" s="153" t="s">
        <v>7127</v>
      </c>
      <c r="J1123" s="153">
        <v>18</v>
      </c>
      <c r="K1123" s="153" t="s">
        <v>2012</v>
      </c>
      <c r="L1123" s="153" t="s">
        <v>9888</v>
      </c>
      <c r="M1123" s="153">
        <v>199</v>
      </c>
      <c r="N1123" s="153" t="s">
        <v>7128</v>
      </c>
      <c r="O1123" s="153">
        <v>1</v>
      </c>
      <c r="P1123" s="153" t="s">
        <v>2378</v>
      </c>
      <c r="Q1123" s="153">
        <v>6</v>
      </c>
      <c r="R1123" s="153" t="s">
        <v>7135</v>
      </c>
      <c r="S1123" s="153">
        <v>1653</v>
      </c>
      <c r="T1123" s="153" t="s">
        <v>6556</v>
      </c>
      <c r="U1123" s="153">
        <v>12</v>
      </c>
      <c r="V1123" s="153">
        <v>3</v>
      </c>
      <c r="W1123" s="154">
        <v>16533</v>
      </c>
      <c r="X1123" s="153" t="s">
        <v>9902</v>
      </c>
      <c r="Y1123" s="153">
        <v>1</v>
      </c>
      <c r="Z1123" s="153" t="s">
        <v>37</v>
      </c>
      <c r="AA1123" s="153">
        <v>1</v>
      </c>
      <c r="AB1123" s="153" t="s">
        <v>7130</v>
      </c>
      <c r="AC1123" s="153">
        <v>1</v>
      </c>
      <c r="AD1123" s="153">
        <v>0</v>
      </c>
      <c r="AE1123" s="153">
        <v>0</v>
      </c>
      <c r="AF1123" s="153">
        <v>0</v>
      </c>
      <c r="AG1123" s="153">
        <v>100</v>
      </c>
      <c r="AH1123" s="153">
        <v>100</v>
      </c>
      <c r="AI1123" s="153">
        <v>100</v>
      </c>
      <c r="AJ1123" s="153">
        <v>105</v>
      </c>
      <c r="AK1123" s="153">
        <v>105</v>
      </c>
      <c r="AL1123" s="153">
        <v>100</v>
      </c>
      <c r="AM1123" s="153">
        <v>100</v>
      </c>
      <c r="AN1123" s="153">
        <v>0</v>
      </c>
      <c r="AO1123" s="153">
        <v>0</v>
      </c>
      <c r="AP1123" s="154">
        <v>140</v>
      </c>
      <c r="AQ1123" s="153">
        <v>0</v>
      </c>
      <c r="AR1123" s="153">
        <v>0</v>
      </c>
      <c r="AS1123" s="153">
        <v>445</v>
      </c>
      <c r="AT1123" s="153">
        <v>205</v>
      </c>
      <c r="AU1123" s="153" t="s">
        <v>9903</v>
      </c>
      <c r="AV1123" s="153">
        <v>0</v>
      </c>
      <c r="AW1123" s="153">
        <v>0</v>
      </c>
      <c r="AX1123" s="153">
        <v>0</v>
      </c>
      <c r="AY1123" s="153">
        <v>1050835000</v>
      </c>
      <c r="AZ1123" s="153">
        <v>1050835000</v>
      </c>
      <c r="BA1123" s="153">
        <v>100</v>
      </c>
      <c r="BB1123" s="153">
        <v>1100000000</v>
      </c>
      <c r="BC1123" s="153">
        <v>1100000000</v>
      </c>
      <c r="BD1123" s="153">
        <v>100</v>
      </c>
      <c r="BE1123" s="153">
        <v>900000000</v>
      </c>
      <c r="BF1123" s="153">
        <v>0</v>
      </c>
      <c r="BG1123" s="153">
        <v>0</v>
      </c>
      <c r="BH1123" s="155">
        <v>1402000000</v>
      </c>
      <c r="BI1123" s="153">
        <v>0</v>
      </c>
      <c r="BJ1123" s="153">
        <v>0</v>
      </c>
    </row>
    <row r="1124" spans="1:62">
      <c r="A1124" s="152">
        <v>4050065308</v>
      </c>
      <c r="B1124" s="153">
        <v>6</v>
      </c>
      <c r="C1124" s="153" t="s">
        <v>9886</v>
      </c>
      <c r="D1124" s="153" t="s">
        <v>9887</v>
      </c>
      <c r="E1124" s="153">
        <v>2023</v>
      </c>
      <c r="F1124" s="153" t="s">
        <v>7125</v>
      </c>
      <c r="G1124" s="153" t="s">
        <v>7126</v>
      </c>
      <c r="H1124" s="153">
        <v>2</v>
      </c>
      <c r="I1124" s="153" t="s">
        <v>7127</v>
      </c>
      <c r="J1124" s="153">
        <v>18</v>
      </c>
      <c r="K1124" s="153" t="s">
        <v>2012</v>
      </c>
      <c r="L1124" s="153" t="s">
        <v>9888</v>
      </c>
      <c r="M1124" s="153">
        <v>199</v>
      </c>
      <c r="N1124" s="153" t="s">
        <v>7128</v>
      </c>
      <c r="O1124" s="153">
        <v>1</v>
      </c>
      <c r="P1124" s="153" t="s">
        <v>2378</v>
      </c>
      <c r="Q1124" s="153">
        <v>6</v>
      </c>
      <c r="R1124" s="153" t="s">
        <v>7135</v>
      </c>
      <c r="S1124" s="153">
        <v>1653</v>
      </c>
      <c r="T1124" s="153" t="s">
        <v>6556</v>
      </c>
      <c r="U1124" s="153">
        <v>12</v>
      </c>
      <c r="V1124" s="153">
        <v>4</v>
      </c>
      <c r="W1124" s="154">
        <v>16534</v>
      </c>
      <c r="X1124" s="153" t="s">
        <v>9904</v>
      </c>
      <c r="Y1124" s="153">
        <v>1</v>
      </c>
      <c r="Z1124" s="153" t="s">
        <v>37</v>
      </c>
      <c r="AA1124" s="153">
        <v>1</v>
      </c>
      <c r="AB1124" s="153" t="s">
        <v>7130</v>
      </c>
      <c r="AC1124" s="153">
        <v>1</v>
      </c>
      <c r="AD1124" s="153">
        <v>0</v>
      </c>
      <c r="AE1124" s="153">
        <v>0</v>
      </c>
      <c r="AF1124" s="153">
        <v>0</v>
      </c>
      <c r="AG1124" s="153">
        <v>79</v>
      </c>
      <c r="AH1124" s="153">
        <v>79</v>
      </c>
      <c r="AI1124" s="153">
        <v>100</v>
      </c>
      <c r="AJ1124" s="153">
        <v>79</v>
      </c>
      <c r="AK1124" s="153">
        <v>79</v>
      </c>
      <c r="AL1124" s="153">
        <v>100</v>
      </c>
      <c r="AM1124" s="153">
        <v>79</v>
      </c>
      <c r="AN1124" s="153">
        <v>0</v>
      </c>
      <c r="AO1124" s="153">
        <v>0</v>
      </c>
      <c r="AP1124" s="154">
        <v>79</v>
      </c>
      <c r="AQ1124" s="153">
        <v>0</v>
      </c>
      <c r="AR1124" s="153">
        <v>0</v>
      </c>
      <c r="AS1124" s="153">
        <v>316</v>
      </c>
      <c r="AT1124" s="153">
        <v>158</v>
      </c>
      <c r="AU1124" s="153">
        <v>50</v>
      </c>
      <c r="AV1124" s="153">
        <v>0</v>
      </c>
      <c r="AW1124" s="153">
        <v>0</v>
      </c>
      <c r="AX1124" s="153">
        <v>0</v>
      </c>
      <c r="AY1124" s="153">
        <v>792137000</v>
      </c>
      <c r="AZ1124" s="153">
        <v>792137000</v>
      </c>
      <c r="BA1124" s="153">
        <v>100</v>
      </c>
      <c r="BB1124" s="153">
        <v>1500000000</v>
      </c>
      <c r="BC1124" s="153">
        <v>1500000000</v>
      </c>
      <c r="BD1124" s="153">
        <v>100</v>
      </c>
      <c r="BE1124" s="153">
        <v>791000000</v>
      </c>
      <c r="BF1124" s="153">
        <v>0</v>
      </c>
      <c r="BG1124" s="153">
        <v>0</v>
      </c>
      <c r="BH1124" s="155">
        <v>790000000</v>
      </c>
      <c r="BI1124" s="153">
        <v>0</v>
      </c>
      <c r="BJ1124" s="153">
        <v>0</v>
      </c>
    </row>
    <row r="1125" spans="1:62">
      <c r="A1125" s="152">
        <v>4050065308</v>
      </c>
      <c r="B1125" s="153">
        <v>6</v>
      </c>
      <c r="C1125" s="153" t="s">
        <v>9886</v>
      </c>
      <c r="D1125" s="153" t="s">
        <v>9887</v>
      </c>
      <c r="E1125" s="153">
        <v>2023</v>
      </c>
      <c r="F1125" s="153" t="s">
        <v>7125</v>
      </c>
      <c r="G1125" s="153" t="s">
        <v>7126</v>
      </c>
      <c r="H1125" s="153">
        <v>2</v>
      </c>
      <c r="I1125" s="153" t="s">
        <v>7127</v>
      </c>
      <c r="J1125" s="153">
        <v>18</v>
      </c>
      <c r="K1125" s="153" t="s">
        <v>2012</v>
      </c>
      <c r="L1125" s="153" t="s">
        <v>9888</v>
      </c>
      <c r="M1125" s="153">
        <v>199</v>
      </c>
      <c r="N1125" s="153" t="s">
        <v>7128</v>
      </c>
      <c r="O1125" s="153">
        <v>1</v>
      </c>
      <c r="P1125" s="153" t="s">
        <v>2378</v>
      </c>
      <c r="Q1125" s="153">
        <v>6</v>
      </c>
      <c r="R1125" s="153" t="s">
        <v>7135</v>
      </c>
      <c r="S1125" s="153">
        <v>1656</v>
      </c>
      <c r="T1125" s="153" t="s">
        <v>6568</v>
      </c>
      <c r="U1125" s="153">
        <v>13</v>
      </c>
      <c r="V1125" s="153">
        <v>1</v>
      </c>
      <c r="W1125" s="154">
        <v>16561</v>
      </c>
      <c r="X1125" s="153" t="s">
        <v>9905</v>
      </c>
      <c r="Y1125" s="153">
        <v>1</v>
      </c>
      <c r="Z1125" s="153" t="s">
        <v>37</v>
      </c>
      <c r="AA1125" s="153">
        <v>1</v>
      </c>
      <c r="AB1125" s="153" t="s">
        <v>7130</v>
      </c>
      <c r="AC1125" s="153">
        <v>1</v>
      </c>
      <c r="AD1125" s="153">
        <v>0</v>
      </c>
      <c r="AE1125" s="153">
        <v>0</v>
      </c>
      <c r="AF1125" s="153">
        <v>0</v>
      </c>
      <c r="AG1125" s="153">
        <v>1000</v>
      </c>
      <c r="AH1125" s="153">
        <v>1000</v>
      </c>
      <c r="AI1125" s="153">
        <v>100</v>
      </c>
      <c r="AJ1125" s="153">
        <v>1000</v>
      </c>
      <c r="AK1125" s="153">
        <v>1000</v>
      </c>
      <c r="AL1125" s="153">
        <v>100</v>
      </c>
      <c r="AM1125" s="153">
        <v>1000</v>
      </c>
      <c r="AN1125" s="153">
        <v>0</v>
      </c>
      <c r="AO1125" s="153">
        <v>0</v>
      </c>
      <c r="AP1125" s="154">
        <v>1000</v>
      </c>
      <c r="AQ1125" s="153">
        <v>0</v>
      </c>
      <c r="AR1125" s="153">
        <v>0</v>
      </c>
      <c r="AS1125" s="153">
        <v>4000</v>
      </c>
      <c r="AT1125" s="153">
        <v>2000</v>
      </c>
      <c r="AU1125" s="153">
        <v>50</v>
      </c>
      <c r="AV1125" s="153">
        <v>0</v>
      </c>
      <c r="AW1125" s="153">
        <v>0</v>
      </c>
      <c r="AX1125" s="153">
        <v>0</v>
      </c>
      <c r="AY1125" s="153">
        <v>758045000</v>
      </c>
      <c r="AZ1125" s="153">
        <v>528478000</v>
      </c>
      <c r="BA1125" s="153" t="s">
        <v>9906</v>
      </c>
      <c r="BB1125" s="153">
        <v>756000000</v>
      </c>
      <c r="BC1125" s="153">
        <v>744082964</v>
      </c>
      <c r="BD1125" s="153" t="s">
        <v>9473</v>
      </c>
      <c r="BE1125" s="153">
        <v>777000000</v>
      </c>
      <c r="BF1125" s="153">
        <v>0</v>
      </c>
      <c r="BG1125" s="153">
        <v>0</v>
      </c>
      <c r="BH1125" s="155">
        <v>757000000</v>
      </c>
      <c r="BI1125" s="153">
        <v>0</v>
      </c>
      <c r="BJ1125" s="153">
        <v>0</v>
      </c>
    </row>
    <row r="1126" spans="1:62">
      <c r="A1126" s="152">
        <v>4050065308</v>
      </c>
      <c r="B1126" s="153">
        <v>6</v>
      </c>
      <c r="C1126" s="153" t="s">
        <v>9886</v>
      </c>
      <c r="D1126" s="153" t="s">
        <v>9887</v>
      </c>
      <c r="E1126" s="153">
        <v>2023</v>
      </c>
      <c r="F1126" s="153" t="s">
        <v>7125</v>
      </c>
      <c r="G1126" s="153" t="s">
        <v>7126</v>
      </c>
      <c r="H1126" s="153">
        <v>2</v>
      </c>
      <c r="I1126" s="153" t="s">
        <v>7127</v>
      </c>
      <c r="J1126" s="153">
        <v>18</v>
      </c>
      <c r="K1126" s="153" t="s">
        <v>2012</v>
      </c>
      <c r="L1126" s="153" t="s">
        <v>9888</v>
      </c>
      <c r="M1126" s="153">
        <v>199</v>
      </c>
      <c r="N1126" s="153" t="s">
        <v>7128</v>
      </c>
      <c r="O1126" s="153">
        <v>1</v>
      </c>
      <c r="P1126" s="153" t="s">
        <v>2378</v>
      </c>
      <c r="Q1126" s="153">
        <v>6</v>
      </c>
      <c r="R1126" s="153" t="s">
        <v>7135</v>
      </c>
      <c r="S1126" s="153">
        <v>1656</v>
      </c>
      <c r="T1126" s="153" t="s">
        <v>6568</v>
      </c>
      <c r="U1126" s="153">
        <v>13</v>
      </c>
      <c r="V1126" s="153">
        <v>2</v>
      </c>
      <c r="W1126" s="154">
        <v>16562</v>
      </c>
      <c r="X1126" s="153" t="s">
        <v>7342</v>
      </c>
      <c r="Y1126" s="153">
        <v>1</v>
      </c>
      <c r="Z1126" s="153" t="s">
        <v>37</v>
      </c>
      <c r="AA1126" s="153">
        <v>3</v>
      </c>
      <c r="AB1126" s="153" t="s">
        <v>7343</v>
      </c>
      <c r="AC1126" s="153">
        <v>1</v>
      </c>
      <c r="AD1126" s="153">
        <v>0</v>
      </c>
      <c r="AE1126" s="153">
        <v>0</v>
      </c>
      <c r="AF1126" s="153">
        <v>0</v>
      </c>
      <c r="AG1126" s="153">
        <v>0</v>
      </c>
      <c r="AH1126" s="153">
        <v>0</v>
      </c>
      <c r="AI1126" s="153">
        <v>0</v>
      </c>
      <c r="AJ1126" s="153">
        <v>1</v>
      </c>
      <c r="AK1126" s="153">
        <v>1</v>
      </c>
      <c r="AL1126" s="153">
        <v>100</v>
      </c>
      <c r="AM1126" s="153">
        <v>0</v>
      </c>
      <c r="AN1126" s="153">
        <v>0</v>
      </c>
      <c r="AO1126" s="153">
        <v>0</v>
      </c>
      <c r="AP1126" s="154">
        <v>0</v>
      </c>
      <c r="AQ1126" s="153">
        <v>0</v>
      </c>
      <c r="AR1126" s="153">
        <v>0</v>
      </c>
      <c r="AS1126" s="153">
        <v>1</v>
      </c>
      <c r="AT1126" s="153">
        <v>1</v>
      </c>
      <c r="AU1126" s="153">
        <v>100</v>
      </c>
      <c r="AV1126" s="153">
        <v>0</v>
      </c>
      <c r="AW1126" s="153">
        <v>0</v>
      </c>
      <c r="AX1126" s="153">
        <v>0</v>
      </c>
      <c r="AY1126" s="153">
        <v>0</v>
      </c>
      <c r="AZ1126" s="153">
        <v>0</v>
      </c>
      <c r="BA1126" s="153">
        <v>0</v>
      </c>
      <c r="BB1126" s="153">
        <v>200000000</v>
      </c>
      <c r="BC1126" s="153">
        <v>200000000</v>
      </c>
      <c r="BD1126" s="153">
        <v>100</v>
      </c>
      <c r="BE1126" s="153">
        <v>0</v>
      </c>
      <c r="BF1126" s="153">
        <v>0</v>
      </c>
      <c r="BG1126" s="153">
        <v>0</v>
      </c>
      <c r="BH1126" s="155">
        <v>0</v>
      </c>
      <c r="BI1126" s="153">
        <v>0</v>
      </c>
      <c r="BJ1126" s="153">
        <v>0</v>
      </c>
    </row>
    <row r="1127" spans="1:62">
      <c r="A1127" s="152">
        <v>4050065308</v>
      </c>
      <c r="B1127" s="153">
        <v>6</v>
      </c>
      <c r="C1127" s="153" t="s">
        <v>9886</v>
      </c>
      <c r="D1127" s="153" t="s">
        <v>9887</v>
      </c>
      <c r="E1127" s="153">
        <v>2023</v>
      </c>
      <c r="F1127" s="153" t="s">
        <v>7125</v>
      </c>
      <c r="G1127" s="153" t="s">
        <v>7126</v>
      </c>
      <c r="H1127" s="153">
        <v>2</v>
      </c>
      <c r="I1127" s="153" t="s">
        <v>7127</v>
      </c>
      <c r="J1127" s="153">
        <v>18</v>
      </c>
      <c r="K1127" s="153" t="s">
        <v>2012</v>
      </c>
      <c r="L1127" s="153" t="s">
        <v>9888</v>
      </c>
      <c r="M1127" s="153">
        <v>199</v>
      </c>
      <c r="N1127" s="153" t="s">
        <v>7128</v>
      </c>
      <c r="O1127" s="153">
        <v>1</v>
      </c>
      <c r="P1127" s="153" t="s">
        <v>2378</v>
      </c>
      <c r="Q1127" s="153">
        <v>6</v>
      </c>
      <c r="R1127" s="153" t="s">
        <v>7135</v>
      </c>
      <c r="S1127" s="153">
        <v>1656</v>
      </c>
      <c r="T1127" s="153" t="s">
        <v>6568</v>
      </c>
      <c r="U1127" s="153">
        <v>13</v>
      </c>
      <c r="V1127" s="153">
        <v>3</v>
      </c>
      <c r="W1127" s="154">
        <v>16563</v>
      </c>
      <c r="X1127" s="153" t="s">
        <v>9907</v>
      </c>
      <c r="Y1127" s="153">
        <v>1</v>
      </c>
      <c r="Z1127" s="153" t="s">
        <v>37</v>
      </c>
      <c r="AA1127" s="153">
        <v>1</v>
      </c>
      <c r="AB1127" s="153" t="s">
        <v>7130</v>
      </c>
      <c r="AC1127" s="153">
        <v>1</v>
      </c>
      <c r="AD1127" s="153">
        <v>0</v>
      </c>
      <c r="AE1127" s="153">
        <v>0</v>
      </c>
      <c r="AF1127" s="153">
        <v>0</v>
      </c>
      <c r="AG1127" s="153">
        <v>7</v>
      </c>
      <c r="AH1127" s="153">
        <v>7</v>
      </c>
      <c r="AI1127" s="153">
        <v>100</v>
      </c>
      <c r="AJ1127" s="153">
        <v>0</v>
      </c>
      <c r="AK1127" s="153">
        <v>0</v>
      </c>
      <c r="AL1127" s="153">
        <v>0</v>
      </c>
      <c r="AM1127" s="153">
        <v>0</v>
      </c>
      <c r="AN1127" s="153">
        <v>0</v>
      </c>
      <c r="AO1127" s="153">
        <v>0</v>
      </c>
      <c r="AP1127" s="154">
        <v>0</v>
      </c>
      <c r="AQ1127" s="153">
        <v>0</v>
      </c>
      <c r="AR1127" s="153">
        <v>0</v>
      </c>
      <c r="AS1127" s="153">
        <v>7</v>
      </c>
      <c r="AT1127" s="153">
        <v>7</v>
      </c>
      <c r="AU1127" s="153">
        <v>100</v>
      </c>
      <c r="AV1127" s="153">
        <v>0</v>
      </c>
      <c r="AW1127" s="153">
        <v>0</v>
      </c>
      <c r="AX1127" s="153">
        <v>0</v>
      </c>
      <c r="AY1127" s="153">
        <v>345933000</v>
      </c>
      <c r="AZ1127" s="153">
        <v>345218700</v>
      </c>
      <c r="BA1127" s="153" t="s">
        <v>8321</v>
      </c>
      <c r="BB1127" s="153">
        <v>0</v>
      </c>
      <c r="BC1127" s="153">
        <v>0</v>
      </c>
      <c r="BD1127" s="153">
        <v>0</v>
      </c>
      <c r="BE1127" s="153">
        <v>0</v>
      </c>
      <c r="BF1127" s="153">
        <v>0</v>
      </c>
      <c r="BG1127" s="153">
        <v>0</v>
      </c>
      <c r="BH1127" s="155">
        <v>0</v>
      </c>
      <c r="BI1127" s="153">
        <v>0</v>
      </c>
      <c r="BJ1127" s="153">
        <v>0</v>
      </c>
    </row>
    <row r="1128" spans="1:62">
      <c r="A1128" s="152">
        <v>4050065308</v>
      </c>
      <c r="B1128" s="153">
        <v>6</v>
      </c>
      <c r="C1128" s="153" t="s">
        <v>9886</v>
      </c>
      <c r="D1128" s="153" t="s">
        <v>9887</v>
      </c>
      <c r="E1128" s="153">
        <v>2023</v>
      </c>
      <c r="F1128" s="153" t="s">
        <v>7125</v>
      </c>
      <c r="G1128" s="153" t="s">
        <v>7126</v>
      </c>
      <c r="H1128" s="153">
        <v>2</v>
      </c>
      <c r="I1128" s="153" t="s">
        <v>7127</v>
      </c>
      <c r="J1128" s="153">
        <v>18</v>
      </c>
      <c r="K1128" s="153" t="s">
        <v>2012</v>
      </c>
      <c r="L1128" s="153" t="s">
        <v>9888</v>
      </c>
      <c r="M1128" s="153">
        <v>199</v>
      </c>
      <c r="N1128" s="153" t="s">
        <v>7128</v>
      </c>
      <c r="O1128" s="153">
        <v>1</v>
      </c>
      <c r="P1128" s="153" t="s">
        <v>2378</v>
      </c>
      <c r="Q1128" s="153">
        <v>6</v>
      </c>
      <c r="R1128" s="153" t="s">
        <v>7135</v>
      </c>
      <c r="S1128" s="153">
        <v>1657</v>
      </c>
      <c r="T1128" s="153" t="s">
        <v>6577</v>
      </c>
      <c r="U1128" s="153">
        <v>8</v>
      </c>
      <c r="V1128" s="153">
        <v>1</v>
      </c>
      <c r="W1128" s="154">
        <v>16571</v>
      </c>
      <c r="X1128" s="153" t="s">
        <v>9908</v>
      </c>
      <c r="Y1128" s="153">
        <v>1</v>
      </c>
      <c r="Z1128" s="153" t="s">
        <v>37</v>
      </c>
      <c r="AA1128" s="153">
        <v>1</v>
      </c>
      <c r="AB1128" s="153" t="s">
        <v>7130</v>
      </c>
      <c r="AC1128" s="153">
        <v>1</v>
      </c>
      <c r="AD1128" s="153">
        <v>0</v>
      </c>
      <c r="AE1128" s="153">
        <v>0</v>
      </c>
      <c r="AF1128" s="153">
        <v>0</v>
      </c>
      <c r="AG1128" s="153">
        <v>350</v>
      </c>
      <c r="AH1128" s="153">
        <v>350</v>
      </c>
      <c r="AI1128" s="153">
        <v>100</v>
      </c>
      <c r="AJ1128" s="153">
        <v>350</v>
      </c>
      <c r="AK1128" s="153">
        <v>350</v>
      </c>
      <c r="AL1128" s="153">
        <v>100</v>
      </c>
      <c r="AM1128" s="153">
        <v>350</v>
      </c>
      <c r="AN1128" s="153">
        <v>0</v>
      </c>
      <c r="AO1128" s="153">
        <v>0</v>
      </c>
      <c r="AP1128" s="154">
        <v>350</v>
      </c>
      <c r="AQ1128" s="153">
        <v>0</v>
      </c>
      <c r="AR1128" s="153">
        <v>0</v>
      </c>
      <c r="AS1128" s="153">
        <v>1400</v>
      </c>
      <c r="AT1128" s="153">
        <v>700</v>
      </c>
      <c r="AU1128" s="153">
        <v>50</v>
      </c>
      <c r="AV1128" s="153">
        <v>0</v>
      </c>
      <c r="AW1128" s="153">
        <v>0</v>
      </c>
      <c r="AX1128" s="153">
        <v>0</v>
      </c>
      <c r="AY1128" s="153">
        <v>617666000</v>
      </c>
      <c r="AZ1128" s="153">
        <v>617666000</v>
      </c>
      <c r="BA1128" s="153">
        <v>100</v>
      </c>
      <c r="BB1128" s="153">
        <v>617000000</v>
      </c>
      <c r="BC1128" s="153">
        <v>616102431</v>
      </c>
      <c r="BD1128" s="153" t="s">
        <v>9035</v>
      </c>
      <c r="BE1128" s="153">
        <v>634000000</v>
      </c>
      <c r="BF1128" s="153">
        <v>0</v>
      </c>
      <c r="BG1128" s="153">
        <v>0</v>
      </c>
      <c r="BH1128" s="155">
        <v>617000000</v>
      </c>
      <c r="BI1128" s="153">
        <v>0</v>
      </c>
      <c r="BJ1128" s="153">
        <v>0</v>
      </c>
    </row>
    <row r="1129" spans="1:62">
      <c r="A1129" s="152">
        <v>4050065308</v>
      </c>
      <c r="B1129" s="153">
        <v>6</v>
      </c>
      <c r="C1129" s="153" t="s">
        <v>9886</v>
      </c>
      <c r="D1129" s="153" t="s">
        <v>9887</v>
      </c>
      <c r="E1129" s="153">
        <v>2023</v>
      </c>
      <c r="F1129" s="153" t="s">
        <v>7125</v>
      </c>
      <c r="G1129" s="153" t="s">
        <v>7126</v>
      </c>
      <c r="H1129" s="153">
        <v>2</v>
      </c>
      <c r="I1129" s="153" t="s">
        <v>7127</v>
      </c>
      <c r="J1129" s="153">
        <v>18</v>
      </c>
      <c r="K1129" s="153" t="s">
        <v>2012</v>
      </c>
      <c r="L1129" s="153" t="s">
        <v>9888</v>
      </c>
      <c r="M1129" s="153">
        <v>199</v>
      </c>
      <c r="N1129" s="153" t="s">
        <v>7128</v>
      </c>
      <c r="O1129" s="153">
        <v>1</v>
      </c>
      <c r="P1129" s="153" t="s">
        <v>2378</v>
      </c>
      <c r="Q1129" s="153">
        <v>6</v>
      </c>
      <c r="R1129" s="153" t="s">
        <v>7135</v>
      </c>
      <c r="S1129" s="153">
        <v>1658</v>
      </c>
      <c r="T1129" s="153" t="s">
        <v>6581</v>
      </c>
      <c r="U1129" s="153">
        <v>13</v>
      </c>
      <c r="V1129" s="153">
        <v>1</v>
      </c>
      <c r="W1129" s="154">
        <v>16581</v>
      </c>
      <c r="X1129" s="153" t="s">
        <v>9909</v>
      </c>
      <c r="Y1129" s="153">
        <v>1</v>
      </c>
      <c r="Z1129" s="153" t="s">
        <v>37</v>
      </c>
      <c r="AA1129" s="153">
        <v>3</v>
      </c>
      <c r="AB1129" s="153" t="s">
        <v>7343</v>
      </c>
      <c r="AC1129" s="153">
        <v>1</v>
      </c>
      <c r="AD1129" s="153">
        <v>0</v>
      </c>
      <c r="AE1129" s="153">
        <v>0</v>
      </c>
      <c r="AF1129" s="153">
        <v>0</v>
      </c>
      <c r="AG1129" s="153">
        <v>150</v>
      </c>
      <c r="AH1129" s="153">
        <v>250</v>
      </c>
      <c r="AI1129" s="153" t="s">
        <v>9075</v>
      </c>
      <c r="AJ1129" s="153">
        <v>100</v>
      </c>
      <c r="AK1129" s="153">
        <v>100</v>
      </c>
      <c r="AL1129" s="153">
        <v>100</v>
      </c>
      <c r="AM1129" s="153">
        <v>0</v>
      </c>
      <c r="AN1129" s="153">
        <v>0</v>
      </c>
      <c r="AO1129" s="153">
        <v>0</v>
      </c>
      <c r="AP1129" s="154">
        <v>0</v>
      </c>
      <c r="AQ1129" s="153">
        <v>0</v>
      </c>
      <c r="AR1129" s="153">
        <v>0</v>
      </c>
      <c r="AS1129" s="153">
        <v>250</v>
      </c>
      <c r="AT1129" s="153">
        <v>350</v>
      </c>
      <c r="AU1129" s="153">
        <v>140</v>
      </c>
      <c r="AV1129" s="153">
        <v>0</v>
      </c>
      <c r="AW1129" s="153">
        <v>0</v>
      </c>
      <c r="AX1129" s="153">
        <v>0</v>
      </c>
      <c r="AY1129" s="153">
        <v>303031000</v>
      </c>
      <c r="AZ1129" s="153">
        <v>298388260</v>
      </c>
      <c r="BA1129" s="153" t="s">
        <v>8540</v>
      </c>
      <c r="BB1129" s="153">
        <v>408000000</v>
      </c>
      <c r="BC1129" s="153">
        <v>394657300</v>
      </c>
      <c r="BD1129" s="153" t="s">
        <v>9910</v>
      </c>
      <c r="BE1129" s="153">
        <v>0</v>
      </c>
      <c r="BF1129" s="153">
        <v>0</v>
      </c>
      <c r="BG1129" s="153">
        <v>0</v>
      </c>
      <c r="BH1129" s="155">
        <v>0</v>
      </c>
      <c r="BI1129" s="153">
        <v>0</v>
      </c>
      <c r="BJ1129" s="153">
        <v>0</v>
      </c>
    </row>
    <row r="1130" spans="1:62">
      <c r="A1130" s="152">
        <v>4050065308</v>
      </c>
      <c r="B1130" s="153">
        <v>6</v>
      </c>
      <c r="C1130" s="153" t="s">
        <v>9886</v>
      </c>
      <c r="D1130" s="153" t="s">
        <v>9887</v>
      </c>
      <c r="E1130" s="153">
        <v>2023</v>
      </c>
      <c r="F1130" s="153" t="s">
        <v>7125</v>
      </c>
      <c r="G1130" s="153" t="s">
        <v>7126</v>
      </c>
      <c r="H1130" s="153">
        <v>2</v>
      </c>
      <c r="I1130" s="153" t="s">
        <v>7127</v>
      </c>
      <c r="J1130" s="153">
        <v>18</v>
      </c>
      <c r="K1130" s="153" t="s">
        <v>2012</v>
      </c>
      <c r="L1130" s="153" t="s">
        <v>9888</v>
      </c>
      <c r="M1130" s="153">
        <v>199</v>
      </c>
      <c r="N1130" s="153" t="s">
        <v>7128</v>
      </c>
      <c r="O1130" s="153">
        <v>1</v>
      </c>
      <c r="P1130" s="153" t="s">
        <v>2378</v>
      </c>
      <c r="Q1130" s="153">
        <v>6</v>
      </c>
      <c r="R1130" s="153" t="s">
        <v>7135</v>
      </c>
      <c r="S1130" s="153">
        <v>1658</v>
      </c>
      <c r="T1130" s="153" t="s">
        <v>6581</v>
      </c>
      <c r="U1130" s="153">
        <v>13</v>
      </c>
      <c r="V1130" s="153">
        <v>2</v>
      </c>
      <c r="W1130" s="154">
        <v>16582</v>
      </c>
      <c r="X1130" s="153" t="s">
        <v>9911</v>
      </c>
      <c r="Y1130" s="153">
        <v>1</v>
      </c>
      <c r="Z1130" s="153" t="s">
        <v>37</v>
      </c>
      <c r="AA1130" s="153">
        <v>3</v>
      </c>
      <c r="AB1130" s="153" t="s">
        <v>7343</v>
      </c>
      <c r="AC1130" s="153">
        <v>1</v>
      </c>
      <c r="AD1130" s="153">
        <v>0</v>
      </c>
      <c r="AE1130" s="153">
        <v>0</v>
      </c>
      <c r="AF1130" s="153">
        <v>0</v>
      </c>
      <c r="AG1130" s="153">
        <v>300</v>
      </c>
      <c r="AH1130" s="153">
        <v>300</v>
      </c>
      <c r="AI1130" s="153">
        <v>100</v>
      </c>
      <c r="AJ1130" s="153">
        <v>300</v>
      </c>
      <c r="AK1130" s="153">
        <v>300</v>
      </c>
      <c r="AL1130" s="153">
        <v>100</v>
      </c>
      <c r="AM1130" s="153">
        <v>0</v>
      </c>
      <c r="AN1130" s="153">
        <v>0</v>
      </c>
      <c r="AO1130" s="153">
        <v>0</v>
      </c>
      <c r="AP1130" s="154">
        <v>0</v>
      </c>
      <c r="AQ1130" s="153">
        <v>0</v>
      </c>
      <c r="AR1130" s="153">
        <v>0</v>
      </c>
      <c r="AS1130" s="153">
        <v>600</v>
      </c>
      <c r="AT1130" s="153">
        <v>600</v>
      </c>
      <c r="AU1130" s="153">
        <v>100</v>
      </c>
      <c r="AV1130" s="153">
        <v>0</v>
      </c>
      <c r="AW1130" s="153">
        <v>0</v>
      </c>
      <c r="AX1130" s="153">
        <v>0</v>
      </c>
      <c r="AY1130" s="153">
        <v>279969000</v>
      </c>
      <c r="AZ1130" s="153">
        <v>259540355</v>
      </c>
      <c r="BA1130" s="153" t="s">
        <v>9912</v>
      </c>
      <c r="BB1130" s="153">
        <v>400000000</v>
      </c>
      <c r="BC1130" s="153">
        <v>399913895</v>
      </c>
      <c r="BD1130" s="153" t="s">
        <v>7339</v>
      </c>
      <c r="BE1130" s="153">
        <v>0</v>
      </c>
      <c r="BF1130" s="153">
        <v>0</v>
      </c>
      <c r="BG1130" s="153">
        <v>0</v>
      </c>
      <c r="BH1130" s="155">
        <v>0</v>
      </c>
      <c r="BI1130" s="153">
        <v>0</v>
      </c>
      <c r="BJ1130" s="153">
        <v>0</v>
      </c>
    </row>
    <row r="1131" spans="1:62">
      <c r="A1131" s="152">
        <v>4050065308</v>
      </c>
      <c r="B1131" s="153">
        <v>6</v>
      </c>
      <c r="C1131" s="153" t="s">
        <v>9886</v>
      </c>
      <c r="D1131" s="153" t="s">
        <v>9887</v>
      </c>
      <c r="E1131" s="153">
        <v>2023</v>
      </c>
      <c r="F1131" s="153" t="s">
        <v>7125</v>
      </c>
      <c r="G1131" s="153" t="s">
        <v>7126</v>
      </c>
      <c r="H1131" s="153">
        <v>2</v>
      </c>
      <c r="I1131" s="153" t="s">
        <v>7127</v>
      </c>
      <c r="J1131" s="153">
        <v>18</v>
      </c>
      <c r="K1131" s="153" t="s">
        <v>2012</v>
      </c>
      <c r="L1131" s="153" t="s">
        <v>9888</v>
      </c>
      <c r="M1131" s="153">
        <v>199</v>
      </c>
      <c r="N1131" s="153" t="s">
        <v>7128</v>
      </c>
      <c r="O1131" s="153">
        <v>1</v>
      </c>
      <c r="P1131" s="153" t="s">
        <v>2378</v>
      </c>
      <c r="Q1131" s="153">
        <v>6</v>
      </c>
      <c r="R1131" s="153" t="s">
        <v>7135</v>
      </c>
      <c r="S1131" s="153">
        <v>1658</v>
      </c>
      <c r="T1131" s="153" t="s">
        <v>6581</v>
      </c>
      <c r="U1131" s="153">
        <v>13</v>
      </c>
      <c r="V1131" s="153">
        <v>3</v>
      </c>
      <c r="W1131" s="154">
        <v>16583</v>
      </c>
      <c r="X1131" s="153" t="s">
        <v>9913</v>
      </c>
      <c r="Y1131" s="153">
        <v>1</v>
      </c>
      <c r="Z1131" s="153" t="s">
        <v>37</v>
      </c>
      <c r="AA1131" s="153">
        <v>1</v>
      </c>
      <c r="AB1131" s="153" t="s">
        <v>7130</v>
      </c>
      <c r="AC1131" s="153">
        <v>1</v>
      </c>
      <c r="AD1131" s="153">
        <v>0</v>
      </c>
      <c r="AE1131" s="153">
        <v>0</v>
      </c>
      <c r="AF1131" s="153">
        <v>0</v>
      </c>
      <c r="AG1131" s="153">
        <v>340</v>
      </c>
      <c r="AH1131" s="153">
        <v>301</v>
      </c>
      <c r="AI1131" s="153" t="s">
        <v>9914</v>
      </c>
      <c r="AJ1131" s="153">
        <v>340</v>
      </c>
      <c r="AK1131" s="153">
        <v>340</v>
      </c>
      <c r="AL1131" s="153">
        <v>100</v>
      </c>
      <c r="AM1131" s="153">
        <v>280</v>
      </c>
      <c r="AN1131" s="153">
        <v>280</v>
      </c>
      <c r="AO1131" s="153">
        <v>100</v>
      </c>
      <c r="AP1131" s="154">
        <v>0</v>
      </c>
      <c r="AQ1131" s="153">
        <v>0</v>
      </c>
      <c r="AR1131" s="153">
        <v>0</v>
      </c>
      <c r="AS1131" s="153">
        <v>960</v>
      </c>
      <c r="AT1131" s="153">
        <v>921</v>
      </c>
      <c r="AU1131" s="153" t="s">
        <v>9915</v>
      </c>
      <c r="AV1131" s="153">
        <v>0</v>
      </c>
      <c r="AW1131" s="153">
        <v>0</v>
      </c>
      <c r="AX1131" s="153">
        <v>0</v>
      </c>
      <c r="AY1131" s="153">
        <v>806389000</v>
      </c>
      <c r="AZ1131" s="153">
        <v>806389000</v>
      </c>
      <c r="BA1131" s="153">
        <v>100</v>
      </c>
      <c r="BB1131" s="153">
        <v>1102586000</v>
      </c>
      <c r="BC1131" s="153">
        <v>1102586000</v>
      </c>
      <c r="BD1131" s="153">
        <v>100</v>
      </c>
      <c r="BE1131" s="153">
        <v>2250000000</v>
      </c>
      <c r="BF1131" s="153">
        <v>2249995571</v>
      </c>
      <c r="BG1131" s="153">
        <v>100</v>
      </c>
      <c r="BH1131" s="155">
        <v>0</v>
      </c>
      <c r="BI1131" s="153">
        <v>0</v>
      </c>
      <c r="BJ1131" s="153">
        <v>0</v>
      </c>
    </row>
    <row r="1132" spans="1:62">
      <c r="A1132" s="152">
        <v>4050065308</v>
      </c>
      <c r="B1132" s="153">
        <v>6</v>
      </c>
      <c r="C1132" s="153" t="s">
        <v>9886</v>
      </c>
      <c r="D1132" s="153" t="s">
        <v>9887</v>
      </c>
      <c r="E1132" s="153">
        <v>2023</v>
      </c>
      <c r="F1132" s="153" t="s">
        <v>7125</v>
      </c>
      <c r="G1132" s="153" t="s">
        <v>7126</v>
      </c>
      <c r="H1132" s="153">
        <v>2</v>
      </c>
      <c r="I1132" s="153" t="s">
        <v>7127</v>
      </c>
      <c r="J1132" s="153">
        <v>18</v>
      </c>
      <c r="K1132" s="153" t="s">
        <v>2012</v>
      </c>
      <c r="L1132" s="153" t="s">
        <v>9888</v>
      </c>
      <c r="M1132" s="153">
        <v>199</v>
      </c>
      <c r="N1132" s="153" t="s">
        <v>7128</v>
      </c>
      <c r="O1132" s="153">
        <v>1</v>
      </c>
      <c r="P1132" s="153" t="s">
        <v>2378</v>
      </c>
      <c r="Q1132" s="153">
        <v>6</v>
      </c>
      <c r="R1132" s="153" t="s">
        <v>7135</v>
      </c>
      <c r="S1132" s="153">
        <v>1658</v>
      </c>
      <c r="T1132" s="153" t="s">
        <v>6581</v>
      </c>
      <c r="U1132" s="153">
        <v>13</v>
      </c>
      <c r="V1132" s="153">
        <v>4</v>
      </c>
      <c r="W1132" s="154">
        <v>16584</v>
      </c>
      <c r="X1132" s="153" t="s">
        <v>9916</v>
      </c>
      <c r="Y1132" s="153">
        <v>1</v>
      </c>
      <c r="Z1132" s="153" t="s">
        <v>37</v>
      </c>
      <c r="AA1132" s="153">
        <v>3</v>
      </c>
      <c r="AB1132" s="153" t="s">
        <v>7343</v>
      </c>
      <c r="AC1132" s="153">
        <v>1</v>
      </c>
      <c r="AD1132" s="153">
        <v>0</v>
      </c>
      <c r="AE1132" s="153">
        <v>0</v>
      </c>
      <c r="AF1132" s="153">
        <v>0</v>
      </c>
      <c r="AG1132" s="153">
        <v>300</v>
      </c>
      <c r="AH1132" s="153">
        <v>625</v>
      </c>
      <c r="AI1132" s="153" t="s">
        <v>9917</v>
      </c>
      <c r="AJ1132" s="153">
        <v>300</v>
      </c>
      <c r="AK1132" s="153">
        <v>300</v>
      </c>
      <c r="AL1132" s="153">
        <v>100</v>
      </c>
      <c r="AM1132" s="153">
        <v>0</v>
      </c>
      <c r="AN1132" s="153">
        <v>0</v>
      </c>
      <c r="AO1132" s="153">
        <v>0</v>
      </c>
      <c r="AP1132" s="154">
        <v>0</v>
      </c>
      <c r="AQ1132" s="153">
        <v>0</v>
      </c>
      <c r="AR1132" s="153">
        <v>0</v>
      </c>
      <c r="AS1132" s="153">
        <v>600</v>
      </c>
      <c r="AT1132" s="153">
        <v>925</v>
      </c>
      <c r="AU1132" s="153" t="s">
        <v>9918</v>
      </c>
      <c r="AV1132" s="153">
        <v>0</v>
      </c>
      <c r="AW1132" s="153">
        <v>0</v>
      </c>
      <c r="AX1132" s="153">
        <v>0</v>
      </c>
      <c r="AY1132" s="153">
        <v>272950000</v>
      </c>
      <c r="AZ1132" s="153">
        <v>270159248</v>
      </c>
      <c r="BA1132" s="153" t="s">
        <v>7745</v>
      </c>
      <c r="BB1132" s="153">
        <v>600000000</v>
      </c>
      <c r="BC1132" s="153">
        <v>598521596</v>
      </c>
      <c r="BD1132" s="153" t="s">
        <v>8156</v>
      </c>
      <c r="BE1132" s="153">
        <v>0</v>
      </c>
      <c r="BF1132" s="153">
        <v>0</v>
      </c>
      <c r="BG1132" s="153">
        <v>0</v>
      </c>
      <c r="BH1132" s="155">
        <v>0</v>
      </c>
      <c r="BI1132" s="153">
        <v>0</v>
      </c>
      <c r="BJ1132" s="153">
        <v>0</v>
      </c>
    </row>
    <row r="1133" spans="1:62">
      <c r="A1133" s="152">
        <v>4050065308</v>
      </c>
      <c r="B1133" s="153">
        <v>6</v>
      </c>
      <c r="C1133" s="153" t="s">
        <v>9886</v>
      </c>
      <c r="D1133" s="153" t="s">
        <v>9887</v>
      </c>
      <c r="E1133" s="153">
        <v>2023</v>
      </c>
      <c r="F1133" s="153" t="s">
        <v>7125</v>
      </c>
      <c r="G1133" s="153" t="s">
        <v>7126</v>
      </c>
      <c r="H1133" s="153">
        <v>2</v>
      </c>
      <c r="I1133" s="153" t="s">
        <v>7127</v>
      </c>
      <c r="J1133" s="153">
        <v>18</v>
      </c>
      <c r="K1133" s="153" t="s">
        <v>2012</v>
      </c>
      <c r="L1133" s="153" t="s">
        <v>9888</v>
      </c>
      <c r="M1133" s="153">
        <v>199</v>
      </c>
      <c r="N1133" s="153" t="s">
        <v>7128</v>
      </c>
      <c r="O1133" s="153">
        <v>1</v>
      </c>
      <c r="P1133" s="153" t="s">
        <v>2378</v>
      </c>
      <c r="Q1133" s="153">
        <v>8</v>
      </c>
      <c r="R1133" s="153" t="s">
        <v>3008</v>
      </c>
      <c r="S1133" s="153">
        <v>1659</v>
      </c>
      <c r="T1133" s="153" t="s">
        <v>6593</v>
      </c>
      <c r="U1133" s="153">
        <v>15</v>
      </c>
      <c r="V1133" s="153">
        <v>1</v>
      </c>
      <c r="W1133" s="154">
        <v>16591</v>
      </c>
      <c r="X1133" s="153" t="s">
        <v>9919</v>
      </c>
      <c r="Y1133" s="153">
        <v>1</v>
      </c>
      <c r="Z1133" s="153" t="s">
        <v>37</v>
      </c>
      <c r="AA1133" s="153">
        <v>1</v>
      </c>
      <c r="AB1133" s="153" t="s">
        <v>7130</v>
      </c>
      <c r="AC1133" s="153">
        <v>1</v>
      </c>
      <c r="AD1133" s="153">
        <v>0</v>
      </c>
      <c r="AE1133" s="153">
        <v>0</v>
      </c>
      <c r="AF1133" s="153">
        <v>0</v>
      </c>
      <c r="AG1133" s="153">
        <v>300</v>
      </c>
      <c r="AH1133" s="153">
        <v>300</v>
      </c>
      <c r="AI1133" s="153">
        <v>100</v>
      </c>
      <c r="AJ1133" s="153">
        <v>300</v>
      </c>
      <c r="AK1133" s="153">
        <v>300</v>
      </c>
      <c r="AL1133" s="153">
        <v>100</v>
      </c>
      <c r="AM1133" s="153">
        <v>0</v>
      </c>
      <c r="AN1133" s="153">
        <v>0</v>
      </c>
      <c r="AO1133" s="153">
        <v>0</v>
      </c>
      <c r="AP1133" s="154">
        <v>0</v>
      </c>
      <c r="AQ1133" s="153">
        <v>0</v>
      </c>
      <c r="AR1133" s="153">
        <v>0</v>
      </c>
      <c r="AS1133" s="153">
        <v>600</v>
      </c>
      <c r="AT1133" s="153">
        <v>600</v>
      </c>
      <c r="AU1133" s="153">
        <v>100</v>
      </c>
      <c r="AV1133" s="153">
        <v>0</v>
      </c>
      <c r="AW1133" s="153">
        <v>0</v>
      </c>
      <c r="AX1133" s="153">
        <v>0</v>
      </c>
      <c r="AY1133" s="153">
        <v>302028000</v>
      </c>
      <c r="AZ1133" s="153">
        <v>221560645</v>
      </c>
      <c r="BA1133" s="153" t="s">
        <v>9920</v>
      </c>
      <c r="BB1133" s="153">
        <v>500000000</v>
      </c>
      <c r="BC1133" s="153">
        <v>499633086</v>
      </c>
      <c r="BD1133" s="153" t="s">
        <v>7334</v>
      </c>
      <c r="BE1133" s="153">
        <v>0</v>
      </c>
      <c r="BF1133" s="153">
        <v>0</v>
      </c>
      <c r="BG1133" s="153">
        <v>0</v>
      </c>
      <c r="BH1133" s="155">
        <v>0</v>
      </c>
      <c r="BI1133" s="153">
        <v>0</v>
      </c>
      <c r="BJ1133" s="153">
        <v>0</v>
      </c>
    </row>
    <row r="1134" spans="1:62">
      <c r="A1134" s="152">
        <v>4050065308</v>
      </c>
      <c r="B1134" s="153">
        <v>6</v>
      </c>
      <c r="C1134" s="153" t="s">
        <v>9886</v>
      </c>
      <c r="D1134" s="153" t="s">
        <v>9887</v>
      </c>
      <c r="E1134" s="153">
        <v>2023</v>
      </c>
      <c r="F1134" s="153" t="s">
        <v>7125</v>
      </c>
      <c r="G1134" s="153" t="s">
        <v>7126</v>
      </c>
      <c r="H1134" s="153">
        <v>2</v>
      </c>
      <c r="I1134" s="153" t="s">
        <v>7127</v>
      </c>
      <c r="J1134" s="153">
        <v>18</v>
      </c>
      <c r="K1134" s="153" t="s">
        <v>2012</v>
      </c>
      <c r="L1134" s="153" t="s">
        <v>9888</v>
      </c>
      <c r="M1134" s="153">
        <v>199</v>
      </c>
      <c r="N1134" s="153" t="s">
        <v>7128</v>
      </c>
      <c r="O1134" s="153">
        <v>1</v>
      </c>
      <c r="P1134" s="153" t="s">
        <v>2378</v>
      </c>
      <c r="Q1134" s="153">
        <v>12</v>
      </c>
      <c r="R1134" s="153" t="s">
        <v>2512</v>
      </c>
      <c r="S1134" s="153">
        <v>1639</v>
      </c>
      <c r="T1134" s="153" t="s">
        <v>6597</v>
      </c>
      <c r="U1134" s="153">
        <v>18</v>
      </c>
      <c r="V1134" s="153">
        <v>1</v>
      </c>
      <c r="W1134" s="154">
        <v>16391</v>
      </c>
      <c r="X1134" s="153" t="s">
        <v>9921</v>
      </c>
      <c r="Y1134" s="153">
        <v>1</v>
      </c>
      <c r="Z1134" s="153" t="s">
        <v>37</v>
      </c>
      <c r="AA1134" s="153">
        <v>1</v>
      </c>
      <c r="AB1134" s="153" t="s">
        <v>7130</v>
      </c>
      <c r="AC1134" s="153">
        <v>1</v>
      </c>
      <c r="AD1134" s="153">
        <v>0</v>
      </c>
      <c r="AE1134" s="153">
        <v>0</v>
      </c>
      <c r="AF1134" s="153">
        <v>0</v>
      </c>
      <c r="AG1134" s="153">
        <v>25</v>
      </c>
      <c r="AH1134" s="153">
        <v>0</v>
      </c>
      <c r="AI1134" s="153">
        <v>0</v>
      </c>
      <c r="AJ1134" s="153">
        <v>25</v>
      </c>
      <c r="AK1134" s="153">
        <v>25</v>
      </c>
      <c r="AL1134" s="153">
        <v>100</v>
      </c>
      <c r="AM1134" s="153">
        <v>25</v>
      </c>
      <c r="AN1134" s="153">
        <v>0</v>
      </c>
      <c r="AO1134" s="153">
        <v>0</v>
      </c>
      <c r="AP1134" s="154">
        <v>25</v>
      </c>
      <c r="AQ1134" s="153">
        <v>0</v>
      </c>
      <c r="AR1134" s="153">
        <v>0</v>
      </c>
      <c r="AS1134" s="153">
        <v>100</v>
      </c>
      <c r="AT1134" s="153">
        <v>25</v>
      </c>
      <c r="AU1134" s="153">
        <v>25</v>
      </c>
      <c r="AV1134" s="153">
        <v>0</v>
      </c>
      <c r="AW1134" s="153">
        <v>0</v>
      </c>
      <c r="AX1134" s="153">
        <v>0</v>
      </c>
      <c r="AY1134" s="153">
        <v>2872000000</v>
      </c>
      <c r="AZ1134" s="153">
        <v>0</v>
      </c>
      <c r="BA1134" s="153">
        <v>0</v>
      </c>
      <c r="BB1134" s="153">
        <v>3110586000</v>
      </c>
      <c r="BC1134" s="153">
        <v>2917737923</v>
      </c>
      <c r="BD1134" s="153" t="s">
        <v>9922</v>
      </c>
      <c r="BE1134" s="153">
        <v>5020000000</v>
      </c>
      <c r="BF1134" s="153">
        <v>0</v>
      </c>
      <c r="BG1134" s="153">
        <v>0</v>
      </c>
      <c r="BH1134" s="155">
        <v>2999000000</v>
      </c>
      <c r="BI1134" s="153">
        <v>0</v>
      </c>
      <c r="BJ1134" s="153">
        <v>0</v>
      </c>
    </row>
    <row r="1135" spans="1:62">
      <c r="A1135" s="152">
        <v>4050065308</v>
      </c>
      <c r="B1135" s="153">
        <v>6</v>
      </c>
      <c r="C1135" s="153" t="s">
        <v>9886</v>
      </c>
      <c r="D1135" s="153" t="s">
        <v>9887</v>
      </c>
      <c r="E1135" s="153">
        <v>2023</v>
      </c>
      <c r="F1135" s="153" t="s">
        <v>7125</v>
      </c>
      <c r="G1135" s="153" t="s">
        <v>7126</v>
      </c>
      <c r="H1135" s="153">
        <v>2</v>
      </c>
      <c r="I1135" s="153" t="s">
        <v>7127</v>
      </c>
      <c r="J1135" s="153">
        <v>18</v>
      </c>
      <c r="K1135" s="153" t="s">
        <v>2012</v>
      </c>
      <c r="L1135" s="153" t="s">
        <v>9888</v>
      </c>
      <c r="M1135" s="153">
        <v>199</v>
      </c>
      <c r="N1135" s="153" t="s">
        <v>7128</v>
      </c>
      <c r="O1135" s="153">
        <v>1</v>
      </c>
      <c r="P1135" s="153" t="s">
        <v>2378</v>
      </c>
      <c r="Q1135" s="153">
        <v>14</v>
      </c>
      <c r="R1135" s="153" t="s">
        <v>2524</v>
      </c>
      <c r="S1135" s="153">
        <v>1640</v>
      </c>
      <c r="T1135" s="153" t="s">
        <v>6600</v>
      </c>
      <c r="U1135" s="153">
        <v>12</v>
      </c>
      <c r="V1135" s="153">
        <v>1</v>
      </c>
      <c r="W1135" s="154">
        <v>16401</v>
      </c>
      <c r="X1135" s="153" t="s">
        <v>9923</v>
      </c>
      <c r="Y1135" s="153">
        <v>2</v>
      </c>
      <c r="Z1135" s="153" t="s">
        <v>202</v>
      </c>
      <c r="AA1135" s="153">
        <v>1</v>
      </c>
      <c r="AB1135" s="153" t="s">
        <v>7130</v>
      </c>
      <c r="AC1135" s="153">
        <v>1</v>
      </c>
      <c r="AD1135" s="153">
        <v>0</v>
      </c>
      <c r="AE1135" s="153">
        <v>0</v>
      </c>
      <c r="AF1135" s="153">
        <v>0</v>
      </c>
      <c r="AG1135" s="153">
        <v>28</v>
      </c>
      <c r="AH1135" s="153">
        <v>28</v>
      </c>
      <c r="AI1135" s="153">
        <v>100</v>
      </c>
      <c r="AJ1135" s="153">
        <v>28</v>
      </c>
      <c r="AK1135" s="153">
        <v>28</v>
      </c>
      <c r="AL1135" s="153">
        <v>100</v>
      </c>
      <c r="AM1135" s="153">
        <v>28</v>
      </c>
      <c r="AN1135" s="153">
        <v>0</v>
      </c>
      <c r="AO1135" s="153">
        <v>0</v>
      </c>
      <c r="AP1135" s="154">
        <v>28</v>
      </c>
      <c r="AQ1135" s="153">
        <v>0</v>
      </c>
      <c r="AR1135" s="153">
        <v>0</v>
      </c>
      <c r="AS1135" s="153" t="s">
        <v>7131</v>
      </c>
      <c r="AT1135" s="153" t="s">
        <v>7131</v>
      </c>
      <c r="AU1135" s="153" t="s">
        <v>7131</v>
      </c>
      <c r="AV1135" s="153">
        <v>0</v>
      </c>
      <c r="AW1135" s="153">
        <v>0</v>
      </c>
      <c r="AX1135" s="153">
        <v>0</v>
      </c>
      <c r="AY1135" s="153">
        <v>666799000</v>
      </c>
      <c r="AZ1135" s="153">
        <v>666799000</v>
      </c>
      <c r="BA1135" s="153">
        <v>100</v>
      </c>
      <c r="BB1135" s="153">
        <v>698000000</v>
      </c>
      <c r="BC1135" s="153">
        <v>698000000</v>
      </c>
      <c r="BD1135" s="153">
        <v>100</v>
      </c>
      <c r="BE1135" s="153">
        <v>1200000000</v>
      </c>
      <c r="BF1135" s="153">
        <v>0</v>
      </c>
      <c r="BG1135" s="153">
        <v>0</v>
      </c>
      <c r="BH1135" s="155">
        <v>746000000</v>
      </c>
      <c r="BI1135" s="153">
        <v>0</v>
      </c>
      <c r="BJ1135" s="153">
        <v>0</v>
      </c>
    </row>
    <row r="1136" spans="1:62">
      <c r="A1136" s="152">
        <v>4050065308</v>
      </c>
      <c r="B1136" s="153">
        <v>6</v>
      </c>
      <c r="C1136" s="153" t="s">
        <v>9886</v>
      </c>
      <c r="D1136" s="153" t="s">
        <v>9887</v>
      </c>
      <c r="E1136" s="153">
        <v>2023</v>
      </c>
      <c r="F1136" s="153" t="s">
        <v>7125</v>
      </c>
      <c r="G1136" s="153" t="s">
        <v>7126</v>
      </c>
      <c r="H1136" s="153">
        <v>2</v>
      </c>
      <c r="I1136" s="153" t="s">
        <v>7127</v>
      </c>
      <c r="J1136" s="153">
        <v>18</v>
      </c>
      <c r="K1136" s="153" t="s">
        <v>2012</v>
      </c>
      <c r="L1136" s="153" t="s">
        <v>9888</v>
      </c>
      <c r="M1136" s="153">
        <v>199</v>
      </c>
      <c r="N1136" s="153" t="s">
        <v>7128</v>
      </c>
      <c r="O1136" s="153">
        <v>1</v>
      </c>
      <c r="P1136" s="153" t="s">
        <v>2378</v>
      </c>
      <c r="Q1136" s="153">
        <v>17</v>
      </c>
      <c r="R1136" s="153" t="s">
        <v>2533</v>
      </c>
      <c r="S1136" s="153">
        <v>1642</v>
      </c>
      <c r="T1136" s="153" t="s">
        <v>6604</v>
      </c>
      <c r="U1136" s="153">
        <v>14</v>
      </c>
      <c r="V1136" s="153">
        <v>1</v>
      </c>
      <c r="W1136" s="154">
        <v>16421</v>
      </c>
      <c r="X1136" s="153" t="s">
        <v>9924</v>
      </c>
      <c r="Y1136" s="153">
        <v>1</v>
      </c>
      <c r="Z1136" s="153" t="s">
        <v>37</v>
      </c>
      <c r="AA1136" s="153">
        <v>1</v>
      </c>
      <c r="AB1136" s="153" t="s">
        <v>7130</v>
      </c>
      <c r="AC1136" s="153">
        <v>1</v>
      </c>
      <c r="AD1136" s="153">
        <v>0</v>
      </c>
      <c r="AE1136" s="153">
        <v>0</v>
      </c>
      <c r="AF1136" s="153">
        <v>0</v>
      </c>
      <c r="AG1136" s="153">
        <v>75</v>
      </c>
      <c r="AH1136" s="153">
        <v>75</v>
      </c>
      <c r="AI1136" s="153">
        <v>100</v>
      </c>
      <c r="AJ1136" s="153">
        <v>75</v>
      </c>
      <c r="AK1136" s="153">
        <v>75</v>
      </c>
      <c r="AL1136" s="153">
        <v>100</v>
      </c>
      <c r="AM1136" s="153">
        <v>75</v>
      </c>
      <c r="AN1136" s="153">
        <v>75</v>
      </c>
      <c r="AO1136" s="153">
        <v>100</v>
      </c>
      <c r="AP1136" s="154">
        <v>75</v>
      </c>
      <c r="AQ1136" s="153">
        <v>0</v>
      </c>
      <c r="AR1136" s="153">
        <v>0</v>
      </c>
      <c r="AS1136" s="153">
        <v>300</v>
      </c>
      <c r="AT1136" s="153">
        <v>225</v>
      </c>
      <c r="AU1136" s="153">
        <v>75</v>
      </c>
      <c r="AV1136" s="153">
        <v>0</v>
      </c>
      <c r="AW1136" s="153">
        <v>0</v>
      </c>
      <c r="AX1136" s="153">
        <v>0</v>
      </c>
      <c r="AY1136" s="153">
        <v>1691564000</v>
      </c>
      <c r="AZ1136" s="153">
        <v>1691564000</v>
      </c>
      <c r="BA1136" s="153">
        <v>100</v>
      </c>
      <c r="BB1136" s="153">
        <v>2438000000</v>
      </c>
      <c r="BC1136" s="153">
        <v>2438000000</v>
      </c>
      <c r="BD1136" s="153">
        <v>100</v>
      </c>
      <c r="BE1136" s="153">
        <v>2609000000</v>
      </c>
      <c r="BF1136" s="153">
        <v>2609000000</v>
      </c>
      <c r="BG1136" s="153">
        <v>100</v>
      </c>
      <c r="BH1136" s="155">
        <v>1953000000</v>
      </c>
      <c r="BI1136" s="153">
        <v>0</v>
      </c>
      <c r="BJ1136" s="153">
        <v>0</v>
      </c>
    </row>
    <row r="1137" spans="1:62">
      <c r="A1137" s="152">
        <v>4050065308</v>
      </c>
      <c r="B1137" s="153">
        <v>6</v>
      </c>
      <c r="C1137" s="153" t="s">
        <v>9886</v>
      </c>
      <c r="D1137" s="153" t="s">
        <v>9887</v>
      </c>
      <c r="E1137" s="153">
        <v>2023</v>
      </c>
      <c r="F1137" s="153" t="s">
        <v>7125</v>
      </c>
      <c r="G1137" s="153" t="s">
        <v>7126</v>
      </c>
      <c r="H1137" s="153">
        <v>2</v>
      </c>
      <c r="I1137" s="153" t="s">
        <v>7127</v>
      </c>
      <c r="J1137" s="153">
        <v>18</v>
      </c>
      <c r="K1137" s="153" t="s">
        <v>2012</v>
      </c>
      <c r="L1137" s="153" t="s">
        <v>9888</v>
      </c>
      <c r="M1137" s="153">
        <v>199</v>
      </c>
      <c r="N1137" s="153" t="s">
        <v>7128</v>
      </c>
      <c r="O1137" s="153">
        <v>1</v>
      </c>
      <c r="P1137" s="153" t="s">
        <v>2378</v>
      </c>
      <c r="Q1137" s="153">
        <v>17</v>
      </c>
      <c r="R1137" s="153" t="s">
        <v>2533</v>
      </c>
      <c r="S1137" s="153">
        <v>1642</v>
      </c>
      <c r="T1137" s="153" t="s">
        <v>6604</v>
      </c>
      <c r="U1137" s="153">
        <v>14</v>
      </c>
      <c r="V1137" s="153">
        <v>2</v>
      </c>
      <c r="W1137" s="154">
        <v>16422</v>
      </c>
      <c r="X1137" s="153" t="s">
        <v>9925</v>
      </c>
      <c r="Y1137" s="153">
        <v>1</v>
      </c>
      <c r="Z1137" s="153" t="s">
        <v>37</v>
      </c>
      <c r="AA1137" s="153">
        <v>1</v>
      </c>
      <c r="AB1137" s="153" t="s">
        <v>7130</v>
      </c>
      <c r="AC1137" s="153">
        <v>1</v>
      </c>
      <c r="AD1137" s="153">
        <v>0</v>
      </c>
      <c r="AE1137" s="153">
        <v>0</v>
      </c>
      <c r="AF1137" s="153">
        <v>0</v>
      </c>
      <c r="AG1137" s="153">
        <v>75</v>
      </c>
      <c r="AH1137" s="153">
        <v>75</v>
      </c>
      <c r="AI1137" s="153">
        <v>100</v>
      </c>
      <c r="AJ1137" s="153">
        <v>75</v>
      </c>
      <c r="AK1137" s="153">
        <v>75</v>
      </c>
      <c r="AL1137" s="153">
        <v>100</v>
      </c>
      <c r="AM1137" s="153">
        <v>75</v>
      </c>
      <c r="AN1137" s="153">
        <v>75</v>
      </c>
      <c r="AO1137" s="153">
        <v>100</v>
      </c>
      <c r="AP1137" s="154">
        <v>75</v>
      </c>
      <c r="AQ1137" s="153">
        <v>0</v>
      </c>
      <c r="AR1137" s="153">
        <v>0</v>
      </c>
      <c r="AS1137" s="153">
        <v>300</v>
      </c>
      <c r="AT1137" s="153">
        <v>225</v>
      </c>
      <c r="AU1137" s="153">
        <v>75</v>
      </c>
      <c r="AV1137" s="153">
        <v>0</v>
      </c>
      <c r="AW1137" s="153">
        <v>0</v>
      </c>
      <c r="AX1137" s="153">
        <v>0</v>
      </c>
      <c r="AY1137" s="153">
        <v>839713000</v>
      </c>
      <c r="AZ1137" s="153">
        <v>839713000</v>
      </c>
      <c r="BA1137" s="153">
        <v>100</v>
      </c>
      <c r="BB1137" s="153">
        <v>672586000</v>
      </c>
      <c r="BC1137" s="153">
        <v>672586000</v>
      </c>
      <c r="BD1137" s="153">
        <v>100</v>
      </c>
      <c r="BE1137" s="153">
        <v>1665000000</v>
      </c>
      <c r="BF1137" s="153">
        <v>1665000000</v>
      </c>
      <c r="BG1137" s="153">
        <v>100</v>
      </c>
      <c r="BH1137" s="155">
        <v>959000000</v>
      </c>
      <c r="BI1137" s="153">
        <v>0</v>
      </c>
      <c r="BJ1137" s="153">
        <v>0</v>
      </c>
    </row>
    <row r="1138" spans="1:62">
      <c r="A1138" s="152">
        <v>4050065308</v>
      </c>
      <c r="B1138" s="153">
        <v>6</v>
      </c>
      <c r="C1138" s="153" t="s">
        <v>9886</v>
      </c>
      <c r="D1138" s="153" t="s">
        <v>9887</v>
      </c>
      <c r="E1138" s="153">
        <v>2023</v>
      </c>
      <c r="F1138" s="153" t="s">
        <v>7125</v>
      </c>
      <c r="G1138" s="153" t="s">
        <v>7126</v>
      </c>
      <c r="H1138" s="153">
        <v>2</v>
      </c>
      <c r="I1138" s="153" t="s">
        <v>7127</v>
      </c>
      <c r="J1138" s="153">
        <v>18</v>
      </c>
      <c r="K1138" s="153" t="s">
        <v>2012</v>
      </c>
      <c r="L1138" s="153" t="s">
        <v>9888</v>
      </c>
      <c r="M1138" s="153">
        <v>199</v>
      </c>
      <c r="N1138" s="153" t="s">
        <v>7128</v>
      </c>
      <c r="O1138" s="153">
        <v>1</v>
      </c>
      <c r="P1138" s="153" t="s">
        <v>2378</v>
      </c>
      <c r="Q1138" s="153">
        <v>17</v>
      </c>
      <c r="R1138" s="153" t="s">
        <v>2533</v>
      </c>
      <c r="S1138" s="153">
        <v>1644</v>
      </c>
      <c r="T1138" s="153" t="s">
        <v>6610</v>
      </c>
      <c r="U1138" s="153">
        <v>19</v>
      </c>
      <c r="V1138" s="153">
        <v>1</v>
      </c>
      <c r="W1138" s="154">
        <v>16441</v>
      </c>
      <c r="X1138" s="153" t="s">
        <v>7371</v>
      </c>
      <c r="Y1138" s="153">
        <v>1</v>
      </c>
      <c r="Z1138" s="153" t="s">
        <v>37</v>
      </c>
      <c r="AA1138" s="153">
        <v>1</v>
      </c>
      <c r="AB1138" s="153" t="s">
        <v>7130</v>
      </c>
      <c r="AC1138" s="153">
        <v>1</v>
      </c>
      <c r="AD1138" s="153">
        <v>0</v>
      </c>
      <c r="AE1138" s="153">
        <v>0</v>
      </c>
      <c r="AF1138" s="153">
        <v>0</v>
      </c>
      <c r="AG1138" s="153">
        <v>0</v>
      </c>
      <c r="AH1138" s="153">
        <v>0</v>
      </c>
      <c r="AI1138" s="153">
        <v>0</v>
      </c>
      <c r="AJ1138" s="153">
        <v>0</v>
      </c>
      <c r="AK1138" s="153">
        <v>0</v>
      </c>
      <c r="AL1138" s="153">
        <v>0</v>
      </c>
      <c r="AM1138" s="153">
        <v>1</v>
      </c>
      <c r="AN1138" s="153">
        <v>0</v>
      </c>
      <c r="AO1138" s="153">
        <v>0</v>
      </c>
      <c r="AP1138" s="154">
        <v>0</v>
      </c>
      <c r="AQ1138" s="153">
        <v>0</v>
      </c>
      <c r="AR1138" s="153">
        <v>0</v>
      </c>
      <c r="AS1138" s="153">
        <v>1</v>
      </c>
      <c r="AT1138" s="153">
        <v>0</v>
      </c>
      <c r="AU1138" s="153">
        <v>0</v>
      </c>
      <c r="AV1138" s="153">
        <v>0</v>
      </c>
      <c r="AW1138" s="153">
        <v>0</v>
      </c>
      <c r="AX1138" s="153">
        <v>0</v>
      </c>
      <c r="AY1138" s="153">
        <v>0</v>
      </c>
      <c r="AZ1138" s="153">
        <v>0</v>
      </c>
      <c r="BA1138" s="153">
        <v>0</v>
      </c>
      <c r="BB1138" s="153">
        <v>0</v>
      </c>
      <c r="BC1138" s="153">
        <v>0</v>
      </c>
      <c r="BD1138" s="153">
        <v>0</v>
      </c>
      <c r="BE1138" s="153">
        <v>500000000</v>
      </c>
      <c r="BF1138" s="153">
        <v>0</v>
      </c>
      <c r="BG1138" s="153">
        <v>0</v>
      </c>
      <c r="BH1138" s="155">
        <v>0</v>
      </c>
      <c r="BI1138" s="153">
        <v>0</v>
      </c>
      <c r="BJ1138" s="153">
        <v>0</v>
      </c>
    </row>
    <row r="1139" spans="1:62">
      <c r="A1139" s="152">
        <v>4050065308</v>
      </c>
      <c r="B1139" s="153">
        <v>6</v>
      </c>
      <c r="C1139" s="153" t="s">
        <v>9886</v>
      </c>
      <c r="D1139" s="153" t="s">
        <v>9887</v>
      </c>
      <c r="E1139" s="153">
        <v>2023</v>
      </c>
      <c r="F1139" s="153" t="s">
        <v>7125</v>
      </c>
      <c r="G1139" s="153" t="s">
        <v>7126</v>
      </c>
      <c r="H1139" s="153">
        <v>2</v>
      </c>
      <c r="I1139" s="153" t="s">
        <v>7127</v>
      </c>
      <c r="J1139" s="153">
        <v>18</v>
      </c>
      <c r="K1139" s="153" t="s">
        <v>2012</v>
      </c>
      <c r="L1139" s="153" t="s">
        <v>9888</v>
      </c>
      <c r="M1139" s="153">
        <v>199</v>
      </c>
      <c r="N1139" s="153" t="s">
        <v>7128</v>
      </c>
      <c r="O1139" s="153">
        <v>1</v>
      </c>
      <c r="P1139" s="153" t="s">
        <v>2378</v>
      </c>
      <c r="Q1139" s="153">
        <v>17</v>
      </c>
      <c r="R1139" s="153" t="s">
        <v>2533</v>
      </c>
      <c r="S1139" s="153">
        <v>1644</v>
      </c>
      <c r="T1139" s="153" t="s">
        <v>6610</v>
      </c>
      <c r="U1139" s="153">
        <v>19</v>
      </c>
      <c r="V1139" s="153">
        <v>2</v>
      </c>
      <c r="W1139" s="154">
        <v>16442</v>
      </c>
      <c r="X1139" s="153" t="s">
        <v>9926</v>
      </c>
      <c r="Y1139" s="153">
        <v>1</v>
      </c>
      <c r="Z1139" s="153" t="s">
        <v>37</v>
      </c>
      <c r="AA1139" s="153">
        <v>1</v>
      </c>
      <c r="AB1139" s="153" t="s">
        <v>7130</v>
      </c>
      <c r="AC1139" s="153">
        <v>1</v>
      </c>
      <c r="AD1139" s="153">
        <v>0</v>
      </c>
      <c r="AE1139" s="153">
        <v>0</v>
      </c>
      <c r="AF1139" s="153">
        <v>0</v>
      </c>
      <c r="AG1139" s="153">
        <v>1</v>
      </c>
      <c r="AH1139" s="153">
        <v>0</v>
      </c>
      <c r="AI1139" s="153">
        <v>0</v>
      </c>
      <c r="AJ1139" s="153">
        <v>0</v>
      </c>
      <c r="AK1139" s="153">
        <v>0</v>
      </c>
      <c r="AL1139" s="153">
        <v>0</v>
      </c>
      <c r="AM1139" s="153">
        <v>0</v>
      </c>
      <c r="AN1139" s="153">
        <v>0</v>
      </c>
      <c r="AO1139" s="153">
        <v>0</v>
      </c>
      <c r="AP1139" s="154">
        <v>1</v>
      </c>
      <c r="AQ1139" s="153">
        <v>0</v>
      </c>
      <c r="AR1139" s="153">
        <v>0</v>
      </c>
      <c r="AS1139" s="153">
        <v>1</v>
      </c>
      <c r="AT1139" s="153">
        <v>0</v>
      </c>
      <c r="AU1139" s="153">
        <v>0</v>
      </c>
      <c r="AV1139" s="153">
        <v>0</v>
      </c>
      <c r="AW1139" s="153">
        <v>0</v>
      </c>
      <c r="AX1139" s="153">
        <v>0</v>
      </c>
      <c r="AY1139" s="153">
        <v>202546000</v>
      </c>
      <c r="AZ1139" s="153">
        <v>0</v>
      </c>
      <c r="BA1139" s="153">
        <v>0</v>
      </c>
      <c r="BB1139" s="153">
        <v>0</v>
      </c>
      <c r="BC1139" s="153">
        <v>0</v>
      </c>
      <c r="BD1139" s="153">
        <v>0</v>
      </c>
      <c r="BE1139" s="153">
        <v>0</v>
      </c>
      <c r="BF1139" s="153">
        <v>0</v>
      </c>
      <c r="BG1139" s="153">
        <v>0</v>
      </c>
      <c r="BH1139" s="155">
        <v>10000000</v>
      </c>
      <c r="BI1139" s="153">
        <v>0</v>
      </c>
      <c r="BJ1139" s="153">
        <v>0</v>
      </c>
    </row>
    <row r="1140" spans="1:62">
      <c r="A1140" s="152">
        <v>4050065308</v>
      </c>
      <c r="B1140" s="153">
        <v>6</v>
      </c>
      <c r="C1140" s="153" t="s">
        <v>9886</v>
      </c>
      <c r="D1140" s="153" t="s">
        <v>9887</v>
      </c>
      <c r="E1140" s="153">
        <v>2023</v>
      </c>
      <c r="F1140" s="153" t="s">
        <v>7125</v>
      </c>
      <c r="G1140" s="153" t="s">
        <v>7126</v>
      </c>
      <c r="H1140" s="153">
        <v>2</v>
      </c>
      <c r="I1140" s="153" t="s">
        <v>7127</v>
      </c>
      <c r="J1140" s="153">
        <v>18</v>
      </c>
      <c r="K1140" s="153" t="s">
        <v>2012</v>
      </c>
      <c r="L1140" s="153" t="s">
        <v>9888</v>
      </c>
      <c r="M1140" s="153">
        <v>199</v>
      </c>
      <c r="N1140" s="153" t="s">
        <v>7128</v>
      </c>
      <c r="O1140" s="153">
        <v>1</v>
      </c>
      <c r="P1140" s="153" t="s">
        <v>2378</v>
      </c>
      <c r="Q1140" s="153">
        <v>20</v>
      </c>
      <c r="R1140" s="153" t="s">
        <v>2551</v>
      </c>
      <c r="S1140" s="153">
        <v>1646</v>
      </c>
      <c r="T1140" s="153" t="s">
        <v>6614</v>
      </c>
      <c r="U1140" s="153">
        <v>15</v>
      </c>
      <c r="V1140" s="153">
        <v>1</v>
      </c>
      <c r="W1140" s="154">
        <v>16461</v>
      </c>
      <c r="X1140" s="153" t="s">
        <v>9456</v>
      </c>
      <c r="Y1140" s="153">
        <v>1</v>
      </c>
      <c r="Z1140" s="153" t="s">
        <v>37</v>
      </c>
      <c r="AA1140" s="153">
        <v>1</v>
      </c>
      <c r="AB1140" s="153" t="s">
        <v>7130</v>
      </c>
      <c r="AC1140" s="153">
        <v>1</v>
      </c>
      <c r="AD1140" s="153">
        <v>0</v>
      </c>
      <c r="AE1140" s="153">
        <v>0</v>
      </c>
      <c r="AF1140" s="153">
        <v>0</v>
      </c>
      <c r="AG1140" s="153">
        <v>300</v>
      </c>
      <c r="AH1140" s="153">
        <v>300</v>
      </c>
      <c r="AI1140" s="153">
        <v>100</v>
      </c>
      <c r="AJ1140" s="153">
        <v>600</v>
      </c>
      <c r="AK1140" s="153">
        <v>600</v>
      </c>
      <c r="AL1140" s="153">
        <v>100</v>
      </c>
      <c r="AM1140" s="153">
        <v>600</v>
      </c>
      <c r="AN1140" s="153">
        <v>0</v>
      </c>
      <c r="AO1140" s="153">
        <v>0</v>
      </c>
      <c r="AP1140" s="154">
        <v>500</v>
      </c>
      <c r="AQ1140" s="153">
        <v>0</v>
      </c>
      <c r="AR1140" s="153">
        <v>0</v>
      </c>
      <c r="AS1140" s="153">
        <v>2000</v>
      </c>
      <c r="AT1140" s="153">
        <v>900</v>
      </c>
      <c r="AU1140" s="153">
        <v>45</v>
      </c>
      <c r="AV1140" s="153">
        <v>0</v>
      </c>
      <c r="AW1140" s="153">
        <v>0</v>
      </c>
      <c r="AX1140" s="153">
        <v>0</v>
      </c>
      <c r="AY1140" s="153">
        <v>318860000</v>
      </c>
      <c r="AZ1140" s="153">
        <v>314463771</v>
      </c>
      <c r="BA1140" s="153" t="s">
        <v>9014</v>
      </c>
      <c r="BB1140" s="153">
        <v>1338000000</v>
      </c>
      <c r="BC1140" s="153">
        <v>1338000000</v>
      </c>
      <c r="BD1140" s="153">
        <v>100</v>
      </c>
      <c r="BE1140" s="153">
        <v>1000000000</v>
      </c>
      <c r="BF1140" s="153">
        <v>0</v>
      </c>
      <c r="BG1140" s="153">
        <v>0</v>
      </c>
      <c r="BH1140" s="155">
        <v>1075000000</v>
      </c>
      <c r="BI1140" s="153">
        <v>0</v>
      </c>
      <c r="BJ1140" s="153">
        <v>0</v>
      </c>
    </row>
    <row r="1141" spans="1:62">
      <c r="A1141" s="152">
        <v>4050065308</v>
      </c>
      <c r="B1141" s="153">
        <v>6</v>
      </c>
      <c r="C1141" s="153" t="s">
        <v>9886</v>
      </c>
      <c r="D1141" s="153" t="s">
        <v>9887</v>
      </c>
      <c r="E1141" s="153">
        <v>2023</v>
      </c>
      <c r="F1141" s="153" t="s">
        <v>7125</v>
      </c>
      <c r="G1141" s="153" t="s">
        <v>7126</v>
      </c>
      <c r="H1141" s="153">
        <v>2</v>
      </c>
      <c r="I1141" s="153" t="s">
        <v>7127</v>
      </c>
      <c r="J1141" s="153">
        <v>18</v>
      </c>
      <c r="K1141" s="153" t="s">
        <v>2012</v>
      </c>
      <c r="L1141" s="153" t="s">
        <v>9888</v>
      </c>
      <c r="M1141" s="153">
        <v>199</v>
      </c>
      <c r="N1141" s="153" t="s">
        <v>7128</v>
      </c>
      <c r="O1141" s="153">
        <v>1</v>
      </c>
      <c r="P1141" s="153" t="s">
        <v>2378</v>
      </c>
      <c r="Q1141" s="153">
        <v>21</v>
      </c>
      <c r="R1141" s="153" t="s">
        <v>2576</v>
      </c>
      <c r="S1141" s="153">
        <v>1647</v>
      </c>
      <c r="T1141" s="153" t="s">
        <v>6618</v>
      </c>
      <c r="U1141" s="153">
        <v>20</v>
      </c>
      <c r="V1141" s="153">
        <v>1</v>
      </c>
      <c r="W1141" s="154">
        <v>16471</v>
      </c>
      <c r="X1141" s="153" t="s">
        <v>7565</v>
      </c>
      <c r="Y1141" s="153">
        <v>1</v>
      </c>
      <c r="Z1141" s="153" t="s">
        <v>37</v>
      </c>
      <c r="AA1141" s="153">
        <v>1</v>
      </c>
      <c r="AB1141" s="153" t="s">
        <v>7130</v>
      </c>
      <c r="AC1141" s="153">
        <v>1</v>
      </c>
      <c r="AD1141" s="153">
        <v>0</v>
      </c>
      <c r="AE1141" s="153">
        <v>0</v>
      </c>
      <c r="AF1141" s="153">
        <v>0</v>
      </c>
      <c r="AG1141" s="153">
        <v>6</v>
      </c>
      <c r="AH1141" s="153">
        <v>6</v>
      </c>
      <c r="AI1141" s="153">
        <v>100</v>
      </c>
      <c r="AJ1141" s="153">
        <v>8</v>
      </c>
      <c r="AK1141" s="153">
        <v>8</v>
      </c>
      <c r="AL1141" s="153">
        <v>100</v>
      </c>
      <c r="AM1141" s="153">
        <v>5</v>
      </c>
      <c r="AN1141" s="153">
        <v>5</v>
      </c>
      <c r="AO1141" s="153">
        <v>100</v>
      </c>
      <c r="AP1141" s="154">
        <v>5</v>
      </c>
      <c r="AQ1141" s="153">
        <v>0</v>
      </c>
      <c r="AR1141" s="153">
        <v>0</v>
      </c>
      <c r="AS1141" s="153">
        <v>24</v>
      </c>
      <c r="AT1141" s="153">
        <v>19</v>
      </c>
      <c r="AU1141" s="153" t="s">
        <v>9927</v>
      </c>
      <c r="AV1141" s="153">
        <v>0</v>
      </c>
      <c r="AW1141" s="153">
        <v>0</v>
      </c>
      <c r="AX1141" s="153">
        <v>0</v>
      </c>
      <c r="AY1141" s="153">
        <v>553256048</v>
      </c>
      <c r="AZ1141" s="153">
        <v>547207207</v>
      </c>
      <c r="BA1141" s="153" t="s">
        <v>9340</v>
      </c>
      <c r="BB1141" s="153">
        <v>2150000000</v>
      </c>
      <c r="BC1141" s="153">
        <v>1275663936</v>
      </c>
      <c r="BD1141" s="153" t="s">
        <v>9928</v>
      </c>
      <c r="BE1141" s="153">
        <v>500000000</v>
      </c>
      <c r="BF1141" s="153">
        <v>200000000</v>
      </c>
      <c r="BG1141" s="153">
        <v>40</v>
      </c>
      <c r="BH1141" s="155">
        <v>324000000</v>
      </c>
      <c r="BI1141" s="153">
        <v>0</v>
      </c>
      <c r="BJ1141" s="153">
        <v>0</v>
      </c>
    </row>
    <row r="1142" spans="1:62">
      <c r="A1142" s="152">
        <v>4050065308</v>
      </c>
      <c r="B1142" s="153">
        <v>6</v>
      </c>
      <c r="C1142" s="153" t="s">
        <v>9886</v>
      </c>
      <c r="D1142" s="153" t="s">
        <v>9887</v>
      </c>
      <c r="E1142" s="153">
        <v>2023</v>
      </c>
      <c r="F1142" s="153" t="s">
        <v>7125</v>
      </c>
      <c r="G1142" s="153" t="s">
        <v>7126</v>
      </c>
      <c r="H1142" s="153">
        <v>2</v>
      </c>
      <c r="I1142" s="153" t="s">
        <v>7127</v>
      </c>
      <c r="J1142" s="153">
        <v>18</v>
      </c>
      <c r="K1142" s="153" t="s">
        <v>2012</v>
      </c>
      <c r="L1142" s="153" t="s">
        <v>9888</v>
      </c>
      <c r="M1142" s="153">
        <v>199</v>
      </c>
      <c r="N1142" s="153" t="s">
        <v>7128</v>
      </c>
      <c r="O1142" s="153">
        <v>1</v>
      </c>
      <c r="P1142" s="153" t="s">
        <v>2378</v>
      </c>
      <c r="Q1142" s="153">
        <v>21</v>
      </c>
      <c r="R1142" s="153" t="s">
        <v>2576</v>
      </c>
      <c r="S1142" s="153">
        <v>1647</v>
      </c>
      <c r="T1142" s="153" t="s">
        <v>6618</v>
      </c>
      <c r="U1142" s="153">
        <v>20</v>
      </c>
      <c r="V1142" s="153">
        <v>2</v>
      </c>
      <c r="W1142" s="154">
        <v>16472</v>
      </c>
      <c r="X1142" s="153" t="s">
        <v>9929</v>
      </c>
      <c r="Y1142" s="153">
        <v>1</v>
      </c>
      <c r="Z1142" s="153" t="s">
        <v>37</v>
      </c>
      <c r="AA1142" s="153">
        <v>1</v>
      </c>
      <c r="AB1142" s="153" t="s">
        <v>7130</v>
      </c>
      <c r="AC1142" s="153">
        <v>1</v>
      </c>
      <c r="AD1142" s="153">
        <v>0</v>
      </c>
      <c r="AE1142" s="153">
        <v>0</v>
      </c>
      <c r="AF1142" s="153">
        <v>0</v>
      </c>
      <c r="AG1142" s="153">
        <v>20</v>
      </c>
      <c r="AH1142" s="153">
        <v>20</v>
      </c>
      <c r="AI1142" s="153">
        <v>100</v>
      </c>
      <c r="AJ1142" s="153">
        <v>20</v>
      </c>
      <c r="AK1142" s="153">
        <v>20</v>
      </c>
      <c r="AL1142" s="153">
        <v>100</v>
      </c>
      <c r="AM1142" s="153">
        <v>19</v>
      </c>
      <c r="AN1142" s="153">
        <v>19</v>
      </c>
      <c r="AO1142" s="153">
        <v>100</v>
      </c>
      <c r="AP1142" s="154">
        <v>31</v>
      </c>
      <c r="AQ1142" s="153">
        <v>0</v>
      </c>
      <c r="AR1142" s="153">
        <v>0</v>
      </c>
      <c r="AS1142" s="153">
        <v>90</v>
      </c>
      <c r="AT1142" s="153">
        <v>59</v>
      </c>
      <c r="AU1142" s="153" t="s">
        <v>9930</v>
      </c>
      <c r="AV1142" s="153">
        <v>0</v>
      </c>
      <c r="AW1142" s="153">
        <v>0</v>
      </c>
      <c r="AX1142" s="153">
        <v>0</v>
      </c>
      <c r="AY1142" s="153">
        <v>543466000</v>
      </c>
      <c r="AZ1142" s="153">
        <v>543466000</v>
      </c>
      <c r="BA1142" s="153">
        <v>100</v>
      </c>
      <c r="BB1142" s="153">
        <v>542000000</v>
      </c>
      <c r="BC1142" s="153">
        <v>542000000</v>
      </c>
      <c r="BD1142" s="153">
        <v>100</v>
      </c>
      <c r="BE1142" s="153">
        <v>587000000</v>
      </c>
      <c r="BF1142" s="153">
        <v>437000000</v>
      </c>
      <c r="BG1142" s="153" t="s">
        <v>9931</v>
      </c>
      <c r="BH1142" s="155">
        <v>781000000</v>
      </c>
      <c r="BI1142" s="153">
        <v>0</v>
      </c>
      <c r="BJ1142" s="153">
        <v>0</v>
      </c>
    </row>
    <row r="1143" spans="1:62">
      <c r="A1143" s="152">
        <v>4050065308</v>
      </c>
      <c r="B1143" s="153">
        <v>6</v>
      </c>
      <c r="C1143" s="153" t="s">
        <v>9886</v>
      </c>
      <c r="D1143" s="153" t="s">
        <v>9887</v>
      </c>
      <c r="E1143" s="153">
        <v>2023</v>
      </c>
      <c r="F1143" s="153" t="s">
        <v>7125</v>
      </c>
      <c r="G1143" s="153" t="s">
        <v>7126</v>
      </c>
      <c r="H1143" s="153">
        <v>2</v>
      </c>
      <c r="I1143" s="153" t="s">
        <v>7127</v>
      </c>
      <c r="J1143" s="153">
        <v>18</v>
      </c>
      <c r="K1143" s="153" t="s">
        <v>2012</v>
      </c>
      <c r="L1143" s="153" t="s">
        <v>9888</v>
      </c>
      <c r="M1143" s="153">
        <v>199</v>
      </c>
      <c r="N1143" s="153" t="s">
        <v>7128</v>
      </c>
      <c r="O1143" s="153">
        <v>1</v>
      </c>
      <c r="P1143" s="153" t="s">
        <v>2378</v>
      </c>
      <c r="Q1143" s="153">
        <v>21</v>
      </c>
      <c r="R1143" s="153" t="s">
        <v>2576</v>
      </c>
      <c r="S1143" s="153">
        <v>1647</v>
      </c>
      <c r="T1143" s="153" t="s">
        <v>6618</v>
      </c>
      <c r="U1143" s="153">
        <v>20</v>
      </c>
      <c r="V1143" s="153">
        <v>3</v>
      </c>
      <c r="W1143" s="154">
        <v>16473</v>
      </c>
      <c r="X1143" s="153" t="s">
        <v>9932</v>
      </c>
      <c r="Y1143" s="153">
        <v>1</v>
      </c>
      <c r="Z1143" s="153" t="s">
        <v>37</v>
      </c>
      <c r="AA1143" s="153">
        <v>1</v>
      </c>
      <c r="AB1143" s="153" t="s">
        <v>7130</v>
      </c>
      <c r="AC1143" s="153">
        <v>1</v>
      </c>
      <c r="AD1143" s="153">
        <v>0</v>
      </c>
      <c r="AE1143" s="153">
        <v>0</v>
      </c>
      <c r="AF1143" s="153">
        <v>0</v>
      </c>
      <c r="AG1143" s="153">
        <v>945</v>
      </c>
      <c r="AH1143" s="153">
        <v>945</v>
      </c>
      <c r="AI1143" s="153">
        <v>100</v>
      </c>
      <c r="AJ1143" s="153">
        <v>945</v>
      </c>
      <c r="AK1143" s="153">
        <v>945</v>
      </c>
      <c r="AL1143" s="153">
        <v>100</v>
      </c>
      <c r="AM1143" s="153">
        <v>945</v>
      </c>
      <c r="AN1143" s="153">
        <v>945</v>
      </c>
      <c r="AO1143" s="153">
        <v>100</v>
      </c>
      <c r="AP1143" s="154">
        <v>945</v>
      </c>
      <c r="AQ1143" s="153">
        <v>0</v>
      </c>
      <c r="AR1143" s="153">
        <v>0</v>
      </c>
      <c r="AS1143" s="153">
        <v>3780</v>
      </c>
      <c r="AT1143" s="153">
        <v>2835</v>
      </c>
      <c r="AU1143" s="153">
        <v>75</v>
      </c>
      <c r="AV1143" s="153">
        <v>0</v>
      </c>
      <c r="AW1143" s="153">
        <v>0</v>
      </c>
      <c r="AX1143" s="153">
        <v>0</v>
      </c>
      <c r="AY1143" s="153">
        <v>376473952</v>
      </c>
      <c r="AZ1143" s="153">
        <v>360000000</v>
      </c>
      <c r="BA1143" s="153" t="s">
        <v>9933</v>
      </c>
      <c r="BB1143" s="153">
        <v>859588000</v>
      </c>
      <c r="BC1143" s="153">
        <v>859588000</v>
      </c>
      <c r="BD1143" s="153">
        <v>100</v>
      </c>
      <c r="BE1143" s="153">
        <v>709000000</v>
      </c>
      <c r="BF1143" s="153">
        <v>709000000</v>
      </c>
      <c r="BG1143" s="153">
        <v>100</v>
      </c>
      <c r="BH1143" s="155">
        <v>709000000</v>
      </c>
      <c r="BI1143" s="153">
        <v>0</v>
      </c>
      <c r="BJ1143" s="153">
        <v>0</v>
      </c>
    </row>
    <row r="1144" spans="1:62">
      <c r="A1144" s="152">
        <v>4050065308</v>
      </c>
      <c r="B1144" s="153">
        <v>6</v>
      </c>
      <c r="C1144" s="153" t="s">
        <v>9886</v>
      </c>
      <c r="D1144" s="153" t="s">
        <v>9887</v>
      </c>
      <c r="E1144" s="153">
        <v>2023</v>
      </c>
      <c r="F1144" s="153" t="s">
        <v>7125</v>
      </c>
      <c r="G1144" s="153" t="s">
        <v>7126</v>
      </c>
      <c r="H1144" s="153">
        <v>2</v>
      </c>
      <c r="I1144" s="153" t="s">
        <v>7127</v>
      </c>
      <c r="J1144" s="153">
        <v>18</v>
      </c>
      <c r="K1144" s="153" t="s">
        <v>2012</v>
      </c>
      <c r="L1144" s="153" t="s">
        <v>9888</v>
      </c>
      <c r="M1144" s="153">
        <v>199</v>
      </c>
      <c r="N1144" s="153" t="s">
        <v>7128</v>
      </c>
      <c r="O1144" s="153">
        <v>1</v>
      </c>
      <c r="P1144" s="153" t="s">
        <v>2378</v>
      </c>
      <c r="Q1144" s="153">
        <v>21</v>
      </c>
      <c r="R1144" s="153" t="s">
        <v>2576</v>
      </c>
      <c r="S1144" s="153">
        <v>1647</v>
      </c>
      <c r="T1144" s="153" t="s">
        <v>6618</v>
      </c>
      <c r="U1144" s="153">
        <v>20</v>
      </c>
      <c r="V1144" s="153">
        <v>4</v>
      </c>
      <c r="W1144" s="154">
        <v>16474</v>
      </c>
      <c r="X1144" s="153" t="s">
        <v>9934</v>
      </c>
      <c r="Y1144" s="153">
        <v>1</v>
      </c>
      <c r="Z1144" s="153" t="s">
        <v>37</v>
      </c>
      <c r="AA1144" s="153">
        <v>1</v>
      </c>
      <c r="AB1144" s="153" t="s">
        <v>7130</v>
      </c>
      <c r="AC1144" s="153">
        <v>1</v>
      </c>
      <c r="AD1144" s="153">
        <v>0</v>
      </c>
      <c r="AE1144" s="153">
        <v>0</v>
      </c>
      <c r="AF1144" s="153">
        <v>0</v>
      </c>
      <c r="AG1144" s="153">
        <v>0</v>
      </c>
      <c r="AH1144" s="153">
        <v>0</v>
      </c>
      <c r="AI1144" s="153">
        <v>0</v>
      </c>
      <c r="AJ1144" s="153">
        <v>0</v>
      </c>
      <c r="AK1144" s="153">
        <v>0</v>
      </c>
      <c r="AL1144" s="153">
        <v>0</v>
      </c>
      <c r="AM1144" s="153" t="s">
        <v>7215</v>
      </c>
      <c r="AN1144" s="153">
        <v>0</v>
      </c>
      <c r="AO1144" s="153">
        <v>0</v>
      </c>
      <c r="AP1144" s="154" t="s">
        <v>7215</v>
      </c>
      <c r="AQ1144" s="153">
        <v>0</v>
      </c>
      <c r="AR1144" s="153">
        <v>0</v>
      </c>
      <c r="AS1144" s="153">
        <v>1</v>
      </c>
      <c r="AT1144" s="153">
        <v>0</v>
      </c>
      <c r="AU1144" s="153">
        <v>0</v>
      </c>
      <c r="AV1144" s="153">
        <v>0</v>
      </c>
      <c r="AW1144" s="153">
        <v>0</v>
      </c>
      <c r="AX1144" s="153">
        <v>0</v>
      </c>
      <c r="AY1144" s="153">
        <v>0</v>
      </c>
      <c r="AZ1144" s="153">
        <v>0</v>
      </c>
      <c r="BA1144" s="153">
        <v>0</v>
      </c>
      <c r="BB1144" s="153">
        <v>0</v>
      </c>
      <c r="BC1144" s="153">
        <v>0</v>
      </c>
      <c r="BD1144" s="153">
        <v>0</v>
      </c>
      <c r="BE1144" s="153">
        <v>1300000000</v>
      </c>
      <c r="BF1144" s="153">
        <v>0</v>
      </c>
      <c r="BG1144" s="153">
        <v>0</v>
      </c>
      <c r="BH1144" s="155">
        <v>918000000</v>
      </c>
      <c r="BI1144" s="153">
        <v>0</v>
      </c>
      <c r="BJ1144" s="153">
        <v>0</v>
      </c>
    </row>
    <row r="1145" spans="1:62">
      <c r="A1145" s="152">
        <v>4050065308</v>
      </c>
      <c r="B1145" s="153">
        <v>6</v>
      </c>
      <c r="C1145" s="153" t="s">
        <v>9886</v>
      </c>
      <c r="D1145" s="153" t="s">
        <v>9887</v>
      </c>
      <c r="E1145" s="153">
        <v>2023</v>
      </c>
      <c r="F1145" s="153" t="s">
        <v>7125</v>
      </c>
      <c r="G1145" s="153" t="s">
        <v>7126</v>
      </c>
      <c r="H1145" s="153">
        <v>2</v>
      </c>
      <c r="I1145" s="153" t="s">
        <v>7127</v>
      </c>
      <c r="J1145" s="153">
        <v>18</v>
      </c>
      <c r="K1145" s="153" t="s">
        <v>2012</v>
      </c>
      <c r="L1145" s="153" t="s">
        <v>9888</v>
      </c>
      <c r="M1145" s="153">
        <v>199</v>
      </c>
      <c r="N1145" s="153" t="s">
        <v>7128</v>
      </c>
      <c r="O1145" s="153">
        <v>1</v>
      </c>
      <c r="P1145" s="153" t="s">
        <v>2378</v>
      </c>
      <c r="Q1145" s="153">
        <v>24</v>
      </c>
      <c r="R1145" s="153" t="s">
        <v>2614</v>
      </c>
      <c r="S1145" s="153">
        <v>1649</v>
      </c>
      <c r="T1145" s="153" t="s">
        <v>6629</v>
      </c>
      <c r="U1145" s="153">
        <v>12</v>
      </c>
      <c r="V1145" s="153">
        <v>1</v>
      </c>
      <c r="W1145" s="154">
        <v>16491</v>
      </c>
      <c r="X1145" s="153" t="s">
        <v>8001</v>
      </c>
      <c r="Y1145" s="153">
        <v>1</v>
      </c>
      <c r="Z1145" s="153" t="s">
        <v>37</v>
      </c>
      <c r="AA1145" s="153">
        <v>1</v>
      </c>
      <c r="AB1145" s="153" t="s">
        <v>7130</v>
      </c>
      <c r="AC1145" s="153">
        <v>1</v>
      </c>
      <c r="AD1145" s="153">
        <v>0</v>
      </c>
      <c r="AE1145" s="153">
        <v>0</v>
      </c>
      <c r="AF1145" s="153">
        <v>0</v>
      </c>
      <c r="AG1145" s="153">
        <v>1</v>
      </c>
      <c r="AH1145" s="153">
        <v>1</v>
      </c>
      <c r="AI1145" s="153">
        <v>100</v>
      </c>
      <c r="AJ1145" s="153">
        <v>1</v>
      </c>
      <c r="AK1145" s="153">
        <v>1</v>
      </c>
      <c r="AL1145" s="153">
        <v>100</v>
      </c>
      <c r="AM1145" s="153">
        <v>1</v>
      </c>
      <c r="AN1145" s="153">
        <v>0</v>
      </c>
      <c r="AO1145" s="153">
        <v>0</v>
      </c>
      <c r="AP1145" s="154">
        <v>1</v>
      </c>
      <c r="AQ1145" s="153">
        <v>0</v>
      </c>
      <c r="AR1145" s="153">
        <v>0</v>
      </c>
      <c r="AS1145" s="153">
        <v>4</v>
      </c>
      <c r="AT1145" s="153">
        <v>2</v>
      </c>
      <c r="AU1145" s="153">
        <v>50</v>
      </c>
      <c r="AV1145" s="153">
        <v>0</v>
      </c>
      <c r="AW1145" s="153">
        <v>0</v>
      </c>
      <c r="AX1145" s="153">
        <v>0</v>
      </c>
      <c r="AY1145" s="153">
        <v>771080000</v>
      </c>
      <c r="AZ1145" s="153">
        <v>771080000</v>
      </c>
      <c r="BA1145" s="153">
        <v>100</v>
      </c>
      <c r="BB1145" s="153">
        <v>707000000</v>
      </c>
      <c r="BC1145" s="153">
        <v>690924245</v>
      </c>
      <c r="BD1145" s="153" t="s">
        <v>9935</v>
      </c>
      <c r="BE1145" s="153">
        <v>800000000</v>
      </c>
      <c r="BF1145" s="153">
        <v>0</v>
      </c>
      <c r="BG1145" s="153">
        <v>0</v>
      </c>
      <c r="BH1145" s="155">
        <v>1000000000</v>
      </c>
      <c r="BI1145" s="153">
        <v>0</v>
      </c>
      <c r="BJ1145" s="153">
        <v>0</v>
      </c>
    </row>
    <row r="1146" spans="1:62">
      <c r="A1146" s="152">
        <v>4050065308</v>
      </c>
      <c r="B1146" s="153">
        <v>6</v>
      </c>
      <c r="C1146" s="153" t="s">
        <v>9886</v>
      </c>
      <c r="D1146" s="153" t="s">
        <v>9887</v>
      </c>
      <c r="E1146" s="153">
        <v>2023</v>
      </c>
      <c r="F1146" s="153" t="s">
        <v>7125</v>
      </c>
      <c r="G1146" s="153" t="s">
        <v>7126</v>
      </c>
      <c r="H1146" s="153">
        <v>2</v>
      </c>
      <c r="I1146" s="153" t="s">
        <v>7127</v>
      </c>
      <c r="J1146" s="153">
        <v>18</v>
      </c>
      <c r="K1146" s="153" t="s">
        <v>2012</v>
      </c>
      <c r="L1146" s="153" t="s">
        <v>9888</v>
      </c>
      <c r="M1146" s="153">
        <v>199</v>
      </c>
      <c r="N1146" s="153" t="s">
        <v>7128</v>
      </c>
      <c r="O1146" s="153">
        <v>1</v>
      </c>
      <c r="P1146" s="153" t="s">
        <v>2378</v>
      </c>
      <c r="Q1146" s="153">
        <v>24</v>
      </c>
      <c r="R1146" s="153" t="s">
        <v>2614</v>
      </c>
      <c r="S1146" s="153">
        <v>1650</v>
      </c>
      <c r="T1146" s="153" t="s">
        <v>6633</v>
      </c>
      <c r="U1146" s="153">
        <v>10</v>
      </c>
      <c r="V1146" s="153">
        <v>1</v>
      </c>
      <c r="W1146" s="154">
        <v>16501</v>
      </c>
      <c r="X1146" s="153" t="s">
        <v>9936</v>
      </c>
      <c r="Y1146" s="153">
        <v>1</v>
      </c>
      <c r="Z1146" s="153" t="s">
        <v>37</v>
      </c>
      <c r="AA1146" s="153">
        <v>1</v>
      </c>
      <c r="AB1146" s="153" t="s">
        <v>7130</v>
      </c>
      <c r="AC1146" s="153">
        <v>1</v>
      </c>
      <c r="AD1146" s="153">
        <v>0</v>
      </c>
      <c r="AE1146" s="153">
        <v>0</v>
      </c>
      <c r="AF1146" s="153">
        <v>0</v>
      </c>
      <c r="AG1146" s="153">
        <v>13</v>
      </c>
      <c r="AH1146" s="153">
        <v>13</v>
      </c>
      <c r="AI1146" s="153">
        <v>100</v>
      </c>
      <c r="AJ1146" s="153">
        <v>13</v>
      </c>
      <c r="AK1146" s="153">
        <v>13</v>
      </c>
      <c r="AL1146" s="153">
        <v>100</v>
      </c>
      <c r="AM1146" s="153">
        <v>14</v>
      </c>
      <c r="AN1146" s="153">
        <v>0</v>
      </c>
      <c r="AO1146" s="153">
        <v>0</v>
      </c>
      <c r="AP1146" s="154">
        <v>14</v>
      </c>
      <c r="AQ1146" s="153">
        <v>0</v>
      </c>
      <c r="AR1146" s="153">
        <v>0</v>
      </c>
      <c r="AS1146" s="153">
        <v>54</v>
      </c>
      <c r="AT1146" s="153">
        <v>26</v>
      </c>
      <c r="AU1146" s="153" t="s">
        <v>9937</v>
      </c>
      <c r="AV1146" s="153">
        <v>0</v>
      </c>
      <c r="AW1146" s="153">
        <v>0</v>
      </c>
      <c r="AX1146" s="153">
        <v>0</v>
      </c>
      <c r="AY1146" s="153">
        <v>474280000</v>
      </c>
      <c r="AZ1146" s="153">
        <v>474280000</v>
      </c>
      <c r="BA1146" s="153">
        <v>100</v>
      </c>
      <c r="BB1146" s="153">
        <v>473000000</v>
      </c>
      <c r="BC1146" s="153">
        <v>445954860</v>
      </c>
      <c r="BD1146" s="153" t="s">
        <v>9938</v>
      </c>
      <c r="BE1146" s="153">
        <v>510000000</v>
      </c>
      <c r="BF1146" s="153">
        <v>0</v>
      </c>
      <c r="BG1146" s="153">
        <v>0</v>
      </c>
      <c r="BH1146" s="155">
        <v>511000000</v>
      </c>
      <c r="BI1146" s="153">
        <v>0</v>
      </c>
      <c r="BJ1146" s="153">
        <v>0</v>
      </c>
    </row>
    <row r="1147" spans="1:62">
      <c r="A1147" s="152">
        <v>4050065308</v>
      </c>
      <c r="B1147" s="153">
        <v>6</v>
      </c>
      <c r="C1147" s="153" t="s">
        <v>9886</v>
      </c>
      <c r="D1147" s="153" t="s">
        <v>9887</v>
      </c>
      <c r="E1147" s="153">
        <v>2023</v>
      </c>
      <c r="F1147" s="153" t="s">
        <v>7125</v>
      </c>
      <c r="G1147" s="153" t="s">
        <v>7126</v>
      </c>
      <c r="H1147" s="153">
        <v>2</v>
      </c>
      <c r="I1147" s="153" t="s">
        <v>7127</v>
      </c>
      <c r="J1147" s="153">
        <v>18</v>
      </c>
      <c r="K1147" s="153" t="s">
        <v>2012</v>
      </c>
      <c r="L1147" s="153" t="s">
        <v>9888</v>
      </c>
      <c r="M1147" s="153">
        <v>199</v>
      </c>
      <c r="N1147" s="153" t="s">
        <v>7128</v>
      </c>
      <c r="O1147" s="153">
        <v>2</v>
      </c>
      <c r="P1147" s="153" t="s">
        <v>7223</v>
      </c>
      <c r="Q1147" s="153">
        <v>27</v>
      </c>
      <c r="R1147" s="153" t="s">
        <v>2637</v>
      </c>
      <c r="S1147" s="153">
        <v>1660</v>
      </c>
      <c r="T1147" s="153" t="s">
        <v>6636</v>
      </c>
      <c r="U1147" s="153">
        <v>15</v>
      </c>
      <c r="V1147" s="153">
        <v>1</v>
      </c>
      <c r="W1147" s="154">
        <v>16601</v>
      </c>
      <c r="X1147" s="153" t="s">
        <v>9939</v>
      </c>
      <c r="Y1147" s="153">
        <v>1</v>
      </c>
      <c r="Z1147" s="153" t="s">
        <v>37</v>
      </c>
      <c r="AA1147" s="153">
        <v>1</v>
      </c>
      <c r="AB1147" s="153" t="s">
        <v>7130</v>
      </c>
      <c r="AC1147" s="153">
        <v>1</v>
      </c>
      <c r="AD1147" s="153">
        <v>0</v>
      </c>
      <c r="AE1147" s="153">
        <v>0</v>
      </c>
      <c r="AF1147" s="153">
        <v>0</v>
      </c>
      <c r="AG1147" s="153">
        <v>30</v>
      </c>
      <c r="AH1147" s="153">
        <v>30</v>
      </c>
      <c r="AI1147" s="153">
        <v>100</v>
      </c>
      <c r="AJ1147" s="153">
        <v>30</v>
      </c>
      <c r="AK1147" s="153">
        <v>30</v>
      </c>
      <c r="AL1147" s="153">
        <v>100</v>
      </c>
      <c r="AM1147" s="153">
        <v>30</v>
      </c>
      <c r="AN1147" s="153">
        <v>0</v>
      </c>
      <c r="AO1147" s="153">
        <v>0</v>
      </c>
      <c r="AP1147" s="154">
        <v>30</v>
      </c>
      <c r="AQ1147" s="153">
        <v>0</v>
      </c>
      <c r="AR1147" s="153">
        <v>0</v>
      </c>
      <c r="AS1147" s="153">
        <v>120</v>
      </c>
      <c r="AT1147" s="153">
        <v>60</v>
      </c>
      <c r="AU1147" s="153">
        <v>50</v>
      </c>
      <c r="AV1147" s="153">
        <v>0</v>
      </c>
      <c r="AW1147" s="153">
        <v>0</v>
      </c>
      <c r="AX1147" s="153">
        <v>0</v>
      </c>
      <c r="AY1147" s="153">
        <v>819210000</v>
      </c>
      <c r="AZ1147" s="153">
        <v>819210000</v>
      </c>
      <c r="BA1147" s="153">
        <v>100</v>
      </c>
      <c r="BB1147" s="153">
        <v>600000000</v>
      </c>
      <c r="BC1147" s="153">
        <v>581949745</v>
      </c>
      <c r="BD1147" s="153" t="s">
        <v>9940</v>
      </c>
      <c r="BE1147" s="153">
        <v>718000000</v>
      </c>
      <c r="BF1147" s="153">
        <v>0</v>
      </c>
      <c r="BG1147" s="153">
        <v>0</v>
      </c>
      <c r="BH1147" s="155">
        <v>816000000</v>
      </c>
      <c r="BI1147" s="153">
        <v>0</v>
      </c>
      <c r="BJ1147" s="153">
        <v>0</v>
      </c>
    </row>
    <row r="1148" spans="1:62">
      <c r="A1148" s="152">
        <v>4050065308</v>
      </c>
      <c r="B1148" s="153">
        <v>6</v>
      </c>
      <c r="C1148" s="153" t="s">
        <v>9886</v>
      </c>
      <c r="D1148" s="153" t="s">
        <v>9887</v>
      </c>
      <c r="E1148" s="153">
        <v>2023</v>
      </c>
      <c r="F1148" s="153" t="s">
        <v>7125</v>
      </c>
      <c r="G1148" s="153" t="s">
        <v>7126</v>
      </c>
      <c r="H1148" s="153">
        <v>2</v>
      </c>
      <c r="I1148" s="153" t="s">
        <v>7127</v>
      </c>
      <c r="J1148" s="153">
        <v>18</v>
      </c>
      <c r="K1148" s="153" t="s">
        <v>2012</v>
      </c>
      <c r="L1148" s="153" t="s">
        <v>9888</v>
      </c>
      <c r="M1148" s="153">
        <v>199</v>
      </c>
      <c r="N1148" s="153" t="s">
        <v>7128</v>
      </c>
      <c r="O1148" s="153">
        <v>2</v>
      </c>
      <c r="P1148" s="153" t="s">
        <v>7223</v>
      </c>
      <c r="Q1148" s="153">
        <v>27</v>
      </c>
      <c r="R1148" s="153" t="s">
        <v>2637</v>
      </c>
      <c r="S1148" s="153">
        <v>1660</v>
      </c>
      <c r="T1148" s="153" t="s">
        <v>6636</v>
      </c>
      <c r="U1148" s="153">
        <v>15</v>
      </c>
      <c r="V1148" s="153">
        <v>2</v>
      </c>
      <c r="W1148" s="154">
        <v>16602</v>
      </c>
      <c r="X1148" s="153" t="s">
        <v>9941</v>
      </c>
      <c r="Y1148" s="153">
        <v>1</v>
      </c>
      <c r="Z1148" s="153" t="s">
        <v>37</v>
      </c>
      <c r="AA1148" s="153">
        <v>1</v>
      </c>
      <c r="AB1148" s="153" t="s">
        <v>7130</v>
      </c>
      <c r="AC1148" s="153">
        <v>1</v>
      </c>
      <c r="AD1148" s="153">
        <v>0</v>
      </c>
      <c r="AE1148" s="153">
        <v>0</v>
      </c>
      <c r="AF1148" s="153">
        <v>0</v>
      </c>
      <c r="AG1148" s="153">
        <v>1000</v>
      </c>
      <c r="AH1148" s="153">
        <v>1000</v>
      </c>
      <c r="AI1148" s="153">
        <v>100</v>
      </c>
      <c r="AJ1148" s="153">
        <v>1000</v>
      </c>
      <c r="AK1148" s="153">
        <v>1000</v>
      </c>
      <c r="AL1148" s="153">
        <v>100</v>
      </c>
      <c r="AM1148" s="153">
        <v>1000</v>
      </c>
      <c r="AN1148" s="153">
        <v>0</v>
      </c>
      <c r="AO1148" s="153">
        <v>0</v>
      </c>
      <c r="AP1148" s="154">
        <v>1000</v>
      </c>
      <c r="AQ1148" s="153">
        <v>0</v>
      </c>
      <c r="AR1148" s="153">
        <v>0</v>
      </c>
      <c r="AS1148" s="153">
        <v>4000</v>
      </c>
      <c r="AT1148" s="153">
        <v>2000</v>
      </c>
      <c r="AU1148" s="153">
        <v>50</v>
      </c>
      <c r="AV1148" s="153">
        <v>0</v>
      </c>
      <c r="AW1148" s="153">
        <v>0</v>
      </c>
      <c r="AX1148" s="153">
        <v>0</v>
      </c>
      <c r="AY1148" s="153">
        <v>273739000</v>
      </c>
      <c r="AZ1148" s="153">
        <v>273739000</v>
      </c>
      <c r="BA1148" s="153">
        <v>100</v>
      </c>
      <c r="BB1148" s="153">
        <v>250000000</v>
      </c>
      <c r="BC1148" s="153">
        <v>238045995</v>
      </c>
      <c r="BD1148" s="153" t="s">
        <v>9942</v>
      </c>
      <c r="BE1148" s="153">
        <v>273000000</v>
      </c>
      <c r="BF1148" s="153">
        <v>0</v>
      </c>
      <c r="BG1148" s="153">
        <v>0</v>
      </c>
      <c r="BH1148" s="155">
        <v>274000000</v>
      </c>
      <c r="BI1148" s="153">
        <v>0</v>
      </c>
      <c r="BJ1148" s="153">
        <v>0</v>
      </c>
    </row>
    <row r="1149" spans="1:62">
      <c r="A1149" s="152">
        <v>4050065308</v>
      </c>
      <c r="B1149" s="153">
        <v>6</v>
      </c>
      <c r="C1149" s="153" t="s">
        <v>9886</v>
      </c>
      <c r="D1149" s="153" t="s">
        <v>9887</v>
      </c>
      <c r="E1149" s="153">
        <v>2023</v>
      </c>
      <c r="F1149" s="153" t="s">
        <v>7125</v>
      </c>
      <c r="G1149" s="153" t="s">
        <v>7126</v>
      </c>
      <c r="H1149" s="153">
        <v>2</v>
      </c>
      <c r="I1149" s="153" t="s">
        <v>7127</v>
      </c>
      <c r="J1149" s="153">
        <v>18</v>
      </c>
      <c r="K1149" s="153" t="s">
        <v>2012</v>
      </c>
      <c r="L1149" s="153" t="s">
        <v>9888</v>
      </c>
      <c r="M1149" s="153">
        <v>199</v>
      </c>
      <c r="N1149" s="153" t="s">
        <v>7128</v>
      </c>
      <c r="O1149" s="153">
        <v>2</v>
      </c>
      <c r="P1149" s="153" t="s">
        <v>7223</v>
      </c>
      <c r="Q1149" s="153">
        <v>28</v>
      </c>
      <c r="R1149" s="153" t="s">
        <v>2661</v>
      </c>
      <c r="S1149" s="153">
        <v>1661</v>
      </c>
      <c r="T1149" s="153" t="s">
        <v>6643</v>
      </c>
      <c r="U1149" s="153">
        <v>17</v>
      </c>
      <c r="V1149" s="153">
        <v>1</v>
      </c>
      <c r="W1149" s="154">
        <v>16611</v>
      </c>
      <c r="X1149" s="153" t="s">
        <v>9731</v>
      </c>
      <c r="Y1149" s="153">
        <v>1</v>
      </c>
      <c r="Z1149" s="153" t="s">
        <v>37</v>
      </c>
      <c r="AA1149" s="153">
        <v>1</v>
      </c>
      <c r="AB1149" s="153" t="s">
        <v>7130</v>
      </c>
      <c r="AC1149" s="153">
        <v>1</v>
      </c>
      <c r="AD1149" s="153">
        <v>0</v>
      </c>
      <c r="AE1149" s="153">
        <v>0</v>
      </c>
      <c r="AF1149" s="153">
        <v>0</v>
      </c>
      <c r="AG1149" s="153">
        <v>1</v>
      </c>
      <c r="AH1149" s="153">
        <v>1</v>
      </c>
      <c r="AI1149" s="153">
        <v>100</v>
      </c>
      <c r="AJ1149" s="153">
        <v>1</v>
      </c>
      <c r="AK1149" s="153">
        <v>1</v>
      </c>
      <c r="AL1149" s="153">
        <v>100</v>
      </c>
      <c r="AM1149" s="153">
        <v>1</v>
      </c>
      <c r="AN1149" s="153">
        <v>0</v>
      </c>
      <c r="AO1149" s="153">
        <v>0</v>
      </c>
      <c r="AP1149" s="154">
        <v>1</v>
      </c>
      <c r="AQ1149" s="153">
        <v>0</v>
      </c>
      <c r="AR1149" s="153">
        <v>0</v>
      </c>
      <c r="AS1149" s="153">
        <v>4</v>
      </c>
      <c r="AT1149" s="153">
        <v>2</v>
      </c>
      <c r="AU1149" s="153">
        <v>50</v>
      </c>
      <c r="AV1149" s="153">
        <v>0</v>
      </c>
      <c r="AW1149" s="153">
        <v>0</v>
      </c>
      <c r="AX1149" s="153">
        <v>0</v>
      </c>
      <c r="AY1149" s="153">
        <v>495336000</v>
      </c>
      <c r="AZ1149" s="153">
        <v>495336000</v>
      </c>
      <c r="BA1149" s="153">
        <v>100</v>
      </c>
      <c r="BB1149" s="153">
        <v>300000000</v>
      </c>
      <c r="BC1149" s="153">
        <v>300000000</v>
      </c>
      <c r="BD1149" s="153">
        <v>100</v>
      </c>
      <c r="BE1149" s="153">
        <v>530000000</v>
      </c>
      <c r="BF1149" s="153">
        <v>0</v>
      </c>
      <c r="BG1149" s="153">
        <v>0</v>
      </c>
      <c r="BH1149" s="155">
        <v>530000000</v>
      </c>
      <c r="BI1149" s="153">
        <v>0</v>
      </c>
      <c r="BJ1149" s="153">
        <v>0</v>
      </c>
    </row>
    <row r="1150" spans="1:62">
      <c r="A1150" s="152">
        <v>4050065308</v>
      </c>
      <c r="B1150" s="153">
        <v>6</v>
      </c>
      <c r="C1150" s="153" t="s">
        <v>9886</v>
      </c>
      <c r="D1150" s="153" t="s">
        <v>9887</v>
      </c>
      <c r="E1150" s="153">
        <v>2023</v>
      </c>
      <c r="F1150" s="153" t="s">
        <v>7125</v>
      </c>
      <c r="G1150" s="153" t="s">
        <v>7126</v>
      </c>
      <c r="H1150" s="153">
        <v>2</v>
      </c>
      <c r="I1150" s="153" t="s">
        <v>7127</v>
      </c>
      <c r="J1150" s="153">
        <v>18</v>
      </c>
      <c r="K1150" s="153" t="s">
        <v>2012</v>
      </c>
      <c r="L1150" s="153" t="s">
        <v>9888</v>
      </c>
      <c r="M1150" s="153">
        <v>199</v>
      </c>
      <c r="N1150" s="153" t="s">
        <v>7128</v>
      </c>
      <c r="O1150" s="153">
        <v>2</v>
      </c>
      <c r="P1150" s="153" t="s">
        <v>7223</v>
      </c>
      <c r="Q1150" s="153">
        <v>30</v>
      </c>
      <c r="R1150" s="153" t="s">
        <v>2670</v>
      </c>
      <c r="S1150" s="153">
        <v>1665</v>
      </c>
      <c r="T1150" s="153" t="s">
        <v>6646</v>
      </c>
      <c r="U1150" s="153">
        <v>19</v>
      </c>
      <c r="V1150" s="153">
        <v>1</v>
      </c>
      <c r="W1150" s="154">
        <v>16651</v>
      </c>
      <c r="X1150" s="153" t="s">
        <v>9943</v>
      </c>
      <c r="Y1150" s="153">
        <v>1</v>
      </c>
      <c r="Z1150" s="153" t="s">
        <v>37</v>
      </c>
      <c r="AA1150" s="153">
        <v>1</v>
      </c>
      <c r="AB1150" s="153" t="s">
        <v>7130</v>
      </c>
      <c r="AC1150" s="153">
        <v>1</v>
      </c>
      <c r="AD1150" s="153">
        <v>0</v>
      </c>
      <c r="AE1150" s="153">
        <v>0</v>
      </c>
      <c r="AF1150" s="153">
        <v>0</v>
      </c>
      <c r="AG1150" s="153">
        <v>1</v>
      </c>
      <c r="AH1150" s="153">
        <v>1</v>
      </c>
      <c r="AI1150" s="153">
        <v>100</v>
      </c>
      <c r="AJ1150" s="153">
        <v>1</v>
      </c>
      <c r="AK1150" s="153">
        <v>1</v>
      </c>
      <c r="AL1150" s="153">
        <v>100</v>
      </c>
      <c r="AM1150" s="153">
        <v>1</v>
      </c>
      <c r="AN1150" s="153">
        <v>1</v>
      </c>
      <c r="AO1150" s="153">
        <v>100</v>
      </c>
      <c r="AP1150" s="154">
        <v>1</v>
      </c>
      <c r="AQ1150" s="153">
        <v>0</v>
      </c>
      <c r="AR1150" s="153">
        <v>0</v>
      </c>
      <c r="AS1150" s="153">
        <v>4</v>
      </c>
      <c r="AT1150" s="153">
        <v>3</v>
      </c>
      <c r="AU1150" s="153">
        <v>75</v>
      </c>
      <c r="AV1150" s="153">
        <v>0</v>
      </c>
      <c r="AW1150" s="153">
        <v>0</v>
      </c>
      <c r="AX1150" s="153">
        <v>0</v>
      </c>
      <c r="AY1150" s="153">
        <v>375012000</v>
      </c>
      <c r="AZ1150" s="153">
        <v>372295138</v>
      </c>
      <c r="BA1150" s="153" t="s">
        <v>8913</v>
      </c>
      <c r="BB1150" s="153">
        <v>626000000</v>
      </c>
      <c r="BC1150" s="153">
        <v>624644169</v>
      </c>
      <c r="BD1150" s="153" t="s">
        <v>8627</v>
      </c>
      <c r="BE1150" s="153">
        <v>774000000</v>
      </c>
      <c r="BF1150" s="153">
        <v>401550000</v>
      </c>
      <c r="BG1150" s="153" t="s">
        <v>9944</v>
      </c>
      <c r="BH1150" s="155">
        <v>374000000</v>
      </c>
      <c r="BI1150" s="153">
        <v>0</v>
      </c>
      <c r="BJ1150" s="153">
        <v>0</v>
      </c>
    </row>
    <row r="1151" spans="1:62">
      <c r="A1151" s="152">
        <v>4050065308</v>
      </c>
      <c r="B1151" s="153">
        <v>6</v>
      </c>
      <c r="C1151" s="153" t="s">
        <v>9886</v>
      </c>
      <c r="D1151" s="153" t="s">
        <v>9887</v>
      </c>
      <c r="E1151" s="153">
        <v>2023</v>
      </c>
      <c r="F1151" s="153" t="s">
        <v>7125</v>
      </c>
      <c r="G1151" s="153" t="s">
        <v>7126</v>
      </c>
      <c r="H1151" s="153">
        <v>2</v>
      </c>
      <c r="I1151" s="153" t="s">
        <v>7127</v>
      </c>
      <c r="J1151" s="153">
        <v>18</v>
      </c>
      <c r="K1151" s="153" t="s">
        <v>2012</v>
      </c>
      <c r="L1151" s="153" t="s">
        <v>9888</v>
      </c>
      <c r="M1151" s="153">
        <v>199</v>
      </c>
      <c r="N1151" s="153" t="s">
        <v>7128</v>
      </c>
      <c r="O1151" s="153">
        <v>2</v>
      </c>
      <c r="P1151" s="153" t="s">
        <v>7223</v>
      </c>
      <c r="Q1151" s="153">
        <v>30</v>
      </c>
      <c r="R1151" s="153" t="s">
        <v>2670</v>
      </c>
      <c r="S1151" s="153">
        <v>1665</v>
      </c>
      <c r="T1151" s="153" t="s">
        <v>6646</v>
      </c>
      <c r="U1151" s="153">
        <v>19</v>
      </c>
      <c r="V1151" s="153">
        <v>2</v>
      </c>
      <c r="W1151" s="154">
        <v>16652</v>
      </c>
      <c r="X1151" s="153" t="s">
        <v>9945</v>
      </c>
      <c r="Y1151" s="153">
        <v>1</v>
      </c>
      <c r="Z1151" s="153" t="s">
        <v>37</v>
      </c>
      <c r="AA1151" s="153">
        <v>3</v>
      </c>
      <c r="AB1151" s="153" t="s">
        <v>7343</v>
      </c>
      <c r="AC1151" s="153">
        <v>1</v>
      </c>
      <c r="AD1151" s="153">
        <v>0</v>
      </c>
      <c r="AE1151" s="153">
        <v>0</v>
      </c>
      <c r="AF1151" s="153">
        <v>0</v>
      </c>
      <c r="AG1151" s="153">
        <v>1</v>
      </c>
      <c r="AH1151" s="153">
        <v>1</v>
      </c>
      <c r="AI1151" s="153">
        <v>100</v>
      </c>
      <c r="AJ1151" s="153" t="s">
        <v>8637</v>
      </c>
      <c r="AK1151" s="153" t="s">
        <v>8637</v>
      </c>
      <c r="AL1151" s="153">
        <v>100</v>
      </c>
      <c r="AM1151" s="153">
        <v>0</v>
      </c>
      <c r="AN1151" s="153">
        <v>0</v>
      </c>
      <c r="AO1151" s="153">
        <v>0</v>
      </c>
      <c r="AP1151" s="154">
        <v>0</v>
      </c>
      <c r="AQ1151" s="153">
        <v>0</v>
      </c>
      <c r="AR1151" s="153">
        <v>0</v>
      </c>
      <c r="AS1151" s="153" t="s">
        <v>8638</v>
      </c>
      <c r="AT1151" s="153" t="s">
        <v>8638</v>
      </c>
      <c r="AU1151" s="153">
        <v>100</v>
      </c>
      <c r="AV1151" s="153">
        <v>0</v>
      </c>
      <c r="AW1151" s="153">
        <v>0</v>
      </c>
      <c r="AX1151" s="153">
        <v>0</v>
      </c>
      <c r="AY1151" s="153">
        <v>2306410093</v>
      </c>
      <c r="AZ1151" s="153">
        <v>2305314975</v>
      </c>
      <c r="BA1151" s="153" t="s">
        <v>7353</v>
      </c>
      <c r="BB1151" s="153">
        <v>1064202724</v>
      </c>
      <c r="BC1151" s="153">
        <v>1064202724</v>
      </c>
      <c r="BD1151" s="153">
        <v>100</v>
      </c>
      <c r="BE1151" s="153">
        <v>0</v>
      </c>
      <c r="BF1151" s="153">
        <v>0</v>
      </c>
      <c r="BG1151" s="153">
        <v>0</v>
      </c>
      <c r="BH1151" s="155">
        <v>0</v>
      </c>
      <c r="BI1151" s="153">
        <v>0</v>
      </c>
      <c r="BJ1151" s="153">
        <v>0</v>
      </c>
    </row>
    <row r="1152" spans="1:62">
      <c r="A1152" s="152">
        <v>4050065308</v>
      </c>
      <c r="B1152" s="153">
        <v>6</v>
      </c>
      <c r="C1152" s="153" t="s">
        <v>9886</v>
      </c>
      <c r="D1152" s="153" t="s">
        <v>9887</v>
      </c>
      <c r="E1152" s="153">
        <v>2023</v>
      </c>
      <c r="F1152" s="153" t="s">
        <v>7125</v>
      </c>
      <c r="G1152" s="153" t="s">
        <v>7126</v>
      </c>
      <c r="H1152" s="153">
        <v>2</v>
      </c>
      <c r="I1152" s="153" t="s">
        <v>7127</v>
      </c>
      <c r="J1152" s="153">
        <v>18</v>
      </c>
      <c r="K1152" s="153" t="s">
        <v>2012</v>
      </c>
      <c r="L1152" s="153" t="s">
        <v>9888</v>
      </c>
      <c r="M1152" s="153">
        <v>199</v>
      </c>
      <c r="N1152" s="153" t="s">
        <v>7128</v>
      </c>
      <c r="O1152" s="153">
        <v>2</v>
      </c>
      <c r="P1152" s="153" t="s">
        <v>7223</v>
      </c>
      <c r="Q1152" s="153">
        <v>33</v>
      </c>
      <c r="R1152" s="153" t="s">
        <v>6292</v>
      </c>
      <c r="S1152" s="153">
        <v>1667</v>
      </c>
      <c r="T1152" s="153" t="s">
        <v>6653</v>
      </c>
      <c r="U1152" s="153">
        <v>18</v>
      </c>
      <c r="V1152" s="153">
        <v>1</v>
      </c>
      <c r="W1152" s="154">
        <v>16671</v>
      </c>
      <c r="X1152" s="153" t="s">
        <v>9946</v>
      </c>
      <c r="Y1152" s="153">
        <v>1</v>
      </c>
      <c r="Z1152" s="153" t="s">
        <v>37</v>
      </c>
      <c r="AA1152" s="153">
        <v>1</v>
      </c>
      <c r="AB1152" s="153" t="s">
        <v>7130</v>
      </c>
      <c r="AC1152" s="153">
        <v>1</v>
      </c>
      <c r="AD1152" s="153">
        <v>0</v>
      </c>
      <c r="AE1152" s="153">
        <v>0</v>
      </c>
      <c r="AF1152" s="153">
        <v>0</v>
      </c>
      <c r="AG1152" s="153">
        <v>100</v>
      </c>
      <c r="AH1152" s="153">
        <v>100</v>
      </c>
      <c r="AI1152" s="153">
        <v>100</v>
      </c>
      <c r="AJ1152" s="153">
        <v>400</v>
      </c>
      <c r="AK1152" s="153">
        <v>400</v>
      </c>
      <c r="AL1152" s="153">
        <v>100</v>
      </c>
      <c r="AM1152" s="153">
        <v>800</v>
      </c>
      <c r="AN1152" s="153">
        <v>0</v>
      </c>
      <c r="AO1152" s="153">
        <v>0</v>
      </c>
      <c r="AP1152" s="154">
        <v>1500</v>
      </c>
      <c r="AQ1152" s="153">
        <v>0</v>
      </c>
      <c r="AR1152" s="153">
        <v>0</v>
      </c>
      <c r="AS1152" s="153">
        <v>2800</v>
      </c>
      <c r="AT1152" s="153">
        <v>500</v>
      </c>
      <c r="AU1152" s="153" t="s">
        <v>9947</v>
      </c>
      <c r="AV1152" s="153">
        <v>0</v>
      </c>
      <c r="AW1152" s="153">
        <v>0</v>
      </c>
      <c r="AX1152" s="153">
        <v>0</v>
      </c>
      <c r="AY1152" s="153">
        <v>15041000</v>
      </c>
      <c r="AZ1152" s="153">
        <v>15041000</v>
      </c>
      <c r="BA1152" s="153">
        <v>100</v>
      </c>
      <c r="BB1152" s="153">
        <v>60000000</v>
      </c>
      <c r="BC1152" s="153">
        <v>60000000</v>
      </c>
      <c r="BD1152" s="153">
        <v>100</v>
      </c>
      <c r="BE1152" s="153">
        <v>143000000</v>
      </c>
      <c r="BF1152" s="153">
        <v>0</v>
      </c>
      <c r="BG1152" s="153">
        <v>0</v>
      </c>
      <c r="BH1152" s="155">
        <v>238000000</v>
      </c>
      <c r="BI1152" s="153">
        <v>0</v>
      </c>
      <c r="BJ1152" s="153">
        <v>0</v>
      </c>
    </row>
    <row r="1153" spans="1:62">
      <c r="A1153" s="152">
        <v>4050065308</v>
      </c>
      <c r="B1153" s="153">
        <v>6</v>
      </c>
      <c r="C1153" s="153" t="s">
        <v>9886</v>
      </c>
      <c r="D1153" s="153" t="s">
        <v>9887</v>
      </c>
      <c r="E1153" s="153">
        <v>2023</v>
      </c>
      <c r="F1153" s="153" t="s">
        <v>7125</v>
      </c>
      <c r="G1153" s="153" t="s">
        <v>7126</v>
      </c>
      <c r="H1153" s="153">
        <v>2</v>
      </c>
      <c r="I1153" s="153" t="s">
        <v>7127</v>
      </c>
      <c r="J1153" s="153">
        <v>18</v>
      </c>
      <c r="K1153" s="153" t="s">
        <v>2012</v>
      </c>
      <c r="L1153" s="153" t="s">
        <v>9888</v>
      </c>
      <c r="M1153" s="153">
        <v>199</v>
      </c>
      <c r="N1153" s="153" t="s">
        <v>7128</v>
      </c>
      <c r="O1153" s="153">
        <v>2</v>
      </c>
      <c r="P1153" s="153" t="s">
        <v>7223</v>
      </c>
      <c r="Q1153" s="153">
        <v>33</v>
      </c>
      <c r="R1153" s="153" t="s">
        <v>6292</v>
      </c>
      <c r="S1153" s="153">
        <v>1667</v>
      </c>
      <c r="T1153" s="153" t="s">
        <v>6653</v>
      </c>
      <c r="U1153" s="153">
        <v>18</v>
      </c>
      <c r="V1153" s="153">
        <v>2</v>
      </c>
      <c r="W1153" s="154">
        <v>16672</v>
      </c>
      <c r="X1153" s="153" t="s">
        <v>9948</v>
      </c>
      <c r="Y1153" s="153">
        <v>1</v>
      </c>
      <c r="Z1153" s="153" t="s">
        <v>37</v>
      </c>
      <c r="AA1153" s="153">
        <v>1</v>
      </c>
      <c r="AB1153" s="153" t="s">
        <v>7130</v>
      </c>
      <c r="AC1153" s="153">
        <v>1</v>
      </c>
      <c r="AD1153" s="153">
        <v>0</v>
      </c>
      <c r="AE1153" s="153">
        <v>0</v>
      </c>
      <c r="AF1153" s="153">
        <v>0</v>
      </c>
      <c r="AG1153" s="153">
        <v>300</v>
      </c>
      <c r="AH1153" s="153">
        <v>300</v>
      </c>
      <c r="AI1153" s="153">
        <v>100</v>
      </c>
      <c r="AJ1153" s="153">
        <v>50</v>
      </c>
      <c r="AK1153" s="153">
        <v>50</v>
      </c>
      <c r="AL1153" s="153">
        <v>100</v>
      </c>
      <c r="AM1153" s="153">
        <v>300</v>
      </c>
      <c r="AN1153" s="153">
        <v>0</v>
      </c>
      <c r="AO1153" s="153">
        <v>0</v>
      </c>
      <c r="AP1153" s="154">
        <v>1150</v>
      </c>
      <c r="AQ1153" s="153">
        <v>0</v>
      </c>
      <c r="AR1153" s="153">
        <v>0</v>
      </c>
      <c r="AS1153" s="153">
        <v>1800</v>
      </c>
      <c r="AT1153" s="153">
        <v>350</v>
      </c>
      <c r="AU1153" s="153" t="s">
        <v>9949</v>
      </c>
      <c r="AV1153" s="153">
        <v>0</v>
      </c>
      <c r="AW1153" s="153">
        <v>0</v>
      </c>
      <c r="AX1153" s="153">
        <v>0</v>
      </c>
      <c r="AY1153" s="153">
        <v>150406000</v>
      </c>
      <c r="AZ1153" s="153">
        <v>150406000</v>
      </c>
      <c r="BA1153" s="153">
        <v>100</v>
      </c>
      <c r="BB1153" s="153">
        <v>50000000</v>
      </c>
      <c r="BC1153" s="153">
        <v>50000000</v>
      </c>
      <c r="BD1153" s="153">
        <v>100</v>
      </c>
      <c r="BE1153" s="153">
        <v>150406000</v>
      </c>
      <c r="BF1153" s="153">
        <v>0</v>
      </c>
      <c r="BG1153" s="153">
        <v>0</v>
      </c>
      <c r="BH1153" s="155">
        <v>292000000</v>
      </c>
      <c r="BI1153" s="153">
        <v>0</v>
      </c>
      <c r="BJ1153" s="153">
        <v>0</v>
      </c>
    </row>
    <row r="1154" spans="1:62">
      <c r="A1154" s="152">
        <v>4050065308</v>
      </c>
      <c r="B1154" s="153">
        <v>6</v>
      </c>
      <c r="C1154" s="153" t="s">
        <v>9886</v>
      </c>
      <c r="D1154" s="153" t="s">
        <v>9887</v>
      </c>
      <c r="E1154" s="153">
        <v>2023</v>
      </c>
      <c r="F1154" s="153" t="s">
        <v>7125</v>
      </c>
      <c r="G1154" s="153" t="s">
        <v>7126</v>
      </c>
      <c r="H1154" s="153">
        <v>2</v>
      </c>
      <c r="I1154" s="153" t="s">
        <v>7127</v>
      </c>
      <c r="J1154" s="153">
        <v>18</v>
      </c>
      <c r="K1154" s="153" t="s">
        <v>2012</v>
      </c>
      <c r="L1154" s="153" t="s">
        <v>9888</v>
      </c>
      <c r="M1154" s="153">
        <v>199</v>
      </c>
      <c r="N1154" s="153" t="s">
        <v>7128</v>
      </c>
      <c r="O1154" s="153">
        <v>2</v>
      </c>
      <c r="P1154" s="153" t="s">
        <v>7223</v>
      </c>
      <c r="Q1154" s="153">
        <v>33</v>
      </c>
      <c r="R1154" s="153" t="s">
        <v>6292</v>
      </c>
      <c r="S1154" s="153">
        <v>1670</v>
      </c>
      <c r="T1154" s="153" t="s">
        <v>6661</v>
      </c>
      <c r="U1154" s="153">
        <v>16</v>
      </c>
      <c r="V1154" s="153">
        <v>1</v>
      </c>
      <c r="W1154" s="154">
        <v>16701</v>
      </c>
      <c r="X1154" s="153" t="s">
        <v>9950</v>
      </c>
      <c r="Y1154" s="153">
        <v>1</v>
      </c>
      <c r="Z1154" s="153" t="s">
        <v>37</v>
      </c>
      <c r="AA1154" s="153">
        <v>1</v>
      </c>
      <c r="AB1154" s="153" t="s">
        <v>7130</v>
      </c>
      <c r="AC1154" s="153">
        <v>1</v>
      </c>
      <c r="AD1154" s="153">
        <v>0</v>
      </c>
      <c r="AE1154" s="153">
        <v>0</v>
      </c>
      <c r="AF1154" s="153">
        <v>0</v>
      </c>
      <c r="AG1154" s="153">
        <v>500</v>
      </c>
      <c r="AH1154" s="153">
        <v>500</v>
      </c>
      <c r="AI1154" s="153">
        <v>100</v>
      </c>
      <c r="AJ1154" s="153">
        <v>500</v>
      </c>
      <c r="AK1154" s="153">
        <v>500</v>
      </c>
      <c r="AL1154" s="153">
        <v>100</v>
      </c>
      <c r="AM1154" s="153">
        <v>500</v>
      </c>
      <c r="AN1154" s="153">
        <v>500</v>
      </c>
      <c r="AO1154" s="153">
        <v>100</v>
      </c>
      <c r="AP1154" s="154">
        <v>500</v>
      </c>
      <c r="AQ1154" s="153">
        <v>0</v>
      </c>
      <c r="AR1154" s="153">
        <v>0</v>
      </c>
      <c r="AS1154" s="153">
        <v>2000</v>
      </c>
      <c r="AT1154" s="153">
        <v>1500</v>
      </c>
      <c r="AU1154" s="153">
        <v>75</v>
      </c>
      <c r="AV1154" s="153">
        <v>0</v>
      </c>
      <c r="AW1154" s="153">
        <v>0</v>
      </c>
      <c r="AX1154" s="153">
        <v>0</v>
      </c>
      <c r="AY1154" s="153">
        <v>1025767000</v>
      </c>
      <c r="AZ1154" s="153">
        <v>1025565081</v>
      </c>
      <c r="BA1154" s="153" t="s">
        <v>7339</v>
      </c>
      <c r="BB1154" s="153">
        <v>4023000000</v>
      </c>
      <c r="BC1154" s="153">
        <v>4022826678</v>
      </c>
      <c r="BD1154" s="153">
        <v>100</v>
      </c>
      <c r="BE1154" s="153">
        <v>4666373001</v>
      </c>
      <c r="BF1154" s="153">
        <v>1819299027</v>
      </c>
      <c r="BG1154" s="153" t="s">
        <v>9951</v>
      </c>
      <c r="BH1154" s="155">
        <v>1024000000</v>
      </c>
      <c r="BI1154" s="153">
        <v>0</v>
      </c>
      <c r="BJ1154" s="153">
        <v>0</v>
      </c>
    </row>
    <row r="1155" spans="1:62">
      <c r="A1155" s="152">
        <v>4050065308</v>
      </c>
      <c r="B1155" s="153">
        <v>6</v>
      </c>
      <c r="C1155" s="153" t="s">
        <v>9886</v>
      </c>
      <c r="D1155" s="153" t="s">
        <v>9887</v>
      </c>
      <c r="E1155" s="153">
        <v>2023</v>
      </c>
      <c r="F1155" s="153" t="s">
        <v>7125</v>
      </c>
      <c r="G1155" s="153" t="s">
        <v>7126</v>
      </c>
      <c r="H1155" s="153">
        <v>2</v>
      </c>
      <c r="I1155" s="153" t="s">
        <v>7127</v>
      </c>
      <c r="J1155" s="153">
        <v>18</v>
      </c>
      <c r="K1155" s="153" t="s">
        <v>2012</v>
      </c>
      <c r="L1155" s="153" t="s">
        <v>9888</v>
      </c>
      <c r="M1155" s="153">
        <v>199</v>
      </c>
      <c r="N1155" s="153" t="s">
        <v>7128</v>
      </c>
      <c r="O1155" s="153">
        <v>2</v>
      </c>
      <c r="P1155" s="153" t="s">
        <v>7223</v>
      </c>
      <c r="Q1155" s="153">
        <v>34</v>
      </c>
      <c r="R1155" s="153" t="s">
        <v>2717</v>
      </c>
      <c r="S1155" s="153">
        <v>1673</v>
      </c>
      <c r="T1155" s="153" t="s">
        <v>6665</v>
      </c>
      <c r="U1155" s="153">
        <v>16</v>
      </c>
      <c r="V1155" s="153">
        <v>1</v>
      </c>
      <c r="W1155" s="154">
        <v>16731</v>
      </c>
      <c r="X1155" s="153" t="s">
        <v>9952</v>
      </c>
      <c r="Y1155" s="153">
        <v>1</v>
      </c>
      <c r="Z1155" s="153" t="s">
        <v>37</v>
      </c>
      <c r="AA1155" s="153">
        <v>1</v>
      </c>
      <c r="AB1155" s="153" t="s">
        <v>7130</v>
      </c>
      <c r="AC1155" s="153">
        <v>1</v>
      </c>
      <c r="AD1155" s="153">
        <v>0</v>
      </c>
      <c r="AE1155" s="153">
        <v>0</v>
      </c>
      <c r="AF1155" s="153">
        <v>0</v>
      </c>
      <c r="AG1155" s="153">
        <v>4000</v>
      </c>
      <c r="AH1155" s="153">
        <v>4000</v>
      </c>
      <c r="AI1155" s="153">
        <v>100</v>
      </c>
      <c r="AJ1155" s="153">
        <v>4200</v>
      </c>
      <c r="AK1155" s="153">
        <v>4200</v>
      </c>
      <c r="AL1155" s="153">
        <v>100</v>
      </c>
      <c r="AM1155" s="153">
        <v>5000</v>
      </c>
      <c r="AN1155" s="153">
        <v>5000</v>
      </c>
      <c r="AO1155" s="153">
        <v>100</v>
      </c>
      <c r="AP1155" s="154">
        <v>5000</v>
      </c>
      <c r="AQ1155" s="153">
        <v>0</v>
      </c>
      <c r="AR1155" s="153">
        <v>0</v>
      </c>
      <c r="AS1155" s="153">
        <v>18200</v>
      </c>
      <c r="AT1155" s="153">
        <v>13200</v>
      </c>
      <c r="AU1155" s="153" t="s">
        <v>9953</v>
      </c>
      <c r="AV1155" s="153">
        <v>0</v>
      </c>
      <c r="AW1155" s="153">
        <v>0</v>
      </c>
      <c r="AX1155" s="153">
        <v>0</v>
      </c>
      <c r="AY1155" s="153">
        <v>837259000</v>
      </c>
      <c r="AZ1155" s="153">
        <v>837259000</v>
      </c>
      <c r="BA1155" s="153">
        <v>100</v>
      </c>
      <c r="BB1155" s="153">
        <v>1000000000</v>
      </c>
      <c r="BC1155" s="153">
        <v>1000000000</v>
      </c>
      <c r="BD1155" s="153">
        <v>100</v>
      </c>
      <c r="BE1155" s="153">
        <v>1240000000</v>
      </c>
      <c r="BF1155" s="153">
        <v>1240000000</v>
      </c>
      <c r="BG1155" s="153">
        <v>100</v>
      </c>
      <c r="BH1155" s="155">
        <v>1090000000</v>
      </c>
      <c r="BI1155" s="153">
        <v>0</v>
      </c>
      <c r="BJ1155" s="153">
        <v>0</v>
      </c>
    </row>
    <row r="1156" spans="1:62">
      <c r="A1156" s="152">
        <v>4050065308</v>
      </c>
      <c r="B1156" s="153">
        <v>6</v>
      </c>
      <c r="C1156" s="153" t="s">
        <v>9886</v>
      </c>
      <c r="D1156" s="153" t="s">
        <v>9887</v>
      </c>
      <c r="E1156" s="153">
        <v>2023</v>
      </c>
      <c r="F1156" s="153" t="s">
        <v>7125</v>
      </c>
      <c r="G1156" s="153" t="s">
        <v>7126</v>
      </c>
      <c r="H1156" s="153">
        <v>2</v>
      </c>
      <c r="I1156" s="153" t="s">
        <v>7127</v>
      </c>
      <c r="J1156" s="153">
        <v>18</v>
      </c>
      <c r="K1156" s="153" t="s">
        <v>2012</v>
      </c>
      <c r="L1156" s="153" t="s">
        <v>9888</v>
      </c>
      <c r="M1156" s="153">
        <v>199</v>
      </c>
      <c r="N1156" s="153" t="s">
        <v>7128</v>
      </c>
      <c r="O1156" s="153">
        <v>2</v>
      </c>
      <c r="P1156" s="153" t="s">
        <v>7223</v>
      </c>
      <c r="Q1156" s="153">
        <v>38</v>
      </c>
      <c r="R1156" s="153" t="s">
        <v>2728</v>
      </c>
      <c r="S1156" s="153">
        <v>1675</v>
      </c>
      <c r="T1156" s="153" t="s">
        <v>6669</v>
      </c>
      <c r="U1156" s="153">
        <v>14</v>
      </c>
      <c r="V1156" s="153">
        <v>1</v>
      </c>
      <c r="W1156" s="154">
        <v>16751</v>
      </c>
      <c r="X1156" s="153" t="s">
        <v>9954</v>
      </c>
      <c r="Y1156" s="153">
        <v>1</v>
      </c>
      <c r="Z1156" s="153" t="s">
        <v>37</v>
      </c>
      <c r="AA1156" s="153">
        <v>1</v>
      </c>
      <c r="AB1156" s="153" t="s">
        <v>7130</v>
      </c>
      <c r="AC1156" s="153">
        <v>1</v>
      </c>
      <c r="AD1156" s="153">
        <v>0</v>
      </c>
      <c r="AE1156" s="153">
        <v>0</v>
      </c>
      <c r="AF1156" s="153">
        <v>0</v>
      </c>
      <c r="AG1156" s="153">
        <v>20000</v>
      </c>
      <c r="AH1156" s="153">
        <v>20000</v>
      </c>
      <c r="AI1156" s="153">
        <v>100</v>
      </c>
      <c r="AJ1156" s="153">
        <v>20000</v>
      </c>
      <c r="AK1156" s="153">
        <v>20000</v>
      </c>
      <c r="AL1156" s="153">
        <v>100</v>
      </c>
      <c r="AM1156" s="153">
        <v>20000</v>
      </c>
      <c r="AN1156" s="153">
        <v>20000</v>
      </c>
      <c r="AO1156" s="153">
        <v>100</v>
      </c>
      <c r="AP1156" s="154">
        <v>20000</v>
      </c>
      <c r="AQ1156" s="153">
        <v>0</v>
      </c>
      <c r="AR1156" s="153">
        <v>0</v>
      </c>
      <c r="AS1156" s="153">
        <v>80000</v>
      </c>
      <c r="AT1156" s="153">
        <v>60000</v>
      </c>
      <c r="AU1156" s="153">
        <v>75</v>
      </c>
      <c r="AV1156" s="153">
        <v>0</v>
      </c>
      <c r="AW1156" s="153">
        <v>0</v>
      </c>
      <c r="AX1156" s="153">
        <v>0</v>
      </c>
      <c r="AY1156" s="153">
        <v>1228314000</v>
      </c>
      <c r="AZ1156" s="153">
        <v>1162897960</v>
      </c>
      <c r="BA1156" s="153" t="s">
        <v>9628</v>
      </c>
      <c r="BB1156" s="153">
        <v>1228000000</v>
      </c>
      <c r="BC1156" s="153">
        <v>1228000000</v>
      </c>
      <c r="BD1156" s="153">
        <v>100</v>
      </c>
      <c r="BE1156" s="153">
        <v>1025000000</v>
      </c>
      <c r="BF1156" s="153">
        <v>1024989405</v>
      </c>
      <c r="BG1156" s="153">
        <v>100</v>
      </c>
      <c r="BH1156" s="155">
        <v>1225000000</v>
      </c>
      <c r="BI1156" s="153">
        <v>0</v>
      </c>
      <c r="BJ1156" s="153">
        <v>0</v>
      </c>
    </row>
    <row r="1157" spans="1:62">
      <c r="A1157" s="152">
        <v>4050065308</v>
      </c>
      <c r="B1157" s="153">
        <v>6</v>
      </c>
      <c r="C1157" s="153" t="s">
        <v>9886</v>
      </c>
      <c r="D1157" s="153" t="s">
        <v>9887</v>
      </c>
      <c r="E1157" s="153">
        <v>2023</v>
      </c>
      <c r="F1157" s="153" t="s">
        <v>7125</v>
      </c>
      <c r="G1157" s="153" t="s">
        <v>7126</v>
      </c>
      <c r="H1157" s="153">
        <v>2</v>
      </c>
      <c r="I1157" s="153" t="s">
        <v>7127</v>
      </c>
      <c r="J1157" s="153">
        <v>18</v>
      </c>
      <c r="K1157" s="153" t="s">
        <v>2012</v>
      </c>
      <c r="L1157" s="153" t="s">
        <v>9888</v>
      </c>
      <c r="M1157" s="153">
        <v>199</v>
      </c>
      <c r="N1157" s="153" t="s">
        <v>7128</v>
      </c>
      <c r="O1157" s="153">
        <v>3</v>
      </c>
      <c r="P1157" s="153" t="s">
        <v>7254</v>
      </c>
      <c r="Q1157" s="153">
        <v>39</v>
      </c>
      <c r="R1157" s="153" t="s">
        <v>2738</v>
      </c>
      <c r="S1157" s="153">
        <v>1678</v>
      </c>
      <c r="T1157" s="153" t="s">
        <v>6671</v>
      </c>
      <c r="U1157" s="153">
        <v>14</v>
      </c>
      <c r="V1157" s="153">
        <v>1</v>
      </c>
      <c r="W1157" s="154">
        <v>16781</v>
      </c>
      <c r="X1157" s="153" t="s">
        <v>9955</v>
      </c>
      <c r="Y1157" s="153">
        <v>1</v>
      </c>
      <c r="Z1157" s="153" t="s">
        <v>37</v>
      </c>
      <c r="AA1157" s="153">
        <v>1</v>
      </c>
      <c r="AB1157" s="153" t="s">
        <v>7130</v>
      </c>
      <c r="AC1157" s="153">
        <v>1</v>
      </c>
      <c r="AD1157" s="153">
        <v>0</v>
      </c>
      <c r="AE1157" s="153">
        <v>0</v>
      </c>
      <c r="AF1157" s="153">
        <v>0</v>
      </c>
      <c r="AG1157" s="153">
        <v>250</v>
      </c>
      <c r="AH1157" s="153">
        <v>250</v>
      </c>
      <c r="AI1157" s="153">
        <v>100</v>
      </c>
      <c r="AJ1157" s="153">
        <v>250</v>
      </c>
      <c r="AK1157" s="153">
        <v>250</v>
      </c>
      <c r="AL1157" s="153">
        <v>100</v>
      </c>
      <c r="AM1157" s="153">
        <v>250</v>
      </c>
      <c r="AN1157" s="153">
        <v>0</v>
      </c>
      <c r="AO1157" s="153">
        <v>0</v>
      </c>
      <c r="AP1157" s="154">
        <v>250</v>
      </c>
      <c r="AQ1157" s="153">
        <v>0</v>
      </c>
      <c r="AR1157" s="153">
        <v>0</v>
      </c>
      <c r="AS1157" s="153">
        <v>1000</v>
      </c>
      <c r="AT1157" s="153">
        <v>500</v>
      </c>
      <c r="AU1157" s="153">
        <v>50</v>
      </c>
      <c r="AV1157" s="153">
        <v>0</v>
      </c>
      <c r="AW1157" s="153">
        <v>0</v>
      </c>
      <c r="AX1157" s="153">
        <v>0</v>
      </c>
      <c r="AY1157" s="153">
        <v>358968000</v>
      </c>
      <c r="AZ1157" s="153">
        <v>358968000</v>
      </c>
      <c r="BA1157" s="153">
        <v>100</v>
      </c>
      <c r="BB1157" s="153">
        <v>358000000</v>
      </c>
      <c r="BC1157" s="153">
        <v>351411539</v>
      </c>
      <c r="BD1157" s="153" t="s">
        <v>9956</v>
      </c>
      <c r="BE1157" s="153">
        <v>368000000</v>
      </c>
      <c r="BF1157" s="153">
        <v>0</v>
      </c>
      <c r="BG1157" s="153">
        <v>0</v>
      </c>
      <c r="BH1157" s="155">
        <v>359000000</v>
      </c>
      <c r="BI1157" s="153">
        <v>0</v>
      </c>
      <c r="BJ1157" s="153">
        <v>0</v>
      </c>
    </row>
    <row r="1158" spans="1:62">
      <c r="A1158" s="152">
        <v>4050065308</v>
      </c>
      <c r="B1158" s="153">
        <v>6</v>
      </c>
      <c r="C1158" s="153" t="s">
        <v>9886</v>
      </c>
      <c r="D1158" s="153" t="s">
        <v>9887</v>
      </c>
      <c r="E1158" s="153">
        <v>2023</v>
      </c>
      <c r="F1158" s="153" t="s">
        <v>7125</v>
      </c>
      <c r="G1158" s="153" t="s">
        <v>7126</v>
      </c>
      <c r="H1158" s="153">
        <v>2</v>
      </c>
      <c r="I1158" s="153" t="s">
        <v>7127</v>
      </c>
      <c r="J1158" s="153">
        <v>18</v>
      </c>
      <c r="K1158" s="153" t="s">
        <v>2012</v>
      </c>
      <c r="L1158" s="153" t="s">
        <v>9888</v>
      </c>
      <c r="M1158" s="153">
        <v>199</v>
      </c>
      <c r="N1158" s="153" t="s">
        <v>7128</v>
      </c>
      <c r="O1158" s="153">
        <v>3</v>
      </c>
      <c r="P1158" s="153" t="s">
        <v>7254</v>
      </c>
      <c r="Q1158" s="153">
        <v>40</v>
      </c>
      <c r="R1158" s="153" t="s">
        <v>2749</v>
      </c>
      <c r="S1158" s="153">
        <v>1679</v>
      </c>
      <c r="T1158" s="153" t="s">
        <v>6674</v>
      </c>
      <c r="U1158" s="153">
        <v>16</v>
      </c>
      <c r="V1158" s="153">
        <v>1</v>
      </c>
      <c r="W1158" s="154">
        <v>16791</v>
      </c>
      <c r="X1158" s="153" t="s">
        <v>9957</v>
      </c>
      <c r="Y1158" s="153">
        <v>1</v>
      </c>
      <c r="Z1158" s="153" t="s">
        <v>37</v>
      </c>
      <c r="AA1158" s="153">
        <v>1</v>
      </c>
      <c r="AB1158" s="153" t="s">
        <v>7130</v>
      </c>
      <c r="AC1158" s="153">
        <v>1</v>
      </c>
      <c r="AD1158" s="153">
        <v>0</v>
      </c>
      <c r="AE1158" s="153">
        <v>0</v>
      </c>
      <c r="AF1158" s="153">
        <v>0</v>
      </c>
      <c r="AG1158" s="153">
        <v>650</v>
      </c>
      <c r="AH1158" s="153">
        <v>650</v>
      </c>
      <c r="AI1158" s="153">
        <v>100</v>
      </c>
      <c r="AJ1158" s="153">
        <v>650</v>
      </c>
      <c r="AK1158" s="153">
        <v>650</v>
      </c>
      <c r="AL1158" s="153">
        <v>100</v>
      </c>
      <c r="AM1158" s="153">
        <v>650</v>
      </c>
      <c r="AN1158" s="153">
        <v>0</v>
      </c>
      <c r="AO1158" s="153">
        <v>0</v>
      </c>
      <c r="AP1158" s="154">
        <v>650</v>
      </c>
      <c r="AQ1158" s="153">
        <v>0</v>
      </c>
      <c r="AR1158" s="153">
        <v>0</v>
      </c>
      <c r="AS1158" s="153">
        <v>2600</v>
      </c>
      <c r="AT1158" s="153">
        <v>1300</v>
      </c>
      <c r="AU1158" s="153">
        <v>50</v>
      </c>
      <c r="AV1158" s="153">
        <v>0</v>
      </c>
      <c r="AW1158" s="153">
        <v>0</v>
      </c>
      <c r="AX1158" s="153">
        <v>0</v>
      </c>
      <c r="AY1158" s="153">
        <v>404090000</v>
      </c>
      <c r="AZ1158" s="153">
        <v>404090000</v>
      </c>
      <c r="BA1158" s="153">
        <v>100</v>
      </c>
      <c r="BB1158" s="153">
        <v>403000000</v>
      </c>
      <c r="BC1158" s="153">
        <v>403000000</v>
      </c>
      <c r="BD1158" s="153">
        <v>100</v>
      </c>
      <c r="BE1158" s="153">
        <v>500000000</v>
      </c>
      <c r="BF1158" s="153">
        <v>0</v>
      </c>
      <c r="BG1158" s="153">
        <v>0</v>
      </c>
      <c r="BH1158" s="155">
        <v>403000000</v>
      </c>
      <c r="BI1158" s="153">
        <v>0</v>
      </c>
      <c r="BJ1158" s="153">
        <v>0</v>
      </c>
    </row>
    <row r="1159" spans="1:62">
      <c r="A1159" s="152">
        <v>4050065308</v>
      </c>
      <c r="B1159" s="153">
        <v>6</v>
      </c>
      <c r="C1159" s="153" t="s">
        <v>9886</v>
      </c>
      <c r="D1159" s="153" t="s">
        <v>9887</v>
      </c>
      <c r="E1159" s="153">
        <v>2023</v>
      </c>
      <c r="F1159" s="153" t="s">
        <v>7125</v>
      </c>
      <c r="G1159" s="153" t="s">
        <v>7126</v>
      </c>
      <c r="H1159" s="153">
        <v>2</v>
      </c>
      <c r="I1159" s="153" t="s">
        <v>7127</v>
      </c>
      <c r="J1159" s="153">
        <v>18</v>
      </c>
      <c r="K1159" s="153" t="s">
        <v>2012</v>
      </c>
      <c r="L1159" s="153" t="s">
        <v>9888</v>
      </c>
      <c r="M1159" s="153">
        <v>199</v>
      </c>
      <c r="N1159" s="153" t="s">
        <v>7128</v>
      </c>
      <c r="O1159" s="153">
        <v>3</v>
      </c>
      <c r="P1159" s="153" t="s">
        <v>7254</v>
      </c>
      <c r="Q1159" s="153">
        <v>40</v>
      </c>
      <c r="R1159" s="153" t="s">
        <v>2749</v>
      </c>
      <c r="S1159" s="153">
        <v>1679</v>
      </c>
      <c r="T1159" s="153" t="s">
        <v>6674</v>
      </c>
      <c r="U1159" s="153">
        <v>16</v>
      </c>
      <c r="V1159" s="153">
        <v>2</v>
      </c>
      <c r="W1159" s="154">
        <v>16792</v>
      </c>
      <c r="X1159" s="153" t="s">
        <v>9958</v>
      </c>
      <c r="Y1159" s="153">
        <v>1</v>
      </c>
      <c r="Z1159" s="153" t="s">
        <v>37</v>
      </c>
      <c r="AA1159" s="153">
        <v>1</v>
      </c>
      <c r="AB1159" s="153" t="s">
        <v>7130</v>
      </c>
      <c r="AC1159" s="153">
        <v>1</v>
      </c>
      <c r="AD1159" s="153">
        <v>0</v>
      </c>
      <c r="AE1159" s="153">
        <v>0</v>
      </c>
      <c r="AF1159" s="153">
        <v>0</v>
      </c>
      <c r="AG1159" s="153">
        <v>1500</v>
      </c>
      <c r="AH1159" s="153">
        <v>1500</v>
      </c>
      <c r="AI1159" s="153">
        <v>100</v>
      </c>
      <c r="AJ1159" s="153">
        <v>2000</v>
      </c>
      <c r="AK1159" s="153">
        <v>1500</v>
      </c>
      <c r="AL1159" s="153">
        <v>75</v>
      </c>
      <c r="AM1159" s="153">
        <v>2000</v>
      </c>
      <c r="AN1159" s="153">
        <v>0</v>
      </c>
      <c r="AO1159" s="153">
        <v>0</v>
      </c>
      <c r="AP1159" s="154">
        <v>2500</v>
      </c>
      <c r="AQ1159" s="153">
        <v>0</v>
      </c>
      <c r="AR1159" s="153">
        <v>0</v>
      </c>
      <c r="AS1159" s="153">
        <v>8000</v>
      </c>
      <c r="AT1159" s="153">
        <v>3000</v>
      </c>
      <c r="AU1159" s="153" t="s">
        <v>7779</v>
      </c>
      <c r="AV1159" s="153">
        <v>0</v>
      </c>
      <c r="AW1159" s="153">
        <v>0</v>
      </c>
      <c r="AX1159" s="153">
        <v>0</v>
      </c>
      <c r="AY1159" s="153">
        <v>606137000</v>
      </c>
      <c r="AZ1159" s="153">
        <v>606137000</v>
      </c>
      <c r="BA1159" s="153">
        <v>100</v>
      </c>
      <c r="BB1159" s="153">
        <v>1173861000</v>
      </c>
      <c r="BC1159" s="153">
        <v>1115249898</v>
      </c>
      <c r="BD1159" s="153" t="s">
        <v>9959</v>
      </c>
      <c r="BE1159" s="153">
        <v>700000000</v>
      </c>
      <c r="BF1159" s="153">
        <v>0</v>
      </c>
      <c r="BG1159" s="153">
        <v>0</v>
      </c>
      <c r="BH1159" s="155">
        <v>1815000000</v>
      </c>
      <c r="BI1159" s="153">
        <v>0</v>
      </c>
      <c r="BJ1159" s="153">
        <v>0</v>
      </c>
    </row>
    <row r="1160" spans="1:62">
      <c r="A1160" s="152">
        <v>4050065308</v>
      </c>
      <c r="B1160" s="153">
        <v>6</v>
      </c>
      <c r="C1160" s="153" t="s">
        <v>9886</v>
      </c>
      <c r="D1160" s="153" t="s">
        <v>9887</v>
      </c>
      <c r="E1160" s="153">
        <v>2023</v>
      </c>
      <c r="F1160" s="153" t="s">
        <v>7125</v>
      </c>
      <c r="G1160" s="153" t="s">
        <v>7126</v>
      </c>
      <c r="H1160" s="153">
        <v>2</v>
      </c>
      <c r="I1160" s="153" t="s">
        <v>7127</v>
      </c>
      <c r="J1160" s="153">
        <v>18</v>
      </c>
      <c r="K1160" s="153" t="s">
        <v>2012</v>
      </c>
      <c r="L1160" s="153" t="s">
        <v>9888</v>
      </c>
      <c r="M1160" s="153">
        <v>199</v>
      </c>
      <c r="N1160" s="153" t="s">
        <v>7128</v>
      </c>
      <c r="O1160" s="153">
        <v>3</v>
      </c>
      <c r="P1160" s="153" t="s">
        <v>7254</v>
      </c>
      <c r="Q1160" s="153">
        <v>43</v>
      </c>
      <c r="R1160" s="153" t="s">
        <v>2766</v>
      </c>
      <c r="S1160" s="153">
        <v>1680</v>
      </c>
      <c r="T1160" s="153" t="s">
        <v>6679</v>
      </c>
      <c r="U1160" s="153">
        <v>15</v>
      </c>
      <c r="V1160" s="153">
        <v>1</v>
      </c>
      <c r="W1160" s="154">
        <v>16801</v>
      </c>
      <c r="X1160" s="153" t="s">
        <v>9102</v>
      </c>
      <c r="Y1160" s="153">
        <v>1</v>
      </c>
      <c r="Z1160" s="153" t="s">
        <v>37</v>
      </c>
      <c r="AA1160" s="153">
        <v>1</v>
      </c>
      <c r="AB1160" s="153" t="s">
        <v>7130</v>
      </c>
      <c r="AC1160" s="153">
        <v>1</v>
      </c>
      <c r="AD1160" s="153">
        <v>0</v>
      </c>
      <c r="AE1160" s="153">
        <v>0</v>
      </c>
      <c r="AF1160" s="153">
        <v>0</v>
      </c>
      <c r="AG1160" s="153">
        <v>1</v>
      </c>
      <c r="AH1160" s="153">
        <v>1</v>
      </c>
      <c r="AI1160" s="153">
        <v>100</v>
      </c>
      <c r="AJ1160" s="153">
        <v>1</v>
      </c>
      <c r="AK1160" s="153">
        <v>1</v>
      </c>
      <c r="AL1160" s="153">
        <v>100</v>
      </c>
      <c r="AM1160" s="153">
        <v>1</v>
      </c>
      <c r="AN1160" s="153">
        <v>1</v>
      </c>
      <c r="AO1160" s="153">
        <v>100</v>
      </c>
      <c r="AP1160" s="154">
        <v>1</v>
      </c>
      <c r="AQ1160" s="153">
        <v>0</v>
      </c>
      <c r="AR1160" s="153">
        <v>0</v>
      </c>
      <c r="AS1160" s="153">
        <v>4</v>
      </c>
      <c r="AT1160" s="153">
        <v>3</v>
      </c>
      <c r="AU1160" s="153">
        <v>75</v>
      </c>
      <c r="AV1160" s="153">
        <v>0</v>
      </c>
      <c r="AW1160" s="153">
        <v>0</v>
      </c>
      <c r="AX1160" s="153">
        <v>0</v>
      </c>
      <c r="AY1160" s="153">
        <v>606198000</v>
      </c>
      <c r="AZ1160" s="153">
        <v>582502498</v>
      </c>
      <c r="BA1160" s="153" t="s">
        <v>9881</v>
      </c>
      <c r="BB1160" s="153">
        <v>866000000</v>
      </c>
      <c r="BC1160" s="153">
        <v>713679190</v>
      </c>
      <c r="BD1160" s="153" t="s">
        <v>9960</v>
      </c>
      <c r="BE1160" s="153">
        <v>600000000</v>
      </c>
      <c r="BF1160" s="153">
        <v>586500000</v>
      </c>
      <c r="BG1160" s="153" t="s">
        <v>7155</v>
      </c>
      <c r="BH1160" s="155">
        <v>483000000</v>
      </c>
      <c r="BI1160" s="153">
        <v>0</v>
      </c>
      <c r="BJ1160" s="153">
        <v>0</v>
      </c>
    </row>
    <row r="1161" spans="1:62">
      <c r="A1161" s="152">
        <v>4050065308</v>
      </c>
      <c r="B1161" s="153">
        <v>6</v>
      </c>
      <c r="C1161" s="153" t="s">
        <v>9886</v>
      </c>
      <c r="D1161" s="153" t="s">
        <v>9887</v>
      </c>
      <c r="E1161" s="153">
        <v>2023</v>
      </c>
      <c r="F1161" s="153" t="s">
        <v>7125</v>
      </c>
      <c r="G1161" s="153" t="s">
        <v>7126</v>
      </c>
      <c r="H1161" s="153">
        <v>2</v>
      </c>
      <c r="I1161" s="153" t="s">
        <v>7127</v>
      </c>
      <c r="J1161" s="153">
        <v>18</v>
      </c>
      <c r="K1161" s="153" t="s">
        <v>2012</v>
      </c>
      <c r="L1161" s="153" t="s">
        <v>9888</v>
      </c>
      <c r="M1161" s="153">
        <v>199</v>
      </c>
      <c r="N1161" s="153" t="s">
        <v>7128</v>
      </c>
      <c r="O1161" s="153">
        <v>3</v>
      </c>
      <c r="P1161" s="153" t="s">
        <v>7254</v>
      </c>
      <c r="Q1161" s="153">
        <v>43</v>
      </c>
      <c r="R1161" s="153" t="s">
        <v>2766</v>
      </c>
      <c r="S1161" s="153">
        <v>1680</v>
      </c>
      <c r="T1161" s="153" t="s">
        <v>6679</v>
      </c>
      <c r="U1161" s="153">
        <v>15</v>
      </c>
      <c r="V1161" s="153">
        <v>2</v>
      </c>
      <c r="W1161" s="154">
        <v>16802</v>
      </c>
      <c r="X1161" s="153" t="s">
        <v>7843</v>
      </c>
      <c r="Y1161" s="153">
        <v>1</v>
      </c>
      <c r="Z1161" s="153" t="s">
        <v>37</v>
      </c>
      <c r="AA1161" s="153">
        <v>1</v>
      </c>
      <c r="AB1161" s="153" t="s">
        <v>7130</v>
      </c>
      <c r="AC1161" s="153">
        <v>1</v>
      </c>
      <c r="AD1161" s="153">
        <v>0</v>
      </c>
      <c r="AE1161" s="153">
        <v>0</v>
      </c>
      <c r="AF1161" s="153">
        <v>0</v>
      </c>
      <c r="AG1161" s="153">
        <v>250</v>
      </c>
      <c r="AH1161" s="153">
        <v>250</v>
      </c>
      <c r="AI1161" s="153">
        <v>100</v>
      </c>
      <c r="AJ1161" s="153">
        <v>0</v>
      </c>
      <c r="AK1161" s="153">
        <v>0</v>
      </c>
      <c r="AL1161" s="153">
        <v>0</v>
      </c>
      <c r="AM1161" s="153">
        <v>250</v>
      </c>
      <c r="AN1161" s="153">
        <v>0</v>
      </c>
      <c r="AO1161" s="153">
        <v>0</v>
      </c>
      <c r="AP1161" s="154">
        <v>500</v>
      </c>
      <c r="AQ1161" s="153">
        <v>0</v>
      </c>
      <c r="AR1161" s="153">
        <v>0</v>
      </c>
      <c r="AS1161" s="153">
        <v>1000</v>
      </c>
      <c r="AT1161" s="153">
        <v>250</v>
      </c>
      <c r="AU1161" s="153">
        <v>25</v>
      </c>
      <c r="AV1161" s="153">
        <v>0</v>
      </c>
      <c r="AW1161" s="153">
        <v>0</v>
      </c>
      <c r="AX1161" s="153">
        <v>0</v>
      </c>
      <c r="AY1161" s="153">
        <v>60271000</v>
      </c>
      <c r="AZ1161" s="153">
        <v>60270994</v>
      </c>
      <c r="BA1161" s="153">
        <v>100</v>
      </c>
      <c r="BB1161" s="153">
        <v>0</v>
      </c>
      <c r="BC1161" s="153">
        <v>0</v>
      </c>
      <c r="BD1161" s="153">
        <v>0</v>
      </c>
      <c r="BE1161" s="153">
        <v>150000000</v>
      </c>
      <c r="BF1161" s="153">
        <v>0</v>
      </c>
      <c r="BG1161" s="153">
        <v>0</v>
      </c>
      <c r="BH1161" s="155">
        <v>103000000</v>
      </c>
      <c r="BI1161" s="153">
        <v>0</v>
      </c>
      <c r="BJ1161" s="153">
        <v>0</v>
      </c>
    </row>
    <row r="1162" spans="1:62">
      <c r="A1162" s="152">
        <v>4050065308</v>
      </c>
      <c r="B1162" s="153">
        <v>6</v>
      </c>
      <c r="C1162" s="153" t="s">
        <v>9886</v>
      </c>
      <c r="D1162" s="153" t="s">
        <v>9887</v>
      </c>
      <c r="E1162" s="153">
        <v>2023</v>
      </c>
      <c r="F1162" s="153" t="s">
        <v>7125</v>
      </c>
      <c r="G1162" s="153" t="s">
        <v>7126</v>
      </c>
      <c r="H1162" s="153">
        <v>2</v>
      </c>
      <c r="I1162" s="153" t="s">
        <v>7127</v>
      </c>
      <c r="J1162" s="153">
        <v>18</v>
      </c>
      <c r="K1162" s="153" t="s">
        <v>2012</v>
      </c>
      <c r="L1162" s="153" t="s">
        <v>9888</v>
      </c>
      <c r="M1162" s="153">
        <v>199</v>
      </c>
      <c r="N1162" s="153" t="s">
        <v>7128</v>
      </c>
      <c r="O1162" s="153">
        <v>3</v>
      </c>
      <c r="P1162" s="153" t="s">
        <v>7254</v>
      </c>
      <c r="Q1162" s="153">
        <v>43</v>
      </c>
      <c r="R1162" s="153" t="s">
        <v>2766</v>
      </c>
      <c r="S1162" s="153">
        <v>1680</v>
      </c>
      <c r="T1162" s="153" t="s">
        <v>6679</v>
      </c>
      <c r="U1162" s="153">
        <v>15</v>
      </c>
      <c r="V1162" s="153">
        <v>3</v>
      </c>
      <c r="W1162" s="154">
        <v>16803</v>
      </c>
      <c r="X1162" s="153" t="s">
        <v>7438</v>
      </c>
      <c r="Y1162" s="153">
        <v>1</v>
      </c>
      <c r="Z1162" s="153" t="s">
        <v>37</v>
      </c>
      <c r="AA1162" s="153">
        <v>1</v>
      </c>
      <c r="AB1162" s="153" t="s">
        <v>7130</v>
      </c>
      <c r="AC1162" s="153">
        <v>1</v>
      </c>
      <c r="AD1162" s="153">
        <v>0</v>
      </c>
      <c r="AE1162" s="153">
        <v>0</v>
      </c>
      <c r="AF1162" s="153">
        <v>0</v>
      </c>
      <c r="AG1162" s="153">
        <v>250</v>
      </c>
      <c r="AH1162" s="153">
        <v>250</v>
      </c>
      <c r="AI1162" s="153">
        <v>100</v>
      </c>
      <c r="AJ1162" s="153">
        <v>250</v>
      </c>
      <c r="AK1162" s="153">
        <v>250</v>
      </c>
      <c r="AL1162" s="153">
        <v>100</v>
      </c>
      <c r="AM1162" s="153">
        <v>250</v>
      </c>
      <c r="AN1162" s="153">
        <v>250</v>
      </c>
      <c r="AO1162" s="153">
        <v>100</v>
      </c>
      <c r="AP1162" s="154">
        <v>250</v>
      </c>
      <c r="AQ1162" s="153">
        <v>0</v>
      </c>
      <c r="AR1162" s="153">
        <v>0</v>
      </c>
      <c r="AS1162" s="153">
        <v>1000</v>
      </c>
      <c r="AT1162" s="153">
        <v>750</v>
      </c>
      <c r="AU1162" s="153">
        <v>75</v>
      </c>
      <c r="AV1162" s="153">
        <v>0</v>
      </c>
      <c r="AW1162" s="153">
        <v>0</v>
      </c>
      <c r="AX1162" s="153">
        <v>0</v>
      </c>
      <c r="AY1162" s="153">
        <v>60271000</v>
      </c>
      <c r="AZ1162" s="153">
        <v>60271000</v>
      </c>
      <c r="BA1162" s="153">
        <v>100</v>
      </c>
      <c r="BB1162" s="153">
        <v>450000000</v>
      </c>
      <c r="BC1162" s="153">
        <v>424357600</v>
      </c>
      <c r="BD1162" s="153" t="s">
        <v>9961</v>
      </c>
      <c r="BE1162" s="153">
        <v>450000000</v>
      </c>
      <c r="BF1162" s="153">
        <v>20459838</v>
      </c>
      <c r="BG1162" s="153" t="s">
        <v>9962</v>
      </c>
      <c r="BH1162" s="155">
        <v>103000000</v>
      </c>
      <c r="BI1162" s="153">
        <v>0</v>
      </c>
      <c r="BJ1162" s="153">
        <v>0</v>
      </c>
    </row>
    <row r="1163" spans="1:62">
      <c r="A1163" s="152">
        <v>4050065308</v>
      </c>
      <c r="B1163" s="153">
        <v>6</v>
      </c>
      <c r="C1163" s="153" t="s">
        <v>9886</v>
      </c>
      <c r="D1163" s="153" t="s">
        <v>9887</v>
      </c>
      <c r="E1163" s="153">
        <v>2023</v>
      </c>
      <c r="F1163" s="153" t="s">
        <v>7125</v>
      </c>
      <c r="G1163" s="153" t="s">
        <v>7126</v>
      </c>
      <c r="H1163" s="153">
        <v>2</v>
      </c>
      <c r="I1163" s="153" t="s">
        <v>7127</v>
      </c>
      <c r="J1163" s="153">
        <v>18</v>
      </c>
      <c r="K1163" s="153" t="s">
        <v>2012</v>
      </c>
      <c r="L1163" s="153" t="s">
        <v>9888</v>
      </c>
      <c r="M1163" s="153">
        <v>199</v>
      </c>
      <c r="N1163" s="153" t="s">
        <v>7128</v>
      </c>
      <c r="O1163" s="153">
        <v>3</v>
      </c>
      <c r="P1163" s="153" t="s">
        <v>7254</v>
      </c>
      <c r="Q1163" s="153">
        <v>45</v>
      </c>
      <c r="R1163" s="153" t="s">
        <v>2777</v>
      </c>
      <c r="S1163" s="153">
        <v>1681</v>
      </c>
      <c r="T1163" s="153" t="s">
        <v>6685</v>
      </c>
      <c r="U1163" s="153">
        <v>19</v>
      </c>
      <c r="V1163" s="153">
        <v>1</v>
      </c>
      <c r="W1163" s="154">
        <v>16811</v>
      </c>
      <c r="X1163" s="153" t="s">
        <v>9963</v>
      </c>
      <c r="Y1163" s="153">
        <v>1</v>
      </c>
      <c r="Z1163" s="153" t="s">
        <v>37</v>
      </c>
      <c r="AA1163" s="153">
        <v>1</v>
      </c>
      <c r="AB1163" s="153" t="s">
        <v>7130</v>
      </c>
      <c r="AC1163" s="153">
        <v>1</v>
      </c>
      <c r="AD1163" s="153">
        <v>0</v>
      </c>
      <c r="AE1163" s="153">
        <v>0</v>
      </c>
      <c r="AF1163" s="153">
        <v>0</v>
      </c>
      <c r="AG1163" s="153">
        <v>5</v>
      </c>
      <c r="AH1163" s="153">
        <v>5</v>
      </c>
      <c r="AI1163" s="153">
        <v>100</v>
      </c>
      <c r="AJ1163" s="153">
        <v>5</v>
      </c>
      <c r="AK1163" s="153">
        <v>5</v>
      </c>
      <c r="AL1163" s="153">
        <v>100</v>
      </c>
      <c r="AM1163" s="153">
        <v>5</v>
      </c>
      <c r="AN1163" s="153">
        <v>5</v>
      </c>
      <c r="AO1163" s="153">
        <v>100</v>
      </c>
      <c r="AP1163" s="154">
        <v>5</v>
      </c>
      <c r="AQ1163" s="153">
        <v>0</v>
      </c>
      <c r="AR1163" s="153">
        <v>0</v>
      </c>
      <c r="AS1163" s="153">
        <v>20</v>
      </c>
      <c r="AT1163" s="153">
        <v>15</v>
      </c>
      <c r="AU1163" s="153">
        <v>75</v>
      </c>
      <c r="AV1163" s="153">
        <v>0</v>
      </c>
      <c r="AW1163" s="153">
        <v>0</v>
      </c>
      <c r="AX1163" s="153">
        <v>0</v>
      </c>
      <c r="AY1163" s="153">
        <v>206557000</v>
      </c>
      <c r="AZ1163" s="153">
        <v>202461547</v>
      </c>
      <c r="BA1163" s="153" t="s">
        <v>8868</v>
      </c>
      <c r="BB1163" s="153">
        <v>256000000</v>
      </c>
      <c r="BC1163" s="153">
        <v>256000000</v>
      </c>
      <c r="BD1163" s="153">
        <v>100</v>
      </c>
      <c r="BE1163" s="153">
        <v>256000000</v>
      </c>
      <c r="BF1163" s="153">
        <v>179200000</v>
      </c>
      <c r="BG1163" s="153">
        <v>70</v>
      </c>
      <c r="BH1163" s="155">
        <v>206000000</v>
      </c>
      <c r="BI1163" s="153">
        <v>0</v>
      </c>
      <c r="BJ1163" s="153">
        <v>0</v>
      </c>
    </row>
    <row r="1164" spans="1:62">
      <c r="A1164" s="152">
        <v>4050065308</v>
      </c>
      <c r="B1164" s="153">
        <v>6</v>
      </c>
      <c r="C1164" s="153" t="s">
        <v>9886</v>
      </c>
      <c r="D1164" s="153" t="s">
        <v>9887</v>
      </c>
      <c r="E1164" s="153">
        <v>2023</v>
      </c>
      <c r="F1164" s="153" t="s">
        <v>7125</v>
      </c>
      <c r="G1164" s="153" t="s">
        <v>7126</v>
      </c>
      <c r="H1164" s="153">
        <v>2</v>
      </c>
      <c r="I1164" s="153" t="s">
        <v>7127</v>
      </c>
      <c r="J1164" s="153">
        <v>18</v>
      </c>
      <c r="K1164" s="153" t="s">
        <v>2012</v>
      </c>
      <c r="L1164" s="153" t="s">
        <v>9888</v>
      </c>
      <c r="M1164" s="153">
        <v>199</v>
      </c>
      <c r="N1164" s="153" t="s">
        <v>7128</v>
      </c>
      <c r="O1164" s="153">
        <v>3</v>
      </c>
      <c r="P1164" s="153" t="s">
        <v>7254</v>
      </c>
      <c r="Q1164" s="153">
        <v>45</v>
      </c>
      <c r="R1164" s="153" t="s">
        <v>2777</v>
      </c>
      <c r="S1164" s="153">
        <v>1681</v>
      </c>
      <c r="T1164" s="153" t="s">
        <v>6685</v>
      </c>
      <c r="U1164" s="153">
        <v>19</v>
      </c>
      <c r="V1164" s="153">
        <v>2</v>
      </c>
      <c r="W1164" s="154">
        <v>16812</v>
      </c>
      <c r="X1164" s="153" t="s">
        <v>8408</v>
      </c>
      <c r="Y1164" s="153">
        <v>1</v>
      </c>
      <c r="Z1164" s="153" t="s">
        <v>37</v>
      </c>
      <c r="AA1164" s="153">
        <v>1</v>
      </c>
      <c r="AB1164" s="153" t="s">
        <v>7130</v>
      </c>
      <c r="AC1164" s="153">
        <v>1</v>
      </c>
      <c r="AD1164" s="153">
        <v>0</v>
      </c>
      <c r="AE1164" s="153">
        <v>0</v>
      </c>
      <c r="AF1164" s="153">
        <v>0</v>
      </c>
      <c r="AG1164" s="153">
        <v>1</v>
      </c>
      <c r="AH1164" s="153">
        <v>1</v>
      </c>
      <c r="AI1164" s="153">
        <v>100</v>
      </c>
      <c r="AJ1164" s="153">
        <v>1</v>
      </c>
      <c r="AK1164" s="153">
        <v>1</v>
      </c>
      <c r="AL1164" s="153">
        <v>100</v>
      </c>
      <c r="AM1164" s="153">
        <v>1</v>
      </c>
      <c r="AN1164" s="153">
        <v>1</v>
      </c>
      <c r="AO1164" s="153">
        <v>100</v>
      </c>
      <c r="AP1164" s="154">
        <v>1</v>
      </c>
      <c r="AQ1164" s="153">
        <v>0</v>
      </c>
      <c r="AR1164" s="153">
        <v>0</v>
      </c>
      <c r="AS1164" s="153">
        <v>4</v>
      </c>
      <c r="AT1164" s="153">
        <v>3</v>
      </c>
      <c r="AU1164" s="153">
        <v>75</v>
      </c>
      <c r="AV1164" s="153">
        <v>0</v>
      </c>
      <c r="AW1164" s="153">
        <v>0</v>
      </c>
      <c r="AX1164" s="153">
        <v>0</v>
      </c>
      <c r="AY1164" s="153">
        <v>275744000</v>
      </c>
      <c r="AZ1164" s="153">
        <v>233436758</v>
      </c>
      <c r="BA1164" s="153" t="s">
        <v>9964</v>
      </c>
      <c r="BB1164" s="153">
        <v>325000000</v>
      </c>
      <c r="BC1164" s="153">
        <v>325000000</v>
      </c>
      <c r="BD1164" s="153">
        <v>100</v>
      </c>
      <c r="BE1164" s="153">
        <v>325000000</v>
      </c>
      <c r="BF1164" s="153">
        <v>189600000</v>
      </c>
      <c r="BG1164" s="153" t="s">
        <v>9965</v>
      </c>
      <c r="BH1164" s="155">
        <v>275000000</v>
      </c>
      <c r="BI1164" s="153">
        <v>0</v>
      </c>
      <c r="BJ1164" s="153">
        <v>0</v>
      </c>
    </row>
    <row r="1165" spans="1:62">
      <c r="A1165" s="152">
        <v>4050065308</v>
      </c>
      <c r="B1165" s="153">
        <v>6</v>
      </c>
      <c r="C1165" s="153" t="s">
        <v>9886</v>
      </c>
      <c r="D1165" s="153" t="s">
        <v>9887</v>
      </c>
      <c r="E1165" s="153">
        <v>2023</v>
      </c>
      <c r="F1165" s="153" t="s">
        <v>7125</v>
      </c>
      <c r="G1165" s="153" t="s">
        <v>7126</v>
      </c>
      <c r="H1165" s="153">
        <v>2</v>
      </c>
      <c r="I1165" s="153" t="s">
        <v>7127</v>
      </c>
      <c r="J1165" s="153">
        <v>18</v>
      </c>
      <c r="K1165" s="153" t="s">
        <v>2012</v>
      </c>
      <c r="L1165" s="153" t="s">
        <v>9888</v>
      </c>
      <c r="M1165" s="153">
        <v>199</v>
      </c>
      <c r="N1165" s="153" t="s">
        <v>7128</v>
      </c>
      <c r="O1165" s="153">
        <v>3</v>
      </c>
      <c r="P1165" s="153" t="s">
        <v>7254</v>
      </c>
      <c r="Q1165" s="153">
        <v>45</v>
      </c>
      <c r="R1165" s="153" t="s">
        <v>2777</v>
      </c>
      <c r="S1165" s="153">
        <v>1681</v>
      </c>
      <c r="T1165" s="153" t="s">
        <v>6685</v>
      </c>
      <c r="U1165" s="153">
        <v>19</v>
      </c>
      <c r="V1165" s="153">
        <v>3</v>
      </c>
      <c r="W1165" s="154">
        <v>16813</v>
      </c>
      <c r="X1165" s="153" t="s">
        <v>8217</v>
      </c>
      <c r="Y1165" s="153">
        <v>1</v>
      </c>
      <c r="Z1165" s="153" t="s">
        <v>37</v>
      </c>
      <c r="AA1165" s="153">
        <v>1</v>
      </c>
      <c r="AB1165" s="153" t="s">
        <v>7130</v>
      </c>
      <c r="AC1165" s="153">
        <v>1</v>
      </c>
      <c r="AD1165" s="153">
        <v>0</v>
      </c>
      <c r="AE1165" s="153">
        <v>0</v>
      </c>
      <c r="AF1165" s="153">
        <v>0</v>
      </c>
      <c r="AG1165" s="153">
        <v>1</v>
      </c>
      <c r="AH1165" s="153">
        <v>1</v>
      </c>
      <c r="AI1165" s="153">
        <v>100</v>
      </c>
      <c r="AJ1165" s="153">
        <v>1</v>
      </c>
      <c r="AK1165" s="153">
        <v>1</v>
      </c>
      <c r="AL1165" s="153">
        <v>100</v>
      </c>
      <c r="AM1165" s="153">
        <v>1</v>
      </c>
      <c r="AN1165" s="153">
        <v>1</v>
      </c>
      <c r="AO1165" s="153">
        <v>100</v>
      </c>
      <c r="AP1165" s="154">
        <v>1</v>
      </c>
      <c r="AQ1165" s="153">
        <v>0</v>
      </c>
      <c r="AR1165" s="153">
        <v>0</v>
      </c>
      <c r="AS1165" s="153">
        <v>4</v>
      </c>
      <c r="AT1165" s="153">
        <v>3</v>
      </c>
      <c r="AU1165" s="153">
        <v>75</v>
      </c>
      <c r="AV1165" s="153">
        <v>0</v>
      </c>
      <c r="AW1165" s="153">
        <v>0</v>
      </c>
      <c r="AX1165" s="153">
        <v>0</v>
      </c>
      <c r="AY1165" s="153">
        <v>161422728</v>
      </c>
      <c r="AZ1165" s="153">
        <v>127361695</v>
      </c>
      <c r="BA1165" s="153" t="s">
        <v>9966</v>
      </c>
      <c r="BB1165" s="153">
        <v>306000000</v>
      </c>
      <c r="BC1165" s="153">
        <v>236917876</v>
      </c>
      <c r="BD1165" s="153" t="s">
        <v>9967</v>
      </c>
      <c r="BE1165" s="153">
        <v>256000000</v>
      </c>
      <c r="BF1165" s="153">
        <v>75200000</v>
      </c>
      <c r="BG1165" s="153" t="s">
        <v>9968</v>
      </c>
      <c r="BH1165" s="155">
        <v>206000000</v>
      </c>
      <c r="BI1165" s="153">
        <v>0</v>
      </c>
      <c r="BJ1165" s="153">
        <v>0</v>
      </c>
    </row>
    <row r="1166" spans="1:62">
      <c r="A1166" s="152">
        <v>4050065308</v>
      </c>
      <c r="B1166" s="153">
        <v>6</v>
      </c>
      <c r="C1166" s="153" t="s">
        <v>9886</v>
      </c>
      <c r="D1166" s="153" t="s">
        <v>9887</v>
      </c>
      <c r="E1166" s="153">
        <v>2023</v>
      </c>
      <c r="F1166" s="153" t="s">
        <v>7125</v>
      </c>
      <c r="G1166" s="153" t="s">
        <v>7126</v>
      </c>
      <c r="H1166" s="153">
        <v>2</v>
      </c>
      <c r="I1166" s="153" t="s">
        <v>7127</v>
      </c>
      <c r="J1166" s="153">
        <v>18</v>
      </c>
      <c r="K1166" s="153" t="s">
        <v>2012</v>
      </c>
      <c r="L1166" s="153" t="s">
        <v>9888</v>
      </c>
      <c r="M1166" s="153">
        <v>199</v>
      </c>
      <c r="N1166" s="153" t="s">
        <v>7128</v>
      </c>
      <c r="O1166" s="153">
        <v>3</v>
      </c>
      <c r="P1166" s="153" t="s">
        <v>7254</v>
      </c>
      <c r="Q1166" s="153">
        <v>48</v>
      </c>
      <c r="R1166" s="153" t="s">
        <v>2802</v>
      </c>
      <c r="S1166" s="153">
        <v>1682</v>
      </c>
      <c r="T1166" s="153" t="s">
        <v>6690</v>
      </c>
      <c r="U1166" s="153">
        <v>9</v>
      </c>
      <c r="V1166" s="153">
        <v>1</v>
      </c>
      <c r="W1166" s="154">
        <v>16821</v>
      </c>
      <c r="X1166" s="153" t="s">
        <v>9969</v>
      </c>
      <c r="Y1166" s="153">
        <v>1</v>
      </c>
      <c r="Z1166" s="153" t="s">
        <v>37</v>
      </c>
      <c r="AA1166" s="153">
        <v>1</v>
      </c>
      <c r="AB1166" s="153" t="s">
        <v>7130</v>
      </c>
      <c r="AC1166" s="153">
        <v>1</v>
      </c>
      <c r="AD1166" s="153">
        <v>0</v>
      </c>
      <c r="AE1166" s="153">
        <v>0</v>
      </c>
      <c r="AF1166" s="153">
        <v>0</v>
      </c>
      <c r="AG1166" s="153">
        <v>200</v>
      </c>
      <c r="AH1166" s="153">
        <v>200</v>
      </c>
      <c r="AI1166" s="153">
        <v>100</v>
      </c>
      <c r="AJ1166" s="153">
        <v>0</v>
      </c>
      <c r="AK1166" s="153">
        <v>0</v>
      </c>
      <c r="AL1166" s="153">
        <v>0</v>
      </c>
      <c r="AM1166" s="153">
        <v>0</v>
      </c>
      <c r="AN1166" s="153">
        <v>0</v>
      </c>
      <c r="AO1166" s="153">
        <v>0</v>
      </c>
      <c r="AP1166" s="154">
        <v>0</v>
      </c>
      <c r="AQ1166" s="153">
        <v>0</v>
      </c>
      <c r="AR1166" s="153">
        <v>0</v>
      </c>
      <c r="AS1166" s="153">
        <v>200</v>
      </c>
      <c r="AT1166" s="153">
        <v>200</v>
      </c>
      <c r="AU1166" s="153">
        <v>100</v>
      </c>
      <c r="AV1166" s="153">
        <v>0</v>
      </c>
      <c r="AW1166" s="153">
        <v>0</v>
      </c>
      <c r="AX1166" s="153">
        <v>0</v>
      </c>
      <c r="AY1166" s="153">
        <v>416123000</v>
      </c>
      <c r="AZ1166" s="153">
        <v>416123000</v>
      </c>
      <c r="BA1166" s="153">
        <v>100</v>
      </c>
      <c r="BB1166" s="153">
        <v>0</v>
      </c>
      <c r="BC1166" s="153">
        <v>0</v>
      </c>
      <c r="BD1166" s="153">
        <v>0</v>
      </c>
      <c r="BE1166" s="153">
        <v>0</v>
      </c>
      <c r="BF1166" s="153">
        <v>0</v>
      </c>
      <c r="BG1166" s="153">
        <v>0</v>
      </c>
      <c r="BH1166" s="155">
        <v>0</v>
      </c>
      <c r="BI1166" s="153">
        <v>0</v>
      </c>
      <c r="BJ1166" s="153">
        <v>0</v>
      </c>
    </row>
    <row r="1167" spans="1:62">
      <c r="A1167" s="152">
        <v>4050065308</v>
      </c>
      <c r="B1167" s="153">
        <v>6</v>
      </c>
      <c r="C1167" s="153" t="s">
        <v>9886</v>
      </c>
      <c r="D1167" s="153" t="s">
        <v>9887</v>
      </c>
      <c r="E1167" s="153">
        <v>2023</v>
      </c>
      <c r="F1167" s="153" t="s">
        <v>7125</v>
      </c>
      <c r="G1167" s="153" t="s">
        <v>7126</v>
      </c>
      <c r="H1167" s="153">
        <v>2</v>
      </c>
      <c r="I1167" s="153" t="s">
        <v>7127</v>
      </c>
      <c r="J1167" s="153">
        <v>18</v>
      </c>
      <c r="K1167" s="153" t="s">
        <v>2012</v>
      </c>
      <c r="L1167" s="153" t="s">
        <v>9888</v>
      </c>
      <c r="M1167" s="153">
        <v>199</v>
      </c>
      <c r="N1167" s="153" t="s">
        <v>7128</v>
      </c>
      <c r="O1167" s="153">
        <v>3</v>
      </c>
      <c r="P1167" s="153" t="s">
        <v>7254</v>
      </c>
      <c r="Q1167" s="153">
        <v>48</v>
      </c>
      <c r="R1167" s="153" t="s">
        <v>2802</v>
      </c>
      <c r="S1167" s="153">
        <v>1682</v>
      </c>
      <c r="T1167" s="153" t="s">
        <v>6690</v>
      </c>
      <c r="U1167" s="153">
        <v>9</v>
      </c>
      <c r="V1167" s="153">
        <v>2</v>
      </c>
      <c r="W1167" s="154">
        <v>16822</v>
      </c>
      <c r="X1167" s="153" t="s">
        <v>9970</v>
      </c>
      <c r="Y1167" s="153">
        <v>1</v>
      </c>
      <c r="Z1167" s="153" t="s">
        <v>37</v>
      </c>
      <c r="AA1167" s="153">
        <v>1</v>
      </c>
      <c r="AB1167" s="153" t="s">
        <v>7130</v>
      </c>
      <c r="AC1167" s="153">
        <v>1</v>
      </c>
      <c r="AD1167" s="153">
        <v>0</v>
      </c>
      <c r="AE1167" s="153">
        <v>0</v>
      </c>
      <c r="AF1167" s="153">
        <v>0</v>
      </c>
      <c r="AG1167" s="153">
        <v>100</v>
      </c>
      <c r="AH1167" s="153">
        <v>100</v>
      </c>
      <c r="AI1167" s="153">
        <v>100</v>
      </c>
      <c r="AJ1167" s="153">
        <v>100</v>
      </c>
      <c r="AK1167" s="153">
        <v>100</v>
      </c>
      <c r="AL1167" s="153">
        <v>100</v>
      </c>
      <c r="AM1167" s="153">
        <v>100</v>
      </c>
      <c r="AN1167" s="153">
        <v>0</v>
      </c>
      <c r="AO1167" s="153">
        <v>0</v>
      </c>
      <c r="AP1167" s="154">
        <v>100</v>
      </c>
      <c r="AQ1167" s="153">
        <v>0</v>
      </c>
      <c r="AR1167" s="153">
        <v>0</v>
      </c>
      <c r="AS1167" s="153">
        <v>400</v>
      </c>
      <c r="AT1167" s="153">
        <v>200</v>
      </c>
      <c r="AU1167" s="153">
        <v>50</v>
      </c>
      <c r="AV1167" s="153">
        <v>0</v>
      </c>
      <c r="AW1167" s="153">
        <v>0</v>
      </c>
      <c r="AX1167" s="153">
        <v>0</v>
      </c>
      <c r="AY1167" s="153">
        <v>104281000</v>
      </c>
      <c r="AZ1167" s="153">
        <v>104281000</v>
      </c>
      <c r="BA1167" s="153">
        <v>100</v>
      </c>
      <c r="BB1167" s="153">
        <v>154000000</v>
      </c>
      <c r="BC1167" s="153">
        <v>154000000</v>
      </c>
      <c r="BD1167" s="153">
        <v>100</v>
      </c>
      <c r="BE1167" s="153">
        <v>180000000</v>
      </c>
      <c r="BF1167" s="153">
        <v>0</v>
      </c>
      <c r="BG1167" s="153">
        <v>0</v>
      </c>
      <c r="BH1167" s="155">
        <v>104000000</v>
      </c>
      <c r="BI1167" s="153">
        <v>0</v>
      </c>
      <c r="BJ1167" s="153">
        <v>0</v>
      </c>
    </row>
    <row r="1168" spans="1:62">
      <c r="A1168" s="152">
        <v>4050065308</v>
      </c>
      <c r="B1168" s="153">
        <v>6</v>
      </c>
      <c r="C1168" s="153" t="s">
        <v>9886</v>
      </c>
      <c r="D1168" s="153" t="s">
        <v>9887</v>
      </c>
      <c r="E1168" s="153">
        <v>2023</v>
      </c>
      <c r="F1168" s="153" t="s">
        <v>7125</v>
      </c>
      <c r="G1168" s="153" t="s">
        <v>7126</v>
      </c>
      <c r="H1168" s="153">
        <v>2</v>
      </c>
      <c r="I1168" s="153" t="s">
        <v>7127</v>
      </c>
      <c r="J1168" s="153">
        <v>18</v>
      </c>
      <c r="K1168" s="153" t="s">
        <v>2012</v>
      </c>
      <c r="L1168" s="153" t="s">
        <v>9888</v>
      </c>
      <c r="M1168" s="153">
        <v>199</v>
      </c>
      <c r="N1168" s="153" t="s">
        <v>7128</v>
      </c>
      <c r="O1168" s="153">
        <v>3</v>
      </c>
      <c r="P1168" s="153" t="s">
        <v>7254</v>
      </c>
      <c r="Q1168" s="153">
        <v>48</v>
      </c>
      <c r="R1168" s="153" t="s">
        <v>2802</v>
      </c>
      <c r="S1168" s="153">
        <v>1682</v>
      </c>
      <c r="T1168" s="153" t="s">
        <v>6690</v>
      </c>
      <c r="U1168" s="153">
        <v>9</v>
      </c>
      <c r="V1168" s="153">
        <v>3</v>
      </c>
      <c r="W1168" s="154">
        <v>16823</v>
      </c>
      <c r="X1168" s="153" t="s">
        <v>9971</v>
      </c>
      <c r="Y1168" s="153">
        <v>1</v>
      </c>
      <c r="Z1168" s="153" t="s">
        <v>37</v>
      </c>
      <c r="AA1168" s="153">
        <v>1</v>
      </c>
      <c r="AB1168" s="153" t="s">
        <v>7130</v>
      </c>
      <c r="AC1168" s="153">
        <v>1</v>
      </c>
      <c r="AD1168" s="153">
        <v>0</v>
      </c>
      <c r="AE1168" s="153">
        <v>0</v>
      </c>
      <c r="AF1168" s="153">
        <v>0</v>
      </c>
      <c r="AG1168" s="153">
        <v>15</v>
      </c>
      <c r="AH1168" s="153">
        <v>15</v>
      </c>
      <c r="AI1168" s="153">
        <v>100</v>
      </c>
      <c r="AJ1168" s="153">
        <v>15</v>
      </c>
      <c r="AK1168" s="153">
        <v>15</v>
      </c>
      <c r="AL1168" s="153">
        <v>100</v>
      </c>
      <c r="AM1168" s="153">
        <v>15</v>
      </c>
      <c r="AN1168" s="153">
        <v>0</v>
      </c>
      <c r="AO1168" s="153">
        <v>0</v>
      </c>
      <c r="AP1168" s="154">
        <v>15</v>
      </c>
      <c r="AQ1168" s="153">
        <v>0</v>
      </c>
      <c r="AR1168" s="153">
        <v>0</v>
      </c>
      <c r="AS1168" s="153">
        <v>60</v>
      </c>
      <c r="AT1168" s="153">
        <v>30</v>
      </c>
      <c r="AU1168" s="153">
        <v>50</v>
      </c>
      <c r="AV1168" s="153">
        <v>0</v>
      </c>
      <c r="AW1168" s="153">
        <v>0</v>
      </c>
      <c r="AX1168" s="153">
        <v>0</v>
      </c>
      <c r="AY1168" s="153">
        <v>104281000</v>
      </c>
      <c r="AZ1168" s="153">
        <v>104281000</v>
      </c>
      <c r="BA1168" s="153">
        <v>100</v>
      </c>
      <c r="BB1168" s="153">
        <v>350000000</v>
      </c>
      <c r="BC1168" s="153">
        <v>350000000</v>
      </c>
      <c r="BD1168" s="153">
        <v>100</v>
      </c>
      <c r="BE1168" s="153">
        <v>450000000</v>
      </c>
      <c r="BF1168" s="153">
        <v>0</v>
      </c>
      <c r="BG1168" s="153">
        <v>0</v>
      </c>
      <c r="BH1168" s="155">
        <v>104000000</v>
      </c>
      <c r="BI1168" s="153">
        <v>0</v>
      </c>
      <c r="BJ1168" s="153">
        <v>0</v>
      </c>
    </row>
    <row r="1169" spans="1:62">
      <c r="A1169" s="152">
        <v>4050065308</v>
      </c>
      <c r="B1169" s="153">
        <v>6</v>
      </c>
      <c r="C1169" s="153" t="s">
        <v>9886</v>
      </c>
      <c r="D1169" s="153" t="s">
        <v>9887</v>
      </c>
      <c r="E1169" s="153">
        <v>2023</v>
      </c>
      <c r="F1169" s="153" t="s">
        <v>7125</v>
      </c>
      <c r="G1169" s="153" t="s">
        <v>7126</v>
      </c>
      <c r="H1169" s="153">
        <v>2</v>
      </c>
      <c r="I1169" s="153" t="s">
        <v>7127</v>
      </c>
      <c r="J1169" s="153">
        <v>18</v>
      </c>
      <c r="K1169" s="153" t="s">
        <v>2012</v>
      </c>
      <c r="L1169" s="153" t="s">
        <v>9888</v>
      </c>
      <c r="M1169" s="153">
        <v>199</v>
      </c>
      <c r="N1169" s="153" t="s">
        <v>7128</v>
      </c>
      <c r="O1169" s="153">
        <v>3</v>
      </c>
      <c r="P1169" s="153" t="s">
        <v>7254</v>
      </c>
      <c r="Q1169" s="153">
        <v>48</v>
      </c>
      <c r="R1169" s="153" t="s">
        <v>2802</v>
      </c>
      <c r="S1169" s="153">
        <v>1682</v>
      </c>
      <c r="T1169" s="153" t="s">
        <v>6690</v>
      </c>
      <c r="U1169" s="153">
        <v>9</v>
      </c>
      <c r="V1169" s="153">
        <v>4</v>
      </c>
      <c r="W1169" s="154">
        <v>16824</v>
      </c>
      <c r="X1169" s="153" t="s">
        <v>7451</v>
      </c>
      <c r="Y1169" s="153">
        <v>1</v>
      </c>
      <c r="Z1169" s="153" t="s">
        <v>37</v>
      </c>
      <c r="AA1169" s="153">
        <v>1</v>
      </c>
      <c r="AB1169" s="153" t="s">
        <v>7130</v>
      </c>
      <c r="AC1169" s="153">
        <v>1</v>
      </c>
      <c r="AD1169" s="153">
        <v>0</v>
      </c>
      <c r="AE1169" s="153">
        <v>0</v>
      </c>
      <c r="AF1169" s="153">
        <v>0</v>
      </c>
      <c r="AG1169" s="153" t="s">
        <v>7214</v>
      </c>
      <c r="AH1169" s="153" t="s">
        <v>7214</v>
      </c>
      <c r="AI1169" s="153">
        <v>100</v>
      </c>
      <c r="AJ1169" s="153" t="s">
        <v>7214</v>
      </c>
      <c r="AK1169" s="153" t="s">
        <v>7214</v>
      </c>
      <c r="AL1169" s="153">
        <v>100</v>
      </c>
      <c r="AM1169" s="153" t="s">
        <v>7214</v>
      </c>
      <c r="AN1169" s="153">
        <v>0</v>
      </c>
      <c r="AO1169" s="153">
        <v>0</v>
      </c>
      <c r="AP1169" s="154" t="s">
        <v>7214</v>
      </c>
      <c r="AQ1169" s="153">
        <v>0</v>
      </c>
      <c r="AR1169" s="153">
        <v>0</v>
      </c>
      <c r="AS1169" s="153">
        <v>1</v>
      </c>
      <c r="AT1169" s="153" t="s">
        <v>7215</v>
      </c>
      <c r="AU1169" s="153">
        <v>50</v>
      </c>
      <c r="AV1169" s="153">
        <v>0</v>
      </c>
      <c r="AW1169" s="153">
        <v>0</v>
      </c>
      <c r="AX1169" s="153">
        <v>0</v>
      </c>
      <c r="AY1169" s="153">
        <v>104281000</v>
      </c>
      <c r="AZ1169" s="153">
        <v>104281000</v>
      </c>
      <c r="BA1169" s="153">
        <v>100</v>
      </c>
      <c r="BB1169" s="153">
        <v>104000000</v>
      </c>
      <c r="BC1169" s="153">
        <v>104000000</v>
      </c>
      <c r="BD1169" s="153">
        <v>100</v>
      </c>
      <c r="BE1169" s="153">
        <v>120000000</v>
      </c>
      <c r="BF1169" s="153">
        <v>0</v>
      </c>
      <c r="BG1169" s="153">
        <v>0</v>
      </c>
      <c r="BH1169" s="155">
        <v>103000000</v>
      </c>
      <c r="BI1169" s="153">
        <v>0</v>
      </c>
      <c r="BJ1169" s="153">
        <v>0</v>
      </c>
    </row>
    <row r="1170" spans="1:62">
      <c r="A1170" s="152">
        <v>4050065308</v>
      </c>
      <c r="B1170" s="153">
        <v>6</v>
      </c>
      <c r="C1170" s="153" t="s">
        <v>9886</v>
      </c>
      <c r="D1170" s="153" t="s">
        <v>9887</v>
      </c>
      <c r="E1170" s="153">
        <v>2023</v>
      </c>
      <c r="F1170" s="153" t="s">
        <v>7125</v>
      </c>
      <c r="G1170" s="153" t="s">
        <v>7126</v>
      </c>
      <c r="H1170" s="153">
        <v>2</v>
      </c>
      <c r="I1170" s="153" t="s">
        <v>7127</v>
      </c>
      <c r="J1170" s="153">
        <v>18</v>
      </c>
      <c r="K1170" s="153" t="s">
        <v>2012</v>
      </c>
      <c r="L1170" s="153" t="s">
        <v>9888</v>
      </c>
      <c r="M1170" s="153">
        <v>199</v>
      </c>
      <c r="N1170" s="153" t="s">
        <v>7128</v>
      </c>
      <c r="O1170" s="153">
        <v>3</v>
      </c>
      <c r="P1170" s="153" t="s">
        <v>7254</v>
      </c>
      <c r="Q1170" s="153">
        <v>48</v>
      </c>
      <c r="R1170" s="153" t="s">
        <v>2802</v>
      </c>
      <c r="S1170" s="153">
        <v>1684</v>
      </c>
      <c r="T1170" s="153" t="s">
        <v>6696</v>
      </c>
      <c r="U1170" s="153">
        <v>9</v>
      </c>
      <c r="V1170" s="153">
        <v>1</v>
      </c>
      <c r="W1170" s="154">
        <v>16841</v>
      </c>
      <c r="X1170" s="153" t="s">
        <v>9120</v>
      </c>
      <c r="Y1170" s="153">
        <v>1</v>
      </c>
      <c r="Z1170" s="153" t="s">
        <v>37</v>
      </c>
      <c r="AA1170" s="153">
        <v>1</v>
      </c>
      <c r="AB1170" s="153" t="s">
        <v>7130</v>
      </c>
      <c r="AC1170" s="153">
        <v>1</v>
      </c>
      <c r="AD1170" s="153">
        <v>0</v>
      </c>
      <c r="AE1170" s="153">
        <v>0</v>
      </c>
      <c r="AF1170" s="153">
        <v>0</v>
      </c>
      <c r="AG1170" s="153">
        <v>0</v>
      </c>
      <c r="AH1170" s="153">
        <v>0</v>
      </c>
      <c r="AI1170" s="153">
        <v>0</v>
      </c>
      <c r="AJ1170" s="153">
        <v>1</v>
      </c>
      <c r="AK1170" s="153">
        <v>1</v>
      </c>
      <c r="AL1170" s="153">
        <v>100</v>
      </c>
      <c r="AM1170" s="153">
        <v>1</v>
      </c>
      <c r="AN1170" s="153">
        <v>1</v>
      </c>
      <c r="AO1170" s="153">
        <v>100</v>
      </c>
      <c r="AP1170" s="154">
        <v>0</v>
      </c>
      <c r="AQ1170" s="153">
        <v>0</v>
      </c>
      <c r="AR1170" s="153">
        <v>0</v>
      </c>
      <c r="AS1170" s="153">
        <v>2</v>
      </c>
      <c r="AT1170" s="153">
        <v>2</v>
      </c>
      <c r="AU1170" s="153">
        <v>100</v>
      </c>
      <c r="AV1170" s="153">
        <v>0</v>
      </c>
      <c r="AW1170" s="153">
        <v>0</v>
      </c>
      <c r="AX1170" s="153">
        <v>0</v>
      </c>
      <c r="AY1170" s="153">
        <v>0</v>
      </c>
      <c r="AZ1170" s="153">
        <v>0</v>
      </c>
      <c r="BA1170" s="153">
        <v>0</v>
      </c>
      <c r="BB1170" s="153">
        <v>1700000000</v>
      </c>
      <c r="BC1170" s="153">
        <v>1699998709</v>
      </c>
      <c r="BD1170" s="153">
        <v>100</v>
      </c>
      <c r="BE1170" s="153">
        <v>1488000000</v>
      </c>
      <c r="BF1170" s="153">
        <v>185000000</v>
      </c>
      <c r="BG1170" s="153" t="s">
        <v>9972</v>
      </c>
      <c r="BH1170" s="155">
        <v>0</v>
      </c>
      <c r="BI1170" s="153">
        <v>0</v>
      </c>
      <c r="BJ1170" s="153">
        <v>0</v>
      </c>
    </row>
    <row r="1171" spans="1:62">
      <c r="A1171" s="152">
        <v>4050065308</v>
      </c>
      <c r="B1171" s="153">
        <v>6</v>
      </c>
      <c r="C1171" s="153" t="s">
        <v>9886</v>
      </c>
      <c r="D1171" s="153" t="s">
        <v>9887</v>
      </c>
      <c r="E1171" s="153">
        <v>2023</v>
      </c>
      <c r="F1171" s="153" t="s">
        <v>7125</v>
      </c>
      <c r="G1171" s="153" t="s">
        <v>7126</v>
      </c>
      <c r="H1171" s="153">
        <v>2</v>
      </c>
      <c r="I1171" s="153" t="s">
        <v>7127</v>
      </c>
      <c r="J1171" s="153">
        <v>18</v>
      </c>
      <c r="K1171" s="153" t="s">
        <v>2012</v>
      </c>
      <c r="L1171" s="153" t="s">
        <v>9888</v>
      </c>
      <c r="M1171" s="153">
        <v>199</v>
      </c>
      <c r="N1171" s="153" t="s">
        <v>7128</v>
      </c>
      <c r="O1171" s="153">
        <v>3</v>
      </c>
      <c r="P1171" s="153" t="s">
        <v>7254</v>
      </c>
      <c r="Q1171" s="153">
        <v>48</v>
      </c>
      <c r="R1171" s="153" t="s">
        <v>2802</v>
      </c>
      <c r="S1171" s="153">
        <v>1684</v>
      </c>
      <c r="T1171" s="153" t="s">
        <v>6696</v>
      </c>
      <c r="U1171" s="153">
        <v>9</v>
      </c>
      <c r="V1171" s="153">
        <v>2</v>
      </c>
      <c r="W1171" s="154">
        <v>16842</v>
      </c>
      <c r="X1171" s="153" t="s">
        <v>9973</v>
      </c>
      <c r="Y1171" s="153">
        <v>1</v>
      </c>
      <c r="Z1171" s="153" t="s">
        <v>37</v>
      </c>
      <c r="AA1171" s="153">
        <v>1</v>
      </c>
      <c r="AB1171" s="153" t="s">
        <v>7130</v>
      </c>
      <c r="AC1171" s="153">
        <v>1</v>
      </c>
      <c r="AD1171" s="153">
        <v>0</v>
      </c>
      <c r="AE1171" s="153">
        <v>0</v>
      </c>
      <c r="AF1171" s="153">
        <v>0</v>
      </c>
      <c r="AG1171" s="153">
        <v>1</v>
      </c>
      <c r="AH1171" s="153">
        <v>1</v>
      </c>
      <c r="AI1171" s="153">
        <v>100</v>
      </c>
      <c r="AJ1171" s="153">
        <v>1</v>
      </c>
      <c r="AK1171" s="153">
        <v>1</v>
      </c>
      <c r="AL1171" s="153">
        <v>100</v>
      </c>
      <c r="AM1171" s="153">
        <v>1</v>
      </c>
      <c r="AN1171" s="153">
        <v>0</v>
      </c>
      <c r="AO1171" s="153">
        <v>0</v>
      </c>
      <c r="AP1171" s="154">
        <v>1</v>
      </c>
      <c r="AQ1171" s="153">
        <v>0</v>
      </c>
      <c r="AR1171" s="153">
        <v>0</v>
      </c>
      <c r="AS1171" s="153">
        <v>4</v>
      </c>
      <c r="AT1171" s="153">
        <v>2</v>
      </c>
      <c r="AU1171" s="153">
        <v>50</v>
      </c>
      <c r="AV1171" s="153">
        <v>0</v>
      </c>
      <c r="AW1171" s="153">
        <v>0</v>
      </c>
      <c r="AX1171" s="153">
        <v>0</v>
      </c>
      <c r="AY1171" s="153">
        <v>13035000</v>
      </c>
      <c r="AZ1171" s="153">
        <v>12417650</v>
      </c>
      <c r="BA1171" s="153" t="s">
        <v>7519</v>
      </c>
      <c r="BB1171" s="153">
        <v>60000000</v>
      </c>
      <c r="BC1171" s="153">
        <v>59984390</v>
      </c>
      <c r="BD1171" s="153" t="s">
        <v>7330</v>
      </c>
      <c r="BE1171" s="153">
        <v>80000000</v>
      </c>
      <c r="BF1171" s="153">
        <v>0</v>
      </c>
      <c r="BG1171" s="153">
        <v>0</v>
      </c>
      <c r="BH1171" s="155">
        <v>15000000</v>
      </c>
      <c r="BI1171" s="153">
        <v>0</v>
      </c>
      <c r="BJ1171" s="153">
        <v>0</v>
      </c>
    </row>
    <row r="1172" spans="1:62">
      <c r="A1172" s="152">
        <v>4050065308</v>
      </c>
      <c r="B1172" s="153">
        <v>6</v>
      </c>
      <c r="C1172" s="153" t="s">
        <v>9886</v>
      </c>
      <c r="D1172" s="153" t="s">
        <v>9887</v>
      </c>
      <c r="E1172" s="153">
        <v>2023</v>
      </c>
      <c r="F1172" s="153" t="s">
        <v>7125</v>
      </c>
      <c r="G1172" s="153" t="s">
        <v>7126</v>
      </c>
      <c r="H1172" s="153">
        <v>2</v>
      </c>
      <c r="I1172" s="153" t="s">
        <v>7127</v>
      </c>
      <c r="J1172" s="153">
        <v>18</v>
      </c>
      <c r="K1172" s="153" t="s">
        <v>2012</v>
      </c>
      <c r="L1172" s="153" t="s">
        <v>9888</v>
      </c>
      <c r="M1172" s="153">
        <v>199</v>
      </c>
      <c r="N1172" s="153" t="s">
        <v>7128</v>
      </c>
      <c r="O1172" s="153">
        <v>4</v>
      </c>
      <c r="P1172" s="153" t="s">
        <v>7281</v>
      </c>
      <c r="Q1172" s="153">
        <v>49</v>
      </c>
      <c r="R1172" s="153" t="s">
        <v>2834</v>
      </c>
      <c r="S1172" s="153">
        <v>1685</v>
      </c>
      <c r="T1172" s="153" t="s">
        <v>6702</v>
      </c>
      <c r="U1172" s="153">
        <v>20</v>
      </c>
      <c r="V1172" s="153">
        <v>1</v>
      </c>
      <c r="W1172" s="154">
        <v>16851</v>
      </c>
      <c r="X1172" s="153" t="s">
        <v>9974</v>
      </c>
      <c r="Y1172" s="153">
        <v>1</v>
      </c>
      <c r="Z1172" s="153" t="s">
        <v>37</v>
      </c>
      <c r="AA1172" s="153">
        <v>1</v>
      </c>
      <c r="AB1172" s="153" t="s">
        <v>7130</v>
      </c>
      <c r="AC1172" s="153">
        <v>1</v>
      </c>
      <c r="AD1172" s="153">
        <v>0</v>
      </c>
      <c r="AE1172" s="153">
        <v>0</v>
      </c>
      <c r="AF1172" s="153">
        <v>0</v>
      </c>
      <c r="AG1172" s="153">
        <v>2000</v>
      </c>
      <c r="AH1172" s="153">
        <v>2000</v>
      </c>
      <c r="AI1172" s="153">
        <v>100</v>
      </c>
      <c r="AJ1172" s="153">
        <v>2000</v>
      </c>
      <c r="AK1172" s="153">
        <v>2000</v>
      </c>
      <c r="AL1172" s="153">
        <v>100</v>
      </c>
      <c r="AM1172" s="153">
        <v>1600</v>
      </c>
      <c r="AN1172" s="153">
        <v>1600</v>
      </c>
      <c r="AO1172" s="153">
        <v>100</v>
      </c>
      <c r="AP1172" s="154">
        <v>1564</v>
      </c>
      <c r="AQ1172" s="153">
        <v>0</v>
      </c>
      <c r="AR1172" s="153">
        <v>0</v>
      </c>
      <c r="AS1172" s="153">
        <v>7164</v>
      </c>
      <c r="AT1172" s="153">
        <v>5600</v>
      </c>
      <c r="AU1172" s="153" t="s">
        <v>9975</v>
      </c>
      <c r="AV1172" s="153">
        <v>0</v>
      </c>
      <c r="AW1172" s="153">
        <v>0</v>
      </c>
      <c r="AX1172" s="153">
        <v>0</v>
      </c>
      <c r="AY1172" s="153">
        <v>710918000</v>
      </c>
      <c r="AZ1172" s="153">
        <v>710918000</v>
      </c>
      <c r="BA1172" s="153">
        <v>100</v>
      </c>
      <c r="BB1172" s="153">
        <v>1221526757</v>
      </c>
      <c r="BC1172" s="153">
        <v>1221092877</v>
      </c>
      <c r="BD1172" s="153" t="s">
        <v>7439</v>
      </c>
      <c r="BE1172" s="153">
        <v>5545203670</v>
      </c>
      <c r="BF1172" s="153">
        <v>979842260</v>
      </c>
      <c r="BG1172" s="153" t="s">
        <v>9976</v>
      </c>
      <c r="BH1172" s="155">
        <v>643000000</v>
      </c>
      <c r="BI1172" s="153">
        <v>0</v>
      </c>
      <c r="BJ1172" s="153">
        <v>0</v>
      </c>
    </row>
    <row r="1173" spans="1:62">
      <c r="A1173" s="152">
        <v>4050065308</v>
      </c>
      <c r="B1173" s="153">
        <v>6</v>
      </c>
      <c r="C1173" s="153" t="s">
        <v>9886</v>
      </c>
      <c r="D1173" s="153" t="s">
        <v>9887</v>
      </c>
      <c r="E1173" s="153">
        <v>2023</v>
      </c>
      <c r="F1173" s="153" t="s">
        <v>7125</v>
      </c>
      <c r="G1173" s="153" t="s">
        <v>7126</v>
      </c>
      <c r="H1173" s="153">
        <v>2</v>
      </c>
      <c r="I1173" s="153" t="s">
        <v>7127</v>
      </c>
      <c r="J1173" s="153">
        <v>18</v>
      </c>
      <c r="K1173" s="153" t="s">
        <v>2012</v>
      </c>
      <c r="L1173" s="153" t="s">
        <v>9888</v>
      </c>
      <c r="M1173" s="153">
        <v>199</v>
      </c>
      <c r="N1173" s="153" t="s">
        <v>7128</v>
      </c>
      <c r="O1173" s="153">
        <v>4</v>
      </c>
      <c r="P1173" s="153" t="s">
        <v>7281</v>
      </c>
      <c r="Q1173" s="153">
        <v>49</v>
      </c>
      <c r="R1173" s="153" t="s">
        <v>2834</v>
      </c>
      <c r="S1173" s="153">
        <v>1685</v>
      </c>
      <c r="T1173" s="153" t="s">
        <v>6702</v>
      </c>
      <c r="U1173" s="153">
        <v>20</v>
      </c>
      <c r="V1173" s="153">
        <v>2</v>
      </c>
      <c r="W1173" s="154">
        <v>16852</v>
      </c>
      <c r="X1173" s="153" t="s">
        <v>9977</v>
      </c>
      <c r="Y1173" s="153">
        <v>1</v>
      </c>
      <c r="Z1173" s="153" t="s">
        <v>37</v>
      </c>
      <c r="AA1173" s="153">
        <v>1</v>
      </c>
      <c r="AB1173" s="153" t="s">
        <v>7130</v>
      </c>
      <c r="AC1173" s="153">
        <v>1</v>
      </c>
      <c r="AD1173" s="153">
        <v>0</v>
      </c>
      <c r="AE1173" s="153">
        <v>0</v>
      </c>
      <c r="AF1173" s="153">
        <v>0</v>
      </c>
      <c r="AG1173" s="153">
        <v>200</v>
      </c>
      <c r="AH1173" s="153">
        <v>200</v>
      </c>
      <c r="AI1173" s="153">
        <v>100</v>
      </c>
      <c r="AJ1173" s="153">
        <v>200</v>
      </c>
      <c r="AK1173" s="153">
        <v>200</v>
      </c>
      <c r="AL1173" s="153">
        <v>100</v>
      </c>
      <c r="AM1173" s="153">
        <v>200</v>
      </c>
      <c r="AN1173" s="153">
        <v>0</v>
      </c>
      <c r="AO1173" s="153">
        <v>0</v>
      </c>
      <c r="AP1173" s="154">
        <v>200</v>
      </c>
      <c r="AQ1173" s="153">
        <v>0</v>
      </c>
      <c r="AR1173" s="153">
        <v>0</v>
      </c>
      <c r="AS1173" s="153">
        <v>800</v>
      </c>
      <c r="AT1173" s="153">
        <v>400</v>
      </c>
      <c r="AU1173" s="153">
        <v>50</v>
      </c>
      <c r="AV1173" s="153">
        <v>0</v>
      </c>
      <c r="AW1173" s="153">
        <v>0</v>
      </c>
      <c r="AX1173" s="153">
        <v>0</v>
      </c>
      <c r="AY1173" s="153">
        <v>249674000</v>
      </c>
      <c r="AZ1173" s="153">
        <v>249674000</v>
      </c>
      <c r="BA1173" s="153">
        <v>100</v>
      </c>
      <c r="BB1173" s="153">
        <v>249000000</v>
      </c>
      <c r="BC1173" s="153">
        <v>242225508</v>
      </c>
      <c r="BD1173" s="153" t="s">
        <v>9978</v>
      </c>
      <c r="BE1173" s="153">
        <v>249000000</v>
      </c>
      <c r="BF1173" s="153">
        <v>0</v>
      </c>
      <c r="BG1173" s="153">
        <v>0</v>
      </c>
      <c r="BH1173" s="155">
        <v>249000000</v>
      </c>
      <c r="BI1173" s="153">
        <v>0</v>
      </c>
      <c r="BJ1173" s="153">
        <v>0</v>
      </c>
    </row>
    <row r="1174" spans="1:62">
      <c r="A1174" s="152">
        <v>4050065308</v>
      </c>
      <c r="B1174" s="153">
        <v>6</v>
      </c>
      <c r="C1174" s="153" t="s">
        <v>9886</v>
      </c>
      <c r="D1174" s="153" t="s">
        <v>9887</v>
      </c>
      <c r="E1174" s="153">
        <v>2023</v>
      </c>
      <c r="F1174" s="153" t="s">
        <v>7125</v>
      </c>
      <c r="G1174" s="153" t="s">
        <v>7126</v>
      </c>
      <c r="H1174" s="153">
        <v>2</v>
      </c>
      <c r="I1174" s="153" t="s">
        <v>7127</v>
      </c>
      <c r="J1174" s="153">
        <v>18</v>
      </c>
      <c r="K1174" s="153" t="s">
        <v>2012</v>
      </c>
      <c r="L1174" s="153" t="s">
        <v>9888</v>
      </c>
      <c r="M1174" s="153">
        <v>199</v>
      </c>
      <c r="N1174" s="153" t="s">
        <v>7128</v>
      </c>
      <c r="O1174" s="153">
        <v>4</v>
      </c>
      <c r="P1174" s="153" t="s">
        <v>7281</v>
      </c>
      <c r="Q1174" s="153">
        <v>49</v>
      </c>
      <c r="R1174" s="153" t="s">
        <v>2834</v>
      </c>
      <c r="S1174" s="153">
        <v>1685</v>
      </c>
      <c r="T1174" s="153" t="s">
        <v>6702</v>
      </c>
      <c r="U1174" s="153">
        <v>20</v>
      </c>
      <c r="V1174" s="153">
        <v>3</v>
      </c>
      <c r="W1174" s="154">
        <v>16853</v>
      </c>
      <c r="X1174" s="153" t="s">
        <v>7287</v>
      </c>
      <c r="Y1174" s="153">
        <v>1</v>
      </c>
      <c r="Z1174" s="153" t="s">
        <v>37</v>
      </c>
      <c r="AA1174" s="153">
        <v>1</v>
      </c>
      <c r="AB1174" s="153" t="s">
        <v>7130</v>
      </c>
      <c r="AC1174" s="153">
        <v>1</v>
      </c>
      <c r="AD1174" s="153">
        <v>0</v>
      </c>
      <c r="AE1174" s="153">
        <v>0</v>
      </c>
      <c r="AF1174" s="153">
        <v>0</v>
      </c>
      <c r="AG1174" s="153" t="s">
        <v>7215</v>
      </c>
      <c r="AH1174" s="153" t="s">
        <v>7215</v>
      </c>
      <c r="AI1174" s="153">
        <v>100</v>
      </c>
      <c r="AJ1174" s="153" t="s">
        <v>7215</v>
      </c>
      <c r="AK1174" s="153" t="s">
        <v>7215</v>
      </c>
      <c r="AL1174" s="153">
        <v>100</v>
      </c>
      <c r="AM1174" s="153" t="s">
        <v>7215</v>
      </c>
      <c r="AN1174" s="153" t="s">
        <v>7472</v>
      </c>
      <c r="AO1174" s="153">
        <v>20</v>
      </c>
      <c r="AP1174" s="154" t="s">
        <v>7215</v>
      </c>
      <c r="AQ1174" s="153">
        <v>0</v>
      </c>
      <c r="AR1174" s="153">
        <v>0</v>
      </c>
      <c r="AS1174" s="153">
        <v>2</v>
      </c>
      <c r="AT1174" s="153" t="s">
        <v>8174</v>
      </c>
      <c r="AU1174" s="153">
        <v>55</v>
      </c>
      <c r="AV1174" s="153">
        <v>0</v>
      </c>
      <c r="AW1174" s="153">
        <v>0</v>
      </c>
      <c r="AX1174" s="153">
        <v>0</v>
      </c>
      <c r="AY1174" s="153">
        <v>1815723179</v>
      </c>
      <c r="AZ1174" s="153">
        <v>1789010108</v>
      </c>
      <c r="BA1174" s="153" t="s">
        <v>7610</v>
      </c>
      <c r="BB1174" s="153">
        <v>11634926672</v>
      </c>
      <c r="BC1174" s="153">
        <v>11181816092</v>
      </c>
      <c r="BD1174" s="153" t="s">
        <v>9050</v>
      </c>
      <c r="BE1174" s="153">
        <v>18600000000</v>
      </c>
      <c r="BF1174" s="153">
        <v>4458237597</v>
      </c>
      <c r="BG1174" s="153" t="s">
        <v>9979</v>
      </c>
      <c r="BH1174" s="155">
        <v>1925000000</v>
      </c>
      <c r="BI1174" s="153">
        <v>0</v>
      </c>
      <c r="BJ1174" s="153">
        <v>0</v>
      </c>
    </row>
    <row r="1175" spans="1:62">
      <c r="A1175" s="152">
        <v>4050065308</v>
      </c>
      <c r="B1175" s="153">
        <v>6</v>
      </c>
      <c r="C1175" s="153" t="s">
        <v>9886</v>
      </c>
      <c r="D1175" s="153" t="s">
        <v>9887</v>
      </c>
      <c r="E1175" s="153">
        <v>2023</v>
      </c>
      <c r="F1175" s="153" t="s">
        <v>7125</v>
      </c>
      <c r="G1175" s="153" t="s">
        <v>7126</v>
      </c>
      <c r="H1175" s="153">
        <v>2</v>
      </c>
      <c r="I1175" s="153" t="s">
        <v>7127</v>
      </c>
      <c r="J1175" s="153">
        <v>18</v>
      </c>
      <c r="K1175" s="153" t="s">
        <v>2012</v>
      </c>
      <c r="L1175" s="153" t="s">
        <v>9888</v>
      </c>
      <c r="M1175" s="153">
        <v>199</v>
      </c>
      <c r="N1175" s="153" t="s">
        <v>7128</v>
      </c>
      <c r="O1175" s="153">
        <v>4</v>
      </c>
      <c r="P1175" s="153" t="s">
        <v>7281</v>
      </c>
      <c r="Q1175" s="153">
        <v>49</v>
      </c>
      <c r="R1175" s="153" t="s">
        <v>2834</v>
      </c>
      <c r="S1175" s="153">
        <v>1685</v>
      </c>
      <c r="T1175" s="153" t="s">
        <v>6702</v>
      </c>
      <c r="U1175" s="153">
        <v>20</v>
      </c>
      <c r="V1175" s="153">
        <v>4</v>
      </c>
      <c r="W1175" s="154">
        <v>16854</v>
      </c>
      <c r="X1175" s="153" t="s">
        <v>9980</v>
      </c>
      <c r="Y1175" s="153">
        <v>1</v>
      </c>
      <c r="Z1175" s="153" t="s">
        <v>37</v>
      </c>
      <c r="AA1175" s="153">
        <v>1</v>
      </c>
      <c r="AB1175" s="153" t="s">
        <v>7130</v>
      </c>
      <c r="AC1175" s="153">
        <v>1</v>
      </c>
      <c r="AD1175" s="153">
        <v>0</v>
      </c>
      <c r="AE1175" s="153">
        <v>0</v>
      </c>
      <c r="AF1175" s="153">
        <v>0</v>
      </c>
      <c r="AG1175" s="153">
        <v>500</v>
      </c>
      <c r="AH1175" s="153">
        <v>500</v>
      </c>
      <c r="AI1175" s="153">
        <v>100</v>
      </c>
      <c r="AJ1175" s="153">
        <v>600</v>
      </c>
      <c r="AK1175" s="153">
        <v>600</v>
      </c>
      <c r="AL1175" s="153">
        <v>100</v>
      </c>
      <c r="AM1175" s="153">
        <v>700</v>
      </c>
      <c r="AN1175" s="153">
        <v>0</v>
      </c>
      <c r="AO1175" s="153">
        <v>0</v>
      </c>
      <c r="AP1175" s="154">
        <v>727</v>
      </c>
      <c r="AQ1175" s="153">
        <v>0</v>
      </c>
      <c r="AR1175" s="153">
        <v>0</v>
      </c>
      <c r="AS1175" s="153">
        <v>2527</v>
      </c>
      <c r="AT1175" s="153">
        <v>1100</v>
      </c>
      <c r="AU1175" s="153" t="s">
        <v>9981</v>
      </c>
      <c r="AV1175" s="153">
        <v>0</v>
      </c>
      <c r="AW1175" s="153">
        <v>0</v>
      </c>
      <c r="AX1175" s="153">
        <v>0</v>
      </c>
      <c r="AY1175" s="153">
        <v>358968000</v>
      </c>
      <c r="AZ1175" s="153">
        <v>358968000</v>
      </c>
      <c r="BA1175" s="153">
        <v>100</v>
      </c>
      <c r="BB1175" s="153">
        <v>450000000</v>
      </c>
      <c r="BC1175" s="153">
        <v>381286738</v>
      </c>
      <c r="BD1175" s="153" t="s">
        <v>9982</v>
      </c>
      <c r="BE1175" s="153">
        <v>552000000</v>
      </c>
      <c r="BF1175" s="153">
        <v>0</v>
      </c>
      <c r="BG1175" s="153">
        <v>0</v>
      </c>
      <c r="BH1175" s="155">
        <v>602000000</v>
      </c>
      <c r="BI1175" s="153">
        <v>0</v>
      </c>
      <c r="BJ1175" s="153">
        <v>0</v>
      </c>
    </row>
    <row r="1176" spans="1:62">
      <c r="A1176" s="152">
        <v>4050065308</v>
      </c>
      <c r="B1176" s="153">
        <v>6</v>
      </c>
      <c r="C1176" s="153" t="s">
        <v>9886</v>
      </c>
      <c r="D1176" s="153" t="s">
        <v>9887</v>
      </c>
      <c r="E1176" s="153">
        <v>2023</v>
      </c>
      <c r="F1176" s="153" t="s">
        <v>7125</v>
      </c>
      <c r="G1176" s="153" t="s">
        <v>7126</v>
      </c>
      <c r="H1176" s="153">
        <v>2</v>
      </c>
      <c r="I1176" s="153" t="s">
        <v>7127</v>
      </c>
      <c r="J1176" s="153">
        <v>18</v>
      </c>
      <c r="K1176" s="153" t="s">
        <v>2012</v>
      </c>
      <c r="L1176" s="153" t="s">
        <v>9888</v>
      </c>
      <c r="M1176" s="153">
        <v>199</v>
      </c>
      <c r="N1176" s="153" t="s">
        <v>7128</v>
      </c>
      <c r="O1176" s="153">
        <v>5</v>
      </c>
      <c r="P1176" s="153" t="s">
        <v>7296</v>
      </c>
      <c r="Q1176" s="153">
        <v>55</v>
      </c>
      <c r="R1176" s="153" t="s">
        <v>2869</v>
      </c>
      <c r="S1176" s="153">
        <v>1689</v>
      </c>
      <c r="T1176" s="153" t="s">
        <v>6710</v>
      </c>
      <c r="U1176" s="153">
        <v>20</v>
      </c>
      <c r="V1176" s="153">
        <v>1</v>
      </c>
      <c r="W1176" s="154">
        <v>16891</v>
      </c>
      <c r="X1176" s="153" t="s">
        <v>8451</v>
      </c>
      <c r="Y1176" s="153">
        <v>1</v>
      </c>
      <c r="Z1176" s="153" t="s">
        <v>37</v>
      </c>
      <c r="AA1176" s="153">
        <v>1</v>
      </c>
      <c r="AB1176" s="153" t="s">
        <v>7130</v>
      </c>
      <c r="AC1176" s="153">
        <v>1</v>
      </c>
      <c r="AD1176" s="153">
        <v>0</v>
      </c>
      <c r="AE1176" s="153">
        <v>0</v>
      </c>
      <c r="AF1176" s="153">
        <v>0</v>
      </c>
      <c r="AG1176" s="153">
        <v>5</v>
      </c>
      <c r="AH1176" s="153">
        <v>5</v>
      </c>
      <c r="AI1176" s="153">
        <v>100</v>
      </c>
      <c r="AJ1176" s="153">
        <v>5</v>
      </c>
      <c r="AK1176" s="153">
        <v>5</v>
      </c>
      <c r="AL1176" s="153">
        <v>100</v>
      </c>
      <c r="AM1176" s="153">
        <v>5</v>
      </c>
      <c r="AN1176" s="153">
        <v>5</v>
      </c>
      <c r="AO1176" s="153">
        <v>100</v>
      </c>
      <c r="AP1176" s="154">
        <v>5</v>
      </c>
      <c r="AQ1176" s="153">
        <v>0</v>
      </c>
      <c r="AR1176" s="153">
        <v>0</v>
      </c>
      <c r="AS1176" s="153">
        <v>20</v>
      </c>
      <c r="AT1176" s="153">
        <v>15</v>
      </c>
      <c r="AU1176" s="153">
        <v>75</v>
      </c>
      <c r="AV1176" s="153">
        <v>0</v>
      </c>
      <c r="AW1176" s="153">
        <v>0</v>
      </c>
      <c r="AX1176" s="153">
        <v>0</v>
      </c>
      <c r="AY1176" s="153">
        <v>327885000</v>
      </c>
      <c r="AZ1176" s="153">
        <v>323564173</v>
      </c>
      <c r="BA1176" s="153" t="s">
        <v>7377</v>
      </c>
      <c r="BB1176" s="153">
        <v>417000000</v>
      </c>
      <c r="BC1176" s="153">
        <v>327000000</v>
      </c>
      <c r="BD1176" s="153" t="s">
        <v>9983</v>
      </c>
      <c r="BE1176" s="153">
        <v>600000000</v>
      </c>
      <c r="BF1176" s="153">
        <v>163499702</v>
      </c>
      <c r="BG1176" s="153" t="s">
        <v>9984</v>
      </c>
      <c r="BH1176" s="155">
        <v>328000000</v>
      </c>
      <c r="BI1176" s="153">
        <v>0</v>
      </c>
      <c r="BJ1176" s="153">
        <v>0</v>
      </c>
    </row>
    <row r="1177" spans="1:62">
      <c r="A1177" s="152">
        <v>4050065308</v>
      </c>
      <c r="B1177" s="153">
        <v>6</v>
      </c>
      <c r="C1177" s="153" t="s">
        <v>9886</v>
      </c>
      <c r="D1177" s="153" t="s">
        <v>9887</v>
      </c>
      <c r="E1177" s="153">
        <v>2023</v>
      </c>
      <c r="F1177" s="153" t="s">
        <v>7125</v>
      </c>
      <c r="G1177" s="153" t="s">
        <v>7126</v>
      </c>
      <c r="H1177" s="153">
        <v>2</v>
      </c>
      <c r="I1177" s="153" t="s">
        <v>7127</v>
      </c>
      <c r="J1177" s="153">
        <v>18</v>
      </c>
      <c r="K1177" s="153" t="s">
        <v>2012</v>
      </c>
      <c r="L1177" s="153" t="s">
        <v>9888</v>
      </c>
      <c r="M1177" s="153">
        <v>199</v>
      </c>
      <c r="N1177" s="153" t="s">
        <v>7128</v>
      </c>
      <c r="O1177" s="153">
        <v>5</v>
      </c>
      <c r="P1177" s="153" t="s">
        <v>7296</v>
      </c>
      <c r="Q1177" s="153">
        <v>55</v>
      </c>
      <c r="R1177" s="153" t="s">
        <v>2869</v>
      </c>
      <c r="S1177" s="153">
        <v>1689</v>
      </c>
      <c r="T1177" s="153" t="s">
        <v>6710</v>
      </c>
      <c r="U1177" s="153">
        <v>20</v>
      </c>
      <c r="V1177" s="153">
        <v>2</v>
      </c>
      <c r="W1177" s="154">
        <v>16892</v>
      </c>
      <c r="X1177" s="153" t="s">
        <v>9985</v>
      </c>
      <c r="Y1177" s="153">
        <v>1</v>
      </c>
      <c r="Z1177" s="153" t="s">
        <v>37</v>
      </c>
      <c r="AA1177" s="153">
        <v>1</v>
      </c>
      <c r="AB1177" s="153" t="s">
        <v>7130</v>
      </c>
      <c r="AC1177" s="153">
        <v>1</v>
      </c>
      <c r="AD1177" s="153">
        <v>0</v>
      </c>
      <c r="AE1177" s="153">
        <v>0</v>
      </c>
      <c r="AF1177" s="153">
        <v>0</v>
      </c>
      <c r="AG1177" s="153">
        <v>10</v>
      </c>
      <c r="AH1177" s="153">
        <v>10</v>
      </c>
      <c r="AI1177" s="153">
        <v>100</v>
      </c>
      <c r="AJ1177" s="153">
        <v>10</v>
      </c>
      <c r="AK1177" s="153">
        <v>10</v>
      </c>
      <c r="AL1177" s="153">
        <v>100</v>
      </c>
      <c r="AM1177" s="153">
        <v>15</v>
      </c>
      <c r="AN1177" s="153">
        <v>0</v>
      </c>
      <c r="AO1177" s="153">
        <v>0</v>
      </c>
      <c r="AP1177" s="154">
        <v>16</v>
      </c>
      <c r="AQ1177" s="153">
        <v>0</v>
      </c>
      <c r="AR1177" s="153">
        <v>0</v>
      </c>
      <c r="AS1177" s="153">
        <v>51</v>
      </c>
      <c r="AT1177" s="153">
        <v>20</v>
      </c>
      <c r="AU1177" s="153" t="s">
        <v>9986</v>
      </c>
      <c r="AV1177" s="153">
        <v>0</v>
      </c>
      <c r="AW1177" s="153">
        <v>0</v>
      </c>
      <c r="AX1177" s="153">
        <v>0</v>
      </c>
      <c r="AY1177" s="153">
        <v>172465000</v>
      </c>
      <c r="AZ1177" s="153">
        <v>164854935</v>
      </c>
      <c r="BA1177" s="153" t="s">
        <v>9987</v>
      </c>
      <c r="BB1177" s="153">
        <v>300000000</v>
      </c>
      <c r="BC1177" s="153">
        <v>300000000</v>
      </c>
      <c r="BD1177" s="153">
        <v>100</v>
      </c>
      <c r="BE1177" s="153">
        <v>195000000</v>
      </c>
      <c r="BF1177" s="153">
        <v>0</v>
      </c>
      <c r="BG1177" s="153">
        <v>0</v>
      </c>
      <c r="BH1177" s="155">
        <v>274000000</v>
      </c>
      <c r="BI1177" s="153">
        <v>0</v>
      </c>
      <c r="BJ1177" s="153">
        <v>0</v>
      </c>
    </row>
    <row r="1178" spans="1:62">
      <c r="A1178" s="152">
        <v>4050065308</v>
      </c>
      <c r="B1178" s="153">
        <v>6</v>
      </c>
      <c r="C1178" s="153" t="s">
        <v>9886</v>
      </c>
      <c r="D1178" s="153" t="s">
        <v>9887</v>
      </c>
      <c r="E1178" s="153">
        <v>2023</v>
      </c>
      <c r="F1178" s="153" t="s">
        <v>7125</v>
      </c>
      <c r="G1178" s="153" t="s">
        <v>7126</v>
      </c>
      <c r="H1178" s="153">
        <v>2</v>
      </c>
      <c r="I1178" s="153" t="s">
        <v>7127</v>
      </c>
      <c r="J1178" s="153">
        <v>18</v>
      </c>
      <c r="K1178" s="153" t="s">
        <v>2012</v>
      </c>
      <c r="L1178" s="153" t="s">
        <v>9888</v>
      </c>
      <c r="M1178" s="153">
        <v>199</v>
      </c>
      <c r="N1178" s="153" t="s">
        <v>7128</v>
      </c>
      <c r="O1178" s="153">
        <v>5</v>
      </c>
      <c r="P1178" s="153" t="s">
        <v>7296</v>
      </c>
      <c r="Q1178" s="153">
        <v>55</v>
      </c>
      <c r="R1178" s="153" t="s">
        <v>2869</v>
      </c>
      <c r="S1178" s="153">
        <v>1689</v>
      </c>
      <c r="T1178" s="153" t="s">
        <v>6710</v>
      </c>
      <c r="U1178" s="153">
        <v>20</v>
      </c>
      <c r="V1178" s="153">
        <v>3</v>
      </c>
      <c r="W1178" s="154">
        <v>16893</v>
      </c>
      <c r="X1178" s="153" t="s">
        <v>9988</v>
      </c>
      <c r="Y1178" s="153">
        <v>1</v>
      </c>
      <c r="Z1178" s="153" t="s">
        <v>37</v>
      </c>
      <c r="AA1178" s="153">
        <v>1</v>
      </c>
      <c r="AB1178" s="153" t="s">
        <v>7130</v>
      </c>
      <c r="AC1178" s="153">
        <v>1</v>
      </c>
      <c r="AD1178" s="153">
        <v>0</v>
      </c>
      <c r="AE1178" s="153">
        <v>0</v>
      </c>
      <c r="AF1178" s="153">
        <v>0</v>
      </c>
      <c r="AG1178" s="153">
        <v>0</v>
      </c>
      <c r="AH1178" s="153">
        <v>0</v>
      </c>
      <c r="AI1178" s="153">
        <v>0</v>
      </c>
      <c r="AJ1178" s="153">
        <v>0</v>
      </c>
      <c r="AK1178" s="153">
        <v>0</v>
      </c>
      <c r="AL1178" s="153">
        <v>0</v>
      </c>
      <c r="AM1178" s="153" t="s">
        <v>7309</v>
      </c>
      <c r="AN1178" s="153">
        <v>0</v>
      </c>
      <c r="AO1178" s="153">
        <v>0</v>
      </c>
      <c r="AP1178" s="154" t="s">
        <v>7472</v>
      </c>
      <c r="AQ1178" s="153">
        <v>0</v>
      </c>
      <c r="AR1178" s="153">
        <v>0</v>
      </c>
      <c r="AS1178" s="153">
        <v>1</v>
      </c>
      <c r="AT1178" s="153">
        <v>0</v>
      </c>
      <c r="AU1178" s="153">
        <v>0</v>
      </c>
      <c r="AV1178" s="153">
        <v>0</v>
      </c>
      <c r="AW1178" s="153">
        <v>0</v>
      </c>
      <c r="AX1178" s="153">
        <v>0</v>
      </c>
      <c r="AY1178" s="153">
        <v>0</v>
      </c>
      <c r="AZ1178" s="153">
        <v>0</v>
      </c>
      <c r="BA1178" s="153">
        <v>0</v>
      </c>
      <c r="BB1178" s="153">
        <v>0</v>
      </c>
      <c r="BC1178" s="153">
        <v>0</v>
      </c>
      <c r="BD1178" s="153">
        <v>0</v>
      </c>
      <c r="BE1178" s="153">
        <v>1000000000</v>
      </c>
      <c r="BF1178" s="153">
        <v>0</v>
      </c>
      <c r="BG1178" s="153">
        <v>0</v>
      </c>
      <c r="BH1178" s="155">
        <v>100000000</v>
      </c>
      <c r="BI1178" s="153">
        <v>0</v>
      </c>
      <c r="BJ1178" s="153">
        <v>0</v>
      </c>
    </row>
    <row r="1179" spans="1:62">
      <c r="A1179" s="152">
        <v>4050065308</v>
      </c>
      <c r="B1179" s="153">
        <v>6</v>
      </c>
      <c r="C1179" s="153" t="s">
        <v>9886</v>
      </c>
      <c r="D1179" s="153" t="s">
        <v>9887</v>
      </c>
      <c r="E1179" s="153">
        <v>2023</v>
      </c>
      <c r="F1179" s="153" t="s">
        <v>7125</v>
      </c>
      <c r="G1179" s="153" t="s">
        <v>7126</v>
      </c>
      <c r="H1179" s="153">
        <v>2</v>
      </c>
      <c r="I1179" s="153" t="s">
        <v>7127</v>
      </c>
      <c r="J1179" s="153">
        <v>18</v>
      </c>
      <c r="K1179" s="153" t="s">
        <v>2012</v>
      </c>
      <c r="L1179" s="153" t="s">
        <v>9888</v>
      </c>
      <c r="M1179" s="153">
        <v>199</v>
      </c>
      <c r="N1179" s="153" t="s">
        <v>7128</v>
      </c>
      <c r="O1179" s="153">
        <v>5</v>
      </c>
      <c r="P1179" s="153" t="s">
        <v>7296</v>
      </c>
      <c r="Q1179" s="153">
        <v>55</v>
      </c>
      <c r="R1179" s="153" t="s">
        <v>2869</v>
      </c>
      <c r="S1179" s="153">
        <v>1689</v>
      </c>
      <c r="T1179" s="153" t="s">
        <v>6710</v>
      </c>
      <c r="U1179" s="153">
        <v>20</v>
      </c>
      <c r="V1179" s="153">
        <v>4</v>
      </c>
      <c r="W1179" s="154">
        <v>16894</v>
      </c>
      <c r="X1179" s="153" t="s">
        <v>9989</v>
      </c>
      <c r="Y1179" s="153">
        <v>1</v>
      </c>
      <c r="Z1179" s="153" t="s">
        <v>37</v>
      </c>
      <c r="AA1179" s="153">
        <v>1</v>
      </c>
      <c r="AB1179" s="153" t="s">
        <v>7130</v>
      </c>
      <c r="AC1179" s="153">
        <v>1</v>
      </c>
      <c r="AD1179" s="153">
        <v>0</v>
      </c>
      <c r="AE1179" s="153">
        <v>0</v>
      </c>
      <c r="AF1179" s="153">
        <v>0</v>
      </c>
      <c r="AG1179" s="153">
        <v>400</v>
      </c>
      <c r="AH1179" s="153">
        <v>375</v>
      </c>
      <c r="AI1179" s="153" t="s">
        <v>7886</v>
      </c>
      <c r="AJ1179" s="153">
        <v>120</v>
      </c>
      <c r="AK1179" s="153">
        <v>120</v>
      </c>
      <c r="AL1179" s="153">
        <v>100</v>
      </c>
      <c r="AM1179" s="153">
        <v>500</v>
      </c>
      <c r="AN1179" s="153">
        <v>400</v>
      </c>
      <c r="AO1179" s="153">
        <v>80</v>
      </c>
      <c r="AP1179" s="154">
        <v>580</v>
      </c>
      <c r="AQ1179" s="153">
        <v>0</v>
      </c>
      <c r="AR1179" s="153">
        <v>0</v>
      </c>
      <c r="AS1179" s="153">
        <v>1600</v>
      </c>
      <c r="AT1179" s="153">
        <v>895</v>
      </c>
      <c r="AU1179" s="153" t="s">
        <v>9990</v>
      </c>
      <c r="AV1179" s="153">
        <v>0</v>
      </c>
      <c r="AW1179" s="153">
        <v>0</v>
      </c>
      <c r="AX1179" s="153">
        <v>0</v>
      </c>
      <c r="AY1179" s="153">
        <v>601623000</v>
      </c>
      <c r="AZ1179" s="153">
        <v>102530448</v>
      </c>
      <c r="BA1179" s="153" t="s">
        <v>9991</v>
      </c>
      <c r="BB1179" s="153">
        <v>240000000</v>
      </c>
      <c r="BC1179" s="153">
        <v>240000000</v>
      </c>
      <c r="BD1179" s="153">
        <v>100</v>
      </c>
      <c r="BE1179" s="153">
        <v>663000000</v>
      </c>
      <c r="BF1179" s="153">
        <v>292074410</v>
      </c>
      <c r="BG1179" s="153" t="s">
        <v>9992</v>
      </c>
      <c r="BH1179" s="155">
        <v>710000000</v>
      </c>
      <c r="BI1179" s="153">
        <v>0</v>
      </c>
      <c r="BJ1179" s="153">
        <v>0</v>
      </c>
    </row>
    <row r="1180" spans="1:62">
      <c r="A1180" s="152">
        <v>4050065308</v>
      </c>
      <c r="B1180" s="153">
        <v>6</v>
      </c>
      <c r="C1180" s="153" t="s">
        <v>9886</v>
      </c>
      <c r="D1180" s="153" t="s">
        <v>9887</v>
      </c>
      <c r="E1180" s="153">
        <v>2023</v>
      </c>
      <c r="F1180" s="153" t="s">
        <v>7125</v>
      </c>
      <c r="G1180" s="153" t="s">
        <v>7126</v>
      </c>
      <c r="H1180" s="153">
        <v>2</v>
      </c>
      <c r="I1180" s="153" t="s">
        <v>7127</v>
      </c>
      <c r="J1180" s="153">
        <v>18</v>
      </c>
      <c r="K1180" s="153" t="s">
        <v>2012</v>
      </c>
      <c r="L1180" s="153" t="s">
        <v>9888</v>
      </c>
      <c r="M1180" s="153">
        <v>199</v>
      </c>
      <c r="N1180" s="153" t="s">
        <v>7128</v>
      </c>
      <c r="O1180" s="153">
        <v>5</v>
      </c>
      <c r="P1180" s="153" t="s">
        <v>7296</v>
      </c>
      <c r="Q1180" s="153">
        <v>55</v>
      </c>
      <c r="R1180" s="153" t="s">
        <v>2869</v>
      </c>
      <c r="S1180" s="153">
        <v>1689</v>
      </c>
      <c r="T1180" s="153" t="s">
        <v>6710</v>
      </c>
      <c r="U1180" s="153">
        <v>20</v>
      </c>
      <c r="V1180" s="153">
        <v>5</v>
      </c>
      <c r="W1180" s="154">
        <v>16895</v>
      </c>
      <c r="X1180" s="153" t="s">
        <v>9993</v>
      </c>
      <c r="Y1180" s="153">
        <v>1</v>
      </c>
      <c r="Z1180" s="153" t="s">
        <v>37</v>
      </c>
      <c r="AA1180" s="153">
        <v>1</v>
      </c>
      <c r="AB1180" s="153" t="s">
        <v>7130</v>
      </c>
      <c r="AC1180" s="153">
        <v>1</v>
      </c>
      <c r="AD1180" s="153">
        <v>0</v>
      </c>
      <c r="AE1180" s="153">
        <v>0</v>
      </c>
      <c r="AF1180" s="153">
        <v>0</v>
      </c>
      <c r="AG1180" s="153">
        <v>60</v>
      </c>
      <c r="AH1180" s="153">
        <v>19</v>
      </c>
      <c r="AI1180" s="153" t="s">
        <v>9994</v>
      </c>
      <c r="AJ1180" s="153">
        <v>15</v>
      </c>
      <c r="AK1180" s="153">
        <v>15</v>
      </c>
      <c r="AL1180" s="153">
        <v>100</v>
      </c>
      <c r="AM1180" s="153">
        <v>130</v>
      </c>
      <c r="AN1180" s="153">
        <v>0</v>
      </c>
      <c r="AO1180" s="153">
        <v>0</v>
      </c>
      <c r="AP1180" s="154">
        <v>45</v>
      </c>
      <c r="AQ1180" s="153">
        <v>0</v>
      </c>
      <c r="AR1180" s="153">
        <v>0</v>
      </c>
      <c r="AS1180" s="153">
        <v>250</v>
      </c>
      <c r="AT1180" s="153">
        <v>34</v>
      </c>
      <c r="AU1180" s="153" t="s">
        <v>9995</v>
      </c>
      <c r="AV1180" s="153">
        <v>0</v>
      </c>
      <c r="AW1180" s="153">
        <v>0</v>
      </c>
      <c r="AX1180" s="153">
        <v>0</v>
      </c>
      <c r="AY1180" s="153">
        <v>2406492000</v>
      </c>
      <c r="AZ1180" s="153">
        <v>549045475</v>
      </c>
      <c r="BA1180" s="153" t="s">
        <v>7432</v>
      </c>
      <c r="BB1180" s="153">
        <v>390000000</v>
      </c>
      <c r="BC1180" s="153">
        <v>365253056</v>
      </c>
      <c r="BD1180" s="153" t="s">
        <v>7162</v>
      </c>
      <c r="BE1180" s="153">
        <v>2147000000</v>
      </c>
      <c r="BF1180" s="153">
        <v>0</v>
      </c>
      <c r="BG1180" s="153">
        <v>0</v>
      </c>
      <c r="BH1180" s="155">
        <v>3171000000</v>
      </c>
      <c r="BI1180" s="153">
        <v>0</v>
      </c>
      <c r="BJ1180" s="153">
        <v>0</v>
      </c>
    </row>
    <row r="1181" spans="1:62">
      <c r="A1181" s="152">
        <v>4050065308</v>
      </c>
      <c r="B1181" s="153">
        <v>6</v>
      </c>
      <c r="C1181" s="153" t="s">
        <v>9886</v>
      </c>
      <c r="D1181" s="153" t="s">
        <v>9887</v>
      </c>
      <c r="E1181" s="153">
        <v>2023</v>
      </c>
      <c r="F1181" s="153" t="s">
        <v>7125</v>
      </c>
      <c r="G1181" s="153" t="s">
        <v>7126</v>
      </c>
      <c r="H1181" s="153">
        <v>2</v>
      </c>
      <c r="I1181" s="153" t="s">
        <v>7127</v>
      </c>
      <c r="J1181" s="153">
        <v>18</v>
      </c>
      <c r="K1181" s="153" t="s">
        <v>2012</v>
      </c>
      <c r="L1181" s="153" t="s">
        <v>9888</v>
      </c>
      <c r="M1181" s="153">
        <v>199</v>
      </c>
      <c r="N1181" s="153" t="s">
        <v>7128</v>
      </c>
      <c r="O1181" s="153">
        <v>5</v>
      </c>
      <c r="P1181" s="153" t="s">
        <v>7296</v>
      </c>
      <c r="Q1181" s="153">
        <v>57</v>
      </c>
      <c r="R1181" s="153" t="s">
        <v>56</v>
      </c>
      <c r="S1181" s="153">
        <v>1697</v>
      </c>
      <c r="T1181" s="153" t="s">
        <v>6725</v>
      </c>
      <c r="U1181" s="153">
        <v>17</v>
      </c>
      <c r="V1181" s="153">
        <v>1</v>
      </c>
      <c r="W1181" s="154">
        <v>16971</v>
      </c>
      <c r="X1181" s="153" t="s">
        <v>7308</v>
      </c>
      <c r="Y1181" s="153">
        <v>1</v>
      </c>
      <c r="Z1181" s="153" t="s">
        <v>37</v>
      </c>
      <c r="AA1181" s="153">
        <v>1</v>
      </c>
      <c r="AB1181" s="153" t="s">
        <v>7130</v>
      </c>
      <c r="AC1181" s="153">
        <v>1</v>
      </c>
      <c r="AD1181" s="153">
        <v>0</v>
      </c>
      <c r="AE1181" s="153">
        <v>0</v>
      </c>
      <c r="AF1181" s="153">
        <v>0</v>
      </c>
      <c r="AG1181" s="153">
        <v>1</v>
      </c>
      <c r="AH1181" s="153">
        <v>1</v>
      </c>
      <c r="AI1181" s="153">
        <v>100</v>
      </c>
      <c r="AJ1181" s="153">
        <v>1</v>
      </c>
      <c r="AK1181" s="153">
        <v>1</v>
      </c>
      <c r="AL1181" s="153">
        <v>100</v>
      </c>
      <c r="AM1181" s="153">
        <v>1</v>
      </c>
      <c r="AN1181" s="153">
        <v>1</v>
      </c>
      <c r="AO1181" s="153">
        <v>100</v>
      </c>
      <c r="AP1181" s="154">
        <v>1</v>
      </c>
      <c r="AQ1181" s="153">
        <v>0</v>
      </c>
      <c r="AR1181" s="153">
        <v>0</v>
      </c>
      <c r="AS1181" s="153">
        <v>4</v>
      </c>
      <c r="AT1181" s="153">
        <v>3</v>
      </c>
      <c r="AU1181" s="153">
        <v>75</v>
      </c>
      <c r="AV1181" s="153">
        <v>0</v>
      </c>
      <c r="AW1181" s="153">
        <v>0</v>
      </c>
      <c r="AX1181" s="153">
        <v>0</v>
      </c>
      <c r="AY1181" s="153">
        <v>5842162006</v>
      </c>
      <c r="AZ1181" s="153">
        <v>5763225728</v>
      </c>
      <c r="BA1181" s="153" t="s">
        <v>7636</v>
      </c>
      <c r="BB1181" s="153">
        <v>7784172000</v>
      </c>
      <c r="BC1181" s="153">
        <v>7591397895</v>
      </c>
      <c r="BD1181" s="153" t="s">
        <v>7799</v>
      </c>
      <c r="BE1181" s="153">
        <v>9074600000</v>
      </c>
      <c r="BF1181" s="153">
        <v>7763660773</v>
      </c>
      <c r="BG1181" s="153" t="s">
        <v>9996</v>
      </c>
      <c r="BH1181" s="155">
        <v>4460000000</v>
      </c>
      <c r="BI1181" s="153">
        <v>0</v>
      </c>
      <c r="BJ1181" s="153">
        <v>0</v>
      </c>
    </row>
    <row r="1182" spans="1:62">
      <c r="A1182" s="152">
        <v>4050065308</v>
      </c>
      <c r="B1182" s="153">
        <v>6</v>
      </c>
      <c r="C1182" s="153" t="s">
        <v>9886</v>
      </c>
      <c r="D1182" s="153" t="s">
        <v>9887</v>
      </c>
      <c r="E1182" s="153">
        <v>2023</v>
      </c>
      <c r="F1182" s="153" t="s">
        <v>7125</v>
      </c>
      <c r="G1182" s="153" t="s">
        <v>7126</v>
      </c>
      <c r="H1182" s="153">
        <v>2</v>
      </c>
      <c r="I1182" s="153" t="s">
        <v>7127</v>
      </c>
      <c r="J1182" s="153">
        <v>18</v>
      </c>
      <c r="K1182" s="153" t="s">
        <v>2012</v>
      </c>
      <c r="L1182" s="153" t="s">
        <v>9888</v>
      </c>
      <c r="M1182" s="153">
        <v>199</v>
      </c>
      <c r="N1182" s="153" t="s">
        <v>7128</v>
      </c>
      <c r="O1182" s="153">
        <v>5</v>
      </c>
      <c r="P1182" s="153" t="s">
        <v>7296</v>
      </c>
      <c r="Q1182" s="153">
        <v>57</v>
      </c>
      <c r="R1182" s="153" t="s">
        <v>56</v>
      </c>
      <c r="S1182" s="153">
        <v>1697</v>
      </c>
      <c r="T1182" s="153" t="s">
        <v>6725</v>
      </c>
      <c r="U1182" s="153">
        <v>17</v>
      </c>
      <c r="V1182" s="153">
        <v>2</v>
      </c>
      <c r="W1182" s="154">
        <v>16972</v>
      </c>
      <c r="X1182" s="153" t="s">
        <v>7313</v>
      </c>
      <c r="Y1182" s="153">
        <v>2</v>
      </c>
      <c r="Z1182" s="153" t="s">
        <v>202</v>
      </c>
      <c r="AA1182" s="153">
        <v>1</v>
      </c>
      <c r="AB1182" s="153" t="s">
        <v>7130</v>
      </c>
      <c r="AC1182" s="153">
        <v>1</v>
      </c>
      <c r="AD1182" s="153">
        <v>0</v>
      </c>
      <c r="AE1182" s="153">
        <v>0</v>
      </c>
      <c r="AF1182" s="153">
        <v>0</v>
      </c>
      <c r="AG1182" s="153">
        <v>1</v>
      </c>
      <c r="AH1182" s="153">
        <v>0</v>
      </c>
      <c r="AI1182" s="153">
        <v>0</v>
      </c>
      <c r="AJ1182" s="153">
        <v>1</v>
      </c>
      <c r="AK1182" s="153">
        <v>1</v>
      </c>
      <c r="AL1182" s="153">
        <v>100</v>
      </c>
      <c r="AM1182" s="153">
        <v>1</v>
      </c>
      <c r="AN1182" s="153">
        <v>1</v>
      </c>
      <c r="AO1182" s="153">
        <v>100</v>
      </c>
      <c r="AP1182" s="154">
        <v>1</v>
      </c>
      <c r="AQ1182" s="153">
        <v>0</v>
      </c>
      <c r="AR1182" s="153">
        <v>0</v>
      </c>
      <c r="AS1182" s="153" t="s">
        <v>7131</v>
      </c>
      <c r="AT1182" s="153" t="s">
        <v>7131</v>
      </c>
      <c r="AU1182" s="153" t="s">
        <v>7131</v>
      </c>
      <c r="AV1182" s="153">
        <v>0</v>
      </c>
      <c r="AW1182" s="153">
        <v>0</v>
      </c>
      <c r="AX1182" s="153">
        <v>0</v>
      </c>
      <c r="AY1182" s="153">
        <v>55226000</v>
      </c>
      <c r="AZ1182" s="153">
        <v>0</v>
      </c>
      <c r="BA1182" s="153">
        <v>0</v>
      </c>
      <c r="BB1182" s="153">
        <v>100000000</v>
      </c>
      <c r="BC1182" s="153">
        <v>8046667</v>
      </c>
      <c r="BD1182" s="153" t="s">
        <v>9997</v>
      </c>
      <c r="BE1182" s="153">
        <v>100000000</v>
      </c>
      <c r="BF1182" s="153">
        <v>21989000</v>
      </c>
      <c r="BG1182" s="153" t="s">
        <v>9998</v>
      </c>
      <c r="BH1182" s="155">
        <v>50000000</v>
      </c>
      <c r="BI1182" s="153">
        <v>0</v>
      </c>
      <c r="BJ1182" s="153">
        <v>0</v>
      </c>
    </row>
    <row r="1183" spans="1:62">
      <c r="A1183" s="152">
        <v>4050065308</v>
      </c>
      <c r="B1183" s="153">
        <v>6</v>
      </c>
      <c r="C1183" s="153" t="s">
        <v>9886</v>
      </c>
      <c r="D1183" s="153" t="s">
        <v>9887</v>
      </c>
      <c r="E1183" s="153">
        <v>2023</v>
      </c>
      <c r="F1183" s="153" t="s">
        <v>7125</v>
      </c>
      <c r="G1183" s="153" t="s">
        <v>7126</v>
      </c>
      <c r="H1183" s="153">
        <v>2</v>
      </c>
      <c r="I1183" s="153" t="s">
        <v>7127</v>
      </c>
      <c r="J1183" s="153">
        <v>18</v>
      </c>
      <c r="K1183" s="153" t="s">
        <v>2012</v>
      </c>
      <c r="L1183" s="153" t="s">
        <v>9888</v>
      </c>
      <c r="M1183" s="153">
        <v>199</v>
      </c>
      <c r="N1183" s="153" t="s">
        <v>7128</v>
      </c>
      <c r="O1183" s="153">
        <v>5</v>
      </c>
      <c r="P1183" s="153" t="s">
        <v>7296</v>
      </c>
      <c r="Q1183" s="153">
        <v>57</v>
      </c>
      <c r="R1183" s="153" t="s">
        <v>56</v>
      </c>
      <c r="S1183" s="153">
        <v>1698</v>
      </c>
      <c r="T1183" s="153" t="s">
        <v>6729</v>
      </c>
      <c r="U1183" s="153">
        <v>15</v>
      </c>
      <c r="V1183" s="153">
        <v>1</v>
      </c>
      <c r="W1183" s="154">
        <v>16981</v>
      </c>
      <c r="X1183" s="153" t="s">
        <v>7674</v>
      </c>
      <c r="Y1183" s="153">
        <v>1</v>
      </c>
      <c r="Z1183" s="153" t="s">
        <v>37</v>
      </c>
      <c r="AA1183" s="153">
        <v>1</v>
      </c>
      <c r="AB1183" s="153" t="s">
        <v>7130</v>
      </c>
      <c r="AC1183" s="153">
        <v>1</v>
      </c>
      <c r="AD1183" s="153">
        <v>0</v>
      </c>
      <c r="AE1183" s="153">
        <v>0</v>
      </c>
      <c r="AF1183" s="153">
        <v>0</v>
      </c>
      <c r="AG1183" s="153">
        <v>1</v>
      </c>
      <c r="AH1183" s="153">
        <v>1</v>
      </c>
      <c r="AI1183" s="153">
        <v>100</v>
      </c>
      <c r="AJ1183" s="153">
        <v>1</v>
      </c>
      <c r="AK1183" s="153">
        <v>1</v>
      </c>
      <c r="AL1183" s="153">
        <v>100</v>
      </c>
      <c r="AM1183" s="153">
        <v>1</v>
      </c>
      <c r="AN1183" s="153">
        <v>1</v>
      </c>
      <c r="AO1183" s="153">
        <v>100</v>
      </c>
      <c r="AP1183" s="154">
        <v>1</v>
      </c>
      <c r="AQ1183" s="153">
        <v>0</v>
      </c>
      <c r="AR1183" s="153">
        <v>0</v>
      </c>
      <c r="AS1183" s="153">
        <v>4</v>
      </c>
      <c r="AT1183" s="153">
        <v>3</v>
      </c>
      <c r="AU1183" s="153">
        <v>75</v>
      </c>
      <c r="AV1183" s="153">
        <v>0</v>
      </c>
      <c r="AW1183" s="153">
        <v>0</v>
      </c>
      <c r="AX1183" s="153">
        <v>0</v>
      </c>
      <c r="AY1183" s="153">
        <v>2561560000</v>
      </c>
      <c r="AZ1183" s="153">
        <v>2500273333</v>
      </c>
      <c r="BA1183" s="153" t="s">
        <v>9549</v>
      </c>
      <c r="BB1183" s="153">
        <v>3510587000</v>
      </c>
      <c r="BC1183" s="153">
        <v>3436544767</v>
      </c>
      <c r="BD1183" s="153" t="s">
        <v>7751</v>
      </c>
      <c r="BE1183" s="153">
        <v>4726800000</v>
      </c>
      <c r="BF1183" s="153">
        <v>4035560000</v>
      </c>
      <c r="BG1183" s="153" t="s">
        <v>9999</v>
      </c>
      <c r="BH1183" s="155">
        <v>1933000000</v>
      </c>
      <c r="BI1183" s="153">
        <v>0</v>
      </c>
      <c r="BJ1183" s="153">
        <v>0</v>
      </c>
    </row>
    <row r="1184" spans="1:62">
      <c r="A1184" s="152">
        <v>4050065308</v>
      </c>
      <c r="B1184" s="153">
        <v>6</v>
      </c>
      <c r="C1184" s="153" t="s">
        <v>10000</v>
      </c>
      <c r="D1184" s="153" t="s">
        <v>10001</v>
      </c>
      <c r="E1184" s="153">
        <v>2023</v>
      </c>
      <c r="F1184" s="153" t="s">
        <v>7125</v>
      </c>
      <c r="G1184" s="153" t="s">
        <v>7126</v>
      </c>
      <c r="H1184" s="153">
        <v>2</v>
      </c>
      <c r="I1184" s="153" t="s">
        <v>7127</v>
      </c>
      <c r="J1184" s="153">
        <v>19</v>
      </c>
      <c r="K1184" s="153" t="s">
        <v>2089</v>
      </c>
      <c r="L1184" s="153" t="s">
        <v>10002</v>
      </c>
      <c r="M1184" s="153">
        <v>199</v>
      </c>
      <c r="N1184" s="153" t="s">
        <v>7128</v>
      </c>
      <c r="O1184" s="153">
        <v>1</v>
      </c>
      <c r="P1184" s="153" t="s">
        <v>2378</v>
      </c>
      <c r="Q1184" s="153">
        <v>1</v>
      </c>
      <c r="R1184" s="153" t="s">
        <v>2379</v>
      </c>
      <c r="S1184" s="153">
        <v>1862</v>
      </c>
      <c r="T1184" s="153" t="s">
        <v>10003</v>
      </c>
      <c r="U1184" s="153">
        <v>23</v>
      </c>
      <c r="V1184" s="153">
        <v>1</v>
      </c>
      <c r="W1184" s="154">
        <v>18621</v>
      </c>
      <c r="X1184" s="153" t="s">
        <v>10004</v>
      </c>
      <c r="Y1184" s="153">
        <v>2</v>
      </c>
      <c r="Z1184" s="153" t="s">
        <v>202</v>
      </c>
      <c r="AA1184" s="153">
        <v>1</v>
      </c>
      <c r="AB1184" s="153" t="s">
        <v>7130</v>
      </c>
      <c r="AC1184" s="153">
        <v>1</v>
      </c>
      <c r="AD1184" s="153">
        <v>0</v>
      </c>
      <c r="AE1184" s="153">
        <v>0</v>
      </c>
      <c r="AF1184" s="153">
        <v>0</v>
      </c>
      <c r="AG1184" s="153">
        <v>4500</v>
      </c>
      <c r="AH1184" s="153">
        <v>4500</v>
      </c>
      <c r="AI1184" s="153">
        <v>100</v>
      </c>
      <c r="AJ1184" s="153">
        <v>4500</v>
      </c>
      <c r="AK1184" s="153">
        <v>4500</v>
      </c>
      <c r="AL1184" s="153">
        <v>100</v>
      </c>
      <c r="AM1184" s="153">
        <v>6750</v>
      </c>
      <c r="AN1184" s="153">
        <v>6750</v>
      </c>
      <c r="AO1184" s="153">
        <v>100</v>
      </c>
      <c r="AP1184" s="154">
        <v>6750</v>
      </c>
      <c r="AQ1184" s="153">
        <v>0</v>
      </c>
      <c r="AR1184" s="153">
        <v>0</v>
      </c>
      <c r="AS1184" s="153" t="s">
        <v>7131</v>
      </c>
      <c r="AT1184" s="153" t="s">
        <v>7131</v>
      </c>
      <c r="AU1184" s="153" t="s">
        <v>7131</v>
      </c>
      <c r="AV1184" s="153">
        <v>0</v>
      </c>
      <c r="AW1184" s="153">
        <v>0</v>
      </c>
      <c r="AX1184" s="153">
        <v>0</v>
      </c>
      <c r="AY1184" s="153">
        <v>7778523332</v>
      </c>
      <c r="AZ1184" s="153">
        <v>7778523332</v>
      </c>
      <c r="BA1184" s="153">
        <v>100</v>
      </c>
      <c r="BB1184" s="153">
        <v>8027610000</v>
      </c>
      <c r="BC1184" s="153">
        <v>8027096667</v>
      </c>
      <c r="BD1184" s="153" t="s">
        <v>7198</v>
      </c>
      <c r="BE1184" s="153">
        <v>12592176000</v>
      </c>
      <c r="BF1184" s="153">
        <v>11252109790</v>
      </c>
      <c r="BG1184" s="153" t="s">
        <v>8759</v>
      </c>
      <c r="BH1184" s="155">
        <v>10700000000</v>
      </c>
      <c r="BI1184" s="153">
        <v>0</v>
      </c>
      <c r="BJ1184" s="153">
        <v>0</v>
      </c>
    </row>
    <row r="1185" spans="1:62">
      <c r="A1185" s="152">
        <v>4050065308</v>
      </c>
      <c r="B1185" s="153">
        <v>6</v>
      </c>
      <c r="C1185" s="153" t="s">
        <v>10000</v>
      </c>
      <c r="D1185" s="153" t="s">
        <v>10001</v>
      </c>
      <c r="E1185" s="153">
        <v>2023</v>
      </c>
      <c r="F1185" s="153" t="s">
        <v>7125</v>
      </c>
      <c r="G1185" s="153" t="s">
        <v>7126</v>
      </c>
      <c r="H1185" s="153">
        <v>2</v>
      </c>
      <c r="I1185" s="153" t="s">
        <v>7127</v>
      </c>
      <c r="J1185" s="153">
        <v>19</v>
      </c>
      <c r="K1185" s="153" t="s">
        <v>2089</v>
      </c>
      <c r="L1185" s="153" t="s">
        <v>10002</v>
      </c>
      <c r="M1185" s="153">
        <v>199</v>
      </c>
      <c r="N1185" s="153" t="s">
        <v>7128</v>
      </c>
      <c r="O1185" s="153">
        <v>1</v>
      </c>
      <c r="P1185" s="153" t="s">
        <v>2378</v>
      </c>
      <c r="Q1185" s="153">
        <v>1</v>
      </c>
      <c r="R1185" s="153" t="s">
        <v>2379</v>
      </c>
      <c r="S1185" s="153">
        <v>1862</v>
      </c>
      <c r="T1185" s="153" t="s">
        <v>10003</v>
      </c>
      <c r="U1185" s="153">
        <v>23</v>
      </c>
      <c r="V1185" s="153">
        <v>2</v>
      </c>
      <c r="W1185" s="154">
        <v>18622</v>
      </c>
      <c r="X1185" s="153" t="s">
        <v>10005</v>
      </c>
      <c r="Y1185" s="153">
        <v>2</v>
      </c>
      <c r="Z1185" s="153" t="s">
        <v>202</v>
      </c>
      <c r="AA1185" s="153">
        <v>1</v>
      </c>
      <c r="AB1185" s="153" t="s">
        <v>7130</v>
      </c>
      <c r="AC1185" s="153">
        <v>1</v>
      </c>
      <c r="AD1185" s="153">
        <v>0</v>
      </c>
      <c r="AE1185" s="153">
        <v>0</v>
      </c>
      <c r="AF1185" s="153">
        <v>0</v>
      </c>
      <c r="AG1185" s="153">
        <v>77329</v>
      </c>
      <c r="AH1185" s="153">
        <v>77329</v>
      </c>
      <c r="AI1185" s="153">
        <v>100</v>
      </c>
      <c r="AJ1185" s="153">
        <v>77329</v>
      </c>
      <c r="AK1185" s="153">
        <v>77329</v>
      </c>
      <c r="AL1185" s="153">
        <v>100</v>
      </c>
      <c r="AM1185" s="153">
        <v>77329</v>
      </c>
      <c r="AN1185" s="153">
        <v>77329</v>
      </c>
      <c r="AO1185" s="153">
        <v>100</v>
      </c>
      <c r="AP1185" s="154">
        <v>77329</v>
      </c>
      <c r="AQ1185" s="153">
        <v>0</v>
      </c>
      <c r="AR1185" s="153">
        <v>0</v>
      </c>
      <c r="AS1185" s="153" t="s">
        <v>7131</v>
      </c>
      <c r="AT1185" s="153" t="s">
        <v>7131</v>
      </c>
      <c r="AU1185" s="153" t="s">
        <v>7131</v>
      </c>
      <c r="AV1185" s="153">
        <v>0</v>
      </c>
      <c r="AW1185" s="153">
        <v>0</v>
      </c>
      <c r="AX1185" s="153">
        <v>0</v>
      </c>
      <c r="AY1185" s="153">
        <v>15515264363</v>
      </c>
      <c r="AZ1185" s="153">
        <v>15514179963</v>
      </c>
      <c r="BA1185" s="153" t="s">
        <v>7198</v>
      </c>
      <c r="BB1185" s="153">
        <v>15889608000</v>
      </c>
      <c r="BC1185" s="153">
        <v>15889608000</v>
      </c>
      <c r="BD1185" s="153">
        <v>100</v>
      </c>
      <c r="BE1185" s="153">
        <v>16800103000</v>
      </c>
      <c r="BF1185" s="153">
        <v>16800103000</v>
      </c>
      <c r="BG1185" s="153">
        <v>100</v>
      </c>
      <c r="BH1185" s="155">
        <v>10700000000</v>
      </c>
      <c r="BI1185" s="153">
        <v>0</v>
      </c>
      <c r="BJ1185" s="153">
        <v>0</v>
      </c>
    </row>
    <row r="1186" spans="1:62">
      <c r="A1186" s="152">
        <v>4050065308</v>
      </c>
      <c r="B1186" s="153">
        <v>6</v>
      </c>
      <c r="C1186" s="153" t="s">
        <v>10000</v>
      </c>
      <c r="D1186" s="153" t="s">
        <v>10001</v>
      </c>
      <c r="E1186" s="153">
        <v>2023</v>
      </c>
      <c r="F1186" s="153" t="s">
        <v>7125</v>
      </c>
      <c r="G1186" s="153" t="s">
        <v>7126</v>
      </c>
      <c r="H1186" s="153">
        <v>2</v>
      </c>
      <c r="I1186" s="153" t="s">
        <v>7127</v>
      </c>
      <c r="J1186" s="153">
        <v>19</v>
      </c>
      <c r="K1186" s="153" t="s">
        <v>2089</v>
      </c>
      <c r="L1186" s="153" t="s">
        <v>10002</v>
      </c>
      <c r="M1186" s="153">
        <v>199</v>
      </c>
      <c r="N1186" s="153" t="s">
        <v>7128</v>
      </c>
      <c r="O1186" s="153">
        <v>1</v>
      </c>
      <c r="P1186" s="153" t="s">
        <v>2378</v>
      </c>
      <c r="Q1186" s="153">
        <v>1</v>
      </c>
      <c r="R1186" s="153" t="s">
        <v>2379</v>
      </c>
      <c r="S1186" s="153">
        <v>1862</v>
      </c>
      <c r="T1186" s="153" t="s">
        <v>10003</v>
      </c>
      <c r="U1186" s="153">
        <v>23</v>
      </c>
      <c r="V1186" s="153">
        <v>3</v>
      </c>
      <c r="W1186" s="154">
        <v>18623</v>
      </c>
      <c r="X1186" s="153" t="s">
        <v>10006</v>
      </c>
      <c r="Y1186" s="153">
        <v>1</v>
      </c>
      <c r="Z1186" s="153" t="s">
        <v>37</v>
      </c>
      <c r="AA1186" s="153">
        <v>1</v>
      </c>
      <c r="AB1186" s="153" t="s">
        <v>7130</v>
      </c>
      <c r="AC1186" s="153">
        <v>1</v>
      </c>
      <c r="AD1186" s="153">
        <v>0</v>
      </c>
      <c r="AE1186" s="153">
        <v>0</v>
      </c>
      <c r="AF1186" s="153">
        <v>0</v>
      </c>
      <c r="AG1186" s="153">
        <v>1109</v>
      </c>
      <c r="AH1186" s="153">
        <v>1109</v>
      </c>
      <c r="AI1186" s="153">
        <v>100</v>
      </c>
      <c r="AJ1186" s="153">
        <v>0</v>
      </c>
      <c r="AK1186" s="153">
        <v>0</v>
      </c>
      <c r="AL1186" s="153">
        <v>0</v>
      </c>
      <c r="AM1186" s="153">
        <v>594</v>
      </c>
      <c r="AN1186" s="153">
        <v>594</v>
      </c>
      <c r="AO1186" s="153">
        <v>100</v>
      </c>
      <c r="AP1186" s="154">
        <v>0</v>
      </c>
      <c r="AQ1186" s="153">
        <v>0</v>
      </c>
      <c r="AR1186" s="153">
        <v>0</v>
      </c>
      <c r="AS1186" s="153">
        <v>1703</v>
      </c>
      <c r="AT1186" s="153">
        <v>1703</v>
      </c>
      <c r="AU1186" s="153">
        <v>100</v>
      </c>
      <c r="AV1186" s="153">
        <v>0</v>
      </c>
      <c r="AW1186" s="153">
        <v>0</v>
      </c>
      <c r="AX1186" s="153">
        <v>0</v>
      </c>
      <c r="AY1186" s="153">
        <v>4015000000</v>
      </c>
      <c r="AZ1186" s="153">
        <v>4014952916</v>
      </c>
      <c r="BA1186" s="153">
        <v>100</v>
      </c>
      <c r="BB1186" s="153">
        <v>292310252</v>
      </c>
      <c r="BC1186" s="153">
        <v>241430993</v>
      </c>
      <c r="BD1186" s="153" t="s">
        <v>10007</v>
      </c>
      <c r="BE1186" s="153">
        <v>2330224000</v>
      </c>
      <c r="BF1186" s="153">
        <v>2330224000</v>
      </c>
      <c r="BG1186" s="153">
        <v>100</v>
      </c>
      <c r="BH1186" s="155">
        <v>0</v>
      </c>
      <c r="BI1186" s="153">
        <v>0</v>
      </c>
      <c r="BJ1186" s="153">
        <v>0</v>
      </c>
    </row>
    <row r="1187" spans="1:62">
      <c r="A1187" s="152">
        <v>4050065308</v>
      </c>
      <c r="B1187" s="153">
        <v>6</v>
      </c>
      <c r="C1187" s="153" t="s">
        <v>10000</v>
      </c>
      <c r="D1187" s="153" t="s">
        <v>10001</v>
      </c>
      <c r="E1187" s="153">
        <v>2023</v>
      </c>
      <c r="F1187" s="153" t="s">
        <v>7125</v>
      </c>
      <c r="G1187" s="153" t="s">
        <v>7126</v>
      </c>
      <c r="H1187" s="153">
        <v>2</v>
      </c>
      <c r="I1187" s="153" t="s">
        <v>7127</v>
      </c>
      <c r="J1187" s="153">
        <v>19</v>
      </c>
      <c r="K1187" s="153" t="s">
        <v>2089</v>
      </c>
      <c r="L1187" s="153" t="s">
        <v>10002</v>
      </c>
      <c r="M1187" s="153">
        <v>199</v>
      </c>
      <c r="N1187" s="153" t="s">
        <v>7128</v>
      </c>
      <c r="O1187" s="153">
        <v>1</v>
      </c>
      <c r="P1187" s="153" t="s">
        <v>2378</v>
      </c>
      <c r="Q1187" s="153">
        <v>6</v>
      </c>
      <c r="R1187" s="153" t="s">
        <v>7135</v>
      </c>
      <c r="S1187" s="153">
        <v>1884</v>
      </c>
      <c r="T1187" s="153" t="s">
        <v>6741</v>
      </c>
      <c r="U1187" s="153">
        <v>13</v>
      </c>
      <c r="V1187" s="153">
        <v>1</v>
      </c>
      <c r="W1187" s="154">
        <v>18841</v>
      </c>
      <c r="X1187" s="153" t="s">
        <v>10008</v>
      </c>
      <c r="Y1187" s="153">
        <v>1</v>
      </c>
      <c r="Z1187" s="153" t="s">
        <v>37</v>
      </c>
      <c r="AA1187" s="153">
        <v>1</v>
      </c>
      <c r="AB1187" s="153" t="s">
        <v>7130</v>
      </c>
      <c r="AC1187" s="153">
        <v>1</v>
      </c>
      <c r="AD1187" s="153">
        <v>0</v>
      </c>
      <c r="AE1187" s="153">
        <v>0</v>
      </c>
      <c r="AF1187" s="153">
        <v>0</v>
      </c>
      <c r="AG1187" s="153">
        <v>177</v>
      </c>
      <c r="AH1187" s="153">
        <v>588</v>
      </c>
      <c r="AI1187" s="153" t="s">
        <v>10009</v>
      </c>
      <c r="AJ1187" s="153">
        <v>671</v>
      </c>
      <c r="AK1187" s="153">
        <v>260</v>
      </c>
      <c r="AL1187" s="153" t="s">
        <v>10010</v>
      </c>
      <c r="AM1187" s="153">
        <v>42</v>
      </c>
      <c r="AN1187" s="153">
        <v>42</v>
      </c>
      <c r="AO1187" s="153">
        <v>100</v>
      </c>
      <c r="AP1187" s="154">
        <v>33</v>
      </c>
      <c r="AQ1187" s="153">
        <v>0</v>
      </c>
      <c r="AR1187" s="153">
        <v>0</v>
      </c>
      <c r="AS1187" s="153">
        <v>923</v>
      </c>
      <c r="AT1187" s="153">
        <v>890</v>
      </c>
      <c r="AU1187" s="153" t="s">
        <v>7502</v>
      </c>
      <c r="AV1187" s="153">
        <v>0</v>
      </c>
      <c r="AW1187" s="153">
        <v>0</v>
      </c>
      <c r="AX1187" s="153">
        <v>0</v>
      </c>
      <c r="AY1187" s="153">
        <v>3104759380</v>
      </c>
      <c r="AZ1187" s="153">
        <v>3104759380</v>
      </c>
      <c r="BA1187" s="153">
        <v>100</v>
      </c>
      <c r="BB1187" s="153">
        <v>931270113</v>
      </c>
      <c r="BC1187" s="153">
        <v>931270113</v>
      </c>
      <c r="BD1187" s="153">
        <v>100</v>
      </c>
      <c r="BE1187" s="153">
        <v>700000000</v>
      </c>
      <c r="BF1187" s="153">
        <v>700000000</v>
      </c>
      <c r="BG1187" s="153">
        <v>100</v>
      </c>
      <c r="BH1187" s="155">
        <v>575000000</v>
      </c>
      <c r="BI1187" s="153">
        <v>0</v>
      </c>
      <c r="BJ1187" s="153">
        <v>0</v>
      </c>
    </row>
    <row r="1188" spans="1:62">
      <c r="A1188" s="152">
        <v>4050065308</v>
      </c>
      <c r="B1188" s="153">
        <v>6</v>
      </c>
      <c r="C1188" s="153" t="s">
        <v>10000</v>
      </c>
      <c r="D1188" s="153" t="s">
        <v>10001</v>
      </c>
      <c r="E1188" s="153">
        <v>2023</v>
      </c>
      <c r="F1188" s="153" t="s">
        <v>7125</v>
      </c>
      <c r="G1188" s="153" t="s">
        <v>7126</v>
      </c>
      <c r="H1188" s="153">
        <v>2</v>
      </c>
      <c r="I1188" s="153" t="s">
        <v>7127</v>
      </c>
      <c r="J1188" s="153">
        <v>19</v>
      </c>
      <c r="K1188" s="153" t="s">
        <v>2089</v>
      </c>
      <c r="L1188" s="153" t="s">
        <v>10002</v>
      </c>
      <c r="M1188" s="153">
        <v>199</v>
      </c>
      <c r="N1188" s="153" t="s">
        <v>7128</v>
      </c>
      <c r="O1188" s="153">
        <v>1</v>
      </c>
      <c r="P1188" s="153" t="s">
        <v>2378</v>
      </c>
      <c r="Q1188" s="153">
        <v>6</v>
      </c>
      <c r="R1188" s="153" t="s">
        <v>7135</v>
      </c>
      <c r="S1188" s="153">
        <v>1884</v>
      </c>
      <c r="T1188" s="153" t="s">
        <v>6741</v>
      </c>
      <c r="U1188" s="153">
        <v>13</v>
      </c>
      <c r="V1188" s="153">
        <v>2</v>
      </c>
      <c r="W1188" s="154">
        <v>18842</v>
      </c>
      <c r="X1188" s="153" t="s">
        <v>10011</v>
      </c>
      <c r="Y1188" s="153">
        <v>1</v>
      </c>
      <c r="Z1188" s="153" t="s">
        <v>37</v>
      </c>
      <c r="AA1188" s="153">
        <v>1</v>
      </c>
      <c r="AB1188" s="153" t="s">
        <v>7130</v>
      </c>
      <c r="AC1188" s="153">
        <v>1</v>
      </c>
      <c r="AD1188" s="153">
        <v>0</v>
      </c>
      <c r="AE1188" s="153">
        <v>0</v>
      </c>
      <c r="AF1188" s="153">
        <v>0</v>
      </c>
      <c r="AG1188" s="153">
        <v>102</v>
      </c>
      <c r="AH1188" s="153">
        <v>210</v>
      </c>
      <c r="AI1188" s="153" t="s">
        <v>10012</v>
      </c>
      <c r="AJ1188" s="153">
        <v>511</v>
      </c>
      <c r="AK1188" s="153">
        <v>403</v>
      </c>
      <c r="AL1188" s="153" t="s">
        <v>10013</v>
      </c>
      <c r="AM1188" s="153">
        <v>45</v>
      </c>
      <c r="AN1188" s="153">
        <v>45</v>
      </c>
      <c r="AO1188" s="153">
        <v>100</v>
      </c>
      <c r="AP1188" s="154">
        <v>30</v>
      </c>
      <c r="AQ1188" s="153">
        <v>0</v>
      </c>
      <c r="AR1188" s="153">
        <v>0</v>
      </c>
      <c r="AS1188" s="153">
        <v>688</v>
      </c>
      <c r="AT1188" s="153">
        <v>658</v>
      </c>
      <c r="AU1188" s="153" t="s">
        <v>9710</v>
      </c>
      <c r="AV1188" s="153">
        <v>0</v>
      </c>
      <c r="AW1188" s="153">
        <v>0</v>
      </c>
      <c r="AX1188" s="153">
        <v>0</v>
      </c>
      <c r="AY1188" s="153">
        <v>1377578902</v>
      </c>
      <c r="AZ1188" s="153">
        <v>1377578902</v>
      </c>
      <c r="BA1188" s="153">
        <v>100</v>
      </c>
      <c r="BB1188" s="153">
        <v>1085218000</v>
      </c>
      <c r="BC1188" s="153">
        <v>1085218000</v>
      </c>
      <c r="BD1188" s="153">
        <v>100</v>
      </c>
      <c r="BE1188" s="153">
        <v>828763344</v>
      </c>
      <c r="BF1188" s="153">
        <v>828763344</v>
      </c>
      <c r="BG1188" s="153">
        <v>100</v>
      </c>
      <c r="BH1188" s="155">
        <v>400000000</v>
      </c>
      <c r="BI1188" s="153">
        <v>0</v>
      </c>
      <c r="BJ1188" s="153">
        <v>0</v>
      </c>
    </row>
    <row r="1189" spans="1:62">
      <c r="A1189" s="152">
        <v>4050065308</v>
      </c>
      <c r="B1189" s="153">
        <v>6</v>
      </c>
      <c r="C1189" s="153" t="s">
        <v>10000</v>
      </c>
      <c r="D1189" s="153" t="s">
        <v>10001</v>
      </c>
      <c r="E1189" s="153">
        <v>2023</v>
      </c>
      <c r="F1189" s="153" t="s">
        <v>7125</v>
      </c>
      <c r="G1189" s="153" t="s">
        <v>7126</v>
      </c>
      <c r="H1189" s="153">
        <v>2</v>
      </c>
      <c r="I1189" s="153" t="s">
        <v>7127</v>
      </c>
      <c r="J1189" s="153">
        <v>19</v>
      </c>
      <c r="K1189" s="153" t="s">
        <v>2089</v>
      </c>
      <c r="L1189" s="153" t="s">
        <v>10002</v>
      </c>
      <c r="M1189" s="153">
        <v>199</v>
      </c>
      <c r="N1189" s="153" t="s">
        <v>7128</v>
      </c>
      <c r="O1189" s="153">
        <v>1</v>
      </c>
      <c r="P1189" s="153" t="s">
        <v>2378</v>
      </c>
      <c r="Q1189" s="153">
        <v>6</v>
      </c>
      <c r="R1189" s="153" t="s">
        <v>7135</v>
      </c>
      <c r="S1189" s="153">
        <v>1884</v>
      </c>
      <c r="T1189" s="153" t="s">
        <v>6741</v>
      </c>
      <c r="U1189" s="153">
        <v>13</v>
      </c>
      <c r="V1189" s="153">
        <v>3</v>
      </c>
      <c r="W1189" s="154">
        <v>18843</v>
      </c>
      <c r="X1189" s="153" t="s">
        <v>10014</v>
      </c>
      <c r="Y1189" s="153">
        <v>1</v>
      </c>
      <c r="Z1189" s="153" t="s">
        <v>37</v>
      </c>
      <c r="AA1189" s="153">
        <v>1</v>
      </c>
      <c r="AB1189" s="153" t="s">
        <v>7130</v>
      </c>
      <c r="AC1189" s="153">
        <v>1</v>
      </c>
      <c r="AD1189" s="153">
        <v>0</v>
      </c>
      <c r="AE1189" s="153">
        <v>0</v>
      </c>
      <c r="AF1189" s="153">
        <v>0</v>
      </c>
      <c r="AG1189" s="153">
        <v>543</v>
      </c>
      <c r="AH1189" s="153">
        <v>543</v>
      </c>
      <c r="AI1189" s="153">
        <v>100</v>
      </c>
      <c r="AJ1189" s="153">
        <v>1932</v>
      </c>
      <c r="AK1189" s="153">
        <v>1104</v>
      </c>
      <c r="AL1189" s="153" t="s">
        <v>9518</v>
      </c>
      <c r="AM1189" s="153">
        <v>102</v>
      </c>
      <c r="AN1189" s="153">
        <v>0</v>
      </c>
      <c r="AO1189" s="153">
        <v>0</v>
      </c>
      <c r="AP1189" s="154">
        <v>93</v>
      </c>
      <c r="AQ1189" s="153">
        <v>0</v>
      </c>
      <c r="AR1189" s="153">
        <v>0</v>
      </c>
      <c r="AS1189" s="153">
        <v>2670</v>
      </c>
      <c r="AT1189" s="153">
        <v>1647</v>
      </c>
      <c r="AU1189" s="153" t="s">
        <v>8484</v>
      </c>
      <c r="AV1189" s="153">
        <v>0</v>
      </c>
      <c r="AW1189" s="153">
        <v>0</v>
      </c>
      <c r="AX1189" s="153">
        <v>0</v>
      </c>
      <c r="AY1189" s="153">
        <v>3157005718</v>
      </c>
      <c r="AZ1189" s="153">
        <v>3067950557</v>
      </c>
      <c r="BA1189" s="153" t="s">
        <v>10015</v>
      </c>
      <c r="BB1189" s="153">
        <v>1692985000</v>
      </c>
      <c r="BC1189" s="153">
        <v>1692946318</v>
      </c>
      <c r="BD1189" s="153">
        <v>100</v>
      </c>
      <c r="BE1189" s="153">
        <v>1061712656</v>
      </c>
      <c r="BF1189" s="153">
        <v>33480000</v>
      </c>
      <c r="BG1189" s="153" t="s">
        <v>10016</v>
      </c>
      <c r="BH1189" s="155">
        <v>530000000</v>
      </c>
      <c r="BI1189" s="153">
        <v>0</v>
      </c>
      <c r="BJ1189" s="153">
        <v>0</v>
      </c>
    </row>
    <row r="1190" spans="1:62">
      <c r="A1190" s="152">
        <v>4050065308</v>
      </c>
      <c r="B1190" s="153">
        <v>6</v>
      </c>
      <c r="C1190" s="153" t="s">
        <v>10000</v>
      </c>
      <c r="D1190" s="153" t="s">
        <v>10001</v>
      </c>
      <c r="E1190" s="153">
        <v>2023</v>
      </c>
      <c r="F1190" s="153" t="s">
        <v>7125</v>
      </c>
      <c r="G1190" s="153" t="s">
        <v>7126</v>
      </c>
      <c r="H1190" s="153">
        <v>2</v>
      </c>
      <c r="I1190" s="153" t="s">
        <v>7127</v>
      </c>
      <c r="J1190" s="153">
        <v>19</v>
      </c>
      <c r="K1190" s="153" t="s">
        <v>2089</v>
      </c>
      <c r="L1190" s="153" t="s">
        <v>10002</v>
      </c>
      <c r="M1190" s="153">
        <v>199</v>
      </c>
      <c r="N1190" s="153" t="s">
        <v>7128</v>
      </c>
      <c r="O1190" s="153">
        <v>1</v>
      </c>
      <c r="P1190" s="153" t="s">
        <v>2378</v>
      </c>
      <c r="Q1190" s="153">
        <v>6</v>
      </c>
      <c r="R1190" s="153" t="s">
        <v>7135</v>
      </c>
      <c r="S1190" s="153">
        <v>1884</v>
      </c>
      <c r="T1190" s="153" t="s">
        <v>6741</v>
      </c>
      <c r="U1190" s="153">
        <v>13</v>
      </c>
      <c r="V1190" s="153">
        <v>4</v>
      </c>
      <c r="W1190" s="154">
        <v>18844</v>
      </c>
      <c r="X1190" s="153" t="s">
        <v>10017</v>
      </c>
      <c r="Y1190" s="153">
        <v>1</v>
      </c>
      <c r="Z1190" s="153" t="s">
        <v>37</v>
      </c>
      <c r="AA1190" s="153">
        <v>1</v>
      </c>
      <c r="AB1190" s="153" t="s">
        <v>7130</v>
      </c>
      <c r="AC1190" s="153">
        <v>1</v>
      </c>
      <c r="AD1190" s="153">
        <v>0</v>
      </c>
      <c r="AE1190" s="153">
        <v>0</v>
      </c>
      <c r="AF1190" s="153">
        <v>0</v>
      </c>
      <c r="AG1190" s="153">
        <v>1</v>
      </c>
      <c r="AH1190" s="153">
        <v>1</v>
      </c>
      <c r="AI1190" s="153">
        <v>100</v>
      </c>
      <c r="AJ1190" s="153">
        <v>1</v>
      </c>
      <c r="AK1190" s="153">
        <v>1</v>
      </c>
      <c r="AL1190" s="153">
        <v>100</v>
      </c>
      <c r="AM1190" s="153">
        <v>1</v>
      </c>
      <c r="AN1190" s="153">
        <v>1</v>
      </c>
      <c r="AO1190" s="153">
        <v>100</v>
      </c>
      <c r="AP1190" s="154">
        <v>1</v>
      </c>
      <c r="AQ1190" s="153">
        <v>0</v>
      </c>
      <c r="AR1190" s="153">
        <v>0</v>
      </c>
      <c r="AS1190" s="153">
        <v>4</v>
      </c>
      <c r="AT1190" s="153">
        <v>3</v>
      </c>
      <c r="AU1190" s="153">
        <v>75</v>
      </c>
      <c r="AV1190" s="153">
        <v>0</v>
      </c>
      <c r="AW1190" s="153">
        <v>0</v>
      </c>
      <c r="AX1190" s="153">
        <v>0</v>
      </c>
      <c r="AY1190" s="153">
        <v>5115895000</v>
      </c>
      <c r="AZ1190" s="153">
        <v>5112800000</v>
      </c>
      <c r="BA1190" s="153" t="s">
        <v>7266</v>
      </c>
      <c r="BB1190" s="153">
        <v>3464648887</v>
      </c>
      <c r="BC1190" s="153">
        <v>3464024924</v>
      </c>
      <c r="BD1190" s="153" t="s">
        <v>7339</v>
      </c>
      <c r="BE1190" s="153">
        <v>2811300000</v>
      </c>
      <c r="BF1190" s="153">
        <v>2802160000</v>
      </c>
      <c r="BG1190" s="153" t="s">
        <v>7248</v>
      </c>
      <c r="BH1190" s="155">
        <v>1200000000</v>
      </c>
      <c r="BI1190" s="153">
        <v>0</v>
      </c>
      <c r="BJ1190" s="153">
        <v>0</v>
      </c>
    </row>
    <row r="1191" spans="1:62">
      <c r="A1191" s="152">
        <v>4050065308</v>
      </c>
      <c r="B1191" s="153">
        <v>6</v>
      </c>
      <c r="C1191" s="153" t="s">
        <v>10000</v>
      </c>
      <c r="D1191" s="153" t="s">
        <v>10001</v>
      </c>
      <c r="E1191" s="153">
        <v>2023</v>
      </c>
      <c r="F1191" s="153" t="s">
        <v>7125</v>
      </c>
      <c r="G1191" s="153" t="s">
        <v>7126</v>
      </c>
      <c r="H1191" s="153">
        <v>2</v>
      </c>
      <c r="I1191" s="153" t="s">
        <v>7127</v>
      </c>
      <c r="J1191" s="153">
        <v>19</v>
      </c>
      <c r="K1191" s="153" t="s">
        <v>2089</v>
      </c>
      <c r="L1191" s="153" t="s">
        <v>10002</v>
      </c>
      <c r="M1191" s="153">
        <v>199</v>
      </c>
      <c r="N1191" s="153" t="s">
        <v>7128</v>
      </c>
      <c r="O1191" s="153">
        <v>1</v>
      </c>
      <c r="P1191" s="153" t="s">
        <v>2378</v>
      </c>
      <c r="Q1191" s="153">
        <v>6</v>
      </c>
      <c r="R1191" s="153" t="s">
        <v>7135</v>
      </c>
      <c r="S1191" s="153">
        <v>1886</v>
      </c>
      <c r="T1191" s="153" t="s">
        <v>6754</v>
      </c>
      <c r="U1191" s="153">
        <v>6</v>
      </c>
      <c r="V1191" s="153">
        <v>1</v>
      </c>
      <c r="W1191" s="154">
        <v>18861</v>
      </c>
      <c r="X1191" s="153" t="s">
        <v>9905</v>
      </c>
      <c r="Y1191" s="153">
        <v>1</v>
      </c>
      <c r="Z1191" s="153" t="s">
        <v>37</v>
      </c>
      <c r="AA1191" s="153">
        <v>1</v>
      </c>
      <c r="AB1191" s="153" t="s">
        <v>7130</v>
      </c>
      <c r="AC1191" s="153">
        <v>1</v>
      </c>
      <c r="AD1191" s="153">
        <v>0</v>
      </c>
      <c r="AE1191" s="153">
        <v>0</v>
      </c>
      <c r="AF1191" s="153">
        <v>0</v>
      </c>
      <c r="AG1191" s="153">
        <v>1000</v>
      </c>
      <c r="AH1191" s="153">
        <v>1000</v>
      </c>
      <c r="AI1191" s="153">
        <v>100</v>
      </c>
      <c r="AJ1191" s="153">
        <v>1000</v>
      </c>
      <c r="AK1191" s="153">
        <v>1000</v>
      </c>
      <c r="AL1191" s="153">
        <v>100</v>
      </c>
      <c r="AM1191" s="153">
        <v>1000</v>
      </c>
      <c r="AN1191" s="153">
        <v>0</v>
      </c>
      <c r="AO1191" s="153">
        <v>0</v>
      </c>
      <c r="AP1191" s="154">
        <v>1000</v>
      </c>
      <c r="AQ1191" s="153">
        <v>0</v>
      </c>
      <c r="AR1191" s="153">
        <v>0</v>
      </c>
      <c r="AS1191" s="153">
        <v>4000</v>
      </c>
      <c r="AT1191" s="153">
        <v>2000</v>
      </c>
      <c r="AU1191" s="153">
        <v>50</v>
      </c>
      <c r="AV1191" s="153">
        <v>0</v>
      </c>
      <c r="AW1191" s="153">
        <v>0</v>
      </c>
      <c r="AX1191" s="153">
        <v>0</v>
      </c>
      <c r="AY1191" s="153">
        <v>1014656000</v>
      </c>
      <c r="AZ1191" s="153">
        <v>1014656000</v>
      </c>
      <c r="BA1191" s="153">
        <v>100</v>
      </c>
      <c r="BB1191" s="153">
        <v>1288556000</v>
      </c>
      <c r="BC1191" s="153">
        <v>1288546800</v>
      </c>
      <c r="BD1191" s="153">
        <v>100</v>
      </c>
      <c r="BE1191" s="153">
        <v>1290000000</v>
      </c>
      <c r="BF1191" s="153">
        <v>35685000</v>
      </c>
      <c r="BG1191" s="153" t="s">
        <v>10018</v>
      </c>
      <c r="BH1191" s="155">
        <v>1162000000</v>
      </c>
      <c r="BI1191" s="153">
        <v>0</v>
      </c>
      <c r="BJ1191" s="153">
        <v>0</v>
      </c>
    </row>
    <row r="1192" spans="1:62">
      <c r="A1192" s="152">
        <v>4050065308</v>
      </c>
      <c r="B1192" s="153">
        <v>6</v>
      </c>
      <c r="C1192" s="153" t="s">
        <v>10000</v>
      </c>
      <c r="D1192" s="153" t="s">
        <v>10001</v>
      </c>
      <c r="E1192" s="153">
        <v>2023</v>
      </c>
      <c r="F1192" s="153" t="s">
        <v>7125</v>
      </c>
      <c r="G1192" s="153" t="s">
        <v>7126</v>
      </c>
      <c r="H1192" s="153">
        <v>2</v>
      </c>
      <c r="I1192" s="153" t="s">
        <v>7127</v>
      </c>
      <c r="J1192" s="153">
        <v>19</v>
      </c>
      <c r="K1192" s="153" t="s">
        <v>2089</v>
      </c>
      <c r="L1192" s="153" t="s">
        <v>10002</v>
      </c>
      <c r="M1192" s="153">
        <v>199</v>
      </c>
      <c r="N1192" s="153" t="s">
        <v>7128</v>
      </c>
      <c r="O1192" s="153">
        <v>1</v>
      </c>
      <c r="P1192" s="153" t="s">
        <v>2378</v>
      </c>
      <c r="Q1192" s="153">
        <v>6</v>
      </c>
      <c r="R1192" s="153" t="s">
        <v>7135</v>
      </c>
      <c r="S1192" s="153">
        <v>1886</v>
      </c>
      <c r="T1192" s="153" t="s">
        <v>6754</v>
      </c>
      <c r="U1192" s="153">
        <v>6</v>
      </c>
      <c r="V1192" s="153">
        <v>2</v>
      </c>
      <c r="W1192" s="154">
        <v>18862</v>
      </c>
      <c r="X1192" s="153" t="s">
        <v>10019</v>
      </c>
      <c r="Y1192" s="153">
        <v>1</v>
      </c>
      <c r="Z1192" s="153" t="s">
        <v>37</v>
      </c>
      <c r="AA1192" s="153">
        <v>1</v>
      </c>
      <c r="AB1192" s="153" t="s">
        <v>7130</v>
      </c>
      <c r="AC1192" s="153">
        <v>1</v>
      </c>
      <c r="AD1192" s="153">
        <v>0</v>
      </c>
      <c r="AE1192" s="153">
        <v>0</v>
      </c>
      <c r="AF1192" s="153">
        <v>0</v>
      </c>
      <c r="AG1192" s="153">
        <v>0</v>
      </c>
      <c r="AH1192" s="153">
        <v>0</v>
      </c>
      <c r="AI1192" s="153">
        <v>0</v>
      </c>
      <c r="AJ1192" s="153">
        <v>0</v>
      </c>
      <c r="AK1192" s="153">
        <v>0</v>
      </c>
      <c r="AL1192" s="153">
        <v>0</v>
      </c>
      <c r="AM1192" s="153">
        <v>1</v>
      </c>
      <c r="AN1192" s="153">
        <v>0</v>
      </c>
      <c r="AO1192" s="153">
        <v>0</v>
      </c>
      <c r="AP1192" s="154">
        <v>1</v>
      </c>
      <c r="AQ1192" s="153">
        <v>0</v>
      </c>
      <c r="AR1192" s="153">
        <v>0</v>
      </c>
      <c r="AS1192" s="153">
        <v>2</v>
      </c>
      <c r="AT1192" s="153">
        <v>0</v>
      </c>
      <c r="AU1192" s="153">
        <v>0</v>
      </c>
      <c r="AV1192" s="153">
        <v>0</v>
      </c>
      <c r="AW1192" s="153">
        <v>0</v>
      </c>
      <c r="AX1192" s="153">
        <v>0</v>
      </c>
      <c r="AY1192" s="153">
        <v>0</v>
      </c>
      <c r="AZ1192" s="153">
        <v>0</v>
      </c>
      <c r="BA1192" s="153">
        <v>0</v>
      </c>
      <c r="BB1192" s="153">
        <v>0</v>
      </c>
      <c r="BC1192" s="153">
        <v>0</v>
      </c>
      <c r="BD1192" s="153">
        <v>0</v>
      </c>
      <c r="BE1192" s="153">
        <v>323982000</v>
      </c>
      <c r="BF1192" s="153">
        <v>0</v>
      </c>
      <c r="BG1192" s="153">
        <v>0</v>
      </c>
      <c r="BH1192" s="155">
        <v>200000000</v>
      </c>
      <c r="BI1192" s="153">
        <v>0</v>
      </c>
      <c r="BJ1192" s="153">
        <v>0</v>
      </c>
    </row>
    <row r="1193" spans="1:62">
      <c r="A1193" s="152">
        <v>4050065308</v>
      </c>
      <c r="B1193" s="153">
        <v>6</v>
      </c>
      <c r="C1193" s="153" t="s">
        <v>10000</v>
      </c>
      <c r="D1193" s="153" t="s">
        <v>10001</v>
      </c>
      <c r="E1193" s="153">
        <v>2023</v>
      </c>
      <c r="F1193" s="153" t="s">
        <v>7125</v>
      </c>
      <c r="G1193" s="153" t="s">
        <v>7126</v>
      </c>
      <c r="H1193" s="153">
        <v>2</v>
      </c>
      <c r="I1193" s="153" t="s">
        <v>7127</v>
      </c>
      <c r="J1193" s="153">
        <v>19</v>
      </c>
      <c r="K1193" s="153" t="s">
        <v>2089</v>
      </c>
      <c r="L1193" s="153" t="s">
        <v>10002</v>
      </c>
      <c r="M1193" s="153">
        <v>199</v>
      </c>
      <c r="N1193" s="153" t="s">
        <v>7128</v>
      </c>
      <c r="O1193" s="153">
        <v>1</v>
      </c>
      <c r="P1193" s="153" t="s">
        <v>2378</v>
      </c>
      <c r="Q1193" s="153">
        <v>6</v>
      </c>
      <c r="R1193" s="153" t="s">
        <v>7135</v>
      </c>
      <c r="S1193" s="153">
        <v>1886</v>
      </c>
      <c r="T1193" s="153" t="s">
        <v>6754</v>
      </c>
      <c r="U1193" s="153">
        <v>6</v>
      </c>
      <c r="V1193" s="153">
        <v>3</v>
      </c>
      <c r="W1193" s="154">
        <v>18863</v>
      </c>
      <c r="X1193" s="153" t="s">
        <v>10020</v>
      </c>
      <c r="Y1193" s="153">
        <v>1</v>
      </c>
      <c r="Z1193" s="153" t="s">
        <v>37</v>
      </c>
      <c r="AA1193" s="153">
        <v>1</v>
      </c>
      <c r="AB1193" s="153" t="s">
        <v>7130</v>
      </c>
      <c r="AC1193" s="153">
        <v>1</v>
      </c>
      <c r="AD1193" s="153">
        <v>0</v>
      </c>
      <c r="AE1193" s="153">
        <v>0</v>
      </c>
      <c r="AF1193" s="153">
        <v>0</v>
      </c>
      <c r="AG1193" s="153">
        <v>0</v>
      </c>
      <c r="AH1193" s="153">
        <v>0</v>
      </c>
      <c r="AI1193" s="153">
        <v>0</v>
      </c>
      <c r="AJ1193" s="153">
        <v>0</v>
      </c>
      <c r="AK1193" s="153">
        <v>0</v>
      </c>
      <c r="AL1193" s="153">
        <v>0</v>
      </c>
      <c r="AM1193" s="153" t="s">
        <v>7215</v>
      </c>
      <c r="AN1193" s="153">
        <v>0</v>
      </c>
      <c r="AO1193" s="153">
        <v>0</v>
      </c>
      <c r="AP1193" s="154" t="s">
        <v>7215</v>
      </c>
      <c r="AQ1193" s="153">
        <v>0</v>
      </c>
      <c r="AR1193" s="153">
        <v>0</v>
      </c>
      <c r="AS1193" s="153">
        <v>1</v>
      </c>
      <c r="AT1193" s="153">
        <v>0</v>
      </c>
      <c r="AU1193" s="153">
        <v>0</v>
      </c>
      <c r="AV1193" s="153">
        <v>0</v>
      </c>
      <c r="AW1193" s="153">
        <v>0</v>
      </c>
      <c r="AX1193" s="153">
        <v>0</v>
      </c>
      <c r="AY1193" s="153">
        <v>0</v>
      </c>
      <c r="AZ1193" s="153">
        <v>0</v>
      </c>
      <c r="BA1193" s="153">
        <v>0</v>
      </c>
      <c r="BB1193" s="153">
        <v>0</v>
      </c>
      <c r="BC1193" s="153">
        <v>0</v>
      </c>
      <c r="BD1193" s="153">
        <v>0</v>
      </c>
      <c r="BE1193" s="153">
        <v>327222000</v>
      </c>
      <c r="BF1193" s="153">
        <v>0</v>
      </c>
      <c r="BG1193" s="153">
        <v>0</v>
      </c>
      <c r="BH1193" s="155">
        <v>202000000</v>
      </c>
      <c r="BI1193" s="153">
        <v>0</v>
      </c>
      <c r="BJ1193" s="153">
        <v>0</v>
      </c>
    </row>
    <row r="1194" spans="1:62">
      <c r="A1194" s="152">
        <v>4050065308</v>
      </c>
      <c r="B1194" s="153">
        <v>6</v>
      </c>
      <c r="C1194" s="153" t="s">
        <v>10000</v>
      </c>
      <c r="D1194" s="153" t="s">
        <v>10001</v>
      </c>
      <c r="E1194" s="153">
        <v>2023</v>
      </c>
      <c r="F1194" s="153" t="s">
        <v>7125</v>
      </c>
      <c r="G1194" s="153" t="s">
        <v>7126</v>
      </c>
      <c r="H1194" s="153">
        <v>2</v>
      </c>
      <c r="I1194" s="153" t="s">
        <v>7127</v>
      </c>
      <c r="J1194" s="153">
        <v>19</v>
      </c>
      <c r="K1194" s="153" t="s">
        <v>2089</v>
      </c>
      <c r="L1194" s="153" t="s">
        <v>10002</v>
      </c>
      <c r="M1194" s="153">
        <v>199</v>
      </c>
      <c r="N1194" s="153" t="s">
        <v>7128</v>
      </c>
      <c r="O1194" s="153">
        <v>1</v>
      </c>
      <c r="P1194" s="153" t="s">
        <v>2378</v>
      </c>
      <c r="Q1194" s="153">
        <v>6</v>
      </c>
      <c r="R1194" s="153" t="s">
        <v>7135</v>
      </c>
      <c r="S1194" s="153">
        <v>1886</v>
      </c>
      <c r="T1194" s="153" t="s">
        <v>6754</v>
      </c>
      <c r="U1194" s="153">
        <v>6</v>
      </c>
      <c r="V1194" s="153">
        <v>4</v>
      </c>
      <c r="W1194" s="154">
        <v>18864</v>
      </c>
      <c r="X1194" s="153" t="s">
        <v>10021</v>
      </c>
      <c r="Y1194" s="153">
        <v>1</v>
      </c>
      <c r="Z1194" s="153" t="s">
        <v>37</v>
      </c>
      <c r="AA1194" s="153">
        <v>1</v>
      </c>
      <c r="AB1194" s="153" t="s">
        <v>7130</v>
      </c>
      <c r="AC1194" s="153">
        <v>1</v>
      </c>
      <c r="AD1194" s="153">
        <v>0</v>
      </c>
      <c r="AE1194" s="153">
        <v>0</v>
      </c>
      <c r="AF1194" s="153">
        <v>0</v>
      </c>
      <c r="AG1194" s="153">
        <v>0</v>
      </c>
      <c r="AH1194" s="153">
        <v>0</v>
      </c>
      <c r="AI1194" s="153">
        <v>0</v>
      </c>
      <c r="AJ1194" s="153">
        <v>15</v>
      </c>
      <c r="AK1194" s="153">
        <v>15</v>
      </c>
      <c r="AL1194" s="153">
        <v>100</v>
      </c>
      <c r="AM1194" s="153">
        <v>15</v>
      </c>
      <c r="AN1194" s="153">
        <v>0</v>
      </c>
      <c r="AO1194" s="153">
        <v>0</v>
      </c>
      <c r="AP1194" s="154">
        <v>250</v>
      </c>
      <c r="AQ1194" s="153">
        <v>0</v>
      </c>
      <c r="AR1194" s="153">
        <v>0</v>
      </c>
      <c r="AS1194" s="153">
        <v>280</v>
      </c>
      <c r="AT1194" s="153">
        <v>15</v>
      </c>
      <c r="AU1194" s="153" t="s">
        <v>10022</v>
      </c>
      <c r="AV1194" s="153">
        <v>0</v>
      </c>
      <c r="AW1194" s="153">
        <v>0</v>
      </c>
      <c r="AX1194" s="153">
        <v>0</v>
      </c>
      <c r="AY1194" s="153">
        <v>0</v>
      </c>
      <c r="AZ1194" s="153">
        <v>0</v>
      </c>
      <c r="BA1194" s="153">
        <v>0</v>
      </c>
      <c r="BB1194" s="153">
        <v>337024000</v>
      </c>
      <c r="BC1194" s="153">
        <v>337024000</v>
      </c>
      <c r="BD1194" s="153">
        <v>100</v>
      </c>
      <c r="BE1194" s="153">
        <v>350000000</v>
      </c>
      <c r="BF1194" s="153">
        <v>0</v>
      </c>
      <c r="BG1194" s="153">
        <v>0</v>
      </c>
      <c r="BH1194" s="155">
        <v>312000000</v>
      </c>
      <c r="BI1194" s="153">
        <v>0</v>
      </c>
      <c r="BJ1194" s="153">
        <v>0</v>
      </c>
    </row>
    <row r="1195" spans="1:62">
      <c r="A1195" s="152">
        <v>4050065308</v>
      </c>
      <c r="B1195" s="153">
        <v>6</v>
      </c>
      <c r="C1195" s="153" t="s">
        <v>10000</v>
      </c>
      <c r="D1195" s="153" t="s">
        <v>10001</v>
      </c>
      <c r="E1195" s="153">
        <v>2023</v>
      </c>
      <c r="F1195" s="153" t="s">
        <v>7125</v>
      </c>
      <c r="G1195" s="153" t="s">
        <v>7126</v>
      </c>
      <c r="H1195" s="153">
        <v>2</v>
      </c>
      <c r="I1195" s="153" t="s">
        <v>7127</v>
      </c>
      <c r="J1195" s="153">
        <v>19</v>
      </c>
      <c r="K1195" s="153" t="s">
        <v>2089</v>
      </c>
      <c r="L1195" s="153" t="s">
        <v>10002</v>
      </c>
      <c r="M1195" s="153">
        <v>199</v>
      </c>
      <c r="N1195" s="153" t="s">
        <v>7128</v>
      </c>
      <c r="O1195" s="153">
        <v>1</v>
      </c>
      <c r="P1195" s="153" t="s">
        <v>2378</v>
      </c>
      <c r="Q1195" s="153">
        <v>6</v>
      </c>
      <c r="R1195" s="153" t="s">
        <v>7135</v>
      </c>
      <c r="S1195" s="153">
        <v>1889</v>
      </c>
      <c r="T1195" s="153" t="s">
        <v>10023</v>
      </c>
      <c r="U1195" s="153">
        <v>7</v>
      </c>
      <c r="V1195" s="153">
        <v>1</v>
      </c>
      <c r="W1195" s="154">
        <v>18891</v>
      </c>
      <c r="X1195" s="153" t="s">
        <v>10024</v>
      </c>
      <c r="Y1195" s="153">
        <v>1</v>
      </c>
      <c r="Z1195" s="153" t="s">
        <v>37</v>
      </c>
      <c r="AA1195" s="153">
        <v>1</v>
      </c>
      <c r="AB1195" s="153" t="s">
        <v>7130</v>
      </c>
      <c r="AC1195" s="153">
        <v>1</v>
      </c>
      <c r="AD1195" s="153">
        <v>0</v>
      </c>
      <c r="AE1195" s="153">
        <v>0</v>
      </c>
      <c r="AF1195" s="153">
        <v>0</v>
      </c>
      <c r="AG1195" s="153">
        <v>0</v>
      </c>
      <c r="AH1195" s="153">
        <v>0</v>
      </c>
      <c r="AI1195" s="153">
        <v>0</v>
      </c>
      <c r="AJ1195" s="153">
        <v>2000</v>
      </c>
      <c r="AK1195" s="153">
        <v>2000</v>
      </c>
      <c r="AL1195" s="153">
        <v>100</v>
      </c>
      <c r="AM1195" s="153">
        <v>2000</v>
      </c>
      <c r="AN1195" s="153">
        <v>0</v>
      </c>
      <c r="AO1195" s="153">
        <v>0</v>
      </c>
      <c r="AP1195" s="154">
        <v>2000</v>
      </c>
      <c r="AQ1195" s="153">
        <v>0</v>
      </c>
      <c r="AR1195" s="153">
        <v>0</v>
      </c>
      <c r="AS1195" s="153">
        <v>6000</v>
      </c>
      <c r="AT1195" s="153">
        <v>2000</v>
      </c>
      <c r="AU1195" s="153" t="s">
        <v>7612</v>
      </c>
      <c r="AV1195" s="153">
        <v>0</v>
      </c>
      <c r="AW1195" s="153">
        <v>0</v>
      </c>
      <c r="AX1195" s="153">
        <v>0</v>
      </c>
      <c r="AY1195" s="153">
        <v>0</v>
      </c>
      <c r="AZ1195" s="153">
        <v>0</v>
      </c>
      <c r="BA1195" s="153">
        <v>0</v>
      </c>
      <c r="BB1195" s="153">
        <v>1766007000</v>
      </c>
      <c r="BC1195" s="153">
        <v>1720586323</v>
      </c>
      <c r="BD1195" s="153" t="s">
        <v>9663</v>
      </c>
      <c r="BE1195" s="153">
        <v>1760000000</v>
      </c>
      <c r="BF1195" s="153">
        <v>129600000</v>
      </c>
      <c r="BG1195" s="153" t="s">
        <v>10025</v>
      </c>
      <c r="BH1195" s="155">
        <v>1573000000</v>
      </c>
      <c r="BI1195" s="153">
        <v>0</v>
      </c>
      <c r="BJ1195" s="153">
        <v>0</v>
      </c>
    </row>
    <row r="1196" spans="1:62">
      <c r="A1196" s="152">
        <v>4050065308</v>
      </c>
      <c r="B1196" s="153">
        <v>6</v>
      </c>
      <c r="C1196" s="153" t="s">
        <v>10000</v>
      </c>
      <c r="D1196" s="153" t="s">
        <v>10001</v>
      </c>
      <c r="E1196" s="153">
        <v>2023</v>
      </c>
      <c r="F1196" s="153" t="s">
        <v>7125</v>
      </c>
      <c r="G1196" s="153" t="s">
        <v>7126</v>
      </c>
      <c r="H1196" s="153">
        <v>2</v>
      </c>
      <c r="I1196" s="153" t="s">
        <v>7127</v>
      </c>
      <c r="J1196" s="153">
        <v>19</v>
      </c>
      <c r="K1196" s="153" t="s">
        <v>2089</v>
      </c>
      <c r="L1196" s="153" t="s">
        <v>10002</v>
      </c>
      <c r="M1196" s="153">
        <v>199</v>
      </c>
      <c r="N1196" s="153" t="s">
        <v>7128</v>
      </c>
      <c r="O1196" s="153">
        <v>1</v>
      </c>
      <c r="P1196" s="153" t="s">
        <v>2378</v>
      </c>
      <c r="Q1196" s="153">
        <v>6</v>
      </c>
      <c r="R1196" s="153" t="s">
        <v>7135</v>
      </c>
      <c r="S1196" s="153">
        <v>1892</v>
      </c>
      <c r="T1196" s="153" t="s">
        <v>6762</v>
      </c>
      <c r="U1196" s="153">
        <v>14</v>
      </c>
      <c r="V1196" s="153">
        <v>1</v>
      </c>
      <c r="W1196" s="154">
        <v>18921</v>
      </c>
      <c r="X1196" s="153" t="s">
        <v>10026</v>
      </c>
      <c r="Y1196" s="153">
        <v>1</v>
      </c>
      <c r="Z1196" s="153" t="s">
        <v>37</v>
      </c>
      <c r="AA1196" s="153">
        <v>1</v>
      </c>
      <c r="AB1196" s="153" t="s">
        <v>7130</v>
      </c>
      <c r="AC1196" s="153">
        <v>1</v>
      </c>
      <c r="AD1196" s="153">
        <v>0</v>
      </c>
      <c r="AE1196" s="153">
        <v>0</v>
      </c>
      <c r="AF1196" s="153">
        <v>0</v>
      </c>
      <c r="AG1196" s="153">
        <v>300</v>
      </c>
      <c r="AH1196" s="153">
        <v>300</v>
      </c>
      <c r="AI1196" s="153">
        <v>100</v>
      </c>
      <c r="AJ1196" s="153">
        <v>300</v>
      </c>
      <c r="AK1196" s="153">
        <v>300</v>
      </c>
      <c r="AL1196" s="153">
        <v>100</v>
      </c>
      <c r="AM1196" s="153">
        <v>300</v>
      </c>
      <c r="AN1196" s="153">
        <v>0</v>
      </c>
      <c r="AO1196" s="153">
        <v>0</v>
      </c>
      <c r="AP1196" s="154">
        <v>300</v>
      </c>
      <c r="AQ1196" s="153">
        <v>0</v>
      </c>
      <c r="AR1196" s="153">
        <v>0</v>
      </c>
      <c r="AS1196" s="153">
        <v>1200</v>
      </c>
      <c r="AT1196" s="153">
        <v>600</v>
      </c>
      <c r="AU1196" s="153">
        <v>50</v>
      </c>
      <c r="AV1196" s="153">
        <v>0</v>
      </c>
      <c r="AW1196" s="153">
        <v>0</v>
      </c>
      <c r="AX1196" s="153">
        <v>0</v>
      </c>
      <c r="AY1196" s="153">
        <v>600000000</v>
      </c>
      <c r="AZ1196" s="153">
        <v>516671278</v>
      </c>
      <c r="BA1196" s="153" t="s">
        <v>10027</v>
      </c>
      <c r="BB1196" s="153">
        <v>546284943</v>
      </c>
      <c r="BC1196" s="153">
        <v>546284943</v>
      </c>
      <c r="BD1196" s="153">
        <v>100</v>
      </c>
      <c r="BE1196" s="153">
        <v>653671936</v>
      </c>
      <c r="BF1196" s="153">
        <v>19372224</v>
      </c>
      <c r="BG1196" s="153" t="s">
        <v>10028</v>
      </c>
      <c r="BH1196" s="155">
        <v>640000000</v>
      </c>
      <c r="BI1196" s="153">
        <v>0</v>
      </c>
      <c r="BJ1196" s="153">
        <v>0</v>
      </c>
    </row>
    <row r="1197" spans="1:62">
      <c r="A1197" s="152">
        <v>4050065308</v>
      </c>
      <c r="B1197" s="153">
        <v>6</v>
      </c>
      <c r="C1197" s="153" t="s">
        <v>10000</v>
      </c>
      <c r="D1197" s="153" t="s">
        <v>10001</v>
      </c>
      <c r="E1197" s="153">
        <v>2023</v>
      </c>
      <c r="F1197" s="153" t="s">
        <v>7125</v>
      </c>
      <c r="G1197" s="153" t="s">
        <v>7126</v>
      </c>
      <c r="H1197" s="153">
        <v>2</v>
      </c>
      <c r="I1197" s="153" t="s">
        <v>7127</v>
      </c>
      <c r="J1197" s="153">
        <v>19</v>
      </c>
      <c r="K1197" s="153" t="s">
        <v>2089</v>
      </c>
      <c r="L1197" s="153" t="s">
        <v>10002</v>
      </c>
      <c r="M1197" s="153">
        <v>199</v>
      </c>
      <c r="N1197" s="153" t="s">
        <v>7128</v>
      </c>
      <c r="O1197" s="153">
        <v>1</v>
      </c>
      <c r="P1197" s="153" t="s">
        <v>2378</v>
      </c>
      <c r="Q1197" s="153">
        <v>6</v>
      </c>
      <c r="R1197" s="153" t="s">
        <v>7135</v>
      </c>
      <c r="S1197" s="153">
        <v>1892</v>
      </c>
      <c r="T1197" s="153" t="s">
        <v>6762</v>
      </c>
      <c r="U1197" s="153">
        <v>14</v>
      </c>
      <c r="V1197" s="153">
        <v>2</v>
      </c>
      <c r="W1197" s="154">
        <v>18922</v>
      </c>
      <c r="X1197" s="153" t="s">
        <v>10029</v>
      </c>
      <c r="Y1197" s="153">
        <v>1</v>
      </c>
      <c r="Z1197" s="153" t="s">
        <v>37</v>
      </c>
      <c r="AA1197" s="153">
        <v>1</v>
      </c>
      <c r="AB1197" s="153" t="s">
        <v>7130</v>
      </c>
      <c r="AC1197" s="153">
        <v>1</v>
      </c>
      <c r="AD1197" s="153">
        <v>0</v>
      </c>
      <c r="AE1197" s="153">
        <v>0</v>
      </c>
      <c r="AF1197" s="153">
        <v>0</v>
      </c>
      <c r="AG1197" s="153">
        <v>600</v>
      </c>
      <c r="AH1197" s="153">
        <v>600</v>
      </c>
      <c r="AI1197" s="153">
        <v>100</v>
      </c>
      <c r="AJ1197" s="153">
        <v>600</v>
      </c>
      <c r="AK1197" s="153">
        <v>600</v>
      </c>
      <c r="AL1197" s="153">
        <v>100</v>
      </c>
      <c r="AM1197" s="153">
        <v>600</v>
      </c>
      <c r="AN1197" s="153">
        <v>600</v>
      </c>
      <c r="AO1197" s="153">
        <v>100</v>
      </c>
      <c r="AP1197" s="154">
        <v>600</v>
      </c>
      <c r="AQ1197" s="153">
        <v>0</v>
      </c>
      <c r="AR1197" s="153">
        <v>0</v>
      </c>
      <c r="AS1197" s="153">
        <v>2400</v>
      </c>
      <c r="AT1197" s="153">
        <v>1800</v>
      </c>
      <c r="AU1197" s="153">
        <v>75</v>
      </c>
      <c r="AV1197" s="153">
        <v>0</v>
      </c>
      <c r="AW1197" s="153">
        <v>0</v>
      </c>
      <c r="AX1197" s="153">
        <v>0</v>
      </c>
      <c r="AY1197" s="153">
        <v>400000000</v>
      </c>
      <c r="AZ1197" s="153">
        <v>386782382</v>
      </c>
      <c r="BA1197" s="153" t="s">
        <v>7592</v>
      </c>
      <c r="BB1197" s="153">
        <v>698450061</v>
      </c>
      <c r="BC1197" s="153">
        <v>683589088</v>
      </c>
      <c r="BD1197" s="153" t="s">
        <v>8711</v>
      </c>
      <c r="BE1197" s="153">
        <v>625475000</v>
      </c>
      <c r="BF1197" s="153">
        <v>640057461</v>
      </c>
      <c r="BG1197" s="153" t="s">
        <v>10030</v>
      </c>
      <c r="BH1197" s="155">
        <v>730000000</v>
      </c>
      <c r="BI1197" s="153">
        <v>0</v>
      </c>
      <c r="BJ1197" s="153">
        <v>0</v>
      </c>
    </row>
    <row r="1198" spans="1:62">
      <c r="A1198" s="152">
        <v>4050065308</v>
      </c>
      <c r="B1198" s="153">
        <v>6</v>
      </c>
      <c r="C1198" s="153" t="s">
        <v>10000</v>
      </c>
      <c r="D1198" s="153" t="s">
        <v>10001</v>
      </c>
      <c r="E1198" s="153">
        <v>2023</v>
      </c>
      <c r="F1198" s="153" t="s">
        <v>7125</v>
      </c>
      <c r="G1198" s="153" t="s">
        <v>7126</v>
      </c>
      <c r="H1198" s="153">
        <v>2</v>
      </c>
      <c r="I1198" s="153" t="s">
        <v>7127</v>
      </c>
      <c r="J1198" s="153">
        <v>19</v>
      </c>
      <c r="K1198" s="153" t="s">
        <v>2089</v>
      </c>
      <c r="L1198" s="153" t="s">
        <v>10002</v>
      </c>
      <c r="M1198" s="153">
        <v>199</v>
      </c>
      <c r="N1198" s="153" t="s">
        <v>7128</v>
      </c>
      <c r="O1198" s="153">
        <v>1</v>
      </c>
      <c r="P1198" s="153" t="s">
        <v>2378</v>
      </c>
      <c r="Q1198" s="153">
        <v>6</v>
      </c>
      <c r="R1198" s="153" t="s">
        <v>7135</v>
      </c>
      <c r="S1198" s="153">
        <v>1892</v>
      </c>
      <c r="T1198" s="153" t="s">
        <v>6762</v>
      </c>
      <c r="U1198" s="153">
        <v>14</v>
      </c>
      <c r="V1198" s="153">
        <v>3</v>
      </c>
      <c r="W1198" s="154">
        <v>18923</v>
      </c>
      <c r="X1198" s="153" t="s">
        <v>10031</v>
      </c>
      <c r="Y1198" s="153">
        <v>1</v>
      </c>
      <c r="Z1198" s="153" t="s">
        <v>37</v>
      </c>
      <c r="AA1198" s="153">
        <v>1</v>
      </c>
      <c r="AB1198" s="153" t="s">
        <v>7130</v>
      </c>
      <c r="AC1198" s="153">
        <v>1</v>
      </c>
      <c r="AD1198" s="153">
        <v>0</v>
      </c>
      <c r="AE1198" s="153">
        <v>0</v>
      </c>
      <c r="AF1198" s="153">
        <v>0</v>
      </c>
      <c r="AG1198" s="153">
        <v>425</v>
      </c>
      <c r="AH1198" s="153">
        <v>425</v>
      </c>
      <c r="AI1198" s="153">
        <v>100</v>
      </c>
      <c r="AJ1198" s="153">
        <v>425</v>
      </c>
      <c r="AK1198" s="153">
        <v>425</v>
      </c>
      <c r="AL1198" s="153">
        <v>100</v>
      </c>
      <c r="AM1198" s="153">
        <v>500</v>
      </c>
      <c r="AN1198" s="153">
        <v>0</v>
      </c>
      <c r="AO1198" s="153">
        <v>0</v>
      </c>
      <c r="AP1198" s="154">
        <v>350</v>
      </c>
      <c r="AQ1198" s="153">
        <v>0</v>
      </c>
      <c r="AR1198" s="153">
        <v>0</v>
      </c>
      <c r="AS1198" s="153">
        <v>1700</v>
      </c>
      <c r="AT1198" s="153">
        <v>850</v>
      </c>
      <c r="AU1198" s="153">
        <v>50</v>
      </c>
      <c r="AV1198" s="153">
        <v>0</v>
      </c>
      <c r="AW1198" s="153">
        <v>0</v>
      </c>
      <c r="AX1198" s="153">
        <v>0</v>
      </c>
      <c r="AY1198" s="153">
        <v>1268780000</v>
      </c>
      <c r="AZ1198" s="153">
        <v>1166854000</v>
      </c>
      <c r="BA1198" s="153" t="s">
        <v>10032</v>
      </c>
      <c r="BB1198" s="153">
        <v>1681133262</v>
      </c>
      <c r="BC1198" s="153">
        <v>1681132932</v>
      </c>
      <c r="BD1198" s="153">
        <v>100</v>
      </c>
      <c r="BE1198" s="153">
        <v>1429458506</v>
      </c>
      <c r="BF1198" s="153">
        <v>49432224</v>
      </c>
      <c r="BG1198" s="153" t="s">
        <v>10033</v>
      </c>
      <c r="BH1198" s="155">
        <v>1220000000</v>
      </c>
      <c r="BI1198" s="153">
        <v>0</v>
      </c>
      <c r="BJ1198" s="153">
        <v>0</v>
      </c>
    </row>
    <row r="1199" spans="1:62">
      <c r="A1199" s="152">
        <v>4050065308</v>
      </c>
      <c r="B1199" s="153">
        <v>6</v>
      </c>
      <c r="C1199" s="153" t="s">
        <v>10000</v>
      </c>
      <c r="D1199" s="153" t="s">
        <v>10001</v>
      </c>
      <c r="E1199" s="153">
        <v>2023</v>
      </c>
      <c r="F1199" s="153" t="s">
        <v>7125</v>
      </c>
      <c r="G1199" s="153" t="s">
        <v>7126</v>
      </c>
      <c r="H1199" s="153">
        <v>2</v>
      </c>
      <c r="I1199" s="153" t="s">
        <v>7127</v>
      </c>
      <c r="J1199" s="153">
        <v>19</v>
      </c>
      <c r="K1199" s="153" t="s">
        <v>2089</v>
      </c>
      <c r="L1199" s="153" t="s">
        <v>10002</v>
      </c>
      <c r="M1199" s="153">
        <v>199</v>
      </c>
      <c r="N1199" s="153" t="s">
        <v>7128</v>
      </c>
      <c r="O1199" s="153">
        <v>1</v>
      </c>
      <c r="P1199" s="153" t="s">
        <v>2378</v>
      </c>
      <c r="Q1199" s="153">
        <v>6</v>
      </c>
      <c r="R1199" s="153" t="s">
        <v>7135</v>
      </c>
      <c r="S1199" s="153">
        <v>1892</v>
      </c>
      <c r="T1199" s="153" t="s">
        <v>6762</v>
      </c>
      <c r="U1199" s="153">
        <v>14</v>
      </c>
      <c r="V1199" s="153">
        <v>4</v>
      </c>
      <c r="W1199" s="154">
        <v>18924</v>
      </c>
      <c r="X1199" s="153" t="s">
        <v>10034</v>
      </c>
      <c r="Y1199" s="153">
        <v>1</v>
      </c>
      <c r="Z1199" s="153" t="s">
        <v>37</v>
      </c>
      <c r="AA1199" s="153">
        <v>1</v>
      </c>
      <c r="AB1199" s="153" t="s">
        <v>7130</v>
      </c>
      <c r="AC1199" s="153">
        <v>1</v>
      </c>
      <c r="AD1199" s="153">
        <v>0</v>
      </c>
      <c r="AE1199" s="153">
        <v>0</v>
      </c>
      <c r="AF1199" s="153">
        <v>0</v>
      </c>
      <c r="AG1199" s="153">
        <v>200</v>
      </c>
      <c r="AH1199" s="153">
        <v>200</v>
      </c>
      <c r="AI1199" s="153">
        <v>100</v>
      </c>
      <c r="AJ1199" s="153">
        <v>300</v>
      </c>
      <c r="AK1199" s="153">
        <v>200</v>
      </c>
      <c r="AL1199" s="153" t="s">
        <v>7399</v>
      </c>
      <c r="AM1199" s="153">
        <v>200</v>
      </c>
      <c r="AN1199" s="153">
        <v>200</v>
      </c>
      <c r="AO1199" s="153">
        <v>100</v>
      </c>
      <c r="AP1199" s="154">
        <v>100</v>
      </c>
      <c r="AQ1199" s="153">
        <v>0</v>
      </c>
      <c r="AR1199" s="153">
        <v>0</v>
      </c>
      <c r="AS1199" s="153">
        <v>800</v>
      </c>
      <c r="AT1199" s="153">
        <v>600</v>
      </c>
      <c r="AU1199" s="153">
        <v>75</v>
      </c>
      <c r="AV1199" s="153">
        <v>0</v>
      </c>
      <c r="AW1199" s="153">
        <v>0</v>
      </c>
      <c r="AX1199" s="153">
        <v>0</v>
      </c>
      <c r="AY1199" s="153">
        <v>420000000</v>
      </c>
      <c r="AZ1199" s="153">
        <v>406568539</v>
      </c>
      <c r="BA1199" s="153" t="s">
        <v>7622</v>
      </c>
      <c r="BB1199" s="153">
        <v>388716997</v>
      </c>
      <c r="BC1199" s="153">
        <v>319325557</v>
      </c>
      <c r="BD1199" s="153" t="s">
        <v>10035</v>
      </c>
      <c r="BE1199" s="153">
        <v>414698677</v>
      </c>
      <c r="BF1199" s="153">
        <v>57600000</v>
      </c>
      <c r="BG1199" s="153" t="s">
        <v>10036</v>
      </c>
      <c r="BH1199" s="155">
        <v>356000000</v>
      </c>
      <c r="BI1199" s="153">
        <v>0</v>
      </c>
      <c r="BJ1199" s="153">
        <v>0</v>
      </c>
    </row>
    <row r="1200" spans="1:62">
      <c r="A1200" s="152">
        <v>4050065308</v>
      </c>
      <c r="B1200" s="153">
        <v>6</v>
      </c>
      <c r="C1200" s="153" t="s">
        <v>10000</v>
      </c>
      <c r="D1200" s="153" t="s">
        <v>10001</v>
      </c>
      <c r="E1200" s="153">
        <v>2023</v>
      </c>
      <c r="F1200" s="153" t="s">
        <v>7125</v>
      </c>
      <c r="G1200" s="153" t="s">
        <v>7126</v>
      </c>
      <c r="H1200" s="153">
        <v>2</v>
      </c>
      <c r="I1200" s="153" t="s">
        <v>7127</v>
      </c>
      <c r="J1200" s="153">
        <v>19</v>
      </c>
      <c r="K1200" s="153" t="s">
        <v>2089</v>
      </c>
      <c r="L1200" s="153" t="s">
        <v>10002</v>
      </c>
      <c r="M1200" s="153">
        <v>199</v>
      </c>
      <c r="N1200" s="153" t="s">
        <v>7128</v>
      </c>
      <c r="O1200" s="153">
        <v>1</v>
      </c>
      <c r="P1200" s="153" t="s">
        <v>2378</v>
      </c>
      <c r="Q1200" s="153">
        <v>6</v>
      </c>
      <c r="R1200" s="153" t="s">
        <v>7135</v>
      </c>
      <c r="S1200" s="153">
        <v>1892</v>
      </c>
      <c r="T1200" s="153" t="s">
        <v>6762</v>
      </c>
      <c r="U1200" s="153">
        <v>14</v>
      </c>
      <c r="V1200" s="153">
        <v>5</v>
      </c>
      <c r="W1200" s="154">
        <v>18925</v>
      </c>
      <c r="X1200" s="153" t="s">
        <v>10037</v>
      </c>
      <c r="Y1200" s="153">
        <v>1</v>
      </c>
      <c r="Z1200" s="153" t="s">
        <v>37</v>
      </c>
      <c r="AA1200" s="153">
        <v>1</v>
      </c>
      <c r="AB1200" s="153" t="s">
        <v>7130</v>
      </c>
      <c r="AC1200" s="153">
        <v>1</v>
      </c>
      <c r="AD1200" s="153">
        <v>0</v>
      </c>
      <c r="AE1200" s="153">
        <v>0</v>
      </c>
      <c r="AF1200" s="153">
        <v>0</v>
      </c>
      <c r="AG1200" s="153">
        <v>0</v>
      </c>
      <c r="AH1200" s="153">
        <v>0</v>
      </c>
      <c r="AI1200" s="153">
        <v>0</v>
      </c>
      <c r="AJ1200" s="153">
        <v>0</v>
      </c>
      <c r="AK1200" s="153">
        <v>0</v>
      </c>
      <c r="AL1200" s="153">
        <v>0</v>
      </c>
      <c r="AM1200" s="153">
        <v>450</v>
      </c>
      <c r="AN1200" s="153">
        <v>300</v>
      </c>
      <c r="AO1200" s="153" t="s">
        <v>7399</v>
      </c>
      <c r="AP1200" s="154">
        <v>150</v>
      </c>
      <c r="AQ1200" s="153">
        <v>0</v>
      </c>
      <c r="AR1200" s="153">
        <v>0</v>
      </c>
      <c r="AS1200" s="153">
        <v>600</v>
      </c>
      <c r="AT1200" s="153">
        <v>300</v>
      </c>
      <c r="AU1200" s="153">
        <v>50</v>
      </c>
      <c r="AV1200" s="153">
        <v>0</v>
      </c>
      <c r="AW1200" s="153">
        <v>0</v>
      </c>
      <c r="AX1200" s="153">
        <v>0</v>
      </c>
      <c r="AY1200" s="153">
        <v>0</v>
      </c>
      <c r="AZ1200" s="153">
        <v>0</v>
      </c>
      <c r="BA1200" s="153">
        <v>0</v>
      </c>
      <c r="BB1200" s="153">
        <v>0</v>
      </c>
      <c r="BC1200" s="153">
        <v>0</v>
      </c>
      <c r="BD1200" s="153">
        <v>0</v>
      </c>
      <c r="BE1200" s="153">
        <v>182754000</v>
      </c>
      <c r="BF1200" s="153">
        <v>165030000</v>
      </c>
      <c r="BG1200" s="153" t="s">
        <v>10038</v>
      </c>
      <c r="BH1200" s="155">
        <v>210000000</v>
      </c>
      <c r="BI1200" s="153">
        <v>0</v>
      </c>
      <c r="BJ1200" s="153">
        <v>0</v>
      </c>
    </row>
    <row r="1201" spans="1:62">
      <c r="A1201" s="152">
        <v>4050065308</v>
      </c>
      <c r="B1201" s="153">
        <v>6</v>
      </c>
      <c r="C1201" s="153" t="s">
        <v>10000</v>
      </c>
      <c r="D1201" s="153" t="s">
        <v>10001</v>
      </c>
      <c r="E1201" s="153">
        <v>2023</v>
      </c>
      <c r="F1201" s="153" t="s">
        <v>7125</v>
      </c>
      <c r="G1201" s="153" t="s">
        <v>7126</v>
      </c>
      <c r="H1201" s="153">
        <v>2</v>
      </c>
      <c r="I1201" s="153" t="s">
        <v>7127</v>
      </c>
      <c r="J1201" s="153">
        <v>19</v>
      </c>
      <c r="K1201" s="153" t="s">
        <v>2089</v>
      </c>
      <c r="L1201" s="153" t="s">
        <v>10002</v>
      </c>
      <c r="M1201" s="153">
        <v>199</v>
      </c>
      <c r="N1201" s="153" t="s">
        <v>7128</v>
      </c>
      <c r="O1201" s="153">
        <v>1</v>
      </c>
      <c r="P1201" s="153" t="s">
        <v>2378</v>
      </c>
      <c r="Q1201" s="153">
        <v>6</v>
      </c>
      <c r="R1201" s="153" t="s">
        <v>7135</v>
      </c>
      <c r="S1201" s="153">
        <v>1892</v>
      </c>
      <c r="T1201" s="153" t="s">
        <v>6762</v>
      </c>
      <c r="U1201" s="153">
        <v>14</v>
      </c>
      <c r="V1201" s="153">
        <v>6</v>
      </c>
      <c r="W1201" s="154">
        <v>18926</v>
      </c>
      <c r="X1201" s="153" t="s">
        <v>10039</v>
      </c>
      <c r="Y1201" s="153">
        <v>1</v>
      </c>
      <c r="Z1201" s="153" t="s">
        <v>37</v>
      </c>
      <c r="AA1201" s="153">
        <v>1</v>
      </c>
      <c r="AB1201" s="153" t="s">
        <v>7130</v>
      </c>
      <c r="AC1201" s="153">
        <v>1</v>
      </c>
      <c r="AD1201" s="153">
        <v>0</v>
      </c>
      <c r="AE1201" s="153">
        <v>0</v>
      </c>
      <c r="AF1201" s="153">
        <v>0</v>
      </c>
      <c r="AG1201" s="153">
        <v>625</v>
      </c>
      <c r="AH1201" s="153">
        <v>625</v>
      </c>
      <c r="AI1201" s="153">
        <v>100</v>
      </c>
      <c r="AJ1201" s="153">
        <v>625</v>
      </c>
      <c r="AK1201" s="153">
        <v>625</v>
      </c>
      <c r="AL1201" s="153">
        <v>100</v>
      </c>
      <c r="AM1201" s="153">
        <v>625</v>
      </c>
      <c r="AN1201" s="153">
        <v>0</v>
      </c>
      <c r="AO1201" s="153">
        <v>0</v>
      </c>
      <c r="AP1201" s="154">
        <v>625</v>
      </c>
      <c r="AQ1201" s="153">
        <v>0</v>
      </c>
      <c r="AR1201" s="153">
        <v>0</v>
      </c>
      <c r="AS1201" s="153">
        <v>2500</v>
      </c>
      <c r="AT1201" s="153">
        <v>1250</v>
      </c>
      <c r="AU1201" s="153">
        <v>50</v>
      </c>
      <c r="AV1201" s="153">
        <v>0</v>
      </c>
      <c r="AW1201" s="153">
        <v>0</v>
      </c>
      <c r="AX1201" s="153">
        <v>0</v>
      </c>
      <c r="AY1201" s="153">
        <v>550000000</v>
      </c>
      <c r="AZ1201" s="153">
        <v>503269000</v>
      </c>
      <c r="BA1201" s="153" t="s">
        <v>10040</v>
      </c>
      <c r="BB1201" s="153">
        <v>644325737</v>
      </c>
      <c r="BC1201" s="153">
        <v>639090179</v>
      </c>
      <c r="BD1201" s="153" t="s">
        <v>7450</v>
      </c>
      <c r="BE1201" s="153">
        <v>608941881</v>
      </c>
      <c r="BF1201" s="153">
        <v>0</v>
      </c>
      <c r="BG1201" s="153">
        <v>0</v>
      </c>
      <c r="BH1201" s="155">
        <v>734000000</v>
      </c>
      <c r="BI1201" s="153">
        <v>0</v>
      </c>
      <c r="BJ1201" s="153">
        <v>0</v>
      </c>
    </row>
    <row r="1202" spans="1:62">
      <c r="A1202" s="152">
        <v>4050065308</v>
      </c>
      <c r="B1202" s="153">
        <v>6</v>
      </c>
      <c r="C1202" s="153" t="s">
        <v>10000</v>
      </c>
      <c r="D1202" s="153" t="s">
        <v>10001</v>
      </c>
      <c r="E1202" s="153">
        <v>2023</v>
      </c>
      <c r="F1202" s="153" t="s">
        <v>7125</v>
      </c>
      <c r="G1202" s="153" t="s">
        <v>7126</v>
      </c>
      <c r="H1202" s="153">
        <v>2</v>
      </c>
      <c r="I1202" s="153" t="s">
        <v>7127</v>
      </c>
      <c r="J1202" s="153">
        <v>19</v>
      </c>
      <c r="K1202" s="153" t="s">
        <v>2089</v>
      </c>
      <c r="L1202" s="153" t="s">
        <v>10002</v>
      </c>
      <c r="M1202" s="153">
        <v>199</v>
      </c>
      <c r="N1202" s="153" t="s">
        <v>7128</v>
      </c>
      <c r="O1202" s="153">
        <v>1</v>
      </c>
      <c r="P1202" s="153" t="s">
        <v>2378</v>
      </c>
      <c r="Q1202" s="153">
        <v>8</v>
      </c>
      <c r="R1202" s="153" t="s">
        <v>3008</v>
      </c>
      <c r="S1202" s="153">
        <v>1896</v>
      </c>
      <c r="T1202" s="153" t="s">
        <v>6769</v>
      </c>
      <c r="U1202" s="153">
        <v>8</v>
      </c>
      <c r="V1202" s="153">
        <v>1</v>
      </c>
      <c r="W1202" s="154">
        <v>18961</v>
      </c>
      <c r="X1202" s="153" t="s">
        <v>10041</v>
      </c>
      <c r="Y1202" s="153">
        <v>1</v>
      </c>
      <c r="Z1202" s="153" t="s">
        <v>37</v>
      </c>
      <c r="AA1202" s="153">
        <v>1</v>
      </c>
      <c r="AB1202" s="153" t="s">
        <v>7130</v>
      </c>
      <c r="AC1202" s="153">
        <v>1</v>
      </c>
      <c r="AD1202" s="153">
        <v>0</v>
      </c>
      <c r="AE1202" s="153">
        <v>0</v>
      </c>
      <c r="AF1202" s="153">
        <v>0</v>
      </c>
      <c r="AG1202" s="153">
        <v>325</v>
      </c>
      <c r="AH1202" s="153">
        <v>500</v>
      </c>
      <c r="AI1202" s="153" t="s">
        <v>10042</v>
      </c>
      <c r="AJ1202" s="153">
        <v>500</v>
      </c>
      <c r="AK1202" s="153">
        <v>325</v>
      </c>
      <c r="AL1202" s="153">
        <v>65</v>
      </c>
      <c r="AM1202" s="153">
        <v>325</v>
      </c>
      <c r="AN1202" s="153">
        <v>325</v>
      </c>
      <c r="AO1202" s="153">
        <v>100</v>
      </c>
      <c r="AP1202" s="154">
        <v>150</v>
      </c>
      <c r="AQ1202" s="153">
        <v>0</v>
      </c>
      <c r="AR1202" s="153">
        <v>0</v>
      </c>
      <c r="AS1202" s="153">
        <v>1300</v>
      </c>
      <c r="AT1202" s="153">
        <v>1150</v>
      </c>
      <c r="AU1202" s="153" t="s">
        <v>10043</v>
      </c>
      <c r="AV1202" s="153">
        <v>0</v>
      </c>
      <c r="AW1202" s="153">
        <v>0</v>
      </c>
      <c r="AX1202" s="153">
        <v>0</v>
      </c>
      <c r="AY1202" s="153">
        <v>304397000</v>
      </c>
      <c r="AZ1202" s="153">
        <v>192978075</v>
      </c>
      <c r="BA1202" s="153" t="s">
        <v>10044</v>
      </c>
      <c r="BB1202" s="153">
        <v>348258000</v>
      </c>
      <c r="BC1202" s="153">
        <v>340334388</v>
      </c>
      <c r="BD1202" s="153" t="s">
        <v>10045</v>
      </c>
      <c r="BE1202" s="153">
        <v>300000000</v>
      </c>
      <c r="BF1202" s="153">
        <v>300000000</v>
      </c>
      <c r="BG1202" s="153">
        <v>100</v>
      </c>
      <c r="BH1202" s="155">
        <v>340000000</v>
      </c>
      <c r="BI1202" s="153">
        <v>0</v>
      </c>
      <c r="BJ1202" s="153">
        <v>0</v>
      </c>
    </row>
    <row r="1203" spans="1:62">
      <c r="A1203" s="152">
        <v>4050065308</v>
      </c>
      <c r="B1203" s="153">
        <v>6</v>
      </c>
      <c r="C1203" s="153" t="s">
        <v>10000</v>
      </c>
      <c r="D1203" s="153" t="s">
        <v>10001</v>
      </c>
      <c r="E1203" s="153">
        <v>2023</v>
      </c>
      <c r="F1203" s="153" t="s">
        <v>7125</v>
      </c>
      <c r="G1203" s="153" t="s">
        <v>7126</v>
      </c>
      <c r="H1203" s="153">
        <v>2</v>
      </c>
      <c r="I1203" s="153" t="s">
        <v>7127</v>
      </c>
      <c r="J1203" s="153">
        <v>19</v>
      </c>
      <c r="K1203" s="153" t="s">
        <v>2089</v>
      </c>
      <c r="L1203" s="153" t="s">
        <v>10002</v>
      </c>
      <c r="M1203" s="153">
        <v>199</v>
      </c>
      <c r="N1203" s="153" t="s">
        <v>7128</v>
      </c>
      <c r="O1203" s="153">
        <v>1</v>
      </c>
      <c r="P1203" s="153" t="s">
        <v>2378</v>
      </c>
      <c r="Q1203" s="153">
        <v>12</v>
      </c>
      <c r="R1203" s="153" t="s">
        <v>2512</v>
      </c>
      <c r="S1203" s="153">
        <v>1708</v>
      </c>
      <c r="T1203" s="153" t="s">
        <v>6771</v>
      </c>
      <c r="U1203" s="153">
        <v>11</v>
      </c>
      <c r="V1203" s="153">
        <v>1</v>
      </c>
      <c r="W1203" s="154">
        <v>17081</v>
      </c>
      <c r="X1203" s="153" t="s">
        <v>10046</v>
      </c>
      <c r="Y1203" s="153">
        <v>1</v>
      </c>
      <c r="Z1203" s="153" t="s">
        <v>37</v>
      </c>
      <c r="AA1203" s="153">
        <v>1</v>
      </c>
      <c r="AB1203" s="153" t="s">
        <v>7130</v>
      </c>
      <c r="AC1203" s="153">
        <v>1</v>
      </c>
      <c r="AD1203" s="153">
        <v>0</v>
      </c>
      <c r="AE1203" s="153">
        <v>0</v>
      </c>
      <c r="AF1203" s="153">
        <v>0</v>
      </c>
      <c r="AG1203" s="153">
        <v>20</v>
      </c>
      <c r="AH1203" s="153">
        <v>20</v>
      </c>
      <c r="AI1203" s="153">
        <v>100</v>
      </c>
      <c r="AJ1203" s="153">
        <v>20</v>
      </c>
      <c r="AK1203" s="153">
        <v>20</v>
      </c>
      <c r="AL1203" s="153">
        <v>100</v>
      </c>
      <c r="AM1203" s="153">
        <v>20</v>
      </c>
      <c r="AN1203" s="153">
        <v>0</v>
      </c>
      <c r="AO1203" s="153">
        <v>0</v>
      </c>
      <c r="AP1203" s="154">
        <v>20</v>
      </c>
      <c r="AQ1203" s="153">
        <v>0</v>
      </c>
      <c r="AR1203" s="153">
        <v>0</v>
      </c>
      <c r="AS1203" s="153">
        <v>80</v>
      </c>
      <c r="AT1203" s="153">
        <v>40</v>
      </c>
      <c r="AU1203" s="153">
        <v>50</v>
      </c>
      <c r="AV1203" s="153">
        <v>0</v>
      </c>
      <c r="AW1203" s="153">
        <v>0</v>
      </c>
      <c r="AX1203" s="153">
        <v>0</v>
      </c>
      <c r="AY1203" s="153">
        <v>400789000</v>
      </c>
      <c r="AZ1203" s="153">
        <v>310031062</v>
      </c>
      <c r="BA1203" s="153" t="s">
        <v>10047</v>
      </c>
      <c r="BB1203" s="153">
        <v>449366000</v>
      </c>
      <c r="BC1203" s="153">
        <v>449366000</v>
      </c>
      <c r="BD1203" s="153">
        <v>100</v>
      </c>
      <c r="BE1203" s="153">
        <v>460000000</v>
      </c>
      <c r="BF1203" s="153">
        <v>0</v>
      </c>
      <c r="BG1203" s="153">
        <v>0</v>
      </c>
      <c r="BH1203" s="155">
        <v>400000000</v>
      </c>
      <c r="BI1203" s="153">
        <v>0</v>
      </c>
      <c r="BJ1203" s="153">
        <v>0</v>
      </c>
    </row>
    <row r="1204" spans="1:62">
      <c r="A1204" s="152">
        <v>4050065308</v>
      </c>
      <c r="B1204" s="153">
        <v>6</v>
      </c>
      <c r="C1204" s="153" t="s">
        <v>10000</v>
      </c>
      <c r="D1204" s="153" t="s">
        <v>10001</v>
      </c>
      <c r="E1204" s="153">
        <v>2023</v>
      </c>
      <c r="F1204" s="153" t="s">
        <v>7125</v>
      </c>
      <c r="G1204" s="153" t="s">
        <v>7126</v>
      </c>
      <c r="H1204" s="153">
        <v>2</v>
      </c>
      <c r="I1204" s="153" t="s">
        <v>7127</v>
      </c>
      <c r="J1204" s="153">
        <v>19</v>
      </c>
      <c r="K1204" s="153" t="s">
        <v>2089</v>
      </c>
      <c r="L1204" s="153" t="s">
        <v>10002</v>
      </c>
      <c r="M1204" s="153">
        <v>199</v>
      </c>
      <c r="N1204" s="153" t="s">
        <v>7128</v>
      </c>
      <c r="O1204" s="153">
        <v>1</v>
      </c>
      <c r="P1204" s="153" t="s">
        <v>2378</v>
      </c>
      <c r="Q1204" s="153">
        <v>14</v>
      </c>
      <c r="R1204" s="153" t="s">
        <v>2524</v>
      </c>
      <c r="S1204" s="153">
        <v>1875</v>
      </c>
      <c r="T1204" s="153" t="s">
        <v>6773</v>
      </c>
      <c r="U1204" s="153">
        <v>7</v>
      </c>
      <c r="V1204" s="153">
        <v>1</v>
      </c>
      <c r="W1204" s="154">
        <v>18751</v>
      </c>
      <c r="X1204" s="153" t="s">
        <v>10048</v>
      </c>
      <c r="Y1204" s="153">
        <v>1</v>
      </c>
      <c r="Z1204" s="153" t="s">
        <v>37</v>
      </c>
      <c r="AA1204" s="153">
        <v>1</v>
      </c>
      <c r="AB1204" s="153" t="s">
        <v>7130</v>
      </c>
      <c r="AC1204" s="153">
        <v>1</v>
      </c>
      <c r="AD1204" s="153">
        <v>0</v>
      </c>
      <c r="AE1204" s="153">
        <v>0</v>
      </c>
      <c r="AF1204" s="153">
        <v>0</v>
      </c>
      <c r="AG1204" s="153">
        <v>12</v>
      </c>
      <c r="AH1204" s="153">
        <v>12</v>
      </c>
      <c r="AI1204" s="153">
        <v>100</v>
      </c>
      <c r="AJ1204" s="153">
        <v>14</v>
      </c>
      <c r="AK1204" s="153">
        <v>12</v>
      </c>
      <c r="AL1204" s="153" t="s">
        <v>9167</v>
      </c>
      <c r="AM1204" s="153">
        <v>12</v>
      </c>
      <c r="AN1204" s="153">
        <v>1</v>
      </c>
      <c r="AO1204" s="153" t="s">
        <v>10049</v>
      </c>
      <c r="AP1204" s="154">
        <v>8</v>
      </c>
      <c r="AQ1204" s="153">
        <v>0</v>
      </c>
      <c r="AR1204" s="153">
        <v>0</v>
      </c>
      <c r="AS1204" s="153">
        <v>46</v>
      </c>
      <c r="AT1204" s="153">
        <v>25</v>
      </c>
      <c r="AU1204" s="153" t="s">
        <v>10050</v>
      </c>
      <c r="AV1204" s="153">
        <v>0</v>
      </c>
      <c r="AW1204" s="153">
        <v>0</v>
      </c>
      <c r="AX1204" s="153">
        <v>0</v>
      </c>
      <c r="AY1204" s="153">
        <v>1014655000</v>
      </c>
      <c r="AZ1204" s="153">
        <v>1014652836</v>
      </c>
      <c r="BA1204" s="153">
        <v>100</v>
      </c>
      <c r="BB1204" s="153">
        <v>1123414000</v>
      </c>
      <c r="BC1204" s="153">
        <v>1123414000</v>
      </c>
      <c r="BD1204" s="153">
        <v>100</v>
      </c>
      <c r="BE1204" s="153">
        <v>1350000000</v>
      </c>
      <c r="BF1204" s="153">
        <v>32985000</v>
      </c>
      <c r="BG1204" s="153" t="s">
        <v>10051</v>
      </c>
      <c r="BH1204" s="155">
        <v>1938000000</v>
      </c>
      <c r="BI1204" s="153">
        <v>0</v>
      </c>
      <c r="BJ1204" s="153">
        <v>0</v>
      </c>
    </row>
    <row r="1205" spans="1:62">
      <c r="A1205" s="152">
        <v>4050065308</v>
      </c>
      <c r="B1205" s="153">
        <v>6</v>
      </c>
      <c r="C1205" s="153" t="s">
        <v>10000</v>
      </c>
      <c r="D1205" s="153" t="s">
        <v>10001</v>
      </c>
      <c r="E1205" s="153">
        <v>2023</v>
      </c>
      <c r="F1205" s="153" t="s">
        <v>7125</v>
      </c>
      <c r="G1205" s="153" t="s">
        <v>7126</v>
      </c>
      <c r="H1205" s="153">
        <v>2</v>
      </c>
      <c r="I1205" s="153" t="s">
        <v>7127</v>
      </c>
      <c r="J1205" s="153">
        <v>19</v>
      </c>
      <c r="K1205" s="153" t="s">
        <v>2089</v>
      </c>
      <c r="L1205" s="153" t="s">
        <v>10002</v>
      </c>
      <c r="M1205" s="153">
        <v>199</v>
      </c>
      <c r="N1205" s="153" t="s">
        <v>7128</v>
      </c>
      <c r="O1205" s="153">
        <v>1</v>
      </c>
      <c r="P1205" s="153" t="s">
        <v>2378</v>
      </c>
      <c r="Q1205" s="153">
        <v>17</v>
      </c>
      <c r="R1205" s="153" t="s">
        <v>2533</v>
      </c>
      <c r="S1205" s="153">
        <v>1876</v>
      </c>
      <c r="T1205" s="153" t="s">
        <v>6777</v>
      </c>
      <c r="U1205" s="153">
        <v>13</v>
      </c>
      <c r="V1205" s="153">
        <v>1</v>
      </c>
      <c r="W1205" s="154">
        <v>18761</v>
      </c>
      <c r="X1205" s="153" t="s">
        <v>10052</v>
      </c>
      <c r="Y1205" s="153">
        <v>1</v>
      </c>
      <c r="Z1205" s="153" t="s">
        <v>37</v>
      </c>
      <c r="AA1205" s="153">
        <v>1</v>
      </c>
      <c r="AB1205" s="153" t="s">
        <v>7130</v>
      </c>
      <c r="AC1205" s="153">
        <v>1</v>
      </c>
      <c r="AD1205" s="153">
        <v>0</v>
      </c>
      <c r="AE1205" s="153">
        <v>0</v>
      </c>
      <c r="AF1205" s="153">
        <v>0</v>
      </c>
      <c r="AG1205" s="153">
        <v>182</v>
      </c>
      <c r="AH1205" s="153">
        <v>182</v>
      </c>
      <c r="AI1205" s="153">
        <v>100</v>
      </c>
      <c r="AJ1205" s="153">
        <v>187</v>
      </c>
      <c r="AK1205" s="153">
        <v>190</v>
      </c>
      <c r="AL1205" s="153" t="s">
        <v>10053</v>
      </c>
      <c r="AM1205" s="153">
        <v>300</v>
      </c>
      <c r="AN1205" s="153">
        <v>300</v>
      </c>
      <c r="AO1205" s="153">
        <v>100</v>
      </c>
      <c r="AP1205" s="154">
        <v>61</v>
      </c>
      <c r="AQ1205" s="153">
        <v>0</v>
      </c>
      <c r="AR1205" s="153">
        <v>0</v>
      </c>
      <c r="AS1205" s="153">
        <v>730</v>
      </c>
      <c r="AT1205" s="153">
        <v>672</v>
      </c>
      <c r="AU1205" s="153" t="s">
        <v>10054</v>
      </c>
      <c r="AV1205" s="153">
        <v>0</v>
      </c>
      <c r="AW1205" s="153">
        <v>0</v>
      </c>
      <c r="AX1205" s="153">
        <v>0</v>
      </c>
      <c r="AY1205" s="153">
        <v>9114653000</v>
      </c>
      <c r="AZ1205" s="153">
        <v>9114653000</v>
      </c>
      <c r="BA1205" s="153">
        <v>100</v>
      </c>
      <c r="BB1205" s="153">
        <v>8824678418</v>
      </c>
      <c r="BC1205" s="153">
        <v>8824678418</v>
      </c>
      <c r="BD1205" s="153">
        <v>100</v>
      </c>
      <c r="BE1205" s="153">
        <v>12820015436</v>
      </c>
      <c r="BF1205" s="153">
        <v>12817916407</v>
      </c>
      <c r="BG1205" s="153" t="s">
        <v>7339</v>
      </c>
      <c r="BH1205" s="155">
        <v>9850000000</v>
      </c>
      <c r="BI1205" s="153">
        <v>0</v>
      </c>
      <c r="BJ1205" s="153">
        <v>0</v>
      </c>
    </row>
    <row r="1206" spans="1:62">
      <c r="A1206" s="152">
        <v>4050065308</v>
      </c>
      <c r="B1206" s="153">
        <v>6</v>
      </c>
      <c r="C1206" s="153" t="s">
        <v>10000</v>
      </c>
      <c r="D1206" s="153" t="s">
        <v>10001</v>
      </c>
      <c r="E1206" s="153">
        <v>2023</v>
      </c>
      <c r="F1206" s="153" t="s">
        <v>7125</v>
      </c>
      <c r="G1206" s="153" t="s">
        <v>7126</v>
      </c>
      <c r="H1206" s="153">
        <v>2</v>
      </c>
      <c r="I1206" s="153" t="s">
        <v>7127</v>
      </c>
      <c r="J1206" s="153">
        <v>19</v>
      </c>
      <c r="K1206" s="153" t="s">
        <v>2089</v>
      </c>
      <c r="L1206" s="153" t="s">
        <v>10002</v>
      </c>
      <c r="M1206" s="153">
        <v>199</v>
      </c>
      <c r="N1206" s="153" t="s">
        <v>7128</v>
      </c>
      <c r="O1206" s="153">
        <v>1</v>
      </c>
      <c r="P1206" s="153" t="s">
        <v>2378</v>
      </c>
      <c r="Q1206" s="153">
        <v>17</v>
      </c>
      <c r="R1206" s="153" t="s">
        <v>2533</v>
      </c>
      <c r="S1206" s="153">
        <v>1876</v>
      </c>
      <c r="T1206" s="153" t="s">
        <v>6777</v>
      </c>
      <c r="U1206" s="153">
        <v>13</v>
      </c>
      <c r="V1206" s="153">
        <v>2</v>
      </c>
      <c r="W1206" s="154">
        <v>18762</v>
      </c>
      <c r="X1206" s="153" t="s">
        <v>10055</v>
      </c>
      <c r="Y1206" s="153">
        <v>1</v>
      </c>
      <c r="Z1206" s="153" t="s">
        <v>37</v>
      </c>
      <c r="AA1206" s="153">
        <v>1</v>
      </c>
      <c r="AB1206" s="153" t="s">
        <v>7130</v>
      </c>
      <c r="AC1206" s="153">
        <v>1</v>
      </c>
      <c r="AD1206" s="153">
        <v>0</v>
      </c>
      <c r="AE1206" s="153">
        <v>0</v>
      </c>
      <c r="AF1206" s="153">
        <v>0</v>
      </c>
      <c r="AG1206" s="153">
        <v>40</v>
      </c>
      <c r="AH1206" s="153">
        <v>40</v>
      </c>
      <c r="AI1206" s="153">
        <v>100</v>
      </c>
      <c r="AJ1206" s="153">
        <v>190</v>
      </c>
      <c r="AK1206" s="153">
        <v>190</v>
      </c>
      <c r="AL1206" s="153">
        <v>100</v>
      </c>
      <c r="AM1206" s="153">
        <v>300</v>
      </c>
      <c r="AN1206" s="153">
        <v>300</v>
      </c>
      <c r="AO1206" s="153">
        <v>100</v>
      </c>
      <c r="AP1206" s="154">
        <v>64</v>
      </c>
      <c r="AQ1206" s="153">
        <v>0</v>
      </c>
      <c r="AR1206" s="153">
        <v>0</v>
      </c>
      <c r="AS1206" s="153">
        <v>594</v>
      </c>
      <c r="AT1206" s="153">
        <v>530</v>
      </c>
      <c r="AU1206" s="153" t="s">
        <v>10056</v>
      </c>
      <c r="AV1206" s="153">
        <v>0</v>
      </c>
      <c r="AW1206" s="153">
        <v>0</v>
      </c>
      <c r="AX1206" s="153">
        <v>0</v>
      </c>
      <c r="AY1206" s="153">
        <v>380496000</v>
      </c>
      <c r="AZ1206" s="153">
        <v>380496000</v>
      </c>
      <c r="BA1206" s="153">
        <v>100</v>
      </c>
      <c r="BB1206" s="153">
        <v>2019637582</v>
      </c>
      <c r="BC1206" s="153">
        <v>2019637582</v>
      </c>
      <c r="BD1206" s="153">
        <v>100</v>
      </c>
      <c r="BE1206" s="153">
        <v>3322403564</v>
      </c>
      <c r="BF1206" s="153">
        <v>3322403564</v>
      </c>
      <c r="BG1206" s="153">
        <v>100</v>
      </c>
      <c r="BH1206" s="155">
        <v>450000000</v>
      </c>
      <c r="BI1206" s="153">
        <v>0</v>
      </c>
      <c r="BJ1206" s="153">
        <v>0</v>
      </c>
    </row>
    <row r="1207" spans="1:62">
      <c r="A1207" s="152">
        <v>4050065308</v>
      </c>
      <c r="B1207" s="153">
        <v>6</v>
      </c>
      <c r="C1207" s="153" t="s">
        <v>10000</v>
      </c>
      <c r="D1207" s="153" t="s">
        <v>10001</v>
      </c>
      <c r="E1207" s="153">
        <v>2023</v>
      </c>
      <c r="F1207" s="153" t="s">
        <v>7125</v>
      </c>
      <c r="G1207" s="153" t="s">
        <v>7126</v>
      </c>
      <c r="H1207" s="153">
        <v>2</v>
      </c>
      <c r="I1207" s="153" t="s">
        <v>7127</v>
      </c>
      <c r="J1207" s="153">
        <v>19</v>
      </c>
      <c r="K1207" s="153" t="s">
        <v>2089</v>
      </c>
      <c r="L1207" s="153" t="s">
        <v>10002</v>
      </c>
      <c r="M1207" s="153">
        <v>199</v>
      </c>
      <c r="N1207" s="153" t="s">
        <v>7128</v>
      </c>
      <c r="O1207" s="153">
        <v>1</v>
      </c>
      <c r="P1207" s="153" t="s">
        <v>2378</v>
      </c>
      <c r="Q1207" s="153">
        <v>17</v>
      </c>
      <c r="R1207" s="153" t="s">
        <v>2533</v>
      </c>
      <c r="S1207" s="153">
        <v>1877</v>
      </c>
      <c r="T1207" s="153" t="s">
        <v>6780</v>
      </c>
      <c r="U1207" s="153">
        <v>7</v>
      </c>
      <c r="V1207" s="153">
        <v>1</v>
      </c>
      <c r="W1207" s="154">
        <v>18771</v>
      </c>
      <c r="X1207" s="153" t="s">
        <v>10057</v>
      </c>
      <c r="Y1207" s="153">
        <v>1</v>
      </c>
      <c r="Z1207" s="153" t="s">
        <v>37</v>
      </c>
      <c r="AA1207" s="153">
        <v>1</v>
      </c>
      <c r="AB1207" s="153" t="s">
        <v>7130</v>
      </c>
      <c r="AC1207" s="153">
        <v>1</v>
      </c>
      <c r="AD1207" s="153">
        <v>0</v>
      </c>
      <c r="AE1207" s="153">
        <v>0</v>
      </c>
      <c r="AF1207" s="153">
        <v>0</v>
      </c>
      <c r="AG1207" s="153" t="s">
        <v>10058</v>
      </c>
      <c r="AH1207" s="153" t="s">
        <v>10058</v>
      </c>
      <c r="AI1207" s="153">
        <v>100</v>
      </c>
      <c r="AJ1207" s="153" t="s">
        <v>10058</v>
      </c>
      <c r="AK1207" s="153" t="s">
        <v>10058</v>
      </c>
      <c r="AL1207" s="153">
        <v>100</v>
      </c>
      <c r="AM1207" s="153" t="s">
        <v>7290</v>
      </c>
      <c r="AN1207" s="153">
        <v>0</v>
      </c>
      <c r="AO1207" s="153">
        <v>0</v>
      </c>
      <c r="AP1207" s="154">
        <v>0</v>
      </c>
      <c r="AQ1207" s="153">
        <v>0</v>
      </c>
      <c r="AR1207" s="153">
        <v>0</v>
      </c>
      <c r="AS1207" s="153">
        <v>1</v>
      </c>
      <c r="AT1207" s="153" t="s">
        <v>7288</v>
      </c>
      <c r="AU1207" s="153">
        <v>70</v>
      </c>
      <c r="AV1207" s="153">
        <v>0</v>
      </c>
      <c r="AW1207" s="153">
        <v>0</v>
      </c>
      <c r="AX1207" s="153">
        <v>0</v>
      </c>
      <c r="AY1207" s="153">
        <v>327733000</v>
      </c>
      <c r="AZ1207" s="153">
        <v>327693300</v>
      </c>
      <c r="BA1207" s="153" t="s">
        <v>7198</v>
      </c>
      <c r="BB1207" s="153">
        <v>362850700</v>
      </c>
      <c r="BC1207" s="153">
        <v>362850700</v>
      </c>
      <c r="BD1207" s="153">
        <v>100</v>
      </c>
      <c r="BE1207" s="153">
        <v>300000000</v>
      </c>
      <c r="BF1207" s="153">
        <v>0</v>
      </c>
      <c r="BG1207" s="153">
        <v>0</v>
      </c>
      <c r="BH1207" s="155">
        <v>0</v>
      </c>
      <c r="BI1207" s="153">
        <v>0</v>
      </c>
      <c r="BJ1207" s="153">
        <v>0</v>
      </c>
    </row>
    <row r="1208" spans="1:62">
      <c r="A1208" s="152">
        <v>4050065308</v>
      </c>
      <c r="B1208" s="153">
        <v>6</v>
      </c>
      <c r="C1208" s="153" t="s">
        <v>10000</v>
      </c>
      <c r="D1208" s="153" t="s">
        <v>10001</v>
      </c>
      <c r="E1208" s="153">
        <v>2023</v>
      </c>
      <c r="F1208" s="153" t="s">
        <v>7125</v>
      </c>
      <c r="G1208" s="153" t="s">
        <v>7126</v>
      </c>
      <c r="H1208" s="153">
        <v>2</v>
      </c>
      <c r="I1208" s="153" t="s">
        <v>7127</v>
      </c>
      <c r="J1208" s="153">
        <v>19</v>
      </c>
      <c r="K1208" s="153" t="s">
        <v>2089</v>
      </c>
      <c r="L1208" s="153" t="s">
        <v>10002</v>
      </c>
      <c r="M1208" s="153">
        <v>199</v>
      </c>
      <c r="N1208" s="153" t="s">
        <v>7128</v>
      </c>
      <c r="O1208" s="153">
        <v>1</v>
      </c>
      <c r="P1208" s="153" t="s">
        <v>2378</v>
      </c>
      <c r="Q1208" s="153">
        <v>17</v>
      </c>
      <c r="R1208" s="153" t="s">
        <v>2533</v>
      </c>
      <c r="S1208" s="153">
        <v>1877</v>
      </c>
      <c r="T1208" s="153" t="s">
        <v>6780</v>
      </c>
      <c r="U1208" s="153">
        <v>7</v>
      </c>
      <c r="V1208" s="153">
        <v>2</v>
      </c>
      <c r="W1208" s="154">
        <v>18772</v>
      </c>
      <c r="X1208" s="153" t="s">
        <v>9926</v>
      </c>
      <c r="Y1208" s="153">
        <v>1</v>
      </c>
      <c r="Z1208" s="153" t="s">
        <v>37</v>
      </c>
      <c r="AA1208" s="153">
        <v>3</v>
      </c>
      <c r="AB1208" s="153" t="s">
        <v>7343</v>
      </c>
      <c r="AC1208" s="153">
        <v>1</v>
      </c>
      <c r="AD1208" s="153">
        <v>0</v>
      </c>
      <c r="AE1208" s="153">
        <v>0</v>
      </c>
      <c r="AF1208" s="153">
        <v>0</v>
      </c>
      <c r="AG1208" s="153">
        <v>0</v>
      </c>
      <c r="AH1208" s="153">
        <v>0</v>
      </c>
      <c r="AI1208" s="153">
        <v>0</v>
      </c>
      <c r="AJ1208" s="153">
        <v>1</v>
      </c>
      <c r="AK1208" s="153">
        <v>1</v>
      </c>
      <c r="AL1208" s="153">
        <v>100</v>
      </c>
      <c r="AM1208" s="153">
        <v>0</v>
      </c>
      <c r="AN1208" s="153">
        <v>0</v>
      </c>
      <c r="AO1208" s="153">
        <v>0</v>
      </c>
      <c r="AP1208" s="154">
        <v>0</v>
      </c>
      <c r="AQ1208" s="153">
        <v>0</v>
      </c>
      <c r="AR1208" s="153">
        <v>0</v>
      </c>
      <c r="AS1208" s="153">
        <v>1</v>
      </c>
      <c r="AT1208" s="153">
        <v>1</v>
      </c>
      <c r="AU1208" s="153">
        <v>100</v>
      </c>
      <c r="AV1208" s="153">
        <v>0</v>
      </c>
      <c r="AW1208" s="153">
        <v>0</v>
      </c>
      <c r="AX1208" s="153">
        <v>0</v>
      </c>
      <c r="AY1208" s="153">
        <v>0</v>
      </c>
      <c r="AZ1208" s="153">
        <v>0</v>
      </c>
      <c r="BA1208" s="153">
        <v>0</v>
      </c>
      <c r="BB1208" s="153">
        <v>224692300</v>
      </c>
      <c r="BC1208" s="153">
        <v>224692300</v>
      </c>
      <c r="BD1208" s="153">
        <v>100</v>
      </c>
      <c r="BE1208" s="153">
        <v>0</v>
      </c>
      <c r="BF1208" s="153">
        <v>0</v>
      </c>
      <c r="BG1208" s="153">
        <v>0</v>
      </c>
      <c r="BH1208" s="155">
        <v>0</v>
      </c>
      <c r="BI1208" s="153">
        <v>0</v>
      </c>
      <c r="BJ1208" s="153">
        <v>0</v>
      </c>
    </row>
    <row r="1209" spans="1:62">
      <c r="A1209" s="152">
        <v>4050065308</v>
      </c>
      <c r="B1209" s="153">
        <v>6</v>
      </c>
      <c r="C1209" s="153" t="s">
        <v>10000</v>
      </c>
      <c r="D1209" s="153" t="s">
        <v>10001</v>
      </c>
      <c r="E1209" s="153">
        <v>2023</v>
      </c>
      <c r="F1209" s="153" t="s">
        <v>7125</v>
      </c>
      <c r="G1209" s="153" t="s">
        <v>7126</v>
      </c>
      <c r="H1209" s="153">
        <v>2</v>
      </c>
      <c r="I1209" s="153" t="s">
        <v>7127</v>
      </c>
      <c r="J1209" s="153">
        <v>19</v>
      </c>
      <c r="K1209" s="153" t="s">
        <v>2089</v>
      </c>
      <c r="L1209" s="153" t="s">
        <v>10002</v>
      </c>
      <c r="M1209" s="153">
        <v>199</v>
      </c>
      <c r="N1209" s="153" t="s">
        <v>7128</v>
      </c>
      <c r="O1209" s="153">
        <v>1</v>
      </c>
      <c r="P1209" s="153" t="s">
        <v>2378</v>
      </c>
      <c r="Q1209" s="153">
        <v>17</v>
      </c>
      <c r="R1209" s="153" t="s">
        <v>2533</v>
      </c>
      <c r="S1209" s="153">
        <v>2220</v>
      </c>
      <c r="T1209" s="153" t="s">
        <v>6874</v>
      </c>
      <c r="U1209" s="153">
        <v>4</v>
      </c>
      <c r="V1209" s="153">
        <v>1</v>
      </c>
      <c r="W1209" s="154">
        <v>22201</v>
      </c>
      <c r="X1209" s="153" t="s">
        <v>10059</v>
      </c>
      <c r="Y1209" s="153">
        <v>1</v>
      </c>
      <c r="Z1209" s="153" t="s">
        <v>37</v>
      </c>
      <c r="AA1209" s="153">
        <v>3</v>
      </c>
      <c r="AB1209" s="153" t="s">
        <v>7343</v>
      </c>
      <c r="AC1209" s="153">
        <v>1</v>
      </c>
      <c r="AD1209" s="153">
        <v>0</v>
      </c>
      <c r="AE1209" s="153">
        <v>0</v>
      </c>
      <c r="AF1209" s="153">
        <v>0</v>
      </c>
      <c r="AG1209" s="153">
        <v>0</v>
      </c>
      <c r="AH1209" s="153">
        <v>0</v>
      </c>
      <c r="AI1209" s="153">
        <v>0</v>
      </c>
      <c r="AJ1209" s="153">
        <v>1</v>
      </c>
      <c r="AK1209" s="153">
        <v>1</v>
      </c>
      <c r="AL1209" s="153">
        <v>100</v>
      </c>
      <c r="AM1209" s="153">
        <v>0</v>
      </c>
      <c r="AN1209" s="153">
        <v>0</v>
      </c>
      <c r="AO1209" s="153">
        <v>0</v>
      </c>
      <c r="AP1209" s="154">
        <v>0</v>
      </c>
      <c r="AQ1209" s="153">
        <v>0</v>
      </c>
      <c r="AR1209" s="153">
        <v>0</v>
      </c>
      <c r="AS1209" s="153">
        <v>1</v>
      </c>
      <c r="AT1209" s="153">
        <v>1</v>
      </c>
      <c r="AU1209" s="153">
        <v>100</v>
      </c>
      <c r="AV1209" s="153">
        <v>0</v>
      </c>
      <c r="AW1209" s="153">
        <v>0</v>
      </c>
      <c r="AX1209" s="153">
        <v>0</v>
      </c>
      <c r="AY1209" s="153">
        <v>0</v>
      </c>
      <c r="AZ1209" s="153">
        <v>0</v>
      </c>
      <c r="BA1209" s="153">
        <v>0</v>
      </c>
      <c r="BB1209" s="153">
        <v>20000000000</v>
      </c>
      <c r="BC1209" s="153">
        <v>20000000000</v>
      </c>
      <c r="BD1209" s="153">
        <v>100</v>
      </c>
      <c r="BE1209" s="153">
        <v>0</v>
      </c>
      <c r="BF1209" s="153">
        <v>0</v>
      </c>
      <c r="BG1209" s="153">
        <v>0</v>
      </c>
      <c r="BH1209" s="155">
        <v>0</v>
      </c>
      <c r="BI1209" s="153">
        <v>0</v>
      </c>
      <c r="BJ1209" s="153">
        <v>0</v>
      </c>
    </row>
    <row r="1210" spans="1:62">
      <c r="A1210" s="152">
        <v>4050065308</v>
      </c>
      <c r="B1210" s="153">
        <v>6</v>
      </c>
      <c r="C1210" s="153" t="s">
        <v>10000</v>
      </c>
      <c r="D1210" s="153" t="s">
        <v>10001</v>
      </c>
      <c r="E1210" s="153">
        <v>2023</v>
      </c>
      <c r="F1210" s="153" t="s">
        <v>7125</v>
      </c>
      <c r="G1210" s="153" t="s">
        <v>7126</v>
      </c>
      <c r="H1210" s="153">
        <v>2</v>
      </c>
      <c r="I1210" s="153" t="s">
        <v>7127</v>
      </c>
      <c r="J1210" s="153">
        <v>19</v>
      </c>
      <c r="K1210" s="153" t="s">
        <v>2089</v>
      </c>
      <c r="L1210" s="153" t="s">
        <v>10002</v>
      </c>
      <c r="M1210" s="153">
        <v>199</v>
      </c>
      <c r="N1210" s="153" t="s">
        <v>7128</v>
      </c>
      <c r="O1210" s="153">
        <v>1</v>
      </c>
      <c r="P1210" s="153" t="s">
        <v>2378</v>
      </c>
      <c r="Q1210" s="153">
        <v>19</v>
      </c>
      <c r="R1210" s="153" t="s">
        <v>3037</v>
      </c>
      <c r="S1210" s="153">
        <v>1878</v>
      </c>
      <c r="T1210" s="153" t="s">
        <v>6782</v>
      </c>
      <c r="U1210" s="153">
        <v>8</v>
      </c>
      <c r="V1210" s="153">
        <v>1</v>
      </c>
      <c r="W1210" s="154">
        <v>18781</v>
      </c>
      <c r="X1210" s="153" t="s">
        <v>10060</v>
      </c>
      <c r="Y1210" s="153">
        <v>1</v>
      </c>
      <c r="Z1210" s="153" t="s">
        <v>37</v>
      </c>
      <c r="AA1210" s="153">
        <v>1</v>
      </c>
      <c r="AB1210" s="153" t="s">
        <v>7130</v>
      </c>
      <c r="AC1210" s="153">
        <v>1</v>
      </c>
      <c r="AD1210" s="153">
        <v>0</v>
      </c>
      <c r="AE1210" s="153">
        <v>0</v>
      </c>
      <c r="AF1210" s="153">
        <v>0</v>
      </c>
      <c r="AG1210" s="153">
        <v>0</v>
      </c>
      <c r="AH1210" s="153">
        <v>0</v>
      </c>
      <c r="AI1210" s="153">
        <v>0</v>
      </c>
      <c r="AJ1210" s="153">
        <v>30</v>
      </c>
      <c r="AK1210" s="153">
        <v>30</v>
      </c>
      <c r="AL1210" s="153">
        <v>100</v>
      </c>
      <c r="AM1210" s="153">
        <v>30</v>
      </c>
      <c r="AN1210" s="153">
        <v>0</v>
      </c>
      <c r="AO1210" s="153">
        <v>0</v>
      </c>
      <c r="AP1210" s="154">
        <v>30</v>
      </c>
      <c r="AQ1210" s="153">
        <v>0</v>
      </c>
      <c r="AR1210" s="153">
        <v>0</v>
      </c>
      <c r="AS1210" s="153">
        <v>90</v>
      </c>
      <c r="AT1210" s="153">
        <v>30</v>
      </c>
      <c r="AU1210" s="153" t="s">
        <v>7612</v>
      </c>
      <c r="AV1210" s="153">
        <v>0</v>
      </c>
      <c r="AW1210" s="153">
        <v>0</v>
      </c>
      <c r="AX1210" s="153">
        <v>0</v>
      </c>
      <c r="AY1210" s="153">
        <v>0</v>
      </c>
      <c r="AZ1210" s="153">
        <v>0</v>
      </c>
      <c r="BA1210" s="153">
        <v>0</v>
      </c>
      <c r="BB1210" s="153">
        <v>1025677000</v>
      </c>
      <c r="BC1210" s="153">
        <v>1025676999</v>
      </c>
      <c r="BD1210" s="153">
        <v>100</v>
      </c>
      <c r="BE1210" s="153">
        <v>1478979000</v>
      </c>
      <c r="BF1210" s="153">
        <v>0</v>
      </c>
      <c r="BG1210" s="153">
        <v>0</v>
      </c>
      <c r="BH1210" s="155">
        <v>914000000</v>
      </c>
      <c r="BI1210" s="153">
        <v>0</v>
      </c>
      <c r="BJ1210" s="153">
        <v>0</v>
      </c>
    </row>
    <row r="1211" spans="1:62">
      <c r="A1211" s="152">
        <v>4050065308</v>
      </c>
      <c r="B1211" s="153">
        <v>6</v>
      </c>
      <c r="C1211" s="153" t="s">
        <v>10000</v>
      </c>
      <c r="D1211" s="153" t="s">
        <v>10001</v>
      </c>
      <c r="E1211" s="153">
        <v>2023</v>
      </c>
      <c r="F1211" s="153" t="s">
        <v>7125</v>
      </c>
      <c r="G1211" s="153" t="s">
        <v>7126</v>
      </c>
      <c r="H1211" s="153">
        <v>2</v>
      </c>
      <c r="I1211" s="153" t="s">
        <v>7127</v>
      </c>
      <c r="J1211" s="153">
        <v>19</v>
      </c>
      <c r="K1211" s="153" t="s">
        <v>2089</v>
      </c>
      <c r="L1211" s="153" t="s">
        <v>10002</v>
      </c>
      <c r="M1211" s="153">
        <v>199</v>
      </c>
      <c r="N1211" s="153" t="s">
        <v>7128</v>
      </c>
      <c r="O1211" s="153">
        <v>1</v>
      </c>
      <c r="P1211" s="153" t="s">
        <v>2378</v>
      </c>
      <c r="Q1211" s="153">
        <v>20</v>
      </c>
      <c r="R1211" s="153" t="s">
        <v>2551</v>
      </c>
      <c r="S1211" s="153">
        <v>1926</v>
      </c>
      <c r="T1211" s="153" t="s">
        <v>6785</v>
      </c>
      <c r="U1211" s="153">
        <v>13</v>
      </c>
      <c r="V1211" s="153">
        <v>1</v>
      </c>
      <c r="W1211" s="154">
        <v>19261</v>
      </c>
      <c r="X1211" s="153" t="s">
        <v>10061</v>
      </c>
      <c r="Y1211" s="153">
        <v>1</v>
      </c>
      <c r="Z1211" s="153" t="s">
        <v>37</v>
      </c>
      <c r="AA1211" s="153">
        <v>1</v>
      </c>
      <c r="AB1211" s="153" t="s">
        <v>7130</v>
      </c>
      <c r="AC1211" s="153">
        <v>1</v>
      </c>
      <c r="AD1211" s="153">
        <v>0</v>
      </c>
      <c r="AE1211" s="153">
        <v>0</v>
      </c>
      <c r="AF1211" s="153">
        <v>0</v>
      </c>
      <c r="AG1211" s="153">
        <v>1000</v>
      </c>
      <c r="AH1211" s="153">
        <v>2900</v>
      </c>
      <c r="AI1211" s="153">
        <v>290</v>
      </c>
      <c r="AJ1211" s="153">
        <v>2900</v>
      </c>
      <c r="AK1211" s="153">
        <v>1000</v>
      </c>
      <c r="AL1211" s="153" t="s">
        <v>10062</v>
      </c>
      <c r="AM1211" s="153">
        <v>1000</v>
      </c>
      <c r="AN1211" s="153">
        <v>0</v>
      </c>
      <c r="AO1211" s="153">
        <v>0</v>
      </c>
      <c r="AP1211" s="154">
        <v>600</v>
      </c>
      <c r="AQ1211" s="153">
        <v>0</v>
      </c>
      <c r="AR1211" s="153">
        <v>0</v>
      </c>
      <c r="AS1211" s="153">
        <v>5500</v>
      </c>
      <c r="AT1211" s="153">
        <v>3900</v>
      </c>
      <c r="AU1211" s="153" t="s">
        <v>10063</v>
      </c>
      <c r="AV1211" s="153">
        <v>0</v>
      </c>
      <c r="AW1211" s="153">
        <v>0</v>
      </c>
      <c r="AX1211" s="153">
        <v>0</v>
      </c>
      <c r="AY1211" s="153">
        <v>866809000</v>
      </c>
      <c r="AZ1211" s="153">
        <v>764588108</v>
      </c>
      <c r="BA1211" s="153" t="s">
        <v>10064</v>
      </c>
      <c r="BB1211" s="153">
        <v>1072860000</v>
      </c>
      <c r="BC1211" s="153">
        <v>1053278211</v>
      </c>
      <c r="BD1211" s="153" t="s">
        <v>7534</v>
      </c>
      <c r="BE1211" s="153">
        <v>772281773</v>
      </c>
      <c r="BF1211" s="153">
        <v>76075000</v>
      </c>
      <c r="BG1211" s="153" t="s">
        <v>10065</v>
      </c>
      <c r="BH1211" s="155">
        <v>955000000</v>
      </c>
      <c r="BI1211" s="153">
        <v>0</v>
      </c>
      <c r="BJ1211" s="153">
        <v>0</v>
      </c>
    </row>
    <row r="1212" spans="1:62">
      <c r="A1212" s="152">
        <v>4050065308</v>
      </c>
      <c r="B1212" s="153">
        <v>6</v>
      </c>
      <c r="C1212" s="153" t="s">
        <v>10000</v>
      </c>
      <c r="D1212" s="153" t="s">
        <v>10001</v>
      </c>
      <c r="E1212" s="153">
        <v>2023</v>
      </c>
      <c r="F1212" s="153" t="s">
        <v>7125</v>
      </c>
      <c r="G1212" s="153" t="s">
        <v>7126</v>
      </c>
      <c r="H1212" s="153">
        <v>2</v>
      </c>
      <c r="I1212" s="153" t="s">
        <v>7127</v>
      </c>
      <c r="J1212" s="153">
        <v>19</v>
      </c>
      <c r="K1212" s="153" t="s">
        <v>2089</v>
      </c>
      <c r="L1212" s="153" t="s">
        <v>10002</v>
      </c>
      <c r="M1212" s="153">
        <v>199</v>
      </c>
      <c r="N1212" s="153" t="s">
        <v>7128</v>
      </c>
      <c r="O1212" s="153">
        <v>1</v>
      </c>
      <c r="P1212" s="153" t="s">
        <v>2378</v>
      </c>
      <c r="Q1212" s="153">
        <v>20</v>
      </c>
      <c r="R1212" s="153" t="s">
        <v>2551</v>
      </c>
      <c r="S1212" s="153">
        <v>1926</v>
      </c>
      <c r="T1212" s="153" t="s">
        <v>6785</v>
      </c>
      <c r="U1212" s="153">
        <v>13</v>
      </c>
      <c r="V1212" s="153">
        <v>2</v>
      </c>
      <c r="W1212" s="154">
        <v>19262</v>
      </c>
      <c r="X1212" s="153" t="s">
        <v>10066</v>
      </c>
      <c r="Y1212" s="153">
        <v>1</v>
      </c>
      <c r="Z1212" s="153" t="s">
        <v>37</v>
      </c>
      <c r="AA1212" s="153">
        <v>1</v>
      </c>
      <c r="AB1212" s="153" t="s">
        <v>7130</v>
      </c>
      <c r="AC1212" s="153">
        <v>1</v>
      </c>
      <c r="AD1212" s="153">
        <v>0</v>
      </c>
      <c r="AE1212" s="153">
        <v>0</v>
      </c>
      <c r="AF1212" s="153">
        <v>0</v>
      </c>
      <c r="AG1212" s="153">
        <v>800</v>
      </c>
      <c r="AH1212" s="153">
        <v>800</v>
      </c>
      <c r="AI1212" s="153">
        <v>100</v>
      </c>
      <c r="AJ1212" s="153">
        <v>1700</v>
      </c>
      <c r="AK1212" s="153">
        <v>1700</v>
      </c>
      <c r="AL1212" s="153">
        <v>100</v>
      </c>
      <c r="AM1212" s="153">
        <v>1000</v>
      </c>
      <c r="AN1212" s="153">
        <v>0</v>
      </c>
      <c r="AO1212" s="153">
        <v>0</v>
      </c>
      <c r="AP1212" s="154">
        <v>500</v>
      </c>
      <c r="AQ1212" s="153">
        <v>0</v>
      </c>
      <c r="AR1212" s="153">
        <v>0</v>
      </c>
      <c r="AS1212" s="153">
        <v>4000</v>
      </c>
      <c r="AT1212" s="153">
        <v>2500</v>
      </c>
      <c r="AU1212" s="153" t="s">
        <v>7850</v>
      </c>
      <c r="AV1212" s="153">
        <v>0</v>
      </c>
      <c r="AW1212" s="153">
        <v>0</v>
      </c>
      <c r="AX1212" s="153">
        <v>0</v>
      </c>
      <c r="AY1212" s="153">
        <v>920000000</v>
      </c>
      <c r="AZ1212" s="153">
        <v>915297620</v>
      </c>
      <c r="BA1212" s="153" t="s">
        <v>10067</v>
      </c>
      <c r="BB1212" s="153">
        <v>1847710000</v>
      </c>
      <c r="BC1212" s="153">
        <v>1834539490</v>
      </c>
      <c r="BD1212" s="153" t="s">
        <v>7804</v>
      </c>
      <c r="BE1212" s="153">
        <v>1527718227</v>
      </c>
      <c r="BF1212" s="153">
        <v>97025000</v>
      </c>
      <c r="BG1212" s="153" t="s">
        <v>10068</v>
      </c>
      <c r="BH1212" s="155">
        <v>807000000</v>
      </c>
      <c r="BI1212" s="153">
        <v>0</v>
      </c>
      <c r="BJ1212" s="153">
        <v>0</v>
      </c>
    </row>
    <row r="1213" spans="1:62">
      <c r="A1213" s="152">
        <v>4050065308</v>
      </c>
      <c r="B1213" s="153">
        <v>6</v>
      </c>
      <c r="C1213" s="153" t="s">
        <v>10000</v>
      </c>
      <c r="D1213" s="153" t="s">
        <v>10001</v>
      </c>
      <c r="E1213" s="153">
        <v>2023</v>
      </c>
      <c r="F1213" s="153" t="s">
        <v>7125</v>
      </c>
      <c r="G1213" s="153" t="s">
        <v>7126</v>
      </c>
      <c r="H1213" s="153">
        <v>2</v>
      </c>
      <c r="I1213" s="153" t="s">
        <v>7127</v>
      </c>
      <c r="J1213" s="153">
        <v>19</v>
      </c>
      <c r="K1213" s="153" t="s">
        <v>2089</v>
      </c>
      <c r="L1213" s="153" t="s">
        <v>10002</v>
      </c>
      <c r="M1213" s="153">
        <v>199</v>
      </c>
      <c r="N1213" s="153" t="s">
        <v>7128</v>
      </c>
      <c r="O1213" s="153">
        <v>1</v>
      </c>
      <c r="P1213" s="153" t="s">
        <v>2378</v>
      </c>
      <c r="Q1213" s="153">
        <v>20</v>
      </c>
      <c r="R1213" s="153" t="s">
        <v>2551</v>
      </c>
      <c r="S1213" s="153">
        <v>1926</v>
      </c>
      <c r="T1213" s="153" t="s">
        <v>6785</v>
      </c>
      <c r="U1213" s="153">
        <v>13</v>
      </c>
      <c r="V1213" s="153">
        <v>3</v>
      </c>
      <c r="W1213" s="154">
        <v>19263</v>
      </c>
      <c r="X1213" s="153" t="s">
        <v>10069</v>
      </c>
      <c r="Y1213" s="153">
        <v>1</v>
      </c>
      <c r="Z1213" s="153" t="s">
        <v>37</v>
      </c>
      <c r="AA1213" s="153">
        <v>3</v>
      </c>
      <c r="AB1213" s="153" t="s">
        <v>7343</v>
      </c>
      <c r="AC1213" s="153">
        <v>1</v>
      </c>
      <c r="AD1213" s="153">
        <v>0</v>
      </c>
      <c r="AE1213" s="153">
        <v>0</v>
      </c>
      <c r="AF1213" s="153">
        <v>0</v>
      </c>
      <c r="AG1213" s="153">
        <v>0</v>
      </c>
      <c r="AH1213" s="153">
        <v>0</v>
      </c>
      <c r="AI1213" s="153">
        <v>0</v>
      </c>
      <c r="AJ1213" s="153">
        <v>300</v>
      </c>
      <c r="AK1213" s="153">
        <v>300</v>
      </c>
      <c r="AL1213" s="153">
        <v>100</v>
      </c>
      <c r="AM1213" s="153">
        <v>0</v>
      </c>
      <c r="AN1213" s="153">
        <v>0</v>
      </c>
      <c r="AO1213" s="153">
        <v>0</v>
      </c>
      <c r="AP1213" s="154">
        <v>0</v>
      </c>
      <c r="AQ1213" s="153">
        <v>0</v>
      </c>
      <c r="AR1213" s="153">
        <v>0</v>
      </c>
      <c r="AS1213" s="153">
        <v>300</v>
      </c>
      <c r="AT1213" s="153">
        <v>300</v>
      </c>
      <c r="AU1213" s="153">
        <v>100</v>
      </c>
      <c r="AV1213" s="153">
        <v>0</v>
      </c>
      <c r="AW1213" s="153">
        <v>0</v>
      </c>
      <c r="AX1213" s="153">
        <v>0</v>
      </c>
      <c r="AY1213" s="153">
        <v>0</v>
      </c>
      <c r="AZ1213" s="153">
        <v>0</v>
      </c>
      <c r="BA1213" s="153">
        <v>0</v>
      </c>
      <c r="BB1213" s="153">
        <v>844683000</v>
      </c>
      <c r="BC1213" s="153">
        <v>844683000</v>
      </c>
      <c r="BD1213" s="153">
        <v>100</v>
      </c>
      <c r="BE1213" s="153">
        <v>0</v>
      </c>
      <c r="BF1213" s="153">
        <v>0</v>
      </c>
      <c r="BG1213" s="153">
        <v>0</v>
      </c>
      <c r="BH1213" s="155">
        <v>0</v>
      </c>
      <c r="BI1213" s="153">
        <v>0</v>
      </c>
      <c r="BJ1213" s="153">
        <v>0</v>
      </c>
    </row>
    <row r="1214" spans="1:62">
      <c r="A1214" s="152">
        <v>4050065308</v>
      </c>
      <c r="B1214" s="153">
        <v>6</v>
      </c>
      <c r="C1214" s="153" t="s">
        <v>10000</v>
      </c>
      <c r="D1214" s="153" t="s">
        <v>10001</v>
      </c>
      <c r="E1214" s="153">
        <v>2023</v>
      </c>
      <c r="F1214" s="153" t="s">
        <v>7125</v>
      </c>
      <c r="G1214" s="153" t="s">
        <v>7126</v>
      </c>
      <c r="H1214" s="153">
        <v>2</v>
      </c>
      <c r="I1214" s="153" t="s">
        <v>7127</v>
      </c>
      <c r="J1214" s="153">
        <v>19</v>
      </c>
      <c r="K1214" s="153" t="s">
        <v>2089</v>
      </c>
      <c r="L1214" s="153" t="s">
        <v>10002</v>
      </c>
      <c r="M1214" s="153">
        <v>199</v>
      </c>
      <c r="N1214" s="153" t="s">
        <v>7128</v>
      </c>
      <c r="O1214" s="153">
        <v>1</v>
      </c>
      <c r="P1214" s="153" t="s">
        <v>2378</v>
      </c>
      <c r="Q1214" s="153">
        <v>21</v>
      </c>
      <c r="R1214" s="153" t="s">
        <v>2576</v>
      </c>
      <c r="S1214" s="153">
        <v>1879</v>
      </c>
      <c r="T1214" s="153" t="s">
        <v>6788</v>
      </c>
      <c r="U1214" s="153">
        <v>13</v>
      </c>
      <c r="V1214" s="153">
        <v>1</v>
      </c>
      <c r="W1214" s="154">
        <v>18791</v>
      </c>
      <c r="X1214" s="153" t="s">
        <v>10070</v>
      </c>
      <c r="Y1214" s="153">
        <v>1</v>
      </c>
      <c r="Z1214" s="153" t="s">
        <v>37</v>
      </c>
      <c r="AA1214" s="153">
        <v>1</v>
      </c>
      <c r="AB1214" s="153" t="s">
        <v>7130</v>
      </c>
      <c r="AC1214" s="153">
        <v>1</v>
      </c>
      <c r="AD1214" s="153">
        <v>0</v>
      </c>
      <c r="AE1214" s="153">
        <v>0</v>
      </c>
      <c r="AF1214" s="153">
        <v>0</v>
      </c>
      <c r="AG1214" s="153">
        <v>10</v>
      </c>
      <c r="AH1214" s="153">
        <v>13</v>
      </c>
      <c r="AI1214" s="153">
        <v>130</v>
      </c>
      <c r="AJ1214" s="153">
        <v>17</v>
      </c>
      <c r="AK1214" s="153">
        <v>15</v>
      </c>
      <c r="AL1214" s="153" t="s">
        <v>9422</v>
      </c>
      <c r="AM1214" s="153">
        <v>10</v>
      </c>
      <c r="AN1214" s="153">
        <v>10</v>
      </c>
      <c r="AO1214" s="153">
        <v>100</v>
      </c>
      <c r="AP1214" s="154">
        <v>3</v>
      </c>
      <c r="AQ1214" s="153">
        <v>0</v>
      </c>
      <c r="AR1214" s="153">
        <v>0</v>
      </c>
      <c r="AS1214" s="153">
        <v>40</v>
      </c>
      <c r="AT1214" s="153">
        <v>38</v>
      </c>
      <c r="AU1214" s="153">
        <v>95</v>
      </c>
      <c r="AV1214" s="153">
        <v>0</v>
      </c>
      <c r="AW1214" s="153">
        <v>0</v>
      </c>
      <c r="AX1214" s="153">
        <v>0</v>
      </c>
      <c r="AY1214" s="153">
        <v>528506565</v>
      </c>
      <c r="AZ1214" s="153">
        <v>528506565</v>
      </c>
      <c r="BA1214" s="153">
        <v>100</v>
      </c>
      <c r="BB1214" s="153">
        <v>1504245093</v>
      </c>
      <c r="BC1214" s="153">
        <v>1469245092</v>
      </c>
      <c r="BD1214" s="153" t="s">
        <v>7859</v>
      </c>
      <c r="BE1214" s="153">
        <v>1325000000</v>
      </c>
      <c r="BF1214" s="153">
        <v>790587936</v>
      </c>
      <c r="BG1214" s="153" t="s">
        <v>10071</v>
      </c>
      <c r="BH1214" s="155">
        <v>504000000</v>
      </c>
      <c r="BI1214" s="153">
        <v>0</v>
      </c>
      <c r="BJ1214" s="153">
        <v>0</v>
      </c>
    </row>
    <row r="1215" spans="1:62">
      <c r="A1215" s="152">
        <v>4050065308</v>
      </c>
      <c r="B1215" s="153">
        <v>6</v>
      </c>
      <c r="C1215" s="153" t="s">
        <v>10000</v>
      </c>
      <c r="D1215" s="153" t="s">
        <v>10001</v>
      </c>
      <c r="E1215" s="153">
        <v>2023</v>
      </c>
      <c r="F1215" s="153" t="s">
        <v>7125</v>
      </c>
      <c r="G1215" s="153" t="s">
        <v>7126</v>
      </c>
      <c r="H1215" s="153">
        <v>2</v>
      </c>
      <c r="I1215" s="153" t="s">
        <v>7127</v>
      </c>
      <c r="J1215" s="153">
        <v>19</v>
      </c>
      <c r="K1215" s="153" t="s">
        <v>2089</v>
      </c>
      <c r="L1215" s="153" t="s">
        <v>10002</v>
      </c>
      <c r="M1215" s="153">
        <v>199</v>
      </c>
      <c r="N1215" s="153" t="s">
        <v>7128</v>
      </c>
      <c r="O1215" s="153">
        <v>1</v>
      </c>
      <c r="P1215" s="153" t="s">
        <v>2378</v>
      </c>
      <c r="Q1215" s="153">
        <v>21</v>
      </c>
      <c r="R1215" s="153" t="s">
        <v>2576</v>
      </c>
      <c r="S1215" s="153">
        <v>1879</v>
      </c>
      <c r="T1215" s="153" t="s">
        <v>6788</v>
      </c>
      <c r="U1215" s="153">
        <v>13</v>
      </c>
      <c r="V1215" s="153">
        <v>2</v>
      </c>
      <c r="W1215" s="154">
        <v>18792</v>
      </c>
      <c r="X1215" s="153" t="s">
        <v>10072</v>
      </c>
      <c r="Y1215" s="153">
        <v>1</v>
      </c>
      <c r="Z1215" s="153" t="s">
        <v>37</v>
      </c>
      <c r="AA1215" s="153">
        <v>1</v>
      </c>
      <c r="AB1215" s="153" t="s">
        <v>7130</v>
      </c>
      <c r="AC1215" s="153">
        <v>1</v>
      </c>
      <c r="AD1215" s="153">
        <v>0</v>
      </c>
      <c r="AE1215" s="153">
        <v>0</v>
      </c>
      <c r="AF1215" s="153">
        <v>0</v>
      </c>
      <c r="AG1215" s="153">
        <v>50</v>
      </c>
      <c r="AH1215" s="153">
        <v>84</v>
      </c>
      <c r="AI1215" s="153">
        <v>168</v>
      </c>
      <c r="AJ1215" s="153">
        <v>79</v>
      </c>
      <c r="AK1215" s="153">
        <v>45</v>
      </c>
      <c r="AL1215" s="153" t="s">
        <v>10073</v>
      </c>
      <c r="AM1215" s="153">
        <v>110</v>
      </c>
      <c r="AN1215" s="153">
        <v>115</v>
      </c>
      <c r="AO1215" s="153" t="s">
        <v>10074</v>
      </c>
      <c r="AP1215" s="154">
        <v>81</v>
      </c>
      <c r="AQ1215" s="153">
        <v>0</v>
      </c>
      <c r="AR1215" s="153">
        <v>0</v>
      </c>
      <c r="AS1215" s="153">
        <v>320</v>
      </c>
      <c r="AT1215" s="153">
        <v>244</v>
      </c>
      <c r="AU1215" s="153" t="s">
        <v>10075</v>
      </c>
      <c r="AV1215" s="153">
        <v>0</v>
      </c>
      <c r="AW1215" s="153">
        <v>0</v>
      </c>
      <c r="AX1215" s="153">
        <v>0</v>
      </c>
      <c r="AY1215" s="153">
        <v>1014656000</v>
      </c>
      <c r="AZ1215" s="153">
        <v>1014656000</v>
      </c>
      <c r="BA1215" s="153">
        <v>100</v>
      </c>
      <c r="BB1215" s="153">
        <v>1123414000</v>
      </c>
      <c r="BC1215" s="153">
        <v>1123414000</v>
      </c>
      <c r="BD1215" s="153">
        <v>100</v>
      </c>
      <c r="BE1215" s="153">
        <v>1200000000</v>
      </c>
      <c r="BF1215" s="153">
        <v>1192800000</v>
      </c>
      <c r="BG1215" s="153" t="s">
        <v>8469</v>
      </c>
      <c r="BH1215" s="155">
        <v>2133000000</v>
      </c>
      <c r="BI1215" s="153">
        <v>0</v>
      </c>
      <c r="BJ1215" s="153">
        <v>0</v>
      </c>
    </row>
    <row r="1216" spans="1:62">
      <c r="A1216" s="152">
        <v>4050065308</v>
      </c>
      <c r="B1216" s="153">
        <v>6</v>
      </c>
      <c r="C1216" s="153" t="s">
        <v>10000</v>
      </c>
      <c r="D1216" s="153" t="s">
        <v>10001</v>
      </c>
      <c r="E1216" s="153">
        <v>2023</v>
      </c>
      <c r="F1216" s="153" t="s">
        <v>7125</v>
      </c>
      <c r="G1216" s="153" t="s">
        <v>7126</v>
      </c>
      <c r="H1216" s="153">
        <v>2</v>
      </c>
      <c r="I1216" s="153" t="s">
        <v>7127</v>
      </c>
      <c r="J1216" s="153">
        <v>19</v>
      </c>
      <c r="K1216" s="153" t="s">
        <v>2089</v>
      </c>
      <c r="L1216" s="153" t="s">
        <v>10002</v>
      </c>
      <c r="M1216" s="153">
        <v>199</v>
      </c>
      <c r="N1216" s="153" t="s">
        <v>7128</v>
      </c>
      <c r="O1216" s="153">
        <v>1</v>
      </c>
      <c r="P1216" s="153" t="s">
        <v>2378</v>
      </c>
      <c r="Q1216" s="153">
        <v>21</v>
      </c>
      <c r="R1216" s="153" t="s">
        <v>2576</v>
      </c>
      <c r="S1216" s="153">
        <v>1879</v>
      </c>
      <c r="T1216" s="153" t="s">
        <v>6788</v>
      </c>
      <c r="U1216" s="153">
        <v>13</v>
      </c>
      <c r="V1216" s="153">
        <v>3</v>
      </c>
      <c r="W1216" s="154">
        <v>18793</v>
      </c>
      <c r="X1216" s="153" t="s">
        <v>8543</v>
      </c>
      <c r="Y1216" s="153">
        <v>1</v>
      </c>
      <c r="Z1216" s="153" t="s">
        <v>37</v>
      </c>
      <c r="AA1216" s="153">
        <v>1</v>
      </c>
      <c r="AB1216" s="153" t="s">
        <v>7130</v>
      </c>
      <c r="AC1216" s="153">
        <v>1</v>
      </c>
      <c r="AD1216" s="153">
        <v>0</v>
      </c>
      <c r="AE1216" s="153">
        <v>0</v>
      </c>
      <c r="AF1216" s="153">
        <v>0</v>
      </c>
      <c r="AG1216" s="153">
        <v>1000</v>
      </c>
      <c r="AH1216" s="153">
        <v>1000</v>
      </c>
      <c r="AI1216" s="153">
        <v>100</v>
      </c>
      <c r="AJ1216" s="153">
        <v>2000</v>
      </c>
      <c r="AK1216" s="153">
        <v>1300</v>
      </c>
      <c r="AL1216" s="153">
        <v>65</v>
      </c>
      <c r="AM1216" s="153">
        <v>900</v>
      </c>
      <c r="AN1216" s="153">
        <v>1200</v>
      </c>
      <c r="AO1216" s="153" t="s">
        <v>7176</v>
      </c>
      <c r="AP1216" s="154">
        <v>100</v>
      </c>
      <c r="AQ1216" s="153">
        <v>0</v>
      </c>
      <c r="AR1216" s="153">
        <v>0</v>
      </c>
      <c r="AS1216" s="153">
        <v>4000</v>
      </c>
      <c r="AT1216" s="153">
        <v>3500</v>
      </c>
      <c r="AU1216" s="153" t="s">
        <v>8976</v>
      </c>
      <c r="AV1216" s="153">
        <v>0</v>
      </c>
      <c r="AW1216" s="153">
        <v>0</v>
      </c>
      <c r="AX1216" s="153">
        <v>0</v>
      </c>
      <c r="AY1216" s="153">
        <v>1020744000</v>
      </c>
      <c r="AZ1216" s="153">
        <v>1020744000</v>
      </c>
      <c r="BA1216" s="153">
        <v>100</v>
      </c>
      <c r="BB1216" s="153">
        <v>1396355000</v>
      </c>
      <c r="BC1216" s="153">
        <v>1396355000</v>
      </c>
      <c r="BD1216" s="153">
        <v>100</v>
      </c>
      <c r="BE1216" s="153">
        <v>800000000</v>
      </c>
      <c r="BF1216" s="153">
        <v>788840000</v>
      </c>
      <c r="BG1216" s="153" t="s">
        <v>10076</v>
      </c>
      <c r="BH1216" s="155">
        <v>1007000000</v>
      </c>
      <c r="BI1216" s="153">
        <v>0</v>
      </c>
      <c r="BJ1216" s="153">
        <v>0</v>
      </c>
    </row>
    <row r="1217" spans="1:62">
      <c r="A1217" s="152">
        <v>4050065308</v>
      </c>
      <c r="B1217" s="153">
        <v>6</v>
      </c>
      <c r="C1217" s="153" t="s">
        <v>10000</v>
      </c>
      <c r="D1217" s="153" t="s">
        <v>10001</v>
      </c>
      <c r="E1217" s="153">
        <v>2023</v>
      </c>
      <c r="F1217" s="153" t="s">
        <v>7125</v>
      </c>
      <c r="G1217" s="153" t="s">
        <v>7126</v>
      </c>
      <c r="H1217" s="153">
        <v>2</v>
      </c>
      <c r="I1217" s="153" t="s">
        <v>7127</v>
      </c>
      <c r="J1217" s="153">
        <v>19</v>
      </c>
      <c r="K1217" s="153" t="s">
        <v>2089</v>
      </c>
      <c r="L1217" s="153" t="s">
        <v>10002</v>
      </c>
      <c r="M1217" s="153">
        <v>199</v>
      </c>
      <c r="N1217" s="153" t="s">
        <v>7128</v>
      </c>
      <c r="O1217" s="153">
        <v>1</v>
      </c>
      <c r="P1217" s="153" t="s">
        <v>2378</v>
      </c>
      <c r="Q1217" s="153">
        <v>21</v>
      </c>
      <c r="R1217" s="153" t="s">
        <v>2576</v>
      </c>
      <c r="S1217" s="153">
        <v>1879</v>
      </c>
      <c r="T1217" s="153" t="s">
        <v>6788</v>
      </c>
      <c r="U1217" s="153">
        <v>13</v>
      </c>
      <c r="V1217" s="153">
        <v>4</v>
      </c>
      <c r="W1217" s="154">
        <v>18794</v>
      </c>
      <c r="X1217" s="153" t="s">
        <v>10077</v>
      </c>
      <c r="Y1217" s="153">
        <v>1</v>
      </c>
      <c r="Z1217" s="153" t="s">
        <v>37</v>
      </c>
      <c r="AA1217" s="153">
        <v>1</v>
      </c>
      <c r="AB1217" s="153" t="s">
        <v>7130</v>
      </c>
      <c r="AC1217" s="153">
        <v>1</v>
      </c>
      <c r="AD1217" s="153">
        <v>0</v>
      </c>
      <c r="AE1217" s="153">
        <v>0</v>
      </c>
      <c r="AF1217" s="153">
        <v>0</v>
      </c>
      <c r="AG1217" s="153">
        <v>1</v>
      </c>
      <c r="AH1217" s="153">
        <v>1</v>
      </c>
      <c r="AI1217" s="153">
        <v>100</v>
      </c>
      <c r="AJ1217" s="153">
        <v>5</v>
      </c>
      <c r="AK1217" s="153">
        <v>5</v>
      </c>
      <c r="AL1217" s="153">
        <v>100</v>
      </c>
      <c r="AM1217" s="153">
        <v>1</v>
      </c>
      <c r="AN1217" s="153">
        <v>1</v>
      </c>
      <c r="AO1217" s="153">
        <v>100</v>
      </c>
      <c r="AP1217" s="154">
        <v>1</v>
      </c>
      <c r="AQ1217" s="153">
        <v>0</v>
      </c>
      <c r="AR1217" s="153">
        <v>0</v>
      </c>
      <c r="AS1217" s="153">
        <v>8</v>
      </c>
      <c r="AT1217" s="153">
        <v>7</v>
      </c>
      <c r="AU1217" s="153" t="s">
        <v>8976</v>
      </c>
      <c r="AV1217" s="153">
        <v>0</v>
      </c>
      <c r="AW1217" s="153">
        <v>0</v>
      </c>
      <c r="AX1217" s="153">
        <v>0</v>
      </c>
      <c r="AY1217" s="153">
        <v>794605435</v>
      </c>
      <c r="AZ1217" s="153">
        <v>794543873</v>
      </c>
      <c r="BA1217" s="153" t="s">
        <v>7198</v>
      </c>
      <c r="BB1217" s="153">
        <v>977602907</v>
      </c>
      <c r="BC1217" s="153">
        <v>975612590</v>
      </c>
      <c r="BD1217" s="153" t="s">
        <v>8645</v>
      </c>
      <c r="BE1217" s="153">
        <v>691435000</v>
      </c>
      <c r="BF1217" s="153">
        <v>395423203</v>
      </c>
      <c r="BG1217" s="153" t="s">
        <v>10078</v>
      </c>
      <c r="BH1217" s="155">
        <v>200000000</v>
      </c>
      <c r="BI1217" s="153">
        <v>0</v>
      </c>
      <c r="BJ1217" s="153">
        <v>0</v>
      </c>
    </row>
    <row r="1218" spans="1:62">
      <c r="A1218" s="152">
        <v>4050065308</v>
      </c>
      <c r="B1218" s="153">
        <v>6</v>
      </c>
      <c r="C1218" s="153" t="s">
        <v>10000</v>
      </c>
      <c r="D1218" s="153" t="s">
        <v>10001</v>
      </c>
      <c r="E1218" s="153">
        <v>2023</v>
      </c>
      <c r="F1218" s="153" t="s">
        <v>7125</v>
      </c>
      <c r="G1218" s="153" t="s">
        <v>7126</v>
      </c>
      <c r="H1218" s="153">
        <v>2</v>
      </c>
      <c r="I1218" s="153" t="s">
        <v>7127</v>
      </c>
      <c r="J1218" s="153">
        <v>19</v>
      </c>
      <c r="K1218" s="153" t="s">
        <v>2089</v>
      </c>
      <c r="L1218" s="153" t="s">
        <v>10002</v>
      </c>
      <c r="M1218" s="153">
        <v>199</v>
      </c>
      <c r="N1218" s="153" t="s">
        <v>7128</v>
      </c>
      <c r="O1218" s="153">
        <v>1</v>
      </c>
      <c r="P1218" s="153" t="s">
        <v>2378</v>
      </c>
      <c r="Q1218" s="153">
        <v>23</v>
      </c>
      <c r="R1218" s="153" t="s">
        <v>3063</v>
      </c>
      <c r="S1218" s="153">
        <v>1880</v>
      </c>
      <c r="T1218" s="153" t="s">
        <v>10079</v>
      </c>
      <c r="U1218" s="153">
        <v>10</v>
      </c>
      <c r="V1218" s="153">
        <v>1</v>
      </c>
      <c r="W1218" s="154">
        <v>18801</v>
      </c>
      <c r="X1218" s="153" t="s">
        <v>10080</v>
      </c>
      <c r="Y1218" s="153">
        <v>1</v>
      </c>
      <c r="Z1218" s="153" t="s">
        <v>37</v>
      </c>
      <c r="AA1218" s="153">
        <v>1</v>
      </c>
      <c r="AB1218" s="153" t="s">
        <v>7130</v>
      </c>
      <c r="AC1218" s="153">
        <v>1</v>
      </c>
      <c r="AD1218" s="153">
        <v>0</v>
      </c>
      <c r="AE1218" s="153">
        <v>0</v>
      </c>
      <c r="AF1218" s="153">
        <v>0</v>
      </c>
      <c r="AG1218" s="153">
        <v>0</v>
      </c>
      <c r="AH1218" s="153">
        <v>0</v>
      </c>
      <c r="AI1218" s="153">
        <v>0</v>
      </c>
      <c r="AJ1218" s="153">
        <v>267</v>
      </c>
      <c r="AK1218" s="153">
        <v>267</v>
      </c>
      <c r="AL1218" s="153">
        <v>100</v>
      </c>
      <c r="AM1218" s="153">
        <v>267</v>
      </c>
      <c r="AN1218" s="153">
        <v>0</v>
      </c>
      <c r="AO1218" s="153">
        <v>0</v>
      </c>
      <c r="AP1218" s="154">
        <v>266</v>
      </c>
      <c r="AQ1218" s="153">
        <v>0</v>
      </c>
      <c r="AR1218" s="153">
        <v>0</v>
      </c>
      <c r="AS1218" s="153">
        <v>800</v>
      </c>
      <c r="AT1218" s="153">
        <v>267</v>
      </c>
      <c r="AU1218" s="153" t="s">
        <v>10081</v>
      </c>
      <c r="AV1218" s="153">
        <v>0</v>
      </c>
      <c r="AW1218" s="153">
        <v>0</v>
      </c>
      <c r="AX1218" s="153">
        <v>0</v>
      </c>
      <c r="AY1218" s="153">
        <v>0</v>
      </c>
      <c r="AZ1218" s="153">
        <v>0</v>
      </c>
      <c r="BA1218" s="153">
        <v>0</v>
      </c>
      <c r="BB1218" s="153">
        <v>749317000</v>
      </c>
      <c r="BC1218" s="153">
        <v>749317000</v>
      </c>
      <c r="BD1218" s="153">
        <v>100</v>
      </c>
      <c r="BE1218" s="153">
        <v>1080481000</v>
      </c>
      <c r="BF1218" s="153">
        <v>25584000</v>
      </c>
      <c r="BG1218" s="153" t="s">
        <v>10082</v>
      </c>
      <c r="BH1218" s="155">
        <v>666000000</v>
      </c>
      <c r="BI1218" s="153">
        <v>0</v>
      </c>
      <c r="BJ1218" s="153">
        <v>0</v>
      </c>
    </row>
    <row r="1219" spans="1:62">
      <c r="A1219" s="152">
        <v>4050065308</v>
      </c>
      <c r="B1219" s="153">
        <v>6</v>
      </c>
      <c r="C1219" s="153" t="s">
        <v>10000</v>
      </c>
      <c r="D1219" s="153" t="s">
        <v>10001</v>
      </c>
      <c r="E1219" s="153">
        <v>2023</v>
      </c>
      <c r="F1219" s="153" t="s">
        <v>7125</v>
      </c>
      <c r="G1219" s="153" t="s">
        <v>7126</v>
      </c>
      <c r="H1219" s="153">
        <v>2</v>
      </c>
      <c r="I1219" s="153" t="s">
        <v>7127</v>
      </c>
      <c r="J1219" s="153">
        <v>19</v>
      </c>
      <c r="K1219" s="153" t="s">
        <v>2089</v>
      </c>
      <c r="L1219" s="153" t="s">
        <v>10002</v>
      </c>
      <c r="M1219" s="153">
        <v>199</v>
      </c>
      <c r="N1219" s="153" t="s">
        <v>7128</v>
      </c>
      <c r="O1219" s="153">
        <v>1</v>
      </c>
      <c r="P1219" s="153" t="s">
        <v>2378</v>
      </c>
      <c r="Q1219" s="153">
        <v>23</v>
      </c>
      <c r="R1219" s="153" t="s">
        <v>3063</v>
      </c>
      <c r="S1219" s="153">
        <v>1880</v>
      </c>
      <c r="T1219" s="153" t="s">
        <v>10079</v>
      </c>
      <c r="U1219" s="153">
        <v>10</v>
      </c>
      <c r="V1219" s="153">
        <v>2</v>
      </c>
      <c r="W1219" s="154">
        <v>18802</v>
      </c>
      <c r="X1219" s="153" t="s">
        <v>10083</v>
      </c>
      <c r="Y1219" s="153">
        <v>1</v>
      </c>
      <c r="Z1219" s="153" t="s">
        <v>37</v>
      </c>
      <c r="AA1219" s="153">
        <v>1</v>
      </c>
      <c r="AB1219" s="153" t="s">
        <v>7130</v>
      </c>
      <c r="AC1219" s="153">
        <v>1</v>
      </c>
      <c r="AD1219" s="153">
        <v>0</v>
      </c>
      <c r="AE1219" s="153">
        <v>0</v>
      </c>
      <c r="AF1219" s="153">
        <v>0</v>
      </c>
      <c r="AG1219" s="153">
        <v>0</v>
      </c>
      <c r="AH1219" s="153">
        <v>0</v>
      </c>
      <c r="AI1219" s="153">
        <v>0</v>
      </c>
      <c r="AJ1219" s="153">
        <v>54</v>
      </c>
      <c r="AK1219" s="153">
        <v>54</v>
      </c>
      <c r="AL1219" s="153">
        <v>100</v>
      </c>
      <c r="AM1219" s="153">
        <v>53</v>
      </c>
      <c r="AN1219" s="153">
        <v>53</v>
      </c>
      <c r="AO1219" s="153">
        <v>100</v>
      </c>
      <c r="AP1219" s="154">
        <v>53</v>
      </c>
      <c r="AQ1219" s="153">
        <v>0</v>
      </c>
      <c r="AR1219" s="153">
        <v>0</v>
      </c>
      <c r="AS1219" s="153">
        <v>160</v>
      </c>
      <c r="AT1219" s="153">
        <v>107</v>
      </c>
      <c r="AU1219" s="153" t="s">
        <v>10084</v>
      </c>
      <c r="AV1219" s="153">
        <v>0</v>
      </c>
      <c r="AW1219" s="153">
        <v>0</v>
      </c>
      <c r="AX1219" s="153">
        <v>0</v>
      </c>
      <c r="AY1219" s="153">
        <v>0</v>
      </c>
      <c r="AZ1219" s="153">
        <v>0</v>
      </c>
      <c r="BA1219" s="153">
        <v>0</v>
      </c>
      <c r="BB1219" s="153">
        <v>1267211000</v>
      </c>
      <c r="BC1219" s="153">
        <v>1267211000</v>
      </c>
      <c r="BD1219" s="153">
        <v>100</v>
      </c>
      <c r="BE1219" s="153">
        <v>1825640000</v>
      </c>
      <c r="BF1219" s="153">
        <v>1761122106</v>
      </c>
      <c r="BG1219" s="153" t="s">
        <v>9667</v>
      </c>
      <c r="BH1219" s="155">
        <v>1128000000</v>
      </c>
      <c r="BI1219" s="153">
        <v>0</v>
      </c>
      <c r="BJ1219" s="153">
        <v>0</v>
      </c>
    </row>
    <row r="1220" spans="1:62">
      <c r="A1220" s="152">
        <v>4050065308</v>
      </c>
      <c r="B1220" s="153">
        <v>6</v>
      </c>
      <c r="C1220" s="153" t="s">
        <v>10000</v>
      </c>
      <c r="D1220" s="153" t="s">
        <v>10001</v>
      </c>
      <c r="E1220" s="153">
        <v>2023</v>
      </c>
      <c r="F1220" s="153" t="s">
        <v>7125</v>
      </c>
      <c r="G1220" s="153" t="s">
        <v>7126</v>
      </c>
      <c r="H1220" s="153">
        <v>2</v>
      </c>
      <c r="I1220" s="153" t="s">
        <v>7127</v>
      </c>
      <c r="J1220" s="153">
        <v>19</v>
      </c>
      <c r="K1220" s="153" t="s">
        <v>2089</v>
      </c>
      <c r="L1220" s="153" t="s">
        <v>10002</v>
      </c>
      <c r="M1220" s="153">
        <v>199</v>
      </c>
      <c r="N1220" s="153" t="s">
        <v>7128</v>
      </c>
      <c r="O1220" s="153">
        <v>1</v>
      </c>
      <c r="P1220" s="153" t="s">
        <v>2378</v>
      </c>
      <c r="Q1220" s="153">
        <v>24</v>
      </c>
      <c r="R1220" s="153" t="s">
        <v>2614</v>
      </c>
      <c r="S1220" s="153">
        <v>1882</v>
      </c>
      <c r="T1220" s="153" t="s">
        <v>6796</v>
      </c>
      <c r="U1220" s="153">
        <v>8</v>
      </c>
      <c r="V1220" s="153">
        <v>1</v>
      </c>
      <c r="W1220" s="154">
        <v>18821</v>
      </c>
      <c r="X1220" s="153" t="s">
        <v>10085</v>
      </c>
      <c r="Y1220" s="153">
        <v>1</v>
      </c>
      <c r="Z1220" s="153" t="s">
        <v>37</v>
      </c>
      <c r="AA1220" s="153">
        <v>1</v>
      </c>
      <c r="AB1220" s="153" t="s">
        <v>7130</v>
      </c>
      <c r="AC1220" s="153">
        <v>1</v>
      </c>
      <c r="AD1220" s="153">
        <v>0</v>
      </c>
      <c r="AE1220" s="153">
        <v>0</v>
      </c>
      <c r="AF1220" s="153">
        <v>0</v>
      </c>
      <c r="AG1220" s="153">
        <v>31</v>
      </c>
      <c r="AH1220" s="153">
        <v>31</v>
      </c>
      <c r="AI1220" s="153">
        <v>100</v>
      </c>
      <c r="AJ1220" s="153">
        <v>45</v>
      </c>
      <c r="AK1220" s="153">
        <v>45</v>
      </c>
      <c r="AL1220" s="153">
        <v>100</v>
      </c>
      <c r="AM1220" s="153">
        <v>56</v>
      </c>
      <c r="AN1220" s="153">
        <v>14</v>
      </c>
      <c r="AO1220" s="153">
        <v>25</v>
      </c>
      <c r="AP1220" s="154">
        <v>68</v>
      </c>
      <c r="AQ1220" s="153">
        <v>0</v>
      </c>
      <c r="AR1220" s="153">
        <v>0</v>
      </c>
      <c r="AS1220" s="153">
        <v>200</v>
      </c>
      <c r="AT1220" s="153">
        <v>90</v>
      </c>
      <c r="AU1220" s="153">
        <v>45</v>
      </c>
      <c r="AV1220" s="153">
        <v>0</v>
      </c>
      <c r="AW1220" s="153">
        <v>0</v>
      </c>
      <c r="AX1220" s="153">
        <v>0</v>
      </c>
      <c r="AY1220" s="153">
        <v>881736000</v>
      </c>
      <c r="AZ1220" s="153">
        <v>878808634</v>
      </c>
      <c r="BA1220" s="153" t="s">
        <v>7248</v>
      </c>
      <c r="BB1220" s="153">
        <v>700612000</v>
      </c>
      <c r="BC1220" s="153">
        <v>700217743</v>
      </c>
      <c r="BD1220" s="153" t="s">
        <v>7266</v>
      </c>
      <c r="BE1220" s="153">
        <v>1500000000</v>
      </c>
      <c r="BF1220" s="153">
        <v>688787155</v>
      </c>
      <c r="BG1220" s="153" t="s">
        <v>10086</v>
      </c>
      <c r="BH1220" s="155">
        <v>2200000000</v>
      </c>
      <c r="BI1220" s="153">
        <v>0</v>
      </c>
      <c r="BJ1220" s="153">
        <v>0</v>
      </c>
    </row>
    <row r="1221" spans="1:62">
      <c r="A1221" s="152">
        <v>4050065308</v>
      </c>
      <c r="B1221" s="153">
        <v>6</v>
      </c>
      <c r="C1221" s="153" t="s">
        <v>10000</v>
      </c>
      <c r="D1221" s="153" t="s">
        <v>10001</v>
      </c>
      <c r="E1221" s="153">
        <v>2023</v>
      </c>
      <c r="F1221" s="153" t="s">
        <v>7125</v>
      </c>
      <c r="G1221" s="153" t="s">
        <v>7126</v>
      </c>
      <c r="H1221" s="153">
        <v>2</v>
      </c>
      <c r="I1221" s="153" t="s">
        <v>7127</v>
      </c>
      <c r="J1221" s="153">
        <v>19</v>
      </c>
      <c r="K1221" s="153" t="s">
        <v>2089</v>
      </c>
      <c r="L1221" s="153" t="s">
        <v>10002</v>
      </c>
      <c r="M1221" s="153">
        <v>199</v>
      </c>
      <c r="N1221" s="153" t="s">
        <v>7128</v>
      </c>
      <c r="O1221" s="153">
        <v>1</v>
      </c>
      <c r="P1221" s="153" t="s">
        <v>2378</v>
      </c>
      <c r="Q1221" s="153">
        <v>24</v>
      </c>
      <c r="R1221" s="153" t="s">
        <v>2614</v>
      </c>
      <c r="S1221" s="153">
        <v>1883</v>
      </c>
      <c r="T1221" s="153" t="s">
        <v>10087</v>
      </c>
      <c r="U1221" s="153">
        <v>4</v>
      </c>
      <c r="V1221" s="153">
        <v>1</v>
      </c>
      <c r="W1221" s="154">
        <v>18831</v>
      </c>
      <c r="X1221" s="153" t="s">
        <v>10088</v>
      </c>
      <c r="Y1221" s="153">
        <v>1</v>
      </c>
      <c r="Z1221" s="153" t="s">
        <v>37</v>
      </c>
      <c r="AA1221" s="153">
        <v>1</v>
      </c>
      <c r="AB1221" s="153" t="s">
        <v>7130</v>
      </c>
      <c r="AC1221" s="153">
        <v>1</v>
      </c>
      <c r="AD1221" s="153">
        <v>0</v>
      </c>
      <c r="AE1221" s="153">
        <v>0</v>
      </c>
      <c r="AF1221" s="153">
        <v>0</v>
      </c>
      <c r="AG1221" s="153">
        <v>0</v>
      </c>
      <c r="AH1221" s="153">
        <v>0</v>
      </c>
      <c r="AI1221" s="153">
        <v>0</v>
      </c>
      <c r="AJ1221" s="153">
        <v>0</v>
      </c>
      <c r="AK1221" s="153">
        <v>0</v>
      </c>
      <c r="AL1221" s="153">
        <v>0</v>
      </c>
      <c r="AM1221" s="153">
        <v>25</v>
      </c>
      <c r="AN1221" s="153">
        <v>25</v>
      </c>
      <c r="AO1221" s="153">
        <v>100</v>
      </c>
      <c r="AP1221" s="154">
        <v>25</v>
      </c>
      <c r="AQ1221" s="153">
        <v>0</v>
      </c>
      <c r="AR1221" s="153">
        <v>0</v>
      </c>
      <c r="AS1221" s="153">
        <v>50</v>
      </c>
      <c r="AT1221" s="153">
        <v>25</v>
      </c>
      <c r="AU1221" s="153">
        <v>50</v>
      </c>
      <c r="AV1221" s="153">
        <v>0</v>
      </c>
      <c r="AW1221" s="153">
        <v>0</v>
      </c>
      <c r="AX1221" s="153">
        <v>0</v>
      </c>
      <c r="AY1221" s="153">
        <v>0</v>
      </c>
      <c r="AZ1221" s="153">
        <v>0</v>
      </c>
      <c r="BA1221" s="153">
        <v>0</v>
      </c>
      <c r="BB1221" s="153">
        <v>0</v>
      </c>
      <c r="BC1221" s="153">
        <v>0</v>
      </c>
      <c r="BD1221" s="153">
        <v>0</v>
      </c>
      <c r="BE1221" s="153">
        <v>1000000000</v>
      </c>
      <c r="BF1221" s="153">
        <v>989530000</v>
      </c>
      <c r="BG1221" s="153" t="s">
        <v>7181</v>
      </c>
      <c r="BH1221" s="155">
        <v>1159000000</v>
      </c>
      <c r="BI1221" s="153">
        <v>0</v>
      </c>
      <c r="BJ1221" s="153">
        <v>0</v>
      </c>
    </row>
    <row r="1222" spans="1:62">
      <c r="A1222" s="152">
        <v>4050065308</v>
      </c>
      <c r="B1222" s="153">
        <v>6</v>
      </c>
      <c r="C1222" s="153" t="s">
        <v>10000</v>
      </c>
      <c r="D1222" s="153" t="s">
        <v>10001</v>
      </c>
      <c r="E1222" s="153">
        <v>2023</v>
      </c>
      <c r="F1222" s="153" t="s">
        <v>7125</v>
      </c>
      <c r="G1222" s="153" t="s">
        <v>7126</v>
      </c>
      <c r="H1222" s="153">
        <v>2</v>
      </c>
      <c r="I1222" s="153" t="s">
        <v>7127</v>
      </c>
      <c r="J1222" s="153">
        <v>19</v>
      </c>
      <c r="K1222" s="153" t="s">
        <v>2089</v>
      </c>
      <c r="L1222" s="153" t="s">
        <v>10002</v>
      </c>
      <c r="M1222" s="153">
        <v>199</v>
      </c>
      <c r="N1222" s="153" t="s">
        <v>7128</v>
      </c>
      <c r="O1222" s="153">
        <v>2</v>
      </c>
      <c r="P1222" s="153" t="s">
        <v>7223</v>
      </c>
      <c r="Q1222" s="153">
        <v>27</v>
      </c>
      <c r="R1222" s="153" t="s">
        <v>2637</v>
      </c>
      <c r="S1222" s="153">
        <v>1898</v>
      </c>
      <c r="T1222" s="153" t="s">
        <v>6800</v>
      </c>
      <c r="U1222" s="153">
        <v>9</v>
      </c>
      <c r="V1222" s="153">
        <v>1</v>
      </c>
      <c r="W1222" s="154">
        <v>18981</v>
      </c>
      <c r="X1222" s="153" t="s">
        <v>10089</v>
      </c>
      <c r="Y1222" s="153">
        <v>1</v>
      </c>
      <c r="Z1222" s="153" t="s">
        <v>37</v>
      </c>
      <c r="AA1222" s="153">
        <v>1</v>
      </c>
      <c r="AB1222" s="153" t="s">
        <v>7130</v>
      </c>
      <c r="AC1222" s="153">
        <v>1</v>
      </c>
      <c r="AD1222" s="153">
        <v>0</v>
      </c>
      <c r="AE1222" s="153">
        <v>0</v>
      </c>
      <c r="AF1222" s="153">
        <v>0</v>
      </c>
      <c r="AG1222" s="153">
        <v>64</v>
      </c>
      <c r="AH1222" s="153">
        <v>64</v>
      </c>
      <c r="AI1222" s="153">
        <v>100</v>
      </c>
      <c r="AJ1222" s="153">
        <v>111</v>
      </c>
      <c r="AK1222" s="153">
        <v>100</v>
      </c>
      <c r="AL1222" s="153" t="s">
        <v>9173</v>
      </c>
      <c r="AM1222" s="153">
        <v>100</v>
      </c>
      <c r="AN1222" s="153">
        <v>60</v>
      </c>
      <c r="AO1222" s="153">
        <v>60</v>
      </c>
      <c r="AP1222" s="154">
        <v>125</v>
      </c>
      <c r="AQ1222" s="153">
        <v>0</v>
      </c>
      <c r="AR1222" s="153">
        <v>0</v>
      </c>
      <c r="AS1222" s="153">
        <v>400</v>
      </c>
      <c r="AT1222" s="153">
        <v>224</v>
      </c>
      <c r="AU1222" s="153">
        <v>56</v>
      </c>
      <c r="AV1222" s="153">
        <v>0</v>
      </c>
      <c r="AW1222" s="153">
        <v>0</v>
      </c>
      <c r="AX1222" s="153">
        <v>0</v>
      </c>
      <c r="AY1222" s="153">
        <v>710259000</v>
      </c>
      <c r="AZ1222" s="153">
        <v>705393972</v>
      </c>
      <c r="BA1222" s="153" t="s">
        <v>10090</v>
      </c>
      <c r="BB1222" s="153">
        <v>635755000</v>
      </c>
      <c r="BC1222" s="153">
        <v>630845521</v>
      </c>
      <c r="BD1222" s="153" t="s">
        <v>8515</v>
      </c>
      <c r="BE1222" s="153">
        <v>1700000000</v>
      </c>
      <c r="BF1222" s="153">
        <v>538788976</v>
      </c>
      <c r="BG1222" s="153" t="s">
        <v>10091</v>
      </c>
      <c r="BH1222" s="155">
        <v>1499000000</v>
      </c>
      <c r="BI1222" s="153">
        <v>0</v>
      </c>
      <c r="BJ1222" s="153">
        <v>0</v>
      </c>
    </row>
    <row r="1223" spans="1:62">
      <c r="A1223" s="152">
        <v>4050065308</v>
      </c>
      <c r="B1223" s="153">
        <v>6</v>
      </c>
      <c r="C1223" s="153" t="s">
        <v>10000</v>
      </c>
      <c r="D1223" s="153" t="s">
        <v>10001</v>
      </c>
      <c r="E1223" s="153">
        <v>2023</v>
      </c>
      <c r="F1223" s="153" t="s">
        <v>7125</v>
      </c>
      <c r="G1223" s="153" t="s">
        <v>7126</v>
      </c>
      <c r="H1223" s="153">
        <v>2</v>
      </c>
      <c r="I1223" s="153" t="s">
        <v>7127</v>
      </c>
      <c r="J1223" s="153">
        <v>19</v>
      </c>
      <c r="K1223" s="153" t="s">
        <v>2089</v>
      </c>
      <c r="L1223" s="153" t="s">
        <v>10002</v>
      </c>
      <c r="M1223" s="153">
        <v>199</v>
      </c>
      <c r="N1223" s="153" t="s">
        <v>7128</v>
      </c>
      <c r="O1223" s="153">
        <v>2</v>
      </c>
      <c r="P1223" s="153" t="s">
        <v>7223</v>
      </c>
      <c r="Q1223" s="153">
        <v>27</v>
      </c>
      <c r="R1223" s="153" t="s">
        <v>2637</v>
      </c>
      <c r="S1223" s="153">
        <v>1898</v>
      </c>
      <c r="T1223" s="153" t="s">
        <v>6800</v>
      </c>
      <c r="U1223" s="153">
        <v>9</v>
      </c>
      <c r="V1223" s="153">
        <v>2</v>
      </c>
      <c r="W1223" s="154">
        <v>18982</v>
      </c>
      <c r="X1223" s="153" t="s">
        <v>10092</v>
      </c>
      <c r="Y1223" s="153">
        <v>1</v>
      </c>
      <c r="Z1223" s="153" t="s">
        <v>37</v>
      </c>
      <c r="AA1223" s="153">
        <v>1</v>
      </c>
      <c r="AB1223" s="153" t="s">
        <v>7130</v>
      </c>
      <c r="AC1223" s="153">
        <v>1</v>
      </c>
      <c r="AD1223" s="153">
        <v>0</v>
      </c>
      <c r="AE1223" s="153">
        <v>0</v>
      </c>
      <c r="AF1223" s="153">
        <v>0</v>
      </c>
      <c r="AG1223" s="153">
        <v>685</v>
      </c>
      <c r="AH1223" s="153">
        <v>685</v>
      </c>
      <c r="AI1223" s="153">
        <v>100</v>
      </c>
      <c r="AJ1223" s="153">
        <v>788</v>
      </c>
      <c r="AK1223" s="153">
        <v>755</v>
      </c>
      <c r="AL1223" s="153" t="s">
        <v>10093</v>
      </c>
      <c r="AM1223" s="153">
        <v>755</v>
      </c>
      <c r="AN1223" s="153">
        <v>548</v>
      </c>
      <c r="AO1223" s="153" t="s">
        <v>10094</v>
      </c>
      <c r="AP1223" s="154">
        <v>772</v>
      </c>
      <c r="AQ1223" s="153">
        <v>0</v>
      </c>
      <c r="AR1223" s="153">
        <v>0</v>
      </c>
      <c r="AS1223" s="153">
        <v>3000</v>
      </c>
      <c r="AT1223" s="153">
        <v>1988</v>
      </c>
      <c r="AU1223" s="153" t="s">
        <v>10095</v>
      </c>
      <c r="AV1223" s="153">
        <v>0</v>
      </c>
      <c r="AW1223" s="153">
        <v>0</v>
      </c>
      <c r="AX1223" s="153">
        <v>0</v>
      </c>
      <c r="AY1223" s="153">
        <v>202931000</v>
      </c>
      <c r="AZ1223" s="153">
        <v>198039234</v>
      </c>
      <c r="BA1223" s="153" t="s">
        <v>10096</v>
      </c>
      <c r="BB1223" s="153">
        <v>247151000</v>
      </c>
      <c r="BC1223" s="153">
        <v>246585243</v>
      </c>
      <c r="BD1223" s="153" t="s">
        <v>8472</v>
      </c>
      <c r="BE1223" s="153">
        <v>356381000</v>
      </c>
      <c r="BF1223" s="153">
        <v>123262236</v>
      </c>
      <c r="BG1223" s="153" t="s">
        <v>10097</v>
      </c>
      <c r="BH1223" s="155">
        <v>234000000</v>
      </c>
      <c r="BI1223" s="153">
        <v>0</v>
      </c>
      <c r="BJ1223" s="153">
        <v>0</v>
      </c>
    </row>
    <row r="1224" spans="1:62">
      <c r="A1224" s="152">
        <v>4050065308</v>
      </c>
      <c r="B1224" s="153">
        <v>6</v>
      </c>
      <c r="C1224" s="153" t="s">
        <v>10000</v>
      </c>
      <c r="D1224" s="153" t="s">
        <v>10001</v>
      </c>
      <c r="E1224" s="153">
        <v>2023</v>
      </c>
      <c r="F1224" s="153" t="s">
        <v>7125</v>
      </c>
      <c r="G1224" s="153" t="s">
        <v>7126</v>
      </c>
      <c r="H1224" s="153">
        <v>2</v>
      </c>
      <c r="I1224" s="153" t="s">
        <v>7127</v>
      </c>
      <c r="J1224" s="153">
        <v>19</v>
      </c>
      <c r="K1224" s="153" t="s">
        <v>2089</v>
      </c>
      <c r="L1224" s="153" t="s">
        <v>10002</v>
      </c>
      <c r="M1224" s="153">
        <v>199</v>
      </c>
      <c r="N1224" s="153" t="s">
        <v>7128</v>
      </c>
      <c r="O1224" s="153">
        <v>2</v>
      </c>
      <c r="P1224" s="153" t="s">
        <v>7223</v>
      </c>
      <c r="Q1224" s="153">
        <v>28</v>
      </c>
      <c r="R1224" s="153" t="s">
        <v>2661</v>
      </c>
      <c r="S1224" s="153">
        <v>2208</v>
      </c>
      <c r="T1224" s="153" t="s">
        <v>10098</v>
      </c>
      <c r="U1224" s="153">
        <v>11</v>
      </c>
      <c r="V1224" s="153">
        <v>1</v>
      </c>
      <c r="W1224" s="154">
        <v>22081</v>
      </c>
      <c r="X1224" s="153" t="s">
        <v>10099</v>
      </c>
      <c r="Y1224" s="153">
        <v>1</v>
      </c>
      <c r="Z1224" s="153" t="s">
        <v>37</v>
      </c>
      <c r="AA1224" s="153">
        <v>1</v>
      </c>
      <c r="AB1224" s="153" t="s">
        <v>7130</v>
      </c>
      <c r="AC1224" s="153">
        <v>1</v>
      </c>
      <c r="AD1224" s="153">
        <v>0</v>
      </c>
      <c r="AE1224" s="153">
        <v>0</v>
      </c>
      <c r="AF1224" s="153">
        <v>0</v>
      </c>
      <c r="AG1224" s="153">
        <v>4</v>
      </c>
      <c r="AH1224" s="153">
        <v>4</v>
      </c>
      <c r="AI1224" s="153">
        <v>100</v>
      </c>
      <c r="AJ1224" s="153">
        <v>3</v>
      </c>
      <c r="AK1224" s="153">
        <v>3</v>
      </c>
      <c r="AL1224" s="153">
        <v>100</v>
      </c>
      <c r="AM1224" s="153">
        <v>2</v>
      </c>
      <c r="AN1224" s="153">
        <v>1</v>
      </c>
      <c r="AO1224" s="153">
        <v>50</v>
      </c>
      <c r="AP1224" s="154">
        <v>3</v>
      </c>
      <c r="AQ1224" s="153">
        <v>0</v>
      </c>
      <c r="AR1224" s="153">
        <v>0</v>
      </c>
      <c r="AS1224" s="153">
        <v>12</v>
      </c>
      <c r="AT1224" s="153">
        <v>8</v>
      </c>
      <c r="AU1224" s="153" t="s">
        <v>7399</v>
      </c>
      <c r="AV1224" s="153">
        <v>0</v>
      </c>
      <c r="AW1224" s="153">
        <v>0</v>
      </c>
      <c r="AX1224" s="153">
        <v>0</v>
      </c>
      <c r="AY1224" s="153">
        <v>2029312000</v>
      </c>
      <c r="AZ1224" s="153">
        <v>2002898482</v>
      </c>
      <c r="BA1224" s="153" t="s">
        <v>9310</v>
      </c>
      <c r="BB1224" s="153">
        <v>1114438000</v>
      </c>
      <c r="BC1224" s="153">
        <v>1060788194</v>
      </c>
      <c r="BD1224" s="153" t="s">
        <v>9032</v>
      </c>
      <c r="BE1224" s="153">
        <v>2600000000</v>
      </c>
      <c r="BF1224" s="153">
        <v>900772455</v>
      </c>
      <c r="BG1224" s="153" t="s">
        <v>10100</v>
      </c>
      <c r="BH1224" s="155">
        <v>2920000000</v>
      </c>
      <c r="BI1224" s="153">
        <v>0</v>
      </c>
      <c r="BJ1224" s="153">
        <v>0</v>
      </c>
    </row>
    <row r="1225" spans="1:62">
      <c r="A1225" s="152">
        <v>4050065308</v>
      </c>
      <c r="B1225" s="153">
        <v>6</v>
      </c>
      <c r="C1225" s="153" t="s">
        <v>10000</v>
      </c>
      <c r="D1225" s="153" t="s">
        <v>10001</v>
      </c>
      <c r="E1225" s="153">
        <v>2023</v>
      </c>
      <c r="F1225" s="153" t="s">
        <v>7125</v>
      </c>
      <c r="G1225" s="153" t="s">
        <v>7126</v>
      </c>
      <c r="H1225" s="153">
        <v>2</v>
      </c>
      <c r="I1225" s="153" t="s">
        <v>7127</v>
      </c>
      <c r="J1225" s="153">
        <v>19</v>
      </c>
      <c r="K1225" s="153" t="s">
        <v>2089</v>
      </c>
      <c r="L1225" s="153" t="s">
        <v>10002</v>
      </c>
      <c r="M1225" s="153">
        <v>199</v>
      </c>
      <c r="N1225" s="153" t="s">
        <v>7128</v>
      </c>
      <c r="O1225" s="153">
        <v>2</v>
      </c>
      <c r="P1225" s="153" t="s">
        <v>7223</v>
      </c>
      <c r="Q1225" s="153">
        <v>30</v>
      </c>
      <c r="R1225" s="153" t="s">
        <v>2670</v>
      </c>
      <c r="S1225" s="153">
        <v>1928</v>
      </c>
      <c r="T1225" s="153" t="s">
        <v>10101</v>
      </c>
      <c r="U1225" s="153">
        <v>11</v>
      </c>
      <c r="V1225" s="153">
        <v>1</v>
      </c>
      <c r="W1225" s="154">
        <v>19281</v>
      </c>
      <c r="X1225" s="153" t="s">
        <v>10102</v>
      </c>
      <c r="Y1225" s="153">
        <v>1</v>
      </c>
      <c r="Z1225" s="153" t="s">
        <v>37</v>
      </c>
      <c r="AA1225" s="153">
        <v>1</v>
      </c>
      <c r="AB1225" s="153" t="s">
        <v>7130</v>
      </c>
      <c r="AC1225" s="153">
        <v>1</v>
      </c>
      <c r="AD1225" s="153">
        <v>0</v>
      </c>
      <c r="AE1225" s="153">
        <v>0</v>
      </c>
      <c r="AF1225" s="153">
        <v>0</v>
      </c>
      <c r="AG1225" s="153">
        <v>25</v>
      </c>
      <c r="AH1225" s="153">
        <v>25</v>
      </c>
      <c r="AI1225" s="153">
        <v>100</v>
      </c>
      <c r="AJ1225" s="153">
        <v>25</v>
      </c>
      <c r="AK1225" s="153">
        <v>25</v>
      </c>
      <c r="AL1225" s="153">
        <v>100</v>
      </c>
      <c r="AM1225" s="153">
        <v>25</v>
      </c>
      <c r="AN1225" s="153">
        <v>0</v>
      </c>
      <c r="AO1225" s="153">
        <v>0</v>
      </c>
      <c r="AP1225" s="154">
        <v>25</v>
      </c>
      <c r="AQ1225" s="153">
        <v>0</v>
      </c>
      <c r="AR1225" s="153">
        <v>0</v>
      </c>
      <c r="AS1225" s="153">
        <v>100</v>
      </c>
      <c r="AT1225" s="153">
        <v>50</v>
      </c>
      <c r="AU1225" s="153">
        <v>50</v>
      </c>
      <c r="AV1225" s="153">
        <v>0</v>
      </c>
      <c r="AW1225" s="153">
        <v>0</v>
      </c>
      <c r="AX1225" s="153">
        <v>0</v>
      </c>
      <c r="AY1225" s="153">
        <v>347730741</v>
      </c>
      <c r="AZ1225" s="153">
        <v>296720423</v>
      </c>
      <c r="BA1225" s="153" t="s">
        <v>10103</v>
      </c>
      <c r="BB1225" s="153">
        <v>348366000</v>
      </c>
      <c r="BC1225" s="153">
        <v>339623884</v>
      </c>
      <c r="BD1225" s="153" t="s">
        <v>9378</v>
      </c>
      <c r="BE1225" s="153">
        <v>450000000</v>
      </c>
      <c r="BF1225" s="153">
        <v>0</v>
      </c>
      <c r="BG1225" s="153">
        <v>0</v>
      </c>
      <c r="BH1225" s="155">
        <v>341000000</v>
      </c>
      <c r="BI1225" s="153">
        <v>0</v>
      </c>
      <c r="BJ1225" s="153">
        <v>0</v>
      </c>
    </row>
    <row r="1226" spans="1:62">
      <c r="A1226" s="152">
        <v>4050065308</v>
      </c>
      <c r="B1226" s="153">
        <v>6</v>
      </c>
      <c r="C1226" s="153" t="s">
        <v>10000</v>
      </c>
      <c r="D1226" s="153" t="s">
        <v>10001</v>
      </c>
      <c r="E1226" s="153">
        <v>2023</v>
      </c>
      <c r="F1226" s="153" t="s">
        <v>7125</v>
      </c>
      <c r="G1226" s="153" t="s">
        <v>7126</v>
      </c>
      <c r="H1226" s="153">
        <v>2</v>
      </c>
      <c r="I1226" s="153" t="s">
        <v>7127</v>
      </c>
      <c r="J1226" s="153">
        <v>19</v>
      </c>
      <c r="K1226" s="153" t="s">
        <v>2089</v>
      </c>
      <c r="L1226" s="153" t="s">
        <v>10002</v>
      </c>
      <c r="M1226" s="153">
        <v>199</v>
      </c>
      <c r="N1226" s="153" t="s">
        <v>7128</v>
      </c>
      <c r="O1226" s="153">
        <v>2</v>
      </c>
      <c r="P1226" s="153" t="s">
        <v>7223</v>
      </c>
      <c r="Q1226" s="153">
        <v>30</v>
      </c>
      <c r="R1226" s="153" t="s">
        <v>2670</v>
      </c>
      <c r="S1226" s="153">
        <v>1928</v>
      </c>
      <c r="T1226" s="153" t="s">
        <v>10101</v>
      </c>
      <c r="U1226" s="153">
        <v>11</v>
      </c>
      <c r="V1226" s="153">
        <v>2</v>
      </c>
      <c r="W1226" s="154">
        <v>19282</v>
      </c>
      <c r="X1226" s="153" t="s">
        <v>10104</v>
      </c>
      <c r="Y1226" s="153">
        <v>1</v>
      </c>
      <c r="Z1226" s="153" t="s">
        <v>37</v>
      </c>
      <c r="AA1226" s="153">
        <v>1</v>
      </c>
      <c r="AB1226" s="153" t="s">
        <v>7130</v>
      </c>
      <c r="AC1226" s="153">
        <v>1</v>
      </c>
      <c r="AD1226" s="153">
        <v>0</v>
      </c>
      <c r="AE1226" s="153">
        <v>0</v>
      </c>
      <c r="AF1226" s="153">
        <v>0</v>
      </c>
      <c r="AG1226" s="153" t="s">
        <v>7472</v>
      </c>
      <c r="AH1226" s="153">
        <v>0</v>
      </c>
      <c r="AI1226" s="153">
        <v>0</v>
      </c>
      <c r="AJ1226" s="153" t="s">
        <v>7290</v>
      </c>
      <c r="AK1226" s="153" t="s">
        <v>7290</v>
      </c>
      <c r="AL1226" s="153">
        <v>100</v>
      </c>
      <c r="AM1226" s="153" t="s">
        <v>7290</v>
      </c>
      <c r="AN1226" s="153">
        <v>0</v>
      </c>
      <c r="AO1226" s="153">
        <v>0</v>
      </c>
      <c r="AP1226" s="154" t="s">
        <v>7290</v>
      </c>
      <c r="AQ1226" s="153">
        <v>0</v>
      </c>
      <c r="AR1226" s="153">
        <v>0</v>
      </c>
      <c r="AS1226" s="153">
        <v>1</v>
      </c>
      <c r="AT1226" s="153" t="s">
        <v>7290</v>
      </c>
      <c r="AU1226" s="153">
        <v>30</v>
      </c>
      <c r="AV1226" s="153">
        <v>0</v>
      </c>
      <c r="AW1226" s="153">
        <v>0</v>
      </c>
      <c r="AX1226" s="153">
        <v>0</v>
      </c>
      <c r="AY1226" s="153">
        <v>1767748488</v>
      </c>
      <c r="AZ1226" s="153">
        <v>1767748488</v>
      </c>
      <c r="BA1226" s="153">
        <v>100</v>
      </c>
      <c r="BB1226" s="153">
        <v>924570000</v>
      </c>
      <c r="BC1226" s="153">
        <v>924359869</v>
      </c>
      <c r="BD1226" s="153" t="s">
        <v>7339</v>
      </c>
      <c r="BE1226" s="153">
        <v>1171196000</v>
      </c>
      <c r="BF1226" s="153">
        <v>0</v>
      </c>
      <c r="BG1226" s="153">
        <v>0</v>
      </c>
      <c r="BH1226" s="155">
        <v>923000000</v>
      </c>
      <c r="BI1226" s="153">
        <v>0</v>
      </c>
      <c r="BJ1226" s="153">
        <v>0</v>
      </c>
    </row>
    <row r="1227" spans="1:62">
      <c r="A1227" s="152">
        <v>4050065308</v>
      </c>
      <c r="B1227" s="153">
        <v>6</v>
      </c>
      <c r="C1227" s="153" t="s">
        <v>10000</v>
      </c>
      <c r="D1227" s="153" t="s">
        <v>10001</v>
      </c>
      <c r="E1227" s="153">
        <v>2023</v>
      </c>
      <c r="F1227" s="153" t="s">
        <v>7125</v>
      </c>
      <c r="G1227" s="153" t="s">
        <v>7126</v>
      </c>
      <c r="H1227" s="153">
        <v>2</v>
      </c>
      <c r="I1227" s="153" t="s">
        <v>7127</v>
      </c>
      <c r="J1227" s="153">
        <v>19</v>
      </c>
      <c r="K1227" s="153" t="s">
        <v>2089</v>
      </c>
      <c r="L1227" s="153" t="s">
        <v>10002</v>
      </c>
      <c r="M1227" s="153">
        <v>199</v>
      </c>
      <c r="N1227" s="153" t="s">
        <v>7128</v>
      </c>
      <c r="O1227" s="153">
        <v>2</v>
      </c>
      <c r="P1227" s="153" t="s">
        <v>7223</v>
      </c>
      <c r="Q1227" s="153">
        <v>33</v>
      </c>
      <c r="R1227" s="153" t="s">
        <v>6292</v>
      </c>
      <c r="S1227" s="153">
        <v>1929</v>
      </c>
      <c r="T1227" s="153" t="s">
        <v>6816</v>
      </c>
      <c r="U1227" s="153">
        <v>8</v>
      </c>
      <c r="V1227" s="153">
        <v>1</v>
      </c>
      <c r="W1227" s="154">
        <v>19291</v>
      </c>
      <c r="X1227" s="153" t="s">
        <v>10105</v>
      </c>
      <c r="Y1227" s="153">
        <v>1</v>
      </c>
      <c r="Z1227" s="153" t="s">
        <v>37</v>
      </c>
      <c r="AA1227" s="153">
        <v>1</v>
      </c>
      <c r="AB1227" s="153" t="s">
        <v>7130</v>
      </c>
      <c r="AC1227" s="153">
        <v>1</v>
      </c>
      <c r="AD1227" s="153">
        <v>0</v>
      </c>
      <c r="AE1227" s="153">
        <v>0</v>
      </c>
      <c r="AF1227" s="153">
        <v>0</v>
      </c>
      <c r="AG1227" s="153">
        <v>200</v>
      </c>
      <c r="AH1227" s="153">
        <v>200</v>
      </c>
      <c r="AI1227" s="153">
        <v>100</v>
      </c>
      <c r="AJ1227" s="153">
        <v>200</v>
      </c>
      <c r="AK1227" s="153">
        <v>200</v>
      </c>
      <c r="AL1227" s="153">
        <v>100</v>
      </c>
      <c r="AM1227" s="153">
        <v>300</v>
      </c>
      <c r="AN1227" s="153">
        <v>126</v>
      </c>
      <c r="AO1227" s="153">
        <v>42</v>
      </c>
      <c r="AP1227" s="154">
        <v>300</v>
      </c>
      <c r="AQ1227" s="153">
        <v>0</v>
      </c>
      <c r="AR1227" s="153">
        <v>0</v>
      </c>
      <c r="AS1227" s="153">
        <v>1000</v>
      </c>
      <c r="AT1227" s="153">
        <v>526</v>
      </c>
      <c r="AU1227" s="153" t="s">
        <v>10106</v>
      </c>
      <c r="AV1227" s="153">
        <v>0</v>
      </c>
      <c r="AW1227" s="153">
        <v>0</v>
      </c>
      <c r="AX1227" s="153">
        <v>0</v>
      </c>
      <c r="AY1227" s="153">
        <v>202931000</v>
      </c>
      <c r="AZ1227" s="153">
        <v>193876524</v>
      </c>
      <c r="BA1227" s="153" t="s">
        <v>8514</v>
      </c>
      <c r="BB1227" s="153">
        <v>224683000</v>
      </c>
      <c r="BC1227" s="153">
        <v>224380300</v>
      </c>
      <c r="BD1227" s="153" t="s">
        <v>7239</v>
      </c>
      <c r="BE1227" s="153">
        <v>385000000</v>
      </c>
      <c r="BF1227" s="153">
        <v>111327107</v>
      </c>
      <c r="BG1227" s="153" t="s">
        <v>10107</v>
      </c>
      <c r="BH1227" s="155">
        <v>301000000</v>
      </c>
      <c r="BI1227" s="153">
        <v>0</v>
      </c>
      <c r="BJ1227" s="153">
        <v>0</v>
      </c>
    </row>
    <row r="1228" spans="1:62">
      <c r="A1228" s="152">
        <v>4050065308</v>
      </c>
      <c r="B1228" s="153">
        <v>6</v>
      </c>
      <c r="C1228" s="153" t="s">
        <v>10000</v>
      </c>
      <c r="D1228" s="153" t="s">
        <v>10001</v>
      </c>
      <c r="E1228" s="153">
        <v>2023</v>
      </c>
      <c r="F1228" s="153" t="s">
        <v>7125</v>
      </c>
      <c r="G1228" s="153" t="s">
        <v>7126</v>
      </c>
      <c r="H1228" s="153">
        <v>2</v>
      </c>
      <c r="I1228" s="153" t="s">
        <v>7127</v>
      </c>
      <c r="J1228" s="153">
        <v>19</v>
      </c>
      <c r="K1228" s="153" t="s">
        <v>2089</v>
      </c>
      <c r="L1228" s="153" t="s">
        <v>10002</v>
      </c>
      <c r="M1228" s="153">
        <v>199</v>
      </c>
      <c r="N1228" s="153" t="s">
        <v>7128</v>
      </c>
      <c r="O1228" s="153">
        <v>2</v>
      </c>
      <c r="P1228" s="153" t="s">
        <v>7223</v>
      </c>
      <c r="Q1228" s="153">
        <v>33</v>
      </c>
      <c r="R1228" s="153" t="s">
        <v>6292</v>
      </c>
      <c r="S1228" s="153">
        <v>1929</v>
      </c>
      <c r="T1228" s="153" t="s">
        <v>6816</v>
      </c>
      <c r="U1228" s="153">
        <v>8</v>
      </c>
      <c r="V1228" s="153">
        <v>2</v>
      </c>
      <c r="W1228" s="154">
        <v>19292</v>
      </c>
      <c r="X1228" s="153" t="s">
        <v>10108</v>
      </c>
      <c r="Y1228" s="153">
        <v>1</v>
      </c>
      <c r="Z1228" s="153" t="s">
        <v>37</v>
      </c>
      <c r="AA1228" s="153">
        <v>1</v>
      </c>
      <c r="AB1228" s="153" t="s">
        <v>7130</v>
      </c>
      <c r="AC1228" s="153">
        <v>1</v>
      </c>
      <c r="AD1228" s="153">
        <v>0</v>
      </c>
      <c r="AE1228" s="153">
        <v>0</v>
      </c>
      <c r="AF1228" s="153">
        <v>0</v>
      </c>
      <c r="AG1228" s="153">
        <v>500</v>
      </c>
      <c r="AH1228" s="153">
        <v>210</v>
      </c>
      <c r="AI1228" s="153">
        <v>42</v>
      </c>
      <c r="AJ1228" s="153">
        <v>0</v>
      </c>
      <c r="AK1228" s="153">
        <v>0</v>
      </c>
      <c r="AL1228" s="153">
        <v>0</v>
      </c>
      <c r="AM1228" s="153">
        <v>310</v>
      </c>
      <c r="AN1228" s="153">
        <v>370</v>
      </c>
      <c r="AO1228" s="153" t="s">
        <v>10109</v>
      </c>
      <c r="AP1228" s="154">
        <v>390</v>
      </c>
      <c r="AQ1228" s="153">
        <v>0</v>
      </c>
      <c r="AR1228" s="153">
        <v>0</v>
      </c>
      <c r="AS1228" s="153">
        <v>1200</v>
      </c>
      <c r="AT1228" s="153">
        <v>580</v>
      </c>
      <c r="AU1228" s="153" t="s">
        <v>7945</v>
      </c>
      <c r="AV1228" s="153">
        <v>0</v>
      </c>
      <c r="AW1228" s="153">
        <v>0</v>
      </c>
      <c r="AX1228" s="153">
        <v>0</v>
      </c>
      <c r="AY1228" s="153">
        <v>355130000</v>
      </c>
      <c r="AZ1228" s="153">
        <v>342547739</v>
      </c>
      <c r="BA1228" s="153" t="s">
        <v>8257</v>
      </c>
      <c r="BB1228" s="153">
        <v>0</v>
      </c>
      <c r="BC1228" s="153">
        <v>0</v>
      </c>
      <c r="BD1228" s="153">
        <v>0</v>
      </c>
      <c r="BE1228" s="153">
        <v>600000000</v>
      </c>
      <c r="BF1228" s="153">
        <v>205927842</v>
      </c>
      <c r="BG1228" s="153" t="s">
        <v>10110</v>
      </c>
      <c r="BH1228" s="155">
        <v>650000000</v>
      </c>
      <c r="BI1228" s="153">
        <v>0</v>
      </c>
      <c r="BJ1228" s="153">
        <v>0</v>
      </c>
    </row>
    <row r="1229" spans="1:62">
      <c r="A1229" s="152">
        <v>4050065308</v>
      </c>
      <c r="B1229" s="153">
        <v>6</v>
      </c>
      <c r="C1229" s="153" t="s">
        <v>10000</v>
      </c>
      <c r="D1229" s="153" t="s">
        <v>10001</v>
      </c>
      <c r="E1229" s="153">
        <v>2023</v>
      </c>
      <c r="F1229" s="153" t="s">
        <v>7125</v>
      </c>
      <c r="G1229" s="153" t="s">
        <v>7126</v>
      </c>
      <c r="H1229" s="153">
        <v>2</v>
      </c>
      <c r="I1229" s="153" t="s">
        <v>7127</v>
      </c>
      <c r="J1229" s="153">
        <v>19</v>
      </c>
      <c r="K1229" s="153" t="s">
        <v>2089</v>
      </c>
      <c r="L1229" s="153" t="s">
        <v>10002</v>
      </c>
      <c r="M1229" s="153">
        <v>199</v>
      </c>
      <c r="N1229" s="153" t="s">
        <v>7128</v>
      </c>
      <c r="O1229" s="153">
        <v>2</v>
      </c>
      <c r="P1229" s="153" t="s">
        <v>7223</v>
      </c>
      <c r="Q1229" s="153">
        <v>33</v>
      </c>
      <c r="R1229" s="153" t="s">
        <v>6292</v>
      </c>
      <c r="S1229" s="153">
        <v>1930</v>
      </c>
      <c r="T1229" s="153" t="s">
        <v>6820</v>
      </c>
      <c r="U1229" s="153">
        <v>7</v>
      </c>
      <c r="V1229" s="153">
        <v>1</v>
      </c>
      <c r="W1229" s="154">
        <v>19301</v>
      </c>
      <c r="X1229" s="153" t="s">
        <v>10111</v>
      </c>
      <c r="Y1229" s="153">
        <v>1</v>
      </c>
      <c r="Z1229" s="153" t="s">
        <v>37</v>
      </c>
      <c r="AA1229" s="153">
        <v>1</v>
      </c>
      <c r="AB1229" s="153" t="s">
        <v>7130</v>
      </c>
      <c r="AC1229" s="153">
        <v>1</v>
      </c>
      <c r="AD1229" s="153">
        <v>0</v>
      </c>
      <c r="AE1229" s="153">
        <v>0</v>
      </c>
      <c r="AF1229" s="153">
        <v>0</v>
      </c>
      <c r="AG1229" s="153">
        <v>100</v>
      </c>
      <c r="AH1229" s="153">
        <v>0</v>
      </c>
      <c r="AI1229" s="153">
        <v>0</v>
      </c>
      <c r="AJ1229" s="153">
        <v>1700</v>
      </c>
      <c r="AK1229" s="153">
        <v>1800</v>
      </c>
      <c r="AL1229" s="153" t="s">
        <v>7192</v>
      </c>
      <c r="AM1229" s="153">
        <v>1000</v>
      </c>
      <c r="AN1229" s="153">
        <v>1000</v>
      </c>
      <c r="AO1229" s="153">
        <v>100</v>
      </c>
      <c r="AP1229" s="154">
        <v>0</v>
      </c>
      <c r="AQ1229" s="153">
        <v>0</v>
      </c>
      <c r="AR1229" s="153">
        <v>0</v>
      </c>
      <c r="AS1229" s="153">
        <v>2800</v>
      </c>
      <c r="AT1229" s="153">
        <v>2800</v>
      </c>
      <c r="AU1229" s="153">
        <v>100</v>
      </c>
      <c r="AV1229" s="153">
        <v>0</v>
      </c>
      <c r="AW1229" s="153">
        <v>0</v>
      </c>
      <c r="AX1229" s="153">
        <v>0</v>
      </c>
      <c r="AY1229" s="153">
        <v>103337444</v>
      </c>
      <c r="AZ1229" s="153">
        <v>103337444</v>
      </c>
      <c r="BA1229" s="153">
        <v>100</v>
      </c>
      <c r="BB1229" s="153">
        <v>3648097000</v>
      </c>
      <c r="BC1229" s="153">
        <v>3640131818</v>
      </c>
      <c r="BD1229" s="153" t="s">
        <v>8627</v>
      </c>
      <c r="BE1229" s="153">
        <v>1680506392</v>
      </c>
      <c r="BF1229" s="153">
        <v>1680506392</v>
      </c>
      <c r="BG1229" s="153">
        <v>100</v>
      </c>
      <c r="BH1229" s="155">
        <v>0</v>
      </c>
      <c r="BI1229" s="153">
        <v>0</v>
      </c>
      <c r="BJ1229" s="153">
        <v>0</v>
      </c>
    </row>
    <row r="1230" spans="1:62">
      <c r="A1230" s="152">
        <v>4050065308</v>
      </c>
      <c r="B1230" s="153">
        <v>6</v>
      </c>
      <c r="C1230" s="153" t="s">
        <v>10000</v>
      </c>
      <c r="D1230" s="153" t="s">
        <v>10001</v>
      </c>
      <c r="E1230" s="153">
        <v>2023</v>
      </c>
      <c r="F1230" s="153" t="s">
        <v>7125</v>
      </c>
      <c r="G1230" s="153" t="s">
        <v>7126</v>
      </c>
      <c r="H1230" s="153">
        <v>2</v>
      </c>
      <c r="I1230" s="153" t="s">
        <v>7127</v>
      </c>
      <c r="J1230" s="153">
        <v>19</v>
      </c>
      <c r="K1230" s="153" t="s">
        <v>2089</v>
      </c>
      <c r="L1230" s="153" t="s">
        <v>10002</v>
      </c>
      <c r="M1230" s="153">
        <v>199</v>
      </c>
      <c r="N1230" s="153" t="s">
        <v>7128</v>
      </c>
      <c r="O1230" s="153">
        <v>2</v>
      </c>
      <c r="P1230" s="153" t="s">
        <v>7223</v>
      </c>
      <c r="Q1230" s="153">
        <v>33</v>
      </c>
      <c r="R1230" s="153" t="s">
        <v>6292</v>
      </c>
      <c r="S1230" s="153">
        <v>1930</v>
      </c>
      <c r="T1230" s="153" t="s">
        <v>6820</v>
      </c>
      <c r="U1230" s="153">
        <v>7</v>
      </c>
      <c r="V1230" s="153">
        <v>2</v>
      </c>
      <c r="W1230" s="154">
        <v>19302</v>
      </c>
      <c r="X1230" s="153" t="s">
        <v>10112</v>
      </c>
      <c r="Y1230" s="153">
        <v>1</v>
      </c>
      <c r="Z1230" s="153" t="s">
        <v>37</v>
      </c>
      <c r="AA1230" s="153">
        <v>1</v>
      </c>
      <c r="AB1230" s="153" t="s">
        <v>7130</v>
      </c>
      <c r="AC1230" s="153">
        <v>1</v>
      </c>
      <c r="AD1230" s="153">
        <v>0</v>
      </c>
      <c r="AE1230" s="153">
        <v>0</v>
      </c>
      <c r="AF1230" s="153">
        <v>0</v>
      </c>
      <c r="AG1230" s="153" t="s">
        <v>7472</v>
      </c>
      <c r="AH1230" s="153">
        <v>0</v>
      </c>
      <c r="AI1230" s="153">
        <v>0</v>
      </c>
      <c r="AJ1230" s="153" t="s">
        <v>10113</v>
      </c>
      <c r="AK1230" s="153">
        <v>20</v>
      </c>
      <c r="AL1230" s="153" t="s">
        <v>10114</v>
      </c>
      <c r="AM1230" s="153">
        <v>2</v>
      </c>
      <c r="AN1230" s="153">
        <v>2</v>
      </c>
      <c r="AO1230" s="153">
        <v>100</v>
      </c>
      <c r="AP1230" s="154">
        <v>0</v>
      </c>
      <c r="AQ1230" s="153">
        <v>0</v>
      </c>
      <c r="AR1230" s="153">
        <v>0</v>
      </c>
      <c r="AS1230" s="153">
        <v>22</v>
      </c>
      <c r="AT1230" s="153">
        <v>22</v>
      </c>
      <c r="AU1230" s="153">
        <v>100</v>
      </c>
      <c r="AV1230" s="153">
        <v>0</v>
      </c>
      <c r="AW1230" s="153">
        <v>0</v>
      </c>
      <c r="AX1230" s="153">
        <v>0</v>
      </c>
      <c r="AY1230" s="153">
        <v>248851045</v>
      </c>
      <c r="AZ1230" s="153">
        <v>248851045</v>
      </c>
      <c r="BA1230" s="153">
        <v>100</v>
      </c>
      <c r="BB1230" s="153">
        <v>4263356000</v>
      </c>
      <c r="BC1230" s="153">
        <v>4263355996</v>
      </c>
      <c r="BD1230" s="153">
        <v>100</v>
      </c>
      <c r="BE1230" s="153">
        <v>1815614772</v>
      </c>
      <c r="BF1230" s="153">
        <v>1815614772</v>
      </c>
      <c r="BG1230" s="153">
        <v>100</v>
      </c>
      <c r="BH1230" s="155">
        <v>0</v>
      </c>
      <c r="BI1230" s="153">
        <v>0</v>
      </c>
      <c r="BJ1230" s="153">
        <v>0</v>
      </c>
    </row>
    <row r="1231" spans="1:62">
      <c r="A1231" s="152">
        <v>4050065308</v>
      </c>
      <c r="B1231" s="153">
        <v>6</v>
      </c>
      <c r="C1231" s="153" t="s">
        <v>10000</v>
      </c>
      <c r="D1231" s="153" t="s">
        <v>10001</v>
      </c>
      <c r="E1231" s="153">
        <v>2023</v>
      </c>
      <c r="F1231" s="153" t="s">
        <v>7125</v>
      </c>
      <c r="G1231" s="153" t="s">
        <v>7126</v>
      </c>
      <c r="H1231" s="153">
        <v>2</v>
      </c>
      <c r="I1231" s="153" t="s">
        <v>7127</v>
      </c>
      <c r="J1231" s="153">
        <v>19</v>
      </c>
      <c r="K1231" s="153" t="s">
        <v>2089</v>
      </c>
      <c r="L1231" s="153" t="s">
        <v>10002</v>
      </c>
      <c r="M1231" s="153">
        <v>199</v>
      </c>
      <c r="N1231" s="153" t="s">
        <v>7128</v>
      </c>
      <c r="O1231" s="153">
        <v>2</v>
      </c>
      <c r="P1231" s="153" t="s">
        <v>7223</v>
      </c>
      <c r="Q1231" s="153">
        <v>34</v>
      </c>
      <c r="R1231" s="153" t="s">
        <v>2717</v>
      </c>
      <c r="S1231" s="153">
        <v>1931</v>
      </c>
      <c r="T1231" s="153" t="s">
        <v>6826</v>
      </c>
      <c r="U1231" s="153">
        <v>7</v>
      </c>
      <c r="V1231" s="153">
        <v>1</v>
      </c>
      <c r="W1231" s="154">
        <v>19311</v>
      </c>
      <c r="X1231" s="153" t="s">
        <v>10115</v>
      </c>
      <c r="Y1231" s="153">
        <v>1</v>
      </c>
      <c r="Z1231" s="153" t="s">
        <v>37</v>
      </c>
      <c r="AA1231" s="153">
        <v>1</v>
      </c>
      <c r="AB1231" s="153" t="s">
        <v>7130</v>
      </c>
      <c r="AC1231" s="153">
        <v>1</v>
      </c>
      <c r="AD1231" s="153">
        <v>0</v>
      </c>
      <c r="AE1231" s="153">
        <v>0</v>
      </c>
      <c r="AF1231" s="153">
        <v>0</v>
      </c>
      <c r="AG1231" s="153">
        <v>10000</v>
      </c>
      <c r="AH1231" s="153">
        <v>10000</v>
      </c>
      <c r="AI1231" s="153">
        <v>100</v>
      </c>
      <c r="AJ1231" s="153">
        <v>6878</v>
      </c>
      <c r="AK1231" s="153">
        <v>6878</v>
      </c>
      <c r="AL1231" s="153">
        <v>100</v>
      </c>
      <c r="AM1231" s="153">
        <v>9250</v>
      </c>
      <c r="AN1231" s="153">
        <v>9250</v>
      </c>
      <c r="AO1231" s="153">
        <v>100</v>
      </c>
      <c r="AP1231" s="154">
        <v>13872</v>
      </c>
      <c r="AQ1231" s="153">
        <v>0</v>
      </c>
      <c r="AR1231" s="153">
        <v>0</v>
      </c>
      <c r="AS1231" s="153">
        <v>40000</v>
      </c>
      <c r="AT1231" s="153">
        <v>26128</v>
      </c>
      <c r="AU1231" s="153" t="s">
        <v>10116</v>
      </c>
      <c r="AV1231" s="153">
        <v>0</v>
      </c>
      <c r="AW1231" s="153">
        <v>0</v>
      </c>
      <c r="AX1231" s="153">
        <v>0</v>
      </c>
      <c r="AY1231" s="153">
        <v>1349492000</v>
      </c>
      <c r="AZ1231" s="153">
        <v>1312073042</v>
      </c>
      <c r="BA1231" s="153" t="s">
        <v>9077</v>
      </c>
      <c r="BB1231" s="153">
        <v>798731000</v>
      </c>
      <c r="BC1231" s="153">
        <v>798731000</v>
      </c>
      <c r="BD1231" s="153">
        <v>100</v>
      </c>
      <c r="BE1231" s="153">
        <v>1400000000</v>
      </c>
      <c r="BF1231" s="153">
        <v>1340014618</v>
      </c>
      <c r="BG1231" s="153" t="s">
        <v>7655</v>
      </c>
      <c r="BH1231" s="155">
        <v>1961000000</v>
      </c>
      <c r="BI1231" s="153">
        <v>0</v>
      </c>
      <c r="BJ1231" s="153">
        <v>0</v>
      </c>
    </row>
    <row r="1232" spans="1:62">
      <c r="A1232" s="152">
        <v>4050065308</v>
      </c>
      <c r="B1232" s="153">
        <v>6</v>
      </c>
      <c r="C1232" s="153" t="s">
        <v>10000</v>
      </c>
      <c r="D1232" s="153" t="s">
        <v>10001</v>
      </c>
      <c r="E1232" s="153">
        <v>2023</v>
      </c>
      <c r="F1232" s="153" t="s">
        <v>7125</v>
      </c>
      <c r="G1232" s="153" t="s">
        <v>7126</v>
      </c>
      <c r="H1232" s="153">
        <v>2</v>
      </c>
      <c r="I1232" s="153" t="s">
        <v>7127</v>
      </c>
      <c r="J1232" s="153">
        <v>19</v>
      </c>
      <c r="K1232" s="153" t="s">
        <v>2089</v>
      </c>
      <c r="L1232" s="153" t="s">
        <v>10002</v>
      </c>
      <c r="M1232" s="153">
        <v>199</v>
      </c>
      <c r="N1232" s="153" t="s">
        <v>7128</v>
      </c>
      <c r="O1232" s="153">
        <v>2</v>
      </c>
      <c r="P1232" s="153" t="s">
        <v>7223</v>
      </c>
      <c r="Q1232" s="153">
        <v>37</v>
      </c>
      <c r="R1232" s="153" t="s">
        <v>3114</v>
      </c>
      <c r="S1232" s="153">
        <v>1934</v>
      </c>
      <c r="T1232" s="153" t="s">
        <v>6828</v>
      </c>
      <c r="U1232" s="153">
        <v>7</v>
      </c>
      <c r="V1232" s="153">
        <v>1</v>
      </c>
      <c r="W1232" s="154">
        <v>19341</v>
      </c>
      <c r="X1232" s="153" t="s">
        <v>10117</v>
      </c>
      <c r="Y1232" s="153">
        <v>1</v>
      </c>
      <c r="Z1232" s="153" t="s">
        <v>37</v>
      </c>
      <c r="AA1232" s="153">
        <v>1</v>
      </c>
      <c r="AB1232" s="153" t="s">
        <v>7130</v>
      </c>
      <c r="AC1232" s="153">
        <v>1</v>
      </c>
      <c r="AD1232" s="153">
        <v>0</v>
      </c>
      <c r="AE1232" s="153">
        <v>0</v>
      </c>
      <c r="AF1232" s="153">
        <v>0</v>
      </c>
      <c r="AG1232" s="153">
        <v>1</v>
      </c>
      <c r="AH1232" s="153">
        <v>0</v>
      </c>
      <c r="AI1232" s="153">
        <v>0</v>
      </c>
      <c r="AJ1232" s="153">
        <v>2</v>
      </c>
      <c r="AK1232" s="153">
        <v>2</v>
      </c>
      <c r="AL1232" s="153">
        <v>100</v>
      </c>
      <c r="AM1232" s="153">
        <v>2</v>
      </c>
      <c r="AN1232" s="153">
        <v>0</v>
      </c>
      <c r="AO1232" s="153">
        <v>0</v>
      </c>
      <c r="AP1232" s="154">
        <v>1</v>
      </c>
      <c r="AQ1232" s="153">
        <v>0</v>
      </c>
      <c r="AR1232" s="153">
        <v>0</v>
      </c>
      <c r="AS1232" s="153">
        <v>6</v>
      </c>
      <c r="AT1232" s="153">
        <v>2</v>
      </c>
      <c r="AU1232" s="153" t="s">
        <v>7612</v>
      </c>
      <c r="AV1232" s="153">
        <v>0</v>
      </c>
      <c r="AW1232" s="153">
        <v>0</v>
      </c>
      <c r="AX1232" s="153">
        <v>0</v>
      </c>
      <c r="AY1232" s="153">
        <v>798534000</v>
      </c>
      <c r="AZ1232" s="153">
        <v>798392995</v>
      </c>
      <c r="BA1232" s="153" t="s">
        <v>7339</v>
      </c>
      <c r="BB1232" s="153">
        <v>1284062000</v>
      </c>
      <c r="BC1232" s="153">
        <v>1284017755</v>
      </c>
      <c r="BD1232" s="153">
        <v>100</v>
      </c>
      <c r="BE1232" s="153">
        <v>1500000000</v>
      </c>
      <c r="BF1232" s="153">
        <v>0</v>
      </c>
      <c r="BG1232" s="153">
        <v>0</v>
      </c>
      <c r="BH1232" s="155">
        <v>1400000000</v>
      </c>
      <c r="BI1232" s="153">
        <v>0</v>
      </c>
      <c r="BJ1232" s="153">
        <v>0</v>
      </c>
    </row>
    <row r="1233" spans="1:62">
      <c r="A1233" s="152">
        <v>4050065308</v>
      </c>
      <c r="B1233" s="153">
        <v>6</v>
      </c>
      <c r="C1233" s="153" t="s">
        <v>10000</v>
      </c>
      <c r="D1233" s="153" t="s">
        <v>10001</v>
      </c>
      <c r="E1233" s="153">
        <v>2023</v>
      </c>
      <c r="F1233" s="153" t="s">
        <v>7125</v>
      </c>
      <c r="G1233" s="153" t="s">
        <v>7126</v>
      </c>
      <c r="H1233" s="153">
        <v>2</v>
      </c>
      <c r="I1233" s="153" t="s">
        <v>7127</v>
      </c>
      <c r="J1233" s="153">
        <v>19</v>
      </c>
      <c r="K1233" s="153" t="s">
        <v>2089</v>
      </c>
      <c r="L1233" s="153" t="s">
        <v>10002</v>
      </c>
      <c r="M1233" s="153">
        <v>199</v>
      </c>
      <c r="N1233" s="153" t="s">
        <v>7128</v>
      </c>
      <c r="O1233" s="153">
        <v>2</v>
      </c>
      <c r="P1233" s="153" t="s">
        <v>7223</v>
      </c>
      <c r="Q1233" s="153">
        <v>38</v>
      </c>
      <c r="R1233" s="153" t="s">
        <v>2728</v>
      </c>
      <c r="S1233" s="153">
        <v>1936</v>
      </c>
      <c r="T1233" s="153" t="s">
        <v>6831</v>
      </c>
      <c r="U1233" s="153">
        <v>7</v>
      </c>
      <c r="V1233" s="153">
        <v>1</v>
      </c>
      <c r="W1233" s="154">
        <v>19361</v>
      </c>
      <c r="X1233" s="153" t="s">
        <v>10118</v>
      </c>
      <c r="Y1233" s="153">
        <v>1</v>
      </c>
      <c r="Z1233" s="153" t="s">
        <v>37</v>
      </c>
      <c r="AA1233" s="153">
        <v>1</v>
      </c>
      <c r="AB1233" s="153" t="s">
        <v>7130</v>
      </c>
      <c r="AC1233" s="153">
        <v>1</v>
      </c>
      <c r="AD1233" s="153">
        <v>0</v>
      </c>
      <c r="AE1233" s="153">
        <v>0</v>
      </c>
      <c r="AF1233" s="153">
        <v>0</v>
      </c>
      <c r="AG1233" s="153">
        <v>20</v>
      </c>
      <c r="AH1233" s="153">
        <v>20</v>
      </c>
      <c r="AI1233" s="153">
        <v>100</v>
      </c>
      <c r="AJ1233" s="153">
        <v>20</v>
      </c>
      <c r="AK1233" s="153">
        <v>20</v>
      </c>
      <c r="AL1233" s="153">
        <v>100</v>
      </c>
      <c r="AM1233" s="153">
        <v>20</v>
      </c>
      <c r="AN1233" s="153">
        <v>12</v>
      </c>
      <c r="AO1233" s="153">
        <v>60</v>
      </c>
      <c r="AP1233" s="154">
        <v>20</v>
      </c>
      <c r="AQ1233" s="153">
        <v>0</v>
      </c>
      <c r="AR1233" s="153">
        <v>0</v>
      </c>
      <c r="AS1233" s="153">
        <v>80</v>
      </c>
      <c r="AT1233" s="153">
        <v>52</v>
      </c>
      <c r="AU1233" s="153">
        <v>65</v>
      </c>
      <c r="AV1233" s="153">
        <v>0</v>
      </c>
      <c r="AW1233" s="153">
        <v>0</v>
      </c>
      <c r="AX1233" s="153">
        <v>0</v>
      </c>
      <c r="AY1233" s="153">
        <v>1217587000</v>
      </c>
      <c r="AZ1233" s="153">
        <v>1195064961</v>
      </c>
      <c r="BA1233" s="153" t="s">
        <v>10119</v>
      </c>
      <c r="BB1233" s="153">
        <v>821608000</v>
      </c>
      <c r="BC1233" s="153">
        <v>804863433</v>
      </c>
      <c r="BD1233" s="153" t="s">
        <v>10120</v>
      </c>
      <c r="BE1233" s="153">
        <v>1700000000</v>
      </c>
      <c r="BF1233" s="153">
        <v>878513289</v>
      </c>
      <c r="BG1233" s="153" t="s">
        <v>10121</v>
      </c>
      <c r="BH1233" s="155">
        <v>2314000000</v>
      </c>
      <c r="BI1233" s="153">
        <v>0</v>
      </c>
      <c r="BJ1233" s="153">
        <v>0</v>
      </c>
    </row>
    <row r="1234" spans="1:62">
      <c r="A1234" s="152">
        <v>4050065308</v>
      </c>
      <c r="B1234" s="153">
        <v>6</v>
      </c>
      <c r="C1234" s="153" t="s">
        <v>10000</v>
      </c>
      <c r="D1234" s="153" t="s">
        <v>10001</v>
      </c>
      <c r="E1234" s="153">
        <v>2023</v>
      </c>
      <c r="F1234" s="153" t="s">
        <v>7125</v>
      </c>
      <c r="G1234" s="153" t="s">
        <v>7126</v>
      </c>
      <c r="H1234" s="153">
        <v>2</v>
      </c>
      <c r="I1234" s="153" t="s">
        <v>7127</v>
      </c>
      <c r="J1234" s="153">
        <v>19</v>
      </c>
      <c r="K1234" s="153" t="s">
        <v>2089</v>
      </c>
      <c r="L1234" s="153" t="s">
        <v>10002</v>
      </c>
      <c r="M1234" s="153">
        <v>199</v>
      </c>
      <c r="N1234" s="153" t="s">
        <v>7128</v>
      </c>
      <c r="O1234" s="153">
        <v>2</v>
      </c>
      <c r="P1234" s="153" t="s">
        <v>7223</v>
      </c>
      <c r="Q1234" s="153">
        <v>38</v>
      </c>
      <c r="R1234" s="153" t="s">
        <v>2728</v>
      </c>
      <c r="S1234" s="153">
        <v>1936</v>
      </c>
      <c r="T1234" s="153" t="s">
        <v>6831</v>
      </c>
      <c r="U1234" s="153">
        <v>7</v>
      </c>
      <c r="V1234" s="153">
        <v>2</v>
      </c>
      <c r="W1234" s="154">
        <v>19362</v>
      </c>
      <c r="X1234" s="153" t="s">
        <v>10122</v>
      </c>
      <c r="Y1234" s="153">
        <v>1</v>
      </c>
      <c r="Z1234" s="153" t="s">
        <v>37</v>
      </c>
      <c r="AA1234" s="153">
        <v>1</v>
      </c>
      <c r="AB1234" s="153" t="s">
        <v>7130</v>
      </c>
      <c r="AC1234" s="153">
        <v>1</v>
      </c>
      <c r="AD1234" s="153">
        <v>0</v>
      </c>
      <c r="AE1234" s="153">
        <v>0</v>
      </c>
      <c r="AF1234" s="153">
        <v>0</v>
      </c>
      <c r="AG1234" s="153">
        <v>5</v>
      </c>
      <c r="AH1234" s="153">
        <v>5</v>
      </c>
      <c r="AI1234" s="153">
        <v>100</v>
      </c>
      <c r="AJ1234" s="153">
        <v>5</v>
      </c>
      <c r="AK1234" s="153">
        <v>5</v>
      </c>
      <c r="AL1234" s="153">
        <v>100</v>
      </c>
      <c r="AM1234" s="153">
        <v>5</v>
      </c>
      <c r="AN1234" s="153">
        <v>0</v>
      </c>
      <c r="AO1234" s="153">
        <v>0</v>
      </c>
      <c r="AP1234" s="154">
        <v>5</v>
      </c>
      <c r="AQ1234" s="153">
        <v>0</v>
      </c>
      <c r="AR1234" s="153">
        <v>0</v>
      </c>
      <c r="AS1234" s="153">
        <v>20</v>
      </c>
      <c r="AT1234" s="153">
        <v>10</v>
      </c>
      <c r="AU1234" s="153">
        <v>50</v>
      </c>
      <c r="AV1234" s="153">
        <v>0</v>
      </c>
      <c r="AW1234" s="153">
        <v>0</v>
      </c>
      <c r="AX1234" s="153">
        <v>0</v>
      </c>
      <c r="AY1234" s="153">
        <v>1079594000</v>
      </c>
      <c r="AZ1234" s="153">
        <v>1079098616</v>
      </c>
      <c r="BA1234" s="153" t="s">
        <v>7353</v>
      </c>
      <c r="BB1234" s="153">
        <v>1195312000</v>
      </c>
      <c r="BC1234" s="153">
        <v>1193777210</v>
      </c>
      <c r="BD1234" s="153" t="s">
        <v>7239</v>
      </c>
      <c r="BE1234" s="153">
        <v>1300000000</v>
      </c>
      <c r="BF1234" s="153">
        <v>0</v>
      </c>
      <c r="BG1234" s="153">
        <v>0</v>
      </c>
      <c r="BH1234" s="155">
        <v>1064000000</v>
      </c>
      <c r="BI1234" s="153">
        <v>0</v>
      </c>
      <c r="BJ1234" s="153">
        <v>0</v>
      </c>
    </row>
    <row r="1235" spans="1:62">
      <c r="A1235" s="152">
        <v>4050065308</v>
      </c>
      <c r="B1235" s="153">
        <v>6</v>
      </c>
      <c r="C1235" s="153" t="s">
        <v>10000</v>
      </c>
      <c r="D1235" s="153" t="s">
        <v>10001</v>
      </c>
      <c r="E1235" s="153">
        <v>2023</v>
      </c>
      <c r="F1235" s="153" t="s">
        <v>7125</v>
      </c>
      <c r="G1235" s="153" t="s">
        <v>7126</v>
      </c>
      <c r="H1235" s="153">
        <v>2</v>
      </c>
      <c r="I1235" s="153" t="s">
        <v>7127</v>
      </c>
      <c r="J1235" s="153">
        <v>19</v>
      </c>
      <c r="K1235" s="153" t="s">
        <v>2089</v>
      </c>
      <c r="L1235" s="153" t="s">
        <v>10002</v>
      </c>
      <c r="M1235" s="153">
        <v>199</v>
      </c>
      <c r="N1235" s="153" t="s">
        <v>7128</v>
      </c>
      <c r="O1235" s="153">
        <v>3</v>
      </c>
      <c r="P1235" s="153" t="s">
        <v>7254</v>
      </c>
      <c r="Q1235" s="153">
        <v>39</v>
      </c>
      <c r="R1235" s="153" t="s">
        <v>2738</v>
      </c>
      <c r="S1235" s="153">
        <v>1937</v>
      </c>
      <c r="T1235" s="153" t="s">
        <v>10123</v>
      </c>
      <c r="U1235" s="153">
        <v>5</v>
      </c>
      <c r="V1235" s="153">
        <v>1</v>
      </c>
      <c r="W1235" s="154">
        <v>19371</v>
      </c>
      <c r="X1235" s="153" t="s">
        <v>10124</v>
      </c>
      <c r="Y1235" s="153">
        <v>1</v>
      </c>
      <c r="Z1235" s="153" t="s">
        <v>37</v>
      </c>
      <c r="AA1235" s="153">
        <v>1</v>
      </c>
      <c r="AB1235" s="153" t="s">
        <v>7130</v>
      </c>
      <c r="AC1235" s="153">
        <v>1</v>
      </c>
      <c r="AD1235" s="153">
        <v>0</v>
      </c>
      <c r="AE1235" s="153">
        <v>0</v>
      </c>
      <c r="AF1235" s="153">
        <v>0</v>
      </c>
      <c r="AG1235" s="153">
        <v>300</v>
      </c>
      <c r="AH1235" s="153">
        <v>300</v>
      </c>
      <c r="AI1235" s="153">
        <v>100</v>
      </c>
      <c r="AJ1235" s="153">
        <v>300</v>
      </c>
      <c r="AK1235" s="153">
        <v>300</v>
      </c>
      <c r="AL1235" s="153">
        <v>100</v>
      </c>
      <c r="AM1235" s="153">
        <v>300</v>
      </c>
      <c r="AN1235" s="153">
        <v>300</v>
      </c>
      <c r="AO1235" s="153">
        <v>100</v>
      </c>
      <c r="AP1235" s="154">
        <v>300</v>
      </c>
      <c r="AQ1235" s="153">
        <v>0</v>
      </c>
      <c r="AR1235" s="153">
        <v>0</v>
      </c>
      <c r="AS1235" s="153">
        <v>1200</v>
      </c>
      <c r="AT1235" s="153">
        <v>900</v>
      </c>
      <c r="AU1235" s="153">
        <v>75</v>
      </c>
      <c r="AV1235" s="153">
        <v>0</v>
      </c>
      <c r="AW1235" s="153">
        <v>0</v>
      </c>
      <c r="AX1235" s="153">
        <v>0</v>
      </c>
      <c r="AY1235" s="153">
        <v>1266290000</v>
      </c>
      <c r="AZ1235" s="153">
        <v>1263253948</v>
      </c>
      <c r="BA1235" s="153" t="s">
        <v>8003</v>
      </c>
      <c r="BB1235" s="153">
        <v>1403144000</v>
      </c>
      <c r="BC1235" s="153">
        <v>1382050463</v>
      </c>
      <c r="BD1235" s="153" t="s">
        <v>10125</v>
      </c>
      <c r="BE1235" s="153">
        <v>1300000000</v>
      </c>
      <c r="BF1235" s="153">
        <v>1258743263</v>
      </c>
      <c r="BG1235" s="153" t="s">
        <v>10126</v>
      </c>
      <c r="BH1235" s="155">
        <v>1249000000</v>
      </c>
      <c r="BI1235" s="153">
        <v>0</v>
      </c>
      <c r="BJ1235" s="153">
        <v>0</v>
      </c>
    </row>
    <row r="1236" spans="1:62">
      <c r="A1236" s="152">
        <v>4050065308</v>
      </c>
      <c r="B1236" s="153">
        <v>6</v>
      </c>
      <c r="C1236" s="153" t="s">
        <v>10000</v>
      </c>
      <c r="D1236" s="153" t="s">
        <v>10001</v>
      </c>
      <c r="E1236" s="153">
        <v>2023</v>
      </c>
      <c r="F1236" s="153" t="s">
        <v>7125</v>
      </c>
      <c r="G1236" s="153" t="s">
        <v>7126</v>
      </c>
      <c r="H1236" s="153">
        <v>2</v>
      </c>
      <c r="I1236" s="153" t="s">
        <v>7127</v>
      </c>
      <c r="J1236" s="153">
        <v>19</v>
      </c>
      <c r="K1236" s="153" t="s">
        <v>2089</v>
      </c>
      <c r="L1236" s="153" t="s">
        <v>10002</v>
      </c>
      <c r="M1236" s="153">
        <v>199</v>
      </c>
      <c r="N1236" s="153" t="s">
        <v>7128</v>
      </c>
      <c r="O1236" s="153">
        <v>3</v>
      </c>
      <c r="P1236" s="153" t="s">
        <v>7254</v>
      </c>
      <c r="Q1236" s="153">
        <v>40</v>
      </c>
      <c r="R1236" s="153" t="s">
        <v>2749</v>
      </c>
      <c r="S1236" s="153">
        <v>1938</v>
      </c>
      <c r="T1236" s="153" t="s">
        <v>6840</v>
      </c>
      <c r="U1236" s="153">
        <v>7</v>
      </c>
      <c r="V1236" s="153">
        <v>1</v>
      </c>
      <c r="W1236" s="154">
        <v>19381</v>
      </c>
      <c r="X1236" s="153" t="s">
        <v>10127</v>
      </c>
      <c r="Y1236" s="153">
        <v>1</v>
      </c>
      <c r="Z1236" s="153" t="s">
        <v>37</v>
      </c>
      <c r="AA1236" s="153">
        <v>1</v>
      </c>
      <c r="AB1236" s="153" t="s">
        <v>7130</v>
      </c>
      <c r="AC1236" s="153">
        <v>1</v>
      </c>
      <c r="AD1236" s="153">
        <v>0</v>
      </c>
      <c r="AE1236" s="153">
        <v>0</v>
      </c>
      <c r="AF1236" s="153">
        <v>0</v>
      </c>
      <c r="AG1236" s="153">
        <v>0</v>
      </c>
      <c r="AH1236" s="153">
        <v>0</v>
      </c>
      <c r="AI1236" s="153">
        <v>0</v>
      </c>
      <c r="AJ1236" s="153">
        <v>2000</v>
      </c>
      <c r="AK1236" s="153">
        <v>2000</v>
      </c>
      <c r="AL1236" s="153">
        <v>100</v>
      </c>
      <c r="AM1236" s="153">
        <v>1000</v>
      </c>
      <c r="AN1236" s="153">
        <v>0</v>
      </c>
      <c r="AO1236" s="153">
        <v>0</v>
      </c>
      <c r="AP1236" s="154">
        <v>1000</v>
      </c>
      <c r="AQ1236" s="153">
        <v>0</v>
      </c>
      <c r="AR1236" s="153">
        <v>0</v>
      </c>
      <c r="AS1236" s="153">
        <v>4000</v>
      </c>
      <c r="AT1236" s="153">
        <v>2000</v>
      </c>
      <c r="AU1236" s="153">
        <v>50</v>
      </c>
      <c r="AV1236" s="153">
        <v>0</v>
      </c>
      <c r="AW1236" s="153">
        <v>0</v>
      </c>
      <c r="AX1236" s="153">
        <v>0</v>
      </c>
      <c r="AY1236" s="153">
        <v>0</v>
      </c>
      <c r="AZ1236" s="153">
        <v>0</v>
      </c>
      <c r="BA1236" s="153">
        <v>0</v>
      </c>
      <c r="BB1236" s="153">
        <v>2555767000</v>
      </c>
      <c r="BC1236" s="153">
        <v>2446833584</v>
      </c>
      <c r="BD1236" s="153" t="s">
        <v>10128</v>
      </c>
      <c r="BE1236" s="153">
        <v>1765000000</v>
      </c>
      <c r="BF1236" s="153">
        <v>141960000</v>
      </c>
      <c r="BG1236" s="153" t="s">
        <v>10129</v>
      </c>
      <c r="BH1236" s="155">
        <v>1164000000</v>
      </c>
      <c r="BI1236" s="153">
        <v>0</v>
      </c>
      <c r="BJ1236" s="153">
        <v>0</v>
      </c>
    </row>
    <row r="1237" spans="1:62">
      <c r="A1237" s="152">
        <v>4050065308</v>
      </c>
      <c r="B1237" s="153">
        <v>6</v>
      </c>
      <c r="C1237" s="153" t="s">
        <v>10000</v>
      </c>
      <c r="D1237" s="153" t="s">
        <v>10001</v>
      </c>
      <c r="E1237" s="153">
        <v>2023</v>
      </c>
      <c r="F1237" s="153" t="s">
        <v>7125</v>
      </c>
      <c r="G1237" s="153" t="s">
        <v>7126</v>
      </c>
      <c r="H1237" s="153">
        <v>2</v>
      </c>
      <c r="I1237" s="153" t="s">
        <v>7127</v>
      </c>
      <c r="J1237" s="153">
        <v>19</v>
      </c>
      <c r="K1237" s="153" t="s">
        <v>2089</v>
      </c>
      <c r="L1237" s="153" t="s">
        <v>10002</v>
      </c>
      <c r="M1237" s="153">
        <v>199</v>
      </c>
      <c r="N1237" s="153" t="s">
        <v>7128</v>
      </c>
      <c r="O1237" s="153">
        <v>3</v>
      </c>
      <c r="P1237" s="153" t="s">
        <v>7254</v>
      </c>
      <c r="Q1237" s="153">
        <v>40</v>
      </c>
      <c r="R1237" s="153" t="s">
        <v>2749</v>
      </c>
      <c r="S1237" s="153">
        <v>1938</v>
      </c>
      <c r="T1237" s="153" t="s">
        <v>6840</v>
      </c>
      <c r="U1237" s="153">
        <v>7</v>
      </c>
      <c r="V1237" s="153">
        <v>2</v>
      </c>
      <c r="W1237" s="154">
        <v>19382</v>
      </c>
      <c r="X1237" s="153" t="s">
        <v>10130</v>
      </c>
      <c r="Y1237" s="153">
        <v>1</v>
      </c>
      <c r="Z1237" s="153" t="s">
        <v>37</v>
      </c>
      <c r="AA1237" s="153">
        <v>1</v>
      </c>
      <c r="AB1237" s="153" t="s">
        <v>7130</v>
      </c>
      <c r="AC1237" s="153">
        <v>1</v>
      </c>
      <c r="AD1237" s="153">
        <v>0</v>
      </c>
      <c r="AE1237" s="153">
        <v>0</v>
      </c>
      <c r="AF1237" s="153">
        <v>0</v>
      </c>
      <c r="AG1237" s="153">
        <v>1400</v>
      </c>
      <c r="AH1237" s="153">
        <v>1400</v>
      </c>
      <c r="AI1237" s="153">
        <v>100</v>
      </c>
      <c r="AJ1237" s="153">
        <v>2483</v>
      </c>
      <c r="AK1237" s="153">
        <v>1000</v>
      </c>
      <c r="AL1237" s="153" t="s">
        <v>10131</v>
      </c>
      <c r="AM1237" s="153">
        <v>1400</v>
      </c>
      <c r="AN1237" s="153">
        <v>483</v>
      </c>
      <c r="AO1237" s="153" t="s">
        <v>10132</v>
      </c>
      <c r="AP1237" s="154">
        <v>317</v>
      </c>
      <c r="AQ1237" s="153">
        <v>0</v>
      </c>
      <c r="AR1237" s="153">
        <v>0</v>
      </c>
      <c r="AS1237" s="153">
        <v>5600</v>
      </c>
      <c r="AT1237" s="153">
        <v>2883</v>
      </c>
      <c r="AU1237" s="153" t="s">
        <v>10133</v>
      </c>
      <c r="AV1237" s="153">
        <v>0</v>
      </c>
      <c r="AW1237" s="153">
        <v>0</v>
      </c>
      <c r="AX1237" s="153">
        <v>0</v>
      </c>
      <c r="AY1237" s="153">
        <v>1423562000</v>
      </c>
      <c r="AZ1237" s="153">
        <v>1392553520</v>
      </c>
      <c r="BA1237" s="153" t="s">
        <v>9880</v>
      </c>
      <c r="BB1237" s="153">
        <v>1123414000</v>
      </c>
      <c r="BC1237" s="153">
        <v>1102545468</v>
      </c>
      <c r="BD1237" s="153" t="s">
        <v>9232</v>
      </c>
      <c r="BE1237" s="153">
        <v>1300000000</v>
      </c>
      <c r="BF1237" s="153">
        <v>96720000</v>
      </c>
      <c r="BG1237" s="153" t="s">
        <v>10134</v>
      </c>
      <c r="BH1237" s="155">
        <v>1807000000</v>
      </c>
      <c r="BI1237" s="153">
        <v>0</v>
      </c>
      <c r="BJ1237" s="153">
        <v>0</v>
      </c>
    </row>
    <row r="1238" spans="1:62">
      <c r="A1238" s="152">
        <v>4050065308</v>
      </c>
      <c r="B1238" s="153">
        <v>6</v>
      </c>
      <c r="C1238" s="153" t="s">
        <v>10000</v>
      </c>
      <c r="D1238" s="153" t="s">
        <v>10001</v>
      </c>
      <c r="E1238" s="153">
        <v>2023</v>
      </c>
      <c r="F1238" s="153" t="s">
        <v>7125</v>
      </c>
      <c r="G1238" s="153" t="s">
        <v>7126</v>
      </c>
      <c r="H1238" s="153">
        <v>2</v>
      </c>
      <c r="I1238" s="153" t="s">
        <v>7127</v>
      </c>
      <c r="J1238" s="153">
        <v>19</v>
      </c>
      <c r="K1238" s="153" t="s">
        <v>2089</v>
      </c>
      <c r="L1238" s="153" t="s">
        <v>10002</v>
      </c>
      <c r="M1238" s="153">
        <v>199</v>
      </c>
      <c r="N1238" s="153" t="s">
        <v>7128</v>
      </c>
      <c r="O1238" s="153">
        <v>3</v>
      </c>
      <c r="P1238" s="153" t="s">
        <v>7254</v>
      </c>
      <c r="Q1238" s="153">
        <v>43</v>
      </c>
      <c r="R1238" s="153" t="s">
        <v>2766</v>
      </c>
      <c r="S1238" s="153">
        <v>1975</v>
      </c>
      <c r="T1238" s="153" t="s">
        <v>10135</v>
      </c>
      <c r="U1238" s="153">
        <v>12</v>
      </c>
      <c r="V1238" s="153">
        <v>1</v>
      </c>
      <c r="W1238" s="154">
        <v>19751</v>
      </c>
      <c r="X1238" s="153" t="s">
        <v>10136</v>
      </c>
      <c r="Y1238" s="153">
        <v>1</v>
      </c>
      <c r="Z1238" s="153" t="s">
        <v>37</v>
      </c>
      <c r="AA1238" s="153">
        <v>1</v>
      </c>
      <c r="AB1238" s="153" t="s">
        <v>7130</v>
      </c>
      <c r="AC1238" s="153">
        <v>1</v>
      </c>
      <c r="AD1238" s="153">
        <v>0</v>
      </c>
      <c r="AE1238" s="153">
        <v>0</v>
      </c>
      <c r="AF1238" s="153">
        <v>0</v>
      </c>
      <c r="AG1238" s="153">
        <v>1</v>
      </c>
      <c r="AH1238" s="153">
        <v>1</v>
      </c>
      <c r="AI1238" s="153">
        <v>100</v>
      </c>
      <c r="AJ1238" s="153">
        <v>1</v>
      </c>
      <c r="AK1238" s="153">
        <v>1</v>
      </c>
      <c r="AL1238" s="153">
        <v>100</v>
      </c>
      <c r="AM1238" s="153">
        <v>2</v>
      </c>
      <c r="AN1238" s="153">
        <v>2</v>
      </c>
      <c r="AO1238" s="153">
        <v>100</v>
      </c>
      <c r="AP1238" s="154">
        <v>0</v>
      </c>
      <c r="AQ1238" s="153">
        <v>0</v>
      </c>
      <c r="AR1238" s="153">
        <v>0</v>
      </c>
      <c r="AS1238" s="153">
        <v>4</v>
      </c>
      <c r="AT1238" s="153">
        <v>4</v>
      </c>
      <c r="AU1238" s="153">
        <v>100</v>
      </c>
      <c r="AV1238" s="153">
        <v>0</v>
      </c>
      <c r="AW1238" s="153">
        <v>0</v>
      </c>
      <c r="AX1238" s="153">
        <v>0</v>
      </c>
      <c r="AY1238" s="153">
        <v>1095377360</v>
      </c>
      <c r="AZ1238" s="153">
        <v>812920000</v>
      </c>
      <c r="BA1238" s="153" t="s">
        <v>10137</v>
      </c>
      <c r="BB1238" s="153">
        <v>606644000</v>
      </c>
      <c r="BC1238" s="153">
        <v>600777563</v>
      </c>
      <c r="BD1238" s="153" t="s">
        <v>9080</v>
      </c>
      <c r="BE1238" s="153">
        <v>1300000000</v>
      </c>
      <c r="BF1238" s="153">
        <v>1027333200</v>
      </c>
      <c r="BG1238" s="153" t="s">
        <v>10138</v>
      </c>
      <c r="BH1238" s="155">
        <v>0</v>
      </c>
      <c r="BI1238" s="153">
        <v>0</v>
      </c>
      <c r="BJ1238" s="153">
        <v>0</v>
      </c>
    </row>
    <row r="1239" spans="1:62">
      <c r="A1239" s="152">
        <v>4050065308</v>
      </c>
      <c r="B1239" s="153">
        <v>6</v>
      </c>
      <c r="C1239" s="153" t="s">
        <v>10000</v>
      </c>
      <c r="D1239" s="153" t="s">
        <v>10001</v>
      </c>
      <c r="E1239" s="153">
        <v>2023</v>
      </c>
      <c r="F1239" s="153" t="s">
        <v>7125</v>
      </c>
      <c r="G1239" s="153" t="s">
        <v>7126</v>
      </c>
      <c r="H1239" s="153">
        <v>2</v>
      </c>
      <c r="I1239" s="153" t="s">
        <v>7127</v>
      </c>
      <c r="J1239" s="153">
        <v>19</v>
      </c>
      <c r="K1239" s="153" t="s">
        <v>2089</v>
      </c>
      <c r="L1239" s="153" t="s">
        <v>10002</v>
      </c>
      <c r="M1239" s="153">
        <v>199</v>
      </c>
      <c r="N1239" s="153" t="s">
        <v>7128</v>
      </c>
      <c r="O1239" s="153">
        <v>3</v>
      </c>
      <c r="P1239" s="153" t="s">
        <v>7254</v>
      </c>
      <c r="Q1239" s="153">
        <v>43</v>
      </c>
      <c r="R1239" s="153" t="s">
        <v>2766</v>
      </c>
      <c r="S1239" s="153">
        <v>1975</v>
      </c>
      <c r="T1239" s="153" t="s">
        <v>10135</v>
      </c>
      <c r="U1239" s="153">
        <v>12</v>
      </c>
      <c r="V1239" s="153">
        <v>2</v>
      </c>
      <c r="W1239" s="154">
        <v>19752</v>
      </c>
      <c r="X1239" s="153" t="s">
        <v>10139</v>
      </c>
      <c r="Y1239" s="153">
        <v>1</v>
      </c>
      <c r="Z1239" s="153" t="s">
        <v>37</v>
      </c>
      <c r="AA1239" s="153">
        <v>1</v>
      </c>
      <c r="AB1239" s="153" t="s">
        <v>7130</v>
      </c>
      <c r="AC1239" s="153">
        <v>1</v>
      </c>
      <c r="AD1239" s="153">
        <v>0</v>
      </c>
      <c r="AE1239" s="153">
        <v>0</v>
      </c>
      <c r="AF1239" s="153">
        <v>0</v>
      </c>
      <c r="AG1239" s="153">
        <v>200</v>
      </c>
      <c r="AH1239" s="153">
        <v>400</v>
      </c>
      <c r="AI1239" s="153">
        <v>200</v>
      </c>
      <c r="AJ1239" s="153">
        <v>0</v>
      </c>
      <c r="AK1239" s="153">
        <v>0</v>
      </c>
      <c r="AL1239" s="153">
        <v>0</v>
      </c>
      <c r="AM1239" s="153">
        <v>0</v>
      </c>
      <c r="AN1239" s="153">
        <v>0</v>
      </c>
      <c r="AO1239" s="153">
        <v>0</v>
      </c>
      <c r="AP1239" s="154">
        <v>400</v>
      </c>
      <c r="AQ1239" s="153">
        <v>0</v>
      </c>
      <c r="AR1239" s="153">
        <v>0</v>
      </c>
      <c r="AS1239" s="153">
        <v>600</v>
      </c>
      <c r="AT1239" s="153">
        <v>400</v>
      </c>
      <c r="AU1239" s="153" t="s">
        <v>7399</v>
      </c>
      <c r="AV1239" s="153">
        <v>0</v>
      </c>
      <c r="AW1239" s="153">
        <v>0</v>
      </c>
      <c r="AX1239" s="153">
        <v>0</v>
      </c>
      <c r="AY1239" s="153">
        <v>704622640</v>
      </c>
      <c r="AZ1239" s="153">
        <v>693201978</v>
      </c>
      <c r="BA1239" s="153" t="s">
        <v>9238</v>
      </c>
      <c r="BB1239" s="153">
        <v>0</v>
      </c>
      <c r="BC1239" s="153">
        <v>0</v>
      </c>
      <c r="BD1239" s="153">
        <v>0</v>
      </c>
      <c r="BE1239" s="153">
        <v>0</v>
      </c>
      <c r="BF1239" s="153">
        <v>0</v>
      </c>
      <c r="BG1239" s="153">
        <v>0</v>
      </c>
      <c r="BH1239" s="155">
        <v>302000000</v>
      </c>
      <c r="BI1239" s="153">
        <v>0</v>
      </c>
      <c r="BJ1239" s="153">
        <v>0</v>
      </c>
    </row>
    <row r="1240" spans="1:62">
      <c r="A1240" s="152">
        <v>4050065308</v>
      </c>
      <c r="B1240" s="153">
        <v>6</v>
      </c>
      <c r="C1240" s="153" t="s">
        <v>10000</v>
      </c>
      <c r="D1240" s="153" t="s">
        <v>10001</v>
      </c>
      <c r="E1240" s="153">
        <v>2023</v>
      </c>
      <c r="F1240" s="153" t="s">
        <v>7125</v>
      </c>
      <c r="G1240" s="153" t="s">
        <v>7126</v>
      </c>
      <c r="H1240" s="153">
        <v>2</v>
      </c>
      <c r="I1240" s="153" t="s">
        <v>7127</v>
      </c>
      <c r="J1240" s="153">
        <v>19</v>
      </c>
      <c r="K1240" s="153" t="s">
        <v>2089</v>
      </c>
      <c r="L1240" s="153" t="s">
        <v>10002</v>
      </c>
      <c r="M1240" s="153">
        <v>199</v>
      </c>
      <c r="N1240" s="153" t="s">
        <v>7128</v>
      </c>
      <c r="O1240" s="153">
        <v>3</v>
      </c>
      <c r="P1240" s="153" t="s">
        <v>7254</v>
      </c>
      <c r="Q1240" s="153">
        <v>45</v>
      </c>
      <c r="R1240" s="153" t="s">
        <v>2777</v>
      </c>
      <c r="S1240" s="153">
        <v>1980</v>
      </c>
      <c r="T1240" s="153" t="s">
        <v>6844</v>
      </c>
      <c r="U1240" s="153">
        <v>10</v>
      </c>
      <c r="V1240" s="153">
        <v>1</v>
      </c>
      <c r="W1240" s="154">
        <v>19801</v>
      </c>
      <c r="X1240" s="153" t="s">
        <v>8214</v>
      </c>
      <c r="Y1240" s="153">
        <v>1</v>
      </c>
      <c r="Z1240" s="153" t="s">
        <v>37</v>
      </c>
      <c r="AA1240" s="153">
        <v>1</v>
      </c>
      <c r="AB1240" s="153" t="s">
        <v>7130</v>
      </c>
      <c r="AC1240" s="153">
        <v>1</v>
      </c>
      <c r="AD1240" s="153">
        <v>0</v>
      </c>
      <c r="AE1240" s="153">
        <v>0</v>
      </c>
      <c r="AF1240" s="153">
        <v>0</v>
      </c>
      <c r="AG1240" s="153">
        <v>1</v>
      </c>
      <c r="AH1240" s="153">
        <v>1</v>
      </c>
      <c r="AI1240" s="153">
        <v>100</v>
      </c>
      <c r="AJ1240" s="153">
        <v>1</v>
      </c>
      <c r="AK1240" s="153">
        <v>1</v>
      </c>
      <c r="AL1240" s="153">
        <v>100</v>
      </c>
      <c r="AM1240" s="153">
        <v>1</v>
      </c>
      <c r="AN1240" s="153">
        <v>0</v>
      </c>
      <c r="AO1240" s="153">
        <v>0</v>
      </c>
      <c r="AP1240" s="154">
        <v>1</v>
      </c>
      <c r="AQ1240" s="153">
        <v>0</v>
      </c>
      <c r="AR1240" s="153">
        <v>0</v>
      </c>
      <c r="AS1240" s="153">
        <v>4</v>
      </c>
      <c r="AT1240" s="153">
        <v>2</v>
      </c>
      <c r="AU1240" s="153">
        <v>50</v>
      </c>
      <c r="AV1240" s="153">
        <v>0</v>
      </c>
      <c r="AW1240" s="153">
        <v>0</v>
      </c>
      <c r="AX1240" s="153">
        <v>0</v>
      </c>
      <c r="AY1240" s="153">
        <v>271928000</v>
      </c>
      <c r="AZ1240" s="153">
        <v>266513053</v>
      </c>
      <c r="BA1240" s="153" t="s">
        <v>7772</v>
      </c>
      <c r="BB1240" s="153">
        <v>301075000</v>
      </c>
      <c r="BC1240" s="153">
        <v>301075000</v>
      </c>
      <c r="BD1240" s="153">
        <v>100</v>
      </c>
      <c r="BE1240" s="153">
        <v>302000000</v>
      </c>
      <c r="BF1240" s="153">
        <v>0</v>
      </c>
      <c r="BG1240" s="153">
        <v>0</v>
      </c>
      <c r="BH1240" s="155">
        <v>268000000</v>
      </c>
      <c r="BI1240" s="153">
        <v>0</v>
      </c>
      <c r="BJ1240" s="153">
        <v>0</v>
      </c>
    </row>
    <row r="1241" spans="1:62">
      <c r="A1241" s="152">
        <v>4050065308</v>
      </c>
      <c r="B1241" s="153">
        <v>6</v>
      </c>
      <c r="C1241" s="153" t="s">
        <v>10000</v>
      </c>
      <c r="D1241" s="153" t="s">
        <v>10001</v>
      </c>
      <c r="E1241" s="153">
        <v>2023</v>
      </c>
      <c r="F1241" s="153" t="s">
        <v>7125</v>
      </c>
      <c r="G1241" s="153" t="s">
        <v>7126</v>
      </c>
      <c r="H1241" s="153">
        <v>2</v>
      </c>
      <c r="I1241" s="153" t="s">
        <v>7127</v>
      </c>
      <c r="J1241" s="153">
        <v>19</v>
      </c>
      <c r="K1241" s="153" t="s">
        <v>2089</v>
      </c>
      <c r="L1241" s="153" t="s">
        <v>10002</v>
      </c>
      <c r="M1241" s="153">
        <v>199</v>
      </c>
      <c r="N1241" s="153" t="s">
        <v>7128</v>
      </c>
      <c r="O1241" s="153">
        <v>3</v>
      </c>
      <c r="P1241" s="153" t="s">
        <v>7254</v>
      </c>
      <c r="Q1241" s="153">
        <v>45</v>
      </c>
      <c r="R1241" s="153" t="s">
        <v>2777</v>
      </c>
      <c r="S1241" s="153">
        <v>1980</v>
      </c>
      <c r="T1241" s="153" t="s">
        <v>6844</v>
      </c>
      <c r="U1241" s="153">
        <v>10</v>
      </c>
      <c r="V1241" s="153">
        <v>2</v>
      </c>
      <c r="W1241" s="154">
        <v>19802</v>
      </c>
      <c r="X1241" s="153" t="s">
        <v>8215</v>
      </c>
      <c r="Y1241" s="153">
        <v>1</v>
      </c>
      <c r="Z1241" s="153" t="s">
        <v>37</v>
      </c>
      <c r="AA1241" s="153">
        <v>1</v>
      </c>
      <c r="AB1241" s="153" t="s">
        <v>7130</v>
      </c>
      <c r="AC1241" s="153">
        <v>1</v>
      </c>
      <c r="AD1241" s="153">
        <v>0</v>
      </c>
      <c r="AE1241" s="153">
        <v>0</v>
      </c>
      <c r="AF1241" s="153">
        <v>0</v>
      </c>
      <c r="AG1241" s="153">
        <v>1</v>
      </c>
      <c r="AH1241" s="153">
        <v>1</v>
      </c>
      <c r="AI1241" s="153">
        <v>100</v>
      </c>
      <c r="AJ1241" s="153">
        <v>1</v>
      </c>
      <c r="AK1241" s="153">
        <v>1</v>
      </c>
      <c r="AL1241" s="153">
        <v>100</v>
      </c>
      <c r="AM1241" s="153">
        <v>1</v>
      </c>
      <c r="AN1241" s="153">
        <v>0</v>
      </c>
      <c r="AO1241" s="153">
        <v>0</v>
      </c>
      <c r="AP1241" s="154">
        <v>1</v>
      </c>
      <c r="AQ1241" s="153">
        <v>0</v>
      </c>
      <c r="AR1241" s="153">
        <v>0</v>
      </c>
      <c r="AS1241" s="153">
        <v>4</v>
      </c>
      <c r="AT1241" s="153">
        <v>2</v>
      </c>
      <c r="AU1241" s="153">
        <v>50</v>
      </c>
      <c r="AV1241" s="153">
        <v>0</v>
      </c>
      <c r="AW1241" s="153">
        <v>0</v>
      </c>
      <c r="AX1241" s="153">
        <v>0</v>
      </c>
      <c r="AY1241" s="153">
        <v>315558000</v>
      </c>
      <c r="AZ1241" s="153">
        <v>307264115</v>
      </c>
      <c r="BA1241" s="153" t="s">
        <v>10140</v>
      </c>
      <c r="BB1241" s="153">
        <v>350505000</v>
      </c>
      <c r="BC1241" s="153">
        <v>350505000</v>
      </c>
      <c r="BD1241" s="153">
        <v>100</v>
      </c>
      <c r="BE1241" s="153">
        <v>350000000</v>
      </c>
      <c r="BF1241" s="153">
        <v>0</v>
      </c>
      <c r="BG1241" s="153">
        <v>0</v>
      </c>
      <c r="BH1241" s="155">
        <v>312000000</v>
      </c>
      <c r="BI1241" s="153">
        <v>0</v>
      </c>
      <c r="BJ1241" s="153">
        <v>0</v>
      </c>
    </row>
    <row r="1242" spans="1:62">
      <c r="A1242" s="152">
        <v>4050065308</v>
      </c>
      <c r="B1242" s="153">
        <v>6</v>
      </c>
      <c r="C1242" s="153" t="s">
        <v>10000</v>
      </c>
      <c r="D1242" s="153" t="s">
        <v>10001</v>
      </c>
      <c r="E1242" s="153">
        <v>2023</v>
      </c>
      <c r="F1242" s="153" t="s">
        <v>7125</v>
      </c>
      <c r="G1242" s="153" t="s">
        <v>7126</v>
      </c>
      <c r="H1242" s="153">
        <v>2</v>
      </c>
      <c r="I1242" s="153" t="s">
        <v>7127</v>
      </c>
      <c r="J1242" s="153">
        <v>19</v>
      </c>
      <c r="K1242" s="153" t="s">
        <v>2089</v>
      </c>
      <c r="L1242" s="153" t="s">
        <v>10002</v>
      </c>
      <c r="M1242" s="153">
        <v>199</v>
      </c>
      <c r="N1242" s="153" t="s">
        <v>7128</v>
      </c>
      <c r="O1242" s="153">
        <v>3</v>
      </c>
      <c r="P1242" s="153" t="s">
        <v>7254</v>
      </c>
      <c r="Q1242" s="153">
        <v>45</v>
      </c>
      <c r="R1242" s="153" t="s">
        <v>2777</v>
      </c>
      <c r="S1242" s="153">
        <v>1980</v>
      </c>
      <c r="T1242" s="153" t="s">
        <v>6844</v>
      </c>
      <c r="U1242" s="153">
        <v>10</v>
      </c>
      <c r="V1242" s="153">
        <v>3</v>
      </c>
      <c r="W1242" s="154">
        <v>19803</v>
      </c>
      <c r="X1242" s="153" t="s">
        <v>8217</v>
      </c>
      <c r="Y1242" s="153">
        <v>1</v>
      </c>
      <c r="Z1242" s="153" t="s">
        <v>37</v>
      </c>
      <c r="AA1242" s="153">
        <v>1</v>
      </c>
      <c r="AB1242" s="153" t="s">
        <v>7130</v>
      </c>
      <c r="AC1242" s="153">
        <v>1</v>
      </c>
      <c r="AD1242" s="153">
        <v>0</v>
      </c>
      <c r="AE1242" s="153">
        <v>0</v>
      </c>
      <c r="AF1242" s="153">
        <v>0</v>
      </c>
      <c r="AG1242" s="153">
        <v>1</v>
      </c>
      <c r="AH1242" s="153">
        <v>1</v>
      </c>
      <c r="AI1242" s="153">
        <v>100</v>
      </c>
      <c r="AJ1242" s="153">
        <v>1</v>
      </c>
      <c r="AK1242" s="153">
        <v>1</v>
      </c>
      <c r="AL1242" s="153">
        <v>100</v>
      </c>
      <c r="AM1242" s="153">
        <v>1</v>
      </c>
      <c r="AN1242" s="153">
        <v>0</v>
      </c>
      <c r="AO1242" s="153">
        <v>0</v>
      </c>
      <c r="AP1242" s="154">
        <v>1</v>
      </c>
      <c r="AQ1242" s="153">
        <v>0</v>
      </c>
      <c r="AR1242" s="153">
        <v>0</v>
      </c>
      <c r="AS1242" s="153">
        <v>4</v>
      </c>
      <c r="AT1242" s="153">
        <v>2</v>
      </c>
      <c r="AU1242" s="153">
        <v>50</v>
      </c>
      <c r="AV1242" s="153">
        <v>0</v>
      </c>
      <c r="AW1242" s="153">
        <v>0</v>
      </c>
      <c r="AX1242" s="153">
        <v>0</v>
      </c>
      <c r="AY1242" s="153">
        <v>265840000</v>
      </c>
      <c r="AZ1242" s="153">
        <v>253981284</v>
      </c>
      <c r="BA1242" s="153" t="s">
        <v>8514</v>
      </c>
      <c r="BB1242" s="153">
        <v>294334000</v>
      </c>
      <c r="BC1242" s="153">
        <v>294334000</v>
      </c>
      <c r="BD1242" s="153">
        <v>100</v>
      </c>
      <c r="BE1242" s="153">
        <v>295000000</v>
      </c>
      <c r="BF1242" s="153">
        <v>0</v>
      </c>
      <c r="BG1242" s="153">
        <v>0</v>
      </c>
      <c r="BH1242" s="155">
        <v>262000000</v>
      </c>
      <c r="BI1242" s="153">
        <v>0</v>
      </c>
      <c r="BJ1242" s="153">
        <v>0</v>
      </c>
    </row>
    <row r="1243" spans="1:62">
      <c r="A1243" s="152">
        <v>4050065308</v>
      </c>
      <c r="B1243" s="153">
        <v>6</v>
      </c>
      <c r="C1243" s="153" t="s">
        <v>10000</v>
      </c>
      <c r="D1243" s="153" t="s">
        <v>10001</v>
      </c>
      <c r="E1243" s="153">
        <v>2023</v>
      </c>
      <c r="F1243" s="153" t="s">
        <v>7125</v>
      </c>
      <c r="G1243" s="153" t="s">
        <v>7126</v>
      </c>
      <c r="H1243" s="153">
        <v>2</v>
      </c>
      <c r="I1243" s="153" t="s">
        <v>7127</v>
      </c>
      <c r="J1243" s="153">
        <v>19</v>
      </c>
      <c r="K1243" s="153" t="s">
        <v>2089</v>
      </c>
      <c r="L1243" s="153" t="s">
        <v>10002</v>
      </c>
      <c r="M1243" s="153">
        <v>199</v>
      </c>
      <c r="N1243" s="153" t="s">
        <v>7128</v>
      </c>
      <c r="O1243" s="153">
        <v>3</v>
      </c>
      <c r="P1243" s="153" t="s">
        <v>7254</v>
      </c>
      <c r="Q1243" s="153">
        <v>48</v>
      </c>
      <c r="R1243" s="153" t="s">
        <v>2802</v>
      </c>
      <c r="S1243" s="153">
        <v>1981</v>
      </c>
      <c r="T1243" s="153" t="s">
        <v>6846</v>
      </c>
      <c r="U1243" s="153">
        <v>13</v>
      </c>
      <c r="V1243" s="153">
        <v>1</v>
      </c>
      <c r="W1243" s="154">
        <v>19811</v>
      </c>
      <c r="X1243" s="153" t="s">
        <v>10141</v>
      </c>
      <c r="Y1243" s="153">
        <v>1</v>
      </c>
      <c r="Z1243" s="153" t="s">
        <v>37</v>
      </c>
      <c r="AA1243" s="153">
        <v>1</v>
      </c>
      <c r="AB1243" s="153" t="s">
        <v>7130</v>
      </c>
      <c r="AC1243" s="153">
        <v>1</v>
      </c>
      <c r="AD1243" s="153">
        <v>0</v>
      </c>
      <c r="AE1243" s="153">
        <v>0</v>
      </c>
      <c r="AF1243" s="153">
        <v>0</v>
      </c>
      <c r="AG1243" s="153">
        <v>1000</v>
      </c>
      <c r="AH1243" s="153">
        <v>1000</v>
      </c>
      <c r="AI1243" s="153">
        <v>100</v>
      </c>
      <c r="AJ1243" s="153">
        <v>3330</v>
      </c>
      <c r="AK1243" s="153">
        <v>1000</v>
      </c>
      <c r="AL1243" s="153" t="s">
        <v>10142</v>
      </c>
      <c r="AM1243" s="153">
        <v>1000</v>
      </c>
      <c r="AN1243" s="153">
        <v>1040</v>
      </c>
      <c r="AO1243" s="153">
        <v>104</v>
      </c>
      <c r="AP1243" s="154">
        <v>500</v>
      </c>
      <c r="AQ1243" s="153">
        <v>0</v>
      </c>
      <c r="AR1243" s="153">
        <v>0</v>
      </c>
      <c r="AS1243" s="153">
        <v>5830</v>
      </c>
      <c r="AT1243" s="153">
        <v>3040</v>
      </c>
      <c r="AU1243" s="153" t="s">
        <v>9210</v>
      </c>
      <c r="AV1243" s="153">
        <v>0</v>
      </c>
      <c r="AW1243" s="153">
        <v>0</v>
      </c>
      <c r="AX1243" s="153">
        <v>0</v>
      </c>
      <c r="AY1243" s="153">
        <v>413980000</v>
      </c>
      <c r="AZ1243" s="153">
        <v>410205250</v>
      </c>
      <c r="BA1243" s="153" t="s">
        <v>9084</v>
      </c>
      <c r="BB1243" s="153">
        <v>458353000</v>
      </c>
      <c r="BC1243" s="153">
        <v>441110177</v>
      </c>
      <c r="BD1243" s="153" t="s">
        <v>8550</v>
      </c>
      <c r="BE1243" s="153">
        <v>501140000</v>
      </c>
      <c r="BF1243" s="153">
        <v>69880000</v>
      </c>
      <c r="BG1243" s="153" t="s">
        <v>10143</v>
      </c>
      <c r="BH1243" s="155">
        <v>408000000</v>
      </c>
      <c r="BI1243" s="153">
        <v>0</v>
      </c>
      <c r="BJ1243" s="153">
        <v>0</v>
      </c>
    </row>
    <row r="1244" spans="1:62">
      <c r="A1244" s="152">
        <v>4050065308</v>
      </c>
      <c r="B1244" s="153">
        <v>6</v>
      </c>
      <c r="C1244" s="153" t="s">
        <v>10000</v>
      </c>
      <c r="D1244" s="153" t="s">
        <v>10001</v>
      </c>
      <c r="E1244" s="153">
        <v>2023</v>
      </c>
      <c r="F1244" s="153" t="s">
        <v>7125</v>
      </c>
      <c r="G1244" s="153" t="s">
        <v>7126</v>
      </c>
      <c r="H1244" s="153">
        <v>2</v>
      </c>
      <c r="I1244" s="153" t="s">
        <v>7127</v>
      </c>
      <c r="J1244" s="153">
        <v>19</v>
      </c>
      <c r="K1244" s="153" t="s">
        <v>2089</v>
      </c>
      <c r="L1244" s="153" t="s">
        <v>10002</v>
      </c>
      <c r="M1244" s="153">
        <v>199</v>
      </c>
      <c r="N1244" s="153" t="s">
        <v>7128</v>
      </c>
      <c r="O1244" s="153">
        <v>3</v>
      </c>
      <c r="P1244" s="153" t="s">
        <v>7254</v>
      </c>
      <c r="Q1244" s="153">
        <v>48</v>
      </c>
      <c r="R1244" s="153" t="s">
        <v>2802</v>
      </c>
      <c r="S1244" s="153">
        <v>1981</v>
      </c>
      <c r="T1244" s="153" t="s">
        <v>6846</v>
      </c>
      <c r="U1244" s="153">
        <v>13</v>
      </c>
      <c r="V1244" s="153">
        <v>2</v>
      </c>
      <c r="W1244" s="154">
        <v>19812</v>
      </c>
      <c r="X1244" s="153" t="s">
        <v>10144</v>
      </c>
      <c r="Y1244" s="153">
        <v>1</v>
      </c>
      <c r="Z1244" s="153" t="s">
        <v>37</v>
      </c>
      <c r="AA1244" s="153">
        <v>1</v>
      </c>
      <c r="AB1244" s="153" t="s">
        <v>7130</v>
      </c>
      <c r="AC1244" s="153">
        <v>1</v>
      </c>
      <c r="AD1244" s="153">
        <v>0</v>
      </c>
      <c r="AE1244" s="153">
        <v>0</v>
      </c>
      <c r="AF1244" s="153">
        <v>0</v>
      </c>
      <c r="AG1244" s="153">
        <v>150</v>
      </c>
      <c r="AH1244" s="153">
        <v>150</v>
      </c>
      <c r="AI1244" s="153">
        <v>100</v>
      </c>
      <c r="AJ1244" s="153">
        <v>150</v>
      </c>
      <c r="AK1244" s="153">
        <v>150</v>
      </c>
      <c r="AL1244" s="153">
        <v>100</v>
      </c>
      <c r="AM1244" s="153">
        <v>150</v>
      </c>
      <c r="AN1244" s="153">
        <v>0</v>
      </c>
      <c r="AO1244" s="153">
        <v>0</v>
      </c>
      <c r="AP1244" s="154">
        <v>150</v>
      </c>
      <c r="AQ1244" s="153">
        <v>0</v>
      </c>
      <c r="AR1244" s="153">
        <v>0</v>
      </c>
      <c r="AS1244" s="153">
        <v>600</v>
      </c>
      <c r="AT1244" s="153">
        <v>300</v>
      </c>
      <c r="AU1244" s="153">
        <v>50</v>
      </c>
      <c r="AV1244" s="153">
        <v>0</v>
      </c>
      <c r="AW1244" s="153">
        <v>0</v>
      </c>
      <c r="AX1244" s="153">
        <v>0</v>
      </c>
      <c r="AY1244" s="153">
        <v>263811000</v>
      </c>
      <c r="AZ1244" s="153">
        <v>260349250</v>
      </c>
      <c r="BA1244" s="153" t="s">
        <v>10145</v>
      </c>
      <c r="BB1244" s="153">
        <v>292088000</v>
      </c>
      <c r="BC1244" s="153">
        <v>291141175</v>
      </c>
      <c r="BD1244" s="153" t="s">
        <v>7248</v>
      </c>
      <c r="BE1244" s="153">
        <v>279430000</v>
      </c>
      <c r="BF1244" s="153">
        <v>0</v>
      </c>
      <c r="BG1244" s="153">
        <v>0</v>
      </c>
      <c r="BH1244" s="155">
        <v>260000000</v>
      </c>
      <c r="BI1244" s="153">
        <v>0</v>
      </c>
      <c r="BJ1244" s="153">
        <v>0</v>
      </c>
    </row>
    <row r="1245" spans="1:62">
      <c r="A1245" s="152">
        <v>4050065308</v>
      </c>
      <c r="B1245" s="153">
        <v>6</v>
      </c>
      <c r="C1245" s="153" t="s">
        <v>10000</v>
      </c>
      <c r="D1245" s="153" t="s">
        <v>10001</v>
      </c>
      <c r="E1245" s="153">
        <v>2023</v>
      </c>
      <c r="F1245" s="153" t="s">
        <v>7125</v>
      </c>
      <c r="G1245" s="153" t="s">
        <v>7126</v>
      </c>
      <c r="H1245" s="153">
        <v>2</v>
      </c>
      <c r="I1245" s="153" t="s">
        <v>7127</v>
      </c>
      <c r="J1245" s="153">
        <v>19</v>
      </c>
      <c r="K1245" s="153" t="s">
        <v>2089</v>
      </c>
      <c r="L1245" s="153" t="s">
        <v>10002</v>
      </c>
      <c r="M1245" s="153">
        <v>199</v>
      </c>
      <c r="N1245" s="153" t="s">
        <v>7128</v>
      </c>
      <c r="O1245" s="153">
        <v>3</v>
      </c>
      <c r="P1245" s="153" t="s">
        <v>7254</v>
      </c>
      <c r="Q1245" s="153">
        <v>48</v>
      </c>
      <c r="R1245" s="153" t="s">
        <v>2802</v>
      </c>
      <c r="S1245" s="153">
        <v>1981</v>
      </c>
      <c r="T1245" s="153" t="s">
        <v>6846</v>
      </c>
      <c r="U1245" s="153">
        <v>13</v>
      </c>
      <c r="V1245" s="153">
        <v>3</v>
      </c>
      <c r="W1245" s="154">
        <v>19813</v>
      </c>
      <c r="X1245" s="153" t="s">
        <v>10146</v>
      </c>
      <c r="Y1245" s="153">
        <v>1</v>
      </c>
      <c r="Z1245" s="153" t="s">
        <v>37</v>
      </c>
      <c r="AA1245" s="153">
        <v>1</v>
      </c>
      <c r="AB1245" s="153" t="s">
        <v>7130</v>
      </c>
      <c r="AC1245" s="153">
        <v>1</v>
      </c>
      <c r="AD1245" s="153">
        <v>0</v>
      </c>
      <c r="AE1245" s="153">
        <v>0</v>
      </c>
      <c r="AF1245" s="153">
        <v>0</v>
      </c>
      <c r="AG1245" s="153">
        <v>0</v>
      </c>
      <c r="AH1245" s="153">
        <v>0</v>
      </c>
      <c r="AI1245" s="153">
        <v>0</v>
      </c>
      <c r="AJ1245" s="153">
        <v>6</v>
      </c>
      <c r="AK1245" s="153">
        <v>6</v>
      </c>
      <c r="AL1245" s="153">
        <v>100</v>
      </c>
      <c r="AM1245" s="153">
        <v>16</v>
      </c>
      <c r="AN1245" s="153">
        <v>1</v>
      </c>
      <c r="AO1245" s="153" t="s">
        <v>10147</v>
      </c>
      <c r="AP1245" s="154">
        <v>18</v>
      </c>
      <c r="AQ1245" s="153">
        <v>0</v>
      </c>
      <c r="AR1245" s="153">
        <v>0</v>
      </c>
      <c r="AS1245" s="153">
        <v>40</v>
      </c>
      <c r="AT1245" s="153">
        <v>7</v>
      </c>
      <c r="AU1245" s="153" t="s">
        <v>10148</v>
      </c>
      <c r="AV1245" s="153">
        <v>0</v>
      </c>
      <c r="AW1245" s="153">
        <v>0</v>
      </c>
      <c r="AX1245" s="153">
        <v>0</v>
      </c>
      <c r="AY1245" s="153">
        <v>0</v>
      </c>
      <c r="AZ1245" s="153">
        <v>0</v>
      </c>
      <c r="BA1245" s="153">
        <v>0</v>
      </c>
      <c r="BB1245" s="153">
        <v>305569000</v>
      </c>
      <c r="BC1245" s="153">
        <v>305105145</v>
      </c>
      <c r="BD1245" s="153" t="s">
        <v>9035</v>
      </c>
      <c r="BE1245" s="153">
        <v>679430000</v>
      </c>
      <c r="BF1245" s="153">
        <v>70400000</v>
      </c>
      <c r="BG1245" s="153" t="s">
        <v>10149</v>
      </c>
      <c r="BH1245" s="155">
        <v>800000000</v>
      </c>
      <c r="BI1245" s="153">
        <v>0</v>
      </c>
      <c r="BJ1245" s="153">
        <v>0</v>
      </c>
    </row>
    <row r="1246" spans="1:62">
      <c r="A1246" s="152">
        <v>4050065308</v>
      </c>
      <c r="B1246" s="153">
        <v>6</v>
      </c>
      <c r="C1246" s="153" t="s">
        <v>10000</v>
      </c>
      <c r="D1246" s="153" t="s">
        <v>10001</v>
      </c>
      <c r="E1246" s="153">
        <v>2023</v>
      </c>
      <c r="F1246" s="153" t="s">
        <v>7125</v>
      </c>
      <c r="G1246" s="153" t="s">
        <v>7126</v>
      </c>
      <c r="H1246" s="153">
        <v>2</v>
      </c>
      <c r="I1246" s="153" t="s">
        <v>7127</v>
      </c>
      <c r="J1246" s="153">
        <v>19</v>
      </c>
      <c r="K1246" s="153" t="s">
        <v>2089</v>
      </c>
      <c r="L1246" s="153" t="s">
        <v>10002</v>
      </c>
      <c r="M1246" s="153">
        <v>199</v>
      </c>
      <c r="N1246" s="153" t="s">
        <v>7128</v>
      </c>
      <c r="O1246" s="153">
        <v>3</v>
      </c>
      <c r="P1246" s="153" t="s">
        <v>7254</v>
      </c>
      <c r="Q1246" s="153">
        <v>48</v>
      </c>
      <c r="R1246" s="153" t="s">
        <v>2802</v>
      </c>
      <c r="S1246" s="153">
        <v>1982</v>
      </c>
      <c r="T1246" s="153" t="s">
        <v>10150</v>
      </c>
      <c r="U1246" s="153">
        <v>4</v>
      </c>
      <c r="V1246" s="153">
        <v>1</v>
      </c>
      <c r="W1246" s="154">
        <v>19821</v>
      </c>
      <c r="X1246" s="153" t="s">
        <v>10151</v>
      </c>
      <c r="Y1246" s="153">
        <v>1</v>
      </c>
      <c r="Z1246" s="153" t="s">
        <v>37</v>
      </c>
      <c r="AA1246" s="153">
        <v>1</v>
      </c>
      <c r="AB1246" s="153" t="s">
        <v>7130</v>
      </c>
      <c r="AC1246" s="153">
        <v>1</v>
      </c>
      <c r="AD1246" s="153">
        <v>0</v>
      </c>
      <c r="AE1246" s="153">
        <v>0</v>
      </c>
      <c r="AF1246" s="153">
        <v>0</v>
      </c>
      <c r="AG1246" s="153">
        <v>0</v>
      </c>
      <c r="AH1246" s="153">
        <v>0</v>
      </c>
      <c r="AI1246" s="153">
        <v>0</v>
      </c>
      <c r="AJ1246" s="153">
        <v>0</v>
      </c>
      <c r="AK1246" s="153">
        <v>0</v>
      </c>
      <c r="AL1246" s="153">
        <v>0</v>
      </c>
      <c r="AM1246" s="153" t="s">
        <v>7215</v>
      </c>
      <c r="AN1246" s="153" t="s">
        <v>7215</v>
      </c>
      <c r="AO1246" s="153">
        <v>100</v>
      </c>
      <c r="AP1246" s="154" t="s">
        <v>7215</v>
      </c>
      <c r="AQ1246" s="153">
        <v>0</v>
      </c>
      <c r="AR1246" s="153">
        <v>0</v>
      </c>
      <c r="AS1246" s="153">
        <v>1</v>
      </c>
      <c r="AT1246" s="153" t="s">
        <v>7215</v>
      </c>
      <c r="AU1246" s="153">
        <v>50</v>
      </c>
      <c r="AV1246" s="153">
        <v>0</v>
      </c>
      <c r="AW1246" s="153">
        <v>0</v>
      </c>
      <c r="AX1246" s="153">
        <v>0</v>
      </c>
      <c r="AY1246" s="153">
        <v>0</v>
      </c>
      <c r="AZ1246" s="153">
        <v>0</v>
      </c>
      <c r="BA1246" s="153">
        <v>0</v>
      </c>
      <c r="BB1246" s="153">
        <v>0</v>
      </c>
      <c r="BC1246" s="153">
        <v>0</v>
      </c>
      <c r="BD1246" s="153">
        <v>0</v>
      </c>
      <c r="BE1246" s="153">
        <v>3896909725</v>
      </c>
      <c r="BF1246" s="153">
        <v>430000000</v>
      </c>
      <c r="BG1246" s="153" t="s">
        <v>10152</v>
      </c>
      <c r="BH1246" s="155">
        <v>800000000</v>
      </c>
      <c r="BI1246" s="153">
        <v>0</v>
      </c>
      <c r="BJ1246" s="153">
        <v>0</v>
      </c>
    </row>
    <row r="1247" spans="1:62">
      <c r="A1247" s="152">
        <v>4050065308</v>
      </c>
      <c r="B1247" s="153">
        <v>6</v>
      </c>
      <c r="C1247" s="153" t="s">
        <v>10000</v>
      </c>
      <c r="D1247" s="153" t="s">
        <v>10001</v>
      </c>
      <c r="E1247" s="153">
        <v>2023</v>
      </c>
      <c r="F1247" s="153" t="s">
        <v>7125</v>
      </c>
      <c r="G1247" s="153" t="s">
        <v>7126</v>
      </c>
      <c r="H1247" s="153">
        <v>2</v>
      </c>
      <c r="I1247" s="153" t="s">
        <v>7127</v>
      </c>
      <c r="J1247" s="153">
        <v>19</v>
      </c>
      <c r="K1247" s="153" t="s">
        <v>2089</v>
      </c>
      <c r="L1247" s="153" t="s">
        <v>10002</v>
      </c>
      <c r="M1247" s="153">
        <v>199</v>
      </c>
      <c r="N1247" s="153" t="s">
        <v>7128</v>
      </c>
      <c r="O1247" s="153">
        <v>3</v>
      </c>
      <c r="P1247" s="153" t="s">
        <v>7254</v>
      </c>
      <c r="Q1247" s="153">
        <v>48</v>
      </c>
      <c r="R1247" s="153" t="s">
        <v>2802</v>
      </c>
      <c r="S1247" s="153">
        <v>1982</v>
      </c>
      <c r="T1247" s="153" t="s">
        <v>10150</v>
      </c>
      <c r="U1247" s="153">
        <v>4</v>
      </c>
      <c r="V1247" s="153">
        <v>2</v>
      </c>
      <c r="W1247" s="154">
        <v>19822</v>
      </c>
      <c r="X1247" s="153" t="s">
        <v>10153</v>
      </c>
      <c r="Y1247" s="153">
        <v>1</v>
      </c>
      <c r="Z1247" s="153" t="s">
        <v>37</v>
      </c>
      <c r="AA1247" s="153">
        <v>1</v>
      </c>
      <c r="AB1247" s="153" t="s">
        <v>7130</v>
      </c>
      <c r="AC1247" s="153">
        <v>1</v>
      </c>
      <c r="AD1247" s="153">
        <v>0</v>
      </c>
      <c r="AE1247" s="153">
        <v>0</v>
      </c>
      <c r="AF1247" s="153">
        <v>0</v>
      </c>
      <c r="AG1247" s="153">
        <v>0</v>
      </c>
      <c r="AH1247" s="153">
        <v>0</v>
      </c>
      <c r="AI1247" s="153">
        <v>0</v>
      </c>
      <c r="AJ1247" s="153">
        <v>0</v>
      </c>
      <c r="AK1247" s="153">
        <v>0</v>
      </c>
      <c r="AL1247" s="153">
        <v>0</v>
      </c>
      <c r="AM1247" s="153" t="s">
        <v>7215</v>
      </c>
      <c r="AN1247" s="153">
        <v>0</v>
      </c>
      <c r="AO1247" s="153">
        <v>0</v>
      </c>
      <c r="AP1247" s="154" t="s">
        <v>7215</v>
      </c>
      <c r="AQ1247" s="153">
        <v>0</v>
      </c>
      <c r="AR1247" s="153">
        <v>0</v>
      </c>
      <c r="AS1247" s="153">
        <v>1</v>
      </c>
      <c r="AT1247" s="153">
        <v>0</v>
      </c>
      <c r="AU1247" s="153">
        <v>0</v>
      </c>
      <c r="AV1247" s="153">
        <v>0</v>
      </c>
      <c r="AW1247" s="153">
        <v>0</v>
      </c>
      <c r="AX1247" s="153">
        <v>0</v>
      </c>
      <c r="AY1247" s="153">
        <v>0</v>
      </c>
      <c r="AZ1247" s="153">
        <v>0</v>
      </c>
      <c r="BA1247" s="153">
        <v>0</v>
      </c>
      <c r="BB1247" s="153">
        <v>0</v>
      </c>
      <c r="BC1247" s="153">
        <v>0</v>
      </c>
      <c r="BD1247" s="153">
        <v>0</v>
      </c>
      <c r="BE1247" s="153">
        <v>837467275</v>
      </c>
      <c r="BF1247" s="153">
        <v>0</v>
      </c>
      <c r="BG1247" s="153">
        <v>0</v>
      </c>
      <c r="BH1247" s="155">
        <v>377000000</v>
      </c>
      <c r="BI1247" s="153">
        <v>0</v>
      </c>
      <c r="BJ1247" s="153">
        <v>0</v>
      </c>
    </row>
    <row r="1248" spans="1:62">
      <c r="A1248" s="152">
        <v>4050065308</v>
      </c>
      <c r="B1248" s="153">
        <v>6</v>
      </c>
      <c r="C1248" s="153" t="s">
        <v>10000</v>
      </c>
      <c r="D1248" s="153" t="s">
        <v>10001</v>
      </c>
      <c r="E1248" s="153">
        <v>2023</v>
      </c>
      <c r="F1248" s="153" t="s">
        <v>7125</v>
      </c>
      <c r="G1248" s="153" t="s">
        <v>7126</v>
      </c>
      <c r="H1248" s="153">
        <v>2</v>
      </c>
      <c r="I1248" s="153" t="s">
        <v>7127</v>
      </c>
      <c r="J1248" s="153">
        <v>19</v>
      </c>
      <c r="K1248" s="153" t="s">
        <v>2089</v>
      </c>
      <c r="L1248" s="153" t="s">
        <v>10002</v>
      </c>
      <c r="M1248" s="153">
        <v>199</v>
      </c>
      <c r="N1248" s="153" t="s">
        <v>7128</v>
      </c>
      <c r="O1248" s="153">
        <v>4</v>
      </c>
      <c r="P1248" s="153" t="s">
        <v>7281</v>
      </c>
      <c r="Q1248" s="153">
        <v>49</v>
      </c>
      <c r="R1248" s="153" t="s">
        <v>2834</v>
      </c>
      <c r="S1248" s="153">
        <v>1983</v>
      </c>
      <c r="T1248" s="153" t="s">
        <v>10154</v>
      </c>
      <c r="U1248" s="153">
        <v>21</v>
      </c>
      <c r="V1248" s="153">
        <v>1</v>
      </c>
      <c r="W1248" s="154">
        <v>19831</v>
      </c>
      <c r="X1248" s="153" t="s">
        <v>10155</v>
      </c>
      <c r="Y1248" s="153">
        <v>1</v>
      </c>
      <c r="Z1248" s="153" t="s">
        <v>37</v>
      </c>
      <c r="AA1248" s="153">
        <v>1</v>
      </c>
      <c r="AB1248" s="153" t="s">
        <v>7130</v>
      </c>
      <c r="AC1248" s="153">
        <v>1</v>
      </c>
      <c r="AD1248" s="153">
        <v>0</v>
      </c>
      <c r="AE1248" s="153">
        <v>0</v>
      </c>
      <c r="AF1248" s="153">
        <v>0</v>
      </c>
      <c r="AG1248" s="153">
        <v>5000</v>
      </c>
      <c r="AH1248" s="153">
        <v>5429</v>
      </c>
      <c r="AI1248" s="153" t="s">
        <v>10156</v>
      </c>
      <c r="AJ1248" s="153">
        <v>3000</v>
      </c>
      <c r="AK1248" s="153">
        <v>3000</v>
      </c>
      <c r="AL1248" s="153">
        <v>100</v>
      </c>
      <c r="AM1248" s="153">
        <v>1000</v>
      </c>
      <c r="AN1248" s="153">
        <v>1000</v>
      </c>
      <c r="AO1248" s="153">
        <v>100</v>
      </c>
      <c r="AP1248" s="154">
        <v>0</v>
      </c>
      <c r="AQ1248" s="153">
        <v>0</v>
      </c>
      <c r="AR1248" s="153">
        <v>0</v>
      </c>
      <c r="AS1248" s="153">
        <v>9000</v>
      </c>
      <c r="AT1248" s="153">
        <v>9429</v>
      </c>
      <c r="AU1248" s="153" t="s">
        <v>10157</v>
      </c>
      <c r="AV1248" s="153">
        <v>0</v>
      </c>
      <c r="AW1248" s="153">
        <v>0</v>
      </c>
      <c r="AX1248" s="153">
        <v>0</v>
      </c>
      <c r="AY1248" s="153">
        <v>3674069000</v>
      </c>
      <c r="AZ1248" s="153">
        <v>3673594134</v>
      </c>
      <c r="BA1248" s="153" t="s">
        <v>7198</v>
      </c>
      <c r="BB1248" s="153">
        <v>2226959459</v>
      </c>
      <c r="BC1248" s="153">
        <v>2226959277</v>
      </c>
      <c r="BD1248" s="153">
        <v>100</v>
      </c>
      <c r="BE1248" s="153">
        <v>2697284815</v>
      </c>
      <c r="BF1248" s="153">
        <v>250000000</v>
      </c>
      <c r="BG1248" s="153" t="s">
        <v>10158</v>
      </c>
      <c r="BH1248" s="155">
        <v>0</v>
      </c>
      <c r="BI1248" s="153">
        <v>0</v>
      </c>
      <c r="BJ1248" s="153">
        <v>0</v>
      </c>
    </row>
    <row r="1249" spans="1:62">
      <c r="A1249" s="152">
        <v>4050065308</v>
      </c>
      <c r="B1249" s="153">
        <v>6</v>
      </c>
      <c r="C1249" s="153" t="s">
        <v>10000</v>
      </c>
      <c r="D1249" s="153" t="s">
        <v>10001</v>
      </c>
      <c r="E1249" s="153">
        <v>2023</v>
      </c>
      <c r="F1249" s="153" t="s">
        <v>7125</v>
      </c>
      <c r="G1249" s="153" t="s">
        <v>7126</v>
      </c>
      <c r="H1249" s="153">
        <v>2</v>
      </c>
      <c r="I1249" s="153" t="s">
        <v>7127</v>
      </c>
      <c r="J1249" s="153">
        <v>19</v>
      </c>
      <c r="K1249" s="153" t="s">
        <v>2089</v>
      </c>
      <c r="L1249" s="153" t="s">
        <v>10002</v>
      </c>
      <c r="M1249" s="153">
        <v>199</v>
      </c>
      <c r="N1249" s="153" t="s">
        <v>7128</v>
      </c>
      <c r="O1249" s="153">
        <v>4</v>
      </c>
      <c r="P1249" s="153" t="s">
        <v>7281</v>
      </c>
      <c r="Q1249" s="153">
        <v>49</v>
      </c>
      <c r="R1249" s="153" t="s">
        <v>2834</v>
      </c>
      <c r="S1249" s="153">
        <v>1983</v>
      </c>
      <c r="T1249" s="153" t="s">
        <v>10154</v>
      </c>
      <c r="U1249" s="153">
        <v>21</v>
      </c>
      <c r="V1249" s="153">
        <v>2</v>
      </c>
      <c r="W1249" s="154">
        <v>19832</v>
      </c>
      <c r="X1249" s="153" t="s">
        <v>10159</v>
      </c>
      <c r="Y1249" s="153">
        <v>1</v>
      </c>
      <c r="Z1249" s="153" t="s">
        <v>37</v>
      </c>
      <c r="AA1249" s="153">
        <v>1</v>
      </c>
      <c r="AB1249" s="153" t="s">
        <v>7130</v>
      </c>
      <c r="AC1249" s="153">
        <v>1</v>
      </c>
      <c r="AD1249" s="153">
        <v>0</v>
      </c>
      <c r="AE1249" s="153">
        <v>0</v>
      </c>
      <c r="AF1249" s="153">
        <v>0</v>
      </c>
      <c r="AG1249" s="153">
        <v>4490</v>
      </c>
      <c r="AH1249" s="153">
        <v>362</v>
      </c>
      <c r="AI1249" s="153" t="s">
        <v>10160</v>
      </c>
      <c r="AJ1249" s="153">
        <v>499</v>
      </c>
      <c r="AK1249" s="153">
        <v>194</v>
      </c>
      <c r="AL1249" s="153" t="s">
        <v>10161</v>
      </c>
      <c r="AM1249" s="153">
        <v>400</v>
      </c>
      <c r="AN1249" s="153">
        <v>0</v>
      </c>
      <c r="AO1249" s="153">
        <v>0</v>
      </c>
      <c r="AP1249" s="154">
        <v>29611</v>
      </c>
      <c r="AQ1249" s="153">
        <v>0</v>
      </c>
      <c r="AR1249" s="153">
        <v>0</v>
      </c>
      <c r="AS1249" s="153">
        <v>35000</v>
      </c>
      <c r="AT1249" s="153">
        <v>556</v>
      </c>
      <c r="AU1249" s="153" t="s">
        <v>10162</v>
      </c>
      <c r="AV1249" s="153">
        <v>0</v>
      </c>
      <c r="AW1249" s="153">
        <v>0</v>
      </c>
      <c r="AX1249" s="153">
        <v>0</v>
      </c>
      <c r="AY1249" s="153">
        <v>756933000</v>
      </c>
      <c r="AZ1249" s="153">
        <v>755557007</v>
      </c>
      <c r="BA1249" s="153" t="s">
        <v>8398</v>
      </c>
      <c r="BB1249" s="153">
        <v>1348097000</v>
      </c>
      <c r="BC1249" s="153">
        <v>1348096554</v>
      </c>
      <c r="BD1249" s="153">
        <v>100</v>
      </c>
      <c r="BE1249" s="153">
        <v>1098371000</v>
      </c>
      <c r="BF1249" s="153">
        <v>0</v>
      </c>
      <c r="BG1249" s="153">
        <v>0</v>
      </c>
      <c r="BH1249" s="155">
        <v>1729000000</v>
      </c>
      <c r="BI1249" s="153">
        <v>0</v>
      </c>
      <c r="BJ1249" s="153">
        <v>0</v>
      </c>
    </row>
    <row r="1250" spans="1:62">
      <c r="A1250" s="152">
        <v>4050065308</v>
      </c>
      <c r="B1250" s="153">
        <v>6</v>
      </c>
      <c r="C1250" s="153" t="s">
        <v>10000</v>
      </c>
      <c r="D1250" s="153" t="s">
        <v>10001</v>
      </c>
      <c r="E1250" s="153">
        <v>2023</v>
      </c>
      <c r="F1250" s="153" t="s">
        <v>7125</v>
      </c>
      <c r="G1250" s="153" t="s">
        <v>7126</v>
      </c>
      <c r="H1250" s="153">
        <v>2</v>
      </c>
      <c r="I1250" s="153" t="s">
        <v>7127</v>
      </c>
      <c r="J1250" s="153">
        <v>19</v>
      </c>
      <c r="K1250" s="153" t="s">
        <v>2089</v>
      </c>
      <c r="L1250" s="153" t="s">
        <v>10002</v>
      </c>
      <c r="M1250" s="153">
        <v>199</v>
      </c>
      <c r="N1250" s="153" t="s">
        <v>7128</v>
      </c>
      <c r="O1250" s="153">
        <v>4</v>
      </c>
      <c r="P1250" s="153" t="s">
        <v>7281</v>
      </c>
      <c r="Q1250" s="153">
        <v>49</v>
      </c>
      <c r="R1250" s="153" t="s">
        <v>2834</v>
      </c>
      <c r="S1250" s="153">
        <v>1983</v>
      </c>
      <c r="T1250" s="153" t="s">
        <v>10154</v>
      </c>
      <c r="U1250" s="153">
        <v>21</v>
      </c>
      <c r="V1250" s="153">
        <v>3</v>
      </c>
      <c r="W1250" s="154">
        <v>19833</v>
      </c>
      <c r="X1250" s="153" t="s">
        <v>10163</v>
      </c>
      <c r="Y1250" s="153">
        <v>1</v>
      </c>
      <c r="Z1250" s="153" t="s">
        <v>37</v>
      </c>
      <c r="AA1250" s="153">
        <v>1</v>
      </c>
      <c r="AB1250" s="153" t="s">
        <v>7130</v>
      </c>
      <c r="AC1250" s="153">
        <v>1</v>
      </c>
      <c r="AD1250" s="153">
        <v>0</v>
      </c>
      <c r="AE1250" s="153">
        <v>0</v>
      </c>
      <c r="AF1250" s="153">
        <v>0</v>
      </c>
      <c r="AG1250" s="153" t="s">
        <v>7216</v>
      </c>
      <c r="AH1250" s="153">
        <v>5</v>
      </c>
      <c r="AI1250" s="153">
        <v>200</v>
      </c>
      <c r="AJ1250" s="153" t="s">
        <v>7550</v>
      </c>
      <c r="AK1250" s="153" t="s">
        <v>7761</v>
      </c>
      <c r="AL1250" s="153" t="s">
        <v>10164</v>
      </c>
      <c r="AM1250" s="153">
        <v>11</v>
      </c>
      <c r="AN1250" s="153" t="s">
        <v>9130</v>
      </c>
      <c r="AO1250" s="153" t="s">
        <v>10165</v>
      </c>
      <c r="AP1250" s="154">
        <v>1</v>
      </c>
      <c r="AQ1250" s="153">
        <v>0</v>
      </c>
      <c r="AR1250" s="153">
        <v>0</v>
      </c>
      <c r="AS1250" s="153">
        <v>26</v>
      </c>
      <c r="AT1250" s="153" t="s">
        <v>10166</v>
      </c>
      <c r="AU1250" s="153" t="s">
        <v>10167</v>
      </c>
      <c r="AV1250" s="153">
        <v>0</v>
      </c>
      <c r="AW1250" s="153">
        <v>0</v>
      </c>
      <c r="AX1250" s="153">
        <v>0</v>
      </c>
      <c r="AY1250" s="153">
        <v>4175309000</v>
      </c>
      <c r="AZ1250" s="153">
        <v>4174834114</v>
      </c>
      <c r="BA1250" s="153" t="s">
        <v>7198</v>
      </c>
      <c r="BB1250" s="153">
        <v>21352878393</v>
      </c>
      <c r="BC1250" s="153">
        <v>21352140316</v>
      </c>
      <c r="BD1250" s="153">
        <v>100</v>
      </c>
      <c r="BE1250" s="153">
        <v>37946999347</v>
      </c>
      <c r="BF1250" s="153">
        <v>28417340206</v>
      </c>
      <c r="BG1250" s="153" t="s">
        <v>8794</v>
      </c>
      <c r="BH1250" s="155">
        <v>1777000000</v>
      </c>
      <c r="BI1250" s="153">
        <v>0</v>
      </c>
      <c r="BJ1250" s="153">
        <v>0</v>
      </c>
    </row>
    <row r="1251" spans="1:62">
      <c r="A1251" s="152">
        <v>4050065308</v>
      </c>
      <c r="B1251" s="153">
        <v>6</v>
      </c>
      <c r="C1251" s="153" t="s">
        <v>10000</v>
      </c>
      <c r="D1251" s="153" t="s">
        <v>10001</v>
      </c>
      <c r="E1251" s="153">
        <v>2023</v>
      </c>
      <c r="F1251" s="153" t="s">
        <v>7125</v>
      </c>
      <c r="G1251" s="153" t="s">
        <v>7126</v>
      </c>
      <c r="H1251" s="153">
        <v>2</v>
      </c>
      <c r="I1251" s="153" t="s">
        <v>7127</v>
      </c>
      <c r="J1251" s="153">
        <v>19</v>
      </c>
      <c r="K1251" s="153" t="s">
        <v>2089</v>
      </c>
      <c r="L1251" s="153" t="s">
        <v>10002</v>
      </c>
      <c r="M1251" s="153">
        <v>199</v>
      </c>
      <c r="N1251" s="153" t="s">
        <v>7128</v>
      </c>
      <c r="O1251" s="153">
        <v>4</v>
      </c>
      <c r="P1251" s="153" t="s">
        <v>7281</v>
      </c>
      <c r="Q1251" s="153">
        <v>49</v>
      </c>
      <c r="R1251" s="153" t="s">
        <v>2834</v>
      </c>
      <c r="S1251" s="153">
        <v>1983</v>
      </c>
      <c r="T1251" s="153" t="s">
        <v>10154</v>
      </c>
      <c r="U1251" s="153">
        <v>21</v>
      </c>
      <c r="V1251" s="153">
        <v>4</v>
      </c>
      <c r="W1251" s="154">
        <v>19834</v>
      </c>
      <c r="X1251" s="153" t="s">
        <v>10168</v>
      </c>
      <c r="Y1251" s="153">
        <v>1</v>
      </c>
      <c r="Z1251" s="153" t="s">
        <v>37</v>
      </c>
      <c r="AA1251" s="153">
        <v>1</v>
      </c>
      <c r="AB1251" s="153" t="s">
        <v>7130</v>
      </c>
      <c r="AC1251" s="153">
        <v>1</v>
      </c>
      <c r="AD1251" s="153">
        <v>0</v>
      </c>
      <c r="AE1251" s="153">
        <v>0</v>
      </c>
      <c r="AF1251" s="153">
        <v>0</v>
      </c>
      <c r="AG1251" s="153" t="s">
        <v>7271</v>
      </c>
      <c r="AH1251" s="153">
        <v>2</v>
      </c>
      <c r="AI1251" s="153" t="s">
        <v>7885</v>
      </c>
      <c r="AJ1251" s="153" t="s">
        <v>10169</v>
      </c>
      <c r="AK1251" s="153">
        <v>11</v>
      </c>
      <c r="AL1251" s="153" t="s">
        <v>9756</v>
      </c>
      <c r="AM1251" s="153" t="s">
        <v>10170</v>
      </c>
      <c r="AN1251" s="153" t="s">
        <v>7405</v>
      </c>
      <c r="AO1251" s="153">
        <v>50</v>
      </c>
      <c r="AP1251" s="154" t="s">
        <v>8087</v>
      </c>
      <c r="AQ1251" s="153">
        <v>0</v>
      </c>
      <c r="AR1251" s="153">
        <v>0</v>
      </c>
      <c r="AS1251" s="153">
        <v>19</v>
      </c>
      <c r="AT1251" s="153" t="s">
        <v>10171</v>
      </c>
      <c r="AU1251" s="153" t="s">
        <v>10172</v>
      </c>
      <c r="AV1251" s="153">
        <v>0</v>
      </c>
      <c r="AW1251" s="153">
        <v>0</v>
      </c>
      <c r="AX1251" s="153">
        <v>0</v>
      </c>
      <c r="AY1251" s="153">
        <v>2109469000</v>
      </c>
      <c r="AZ1251" s="153">
        <v>2064963667</v>
      </c>
      <c r="BA1251" s="153" t="s">
        <v>7751</v>
      </c>
      <c r="BB1251" s="153">
        <v>4181258394</v>
      </c>
      <c r="BC1251" s="153">
        <v>4178213497</v>
      </c>
      <c r="BD1251" s="153" t="s">
        <v>7334</v>
      </c>
      <c r="BE1251" s="153">
        <v>4500000000</v>
      </c>
      <c r="BF1251" s="153">
        <v>2353296693</v>
      </c>
      <c r="BG1251" s="153" t="s">
        <v>10173</v>
      </c>
      <c r="BH1251" s="155">
        <v>2080000000</v>
      </c>
      <c r="BI1251" s="153">
        <v>0</v>
      </c>
      <c r="BJ1251" s="153">
        <v>0</v>
      </c>
    </row>
    <row r="1252" spans="1:62">
      <c r="A1252" s="152">
        <v>4050065308</v>
      </c>
      <c r="B1252" s="153">
        <v>6</v>
      </c>
      <c r="C1252" s="153" t="s">
        <v>10000</v>
      </c>
      <c r="D1252" s="153" t="s">
        <v>10001</v>
      </c>
      <c r="E1252" s="153">
        <v>2023</v>
      </c>
      <c r="F1252" s="153" t="s">
        <v>7125</v>
      </c>
      <c r="G1252" s="153" t="s">
        <v>7126</v>
      </c>
      <c r="H1252" s="153">
        <v>2</v>
      </c>
      <c r="I1252" s="153" t="s">
        <v>7127</v>
      </c>
      <c r="J1252" s="153">
        <v>19</v>
      </c>
      <c r="K1252" s="153" t="s">
        <v>2089</v>
      </c>
      <c r="L1252" s="153" t="s">
        <v>10002</v>
      </c>
      <c r="M1252" s="153">
        <v>199</v>
      </c>
      <c r="N1252" s="153" t="s">
        <v>7128</v>
      </c>
      <c r="O1252" s="153">
        <v>4</v>
      </c>
      <c r="P1252" s="153" t="s">
        <v>7281</v>
      </c>
      <c r="Q1252" s="153">
        <v>49</v>
      </c>
      <c r="R1252" s="153" t="s">
        <v>2834</v>
      </c>
      <c r="S1252" s="153">
        <v>1983</v>
      </c>
      <c r="T1252" s="153" t="s">
        <v>10154</v>
      </c>
      <c r="U1252" s="153">
        <v>21</v>
      </c>
      <c r="V1252" s="153">
        <v>5</v>
      </c>
      <c r="W1252" s="154">
        <v>19835</v>
      </c>
      <c r="X1252" s="153" t="s">
        <v>10174</v>
      </c>
      <c r="Y1252" s="153">
        <v>1</v>
      </c>
      <c r="Z1252" s="153" t="s">
        <v>37</v>
      </c>
      <c r="AA1252" s="153">
        <v>3</v>
      </c>
      <c r="AB1252" s="153" t="s">
        <v>7343</v>
      </c>
      <c r="AC1252" s="153">
        <v>1</v>
      </c>
      <c r="AD1252" s="153">
        <v>0</v>
      </c>
      <c r="AE1252" s="153">
        <v>0</v>
      </c>
      <c r="AF1252" s="153">
        <v>0</v>
      </c>
      <c r="AG1252" s="153">
        <v>1500</v>
      </c>
      <c r="AH1252" s="153">
        <v>1535</v>
      </c>
      <c r="AI1252" s="153" t="s">
        <v>10030</v>
      </c>
      <c r="AJ1252" s="153">
        <v>0</v>
      </c>
      <c r="AK1252" s="153">
        <v>0</v>
      </c>
      <c r="AL1252" s="153">
        <v>0</v>
      </c>
      <c r="AM1252" s="153">
        <v>0</v>
      </c>
      <c r="AN1252" s="153">
        <v>0</v>
      </c>
      <c r="AO1252" s="153">
        <v>0</v>
      </c>
      <c r="AP1252" s="154">
        <v>0</v>
      </c>
      <c r="AQ1252" s="153">
        <v>0</v>
      </c>
      <c r="AR1252" s="153">
        <v>0</v>
      </c>
      <c r="AS1252" s="153">
        <v>1500</v>
      </c>
      <c r="AT1252" s="153">
        <v>1535</v>
      </c>
      <c r="AU1252" s="153" t="s">
        <v>10030</v>
      </c>
      <c r="AV1252" s="153">
        <v>0</v>
      </c>
      <c r="AW1252" s="153">
        <v>0</v>
      </c>
      <c r="AX1252" s="153">
        <v>0</v>
      </c>
      <c r="AY1252" s="153">
        <v>1870011000</v>
      </c>
      <c r="AZ1252" s="153">
        <v>1870010599</v>
      </c>
      <c r="BA1252" s="153">
        <v>100</v>
      </c>
      <c r="BB1252" s="153">
        <v>0</v>
      </c>
      <c r="BC1252" s="153">
        <v>0</v>
      </c>
      <c r="BD1252" s="153">
        <v>0</v>
      </c>
      <c r="BE1252" s="153">
        <v>0</v>
      </c>
      <c r="BF1252" s="153">
        <v>0</v>
      </c>
      <c r="BG1252" s="153">
        <v>0</v>
      </c>
      <c r="BH1252" s="155">
        <v>0</v>
      </c>
      <c r="BI1252" s="153">
        <v>0</v>
      </c>
      <c r="BJ1252" s="153">
        <v>0</v>
      </c>
    </row>
    <row r="1253" spans="1:62">
      <c r="A1253" s="152">
        <v>4050065308</v>
      </c>
      <c r="B1253" s="153">
        <v>6</v>
      </c>
      <c r="C1253" s="153" t="s">
        <v>10000</v>
      </c>
      <c r="D1253" s="153" t="s">
        <v>10001</v>
      </c>
      <c r="E1253" s="153">
        <v>2023</v>
      </c>
      <c r="F1253" s="153" t="s">
        <v>7125</v>
      </c>
      <c r="G1253" s="153" t="s">
        <v>7126</v>
      </c>
      <c r="H1253" s="153">
        <v>2</v>
      </c>
      <c r="I1253" s="153" t="s">
        <v>7127</v>
      </c>
      <c r="J1253" s="153">
        <v>19</v>
      </c>
      <c r="K1253" s="153" t="s">
        <v>2089</v>
      </c>
      <c r="L1253" s="153" t="s">
        <v>10002</v>
      </c>
      <c r="M1253" s="153">
        <v>199</v>
      </c>
      <c r="N1253" s="153" t="s">
        <v>7128</v>
      </c>
      <c r="O1253" s="153">
        <v>5</v>
      </c>
      <c r="P1253" s="153" t="s">
        <v>7296</v>
      </c>
      <c r="Q1253" s="153">
        <v>54</v>
      </c>
      <c r="R1253" s="153" t="s">
        <v>3206</v>
      </c>
      <c r="S1253" s="153">
        <v>1984</v>
      </c>
      <c r="T1253" s="153" t="s">
        <v>10175</v>
      </c>
      <c r="U1253" s="153">
        <v>11</v>
      </c>
      <c r="V1253" s="153">
        <v>1</v>
      </c>
      <c r="W1253" s="154">
        <v>19841</v>
      </c>
      <c r="X1253" s="153" t="s">
        <v>10176</v>
      </c>
      <c r="Y1253" s="153">
        <v>1</v>
      </c>
      <c r="Z1253" s="153" t="s">
        <v>37</v>
      </c>
      <c r="AA1253" s="153">
        <v>1</v>
      </c>
      <c r="AB1253" s="153" t="s">
        <v>7130</v>
      </c>
      <c r="AC1253" s="153">
        <v>1</v>
      </c>
      <c r="AD1253" s="153">
        <v>0</v>
      </c>
      <c r="AE1253" s="153">
        <v>0</v>
      </c>
      <c r="AF1253" s="153">
        <v>0</v>
      </c>
      <c r="AG1253" s="153">
        <v>9</v>
      </c>
      <c r="AH1253" s="153">
        <v>9</v>
      </c>
      <c r="AI1253" s="153">
        <v>100</v>
      </c>
      <c r="AJ1253" s="153">
        <v>3</v>
      </c>
      <c r="AK1253" s="153">
        <v>3</v>
      </c>
      <c r="AL1253" s="153">
        <v>100</v>
      </c>
      <c r="AM1253" s="153">
        <v>2</v>
      </c>
      <c r="AN1253" s="153">
        <v>0</v>
      </c>
      <c r="AO1253" s="153">
        <v>0</v>
      </c>
      <c r="AP1253" s="154">
        <v>1</v>
      </c>
      <c r="AQ1253" s="153">
        <v>0</v>
      </c>
      <c r="AR1253" s="153">
        <v>0</v>
      </c>
      <c r="AS1253" s="153">
        <v>15</v>
      </c>
      <c r="AT1253" s="153">
        <v>12</v>
      </c>
      <c r="AU1253" s="153">
        <v>80</v>
      </c>
      <c r="AV1253" s="153">
        <v>0</v>
      </c>
      <c r="AW1253" s="153">
        <v>0</v>
      </c>
      <c r="AX1253" s="153">
        <v>0</v>
      </c>
      <c r="AY1253" s="153">
        <v>1184103000</v>
      </c>
      <c r="AZ1253" s="153">
        <v>1163281902</v>
      </c>
      <c r="BA1253" s="153" t="s">
        <v>8746</v>
      </c>
      <c r="BB1253" s="153">
        <v>1123414000</v>
      </c>
      <c r="BC1253" s="153">
        <v>1123189959</v>
      </c>
      <c r="BD1253" s="153" t="s">
        <v>7339</v>
      </c>
      <c r="BE1253" s="153">
        <v>1462979000</v>
      </c>
      <c r="BF1253" s="153">
        <v>688934073</v>
      </c>
      <c r="BG1253" s="153" t="s">
        <v>10177</v>
      </c>
      <c r="BH1253" s="155">
        <v>1676000000</v>
      </c>
      <c r="BI1253" s="153">
        <v>0</v>
      </c>
      <c r="BJ1253" s="153">
        <v>0</v>
      </c>
    </row>
    <row r="1254" spans="1:62">
      <c r="A1254" s="152">
        <v>4050065308</v>
      </c>
      <c r="B1254" s="153">
        <v>6</v>
      </c>
      <c r="C1254" s="153" t="s">
        <v>10000</v>
      </c>
      <c r="D1254" s="153" t="s">
        <v>10001</v>
      </c>
      <c r="E1254" s="153">
        <v>2023</v>
      </c>
      <c r="F1254" s="153" t="s">
        <v>7125</v>
      </c>
      <c r="G1254" s="153" t="s">
        <v>7126</v>
      </c>
      <c r="H1254" s="153">
        <v>2</v>
      </c>
      <c r="I1254" s="153" t="s">
        <v>7127</v>
      </c>
      <c r="J1254" s="153">
        <v>19</v>
      </c>
      <c r="K1254" s="153" t="s">
        <v>2089</v>
      </c>
      <c r="L1254" s="153" t="s">
        <v>10002</v>
      </c>
      <c r="M1254" s="153">
        <v>199</v>
      </c>
      <c r="N1254" s="153" t="s">
        <v>7128</v>
      </c>
      <c r="O1254" s="153">
        <v>5</v>
      </c>
      <c r="P1254" s="153" t="s">
        <v>7296</v>
      </c>
      <c r="Q1254" s="153">
        <v>55</v>
      </c>
      <c r="R1254" s="153" t="s">
        <v>2869</v>
      </c>
      <c r="S1254" s="153">
        <v>1985</v>
      </c>
      <c r="T1254" s="153" t="s">
        <v>6865</v>
      </c>
      <c r="U1254" s="153">
        <v>10</v>
      </c>
      <c r="V1254" s="153">
        <v>1</v>
      </c>
      <c r="W1254" s="154">
        <v>19851</v>
      </c>
      <c r="X1254" s="153" t="s">
        <v>10178</v>
      </c>
      <c r="Y1254" s="153">
        <v>1</v>
      </c>
      <c r="Z1254" s="153" t="s">
        <v>37</v>
      </c>
      <c r="AA1254" s="153">
        <v>1</v>
      </c>
      <c r="AB1254" s="153" t="s">
        <v>7130</v>
      </c>
      <c r="AC1254" s="153">
        <v>1</v>
      </c>
      <c r="AD1254" s="153">
        <v>0</v>
      </c>
      <c r="AE1254" s="153">
        <v>0</v>
      </c>
      <c r="AF1254" s="153">
        <v>0</v>
      </c>
      <c r="AG1254" s="153">
        <v>5</v>
      </c>
      <c r="AH1254" s="153">
        <v>5</v>
      </c>
      <c r="AI1254" s="153">
        <v>100</v>
      </c>
      <c r="AJ1254" s="153">
        <v>5</v>
      </c>
      <c r="AK1254" s="153">
        <v>5</v>
      </c>
      <c r="AL1254" s="153">
        <v>100</v>
      </c>
      <c r="AM1254" s="153">
        <v>10</v>
      </c>
      <c r="AN1254" s="153">
        <v>0</v>
      </c>
      <c r="AO1254" s="153">
        <v>0</v>
      </c>
      <c r="AP1254" s="154">
        <v>15</v>
      </c>
      <c r="AQ1254" s="153">
        <v>0</v>
      </c>
      <c r="AR1254" s="153">
        <v>0</v>
      </c>
      <c r="AS1254" s="153">
        <v>35</v>
      </c>
      <c r="AT1254" s="153">
        <v>10</v>
      </c>
      <c r="AU1254" s="153" t="s">
        <v>9657</v>
      </c>
      <c r="AV1254" s="153">
        <v>0</v>
      </c>
      <c r="AW1254" s="153">
        <v>0</v>
      </c>
      <c r="AX1254" s="153">
        <v>0</v>
      </c>
      <c r="AY1254" s="153">
        <v>550000000</v>
      </c>
      <c r="AZ1254" s="153">
        <v>488840035</v>
      </c>
      <c r="BA1254" s="153" t="s">
        <v>10179</v>
      </c>
      <c r="BB1254" s="153">
        <v>561707000</v>
      </c>
      <c r="BC1254" s="153">
        <v>559812185</v>
      </c>
      <c r="BD1254" s="153" t="s">
        <v>7698</v>
      </c>
      <c r="BE1254" s="153">
        <v>1665269000</v>
      </c>
      <c r="BF1254" s="153">
        <v>0</v>
      </c>
      <c r="BG1254" s="153">
        <v>0</v>
      </c>
      <c r="BH1254" s="155">
        <v>1800000000</v>
      </c>
      <c r="BI1254" s="153">
        <v>0</v>
      </c>
      <c r="BJ1254" s="153">
        <v>0</v>
      </c>
    </row>
    <row r="1255" spans="1:62">
      <c r="A1255" s="152">
        <v>4050065308</v>
      </c>
      <c r="B1255" s="153">
        <v>6</v>
      </c>
      <c r="C1255" s="153" t="s">
        <v>10000</v>
      </c>
      <c r="D1255" s="153" t="s">
        <v>10001</v>
      </c>
      <c r="E1255" s="153">
        <v>2023</v>
      </c>
      <c r="F1255" s="153" t="s">
        <v>7125</v>
      </c>
      <c r="G1255" s="153" t="s">
        <v>7126</v>
      </c>
      <c r="H1255" s="153">
        <v>2</v>
      </c>
      <c r="I1255" s="153" t="s">
        <v>7127</v>
      </c>
      <c r="J1255" s="153">
        <v>19</v>
      </c>
      <c r="K1255" s="153" t="s">
        <v>2089</v>
      </c>
      <c r="L1255" s="153" t="s">
        <v>10002</v>
      </c>
      <c r="M1255" s="153">
        <v>199</v>
      </c>
      <c r="N1255" s="153" t="s">
        <v>7128</v>
      </c>
      <c r="O1255" s="153">
        <v>5</v>
      </c>
      <c r="P1255" s="153" t="s">
        <v>7296</v>
      </c>
      <c r="Q1255" s="153">
        <v>55</v>
      </c>
      <c r="R1255" s="153" t="s">
        <v>2869</v>
      </c>
      <c r="S1255" s="153">
        <v>1985</v>
      </c>
      <c r="T1255" s="153" t="s">
        <v>6865</v>
      </c>
      <c r="U1255" s="153">
        <v>10</v>
      </c>
      <c r="V1255" s="153">
        <v>2</v>
      </c>
      <c r="W1255" s="154">
        <v>19852</v>
      </c>
      <c r="X1255" s="153" t="s">
        <v>10180</v>
      </c>
      <c r="Y1255" s="153">
        <v>1</v>
      </c>
      <c r="Z1255" s="153" t="s">
        <v>37</v>
      </c>
      <c r="AA1255" s="153">
        <v>1</v>
      </c>
      <c r="AB1255" s="153" t="s">
        <v>7130</v>
      </c>
      <c r="AC1255" s="153">
        <v>1</v>
      </c>
      <c r="AD1255" s="153">
        <v>0</v>
      </c>
      <c r="AE1255" s="153">
        <v>0</v>
      </c>
      <c r="AF1255" s="153">
        <v>0</v>
      </c>
      <c r="AG1255" s="153">
        <v>500</v>
      </c>
      <c r="AH1255" s="153">
        <v>500</v>
      </c>
      <c r="AI1255" s="153">
        <v>100</v>
      </c>
      <c r="AJ1255" s="153">
        <v>500</v>
      </c>
      <c r="AK1255" s="153">
        <v>500</v>
      </c>
      <c r="AL1255" s="153">
        <v>100</v>
      </c>
      <c r="AM1255" s="153">
        <v>500</v>
      </c>
      <c r="AN1255" s="153">
        <v>0</v>
      </c>
      <c r="AO1255" s="153">
        <v>0</v>
      </c>
      <c r="AP1255" s="154">
        <v>500</v>
      </c>
      <c r="AQ1255" s="153">
        <v>0</v>
      </c>
      <c r="AR1255" s="153">
        <v>0</v>
      </c>
      <c r="AS1255" s="153">
        <v>2000</v>
      </c>
      <c r="AT1255" s="153">
        <v>1000</v>
      </c>
      <c r="AU1255" s="153">
        <v>50</v>
      </c>
      <c r="AV1255" s="153">
        <v>0</v>
      </c>
      <c r="AW1255" s="153">
        <v>0</v>
      </c>
      <c r="AX1255" s="153">
        <v>0</v>
      </c>
      <c r="AY1255" s="153">
        <v>524000000</v>
      </c>
      <c r="AZ1255" s="153">
        <v>423087677</v>
      </c>
      <c r="BA1255" s="153" t="s">
        <v>10181</v>
      </c>
      <c r="BB1255" s="153">
        <v>335030265</v>
      </c>
      <c r="BC1255" s="153">
        <v>334735720</v>
      </c>
      <c r="BD1255" s="153" t="s">
        <v>7293</v>
      </c>
      <c r="BE1255" s="153">
        <v>500000000</v>
      </c>
      <c r="BF1255" s="153">
        <v>0</v>
      </c>
      <c r="BG1255" s="153">
        <v>0</v>
      </c>
      <c r="BH1255" s="155">
        <v>643000000</v>
      </c>
      <c r="BI1255" s="153">
        <v>0</v>
      </c>
      <c r="BJ1255" s="153">
        <v>0</v>
      </c>
    </row>
    <row r="1256" spans="1:62">
      <c r="A1256" s="152">
        <v>4050065308</v>
      </c>
      <c r="B1256" s="153">
        <v>6</v>
      </c>
      <c r="C1256" s="153" t="s">
        <v>10000</v>
      </c>
      <c r="D1256" s="153" t="s">
        <v>10001</v>
      </c>
      <c r="E1256" s="153">
        <v>2023</v>
      </c>
      <c r="F1256" s="153" t="s">
        <v>7125</v>
      </c>
      <c r="G1256" s="153" t="s">
        <v>7126</v>
      </c>
      <c r="H1256" s="153">
        <v>2</v>
      </c>
      <c r="I1256" s="153" t="s">
        <v>7127</v>
      </c>
      <c r="J1256" s="153">
        <v>19</v>
      </c>
      <c r="K1256" s="153" t="s">
        <v>2089</v>
      </c>
      <c r="L1256" s="153" t="s">
        <v>10002</v>
      </c>
      <c r="M1256" s="153">
        <v>199</v>
      </c>
      <c r="N1256" s="153" t="s">
        <v>7128</v>
      </c>
      <c r="O1256" s="153">
        <v>5</v>
      </c>
      <c r="P1256" s="153" t="s">
        <v>7296</v>
      </c>
      <c r="Q1256" s="153">
        <v>55</v>
      </c>
      <c r="R1256" s="153" t="s">
        <v>2869</v>
      </c>
      <c r="S1256" s="153">
        <v>1985</v>
      </c>
      <c r="T1256" s="153" t="s">
        <v>6865</v>
      </c>
      <c r="U1256" s="153">
        <v>10</v>
      </c>
      <c r="V1256" s="153">
        <v>3</v>
      </c>
      <c r="W1256" s="154">
        <v>19853</v>
      </c>
      <c r="X1256" s="153" t="s">
        <v>10182</v>
      </c>
      <c r="Y1256" s="153">
        <v>1</v>
      </c>
      <c r="Z1256" s="153" t="s">
        <v>37</v>
      </c>
      <c r="AA1256" s="153">
        <v>1</v>
      </c>
      <c r="AB1256" s="153" t="s">
        <v>7130</v>
      </c>
      <c r="AC1256" s="153">
        <v>1</v>
      </c>
      <c r="AD1256" s="153">
        <v>0</v>
      </c>
      <c r="AE1256" s="153">
        <v>0</v>
      </c>
      <c r="AF1256" s="153">
        <v>0</v>
      </c>
      <c r="AG1256" s="153">
        <v>100</v>
      </c>
      <c r="AH1256" s="153">
        <v>172</v>
      </c>
      <c r="AI1256" s="153">
        <v>172</v>
      </c>
      <c r="AJ1256" s="153">
        <v>130</v>
      </c>
      <c r="AK1256" s="153">
        <v>0</v>
      </c>
      <c r="AL1256" s="153">
        <v>0</v>
      </c>
      <c r="AM1256" s="153">
        <v>130</v>
      </c>
      <c r="AN1256" s="153">
        <v>130</v>
      </c>
      <c r="AO1256" s="153">
        <v>100</v>
      </c>
      <c r="AP1256" s="154">
        <v>40</v>
      </c>
      <c r="AQ1256" s="153">
        <v>0</v>
      </c>
      <c r="AR1256" s="153">
        <v>0</v>
      </c>
      <c r="AS1256" s="153">
        <v>400</v>
      </c>
      <c r="AT1256" s="153">
        <v>302</v>
      </c>
      <c r="AU1256" s="153" t="s">
        <v>7916</v>
      </c>
      <c r="AV1256" s="153">
        <v>0</v>
      </c>
      <c r="AW1256" s="153">
        <v>0</v>
      </c>
      <c r="AX1256" s="153">
        <v>0</v>
      </c>
      <c r="AY1256" s="153">
        <v>2319009000</v>
      </c>
      <c r="AZ1256" s="153">
        <v>2294613383</v>
      </c>
      <c r="BA1256" s="153" t="s">
        <v>7181</v>
      </c>
      <c r="BB1256" s="153">
        <v>387324735</v>
      </c>
      <c r="BC1256" s="153">
        <v>367270225</v>
      </c>
      <c r="BD1256" s="153" t="s">
        <v>10183</v>
      </c>
      <c r="BE1256" s="153">
        <v>1200000000</v>
      </c>
      <c r="BF1256" s="153">
        <v>90000000</v>
      </c>
      <c r="BG1256" s="153" t="s">
        <v>7786</v>
      </c>
      <c r="BH1256" s="155">
        <v>3746000000</v>
      </c>
      <c r="BI1256" s="153">
        <v>0</v>
      </c>
      <c r="BJ1256" s="153">
        <v>0</v>
      </c>
    </row>
    <row r="1257" spans="1:62">
      <c r="A1257" s="152">
        <v>4050065308</v>
      </c>
      <c r="B1257" s="153">
        <v>6</v>
      </c>
      <c r="C1257" s="153" t="s">
        <v>10000</v>
      </c>
      <c r="D1257" s="153" t="s">
        <v>10001</v>
      </c>
      <c r="E1257" s="153">
        <v>2023</v>
      </c>
      <c r="F1257" s="153" t="s">
        <v>7125</v>
      </c>
      <c r="G1257" s="153" t="s">
        <v>7126</v>
      </c>
      <c r="H1257" s="153">
        <v>2</v>
      </c>
      <c r="I1257" s="153" t="s">
        <v>7127</v>
      </c>
      <c r="J1257" s="153">
        <v>19</v>
      </c>
      <c r="K1257" s="153" t="s">
        <v>2089</v>
      </c>
      <c r="L1257" s="153" t="s">
        <v>10002</v>
      </c>
      <c r="M1257" s="153">
        <v>199</v>
      </c>
      <c r="N1257" s="153" t="s">
        <v>7128</v>
      </c>
      <c r="O1257" s="153">
        <v>5</v>
      </c>
      <c r="P1257" s="153" t="s">
        <v>7296</v>
      </c>
      <c r="Q1257" s="153">
        <v>57</v>
      </c>
      <c r="R1257" s="153" t="s">
        <v>56</v>
      </c>
      <c r="S1257" s="153">
        <v>1986</v>
      </c>
      <c r="T1257" s="153" t="s">
        <v>6868</v>
      </c>
      <c r="U1257" s="153">
        <v>14</v>
      </c>
      <c r="V1257" s="153">
        <v>1</v>
      </c>
      <c r="W1257" s="154">
        <v>19861</v>
      </c>
      <c r="X1257" s="153" t="s">
        <v>7308</v>
      </c>
      <c r="Y1257" s="153">
        <v>1</v>
      </c>
      <c r="Z1257" s="153" t="s">
        <v>37</v>
      </c>
      <c r="AA1257" s="153">
        <v>1</v>
      </c>
      <c r="AB1257" s="153" t="s">
        <v>7130</v>
      </c>
      <c r="AC1257" s="153">
        <v>1</v>
      </c>
      <c r="AD1257" s="153">
        <v>0</v>
      </c>
      <c r="AE1257" s="153">
        <v>0</v>
      </c>
      <c r="AF1257" s="153">
        <v>0</v>
      </c>
      <c r="AG1257" s="153">
        <v>1</v>
      </c>
      <c r="AH1257" s="153">
        <v>1</v>
      </c>
      <c r="AI1257" s="153">
        <v>100</v>
      </c>
      <c r="AJ1257" s="153">
        <v>1</v>
      </c>
      <c r="AK1257" s="153">
        <v>1</v>
      </c>
      <c r="AL1257" s="153">
        <v>100</v>
      </c>
      <c r="AM1257" s="153">
        <v>1</v>
      </c>
      <c r="AN1257" s="153" t="s">
        <v>7271</v>
      </c>
      <c r="AO1257" s="153">
        <v>75</v>
      </c>
      <c r="AP1257" s="154">
        <v>1</v>
      </c>
      <c r="AQ1257" s="153">
        <v>0</v>
      </c>
      <c r="AR1257" s="153">
        <v>0</v>
      </c>
      <c r="AS1257" s="153">
        <v>4</v>
      </c>
      <c r="AT1257" s="153" t="s">
        <v>7620</v>
      </c>
      <c r="AU1257" s="153" t="s">
        <v>7621</v>
      </c>
      <c r="AV1257" s="153">
        <v>0</v>
      </c>
      <c r="AW1257" s="153">
        <v>0</v>
      </c>
      <c r="AX1257" s="153">
        <v>0</v>
      </c>
      <c r="AY1257" s="153">
        <v>10979246771</v>
      </c>
      <c r="AZ1257" s="153">
        <v>10971194974</v>
      </c>
      <c r="BA1257" s="153" t="s">
        <v>7334</v>
      </c>
      <c r="BB1257" s="153">
        <v>13853673000</v>
      </c>
      <c r="BC1257" s="153">
        <v>13852754302</v>
      </c>
      <c r="BD1257" s="153" t="s">
        <v>7198</v>
      </c>
      <c r="BE1257" s="153">
        <v>17274386000</v>
      </c>
      <c r="BF1257" s="153">
        <v>12364503508</v>
      </c>
      <c r="BG1257" s="153" t="s">
        <v>10184</v>
      </c>
      <c r="BH1257" s="155">
        <v>10950000000</v>
      </c>
      <c r="BI1257" s="153">
        <v>0</v>
      </c>
      <c r="BJ1257" s="153">
        <v>0</v>
      </c>
    </row>
    <row r="1258" spans="1:62">
      <c r="A1258" s="152">
        <v>4050065308</v>
      </c>
      <c r="B1258" s="153">
        <v>6</v>
      </c>
      <c r="C1258" s="153" t="s">
        <v>10000</v>
      </c>
      <c r="D1258" s="153" t="s">
        <v>10001</v>
      </c>
      <c r="E1258" s="153">
        <v>2023</v>
      </c>
      <c r="F1258" s="153" t="s">
        <v>7125</v>
      </c>
      <c r="G1258" s="153" t="s">
        <v>7126</v>
      </c>
      <c r="H1258" s="153">
        <v>2</v>
      </c>
      <c r="I1258" s="153" t="s">
        <v>7127</v>
      </c>
      <c r="J1258" s="153">
        <v>19</v>
      </c>
      <c r="K1258" s="153" t="s">
        <v>2089</v>
      </c>
      <c r="L1258" s="153" t="s">
        <v>10002</v>
      </c>
      <c r="M1258" s="153">
        <v>199</v>
      </c>
      <c r="N1258" s="153" t="s">
        <v>7128</v>
      </c>
      <c r="O1258" s="153">
        <v>5</v>
      </c>
      <c r="P1258" s="153" t="s">
        <v>7296</v>
      </c>
      <c r="Q1258" s="153">
        <v>57</v>
      </c>
      <c r="R1258" s="153" t="s">
        <v>56</v>
      </c>
      <c r="S1258" s="153">
        <v>1986</v>
      </c>
      <c r="T1258" s="153" t="s">
        <v>6868</v>
      </c>
      <c r="U1258" s="153">
        <v>14</v>
      </c>
      <c r="V1258" s="153">
        <v>2</v>
      </c>
      <c r="W1258" s="154">
        <v>19862</v>
      </c>
      <c r="X1258" s="153" t="s">
        <v>10185</v>
      </c>
      <c r="Y1258" s="153">
        <v>2</v>
      </c>
      <c r="Z1258" s="153" t="s">
        <v>202</v>
      </c>
      <c r="AA1258" s="153">
        <v>1</v>
      </c>
      <c r="AB1258" s="153" t="s">
        <v>7130</v>
      </c>
      <c r="AC1258" s="153">
        <v>1</v>
      </c>
      <c r="AD1258" s="153">
        <v>0</v>
      </c>
      <c r="AE1258" s="153">
        <v>0</v>
      </c>
      <c r="AF1258" s="153">
        <v>0</v>
      </c>
      <c r="AG1258" s="153">
        <v>1</v>
      </c>
      <c r="AH1258" s="153">
        <v>1</v>
      </c>
      <c r="AI1258" s="153">
        <v>100</v>
      </c>
      <c r="AJ1258" s="153">
        <v>0</v>
      </c>
      <c r="AK1258" s="153">
        <v>0</v>
      </c>
      <c r="AL1258" s="153">
        <v>0</v>
      </c>
      <c r="AM1258" s="153">
        <v>1</v>
      </c>
      <c r="AN1258" s="153">
        <v>1</v>
      </c>
      <c r="AO1258" s="153">
        <v>100</v>
      </c>
      <c r="AP1258" s="154">
        <v>1</v>
      </c>
      <c r="AQ1258" s="153">
        <v>0</v>
      </c>
      <c r="AR1258" s="153">
        <v>0</v>
      </c>
      <c r="AS1258" s="153" t="s">
        <v>7131</v>
      </c>
      <c r="AT1258" s="153" t="s">
        <v>7131</v>
      </c>
      <c r="AU1258" s="153" t="s">
        <v>7131</v>
      </c>
      <c r="AV1258" s="153">
        <v>0</v>
      </c>
      <c r="AW1258" s="153">
        <v>0</v>
      </c>
      <c r="AX1258" s="153">
        <v>0</v>
      </c>
      <c r="AY1258" s="153">
        <v>40000000</v>
      </c>
      <c r="AZ1258" s="153">
        <v>36458506</v>
      </c>
      <c r="BA1258" s="153" t="s">
        <v>10186</v>
      </c>
      <c r="BB1258" s="153">
        <v>0</v>
      </c>
      <c r="BC1258" s="153">
        <v>0</v>
      </c>
      <c r="BD1258" s="153">
        <v>0</v>
      </c>
      <c r="BE1258" s="153">
        <v>129593000</v>
      </c>
      <c r="BF1258" s="153">
        <v>53458776</v>
      </c>
      <c r="BG1258" s="153" t="s">
        <v>10187</v>
      </c>
      <c r="BH1258" s="155">
        <v>90000000</v>
      </c>
      <c r="BI1258" s="153">
        <v>0</v>
      </c>
      <c r="BJ1258" s="153">
        <v>0</v>
      </c>
    </row>
    <row r="1259" spans="1:62">
      <c r="A1259" s="152">
        <v>4050065308</v>
      </c>
      <c r="B1259" s="153">
        <v>6</v>
      </c>
      <c r="C1259" s="153" t="s">
        <v>10000</v>
      </c>
      <c r="D1259" s="153" t="s">
        <v>10001</v>
      </c>
      <c r="E1259" s="153">
        <v>2023</v>
      </c>
      <c r="F1259" s="153" t="s">
        <v>7125</v>
      </c>
      <c r="G1259" s="153" t="s">
        <v>7126</v>
      </c>
      <c r="H1259" s="153">
        <v>2</v>
      </c>
      <c r="I1259" s="153" t="s">
        <v>7127</v>
      </c>
      <c r="J1259" s="153">
        <v>19</v>
      </c>
      <c r="K1259" s="153" t="s">
        <v>2089</v>
      </c>
      <c r="L1259" s="153" t="s">
        <v>10002</v>
      </c>
      <c r="M1259" s="153">
        <v>199</v>
      </c>
      <c r="N1259" s="153" t="s">
        <v>7128</v>
      </c>
      <c r="O1259" s="153">
        <v>5</v>
      </c>
      <c r="P1259" s="153" t="s">
        <v>7296</v>
      </c>
      <c r="Q1259" s="153">
        <v>57</v>
      </c>
      <c r="R1259" s="153" t="s">
        <v>56</v>
      </c>
      <c r="S1259" s="153">
        <v>1987</v>
      </c>
      <c r="T1259" s="153" t="s">
        <v>6869</v>
      </c>
      <c r="U1259" s="153">
        <v>9</v>
      </c>
      <c r="V1259" s="153">
        <v>1</v>
      </c>
      <c r="W1259" s="154">
        <v>19871</v>
      </c>
      <c r="X1259" s="153" t="s">
        <v>7674</v>
      </c>
      <c r="Y1259" s="153">
        <v>1</v>
      </c>
      <c r="Z1259" s="153" t="s">
        <v>37</v>
      </c>
      <c r="AA1259" s="153">
        <v>1</v>
      </c>
      <c r="AB1259" s="153" t="s">
        <v>7130</v>
      </c>
      <c r="AC1259" s="153">
        <v>1</v>
      </c>
      <c r="AD1259" s="153">
        <v>0</v>
      </c>
      <c r="AE1259" s="153">
        <v>0</v>
      </c>
      <c r="AF1259" s="153">
        <v>0</v>
      </c>
      <c r="AG1259" s="153">
        <v>1</v>
      </c>
      <c r="AH1259" s="153">
        <v>1</v>
      </c>
      <c r="AI1259" s="153">
        <v>100</v>
      </c>
      <c r="AJ1259" s="153">
        <v>1</v>
      </c>
      <c r="AK1259" s="153">
        <v>1</v>
      </c>
      <c r="AL1259" s="153">
        <v>100</v>
      </c>
      <c r="AM1259" s="153">
        <v>1</v>
      </c>
      <c r="AN1259" s="153" t="s">
        <v>7271</v>
      </c>
      <c r="AO1259" s="153">
        <v>75</v>
      </c>
      <c r="AP1259" s="154">
        <v>1</v>
      </c>
      <c r="AQ1259" s="153">
        <v>0</v>
      </c>
      <c r="AR1259" s="153">
        <v>0</v>
      </c>
      <c r="AS1259" s="153">
        <v>4</v>
      </c>
      <c r="AT1259" s="153" t="s">
        <v>7620</v>
      </c>
      <c r="AU1259" s="153" t="s">
        <v>7621</v>
      </c>
      <c r="AV1259" s="153">
        <v>0</v>
      </c>
      <c r="AW1259" s="153">
        <v>0</v>
      </c>
      <c r="AX1259" s="153">
        <v>0</v>
      </c>
      <c r="AY1259" s="153">
        <v>4565951000</v>
      </c>
      <c r="AZ1259" s="153">
        <v>4350319116</v>
      </c>
      <c r="BA1259" s="153" t="s">
        <v>10188</v>
      </c>
      <c r="BB1259" s="153">
        <v>5504728000</v>
      </c>
      <c r="BC1259" s="153">
        <v>5494196797</v>
      </c>
      <c r="BD1259" s="153" t="s">
        <v>8378</v>
      </c>
      <c r="BE1259" s="153">
        <v>8099558000</v>
      </c>
      <c r="BF1259" s="153">
        <v>6033786956</v>
      </c>
      <c r="BG1259" s="153" t="s">
        <v>9884</v>
      </c>
      <c r="BH1259" s="155">
        <v>5100000000</v>
      </c>
      <c r="BI1259" s="153">
        <v>0</v>
      </c>
      <c r="BJ1259" s="153">
        <v>0</v>
      </c>
    </row>
    <row r="1260" spans="1:62">
      <c r="A1260" s="152">
        <v>4050065308</v>
      </c>
      <c r="B1260" s="153">
        <v>6</v>
      </c>
      <c r="C1260" s="153" t="s">
        <v>10189</v>
      </c>
      <c r="D1260" s="153" t="s">
        <v>8959</v>
      </c>
      <c r="E1260" s="153">
        <v>2023</v>
      </c>
      <c r="F1260" s="153" t="s">
        <v>7125</v>
      </c>
      <c r="G1260" s="153" t="s">
        <v>7126</v>
      </c>
      <c r="H1260" s="153">
        <v>2</v>
      </c>
      <c r="I1260" s="153" t="s">
        <v>7127</v>
      </c>
      <c r="J1260" s="153">
        <v>20</v>
      </c>
      <c r="K1260" s="153" t="s">
        <v>2185</v>
      </c>
      <c r="L1260" s="153" t="s">
        <v>2185</v>
      </c>
      <c r="M1260" s="153">
        <v>199</v>
      </c>
      <c r="N1260" s="153" t="s">
        <v>7128</v>
      </c>
      <c r="O1260" s="153">
        <v>1</v>
      </c>
      <c r="P1260" s="153" t="s">
        <v>2378</v>
      </c>
      <c r="Q1260" s="153">
        <v>1</v>
      </c>
      <c r="R1260" s="153" t="s">
        <v>2379</v>
      </c>
      <c r="S1260" s="153">
        <v>1583</v>
      </c>
      <c r="T1260" s="153" t="s">
        <v>6880</v>
      </c>
      <c r="U1260" s="153">
        <v>24</v>
      </c>
      <c r="V1260" s="153">
        <v>1</v>
      </c>
      <c r="W1260" s="154">
        <v>15831</v>
      </c>
      <c r="X1260" s="153" t="s">
        <v>10190</v>
      </c>
      <c r="Y1260" s="153">
        <v>2</v>
      </c>
      <c r="Z1260" s="153" t="s">
        <v>202</v>
      </c>
      <c r="AA1260" s="153">
        <v>1</v>
      </c>
      <c r="AB1260" s="153" t="s">
        <v>7130</v>
      </c>
      <c r="AC1260" s="153">
        <v>1</v>
      </c>
      <c r="AD1260" s="153">
        <v>0</v>
      </c>
      <c r="AE1260" s="153">
        <v>0</v>
      </c>
      <c r="AF1260" s="153">
        <v>0</v>
      </c>
      <c r="AG1260" s="153">
        <v>239</v>
      </c>
      <c r="AH1260" s="153">
        <v>239</v>
      </c>
      <c r="AI1260" s="153">
        <v>100</v>
      </c>
      <c r="AJ1260" s="153">
        <v>239</v>
      </c>
      <c r="AK1260" s="153">
        <v>275</v>
      </c>
      <c r="AL1260" s="153" t="s">
        <v>10191</v>
      </c>
      <c r="AM1260" s="153">
        <v>239</v>
      </c>
      <c r="AN1260" s="153">
        <v>305</v>
      </c>
      <c r="AO1260" s="153" t="s">
        <v>10192</v>
      </c>
      <c r="AP1260" s="154">
        <v>239</v>
      </c>
      <c r="AQ1260" s="153">
        <v>0</v>
      </c>
      <c r="AR1260" s="153">
        <v>0</v>
      </c>
      <c r="AS1260" s="153" t="s">
        <v>7131</v>
      </c>
      <c r="AT1260" s="153" t="s">
        <v>7131</v>
      </c>
      <c r="AU1260" s="153" t="s">
        <v>7131</v>
      </c>
      <c r="AV1260" s="153">
        <v>0</v>
      </c>
      <c r="AW1260" s="153">
        <v>0</v>
      </c>
      <c r="AX1260" s="153">
        <v>0</v>
      </c>
      <c r="AY1260" s="153">
        <v>519443000</v>
      </c>
      <c r="AZ1260" s="153">
        <v>504320000</v>
      </c>
      <c r="BA1260" s="153" t="s">
        <v>10193</v>
      </c>
      <c r="BB1260" s="153">
        <v>600000000</v>
      </c>
      <c r="BC1260" s="153">
        <v>599746667</v>
      </c>
      <c r="BD1260" s="153" t="s">
        <v>7439</v>
      </c>
      <c r="BE1260" s="153">
        <v>1000000000</v>
      </c>
      <c r="BF1260" s="153">
        <v>861167256</v>
      </c>
      <c r="BG1260" s="153" t="s">
        <v>10194</v>
      </c>
      <c r="BH1260" s="155">
        <v>740000000</v>
      </c>
      <c r="BI1260" s="153">
        <v>0</v>
      </c>
      <c r="BJ1260" s="153">
        <v>0</v>
      </c>
    </row>
    <row r="1261" spans="1:62">
      <c r="A1261" s="152">
        <v>4050065308</v>
      </c>
      <c r="B1261" s="153">
        <v>6</v>
      </c>
      <c r="C1261" s="153" t="s">
        <v>10189</v>
      </c>
      <c r="D1261" s="153" t="s">
        <v>8959</v>
      </c>
      <c r="E1261" s="153">
        <v>2023</v>
      </c>
      <c r="F1261" s="153" t="s">
        <v>7125</v>
      </c>
      <c r="G1261" s="153" t="s">
        <v>7126</v>
      </c>
      <c r="H1261" s="153">
        <v>2</v>
      </c>
      <c r="I1261" s="153" t="s">
        <v>7127</v>
      </c>
      <c r="J1261" s="153">
        <v>20</v>
      </c>
      <c r="K1261" s="153" t="s">
        <v>2185</v>
      </c>
      <c r="L1261" s="153" t="s">
        <v>2185</v>
      </c>
      <c r="M1261" s="153">
        <v>199</v>
      </c>
      <c r="N1261" s="153" t="s">
        <v>7128</v>
      </c>
      <c r="O1261" s="153">
        <v>1</v>
      </c>
      <c r="P1261" s="153" t="s">
        <v>2378</v>
      </c>
      <c r="Q1261" s="153">
        <v>1</v>
      </c>
      <c r="R1261" s="153" t="s">
        <v>2379</v>
      </c>
      <c r="S1261" s="153">
        <v>1583</v>
      </c>
      <c r="T1261" s="153" t="s">
        <v>6880</v>
      </c>
      <c r="U1261" s="153">
        <v>24</v>
      </c>
      <c r="V1261" s="153">
        <v>2</v>
      </c>
      <c r="W1261" s="154">
        <v>15832</v>
      </c>
      <c r="X1261" s="153" t="s">
        <v>10195</v>
      </c>
      <c r="Y1261" s="153">
        <v>1</v>
      </c>
      <c r="Z1261" s="153" t="s">
        <v>37</v>
      </c>
      <c r="AA1261" s="153">
        <v>1</v>
      </c>
      <c r="AB1261" s="153" t="s">
        <v>7130</v>
      </c>
      <c r="AC1261" s="153">
        <v>1</v>
      </c>
      <c r="AD1261" s="153">
        <v>0</v>
      </c>
      <c r="AE1261" s="153">
        <v>0</v>
      </c>
      <c r="AF1261" s="153">
        <v>0</v>
      </c>
      <c r="AG1261" s="153">
        <v>200</v>
      </c>
      <c r="AH1261" s="153">
        <v>208</v>
      </c>
      <c r="AI1261" s="153">
        <v>104</v>
      </c>
      <c r="AJ1261" s="153">
        <v>200</v>
      </c>
      <c r="AK1261" s="153">
        <v>208</v>
      </c>
      <c r="AL1261" s="153">
        <v>104</v>
      </c>
      <c r="AM1261" s="153">
        <v>200</v>
      </c>
      <c r="AN1261" s="153">
        <v>0</v>
      </c>
      <c r="AO1261" s="153">
        <v>0</v>
      </c>
      <c r="AP1261" s="154">
        <v>200</v>
      </c>
      <c r="AQ1261" s="153">
        <v>0</v>
      </c>
      <c r="AR1261" s="153">
        <v>0</v>
      </c>
      <c r="AS1261" s="153">
        <v>800</v>
      </c>
      <c r="AT1261" s="153">
        <v>416</v>
      </c>
      <c r="AU1261" s="153">
        <v>52</v>
      </c>
      <c r="AV1261" s="153">
        <v>0</v>
      </c>
      <c r="AW1261" s="153">
        <v>0</v>
      </c>
      <c r="AX1261" s="153">
        <v>0</v>
      </c>
      <c r="AY1261" s="153">
        <v>931060000</v>
      </c>
      <c r="AZ1261" s="153">
        <v>875653622</v>
      </c>
      <c r="BA1261" s="153" t="s">
        <v>10196</v>
      </c>
      <c r="BB1261" s="153">
        <v>547700000</v>
      </c>
      <c r="BC1261" s="153">
        <v>547676103</v>
      </c>
      <c r="BD1261" s="153">
        <v>100</v>
      </c>
      <c r="BE1261" s="153">
        <v>706000000</v>
      </c>
      <c r="BF1261" s="153">
        <v>561574725</v>
      </c>
      <c r="BG1261" s="153" t="s">
        <v>8804</v>
      </c>
      <c r="BH1261" s="155">
        <v>6261000000</v>
      </c>
      <c r="BI1261" s="153">
        <v>0</v>
      </c>
      <c r="BJ1261" s="153">
        <v>0</v>
      </c>
    </row>
    <row r="1262" spans="1:62">
      <c r="A1262" s="152">
        <v>4050065308</v>
      </c>
      <c r="B1262" s="153">
        <v>6</v>
      </c>
      <c r="C1262" s="153" t="s">
        <v>10189</v>
      </c>
      <c r="D1262" s="153" t="s">
        <v>8959</v>
      </c>
      <c r="E1262" s="153">
        <v>2023</v>
      </c>
      <c r="F1262" s="153" t="s">
        <v>7125</v>
      </c>
      <c r="G1262" s="153" t="s">
        <v>7126</v>
      </c>
      <c r="H1262" s="153">
        <v>2</v>
      </c>
      <c r="I1262" s="153" t="s">
        <v>7127</v>
      </c>
      <c r="J1262" s="153">
        <v>20</v>
      </c>
      <c r="K1262" s="153" t="s">
        <v>2185</v>
      </c>
      <c r="L1262" s="153" t="s">
        <v>2185</v>
      </c>
      <c r="M1262" s="153">
        <v>199</v>
      </c>
      <c r="N1262" s="153" t="s">
        <v>7128</v>
      </c>
      <c r="O1262" s="153">
        <v>1</v>
      </c>
      <c r="P1262" s="153" t="s">
        <v>2378</v>
      </c>
      <c r="Q1262" s="153">
        <v>6</v>
      </c>
      <c r="R1262" s="153" t="s">
        <v>7135</v>
      </c>
      <c r="S1262" s="153">
        <v>1637</v>
      </c>
      <c r="T1262" s="153" t="s">
        <v>6892</v>
      </c>
      <c r="U1262" s="153">
        <v>19</v>
      </c>
      <c r="V1262" s="153">
        <v>1</v>
      </c>
      <c r="W1262" s="154">
        <v>16371</v>
      </c>
      <c r="X1262" s="153" t="s">
        <v>10197</v>
      </c>
      <c r="Y1262" s="153">
        <v>1</v>
      </c>
      <c r="Z1262" s="153" t="s">
        <v>37</v>
      </c>
      <c r="AA1262" s="153">
        <v>1</v>
      </c>
      <c r="AB1262" s="153" t="s">
        <v>7130</v>
      </c>
      <c r="AC1262" s="153">
        <v>1</v>
      </c>
      <c r="AD1262" s="153">
        <v>0</v>
      </c>
      <c r="AE1262" s="153">
        <v>0</v>
      </c>
      <c r="AF1262" s="153">
        <v>0</v>
      </c>
      <c r="AG1262" s="153">
        <v>0</v>
      </c>
      <c r="AH1262" s="153">
        <v>0</v>
      </c>
      <c r="AI1262" s="153">
        <v>0</v>
      </c>
      <c r="AJ1262" s="153">
        <v>0</v>
      </c>
      <c r="AK1262" s="153">
        <v>0</v>
      </c>
      <c r="AL1262" s="153">
        <v>0</v>
      </c>
      <c r="AM1262" s="153">
        <v>20</v>
      </c>
      <c r="AN1262" s="153">
        <v>0</v>
      </c>
      <c r="AO1262" s="153">
        <v>0</v>
      </c>
      <c r="AP1262" s="154">
        <v>0</v>
      </c>
      <c r="AQ1262" s="153">
        <v>0</v>
      </c>
      <c r="AR1262" s="153">
        <v>0</v>
      </c>
      <c r="AS1262" s="153">
        <v>20</v>
      </c>
      <c r="AT1262" s="153">
        <v>0</v>
      </c>
      <c r="AU1262" s="153">
        <v>0</v>
      </c>
      <c r="AV1262" s="153">
        <v>0</v>
      </c>
      <c r="AW1262" s="153">
        <v>0</v>
      </c>
      <c r="AX1262" s="153">
        <v>0</v>
      </c>
      <c r="AY1262" s="153">
        <v>0</v>
      </c>
      <c r="AZ1262" s="153">
        <v>0</v>
      </c>
      <c r="BA1262" s="153">
        <v>0</v>
      </c>
      <c r="BB1262" s="153">
        <v>0</v>
      </c>
      <c r="BC1262" s="153">
        <v>0</v>
      </c>
      <c r="BD1262" s="153">
        <v>0</v>
      </c>
      <c r="BE1262" s="153">
        <v>400000000</v>
      </c>
      <c r="BF1262" s="153">
        <v>0</v>
      </c>
      <c r="BG1262" s="153">
        <v>0</v>
      </c>
      <c r="BH1262" s="155">
        <v>0</v>
      </c>
      <c r="BI1262" s="153">
        <v>0</v>
      </c>
      <c r="BJ1262" s="153">
        <v>0</v>
      </c>
    </row>
    <row r="1263" spans="1:62">
      <c r="A1263" s="152">
        <v>4050065308</v>
      </c>
      <c r="B1263" s="153">
        <v>6</v>
      </c>
      <c r="C1263" s="153" t="s">
        <v>10189</v>
      </c>
      <c r="D1263" s="153" t="s">
        <v>8959</v>
      </c>
      <c r="E1263" s="153">
        <v>2023</v>
      </c>
      <c r="F1263" s="153" t="s">
        <v>7125</v>
      </c>
      <c r="G1263" s="153" t="s">
        <v>7126</v>
      </c>
      <c r="H1263" s="153">
        <v>2</v>
      </c>
      <c r="I1263" s="153" t="s">
        <v>7127</v>
      </c>
      <c r="J1263" s="153">
        <v>20</v>
      </c>
      <c r="K1263" s="153" t="s">
        <v>2185</v>
      </c>
      <c r="L1263" s="153" t="s">
        <v>2185</v>
      </c>
      <c r="M1263" s="153">
        <v>199</v>
      </c>
      <c r="N1263" s="153" t="s">
        <v>7128</v>
      </c>
      <c r="O1263" s="153">
        <v>1</v>
      </c>
      <c r="P1263" s="153" t="s">
        <v>2378</v>
      </c>
      <c r="Q1263" s="153">
        <v>6</v>
      </c>
      <c r="R1263" s="153" t="s">
        <v>7135</v>
      </c>
      <c r="S1263" s="153">
        <v>1637</v>
      </c>
      <c r="T1263" s="153" t="s">
        <v>6892</v>
      </c>
      <c r="U1263" s="153">
        <v>19</v>
      </c>
      <c r="V1263" s="153">
        <v>2</v>
      </c>
      <c r="W1263" s="154">
        <v>16372</v>
      </c>
      <c r="X1263" s="153" t="s">
        <v>10198</v>
      </c>
      <c r="Y1263" s="153">
        <v>1</v>
      </c>
      <c r="Z1263" s="153" t="s">
        <v>37</v>
      </c>
      <c r="AA1263" s="153">
        <v>1</v>
      </c>
      <c r="AB1263" s="153" t="s">
        <v>7130</v>
      </c>
      <c r="AC1263" s="153">
        <v>1</v>
      </c>
      <c r="AD1263" s="153">
        <v>0</v>
      </c>
      <c r="AE1263" s="153">
        <v>0</v>
      </c>
      <c r="AF1263" s="153">
        <v>0</v>
      </c>
      <c r="AG1263" s="153">
        <v>5</v>
      </c>
      <c r="AH1263" s="153">
        <v>4</v>
      </c>
      <c r="AI1263" s="153">
        <v>80</v>
      </c>
      <c r="AJ1263" s="153">
        <v>15</v>
      </c>
      <c r="AK1263" s="153">
        <v>14</v>
      </c>
      <c r="AL1263" s="153" t="s">
        <v>7463</v>
      </c>
      <c r="AM1263" s="153">
        <v>20</v>
      </c>
      <c r="AN1263" s="153">
        <v>0</v>
      </c>
      <c r="AO1263" s="153">
        <v>0</v>
      </c>
      <c r="AP1263" s="154">
        <v>10</v>
      </c>
      <c r="AQ1263" s="153">
        <v>0</v>
      </c>
      <c r="AR1263" s="153">
        <v>0</v>
      </c>
      <c r="AS1263" s="153">
        <v>50</v>
      </c>
      <c r="AT1263" s="153">
        <v>18</v>
      </c>
      <c r="AU1263" s="153">
        <v>36</v>
      </c>
      <c r="AV1263" s="153">
        <v>0</v>
      </c>
      <c r="AW1263" s="153">
        <v>0</v>
      </c>
      <c r="AX1263" s="153">
        <v>0</v>
      </c>
      <c r="AY1263" s="153">
        <v>5476527000</v>
      </c>
      <c r="AZ1263" s="153">
        <v>5473127000</v>
      </c>
      <c r="BA1263" s="153" t="s">
        <v>7266</v>
      </c>
      <c r="BB1263" s="153">
        <v>2723800000</v>
      </c>
      <c r="BC1263" s="153">
        <v>2723800000</v>
      </c>
      <c r="BD1263" s="153">
        <v>100</v>
      </c>
      <c r="BE1263" s="153">
        <v>1300000000</v>
      </c>
      <c r="BF1263" s="153">
        <v>415893333</v>
      </c>
      <c r="BG1263" s="153" t="s">
        <v>10199</v>
      </c>
      <c r="BH1263" s="155">
        <v>335000000</v>
      </c>
      <c r="BI1263" s="153">
        <v>0</v>
      </c>
      <c r="BJ1263" s="153">
        <v>0</v>
      </c>
    </row>
    <row r="1264" spans="1:62">
      <c r="A1264" s="152">
        <v>4050065308</v>
      </c>
      <c r="B1264" s="153">
        <v>6</v>
      </c>
      <c r="C1264" s="153" t="s">
        <v>10189</v>
      </c>
      <c r="D1264" s="153" t="s">
        <v>8959</v>
      </c>
      <c r="E1264" s="153">
        <v>2023</v>
      </c>
      <c r="F1264" s="153" t="s">
        <v>7125</v>
      </c>
      <c r="G1264" s="153" t="s">
        <v>7126</v>
      </c>
      <c r="H1264" s="153">
        <v>2</v>
      </c>
      <c r="I1264" s="153" t="s">
        <v>7127</v>
      </c>
      <c r="J1264" s="153">
        <v>20</v>
      </c>
      <c r="K1264" s="153" t="s">
        <v>2185</v>
      </c>
      <c r="L1264" s="153" t="s">
        <v>2185</v>
      </c>
      <c r="M1264" s="153">
        <v>199</v>
      </c>
      <c r="N1264" s="153" t="s">
        <v>7128</v>
      </c>
      <c r="O1264" s="153">
        <v>1</v>
      </c>
      <c r="P1264" s="153" t="s">
        <v>2378</v>
      </c>
      <c r="Q1264" s="153">
        <v>6</v>
      </c>
      <c r="R1264" s="153" t="s">
        <v>7135</v>
      </c>
      <c r="S1264" s="153">
        <v>1637</v>
      </c>
      <c r="T1264" s="153" t="s">
        <v>6892</v>
      </c>
      <c r="U1264" s="153">
        <v>19</v>
      </c>
      <c r="V1264" s="153">
        <v>3</v>
      </c>
      <c r="W1264" s="154">
        <v>16373</v>
      </c>
      <c r="X1264" s="153" t="s">
        <v>10200</v>
      </c>
      <c r="Y1264" s="153">
        <v>1</v>
      </c>
      <c r="Z1264" s="153" t="s">
        <v>37</v>
      </c>
      <c r="AA1264" s="153">
        <v>1</v>
      </c>
      <c r="AB1264" s="153" t="s">
        <v>7130</v>
      </c>
      <c r="AC1264" s="153">
        <v>1</v>
      </c>
      <c r="AD1264" s="153">
        <v>0</v>
      </c>
      <c r="AE1264" s="153">
        <v>0</v>
      </c>
      <c r="AF1264" s="153">
        <v>0</v>
      </c>
      <c r="AG1264" s="153">
        <v>10</v>
      </c>
      <c r="AH1264" s="153">
        <v>30</v>
      </c>
      <c r="AI1264" s="153">
        <v>300</v>
      </c>
      <c r="AJ1264" s="153">
        <v>20</v>
      </c>
      <c r="AK1264" s="153">
        <v>60</v>
      </c>
      <c r="AL1264" s="153">
        <v>300</v>
      </c>
      <c r="AM1264" s="153">
        <v>20</v>
      </c>
      <c r="AN1264" s="153">
        <v>0</v>
      </c>
      <c r="AO1264" s="153">
        <v>0</v>
      </c>
      <c r="AP1264" s="154">
        <v>0</v>
      </c>
      <c r="AQ1264" s="153">
        <v>0</v>
      </c>
      <c r="AR1264" s="153">
        <v>0</v>
      </c>
      <c r="AS1264" s="153">
        <v>50</v>
      </c>
      <c r="AT1264" s="153">
        <v>90</v>
      </c>
      <c r="AU1264" s="153">
        <v>180</v>
      </c>
      <c r="AV1264" s="153">
        <v>0</v>
      </c>
      <c r="AW1264" s="153">
        <v>0</v>
      </c>
      <c r="AX1264" s="153">
        <v>0</v>
      </c>
      <c r="AY1264" s="153">
        <v>245020000</v>
      </c>
      <c r="AZ1264" s="153">
        <v>245020000</v>
      </c>
      <c r="BA1264" s="153">
        <v>100</v>
      </c>
      <c r="BB1264" s="153">
        <v>800000000</v>
      </c>
      <c r="BC1264" s="153">
        <v>789600000</v>
      </c>
      <c r="BD1264" s="153" t="s">
        <v>9310</v>
      </c>
      <c r="BE1264" s="153">
        <v>1300000000</v>
      </c>
      <c r="BF1264" s="153">
        <v>253400000</v>
      </c>
      <c r="BG1264" s="153" t="s">
        <v>10201</v>
      </c>
      <c r="BH1264" s="155">
        <v>0</v>
      </c>
      <c r="BI1264" s="153">
        <v>0</v>
      </c>
      <c r="BJ1264" s="153">
        <v>0</v>
      </c>
    </row>
    <row r="1265" spans="1:62">
      <c r="A1265" s="152">
        <v>4050065308</v>
      </c>
      <c r="B1265" s="153">
        <v>6</v>
      </c>
      <c r="C1265" s="153" t="s">
        <v>10189</v>
      </c>
      <c r="D1265" s="153" t="s">
        <v>8959</v>
      </c>
      <c r="E1265" s="153">
        <v>2023</v>
      </c>
      <c r="F1265" s="153" t="s">
        <v>7125</v>
      </c>
      <c r="G1265" s="153" t="s">
        <v>7126</v>
      </c>
      <c r="H1265" s="153">
        <v>2</v>
      </c>
      <c r="I1265" s="153" t="s">
        <v>7127</v>
      </c>
      <c r="J1265" s="153">
        <v>20</v>
      </c>
      <c r="K1265" s="153" t="s">
        <v>2185</v>
      </c>
      <c r="L1265" s="153" t="s">
        <v>2185</v>
      </c>
      <c r="M1265" s="153">
        <v>199</v>
      </c>
      <c r="N1265" s="153" t="s">
        <v>7128</v>
      </c>
      <c r="O1265" s="153">
        <v>1</v>
      </c>
      <c r="P1265" s="153" t="s">
        <v>2378</v>
      </c>
      <c r="Q1265" s="153">
        <v>6</v>
      </c>
      <c r="R1265" s="153" t="s">
        <v>7135</v>
      </c>
      <c r="S1265" s="153">
        <v>1638</v>
      </c>
      <c r="T1265" s="153" t="s">
        <v>6905</v>
      </c>
      <c r="U1265" s="153">
        <v>12</v>
      </c>
      <c r="V1265" s="153">
        <v>1</v>
      </c>
      <c r="W1265" s="154">
        <v>16381</v>
      </c>
      <c r="X1265" s="153" t="s">
        <v>10202</v>
      </c>
      <c r="Y1265" s="153">
        <v>1</v>
      </c>
      <c r="Z1265" s="153" t="s">
        <v>37</v>
      </c>
      <c r="AA1265" s="153">
        <v>1</v>
      </c>
      <c r="AB1265" s="153" t="s">
        <v>7130</v>
      </c>
      <c r="AC1265" s="153">
        <v>1</v>
      </c>
      <c r="AD1265" s="153">
        <v>0</v>
      </c>
      <c r="AE1265" s="153">
        <v>0</v>
      </c>
      <c r="AF1265" s="153">
        <v>0</v>
      </c>
      <c r="AG1265" s="153">
        <v>0</v>
      </c>
      <c r="AH1265" s="153">
        <v>0</v>
      </c>
      <c r="AI1265" s="153">
        <v>0</v>
      </c>
      <c r="AJ1265" s="153">
        <v>0</v>
      </c>
      <c r="AK1265" s="153">
        <v>0</v>
      </c>
      <c r="AL1265" s="153">
        <v>0</v>
      </c>
      <c r="AM1265" s="153">
        <v>3</v>
      </c>
      <c r="AN1265" s="153">
        <v>3</v>
      </c>
      <c r="AO1265" s="153">
        <v>100</v>
      </c>
      <c r="AP1265" s="154">
        <v>0</v>
      </c>
      <c r="AQ1265" s="153">
        <v>0</v>
      </c>
      <c r="AR1265" s="153">
        <v>0</v>
      </c>
      <c r="AS1265" s="153">
        <v>3</v>
      </c>
      <c r="AT1265" s="153">
        <v>3</v>
      </c>
      <c r="AU1265" s="153">
        <v>100</v>
      </c>
      <c r="AV1265" s="153">
        <v>0</v>
      </c>
      <c r="AW1265" s="153">
        <v>0</v>
      </c>
      <c r="AX1265" s="153">
        <v>0</v>
      </c>
      <c r="AY1265" s="153">
        <v>0</v>
      </c>
      <c r="AZ1265" s="153">
        <v>0</v>
      </c>
      <c r="BA1265" s="153">
        <v>0</v>
      </c>
      <c r="BB1265" s="153">
        <v>0</v>
      </c>
      <c r="BC1265" s="153">
        <v>0</v>
      </c>
      <c r="BD1265" s="153">
        <v>0</v>
      </c>
      <c r="BE1265" s="153">
        <v>250000000</v>
      </c>
      <c r="BF1265" s="153">
        <v>25414544</v>
      </c>
      <c r="BG1265" s="153" t="s">
        <v>10203</v>
      </c>
      <c r="BH1265" s="155">
        <v>0</v>
      </c>
      <c r="BI1265" s="153">
        <v>0</v>
      </c>
      <c r="BJ1265" s="153">
        <v>0</v>
      </c>
    </row>
    <row r="1266" spans="1:62">
      <c r="A1266" s="152">
        <v>4050065308</v>
      </c>
      <c r="B1266" s="153">
        <v>6</v>
      </c>
      <c r="C1266" s="153" t="s">
        <v>10189</v>
      </c>
      <c r="D1266" s="153" t="s">
        <v>8959</v>
      </c>
      <c r="E1266" s="153">
        <v>2023</v>
      </c>
      <c r="F1266" s="153" t="s">
        <v>7125</v>
      </c>
      <c r="G1266" s="153" t="s">
        <v>7126</v>
      </c>
      <c r="H1266" s="153">
        <v>2</v>
      </c>
      <c r="I1266" s="153" t="s">
        <v>7127</v>
      </c>
      <c r="J1266" s="153">
        <v>20</v>
      </c>
      <c r="K1266" s="153" t="s">
        <v>2185</v>
      </c>
      <c r="L1266" s="153" t="s">
        <v>2185</v>
      </c>
      <c r="M1266" s="153">
        <v>199</v>
      </c>
      <c r="N1266" s="153" t="s">
        <v>7128</v>
      </c>
      <c r="O1266" s="153">
        <v>1</v>
      </c>
      <c r="P1266" s="153" t="s">
        <v>2378</v>
      </c>
      <c r="Q1266" s="153">
        <v>6</v>
      </c>
      <c r="R1266" s="153" t="s">
        <v>7135</v>
      </c>
      <c r="S1266" s="153">
        <v>1638</v>
      </c>
      <c r="T1266" s="153" t="s">
        <v>6905</v>
      </c>
      <c r="U1266" s="153">
        <v>12</v>
      </c>
      <c r="V1266" s="153">
        <v>2</v>
      </c>
      <c r="W1266" s="154">
        <v>16382</v>
      </c>
      <c r="X1266" s="153" t="s">
        <v>10204</v>
      </c>
      <c r="Y1266" s="153">
        <v>1</v>
      </c>
      <c r="Z1266" s="153" t="s">
        <v>37</v>
      </c>
      <c r="AA1266" s="153">
        <v>1</v>
      </c>
      <c r="AB1266" s="153" t="s">
        <v>7130</v>
      </c>
      <c r="AC1266" s="153">
        <v>1</v>
      </c>
      <c r="AD1266" s="153">
        <v>0</v>
      </c>
      <c r="AE1266" s="153">
        <v>0</v>
      </c>
      <c r="AF1266" s="153">
        <v>0</v>
      </c>
      <c r="AG1266" s="153">
        <v>150</v>
      </c>
      <c r="AH1266" s="153">
        <v>0</v>
      </c>
      <c r="AI1266" s="153">
        <v>0</v>
      </c>
      <c r="AJ1266" s="153">
        <v>200</v>
      </c>
      <c r="AK1266" s="153">
        <v>150</v>
      </c>
      <c r="AL1266" s="153">
        <v>75</v>
      </c>
      <c r="AM1266" s="153">
        <v>200</v>
      </c>
      <c r="AN1266" s="153">
        <v>0</v>
      </c>
      <c r="AO1266" s="153">
        <v>0</v>
      </c>
      <c r="AP1266" s="154">
        <v>200</v>
      </c>
      <c r="AQ1266" s="153">
        <v>0</v>
      </c>
      <c r="AR1266" s="153">
        <v>0</v>
      </c>
      <c r="AS1266" s="153">
        <v>600</v>
      </c>
      <c r="AT1266" s="153">
        <v>150</v>
      </c>
      <c r="AU1266" s="153">
        <v>25</v>
      </c>
      <c r="AV1266" s="153">
        <v>0</v>
      </c>
      <c r="AW1266" s="153">
        <v>0</v>
      </c>
      <c r="AX1266" s="153">
        <v>0</v>
      </c>
      <c r="AY1266" s="153">
        <v>231299000</v>
      </c>
      <c r="AZ1266" s="153">
        <v>0</v>
      </c>
      <c r="BA1266" s="153">
        <v>0</v>
      </c>
      <c r="BB1266" s="153">
        <v>235000000</v>
      </c>
      <c r="BC1266" s="153">
        <v>234814598</v>
      </c>
      <c r="BD1266" s="153" t="s">
        <v>7340</v>
      </c>
      <c r="BE1266" s="153">
        <v>190000000</v>
      </c>
      <c r="BF1266" s="153">
        <v>12000000</v>
      </c>
      <c r="BG1266" s="153" t="s">
        <v>10205</v>
      </c>
      <c r="BH1266" s="155">
        <v>235000000</v>
      </c>
      <c r="BI1266" s="153">
        <v>0</v>
      </c>
      <c r="BJ1266" s="153">
        <v>0</v>
      </c>
    </row>
    <row r="1267" spans="1:62">
      <c r="A1267" s="152">
        <v>4050065308</v>
      </c>
      <c r="B1267" s="153">
        <v>6</v>
      </c>
      <c r="C1267" s="153" t="s">
        <v>10189</v>
      </c>
      <c r="D1267" s="153" t="s">
        <v>8959</v>
      </c>
      <c r="E1267" s="153">
        <v>2023</v>
      </c>
      <c r="F1267" s="153" t="s">
        <v>7125</v>
      </c>
      <c r="G1267" s="153" t="s">
        <v>7126</v>
      </c>
      <c r="H1267" s="153">
        <v>2</v>
      </c>
      <c r="I1267" s="153" t="s">
        <v>7127</v>
      </c>
      <c r="J1267" s="153">
        <v>20</v>
      </c>
      <c r="K1267" s="153" t="s">
        <v>2185</v>
      </c>
      <c r="L1267" s="153" t="s">
        <v>2185</v>
      </c>
      <c r="M1267" s="153">
        <v>199</v>
      </c>
      <c r="N1267" s="153" t="s">
        <v>7128</v>
      </c>
      <c r="O1267" s="153">
        <v>1</v>
      </c>
      <c r="P1267" s="153" t="s">
        <v>2378</v>
      </c>
      <c r="Q1267" s="153">
        <v>6</v>
      </c>
      <c r="R1267" s="153" t="s">
        <v>7135</v>
      </c>
      <c r="S1267" s="153">
        <v>1641</v>
      </c>
      <c r="T1267" s="153" t="s">
        <v>6909</v>
      </c>
      <c r="U1267" s="153">
        <v>13</v>
      </c>
      <c r="V1267" s="153">
        <v>1</v>
      </c>
      <c r="W1267" s="154">
        <v>16411</v>
      </c>
      <c r="X1267" s="153" t="s">
        <v>10206</v>
      </c>
      <c r="Y1267" s="153">
        <v>1</v>
      </c>
      <c r="Z1267" s="153" t="s">
        <v>37</v>
      </c>
      <c r="AA1267" s="153">
        <v>1</v>
      </c>
      <c r="AB1267" s="153" t="s">
        <v>7130</v>
      </c>
      <c r="AC1267" s="153">
        <v>1</v>
      </c>
      <c r="AD1267" s="153">
        <v>0</v>
      </c>
      <c r="AE1267" s="153">
        <v>0</v>
      </c>
      <c r="AF1267" s="153">
        <v>0</v>
      </c>
      <c r="AG1267" s="153">
        <v>125</v>
      </c>
      <c r="AH1267" s="153">
        <v>140</v>
      </c>
      <c r="AI1267" s="153">
        <v>112</v>
      </c>
      <c r="AJ1267" s="153">
        <v>125</v>
      </c>
      <c r="AK1267" s="153">
        <v>120</v>
      </c>
      <c r="AL1267" s="153">
        <v>96</v>
      </c>
      <c r="AM1267" s="153">
        <v>125</v>
      </c>
      <c r="AN1267" s="153">
        <v>0</v>
      </c>
      <c r="AO1267" s="153">
        <v>0</v>
      </c>
      <c r="AP1267" s="154">
        <v>125</v>
      </c>
      <c r="AQ1267" s="153">
        <v>0</v>
      </c>
      <c r="AR1267" s="153">
        <v>0</v>
      </c>
      <c r="AS1267" s="153">
        <v>500</v>
      </c>
      <c r="AT1267" s="153">
        <v>260</v>
      </c>
      <c r="AU1267" s="153">
        <v>52</v>
      </c>
      <c r="AV1267" s="153">
        <v>0</v>
      </c>
      <c r="AW1267" s="153">
        <v>0</v>
      </c>
      <c r="AX1267" s="153">
        <v>0</v>
      </c>
      <c r="AY1267" s="153">
        <v>540025000</v>
      </c>
      <c r="AZ1267" s="153">
        <v>473400000</v>
      </c>
      <c r="BA1267" s="153" t="s">
        <v>10207</v>
      </c>
      <c r="BB1267" s="153">
        <v>640000000</v>
      </c>
      <c r="BC1267" s="153">
        <v>637253744</v>
      </c>
      <c r="BD1267" s="153" t="s">
        <v>9760</v>
      </c>
      <c r="BE1267" s="153">
        <v>600000000</v>
      </c>
      <c r="BF1267" s="153">
        <v>57666666</v>
      </c>
      <c r="BG1267" s="153" t="s">
        <v>10208</v>
      </c>
      <c r="BH1267" s="155">
        <v>551000000</v>
      </c>
      <c r="BI1267" s="153">
        <v>0</v>
      </c>
      <c r="BJ1267" s="153">
        <v>0</v>
      </c>
    </row>
    <row r="1268" spans="1:62">
      <c r="A1268" s="152">
        <v>4050065308</v>
      </c>
      <c r="B1268" s="153">
        <v>6</v>
      </c>
      <c r="C1268" s="153" t="s">
        <v>10189</v>
      </c>
      <c r="D1268" s="153" t="s">
        <v>8959</v>
      </c>
      <c r="E1268" s="153">
        <v>2023</v>
      </c>
      <c r="F1268" s="153" t="s">
        <v>7125</v>
      </c>
      <c r="G1268" s="153" t="s">
        <v>7126</v>
      </c>
      <c r="H1268" s="153">
        <v>2</v>
      </c>
      <c r="I1268" s="153" t="s">
        <v>7127</v>
      </c>
      <c r="J1268" s="153">
        <v>20</v>
      </c>
      <c r="K1268" s="153" t="s">
        <v>2185</v>
      </c>
      <c r="L1268" s="153" t="s">
        <v>2185</v>
      </c>
      <c r="M1268" s="153">
        <v>199</v>
      </c>
      <c r="N1268" s="153" t="s">
        <v>7128</v>
      </c>
      <c r="O1268" s="153">
        <v>1</v>
      </c>
      <c r="P1268" s="153" t="s">
        <v>2378</v>
      </c>
      <c r="Q1268" s="153">
        <v>6</v>
      </c>
      <c r="R1268" s="153" t="s">
        <v>7135</v>
      </c>
      <c r="S1268" s="153">
        <v>1643</v>
      </c>
      <c r="T1268" s="153" t="s">
        <v>6914</v>
      </c>
      <c r="U1268" s="153">
        <v>14</v>
      </c>
      <c r="V1268" s="153">
        <v>1</v>
      </c>
      <c r="W1268" s="154">
        <v>16431</v>
      </c>
      <c r="X1268" s="153" t="s">
        <v>10209</v>
      </c>
      <c r="Y1268" s="153">
        <v>1</v>
      </c>
      <c r="Z1268" s="153" t="s">
        <v>37</v>
      </c>
      <c r="AA1268" s="153">
        <v>1</v>
      </c>
      <c r="AB1268" s="153" t="s">
        <v>7130</v>
      </c>
      <c r="AC1268" s="153">
        <v>1</v>
      </c>
      <c r="AD1268" s="153">
        <v>0</v>
      </c>
      <c r="AE1268" s="153">
        <v>0</v>
      </c>
      <c r="AF1268" s="153">
        <v>0</v>
      </c>
      <c r="AG1268" s="153">
        <v>25</v>
      </c>
      <c r="AH1268" s="153">
        <v>0</v>
      </c>
      <c r="AI1268" s="153">
        <v>0</v>
      </c>
      <c r="AJ1268" s="153">
        <v>25</v>
      </c>
      <c r="AK1268" s="153">
        <v>25</v>
      </c>
      <c r="AL1268" s="153">
        <v>100</v>
      </c>
      <c r="AM1268" s="153">
        <v>25</v>
      </c>
      <c r="AN1268" s="153">
        <v>0</v>
      </c>
      <c r="AO1268" s="153">
        <v>0</v>
      </c>
      <c r="AP1268" s="154">
        <v>25</v>
      </c>
      <c r="AQ1268" s="153">
        <v>0</v>
      </c>
      <c r="AR1268" s="153">
        <v>0</v>
      </c>
      <c r="AS1268" s="153">
        <v>100</v>
      </c>
      <c r="AT1268" s="153">
        <v>25</v>
      </c>
      <c r="AU1268" s="153">
        <v>25</v>
      </c>
      <c r="AV1268" s="153">
        <v>0</v>
      </c>
      <c r="AW1268" s="153">
        <v>0</v>
      </c>
      <c r="AX1268" s="153">
        <v>0</v>
      </c>
      <c r="AY1268" s="153">
        <v>135251000</v>
      </c>
      <c r="AZ1268" s="153">
        <v>135251000</v>
      </c>
      <c r="BA1268" s="153">
        <v>100</v>
      </c>
      <c r="BB1268" s="153">
        <v>140000000</v>
      </c>
      <c r="BC1268" s="153">
        <v>140000000</v>
      </c>
      <c r="BD1268" s="153">
        <v>100</v>
      </c>
      <c r="BE1268" s="153">
        <v>130000000</v>
      </c>
      <c r="BF1268" s="153">
        <v>0</v>
      </c>
      <c r="BG1268" s="153">
        <v>0</v>
      </c>
      <c r="BH1268" s="155">
        <v>137000000</v>
      </c>
      <c r="BI1268" s="153">
        <v>0</v>
      </c>
      <c r="BJ1268" s="153">
        <v>0</v>
      </c>
    </row>
    <row r="1269" spans="1:62">
      <c r="A1269" s="152">
        <v>4050065308</v>
      </c>
      <c r="B1269" s="153">
        <v>6</v>
      </c>
      <c r="C1269" s="153" t="s">
        <v>10189</v>
      </c>
      <c r="D1269" s="153" t="s">
        <v>8959</v>
      </c>
      <c r="E1269" s="153">
        <v>2023</v>
      </c>
      <c r="F1269" s="153" t="s">
        <v>7125</v>
      </c>
      <c r="G1269" s="153" t="s">
        <v>7126</v>
      </c>
      <c r="H1269" s="153">
        <v>2</v>
      </c>
      <c r="I1269" s="153" t="s">
        <v>7127</v>
      </c>
      <c r="J1269" s="153">
        <v>20</v>
      </c>
      <c r="K1269" s="153" t="s">
        <v>2185</v>
      </c>
      <c r="L1269" s="153" t="s">
        <v>2185</v>
      </c>
      <c r="M1269" s="153">
        <v>199</v>
      </c>
      <c r="N1269" s="153" t="s">
        <v>7128</v>
      </c>
      <c r="O1269" s="153">
        <v>1</v>
      </c>
      <c r="P1269" s="153" t="s">
        <v>2378</v>
      </c>
      <c r="Q1269" s="153">
        <v>6</v>
      </c>
      <c r="R1269" s="153" t="s">
        <v>7135</v>
      </c>
      <c r="S1269" s="153">
        <v>1643</v>
      </c>
      <c r="T1269" s="153" t="s">
        <v>6914</v>
      </c>
      <c r="U1269" s="153">
        <v>14</v>
      </c>
      <c r="V1269" s="153">
        <v>2</v>
      </c>
      <c r="W1269" s="154">
        <v>16432</v>
      </c>
      <c r="X1269" s="153" t="s">
        <v>10210</v>
      </c>
      <c r="Y1269" s="153">
        <v>1</v>
      </c>
      <c r="Z1269" s="153" t="s">
        <v>37</v>
      </c>
      <c r="AA1269" s="153">
        <v>1</v>
      </c>
      <c r="AB1269" s="153" t="s">
        <v>7130</v>
      </c>
      <c r="AC1269" s="153">
        <v>1</v>
      </c>
      <c r="AD1269" s="153">
        <v>0</v>
      </c>
      <c r="AE1269" s="153">
        <v>0</v>
      </c>
      <c r="AF1269" s="153">
        <v>0</v>
      </c>
      <c r="AG1269" s="153">
        <v>75</v>
      </c>
      <c r="AH1269" s="153">
        <v>0</v>
      </c>
      <c r="AI1269" s="153">
        <v>0</v>
      </c>
      <c r="AJ1269" s="153">
        <v>75</v>
      </c>
      <c r="AK1269" s="153">
        <v>75</v>
      </c>
      <c r="AL1269" s="153">
        <v>100</v>
      </c>
      <c r="AM1269" s="153">
        <v>75</v>
      </c>
      <c r="AN1269" s="153">
        <v>0</v>
      </c>
      <c r="AO1269" s="153">
        <v>0</v>
      </c>
      <c r="AP1269" s="154">
        <v>75</v>
      </c>
      <c r="AQ1269" s="153">
        <v>0</v>
      </c>
      <c r="AR1269" s="153">
        <v>0</v>
      </c>
      <c r="AS1269" s="153">
        <v>300</v>
      </c>
      <c r="AT1269" s="153">
        <v>75</v>
      </c>
      <c r="AU1269" s="153">
        <v>25</v>
      </c>
      <c r="AV1269" s="153">
        <v>0</v>
      </c>
      <c r="AW1269" s="153">
        <v>0</v>
      </c>
      <c r="AX1269" s="153">
        <v>0</v>
      </c>
      <c r="AY1269" s="153">
        <v>183275000</v>
      </c>
      <c r="AZ1269" s="153">
        <v>183275000</v>
      </c>
      <c r="BA1269" s="153">
        <v>100</v>
      </c>
      <c r="BB1269" s="153">
        <v>190000000</v>
      </c>
      <c r="BC1269" s="153">
        <v>190000000</v>
      </c>
      <c r="BD1269" s="153">
        <v>100</v>
      </c>
      <c r="BE1269" s="153">
        <v>50000000</v>
      </c>
      <c r="BF1269" s="153">
        <v>0</v>
      </c>
      <c r="BG1269" s="153">
        <v>0</v>
      </c>
      <c r="BH1269" s="155">
        <v>189000000</v>
      </c>
      <c r="BI1269" s="153">
        <v>0</v>
      </c>
      <c r="BJ1269" s="153">
        <v>0</v>
      </c>
    </row>
    <row r="1270" spans="1:62">
      <c r="A1270" s="152">
        <v>4050065308</v>
      </c>
      <c r="B1270" s="153">
        <v>6</v>
      </c>
      <c r="C1270" s="153" t="s">
        <v>10189</v>
      </c>
      <c r="D1270" s="153" t="s">
        <v>8959</v>
      </c>
      <c r="E1270" s="153">
        <v>2023</v>
      </c>
      <c r="F1270" s="153" t="s">
        <v>7125</v>
      </c>
      <c r="G1270" s="153" t="s">
        <v>7126</v>
      </c>
      <c r="H1270" s="153">
        <v>2</v>
      </c>
      <c r="I1270" s="153" t="s">
        <v>7127</v>
      </c>
      <c r="J1270" s="153">
        <v>20</v>
      </c>
      <c r="K1270" s="153" t="s">
        <v>2185</v>
      </c>
      <c r="L1270" s="153" t="s">
        <v>2185</v>
      </c>
      <c r="M1270" s="153">
        <v>199</v>
      </c>
      <c r="N1270" s="153" t="s">
        <v>7128</v>
      </c>
      <c r="O1270" s="153">
        <v>1</v>
      </c>
      <c r="P1270" s="153" t="s">
        <v>2378</v>
      </c>
      <c r="Q1270" s="153">
        <v>6</v>
      </c>
      <c r="R1270" s="153" t="s">
        <v>7135</v>
      </c>
      <c r="S1270" s="153">
        <v>1643</v>
      </c>
      <c r="T1270" s="153" t="s">
        <v>6914</v>
      </c>
      <c r="U1270" s="153">
        <v>14</v>
      </c>
      <c r="V1270" s="153">
        <v>3</v>
      </c>
      <c r="W1270" s="154">
        <v>16433</v>
      </c>
      <c r="X1270" s="153" t="s">
        <v>9812</v>
      </c>
      <c r="Y1270" s="153">
        <v>1</v>
      </c>
      <c r="Z1270" s="153" t="s">
        <v>37</v>
      </c>
      <c r="AA1270" s="153">
        <v>1</v>
      </c>
      <c r="AB1270" s="153" t="s">
        <v>7130</v>
      </c>
      <c r="AC1270" s="153">
        <v>1</v>
      </c>
      <c r="AD1270" s="153">
        <v>0</v>
      </c>
      <c r="AE1270" s="153">
        <v>0</v>
      </c>
      <c r="AF1270" s="153">
        <v>0</v>
      </c>
      <c r="AG1270" s="153">
        <v>25</v>
      </c>
      <c r="AH1270" s="153">
        <v>0</v>
      </c>
      <c r="AI1270" s="153">
        <v>0</v>
      </c>
      <c r="AJ1270" s="153">
        <v>25</v>
      </c>
      <c r="AK1270" s="153">
        <v>25</v>
      </c>
      <c r="AL1270" s="153">
        <v>100</v>
      </c>
      <c r="AM1270" s="153">
        <v>25</v>
      </c>
      <c r="AN1270" s="153">
        <v>0</v>
      </c>
      <c r="AO1270" s="153">
        <v>0</v>
      </c>
      <c r="AP1270" s="154">
        <v>25</v>
      </c>
      <c r="AQ1270" s="153">
        <v>0</v>
      </c>
      <c r="AR1270" s="153">
        <v>0</v>
      </c>
      <c r="AS1270" s="153">
        <v>100</v>
      </c>
      <c r="AT1270" s="153">
        <v>25</v>
      </c>
      <c r="AU1270" s="153">
        <v>25</v>
      </c>
      <c r="AV1270" s="153">
        <v>0</v>
      </c>
      <c r="AW1270" s="153">
        <v>0</v>
      </c>
      <c r="AX1270" s="153">
        <v>0</v>
      </c>
      <c r="AY1270" s="153">
        <v>122510000</v>
      </c>
      <c r="AZ1270" s="153">
        <v>122510000</v>
      </c>
      <c r="BA1270" s="153">
        <v>100</v>
      </c>
      <c r="BB1270" s="153">
        <v>130000000</v>
      </c>
      <c r="BC1270" s="153">
        <v>130000000</v>
      </c>
      <c r="BD1270" s="153">
        <v>100</v>
      </c>
      <c r="BE1270" s="153">
        <v>330000000</v>
      </c>
      <c r="BF1270" s="153">
        <v>75200000</v>
      </c>
      <c r="BG1270" s="153" t="s">
        <v>10211</v>
      </c>
      <c r="BH1270" s="155">
        <v>125000000</v>
      </c>
      <c r="BI1270" s="153">
        <v>0</v>
      </c>
      <c r="BJ1270" s="153">
        <v>0</v>
      </c>
    </row>
    <row r="1271" spans="1:62">
      <c r="A1271" s="152">
        <v>4050065308</v>
      </c>
      <c r="B1271" s="153">
        <v>6</v>
      </c>
      <c r="C1271" s="153" t="s">
        <v>10189</v>
      </c>
      <c r="D1271" s="153" t="s">
        <v>8959</v>
      </c>
      <c r="E1271" s="153">
        <v>2023</v>
      </c>
      <c r="F1271" s="153" t="s">
        <v>7125</v>
      </c>
      <c r="G1271" s="153" t="s">
        <v>7126</v>
      </c>
      <c r="H1271" s="153">
        <v>2</v>
      </c>
      <c r="I1271" s="153" t="s">
        <v>7127</v>
      </c>
      <c r="J1271" s="153">
        <v>20</v>
      </c>
      <c r="K1271" s="153" t="s">
        <v>2185</v>
      </c>
      <c r="L1271" s="153" t="s">
        <v>2185</v>
      </c>
      <c r="M1271" s="153">
        <v>199</v>
      </c>
      <c r="N1271" s="153" t="s">
        <v>7128</v>
      </c>
      <c r="O1271" s="153">
        <v>1</v>
      </c>
      <c r="P1271" s="153" t="s">
        <v>2378</v>
      </c>
      <c r="Q1271" s="153">
        <v>6</v>
      </c>
      <c r="R1271" s="153" t="s">
        <v>7135</v>
      </c>
      <c r="S1271" s="153">
        <v>1643</v>
      </c>
      <c r="T1271" s="153" t="s">
        <v>6914</v>
      </c>
      <c r="U1271" s="153">
        <v>14</v>
      </c>
      <c r="V1271" s="153">
        <v>4</v>
      </c>
      <c r="W1271" s="154">
        <v>16434</v>
      </c>
      <c r="X1271" s="153" t="s">
        <v>10212</v>
      </c>
      <c r="Y1271" s="153">
        <v>1</v>
      </c>
      <c r="Z1271" s="153" t="s">
        <v>37</v>
      </c>
      <c r="AA1271" s="153">
        <v>1</v>
      </c>
      <c r="AB1271" s="153" t="s">
        <v>7130</v>
      </c>
      <c r="AC1271" s="153">
        <v>1</v>
      </c>
      <c r="AD1271" s="153">
        <v>0</v>
      </c>
      <c r="AE1271" s="153">
        <v>0</v>
      </c>
      <c r="AF1271" s="153">
        <v>0</v>
      </c>
      <c r="AG1271" s="153">
        <v>25</v>
      </c>
      <c r="AH1271" s="153">
        <v>0</v>
      </c>
      <c r="AI1271" s="153">
        <v>0</v>
      </c>
      <c r="AJ1271" s="153">
        <v>25</v>
      </c>
      <c r="AK1271" s="153">
        <v>25</v>
      </c>
      <c r="AL1271" s="153">
        <v>100</v>
      </c>
      <c r="AM1271" s="153">
        <v>25</v>
      </c>
      <c r="AN1271" s="153">
        <v>0</v>
      </c>
      <c r="AO1271" s="153">
        <v>0</v>
      </c>
      <c r="AP1271" s="154">
        <v>25</v>
      </c>
      <c r="AQ1271" s="153">
        <v>0</v>
      </c>
      <c r="AR1271" s="153">
        <v>0</v>
      </c>
      <c r="AS1271" s="153">
        <v>100</v>
      </c>
      <c r="AT1271" s="153">
        <v>25</v>
      </c>
      <c r="AU1271" s="153">
        <v>25</v>
      </c>
      <c r="AV1271" s="153">
        <v>0</v>
      </c>
      <c r="AW1271" s="153">
        <v>0</v>
      </c>
      <c r="AX1271" s="153">
        <v>0</v>
      </c>
      <c r="AY1271" s="153">
        <v>20462000</v>
      </c>
      <c r="AZ1271" s="153">
        <v>14603000</v>
      </c>
      <c r="BA1271" s="153" t="s">
        <v>10213</v>
      </c>
      <c r="BB1271" s="153">
        <v>40000000</v>
      </c>
      <c r="BC1271" s="153">
        <v>40000000</v>
      </c>
      <c r="BD1271" s="153">
        <v>100</v>
      </c>
      <c r="BE1271" s="153">
        <v>40000000</v>
      </c>
      <c r="BF1271" s="153">
        <v>0</v>
      </c>
      <c r="BG1271" s="153">
        <v>0</v>
      </c>
      <c r="BH1271" s="155">
        <v>31000000</v>
      </c>
      <c r="BI1271" s="153">
        <v>0</v>
      </c>
      <c r="BJ1271" s="153">
        <v>0</v>
      </c>
    </row>
    <row r="1272" spans="1:62">
      <c r="A1272" s="152">
        <v>4050065308</v>
      </c>
      <c r="B1272" s="153">
        <v>6</v>
      </c>
      <c r="C1272" s="153" t="s">
        <v>10189</v>
      </c>
      <c r="D1272" s="153" t="s">
        <v>8959</v>
      </c>
      <c r="E1272" s="153">
        <v>2023</v>
      </c>
      <c r="F1272" s="153" t="s">
        <v>7125</v>
      </c>
      <c r="G1272" s="153" t="s">
        <v>7126</v>
      </c>
      <c r="H1272" s="153">
        <v>2</v>
      </c>
      <c r="I1272" s="153" t="s">
        <v>7127</v>
      </c>
      <c r="J1272" s="153">
        <v>20</v>
      </c>
      <c r="K1272" s="153" t="s">
        <v>2185</v>
      </c>
      <c r="L1272" s="153" t="s">
        <v>2185</v>
      </c>
      <c r="M1272" s="153">
        <v>199</v>
      </c>
      <c r="N1272" s="153" t="s">
        <v>7128</v>
      </c>
      <c r="O1272" s="153">
        <v>1</v>
      </c>
      <c r="P1272" s="153" t="s">
        <v>2378</v>
      </c>
      <c r="Q1272" s="153">
        <v>6</v>
      </c>
      <c r="R1272" s="153" t="s">
        <v>7135</v>
      </c>
      <c r="S1272" s="153">
        <v>1643</v>
      </c>
      <c r="T1272" s="153" t="s">
        <v>6914</v>
      </c>
      <c r="U1272" s="153">
        <v>14</v>
      </c>
      <c r="V1272" s="153">
        <v>5</v>
      </c>
      <c r="W1272" s="154">
        <v>16435</v>
      </c>
      <c r="X1272" s="153" t="s">
        <v>10214</v>
      </c>
      <c r="Y1272" s="153">
        <v>1</v>
      </c>
      <c r="Z1272" s="153" t="s">
        <v>37</v>
      </c>
      <c r="AA1272" s="153">
        <v>1</v>
      </c>
      <c r="AB1272" s="153" t="s">
        <v>7130</v>
      </c>
      <c r="AC1272" s="153">
        <v>1</v>
      </c>
      <c r="AD1272" s="153">
        <v>0</v>
      </c>
      <c r="AE1272" s="153">
        <v>0</v>
      </c>
      <c r="AF1272" s="153">
        <v>0</v>
      </c>
      <c r="AG1272" s="153">
        <v>250</v>
      </c>
      <c r="AH1272" s="153">
        <v>0</v>
      </c>
      <c r="AI1272" s="153">
        <v>0</v>
      </c>
      <c r="AJ1272" s="153">
        <v>250</v>
      </c>
      <c r="AK1272" s="153">
        <v>250</v>
      </c>
      <c r="AL1272" s="153">
        <v>100</v>
      </c>
      <c r="AM1272" s="153">
        <v>250</v>
      </c>
      <c r="AN1272" s="153">
        <v>0</v>
      </c>
      <c r="AO1272" s="153">
        <v>0</v>
      </c>
      <c r="AP1272" s="154">
        <v>250</v>
      </c>
      <c r="AQ1272" s="153">
        <v>0</v>
      </c>
      <c r="AR1272" s="153">
        <v>0</v>
      </c>
      <c r="AS1272" s="153">
        <v>1000</v>
      </c>
      <c r="AT1272" s="153">
        <v>250</v>
      </c>
      <c r="AU1272" s="153">
        <v>25</v>
      </c>
      <c r="AV1272" s="153">
        <v>0</v>
      </c>
      <c r="AW1272" s="153">
        <v>0</v>
      </c>
      <c r="AX1272" s="153">
        <v>0</v>
      </c>
      <c r="AY1272" s="153">
        <v>206921000</v>
      </c>
      <c r="AZ1272" s="153">
        <v>206921000</v>
      </c>
      <c r="BA1272" s="153">
        <v>100</v>
      </c>
      <c r="BB1272" s="153">
        <v>200000000</v>
      </c>
      <c r="BC1272" s="153">
        <v>199990121</v>
      </c>
      <c r="BD1272" s="153">
        <v>100</v>
      </c>
      <c r="BE1272" s="153">
        <v>140000000</v>
      </c>
      <c r="BF1272" s="153">
        <v>100000000</v>
      </c>
      <c r="BG1272" s="153" t="s">
        <v>10215</v>
      </c>
      <c r="BH1272" s="155">
        <v>200000000</v>
      </c>
      <c r="BI1272" s="153">
        <v>0</v>
      </c>
      <c r="BJ1272" s="153">
        <v>0</v>
      </c>
    </row>
    <row r="1273" spans="1:62">
      <c r="A1273" s="152">
        <v>4050065308</v>
      </c>
      <c r="B1273" s="153">
        <v>6</v>
      </c>
      <c r="C1273" s="153" t="s">
        <v>10189</v>
      </c>
      <c r="D1273" s="153" t="s">
        <v>8959</v>
      </c>
      <c r="E1273" s="153">
        <v>2023</v>
      </c>
      <c r="F1273" s="153" t="s">
        <v>7125</v>
      </c>
      <c r="G1273" s="153" t="s">
        <v>7126</v>
      </c>
      <c r="H1273" s="153">
        <v>2</v>
      </c>
      <c r="I1273" s="153" t="s">
        <v>7127</v>
      </c>
      <c r="J1273" s="153">
        <v>20</v>
      </c>
      <c r="K1273" s="153" t="s">
        <v>2185</v>
      </c>
      <c r="L1273" s="153" t="s">
        <v>2185</v>
      </c>
      <c r="M1273" s="153">
        <v>199</v>
      </c>
      <c r="N1273" s="153" t="s">
        <v>7128</v>
      </c>
      <c r="O1273" s="153">
        <v>1</v>
      </c>
      <c r="P1273" s="153" t="s">
        <v>2378</v>
      </c>
      <c r="Q1273" s="153">
        <v>8</v>
      </c>
      <c r="R1273" s="153" t="s">
        <v>3008</v>
      </c>
      <c r="S1273" s="153">
        <v>1645</v>
      </c>
      <c r="T1273" s="153" t="s">
        <v>6921</v>
      </c>
      <c r="U1273" s="153">
        <v>9</v>
      </c>
      <c r="V1273" s="153">
        <v>1</v>
      </c>
      <c r="W1273" s="154">
        <v>16451</v>
      </c>
      <c r="X1273" s="153" t="s">
        <v>10216</v>
      </c>
      <c r="Y1273" s="153">
        <v>1</v>
      </c>
      <c r="Z1273" s="153" t="s">
        <v>37</v>
      </c>
      <c r="AA1273" s="153">
        <v>1</v>
      </c>
      <c r="AB1273" s="153" t="s">
        <v>7130</v>
      </c>
      <c r="AC1273" s="153">
        <v>1</v>
      </c>
      <c r="AD1273" s="153">
        <v>0</v>
      </c>
      <c r="AE1273" s="153">
        <v>0</v>
      </c>
      <c r="AF1273" s="153">
        <v>0</v>
      </c>
      <c r="AG1273" s="153">
        <v>100</v>
      </c>
      <c r="AH1273" s="153">
        <v>0</v>
      </c>
      <c r="AI1273" s="153">
        <v>0</v>
      </c>
      <c r="AJ1273" s="153">
        <v>100</v>
      </c>
      <c r="AK1273" s="153">
        <v>100</v>
      </c>
      <c r="AL1273" s="153">
        <v>100</v>
      </c>
      <c r="AM1273" s="153">
        <v>100</v>
      </c>
      <c r="AN1273" s="153">
        <v>0</v>
      </c>
      <c r="AO1273" s="153">
        <v>0</v>
      </c>
      <c r="AP1273" s="154">
        <v>100</v>
      </c>
      <c r="AQ1273" s="153">
        <v>0</v>
      </c>
      <c r="AR1273" s="153">
        <v>0</v>
      </c>
      <c r="AS1273" s="153">
        <v>400</v>
      </c>
      <c r="AT1273" s="153">
        <v>100</v>
      </c>
      <c r="AU1273" s="153">
        <v>25</v>
      </c>
      <c r="AV1273" s="153">
        <v>0</v>
      </c>
      <c r="AW1273" s="153">
        <v>0</v>
      </c>
      <c r="AX1273" s="153">
        <v>0</v>
      </c>
      <c r="AY1273" s="153">
        <v>69586000</v>
      </c>
      <c r="AZ1273" s="153">
        <v>69586000</v>
      </c>
      <c r="BA1273" s="153">
        <v>100</v>
      </c>
      <c r="BB1273" s="153">
        <v>70000000</v>
      </c>
      <c r="BC1273" s="153">
        <v>70000000</v>
      </c>
      <c r="BD1273" s="153">
        <v>100</v>
      </c>
      <c r="BE1273" s="153">
        <v>50000000</v>
      </c>
      <c r="BF1273" s="153">
        <v>0</v>
      </c>
      <c r="BG1273" s="153">
        <v>0</v>
      </c>
      <c r="BH1273" s="155">
        <v>70000000</v>
      </c>
      <c r="BI1273" s="153">
        <v>0</v>
      </c>
      <c r="BJ1273" s="153">
        <v>0</v>
      </c>
    </row>
    <row r="1274" spans="1:62">
      <c r="A1274" s="152">
        <v>4050065308</v>
      </c>
      <c r="B1274" s="153">
        <v>6</v>
      </c>
      <c r="C1274" s="153" t="s">
        <v>10189</v>
      </c>
      <c r="D1274" s="153" t="s">
        <v>8959</v>
      </c>
      <c r="E1274" s="153">
        <v>2023</v>
      </c>
      <c r="F1274" s="153" t="s">
        <v>7125</v>
      </c>
      <c r="G1274" s="153" t="s">
        <v>7126</v>
      </c>
      <c r="H1274" s="153">
        <v>2</v>
      </c>
      <c r="I1274" s="153" t="s">
        <v>7127</v>
      </c>
      <c r="J1274" s="153">
        <v>20</v>
      </c>
      <c r="K1274" s="153" t="s">
        <v>2185</v>
      </c>
      <c r="L1274" s="153" t="s">
        <v>2185</v>
      </c>
      <c r="M1274" s="153">
        <v>199</v>
      </c>
      <c r="N1274" s="153" t="s">
        <v>7128</v>
      </c>
      <c r="O1274" s="153">
        <v>1</v>
      </c>
      <c r="P1274" s="153" t="s">
        <v>2378</v>
      </c>
      <c r="Q1274" s="153">
        <v>12</v>
      </c>
      <c r="R1274" s="153" t="s">
        <v>2512</v>
      </c>
      <c r="S1274" s="153">
        <v>1585</v>
      </c>
      <c r="T1274" s="153" t="s">
        <v>6924</v>
      </c>
      <c r="U1274" s="153">
        <v>8</v>
      </c>
      <c r="V1274" s="153">
        <v>1</v>
      </c>
      <c r="W1274" s="154">
        <v>15851</v>
      </c>
      <c r="X1274" s="153" t="s">
        <v>10217</v>
      </c>
      <c r="Y1274" s="153">
        <v>2</v>
      </c>
      <c r="Z1274" s="153" t="s">
        <v>202</v>
      </c>
      <c r="AA1274" s="153">
        <v>1</v>
      </c>
      <c r="AB1274" s="153" t="s">
        <v>7130</v>
      </c>
      <c r="AC1274" s="153">
        <v>1</v>
      </c>
      <c r="AD1274" s="153">
        <v>0</v>
      </c>
      <c r="AE1274" s="153">
        <v>0</v>
      </c>
      <c r="AF1274" s="153">
        <v>0</v>
      </c>
      <c r="AG1274" s="153">
        <v>1</v>
      </c>
      <c r="AH1274" s="153">
        <v>0</v>
      </c>
      <c r="AI1274" s="153">
        <v>0</v>
      </c>
      <c r="AJ1274" s="153">
        <v>1</v>
      </c>
      <c r="AK1274" s="153">
        <v>1</v>
      </c>
      <c r="AL1274" s="153">
        <v>100</v>
      </c>
      <c r="AM1274" s="153">
        <v>1</v>
      </c>
      <c r="AN1274" s="153">
        <v>0</v>
      </c>
      <c r="AO1274" s="153">
        <v>0</v>
      </c>
      <c r="AP1274" s="154">
        <v>1</v>
      </c>
      <c r="AQ1274" s="153">
        <v>0</v>
      </c>
      <c r="AR1274" s="153">
        <v>0</v>
      </c>
      <c r="AS1274" s="153" t="s">
        <v>7131</v>
      </c>
      <c r="AT1274" s="153" t="s">
        <v>7131</v>
      </c>
      <c r="AU1274" s="153" t="s">
        <v>7131</v>
      </c>
      <c r="AV1274" s="153">
        <v>0</v>
      </c>
      <c r="AW1274" s="153">
        <v>0</v>
      </c>
      <c r="AX1274" s="153">
        <v>0</v>
      </c>
      <c r="AY1274" s="153">
        <v>127411000</v>
      </c>
      <c r="AZ1274" s="153">
        <v>127411000</v>
      </c>
      <c r="BA1274" s="153">
        <v>100</v>
      </c>
      <c r="BB1274" s="153">
        <v>135000000</v>
      </c>
      <c r="BC1274" s="153">
        <v>134999599</v>
      </c>
      <c r="BD1274" s="153">
        <v>100</v>
      </c>
      <c r="BE1274" s="153">
        <v>140000000</v>
      </c>
      <c r="BF1274" s="153">
        <v>0</v>
      </c>
      <c r="BG1274" s="153">
        <v>0</v>
      </c>
      <c r="BH1274" s="155">
        <v>147000000</v>
      </c>
      <c r="BI1274" s="153">
        <v>0</v>
      </c>
      <c r="BJ1274" s="153">
        <v>0</v>
      </c>
    </row>
    <row r="1275" spans="1:62">
      <c r="A1275" s="152">
        <v>4050065308</v>
      </c>
      <c r="B1275" s="153">
        <v>6</v>
      </c>
      <c r="C1275" s="153" t="s">
        <v>10189</v>
      </c>
      <c r="D1275" s="153" t="s">
        <v>8959</v>
      </c>
      <c r="E1275" s="153">
        <v>2023</v>
      </c>
      <c r="F1275" s="153" t="s">
        <v>7125</v>
      </c>
      <c r="G1275" s="153" t="s">
        <v>7126</v>
      </c>
      <c r="H1275" s="153">
        <v>2</v>
      </c>
      <c r="I1275" s="153" t="s">
        <v>7127</v>
      </c>
      <c r="J1275" s="153">
        <v>20</v>
      </c>
      <c r="K1275" s="153" t="s">
        <v>2185</v>
      </c>
      <c r="L1275" s="153" t="s">
        <v>2185</v>
      </c>
      <c r="M1275" s="153">
        <v>199</v>
      </c>
      <c r="N1275" s="153" t="s">
        <v>7128</v>
      </c>
      <c r="O1275" s="153">
        <v>1</v>
      </c>
      <c r="P1275" s="153" t="s">
        <v>2378</v>
      </c>
      <c r="Q1275" s="153">
        <v>14</v>
      </c>
      <c r="R1275" s="153" t="s">
        <v>2524</v>
      </c>
      <c r="S1275" s="153">
        <v>1586</v>
      </c>
      <c r="T1275" s="153" t="s">
        <v>6929</v>
      </c>
      <c r="U1275" s="153">
        <v>8</v>
      </c>
      <c r="V1275" s="153">
        <v>1</v>
      </c>
      <c r="W1275" s="154">
        <v>15861</v>
      </c>
      <c r="X1275" s="153" t="s">
        <v>10218</v>
      </c>
      <c r="Y1275" s="153">
        <v>1</v>
      </c>
      <c r="Z1275" s="153" t="s">
        <v>37</v>
      </c>
      <c r="AA1275" s="153">
        <v>1</v>
      </c>
      <c r="AB1275" s="153" t="s">
        <v>7130</v>
      </c>
      <c r="AC1275" s="153">
        <v>1</v>
      </c>
      <c r="AD1275" s="153">
        <v>0</v>
      </c>
      <c r="AE1275" s="153">
        <v>0</v>
      </c>
      <c r="AF1275" s="153">
        <v>0</v>
      </c>
      <c r="AG1275" s="153">
        <v>5</v>
      </c>
      <c r="AH1275" s="153">
        <v>16</v>
      </c>
      <c r="AI1275" s="153">
        <v>320</v>
      </c>
      <c r="AJ1275" s="153">
        <v>5</v>
      </c>
      <c r="AK1275" s="153">
        <v>5</v>
      </c>
      <c r="AL1275" s="153">
        <v>100</v>
      </c>
      <c r="AM1275" s="153">
        <v>4</v>
      </c>
      <c r="AN1275" s="153">
        <v>6</v>
      </c>
      <c r="AO1275" s="153">
        <v>150</v>
      </c>
      <c r="AP1275" s="154">
        <v>4</v>
      </c>
      <c r="AQ1275" s="153">
        <v>0</v>
      </c>
      <c r="AR1275" s="153">
        <v>0</v>
      </c>
      <c r="AS1275" s="153">
        <v>18</v>
      </c>
      <c r="AT1275" s="153">
        <v>27</v>
      </c>
      <c r="AU1275" s="153">
        <v>150</v>
      </c>
      <c r="AV1275" s="153">
        <v>0</v>
      </c>
      <c r="AW1275" s="153">
        <v>0</v>
      </c>
      <c r="AX1275" s="153">
        <v>0</v>
      </c>
      <c r="AY1275" s="153">
        <v>513562000</v>
      </c>
      <c r="AZ1275" s="153">
        <v>513562000</v>
      </c>
      <c r="BA1275" s="153">
        <v>100</v>
      </c>
      <c r="BB1275" s="153">
        <v>600000000</v>
      </c>
      <c r="BC1275" s="153">
        <v>509841230</v>
      </c>
      <c r="BD1275" s="153" t="s">
        <v>10219</v>
      </c>
      <c r="BE1275" s="153">
        <v>800000000</v>
      </c>
      <c r="BF1275" s="153">
        <v>121655235</v>
      </c>
      <c r="BG1275" s="153" t="s">
        <v>10220</v>
      </c>
      <c r="BH1275" s="155">
        <v>524000000</v>
      </c>
      <c r="BI1275" s="153">
        <v>0</v>
      </c>
      <c r="BJ1275" s="153">
        <v>0</v>
      </c>
    </row>
    <row r="1276" spans="1:62">
      <c r="A1276" s="152">
        <v>4050065308</v>
      </c>
      <c r="B1276" s="153">
        <v>6</v>
      </c>
      <c r="C1276" s="153" t="s">
        <v>10189</v>
      </c>
      <c r="D1276" s="153" t="s">
        <v>8959</v>
      </c>
      <c r="E1276" s="153">
        <v>2023</v>
      </c>
      <c r="F1276" s="153" t="s">
        <v>7125</v>
      </c>
      <c r="G1276" s="153" t="s">
        <v>7126</v>
      </c>
      <c r="H1276" s="153">
        <v>2</v>
      </c>
      <c r="I1276" s="153" t="s">
        <v>7127</v>
      </c>
      <c r="J1276" s="153">
        <v>20</v>
      </c>
      <c r="K1276" s="153" t="s">
        <v>2185</v>
      </c>
      <c r="L1276" s="153" t="s">
        <v>2185</v>
      </c>
      <c r="M1276" s="153">
        <v>199</v>
      </c>
      <c r="N1276" s="153" t="s">
        <v>7128</v>
      </c>
      <c r="O1276" s="153">
        <v>1</v>
      </c>
      <c r="P1276" s="153" t="s">
        <v>2378</v>
      </c>
      <c r="Q1276" s="153">
        <v>18</v>
      </c>
      <c r="R1276" s="153" t="s">
        <v>10221</v>
      </c>
      <c r="S1276" s="153">
        <v>1587</v>
      </c>
      <c r="T1276" s="153" t="s">
        <v>6935</v>
      </c>
      <c r="U1276" s="153">
        <v>14</v>
      </c>
      <c r="V1276" s="153">
        <v>1</v>
      </c>
      <c r="W1276" s="154">
        <v>15871</v>
      </c>
      <c r="X1276" s="153" t="s">
        <v>10222</v>
      </c>
      <c r="Y1276" s="153">
        <v>1</v>
      </c>
      <c r="Z1276" s="153" t="s">
        <v>37</v>
      </c>
      <c r="AA1276" s="153">
        <v>1</v>
      </c>
      <c r="AB1276" s="153" t="s">
        <v>7130</v>
      </c>
      <c r="AC1276" s="153">
        <v>1</v>
      </c>
      <c r="AD1276" s="153">
        <v>0</v>
      </c>
      <c r="AE1276" s="153">
        <v>0</v>
      </c>
      <c r="AF1276" s="153">
        <v>0</v>
      </c>
      <c r="AG1276" s="153">
        <v>40</v>
      </c>
      <c r="AH1276" s="153">
        <v>33</v>
      </c>
      <c r="AI1276" s="153" t="s">
        <v>10223</v>
      </c>
      <c r="AJ1276" s="153">
        <v>40</v>
      </c>
      <c r="AK1276" s="153">
        <v>24</v>
      </c>
      <c r="AL1276" s="153">
        <v>60</v>
      </c>
      <c r="AM1276" s="153">
        <v>40</v>
      </c>
      <c r="AN1276" s="153">
        <v>40</v>
      </c>
      <c r="AO1276" s="153">
        <v>100</v>
      </c>
      <c r="AP1276" s="154">
        <v>40</v>
      </c>
      <c r="AQ1276" s="153">
        <v>0</v>
      </c>
      <c r="AR1276" s="153">
        <v>0</v>
      </c>
      <c r="AS1276" s="153">
        <v>160</v>
      </c>
      <c r="AT1276" s="153">
        <v>97</v>
      </c>
      <c r="AU1276" s="153" t="s">
        <v>10224</v>
      </c>
      <c r="AV1276" s="153">
        <v>0</v>
      </c>
      <c r="AW1276" s="153">
        <v>0</v>
      </c>
      <c r="AX1276" s="153">
        <v>0</v>
      </c>
      <c r="AY1276" s="153">
        <v>2090376000</v>
      </c>
      <c r="AZ1276" s="153">
        <v>2101176000</v>
      </c>
      <c r="BA1276" s="153" t="s">
        <v>10225</v>
      </c>
      <c r="BB1276" s="153">
        <v>1400000000</v>
      </c>
      <c r="BC1276" s="153">
        <v>1358417138</v>
      </c>
      <c r="BD1276" s="153" t="s">
        <v>10226</v>
      </c>
      <c r="BE1276" s="153">
        <v>210000000</v>
      </c>
      <c r="BF1276" s="153">
        <v>195573833</v>
      </c>
      <c r="BG1276" s="153" t="s">
        <v>7333</v>
      </c>
      <c r="BH1276" s="155">
        <v>2398000000</v>
      </c>
      <c r="BI1276" s="153">
        <v>0</v>
      </c>
      <c r="BJ1276" s="153">
        <v>0</v>
      </c>
    </row>
    <row r="1277" spans="1:62">
      <c r="A1277" s="152">
        <v>4050065308</v>
      </c>
      <c r="B1277" s="153">
        <v>6</v>
      </c>
      <c r="C1277" s="153" t="s">
        <v>10189</v>
      </c>
      <c r="D1277" s="153" t="s">
        <v>8959</v>
      </c>
      <c r="E1277" s="153">
        <v>2023</v>
      </c>
      <c r="F1277" s="153" t="s">
        <v>7125</v>
      </c>
      <c r="G1277" s="153" t="s">
        <v>7126</v>
      </c>
      <c r="H1277" s="153">
        <v>2</v>
      </c>
      <c r="I1277" s="153" t="s">
        <v>7127</v>
      </c>
      <c r="J1277" s="153">
        <v>20</v>
      </c>
      <c r="K1277" s="153" t="s">
        <v>2185</v>
      </c>
      <c r="L1277" s="153" t="s">
        <v>2185</v>
      </c>
      <c r="M1277" s="153">
        <v>199</v>
      </c>
      <c r="N1277" s="153" t="s">
        <v>7128</v>
      </c>
      <c r="O1277" s="153">
        <v>1</v>
      </c>
      <c r="P1277" s="153" t="s">
        <v>2378</v>
      </c>
      <c r="Q1277" s="153">
        <v>18</v>
      </c>
      <c r="R1277" s="153" t="s">
        <v>10221</v>
      </c>
      <c r="S1277" s="153">
        <v>1587</v>
      </c>
      <c r="T1277" s="153" t="s">
        <v>6935</v>
      </c>
      <c r="U1277" s="153">
        <v>14</v>
      </c>
      <c r="V1277" s="153">
        <v>2</v>
      </c>
      <c r="W1277" s="154">
        <v>15872</v>
      </c>
      <c r="X1277" s="153" t="s">
        <v>10227</v>
      </c>
      <c r="Y1277" s="153">
        <v>1</v>
      </c>
      <c r="Z1277" s="153" t="s">
        <v>37</v>
      </c>
      <c r="AA1277" s="153">
        <v>1</v>
      </c>
      <c r="AB1277" s="153" t="s">
        <v>7130</v>
      </c>
      <c r="AC1277" s="153">
        <v>1</v>
      </c>
      <c r="AD1277" s="153">
        <v>0</v>
      </c>
      <c r="AE1277" s="153">
        <v>0</v>
      </c>
      <c r="AF1277" s="153">
        <v>0</v>
      </c>
      <c r="AG1277" s="153">
        <v>40</v>
      </c>
      <c r="AH1277" s="153">
        <v>35</v>
      </c>
      <c r="AI1277" s="153" t="s">
        <v>8976</v>
      </c>
      <c r="AJ1277" s="153">
        <v>40</v>
      </c>
      <c r="AK1277" s="153">
        <v>24</v>
      </c>
      <c r="AL1277" s="153">
        <v>60</v>
      </c>
      <c r="AM1277" s="153">
        <v>40</v>
      </c>
      <c r="AN1277" s="153">
        <v>40</v>
      </c>
      <c r="AO1277" s="153">
        <v>100</v>
      </c>
      <c r="AP1277" s="154">
        <v>40</v>
      </c>
      <c r="AQ1277" s="153">
        <v>0</v>
      </c>
      <c r="AR1277" s="153">
        <v>0</v>
      </c>
      <c r="AS1277" s="153">
        <v>160</v>
      </c>
      <c r="AT1277" s="153">
        <v>99</v>
      </c>
      <c r="AU1277" s="153" t="s">
        <v>10228</v>
      </c>
      <c r="AV1277" s="153">
        <v>0</v>
      </c>
      <c r="AW1277" s="153">
        <v>0</v>
      </c>
      <c r="AX1277" s="153">
        <v>0</v>
      </c>
      <c r="AY1277" s="153">
        <v>906576000</v>
      </c>
      <c r="AZ1277" s="153">
        <v>895776000</v>
      </c>
      <c r="BA1277" s="153" t="s">
        <v>7897</v>
      </c>
      <c r="BB1277" s="153">
        <v>300000000</v>
      </c>
      <c r="BC1277" s="153">
        <v>281082862</v>
      </c>
      <c r="BD1277" s="153" t="s">
        <v>10229</v>
      </c>
      <c r="BE1277" s="153">
        <v>280000000</v>
      </c>
      <c r="BF1277" s="153">
        <v>236396056</v>
      </c>
      <c r="BG1277" s="153" t="s">
        <v>10230</v>
      </c>
      <c r="BH1277" s="155">
        <v>1101000000</v>
      </c>
      <c r="BI1277" s="153">
        <v>0</v>
      </c>
      <c r="BJ1277" s="153">
        <v>0</v>
      </c>
    </row>
    <row r="1278" spans="1:62">
      <c r="A1278" s="152">
        <v>4050065308</v>
      </c>
      <c r="B1278" s="153">
        <v>6</v>
      </c>
      <c r="C1278" s="153" t="s">
        <v>10189</v>
      </c>
      <c r="D1278" s="153" t="s">
        <v>8959</v>
      </c>
      <c r="E1278" s="153">
        <v>2023</v>
      </c>
      <c r="F1278" s="153" t="s">
        <v>7125</v>
      </c>
      <c r="G1278" s="153" t="s">
        <v>7126</v>
      </c>
      <c r="H1278" s="153">
        <v>2</v>
      </c>
      <c r="I1278" s="153" t="s">
        <v>7127</v>
      </c>
      <c r="J1278" s="153">
        <v>20</v>
      </c>
      <c r="K1278" s="153" t="s">
        <v>2185</v>
      </c>
      <c r="L1278" s="153" t="s">
        <v>2185</v>
      </c>
      <c r="M1278" s="153">
        <v>199</v>
      </c>
      <c r="N1278" s="153" t="s">
        <v>7128</v>
      </c>
      <c r="O1278" s="153">
        <v>1</v>
      </c>
      <c r="P1278" s="153" t="s">
        <v>2378</v>
      </c>
      <c r="Q1278" s="153">
        <v>19</v>
      </c>
      <c r="R1278" s="153" t="s">
        <v>3037</v>
      </c>
      <c r="S1278" s="153">
        <v>1589</v>
      </c>
      <c r="T1278" s="153" t="s">
        <v>6943</v>
      </c>
      <c r="U1278" s="153">
        <v>12</v>
      </c>
      <c r="V1278" s="153">
        <v>1</v>
      </c>
      <c r="W1278" s="154">
        <v>15891</v>
      </c>
      <c r="X1278" s="153" t="s">
        <v>10231</v>
      </c>
      <c r="Y1278" s="153">
        <v>1</v>
      </c>
      <c r="Z1278" s="153" t="s">
        <v>37</v>
      </c>
      <c r="AA1278" s="153">
        <v>1</v>
      </c>
      <c r="AB1278" s="153" t="s">
        <v>7130</v>
      </c>
      <c r="AC1278" s="153">
        <v>1</v>
      </c>
      <c r="AD1278" s="153">
        <v>0</v>
      </c>
      <c r="AE1278" s="153">
        <v>0</v>
      </c>
      <c r="AF1278" s="153">
        <v>0</v>
      </c>
      <c r="AG1278" s="153">
        <v>38</v>
      </c>
      <c r="AH1278" s="153">
        <v>56</v>
      </c>
      <c r="AI1278" s="153" t="s">
        <v>10232</v>
      </c>
      <c r="AJ1278" s="153">
        <v>38</v>
      </c>
      <c r="AK1278" s="153">
        <v>57</v>
      </c>
      <c r="AL1278" s="153">
        <v>150</v>
      </c>
      <c r="AM1278" s="153">
        <v>36</v>
      </c>
      <c r="AN1278" s="153">
        <v>0</v>
      </c>
      <c r="AO1278" s="153">
        <v>0</v>
      </c>
      <c r="AP1278" s="154">
        <v>38</v>
      </c>
      <c r="AQ1278" s="153">
        <v>0</v>
      </c>
      <c r="AR1278" s="153">
        <v>0</v>
      </c>
      <c r="AS1278" s="153">
        <v>150</v>
      </c>
      <c r="AT1278" s="153">
        <v>113</v>
      </c>
      <c r="AU1278" s="153" t="s">
        <v>8795</v>
      </c>
      <c r="AV1278" s="153">
        <v>0</v>
      </c>
      <c r="AW1278" s="153">
        <v>0</v>
      </c>
      <c r="AX1278" s="153">
        <v>0</v>
      </c>
      <c r="AY1278" s="153">
        <v>1313081000</v>
      </c>
      <c r="AZ1278" s="153">
        <v>1307881000</v>
      </c>
      <c r="BA1278" s="153" t="s">
        <v>8210</v>
      </c>
      <c r="BB1278" s="153">
        <v>2000000000</v>
      </c>
      <c r="BC1278" s="153">
        <v>1733919564</v>
      </c>
      <c r="BD1278" s="153" t="s">
        <v>8713</v>
      </c>
      <c r="BE1278" s="153">
        <v>2950000000</v>
      </c>
      <c r="BF1278" s="153">
        <v>640526865</v>
      </c>
      <c r="BG1278" s="153" t="s">
        <v>10233</v>
      </c>
      <c r="BH1278" s="155">
        <v>2372000000</v>
      </c>
      <c r="BI1278" s="153">
        <v>0</v>
      </c>
      <c r="BJ1278" s="153">
        <v>0</v>
      </c>
    </row>
    <row r="1279" spans="1:62">
      <c r="A1279" s="152">
        <v>4050065308</v>
      </c>
      <c r="B1279" s="153">
        <v>6</v>
      </c>
      <c r="C1279" s="153" t="s">
        <v>10189</v>
      </c>
      <c r="D1279" s="153" t="s">
        <v>8959</v>
      </c>
      <c r="E1279" s="153">
        <v>2023</v>
      </c>
      <c r="F1279" s="153" t="s">
        <v>7125</v>
      </c>
      <c r="G1279" s="153" t="s">
        <v>7126</v>
      </c>
      <c r="H1279" s="153">
        <v>2</v>
      </c>
      <c r="I1279" s="153" t="s">
        <v>7127</v>
      </c>
      <c r="J1279" s="153">
        <v>20</v>
      </c>
      <c r="K1279" s="153" t="s">
        <v>2185</v>
      </c>
      <c r="L1279" s="153" t="s">
        <v>2185</v>
      </c>
      <c r="M1279" s="153">
        <v>199</v>
      </c>
      <c r="N1279" s="153" t="s">
        <v>7128</v>
      </c>
      <c r="O1279" s="153">
        <v>1</v>
      </c>
      <c r="P1279" s="153" t="s">
        <v>2378</v>
      </c>
      <c r="Q1279" s="153">
        <v>20</v>
      </c>
      <c r="R1279" s="153" t="s">
        <v>2551</v>
      </c>
      <c r="S1279" s="153">
        <v>1590</v>
      </c>
      <c r="T1279" s="153" t="s">
        <v>6948</v>
      </c>
      <c r="U1279" s="153">
        <v>13</v>
      </c>
      <c r="V1279" s="153">
        <v>1</v>
      </c>
      <c r="W1279" s="154">
        <v>15901</v>
      </c>
      <c r="X1279" s="153" t="s">
        <v>10234</v>
      </c>
      <c r="Y1279" s="153">
        <v>1</v>
      </c>
      <c r="Z1279" s="153" t="s">
        <v>37</v>
      </c>
      <c r="AA1279" s="153">
        <v>1</v>
      </c>
      <c r="AB1279" s="153" t="s">
        <v>7130</v>
      </c>
      <c r="AC1279" s="153">
        <v>1</v>
      </c>
      <c r="AD1279" s="153">
        <v>0</v>
      </c>
      <c r="AE1279" s="153">
        <v>0</v>
      </c>
      <c r="AF1279" s="153">
        <v>0</v>
      </c>
      <c r="AG1279" s="153">
        <v>125</v>
      </c>
      <c r="AH1279" s="153">
        <v>0</v>
      </c>
      <c r="AI1279" s="153">
        <v>0</v>
      </c>
      <c r="AJ1279" s="153">
        <v>125</v>
      </c>
      <c r="AK1279" s="153">
        <v>450</v>
      </c>
      <c r="AL1279" s="153">
        <v>360</v>
      </c>
      <c r="AM1279" s="153">
        <v>125</v>
      </c>
      <c r="AN1279" s="153">
        <v>0</v>
      </c>
      <c r="AO1279" s="153">
        <v>0</v>
      </c>
      <c r="AP1279" s="154">
        <v>125</v>
      </c>
      <c r="AQ1279" s="153">
        <v>0</v>
      </c>
      <c r="AR1279" s="153">
        <v>0</v>
      </c>
      <c r="AS1279" s="153">
        <v>500</v>
      </c>
      <c r="AT1279" s="153">
        <v>450</v>
      </c>
      <c r="AU1279" s="153">
        <v>90</v>
      </c>
      <c r="AV1279" s="153">
        <v>0</v>
      </c>
      <c r="AW1279" s="153">
        <v>0</v>
      </c>
      <c r="AX1279" s="153">
        <v>0</v>
      </c>
      <c r="AY1279" s="153">
        <v>638033000</v>
      </c>
      <c r="AZ1279" s="153">
        <v>627041855</v>
      </c>
      <c r="BA1279" s="153" t="s">
        <v>8726</v>
      </c>
      <c r="BB1279" s="153">
        <v>735795000</v>
      </c>
      <c r="BC1279" s="153">
        <v>735795000</v>
      </c>
      <c r="BD1279" s="153">
        <v>100</v>
      </c>
      <c r="BE1279" s="153">
        <v>915000000</v>
      </c>
      <c r="BF1279" s="153">
        <v>635284299</v>
      </c>
      <c r="BG1279" s="153" t="s">
        <v>10235</v>
      </c>
      <c r="BH1279" s="155">
        <v>650000000</v>
      </c>
      <c r="BI1279" s="153">
        <v>0</v>
      </c>
      <c r="BJ1279" s="153">
        <v>0</v>
      </c>
    </row>
    <row r="1280" spans="1:62">
      <c r="A1280" s="152">
        <v>4050065308</v>
      </c>
      <c r="B1280" s="153">
        <v>6</v>
      </c>
      <c r="C1280" s="153" t="s">
        <v>10189</v>
      </c>
      <c r="D1280" s="153" t="s">
        <v>8959</v>
      </c>
      <c r="E1280" s="153">
        <v>2023</v>
      </c>
      <c r="F1280" s="153" t="s">
        <v>7125</v>
      </c>
      <c r="G1280" s="153" t="s">
        <v>7126</v>
      </c>
      <c r="H1280" s="153">
        <v>2</v>
      </c>
      <c r="I1280" s="153" t="s">
        <v>7127</v>
      </c>
      <c r="J1280" s="153">
        <v>20</v>
      </c>
      <c r="K1280" s="153" t="s">
        <v>2185</v>
      </c>
      <c r="L1280" s="153" t="s">
        <v>2185</v>
      </c>
      <c r="M1280" s="153">
        <v>199</v>
      </c>
      <c r="N1280" s="153" t="s">
        <v>7128</v>
      </c>
      <c r="O1280" s="153">
        <v>1</v>
      </c>
      <c r="P1280" s="153" t="s">
        <v>2378</v>
      </c>
      <c r="Q1280" s="153">
        <v>20</v>
      </c>
      <c r="R1280" s="153" t="s">
        <v>2551</v>
      </c>
      <c r="S1280" s="153">
        <v>1590</v>
      </c>
      <c r="T1280" s="153" t="s">
        <v>6948</v>
      </c>
      <c r="U1280" s="153">
        <v>13</v>
      </c>
      <c r="V1280" s="153">
        <v>2</v>
      </c>
      <c r="W1280" s="154">
        <v>15902</v>
      </c>
      <c r="X1280" s="153" t="s">
        <v>10236</v>
      </c>
      <c r="Y1280" s="153">
        <v>1</v>
      </c>
      <c r="Z1280" s="153" t="s">
        <v>37</v>
      </c>
      <c r="AA1280" s="153">
        <v>1</v>
      </c>
      <c r="AB1280" s="153" t="s">
        <v>7130</v>
      </c>
      <c r="AC1280" s="153">
        <v>1</v>
      </c>
      <c r="AD1280" s="153">
        <v>0</v>
      </c>
      <c r="AE1280" s="153">
        <v>0</v>
      </c>
      <c r="AF1280" s="153">
        <v>0</v>
      </c>
      <c r="AG1280" s="153">
        <v>150</v>
      </c>
      <c r="AH1280" s="153">
        <v>150</v>
      </c>
      <c r="AI1280" s="153">
        <v>100</v>
      </c>
      <c r="AJ1280" s="153">
        <v>150</v>
      </c>
      <c r="AK1280" s="153">
        <v>215</v>
      </c>
      <c r="AL1280" s="153" t="s">
        <v>8539</v>
      </c>
      <c r="AM1280" s="153">
        <v>150</v>
      </c>
      <c r="AN1280" s="153">
        <v>215</v>
      </c>
      <c r="AO1280" s="153" t="s">
        <v>8539</v>
      </c>
      <c r="AP1280" s="154">
        <v>150</v>
      </c>
      <c r="AQ1280" s="153">
        <v>0</v>
      </c>
      <c r="AR1280" s="153">
        <v>0</v>
      </c>
      <c r="AS1280" s="153">
        <v>600</v>
      </c>
      <c r="AT1280" s="153">
        <v>580</v>
      </c>
      <c r="AU1280" s="153" t="s">
        <v>10237</v>
      </c>
      <c r="AV1280" s="153">
        <v>0</v>
      </c>
      <c r="AW1280" s="153">
        <v>0</v>
      </c>
      <c r="AX1280" s="153">
        <v>0</v>
      </c>
      <c r="AY1280" s="153">
        <v>122510000</v>
      </c>
      <c r="AZ1280" s="153">
        <v>117510000</v>
      </c>
      <c r="BA1280" s="153" t="s">
        <v>8954</v>
      </c>
      <c r="BB1280" s="153">
        <v>320855000</v>
      </c>
      <c r="BC1280" s="153">
        <v>320784570</v>
      </c>
      <c r="BD1280" s="153" t="s">
        <v>7339</v>
      </c>
      <c r="BE1280" s="153">
        <v>600000000</v>
      </c>
      <c r="BF1280" s="153">
        <v>361087500</v>
      </c>
      <c r="BG1280" s="153" t="s">
        <v>10238</v>
      </c>
      <c r="BH1280" s="155">
        <v>125000000</v>
      </c>
      <c r="BI1280" s="153">
        <v>0</v>
      </c>
      <c r="BJ1280" s="153">
        <v>0</v>
      </c>
    </row>
    <row r="1281" spans="1:62">
      <c r="A1281" s="152">
        <v>4050065308</v>
      </c>
      <c r="B1281" s="153">
        <v>6</v>
      </c>
      <c r="C1281" s="153" t="s">
        <v>10189</v>
      </c>
      <c r="D1281" s="153" t="s">
        <v>8959</v>
      </c>
      <c r="E1281" s="153">
        <v>2023</v>
      </c>
      <c r="F1281" s="153" t="s">
        <v>7125</v>
      </c>
      <c r="G1281" s="153" t="s">
        <v>7126</v>
      </c>
      <c r="H1281" s="153">
        <v>2</v>
      </c>
      <c r="I1281" s="153" t="s">
        <v>7127</v>
      </c>
      <c r="J1281" s="153">
        <v>20</v>
      </c>
      <c r="K1281" s="153" t="s">
        <v>2185</v>
      </c>
      <c r="L1281" s="153" t="s">
        <v>2185</v>
      </c>
      <c r="M1281" s="153">
        <v>199</v>
      </c>
      <c r="N1281" s="153" t="s">
        <v>7128</v>
      </c>
      <c r="O1281" s="153">
        <v>1</v>
      </c>
      <c r="P1281" s="153" t="s">
        <v>2378</v>
      </c>
      <c r="Q1281" s="153">
        <v>20</v>
      </c>
      <c r="R1281" s="153" t="s">
        <v>2551</v>
      </c>
      <c r="S1281" s="153">
        <v>1590</v>
      </c>
      <c r="T1281" s="153" t="s">
        <v>6948</v>
      </c>
      <c r="U1281" s="153">
        <v>13</v>
      </c>
      <c r="V1281" s="153">
        <v>3</v>
      </c>
      <c r="W1281" s="154">
        <v>15903</v>
      </c>
      <c r="X1281" s="153" t="s">
        <v>10239</v>
      </c>
      <c r="Y1281" s="153">
        <v>1</v>
      </c>
      <c r="Z1281" s="153" t="s">
        <v>37</v>
      </c>
      <c r="AA1281" s="153">
        <v>1</v>
      </c>
      <c r="AB1281" s="153" t="s">
        <v>7130</v>
      </c>
      <c r="AC1281" s="153">
        <v>1</v>
      </c>
      <c r="AD1281" s="153">
        <v>0</v>
      </c>
      <c r="AE1281" s="153">
        <v>0</v>
      </c>
      <c r="AF1281" s="153">
        <v>0</v>
      </c>
      <c r="AG1281" s="153">
        <v>150</v>
      </c>
      <c r="AH1281" s="153">
        <v>150</v>
      </c>
      <c r="AI1281" s="153">
        <v>100</v>
      </c>
      <c r="AJ1281" s="153">
        <v>150</v>
      </c>
      <c r="AK1281" s="153">
        <v>215</v>
      </c>
      <c r="AL1281" s="153" t="s">
        <v>8539</v>
      </c>
      <c r="AM1281" s="153">
        <v>150</v>
      </c>
      <c r="AN1281" s="153">
        <v>0</v>
      </c>
      <c r="AO1281" s="153">
        <v>0</v>
      </c>
      <c r="AP1281" s="154">
        <v>150</v>
      </c>
      <c r="AQ1281" s="153">
        <v>0</v>
      </c>
      <c r="AR1281" s="153">
        <v>0</v>
      </c>
      <c r="AS1281" s="153">
        <v>600</v>
      </c>
      <c r="AT1281" s="153">
        <v>365</v>
      </c>
      <c r="AU1281" s="153" t="s">
        <v>10240</v>
      </c>
      <c r="AV1281" s="153">
        <v>0</v>
      </c>
      <c r="AW1281" s="153">
        <v>0</v>
      </c>
      <c r="AX1281" s="153">
        <v>0</v>
      </c>
      <c r="AY1281" s="153">
        <v>383212000</v>
      </c>
      <c r="AZ1281" s="153">
        <v>383212000</v>
      </c>
      <c r="BA1281" s="153">
        <v>100</v>
      </c>
      <c r="BB1281" s="153">
        <v>385350000</v>
      </c>
      <c r="BC1281" s="153">
        <v>385350000</v>
      </c>
      <c r="BD1281" s="153">
        <v>100</v>
      </c>
      <c r="BE1281" s="153">
        <v>450000000</v>
      </c>
      <c r="BF1281" s="153">
        <v>11305286</v>
      </c>
      <c r="BG1281" s="153" t="s">
        <v>10241</v>
      </c>
      <c r="BH1281" s="155">
        <v>390000000</v>
      </c>
      <c r="BI1281" s="153">
        <v>0</v>
      </c>
      <c r="BJ1281" s="153">
        <v>0</v>
      </c>
    </row>
    <row r="1282" spans="1:62">
      <c r="A1282" s="152">
        <v>4050065308</v>
      </c>
      <c r="B1282" s="153">
        <v>6</v>
      </c>
      <c r="C1282" s="153" t="s">
        <v>10189</v>
      </c>
      <c r="D1282" s="153" t="s">
        <v>8959</v>
      </c>
      <c r="E1282" s="153">
        <v>2023</v>
      </c>
      <c r="F1282" s="153" t="s">
        <v>7125</v>
      </c>
      <c r="G1282" s="153" t="s">
        <v>7126</v>
      </c>
      <c r="H1282" s="153">
        <v>2</v>
      </c>
      <c r="I1282" s="153" t="s">
        <v>7127</v>
      </c>
      <c r="J1282" s="153">
        <v>20</v>
      </c>
      <c r="K1282" s="153" t="s">
        <v>2185</v>
      </c>
      <c r="L1282" s="153" t="s">
        <v>2185</v>
      </c>
      <c r="M1282" s="153">
        <v>199</v>
      </c>
      <c r="N1282" s="153" t="s">
        <v>7128</v>
      </c>
      <c r="O1282" s="153">
        <v>1</v>
      </c>
      <c r="P1282" s="153" t="s">
        <v>2378</v>
      </c>
      <c r="Q1282" s="153">
        <v>21</v>
      </c>
      <c r="R1282" s="153" t="s">
        <v>2576</v>
      </c>
      <c r="S1282" s="153">
        <v>1633</v>
      </c>
      <c r="T1282" s="153" t="s">
        <v>6955</v>
      </c>
      <c r="U1282" s="153">
        <v>21</v>
      </c>
      <c r="V1282" s="153">
        <v>1</v>
      </c>
      <c r="W1282" s="154">
        <v>16331</v>
      </c>
      <c r="X1282" s="153" t="s">
        <v>10242</v>
      </c>
      <c r="Y1282" s="153">
        <v>1</v>
      </c>
      <c r="Z1282" s="153" t="s">
        <v>37</v>
      </c>
      <c r="AA1282" s="153">
        <v>1</v>
      </c>
      <c r="AB1282" s="153" t="s">
        <v>7130</v>
      </c>
      <c r="AC1282" s="153">
        <v>1</v>
      </c>
      <c r="AD1282" s="153">
        <v>0</v>
      </c>
      <c r="AE1282" s="153">
        <v>0</v>
      </c>
      <c r="AF1282" s="153">
        <v>0</v>
      </c>
      <c r="AG1282" s="153">
        <v>1</v>
      </c>
      <c r="AH1282" s="153">
        <v>1</v>
      </c>
      <c r="AI1282" s="153">
        <v>100</v>
      </c>
      <c r="AJ1282" s="153">
        <v>1</v>
      </c>
      <c r="AK1282" s="153">
        <v>4</v>
      </c>
      <c r="AL1282" s="153">
        <v>400</v>
      </c>
      <c r="AM1282" s="153">
        <v>1</v>
      </c>
      <c r="AN1282" s="153">
        <v>1</v>
      </c>
      <c r="AO1282" s="153">
        <v>100</v>
      </c>
      <c r="AP1282" s="154">
        <v>1</v>
      </c>
      <c r="AQ1282" s="153">
        <v>0</v>
      </c>
      <c r="AR1282" s="153">
        <v>0</v>
      </c>
      <c r="AS1282" s="153">
        <v>4</v>
      </c>
      <c r="AT1282" s="153">
        <v>6</v>
      </c>
      <c r="AU1282" s="153">
        <v>150</v>
      </c>
      <c r="AV1282" s="153">
        <v>0</v>
      </c>
      <c r="AW1282" s="153">
        <v>0</v>
      </c>
      <c r="AX1282" s="153">
        <v>0</v>
      </c>
      <c r="AY1282" s="153">
        <v>575176280</v>
      </c>
      <c r="AZ1282" s="153">
        <v>575176280</v>
      </c>
      <c r="BA1282" s="153">
        <v>100</v>
      </c>
      <c r="BB1282" s="153">
        <v>1699888000</v>
      </c>
      <c r="BC1282" s="153">
        <v>1699669720</v>
      </c>
      <c r="BD1282" s="153" t="s">
        <v>7198</v>
      </c>
      <c r="BE1282" s="153">
        <v>1940000000</v>
      </c>
      <c r="BF1282" s="153">
        <v>330715896</v>
      </c>
      <c r="BG1282" s="153" t="s">
        <v>10243</v>
      </c>
      <c r="BH1282" s="155">
        <v>204000000</v>
      </c>
      <c r="BI1282" s="153">
        <v>0</v>
      </c>
      <c r="BJ1282" s="153">
        <v>0</v>
      </c>
    </row>
    <row r="1283" spans="1:62">
      <c r="A1283" s="152">
        <v>4050065308</v>
      </c>
      <c r="B1283" s="153">
        <v>6</v>
      </c>
      <c r="C1283" s="153" t="s">
        <v>10189</v>
      </c>
      <c r="D1283" s="153" t="s">
        <v>8959</v>
      </c>
      <c r="E1283" s="153">
        <v>2023</v>
      </c>
      <c r="F1283" s="153" t="s">
        <v>7125</v>
      </c>
      <c r="G1283" s="153" t="s">
        <v>7126</v>
      </c>
      <c r="H1283" s="153">
        <v>2</v>
      </c>
      <c r="I1283" s="153" t="s">
        <v>7127</v>
      </c>
      <c r="J1283" s="153">
        <v>20</v>
      </c>
      <c r="K1283" s="153" t="s">
        <v>2185</v>
      </c>
      <c r="L1283" s="153" t="s">
        <v>2185</v>
      </c>
      <c r="M1283" s="153">
        <v>199</v>
      </c>
      <c r="N1283" s="153" t="s">
        <v>7128</v>
      </c>
      <c r="O1283" s="153">
        <v>1</v>
      </c>
      <c r="P1283" s="153" t="s">
        <v>2378</v>
      </c>
      <c r="Q1283" s="153">
        <v>21</v>
      </c>
      <c r="R1283" s="153" t="s">
        <v>2576</v>
      </c>
      <c r="S1283" s="153">
        <v>1633</v>
      </c>
      <c r="T1283" s="153" t="s">
        <v>6955</v>
      </c>
      <c r="U1283" s="153">
        <v>21</v>
      </c>
      <c r="V1283" s="153">
        <v>2</v>
      </c>
      <c r="W1283" s="154">
        <v>16332</v>
      </c>
      <c r="X1283" s="153" t="s">
        <v>10244</v>
      </c>
      <c r="Y1283" s="153">
        <v>1</v>
      </c>
      <c r="Z1283" s="153" t="s">
        <v>37</v>
      </c>
      <c r="AA1283" s="153">
        <v>1</v>
      </c>
      <c r="AB1283" s="153" t="s">
        <v>7130</v>
      </c>
      <c r="AC1283" s="153">
        <v>1</v>
      </c>
      <c r="AD1283" s="153">
        <v>0</v>
      </c>
      <c r="AE1283" s="153">
        <v>0</v>
      </c>
      <c r="AF1283" s="153">
        <v>0</v>
      </c>
      <c r="AG1283" s="153">
        <v>12</v>
      </c>
      <c r="AH1283" s="153">
        <v>0</v>
      </c>
      <c r="AI1283" s="153">
        <v>0</v>
      </c>
      <c r="AJ1283" s="153">
        <v>12</v>
      </c>
      <c r="AK1283" s="153">
        <v>6</v>
      </c>
      <c r="AL1283" s="153">
        <v>50</v>
      </c>
      <c r="AM1283" s="153">
        <v>13</v>
      </c>
      <c r="AN1283" s="153">
        <v>13</v>
      </c>
      <c r="AO1283" s="153">
        <v>100</v>
      </c>
      <c r="AP1283" s="154">
        <v>13</v>
      </c>
      <c r="AQ1283" s="153">
        <v>0</v>
      </c>
      <c r="AR1283" s="153">
        <v>0</v>
      </c>
      <c r="AS1283" s="153">
        <v>50</v>
      </c>
      <c r="AT1283" s="153">
        <v>19</v>
      </c>
      <c r="AU1283" s="153">
        <v>38</v>
      </c>
      <c r="AV1283" s="153">
        <v>0</v>
      </c>
      <c r="AW1283" s="153">
        <v>0</v>
      </c>
      <c r="AX1283" s="153">
        <v>0</v>
      </c>
      <c r="AY1283" s="153">
        <v>257653640</v>
      </c>
      <c r="AZ1283" s="153">
        <v>257402000</v>
      </c>
      <c r="BA1283" s="153" t="s">
        <v>7454</v>
      </c>
      <c r="BB1283" s="153">
        <v>200000000</v>
      </c>
      <c r="BC1283" s="153">
        <v>200000000</v>
      </c>
      <c r="BD1283" s="153">
        <v>100</v>
      </c>
      <c r="BE1283" s="153">
        <v>250000000</v>
      </c>
      <c r="BF1283" s="153">
        <v>250000000</v>
      </c>
      <c r="BG1283" s="153">
        <v>100</v>
      </c>
      <c r="BH1283" s="155">
        <v>281000000</v>
      </c>
      <c r="BI1283" s="153">
        <v>0</v>
      </c>
      <c r="BJ1283" s="153">
        <v>0</v>
      </c>
    </row>
    <row r="1284" spans="1:62">
      <c r="A1284" s="152">
        <v>4050065308</v>
      </c>
      <c r="B1284" s="153">
        <v>6</v>
      </c>
      <c r="C1284" s="153" t="s">
        <v>10189</v>
      </c>
      <c r="D1284" s="153" t="s">
        <v>8959</v>
      </c>
      <c r="E1284" s="153">
        <v>2023</v>
      </c>
      <c r="F1284" s="153" t="s">
        <v>7125</v>
      </c>
      <c r="G1284" s="153" t="s">
        <v>7126</v>
      </c>
      <c r="H1284" s="153">
        <v>2</v>
      </c>
      <c r="I1284" s="153" t="s">
        <v>7127</v>
      </c>
      <c r="J1284" s="153">
        <v>20</v>
      </c>
      <c r="K1284" s="153" t="s">
        <v>2185</v>
      </c>
      <c r="L1284" s="153" t="s">
        <v>2185</v>
      </c>
      <c r="M1284" s="153">
        <v>199</v>
      </c>
      <c r="N1284" s="153" t="s">
        <v>7128</v>
      </c>
      <c r="O1284" s="153">
        <v>1</v>
      </c>
      <c r="P1284" s="153" t="s">
        <v>2378</v>
      </c>
      <c r="Q1284" s="153">
        <v>21</v>
      </c>
      <c r="R1284" s="153" t="s">
        <v>2576</v>
      </c>
      <c r="S1284" s="153">
        <v>1633</v>
      </c>
      <c r="T1284" s="153" t="s">
        <v>6955</v>
      </c>
      <c r="U1284" s="153">
        <v>21</v>
      </c>
      <c r="V1284" s="153">
        <v>3</v>
      </c>
      <c r="W1284" s="154">
        <v>16333</v>
      </c>
      <c r="X1284" s="153" t="s">
        <v>10245</v>
      </c>
      <c r="Y1284" s="153">
        <v>1</v>
      </c>
      <c r="Z1284" s="153" t="s">
        <v>37</v>
      </c>
      <c r="AA1284" s="153">
        <v>1</v>
      </c>
      <c r="AB1284" s="153" t="s">
        <v>7130</v>
      </c>
      <c r="AC1284" s="153">
        <v>1</v>
      </c>
      <c r="AD1284" s="153">
        <v>0</v>
      </c>
      <c r="AE1284" s="153">
        <v>0</v>
      </c>
      <c r="AF1284" s="153">
        <v>0</v>
      </c>
      <c r="AG1284" s="153">
        <v>150</v>
      </c>
      <c r="AH1284" s="153">
        <v>150</v>
      </c>
      <c r="AI1284" s="153">
        <v>100</v>
      </c>
      <c r="AJ1284" s="153">
        <v>150</v>
      </c>
      <c r="AK1284" s="153">
        <v>400</v>
      </c>
      <c r="AL1284" s="153" t="s">
        <v>7885</v>
      </c>
      <c r="AM1284" s="153">
        <v>150</v>
      </c>
      <c r="AN1284" s="153">
        <v>650</v>
      </c>
      <c r="AO1284" s="153" t="s">
        <v>10246</v>
      </c>
      <c r="AP1284" s="154">
        <v>150</v>
      </c>
      <c r="AQ1284" s="153">
        <v>0</v>
      </c>
      <c r="AR1284" s="153">
        <v>0</v>
      </c>
      <c r="AS1284" s="153">
        <v>600</v>
      </c>
      <c r="AT1284" s="153">
        <v>1200</v>
      </c>
      <c r="AU1284" s="153">
        <v>200</v>
      </c>
      <c r="AV1284" s="153">
        <v>0</v>
      </c>
      <c r="AW1284" s="153">
        <v>0</v>
      </c>
      <c r="AX1284" s="153">
        <v>0</v>
      </c>
      <c r="AY1284" s="153">
        <v>137162080</v>
      </c>
      <c r="AZ1284" s="153">
        <v>137162080</v>
      </c>
      <c r="BA1284" s="153">
        <v>100</v>
      </c>
      <c r="BB1284" s="153">
        <v>458050000</v>
      </c>
      <c r="BC1284" s="153">
        <v>458049583</v>
      </c>
      <c r="BD1284" s="153">
        <v>100</v>
      </c>
      <c r="BE1284" s="153">
        <v>1026000000</v>
      </c>
      <c r="BF1284" s="153">
        <v>627559396</v>
      </c>
      <c r="BG1284" s="153" t="s">
        <v>10247</v>
      </c>
      <c r="BH1284" s="155">
        <v>125000000</v>
      </c>
      <c r="BI1284" s="153">
        <v>0</v>
      </c>
      <c r="BJ1284" s="153">
        <v>0</v>
      </c>
    </row>
    <row r="1285" spans="1:62">
      <c r="A1285" s="152">
        <v>4050065308</v>
      </c>
      <c r="B1285" s="153">
        <v>6</v>
      </c>
      <c r="C1285" s="153" t="s">
        <v>10189</v>
      </c>
      <c r="D1285" s="153" t="s">
        <v>8959</v>
      </c>
      <c r="E1285" s="153">
        <v>2023</v>
      </c>
      <c r="F1285" s="153" t="s">
        <v>7125</v>
      </c>
      <c r="G1285" s="153" t="s">
        <v>7126</v>
      </c>
      <c r="H1285" s="153">
        <v>2</v>
      </c>
      <c r="I1285" s="153" t="s">
        <v>7127</v>
      </c>
      <c r="J1285" s="153">
        <v>20</v>
      </c>
      <c r="K1285" s="153" t="s">
        <v>2185</v>
      </c>
      <c r="L1285" s="153" t="s">
        <v>2185</v>
      </c>
      <c r="M1285" s="153">
        <v>199</v>
      </c>
      <c r="N1285" s="153" t="s">
        <v>7128</v>
      </c>
      <c r="O1285" s="153">
        <v>1</v>
      </c>
      <c r="P1285" s="153" t="s">
        <v>2378</v>
      </c>
      <c r="Q1285" s="153">
        <v>21</v>
      </c>
      <c r="R1285" s="153" t="s">
        <v>2576</v>
      </c>
      <c r="S1285" s="153">
        <v>1633</v>
      </c>
      <c r="T1285" s="153" t="s">
        <v>6955</v>
      </c>
      <c r="U1285" s="153">
        <v>21</v>
      </c>
      <c r="V1285" s="153">
        <v>4</v>
      </c>
      <c r="W1285" s="154">
        <v>16334</v>
      </c>
      <c r="X1285" s="153" t="s">
        <v>10248</v>
      </c>
      <c r="Y1285" s="153">
        <v>1</v>
      </c>
      <c r="Z1285" s="153" t="s">
        <v>37</v>
      </c>
      <c r="AA1285" s="153">
        <v>1</v>
      </c>
      <c r="AB1285" s="153" t="s">
        <v>7130</v>
      </c>
      <c r="AC1285" s="153">
        <v>1</v>
      </c>
      <c r="AD1285" s="153">
        <v>0</v>
      </c>
      <c r="AE1285" s="153">
        <v>0</v>
      </c>
      <c r="AF1285" s="153">
        <v>0</v>
      </c>
      <c r="AG1285" s="153">
        <v>0</v>
      </c>
      <c r="AH1285" s="153">
        <v>0</v>
      </c>
      <c r="AI1285" s="153">
        <v>0</v>
      </c>
      <c r="AJ1285" s="153" t="s">
        <v>7215</v>
      </c>
      <c r="AK1285" s="153">
        <v>2</v>
      </c>
      <c r="AL1285" s="153">
        <v>400</v>
      </c>
      <c r="AM1285" s="153" t="s">
        <v>7215</v>
      </c>
      <c r="AN1285" s="153">
        <v>0</v>
      </c>
      <c r="AO1285" s="153">
        <v>0</v>
      </c>
      <c r="AP1285" s="154">
        <v>1</v>
      </c>
      <c r="AQ1285" s="153">
        <v>0</v>
      </c>
      <c r="AR1285" s="153">
        <v>0</v>
      </c>
      <c r="AS1285" s="153">
        <v>2</v>
      </c>
      <c r="AT1285" s="153">
        <v>2</v>
      </c>
      <c r="AU1285" s="153">
        <v>100</v>
      </c>
      <c r="AV1285" s="153">
        <v>0</v>
      </c>
      <c r="AW1285" s="153">
        <v>0</v>
      </c>
      <c r="AX1285" s="153">
        <v>0</v>
      </c>
      <c r="AY1285" s="153">
        <v>0</v>
      </c>
      <c r="AZ1285" s="153">
        <v>0</v>
      </c>
      <c r="BA1285" s="153">
        <v>0</v>
      </c>
      <c r="BB1285" s="153">
        <v>628262000</v>
      </c>
      <c r="BC1285" s="153">
        <v>628261232</v>
      </c>
      <c r="BD1285" s="153">
        <v>100</v>
      </c>
      <c r="BE1285" s="153">
        <v>400000000</v>
      </c>
      <c r="BF1285" s="153">
        <v>92547794</v>
      </c>
      <c r="BG1285" s="153" t="s">
        <v>10249</v>
      </c>
      <c r="BH1285" s="155">
        <v>1107000000</v>
      </c>
      <c r="BI1285" s="153">
        <v>0</v>
      </c>
      <c r="BJ1285" s="153">
        <v>0</v>
      </c>
    </row>
    <row r="1286" spans="1:62">
      <c r="A1286" s="152">
        <v>4050065308</v>
      </c>
      <c r="B1286" s="153">
        <v>6</v>
      </c>
      <c r="C1286" s="153" t="s">
        <v>10189</v>
      </c>
      <c r="D1286" s="153" t="s">
        <v>8959</v>
      </c>
      <c r="E1286" s="153">
        <v>2023</v>
      </c>
      <c r="F1286" s="153" t="s">
        <v>7125</v>
      </c>
      <c r="G1286" s="153" t="s">
        <v>7126</v>
      </c>
      <c r="H1286" s="153">
        <v>2</v>
      </c>
      <c r="I1286" s="153" t="s">
        <v>7127</v>
      </c>
      <c r="J1286" s="153">
        <v>20</v>
      </c>
      <c r="K1286" s="153" t="s">
        <v>2185</v>
      </c>
      <c r="L1286" s="153" t="s">
        <v>2185</v>
      </c>
      <c r="M1286" s="153">
        <v>199</v>
      </c>
      <c r="N1286" s="153" t="s">
        <v>7128</v>
      </c>
      <c r="O1286" s="153">
        <v>1</v>
      </c>
      <c r="P1286" s="153" t="s">
        <v>2378</v>
      </c>
      <c r="Q1286" s="153">
        <v>23</v>
      </c>
      <c r="R1286" s="153" t="s">
        <v>3063</v>
      </c>
      <c r="S1286" s="153">
        <v>1634</v>
      </c>
      <c r="T1286" s="153" t="s">
        <v>268</v>
      </c>
      <c r="U1286" s="153">
        <v>10</v>
      </c>
      <c r="V1286" s="153">
        <v>1</v>
      </c>
      <c r="W1286" s="154">
        <v>16341</v>
      </c>
      <c r="X1286" s="153" t="s">
        <v>10250</v>
      </c>
      <c r="Y1286" s="153">
        <v>1</v>
      </c>
      <c r="Z1286" s="153" t="s">
        <v>37</v>
      </c>
      <c r="AA1286" s="153">
        <v>1</v>
      </c>
      <c r="AB1286" s="153" t="s">
        <v>7130</v>
      </c>
      <c r="AC1286" s="153">
        <v>1</v>
      </c>
      <c r="AD1286" s="153">
        <v>0</v>
      </c>
      <c r="AE1286" s="153">
        <v>0</v>
      </c>
      <c r="AF1286" s="153">
        <v>0</v>
      </c>
      <c r="AG1286" s="153">
        <v>150</v>
      </c>
      <c r="AH1286" s="153">
        <v>150</v>
      </c>
      <c r="AI1286" s="153">
        <v>100</v>
      </c>
      <c r="AJ1286" s="153">
        <v>150</v>
      </c>
      <c r="AK1286" s="153">
        <v>465</v>
      </c>
      <c r="AL1286" s="153">
        <v>310</v>
      </c>
      <c r="AM1286" s="153">
        <v>150</v>
      </c>
      <c r="AN1286" s="153">
        <v>484</v>
      </c>
      <c r="AO1286" s="153" t="s">
        <v>10251</v>
      </c>
      <c r="AP1286" s="154">
        <v>150</v>
      </c>
      <c r="AQ1286" s="153">
        <v>0</v>
      </c>
      <c r="AR1286" s="153">
        <v>0</v>
      </c>
      <c r="AS1286" s="153">
        <v>600</v>
      </c>
      <c r="AT1286" s="153">
        <v>1099</v>
      </c>
      <c r="AU1286" s="153" t="s">
        <v>10252</v>
      </c>
      <c r="AV1286" s="153">
        <v>0</v>
      </c>
      <c r="AW1286" s="153">
        <v>0</v>
      </c>
      <c r="AX1286" s="153">
        <v>0</v>
      </c>
      <c r="AY1286" s="153">
        <v>787500000</v>
      </c>
      <c r="AZ1286" s="153">
        <v>441520600</v>
      </c>
      <c r="BA1286" s="153" t="s">
        <v>10253</v>
      </c>
      <c r="BB1286" s="153">
        <v>1200000000</v>
      </c>
      <c r="BC1286" s="153">
        <v>1091003285</v>
      </c>
      <c r="BD1286" s="153" t="s">
        <v>10254</v>
      </c>
      <c r="BE1286" s="153">
        <v>1600000000</v>
      </c>
      <c r="BF1286" s="153">
        <v>1232681826</v>
      </c>
      <c r="BG1286" s="153" t="s">
        <v>10255</v>
      </c>
      <c r="BH1286" s="155">
        <v>978000000</v>
      </c>
      <c r="BI1286" s="153">
        <v>0</v>
      </c>
      <c r="BJ1286" s="153">
        <v>0</v>
      </c>
    </row>
    <row r="1287" spans="1:62">
      <c r="A1287" s="152">
        <v>4050065308</v>
      </c>
      <c r="B1287" s="153">
        <v>6</v>
      </c>
      <c r="C1287" s="153" t="s">
        <v>10189</v>
      </c>
      <c r="D1287" s="153" t="s">
        <v>8959</v>
      </c>
      <c r="E1287" s="153">
        <v>2023</v>
      </c>
      <c r="F1287" s="153" t="s">
        <v>7125</v>
      </c>
      <c r="G1287" s="153" t="s">
        <v>7126</v>
      </c>
      <c r="H1287" s="153">
        <v>2</v>
      </c>
      <c r="I1287" s="153" t="s">
        <v>7127</v>
      </c>
      <c r="J1287" s="153">
        <v>20</v>
      </c>
      <c r="K1287" s="153" t="s">
        <v>2185</v>
      </c>
      <c r="L1287" s="153" t="s">
        <v>2185</v>
      </c>
      <c r="M1287" s="153">
        <v>199</v>
      </c>
      <c r="N1287" s="153" t="s">
        <v>7128</v>
      </c>
      <c r="O1287" s="153">
        <v>1</v>
      </c>
      <c r="P1287" s="153" t="s">
        <v>2378</v>
      </c>
      <c r="Q1287" s="153">
        <v>24</v>
      </c>
      <c r="R1287" s="153" t="s">
        <v>2614</v>
      </c>
      <c r="S1287" s="153">
        <v>1635</v>
      </c>
      <c r="T1287" s="153" t="s">
        <v>6973</v>
      </c>
      <c r="U1287" s="153">
        <v>6</v>
      </c>
      <c r="V1287" s="153">
        <v>1</v>
      </c>
      <c r="W1287" s="154">
        <v>16351</v>
      </c>
      <c r="X1287" s="153" t="s">
        <v>10256</v>
      </c>
      <c r="Y1287" s="153">
        <v>1</v>
      </c>
      <c r="Z1287" s="153" t="s">
        <v>37</v>
      </c>
      <c r="AA1287" s="153">
        <v>1</v>
      </c>
      <c r="AB1287" s="153" t="s">
        <v>7130</v>
      </c>
      <c r="AC1287" s="153">
        <v>1</v>
      </c>
      <c r="AD1287" s="153">
        <v>0</v>
      </c>
      <c r="AE1287" s="153">
        <v>0</v>
      </c>
      <c r="AF1287" s="153">
        <v>0</v>
      </c>
      <c r="AG1287" s="153">
        <v>0</v>
      </c>
      <c r="AH1287" s="153">
        <v>0</v>
      </c>
      <c r="AI1287" s="153">
        <v>0</v>
      </c>
      <c r="AJ1287" s="153">
        <v>13</v>
      </c>
      <c r="AK1287" s="153">
        <v>84</v>
      </c>
      <c r="AL1287" s="153" t="s">
        <v>10257</v>
      </c>
      <c r="AM1287" s="153">
        <v>12</v>
      </c>
      <c r="AN1287" s="153">
        <v>12</v>
      </c>
      <c r="AO1287" s="153">
        <v>100</v>
      </c>
      <c r="AP1287" s="154">
        <v>12</v>
      </c>
      <c r="AQ1287" s="153">
        <v>0</v>
      </c>
      <c r="AR1287" s="153">
        <v>0</v>
      </c>
      <c r="AS1287" s="153">
        <v>37</v>
      </c>
      <c r="AT1287" s="153">
        <v>96</v>
      </c>
      <c r="AU1287" s="153" t="s">
        <v>10258</v>
      </c>
      <c r="AV1287" s="153">
        <v>0</v>
      </c>
      <c r="AW1287" s="153">
        <v>0</v>
      </c>
      <c r="AX1287" s="153">
        <v>0</v>
      </c>
      <c r="AY1287" s="153">
        <v>0</v>
      </c>
      <c r="AZ1287" s="153">
        <v>0</v>
      </c>
      <c r="BA1287" s="153">
        <v>0</v>
      </c>
      <c r="BB1287" s="153">
        <v>230000000</v>
      </c>
      <c r="BC1287" s="153">
        <v>230000000</v>
      </c>
      <c r="BD1287" s="153">
        <v>100</v>
      </c>
      <c r="BE1287" s="153">
        <v>230000000</v>
      </c>
      <c r="BF1287" s="153">
        <v>230000000</v>
      </c>
      <c r="BG1287" s="153">
        <v>100</v>
      </c>
      <c r="BH1287" s="155">
        <v>256000000</v>
      </c>
      <c r="BI1287" s="153">
        <v>0</v>
      </c>
      <c r="BJ1287" s="153">
        <v>0</v>
      </c>
    </row>
    <row r="1288" spans="1:62">
      <c r="A1288" s="152">
        <v>4050065308</v>
      </c>
      <c r="B1288" s="153">
        <v>6</v>
      </c>
      <c r="C1288" s="153" t="s">
        <v>10189</v>
      </c>
      <c r="D1288" s="153" t="s">
        <v>8959</v>
      </c>
      <c r="E1288" s="153">
        <v>2023</v>
      </c>
      <c r="F1288" s="153" t="s">
        <v>7125</v>
      </c>
      <c r="G1288" s="153" t="s">
        <v>7126</v>
      </c>
      <c r="H1288" s="153">
        <v>2</v>
      </c>
      <c r="I1288" s="153" t="s">
        <v>7127</v>
      </c>
      <c r="J1288" s="153">
        <v>20</v>
      </c>
      <c r="K1288" s="153" t="s">
        <v>2185</v>
      </c>
      <c r="L1288" s="153" t="s">
        <v>2185</v>
      </c>
      <c r="M1288" s="153">
        <v>199</v>
      </c>
      <c r="N1288" s="153" t="s">
        <v>7128</v>
      </c>
      <c r="O1288" s="153">
        <v>2</v>
      </c>
      <c r="P1288" s="153" t="s">
        <v>7223</v>
      </c>
      <c r="Q1288" s="153">
        <v>28</v>
      </c>
      <c r="R1288" s="153" t="s">
        <v>2661</v>
      </c>
      <c r="S1288" s="153">
        <v>1648</v>
      </c>
      <c r="T1288" s="153" t="s">
        <v>6976</v>
      </c>
      <c r="U1288" s="153">
        <v>17</v>
      </c>
      <c r="V1288" s="153">
        <v>1</v>
      </c>
      <c r="W1288" s="154">
        <v>16481</v>
      </c>
      <c r="X1288" s="153" t="s">
        <v>10259</v>
      </c>
      <c r="Y1288" s="153">
        <v>1</v>
      </c>
      <c r="Z1288" s="153" t="s">
        <v>37</v>
      </c>
      <c r="AA1288" s="153">
        <v>1</v>
      </c>
      <c r="AB1288" s="153" t="s">
        <v>7130</v>
      </c>
      <c r="AC1288" s="153">
        <v>1</v>
      </c>
      <c r="AD1288" s="153">
        <v>0</v>
      </c>
      <c r="AE1288" s="153">
        <v>0</v>
      </c>
      <c r="AF1288" s="153">
        <v>0</v>
      </c>
      <c r="AG1288" s="153">
        <v>1</v>
      </c>
      <c r="AH1288" s="153">
        <v>1</v>
      </c>
      <c r="AI1288" s="153">
        <v>100</v>
      </c>
      <c r="AJ1288" s="153">
        <v>2</v>
      </c>
      <c r="AK1288" s="153">
        <v>2</v>
      </c>
      <c r="AL1288" s="153">
        <v>100</v>
      </c>
      <c r="AM1288" s="153">
        <v>1</v>
      </c>
      <c r="AN1288" s="153">
        <v>1</v>
      </c>
      <c r="AO1288" s="153">
        <v>100</v>
      </c>
      <c r="AP1288" s="154">
        <v>0</v>
      </c>
      <c r="AQ1288" s="153">
        <v>0</v>
      </c>
      <c r="AR1288" s="153">
        <v>0</v>
      </c>
      <c r="AS1288" s="153">
        <v>4</v>
      </c>
      <c r="AT1288" s="153">
        <v>4</v>
      </c>
      <c r="AU1288" s="153">
        <v>100</v>
      </c>
      <c r="AV1288" s="153">
        <v>0</v>
      </c>
      <c r="AW1288" s="153">
        <v>0</v>
      </c>
      <c r="AX1288" s="153">
        <v>0</v>
      </c>
      <c r="AY1288" s="153">
        <v>196016000</v>
      </c>
      <c r="AZ1288" s="153">
        <v>196016000</v>
      </c>
      <c r="BA1288" s="153">
        <v>100</v>
      </c>
      <c r="BB1288" s="153">
        <v>400000000</v>
      </c>
      <c r="BC1288" s="153">
        <v>205200000</v>
      </c>
      <c r="BD1288" s="153" t="s">
        <v>10260</v>
      </c>
      <c r="BE1288" s="153">
        <v>295000000</v>
      </c>
      <c r="BF1288" s="153">
        <v>267935139</v>
      </c>
      <c r="BG1288" s="153" t="s">
        <v>10261</v>
      </c>
      <c r="BH1288" s="155">
        <v>0</v>
      </c>
      <c r="BI1288" s="153">
        <v>0</v>
      </c>
      <c r="BJ1288" s="153">
        <v>0</v>
      </c>
    </row>
    <row r="1289" spans="1:62">
      <c r="A1289" s="152">
        <v>4050065308</v>
      </c>
      <c r="B1289" s="153">
        <v>6</v>
      </c>
      <c r="C1289" s="153" t="s">
        <v>10189</v>
      </c>
      <c r="D1289" s="153" t="s">
        <v>8959</v>
      </c>
      <c r="E1289" s="153">
        <v>2023</v>
      </c>
      <c r="F1289" s="153" t="s">
        <v>7125</v>
      </c>
      <c r="G1289" s="153" t="s">
        <v>7126</v>
      </c>
      <c r="H1289" s="153">
        <v>2</v>
      </c>
      <c r="I1289" s="153" t="s">
        <v>7127</v>
      </c>
      <c r="J1289" s="153">
        <v>20</v>
      </c>
      <c r="K1289" s="153" t="s">
        <v>2185</v>
      </c>
      <c r="L1289" s="153" t="s">
        <v>2185</v>
      </c>
      <c r="M1289" s="153">
        <v>199</v>
      </c>
      <c r="N1289" s="153" t="s">
        <v>7128</v>
      </c>
      <c r="O1289" s="153">
        <v>2</v>
      </c>
      <c r="P1289" s="153" t="s">
        <v>7223</v>
      </c>
      <c r="Q1289" s="153">
        <v>28</v>
      </c>
      <c r="R1289" s="153" t="s">
        <v>2661</v>
      </c>
      <c r="S1289" s="153">
        <v>1651</v>
      </c>
      <c r="T1289" s="153" t="s">
        <v>6980</v>
      </c>
      <c r="U1289" s="153">
        <v>16</v>
      </c>
      <c r="V1289" s="153">
        <v>1</v>
      </c>
      <c r="W1289" s="154">
        <v>16511</v>
      </c>
      <c r="X1289" s="153" t="s">
        <v>10262</v>
      </c>
      <c r="Y1289" s="153">
        <v>1</v>
      </c>
      <c r="Z1289" s="153" t="s">
        <v>37</v>
      </c>
      <c r="AA1289" s="153">
        <v>1</v>
      </c>
      <c r="AB1289" s="153" t="s">
        <v>7130</v>
      </c>
      <c r="AC1289" s="153">
        <v>1</v>
      </c>
      <c r="AD1289" s="153">
        <v>0</v>
      </c>
      <c r="AE1289" s="153">
        <v>0</v>
      </c>
      <c r="AF1289" s="153">
        <v>0</v>
      </c>
      <c r="AG1289" s="153">
        <v>8</v>
      </c>
      <c r="AH1289" s="153">
        <v>8</v>
      </c>
      <c r="AI1289" s="153">
        <v>100</v>
      </c>
      <c r="AJ1289" s="153">
        <v>1</v>
      </c>
      <c r="AK1289" s="153">
        <v>1</v>
      </c>
      <c r="AL1289" s="153">
        <v>100</v>
      </c>
      <c r="AM1289" s="153">
        <v>2</v>
      </c>
      <c r="AN1289" s="153">
        <v>1</v>
      </c>
      <c r="AO1289" s="153">
        <v>50</v>
      </c>
      <c r="AP1289" s="154">
        <v>0</v>
      </c>
      <c r="AQ1289" s="153">
        <v>0</v>
      </c>
      <c r="AR1289" s="153">
        <v>0</v>
      </c>
      <c r="AS1289" s="153">
        <v>11</v>
      </c>
      <c r="AT1289" s="153">
        <v>10</v>
      </c>
      <c r="AU1289" s="153" t="s">
        <v>7168</v>
      </c>
      <c r="AV1289" s="153">
        <v>0</v>
      </c>
      <c r="AW1289" s="153">
        <v>0</v>
      </c>
      <c r="AX1289" s="153">
        <v>0</v>
      </c>
      <c r="AY1289" s="153">
        <v>391053000</v>
      </c>
      <c r="AZ1289" s="153">
        <v>391053000</v>
      </c>
      <c r="BA1289" s="153">
        <v>100</v>
      </c>
      <c r="BB1289" s="153">
        <v>100000000</v>
      </c>
      <c r="BC1289" s="153">
        <v>92000000</v>
      </c>
      <c r="BD1289" s="153">
        <v>92</v>
      </c>
      <c r="BE1289" s="153">
        <v>430000000</v>
      </c>
      <c r="BF1289" s="153">
        <v>205005040</v>
      </c>
      <c r="BG1289" s="153" t="s">
        <v>10263</v>
      </c>
      <c r="BH1289" s="155">
        <v>0</v>
      </c>
      <c r="BI1289" s="153">
        <v>0</v>
      </c>
      <c r="BJ1289" s="153">
        <v>0</v>
      </c>
    </row>
    <row r="1290" spans="1:62">
      <c r="A1290" s="152">
        <v>4050065308</v>
      </c>
      <c r="B1290" s="153">
        <v>6</v>
      </c>
      <c r="C1290" s="153" t="s">
        <v>10189</v>
      </c>
      <c r="D1290" s="153" t="s">
        <v>8959</v>
      </c>
      <c r="E1290" s="153">
        <v>2023</v>
      </c>
      <c r="F1290" s="153" t="s">
        <v>7125</v>
      </c>
      <c r="G1290" s="153" t="s">
        <v>7126</v>
      </c>
      <c r="H1290" s="153">
        <v>2</v>
      </c>
      <c r="I1290" s="153" t="s">
        <v>7127</v>
      </c>
      <c r="J1290" s="153">
        <v>20</v>
      </c>
      <c r="K1290" s="153" t="s">
        <v>2185</v>
      </c>
      <c r="L1290" s="153" t="s">
        <v>2185</v>
      </c>
      <c r="M1290" s="153">
        <v>199</v>
      </c>
      <c r="N1290" s="153" t="s">
        <v>7128</v>
      </c>
      <c r="O1290" s="153">
        <v>2</v>
      </c>
      <c r="P1290" s="153" t="s">
        <v>7223</v>
      </c>
      <c r="Q1290" s="153">
        <v>30</v>
      </c>
      <c r="R1290" s="153" t="s">
        <v>2670</v>
      </c>
      <c r="S1290" s="153">
        <v>1652</v>
      </c>
      <c r="T1290" s="153" t="s">
        <v>6983</v>
      </c>
      <c r="U1290" s="153">
        <v>25</v>
      </c>
      <c r="V1290" s="153">
        <v>1</v>
      </c>
      <c r="W1290" s="154">
        <v>16521</v>
      </c>
      <c r="X1290" s="153" t="s">
        <v>10264</v>
      </c>
      <c r="Y1290" s="153">
        <v>1</v>
      </c>
      <c r="Z1290" s="153" t="s">
        <v>37</v>
      </c>
      <c r="AA1290" s="153">
        <v>1</v>
      </c>
      <c r="AB1290" s="153" t="s">
        <v>7130</v>
      </c>
      <c r="AC1290" s="153">
        <v>1</v>
      </c>
      <c r="AD1290" s="153">
        <v>0</v>
      </c>
      <c r="AE1290" s="153">
        <v>0</v>
      </c>
      <c r="AF1290" s="153">
        <v>0</v>
      </c>
      <c r="AG1290" s="153">
        <v>3</v>
      </c>
      <c r="AH1290" s="153">
        <v>2</v>
      </c>
      <c r="AI1290" s="153" t="s">
        <v>7399</v>
      </c>
      <c r="AJ1290" s="153">
        <v>8</v>
      </c>
      <c r="AK1290" s="153">
        <v>8</v>
      </c>
      <c r="AL1290" s="153">
        <v>100</v>
      </c>
      <c r="AM1290" s="153">
        <v>8</v>
      </c>
      <c r="AN1290" s="153">
        <v>8</v>
      </c>
      <c r="AO1290" s="153">
        <v>100</v>
      </c>
      <c r="AP1290" s="154">
        <v>0</v>
      </c>
      <c r="AQ1290" s="153">
        <v>0</v>
      </c>
      <c r="AR1290" s="153">
        <v>0</v>
      </c>
      <c r="AS1290" s="153">
        <v>19</v>
      </c>
      <c r="AT1290" s="153">
        <v>18</v>
      </c>
      <c r="AU1290" s="153" t="s">
        <v>8406</v>
      </c>
      <c r="AV1290" s="153">
        <v>0</v>
      </c>
      <c r="AW1290" s="153">
        <v>0</v>
      </c>
      <c r="AX1290" s="153">
        <v>0</v>
      </c>
      <c r="AY1290" s="153">
        <v>990354000</v>
      </c>
      <c r="AZ1290" s="153">
        <v>987128981</v>
      </c>
      <c r="BA1290" s="153" t="s">
        <v>7248</v>
      </c>
      <c r="BB1290" s="153">
        <v>1850000000</v>
      </c>
      <c r="BC1290" s="153">
        <v>1820610330</v>
      </c>
      <c r="BD1290" s="153" t="s">
        <v>7193</v>
      </c>
      <c r="BE1290" s="153">
        <v>4055141000</v>
      </c>
      <c r="BF1290" s="153">
        <v>3945665269</v>
      </c>
      <c r="BG1290" s="153" t="s">
        <v>7132</v>
      </c>
      <c r="BH1290" s="155">
        <v>0</v>
      </c>
      <c r="BI1290" s="153">
        <v>0</v>
      </c>
      <c r="BJ1290" s="153">
        <v>0</v>
      </c>
    </row>
    <row r="1291" spans="1:62">
      <c r="A1291" s="152">
        <v>4050065308</v>
      </c>
      <c r="B1291" s="153">
        <v>6</v>
      </c>
      <c r="C1291" s="153" t="s">
        <v>10189</v>
      </c>
      <c r="D1291" s="153" t="s">
        <v>8959</v>
      </c>
      <c r="E1291" s="153">
        <v>2023</v>
      </c>
      <c r="F1291" s="153" t="s">
        <v>7125</v>
      </c>
      <c r="G1291" s="153" t="s">
        <v>7126</v>
      </c>
      <c r="H1291" s="153">
        <v>2</v>
      </c>
      <c r="I1291" s="153" t="s">
        <v>7127</v>
      </c>
      <c r="J1291" s="153">
        <v>20</v>
      </c>
      <c r="K1291" s="153" t="s">
        <v>2185</v>
      </c>
      <c r="L1291" s="153" t="s">
        <v>2185</v>
      </c>
      <c r="M1291" s="153">
        <v>199</v>
      </c>
      <c r="N1291" s="153" t="s">
        <v>7128</v>
      </c>
      <c r="O1291" s="153">
        <v>2</v>
      </c>
      <c r="P1291" s="153" t="s">
        <v>7223</v>
      </c>
      <c r="Q1291" s="153">
        <v>30</v>
      </c>
      <c r="R1291" s="153" t="s">
        <v>2670</v>
      </c>
      <c r="S1291" s="153">
        <v>1652</v>
      </c>
      <c r="T1291" s="153" t="s">
        <v>6983</v>
      </c>
      <c r="U1291" s="153">
        <v>25</v>
      </c>
      <c r="V1291" s="153">
        <v>2</v>
      </c>
      <c r="W1291" s="154">
        <v>16522</v>
      </c>
      <c r="X1291" s="153" t="s">
        <v>10265</v>
      </c>
      <c r="Y1291" s="153">
        <v>1</v>
      </c>
      <c r="Z1291" s="153" t="s">
        <v>37</v>
      </c>
      <c r="AA1291" s="153">
        <v>3</v>
      </c>
      <c r="AB1291" s="153" t="s">
        <v>7343</v>
      </c>
      <c r="AC1291" s="153">
        <v>1</v>
      </c>
      <c r="AD1291" s="153">
        <v>0</v>
      </c>
      <c r="AE1291" s="153">
        <v>0</v>
      </c>
      <c r="AF1291" s="153">
        <v>0</v>
      </c>
      <c r="AG1291" s="153">
        <v>0</v>
      </c>
      <c r="AH1291" s="153">
        <v>0</v>
      </c>
      <c r="AI1291" s="153">
        <v>0</v>
      </c>
      <c r="AJ1291" s="153">
        <v>5</v>
      </c>
      <c r="AK1291" s="153">
        <v>5</v>
      </c>
      <c r="AL1291" s="153">
        <v>100</v>
      </c>
      <c r="AM1291" s="153">
        <v>0</v>
      </c>
      <c r="AN1291" s="153">
        <v>0</v>
      </c>
      <c r="AO1291" s="153">
        <v>0</v>
      </c>
      <c r="AP1291" s="154">
        <v>0</v>
      </c>
      <c r="AQ1291" s="153">
        <v>0</v>
      </c>
      <c r="AR1291" s="153">
        <v>0</v>
      </c>
      <c r="AS1291" s="153">
        <v>5</v>
      </c>
      <c r="AT1291" s="153">
        <v>5</v>
      </c>
      <c r="AU1291" s="153">
        <v>100</v>
      </c>
      <c r="AV1291" s="153">
        <v>0</v>
      </c>
      <c r="AW1291" s="153">
        <v>0</v>
      </c>
      <c r="AX1291" s="153">
        <v>0</v>
      </c>
      <c r="AY1291" s="153">
        <v>0</v>
      </c>
      <c r="AZ1291" s="153">
        <v>0</v>
      </c>
      <c r="BA1291" s="153">
        <v>0</v>
      </c>
      <c r="BB1291" s="153">
        <v>400000000</v>
      </c>
      <c r="BC1291" s="153">
        <v>394141082</v>
      </c>
      <c r="BD1291" s="153" t="s">
        <v>8673</v>
      </c>
      <c r="BE1291" s="153">
        <v>0</v>
      </c>
      <c r="BF1291" s="153">
        <v>0</v>
      </c>
      <c r="BG1291" s="153">
        <v>0</v>
      </c>
      <c r="BH1291" s="155">
        <v>0</v>
      </c>
      <c r="BI1291" s="153">
        <v>0</v>
      </c>
      <c r="BJ1291" s="153">
        <v>0</v>
      </c>
    </row>
    <row r="1292" spans="1:62">
      <c r="A1292" s="152">
        <v>4050065308</v>
      </c>
      <c r="B1292" s="153">
        <v>6</v>
      </c>
      <c r="C1292" s="153" t="s">
        <v>10189</v>
      </c>
      <c r="D1292" s="153" t="s">
        <v>8959</v>
      </c>
      <c r="E1292" s="153">
        <v>2023</v>
      </c>
      <c r="F1292" s="153" t="s">
        <v>7125</v>
      </c>
      <c r="G1292" s="153" t="s">
        <v>7126</v>
      </c>
      <c r="H1292" s="153">
        <v>2</v>
      </c>
      <c r="I1292" s="153" t="s">
        <v>7127</v>
      </c>
      <c r="J1292" s="153">
        <v>20</v>
      </c>
      <c r="K1292" s="153" t="s">
        <v>2185</v>
      </c>
      <c r="L1292" s="153" t="s">
        <v>2185</v>
      </c>
      <c r="M1292" s="153">
        <v>199</v>
      </c>
      <c r="N1292" s="153" t="s">
        <v>7128</v>
      </c>
      <c r="O1292" s="153">
        <v>2</v>
      </c>
      <c r="P1292" s="153" t="s">
        <v>7223</v>
      </c>
      <c r="Q1292" s="153">
        <v>33</v>
      </c>
      <c r="R1292" s="153" t="s">
        <v>6292</v>
      </c>
      <c r="S1292" s="153">
        <v>1654</v>
      </c>
      <c r="T1292" s="153" t="s">
        <v>6989</v>
      </c>
      <c r="U1292" s="153">
        <v>8</v>
      </c>
      <c r="V1292" s="153">
        <v>1</v>
      </c>
      <c r="W1292" s="154">
        <v>16541</v>
      </c>
      <c r="X1292" s="153" t="s">
        <v>10266</v>
      </c>
      <c r="Y1292" s="153">
        <v>1</v>
      </c>
      <c r="Z1292" s="153" t="s">
        <v>37</v>
      </c>
      <c r="AA1292" s="153">
        <v>1</v>
      </c>
      <c r="AB1292" s="153" t="s">
        <v>7130</v>
      </c>
      <c r="AC1292" s="153">
        <v>1</v>
      </c>
      <c r="AD1292" s="153">
        <v>0</v>
      </c>
      <c r="AE1292" s="153">
        <v>0</v>
      </c>
      <c r="AF1292" s="153">
        <v>0</v>
      </c>
      <c r="AG1292" s="153">
        <v>0</v>
      </c>
      <c r="AH1292" s="153">
        <v>0</v>
      </c>
      <c r="AI1292" s="153">
        <v>0</v>
      </c>
      <c r="AJ1292" s="153">
        <v>0</v>
      </c>
      <c r="AK1292" s="153">
        <v>0</v>
      </c>
      <c r="AL1292" s="153">
        <v>0</v>
      </c>
      <c r="AM1292" s="153">
        <v>0</v>
      </c>
      <c r="AN1292" s="153">
        <v>0</v>
      </c>
      <c r="AO1292" s="153">
        <v>0</v>
      </c>
      <c r="AP1292" s="154">
        <v>950</v>
      </c>
      <c r="AQ1292" s="153">
        <v>0</v>
      </c>
      <c r="AR1292" s="153">
        <v>0</v>
      </c>
      <c r="AS1292" s="153">
        <v>950</v>
      </c>
      <c r="AT1292" s="153">
        <v>0</v>
      </c>
      <c r="AU1292" s="153">
        <v>0</v>
      </c>
      <c r="AV1292" s="153">
        <v>0</v>
      </c>
      <c r="AW1292" s="153">
        <v>0</v>
      </c>
      <c r="AX1292" s="153">
        <v>0</v>
      </c>
      <c r="AY1292" s="153">
        <v>0</v>
      </c>
      <c r="AZ1292" s="153">
        <v>0</v>
      </c>
      <c r="BA1292" s="153">
        <v>0</v>
      </c>
      <c r="BB1292" s="153">
        <v>0</v>
      </c>
      <c r="BC1292" s="153">
        <v>0</v>
      </c>
      <c r="BD1292" s="153">
        <v>0</v>
      </c>
      <c r="BE1292" s="153">
        <v>0</v>
      </c>
      <c r="BF1292" s="153">
        <v>0</v>
      </c>
      <c r="BG1292" s="153">
        <v>0</v>
      </c>
      <c r="BH1292" s="155">
        <v>232000000</v>
      </c>
      <c r="BI1292" s="153">
        <v>0</v>
      </c>
      <c r="BJ1292" s="153">
        <v>0</v>
      </c>
    </row>
    <row r="1293" spans="1:62">
      <c r="A1293" s="152">
        <v>4050065308</v>
      </c>
      <c r="B1293" s="153">
        <v>6</v>
      </c>
      <c r="C1293" s="153" t="s">
        <v>10189</v>
      </c>
      <c r="D1293" s="153" t="s">
        <v>8959</v>
      </c>
      <c r="E1293" s="153">
        <v>2023</v>
      </c>
      <c r="F1293" s="153" t="s">
        <v>7125</v>
      </c>
      <c r="G1293" s="153" t="s">
        <v>7126</v>
      </c>
      <c r="H1293" s="153">
        <v>2</v>
      </c>
      <c r="I1293" s="153" t="s">
        <v>7127</v>
      </c>
      <c r="J1293" s="153">
        <v>20</v>
      </c>
      <c r="K1293" s="153" t="s">
        <v>2185</v>
      </c>
      <c r="L1293" s="153" t="s">
        <v>2185</v>
      </c>
      <c r="M1293" s="153">
        <v>199</v>
      </c>
      <c r="N1293" s="153" t="s">
        <v>7128</v>
      </c>
      <c r="O1293" s="153">
        <v>2</v>
      </c>
      <c r="P1293" s="153" t="s">
        <v>7223</v>
      </c>
      <c r="Q1293" s="153">
        <v>33</v>
      </c>
      <c r="R1293" s="153" t="s">
        <v>6292</v>
      </c>
      <c r="S1293" s="153">
        <v>1655</v>
      </c>
      <c r="T1293" s="153" t="s">
        <v>6992</v>
      </c>
      <c r="U1293" s="153">
        <v>17</v>
      </c>
      <c r="V1293" s="153">
        <v>1</v>
      </c>
      <c r="W1293" s="154">
        <v>16551</v>
      </c>
      <c r="X1293" s="153" t="s">
        <v>10267</v>
      </c>
      <c r="Y1293" s="153">
        <v>1</v>
      </c>
      <c r="Z1293" s="153" t="s">
        <v>37</v>
      </c>
      <c r="AA1293" s="153">
        <v>1</v>
      </c>
      <c r="AB1293" s="153" t="s">
        <v>7130</v>
      </c>
      <c r="AC1293" s="153">
        <v>1</v>
      </c>
      <c r="AD1293" s="153">
        <v>0</v>
      </c>
      <c r="AE1293" s="153">
        <v>0</v>
      </c>
      <c r="AF1293" s="153">
        <v>0</v>
      </c>
      <c r="AG1293" s="153">
        <v>0</v>
      </c>
      <c r="AH1293" s="153">
        <v>0</v>
      </c>
      <c r="AI1293" s="153">
        <v>0</v>
      </c>
      <c r="AJ1293" s="153">
        <v>1500</v>
      </c>
      <c r="AK1293" s="153">
        <v>0</v>
      </c>
      <c r="AL1293" s="153">
        <v>0</v>
      </c>
      <c r="AM1293" s="153">
        <v>1</v>
      </c>
      <c r="AN1293" s="153">
        <v>0</v>
      </c>
      <c r="AO1293" s="153">
        <v>0</v>
      </c>
      <c r="AP1293" s="154">
        <v>0</v>
      </c>
      <c r="AQ1293" s="153">
        <v>0</v>
      </c>
      <c r="AR1293" s="153">
        <v>0</v>
      </c>
      <c r="AS1293" s="153">
        <v>1501</v>
      </c>
      <c r="AT1293" s="153">
        <v>0</v>
      </c>
      <c r="AU1293" s="153">
        <v>0</v>
      </c>
      <c r="AV1293" s="153">
        <v>0</v>
      </c>
      <c r="AW1293" s="153">
        <v>0</v>
      </c>
      <c r="AX1293" s="153">
        <v>0</v>
      </c>
      <c r="AY1293" s="153">
        <v>0</v>
      </c>
      <c r="AZ1293" s="153">
        <v>0</v>
      </c>
      <c r="BA1293" s="153">
        <v>0</v>
      </c>
      <c r="BB1293" s="153">
        <v>1500000000</v>
      </c>
      <c r="BC1293" s="153">
        <v>0</v>
      </c>
      <c r="BD1293" s="153">
        <v>0</v>
      </c>
      <c r="BE1293" s="153">
        <v>1500000000</v>
      </c>
      <c r="BF1293" s="153">
        <v>0</v>
      </c>
      <c r="BG1293" s="153">
        <v>0</v>
      </c>
      <c r="BH1293" s="155">
        <v>0</v>
      </c>
      <c r="BI1293" s="153">
        <v>0</v>
      </c>
      <c r="BJ1293" s="153">
        <v>0</v>
      </c>
    </row>
    <row r="1294" spans="1:62">
      <c r="A1294" s="152">
        <v>4050065308</v>
      </c>
      <c r="B1294" s="153">
        <v>6</v>
      </c>
      <c r="C1294" s="153" t="s">
        <v>10189</v>
      </c>
      <c r="D1294" s="153" t="s">
        <v>8959</v>
      </c>
      <c r="E1294" s="153">
        <v>2023</v>
      </c>
      <c r="F1294" s="153" t="s">
        <v>7125</v>
      </c>
      <c r="G1294" s="153" t="s">
        <v>7126</v>
      </c>
      <c r="H1294" s="153">
        <v>2</v>
      </c>
      <c r="I1294" s="153" t="s">
        <v>7127</v>
      </c>
      <c r="J1294" s="153">
        <v>20</v>
      </c>
      <c r="K1294" s="153" t="s">
        <v>2185</v>
      </c>
      <c r="L1294" s="153" t="s">
        <v>2185</v>
      </c>
      <c r="M1294" s="153">
        <v>199</v>
      </c>
      <c r="N1294" s="153" t="s">
        <v>7128</v>
      </c>
      <c r="O1294" s="153">
        <v>2</v>
      </c>
      <c r="P1294" s="153" t="s">
        <v>7223</v>
      </c>
      <c r="Q1294" s="153">
        <v>33</v>
      </c>
      <c r="R1294" s="153" t="s">
        <v>6292</v>
      </c>
      <c r="S1294" s="153">
        <v>1655</v>
      </c>
      <c r="T1294" s="153" t="s">
        <v>6992</v>
      </c>
      <c r="U1294" s="153">
        <v>17</v>
      </c>
      <c r="V1294" s="153">
        <v>2</v>
      </c>
      <c r="W1294" s="154">
        <v>16552</v>
      </c>
      <c r="X1294" s="153" t="s">
        <v>10268</v>
      </c>
      <c r="Y1294" s="153">
        <v>1</v>
      </c>
      <c r="Z1294" s="153" t="s">
        <v>37</v>
      </c>
      <c r="AA1294" s="153">
        <v>1</v>
      </c>
      <c r="AB1294" s="153" t="s">
        <v>7130</v>
      </c>
      <c r="AC1294" s="153">
        <v>1</v>
      </c>
      <c r="AD1294" s="153">
        <v>0</v>
      </c>
      <c r="AE1294" s="153">
        <v>0</v>
      </c>
      <c r="AF1294" s="153">
        <v>0</v>
      </c>
      <c r="AG1294" s="153">
        <v>0</v>
      </c>
      <c r="AH1294" s="153">
        <v>0</v>
      </c>
      <c r="AI1294" s="153">
        <v>0</v>
      </c>
      <c r="AJ1294" s="153">
        <v>0</v>
      </c>
      <c r="AK1294" s="153">
        <v>0</v>
      </c>
      <c r="AL1294" s="153">
        <v>0</v>
      </c>
      <c r="AM1294" s="153">
        <v>1</v>
      </c>
      <c r="AN1294" s="153">
        <v>0</v>
      </c>
      <c r="AO1294" s="153">
        <v>0</v>
      </c>
      <c r="AP1294" s="154">
        <v>0</v>
      </c>
      <c r="AQ1294" s="153">
        <v>0</v>
      </c>
      <c r="AR1294" s="153">
        <v>0</v>
      </c>
      <c r="AS1294" s="153">
        <v>1</v>
      </c>
      <c r="AT1294" s="153">
        <v>0</v>
      </c>
      <c r="AU1294" s="153">
        <v>0</v>
      </c>
      <c r="AV1294" s="153">
        <v>0</v>
      </c>
      <c r="AW1294" s="153">
        <v>0</v>
      </c>
      <c r="AX1294" s="153">
        <v>0</v>
      </c>
      <c r="AY1294" s="153">
        <v>0</v>
      </c>
      <c r="AZ1294" s="153">
        <v>0</v>
      </c>
      <c r="BA1294" s="153">
        <v>0</v>
      </c>
      <c r="BB1294" s="153">
        <v>0</v>
      </c>
      <c r="BC1294" s="153">
        <v>0</v>
      </c>
      <c r="BD1294" s="153">
        <v>0</v>
      </c>
      <c r="BE1294" s="153">
        <v>1200000000</v>
      </c>
      <c r="BF1294" s="153">
        <v>7990885</v>
      </c>
      <c r="BG1294" s="153" t="s">
        <v>10269</v>
      </c>
      <c r="BH1294" s="155">
        <v>0</v>
      </c>
      <c r="BI1294" s="153">
        <v>0</v>
      </c>
      <c r="BJ1294" s="153">
        <v>0</v>
      </c>
    </row>
    <row r="1295" spans="1:62">
      <c r="A1295" s="152">
        <v>4050065308</v>
      </c>
      <c r="B1295" s="153">
        <v>6</v>
      </c>
      <c r="C1295" s="153" t="s">
        <v>10189</v>
      </c>
      <c r="D1295" s="153" t="s">
        <v>8959</v>
      </c>
      <c r="E1295" s="153">
        <v>2023</v>
      </c>
      <c r="F1295" s="153" t="s">
        <v>7125</v>
      </c>
      <c r="G1295" s="153" t="s">
        <v>7126</v>
      </c>
      <c r="H1295" s="153">
        <v>2</v>
      </c>
      <c r="I1295" s="153" t="s">
        <v>7127</v>
      </c>
      <c r="J1295" s="153">
        <v>20</v>
      </c>
      <c r="K1295" s="153" t="s">
        <v>2185</v>
      </c>
      <c r="L1295" s="153" t="s">
        <v>2185</v>
      </c>
      <c r="M1295" s="153">
        <v>199</v>
      </c>
      <c r="N1295" s="153" t="s">
        <v>7128</v>
      </c>
      <c r="O1295" s="153">
        <v>2</v>
      </c>
      <c r="P1295" s="153" t="s">
        <v>7223</v>
      </c>
      <c r="Q1295" s="153">
        <v>34</v>
      </c>
      <c r="R1295" s="153" t="s">
        <v>2717</v>
      </c>
      <c r="S1295" s="153">
        <v>1666</v>
      </c>
      <c r="T1295" s="153" t="s">
        <v>6998</v>
      </c>
      <c r="U1295" s="153">
        <v>11</v>
      </c>
      <c r="V1295" s="153">
        <v>1</v>
      </c>
      <c r="W1295" s="154">
        <v>16661</v>
      </c>
      <c r="X1295" s="153" t="s">
        <v>10270</v>
      </c>
      <c r="Y1295" s="153">
        <v>1</v>
      </c>
      <c r="Z1295" s="153" t="s">
        <v>37</v>
      </c>
      <c r="AA1295" s="153">
        <v>1</v>
      </c>
      <c r="AB1295" s="153" t="s">
        <v>7130</v>
      </c>
      <c r="AC1295" s="153">
        <v>1</v>
      </c>
      <c r="AD1295" s="153">
        <v>0</v>
      </c>
      <c r="AE1295" s="153">
        <v>0</v>
      </c>
      <c r="AF1295" s="153">
        <v>0</v>
      </c>
      <c r="AG1295" s="153">
        <v>250</v>
      </c>
      <c r="AH1295" s="153">
        <v>0</v>
      </c>
      <c r="AI1295" s="153">
        <v>0</v>
      </c>
      <c r="AJ1295" s="153">
        <v>250</v>
      </c>
      <c r="AK1295" s="153">
        <v>471</v>
      </c>
      <c r="AL1295" s="153" t="s">
        <v>10271</v>
      </c>
      <c r="AM1295" s="153">
        <v>250</v>
      </c>
      <c r="AN1295" s="153">
        <v>0</v>
      </c>
      <c r="AO1295" s="153">
        <v>0</v>
      </c>
      <c r="AP1295" s="154">
        <v>250</v>
      </c>
      <c r="AQ1295" s="153">
        <v>0</v>
      </c>
      <c r="AR1295" s="153">
        <v>0</v>
      </c>
      <c r="AS1295" s="153">
        <v>1000</v>
      </c>
      <c r="AT1295" s="153">
        <v>471</v>
      </c>
      <c r="AU1295" s="153" t="s">
        <v>10272</v>
      </c>
      <c r="AV1295" s="153">
        <v>0</v>
      </c>
      <c r="AW1295" s="153">
        <v>0</v>
      </c>
      <c r="AX1295" s="153">
        <v>0</v>
      </c>
      <c r="AY1295" s="153">
        <v>417515000</v>
      </c>
      <c r="AZ1295" s="153">
        <v>57000000</v>
      </c>
      <c r="BA1295" s="153" t="s">
        <v>10273</v>
      </c>
      <c r="BB1295" s="153">
        <v>425000000</v>
      </c>
      <c r="BC1295" s="153">
        <v>425000000</v>
      </c>
      <c r="BD1295" s="153">
        <v>100</v>
      </c>
      <c r="BE1295" s="153">
        <v>230000000</v>
      </c>
      <c r="BF1295" s="153">
        <v>88500000</v>
      </c>
      <c r="BG1295" s="153" t="s">
        <v>10274</v>
      </c>
      <c r="BH1295" s="155">
        <v>426000000</v>
      </c>
      <c r="BI1295" s="153">
        <v>0</v>
      </c>
      <c r="BJ1295" s="153">
        <v>0</v>
      </c>
    </row>
    <row r="1296" spans="1:62">
      <c r="A1296" s="152">
        <v>4050065308</v>
      </c>
      <c r="B1296" s="153">
        <v>6</v>
      </c>
      <c r="C1296" s="153" t="s">
        <v>10189</v>
      </c>
      <c r="D1296" s="153" t="s">
        <v>8959</v>
      </c>
      <c r="E1296" s="153">
        <v>2023</v>
      </c>
      <c r="F1296" s="153" t="s">
        <v>7125</v>
      </c>
      <c r="G1296" s="153" t="s">
        <v>7126</v>
      </c>
      <c r="H1296" s="153">
        <v>2</v>
      </c>
      <c r="I1296" s="153" t="s">
        <v>7127</v>
      </c>
      <c r="J1296" s="153">
        <v>20</v>
      </c>
      <c r="K1296" s="153" t="s">
        <v>2185</v>
      </c>
      <c r="L1296" s="153" t="s">
        <v>2185</v>
      </c>
      <c r="M1296" s="153">
        <v>199</v>
      </c>
      <c r="N1296" s="153" t="s">
        <v>7128</v>
      </c>
      <c r="O1296" s="153">
        <v>2</v>
      </c>
      <c r="P1296" s="153" t="s">
        <v>7223</v>
      </c>
      <c r="Q1296" s="153">
        <v>37</v>
      </c>
      <c r="R1296" s="153" t="s">
        <v>3114</v>
      </c>
      <c r="S1296" s="153">
        <v>1668</v>
      </c>
      <c r="T1296" s="153" t="s">
        <v>7000</v>
      </c>
      <c r="U1296" s="153">
        <v>11</v>
      </c>
      <c r="V1296" s="153">
        <v>1</v>
      </c>
      <c r="W1296" s="154">
        <v>16681</v>
      </c>
      <c r="X1296" s="153" t="s">
        <v>10275</v>
      </c>
      <c r="Y1296" s="153">
        <v>1</v>
      </c>
      <c r="Z1296" s="153" t="s">
        <v>37</v>
      </c>
      <c r="AA1296" s="153">
        <v>1</v>
      </c>
      <c r="AB1296" s="153" t="s">
        <v>7130</v>
      </c>
      <c r="AC1296" s="153">
        <v>1</v>
      </c>
      <c r="AD1296" s="153">
        <v>0</v>
      </c>
      <c r="AE1296" s="153">
        <v>0</v>
      </c>
      <c r="AF1296" s="153">
        <v>0</v>
      </c>
      <c r="AG1296" s="153">
        <v>1</v>
      </c>
      <c r="AH1296" s="153">
        <v>0</v>
      </c>
      <c r="AI1296" s="153">
        <v>0</v>
      </c>
      <c r="AJ1296" s="153">
        <v>1</v>
      </c>
      <c r="AK1296" s="153">
        <v>1</v>
      </c>
      <c r="AL1296" s="153">
        <v>100</v>
      </c>
      <c r="AM1296" s="153">
        <v>1</v>
      </c>
      <c r="AN1296" s="153">
        <v>0</v>
      </c>
      <c r="AO1296" s="153">
        <v>0</v>
      </c>
      <c r="AP1296" s="154">
        <v>1</v>
      </c>
      <c r="AQ1296" s="153">
        <v>0</v>
      </c>
      <c r="AR1296" s="153">
        <v>0</v>
      </c>
      <c r="AS1296" s="153">
        <v>4</v>
      </c>
      <c r="AT1296" s="153">
        <v>1</v>
      </c>
      <c r="AU1296" s="153">
        <v>25</v>
      </c>
      <c r="AV1296" s="153">
        <v>0</v>
      </c>
      <c r="AW1296" s="153">
        <v>0</v>
      </c>
      <c r="AX1296" s="153">
        <v>0</v>
      </c>
      <c r="AY1296" s="153">
        <v>423523000</v>
      </c>
      <c r="AZ1296" s="153">
        <v>422585208</v>
      </c>
      <c r="BA1296" s="153" t="s">
        <v>8627</v>
      </c>
      <c r="BB1296" s="153">
        <v>1000000000</v>
      </c>
      <c r="BC1296" s="153">
        <v>926186917</v>
      </c>
      <c r="BD1296" s="153" t="s">
        <v>10276</v>
      </c>
      <c r="BE1296" s="153">
        <v>2838734368</v>
      </c>
      <c r="BF1296" s="153">
        <v>239995354</v>
      </c>
      <c r="BG1296" s="153" t="s">
        <v>10277</v>
      </c>
      <c r="BH1296" s="155">
        <v>1000000000</v>
      </c>
      <c r="BI1296" s="153">
        <v>0</v>
      </c>
      <c r="BJ1296" s="153">
        <v>0</v>
      </c>
    </row>
    <row r="1297" spans="1:62">
      <c r="A1297" s="152">
        <v>4050065308</v>
      </c>
      <c r="B1297" s="153">
        <v>6</v>
      </c>
      <c r="C1297" s="153" t="s">
        <v>10189</v>
      </c>
      <c r="D1297" s="153" t="s">
        <v>8959</v>
      </c>
      <c r="E1297" s="153">
        <v>2023</v>
      </c>
      <c r="F1297" s="153" t="s">
        <v>7125</v>
      </c>
      <c r="G1297" s="153" t="s">
        <v>7126</v>
      </c>
      <c r="H1297" s="153">
        <v>2</v>
      </c>
      <c r="I1297" s="153" t="s">
        <v>7127</v>
      </c>
      <c r="J1297" s="153">
        <v>20</v>
      </c>
      <c r="K1297" s="153" t="s">
        <v>2185</v>
      </c>
      <c r="L1297" s="153" t="s">
        <v>2185</v>
      </c>
      <c r="M1297" s="153">
        <v>199</v>
      </c>
      <c r="N1297" s="153" t="s">
        <v>7128</v>
      </c>
      <c r="O1297" s="153">
        <v>2</v>
      </c>
      <c r="P1297" s="153" t="s">
        <v>7223</v>
      </c>
      <c r="Q1297" s="153">
        <v>38</v>
      </c>
      <c r="R1297" s="153" t="s">
        <v>2728</v>
      </c>
      <c r="S1297" s="153">
        <v>1669</v>
      </c>
      <c r="T1297" s="153" t="s">
        <v>7004</v>
      </c>
      <c r="U1297" s="153">
        <v>12</v>
      </c>
      <c r="V1297" s="153">
        <v>1</v>
      </c>
      <c r="W1297" s="154">
        <v>16691</v>
      </c>
      <c r="X1297" s="153" t="s">
        <v>10278</v>
      </c>
      <c r="Y1297" s="153">
        <v>1</v>
      </c>
      <c r="Z1297" s="153" t="s">
        <v>37</v>
      </c>
      <c r="AA1297" s="153">
        <v>1</v>
      </c>
      <c r="AB1297" s="153" t="s">
        <v>7130</v>
      </c>
      <c r="AC1297" s="153">
        <v>1</v>
      </c>
      <c r="AD1297" s="153">
        <v>0</v>
      </c>
      <c r="AE1297" s="153">
        <v>0</v>
      </c>
      <c r="AF1297" s="153">
        <v>0</v>
      </c>
      <c r="AG1297" s="153">
        <v>25</v>
      </c>
      <c r="AH1297" s="153">
        <v>0</v>
      </c>
      <c r="AI1297" s="153">
        <v>0</v>
      </c>
      <c r="AJ1297" s="153">
        <v>25</v>
      </c>
      <c r="AK1297" s="153">
        <v>30</v>
      </c>
      <c r="AL1297" s="153">
        <v>120</v>
      </c>
      <c r="AM1297" s="153">
        <v>25</v>
      </c>
      <c r="AN1297" s="153">
        <v>0</v>
      </c>
      <c r="AO1297" s="153">
        <v>0</v>
      </c>
      <c r="AP1297" s="154">
        <v>25</v>
      </c>
      <c r="AQ1297" s="153">
        <v>0</v>
      </c>
      <c r="AR1297" s="153">
        <v>0</v>
      </c>
      <c r="AS1297" s="153">
        <v>100</v>
      </c>
      <c r="AT1297" s="153">
        <v>30</v>
      </c>
      <c r="AU1297" s="153">
        <v>30</v>
      </c>
      <c r="AV1297" s="153">
        <v>0</v>
      </c>
      <c r="AW1297" s="153">
        <v>0</v>
      </c>
      <c r="AX1297" s="153">
        <v>0</v>
      </c>
      <c r="AY1297" s="153">
        <v>799747000</v>
      </c>
      <c r="AZ1297" s="153">
        <v>786159610</v>
      </c>
      <c r="BA1297" s="153" t="s">
        <v>8630</v>
      </c>
      <c r="BB1297" s="153">
        <v>900000000</v>
      </c>
      <c r="BC1297" s="153">
        <v>887449590</v>
      </c>
      <c r="BD1297" s="153" t="s">
        <v>10076</v>
      </c>
      <c r="BE1297" s="153">
        <v>1000000000</v>
      </c>
      <c r="BF1297" s="153">
        <v>126500000</v>
      </c>
      <c r="BG1297" s="153" t="s">
        <v>10279</v>
      </c>
      <c r="BH1297" s="155">
        <v>814000000</v>
      </c>
      <c r="BI1297" s="153">
        <v>0</v>
      </c>
      <c r="BJ1297" s="153">
        <v>0</v>
      </c>
    </row>
    <row r="1298" spans="1:62">
      <c r="A1298" s="152">
        <v>4050065308</v>
      </c>
      <c r="B1298" s="153">
        <v>6</v>
      </c>
      <c r="C1298" s="153" t="s">
        <v>10189</v>
      </c>
      <c r="D1298" s="153" t="s">
        <v>8959</v>
      </c>
      <c r="E1298" s="153">
        <v>2023</v>
      </c>
      <c r="F1298" s="153" t="s">
        <v>7125</v>
      </c>
      <c r="G1298" s="153" t="s">
        <v>7126</v>
      </c>
      <c r="H1298" s="153">
        <v>2</v>
      </c>
      <c r="I1298" s="153" t="s">
        <v>7127</v>
      </c>
      <c r="J1298" s="153">
        <v>20</v>
      </c>
      <c r="K1298" s="153" t="s">
        <v>2185</v>
      </c>
      <c r="L1298" s="153" t="s">
        <v>2185</v>
      </c>
      <c r="M1298" s="153">
        <v>199</v>
      </c>
      <c r="N1298" s="153" t="s">
        <v>7128</v>
      </c>
      <c r="O1298" s="153">
        <v>2</v>
      </c>
      <c r="P1298" s="153" t="s">
        <v>7223</v>
      </c>
      <c r="Q1298" s="153">
        <v>38</v>
      </c>
      <c r="R1298" s="153" t="s">
        <v>2728</v>
      </c>
      <c r="S1298" s="153">
        <v>1669</v>
      </c>
      <c r="T1298" s="153" t="s">
        <v>7004</v>
      </c>
      <c r="U1298" s="153">
        <v>12</v>
      </c>
      <c r="V1298" s="153">
        <v>2</v>
      </c>
      <c r="W1298" s="154">
        <v>16692</v>
      </c>
      <c r="X1298" s="153" t="s">
        <v>10280</v>
      </c>
      <c r="Y1298" s="153">
        <v>1</v>
      </c>
      <c r="Z1298" s="153" t="s">
        <v>37</v>
      </c>
      <c r="AA1298" s="153">
        <v>1</v>
      </c>
      <c r="AB1298" s="153" t="s">
        <v>7130</v>
      </c>
      <c r="AC1298" s="153">
        <v>1</v>
      </c>
      <c r="AD1298" s="153">
        <v>0</v>
      </c>
      <c r="AE1298" s="153">
        <v>0</v>
      </c>
      <c r="AF1298" s="153">
        <v>0</v>
      </c>
      <c r="AG1298" s="153">
        <v>250</v>
      </c>
      <c r="AH1298" s="153">
        <v>0</v>
      </c>
      <c r="AI1298" s="153">
        <v>0</v>
      </c>
      <c r="AJ1298" s="153">
        <v>0</v>
      </c>
      <c r="AK1298" s="153">
        <v>0</v>
      </c>
      <c r="AL1298" s="153">
        <v>0</v>
      </c>
      <c r="AM1298" s="153">
        <v>350</v>
      </c>
      <c r="AN1298" s="153">
        <v>0</v>
      </c>
      <c r="AO1298" s="153">
        <v>0</v>
      </c>
      <c r="AP1298" s="154">
        <v>350</v>
      </c>
      <c r="AQ1298" s="153">
        <v>0</v>
      </c>
      <c r="AR1298" s="153">
        <v>0</v>
      </c>
      <c r="AS1298" s="153">
        <v>700</v>
      </c>
      <c r="AT1298" s="153">
        <v>0</v>
      </c>
      <c r="AU1298" s="153">
        <v>0</v>
      </c>
      <c r="AV1298" s="153">
        <v>0</v>
      </c>
      <c r="AW1298" s="153">
        <v>0</v>
      </c>
      <c r="AX1298" s="153">
        <v>0</v>
      </c>
      <c r="AY1298" s="153">
        <v>314607000</v>
      </c>
      <c r="AZ1298" s="153">
        <v>0</v>
      </c>
      <c r="BA1298" s="153">
        <v>0</v>
      </c>
      <c r="BB1298" s="153">
        <v>0</v>
      </c>
      <c r="BC1298" s="153">
        <v>0</v>
      </c>
      <c r="BD1298" s="153">
        <v>0</v>
      </c>
      <c r="BE1298" s="153">
        <v>300000000</v>
      </c>
      <c r="BF1298" s="153">
        <v>27600000</v>
      </c>
      <c r="BG1298" s="153" t="s">
        <v>10281</v>
      </c>
      <c r="BH1298" s="155">
        <v>200000000</v>
      </c>
      <c r="BI1298" s="153">
        <v>0</v>
      </c>
      <c r="BJ1298" s="153">
        <v>0</v>
      </c>
    </row>
    <row r="1299" spans="1:62">
      <c r="A1299" s="152">
        <v>4050065308</v>
      </c>
      <c r="B1299" s="153">
        <v>6</v>
      </c>
      <c r="C1299" s="153" t="s">
        <v>10189</v>
      </c>
      <c r="D1299" s="153" t="s">
        <v>8959</v>
      </c>
      <c r="E1299" s="153">
        <v>2023</v>
      </c>
      <c r="F1299" s="153" t="s">
        <v>7125</v>
      </c>
      <c r="G1299" s="153" t="s">
        <v>7126</v>
      </c>
      <c r="H1299" s="153">
        <v>2</v>
      </c>
      <c r="I1299" s="153" t="s">
        <v>7127</v>
      </c>
      <c r="J1299" s="153">
        <v>20</v>
      </c>
      <c r="K1299" s="153" t="s">
        <v>2185</v>
      </c>
      <c r="L1299" s="153" t="s">
        <v>2185</v>
      </c>
      <c r="M1299" s="153">
        <v>199</v>
      </c>
      <c r="N1299" s="153" t="s">
        <v>7128</v>
      </c>
      <c r="O1299" s="153">
        <v>3</v>
      </c>
      <c r="P1299" s="153" t="s">
        <v>7254</v>
      </c>
      <c r="Q1299" s="153">
        <v>39</v>
      </c>
      <c r="R1299" s="153" t="s">
        <v>2738</v>
      </c>
      <c r="S1299" s="153">
        <v>1672</v>
      </c>
      <c r="T1299" s="153" t="s">
        <v>7007</v>
      </c>
      <c r="U1299" s="153">
        <v>14</v>
      </c>
      <c r="V1299" s="153">
        <v>1</v>
      </c>
      <c r="W1299" s="154">
        <v>16721</v>
      </c>
      <c r="X1299" s="153" t="s">
        <v>10282</v>
      </c>
      <c r="Y1299" s="153">
        <v>1</v>
      </c>
      <c r="Z1299" s="153" t="s">
        <v>37</v>
      </c>
      <c r="AA1299" s="153">
        <v>1</v>
      </c>
      <c r="AB1299" s="153" t="s">
        <v>7130</v>
      </c>
      <c r="AC1299" s="153">
        <v>1</v>
      </c>
      <c r="AD1299" s="153">
        <v>0</v>
      </c>
      <c r="AE1299" s="153">
        <v>0</v>
      </c>
      <c r="AF1299" s="153">
        <v>0</v>
      </c>
      <c r="AG1299" s="153">
        <v>200</v>
      </c>
      <c r="AH1299" s="153">
        <v>200</v>
      </c>
      <c r="AI1299" s="153">
        <v>100</v>
      </c>
      <c r="AJ1299" s="153">
        <v>200</v>
      </c>
      <c r="AK1299" s="153">
        <v>200</v>
      </c>
      <c r="AL1299" s="153">
        <v>100</v>
      </c>
      <c r="AM1299" s="153">
        <v>200</v>
      </c>
      <c r="AN1299" s="153">
        <v>120</v>
      </c>
      <c r="AO1299" s="153">
        <v>60</v>
      </c>
      <c r="AP1299" s="154">
        <v>200</v>
      </c>
      <c r="AQ1299" s="153">
        <v>0</v>
      </c>
      <c r="AR1299" s="153">
        <v>0</v>
      </c>
      <c r="AS1299" s="153">
        <v>800</v>
      </c>
      <c r="AT1299" s="153">
        <v>520</v>
      </c>
      <c r="AU1299" s="153">
        <v>65</v>
      </c>
      <c r="AV1299" s="153">
        <v>0</v>
      </c>
      <c r="AW1299" s="153">
        <v>0</v>
      </c>
      <c r="AX1299" s="153">
        <v>0</v>
      </c>
      <c r="AY1299" s="153">
        <v>366535000</v>
      </c>
      <c r="AZ1299" s="153">
        <v>164479333</v>
      </c>
      <c r="BA1299" s="153" t="s">
        <v>10283</v>
      </c>
      <c r="BB1299" s="153">
        <v>686000000</v>
      </c>
      <c r="BC1299" s="153">
        <v>685975356</v>
      </c>
      <c r="BD1299" s="153">
        <v>100</v>
      </c>
      <c r="BE1299" s="153">
        <v>430000000</v>
      </c>
      <c r="BF1299" s="153">
        <v>355954337</v>
      </c>
      <c r="BG1299" s="153" t="s">
        <v>7384</v>
      </c>
      <c r="BH1299" s="155">
        <v>422000000</v>
      </c>
      <c r="BI1299" s="153">
        <v>0</v>
      </c>
      <c r="BJ1299" s="153">
        <v>0</v>
      </c>
    </row>
    <row r="1300" spans="1:62">
      <c r="A1300" s="152">
        <v>4050065308</v>
      </c>
      <c r="B1300" s="153">
        <v>6</v>
      </c>
      <c r="C1300" s="153" t="s">
        <v>10189</v>
      </c>
      <c r="D1300" s="153" t="s">
        <v>8959</v>
      </c>
      <c r="E1300" s="153">
        <v>2023</v>
      </c>
      <c r="F1300" s="153" t="s">
        <v>7125</v>
      </c>
      <c r="G1300" s="153" t="s">
        <v>7126</v>
      </c>
      <c r="H1300" s="153">
        <v>2</v>
      </c>
      <c r="I1300" s="153" t="s">
        <v>7127</v>
      </c>
      <c r="J1300" s="153">
        <v>20</v>
      </c>
      <c r="K1300" s="153" t="s">
        <v>2185</v>
      </c>
      <c r="L1300" s="153" t="s">
        <v>2185</v>
      </c>
      <c r="M1300" s="153">
        <v>199</v>
      </c>
      <c r="N1300" s="153" t="s">
        <v>7128</v>
      </c>
      <c r="O1300" s="153">
        <v>3</v>
      </c>
      <c r="P1300" s="153" t="s">
        <v>7254</v>
      </c>
      <c r="Q1300" s="153">
        <v>40</v>
      </c>
      <c r="R1300" s="153" t="s">
        <v>2749</v>
      </c>
      <c r="S1300" s="153">
        <v>1674</v>
      </c>
      <c r="T1300" s="153" t="s">
        <v>2749</v>
      </c>
      <c r="U1300" s="153">
        <v>13</v>
      </c>
      <c r="V1300" s="153">
        <v>1</v>
      </c>
      <c r="W1300" s="154">
        <v>16741</v>
      </c>
      <c r="X1300" s="153" t="s">
        <v>10284</v>
      </c>
      <c r="Y1300" s="153">
        <v>1</v>
      </c>
      <c r="Z1300" s="153" t="s">
        <v>37</v>
      </c>
      <c r="AA1300" s="153">
        <v>1</v>
      </c>
      <c r="AB1300" s="153" t="s">
        <v>7130</v>
      </c>
      <c r="AC1300" s="153">
        <v>1</v>
      </c>
      <c r="AD1300" s="153">
        <v>0</v>
      </c>
      <c r="AE1300" s="153">
        <v>0</v>
      </c>
      <c r="AF1300" s="153">
        <v>0</v>
      </c>
      <c r="AG1300" s="153">
        <v>250</v>
      </c>
      <c r="AH1300" s="153">
        <v>0</v>
      </c>
      <c r="AI1300" s="153">
        <v>0</v>
      </c>
      <c r="AJ1300" s="153">
        <v>250</v>
      </c>
      <c r="AK1300" s="153">
        <v>700</v>
      </c>
      <c r="AL1300" s="153">
        <v>280</v>
      </c>
      <c r="AM1300" s="153">
        <v>250</v>
      </c>
      <c r="AN1300" s="153">
        <v>0</v>
      </c>
      <c r="AO1300" s="153">
        <v>0</v>
      </c>
      <c r="AP1300" s="154">
        <v>250</v>
      </c>
      <c r="AQ1300" s="153">
        <v>0</v>
      </c>
      <c r="AR1300" s="153">
        <v>0</v>
      </c>
      <c r="AS1300" s="153">
        <v>1000</v>
      </c>
      <c r="AT1300" s="153">
        <v>700</v>
      </c>
      <c r="AU1300" s="153">
        <v>70</v>
      </c>
      <c r="AV1300" s="153">
        <v>0</v>
      </c>
      <c r="AW1300" s="153">
        <v>0</v>
      </c>
      <c r="AX1300" s="153">
        <v>0</v>
      </c>
      <c r="AY1300" s="153">
        <v>425356000</v>
      </c>
      <c r="AZ1300" s="153">
        <v>88464050</v>
      </c>
      <c r="BA1300" s="153" t="s">
        <v>10285</v>
      </c>
      <c r="BB1300" s="153">
        <v>532000000</v>
      </c>
      <c r="BC1300" s="153">
        <v>532000000</v>
      </c>
      <c r="BD1300" s="153">
        <v>100</v>
      </c>
      <c r="BE1300" s="153">
        <v>550000000</v>
      </c>
      <c r="BF1300" s="153">
        <v>85079990</v>
      </c>
      <c r="BG1300" s="153" t="s">
        <v>10286</v>
      </c>
      <c r="BH1300" s="155">
        <v>431000000</v>
      </c>
      <c r="BI1300" s="153">
        <v>0</v>
      </c>
      <c r="BJ1300" s="153">
        <v>0</v>
      </c>
    </row>
    <row r="1301" spans="1:62">
      <c r="A1301" s="152">
        <v>4050065308</v>
      </c>
      <c r="B1301" s="153">
        <v>6</v>
      </c>
      <c r="C1301" s="153" t="s">
        <v>10189</v>
      </c>
      <c r="D1301" s="153" t="s">
        <v>8959</v>
      </c>
      <c r="E1301" s="153">
        <v>2023</v>
      </c>
      <c r="F1301" s="153" t="s">
        <v>7125</v>
      </c>
      <c r="G1301" s="153" t="s">
        <v>7126</v>
      </c>
      <c r="H1301" s="153">
        <v>2</v>
      </c>
      <c r="I1301" s="153" t="s">
        <v>7127</v>
      </c>
      <c r="J1301" s="153">
        <v>20</v>
      </c>
      <c r="K1301" s="153" t="s">
        <v>2185</v>
      </c>
      <c r="L1301" s="153" t="s">
        <v>2185</v>
      </c>
      <c r="M1301" s="153">
        <v>199</v>
      </c>
      <c r="N1301" s="153" t="s">
        <v>7128</v>
      </c>
      <c r="O1301" s="153">
        <v>3</v>
      </c>
      <c r="P1301" s="153" t="s">
        <v>7254</v>
      </c>
      <c r="Q1301" s="153">
        <v>40</v>
      </c>
      <c r="R1301" s="153" t="s">
        <v>2749</v>
      </c>
      <c r="S1301" s="153">
        <v>1674</v>
      </c>
      <c r="T1301" s="153" t="s">
        <v>2749</v>
      </c>
      <c r="U1301" s="153">
        <v>13</v>
      </c>
      <c r="V1301" s="153">
        <v>2</v>
      </c>
      <c r="W1301" s="154">
        <v>16742</v>
      </c>
      <c r="X1301" s="153" t="s">
        <v>10287</v>
      </c>
      <c r="Y1301" s="153">
        <v>1</v>
      </c>
      <c r="Z1301" s="153" t="s">
        <v>37</v>
      </c>
      <c r="AA1301" s="153">
        <v>1</v>
      </c>
      <c r="AB1301" s="153" t="s">
        <v>7130</v>
      </c>
      <c r="AC1301" s="153">
        <v>1</v>
      </c>
      <c r="AD1301" s="153">
        <v>0</v>
      </c>
      <c r="AE1301" s="153">
        <v>0</v>
      </c>
      <c r="AF1301" s="153">
        <v>0</v>
      </c>
      <c r="AG1301" s="153">
        <v>300</v>
      </c>
      <c r="AH1301" s="153">
        <v>0</v>
      </c>
      <c r="AI1301" s="153">
        <v>0</v>
      </c>
      <c r="AJ1301" s="153">
        <v>400</v>
      </c>
      <c r="AK1301" s="153">
        <v>400</v>
      </c>
      <c r="AL1301" s="153">
        <v>100</v>
      </c>
      <c r="AM1301" s="153">
        <v>400</v>
      </c>
      <c r="AN1301" s="153">
        <v>0</v>
      </c>
      <c r="AO1301" s="153">
        <v>0</v>
      </c>
      <c r="AP1301" s="154">
        <v>400</v>
      </c>
      <c r="AQ1301" s="153">
        <v>0</v>
      </c>
      <c r="AR1301" s="153">
        <v>0</v>
      </c>
      <c r="AS1301" s="153">
        <v>1200</v>
      </c>
      <c r="AT1301" s="153">
        <v>400</v>
      </c>
      <c r="AU1301" s="153" t="s">
        <v>7612</v>
      </c>
      <c r="AV1301" s="153">
        <v>0</v>
      </c>
      <c r="AW1301" s="153">
        <v>0</v>
      </c>
      <c r="AX1301" s="153">
        <v>0</v>
      </c>
      <c r="AY1301" s="153">
        <v>268542000</v>
      </c>
      <c r="AZ1301" s="153">
        <v>0</v>
      </c>
      <c r="BA1301" s="153">
        <v>0</v>
      </c>
      <c r="BB1301" s="153">
        <v>272000000</v>
      </c>
      <c r="BC1301" s="153">
        <v>272000000</v>
      </c>
      <c r="BD1301" s="153">
        <v>100</v>
      </c>
      <c r="BE1301" s="153">
        <v>350000000</v>
      </c>
      <c r="BF1301" s="153">
        <v>80988606</v>
      </c>
      <c r="BG1301" s="153" t="s">
        <v>10249</v>
      </c>
      <c r="BH1301" s="155">
        <v>274000000</v>
      </c>
      <c r="BI1301" s="153">
        <v>0</v>
      </c>
      <c r="BJ1301" s="153">
        <v>0</v>
      </c>
    </row>
    <row r="1302" spans="1:62">
      <c r="A1302" s="152">
        <v>4050065308</v>
      </c>
      <c r="B1302" s="153">
        <v>6</v>
      </c>
      <c r="C1302" s="153" t="s">
        <v>10189</v>
      </c>
      <c r="D1302" s="153" t="s">
        <v>8959</v>
      </c>
      <c r="E1302" s="153">
        <v>2023</v>
      </c>
      <c r="F1302" s="153" t="s">
        <v>7125</v>
      </c>
      <c r="G1302" s="153" t="s">
        <v>7126</v>
      </c>
      <c r="H1302" s="153">
        <v>2</v>
      </c>
      <c r="I1302" s="153" t="s">
        <v>7127</v>
      </c>
      <c r="J1302" s="153">
        <v>20</v>
      </c>
      <c r="K1302" s="153" t="s">
        <v>2185</v>
      </c>
      <c r="L1302" s="153" t="s">
        <v>2185</v>
      </c>
      <c r="M1302" s="153">
        <v>199</v>
      </c>
      <c r="N1302" s="153" t="s">
        <v>7128</v>
      </c>
      <c r="O1302" s="153">
        <v>3</v>
      </c>
      <c r="P1302" s="153" t="s">
        <v>7254</v>
      </c>
      <c r="Q1302" s="153">
        <v>43</v>
      </c>
      <c r="R1302" s="153" t="s">
        <v>2766</v>
      </c>
      <c r="S1302" s="153">
        <v>1676</v>
      </c>
      <c r="T1302" s="153" t="s">
        <v>7017</v>
      </c>
      <c r="U1302" s="153">
        <v>13</v>
      </c>
      <c r="V1302" s="153">
        <v>1</v>
      </c>
      <c r="W1302" s="154">
        <v>16761</v>
      </c>
      <c r="X1302" s="153" t="s">
        <v>10288</v>
      </c>
      <c r="Y1302" s="153">
        <v>1</v>
      </c>
      <c r="Z1302" s="153" t="s">
        <v>37</v>
      </c>
      <c r="AA1302" s="153">
        <v>1</v>
      </c>
      <c r="AB1302" s="153" t="s">
        <v>7130</v>
      </c>
      <c r="AC1302" s="153">
        <v>1</v>
      </c>
      <c r="AD1302" s="153">
        <v>0</v>
      </c>
      <c r="AE1302" s="153">
        <v>0</v>
      </c>
      <c r="AF1302" s="153">
        <v>0</v>
      </c>
      <c r="AG1302" s="153">
        <v>200</v>
      </c>
      <c r="AH1302" s="153">
        <v>0</v>
      </c>
      <c r="AI1302" s="153">
        <v>0</v>
      </c>
      <c r="AJ1302" s="153">
        <v>200</v>
      </c>
      <c r="AK1302" s="153">
        <v>200</v>
      </c>
      <c r="AL1302" s="153">
        <v>100</v>
      </c>
      <c r="AM1302" s="153">
        <v>0</v>
      </c>
      <c r="AN1302" s="153">
        <v>0</v>
      </c>
      <c r="AO1302" s="153">
        <v>0</v>
      </c>
      <c r="AP1302" s="154">
        <v>0</v>
      </c>
      <c r="AQ1302" s="153">
        <v>0</v>
      </c>
      <c r="AR1302" s="153">
        <v>0</v>
      </c>
      <c r="AS1302" s="153">
        <v>200</v>
      </c>
      <c r="AT1302" s="153">
        <v>200</v>
      </c>
      <c r="AU1302" s="153">
        <v>100</v>
      </c>
      <c r="AV1302" s="153">
        <v>0</v>
      </c>
      <c r="AW1302" s="153">
        <v>0</v>
      </c>
      <c r="AX1302" s="153">
        <v>0</v>
      </c>
      <c r="AY1302" s="153">
        <v>292064000</v>
      </c>
      <c r="AZ1302" s="153">
        <v>0</v>
      </c>
      <c r="BA1302" s="153">
        <v>0</v>
      </c>
      <c r="BB1302" s="153">
        <v>245553160</v>
      </c>
      <c r="BC1302" s="153">
        <v>245553160</v>
      </c>
      <c r="BD1302" s="153">
        <v>100</v>
      </c>
      <c r="BE1302" s="153">
        <v>0</v>
      </c>
      <c r="BF1302" s="153">
        <v>0</v>
      </c>
      <c r="BG1302" s="153">
        <v>0</v>
      </c>
      <c r="BH1302" s="155">
        <v>0</v>
      </c>
      <c r="BI1302" s="153">
        <v>0</v>
      </c>
      <c r="BJ1302" s="153">
        <v>0</v>
      </c>
    </row>
    <row r="1303" spans="1:62">
      <c r="A1303" s="152">
        <v>4050065308</v>
      </c>
      <c r="B1303" s="153">
        <v>6</v>
      </c>
      <c r="C1303" s="153" t="s">
        <v>10189</v>
      </c>
      <c r="D1303" s="153" t="s">
        <v>8959</v>
      </c>
      <c r="E1303" s="153">
        <v>2023</v>
      </c>
      <c r="F1303" s="153" t="s">
        <v>7125</v>
      </c>
      <c r="G1303" s="153" t="s">
        <v>7126</v>
      </c>
      <c r="H1303" s="153">
        <v>2</v>
      </c>
      <c r="I1303" s="153" t="s">
        <v>7127</v>
      </c>
      <c r="J1303" s="153">
        <v>20</v>
      </c>
      <c r="K1303" s="153" t="s">
        <v>2185</v>
      </c>
      <c r="L1303" s="153" t="s">
        <v>2185</v>
      </c>
      <c r="M1303" s="153">
        <v>199</v>
      </c>
      <c r="N1303" s="153" t="s">
        <v>7128</v>
      </c>
      <c r="O1303" s="153">
        <v>3</v>
      </c>
      <c r="P1303" s="153" t="s">
        <v>7254</v>
      </c>
      <c r="Q1303" s="153">
        <v>48</v>
      </c>
      <c r="R1303" s="153" t="s">
        <v>2802</v>
      </c>
      <c r="S1303" s="153">
        <v>1683</v>
      </c>
      <c r="T1303" s="153" t="s">
        <v>7020</v>
      </c>
      <c r="U1303" s="153">
        <v>18</v>
      </c>
      <c r="V1303" s="153">
        <v>1</v>
      </c>
      <c r="W1303" s="154">
        <v>16831</v>
      </c>
      <c r="X1303" s="153" t="s">
        <v>10289</v>
      </c>
      <c r="Y1303" s="153">
        <v>1</v>
      </c>
      <c r="Z1303" s="153" t="s">
        <v>37</v>
      </c>
      <c r="AA1303" s="153">
        <v>1</v>
      </c>
      <c r="AB1303" s="153" t="s">
        <v>7130</v>
      </c>
      <c r="AC1303" s="153">
        <v>1</v>
      </c>
      <c r="AD1303" s="153">
        <v>0</v>
      </c>
      <c r="AE1303" s="153">
        <v>0</v>
      </c>
      <c r="AF1303" s="153">
        <v>0</v>
      </c>
      <c r="AG1303" s="153">
        <v>75</v>
      </c>
      <c r="AH1303" s="153">
        <v>75</v>
      </c>
      <c r="AI1303" s="153">
        <v>100</v>
      </c>
      <c r="AJ1303" s="153">
        <v>70</v>
      </c>
      <c r="AK1303" s="153">
        <v>419</v>
      </c>
      <c r="AL1303" s="153" t="s">
        <v>10290</v>
      </c>
      <c r="AM1303" s="153">
        <v>5</v>
      </c>
      <c r="AN1303" s="153">
        <v>50</v>
      </c>
      <c r="AO1303" s="153">
        <v>1000</v>
      </c>
      <c r="AP1303" s="154">
        <v>0</v>
      </c>
      <c r="AQ1303" s="153">
        <v>0</v>
      </c>
      <c r="AR1303" s="153">
        <v>0</v>
      </c>
      <c r="AS1303" s="153">
        <v>150</v>
      </c>
      <c r="AT1303" s="153">
        <v>544</v>
      </c>
      <c r="AU1303" s="153" t="s">
        <v>10291</v>
      </c>
      <c r="AV1303" s="153">
        <v>0</v>
      </c>
      <c r="AW1303" s="153">
        <v>0</v>
      </c>
      <c r="AX1303" s="153">
        <v>0</v>
      </c>
      <c r="AY1303" s="153">
        <v>148857000</v>
      </c>
      <c r="AZ1303" s="153">
        <v>159476300</v>
      </c>
      <c r="BA1303" s="153" t="s">
        <v>10292</v>
      </c>
      <c r="BB1303" s="153">
        <v>169850000</v>
      </c>
      <c r="BC1303" s="153">
        <v>169728863</v>
      </c>
      <c r="BD1303" s="153" t="s">
        <v>7334</v>
      </c>
      <c r="BE1303" s="153">
        <v>350000000</v>
      </c>
      <c r="BF1303" s="153">
        <v>224100000</v>
      </c>
      <c r="BG1303" s="153" t="s">
        <v>10293</v>
      </c>
      <c r="BH1303" s="155">
        <v>0</v>
      </c>
      <c r="BI1303" s="153">
        <v>0</v>
      </c>
      <c r="BJ1303" s="153">
        <v>0</v>
      </c>
    </row>
    <row r="1304" spans="1:62">
      <c r="A1304" s="152">
        <v>4050065308</v>
      </c>
      <c r="B1304" s="153">
        <v>6</v>
      </c>
      <c r="C1304" s="153" t="s">
        <v>10189</v>
      </c>
      <c r="D1304" s="153" t="s">
        <v>8959</v>
      </c>
      <c r="E1304" s="153">
        <v>2023</v>
      </c>
      <c r="F1304" s="153" t="s">
        <v>7125</v>
      </c>
      <c r="G1304" s="153" t="s">
        <v>7126</v>
      </c>
      <c r="H1304" s="153">
        <v>2</v>
      </c>
      <c r="I1304" s="153" t="s">
        <v>7127</v>
      </c>
      <c r="J1304" s="153">
        <v>20</v>
      </c>
      <c r="K1304" s="153" t="s">
        <v>2185</v>
      </c>
      <c r="L1304" s="153" t="s">
        <v>2185</v>
      </c>
      <c r="M1304" s="153">
        <v>199</v>
      </c>
      <c r="N1304" s="153" t="s">
        <v>7128</v>
      </c>
      <c r="O1304" s="153">
        <v>3</v>
      </c>
      <c r="P1304" s="153" t="s">
        <v>7254</v>
      </c>
      <c r="Q1304" s="153">
        <v>48</v>
      </c>
      <c r="R1304" s="153" t="s">
        <v>2802</v>
      </c>
      <c r="S1304" s="153">
        <v>1683</v>
      </c>
      <c r="T1304" s="153" t="s">
        <v>7020</v>
      </c>
      <c r="U1304" s="153">
        <v>18</v>
      </c>
      <c r="V1304" s="153">
        <v>2</v>
      </c>
      <c r="W1304" s="154">
        <v>16832</v>
      </c>
      <c r="X1304" s="153" t="s">
        <v>10294</v>
      </c>
      <c r="Y1304" s="153">
        <v>1</v>
      </c>
      <c r="Z1304" s="153" t="s">
        <v>37</v>
      </c>
      <c r="AA1304" s="153">
        <v>1</v>
      </c>
      <c r="AB1304" s="153" t="s">
        <v>7130</v>
      </c>
      <c r="AC1304" s="153">
        <v>1</v>
      </c>
      <c r="AD1304" s="153">
        <v>0</v>
      </c>
      <c r="AE1304" s="153">
        <v>0</v>
      </c>
      <c r="AF1304" s="153">
        <v>0</v>
      </c>
      <c r="AG1304" s="153">
        <v>100</v>
      </c>
      <c r="AH1304" s="153">
        <v>100</v>
      </c>
      <c r="AI1304" s="153">
        <v>100</v>
      </c>
      <c r="AJ1304" s="153">
        <v>95</v>
      </c>
      <c r="AK1304" s="153">
        <v>420</v>
      </c>
      <c r="AL1304" s="153" t="s">
        <v>10295</v>
      </c>
      <c r="AM1304" s="153">
        <v>5</v>
      </c>
      <c r="AN1304" s="153">
        <v>121</v>
      </c>
      <c r="AO1304" s="153">
        <v>2420</v>
      </c>
      <c r="AP1304" s="154">
        <v>0</v>
      </c>
      <c r="AQ1304" s="153">
        <v>0</v>
      </c>
      <c r="AR1304" s="153">
        <v>0</v>
      </c>
      <c r="AS1304" s="153">
        <v>200</v>
      </c>
      <c r="AT1304" s="153">
        <v>641</v>
      </c>
      <c r="AU1304" s="153" t="s">
        <v>10296</v>
      </c>
      <c r="AV1304" s="153">
        <v>0</v>
      </c>
      <c r="AW1304" s="153">
        <v>0</v>
      </c>
      <c r="AX1304" s="153">
        <v>0</v>
      </c>
      <c r="AY1304" s="153">
        <v>98008000</v>
      </c>
      <c r="AZ1304" s="153">
        <v>86555000</v>
      </c>
      <c r="BA1304" s="153" t="s">
        <v>10297</v>
      </c>
      <c r="BB1304" s="153">
        <v>232150000</v>
      </c>
      <c r="BC1304" s="153">
        <v>232150000</v>
      </c>
      <c r="BD1304" s="153">
        <v>100</v>
      </c>
      <c r="BE1304" s="153">
        <v>300000000</v>
      </c>
      <c r="BF1304" s="153">
        <v>118683960</v>
      </c>
      <c r="BG1304" s="153" t="s">
        <v>10298</v>
      </c>
      <c r="BH1304" s="155">
        <v>0</v>
      </c>
      <c r="BI1304" s="153">
        <v>0</v>
      </c>
      <c r="BJ1304" s="153">
        <v>0</v>
      </c>
    </row>
    <row r="1305" spans="1:62">
      <c r="A1305" s="152">
        <v>4050065308</v>
      </c>
      <c r="B1305" s="153">
        <v>6</v>
      </c>
      <c r="C1305" s="153" t="s">
        <v>10189</v>
      </c>
      <c r="D1305" s="153" t="s">
        <v>8959</v>
      </c>
      <c r="E1305" s="153">
        <v>2023</v>
      </c>
      <c r="F1305" s="153" t="s">
        <v>7125</v>
      </c>
      <c r="G1305" s="153" t="s">
        <v>7126</v>
      </c>
      <c r="H1305" s="153">
        <v>2</v>
      </c>
      <c r="I1305" s="153" t="s">
        <v>7127</v>
      </c>
      <c r="J1305" s="153">
        <v>20</v>
      </c>
      <c r="K1305" s="153" t="s">
        <v>2185</v>
      </c>
      <c r="L1305" s="153" t="s">
        <v>2185</v>
      </c>
      <c r="M1305" s="153">
        <v>199</v>
      </c>
      <c r="N1305" s="153" t="s">
        <v>7128</v>
      </c>
      <c r="O1305" s="153">
        <v>3</v>
      </c>
      <c r="P1305" s="153" t="s">
        <v>7254</v>
      </c>
      <c r="Q1305" s="153">
        <v>48</v>
      </c>
      <c r="R1305" s="153" t="s">
        <v>2802</v>
      </c>
      <c r="S1305" s="153">
        <v>1686</v>
      </c>
      <c r="T1305" s="153" t="s">
        <v>7027</v>
      </c>
      <c r="U1305" s="153">
        <v>8</v>
      </c>
      <c r="V1305" s="153">
        <v>1</v>
      </c>
      <c r="W1305" s="154">
        <v>16861</v>
      </c>
      <c r="X1305" s="153" t="s">
        <v>10299</v>
      </c>
      <c r="Y1305" s="153">
        <v>1</v>
      </c>
      <c r="Z1305" s="153" t="s">
        <v>37</v>
      </c>
      <c r="AA1305" s="153">
        <v>1</v>
      </c>
      <c r="AB1305" s="153" t="s">
        <v>7130</v>
      </c>
      <c r="AC1305" s="153">
        <v>1</v>
      </c>
      <c r="AD1305" s="153">
        <v>0</v>
      </c>
      <c r="AE1305" s="153">
        <v>0</v>
      </c>
      <c r="AF1305" s="153">
        <v>0</v>
      </c>
      <c r="AG1305" s="153">
        <v>0</v>
      </c>
      <c r="AH1305" s="153">
        <v>0</v>
      </c>
      <c r="AI1305" s="153">
        <v>0</v>
      </c>
      <c r="AJ1305" s="153">
        <v>0</v>
      </c>
      <c r="AK1305" s="153">
        <v>0</v>
      </c>
      <c r="AL1305" s="153">
        <v>0</v>
      </c>
      <c r="AM1305" s="153">
        <v>0</v>
      </c>
      <c r="AN1305" s="153">
        <v>0</v>
      </c>
      <c r="AO1305" s="153">
        <v>0</v>
      </c>
      <c r="AP1305" s="154">
        <v>3</v>
      </c>
      <c r="AQ1305" s="153">
        <v>0</v>
      </c>
      <c r="AR1305" s="153">
        <v>0</v>
      </c>
      <c r="AS1305" s="153">
        <v>3</v>
      </c>
      <c r="AT1305" s="153">
        <v>0</v>
      </c>
      <c r="AU1305" s="153">
        <v>0</v>
      </c>
      <c r="AV1305" s="153">
        <v>0</v>
      </c>
      <c r="AW1305" s="153">
        <v>0</v>
      </c>
      <c r="AX1305" s="153">
        <v>0</v>
      </c>
      <c r="AY1305" s="153">
        <v>0</v>
      </c>
      <c r="AZ1305" s="153">
        <v>0</v>
      </c>
      <c r="BA1305" s="153">
        <v>0</v>
      </c>
      <c r="BB1305" s="153">
        <v>0</v>
      </c>
      <c r="BC1305" s="153">
        <v>0</v>
      </c>
      <c r="BD1305" s="153">
        <v>0</v>
      </c>
      <c r="BE1305" s="153">
        <v>0</v>
      </c>
      <c r="BF1305" s="153">
        <v>0</v>
      </c>
      <c r="BG1305" s="153">
        <v>0</v>
      </c>
      <c r="BH1305" s="155">
        <v>300000000</v>
      </c>
      <c r="BI1305" s="153">
        <v>0</v>
      </c>
      <c r="BJ1305" s="153">
        <v>0</v>
      </c>
    </row>
    <row r="1306" spans="1:62">
      <c r="A1306" s="152">
        <v>4050065308</v>
      </c>
      <c r="B1306" s="153">
        <v>6</v>
      </c>
      <c r="C1306" s="153" t="s">
        <v>10189</v>
      </c>
      <c r="D1306" s="153" t="s">
        <v>8959</v>
      </c>
      <c r="E1306" s="153">
        <v>2023</v>
      </c>
      <c r="F1306" s="153" t="s">
        <v>7125</v>
      </c>
      <c r="G1306" s="153" t="s">
        <v>7126</v>
      </c>
      <c r="H1306" s="153">
        <v>2</v>
      </c>
      <c r="I1306" s="153" t="s">
        <v>7127</v>
      </c>
      <c r="J1306" s="153">
        <v>20</v>
      </c>
      <c r="K1306" s="153" t="s">
        <v>2185</v>
      </c>
      <c r="L1306" s="153" t="s">
        <v>2185</v>
      </c>
      <c r="M1306" s="153">
        <v>199</v>
      </c>
      <c r="N1306" s="153" t="s">
        <v>7128</v>
      </c>
      <c r="O1306" s="153">
        <v>3</v>
      </c>
      <c r="P1306" s="153" t="s">
        <v>7254</v>
      </c>
      <c r="Q1306" s="153">
        <v>48</v>
      </c>
      <c r="R1306" s="153" t="s">
        <v>2802</v>
      </c>
      <c r="S1306" s="153">
        <v>1686</v>
      </c>
      <c r="T1306" s="153" t="s">
        <v>7027</v>
      </c>
      <c r="U1306" s="153">
        <v>8</v>
      </c>
      <c r="V1306" s="153">
        <v>2</v>
      </c>
      <c r="W1306" s="154">
        <v>16862</v>
      </c>
      <c r="X1306" s="153" t="s">
        <v>10300</v>
      </c>
      <c r="Y1306" s="153">
        <v>1</v>
      </c>
      <c r="Z1306" s="153" t="s">
        <v>37</v>
      </c>
      <c r="AA1306" s="153">
        <v>1</v>
      </c>
      <c r="AB1306" s="153" t="s">
        <v>7130</v>
      </c>
      <c r="AC1306" s="153">
        <v>1</v>
      </c>
      <c r="AD1306" s="153">
        <v>0</v>
      </c>
      <c r="AE1306" s="153">
        <v>0</v>
      </c>
      <c r="AF1306" s="153">
        <v>0</v>
      </c>
      <c r="AG1306" s="153">
        <v>0</v>
      </c>
      <c r="AH1306" s="153">
        <v>0</v>
      </c>
      <c r="AI1306" s="153">
        <v>0</v>
      </c>
      <c r="AJ1306" s="153">
        <v>0</v>
      </c>
      <c r="AK1306" s="153">
        <v>0</v>
      </c>
      <c r="AL1306" s="153">
        <v>0</v>
      </c>
      <c r="AM1306" s="153">
        <v>0</v>
      </c>
      <c r="AN1306" s="153">
        <v>0</v>
      </c>
      <c r="AO1306" s="153">
        <v>0</v>
      </c>
      <c r="AP1306" s="154">
        <v>3</v>
      </c>
      <c r="AQ1306" s="153">
        <v>0</v>
      </c>
      <c r="AR1306" s="153">
        <v>0</v>
      </c>
      <c r="AS1306" s="153">
        <v>3</v>
      </c>
      <c r="AT1306" s="153">
        <v>0</v>
      </c>
      <c r="AU1306" s="153">
        <v>0</v>
      </c>
      <c r="AV1306" s="153">
        <v>0</v>
      </c>
      <c r="AW1306" s="153">
        <v>0</v>
      </c>
      <c r="AX1306" s="153">
        <v>0</v>
      </c>
      <c r="AY1306" s="153">
        <v>0</v>
      </c>
      <c r="AZ1306" s="153">
        <v>0</v>
      </c>
      <c r="BA1306" s="153">
        <v>0</v>
      </c>
      <c r="BB1306" s="153">
        <v>0</v>
      </c>
      <c r="BC1306" s="153">
        <v>0</v>
      </c>
      <c r="BD1306" s="153">
        <v>0</v>
      </c>
      <c r="BE1306" s="153">
        <v>0</v>
      </c>
      <c r="BF1306" s="153">
        <v>0</v>
      </c>
      <c r="BG1306" s="153">
        <v>0</v>
      </c>
      <c r="BH1306" s="155">
        <v>300000000</v>
      </c>
      <c r="BI1306" s="153">
        <v>0</v>
      </c>
      <c r="BJ1306" s="153">
        <v>0</v>
      </c>
    </row>
    <row r="1307" spans="1:62">
      <c r="A1307" s="152">
        <v>4050065308</v>
      </c>
      <c r="B1307" s="153">
        <v>6</v>
      </c>
      <c r="C1307" s="153" t="s">
        <v>10189</v>
      </c>
      <c r="D1307" s="153" t="s">
        <v>8959</v>
      </c>
      <c r="E1307" s="153">
        <v>2023</v>
      </c>
      <c r="F1307" s="153" t="s">
        <v>7125</v>
      </c>
      <c r="G1307" s="153" t="s">
        <v>7126</v>
      </c>
      <c r="H1307" s="153">
        <v>2</v>
      </c>
      <c r="I1307" s="153" t="s">
        <v>7127</v>
      </c>
      <c r="J1307" s="153">
        <v>20</v>
      </c>
      <c r="K1307" s="153" t="s">
        <v>2185</v>
      </c>
      <c r="L1307" s="153" t="s">
        <v>2185</v>
      </c>
      <c r="M1307" s="153">
        <v>199</v>
      </c>
      <c r="N1307" s="153" t="s">
        <v>7128</v>
      </c>
      <c r="O1307" s="153">
        <v>4</v>
      </c>
      <c r="P1307" s="153" t="s">
        <v>7281</v>
      </c>
      <c r="Q1307" s="153">
        <v>49</v>
      </c>
      <c r="R1307" s="153" t="s">
        <v>2834</v>
      </c>
      <c r="S1307" s="153">
        <v>1688</v>
      </c>
      <c r="T1307" s="153" t="s">
        <v>2834</v>
      </c>
      <c r="U1307" s="153">
        <v>25</v>
      </c>
      <c r="V1307" s="153">
        <v>1</v>
      </c>
      <c r="W1307" s="154">
        <v>16881</v>
      </c>
      <c r="X1307" s="153" t="s">
        <v>10301</v>
      </c>
      <c r="Y1307" s="153">
        <v>1</v>
      </c>
      <c r="Z1307" s="153" t="s">
        <v>37</v>
      </c>
      <c r="AA1307" s="153">
        <v>1</v>
      </c>
      <c r="AB1307" s="153" t="s">
        <v>7130</v>
      </c>
      <c r="AC1307" s="153">
        <v>1</v>
      </c>
      <c r="AD1307" s="153">
        <v>0</v>
      </c>
      <c r="AE1307" s="153">
        <v>0</v>
      </c>
      <c r="AF1307" s="153">
        <v>0</v>
      </c>
      <c r="AG1307" s="153">
        <v>0</v>
      </c>
      <c r="AH1307" s="153">
        <v>0</v>
      </c>
      <c r="AI1307" s="153">
        <v>0</v>
      </c>
      <c r="AJ1307" s="153">
        <v>1</v>
      </c>
      <c r="AK1307" s="153">
        <v>0</v>
      </c>
      <c r="AL1307" s="153">
        <v>0</v>
      </c>
      <c r="AM1307" s="153">
        <v>12799</v>
      </c>
      <c r="AN1307" s="153">
        <v>12800</v>
      </c>
      <c r="AO1307" s="153" t="s">
        <v>7325</v>
      </c>
      <c r="AP1307" s="154">
        <v>0</v>
      </c>
      <c r="AQ1307" s="153">
        <v>0</v>
      </c>
      <c r="AR1307" s="153">
        <v>0</v>
      </c>
      <c r="AS1307" s="153">
        <v>12800</v>
      </c>
      <c r="AT1307" s="153">
        <v>12800</v>
      </c>
      <c r="AU1307" s="153">
        <v>100</v>
      </c>
      <c r="AV1307" s="153">
        <v>0</v>
      </c>
      <c r="AW1307" s="153">
        <v>0</v>
      </c>
      <c r="AX1307" s="153">
        <v>0</v>
      </c>
      <c r="AY1307" s="153">
        <v>0</v>
      </c>
      <c r="AZ1307" s="153">
        <v>0</v>
      </c>
      <c r="BA1307" s="153">
        <v>0</v>
      </c>
      <c r="BB1307" s="153">
        <v>30000000</v>
      </c>
      <c r="BC1307" s="153">
        <v>0</v>
      </c>
      <c r="BD1307" s="153">
        <v>0</v>
      </c>
      <c r="BE1307" s="153">
        <v>700000000</v>
      </c>
      <c r="BF1307" s="153">
        <v>700000000</v>
      </c>
      <c r="BG1307" s="153">
        <v>100</v>
      </c>
      <c r="BH1307" s="155">
        <v>0</v>
      </c>
      <c r="BI1307" s="153">
        <v>0</v>
      </c>
      <c r="BJ1307" s="153">
        <v>0</v>
      </c>
    </row>
    <row r="1308" spans="1:62">
      <c r="A1308" s="152">
        <v>4050065308</v>
      </c>
      <c r="B1308" s="153">
        <v>6</v>
      </c>
      <c r="C1308" s="153" t="s">
        <v>10189</v>
      </c>
      <c r="D1308" s="153" t="s">
        <v>8959</v>
      </c>
      <c r="E1308" s="153">
        <v>2023</v>
      </c>
      <c r="F1308" s="153" t="s">
        <v>7125</v>
      </c>
      <c r="G1308" s="153" t="s">
        <v>7126</v>
      </c>
      <c r="H1308" s="153">
        <v>2</v>
      </c>
      <c r="I1308" s="153" t="s">
        <v>7127</v>
      </c>
      <c r="J1308" s="153">
        <v>20</v>
      </c>
      <c r="K1308" s="153" t="s">
        <v>2185</v>
      </c>
      <c r="L1308" s="153" t="s">
        <v>2185</v>
      </c>
      <c r="M1308" s="153">
        <v>199</v>
      </c>
      <c r="N1308" s="153" t="s">
        <v>7128</v>
      </c>
      <c r="O1308" s="153">
        <v>4</v>
      </c>
      <c r="P1308" s="153" t="s">
        <v>7281</v>
      </c>
      <c r="Q1308" s="153">
        <v>49</v>
      </c>
      <c r="R1308" s="153" t="s">
        <v>2834</v>
      </c>
      <c r="S1308" s="153">
        <v>1688</v>
      </c>
      <c r="T1308" s="153" t="s">
        <v>2834</v>
      </c>
      <c r="U1308" s="153">
        <v>25</v>
      </c>
      <c r="V1308" s="153">
        <v>2</v>
      </c>
      <c r="W1308" s="154">
        <v>16882</v>
      </c>
      <c r="X1308" s="153" t="s">
        <v>10302</v>
      </c>
      <c r="Y1308" s="153">
        <v>1</v>
      </c>
      <c r="Z1308" s="153" t="s">
        <v>37</v>
      </c>
      <c r="AA1308" s="153">
        <v>1</v>
      </c>
      <c r="AB1308" s="153" t="s">
        <v>7130</v>
      </c>
      <c r="AC1308" s="153">
        <v>1</v>
      </c>
      <c r="AD1308" s="153">
        <v>0</v>
      </c>
      <c r="AE1308" s="153">
        <v>0</v>
      </c>
      <c r="AF1308" s="153">
        <v>0</v>
      </c>
      <c r="AG1308" s="153">
        <v>150</v>
      </c>
      <c r="AH1308" s="153">
        <v>0</v>
      </c>
      <c r="AI1308" s="153">
        <v>0</v>
      </c>
      <c r="AJ1308" s="153">
        <v>150</v>
      </c>
      <c r="AK1308" s="153">
        <v>200</v>
      </c>
      <c r="AL1308" s="153" t="s">
        <v>7176</v>
      </c>
      <c r="AM1308" s="153">
        <v>150</v>
      </c>
      <c r="AN1308" s="153">
        <v>200</v>
      </c>
      <c r="AO1308" s="153" t="s">
        <v>7176</v>
      </c>
      <c r="AP1308" s="154">
        <v>0</v>
      </c>
      <c r="AQ1308" s="153">
        <v>0</v>
      </c>
      <c r="AR1308" s="153">
        <v>0</v>
      </c>
      <c r="AS1308" s="153">
        <v>450</v>
      </c>
      <c r="AT1308" s="153">
        <v>400</v>
      </c>
      <c r="AU1308" s="153" t="s">
        <v>8022</v>
      </c>
      <c r="AV1308" s="153">
        <v>0</v>
      </c>
      <c r="AW1308" s="153">
        <v>0</v>
      </c>
      <c r="AX1308" s="153">
        <v>0</v>
      </c>
      <c r="AY1308" s="153">
        <v>575177077</v>
      </c>
      <c r="AZ1308" s="153">
        <v>562070742</v>
      </c>
      <c r="BA1308" s="153" t="s">
        <v>10045</v>
      </c>
      <c r="BB1308" s="153">
        <v>930719952</v>
      </c>
      <c r="BC1308" s="153">
        <v>693563078</v>
      </c>
      <c r="BD1308" s="153" t="s">
        <v>10303</v>
      </c>
      <c r="BE1308" s="153">
        <v>859237005</v>
      </c>
      <c r="BF1308" s="153">
        <v>306348233</v>
      </c>
      <c r="BG1308" s="153" t="s">
        <v>10304</v>
      </c>
      <c r="BH1308" s="155">
        <v>0</v>
      </c>
      <c r="BI1308" s="153">
        <v>0</v>
      </c>
      <c r="BJ1308" s="153">
        <v>0</v>
      </c>
    </row>
    <row r="1309" spans="1:62">
      <c r="A1309" s="152">
        <v>4050065308</v>
      </c>
      <c r="B1309" s="153">
        <v>6</v>
      </c>
      <c r="C1309" s="153" t="s">
        <v>10189</v>
      </c>
      <c r="D1309" s="153" t="s">
        <v>8959</v>
      </c>
      <c r="E1309" s="153">
        <v>2023</v>
      </c>
      <c r="F1309" s="153" t="s">
        <v>7125</v>
      </c>
      <c r="G1309" s="153" t="s">
        <v>7126</v>
      </c>
      <c r="H1309" s="153">
        <v>2</v>
      </c>
      <c r="I1309" s="153" t="s">
        <v>7127</v>
      </c>
      <c r="J1309" s="153">
        <v>20</v>
      </c>
      <c r="K1309" s="153" t="s">
        <v>2185</v>
      </c>
      <c r="L1309" s="153" t="s">
        <v>2185</v>
      </c>
      <c r="M1309" s="153">
        <v>199</v>
      </c>
      <c r="N1309" s="153" t="s">
        <v>7128</v>
      </c>
      <c r="O1309" s="153">
        <v>4</v>
      </c>
      <c r="P1309" s="153" t="s">
        <v>7281</v>
      </c>
      <c r="Q1309" s="153">
        <v>49</v>
      </c>
      <c r="R1309" s="153" t="s">
        <v>2834</v>
      </c>
      <c r="S1309" s="153">
        <v>1688</v>
      </c>
      <c r="T1309" s="153" t="s">
        <v>2834</v>
      </c>
      <c r="U1309" s="153">
        <v>25</v>
      </c>
      <c r="V1309" s="153">
        <v>3</v>
      </c>
      <c r="W1309" s="154">
        <v>16883</v>
      </c>
      <c r="X1309" s="153" t="s">
        <v>10305</v>
      </c>
      <c r="Y1309" s="153">
        <v>1</v>
      </c>
      <c r="Z1309" s="153" t="s">
        <v>37</v>
      </c>
      <c r="AA1309" s="153">
        <v>1</v>
      </c>
      <c r="AB1309" s="153" t="s">
        <v>7130</v>
      </c>
      <c r="AC1309" s="153">
        <v>1</v>
      </c>
      <c r="AD1309" s="153">
        <v>0</v>
      </c>
      <c r="AE1309" s="153">
        <v>0</v>
      </c>
      <c r="AF1309" s="153">
        <v>0</v>
      </c>
      <c r="AG1309" s="153">
        <v>1</v>
      </c>
      <c r="AH1309" s="153" t="s">
        <v>8080</v>
      </c>
      <c r="AI1309" s="153">
        <v>120</v>
      </c>
      <c r="AJ1309" s="153" t="s">
        <v>10306</v>
      </c>
      <c r="AK1309" s="153" t="s">
        <v>10307</v>
      </c>
      <c r="AL1309" s="153" t="s">
        <v>10308</v>
      </c>
      <c r="AM1309" s="153" t="s">
        <v>10306</v>
      </c>
      <c r="AN1309" s="153">
        <v>0</v>
      </c>
      <c r="AO1309" s="153">
        <v>0</v>
      </c>
      <c r="AP1309" s="154" t="s">
        <v>7288</v>
      </c>
      <c r="AQ1309" s="153">
        <v>0</v>
      </c>
      <c r="AR1309" s="153">
        <v>0</v>
      </c>
      <c r="AS1309" s="153" t="s">
        <v>10309</v>
      </c>
      <c r="AT1309" s="153" t="s">
        <v>7310</v>
      </c>
      <c r="AU1309" s="153" t="s">
        <v>10310</v>
      </c>
      <c r="AV1309" s="153">
        <v>0</v>
      </c>
      <c r="AW1309" s="153">
        <v>0</v>
      </c>
      <c r="AX1309" s="153">
        <v>0</v>
      </c>
      <c r="AY1309" s="153">
        <v>2429760923</v>
      </c>
      <c r="AZ1309" s="153">
        <v>2429760923</v>
      </c>
      <c r="BA1309" s="153">
        <v>100</v>
      </c>
      <c r="BB1309" s="153">
        <v>9328904048</v>
      </c>
      <c r="BC1309" s="153">
        <v>9328904048</v>
      </c>
      <c r="BD1309" s="153">
        <v>100</v>
      </c>
      <c r="BE1309" s="153">
        <v>11140762995</v>
      </c>
      <c r="BF1309" s="153">
        <v>3299357019</v>
      </c>
      <c r="BG1309" s="153" t="s">
        <v>10311</v>
      </c>
      <c r="BH1309" s="155">
        <v>1766000000</v>
      </c>
      <c r="BI1309" s="153">
        <v>0</v>
      </c>
      <c r="BJ1309" s="153">
        <v>0</v>
      </c>
    </row>
    <row r="1310" spans="1:62">
      <c r="A1310" s="152">
        <v>4050065308</v>
      </c>
      <c r="B1310" s="153">
        <v>6</v>
      </c>
      <c r="C1310" s="153" t="s">
        <v>10189</v>
      </c>
      <c r="D1310" s="153" t="s">
        <v>8959</v>
      </c>
      <c r="E1310" s="153">
        <v>2023</v>
      </c>
      <c r="F1310" s="153" t="s">
        <v>7125</v>
      </c>
      <c r="G1310" s="153" t="s">
        <v>7126</v>
      </c>
      <c r="H1310" s="153">
        <v>2</v>
      </c>
      <c r="I1310" s="153" t="s">
        <v>7127</v>
      </c>
      <c r="J1310" s="153">
        <v>20</v>
      </c>
      <c r="K1310" s="153" t="s">
        <v>2185</v>
      </c>
      <c r="L1310" s="153" t="s">
        <v>2185</v>
      </c>
      <c r="M1310" s="153">
        <v>199</v>
      </c>
      <c r="N1310" s="153" t="s">
        <v>7128</v>
      </c>
      <c r="O1310" s="153">
        <v>5</v>
      </c>
      <c r="P1310" s="153" t="s">
        <v>7296</v>
      </c>
      <c r="Q1310" s="153">
        <v>54</v>
      </c>
      <c r="R1310" s="153" t="s">
        <v>3206</v>
      </c>
      <c r="S1310" s="153">
        <v>1692</v>
      </c>
      <c r="T1310" s="153" t="s">
        <v>7041</v>
      </c>
      <c r="U1310" s="153">
        <v>13</v>
      </c>
      <c r="V1310" s="153">
        <v>1</v>
      </c>
      <c r="W1310" s="154">
        <v>16921</v>
      </c>
      <c r="X1310" s="153" t="s">
        <v>10312</v>
      </c>
      <c r="Y1310" s="153">
        <v>1</v>
      </c>
      <c r="Z1310" s="153" t="s">
        <v>37</v>
      </c>
      <c r="AA1310" s="153">
        <v>1</v>
      </c>
      <c r="AB1310" s="153" t="s">
        <v>7130</v>
      </c>
      <c r="AC1310" s="153">
        <v>1</v>
      </c>
      <c r="AD1310" s="153">
        <v>0</v>
      </c>
      <c r="AE1310" s="153">
        <v>0</v>
      </c>
      <c r="AF1310" s="153">
        <v>0</v>
      </c>
      <c r="AG1310" s="153">
        <v>6</v>
      </c>
      <c r="AH1310" s="153">
        <v>5</v>
      </c>
      <c r="AI1310" s="153" t="s">
        <v>7225</v>
      </c>
      <c r="AJ1310" s="153">
        <v>1</v>
      </c>
      <c r="AK1310" s="153">
        <v>1</v>
      </c>
      <c r="AL1310" s="153">
        <v>100</v>
      </c>
      <c r="AM1310" s="153">
        <v>1</v>
      </c>
      <c r="AN1310" s="153">
        <v>0</v>
      </c>
      <c r="AO1310" s="153">
        <v>0</v>
      </c>
      <c r="AP1310" s="154">
        <v>2</v>
      </c>
      <c r="AQ1310" s="153">
        <v>0</v>
      </c>
      <c r="AR1310" s="153">
        <v>0</v>
      </c>
      <c r="AS1310" s="153">
        <v>10</v>
      </c>
      <c r="AT1310" s="153">
        <v>6</v>
      </c>
      <c r="AU1310" s="153">
        <v>60</v>
      </c>
      <c r="AV1310" s="153">
        <v>0</v>
      </c>
      <c r="AW1310" s="153">
        <v>0</v>
      </c>
      <c r="AX1310" s="153">
        <v>0</v>
      </c>
      <c r="AY1310" s="153">
        <v>665857000</v>
      </c>
      <c r="AZ1310" s="153">
        <v>665767937</v>
      </c>
      <c r="BA1310" s="153" t="s">
        <v>7198</v>
      </c>
      <c r="BB1310" s="153">
        <v>750000000</v>
      </c>
      <c r="BC1310" s="153">
        <v>689662309</v>
      </c>
      <c r="BD1310" s="153" t="s">
        <v>10313</v>
      </c>
      <c r="BE1310" s="153">
        <v>500000000</v>
      </c>
      <c r="BF1310" s="153">
        <v>125720634</v>
      </c>
      <c r="BG1310" s="153" t="s">
        <v>10314</v>
      </c>
      <c r="BH1310" s="155">
        <v>2639000000</v>
      </c>
      <c r="BI1310" s="153">
        <v>0</v>
      </c>
      <c r="BJ1310" s="153">
        <v>0</v>
      </c>
    </row>
    <row r="1311" spans="1:62">
      <c r="A1311" s="152">
        <v>4050065308</v>
      </c>
      <c r="B1311" s="153">
        <v>6</v>
      </c>
      <c r="C1311" s="153" t="s">
        <v>10189</v>
      </c>
      <c r="D1311" s="153" t="s">
        <v>8959</v>
      </c>
      <c r="E1311" s="153">
        <v>2023</v>
      </c>
      <c r="F1311" s="153" t="s">
        <v>7125</v>
      </c>
      <c r="G1311" s="153" t="s">
        <v>7126</v>
      </c>
      <c r="H1311" s="153">
        <v>2</v>
      </c>
      <c r="I1311" s="153" t="s">
        <v>7127</v>
      </c>
      <c r="J1311" s="153">
        <v>20</v>
      </c>
      <c r="K1311" s="153" t="s">
        <v>2185</v>
      </c>
      <c r="L1311" s="153" t="s">
        <v>2185</v>
      </c>
      <c r="M1311" s="153">
        <v>199</v>
      </c>
      <c r="N1311" s="153" t="s">
        <v>7128</v>
      </c>
      <c r="O1311" s="153">
        <v>5</v>
      </c>
      <c r="P1311" s="153" t="s">
        <v>7296</v>
      </c>
      <c r="Q1311" s="153">
        <v>55</v>
      </c>
      <c r="R1311" s="153" t="s">
        <v>2869</v>
      </c>
      <c r="S1311" s="153">
        <v>1691</v>
      </c>
      <c r="T1311" s="153" t="s">
        <v>7045</v>
      </c>
      <c r="U1311" s="153">
        <v>25</v>
      </c>
      <c r="V1311" s="153">
        <v>1</v>
      </c>
      <c r="W1311" s="154">
        <v>16911</v>
      </c>
      <c r="X1311" s="153" t="s">
        <v>9517</v>
      </c>
      <c r="Y1311" s="153">
        <v>1</v>
      </c>
      <c r="Z1311" s="153" t="s">
        <v>37</v>
      </c>
      <c r="AA1311" s="153">
        <v>1</v>
      </c>
      <c r="AB1311" s="153" t="s">
        <v>7130</v>
      </c>
      <c r="AC1311" s="153">
        <v>1</v>
      </c>
      <c r="AD1311" s="153">
        <v>0</v>
      </c>
      <c r="AE1311" s="153">
        <v>0</v>
      </c>
      <c r="AF1311" s="153">
        <v>0</v>
      </c>
      <c r="AG1311" s="153">
        <v>2</v>
      </c>
      <c r="AH1311" s="153">
        <v>2</v>
      </c>
      <c r="AI1311" s="153">
        <v>100</v>
      </c>
      <c r="AJ1311" s="153">
        <v>2</v>
      </c>
      <c r="AK1311" s="153">
        <v>2</v>
      </c>
      <c r="AL1311" s="153">
        <v>100</v>
      </c>
      <c r="AM1311" s="153">
        <v>2</v>
      </c>
      <c r="AN1311" s="153">
        <v>4</v>
      </c>
      <c r="AO1311" s="153">
        <v>200</v>
      </c>
      <c r="AP1311" s="154">
        <v>1</v>
      </c>
      <c r="AQ1311" s="153">
        <v>0</v>
      </c>
      <c r="AR1311" s="153">
        <v>0</v>
      </c>
      <c r="AS1311" s="153">
        <v>7</v>
      </c>
      <c r="AT1311" s="153">
        <v>8</v>
      </c>
      <c r="AU1311" s="153" t="s">
        <v>7151</v>
      </c>
      <c r="AV1311" s="153">
        <v>0</v>
      </c>
      <c r="AW1311" s="153">
        <v>0</v>
      </c>
      <c r="AX1311" s="153">
        <v>0</v>
      </c>
      <c r="AY1311" s="153">
        <v>78117000</v>
      </c>
      <c r="AZ1311" s="153">
        <v>78117000</v>
      </c>
      <c r="BA1311" s="153">
        <v>100</v>
      </c>
      <c r="BB1311" s="153">
        <v>315000000</v>
      </c>
      <c r="BC1311" s="153">
        <v>314994584</v>
      </c>
      <c r="BD1311" s="153">
        <v>100</v>
      </c>
      <c r="BE1311" s="153">
        <v>1000000000</v>
      </c>
      <c r="BF1311" s="153">
        <v>181388671</v>
      </c>
      <c r="BG1311" s="153" t="s">
        <v>10315</v>
      </c>
      <c r="BH1311" s="155">
        <v>115000000</v>
      </c>
      <c r="BI1311" s="153">
        <v>0</v>
      </c>
      <c r="BJ1311" s="153">
        <v>0</v>
      </c>
    </row>
    <row r="1312" spans="1:62">
      <c r="A1312" s="152">
        <v>4050065308</v>
      </c>
      <c r="B1312" s="153">
        <v>6</v>
      </c>
      <c r="C1312" s="153" t="s">
        <v>10189</v>
      </c>
      <c r="D1312" s="153" t="s">
        <v>8959</v>
      </c>
      <c r="E1312" s="153">
        <v>2023</v>
      </c>
      <c r="F1312" s="153" t="s">
        <v>7125</v>
      </c>
      <c r="G1312" s="153" t="s">
        <v>7126</v>
      </c>
      <c r="H1312" s="153">
        <v>2</v>
      </c>
      <c r="I1312" s="153" t="s">
        <v>7127</v>
      </c>
      <c r="J1312" s="153">
        <v>20</v>
      </c>
      <c r="K1312" s="153" t="s">
        <v>2185</v>
      </c>
      <c r="L1312" s="153" t="s">
        <v>2185</v>
      </c>
      <c r="M1312" s="153">
        <v>199</v>
      </c>
      <c r="N1312" s="153" t="s">
        <v>7128</v>
      </c>
      <c r="O1312" s="153">
        <v>5</v>
      </c>
      <c r="P1312" s="153" t="s">
        <v>7296</v>
      </c>
      <c r="Q1312" s="153">
        <v>55</v>
      </c>
      <c r="R1312" s="153" t="s">
        <v>2869</v>
      </c>
      <c r="S1312" s="153">
        <v>1691</v>
      </c>
      <c r="T1312" s="153" t="s">
        <v>7045</v>
      </c>
      <c r="U1312" s="153">
        <v>25</v>
      </c>
      <c r="V1312" s="153">
        <v>2</v>
      </c>
      <c r="W1312" s="154">
        <v>16912</v>
      </c>
      <c r="X1312" s="153" t="s">
        <v>10316</v>
      </c>
      <c r="Y1312" s="153">
        <v>1</v>
      </c>
      <c r="Z1312" s="153" t="s">
        <v>37</v>
      </c>
      <c r="AA1312" s="153">
        <v>1</v>
      </c>
      <c r="AB1312" s="153" t="s">
        <v>7130</v>
      </c>
      <c r="AC1312" s="153">
        <v>1</v>
      </c>
      <c r="AD1312" s="153">
        <v>0</v>
      </c>
      <c r="AE1312" s="153">
        <v>0</v>
      </c>
      <c r="AF1312" s="153">
        <v>0</v>
      </c>
      <c r="AG1312" s="153">
        <v>5</v>
      </c>
      <c r="AH1312" s="153">
        <v>5</v>
      </c>
      <c r="AI1312" s="153">
        <v>100</v>
      </c>
      <c r="AJ1312" s="153">
        <v>5</v>
      </c>
      <c r="AK1312" s="153">
        <v>4</v>
      </c>
      <c r="AL1312" s="153">
        <v>80</v>
      </c>
      <c r="AM1312" s="153">
        <v>5</v>
      </c>
      <c r="AN1312" s="153">
        <v>0</v>
      </c>
      <c r="AO1312" s="153">
        <v>0</v>
      </c>
      <c r="AP1312" s="154">
        <v>6</v>
      </c>
      <c r="AQ1312" s="153">
        <v>0</v>
      </c>
      <c r="AR1312" s="153">
        <v>0</v>
      </c>
      <c r="AS1312" s="153">
        <v>21</v>
      </c>
      <c r="AT1312" s="153">
        <v>9</v>
      </c>
      <c r="AU1312" s="153" t="s">
        <v>8029</v>
      </c>
      <c r="AV1312" s="153">
        <v>0</v>
      </c>
      <c r="AW1312" s="153">
        <v>0</v>
      </c>
      <c r="AX1312" s="153">
        <v>0</v>
      </c>
      <c r="AY1312" s="153">
        <v>94088000</v>
      </c>
      <c r="AZ1312" s="153">
        <v>94088000</v>
      </c>
      <c r="BA1312" s="153">
        <v>100</v>
      </c>
      <c r="BB1312" s="153">
        <v>3200000</v>
      </c>
      <c r="BC1312" s="153">
        <v>3200000</v>
      </c>
      <c r="BD1312" s="153">
        <v>100</v>
      </c>
      <c r="BE1312" s="153">
        <v>200000000</v>
      </c>
      <c r="BF1312" s="153">
        <v>41400000</v>
      </c>
      <c r="BG1312" s="153" t="s">
        <v>7169</v>
      </c>
      <c r="BH1312" s="155">
        <v>94000000</v>
      </c>
      <c r="BI1312" s="153">
        <v>0</v>
      </c>
      <c r="BJ1312" s="153">
        <v>0</v>
      </c>
    </row>
    <row r="1313" spans="1:62">
      <c r="A1313" s="152">
        <v>4050065308</v>
      </c>
      <c r="B1313" s="153">
        <v>6</v>
      </c>
      <c r="C1313" s="153" t="s">
        <v>10189</v>
      </c>
      <c r="D1313" s="153" t="s">
        <v>8959</v>
      </c>
      <c r="E1313" s="153">
        <v>2023</v>
      </c>
      <c r="F1313" s="153" t="s">
        <v>7125</v>
      </c>
      <c r="G1313" s="153" t="s">
        <v>7126</v>
      </c>
      <c r="H1313" s="153">
        <v>2</v>
      </c>
      <c r="I1313" s="153" t="s">
        <v>7127</v>
      </c>
      <c r="J1313" s="153">
        <v>20</v>
      </c>
      <c r="K1313" s="153" t="s">
        <v>2185</v>
      </c>
      <c r="L1313" s="153" t="s">
        <v>2185</v>
      </c>
      <c r="M1313" s="153">
        <v>199</v>
      </c>
      <c r="N1313" s="153" t="s">
        <v>7128</v>
      </c>
      <c r="O1313" s="153">
        <v>5</v>
      </c>
      <c r="P1313" s="153" t="s">
        <v>7296</v>
      </c>
      <c r="Q1313" s="153">
        <v>55</v>
      </c>
      <c r="R1313" s="153" t="s">
        <v>2869</v>
      </c>
      <c r="S1313" s="153">
        <v>1691</v>
      </c>
      <c r="T1313" s="153" t="s">
        <v>7045</v>
      </c>
      <c r="U1313" s="153">
        <v>25</v>
      </c>
      <c r="V1313" s="153">
        <v>3</v>
      </c>
      <c r="W1313" s="154">
        <v>16913</v>
      </c>
      <c r="X1313" s="153" t="s">
        <v>10317</v>
      </c>
      <c r="Y1313" s="153">
        <v>1</v>
      </c>
      <c r="Z1313" s="153" t="s">
        <v>37</v>
      </c>
      <c r="AA1313" s="153">
        <v>1</v>
      </c>
      <c r="AB1313" s="153" t="s">
        <v>7130</v>
      </c>
      <c r="AC1313" s="153">
        <v>1</v>
      </c>
      <c r="AD1313" s="153">
        <v>0</v>
      </c>
      <c r="AE1313" s="153">
        <v>0</v>
      </c>
      <c r="AF1313" s="153">
        <v>0</v>
      </c>
      <c r="AG1313" s="153">
        <v>1</v>
      </c>
      <c r="AH1313" s="153">
        <v>0</v>
      </c>
      <c r="AI1313" s="153">
        <v>0</v>
      </c>
      <c r="AJ1313" s="153" t="s">
        <v>7215</v>
      </c>
      <c r="AK1313" s="153">
        <v>1</v>
      </c>
      <c r="AL1313" s="153">
        <v>200</v>
      </c>
      <c r="AM1313" s="153" t="s">
        <v>7215</v>
      </c>
      <c r="AN1313" s="153">
        <v>0</v>
      </c>
      <c r="AO1313" s="153">
        <v>0</v>
      </c>
      <c r="AP1313" s="154">
        <v>1</v>
      </c>
      <c r="AQ1313" s="153">
        <v>0</v>
      </c>
      <c r="AR1313" s="153">
        <v>0</v>
      </c>
      <c r="AS1313" s="153">
        <v>3</v>
      </c>
      <c r="AT1313" s="153">
        <v>1</v>
      </c>
      <c r="AU1313" s="153" t="s">
        <v>7612</v>
      </c>
      <c r="AV1313" s="153">
        <v>0</v>
      </c>
      <c r="AW1313" s="153">
        <v>0</v>
      </c>
      <c r="AX1313" s="153">
        <v>0</v>
      </c>
      <c r="AY1313" s="153">
        <v>95284538</v>
      </c>
      <c r="AZ1313" s="153">
        <v>95284538</v>
      </c>
      <c r="BA1313" s="153">
        <v>100</v>
      </c>
      <c r="BB1313" s="153">
        <v>1198084995</v>
      </c>
      <c r="BC1313" s="153">
        <v>1198000000</v>
      </c>
      <c r="BD1313" s="153" t="s">
        <v>7198</v>
      </c>
      <c r="BE1313" s="153">
        <v>800000000</v>
      </c>
      <c r="BF1313" s="153">
        <v>0</v>
      </c>
      <c r="BG1313" s="153">
        <v>0</v>
      </c>
      <c r="BH1313" s="155">
        <v>749000000</v>
      </c>
      <c r="BI1313" s="153">
        <v>0</v>
      </c>
      <c r="BJ1313" s="153">
        <v>0</v>
      </c>
    </row>
    <row r="1314" spans="1:62">
      <c r="A1314" s="152">
        <v>4050065308</v>
      </c>
      <c r="B1314" s="153">
        <v>6</v>
      </c>
      <c r="C1314" s="153" t="s">
        <v>10189</v>
      </c>
      <c r="D1314" s="153" t="s">
        <v>8959</v>
      </c>
      <c r="E1314" s="153">
        <v>2023</v>
      </c>
      <c r="F1314" s="153" t="s">
        <v>7125</v>
      </c>
      <c r="G1314" s="153" t="s">
        <v>7126</v>
      </c>
      <c r="H1314" s="153">
        <v>2</v>
      </c>
      <c r="I1314" s="153" t="s">
        <v>7127</v>
      </c>
      <c r="J1314" s="153">
        <v>20</v>
      </c>
      <c r="K1314" s="153" t="s">
        <v>2185</v>
      </c>
      <c r="L1314" s="153" t="s">
        <v>2185</v>
      </c>
      <c r="M1314" s="153">
        <v>199</v>
      </c>
      <c r="N1314" s="153" t="s">
        <v>7128</v>
      </c>
      <c r="O1314" s="153">
        <v>5</v>
      </c>
      <c r="P1314" s="153" t="s">
        <v>7296</v>
      </c>
      <c r="Q1314" s="153">
        <v>55</v>
      </c>
      <c r="R1314" s="153" t="s">
        <v>2869</v>
      </c>
      <c r="S1314" s="153">
        <v>1691</v>
      </c>
      <c r="T1314" s="153" t="s">
        <v>7045</v>
      </c>
      <c r="U1314" s="153">
        <v>25</v>
      </c>
      <c r="V1314" s="153">
        <v>4</v>
      </c>
      <c r="W1314" s="154">
        <v>16914</v>
      </c>
      <c r="X1314" s="153" t="s">
        <v>9520</v>
      </c>
      <c r="Y1314" s="153">
        <v>1</v>
      </c>
      <c r="Z1314" s="153" t="s">
        <v>37</v>
      </c>
      <c r="AA1314" s="153">
        <v>1</v>
      </c>
      <c r="AB1314" s="153" t="s">
        <v>7130</v>
      </c>
      <c r="AC1314" s="153">
        <v>1</v>
      </c>
      <c r="AD1314" s="153">
        <v>0</v>
      </c>
      <c r="AE1314" s="153">
        <v>0</v>
      </c>
      <c r="AF1314" s="153">
        <v>0</v>
      </c>
      <c r="AG1314" s="153">
        <v>125</v>
      </c>
      <c r="AH1314" s="153">
        <v>0</v>
      </c>
      <c r="AI1314" s="153">
        <v>0</v>
      </c>
      <c r="AJ1314" s="153">
        <v>150</v>
      </c>
      <c r="AK1314" s="153">
        <v>100</v>
      </c>
      <c r="AL1314" s="153" t="s">
        <v>7399</v>
      </c>
      <c r="AM1314" s="153">
        <v>150</v>
      </c>
      <c r="AN1314" s="153">
        <v>0</v>
      </c>
      <c r="AO1314" s="153">
        <v>0</v>
      </c>
      <c r="AP1314" s="154">
        <v>200</v>
      </c>
      <c r="AQ1314" s="153">
        <v>0</v>
      </c>
      <c r="AR1314" s="153">
        <v>0</v>
      </c>
      <c r="AS1314" s="153">
        <v>500</v>
      </c>
      <c r="AT1314" s="153">
        <v>100</v>
      </c>
      <c r="AU1314" s="153">
        <v>20</v>
      </c>
      <c r="AV1314" s="153">
        <v>0</v>
      </c>
      <c r="AW1314" s="153">
        <v>0</v>
      </c>
      <c r="AX1314" s="153">
        <v>0</v>
      </c>
      <c r="AY1314" s="153">
        <v>184063000</v>
      </c>
      <c r="AZ1314" s="153">
        <v>0</v>
      </c>
      <c r="BA1314" s="153">
        <v>0</v>
      </c>
      <c r="BB1314" s="153">
        <v>270083000</v>
      </c>
      <c r="BC1314" s="153">
        <v>270082433</v>
      </c>
      <c r="BD1314" s="153">
        <v>100</v>
      </c>
      <c r="BE1314" s="153">
        <v>465000000</v>
      </c>
      <c r="BF1314" s="153">
        <v>184100000</v>
      </c>
      <c r="BG1314" s="153" t="s">
        <v>10318</v>
      </c>
      <c r="BH1314" s="155">
        <v>317000000</v>
      </c>
      <c r="BI1314" s="153">
        <v>0</v>
      </c>
      <c r="BJ1314" s="153">
        <v>0</v>
      </c>
    </row>
    <row r="1315" spans="1:62">
      <c r="A1315" s="152">
        <v>4050065308</v>
      </c>
      <c r="B1315" s="153">
        <v>6</v>
      </c>
      <c r="C1315" s="153" t="s">
        <v>10189</v>
      </c>
      <c r="D1315" s="153" t="s">
        <v>8959</v>
      </c>
      <c r="E1315" s="153">
        <v>2023</v>
      </c>
      <c r="F1315" s="153" t="s">
        <v>7125</v>
      </c>
      <c r="G1315" s="153" t="s">
        <v>7126</v>
      </c>
      <c r="H1315" s="153">
        <v>2</v>
      </c>
      <c r="I1315" s="153" t="s">
        <v>7127</v>
      </c>
      <c r="J1315" s="153">
        <v>20</v>
      </c>
      <c r="K1315" s="153" t="s">
        <v>2185</v>
      </c>
      <c r="L1315" s="153" t="s">
        <v>2185</v>
      </c>
      <c r="M1315" s="153">
        <v>199</v>
      </c>
      <c r="N1315" s="153" t="s">
        <v>7128</v>
      </c>
      <c r="O1315" s="153">
        <v>5</v>
      </c>
      <c r="P1315" s="153" t="s">
        <v>7296</v>
      </c>
      <c r="Q1315" s="153">
        <v>55</v>
      </c>
      <c r="R1315" s="153" t="s">
        <v>2869</v>
      </c>
      <c r="S1315" s="153">
        <v>1691</v>
      </c>
      <c r="T1315" s="153" t="s">
        <v>7045</v>
      </c>
      <c r="U1315" s="153">
        <v>25</v>
      </c>
      <c r="V1315" s="153">
        <v>5</v>
      </c>
      <c r="W1315" s="154">
        <v>16915</v>
      </c>
      <c r="X1315" s="153" t="s">
        <v>10319</v>
      </c>
      <c r="Y1315" s="153">
        <v>1</v>
      </c>
      <c r="Z1315" s="153" t="s">
        <v>37</v>
      </c>
      <c r="AA1315" s="153">
        <v>1</v>
      </c>
      <c r="AB1315" s="153" t="s">
        <v>7130</v>
      </c>
      <c r="AC1315" s="153">
        <v>1</v>
      </c>
      <c r="AD1315" s="153">
        <v>0</v>
      </c>
      <c r="AE1315" s="153">
        <v>0</v>
      </c>
      <c r="AF1315" s="153">
        <v>0</v>
      </c>
      <c r="AG1315" s="153">
        <v>11</v>
      </c>
      <c r="AH1315" s="153">
        <v>11</v>
      </c>
      <c r="AI1315" s="153">
        <v>100</v>
      </c>
      <c r="AJ1315" s="153">
        <v>12</v>
      </c>
      <c r="AK1315" s="153">
        <v>5</v>
      </c>
      <c r="AL1315" s="153" t="s">
        <v>8566</v>
      </c>
      <c r="AM1315" s="153">
        <v>13</v>
      </c>
      <c r="AN1315" s="153">
        <v>0</v>
      </c>
      <c r="AO1315" s="153">
        <v>0</v>
      </c>
      <c r="AP1315" s="154">
        <v>14</v>
      </c>
      <c r="AQ1315" s="153">
        <v>0</v>
      </c>
      <c r="AR1315" s="153">
        <v>0</v>
      </c>
      <c r="AS1315" s="153">
        <v>50</v>
      </c>
      <c r="AT1315" s="153">
        <v>16</v>
      </c>
      <c r="AU1315" s="153">
        <v>32</v>
      </c>
      <c r="AV1315" s="153">
        <v>0</v>
      </c>
      <c r="AW1315" s="153">
        <v>0</v>
      </c>
      <c r="AX1315" s="153">
        <v>0</v>
      </c>
      <c r="AY1315" s="153">
        <v>417559462</v>
      </c>
      <c r="AZ1315" s="153">
        <v>416243032</v>
      </c>
      <c r="BA1315" s="153" t="s">
        <v>8159</v>
      </c>
      <c r="BB1315" s="153">
        <v>517000000</v>
      </c>
      <c r="BC1315" s="153">
        <v>516672051</v>
      </c>
      <c r="BD1315" s="153" t="s">
        <v>7266</v>
      </c>
      <c r="BE1315" s="153">
        <v>580000000</v>
      </c>
      <c r="BF1315" s="153">
        <v>287263275</v>
      </c>
      <c r="BG1315" s="153" t="s">
        <v>10320</v>
      </c>
      <c r="BH1315" s="155">
        <v>625000000</v>
      </c>
      <c r="BI1315" s="153">
        <v>0</v>
      </c>
      <c r="BJ1315" s="153">
        <v>0</v>
      </c>
    </row>
    <row r="1316" spans="1:62">
      <c r="A1316" s="152">
        <v>4050065308</v>
      </c>
      <c r="B1316" s="153">
        <v>6</v>
      </c>
      <c r="C1316" s="153" t="s">
        <v>10189</v>
      </c>
      <c r="D1316" s="153" t="s">
        <v>8959</v>
      </c>
      <c r="E1316" s="153">
        <v>2023</v>
      </c>
      <c r="F1316" s="153" t="s">
        <v>7125</v>
      </c>
      <c r="G1316" s="153" t="s">
        <v>7126</v>
      </c>
      <c r="H1316" s="153">
        <v>2</v>
      </c>
      <c r="I1316" s="153" t="s">
        <v>7127</v>
      </c>
      <c r="J1316" s="153">
        <v>20</v>
      </c>
      <c r="K1316" s="153" t="s">
        <v>2185</v>
      </c>
      <c r="L1316" s="153" t="s">
        <v>2185</v>
      </c>
      <c r="M1316" s="153">
        <v>199</v>
      </c>
      <c r="N1316" s="153" t="s">
        <v>7128</v>
      </c>
      <c r="O1316" s="153">
        <v>5</v>
      </c>
      <c r="P1316" s="153" t="s">
        <v>7296</v>
      </c>
      <c r="Q1316" s="153">
        <v>56</v>
      </c>
      <c r="R1316" s="153" t="s">
        <v>7667</v>
      </c>
      <c r="S1316" s="153">
        <v>1693</v>
      </c>
      <c r="T1316" s="153" t="s">
        <v>10321</v>
      </c>
      <c r="U1316" s="153">
        <v>11</v>
      </c>
      <c r="V1316" s="153">
        <v>1</v>
      </c>
      <c r="W1316" s="154">
        <v>16931</v>
      </c>
      <c r="X1316" s="153" t="s">
        <v>10322</v>
      </c>
      <c r="Y1316" s="153">
        <v>2</v>
      </c>
      <c r="Z1316" s="153" t="s">
        <v>202</v>
      </c>
      <c r="AA1316" s="153">
        <v>1</v>
      </c>
      <c r="AB1316" s="153" t="s">
        <v>7130</v>
      </c>
      <c r="AC1316" s="153">
        <v>1</v>
      </c>
      <c r="AD1316" s="153">
        <v>0</v>
      </c>
      <c r="AE1316" s="153">
        <v>0</v>
      </c>
      <c r="AF1316" s="153">
        <v>0</v>
      </c>
      <c r="AG1316" s="153">
        <v>1</v>
      </c>
      <c r="AH1316" s="153">
        <v>1</v>
      </c>
      <c r="AI1316" s="153">
        <v>100</v>
      </c>
      <c r="AJ1316" s="153">
        <v>1</v>
      </c>
      <c r="AK1316" s="153">
        <v>1</v>
      </c>
      <c r="AL1316" s="153">
        <v>100</v>
      </c>
      <c r="AM1316" s="153">
        <v>1</v>
      </c>
      <c r="AN1316" s="153">
        <v>1</v>
      </c>
      <c r="AO1316" s="153">
        <v>100</v>
      </c>
      <c r="AP1316" s="154">
        <v>1</v>
      </c>
      <c r="AQ1316" s="153">
        <v>0</v>
      </c>
      <c r="AR1316" s="153">
        <v>0</v>
      </c>
      <c r="AS1316" s="153" t="s">
        <v>7131</v>
      </c>
      <c r="AT1316" s="153" t="s">
        <v>7131</v>
      </c>
      <c r="AU1316" s="153" t="s">
        <v>7131</v>
      </c>
      <c r="AV1316" s="153">
        <v>0</v>
      </c>
      <c r="AW1316" s="153">
        <v>0</v>
      </c>
      <c r="AX1316" s="153">
        <v>0</v>
      </c>
      <c r="AY1316" s="153">
        <v>795826000</v>
      </c>
      <c r="AZ1316" s="153">
        <v>790626000</v>
      </c>
      <c r="BA1316" s="153" t="s">
        <v>10323</v>
      </c>
      <c r="BB1316" s="153">
        <v>904358000</v>
      </c>
      <c r="BC1316" s="153">
        <v>851646974</v>
      </c>
      <c r="BD1316" s="153" t="s">
        <v>7514</v>
      </c>
      <c r="BE1316" s="153">
        <v>4000000000</v>
      </c>
      <c r="BF1316" s="153">
        <v>224695359</v>
      </c>
      <c r="BG1316" s="153" t="s">
        <v>10324</v>
      </c>
      <c r="BH1316" s="155">
        <v>817000000</v>
      </c>
      <c r="BI1316" s="153">
        <v>0</v>
      </c>
      <c r="BJ1316" s="153">
        <v>0</v>
      </c>
    </row>
    <row r="1317" spans="1:62">
      <c r="A1317" s="152">
        <v>4050065308</v>
      </c>
      <c r="B1317" s="153">
        <v>6</v>
      </c>
      <c r="C1317" s="153" t="s">
        <v>10189</v>
      </c>
      <c r="D1317" s="153" t="s">
        <v>8959</v>
      </c>
      <c r="E1317" s="153">
        <v>2023</v>
      </c>
      <c r="F1317" s="153" t="s">
        <v>7125</v>
      </c>
      <c r="G1317" s="153" t="s">
        <v>7126</v>
      </c>
      <c r="H1317" s="153">
        <v>2</v>
      </c>
      <c r="I1317" s="153" t="s">
        <v>7127</v>
      </c>
      <c r="J1317" s="153">
        <v>20</v>
      </c>
      <c r="K1317" s="153" t="s">
        <v>2185</v>
      </c>
      <c r="L1317" s="153" t="s">
        <v>2185</v>
      </c>
      <c r="M1317" s="153">
        <v>199</v>
      </c>
      <c r="N1317" s="153" t="s">
        <v>7128</v>
      </c>
      <c r="O1317" s="153">
        <v>5</v>
      </c>
      <c r="P1317" s="153" t="s">
        <v>7296</v>
      </c>
      <c r="Q1317" s="153">
        <v>57</v>
      </c>
      <c r="R1317" s="153" t="s">
        <v>56</v>
      </c>
      <c r="S1317" s="153">
        <v>1696</v>
      </c>
      <c r="T1317" s="153" t="s">
        <v>2903</v>
      </c>
      <c r="U1317" s="153">
        <v>17</v>
      </c>
      <c r="V1317" s="153">
        <v>1</v>
      </c>
      <c r="W1317" s="154">
        <v>16961</v>
      </c>
      <c r="X1317" s="153" t="s">
        <v>7488</v>
      </c>
      <c r="Y1317" s="153">
        <v>1</v>
      </c>
      <c r="Z1317" s="153" t="s">
        <v>37</v>
      </c>
      <c r="AA1317" s="153">
        <v>1</v>
      </c>
      <c r="AB1317" s="153" t="s">
        <v>7130</v>
      </c>
      <c r="AC1317" s="153">
        <v>1</v>
      </c>
      <c r="AD1317" s="153">
        <v>0</v>
      </c>
      <c r="AE1317" s="153">
        <v>0</v>
      </c>
      <c r="AF1317" s="153">
        <v>0</v>
      </c>
      <c r="AG1317" s="153">
        <v>1</v>
      </c>
      <c r="AH1317" s="153">
        <v>1</v>
      </c>
      <c r="AI1317" s="153">
        <v>100</v>
      </c>
      <c r="AJ1317" s="153">
        <v>1</v>
      </c>
      <c r="AK1317" s="153">
        <v>1</v>
      </c>
      <c r="AL1317" s="153">
        <v>100</v>
      </c>
      <c r="AM1317" s="153">
        <v>1</v>
      </c>
      <c r="AN1317" s="153">
        <v>1</v>
      </c>
      <c r="AO1317" s="153">
        <v>100</v>
      </c>
      <c r="AP1317" s="154">
        <v>1</v>
      </c>
      <c r="AQ1317" s="153">
        <v>0</v>
      </c>
      <c r="AR1317" s="153">
        <v>0</v>
      </c>
      <c r="AS1317" s="153">
        <v>4</v>
      </c>
      <c r="AT1317" s="153">
        <v>3</v>
      </c>
      <c r="AU1317" s="153">
        <v>75</v>
      </c>
      <c r="AV1317" s="153">
        <v>0</v>
      </c>
      <c r="AW1317" s="153">
        <v>0</v>
      </c>
      <c r="AX1317" s="153">
        <v>0</v>
      </c>
      <c r="AY1317" s="153">
        <v>4390301000</v>
      </c>
      <c r="AZ1317" s="153">
        <v>3922905166</v>
      </c>
      <c r="BA1317" s="153" t="s">
        <v>10325</v>
      </c>
      <c r="BB1317" s="153">
        <v>5933621144</v>
      </c>
      <c r="BC1317" s="153">
        <v>5811837871</v>
      </c>
      <c r="BD1317" s="153" t="s">
        <v>10326</v>
      </c>
      <c r="BE1317" s="153">
        <v>6220502000</v>
      </c>
      <c r="BF1317" s="153">
        <v>5324683111</v>
      </c>
      <c r="BG1317" s="153" t="s">
        <v>7564</v>
      </c>
      <c r="BH1317" s="155">
        <v>4256000000</v>
      </c>
      <c r="BI1317" s="153">
        <v>0</v>
      </c>
      <c r="BJ1317" s="153">
        <v>0</v>
      </c>
    </row>
    <row r="1318" spans="1:62">
      <c r="A1318" s="152">
        <v>4050065308</v>
      </c>
      <c r="B1318" s="153">
        <v>6</v>
      </c>
      <c r="C1318" s="153" t="s">
        <v>10189</v>
      </c>
      <c r="D1318" s="153" t="s">
        <v>8959</v>
      </c>
      <c r="E1318" s="153">
        <v>2023</v>
      </c>
      <c r="F1318" s="153" t="s">
        <v>7125</v>
      </c>
      <c r="G1318" s="153" t="s">
        <v>7126</v>
      </c>
      <c r="H1318" s="153">
        <v>2</v>
      </c>
      <c r="I1318" s="153" t="s">
        <v>7127</v>
      </c>
      <c r="J1318" s="153">
        <v>20</v>
      </c>
      <c r="K1318" s="153" t="s">
        <v>2185</v>
      </c>
      <c r="L1318" s="153" t="s">
        <v>2185</v>
      </c>
      <c r="M1318" s="153">
        <v>199</v>
      </c>
      <c r="N1318" s="153" t="s">
        <v>7128</v>
      </c>
      <c r="O1318" s="153">
        <v>5</v>
      </c>
      <c r="P1318" s="153" t="s">
        <v>7296</v>
      </c>
      <c r="Q1318" s="153">
        <v>57</v>
      </c>
      <c r="R1318" s="153" t="s">
        <v>56</v>
      </c>
      <c r="S1318" s="153">
        <v>1696</v>
      </c>
      <c r="T1318" s="153" t="s">
        <v>2903</v>
      </c>
      <c r="U1318" s="153">
        <v>17</v>
      </c>
      <c r="V1318" s="153">
        <v>2</v>
      </c>
      <c r="W1318" s="154">
        <v>16962</v>
      </c>
      <c r="X1318" s="153" t="s">
        <v>9302</v>
      </c>
      <c r="Y1318" s="153">
        <v>2</v>
      </c>
      <c r="Z1318" s="153" t="s">
        <v>202</v>
      </c>
      <c r="AA1318" s="153">
        <v>1</v>
      </c>
      <c r="AB1318" s="153" t="s">
        <v>7130</v>
      </c>
      <c r="AC1318" s="153">
        <v>1</v>
      </c>
      <c r="AD1318" s="153">
        <v>0</v>
      </c>
      <c r="AE1318" s="153">
        <v>0</v>
      </c>
      <c r="AF1318" s="153">
        <v>0</v>
      </c>
      <c r="AG1318" s="153">
        <v>1</v>
      </c>
      <c r="AH1318" s="153">
        <v>1</v>
      </c>
      <c r="AI1318" s="153">
        <v>100</v>
      </c>
      <c r="AJ1318" s="153">
        <v>1</v>
      </c>
      <c r="AK1318" s="153">
        <v>1</v>
      </c>
      <c r="AL1318" s="153">
        <v>100</v>
      </c>
      <c r="AM1318" s="153">
        <v>1</v>
      </c>
      <c r="AN1318" s="153">
        <v>1</v>
      </c>
      <c r="AO1318" s="153">
        <v>100</v>
      </c>
      <c r="AP1318" s="154">
        <v>1</v>
      </c>
      <c r="AQ1318" s="153">
        <v>0</v>
      </c>
      <c r="AR1318" s="153">
        <v>0</v>
      </c>
      <c r="AS1318" s="153" t="s">
        <v>7131</v>
      </c>
      <c r="AT1318" s="153" t="s">
        <v>7131</v>
      </c>
      <c r="AU1318" s="153" t="s">
        <v>7131</v>
      </c>
      <c r="AV1318" s="153">
        <v>0</v>
      </c>
      <c r="AW1318" s="153">
        <v>0</v>
      </c>
      <c r="AX1318" s="153">
        <v>0</v>
      </c>
      <c r="AY1318" s="153">
        <v>33323000</v>
      </c>
      <c r="AZ1318" s="153">
        <v>19825720</v>
      </c>
      <c r="BA1318" s="153" t="s">
        <v>10327</v>
      </c>
      <c r="BB1318" s="153">
        <v>40000000</v>
      </c>
      <c r="BC1318" s="153">
        <v>16307333</v>
      </c>
      <c r="BD1318" s="153" t="s">
        <v>10328</v>
      </c>
      <c r="BE1318" s="153">
        <v>40000000</v>
      </c>
      <c r="BF1318" s="153">
        <v>25365000</v>
      </c>
      <c r="BG1318" s="153" t="s">
        <v>10329</v>
      </c>
      <c r="BH1318" s="155">
        <v>53000000</v>
      </c>
      <c r="BI1318" s="153">
        <v>0</v>
      </c>
      <c r="BJ1318" s="153">
        <v>0</v>
      </c>
    </row>
    <row r="1320" spans="1:62">
      <c r="W1320" s="157">
        <v>1</v>
      </c>
      <c r="X1320">
        <v>2</v>
      </c>
      <c r="Y1320" s="157">
        <v>3</v>
      </c>
      <c r="Z1320">
        <v>4</v>
      </c>
      <c r="AA1320" s="157">
        <v>5</v>
      </c>
      <c r="AB1320">
        <v>6</v>
      </c>
      <c r="AC1320" s="157">
        <v>7</v>
      </c>
      <c r="AD1320">
        <v>8</v>
      </c>
      <c r="AE1320" s="157">
        <v>9</v>
      </c>
      <c r="AF1320">
        <v>10</v>
      </c>
      <c r="AG1320" s="157">
        <v>11</v>
      </c>
      <c r="AH1320">
        <v>12</v>
      </c>
      <c r="AI1320" s="157">
        <v>13</v>
      </c>
      <c r="AJ1320">
        <v>14</v>
      </c>
      <c r="AK1320" s="157">
        <v>15</v>
      </c>
      <c r="AL1320">
        <v>16</v>
      </c>
      <c r="AM1320" s="157">
        <v>17</v>
      </c>
      <c r="AN1320">
        <v>18</v>
      </c>
      <c r="AO1320" s="157">
        <v>19</v>
      </c>
      <c r="AP1320">
        <v>20</v>
      </c>
      <c r="AQ1320" s="157">
        <v>21</v>
      </c>
      <c r="AR1320">
        <v>22</v>
      </c>
      <c r="AS1320" s="157">
        <v>23</v>
      </c>
      <c r="AT1320">
        <v>24</v>
      </c>
      <c r="AU1320" s="157">
        <v>25</v>
      </c>
      <c r="AV1320">
        <v>26</v>
      </c>
      <c r="AW1320" s="157">
        <v>27</v>
      </c>
      <c r="AX1320">
        <v>28</v>
      </c>
      <c r="AY1320" s="157">
        <v>29</v>
      </c>
      <c r="AZ1320">
        <v>30</v>
      </c>
      <c r="BA1320" s="157">
        <v>31</v>
      </c>
      <c r="BB1320">
        <v>32</v>
      </c>
      <c r="BC1320" s="157">
        <v>33</v>
      </c>
      <c r="BD1320">
        <v>34</v>
      </c>
      <c r="BE1320" s="157">
        <v>35</v>
      </c>
      <c r="BF1320">
        <v>36</v>
      </c>
      <c r="BG1320" s="157">
        <v>37</v>
      </c>
      <c r="BH1320">
        <v>38</v>
      </c>
      <c r="BI1320" s="157">
        <v>39</v>
      </c>
      <c r="BJ1320">
        <v>40</v>
      </c>
    </row>
  </sheetData>
  <autoFilter ref="A1:BJ1318" xr:uid="{9CF7C1FC-F465-444F-A56A-6E7588B564E7}"/>
  <conditionalFormatting sqref="W2:W1318 W1320 Y1320 AA1320 AC1320 AE1320 AG1320 AI1320 AK1320 AM1320 AO1320 AQ1320 AS1320 AU1320 AW1320 AY1320 BA1320 BC1320 BE1320 BG1320 BI1320">
    <cfRule type="duplicateValues" dxfId="207" priority="1"/>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6"/>
  <dimension ref="A1:X1000"/>
  <sheetViews>
    <sheetView topLeftCell="B1" workbookViewId="0">
      <selection activeCell="U27" sqref="U27"/>
    </sheetView>
  </sheetViews>
  <sheetFormatPr baseColWidth="10" defaultColWidth="11.44140625" defaultRowHeight="14.4"/>
  <cols>
    <col min="1" max="1" width="11.6640625" customWidth="1"/>
    <col min="2" max="2" width="15.6640625" customWidth="1"/>
    <col min="3" max="3" width="25.109375" customWidth="1"/>
    <col min="4" max="4" width="22.88671875" customWidth="1"/>
    <col min="5" max="5" width="14.44140625" customWidth="1"/>
    <col min="6" max="6" width="17.33203125" bestFit="1" customWidth="1"/>
    <col min="7" max="8" width="15.5546875" bestFit="1" customWidth="1"/>
    <col min="9" max="9" width="12.5546875" bestFit="1" customWidth="1"/>
    <col min="11" max="11" width="17.33203125" bestFit="1" customWidth="1"/>
    <col min="12" max="12" width="15.5546875" bestFit="1" customWidth="1"/>
    <col min="13" max="14" width="12.5546875" bestFit="1" customWidth="1"/>
    <col min="15" max="15" width="17.33203125" bestFit="1" customWidth="1"/>
    <col min="16" max="16" width="15.5546875" bestFit="1" customWidth="1"/>
    <col min="17" max="17" width="43.33203125" bestFit="1" customWidth="1"/>
    <col min="18" max="18" width="15.5546875" bestFit="1" customWidth="1"/>
    <col min="19" max="19" width="17.33203125" bestFit="1" customWidth="1"/>
    <col min="20" max="20" width="15.5546875" bestFit="1" customWidth="1"/>
    <col min="21" max="21" width="43.33203125" bestFit="1" customWidth="1"/>
    <col min="23" max="23" width="14.109375" bestFit="1" customWidth="1"/>
    <col min="24" max="24" width="15.5546875" bestFit="1" customWidth="1"/>
    <col min="25" max="25" width="43.33203125" bestFit="1" customWidth="1"/>
  </cols>
  <sheetData>
    <row r="1" spans="1:24" ht="15" thickBot="1">
      <c r="H1" s="105"/>
      <c r="I1" s="105"/>
      <c r="J1" s="105"/>
      <c r="K1" s="105"/>
    </row>
    <row r="2" spans="1:24" ht="15" thickBot="1">
      <c r="H2" s="105"/>
      <c r="I2" s="105"/>
      <c r="J2" s="105"/>
      <c r="K2" s="105"/>
      <c r="P2" s="106" t="s">
        <v>5</v>
      </c>
      <c r="T2" s="106" t="s">
        <v>5</v>
      </c>
      <c r="X2" s="106" t="s">
        <v>5</v>
      </c>
    </row>
    <row r="3" spans="1:24">
      <c r="G3" s="106" t="s">
        <v>5</v>
      </c>
      <c r="L3" s="106" t="s">
        <v>5</v>
      </c>
      <c r="N3" s="106" t="s">
        <v>1</v>
      </c>
      <c r="O3" s="106" t="s">
        <v>2</v>
      </c>
      <c r="P3">
        <v>1</v>
      </c>
      <c r="R3" s="106" t="s">
        <v>1</v>
      </c>
      <c r="S3" s="106" t="s">
        <v>2</v>
      </c>
      <c r="T3">
        <v>5</v>
      </c>
      <c r="V3" s="106" t="s">
        <v>1</v>
      </c>
      <c r="W3" s="106" t="s">
        <v>2</v>
      </c>
      <c r="X3">
        <v>6</v>
      </c>
    </row>
    <row r="4" spans="1:24" ht="27.6">
      <c r="A4" s="109" t="s">
        <v>1</v>
      </c>
      <c r="B4" s="109" t="s">
        <v>2</v>
      </c>
      <c r="C4" s="109" t="s">
        <v>10330</v>
      </c>
      <c r="D4" s="109" t="s">
        <v>10331</v>
      </c>
      <c r="E4" s="106" t="s">
        <v>1</v>
      </c>
      <c r="F4" s="106" t="s">
        <v>2</v>
      </c>
      <c r="G4">
        <v>2</v>
      </c>
      <c r="H4">
        <v>87</v>
      </c>
      <c r="I4" t="s">
        <v>2293</v>
      </c>
      <c r="J4" s="106" t="s">
        <v>1</v>
      </c>
      <c r="K4" s="106" t="s">
        <v>2</v>
      </c>
      <c r="L4">
        <v>79</v>
      </c>
      <c r="M4" t="s">
        <v>2293</v>
      </c>
      <c r="N4">
        <v>1</v>
      </c>
      <c r="O4" t="s">
        <v>27</v>
      </c>
      <c r="P4" s="166"/>
      <c r="R4">
        <v>1</v>
      </c>
      <c r="S4" t="s">
        <v>27</v>
      </c>
      <c r="T4" s="166"/>
      <c r="V4">
        <v>1</v>
      </c>
      <c r="W4" t="s">
        <v>27</v>
      </c>
      <c r="X4" s="166"/>
    </row>
    <row r="5" spans="1:24">
      <c r="A5" s="110">
        <v>1</v>
      </c>
      <c r="B5" s="119" t="s">
        <v>27</v>
      </c>
      <c r="C5" s="122">
        <v>1542</v>
      </c>
      <c r="D5" s="122">
        <v>150</v>
      </c>
      <c r="E5">
        <v>1</v>
      </c>
      <c r="F5" t="s">
        <v>27</v>
      </c>
      <c r="J5">
        <v>1</v>
      </c>
      <c r="K5" t="s">
        <v>27</v>
      </c>
      <c r="L5" s="107"/>
      <c r="M5" s="107"/>
      <c r="N5">
        <v>2</v>
      </c>
      <c r="O5" t="s">
        <v>413</v>
      </c>
      <c r="P5" s="166"/>
      <c r="R5">
        <v>2</v>
      </c>
      <c r="S5" t="s">
        <v>413</v>
      </c>
      <c r="T5" s="166"/>
      <c r="V5">
        <v>2</v>
      </c>
      <c r="W5" t="s">
        <v>413</v>
      </c>
      <c r="X5" s="166"/>
    </row>
    <row r="6" spans="1:24">
      <c r="A6" s="112">
        <v>2</v>
      </c>
      <c r="B6" s="120" t="s">
        <v>413</v>
      </c>
      <c r="C6" s="122">
        <v>679</v>
      </c>
      <c r="D6" s="122">
        <v>0</v>
      </c>
      <c r="E6">
        <v>2</v>
      </c>
      <c r="F6" t="s">
        <v>413</v>
      </c>
      <c r="J6">
        <v>2</v>
      </c>
      <c r="K6" t="s">
        <v>413</v>
      </c>
      <c r="L6" s="107"/>
      <c r="M6" s="107"/>
      <c r="N6">
        <v>3</v>
      </c>
      <c r="O6" t="s">
        <v>544</v>
      </c>
      <c r="P6" s="166"/>
      <c r="R6">
        <v>3</v>
      </c>
      <c r="S6" t="s">
        <v>544</v>
      </c>
      <c r="T6" s="166"/>
      <c r="V6">
        <v>4</v>
      </c>
      <c r="W6" t="s">
        <v>676</v>
      </c>
      <c r="X6" s="166"/>
    </row>
    <row r="7" spans="1:24">
      <c r="A7" s="114">
        <v>3</v>
      </c>
      <c r="B7" s="121" t="s">
        <v>544</v>
      </c>
      <c r="C7" s="122">
        <v>2500</v>
      </c>
      <c r="D7" s="122">
        <v>0</v>
      </c>
      <c r="E7">
        <v>3</v>
      </c>
      <c r="F7" t="s">
        <v>544</v>
      </c>
      <c r="J7">
        <v>4</v>
      </c>
      <c r="K7" t="s">
        <v>676</v>
      </c>
      <c r="L7" s="107"/>
      <c r="M7" s="107"/>
      <c r="N7">
        <v>4</v>
      </c>
      <c r="O7" t="s">
        <v>676</v>
      </c>
      <c r="P7" s="166"/>
      <c r="R7">
        <v>4</v>
      </c>
      <c r="S7" t="s">
        <v>676</v>
      </c>
      <c r="T7" s="166"/>
      <c r="V7">
        <v>5</v>
      </c>
      <c r="W7" t="s">
        <v>791</v>
      </c>
      <c r="X7" s="166"/>
    </row>
    <row r="8" spans="1:24">
      <c r="A8" s="112">
        <v>4</v>
      </c>
      <c r="B8" s="120" t="s">
        <v>676</v>
      </c>
      <c r="C8" s="122">
        <v>6250</v>
      </c>
      <c r="D8" s="122">
        <v>300</v>
      </c>
      <c r="E8">
        <v>4</v>
      </c>
      <c r="F8" t="s">
        <v>676</v>
      </c>
      <c r="J8">
        <v>5</v>
      </c>
      <c r="K8" t="s">
        <v>791</v>
      </c>
      <c r="L8" s="107"/>
      <c r="M8" s="107"/>
      <c r="N8">
        <v>5</v>
      </c>
      <c r="O8" t="s">
        <v>791</v>
      </c>
      <c r="P8" s="166"/>
      <c r="R8">
        <v>5</v>
      </c>
      <c r="S8" t="s">
        <v>791</v>
      </c>
      <c r="T8" s="166"/>
      <c r="V8">
        <v>6</v>
      </c>
      <c r="W8" t="s">
        <v>928</v>
      </c>
      <c r="X8" s="166"/>
    </row>
    <row r="9" spans="1:24">
      <c r="A9" s="112">
        <v>5</v>
      </c>
      <c r="B9" s="120" t="s">
        <v>791</v>
      </c>
      <c r="C9" s="122">
        <v>4661</v>
      </c>
      <c r="D9" s="122">
        <v>460</v>
      </c>
      <c r="E9">
        <v>5</v>
      </c>
      <c r="F9" t="s">
        <v>791</v>
      </c>
      <c r="J9">
        <v>6</v>
      </c>
      <c r="K9" t="s">
        <v>928</v>
      </c>
      <c r="L9" s="107"/>
      <c r="M9" s="107"/>
      <c r="N9">
        <v>6</v>
      </c>
      <c r="O9" t="s">
        <v>928</v>
      </c>
      <c r="P9" s="166"/>
      <c r="R9">
        <v>6</v>
      </c>
      <c r="S9" t="s">
        <v>928</v>
      </c>
      <c r="T9" s="166"/>
      <c r="V9">
        <v>7</v>
      </c>
      <c r="W9" t="s">
        <v>1017</v>
      </c>
      <c r="X9" s="166"/>
    </row>
    <row r="10" spans="1:24">
      <c r="A10" s="116">
        <v>6</v>
      </c>
      <c r="B10" s="120" t="s">
        <v>928</v>
      </c>
      <c r="C10" s="122">
        <v>2111</v>
      </c>
      <c r="D10" s="122">
        <v>200</v>
      </c>
      <c r="E10">
        <v>6</v>
      </c>
      <c r="F10" t="s">
        <v>928</v>
      </c>
      <c r="J10">
        <v>7</v>
      </c>
      <c r="K10" t="s">
        <v>1017</v>
      </c>
      <c r="L10" s="107"/>
      <c r="M10" s="107"/>
      <c r="N10">
        <v>7</v>
      </c>
      <c r="O10" t="s">
        <v>1017</v>
      </c>
      <c r="P10" s="166"/>
      <c r="R10">
        <v>7</v>
      </c>
      <c r="S10" t="s">
        <v>1017</v>
      </c>
      <c r="T10" s="166"/>
      <c r="V10">
        <v>8</v>
      </c>
      <c r="W10" t="s">
        <v>1123</v>
      </c>
      <c r="X10" s="166"/>
    </row>
    <row r="11" spans="1:24">
      <c r="A11" s="112">
        <v>7</v>
      </c>
      <c r="B11" s="120" t="s">
        <v>1017</v>
      </c>
      <c r="C11" s="122">
        <v>6170</v>
      </c>
      <c r="D11" s="122">
        <v>400</v>
      </c>
      <c r="E11">
        <v>7</v>
      </c>
      <c r="F11" t="s">
        <v>1017</v>
      </c>
      <c r="J11">
        <v>8</v>
      </c>
      <c r="K11" t="s">
        <v>1123</v>
      </c>
      <c r="L11" s="107"/>
      <c r="M11" s="107"/>
      <c r="N11">
        <v>8</v>
      </c>
      <c r="O11" t="s">
        <v>1123</v>
      </c>
      <c r="P11" s="166"/>
      <c r="R11">
        <v>8</v>
      </c>
      <c r="S11" t="s">
        <v>1123</v>
      </c>
      <c r="T11" s="166"/>
      <c r="V11">
        <v>9</v>
      </c>
      <c r="W11" t="s">
        <v>1235</v>
      </c>
      <c r="X11" s="166"/>
    </row>
    <row r="12" spans="1:24">
      <c r="A12" s="112">
        <v>8</v>
      </c>
      <c r="B12" s="120" t="s">
        <v>1123</v>
      </c>
      <c r="C12" s="122">
        <v>5826</v>
      </c>
      <c r="D12" s="122">
        <v>500</v>
      </c>
      <c r="E12">
        <v>8</v>
      </c>
      <c r="F12" t="s">
        <v>1123</v>
      </c>
      <c r="J12">
        <v>9</v>
      </c>
      <c r="K12" t="s">
        <v>1235</v>
      </c>
      <c r="L12" s="107"/>
      <c r="M12" s="107"/>
      <c r="N12">
        <v>9</v>
      </c>
      <c r="O12" t="s">
        <v>1235</v>
      </c>
      <c r="P12" s="166"/>
      <c r="R12">
        <v>9</v>
      </c>
      <c r="S12" t="s">
        <v>1235</v>
      </c>
      <c r="T12" s="166"/>
      <c r="V12">
        <v>10</v>
      </c>
      <c r="W12" t="s">
        <v>1346</v>
      </c>
      <c r="X12" s="166"/>
    </row>
    <row r="13" spans="1:24">
      <c r="A13" s="112">
        <v>9</v>
      </c>
      <c r="B13" s="120" t="s">
        <v>1235</v>
      </c>
      <c r="C13" s="122">
        <v>1480</v>
      </c>
      <c r="D13" s="122">
        <v>500</v>
      </c>
      <c r="E13">
        <v>9</v>
      </c>
      <c r="F13" t="s">
        <v>1235</v>
      </c>
      <c r="J13">
        <v>10</v>
      </c>
      <c r="K13" t="s">
        <v>1346</v>
      </c>
      <c r="L13" s="107"/>
      <c r="M13" s="107"/>
      <c r="N13">
        <v>10</v>
      </c>
      <c r="O13" t="s">
        <v>1346</v>
      </c>
      <c r="P13" s="166"/>
      <c r="R13">
        <v>10</v>
      </c>
      <c r="S13" t="s">
        <v>1346</v>
      </c>
      <c r="T13" s="166"/>
      <c r="V13">
        <v>11</v>
      </c>
      <c r="W13" t="s">
        <v>1436</v>
      </c>
      <c r="X13" s="166"/>
    </row>
    <row r="14" spans="1:24">
      <c r="A14" s="112">
        <v>10</v>
      </c>
      <c r="B14" s="120" t="s">
        <v>1346</v>
      </c>
      <c r="C14" s="122">
        <v>3650</v>
      </c>
      <c r="D14" s="122">
        <v>700</v>
      </c>
      <c r="E14">
        <v>10</v>
      </c>
      <c r="F14" t="s">
        <v>1346</v>
      </c>
      <c r="J14">
        <v>11</v>
      </c>
      <c r="K14" t="s">
        <v>1436</v>
      </c>
      <c r="L14" s="107"/>
      <c r="M14" s="107"/>
      <c r="N14">
        <v>11</v>
      </c>
      <c r="O14" t="s">
        <v>1436</v>
      </c>
      <c r="P14" s="166"/>
      <c r="R14">
        <v>11</v>
      </c>
      <c r="S14" t="s">
        <v>1436</v>
      </c>
      <c r="T14" s="166"/>
      <c r="V14">
        <v>13</v>
      </c>
      <c r="W14" t="s">
        <v>1614</v>
      </c>
      <c r="X14" s="166"/>
    </row>
    <row r="15" spans="1:24">
      <c r="A15" s="112">
        <v>11</v>
      </c>
      <c r="B15" s="120" t="s">
        <v>1436</v>
      </c>
      <c r="C15" s="122">
        <v>6630</v>
      </c>
      <c r="D15" s="122">
        <v>600</v>
      </c>
      <c r="E15">
        <v>11</v>
      </c>
      <c r="F15" t="s">
        <v>1436</v>
      </c>
      <c r="J15">
        <v>12</v>
      </c>
      <c r="K15" t="s">
        <v>1536</v>
      </c>
      <c r="L15" s="107"/>
      <c r="M15" s="107"/>
      <c r="N15">
        <v>12</v>
      </c>
      <c r="O15" t="s">
        <v>1536</v>
      </c>
      <c r="P15" s="166"/>
      <c r="R15">
        <v>12</v>
      </c>
      <c r="S15" t="s">
        <v>1536</v>
      </c>
      <c r="T15" s="166"/>
      <c r="V15">
        <v>14</v>
      </c>
      <c r="W15" t="s">
        <v>1691</v>
      </c>
      <c r="X15" s="166"/>
    </row>
    <row r="16" spans="1:24">
      <c r="A16" s="114">
        <v>12</v>
      </c>
      <c r="B16" s="121" t="s">
        <v>1536</v>
      </c>
      <c r="C16" s="122">
        <v>1050</v>
      </c>
      <c r="D16" s="122">
        <v>0</v>
      </c>
      <c r="E16">
        <v>13</v>
      </c>
      <c r="F16" t="s">
        <v>1614</v>
      </c>
      <c r="J16">
        <v>13</v>
      </c>
      <c r="K16" t="s">
        <v>1614</v>
      </c>
      <c r="L16" s="107"/>
      <c r="M16" s="107"/>
      <c r="N16">
        <v>13</v>
      </c>
      <c r="O16" t="s">
        <v>1614</v>
      </c>
      <c r="P16" s="166"/>
      <c r="R16">
        <v>13</v>
      </c>
      <c r="S16" t="s">
        <v>1614</v>
      </c>
      <c r="T16" s="166"/>
      <c r="V16">
        <v>16</v>
      </c>
      <c r="W16" t="s">
        <v>1861</v>
      </c>
      <c r="X16" s="166"/>
    </row>
    <row r="17" spans="1:24">
      <c r="A17" s="112">
        <v>13</v>
      </c>
      <c r="B17" s="120" t="s">
        <v>1614</v>
      </c>
      <c r="C17" s="122">
        <v>357</v>
      </c>
      <c r="D17" s="122">
        <v>0</v>
      </c>
      <c r="E17">
        <v>14</v>
      </c>
      <c r="F17" t="s">
        <v>1691</v>
      </c>
      <c r="J17">
        <v>14</v>
      </c>
      <c r="K17" t="s">
        <v>1691</v>
      </c>
      <c r="L17" s="107"/>
      <c r="M17" s="107"/>
      <c r="N17">
        <v>14</v>
      </c>
      <c r="O17" t="s">
        <v>1691</v>
      </c>
      <c r="P17" s="166"/>
      <c r="R17">
        <v>14</v>
      </c>
      <c r="S17" t="s">
        <v>1691</v>
      </c>
      <c r="T17" s="166"/>
      <c r="V17">
        <v>17</v>
      </c>
      <c r="W17" t="s">
        <v>1933</v>
      </c>
      <c r="X17" s="166"/>
    </row>
    <row r="18" spans="1:24">
      <c r="A18" s="114">
        <v>14</v>
      </c>
      <c r="B18" s="121" t="s">
        <v>1691</v>
      </c>
      <c r="C18" s="122">
        <v>1509</v>
      </c>
      <c r="D18" s="122">
        <v>150</v>
      </c>
      <c r="E18">
        <v>17</v>
      </c>
      <c r="F18" t="s">
        <v>1933</v>
      </c>
      <c r="J18">
        <v>15</v>
      </c>
      <c r="K18" t="s">
        <v>1784</v>
      </c>
      <c r="L18" s="107"/>
      <c r="M18" s="107"/>
      <c r="N18">
        <v>15</v>
      </c>
      <c r="O18" t="s">
        <v>1784</v>
      </c>
      <c r="P18" s="166"/>
      <c r="R18">
        <v>15</v>
      </c>
      <c r="S18" t="s">
        <v>1784</v>
      </c>
      <c r="T18" s="166"/>
      <c r="V18">
        <v>19</v>
      </c>
      <c r="W18" t="s">
        <v>2089</v>
      </c>
      <c r="X18" s="166"/>
    </row>
    <row r="19" spans="1:24">
      <c r="A19" s="116">
        <v>15</v>
      </c>
      <c r="B19" s="120" t="s">
        <v>1784</v>
      </c>
      <c r="C19" s="122">
        <v>949</v>
      </c>
      <c r="D19" s="122">
        <v>0</v>
      </c>
      <c r="E19">
        <v>18</v>
      </c>
      <c r="F19" t="s">
        <v>2012</v>
      </c>
      <c r="J19">
        <v>16</v>
      </c>
      <c r="K19" t="s">
        <v>1861</v>
      </c>
      <c r="L19" s="107"/>
      <c r="M19" s="107"/>
      <c r="N19">
        <v>16</v>
      </c>
      <c r="O19" t="s">
        <v>1861</v>
      </c>
      <c r="P19" s="166"/>
      <c r="R19">
        <v>16</v>
      </c>
      <c r="S19" t="s">
        <v>1861</v>
      </c>
      <c r="T19" s="166"/>
    </row>
    <row r="20" spans="1:24">
      <c r="A20" s="112">
        <v>16</v>
      </c>
      <c r="B20" s="120" t="s">
        <v>1861</v>
      </c>
      <c r="C20" s="122">
        <v>1705</v>
      </c>
      <c r="D20" s="122">
        <v>240</v>
      </c>
      <c r="E20">
        <v>19</v>
      </c>
      <c r="F20" t="s">
        <v>2089</v>
      </c>
      <c r="J20">
        <v>17</v>
      </c>
      <c r="K20" t="s">
        <v>1933</v>
      </c>
      <c r="L20" s="107"/>
      <c r="M20" s="107"/>
      <c r="N20">
        <v>17</v>
      </c>
      <c r="O20" t="s">
        <v>1933</v>
      </c>
      <c r="P20" s="166"/>
      <c r="R20">
        <v>17</v>
      </c>
      <c r="S20" t="s">
        <v>1933</v>
      </c>
      <c r="T20" s="166"/>
    </row>
    <row r="21" spans="1:24">
      <c r="A21" s="116">
        <v>17</v>
      </c>
      <c r="B21" s="120" t="s">
        <v>1933</v>
      </c>
      <c r="C21" s="122">
        <v>514</v>
      </c>
      <c r="D21" s="122">
        <v>0</v>
      </c>
      <c r="E21">
        <v>20</v>
      </c>
      <c r="F21" t="s">
        <v>2185</v>
      </c>
      <c r="J21">
        <v>18</v>
      </c>
      <c r="K21" t="s">
        <v>2012</v>
      </c>
      <c r="L21" s="107"/>
      <c r="M21" s="107"/>
      <c r="N21">
        <v>18</v>
      </c>
      <c r="O21" t="s">
        <v>2012</v>
      </c>
      <c r="P21" s="166"/>
      <c r="R21">
        <v>18</v>
      </c>
      <c r="S21" t="s">
        <v>2012</v>
      </c>
      <c r="T21" s="166"/>
    </row>
    <row r="22" spans="1:24">
      <c r="A22" s="112">
        <v>18</v>
      </c>
      <c r="B22" s="120" t="s">
        <v>2012</v>
      </c>
      <c r="C22" s="122">
        <v>6500</v>
      </c>
      <c r="D22" s="122">
        <v>300</v>
      </c>
      <c r="E22" t="s">
        <v>2293</v>
      </c>
      <c r="J22">
        <v>19</v>
      </c>
      <c r="K22" t="s">
        <v>2089</v>
      </c>
      <c r="L22" s="107"/>
      <c r="M22" s="107"/>
      <c r="N22">
        <v>19</v>
      </c>
      <c r="O22" t="s">
        <v>2089</v>
      </c>
      <c r="P22" s="166"/>
      <c r="R22">
        <v>19</v>
      </c>
      <c r="S22" t="s">
        <v>2089</v>
      </c>
      <c r="T22" s="166"/>
    </row>
    <row r="23" spans="1:24">
      <c r="A23" s="112">
        <v>19</v>
      </c>
      <c r="B23" s="120" t="s">
        <v>2089</v>
      </c>
      <c r="C23" s="122">
        <v>6750</v>
      </c>
      <c r="D23" s="122">
        <v>500</v>
      </c>
      <c r="J23">
        <v>20</v>
      </c>
      <c r="K23" t="s">
        <v>2185</v>
      </c>
      <c r="L23" s="107"/>
      <c r="M23" s="107"/>
    </row>
    <row r="24" spans="1:24">
      <c r="A24" s="114">
        <v>20</v>
      </c>
      <c r="B24" s="121" t="s">
        <v>2185</v>
      </c>
      <c r="C24" s="122">
        <v>305</v>
      </c>
      <c r="D24" s="122">
        <v>0</v>
      </c>
      <c r="J24" t="s">
        <v>2293</v>
      </c>
      <c r="L24" s="107"/>
      <c r="M24" s="107"/>
    </row>
    <row r="25" spans="1:24" ht="15" thickBot="1">
      <c r="A25" s="117"/>
      <c r="B25" s="117"/>
      <c r="C25" s="123">
        <f>SUM(C5:C24)</f>
        <v>61138</v>
      </c>
      <c r="D25" s="123">
        <f>SUM(D5:D24)</f>
        <v>5000</v>
      </c>
    </row>
    <row r="26" spans="1:24" ht="15" thickBot="1">
      <c r="C26" s="105"/>
      <c r="D26" s="105"/>
      <c r="F26" s="105"/>
      <c r="G26" s="105"/>
      <c r="H26" s="105"/>
      <c r="I26" s="105"/>
      <c r="J26" s="105"/>
      <c r="K26" s="105"/>
    </row>
    <row r="27" spans="1:24" ht="15" thickBot="1">
      <c r="C27" s="105"/>
      <c r="D27" s="105"/>
      <c r="F27" s="105"/>
      <c r="G27" s="105"/>
      <c r="H27" s="105"/>
      <c r="I27" s="105"/>
      <c r="J27" s="105"/>
      <c r="K27" s="105"/>
    </row>
    <row r="28" spans="1:24" ht="15" thickBot="1">
      <c r="C28" s="105"/>
      <c r="D28" s="105"/>
      <c r="F28" s="105"/>
      <c r="G28" s="105"/>
      <c r="H28" s="105"/>
      <c r="I28" s="105"/>
      <c r="J28" s="105"/>
      <c r="K28" s="105"/>
    </row>
    <row r="29" spans="1:24" ht="15" thickBot="1">
      <c r="A29">
        <v>1</v>
      </c>
      <c r="B29">
        <v>2</v>
      </c>
      <c r="C29">
        <v>3</v>
      </c>
      <c r="D29">
        <v>4</v>
      </c>
      <c r="E29">
        <v>5</v>
      </c>
      <c r="F29">
        <v>6</v>
      </c>
      <c r="G29">
        <v>7</v>
      </c>
      <c r="H29">
        <v>8</v>
      </c>
      <c r="I29">
        <v>9</v>
      </c>
      <c r="J29">
        <v>10</v>
      </c>
      <c r="K29">
        <v>11</v>
      </c>
      <c r="L29">
        <v>12</v>
      </c>
      <c r="M29">
        <v>13</v>
      </c>
      <c r="N29">
        <v>14</v>
      </c>
      <c r="O29">
        <v>15</v>
      </c>
      <c r="P29">
        <v>16</v>
      </c>
      <c r="Q29">
        <v>17</v>
      </c>
    </row>
    <row r="30" spans="1:24" ht="15" thickBot="1">
      <c r="C30" s="105"/>
      <c r="D30" s="105"/>
      <c r="F30" s="105"/>
      <c r="G30" s="105"/>
      <c r="H30" s="105"/>
      <c r="I30" s="105"/>
      <c r="J30" s="105"/>
      <c r="K30" s="105"/>
    </row>
    <row r="31" spans="1:24" ht="15" thickBot="1">
      <c r="C31" s="105"/>
      <c r="D31" s="105"/>
      <c r="F31" s="105"/>
      <c r="G31" s="105"/>
      <c r="H31" s="105"/>
      <c r="I31" s="105"/>
      <c r="J31" s="105"/>
      <c r="K31" s="105"/>
    </row>
    <row r="32" spans="1:24" ht="15" thickBot="1">
      <c r="C32" s="105"/>
      <c r="D32" s="105"/>
      <c r="F32" s="105"/>
      <c r="G32" s="105"/>
      <c r="H32" s="105"/>
      <c r="I32" s="105"/>
      <c r="J32" s="105"/>
      <c r="K32" s="105"/>
    </row>
    <row r="33" spans="3:11" ht="15" thickBot="1">
      <c r="C33" s="105"/>
      <c r="D33" s="105"/>
      <c r="F33" s="105"/>
      <c r="G33" s="105"/>
      <c r="H33" s="105"/>
      <c r="I33" s="105"/>
      <c r="J33" s="105"/>
      <c r="K33" s="105"/>
    </row>
    <row r="34" spans="3:11" ht="15" thickBot="1">
      <c r="C34" s="105"/>
      <c r="D34" s="105"/>
      <c r="F34" s="105"/>
      <c r="G34" s="105"/>
      <c r="H34" s="105"/>
      <c r="I34" s="105"/>
      <c r="J34" s="105"/>
      <c r="K34" s="105"/>
    </row>
    <row r="35" spans="3:11" ht="15" thickBot="1">
      <c r="C35" s="105"/>
      <c r="D35" s="105"/>
      <c r="F35" s="105"/>
      <c r="G35" s="105"/>
      <c r="H35" s="105"/>
      <c r="I35" s="105"/>
      <c r="J35" s="105"/>
      <c r="K35" s="105"/>
    </row>
    <row r="36" spans="3:11" ht="15" thickBot="1">
      <c r="C36" s="105"/>
      <c r="D36" s="105"/>
      <c r="F36" s="105"/>
      <c r="G36" s="105"/>
      <c r="H36" s="105"/>
      <c r="I36" s="105"/>
      <c r="J36" s="105"/>
      <c r="K36" s="105"/>
    </row>
    <row r="37" spans="3:11" ht="15" thickBot="1">
      <c r="C37" s="105"/>
      <c r="D37" s="105"/>
      <c r="F37" s="105"/>
      <c r="G37" s="105"/>
      <c r="H37" s="105"/>
      <c r="I37" s="105"/>
      <c r="J37" s="105"/>
      <c r="K37" s="105"/>
    </row>
    <row r="38" spans="3:11" ht="15" thickBot="1">
      <c r="C38" s="105"/>
      <c r="D38" s="105"/>
      <c r="F38" s="105"/>
      <c r="G38" s="105"/>
      <c r="H38" s="105"/>
      <c r="I38" s="105"/>
      <c r="J38" s="105"/>
      <c r="K38" s="105"/>
    </row>
    <row r="39" spans="3:11" ht="15" thickBot="1">
      <c r="C39" s="105"/>
      <c r="D39" s="105"/>
      <c r="F39" s="105"/>
      <c r="G39" s="105"/>
      <c r="H39" s="105"/>
      <c r="I39" s="105"/>
      <c r="J39" s="105"/>
      <c r="K39" s="105"/>
    </row>
    <row r="40" spans="3:11" ht="15" thickBot="1">
      <c r="C40" s="105"/>
      <c r="D40" s="105"/>
      <c r="F40" s="105"/>
      <c r="G40" s="105"/>
      <c r="H40" s="105"/>
      <c r="I40" s="105"/>
      <c r="J40" s="105"/>
      <c r="K40" s="105"/>
    </row>
    <row r="41" spans="3:11" ht="15" thickBot="1">
      <c r="C41" s="105"/>
      <c r="D41" s="105"/>
      <c r="F41" s="105"/>
      <c r="G41" s="105"/>
      <c r="H41" s="105"/>
      <c r="I41" s="105"/>
      <c r="J41" s="105"/>
      <c r="K41" s="105"/>
    </row>
    <row r="42" spans="3:11" ht="15" thickBot="1">
      <c r="C42" s="105"/>
      <c r="D42" s="105"/>
      <c r="F42" s="105"/>
      <c r="G42" s="105"/>
      <c r="H42" s="105"/>
      <c r="I42" s="105"/>
      <c r="J42" s="105"/>
      <c r="K42" s="105"/>
    </row>
    <row r="43" spans="3:11" ht="15" thickBot="1">
      <c r="C43" s="105"/>
      <c r="D43" s="105"/>
      <c r="E43" s="105"/>
      <c r="F43" s="105"/>
      <c r="G43" s="105"/>
      <c r="H43" s="105"/>
      <c r="I43" s="105"/>
      <c r="J43" s="105"/>
      <c r="K43" s="105"/>
    </row>
    <row r="44" spans="3:11" ht="15" thickBot="1">
      <c r="C44" s="105"/>
      <c r="D44" s="105"/>
      <c r="E44" s="105"/>
      <c r="F44" s="105"/>
      <c r="G44" s="105"/>
      <c r="H44" s="105"/>
      <c r="I44" s="105"/>
      <c r="J44" s="105"/>
      <c r="K44" s="105"/>
    </row>
    <row r="45" spans="3:11" ht="15" thickBot="1">
      <c r="C45" s="105"/>
      <c r="D45" s="105"/>
      <c r="E45" s="105"/>
      <c r="F45" s="105"/>
      <c r="G45" s="105"/>
      <c r="H45" s="105"/>
      <c r="I45" s="105"/>
      <c r="J45" s="105"/>
      <c r="K45" s="105"/>
    </row>
    <row r="46" spans="3:11" ht="15" thickBot="1">
      <c r="C46" s="105"/>
      <c r="D46" s="105"/>
      <c r="E46" s="105"/>
      <c r="F46" s="105"/>
      <c r="G46" s="105"/>
      <c r="H46" s="105"/>
      <c r="I46" s="105"/>
      <c r="J46" s="105"/>
      <c r="K46" s="105"/>
    </row>
    <row r="47" spans="3:11" ht="15" thickBot="1">
      <c r="C47" s="105"/>
      <c r="D47" s="105"/>
      <c r="E47" s="105"/>
      <c r="F47" s="105"/>
      <c r="G47" s="105"/>
      <c r="H47" s="105"/>
      <c r="I47" s="105"/>
      <c r="J47" s="105"/>
      <c r="K47" s="105"/>
    </row>
    <row r="48" spans="3:11" ht="15" thickBot="1">
      <c r="C48" s="105"/>
      <c r="D48" s="105"/>
      <c r="E48" s="105"/>
      <c r="F48" s="105"/>
      <c r="G48" s="105"/>
      <c r="H48" s="105"/>
      <c r="I48" s="105"/>
      <c r="J48" s="105"/>
      <c r="K48" s="105"/>
    </row>
    <row r="49" spans="3:11" ht="15" thickBot="1">
      <c r="C49" s="105"/>
      <c r="D49" s="105"/>
      <c r="E49" s="105"/>
      <c r="F49" s="105"/>
      <c r="G49" s="105"/>
      <c r="H49" s="105"/>
      <c r="I49" s="105"/>
      <c r="J49" s="105"/>
      <c r="K49" s="105"/>
    </row>
    <row r="50" spans="3:11" ht="15" thickBot="1">
      <c r="C50" s="105"/>
      <c r="D50" s="105"/>
      <c r="E50" s="105"/>
      <c r="F50" s="105"/>
      <c r="G50" s="105"/>
      <c r="H50" s="105"/>
      <c r="I50" s="105"/>
      <c r="J50" s="105"/>
      <c r="K50" s="105"/>
    </row>
    <row r="51" spans="3:11" ht="15" thickBot="1">
      <c r="C51" s="105"/>
      <c r="D51" s="105"/>
      <c r="E51" s="105"/>
      <c r="F51" s="105"/>
      <c r="G51" s="105"/>
      <c r="H51" s="105"/>
      <c r="I51" s="105"/>
      <c r="J51" s="105"/>
      <c r="K51" s="105"/>
    </row>
    <row r="52" spans="3:11" ht="15" thickBot="1">
      <c r="C52" s="105"/>
      <c r="D52" s="105"/>
      <c r="E52" s="105"/>
      <c r="F52" s="105"/>
      <c r="G52" s="105"/>
      <c r="H52" s="105"/>
      <c r="I52" s="105"/>
      <c r="J52" s="105"/>
      <c r="K52" s="105"/>
    </row>
    <row r="53" spans="3:11" ht="15" thickBot="1">
      <c r="C53" s="105"/>
      <c r="D53" s="105"/>
      <c r="E53" s="105"/>
      <c r="F53" s="105"/>
      <c r="G53" s="105"/>
      <c r="H53" s="105"/>
      <c r="I53" s="105"/>
      <c r="J53" s="105"/>
      <c r="K53" s="105"/>
    </row>
    <row r="54" spans="3:11" ht="15" thickBot="1">
      <c r="C54" s="105"/>
      <c r="D54" s="105"/>
      <c r="E54" s="105"/>
      <c r="F54" s="105"/>
      <c r="G54" s="105"/>
      <c r="H54" s="105"/>
      <c r="I54" s="105"/>
      <c r="J54" s="105"/>
      <c r="K54" s="105"/>
    </row>
    <row r="55" spans="3:11" ht="15" thickBot="1">
      <c r="C55" s="105"/>
      <c r="D55" s="105"/>
      <c r="E55" s="105"/>
      <c r="F55" s="105"/>
      <c r="G55" s="105"/>
      <c r="H55" s="105"/>
      <c r="I55" s="105"/>
      <c r="J55" s="105"/>
      <c r="K55" s="105"/>
    </row>
    <row r="56" spans="3:11" ht="15" thickBot="1">
      <c r="C56" s="105"/>
      <c r="D56" s="105"/>
      <c r="E56" s="105"/>
      <c r="F56" s="105"/>
      <c r="G56" s="105"/>
      <c r="H56" s="105"/>
      <c r="I56" s="105"/>
      <c r="J56" s="105"/>
      <c r="K56" s="105"/>
    </row>
    <row r="57" spans="3:11" ht="15" thickBot="1">
      <c r="C57" s="105"/>
      <c r="D57" s="105"/>
      <c r="E57" s="105"/>
      <c r="F57" s="105"/>
      <c r="G57" s="105"/>
      <c r="H57" s="105"/>
      <c r="I57" s="105"/>
      <c r="J57" s="105"/>
      <c r="K57" s="105"/>
    </row>
    <row r="58" spans="3:11" ht="15" thickBot="1">
      <c r="C58" s="105"/>
      <c r="D58" s="105"/>
      <c r="E58" s="105"/>
      <c r="F58" s="105"/>
      <c r="G58" s="105"/>
      <c r="H58" s="105"/>
      <c r="I58" s="105"/>
      <c r="J58" s="105"/>
      <c r="K58" s="105"/>
    </row>
    <row r="59" spans="3:11" ht="15" thickBot="1">
      <c r="C59" s="105"/>
      <c r="D59" s="105"/>
      <c r="E59" s="105"/>
      <c r="F59" s="105"/>
      <c r="G59" s="105"/>
      <c r="H59" s="105"/>
      <c r="I59" s="105"/>
      <c r="J59" s="105"/>
      <c r="K59" s="105"/>
    </row>
    <row r="60" spans="3:11" ht="15" thickBot="1">
      <c r="C60" s="105"/>
      <c r="D60" s="105"/>
      <c r="E60" s="105"/>
      <c r="F60" s="105"/>
      <c r="G60" s="105"/>
      <c r="H60" s="105"/>
      <c r="I60" s="105"/>
      <c r="J60" s="105"/>
      <c r="K60" s="105"/>
    </row>
    <row r="61" spans="3:11" ht="15" thickBot="1">
      <c r="C61" s="105"/>
      <c r="D61" s="105"/>
      <c r="E61" s="105"/>
      <c r="F61" s="105"/>
      <c r="G61" s="105"/>
      <c r="H61" s="105"/>
      <c r="I61" s="105"/>
      <c r="J61" s="105"/>
      <c r="K61" s="105"/>
    </row>
    <row r="62" spans="3:11" ht="15" thickBot="1">
      <c r="C62" s="105"/>
      <c r="D62" s="105"/>
      <c r="E62" s="105"/>
      <c r="F62" s="105"/>
      <c r="G62" s="105"/>
      <c r="H62" s="105"/>
      <c r="I62" s="105"/>
      <c r="J62" s="105"/>
      <c r="K62" s="105"/>
    </row>
    <row r="63" spans="3:11" ht="15" thickBot="1">
      <c r="C63" s="105"/>
      <c r="D63" s="105"/>
      <c r="E63" s="105"/>
      <c r="F63" s="105"/>
      <c r="G63" s="105"/>
      <c r="H63" s="105"/>
      <c r="I63" s="105"/>
      <c r="J63" s="105"/>
      <c r="K63" s="105"/>
    </row>
    <row r="64" spans="3:11" ht="15" thickBot="1">
      <c r="C64" s="105"/>
      <c r="D64" s="105"/>
      <c r="E64" s="105"/>
      <c r="F64" s="105"/>
      <c r="G64" s="105"/>
      <c r="H64" s="105"/>
      <c r="I64" s="105"/>
      <c r="J64" s="105"/>
      <c r="K64" s="105"/>
    </row>
    <row r="65" spans="3:11" ht="15" thickBot="1">
      <c r="C65" s="105"/>
      <c r="D65" s="105"/>
      <c r="E65" s="105"/>
      <c r="F65" s="105"/>
      <c r="G65" s="105"/>
      <c r="H65" s="105"/>
      <c r="I65" s="105"/>
      <c r="J65" s="105"/>
      <c r="K65" s="105"/>
    </row>
    <row r="66" spans="3:11" ht="15" thickBot="1">
      <c r="C66" s="105"/>
      <c r="D66" s="105"/>
      <c r="E66" s="105"/>
      <c r="F66" s="105"/>
      <c r="G66" s="105"/>
      <c r="H66" s="105"/>
      <c r="I66" s="105"/>
      <c r="J66" s="105"/>
      <c r="K66" s="105"/>
    </row>
    <row r="67" spans="3:11" ht="15" thickBot="1">
      <c r="C67" s="105"/>
      <c r="D67" s="105"/>
      <c r="E67" s="105"/>
      <c r="F67" s="105"/>
      <c r="G67" s="105"/>
      <c r="H67" s="105"/>
      <c r="I67" s="105"/>
      <c r="J67" s="105"/>
      <c r="K67" s="105"/>
    </row>
    <row r="68" spans="3:11" ht="15" thickBot="1">
      <c r="C68" s="105"/>
      <c r="D68" s="105"/>
      <c r="E68" s="105"/>
      <c r="F68" s="105"/>
      <c r="G68" s="105"/>
      <c r="H68" s="105"/>
      <c r="I68" s="105"/>
      <c r="J68" s="105"/>
      <c r="K68" s="105"/>
    </row>
    <row r="69" spans="3:11" ht="15" thickBot="1">
      <c r="C69" s="105"/>
      <c r="D69" s="105"/>
      <c r="E69" s="105"/>
      <c r="F69" s="105"/>
      <c r="G69" s="105"/>
      <c r="H69" s="105"/>
      <c r="I69" s="105"/>
      <c r="J69" s="105"/>
      <c r="K69" s="105"/>
    </row>
    <row r="70" spans="3:11" ht="15" thickBot="1">
      <c r="C70" s="105"/>
      <c r="D70" s="105"/>
      <c r="E70" s="105"/>
      <c r="F70" s="105"/>
      <c r="G70" s="105"/>
      <c r="H70" s="105"/>
      <c r="I70" s="105"/>
      <c r="J70" s="105"/>
      <c r="K70" s="105"/>
    </row>
    <row r="71" spans="3:11" ht="15" thickBot="1">
      <c r="C71" s="105"/>
      <c r="D71" s="105"/>
      <c r="E71" s="105"/>
      <c r="F71" s="105"/>
      <c r="G71" s="105"/>
      <c r="H71" s="105"/>
      <c r="I71" s="105"/>
      <c r="J71" s="105"/>
      <c r="K71" s="105"/>
    </row>
    <row r="72" spans="3:11" ht="15" thickBot="1">
      <c r="C72" s="105"/>
      <c r="D72" s="105"/>
      <c r="E72" s="105"/>
      <c r="F72" s="105"/>
      <c r="G72" s="105"/>
      <c r="H72" s="105"/>
      <c r="I72" s="105"/>
      <c r="J72" s="105"/>
      <c r="K72" s="105"/>
    </row>
    <row r="73" spans="3:11" ht="15" thickBot="1">
      <c r="C73" s="105"/>
      <c r="D73" s="105"/>
      <c r="E73" s="105"/>
      <c r="F73" s="105"/>
      <c r="G73" s="105"/>
      <c r="H73" s="105"/>
      <c r="I73" s="105"/>
      <c r="J73" s="105"/>
      <c r="K73" s="105"/>
    </row>
    <row r="74" spans="3:11" ht="15" thickBot="1">
      <c r="C74" s="105"/>
      <c r="D74" s="105"/>
      <c r="E74" s="105"/>
      <c r="F74" s="105"/>
      <c r="G74" s="105"/>
      <c r="H74" s="105"/>
      <c r="I74" s="105"/>
      <c r="J74" s="105"/>
      <c r="K74" s="105"/>
    </row>
    <row r="75" spans="3:11" ht="15" thickBot="1">
      <c r="C75" s="105"/>
      <c r="D75" s="105"/>
      <c r="E75" s="105"/>
      <c r="F75" s="105"/>
      <c r="G75" s="105"/>
      <c r="H75" s="105"/>
      <c r="I75" s="105"/>
      <c r="J75" s="105"/>
      <c r="K75" s="105"/>
    </row>
    <row r="76" spans="3:11" ht="15" thickBot="1">
      <c r="C76" s="105"/>
      <c r="D76" s="105"/>
      <c r="E76" s="105"/>
      <c r="F76" s="105"/>
      <c r="G76" s="105"/>
      <c r="H76" s="105"/>
      <c r="I76" s="105"/>
      <c r="J76" s="105"/>
      <c r="K76" s="105"/>
    </row>
    <row r="77" spans="3:11" ht="15" thickBot="1">
      <c r="C77" s="105"/>
      <c r="D77" s="105"/>
      <c r="E77" s="105"/>
      <c r="F77" s="105"/>
      <c r="G77" s="105"/>
      <c r="H77" s="105"/>
      <c r="I77" s="105"/>
      <c r="J77" s="105"/>
      <c r="K77" s="105"/>
    </row>
    <row r="78" spans="3:11" ht="15" thickBot="1">
      <c r="C78" s="105"/>
      <c r="D78" s="105"/>
      <c r="E78" s="105"/>
      <c r="F78" s="105"/>
      <c r="G78" s="105"/>
      <c r="H78" s="105"/>
      <c r="I78" s="105"/>
      <c r="J78" s="105"/>
      <c r="K78" s="105"/>
    </row>
    <row r="79" spans="3:11" ht="15" thickBot="1">
      <c r="C79" s="105"/>
      <c r="D79" s="105"/>
      <c r="E79" s="105"/>
      <c r="F79" s="105"/>
      <c r="G79" s="105"/>
      <c r="H79" s="105"/>
      <c r="I79" s="105"/>
      <c r="J79" s="105"/>
      <c r="K79" s="105"/>
    </row>
    <row r="80" spans="3:11" ht="15" thickBot="1">
      <c r="C80" s="105"/>
      <c r="D80" s="105"/>
      <c r="E80" s="105"/>
      <c r="F80" s="105"/>
      <c r="G80" s="105"/>
      <c r="H80" s="105"/>
      <c r="I80" s="105"/>
      <c r="J80" s="105"/>
      <c r="K80" s="105"/>
    </row>
    <row r="81" spans="3:11" ht="15" thickBot="1">
      <c r="C81" s="105"/>
      <c r="D81" s="105"/>
      <c r="E81" s="105"/>
      <c r="F81" s="105"/>
      <c r="G81" s="105"/>
      <c r="H81" s="105"/>
      <c r="I81" s="105"/>
      <c r="J81" s="105"/>
      <c r="K81" s="105"/>
    </row>
    <row r="82" spans="3:11" ht="15" thickBot="1">
      <c r="C82" s="105"/>
      <c r="D82" s="105"/>
      <c r="E82" s="105"/>
      <c r="F82" s="105"/>
      <c r="G82" s="105"/>
      <c r="H82" s="105"/>
      <c r="I82" s="105"/>
      <c r="J82" s="105"/>
      <c r="K82" s="105"/>
    </row>
    <row r="83" spans="3:11" ht="15" thickBot="1">
      <c r="C83" s="105"/>
      <c r="D83" s="105"/>
      <c r="E83" s="105"/>
      <c r="F83" s="105"/>
      <c r="G83" s="105"/>
      <c r="H83" s="105"/>
      <c r="I83" s="105"/>
      <c r="J83" s="105"/>
      <c r="K83" s="105"/>
    </row>
    <row r="84" spans="3:11" ht="15" thickBot="1">
      <c r="C84" s="105"/>
      <c r="D84" s="105"/>
      <c r="E84" s="105"/>
      <c r="F84" s="105"/>
      <c r="G84" s="105"/>
      <c r="H84" s="105"/>
      <c r="I84" s="105"/>
      <c r="J84" s="105"/>
      <c r="K84" s="105"/>
    </row>
    <row r="85" spans="3:11" ht="15" thickBot="1">
      <c r="C85" s="105"/>
      <c r="D85" s="105"/>
      <c r="E85" s="105"/>
      <c r="F85" s="105"/>
      <c r="G85" s="105"/>
      <c r="H85" s="105"/>
      <c r="I85" s="105"/>
      <c r="J85" s="105"/>
      <c r="K85" s="105"/>
    </row>
    <row r="86" spans="3:11" ht="15" thickBot="1">
      <c r="C86" s="105"/>
      <c r="D86" s="105"/>
      <c r="E86" s="105"/>
      <c r="F86" s="105"/>
      <c r="G86" s="105"/>
      <c r="H86" s="105"/>
      <c r="I86" s="105"/>
      <c r="J86" s="105"/>
      <c r="K86" s="105"/>
    </row>
    <row r="87" spans="3:11" ht="15" thickBot="1">
      <c r="C87" s="105"/>
      <c r="D87" s="105"/>
      <c r="E87" s="105"/>
      <c r="F87" s="105"/>
      <c r="G87" s="105"/>
      <c r="H87" s="105"/>
      <c r="I87" s="105"/>
      <c r="J87" s="105"/>
      <c r="K87" s="105"/>
    </row>
    <row r="88" spans="3:11" ht="15" thickBot="1">
      <c r="C88" s="105"/>
      <c r="D88" s="105"/>
      <c r="E88" s="105"/>
      <c r="F88" s="105"/>
      <c r="G88" s="105"/>
      <c r="H88" s="105"/>
      <c r="I88" s="105"/>
      <c r="J88" s="105"/>
      <c r="K88" s="105"/>
    </row>
    <row r="89" spans="3:11" ht="15" thickBot="1">
      <c r="C89" s="105"/>
      <c r="D89" s="105"/>
      <c r="E89" s="105"/>
      <c r="F89" s="105"/>
      <c r="G89" s="105"/>
      <c r="H89" s="105"/>
      <c r="I89" s="105"/>
      <c r="J89" s="105"/>
      <c r="K89" s="105"/>
    </row>
    <row r="90" spans="3:11" ht="15" thickBot="1">
      <c r="C90" s="105"/>
      <c r="D90" s="105"/>
      <c r="E90" s="105"/>
      <c r="F90" s="105"/>
      <c r="G90" s="105"/>
      <c r="H90" s="105"/>
      <c r="I90" s="105"/>
      <c r="J90" s="105"/>
      <c r="K90" s="105"/>
    </row>
    <row r="91" spans="3:11" ht="15" thickBot="1">
      <c r="C91" s="105"/>
      <c r="D91" s="105"/>
      <c r="E91" s="105"/>
      <c r="F91" s="105"/>
      <c r="G91" s="105"/>
      <c r="H91" s="105"/>
      <c r="I91" s="105"/>
      <c r="J91" s="105"/>
      <c r="K91" s="105"/>
    </row>
    <row r="92" spans="3:11" ht="15" thickBot="1">
      <c r="C92" s="105"/>
      <c r="D92" s="105"/>
      <c r="E92" s="105"/>
      <c r="F92" s="105"/>
      <c r="G92" s="105"/>
      <c r="H92" s="105"/>
      <c r="I92" s="105"/>
      <c r="J92" s="105"/>
      <c r="K92" s="105"/>
    </row>
    <row r="93" spans="3:11" ht="15" thickBot="1">
      <c r="C93" s="105"/>
      <c r="D93" s="105"/>
      <c r="E93" s="105"/>
      <c r="F93" s="105"/>
      <c r="G93" s="105"/>
      <c r="H93" s="105"/>
      <c r="I93" s="105"/>
      <c r="J93" s="105"/>
      <c r="K93" s="105"/>
    </row>
    <row r="94" spans="3:11" ht="15" thickBot="1">
      <c r="C94" s="105"/>
      <c r="D94" s="105"/>
      <c r="E94" s="105"/>
      <c r="F94" s="105"/>
      <c r="G94" s="105"/>
      <c r="H94" s="105"/>
      <c r="I94" s="105"/>
      <c r="J94" s="105"/>
      <c r="K94" s="105"/>
    </row>
    <row r="95" spans="3:11" ht="15" thickBot="1">
      <c r="C95" s="105"/>
      <c r="D95" s="105"/>
      <c r="E95" s="105"/>
      <c r="F95" s="105"/>
      <c r="G95" s="105"/>
      <c r="H95" s="105"/>
      <c r="I95" s="105"/>
      <c r="J95" s="105"/>
      <c r="K95" s="105"/>
    </row>
    <row r="96" spans="3:11" ht="15" thickBot="1">
      <c r="C96" s="105"/>
      <c r="D96" s="105"/>
      <c r="E96" s="105"/>
      <c r="F96" s="105"/>
      <c r="G96" s="105"/>
      <c r="H96" s="105"/>
      <c r="I96" s="105"/>
      <c r="J96" s="105"/>
      <c r="K96" s="105"/>
    </row>
    <row r="97" spans="3:11" ht="15" thickBot="1">
      <c r="C97" s="105"/>
      <c r="D97" s="105"/>
      <c r="E97" s="105"/>
      <c r="F97" s="105"/>
      <c r="G97" s="105"/>
      <c r="H97" s="105"/>
      <c r="I97" s="105"/>
      <c r="J97" s="105"/>
      <c r="K97" s="105"/>
    </row>
    <row r="98" spans="3:11" ht="15" thickBot="1">
      <c r="C98" s="105"/>
      <c r="D98" s="105"/>
      <c r="E98" s="105"/>
      <c r="F98" s="105"/>
      <c r="G98" s="105"/>
      <c r="H98" s="105"/>
      <c r="I98" s="105"/>
      <c r="J98" s="105"/>
      <c r="K98" s="105"/>
    </row>
    <row r="99" spans="3:11" ht="15" thickBot="1">
      <c r="C99" s="105"/>
      <c r="D99" s="105"/>
      <c r="E99" s="105"/>
      <c r="F99" s="105"/>
      <c r="G99" s="105"/>
      <c r="H99" s="105"/>
      <c r="I99" s="105"/>
      <c r="J99" s="105"/>
      <c r="K99" s="105"/>
    </row>
    <row r="100" spans="3:11" ht="15" thickBot="1">
      <c r="C100" s="105"/>
      <c r="D100" s="105"/>
      <c r="E100" s="105"/>
      <c r="F100" s="105"/>
      <c r="G100" s="105"/>
      <c r="H100" s="105"/>
      <c r="I100" s="105"/>
      <c r="J100" s="105"/>
      <c r="K100" s="105"/>
    </row>
    <row r="101" spans="3:11" ht="15" thickBot="1">
      <c r="C101" s="105"/>
      <c r="D101" s="105"/>
      <c r="E101" s="105"/>
      <c r="F101" s="105"/>
      <c r="G101" s="105"/>
      <c r="H101" s="105"/>
      <c r="I101" s="105"/>
      <c r="J101" s="105"/>
      <c r="K101" s="105"/>
    </row>
    <row r="102" spans="3:11" ht="15" thickBot="1">
      <c r="C102" s="105"/>
      <c r="D102" s="105"/>
      <c r="E102" s="105"/>
      <c r="F102" s="105"/>
      <c r="G102" s="105"/>
      <c r="H102" s="105"/>
      <c r="I102" s="105"/>
      <c r="J102" s="105"/>
      <c r="K102" s="105"/>
    </row>
    <row r="103" spans="3:11" ht="15" thickBot="1">
      <c r="C103" s="105"/>
      <c r="D103" s="105"/>
      <c r="E103" s="105"/>
      <c r="F103" s="105"/>
      <c r="G103" s="105"/>
      <c r="H103" s="105"/>
      <c r="I103" s="105"/>
      <c r="J103" s="105"/>
      <c r="K103" s="105"/>
    </row>
    <row r="104" spans="3:11" ht="15" thickBot="1">
      <c r="C104" s="105"/>
      <c r="D104" s="105"/>
      <c r="E104" s="105"/>
      <c r="F104" s="105"/>
      <c r="G104" s="105"/>
      <c r="H104" s="105"/>
      <c r="I104" s="105"/>
      <c r="J104" s="105"/>
      <c r="K104" s="105"/>
    </row>
    <row r="105" spans="3:11" ht="15" thickBot="1">
      <c r="C105" s="105"/>
      <c r="D105" s="105"/>
      <c r="E105" s="105"/>
      <c r="F105" s="105"/>
      <c r="G105" s="105"/>
      <c r="H105" s="105"/>
      <c r="I105" s="105"/>
      <c r="J105" s="105"/>
      <c r="K105" s="105"/>
    </row>
    <row r="106" spans="3:11" ht="15" thickBot="1">
      <c r="C106" s="105"/>
      <c r="D106" s="105"/>
      <c r="E106" s="105"/>
      <c r="F106" s="105"/>
      <c r="G106" s="105"/>
      <c r="H106" s="105"/>
      <c r="I106" s="105"/>
      <c r="J106" s="105"/>
      <c r="K106" s="105"/>
    </row>
    <row r="107" spans="3:11" ht="15" thickBot="1">
      <c r="C107" s="105"/>
      <c r="D107" s="105"/>
      <c r="E107" s="105"/>
      <c r="F107" s="105"/>
      <c r="G107" s="105"/>
      <c r="H107" s="105"/>
      <c r="I107" s="105"/>
      <c r="J107" s="105"/>
      <c r="K107" s="105"/>
    </row>
    <row r="108" spans="3:11" ht="15" thickBot="1">
      <c r="C108" s="105"/>
      <c r="D108" s="105"/>
      <c r="E108" s="105"/>
      <c r="F108" s="105"/>
      <c r="G108" s="105"/>
      <c r="H108" s="105"/>
      <c r="I108" s="105"/>
      <c r="J108" s="105"/>
      <c r="K108" s="105"/>
    </row>
    <row r="109" spans="3:11" ht="15" thickBot="1">
      <c r="C109" s="105"/>
      <c r="D109" s="105"/>
      <c r="E109" s="105"/>
      <c r="F109" s="105"/>
      <c r="G109" s="105"/>
      <c r="H109" s="105"/>
      <c r="I109" s="105"/>
      <c r="J109" s="105"/>
      <c r="K109" s="105"/>
    </row>
    <row r="110" spans="3:11" ht="15" thickBot="1">
      <c r="C110" s="105"/>
      <c r="D110" s="105"/>
      <c r="E110" s="105"/>
      <c r="F110" s="105"/>
      <c r="G110" s="105"/>
      <c r="H110" s="105"/>
      <c r="I110" s="105"/>
      <c r="J110" s="105"/>
      <c r="K110" s="105"/>
    </row>
    <row r="111" spans="3:11" ht="15" thickBot="1">
      <c r="C111" s="105"/>
      <c r="D111" s="105"/>
      <c r="E111" s="105"/>
      <c r="F111" s="105"/>
      <c r="G111" s="105"/>
      <c r="H111" s="105"/>
      <c r="I111" s="105"/>
      <c r="J111" s="105"/>
      <c r="K111" s="105"/>
    </row>
    <row r="112" spans="3:11" ht="15" thickBot="1">
      <c r="C112" s="105"/>
      <c r="D112" s="105"/>
      <c r="E112" s="105"/>
      <c r="F112" s="105"/>
      <c r="G112" s="105"/>
      <c r="H112" s="105"/>
      <c r="I112" s="105"/>
      <c r="J112" s="105"/>
      <c r="K112" s="105"/>
    </row>
    <row r="113" spans="3:11" ht="15" thickBot="1">
      <c r="C113" s="105"/>
      <c r="D113" s="105"/>
      <c r="E113" s="105"/>
      <c r="F113" s="105"/>
      <c r="G113" s="105"/>
      <c r="H113" s="105"/>
      <c r="I113" s="105"/>
      <c r="J113" s="105"/>
      <c r="K113" s="105"/>
    </row>
    <row r="114" spans="3:11" ht="15" thickBot="1">
      <c r="C114" s="105"/>
      <c r="D114" s="105"/>
      <c r="E114" s="105"/>
      <c r="F114" s="105"/>
      <c r="G114" s="105"/>
      <c r="H114" s="105"/>
      <c r="I114" s="105"/>
      <c r="J114" s="105"/>
      <c r="K114" s="105"/>
    </row>
    <row r="115" spans="3:11" ht="15" thickBot="1">
      <c r="C115" s="105"/>
      <c r="D115" s="105"/>
      <c r="E115" s="105"/>
      <c r="F115" s="105"/>
      <c r="G115" s="105"/>
      <c r="H115" s="105"/>
      <c r="I115" s="105"/>
      <c r="J115" s="105"/>
      <c r="K115" s="105"/>
    </row>
    <row r="116" spans="3:11" ht="15" thickBot="1">
      <c r="C116" s="105"/>
      <c r="D116" s="105"/>
      <c r="E116" s="105"/>
      <c r="F116" s="105"/>
      <c r="G116" s="105"/>
      <c r="H116" s="105"/>
      <c r="I116" s="105"/>
      <c r="J116" s="105"/>
      <c r="K116" s="105"/>
    </row>
    <row r="117" spans="3:11" ht="15" thickBot="1">
      <c r="C117" s="105"/>
      <c r="D117" s="105"/>
      <c r="E117" s="105"/>
      <c r="F117" s="105"/>
      <c r="G117" s="105"/>
      <c r="H117" s="105"/>
      <c r="I117" s="105"/>
      <c r="J117" s="105"/>
      <c r="K117" s="105"/>
    </row>
    <row r="118" spans="3:11" ht="15" thickBot="1">
      <c r="C118" s="105"/>
      <c r="D118" s="105"/>
      <c r="E118" s="105"/>
      <c r="F118" s="105"/>
      <c r="G118" s="105"/>
      <c r="H118" s="105"/>
      <c r="I118" s="105"/>
      <c r="J118" s="105"/>
      <c r="K118" s="105"/>
    </row>
    <row r="119" spans="3:11" ht="15" thickBot="1">
      <c r="C119" s="105"/>
      <c r="D119" s="105"/>
      <c r="E119" s="105"/>
      <c r="F119" s="105"/>
      <c r="G119" s="105"/>
      <c r="H119" s="105"/>
      <c r="I119" s="105"/>
      <c r="J119" s="105"/>
      <c r="K119" s="105"/>
    </row>
    <row r="120" spans="3:11" ht="15" thickBot="1">
      <c r="C120" s="105"/>
      <c r="D120" s="105"/>
      <c r="E120" s="105"/>
      <c r="F120" s="105"/>
      <c r="G120" s="105"/>
      <c r="H120" s="105"/>
      <c r="I120" s="105"/>
      <c r="J120" s="105"/>
      <c r="K120" s="105"/>
    </row>
    <row r="121" spans="3:11" ht="15" thickBot="1">
      <c r="C121" s="105"/>
      <c r="D121" s="105"/>
      <c r="E121" s="105"/>
      <c r="F121" s="105"/>
      <c r="G121" s="105"/>
      <c r="H121" s="105"/>
      <c r="I121" s="105"/>
      <c r="J121" s="105"/>
      <c r="K121" s="105"/>
    </row>
    <row r="122" spans="3:11" ht="15" thickBot="1">
      <c r="C122" s="105"/>
      <c r="D122" s="105"/>
      <c r="E122" s="105"/>
      <c r="F122" s="105"/>
      <c r="G122" s="105"/>
      <c r="H122" s="105"/>
      <c r="I122" s="105"/>
      <c r="J122" s="105"/>
      <c r="K122" s="105"/>
    </row>
    <row r="123" spans="3:11" ht="15" thickBot="1">
      <c r="C123" s="105"/>
      <c r="D123" s="105"/>
      <c r="E123" s="105"/>
      <c r="F123" s="105"/>
      <c r="G123" s="105"/>
      <c r="H123" s="105"/>
      <c r="I123" s="105"/>
      <c r="J123" s="105"/>
      <c r="K123" s="105"/>
    </row>
    <row r="124" spans="3:11" ht="15" thickBot="1">
      <c r="C124" s="105"/>
      <c r="D124" s="105"/>
      <c r="E124" s="105"/>
      <c r="F124" s="105"/>
      <c r="G124" s="105"/>
      <c r="H124" s="105"/>
      <c r="I124" s="105"/>
      <c r="J124" s="105"/>
      <c r="K124" s="105"/>
    </row>
    <row r="125" spans="3:11" ht="15" thickBot="1">
      <c r="C125" s="105"/>
      <c r="D125" s="105"/>
      <c r="E125" s="105"/>
      <c r="F125" s="105"/>
      <c r="G125" s="105"/>
      <c r="H125" s="105"/>
      <c r="I125" s="105"/>
      <c r="J125" s="105"/>
      <c r="K125" s="105"/>
    </row>
    <row r="126" spans="3:11" ht="15" thickBot="1">
      <c r="C126" s="105"/>
      <c r="D126" s="105"/>
      <c r="E126" s="105"/>
      <c r="F126" s="105"/>
      <c r="G126" s="105"/>
      <c r="H126" s="105"/>
      <c r="I126" s="105"/>
      <c r="J126" s="105"/>
      <c r="K126" s="105"/>
    </row>
    <row r="127" spans="3:11" ht="15" thickBot="1">
      <c r="C127" s="105"/>
      <c r="D127" s="105"/>
      <c r="E127" s="105"/>
      <c r="F127" s="105"/>
      <c r="G127" s="105"/>
      <c r="H127" s="105"/>
      <c r="I127" s="105"/>
      <c r="J127" s="105"/>
      <c r="K127" s="105"/>
    </row>
    <row r="128" spans="3:11" ht="15" thickBot="1">
      <c r="C128" s="105"/>
      <c r="D128" s="105"/>
      <c r="E128" s="105"/>
      <c r="F128" s="105"/>
      <c r="G128" s="105"/>
      <c r="H128" s="105"/>
      <c r="I128" s="105"/>
      <c r="J128" s="105"/>
      <c r="K128" s="105"/>
    </row>
    <row r="129" spans="3:11" ht="15" thickBot="1">
      <c r="C129" s="105"/>
      <c r="D129" s="105"/>
      <c r="E129" s="105"/>
      <c r="F129" s="105"/>
      <c r="G129" s="105"/>
      <c r="H129" s="105"/>
      <c r="I129" s="105"/>
      <c r="J129" s="105"/>
      <c r="K129" s="105"/>
    </row>
    <row r="130" spans="3:11" ht="15" thickBot="1">
      <c r="C130" s="105"/>
      <c r="D130" s="105"/>
      <c r="E130" s="105"/>
      <c r="F130" s="105"/>
      <c r="G130" s="105"/>
      <c r="H130" s="105"/>
      <c r="I130" s="105"/>
      <c r="J130" s="105"/>
      <c r="K130" s="105"/>
    </row>
    <row r="131" spans="3:11" ht="15" thickBot="1">
      <c r="C131" s="105"/>
      <c r="D131" s="105"/>
      <c r="E131" s="105"/>
      <c r="F131" s="105"/>
      <c r="G131" s="105"/>
      <c r="H131" s="105"/>
      <c r="I131" s="105"/>
      <c r="J131" s="105"/>
      <c r="K131" s="105"/>
    </row>
    <row r="132" spans="3:11" ht="15" thickBot="1">
      <c r="C132" s="105"/>
      <c r="D132" s="105"/>
      <c r="E132" s="105"/>
      <c r="F132" s="105"/>
      <c r="G132" s="105"/>
      <c r="H132" s="105"/>
      <c r="I132" s="105"/>
      <c r="J132" s="105"/>
      <c r="K132" s="105"/>
    </row>
    <row r="133" spans="3:11" ht="15" thickBot="1">
      <c r="C133" s="105"/>
      <c r="D133" s="105"/>
      <c r="E133" s="105"/>
      <c r="F133" s="105"/>
      <c r="G133" s="105"/>
      <c r="H133" s="105"/>
      <c r="I133" s="105"/>
      <c r="J133" s="105"/>
      <c r="K133" s="105"/>
    </row>
    <row r="134" spans="3:11" ht="15" thickBot="1">
      <c r="C134" s="105"/>
      <c r="D134" s="105"/>
      <c r="E134" s="105"/>
      <c r="F134" s="105"/>
      <c r="G134" s="105"/>
      <c r="H134" s="105"/>
      <c r="I134" s="105"/>
      <c r="J134" s="105"/>
      <c r="K134" s="105"/>
    </row>
    <row r="135" spans="3:11" ht="15" thickBot="1">
      <c r="C135" s="105"/>
      <c r="D135" s="105"/>
      <c r="E135" s="105"/>
      <c r="F135" s="105"/>
      <c r="G135" s="105"/>
      <c r="H135" s="105"/>
      <c r="I135" s="105"/>
      <c r="J135" s="105"/>
      <c r="K135" s="105"/>
    </row>
    <row r="136" spans="3:11" ht="15" thickBot="1">
      <c r="C136" s="105"/>
      <c r="D136" s="105"/>
      <c r="E136" s="105"/>
      <c r="F136" s="105"/>
      <c r="G136" s="105"/>
      <c r="H136" s="105"/>
      <c r="I136" s="105"/>
      <c r="J136" s="105"/>
      <c r="K136" s="105"/>
    </row>
    <row r="137" spans="3:11" ht="15" thickBot="1">
      <c r="C137" s="105"/>
      <c r="D137" s="105"/>
      <c r="E137" s="105"/>
      <c r="F137" s="105"/>
      <c r="G137" s="105"/>
      <c r="H137" s="105"/>
      <c r="I137" s="105"/>
      <c r="J137" s="105"/>
      <c r="K137" s="105"/>
    </row>
    <row r="138" spans="3:11" ht="15" thickBot="1">
      <c r="C138" s="105"/>
      <c r="D138" s="105"/>
      <c r="E138" s="105"/>
      <c r="F138" s="105"/>
      <c r="G138" s="105"/>
      <c r="H138" s="105"/>
      <c r="I138" s="105"/>
      <c r="J138" s="105"/>
      <c r="K138" s="105"/>
    </row>
    <row r="139" spans="3:11" ht="15" thickBot="1">
      <c r="C139" s="105"/>
      <c r="D139" s="105"/>
      <c r="E139" s="105"/>
      <c r="F139" s="105"/>
      <c r="G139" s="105"/>
      <c r="H139" s="105"/>
      <c r="I139" s="105"/>
      <c r="J139" s="105"/>
      <c r="K139" s="105"/>
    </row>
    <row r="140" spans="3:11" ht="15" thickBot="1">
      <c r="C140" s="105"/>
      <c r="D140" s="105"/>
      <c r="E140" s="105"/>
      <c r="F140" s="105"/>
      <c r="G140" s="105"/>
      <c r="H140" s="105"/>
      <c r="I140" s="105"/>
      <c r="J140" s="105"/>
      <c r="K140" s="105"/>
    </row>
    <row r="141" spans="3:11" ht="15" thickBot="1">
      <c r="C141" s="105"/>
      <c r="D141" s="105"/>
      <c r="E141" s="105"/>
      <c r="F141" s="105"/>
      <c r="G141" s="105"/>
      <c r="H141" s="105"/>
      <c r="I141" s="105"/>
      <c r="J141" s="105"/>
      <c r="K141" s="105"/>
    </row>
    <row r="142" spans="3:11" ht="15" thickBot="1">
      <c r="C142" s="105"/>
      <c r="D142" s="105"/>
      <c r="E142" s="105"/>
      <c r="F142" s="105"/>
      <c r="G142" s="105"/>
      <c r="H142" s="105"/>
      <c r="I142" s="105"/>
      <c r="J142" s="105"/>
      <c r="K142" s="105"/>
    </row>
    <row r="143" spans="3:11" ht="15" thickBot="1">
      <c r="C143" s="105"/>
      <c r="D143" s="105"/>
      <c r="E143" s="105"/>
      <c r="F143" s="105"/>
      <c r="G143" s="105"/>
      <c r="H143" s="105"/>
      <c r="I143" s="105"/>
      <c r="J143" s="105"/>
      <c r="K143" s="105"/>
    </row>
    <row r="144" spans="3:11" ht="15" thickBot="1">
      <c r="C144" s="105"/>
      <c r="D144" s="105"/>
      <c r="E144" s="105"/>
      <c r="F144" s="105"/>
      <c r="G144" s="105"/>
      <c r="H144" s="105"/>
      <c r="I144" s="105"/>
      <c r="J144" s="105"/>
      <c r="K144" s="105"/>
    </row>
    <row r="145" spans="3:11" ht="15" thickBot="1">
      <c r="C145" s="105"/>
      <c r="D145" s="105"/>
      <c r="E145" s="105"/>
      <c r="F145" s="105"/>
      <c r="G145" s="105"/>
      <c r="H145" s="105"/>
      <c r="I145" s="105"/>
      <c r="J145" s="105"/>
      <c r="K145" s="105"/>
    </row>
    <row r="146" spans="3:11" ht="15" thickBot="1">
      <c r="C146" s="105"/>
      <c r="D146" s="105"/>
      <c r="E146" s="105"/>
      <c r="F146" s="105"/>
      <c r="G146" s="105"/>
      <c r="H146" s="105"/>
      <c r="I146" s="105"/>
      <c r="J146" s="105"/>
      <c r="K146" s="105"/>
    </row>
    <row r="147" spans="3:11" ht="15" thickBot="1">
      <c r="C147" s="105"/>
      <c r="D147" s="105"/>
      <c r="E147" s="105"/>
      <c r="F147" s="105"/>
      <c r="G147" s="105"/>
      <c r="H147" s="105"/>
      <c r="I147" s="105"/>
      <c r="J147" s="105"/>
      <c r="K147" s="105"/>
    </row>
    <row r="148" spans="3:11" ht="15" thickBot="1">
      <c r="C148" s="105"/>
      <c r="D148" s="105"/>
      <c r="E148" s="105"/>
      <c r="F148" s="105"/>
      <c r="G148" s="105"/>
      <c r="H148" s="105"/>
      <c r="I148" s="105"/>
      <c r="J148" s="105"/>
      <c r="K148" s="105"/>
    </row>
    <row r="149" spans="3:11" ht="15" thickBot="1">
      <c r="C149" s="105"/>
      <c r="D149" s="105"/>
      <c r="E149" s="105"/>
      <c r="F149" s="105"/>
      <c r="G149" s="105"/>
      <c r="H149" s="105"/>
      <c r="I149" s="105"/>
      <c r="J149" s="105"/>
      <c r="K149" s="105"/>
    </row>
    <row r="150" spans="3:11" ht="15" thickBot="1">
      <c r="C150" s="105"/>
      <c r="D150" s="105"/>
      <c r="E150" s="105"/>
      <c r="F150" s="105"/>
      <c r="G150" s="105"/>
      <c r="H150" s="105"/>
      <c r="I150" s="105"/>
      <c r="J150" s="105"/>
      <c r="K150" s="105"/>
    </row>
    <row r="151" spans="3:11" ht="15" thickBot="1">
      <c r="C151" s="105"/>
      <c r="D151" s="105"/>
      <c r="E151" s="105"/>
      <c r="F151" s="105"/>
      <c r="G151" s="105"/>
      <c r="H151" s="105"/>
      <c r="I151" s="105"/>
      <c r="J151" s="105"/>
      <c r="K151" s="105"/>
    </row>
    <row r="152" spans="3:11" ht="15" thickBot="1">
      <c r="C152" s="105"/>
      <c r="D152" s="105"/>
      <c r="E152" s="105"/>
      <c r="F152" s="105"/>
      <c r="G152" s="105"/>
      <c r="H152" s="105"/>
      <c r="I152" s="105"/>
      <c r="J152" s="105"/>
      <c r="K152" s="105"/>
    </row>
    <row r="153" spans="3:11" ht="15" thickBot="1">
      <c r="C153" s="105"/>
      <c r="D153" s="105"/>
      <c r="E153" s="105"/>
      <c r="F153" s="105"/>
      <c r="G153" s="105"/>
      <c r="H153" s="105"/>
      <c r="I153" s="105"/>
      <c r="J153" s="105"/>
      <c r="K153" s="105"/>
    </row>
    <row r="154" spans="3:11" ht="15" thickBot="1">
      <c r="C154" s="105"/>
      <c r="D154" s="105"/>
      <c r="E154" s="105"/>
      <c r="F154" s="105"/>
      <c r="G154" s="105"/>
      <c r="H154" s="105"/>
      <c r="I154" s="105"/>
      <c r="J154" s="105"/>
      <c r="K154" s="105"/>
    </row>
    <row r="155" spans="3:11" ht="15" thickBot="1">
      <c r="C155" s="105"/>
      <c r="D155" s="105"/>
      <c r="E155" s="105"/>
      <c r="F155" s="105"/>
      <c r="G155" s="105"/>
      <c r="H155" s="105"/>
      <c r="I155" s="105"/>
      <c r="J155" s="105"/>
      <c r="K155" s="105"/>
    </row>
    <row r="156" spans="3:11" ht="15" thickBot="1">
      <c r="C156" s="105"/>
      <c r="D156" s="105"/>
      <c r="E156" s="105"/>
      <c r="F156" s="105"/>
      <c r="G156" s="105"/>
      <c r="H156" s="105"/>
      <c r="I156" s="105"/>
      <c r="J156" s="105"/>
      <c r="K156" s="105"/>
    </row>
    <row r="157" spans="3:11" ht="15" thickBot="1">
      <c r="C157" s="105"/>
      <c r="D157" s="105"/>
      <c r="E157" s="105"/>
      <c r="F157" s="105"/>
      <c r="G157" s="105"/>
      <c r="H157" s="105"/>
      <c r="I157" s="105"/>
      <c r="J157" s="105"/>
      <c r="K157" s="105"/>
    </row>
    <row r="158" spans="3:11" ht="15" thickBot="1">
      <c r="C158" s="105"/>
      <c r="D158" s="105"/>
      <c r="E158" s="105"/>
      <c r="F158" s="105"/>
      <c r="G158" s="105"/>
      <c r="H158" s="105"/>
      <c r="I158" s="105"/>
      <c r="J158" s="105"/>
      <c r="K158" s="105"/>
    </row>
    <row r="159" spans="3:11" ht="15" thickBot="1">
      <c r="C159" s="105"/>
      <c r="D159" s="105"/>
      <c r="E159" s="105"/>
      <c r="F159" s="105"/>
      <c r="G159" s="105"/>
      <c r="H159" s="105"/>
      <c r="I159" s="105"/>
      <c r="J159" s="105"/>
      <c r="K159" s="105"/>
    </row>
    <row r="160" spans="3:11" ht="15" thickBot="1">
      <c r="C160" s="105"/>
      <c r="D160" s="105"/>
      <c r="E160" s="105"/>
      <c r="F160" s="105"/>
      <c r="G160" s="105"/>
      <c r="H160" s="105"/>
      <c r="I160" s="105"/>
      <c r="J160" s="105"/>
      <c r="K160" s="105"/>
    </row>
    <row r="161" spans="3:11" ht="15" thickBot="1">
      <c r="C161" s="105"/>
      <c r="D161" s="105"/>
      <c r="E161" s="105"/>
      <c r="F161" s="105"/>
      <c r="G161" s="105"/>
      <c r="H161" s="105"/>
      <c r="I161" s="105"/>
      <c r="J161" s="105"/>
      <c r="K161" s="105"/>
    </row>
    <row r="162" spans="3:11" ht="15" thickBot="1">
      <c r="C162" s="105"/>
      <c r="D162" s="105"/>
      <c r="E162" s="105"/>
      <c r="F162" s="105"/>
      <c r="G162" s="105"/>
      <c r="H162" s="105"/>
      <c r="I162" s="105"/>
      <c r="J162" s="105"/>
      <c r="K162" s="105"/>
    </row>
    <row r="163" spans="3:11" ht="15" thickBot="1">
      <c r="C163" s="105"/>
      <c r="D163" s="105"/>
      <c r="E163" s="105"/>
      <c r="F163" s="105"/>
      <c r="G163" s="105"/>
      <c r="H163" s="105"/>
      <c r="I163" s="105"/>
      <c r="J163" s="105"/>
      <c r="K163" s="105"/>
    </row>
    <row r="164" spans="3:11" ht="15" thickBot="1">
      <c r="C164" s="105"/>
      <c r="D164" s="105"/>
      <c r="E164" s="105"/>
      <c r="F164" s="105"/>
      <c r="G164" s="105"/>
      <c r="H164" s="105"/>
      <c r="I164" s="105"/>
      <c r="J164" s="105"/>
      <c r="K164" s="105"/>
    </row>
    <row r="165" spans="3:11" ht="15" thickBot="1">
      <c r="C165" s="105"/>
      <c r="D165" s="105"/>
      <c r="E165" s="105"/>
      <c r="F165" s="105"/>
      <c r="G165" s="105"/>
      <c r="H165" s="105"/>
      <c r="I165" s="105"/>
      <c r="J165" s="105"/>
      <c r="K165" s="105"/>
    </row>
    <row r="166" spans="3:11" ht="15" thickBot="1">
      <c r="C166" s="105"/>
      <c r="D166" s="105"/>
      <c r="E166" s="105"/>
      <c r="F166" s="105"/>
      <c r="G166" s="105"/>
      <c r="H166" s="105"/>
      <c r="I166" s="105"/>
      <c r="J166" s="105"/>
      <c r="K166" s="105"/>
    </row>
    <row r="167" spans="3:11" ht="15" thickBot="1">
      <c r="C167" s="105"/>
      <c r="D167" s="105"/>
      <c r="E167" s="105"/>
      <c r="F167" s="105"/>
      <c r="G167" s="105"/>
      <c r="H167" s="105"/>
      <c r="I167" s="105"/>
      <c r="J167" s="105"/>
      <c r="K167" s="105"/>
    </row>
    <row r="168" spans="3:11" ht="15" thickBot="1">
      <c r="C168" s="105"/>
      <c r="D168" s="105"/>
      <c r="E168" s="105"/>
      <c r="F168" s="105"/>
      <c r="G168" s="105"/>
      <c r="H168" s="105"/>
      <c r="I168" s="105"/>
      <c r="J168" s="105"/>
      <c r="K168" s="105"/>
    </row>
    <row r="169" spans="3:11" ht="15" thickBot="1">
      <c r="C169" s="105"/>
      <c r="D169" s="105"/>
      <c r="E169" s="105"/>
      <c r="F169" s="105"/>
      <c r="G169" s="105"/>
      <c r="H169" s="105"/>
      <c r="I169" s="105"/>
      <c r="J169" s="105"/>
      <c r="K169" s="105"/>
    </row>
    <row r="170" spans="3:11" ht="15" thickBot="1">
      <c r="C170" s="105"/>
      <c r="D170" s="105"/>
      <c r="E170" s="105"/>
      <c r="F170" s="105"/>
      <c r="G170" s="105"/>
      <c r="H170" s="105"/>
      <c r="I170" s="105"/>
      <c r="J170" s="105"/>
      <c r="K170" s="105"/>
    </row>
    <row r="171" spans="3:11" ht="15" thickBot="1">
      <c r="C171" s="105"/>
      <c r="D171" s="105"/>
      <c r="E171" s="105"/>
      <c r="F171" s="105"/>
      <c r="G171" s="105"/>
      <c r="H171" s="105"/>
      <c r="I171" s="105"/>
      <c r="J171" s="105"/>
      <c r="K171" s="105"/>
    </row>
    <row r="172" spans="3:11" ht="15" thickBot="1">
      <c r="C172" s="105"/>
      <c r="D172" s="105"/>
      <c r="E172" s="105"/>
      <c r="F172" s="105"/>
      <c r="G172" s="105"/>
      <c r="H172" s="105"/>
      <c r="I172" s="105"/>
      <c r="J172" s="105"/>
      <c r="K172" s="105"/>
    </row>
    <row r="173" spans="3:11" ht="15" thickBot="1">
      <c r="C173" s="105"/>
      <c r="D173" s="105"/>
      <c r="E173" s="105"/>
      <c r="F173" s="105"/>
      <c r="G173" s="105"/>
      <c r="H173" s="105"/>
      <c r="I173" s="105"/>
      <c r="J173" s="105"/>
      <c r="K173" s="105"/>
    </row>
    <row r="174" spans="3:11" ht="15" thickBot="1">
      <c r="C174" s="105"/>
      <c r="D174" s="105"/>
      <c r="E174" s="105"/>
      <c r="F174" s="105"/>
      <c r="G174" s="105"/>
      <c r="H174" s="105"/>
      <c r="I174" s="105"/>
      <c r="J174" s="105"/>
      <c r="K174" s="105"/>
    </row>
    <row r="175" spans="3:11" ht="15" thickBot="1">
      <c r="C175" s="105"/>
      <c r="D175" s="105"/>
      <c r="E175" s="105"/>
      <c r="F175" s="105"/>
      <c r="G175" s="105"/>
      <c r="H175" s="105"/>
      <c r="I175" s="105"/>
      <c r="J175" s="105"/>
      <c r="K175" s="105"/>
    </row>
    <row r="176" spans="3:11" ht="15" thickBot="1">
      <c r="C176" s="105"/>
      <c r="D176" s="105"/>
      <c r="E176" s="105"/>
      <c r="F176" s="105"/>
      <c r="G176" s="105"/>
      <c r="H176" s="105"/>
      <c r="I176" s="105"/>
      <c r="J176" s="105"/>
      <c r="K176" s="105"/>
    </row>
    <row r="177" spans="3:11" ht="15" thickBot="1">
      <c r="C177" s="105"/>
      <c r="D177" s="105"/>
      <c r="E177" s="105"/>
      <c r="F177" s="105"/>
      <c r="G177" s="105"/>
      <c r="H177" s="105"/>
      <c r="I177" s="105"/>
      <c r="J177" s="105"/>
      <c r="K177" s="105"/>
    </row>
    <row r="178" spans="3:11" ht="15" thickBot="1">
      <c r="C178" s="105"/>
      <c r="D178" s="105"/>
      <c r="E178" s="105"/>
      <c r="F178" s="105"/>
      <c r="G178" s="105"/>
      <c r="H178" s="105"/>
      <c r="I178" s="105"/>
      <c r="J178" s="105"/>
      <c r="K178" s="105"/>
    </row>
    <row r="179" spans="3:11" ht="15" thickBot="1">
      <c r="C179" s="105"/>
      <c r="D179" s="105"/>
      <c r="E179" s="105"/>
      <c r="F179" s="105"/>
      <c r="G179" s="105"/>
      <c r="H179" s="105"/>
      <c r="I179" s="105"/>
      <c r="J179" s="105"/>
      <c r="K179" s="105"/>
    </row>
    <row r="180" spans="3:11" ht="15" thickBot="1">
      <c r="C180" s="105"/>
      <c r="D180" s="105"/>
      <c r="E180" s="105"/>
      <c r="F180" s="105"/>
      <c r="G180" s="105"/>
      <c r="H180" s="105"/>
      <c r="I180" s="105"/>
      <c r="J180" s="105"/>
      <c r="K180" s="105"/>
    </row>
    <row r="181" spans="3:11" ht="15" thickBot="1">
      <c r="C181" s="105"/>
      <c r="D181" s="105"/>
      <c r="E181" s="105"/>
      <c r="F181" s="105"/>
      <c r="G181" s="105"/>
      <c r="H181" s="105"/>
      <c r="I181" s="105"/>
      <c r="J181" s="105"/>
      <c r="K181" s="105"/>
    </row>
    <row r="182" spans="3:11" ht="15" thickBot="1">
      <c r="C182" s="105"/>
      <c r="D182" s="105"/>
      <c r="E182" s="105"/>
      <c r="F182" s="105"/>
      <c r="G182" s="105"/>
      <c r="H182" s="105"/>
      <c r="I182" s="105"/>
      <c r="J182" s="105"/>
      <c r="K182" s="105"/>
    </row>
    <row r="183" spans="3:11" ht="15" thickBot="1">
      <c r="C183" s="105"/>
      <c r="D183" s="105"/>
      <c r="E183" s="105"/>
      <c r="F183" s="105"/>
      <c r="G183" s="105"/>
      <c r="H183" s="105"/>
      <c r="I183" s="105"/>
      <c r="J183" s="105"/>
      <c r="K183" s="105"/>
    </row>
    <row r="184" spans="3:11" ht="15" thickBot="1">
      <c r="C184" s="105"/>
      <c r="D184" s="105"/>
      <c r="E184" s="105"/>
      <c r="F184" s="105"/>
      <c r="G184" s="105"/>
      <c r="H184" s="105"/>
      <c r="I184" s="105"/>
      <c r="J184" s="105"/>
      <c r="K184" s="105"/>
    </row>
    <row r="185" spans="3:11" ht="15" thickBot="1">
      <c r="C185" s="105"/>
      <c r="D185" s="105"/>
      <c r="E185" s="105"/>
      <c r="F185" s="105"/>
      <c r="G185" s="105"/>
      <c r="H185" s="105"/>
      <c r="I185" s="105"/>
      <c r="J185" s="105"/>
      <c r="K185" s="105"/>
    </row>
    <row r="186" spans="3:11" ht="15" thickBot="1">
      <c r="C186" s="105"/>
      <c r="D186" s="105"/>
      <c r="E186" s="105"/>
      <c r="F186" s="105"/>
      <c r="G186" s="105"/>
      <c r="H186" s="105"/>
      <c r="I186" s="105"/>
      <c r="J186" s="105"/>
      <c r="K186" s="105"/>
    </row>
    <row r="187" spans="3:11" ht="15" thickBot="1">
      <c r="C187" s="105"/>
      <c r="D187" s="105"/>
      <c r="E187" s="105"/>
      <c r="F187" s="105"/>
      <c r="G187" s="105"/>
      <c r="H187" s="105"/>
      <c r="I187" s="105"/>
      <c r="J187" s="105"/>
      <c r="K187" s="105"/>
    </row>
    <row r="188" spans="3:11" ht="15" thickBot="1">
      <c r="C188" s="105"/>
      <c r="D188" s="105"/>
      <c r="E188" s="105"/>
      <c r="F188" s="105"/>
      <c r="G188" s="105"/>
      <c r="H188" s="105"/>
      <c r="I188" s="105"/>
      <c r="J188" s="105"/>
      <c r="K188" s="105"/>
    </row>
    <row r="189" spans="3:11" ht="15" thickBot="1">
      <c r="C189" s="105"/>
      <c r="D189" s="105"/>
      <c r="E189" s="105"/>
      <c r="F189" s="105"/>
      <c r="G189" s="105"/>
      <c r="H189" s="105"/>
      <c r="I189" s="105"/>
      <c r="J189" s="105"/>
      <c r="K189" s="105"/>
    </row>
    <row r="190" spans="3:11" ht="15" thickBot="1">
      <c r="C190" s="105"/>
      <c r="D190" s="105"/>
      <c r="E190" s="105"/>
      <c r="F190" s="105"/>
      <c r="G190" s="105"/>
      <c r="H190" s="105"/>
      <c r="I190" s="105"/>
      <c r="J190" s="105"/>
      <c r="K190" s="105"/>
    </row>
    <row r="191" spans="3:11" ht="15" thickBot="1">
      <c r="C191" s="105"/>
      <c r="D191" s="105"/>
      <c r="E191" s="105"/>
      <c r="F191" s="105"/>
      <c r="G191" s="105"/>
      <c r="H191" s="105"/>
      <c r="I191" s="105"/>
      <c r="J191" s="105"/>
      <c r="K191" s="105"/>
    </row>
    <row r="192" spans="3:11" ht="15" thickBot="1">
      <c r="C192" s="105"/>
      <c r="D192" s="105"/>
      <c r="E192" s="105"/>
      <c r="F192" s="105"/>
      <c r="G192" s="105"/>
      <c r="H192" s="105"/>
      <c r="I192" s="105"/>
      <c r="J192" s="105"/>
      <c r="K192" s="105"/>
    </row>
    <row r="193" spans="3:11" ht="15" thickBot="1">
      <c r="C193" s="105"/>
      <c r="D193" s="105"/>
      <c r="E193" s="105"/>
      <c r="F193" s="105"/>
      <c r="G193" s="105"/>
      <c r="H193" s="105"/>
      <c r="I193" s="105"/>
      <c r="J193" s="105"/>
      <c r="K193" s="105"/>
    </row>
    <row r="194" spans="3:11" ht="15" thickBot="1">
      <c r="C194" s="105"/>
      <c r="D194" s="105"/>
      <c r="E194" s="105"/>
      <c r="F194" s="105"/>
      <c r="G194" s="105"/>
      <c r="H194" s="105"/>
      <c r="I194" s="105"/>
      <c r="J194" s="105"/>
      <c r="K194" s="105"/>
    </row>
    <row r="195" spans="3:11" ht="15" thickBot="1">
      <c r="C195" s="105"/>
      <c r="D195" s="105"/>
      <c r="E195" s="105"/>
      <c r="F195" s="105"/>
      <c r="G195" s="105"/>
      <c r="H195" s="105"/>
      <c r="I195" s="105"/>
      <c r="J195" s="105"/>
      <c r="K195" s="105"/>
    </row>
    <row r="196" spans="3:11" ht="15" thickBot="1">
      <c r="C196" s="105"/>
      <c r="D196" s="105"/>
      <c r="E196" s="105"/>
      <c r="F196" s="105"/>
      <c r="G196" s="105"/>
      <c r="H196" s="105"/>
      <c r="I196" s="105"/>
      <c r="J196" s="105"/>
      <c r="K196" s="105"/>
    </row>
    <row r="197" spans="3:11" ht="15" thickBot="1">
      <c r="C197" s="105"/>
      <c r="D197" s="105"/>
      <c r="E197" s="105"/>
      <c r="F197" s="105"/>
      <c r="G197" s="105"/>
      <c r="H197" s="105"/>
      <c r="I197" s="105"/>
      <c r="J197" s="105"/>
      <c r="K197" s="105"/>
    </row>
    <row r="198" spans="3:11" ht="15" thickBot="1">
      <c r="C198" s="105"/>
      <c r="D198" s="105"/>
      <c r="E198" s="105"/>
      <c r="F198" s="105"/>
      <c r="G198" s="105"/>
      <c r="H198" s="105"/>
      <c r="I198" s="105"/>
      <c r="J198" s="105"/>
      <c r="K198" s="105"/>
    </row>
    <row r="199" spans="3:11" ht="15" thickBot="1">
      <c r="C199" s="105"/>
      <c r="D199" s="105"/>
      <c r="E199" s="105"/>
      <c r="F199" s="105"/>
      <c r="G199" s="105"/>
      <c r="H199" s="105"/>
      <c r="I199" s="105"/>
      <c r="J199" s="105"/>
      <c r="K199" s="105"/>
    </row>
    <row r="200" spans="3:11" ht="15" thickBot="1">
      <c r="C200" s="105"/>
      <c r="D200" s="105"/>
      <c r="E200" s="105"/>
      <c r="F200" s="105"/>
      <c r="G200" s="105"/>
      <c r="H200" s="105"/>
      <c r="I200" s="105"/>
      <c r="J200" s="105"/>
      <c r="K200" s="105"/>
    </row>
    <row r="201" spans="3:11" ht="15" thickBot="1">
      <c r="C201" s="105"/>
      <c r="D201" s="105"/>
      <c r="E201" s="105"/>
      <c r="F201" s="105"/>
      <c r="G201" s="105"/>
      <c r="H201" s="105"/>
      <c r="I201" s="105"/>
      <c r="J201" s="105"/>
      <c r="K201" s="105"/>
    </row>
    <row r="202" spans="3:11" ht="15" thickBot="1">
      <c r="C202" s="105"/>
      <c r="D202" s="105"/>
      <c r="E202" s="105"/>
      <c r="F202" s="105"/>
      <c r="G202" s="105"/>
      <c r="H202" s="105"/>
      <c r="I202" s="105"/>
      <c r="J202" s="105"/>
      <c r="K202" s="105"/>
    </row>
    <row r="203" spans="3:11" ht="15" thickBot="1">
      <c r="C203" s="105"/>
      <c r="D203" s="105"/>
      <c r="E203" s="105"/>
      <c r="F203" s="105"/>
      <c r="G203" s="105"/>
      <c r="H203" s="105"/>
      <c r="I203" s="105"/>
      <c r="J203" s="105"/>
      <c r="K203" s="105"/>
    </row>
    <row r="204" spans="3:11" ht="15" thickBot="1">
      <c r="C204" s="105"/>
      <c r="D204" s="105"/>
      <c r="E204" s="105"/>
      <c r="F204" s="105"/>
      <c r="G204" s="105"/>
      <c r="H204" s="105"/>
      <c r="I204" s="105"/>
      <c r="J204" s="105"/>
      <c r="K204" s="105"/>
    </row>
    <row r="205" spans="3:11" ht="15" thickBot="1">
      <c r="C205" s="105"/>
      <c r="D205" s="105"/>
      <c r="E205" s="105"/>
      <c r="F205" s="105"/>
      <c r="G205" s="105"/>
      <c r="H205" s="105"/>
      <c r="I205" s="105"/>
      <c r="J205" s="105"/>
      <c r="K205" s="105"/>
    </row>
    <row r="206" spans="3:11" ht="15" thickBot="1">
      <c r="C206" s="105"/>
      <c r="D206" s="105"/>
      <c r="E206" s="105"/>
      <c r="F206" s="105"/>
      <c r="G206" s="105"/>
      <c r="H206" s="105"/>
      <c r="I206" s="105"/>
      <c r="J206" s="105"/>
      <c r="K206" s="105"/>
    </row>
    <row r="207" spans="3:11" ht="15" thickBot="1">
      <c r="C207" s="105"/>
      <c r="D207" s="105"/>
      <c r="E207" s="105"/>
      <c r="F207" s="105"/>
      <c r="G207" s="105"/>
      <c r="H207" s="105"/>
      <c r="I207" s="105"/>
      <c r="J207" s="105"/>
      <c r="K207" s="105"/>
    </row>
    <row r="208" spans="3:11" ht="15" thickBot="1">
      <c r="C208" s="105"/>
      <c r="D208" s="105"/>
      <c r="E208" s="105"/>
      <c r="F208" s="105"/>
      <c r="G208" s="105"/>
      <c r="H208" s="105"/>
      <c r="I208" s="105"/>
      <c r="J208" s="105"/>
      <c r="K208" s="105"/>
    </row>
    <row r="209" spans="3:11" ht="15" thickBot="1">
      <c r="C209" s="105"/>
      <c r="D209" s="105"/>
      <c r="E209" s="105"/>
      <c r="F209" s="105"/>
      <c r="G209" s="105"/>
      <c r="H209" s="105"/>
      <c r="I209" s="105"/>
      <c r="J209" s="105"/>
      <c r="K209" s="105"/>
    </row>
    <row r="210" spans="3:11" ht="15" thickBot="1">
      <c r="C210" s="105"/>
      <c r="D210" s="105"/>
      <c r="E210" s="105"/>
      <c r="F210" s="105"/>
      <c r="G210" s="105"/>
      <c r="H210" s="105"/>
      <c r="I210" s="105"/>
      <c r="J210" s="105"/>
      <c r="K210" s="105"/>
    </row>
    <row r="211" spans="3:11" ht="15" thickBot="1">
      <c r="C211" s="105"/>
      <c r="D211" s="105"/>
      <c r="E211" s="105"/>
      <c r="F211" s="105"/>
      <c r="G211" s="105"/>
      <c r="H211" s="105"/>
      <c r="I211" s="105"/>
      <c r="J211" s="105"/>
      <c r="K211" s="105"/>
    </row>
    <row r="212" spans="3:11" ht="15" thickBot="1">
      <c r="C212" s="105"/>
      <c r="D212" s="105"/>
      <c r="E212" s="105"/>
      <c r="F212" s="105"/>
      <c r="G212" s="105"/>
      <c r="H212" s="105"/>
      <c r="I212" s="105"/>
      <c r="J212" s="105"/>
      <c r="K212" s="105"/>
    </row>
    <row r="213" spans="3:11" ht="15" thickBot="1">
      <c r="C213" s="105"/>
      <c r="D213" s="105"/>
      <c r="E213" s="105"/>
      <c r="F213" s="105"/>
      <c r="G213" s="105"/>
      <c r="H213" s="105"/>
      <c r="I213" s="105"/>
      <c r="J213" s="105"/>
      <c r="K213" s="105"/>
    </row>
    <row r="214" spans="3:11" ht="15" thickBot="1">
      <c r="C214" s="105"/>
      <c r="D214" s="105"/>
      <c r="E214" s="105"/>
      <c r="F214" s="105"/>
      <c r="G214" s="105"/>
      <c r="H214" s="105"/>
      <c r="I214" s="105"/>
      <c r="J214" s="105"/>
      <c r="K214" s="105"/>
    </row>
    <row r="215" spans="3:11" ht="15" thickBot="1">
      <c r="C215" s="105"/>
      <c r="D215" s="105"/>
      <c r="E215" s="105"/>
      <c r="F215" s="105"/>
      <c r="G215" s="105"/>
      <c r="H215" s="105"/>
      <c r="I215" s="105"/>
      <c r="J215" s="105"/>
      <c r="K215" s="105"/>
    </row>
    <row r="216" spans="3:11" ht="15" thickBot="1">
      <c r="C216" s="105"/>
      <c r="D216" s="105"/>
      <c r="E216" s="105"/>
      <c r="F216" s="105"/>
      <c r="G216" s="105"/>
      <c r="H216" s="105"/>
      <c r="I216" s="105"/>
      <c r="J216" s="105"/>
      <c r="K216" s="105"/>
    </row>
    <row r="217" spans="3:11" ht="15" thickBot="1">
      <c r="C217" s="105"/>
      <c r="D217" s="105"/>
      <c r="E217" s="105"/>
      <c r="F217" s="105"/>
      <c r="G217" s="105"/>
      <c r="H217" s="105"/>
      <c r="I217" s="105"/>
      <c r="J217" s="105"/>
      <c r="K217" s="105"/>
    </row>
    <row r="218" spans="3:11" ht="15" thickBot="1">
      <c r="C218" s="105"/>
      <c r="D218" s="105"/>
      <c r="E218" s="105"/>
      <c r="F218" s="105"/>
      <c r="G218" s="105"/>
      <c r="H218" s="105"/>
      <c r="I218" s="105"/>
      <c r="J218" s="105"/>
      <c r="K218" s="105"/>
    </row>
    <row r="219" spans="3:11" ht="15" thickBot="1">
      <c r="C219" s="105"/>
      <c r="D219" s="105"/>
      <c r="E219" s="105"/>
      <c r="F219" s="105"/>
      <c r="G219" s="105"/>
      <c r="H219" s="105"/>
      <c r="I219" s="105"/>
      <c r="J219" s="105"/>
      <c r="K219" s="105"/>
    </row>
    <row r="220" spans="3:11" ht="15" thickBot="1">
      <c r="C220" s="105"/>
      <c r="D220" s="105"/>
      <c r="E220" s="105"/>
      <c r="F220" s="105"/>
      <c r="G220" s="105"/>
      <c r="H220" s="105"/>
      <c r="I220" s="105"/>
      <c r="J220" s="105"/>
      <c r="K220" s="105"/>
    </row>
    <row r="221" spans="3:11" ht="15" thickBot="1">
      <c r="C221" s="105"/>
      <c r="D221" s="105"/>
      <c r="E221" s="105"/>
      <c r="F221" s="105"/>
      <c r="G221" s="105"/>
      <c r="H221" s="105"/>
      <c r="I221" s="105"/>
      <c r="J221" s="105"/>
      <c r="K221" s="105"/>
    </row>
    <row r="222" spans="3:11" ht="15" thickBot="1">
      <c r="C222" s="105"/>
      <c r="D222" s="105"/>
      <c r="E222" s="105"/>
      <c r="F222" s="105"/>
      <c r="G222" s="105"/>
      <c r="H222" s="105"/>
      <c r="I222" s="105"/>
      <c r="J222" s="105"/>
      <c r="K222" s="105"/>
    </row>
    <row r="223" spans="3:11" ht="15" thickBot="1">
      <c r="C223" s="105"/>
      <c r="D223" s="105"/>
      <c r="E223" s="105"/>
      <c r="F223" s="105"/>
      <c r="G223" s="105"/>
      <c r="H223" s="105"/>
      <c r="I223" s="105"/>
      <c r="J223" s="105"/>
      <c r="K223" s="105"/>
    </row>
    <row r="224" spans="3:11" ht="15" thickBot="1">
      <c r="C224" s="105"/>
      <c r="D224" s="105"/>
      <c r="E224" s="105"/>
      <c r="F224" s="105"/>
      <c r="G224" s="105"/>
      <c r="H224" s="105"/>
      <c r="I224" s="105"/>
      <c r="J224" s="105"/>
      <c r="K224" s="105"/>
    </row>
    <row r="225" spans="3:11" ht="15" thickBot="1">
      <c r="C225" s="105"/>
      <c r="D225" s="105"/>
      <c r="E225" s="105"/>
      <c r="F225" s="105"/>
      <c r="G225" s="105"/>
      <c r="H225" s="105"/>
      <c r="I225" s="105"/>
      <c r="J225" s="105"/>
      <c r="K225" s="105"/>
    </row>
    <row r="226" spans="3:11" ht="15" thickBot="1">
      <c r="C226" s="105"/>
      <c r="D226" s="105"/>
      <c r="E226" s="105"/>
      <c r="F226" s="105"/>
      <c r="G226" s="105"/>
      <c r="H226" s="105"/>
      <c r="I226" s="105"/>
      <c r="J226" s="105"/>
      <c r="K226" s="105"/>
    </row>
    <row r="227" spans="3:11" ht="15" thickBot="1">
      <c r="C227" s="105"/>
      <c r="D227" s="105"/>
      <c r="E227" s="105"/>
      <c r="F227" s="105"/>
      <c r="G227" s="105"/>
      <c r="H227" s="105"/>
      <c r="I227" s="105"/>
      <c r="J227" s="105"/>
      <c r="K227" s="105"/>
    </row>
    <row r="228" spans="3:11" ht="15" thickBot="1">
      <c r="C228" s="105"/>
      <c r="D228" s="105"/>
      <c r="E228" s="105"/>
      <c r="F228" s="105"/>
      <c r="G228" s="105"/>
      <c r="H228" s="105"/>
      <c r="I228" s="105"/>
      <c r="J228" s="105"/>
      <c r="K228" s="105"/>
    </row>
    <row r="229" spans="3:11" ht="15" thickBot="1">
      <c r="C229" s="105"/>
      <c r="D229" s="105"/>
      <c r="E229" s="105"/>
      <c r="F229" s="105"/>
      <c r="G229" s="105"/>
      <c r="H229" s="105"/>
      <c r="I229" s="105"/>
      <c r="J229" s="105"/>
      <c r="K229" s="105"/>
    </row>
    <row r="230" spans="3:11" ht="15" thickBot="1">
      <c r="C230" s="105"/>
      <c r="D230" s="105"/>
      <c r="E230" s="105"/>
      <c r="F230" s="105"/>
      <c r="G230" s="105"/>
      <c r="H230" s="105"/>
      <c r="I230" s="105"/>
      <c r="J230" s="105"/>
      <c r="K230" s="105"/>
    </row>
    <row r="231" spans="3:11" ht="15" thickBot="1">
      <c r="C231" s="105"/>
      <c r="D231" s="105"/>
      <c r="E231" s="105"/>
      <c r="F231" s="105"/>
      <c r="G231" s="105"/>
      <c r="H231" s="105"/>
      <c r="I231" s="105"/>
      <c r="J231" s="105"/>
      <c r="K231" s="105"/>
    </row>
    <row r="232" spans="3:11" ht="15" thickBot="1">
      <c r="C232" s="105"/>
      <c r="D232" s="105"/>
      <c r="E232" s="105"/>
      <c r="F232" s="105"/>
      <c r="G232" s="105"/>
      <c r="H232" s="105"/>
      <c r="I232" s="105"/>
      <c r="J232" s="105"/>
      <c r="K232" s="105"/>
    </row>
    <row r="233" spans="3:11" ht="15" thickBot="1">
      <c r="C233" s="105"/>
      <c r="D233" s="105"/>
      <c r="E233" s="105"/>
      <c r="F233" s="105"/>
      <c r="G233" s="105"/>
      <c r="H233" s="105"/>
      <c r="I233" s="105"/>
      <c r="J233" s="105"/>
      <c r="K233" s="105"/>
    </row>
    <row r="234" spans="3:11" ht="15" thickBot="1">
      <c r="C234" s="105"/>
      <c r="D234" s="105"/>
      <c r="E234" s="105"/>
      <c r="F234" s="105"/>
      <c r="G234" s="105"/>
      <c r="H234" s="105"/>
      <c r="I234" s="105"/>
      <c r="J234" s="105"/>
      <c r="K234" s="105"/>
    </row>
    <row r="235" spans="3:11" ht="15" thickBot="1">
      <c r="C235" s="105"/>
      <c r="D235" s="105"/>
      <c r="E235" s="105"/>
      <c r="F235" s="105"/>
      <c r="G235" s="105"/>
      <c r="H235" s="105"/>
      <c r="I235" s="105"/>
      <c r="J235" s="105"/>
      <c r="K235" s="105"/>
    </row>
    <row r="236" spans="3:11" ht="15" thickBot="1">
      <c r="C236" s="105"/>
      <c r="D236" s="105"/>
      <c r="E236" s="105"/>
      <c r="F236" s="105"/>
      <c r="G236" s="105"/>
      <c r="H236" s="105"/>
      <c r="I236" s="105"/>
      <c r="J236" s="105"/>
      <c r="K236" s="105"/>
    </row>
    <row r="237" spans="3:11" ht="15" thickBot="1">
      <c r="C237" s="105"/>
      <c r="D237" s="105"/>
      <c r="E237" s="105"/>
      <c r="F237" s="105"/>
      <c r="G237" s="105"/>
      <c r="H237" s="105"/>
      <c r="I237" s="105"/>
      <c r="J237" s="105"/>
      <c r="K237" s="105"/>
    </row>
    <row r="238" spans="3:11" ht="15" thickBot="1">
      <c r="C238" s="105"/>
      <c r="D238" s="105"/>
      <c r="E238" s="105"/>
      <c r="F238" s="105"/>
      <c r="G238" s="105"/>
      <c r="H238" s="105"/>
      <c r="I238" s="105"/>
      <c r="J238" s="105"/>
      <c r="K238" s="105"/>
    </row>
    <row r="239" spans="3:11" ht="15" thickBot="1">
      <c r="C239" s="105"/>
      <c r="D239" s="105"/>
      <c r="E239" s="105"/>
      <c r="F239" s="105"/>
      <c r="G239" s="105"/>
      <c r="H239" s="105"/>
      <c r="I239" s="105"/>
      <c r="J239" s="105"/>
      <c r="K239" s="105"/>
    </row>
    <row r="240" spans="3:11" ht="15" thickBot="1">
      <c r="C240" s="105"/>
      <c r="D240" s="105"/>
      <c r="E240" s="105"/>
      <c r="F240" s="105"/>
      <c r="G240" s="105"/>
      <c r="H240" s="105"/>
      <c r="I240" s="105"/>
      <c r="J240" s="105"/>
      <c r="K240" s="105"/>
    </row>
    <row r="241" spans="3:11" ht="15" thickBot="1">
      <c r="C241" s="105"/>
      <c r="D241" s="105"/>
      <c r="E241" s="105"/>
      <c r="F241" s="105"/>
      <c r="G241" s="105"/>
      <c r="H241" s="105"/>
      <c r="I241" s="105"/>
      <c r="J241" s="105"/>
      <c r="K241" s="105"/>
    </row>
    <row r="242" spans="3:11" ht="15" thickBot="1">
      <c r="C242" s="105"/>
      <c r="D242" s="105"/>
      <c r="E242" s="105"/>
      <c r="F242" s="105"/>
      <c r="G242" s="105"/>
      <c r="H242" s="105"/>
      <c r="I242" s="105"/>
      <c r="J242" s="105"/>
      <c r="K242" s="105"/>
    </row>
    <row r="243" spans="3:11" ht="15" thickBot="1">
      <c r="C243" s="105"/>
      <c r="D243" s="105"/>
      <c r="E243" s="105"/>
      <c r="F243" s="105"/>
      <c r="G243" s="105"/>
      <c r="H243" s="105"/>
      <c r="I243" s="105"/>
      <c r="J243" s="105"/>
      <c r="K243" s="105"/>
    </row>
    <row r="244" spans="3:11" ht="15" thickBot="1">
      <c r="C244" s="105"/>
      <c r="D244" s="105"/>
      <c r="E244" s="105"/>
      <c r="F244" s="105"/>
      <c r="G244" s="105"/>
      <c r="H244" s="105"/>
      <c r="I244" s="105"/>
      <c r="J244" s="105"/>
      <c r="K244" s="105"/>
    </row>
    <row r="245" spans="3:11" ht="15" thickBot="1">
      <c r="C245" s="105"/>
      <c r="D245" s="105"/>
      <c r="E245" s="105"/>
      <c r="F245" s="105"/>
      <c r="G245" s="105"/>
      <c r="H245" s="105"/>
      <c r="I245" s="105"/>
      <c r="J245" s="105"/>
      <c r="K245" s="105"/>
    </row>
    <row r="246" spans="3:11" ht="15" thickBot="1">
      <c r="C246" s="105"/>
      <c r="D246" s="105"/>
      <c r="E246" s="105"/>
      <c r="F246" s="105"/>
      <c r="G246" s="105"/>
      <c r="H246" s="105"/>
      <c r="I246" s="105"/>
      <c r="J246" s="105"/>
      <c r="K246" s="105"/>
    </row>
    <row r="247" spans="3:11" ht="15" thickBot="1">
      <c r="C247" s="105"/>
      <c r="D247" s="105"/>
      <c r="E247" s="105"/>
      <c r="F247" s="105"/>
      <c r="G247" s="105"/>
      <c r="H247" s="105"/>
      <c r="I247" s="105"/>
      <c r="J247" s="105"/>
      <c r="K247" s="105"/>
    </row>
    <row r="248" spans="3:11" ht="15" thickBot="1">
      <c r="C248" s="105"/>
      <c r="D248" s="105"/>
      <c r="E248" s="105"/>
      <c r="F248" s="105"/>
      <c r="G248" s="105"/>
      <c r="H248" s="105"/>
      <c r="I248" s="105"/>
      <c r="J248" s="105"/>
      <c r="K248" s="105"/>
    </row>
    <row r="249" spans="3:11" ht="15" thickBot="1">
      <c r="C249" s="105"/>
      <c r="D249" s="105"/>
      <c r="E249" s="105"/>
      <c r="F249" s="105"/>
      <c r="G249" s="105"/>
      <c r="H249" s="105"/>
      <c r="I249" s="105"/>
      <c r="J249" s="105"/>
      <c r="K249" s="105"/>
    </row>
    <row r="250" spans="3:11" ht="15" thickBot="1">
      <c r="C250" s="105"/>
      <c r="D250" s="105"/>
      <c r="E250" s="105"/>
      <c r="F250" s="105"/>
      <c r="G250" s="105"/>
      <c r="H250" s="105"/>
      <c r="I250" s="105"/>
      <c r="J250" s="105"/>
      <c r="K250" s="105"/>
    </row>
    <row r="251" spans="3:11" ht="15" thickBot="1">
      <c r="C251" s="105"/>
      <c r="D251" s="105"/>
      <c r="E251" s="105"/>
      <c r="F251" s="105"/>
      <c r="G251" s="105"/>
      <c r="H251" s="105"/>
      <c r="I251" s="105"/>
      <c r="J251" s="105"/>
      <c r="K251" s="105"/>
    </row>
    <row r="252" spans="3:11" ht="15" thickBot="1">
      <c r="C252" s="105"/>
      <c r="D252" s="105"/>
      <c r="E252" s="105"/>
      <c r="F252" s="105"/>
      <c r="G252" s="105"/>
      <c r="H252" s="105"/>
      <c r="I252" s="105"/>
      <c r="J252" s="105"/>
      <c r="K252" s="105"/>
    </row>
    <row r="253" spans="3:11" ht="15" thickBot="1">
      <c r="C253" s="105"/>
      <c r="D253" s="105"/>
      <c r="E253" s="105"/>
      <c r="F253" s="105"/>
      <c r="G253" s="105"/>
      <c r="H253" s="105"/>
      <c r="I253" s="105"/>
      <c r="J253" s="105"/>
      <c r="K253" s="105"/>
    </row>
    <row r="254" spans="3:11" ht="15" thickBot="1">
      <c r="C254" s="105"/>
      <c r="D254" s="105"/>
      <c r="E254" s="105"/>
      <c r="F254" s="105"/>
      <c r="G254" s="105"/>
      <c r="H254" s="105"/>
      <c r="I254" s="105"/>
      <c r="J254" s="105"/>
      <c r="K254" s="105"/>
    </row>
    <row r="255" spans="3:11" ht="15" thickBot="1">
      <c r="C255" s="105"/>
      <c r="D255" s="105"/>
      <c r="E255" s="105"/>
      <c r="F255" s="105"/>
      <c r="G255" s="105"/>
      <c r="H255" s="105"/>
      <c r="I255" s="105"/>
      <c r="J255" s="105"/>
      <c r="K255" s="105"/>
    </row>
    <row r="256" spans="3:11" ht="15" thickBot="1">
      <c r="C256" s="105"/>
      <c r="D256" s="105"/>
      <c r="E256" s="105"/>
      <c r="F256" s="105"/>
      <c r="G256" s="105"/>
      <c r="H256" s="105"/>
      <c r="I256" s="105"/>
      <c r="J256" s="105"/>
      <c r="K256" s="105"/>
    </row>
    <row r="257" spans="3:11" ht="15" thickBot="1">
      <c r="C257" s="105"/>
      <c r="D257" s="105"/>
      <c r="E257" s="105"/>
      <c r="F257" s="105"/>
      <c r="G257" s="105"/>
      <c r="H257" s="105"/>
      <c r="I257" s="105"/>
      <c r="J257" s="105"/>
      <c r="K257" s="105"/>
    </row>
    <row r="258" spans="3:11" ht="15" thickBot="1">
      <c r="C258" s="105"/>
      <c r="D258" s="105"/>
      <c r="E258" s="105"/>
      <c r="F258" s="105"/>
      <c r="G258" s="105"/>
      <c r="H258" s="105"/>
      <c r="I258" s="105"/>
      <c r="J258" s="105"/>
      <c r="K258" s="105"/>
    </row>
    <row r="259" spans="3:11" ht="15" thickBot="1">
      <c r="C259" s="105"/>
      <c r="D259" s="105"/>
      <c r="E259" s="105"/>
      <c r="F259" s="105"/>
      <c r="G259" s="105"/>
      <c r="H259" s="105"/>
      <c r="I259" s="105"/>
      <c r="J259" s="105"/>
      <c r="K259" s="105"/>
    </row>
    <row r="260" spans="3:11" ht="15" thickBot="1">
      <c r="C260" s="105"/>
      <c r="D260" s="105"/>
      <c r="E260" s="105"/>
      <c r="F260" s="105"/>
      <c r="G260" s="105"/>
      <c r="H260" s="105"/>
      <c r="I260" s="105"/>
      <c r="J260" s="105"/>
      <c r="K260" s="105"/>
    </row>
    <row r="261" spans="3:11" ht="15" thickBot="1">
      <c r="C261" s="105"/>
      <c r="D261" s="105"/>
      <c r="E261" s="105"/>
      <c r="F261" s="105"/>
      <c r="G261" s="105"/>
      <c r="H261" s="105"/>
      <c r="I261" s="105"/>
      <c r="J261" s="105"/>
      <c r="K261" s="105"/>
    </row>
    <row r="262" spans="3:11" ht="15" thickBot="1">
      <c r="C262" s="105"/>
      <c r="D262" s="105"/>
      <c r="E262" s="105"/>
      <c r="F262" s="105"/>
      <c r="G262" s="105"/>
      <c r="H262" s="105"/>
      <c r="I262" s="105"/>
      <c r="J262" s="105"/>
      <c r="K262" s="105"/>
    </row>
    <row r="263" spans="3:11" ht="15" thickBot="1">
      <c r="C263" s="105"/>
      <c r="D263" s="105"/>
      <c r="E263" s="105"/>
      <c r="F263" s="105"/>
      <c r="G263" s="105"/>
      <c r="H263" s="105"/>
      <c r="I263" s="105"/>
      <c r="J263" s="105"/>
      <c r="K263" s="105"/>
    </row>
    <row r="264" spans="3:11" ht="15" thickBot="1">
      <c r="C264" s="105"/>
      <c r="D264" s="105"/>
      <c r="E264" s="105"/>
      <c r="F264" s="105"/>
      <c r="G264" s="105"/>
      <c r="H264" s="105"/>
      <c r="I264" s="105"/>
      <c r="J264" s="105"/>
      <c r="K264" s="105"/>
    </row>
    <row r="265" spans="3:11" ht="15" thickBot="1">
      <c r="C265" s="105"/>
      <c r="D265" s="105"/>
      <c r="E265" s="105"/>
      <c r="F265" s="105"/>
      <c r="G265" s="105"/>
      <c r="H265" s="105"/>
      <c r="I265" s="105"/>
      <c r="J265" s="105"/>
      <c r="K265" s="105"/>
    </row>
    <row r="266" spans="3:11" ht="15" thickBot="1">
      <c r="C266" s="105"/>
      <c r="D266" s="105"/>
      <c r="E266" s="105"/>
      <c r="F266" s="105"/>
      <c r="G266" s="105"/>
      <c r="H266" s="105"/>
      <c r="I266" s="105"/>
      <c r="J266" s="105"/>
      <c r="K266" s="105"/>
    </row>
    <row r="267" spans="3:11" ht="15" thickBot="1">
      <c r="C267" s="105"/>
      <c r="D267" s="105"/>
      <c r="E267" s="105"/>
      <c r="F267" s="105"/>
      <c r="G267" s="105"/>
      <c r="H267" s="105"/>
      <c r="I267" s="105"/>
      <c r="J267" s="105"/>
      <c r="K267" s="105"/>
    </row>
    <row r="268" spans="3:11" ht="15" thickBot="1">
      <c r="C268" s="105"/>
      <c r="D268" s="105"/>
      <c r="E268" s="105"/>
      <c r="F268" s="105"/>
      <c r="G268" s="105"/>
      <c r="H268" s="105"/>
      <c r="I268" s="105"/>
      <c r="J268" s="105"/>
      <c r="K268" s="105"/>
    </row>
    <row r="269" spans="3:11" ht="15" thickBot="1">
      <c r="C269" s="105"/>
      <c r="D269" s="105"/>
      <c r="E269" s="105"/>
      <c r="F269" s="105"/>
      <c r="G269" s="105"/>
      <c r="H269" s="105"/>
      <c r="I269" s="105"/>
      <c r="J269" s="105"/>
      <c r="K269" s="105"/>
    </row>
    <row r="270" spans="3:11" ht="15" thickBot="1">
      <c r="C270" s="105"/>
      <c r="D270" s="105"/>
      <c r="E270" s="105"/>
      <c r="F270" s="105"/>
      <c r="G270" s="105"/>
      <c r="H270" s="105"/>
      <c r="I270" s="105"/>
      <c r="J270" s="105"/>
      <c r="K270" s="105"/>
    </row>
    <row r="271" spans="3:11" ht="15" thickBot="1">
      <c r="C271" s="105"/>
      <c r="D271" s="105"/>
      <c r="E271" s="105"/>
      <c r="F271" s="105"/>
      <c r="G271" s="105"/>
      <c r="H271" s="105"/>
      <c r="I271" s="105"/>
      <c r="J271" s="105"/>
      <c r="K271" s="105"/>
    </row>
    <row r="272" spans="3:11" ht="15" thickBot="1">
      <c r="C272" s="105"/>
      <c r="D272" s="105"/>
      <c r="E272" s="105"/>
      <c r="F272" s="105"/>
      <c r="G272" s="105"/>
      <c r="H272" s="105"/>
      <c r="I272" s="105"/>
      <c r="J272" s="105"/>
      <c r="K272" s="105"/>
    </row>
    <row r="273" spans="3:11" ht="15" thickBot="1">
      <c r="C273" s="105"/>
      <c r="D273" s="105"/>
      <c r="E273" s="105"/>
      <c r="F273" s="105"/>
      <c r="G273" s="105"/>
      <c r="H273" s="105"/>
      <c r="I273" s="105"/>
      <c r="J273" s="105"/>
      <c r="K273" s="105"/>
    </row>
    <row r="274" spans="3:11" ht="15" thickBot="1">
      <c r="C274" s="105"/>
      <c r="D274" s="105"/>
      <c r="E274" s="105"/>
      <c r="F274" s="105"/>
      <c r="G274" s="105"/>
      <c r="H274" s="105"/>
      <c r="I274" s="105"/>
      <c r="J274" s="105"/>
      <c r="K274" s="105"/>
    </row>
    <row r="275" spans="3:11" ht="15" thickBot="1">
      <c r="C275" s="105"/>
      <c r="D275" s="105"/>
      <c r="E275" s="105"/>
      <c r="F275" s="105"/>
      <c r="G275" s="105"/>
      <c r="H275" s="105"/>
      <c r="I275" s="105"/>
      <c r="J275" s="105"/>
      <c r="K275" s="105"/>
    </row>
    <row r="276" spans="3:11" ht="15" thickBot="1">
      <c r="C276" s="105"/>
      <c r="D276" s="105"/>
      <c r="E276" s="105"/>
      <c r="F276" s="105"/>
      <c r="G276" s="105"/>
      <c r="H276" s="105"/>
      <c r="I276" s="105"/>
      <c r="J276" s="105"/>
      <c r="K276" s="105"/>
    </row>
    <row r="277" spans="3:11" ht="15" thickBot="1">
      <c r="C277" s="105"/>
      <c r="D277" s="105"/>
      <c r="E277" s="105"/>
      <c r="F277" s="105"/>
      <c r="G277" s="105"/>
      <c r="H277" s="105"/>
      <c r="I277" s="105"/>
      <c r="J277" s="105"/>
      <c r="K277" s="105"/>
    </row>
    <row r="278" spans="3:11" ht="15" thickBot="1">
      <c r="C278" s="105"/>
      <c r="D278" s="105"/>
      <c r="E278" s="105"/>
      <c r="F278" s="105"/>
      <c r="G278" s="105"/>
      <c r="H278" s="105"/>
      <c r="I278" s="105"/>
      <c r="J278" s="105"/>
      <c r="K278" s="105"/>
    </row>
    <row r="279" spans="3:11" ht="15" thickBot="1">
      <c r="C279" s="105"/>
      <c r="D279" s="105"/>
      <c r="E279" s="105"/>
      <c r="F279" s="105"/>
      <c r="G279" s="105"/>
      <c r="H279" s="105"/>
      <c r="I279" s="105"/>
      <c r="J279" s="105"/>
      <c r="K279" s="105"/>
    </row>
    <row r="280" spans="3:11" ht="15" thickBot="1">
      <c r="C280" s="105"/>
      <c r="D280" s="105"/>
      <c r="E280" s="105"/>
      <c r="F280" s="105"/>
      <c r="G280" s="105"/>
      <c r="H280" s="105"/>
      <c r="I280" s="105"/>
      <c r="J280" s="105"/>
      <c r="K280" s="105"/>
    </row>
    <row r="281" spans="3:11" ht="15" thickBot="1">
      <c r="C281" s="105"/>
      <c r="D281" s="105"/>
      <c r="E281" s="105"/>
      <c r="F281" s="105"/>
      <c r="G281" s="105"/>
      <c r="H281" s="105"/>
      <c r="I281" s="105"/>
      <c r="J281" s="105"/>
      <c r="K281" s="105"/>
    </row>
    <row r="282" spans="3:11" ht="15" thickBot="1">
      <c r="C282" s="105"/>
      <c r="D282" s="105"/>
      <c r="E282" s="105"/>
      <c r="F282" s="105"/>
      <c r="G282" s="105"/>
      <c r="H282" s="105"/>
      <c r="I282" s="105"/>
      <c r="J282" s="105"/>
      <c r="K282" s="105"/>
    </row>
    <row r="283" spans="3:11" ht="15" thickBot="1">
      <c r="C283" s="105"/>
      <c r="D283" s="105"/>
      <c r="E283" s="105"/>
      <c r="F283" s="105"/>
      <c r="G283" s="105"/>
      <c r="H283" s="105"/>
      <c r="I283" s="105"/>
      <c r="J283" s="105"/>
      <c r="K283" s="105"/>
    </row>
    <row r="284" spans="3:11" ht="15" thickBot="1">
      <c r="C284" s="105"/>
      <c r="D284" s="105"/>
      <c r="E284" s="105"/>
      <c r="F284" s="105"/>
      <c r="G284" s="105"/>
      <c r="H284" s="105"/>
      <c r="I284" s="105"/>
      <c r="J284" s="105"/>
      <c r="K284" s="105"/>
    </row>
    <row r="285" spans="3:11" ht="15" thickBot="1">
      <c r="C285" s="105"/>
      <c r="D285" s="105"/>
      <c r="E285" s="105"/>
      <c r="F285" s="105"/>
      <c r="G285" s="105"/>
      <c r="H285" s="105"/>
      <c r="I285" s="105"/>
      <c r="J285" s="105"/>
      <c r="K285" s="105"/>
    </row>
    <row r="286" spans="3:11" ht="15" thickBot="1">
      <c r="C286" s="105"/>
      <c r="D286" s="105"/>
      <c r="E286" s="105"/>
      <c r="F286" s="105"/>
      <c r="G286" s="105"/>
      <c r="H286" s="105"/>
      <c r="I286" s="105"/>
      <c r="J286" s="105"/>
      <c r="K286" s="105"/>
    </row>
    <row r="287" spans="3:11" ht="15" thickBot="1">
      <c r="C287" s="105"/>
      <c r="D287" s="105"/>
      <c r="E287" s="105"/>
      <c r="F287" s="105"/>
      <c r="G287" s="105"/>
      <c r="H287" s="105"/>
      <c r="I287" s="105"/>
      <c r="J287" s="105"/>
      <c r="K287" s="105"/>
    </row>
    <row r="288" spans="3:11" ht="15" thickBot="1">
      <c r="C288" s="105"/>
      <c r="D288" s="105"/>
      <c r="E288" s="105"/>
      <c r="F288" s="105"/>
      <c r="G288" s="105"/>
      <c r="H288" s="105"/>
      <c r="I288" s="105"/>
      <c r="J288" s="105"/>
      <c r="K288" s="105"/>
    </row>
    <row r="289" spans="3:11" ht="15" thickBot="1">
      <c r="C289" s="105"/>
      <c r="D289" s="105"/>
      <c r="E289" s="105"/>
      <c r="F289" s="105"/>
      <c r="G289" s="105"/>
      <c r="H289" s="105"/>
      <c r="I289" s="105"/>
      <c r="J289" s="105"/>
      <c r="K289" s="105"/>
    </row>
    <row r="290" spans="3:11" ht="15" thickBot="1">
      <c r="C290" s="105"/>
      <c r="D290" s="105"/>
      <c r="E290" s="105"/>
      <c r="F290" s="105"/>
      <c r="G290" s="105"/>
      <c r="H290" s="105"/>
      <c r="I290" s="105"/>
      <c r="J290" s="105"/>
      <c r="K290" s="105"/>
    </row>
    <row r="291" spans="3:11" ht="15" thickBot="1">
      <c r="C291" s="105"/>
      <c r="D291" s="105"/>
      <c r="E291" s="105"/>
      <c r="F291" s="105"/>
      <c r="G291" s="105"/>
      <c r="H291" s="105"/>
      <c r="I291" s="105"/>
      <c r="J291" s="105"/>
      <c r="K291" s="105"/>
    </row>
    <row r="292" spans="3:11" ht="15" thickBot="1">
      <c r="C292" s="105"/>
      <c r="D292" s="105"/>
      <c r="E292" s="105"/>
      <c r="F292" s="105"/>
      <c r="G292" s="105"/>
      <c r="H292" s="105"/>
      <c r="I292" s="105"/>
      <c r="J292" s="105"/>
      <c r="K292" s="105"/>
    </row>
    <row r="293" spans="3:11" ht="15" thickBot="1">
      <c r="C293" s="105"/>
      <c r="D293" s="105"/>
      <c r="E293" s="105"/>
      <c r="F293" s="105"/>
      <c r="G293" s="105"/>
      <c r="H293" s="105"/>
      <c r="I293" s="105"/>
      <c r="J293" s="105"/>
      <c r="K293" s="105"/>
    </row>
    <row r="294" spans="3:11" ht="15" thickBot="1">
      <c r="C294" s="105"/>
      <c r="D294" s="105"/>
      <c r="E294" s="105"/>
      <c r="F294" s="105"/>
      <c r="G294" s="105"/>
      <c r="H294" s="105"/>
      <c r="I294" s="105"/>
      <c r="J294" s="105"/>
      <c r="K294" s="105"/>
    </row>
    <row r="295" spans="3:11" ht="15" thickBot="1">
      <c r="C295" s="105"/>
      <c r="D295" s="105"/>
      <c r="E295" s="105"/>
      <c r="F295" s="105"/>
      <c r="G295" s="105"/>
      <c r="H295" s="105"/>
      <c r="I295" s="105"/>
      <c r="J295" s="105"/>
      <c r="K295" s="105"/>
    </row>
    <row r="296" spans="3:11" ht="15" thickBot="1">
      <c r="C296" s="105"/>
      <c r="D296" s="105"/>
      <c r="E296" s="105"/>
      <c r="F296" s="105"/>
      <c r="G296" s="105"/>
      <c r="H296" s="105"/>
      <c r="I296" s="105"/>
      <c r="J296" s="105"/>
      <c r="K296" s="105"/>
    </row>
    <row r="297" spans="3:11" ht="15" thickBot="1">
      <c r="C297" s="105"/>
      <c r="D297" s="105"/>
      <c r="E297" s="105"/>
      <c r="F297" s="105"/>
      <c r="G297" s="105"/>
      <c r="H297" s="105"/>
      <c r="I297" s="105"/>
      <c r="J297" s="105"/>
      <c r="K297" s="105"/>
    </row>
    <row r="298" spans="3:11" ht="15" thickBot="1">
      <c r="C298" s="105"/>
      <c r="D298" s="105"/>
      <c r="E298" s="105"/>
      <c r="F298" s="105"/>
      <c r="G298" s="105"/>
      <c r="H298" s="105"/>
      <c r="I298" s="105"/>
      <c r="J298" s="105"/>
      <c r="K298" s="105"/>
    </row>
    <row r="299" spans="3:11" ht="15" thickBot="1">
      <c r="C299" s="105"/>
      <c r="D299" s="105"/>
      <c r="E299" s="105"/>
      <c r="F299" s="105"/>
      <c r="G299" s="105"/>
      <c r="H299" s="105"/>
      <c r="I299" s="105"/>
      <c r="J299" s="105"/>
      <c r="K299" s="105"/>
    </row>
    <row r="300" spans="3:11" ht="15" thickBot="1">
      <c r="C300" s="105"/>
      <c r="D300" s="105"/>
      <c r="E300" s="105"/>
      <c r="F300" s="105"/>
      <c r="G300" s="105"/>
      <c r="H300" s="105"/>
      <c r="I300" s="105"/>
      <c r="J300" s="105"/>
      <c r="K300" s="105"/>
    </row>
    <row r="301" spans="3:11" ht="15" thickBot="1">
      <c r="C301" s="105"/>
      <c r="D301" s="105"/>
      <c r="E301" s="105"/>
      <c r="F301" s="105"/>
      <c r="G301" s="105"/>
      <c r="H301" s="105"/>
      <c r="I301" s="105"/>
      <c r="J301" s="105"/>
      <c r="K301" s="105"/>
    </row>
    <row r="302" spans="3:11" ht="15" thickBot="1">
      <c r="C302" s="105"/>
      <c r="D302" s="105"/>
      <c r="E302" s="105"/>
      <c r="F302" s="105"/>
      <c r="G302" s="105"/>
      <c r="H302" s="105"/>
      <c r="I302" s="105"/>
      <c r="J302" s="105"/>
      <c r="K302" s="105"/>
    </row>
    <row r="303" spans="3:11" ht="15" thickBot="1">
      <c r="C303" s="105"/>
      <c r="D303" s="105"/>
      <c r="E303" s="105"/>
      <c r="F303" s="105"/>
      <c r="G303" s="105"/>
      <c r="H303" s="105"/>
      <c r="I303" s="105"/>
      <c r="J303" s="105"/>
      <c r="K303" s="105"/>
    </row>
    <row r="304" spans="3:11" ht="15" thickBot="1">
      <c r="C304" s="105"/>
      <c r="D304" s="105"/>
      <c r="E304" s="105"/>
      <c r="F304" s="105"/>
      <c r="G304" s="105"/>
      <c r="H304" s="105"/>
      <c r="I304" s="105"/>
      <c r="J304" s="105"/>
      <c r="K304" s="105"/>
    </row>
    <row r="305" spans="3:11" ht="15" thickBot="1">
      <c r="C305" s="105"/>
      <c r="D305" s="105"/>
      <c r="E305" s="105"/>
      <c r="F305" s="105"/>
      <c r="G305" s="105"/>
      <c r="H305" s="105"/>
      <c r="I305" s="105"/>
      <c r="J305" s="105"/>
      <c r="K305" s="105"/>
    </row>
    <row r="306" spans="3:11" ht="15" thickBot="1">
      <c r="C306" s="105"/>
      <c r="D306" s="105"/>
      <c r="E306" s="105"/>
      <c r="F306" s="105"/>
      <c r="G306" s="105"/>
      <c r="H306" s="105"/>
      <c r="I306" s="105"/>
      <c r="J306" s="105"/>
      <c r="K306" s="105"/>
    </row>
    <row r="307" spans="3:11" ht="15" thickBot="1">
      <c r="C307" s="105"/>
      <c r="D307" s="105"/>
      <c r="E307" s="105"/>
      <c r="F307" s="105"/>
      <c r="G307" s="105"/>
      <c r="H307" s="105"/>
      <c r="I307" s="105"/>
      <c r="J307" s="105"/>
      <c r="K307" s="105"/>
    </row>
    <row r="308" spans="3:11" ht="15" thickBot="1">
      <c r="C308" s="105"/>
      <c r="D308" s="105"/>
      <c r="E308" s="105"/>
      <c r="F308" s="105"/>
      <c r="G308" s="105"/>
      <c r="H308" s="105"/>
      <c r="I308" s="105"/>
      <c r="J308" s="105"/>
      <c r="K308" s="105"/>
    </row>
    <row r="309" spans="3:11" ht="15" thickBot="1">
      <c r="C309" s="105"/>
      <c r="D309" s="105"/>
      <c r="E309" s="105"/>
      <c r="F309" s="105"/>
      <c r="G309" s="105"/>
      <c r="H309" s="105"/>
      <c r="I309" s="105"/>
      <c r="J309" s="105"/>
      <c r="K309" s="105"/>
    </row>
    <row r="310" spans="3:11" ht="15" thickBot="1">
      <c r="C310" s="105"/>
      <c r="D310" s="105"/>
      <c r="E310" s="105"/>
      <c r="F310" s="105"/>
      <c r="G310" s="105"/>
      <c r="H310" s="105"/>
      <c r="I310" s="105"/>
      <c r="J310" s="105"/>
      <c r="K310" s="105"/>
    </row>
    <row r="311" spans="3:11" ht="15" thickBot="1">
      <c r="C311" s="105"/>
      <c r="D311" s="105"/>
      <c r="E311" s="105"/>
      <c r="F311" s="105"/>
      <c r="G311" s="105"/>
      <c r="H311" s="105"/>
      <c r="I311" s="105"/>
      <c r="J311" s="105"/>
      <c r="K311" s="105"/>
    </row>
    <row r="312" spans="3:11" ht="15" thickBot="1">
      <c r="C312" s="105"/>
      <c r="D312" s="105"/>
      <c r="E312" s="105"/>
      <c r="F312" s="105"/>
      <c r="G312" s="105"/>
      <c r="H312" s="105"/>
      <c r="I312" s="105"/>
      <c r="J312" s="105"/>
      <c r="K312" s="105"/>
    </row>
    <row r="313" spans="3:11" ht="15" thickBot="1">
      <c r="C313" s="105"/>
      <c r="D313" s="105"/>
      <c r="E313" s="105"/>
      <c r="F313" s="105"/>
      <c r="G313" s="105"/>
      <c r="H313" s="105"/>
      <c r="I313" s="105"/>
      <c r="J313" s="105"/>
      <c r="K313" s="105"/>
    </row>
    <row r="314" spans="3:11" ht="15" thickBot="1">
      <c r="C314" s="105"/>
      <c r="D314" s="105"/>
      <c r="E314" s="105"/>
      <c r="F314" s="105"/>
      <c r="G314" s="105"/>
      <c r="H314" s="105"/>
      <c r="I314" s="105"/>
      <c r="J314" s="105"/>
      <c r="K314" s="105"/>
    </row>
    <row r="315" spans="3:11" ht="15" thickBot="1">
      <c r="C315" s="105"/>
      <c r="D315" s="105"/>
      <c r="E315" s="105"/>
      <c r="F315" s="105"/>
      <c r="G315" s="105"/>
      <c r="H315" s="105"/>
      <c r="I315" s="105"/>
      <c r="J315" s="105"/>
      <c r="K315" s="105"/>
    </row>
    <row r="316" spans="3:11" ht="15" thickBot="1">
      <c r="C316" s="105"/>
      <c r="D316" s="105"/>
      <c r="E316" s="105"/>
      <c r="F316" s="105"/>
      <c r="G316" s="105"/>
      <c r="H316" s="105"/>
      <c r="I316" s="105"/>
      <c r="J316" s="105"/>
      <c r="K316" s="105"/>
    </row>
    <row r="317" spans="3:11" ht="15" thickBot="1">
      <c r="C317" s="105"/>
      <c r="D317" s="105"/>
      <c r="E317" s="105"/>
      <c r="F317" s="105"/>
      <c r="G317" s="105"/>
      <c r="H317" s="105"/>
      <c r="I317" s="105"/>
      <c r="J317" s="105"/>
      <c r="K317" s="105"/>
    </row>
    <row r="318" spans="3:11" ht="15" thickBot="1">
      <c r="C318" s="105"/>
      <c r="D318" s="105"/>
      <c r="E318" s="105"/>
      <c r="F318" s="105"/>
      <c r="G318" s="105"/>
      <c r="H318" s="105"/>
      <c r="I318" s="105"/>
      <c r="J318" s="105"/>
      <c r="K318" s="105"/>
    </row>
    <row r="319" spans="3:11" ht="15" thickBot="1">
      <c r="C319" s="105"/>
      <c r="D319" s="105"/>
      <c r="E319" s="105"/>
      <c r="F319" s="105"/>
      <c r="G319" s="105"/>
      <c r="H319" s="105"/>
      <c r="I319" s="105"/>
      <c r="J319" s="105"/>
      <c r="K319" s="105"/>
    </row>
    <row r="320" spans="3:11" ht="15" thickBot="1">
      <c r="C320" s="105"/>
      <c r="D320" s="105"/>
      <c r="E320" s="105"/>
      <c r="F320" s="105"/>
      <c r="G320" s="105"/>
      <c r="H320" s="105"/>
      <c r="I320" s="105"/>
      <c r="J320" s="105"/>
      <c r="K320" s="105"/>
    </row>
    <row r="321" spans="3:11" ht="15" thickBot="1">
      <c r="C321" s="105"/>
      <c r="D321" s="105"/>
      <c r="E321" s="105"/>
      <c r="F321" s="105"/>
      <c r="G321" s="105"/>
      <c r="H321" s="105"/>
      <c r="I321" s="105"/>
      <c r="J321" s="105"/>
      <c r="K321" s="105"/>
    </row>
    <row r="322" spans="3:11" ht="15" thickBot="1">
      <c r="C322" s="105"/>
      <c r="D322" s="105"/>
      <c r="E322" s="105"/>
      <c r="F322" s="105"/>
      <c r="G322" s="105"/>
      <c r="H322" s="105"/>
      <c r="I322" s="105"/>
      <c r="J322" s="105"/>
      <c r="K322" s="105"/>
    </row>
    <row r="323" spans="3:11" ht="15" thickBot="1">
      <c r="C323" s="105"/>
      <c r="D323" s="105"/>
      <c r="E323" s="105"/>
      <c r="F323" s="105"/>
      <c r="G323" s="105"/>
      <c r="H323" s="105"/>
      <c r="I323" s="105"/>
      <c r="J323" s="105"/>
      <c r="K323" s="105"/>
    </row>
    <row r="324" spans="3:11" ht="15" thickBot="1">
      <c r="C324" s="105"/>
      <c r="D324" s="105"/>
      <c r="E324" s="105"/>
      <c r="F324" s="105"/>
      <c r="G324" s="105"/>
      <c r="H324" s="105"/>
      <c r="I324" s="105"/>
      <c r="J324" s="105"/>
      <c r="K324" s="105"/>
    </row>
    <row r="325" spans="3:11" ht="15" thickBot="1">
      <c r="C325" s="105"/>
      <c r="D325" s="105"/>
      <c r="E325" s="105"/>
      <c r="F325" s="105"/>
      <c r="G325" s="105"/>
      <c r="H325" s="105"/>
      <c r="I325" s="105"/>
      <c r="J325" s="105"/>
      <c r="K325" s="105"/>
    </row>
    <row r="326" spans="3:11" ht="15" thickBot="1">
      <c r="C326" s="105"/>
      <c r="D326" s="105"/>
      <c r="E326" s="105"/>
      <c r="F326" s="105"/>
      <c r="G326" s="105"/>
      <c r="H326" s="105"/>
      <c r="I326" s="105"/>
      <c r="J326" s="105"/>
      <c r="K326" s="105"/>
    </row>
    <row r="327" spans="3:11" ht="15" thickBot="1">
      <c r="C327" s="105"/>
      <c r="D327" s="105"/>
      <c r="E327" s="105"/>
      <c r="F327" s="105"/>
      <c r="G327" s="105"/>
      <c r="H327" s="105"/>
      <c r="I327" s="105"/>
      <c r="J327" s="105"/>
      <c r="K327" s="105"/>
    </row>
    <row r="328" spans="3:11" ht="15" thickBot="1">
      <c r="C328" s="105"/>
      <c r="D328" s="105"/>
      <c r="E328" s="105"/>
      <c r="F328" s="105"/>
      <c r="G328" s="105"/>
      <c r="H328" s="105"/>
      <c r="I328" s="105"/>
      <c r="J328" s="105"/>
      <c r="K328" s="105"/>
    </row>
    <row r="329" spans="3:11" ht="15" thickBot="1">
      <c r="C329" s="105"/>
      <c r="D329" s="105"/>
      <c r="E329" s="105"/>
      <c r="F329" s="105"/>
      <c r="G329" s="105"/>
      <c r="H329" s="105"/>
      <c r="I329" s="105"/>
      <c r="J329" s="105"/>
      <c r="K329" s="105"/>
    </row>
    <row r="330" spans="3:11" ht="15" thickBot="1">
      <c r="C330" s="105"/>
      <c r="D330" s="105"/>
      <c r="E330" s="105"/>
      <c r="F330" s="105"/>
      <c r="G330" s="105"/>
      <c r="H330" s="105"/>
      <c r="I330" s="105"/>
      <c r="J330" s="105"/>
      <c r="K330" s="105"/>
    </row>
    <row r="331" spans="3:11" ht="15" thickBot="1">
      <c r="C331" s="105"/>
      <c r="D331" s="105"/>
      <c r="E331" s="105"/>
      <c r="F331" s="105"/>
      <c r="G331" s="105"/>
      <c r="H331" s="105"/>
      <c r="I331" s="105"/>
      <c r="J331" s="105"/>
      <c r="K331" s="105"/>
    </row>
    <row r="332" spans="3:11" ht="15" thickBot="1">
      <c r="C332" s="105"/>
      <c r="D332" s="105"/>
      <c r="E332" s="105"/>
      <c r="F332" s="105"/>
      <c r="G332" s="105"/>
      <c r="H332" s="105"/>
      <c r="I332" s="105"/>
      <c r="J332" s="105"/>
      <c r="K332" s="105"/>
    </row>
    <row r="333" spans="3:11" ht="15" thickBot="1">
      <c r="C333" s="105"/>
      <c r="D333" s="105"/>
      <c r="E333" s="105"/>
      <c r="F333" s="105"/>
      <c r="G333" s="105"/>
      <c r="H333" s="105"/>
      <c r="I333" s="105"/>
      <c r="J333" s="105"/>
      <c r="K333" s="105"/>
    </row>
    <row r="334" spans="3:11" ht="15" thickBot="1">
      <c r="C334" s="105"/>
      <c r="D334" s="105"/>
      <c r="E334" s="105"/>
      <c r="F334" s="105"/>
      <c r="G334" s="105"/>
      <c r="H334" s="105"/>
      <c r="I334" s="105"/>
      <c r="J334" s="105"/>
      <c r="K334" s="105"/>
    </row>
    <row r="335" spans="3:11" ht="15" thickBot="1">
      <c r="C335" s="105"/>
      <c r="D335" s="105"/>
      <c r="E335" s="105"/>
      <c r="F335" s="105"/>
      <c r="G335" s="105"/>
      <c r="H335" s="105"/>
      <c r="I335" s="105"/>
      <c r="J335" s="105"/>
      <c r="K335" s="105"/>
    </row>
    <row r="336" spans="3:11" ht="15" thickBot="1">
      <c r="C336" s="105"/>
      <c r="D336" s="105"/>
      <c r="E336" s="105"/>
      <c r="F336" s="105"/>
      <c r="G336" s="105"/>
      <c r="H336" s="105"/>
      <c r="I336" s="105"/>
      <c r="J336" s="105"/>
      <c r="K336" s="105"/>
    </row>
    <row r="337" spans="3:11" ht="15" thickBot="1">
      <c r="C337" s="105"/>
      <c r="D337" s="105"/>
      <c r="E337" s="105"/>
      <c r="F337" s="105"/>
      <c r="G337" s="105"/>
      <c r="H337" s="105"/>
      <c r="I337" s="105"/>
      <c r="J337" s="105"/>
      <c r="K337" s="105"/>
    </row>
    <row r="338" spans="3:11" ht="15" thickBot="1">
      <c r="C338" s="105"/>
      <c r="D338" s="105"/>
      <c r="E338" s="105"/>
      <c r="F338" s="105"/>
      <c r="G338" s="105"/>
      <c r="H338" s="105"/>
      <c r="I338" s="105"/>
      <c r="J338" s="105"/>
      <c r="K338" s="105"/>
    </row>
    <row r="339" spans="3:11" ht="15" thickBot="1">
      <c r="C339" s="105"/>
      <c r="D339" s="105"/>
      <c r="E339" s="105"/>
      <c r="F339" s="105"/>
      <c r="G339" s="105"/>
      <c r="H339" s="105"/>
      <c r="I339" s="105"/>
      <c r="J339" s="105"/>
      <c r="K339" s="105"/>
    </row>
    <row r="340" spans="3:11" ht="15" thickBot="1">
      <c r="C340" s="105"/>
      <c r="D340" s="105"/>
      <c r="E340" s="105"/>
      <c r="F340" s="105"/>
      <c r="G340" s="105"/>
      <c r="H340" s="105"/>
      <c r="I340" s="105"/>
      <c r="J340" s="105"/>
      <c r="K340" s="105"/>
    </row>
    <row r="341" spans="3:11" ht="15" thickBot="1">
      <c r="C341" s="105"/>
      <c r="D341" s="105"/>
      <c r="E341" s="105"/>
      <c r="F341" s="105"/>
      <c r="G341" s="105"/>
      <c r="H341" s="105"/>
      <c r="I341" s="105"/>
      <c r="J341" s="105"/>
      <c r="K341" s="105"/>
    </row>
    <row r="342" spans="3:11" ht="15" thickBot="1">
      <c r="C342" s="105"/>
      <c r="D342" s="105"/>
      <c r="E342" s="105"/>
      <c r="F342" s="105"/>
      <c r="G342" s="105"/>
      <c r="H342" s="105"/>
      <c r="I342" s="105"/>
      <c r="J342" s="105"/>
      <c r="K342" s="105"/>
    </row>
    <row r="343" spans="3:11" ht="15" thickBot="1">
      <c r="C343" s="105"/>
      <c r="D343" s="105"/>
      <c r="E343" s="105"/>
      <c r="F343" s="105"/>
      <c r="G343" s="105"/>
      <c r="H343" s="105"/>
      <c r="I343" s="105"/>
      <c r="J343" s="105"/>
      <c r="K343" s="105"/>
    </row>
    <row r="344" spans="3:11" ht="15" thickBot="1">
      <c r="C344" s="105"/>
      <c r="D344" s="105"/>
      <c r="E344" s="105"/>
      <c r="F344" s="105"/>
      <c r="G344" s="105"/>
      <c r="H344" s="105"/>
      <c r="I344" s="105"/>
      <c r="J344" s="105"/>
      <c r="K344" s="105"/>
    </row>
    <row r="345" spans="3:11" ht="15" thickBot="1">
      <c r="C345" s="105"/>
      <c r="D345" s="105"/>
      <c r="E345" s="105"/>
      <c r="F345" s="105"/>
      <c r="G345" s="105"/>
      <c r="H345" s="105"/>
      <c r="I345" s="105"/>
      <c r="J345" s="105"/>
      <c r="K345" s="105"/>
    </row>
    <row r="346" spans="3:11" ht="15" thickBot="1">
      <c r="C346" s="105"/>
      <c r="D346" s="105"/>
      <c r="E346" s="105"/>
      <c r="F346" s="105"/>
      <c r="G346" s="105"/>
      <c r="H346" s="105"/>
      <c r="I346" s="105"/>
      <c r="J346" s="105"/>
      <c r="K346" s="105"/>
    </row>
    <row r="347" spans="3:11" ht="15" thickBot="1">
      <c r="C347" s="105"/>
      <c r="D347" s="105"/>
      <c r="E347" s="105"/>
      <c r="F347" s="105"/>
      <c r="G347" s="105"/>
      <c r="H347" s="105"/>
      <c r="I347" s="105"/>
      <c r="J347" s="105"/>
      <c r="K347" s="105"/>
    </row>
    <row r="348" spans="3:11" ht="15" thickBot="1">
      <c r="C348" s="105"/>
      <c r="D348" s="105"/>
      <c r="E348" s="105"/>
      <c r="F348" s="105"/>
      <c r="G348" s="105"/>
      <c r="H348" s="105"/>
      <c r="I348" s="105"/>
      <c r="J348" s="105"/>
      <c r="K348" s="105"/>
    </row>
    <row r="349" spans="3:11" ht="15" thickBot="1">
      <c r="C349" s="105"/>
      <c r="D349" s="105"/>
      <c r="E349" s="105"/>
      <c r="F349" s="105"/>
      <c r="G349" s="105"/>
      <c r="H349" s="105"/>
      <c r="I349" s="105"/>
      <c r="J349" s="105"/>
      <c r="K349" s="105"/>
    </row>
    <row r="350" spans="3:11" ht="15" thickBot="1">
      <c r="C350" s="105"/>
      <c r="D350" s="105"/>
      <c r="E350" s="105"/>
      <c r="F350" s="105"/>
      <c r="G350" s="105"/>
      <c r="H350" s="105"/>
      <c r="I350" s="105"/>
      <c r="J350" s="105"/>
      <c r="K350" s="105"/>
    </row>
    <row r="351" spans="3:11" ht="15" thickBot="1">
      <c r="C351" s="105"/>
      <c r="D351" s="105"/>
      <c r="E351" s="105"/>
      <c r="F351" s="105"/>
      <c r="G351" s="105"/>
      <c r="H351" s="105"/>
      <c r="I351" s="105"/>
      <c r="J351" s="105"/>
      <c r="K351" s="105"/>
    </row>
    <row r="352" spans="3:11" ht="15" thickBot="1">
      <c r="C352" s="105"/>
      <c r="D352" s="105"/>
      <c r="E352" s="105"/>
      <c r="F352" s="105"/>
      <c r="G352" s="105"/>
      <c r="H352" s="105"/>
      <c r="I352" s="105"/>
      <c r="J352" s="105"/>
      <c r="K352" s="105"/>
    </row>
    <row r="353" spans="3:11" ht="15" thickBot="1">
      <c r="C353" s="105"/>
      <c r="D353" s="105"/>
      <c r="E353" s="105"/>
      <c r="F353" s="105"/>
      <c r="G353" s="105"/>
      <c r="H353" s="105"/>
      <c r="I353" s="105"/>
      <c r="J353" s="105"/>
      <c r="K353" s="105"/>
    </row>
    <row r="354" spans="3:11" ht="15" thickBot="1">
      <c r="C354" s="105"/>
      <c r="D354" s="105"/>
      <c r="E354" s="105"/>
      <c r="F354" s="105"/>
      <c r="G354" s="105"/>
      <c r="H354" s="105"/>
      <c r="I354" s="105"/>
      <c r="J354" s="105"/>
      <c r="K354" s="105"/>
    </row>
    <row r="355" spans="3:11" ht="15" thickBot="1">
      <c r="C355" s="105"/>
      <c r="D355" s="105"/>
      <c r="E355" s="105"/>
      <c r="F355" s="105"/>
      <c r="G355" s="105"/>
      <c r="H355" s="105"/>
      <c r="I355" s="105"/>
      <c r="J355" s="105"/>
      <c r="K355" s="105"/>
    </row>
    <row r="356" spans="3:11" ht="15" thickBot="1">
      <c r="C356" s="105"/>
      <c r="D356" s="105"/>
      <c r="E356" s="105"/>
      <c r="F356" s="105"/>
      <c r="G356" s="105"/>
      <c r="H356" s="105"/>
      <c r="I356" s="105"/>
      <c r="J356" s="105"/>
      <c r="K356" s="105"/>
    </row>
    <row r="357" spans="3:11" ht="15" thickBot="1">
      <c r="C357" s="105"/>
      <c r="D357" s="105"/>
      <c r="E357" s="105"/>
      <c r="F357" s="105"/>
      <c r="G357" s="105"/>
      <c r="H357" s="105"/>
      <c r="I357" s="105"/>
      <c r="J357" s="105"/>
      <c r="K357" s="105"/>
    </row>
    <row r="358" spans="3:11" ht="15" thickBot="1">
      <c r="C358" s="105"/>
      <c r="D358" s="105"/>
      <c r="E358" s="105"/>
      <c r="F358" s="105"/>
      <c r="G358" s="105"/>
      <c r="H358" s="105"/>
      <c r="I358" s="105"/>
      <c r="J358" s="105"/>
      <c r="K358" s="105"/>
    </row>
    <row r="359" spans="3:11" ht="15" thickBot="1">
      <c r="C359" s="105"/>
      <c r="D359" s="105"/>
      <c r="E359" s="105"/>
      <c r="F359" s="105"/>
      <c r="G359" s="105"/>
      <c r="H359" s="105"/>
      <c r="I359" s="105"/>
      <c r="J359" s="105"/>
      <c r="K359" s="105"/>
    </row>
    <row r="360" spans="3:11" ht="15" thickBot="1">
      <c r="C360" s="105"/>
      <c r="D360" s="105"/>
      <c r="E360" s="105"/>
      <c r="F360" s="105"/>
      <c r="G360" s="105"/>
      <c r="H360" s="105"/>
      <c r="I360" s="105"/>
      <c r="J360" s="105"/>
      <c r="K360" s="105"/>
    </row>
    <row r="361" spans="3:11" ht="15" thickBot="1">
      <c r="C361" s="105"/>
      <c r="D361" s="105"/>
      <c r="E361" s="105"/>
      <c r="F361" s="105"/>
      <c r="G361" s="105"/>
      <c r="H361" s="105"/>
      <c r="I361" s="105"/>
      <c r="J361" s="105"/>
      <c r="K361" s="105"/>
    </row>
    <row r="362" spans="3:11" ht="15" thickBot="1">
      <c r="C362" s="105"/>
      <c r="D362" s="105"/>
      <c r="E362" s="105"/>
      <c r="F362" s="105"/>
      <c r="G362" s="105"/>
      <c r="H362" s="105"/>
      <c r="I362" s="105"/>
      <c r="J362" s="105"/>
      <c r="K362" s="105"/>
    </row>
    <row r="363" spans="3:11" ht="15" thickBot="1">
      <c r="C363" s="105"/>
      <c r="D363" s="105"/>
      <c r="E363" s="105"/>
      <c r="F363" s="105"/>
      <c r="G363" s="105"/>
      <c r="H363" s="105"/>
      <c r="I363" s="105"/>
      <c r="J363" s="105"/>
      <c r="K363" s="105"/>
    </row>
    <row r="364" spans="3:11" ht="15" thickBot="1">
      <c r="C364" s="105"/>
      <c r="D364" s="105"/>
      <c r="E364" s="105"/>
      <c r="F364" s="105"/>
      <c r="G364" s="105"/>
      <c r="H364" s="105"/>
      <c r="I364" s="105"/>
      <c r="J364" s="105"/>
      <c r="K364" s="105"/>
    </row>
    <row r="365" spans="3:11" ht="15" thickBot="1">
      <c r="C365" s="105"/>
      <c r="D365" s="105"/>
      <c r="E365" s="105"/>
      <c r="F365" s="105"/>
      <c r="G365" s="105"/>
      <c r="H365" s="105"/>
      <c r="I365" s="105"/>
      <c r="J365" s="105"/>
      <c r="K365" s="105"/>
    </row>
    <row r="366" spans="3:11" ht="15" thickBot="1">
      <c r="C366" s="105"/>
      <c r="D366" s="105"/>
      <c r="E366" s="105"/>
      <c r="F366" s="105"/>
      <c r="G366" s="105"/>
      <c r="H366" s="105"/>
      <c r="I366" s="105"/>
      <c r="J366" s="105"/>
      <c r="K366" s="105"/>
    </row>
    <row r="367" spans="3:11" ht="15" thickBot="1">
      <c r="C367" s="105"/>
      <c r="D367" s="105"/>
      <c r="E367" s="105"/>
      <c r="F367" s="105"/>
      <c r="G367" s="105"/>
      <c r="H367" s="105"/>
      <c r="I367" s="105"/>
      <c r="J367" s="105"/>
      <c r="K367" s="105"/>
    </row>
    <row r="368" spans="3:11" ht="15" thickBot="1">
      <c r="C368" s="105"/>
      <c r="D368" s="105"/>
      <c r="E368" s="105"/>
      <c r="F368" s="105"/>
      <c r="G368" s="105"/>
      <c r="H368" s="105"/>
      <c r="I368" s="105"/>
      <c r="J368" s="105"/>
      <c r="K368" s="105"/>
    </row>
    <row r="369" spans="3:11" ht="15" thickBot="1">
      <c r="C369" s="105"/>
      <c r="D369" s="105"/>
      <c r="E369" s="105"/>
      <c r="F369" s="105"/>
      <c r="G369" s="105"/>
      <c r="H369" s="105"/>
      <c r="I369" s="105"/>
      <c r="J369" s="105"/>
      <c r="K369" s="105"/>
    </row>
    <row r="370" spans="3:11" ht="15" thickBot="1">
      <c r="C370" s="105"/>
      <c r="D370" s="105"/>
      <c r="E370" s="105"/>
      <c r="F370" s="105"/>
      <c r="G370" s="105"/>
      <c r="H370" s="105"/>
      <c r="I370" s="105"/>
      <c r="J370" s="105"/>
      <c r="K370" s="105"/>
    </row>
    <row r="371" spans="3:11" ht="15" thickBot="1">
      <c r="C371" s="105"/>
      <c r="D371" s="105"/>
      <c r="E371" s="105"/>
      <c r="F371" s="105"/>
      <c r="G371" s="105"/>
      <c r="H371" s="105"/>
      <c r="I371" s="105"/>
      <c r="J371" s="105"/>
      <c r="K371" s="105"/>
    </row>
    <row r="372" spans="3:11" ht="15" thickBot="1">
      <c r="C372" s="105"/>
      <c r="D372" s="105"/>
      <c r="E372" s="105"/>
      <c r="F372" s="105"/>
      <c r="G372" s="105"/>
      <c r="H372" s="105"/>
      <c r="I372" s="105"/>
      <c r="J372" s="105"/>
      <c r="K372" s="105"/>
    </row>
    <row r="373" spans="3:11" ht="15" thickBot="1">
      <c r="C373" s="105"/>
      <c r="D373" s="105"/>
      <c r="E373" s="105"/>
      <c r="F373" s="105"/>
      <c r="G373" s="105"/>
      <c r="H373" s="105"/>
      <c r="I373" s="105"/>
      <c r="J373" s="105"/>
      <c r="K373" s="105"/>
    </row>
    <row r="374" spans="3:11" ht="15" thickBot="1">
      <c r="C374" s="105"/>
      <c r="D374" s="105"/>
      <c r="E374" s="105"/>
      <c r="F374" s="105"/>
      <c r="G374" s="105"/>
      <c r="H374" s="105"/>
      <c r="I374" s="105"/>
      <c r="J374" s="105"/>
      <c r="K374" s="105"/>
    </row>
    <row r="375" spans="3:11" ht="15" thickBot="1">
      <c r="C375" s="105"/>
      <c r="D375" s="105"/>
      <c r="E375" s="105"/>
      <c r="F375" s="105"/>
      <c r="G375" s="105"/>
      <c r="H375" s="105"/>
      <c r="I375" s="105"/>
      <c r="J375" s="105"/>
      <c r="K375" s="105"/>
    </row>
    <row r="376" spans="3:11" ht="15" thickBot="1">
      <c r="C376" s="105"/>
      <c r="D376" s="105"/>
      <c r="E376" s="105"/>
      <c r="F376" s="105"/>
      <c r="G376" s="105"/>
      <c r="H376" s="105"/>
      <c r="I376" s="105"/>
      <c r="J376" s="105"/>
      <c r="K376" s="105"/>
    </row>
    <row r="377" spans="3:11" ht="15" thickBot="1">
      <c r="C377" s="105"/>
      <c r="D377" s="105"/>
      <c r="E377" s="105"/>
      <c r="F377" s="105"/>
      <c r="G377" s="105"/>
      <c r="H377" s="105"/>
      <c r="I377" s="105"/>
      <c r="J377" s="105"/>
      <c r="K377" s="105"/>
    </row>
    <row r="378" spans="3:11" ht="15" thickBot="1">
      <c r="C378" s="105"/>
      <c r="D378" s="105"/>
      <c r="E378" s="105"/>
      <c r="F378" s="105"/>
      <c r="G378" s="105"/>
      <c r="H378" s="105"/>
      <c r="I378" s="105"/>
      <c r="J378" s="105"/>
      <c r="K378" s="105"/>
    </row>
    <row r="379" spans="3:11" ht="15" thickBot="1">
      <c r="C379" s="105"/>
      <c r="D379" s="105"/>
      <c r="E379" s="105"/>
      <c r="F379" s="105"/>
      <c r="G379" s="105"/>
      <c r="H379" s="105"/>
      <c r="I379" s="105"/>
      <c r="J379" s="105"/>
      <c r="K379" s="105"/>
    </row>
    <row r="380" spans="3:11" ht="15" thickBot="1">
      <c r="C380" s="105"/>
      <c r="D380" s="105"/>
      <c r="E380" s="105"/>
      <c r="F380" s="105"/>
      <c r="G380" s="105"/>
      <c r="H380" s="105"/>
      <c r="I380" s="105"/>
      <c r="J380" s="105"/>
      <c r="K380" s="105"/>
    </row>
    <row r="381" spans="3:11" ht="15" thickBot="1">
      <c r="C381" s="105"/>
      <c r="D381" s="105"/>
      <c r="E381" s="105"/>
      <c r="F381" s="105"/>
      <c r="G381" s="105"/>
      <c r="H381" s="105"/>
      <c r="I381" s="105"/>
      <c r="J381" s="105"/>
      <c r="K381" s="105"/>
    </row>
    <row r="382" spans="3:11" ht="15" thickBot="1">
      <c r="C382" s="105"/>
      <c r="D382" s="105"/>
      <c r="E382" s="105"/>
      <c r="F382" s="105"/>
      <c r="G382" s="105"/>
      <c r="H382" s="105"/>
      <c r="I382" s="105"/>
      <c r="J382" s="105"/>
      <c r="K382" s="105"/>
    </row>
    <row r="383" spans="3:11" ht="15" thickBot="1">
      <c r="C383" s="105"/>
      <c r="D383" s="105"/>
      <c r="E383" s="105"/>
      <c r="F383" s="105"/>
      <c r="G383" s="105"/>
      <c r="H383" s="105"/>
      <c r="I383" s="105"/>
      <c r="J383" s="105"/>
      <c r="K383" s="105"/>
    </row>
    <row r="384" spans="3:11" ht="15" thickBot="1">
      <c r="C384" s="105"/>
      <c r="D384" s="105"/>
      <c r="E384" s="105"/>
      <c r="F384" s="105"/>
      <c r="G384" s="105"/>
      <c r="H384" s="105"/>
      <c r="I384" s="105"/>
      <c r="J384" s="105"/>
      <c r="K384" s="105"/>
    </row>
    <row r="385" spans="3:11" ht="15" thickBot="1">
      <c r="C385" s="105"/>
      <c r="D385" s="105"/>
      <c r="E385" s="105"/>
      <c r="F385" s="105"/>
      <c r="G385" s="105"/>
      <c r="H385" s="105"/>
      <c r="I385" s="105"/>
      <c r="J385" s="105"/>
      <c r="K385" s="105"/>
    </row>
    <row r="386" spans="3:11" ht="15" thickBot="1">
      <c r="C386" s="105"/>
      <c r="D386" s="105"/>
      <c r="E386" s="105"/>
      <c r="F386" s="105"/>
      <c r="G386" s="105"/>
      <c r="H386" s="105"/>
      <c r="I386" s="105"/>
      <c r="J386" s="105"/>
      <c r="K386" s="105"/>
    </row>
    <row r="387" spans="3:11" ht="15" thickBot="1">
      <c r="C387" s="105"/>
      <c r="D387" s="105"/>
      <c r="E387" s="105"/>
      <c r="F387" s="105"/>
      <c r="G387" s="105"/>
      <c r="H387" s="105"/>
      <c r="I387" s="105"/>
      <c r="J387" s="105"/>
      <c r="K387" s="105"/>
    </row>
    <row r="388" spans="3:11" ht="15" thickBot="1">
      <c r="C388" s="105"/>
      <c r="D388" s="105"/>
      <c r="E388" s="105"/>
      <c r="F388" s="105"/>
      <c r="G388" s="105"/>
      <c r="H388" s="105"/>
      <c r="I388" s="105"/>
      <c r="J388" s="105"/>
      <c r="K388" s="105"/>
    </row>
    <row r="389" spans="3:11" ht="15" thickBot="1">
      <c r="C389" s="105"/>
      <c r="D389" s="105"/>
      <c r="E389" s="105"/>
      <c r="F389" s="105"/>
      <c r="G389" s="105"/>
      <c r="H389" s="105"/>
      <c r="I389" s="105"/>
      <c r="J389" s="105"/>
      <c r="K389" s="105"/>
    </row>
    <row r="390" spans="3:11" ht="15" thickBot="1">
      <c r="C390" s="105"/>
      <c r="D390" s="105"/>
      <c r="E390" s="105"/>
      <c r="F390" s="105"/>
      <c r="G390" s="105"/>
      <c r="H390" s="105"/>
      <c r="I390" s="105"/>
      <c r="J390" s="105"/>
      <c r="K390" s="105"/>
    </row>
    <row r="391" spans="3:11" ht="15" thickBot="1">
      <c r="C391" s="105"/>
      <c r="D391" s="105"/>
      <c r="E391" s="105"/>
      <c r="F391" s="105"/>
      <c r="G391" s="105"/>
      <c r="H391" s="105"/>
      <c r="I391" s="105"/>
      <c r="J391" s="105"/>
      <c r="K391" s="105"/>
    </row>
    <row r="392" spans="3:11" ht="15" thickBot="1">
      <c r="C392" s="105"/>
      <c r="D392" s="105"/>
      <c r="E392" s="105"/>
      <c r="F392" s="105"/>
      <c r="G392" s="105"/>
      <c r="H392" s="105"/>
      <c r="I392" s="105"/>
      <c r="J392" s="105"/>
      <c r="K392" s="105"/>
    </row>
    <row r="393" spans="3:11" ht="15" thickBot="1">
      <c r="C393" s="105"/>
      <c r="D393" s="105"/>
      <c r="E393" s="105"/>
      <c r="F393" s="105"/>
      <c r="G393" s="105"/>
      <c r="H393" s="105"/>
      <c r="I393" s="105"/>
      <c r="J393" s="105"/>
      <c r="K393" s="105"/>
    </row>
    <row r="394" spans="3:11" ht="15" thickBot="1">
      <c r="C394" s="105"/>
      <c r="D394" s="105"/>
      <c r="E394" s="105"/>
      <c r="F394" s="105"/>
      <c r="G394" s="105"/>
      <c r="H394" s="105"/>
      <c r="I394" s="105"/>
      <c r="J394" s="105"/>
      <c r="K394" s="105"/>
    </row>
    <row r="395" spans="3:11" ht="15" thickBot="1">
      <c r="C395" s="105"/>
      <c r="D395" s="105"/>
      <c r="E395" s="105"/>
      <c r="F395" s="105"/>
      <c r="G395" s="105"/>
      <c r="H395" s="105"/>
      <c r="I395" s="105"/>
      <c r="J395" s="105"/>
      <c r="K395" s="105"/>
    </row>
    <row r="396" spans="3:11" ht="15" thickBot="1">
      <c r="C396" s="105"/>
      <c r="D396" s="105"/>
      <c r="E396" s="105"/>
      <c r="F396" s="105"/>
      <c r="G396" s="105"/>
      <c r="H396" s="105"/>
      <c r="I396" s="105"/>
      <c r="J396" s="105"/>
      <c r="K396" s="105"/>
    </row>
    <row r="397" spans="3:11" ht="15" thickBot="1">
      <c r="C397" s="105"/>
      <c r="D397" s="105"/>
      <c r="E397" s="105"/>
      <c r="F397" s="105"/>
      <c r="G397" s="105"/>
      <c r="H397" s="105"/>
      <c r="I397" s="105"/>
      <c r="J397" s="105"/>
      <c r="K397" s="105"/>
    </row>
    <row r="398" spans="3:11" ht="15" thickBot="1">
      <c r="C398" s="105"/>
      <c r="D398" s="105"/>
      <c r="E398" s="105"/>
      <c r="F398" s="105"/>
      <c r="G398" s="105"/>
      <c r="H398" s="105"/>
      <c r="I398" s="105"/>
      <c r="J398" s="105"/>
      <c r="K398" s="105"/>
    </row>
    <row r="399" spans="3:11" ht="15" thickBot="1">
      <c r="C399" s="105"/>
      <c r="D399" s="105"/>
      <c r="E399" s="105"/>
      <c r="F399" s="105"/>
      <c r="G399" s="105"/>
      <c r="H399" s="105"/>
      <c r="I399" s="105"/>
      <c r="J399" s="105"/>
      <c r="K399" s="105"/>
    </row>
    <row r="400" spans="3:11" ht="15" thickBot="1">
      <c r="C400" s="105"/>
      <c r="D400" s="105"/>
      <c r="E400" s="105"/>
      <c r="F400" s="105"/>
      <c r="G400" s="105"/>
      <c r="H400" s="105"/>
      <c r="I400" s="105"/>
      <c r="J400" s="105"/>
      <c r="K400" s="105"/>
    </row>
    <row r="401" spans="3:11" ht="15" thickBot="1">
      <c r="C401" s="105"/>
      <c r="D401" s="105"/>
      <c r="E401" s="105"/>
      <c r="F401" s="105"/>
      <c r="G401" s="105"/>
      <c r="H401" s="105"/>
      <c r="I401" s="105"/>
      <c r="J401" s="105"/>
      <c r="K401" s="105"/>
    </row>
    <row r="402" spans="3:11" ht="15" thickBot="1">
      <c r="C402" s="105"/>
      <c r="D402" s="105"/>
      <c r="E402" s="105"/>
      <c r="F402" s="105"/>
      <c r="G402" s="105"/>
      <c r="H402" s="105"/>
      <c r="I402" s="105"/>
      <c r="J402" s="105"/>
      <c r="K402" s="105"/>
    </row>
    <row r="403" spans="3:11" ht="15" thickBot="1">
      <c r="C403" s="105"/>
      <c r="D403" s="105"/>
      <c r="E403" s="105"/>
      <c r="F403" s="105"/>
      <c r="G403" s="105"/>
      <c r="H403" s="105"/>
      <c r="I403" s="105"/>
      <c r="J403" s="105"/>
      <c r="K403" s="105"/>
    </row>
    <row r="404" spans="3:11" ht="15" thickBot="1">
      <c r="C404" s="105"/>
      <c r="D404" s="105"/>
      <c r="E404" s="105"/>
      <c r="F404" s="105"/>
      <c r="G404" s="105"/>
      <c r="H404" s="105"/>
      <c r="I404" s="105"/>
      <c r="J404" s="105"/>
      <c r="K404" s="105"/>
    </row>
    <row r="405" spans="3:11" ht="15" thickBot="1">
      <c r="C405" s="105"/>
      <c r="D405" s="105"/>
      <c r="E405" s="105"/>
      <c r="F405" s="105"/>
      <c r="G405" s="105"/>
      <c r="H405" s="105"/>
      <c r="I405" s="105"/>
      <c r="J405" s="105"/>
      <c r="K405" s="105"/>
    </row>
    <row r="406" spans="3:11" ht="15" thickBot="1">
      <c r="C406" s="105"/>
      <c r="D406" s="105"/>
      <c r="E406" s="105"/>
      <c r="F406" s="105"/>
      <c r="G406" s="105"/>
      <c r="H406" s="105"/>
      <c r="I406" s="105"/>
      <c r="J406" s="105"/>
      <c r="K406" s="105"/>
    </row>
    <row r="407" spans="3:11" ht="15" thickBot="1">
      <c r="C407" s="105"/>
      <c r="D407" s="105"/>
      <c r="E407" s="105"/>
      <c r="F407" s="105"/>
      <c r="G407" s="105"/>
      <c r="H407" s="105"/>
      <c r="I407" s="105"/>
      <c r="J407" s="105"/>
      <c r="K407" s="105"/>
    </row>
    <row r="408" spans="3:11" ht="15" thickBot="1">
      <c r="C408" s="105"/>
      <c r="D408" s="105"/>
      <c r="E408" s="105"/>
      <c r="F408" s="105"/>
      <c r="G408" s="105"/>
      <c r="H408" s="105"/>
      <c r="I408" s="105"/>
      <c r="J408" s="105"/>
      <c r="K408" s="105"/>
    </row>
    <row r="409" spans="3:11" ht="15" thickBot="1">
      <c r="C409" s="105"/>
      <c r="D409" s="105"/>
      <c r="E409" s="105"/>
      <c r="F409" s="105"/>
      <c r="G409" s="105"/>
      <c r="H409" s="105"/>
      <c r="I409" s="105"/>
      <c r="J409" s="105"/>
      <c r="K409" s="105"/>
    </row>
    <row r="410" spans="3:11" ht="15" thickBot="1">
      <c r="C410" s="105"/>
      <c r="D410" s="105"/>
      <c r="E410" s="105"/>
      <c r="F410" s="105"/>
      <c r="G410" s="105"/>
      <c r="H410" s="105"/>
      <c r="I410" s="105"/>
      <c r="J410" s="105"/>
      <c r="K410" s="105"/>
    </row>
    <row r="411" spans="3:11" ht="15" thickBot="1">
      <c r="C411" s="105"/>
      <c r="D411" s="105"/>
      <c r="E411" s="105"/>
      <c r="F411" s="105"/>
      <c r="G411" s="105"/>
      <c r="H411" s="105"/>
      <c r="I411" s="105"/>
      <c r="J411" s="105"/>
      <c r="K411" s="105"/>
    </row>
    <row r="412" spans="3:11" ht="15" thickBot="1">
      <c r="C412" s="105"/>
      <c r="D412" s="105"/>
      <c r="E412" s="105"/>
      <c r="F412" s="105"/>
      <c r="G412" s="105"/>
      <c r="H412" s="105"/>
      <c r="I412" s="105"/>
      <c r="J412" s="105"/>
      <c r="K412" s="105"/>
    </row>
    <row r="413" spans="3:11" ht="15" thickBot="1">
      <c r="C413" s="105"/>
      <c r="D413" s="105"/>
      <c r="E413" s="105"/>
      <c r="F413" s="105"/>
      <c r="G413" s="105"/>
      <c r="H413" s="105"/>
      <c r="I413" s="105"/>
      <c r="J413" s="105"/>
      <c r="K413" s="105"/>
    </row>
    <row r="414" spans="3:11" ht="15" thickBot="1">
      <c r="C414" s="105"/>
      <c r="D414" s="105"/>
      <c r="E414" s="105"/>
      <c r="F414" s="105"/>
      <c r="G414" s="105"/>
      <c r="H414" s="105"/>
      <c r="I414" s="105"/>
      <c r="J414" s="105"/>
      <c r="K414" s="105"/>
    </row>
    <row r="415" spans="3:11" ht="15" thickBot="1">
      <c r="C415" s="105"/>
      <c r="D415" s="105"/>
      <c r="E415" s="105"/>
      <c r="F415" s="105"/>
      <c r="G415" s="105"/>
      <c r="H415" s="105"/>
      <c r="I415" s="105"/>
      <c r="J415" s="105"/>
      <c r="K415" s="105"/>
    </row>
    <row r="416" spans="3:11" ht="15" thickBot="1">
      <c r="C416" s="105"/>
      <c r="D416" s="105"/>
      <c r="E416" s="105"/>
      <c r="F416" s="105"/>
      <c r="G416" s="105"/>
      <c r="H416" s="105"/>
      <c r="I416" s="105"/>
      <c r="J416" s="105"/>
      <c r="K416" s="105"/>
    </row>
    <row r="417" spans="3:11" ht="15" thickBot="1">
      <c r="C417" s="105"/>
      <c r="D417" s="105"/>
      <c r="E417" s="105"/>
      <c r="F417" s="105"/>
      <c r="G417" s="105"/>
      <c r="H417" s="105"/>
      <c r="I417" s="105"/>
      <c r="J417" s="105"/>
      <c r="K417" s="105"/>
    </row>
    <row r="418" spans="3:11" ht="15" thickBot="1">
      <c r="C418" s="105"/>
      <c r="D418" s="105"/>
      <c r="E418" s="105"/>
      <c r="F418" s="105"/>
      <c r="G418" s="105"/>
      <c r="H418" s="105"/>
      <c r="I418" s="105"/>
      <c r="J418" s="105"/>
      <c r="K418" s="105"/>
    </row>
    <row r="419" spans="3:11" ht="15" thickBot="1">
      <c r="C419" s="105"/>
      <c r="D419" s="105"/>
      <c r="E419" s="105"/>
      <c r="F419" s="105"/>
      <c r="G419" s="105"/>
      <c r="H419" s="105"/>
      <c r="I419" s="105"/>
      <c r="J419" s="105"/>
      <c r="K419" s="105"/>
    </row>
    <row r="420" spans="3:11" ht="15" thickBot="1">
      <c r="C420" s="105"/>
      <c r="D420" s="105"/>
      <c r="E420" s="105"/>
      <c r="F420" s="105"/>
      <c r="G420" s="105"/>
      <c r="H420" s="105"/>
      <c r="I420" s="105"/>
      <c r="J420" s="105"/>
      <c r="K420" s="105"/>
    </row>
    <row r="421" spans="3:11" ht="15" thickBot="1">
      <c r="C421" s="105"/>
      <c r="D421" s="105"/>
      <c r="E421" s="105"/>
      <c r="F421" s="105"/>
      <c r="G421" s="105"/>
      <c r="H421" s="105"/>
      <c r="I421" s="105"/>
      <c r="J421" s="105"/>
      <c r="K421" s="105"/>
    </row>
    <row r="422" spans="3:11" ht="15" thickBot="1">
      <c r="C422" s="105"/>
      <c r="D422" s="105"/>
      <c r="E422" s="105"/>
      <c r="F422" s="105"/>
      <c r="G422" s="105"/>
      <c r="H422" s="105"/>
      <c r="I422" s="105"/>
      <c r="J422" s="105"/>
      <c r="K422" s="105"/>
    </row>
    <row r="423" spans="3:11" ht="15" thickBot="1">
      <c r="C423" s="105"/>
      <c r="D423" s="105"/>
      <c r="E423" s="105"/>
      <c r="F423" s="105"/>
      <c r="G423" s="105"/>
      <c r="H423" s="105"/>
      <c r="I423" s="105"/>
      <c r="J423" s="105"/>
      <c r="K423" s="105"/>
    </row>
    <row r="424" spans="3:11" ht="15" thickBot="1">
      <c r="C424" s="105"/>
      <c r="D424" s="105"/>
      <c r="E424" s="105"/>
      <c r="F424" s="105"/>
      <c r="G424" s="105"/>
      <c r="H424" s="105"/>
      <c r="I424" s="105"/>
      <c r="J424" s="105"/>
      <c r="K424" s="105"/>
    </row>
    <row r="425" spans="3:11" ht="15" thickBot="1">
      <c r="C425" s="105"/>
      <c r="D425" s="105"/>
      <c r="E425" s="105"/>
      <c r="F425" s="105"/>
      <c r="G425" s="105"/>
      <c r="H425" s="105"/>
      <c r="I425" s="105"/>
      <c r="J425" s="105"/>
      <c r="K425" s="105"/>
    </row>
    <row r="426" spans="3:11" ht="15" thickBot="1">
      <c r="C426" s="105"/>
      <c r="D426" s="105"/>
      <c r="E426" s="105"/>
      <c r="F426" s="105"/>
      <c r="G426" s="105"/>
      <c r="H426" s="105"/>
      <c r="I426" s="105"/>
      <c r="J426" s="105"/>
      <c r="K426" s="105"/>
    </row>
    <row r="427" spans="3:11" ht="15" thickBot="1">
      <c r="C427" s="105"/>
      <c r="D427" s="105"/>
      <c r="E427" s="105"/>
      <c r="F427" s="105"/>
      <c r="G427" s="105"/>
      <c r="H427" s="105"/>
      <c r="I427" s="105"/>
      <c r="J427" s="105"/>
      <c r="K427" s="105"/>
    </row>
    <row r="428" spans="3:11" ht="15" thickBot="1">
      <c r="C428" s="105"/>
      <c r="D428" s="105"/>
      <c r="E428" s="105"/>
      <c r="F428" s="105"/>
      <c r="G428" s="105"/>
      <c r="H428" s="105"/>
      <c r="I428" s="105"/>
      <c r="J428" s="105"/>
      <c r="K428" s="105"/>
    </row>
    <row r="429" spans="3:11" ht="15" thickBot="1">
      <c r="C429" s="105"/>
      <c r="D429" s="105"/>
      <c r="E429" s="105"/>
      <c r="F429" s="105"/>
      <c r="G429" s="105"/>
      <c r="H429" s="105"/>
      <c r="I429" s="105"/>
      <c r="J429" s="105"/>
      <c r="K429" s="105"/>
    </row>
    <row r="430" spans="3:11" ht="15" thickBot="1">
      <c r="C430" s="105"/>
      <c r="D430" s="105"/>
      <c r="E430" s="105"/>
      <c r="F430" s="105"/>
      <c r="G430" s="105"/>
      <c r="H430" s="105"/>
      <c r="I430" s="105"/>
      <c r="J430" s="105"/>
      <c r="K430" s="105"/>
    </row>
    <row r="431" spans="3:11" ht="15" thickBot="1">
      <c r="C431" s="105"/>
      <c r="D431" s="105"/>
      <c r="E431" s="105"/>
      <c r="F431" s="105"/>
      <c r="G431" s="105"/>
      <c r="H431" s="105"/>
      <c r="I431" s="105"/>
      <c r="J431" s="105"/>
      <c r="K431" s="105"/>
    </row>
    <row r="432" spans="3:11" ht="15" thickBot="1">
      <c r="C432" s="105"/>
      <c r="D432" s="105"/>
      <c r="E432" s="105"/>
      <c r="F432" s="105"/>
      <c r="G432" s="105"/>
      <c r="H432" s="105"/>
      <c r="I432" s="105"/>
      <c r="J432" s="105"/>
      <c r="K432" s="105"/>
    </row>
    <row r="433" spans="3:11" ht="15" thickBot="1">
      <c r="C433" s="105"/>
      <c r="D433" s="105"/>
      <c r="E433" s="105"/>
      <c r="F433" s="105"/>
      <c r="G433" s="105"/>
      <c r="H433" s="105"/>
      <c r="I433" s="105"/>
      <c r="J433" s="105"/>
      <c r="K433" s="105"/>
    </row>
    <row r="434" spans="3:11" ht="15" thickBot="1">
      <c r="C434" s="105"/>
      <c r="D434" s="105"/>
      <c r="E434" s="105"/>
      <c r="F434" s="105"/>
      <c r="G434" s="105"/>
      <c r="H434" s="105"/>
      <c r="I434" s="105"/>
      <c r="J434" s="105"/>
      <c r="K434" s="105"/>
    </row>
    <row r="435" spans="3:11" ht="15" thickBot="1">
      <c r="C435" s="105"/>
      <c r="D435" s="105"/>
      <c r="E435" s="105"/>
      <c r="F435" s="105"/>
      <c r="G435" s="105"/>
      <c r="H435" s="105"/>
      <c r="I435" s="105"/>
      <c r="J435" s="105"/>
      <c r="K435" s="105"/>
    </row>
    <row r="436" spans="3:11" ht="15" thickBot="1">
      <c r="C436" s="105"/>
      <c r="D436" s="105"/>
      <c r="E436" s="105"/>
      <c r="F436" s="105"/>
      <c r="G436" s="105"/>
      <c r="H436" s="105"/>
      <c r="I436" s="105"/>
      <c r="J436" s="105"/>
      <c r="K436" s="105"/>
    </row>
    <row r="437" spans="3:11" ht="15" thickBot="1">
      <c r="C437" s="105"/>
      <c r="D437" s="105"/>
      <c r="E437" s="105"/>
      <c r="F437" s="105"/>
      <c r="G437" s="105"/>
      <c r="H437" s="105"/>
      <c r="I437" s="105"/>
      <c r="J437" s="105"/>
      <c r="K437" s="105"/>
    </row>
    <row r="438" spans="3:11" ht="15" thickBot="1">
      <c r="C438" s="105"/>
      <c r="D438" s="105"/>
      <c r="E438" s="105"/>
      <c r="F438" s="105"/>
      <c r="G438" s="105"/>
      <c r="H438" s="105"/>
      <c r="I438" s="105"/>
      <c r="J438" s="105"/>
      <c r="K438" s="105"/>
    </row>
    <row r="439" spans="3:11" ht="15" thickBot="1">
      <c r="C439" s="105"/>
      <c r="D439" s="105"/>
      <c r="E439" s="105"/>
      <c r="F439" s="105"/>
      <c r="G439" s="105"/>
      <c r="H439" s="105"/>
      <c r="I439" s="105"/>
      <c r="J439" s="105"/>
      <c r="K439" s="105"/>
    </row>
    <row r="440" spans="3:11" ht="15" thickBot="1">
      <c r="C440" s="105"/>
      <c r="D440" s="105"/>
      <c r="E440" s="105"/>
      <c r="F440" s="105"/>
      <c r="G440" s="105"/>
      <c r="H440" s="105"/>
      <c r="I440" s="105"/>
      <c r="J440" s="105"/>
      <c r="K440" s="105"/>
    </row>
    <row r="441" spans="3:11" ht="15" thickBot="1">
      <c r="C441" s="105"/>
      <c r="D441" s="105"/>
      <c r="E441" s="105"/>
      <c r="F441" s="105"/>
      <c r="G441" s="105"/>
      <c r="H441" s="105"/>
      <c r="I441" s="105"/>
      <c r="J441" s="105"/>
      <c r="K441" s="105"/>
    </row>
    <row r="442" spans="3:11" ht="15" thickBot="1">
      <c r="C442" s="105"/>
      <c r="D442" s="105"/>
      <c r="E442" s="105"/>
      <c r="F442" s="105"/>
      <c r="G442" s="105"/>
      <c r="H442" s="105"/>
      <c r="I442" s="105"/>
      <c r="J442" s="105"/>
      <c r="K442" s="105"/>
    </row>
    <row r="443" spans="3:11" ht="15" thickBot="1">
      <c r="C443" s="105"/>
      <c r="D443" s="105"/>
      <c r="E443" s="105"/>
      <c r="F443" s="105"/>
      <c r="G443" s="105"/>
      <c r="H443" s="105"/>
      <c r="I443" s="105"/>
      <c r="J443" s="105"/>
      <c r="K443" s="105"/>
    </row>
    <row r="444" spans="3:11" ht="15" thickBot="1">
      <c r="C444" s="105"/>
      <c r="D444" s="105"/>
      <c r="E444" s="105"/>
      <c r="F444" s="105"/>
      <c r="G444" s="105"/>
      <c r="H444" s="105"/>
      <c r="I444" s="105"/>
      <c r="J444" s="105"/>
      <c r="K444" s="105"/>
    </row>
    <row r="445" spans="3:11" ht="15" thickBot="1">
      <c r="C445" s="105"/>
      <c r="D445" s="105"/>
      <c r="E445" s="105"/>
      <c r="F445" s="105"/>
      <c r="G445" s="105"/>
      <c r="H445" s="105"/>
      <c r="I445" s="105"/>
      <c r="J445" s="105"/>
      <c r="K445" s="105"/>
    </row>
    <row r="446" spans="3:11" ht="15" thickBot="1">
      <c r="C446" s="105"/>
      <c r="D446" s="105"/>
      <c r="E446" s="105"/>
      <c r="F446" s="105"/>
      <c r="G446" s="105"/>
      <c r="H446" s="105"/>
      <c r="I446" s="105"/>
      <c r="J446" s="105"/>
      <c r="K446" s="105"/>
    </row>
    <row r="447" spans="3:11" ht="15" thickBot="1">
      <c r="C447" s="105"/>
      <c r="D447" s="105"/>
      <c r="E447" s="105"/>
      <c r="F447" s="105"/>
      <c r="G447" s="105"/>
      <c r="H447" s="105"/>
      <c r="I447" s="105"/>
      <c r="J447" s="105"/>
      <c r="K447" s="105"/>
    </row>
    <row r="448" spans="3:11" ht="15" thickBot="1">
      <c r="C448" s="105"/>
      <c r="D448" s="105"/>
      <c r="E448" s="105"/>
      <c r="F448" s="105"/>
      <c r="G448" s="105"/>
      <c r="H448" s="105"/>
      <c r="I448" s="105"/>
      <c r="J448" s="105"/>
      <c r="K448" s="105"/>
    </row>
    <row r="449" spans="3:11" ht="15" thickBot="1">
      <c r="C449" s="105"/>
      <c r="D449" s="105"/>
      <c r="E449" s="105"/>
      <c r="F449" s="105"/>
      <c r="G449" s="105"/>
      <c r="H449" s="105"/>
      <c r="I449" s="105"/>
      <c r="J449" s="105"/>
      <c r="K449" s="105"/>
    </row>
    <row r="450" spans="3:11" ht="15" thickBot="1">
      <c r="C450" s="105"/>
      <c r="D450" s="105"/>
      <c r="E450" s="105"/>
      <c r="F450" s="105"/>
      <c r="G450" s="105"/>
      <c r="H450" s="105"/>
      <c r="I450" s="105"/>
      <c r="J450" s="105"/>
      <c r="K450" s="105"/>
    </row>
    <row r="451" spans="3:11" ht="15" thickBot="1">
      <c r="C451" s="105"/>
      <c r="D451" s="105"/>
      <c r="E451" s="105"/>
      <c r="F451" s="105"/>
      <c r="G451" s="105"/>
      <c r="H451" s="105"/>
      <c r="I451" s="105"/>
      <c r="J451" s="105"/>
      <c r="K451" s="105"/>
    </row>
    <row r="452" spans="3:11" ht="15" thickBot="1">
      <c r="C452" s="105"/>
      <c r="D452" s="105"/>
      <c r="E452" s="105"/>
      <c r="F452" s="105"/>
      <c r="G452" s="105"/>
      <c r="H452" s="105"/>
      <c r="I452" s="105"/>
      <c r="J452" s="105"/>
      <c r="K452" s="105"/>
    </row>
    <row r="453" spans="3:11" ht="15" thickBot="1">
      <c r="C453" s="105"/>
      <c r="D453" s="105"/>
      <c r="E453" s="105"/>
      <c r="F453" s="105"/>
      <c r="G453" s="105"/>
      <c r="H453" s="105"/>
      <c r="I453" s="105"/>
      <c r="J453" s="105"/>
      <c r="K453" s="105"/>
    </row>
    <row r="454" spans="3:11" ht="15" thickBot="1">
      <c r="C454" s="105"/>
      <c r="D454" s="105"/>
      <c r="E454" s="105"/>
      <c r="F454" s="105"/>
      <c r="G454" s="105"/>
      <c r="H454" s="105"/>
      <c r="I454" s="105"/>
      <c r="J454" s="105"/>
      <c r="K454" s="105"/>
    </row>
    <row r="455" spans="3:11" ht="15" thickBot="1">
      <c r="C455" s="105"/>
      <c r="D455" s="105"/>
      <c r="E455" s="105"/>
      <c r="F455" s="105"/>
      <c r="G455" s="105"/>
      <c r="H455" s="105"/>
      <c r="I455" s="105"/>
      <c r="J455" s="105"/>
      <c r="K455" s="105"/>
    </row>
    <row r="456" spans="3:11" ht="15" thickBot="1">
      <c r="C456" s="105"/>
      <c r="D456" s="105"/>
      <c r="E456" s="105"/>
      <c r="F456" s="105"/>
      <c r="G456" s="105"/>
      <c r="H456" s="105"/>
      <c r="I456" s="105"/>
      <c r="J456" s="105"/>
      <c r="K456" s="105"/>
    </row>
    <row r="457" spans="3:11" ht="15" thickBot="1">
      <c r="C457" s="105"/>
      <c r="D457" s="105"/>
      <c r="E457" s="105"/>
      <c r="F457" s="105"/>
      <c r="G457" s="105"/>
      <c r="H457" s="105"/>
      <c r="I457" s="105"/>
      <c r="J457" s="105"/>
      <c r="K457" s="105"/>
    </row>
    <row r="458" spans="3:11" ht="15" thickBot="1">
      <c r="C458" s="105"/>
      <c r="D458" s="105"/>
      <c r="E458" s="105"/>
      <c r="F458" s="105"/>
      <c r="G458" s="105"/>
      <c r="H458" s="105"/>
      <c r="I458" s="105"/>
      <c r="J458" s="105"/>
      <c r="K458" s="105"/>
    </row>
    <row r="459" spans="3:11" ht="15" thickBot="1">
      <c r="C459" s="105"/>
      <c r="D459" s="105"/>
      <c r="E459" s="105"/>
      <c r="F459" s="105"/>
      <c r="G459" s="105"/>
      <c r="H459" s="105"/>
      <c r="I459" s="105"/>
      <c r="J459" s="105"/>
      <c r="K459" s="105"/>
    </row>
    <row r="460" spans="3:11" ht="15" thickBot="1">
      <c r="C460" s="105"/>
      <c r="D460" s="105"/>
      <c r="E460" s="105"/>
      <c r="F460" s="105"/>
      <c r="G460" s="105"/>
      <c r="H460" s="105"/>
      <c r="I460" s="105"/>
      <c r="J460" s="105"/>
      <c r="K460" s="105"/>
    </row>
    <row r="461" spans="3:11" ht="15" thickBot="1">
      <c r="C461" s="105"/>
      <c r="D461" s="105"/>
      <c r="E461" s="105"/>
      <c r="F461" s="105"/>
      <c r="G461" s="105"/>
      <c r="H461" s="105"/>
      <c r="I461" s="105"/>
      <c r="J461" s="105"/>
      <c r="K461" s="105"/>
    </row>
    <row r="462" spans="3:11" ht="15" thickBot="1">
      <c r="C462" s="105"/>
      <c r="D462" s="105"/>
      <c r="E462" s="105"/>
      <c r="F462" s="105"/>
      <c r="G462" s="105"/>
      <c r="H462" s="105"/>
      <c r="I462" s="105"/>
      <c r="J462" s="105"/>
      <c r="K462" s="105"/>
    </row>
    <row r="463" spans="3:11" ht="15" thickBot="1">
      <c r="C463" s="105"/>
      <c r="D463" s="105"/>
      <c r="E463" s="105"/>
      <c r="F463" s="105"/>
      <c r="G463" s="105"/>
      <c r="H463" s="105"/>
      <c r="I463" s="105"/>
      <c r="J463" s="105"/>
      <c r="K463" s="105"/>
    </row>
    <row r="464" spans="3:11" ht="15" thickBot="1">
      <c r="C464" s="105"/>
      <c r="D464" s="105"/>
      <c r="E464" s="105"/>
      <c r="F464" s="105"/>
      <c r="G464" s="105"/>
      <c r="H464" s="105"/>
      <c r="I464" s="105"/>
      <c r="J464" s="105"/>
      <c r="K464" s="105"/>
    </row>
    <row r="465" spans="3:11" ht="15" thickBot="1">
      <c r="C465" s="105"/>
      <c r="D465" s="105"/>
      <c r="E465" s="105"/>
      <c r="F465" s="105"/>
      <c r="G465" s="105"/>
      <c r="H465" s="105"/>
      <c r="I465" s="105"/>
      <c r="J465" s="105"/>
      <c r="K465" s="105"/>
    </row>
    <row r="466" spans="3:11" ht="15" thickBot="1">
      <c r="C466" s="105"/>
      <c r="D466" s="105"/>
      <c r="E466" s="105"/>
      <c r="F466" s="105"/>
      <c r="G466" s="105"/>
      <c r="H466" s="105"/>
      <c r="I466" s="105"/>
      <c r="J466" s="105"/>
      <c r="K466" s="105"/>
    </row>
    <row r="467" spans="3:11" ht="15" thickBot="1">
      <c r="C467" s="105"/>
      <c r="D467" s="105"/>
      <c r="E467" s="105"/>
      <c r="F467" s="105"/>
      <c r="G467" s="105"/>
      <c r="H467" s="105"/>
      <c r="I467" s="105"/>
      <c r="J467" s="105"/>
      <c r="K467" s="105"/>
    </row>
    <row r="468" spans="3:11" ht="15" thickBot="1">
      <c r="C468" s="105"/>
      <c r="D468" s="105"/>
      <c r="E468" s="105"/>
      <c r="F468" s="105"/>
      <c r="G468" s="105"/>
      <c r="H468" s="105"/>
      <c r="I468" s="105"/>
      <c r="J468" s="105"/>
      <c r="K468" s="105"/>
    </row>
    <row r="469" spans="3:11" ht="15" thickBot="1">
      <c r="C469" s="105"/>
      <c r="D469" s="105"/>
      <c r="E469" s="105"/>
      <c r="F469" s="105"/>
      <c r="G469" s="105"/>
      <c r="H469" s="105"/>
      <c r="I469" s="105"/>
      <c r="J469" s="105"/>
      <c r="K469" s="105"/>
    </row>
    <row r="470" spans="3:11" ht="15" thickBot="1">
      <c r="C470" s="105"/>
      <c r="D470" s="105"/>
      <c r="E470" s="105"/>
      <c r="F470" s="105"/>
      <c r="G470" s="105"/>
      <c r="H470" s="105"/>
      <c r="I470" s="105"/>
      <c r="J470" s="105"/>
      <c r="K470" s="105"/>
    </row>
    <row r="471" spans="3:11" ht="15" thickBot="1">
      <c r="C471" s="105"/>
      <c r="D471" s="105"/>
      <c r="E471" s="105"/>
      <c r="F471" s="105"/>
      <c r="G471" s="105"/>
      <c r="H471" s="105"/>
      <c r="I471" s="105"/>
      <c r="J471" s="105"/>
      <c r="K471" s="105"/>
    </row>
    <row r="472" spans="3:11" ht="15" thickBot="1">
      <c r="C472" s="105"/>
      <c r="D472" s="105"/>
      <c r="E472" s="105"/>
      <c r="F472" s="105"/>
      <c r="G472" s="105"/>
      <c r="H472" s="105"/>
      <c r="I472" s="105"/>
      <c r="J472" s="105"/>
      <c r="K472" s="105"/>
    </row>
    <row r="473" spans="3:11" ht="15" thickBot="1">
      <c r="C473" s="105"/>
      <c r="D473" s="105"/>
      <c r="E473" s="105"/>
      <c r="F473" s="105"/>
      <c r="G473" s="105"/>
      <c r="H473" s="105"/>
      <c r="I473" s="105"/>
      <c r="J473" s="105"/>
      <c r="K473" s="105"/>
    </row>
    <row r="474" spans="3:11" ht="15" thickBot="1">
      <c r="C474" s="105"/>
      <c r="D474" s="105"/>
      <c r="E474" s="105"/>
      <c r="F474" s="105"/>
      <c r="G474" s="105"/>
      <c r="H474" s="105"/>
      <c r="I474" s="105"/>
      <c r="J474" s="105"/>
      <c r="K474" s="105"/>
    </row>
    <row r="475" spans="3:11" ht="15" thickBot="1">
      <c r="C475" s="105"/>
      <c r="D475" s="105"/>
      <c r="E475" s="105"/>
      <c r="F475" s="105"/>
      <c r="G475" s="105"/>
      <c r="H475" s="105"/>
      <c r="I475" s="105"/>
      <c r="J475" s="105"/>
      <c r="K475" s="105"/>
    </row>
    <row r="476" spans="3:11" ht="15" thickBot="1">
      <c r="C476" s="105"/>
      <c r="D476" s="105"/>
      <c r="E476" s="105"/>
      <c r="F476" s="105"/>
      <c r="G476" s="105"/>
      <c r="H476" s="105"/>
      <c r="I476" s="105"/>
      <c r="J476" s="105"/>
      <c r="K476" s="105"/>
    </row>
    <row r="477" spans="3:11" ht="15" thickBot="1">
      <c r="C477" s="105"/>
      <c r="D477" s="105"/>
      <c r="E477" s="105"/>
      <c r="F477" s="105"/>
      <c r="G477" s="105"/>
      <c r="H477" s="105"/>
      <c r="I477" s="105"/>
      <c r="J477" s="105"/>
      <c r="K477" s="105"/>
    </row>
    <row r="478" spans="3:11" ht="15" thickBot="1">
      <c r="C478" s="105"/>
      <c r="D478" s="105"/>
      <c r="E478" s="105"/>
      <c r="F478" s="105"/>
      <c r="G478" s="105"/>
      <c r="H478" s="105"/>
      <c r="I478" s="105"/>
      <c r="J478" s="105"/>
      <c r="K478" s="105"/>
    </row>
    <row r="479" spans="3:11" ht="15" thickBot="1">
      <c r="C479" s="105"/>
      <c r="D479" s="105"/>
      <c r="E479" s="105"/>
      <c r="F479" s="105"/>
      <c r="G479" s="105"/>
      <c r="H479" s="105"/>
      <c r="I479" s="105"/>
      <c r="J479" s="105"/>
      <c r="K479" s="105"/>
    </row>
    <row r="480" spans="3:11" ht="15" thickBot="1">
      <c r="C480" s="105"/>
      <c r="D480" s="105"/>
      <c r="E480" s="105"/>
      <c r="F480" s="105"/>
      <c r="G480" s="105"/>
      <c r="H480" s="105"/>
      <c r="I480" s="105"/>
      <c r="J480" s="105"/>
      <c r="K480" s="105"/>
    </row>
    <row r="481" spans="3:11" ht="15" thickBot="1">
      <c r="C481" s="105"/>
      <c r="D481" s="105"/>
      <c r="E481" s="105"/>
      <c r="F481" s="105"/>
      <c r="G481" s="105"/>
      <c r="H481" s="105"/>
      <c r="I481" s="105"/>
      <c r="J481" s="105"/>
      <c r="K481" s="105"/>
    </row>
    <row r="482" spans="3:11" ht="15" thickBot="1">
      <c r="C482" s="105"/>
      <c r="D482" s="105"/>
      <c r="E482" s="105"/>
      <c r="F482" s="105"/>
      <c r="G482" s="105"/>
      <c r="H482" s="105"/>
      <c r="I482" s="105"/>
      <c r="J482" s="105"/>
      <c r="K482" s="105"/>
    </row>
    <row r="483" spans="3:11" ht="15" thickBot="1">
      <c r="C483" s="105"/>
      <c r="D483" s="105"/>
      <c r="E483" s="105"/>
      <c r="F483" s="105"/>
      <c r="G483" s="105"/>
      <c r="H483" s="105"/>
      <c r="I483" s="105"/>
      <c r="J483" s="105"/>
      <c r="K483" s="105"/>
    </row>
    <row r="484" spans="3:11" ht="15" thickBot="1">
      <c r="C484" s="105"/>
      <c r="D484" s="105"/>
      <c r="E484" s="105"/>
      <c r="F484" s="105"/>
      <c r="G484" s="105"/>
      <c r="H484" s="105"/>
      <c r="I484" s="105"/>
      <c r="J484" s="105"/>
      <c r="K484" s="105"/>
    </row>
    <row r="485" spans="3:11" ht="15" thickBot="1">
      <c r="C485" s="105"/>
      <c r="D485" s="105"/>
      <c r="E485" s="105"/>
      <c r="F485" s="105"/>
      <c r="G485" s="105"/>
      <c r="H485" s="105"/>
      <c r="I485" s="105"/>
      <c r="J485" s="105"/>
      <c r="K485" s="105"/>
    </row>
    <row r="486" spans="3:11" ht="15" thickBot="1">
      <c r="C486" s="105"/>
      <c r="D486" s="105"/>
      <c r="E486" s="105"/>
      <c r="F486" s="105"/>
      <c r="G486" s="105"/>
      <c r="H486" s="105"/>
      <c r="I486" s="105"/>
      <c r="J486" s="105"/>
      <c r="K486" s="105"/>
    </row>
    <row r="487" spans="3:11" ht="15" thickBot="1">
      <c r="C487" s="105"/>
      <c r="D487" s="105"/>
      <c r="E487" s="105"/>
      <c r="F487" s="105"/>
      <c r="G487" s="105"/>
      <c r="H487" s="105"/>
      <c r="I487" s="105"/>
      <c r="J487" s="105"/>
      <c r="K487" s="105"/>
    </row>
    <row r="488" spans="3:11" ht="15" thickBot="1">
      <c r="C488" s="105"/>
      <c r="D488" s="105"/>
      <c r="E488" s="105"/>
      <c r="F488" s="105"/>
      <c r="G488" s="105"/>
      <c r="H488" s="105"/>
      <c r="I488" s="105"/>
      <c r="J488" s="105"/>
      <c r="K488" s="105"/>
    </row>
    <row r="489" spans="3:11" ht="15" thickBot="1">
      <c r="C489" s="105"/>
      <c r="D489" s="105"/>
      <c r="E489" s="105"/>
      <c r="F489" s="105"/>
      <c r="G489" s="105"/>
      <c r="H489" s="105"/>
      <c r="I489" s="105"/>
      <c r="J489" s="105"/>
      <c r="K489" s="105"/>
    </row>
    <row r="490" spans="3:11" ht="15" thickBot="1">
      <c r="C490" s="105"/>
      <c r="D490" s="105"/>
      <c r="E490" s="105"/>
      <c r="F490" s="105"/>
      <c r="G490" s="105"/>
      <c r="H490" s="105"/>
      <c r="I490" s="105"/>
      <c r="J490" s="105"/>
      <c r="K490" s="105"/>
    </row>
    <row r="491" spans="3:11" ht="15" thickBot="1">
      <c r="C491" s="105"/>
      <c r="D491" s="105"/>
      <c r="E491" s="105"/>
      <c r="F491" s="105"/>
      <c r="G491" s="105"/>
      <c r="H491" s="105"/>
      <c r="I491" s="105"/>
      <c r="J491" s="105"/>
      <c r="K491" s="105"/>
    </row>
    <row r="492" spans="3:11" ht="15" thickBot="1">
      <c r="C492" s="105"/>
      <c r="D492" s="105"/>
      <c r="E492" s="105"/>
      <c r="F492" s="105"/>
      <c r="G492" s="105"/>
      <c r="H492" s="105"/>
      <c r="I492" s="105"/>
      <c r="J492" s="105"/>
      <c r="K492" s="105"/>
    </row>
    <row r="493" spans="3:11" ht="15" thickBot="1">
      <c r="C493" s="105"/>
      <c r="D493" s="105"/>
      <c r="E493" s="105"/>
      <c r="F493" s="105"/>
      <c r="G493" s="105"/>
      <c r="H493" s="105"/>
      <c r="I493" s="105"/>
      <c r="J493" s="105"/>
      <c r="K493" s="105"/>
    </row>
    <row r="494" spans="3:11" ht="15" thickBot="1">
      <c r="C494" s="105"/>
      <c r="D494" s="105"/>
      <c r="E494" s="105"/>
      <c r="F494" s="105"/>
      <c r="G494" s="105"/>
      <c r="H494" s="105"/>
      <c r="I494" s="105"/>
      <c r="J494" s="105"/>
      <c r="K494" s="105"/>
    </row>
    <row r="495" spans="3:11" ht="15" thickBot="1">
      <c r="C495" s="105"/>
      <c r="D495" s="105"/>
      <c r="E495" s="105"/>
      <c r="F495" s="105"/>
      <c r="G495" s="105"/>
      <c r="H495" s="105"/>
      <c r="I495" s="105"/>
      <c r="J495" s="105"/>
      <c r="K495" s="105"/>
    </row>
    <row r="496" spans="3:11" ht="15" thickBot="1">
      <c r="C496" s="105"/>
      <c r="D496" s="105"/>
      <c r="E496" s="105"/>
      <c r="F496" s="105"/>
      <c r="G496" s="105"/>
      <c r="H496" s="105"/>
      <c r="I496" s="105"/>
      <c r="J496" s="105"/>
      <c r="K496" s="105"/>
    </row>
    <row r="497" spans="3:11" ht="15" thickBot="1">
      <c r="C497" s="105"/>
      <c r="D497" s="105"/>
      <c r="E497" s="105"/>
      <c r="F497" s="105"/>
      <c r="G497" s="105"/>
      <c r="H497" s="105"/>
      <c r="I497" s="105"/>
      <c r="J497" s="105"/>
      <c r="K497" s="105"/>
    </row>
    <row r="498" spans="3:11" ht="15" thickBot="1">
      <c r="C498" s="105"/>
      <c r="D498" s="105"/>
      <c r="E498" s="105"/>
      <c r="F498" s="105"/>
      <c r="G498" s="105"/>
      <c r="H498" s="105"/>
      <c r="I498" s="105"/>
      <c r="J498" s="105"/>
      <c r="K498" s="105"/>
    </row>
    <row r="499" spans="3:11" ht="15" thickBot="1">
      <c r="C499" s="105"/>
      <c r="D499" s="105"/>
      <c r="E499" s="105"/>
      <c r="F499" s="105"/>
      <c r="G499" s="105"/>
      <c r="H499" s="105"/>
      <c r="I499" s="105"/>
      <c r="J499" s="105"/>
      <c r="K499" s="105"/>
    </row>
    <row r="500" spans="3:11" ht="15" thickBot="1">
      <c r="C500" s="105"/>
      <c r="D500" s="105"/>
      <c r="E500" s="105"/>
      <c r="F500" s="105"/>
      <c r="G500" s="105"/>
      <c r="H500" s="105"/>
      <c r="I500" s="105"/>
      <c r="J500" s="105"/>
      <c r="K500" s="105"/>
    </row>
    <row r="501" spans="3:11" ht="15" thickBot="1">
      <c r="C501" s="105"/>
      <c r="D501" s="105"/>
      <c r="E501" s="105"/>
      <c r="F501" s="105"/>
      <c r="G501" s="105"/>
      <c r="H501" s="105"/>
      <c r="I501" s="105"/>
      <c r="J501" s="105"/>
      <c r="K501" s="105"/>
    </row>
    <row r="502" spans="3:11" ht="15" thickBot="1">
      <c r="C502" s="105"/>
      <c r="D502" s="105"/>
      <c r="E502" s="105"/>
      <c r="F502" s="105"/>
      <c r="G502" s="105"/>
      <c r="H502" s="105"/>
      <c r="I502" s="105"/>
      <c r="J502" s="105"/>
      <c r="K502" s="105"/>
    </row>
    <row r="503" spans="3:11" ht="15" thickBot="1">
      <c r="C503" s="105"/>
      <c r="D503" s="105"/>
      <c r="E503" s="105"/>
      <c r="F503" s="105"/>
      <c r="G503" s="105"/>
      <c r="H503" s="105"/>
      <c r="I503" s="105"/>
      <c r="J503" s="105"/>
      <c r="K503" s="105"/>
    </row>
    <row r="504" spans="3:11" ht="15" thickBot="1">
      <c r="C504" s="105"/>
      <c r="D504" s="105"/>
      <c r="E504" s="105"/>
      <c r="F504" s="105"/>
      <c r="G504" s="105"/>
      <c r="H504" s="105"/>
      <c r="I504" s="105"/>
      <c r="J504" s="105"/>
      <c r="K504" s="105"/>
    </row>
    <row r="505" spans="3:11" ht="15" thickBot="1">
      <c r="C505" s="105"/>
      <c r="D505" s="105"/>
      <c r="E505" s="105"/>
      <c r="F505" s="105"/>
      <c r="G505" s="105"/>
      <c r="H505" s="105"/>
      <c r="I505" s="105"/>
      <c r="J505" s="105"/>
      <c r="K505" s="105"/>
    </row>
    <row r="506" spans="3:11" ht="15" thickBot="1">
      <c r="C506" s="105"/>
      <c r="D506" s="105"/>
      <c r="E506" s="105"/>
      <c r="F506" s="105"/>
      <c r="G506" s="105"/>
      <c r="H506" s="105"/>
      <c r="I506" s="105"/>
      <c r="J506" s="105"/>
      <c r="K506" s="105"/>
    </row>
    <row r="507" spans="3:11" ht="15" thickBot="1">
      <c r="C507" s="105"/>
      <c r="D507" s="105"/>
      <c r="E507" s="105"/>
      <c r="F507" s="105"/>
      <c r="G507" s="105"/>
      <c r="H507" s="105"/>
      <c r="I507" s="105"/>
      <c r="J507" s="105"/>
      <c r="K507" s="105"/>
    </row>
    <row r="508" spans="3:11" ht="15" thickBot="1">
      <c r="C508" s="105"/>
      <c r="D508" s="105"/>
      <c r="E508" s="105"/>
      <c r="F508" s="105"/>
      <c r="G508" s="105"/>
      <c r="H508" s="105"/>
      <c r="I508" s="105"/>
      <c r="J508" s="105"/>
      <c r="K508" s="105"/>
    </row>
    <row r="509" spans="3:11" ht="15" thickBot="1">
      <c r="C509" s="105"/>
      <c r="D509" s="105"/>
      <c r="E509" s="105"/>
      <c r="F509" s="105"/>
      <c r="G509" s="105"/>
      <c r="H509" s="105"/>
      <c r="I509" s="105"/>
      <c r="J509" s="105"/>
      <c r="K509" s="105"/>
    </row>
    <row r="510" spans="3:11" ht="15" thickBot="1">
      <c r="C510" s="105"/>
      <c r="D510" s="105"/>
      <c r="E510" s="105"/>
      <c r="F510" s="105"/>
      <c r="G510" s="105"/>
      <c r="H510" s="105"/>
      <c r="I510" s="105"/>
      <c r="J510" s="105"/>
      <c r="K510" s="105"/>
    </row>
    <row r="511" spans="3:11" ht="15" thickBot="1">
      <c r="C511" s="105"/>
      <c r="D511" s="105"/>
      <c r="E511" s="105"/>
      <c r="F511" s="105"/>
      <c r="G511" s="105"/>
      <c r="H511" s="105"/>
      <c r="I511" s="105"/>
      <c r="J511" s="105"/>
      <c r="K511" s="105"/>
    </row>
    <row r="512" spans="3:11" ht="15" thickBot="1">
      <c r="C512" s="105"/>
      <c r="D512" s="105"/>
      <c r="E512" s="105"/>
      <c r="F512" s="105"/>
      <c r="G512" s="105"/>
      <c r="H512" s="105"/>
      <c r="I512" s="105"/>
      <c r="J512" s="105"/>
      <c r="K512" s="105"/>
    </row>
    <row r="513" spans="3:11" ht="15" thickBot="1">
      <c r="C513" s="105"/>
      <c r="D513" s="105"/>
      <c r="E513" s="105"/>
      <c r="F513" s="105"/>
      <c r="G513" s="105"/>
      <c r="H513" s="105"/>
      <c r="I513" s="105"/>
      <c r="J513" s="105"/>
      <c r="K513" s="105"/>
    </row>
    <row r="514" spans="3:11" ht="15" thickBot="1">
      <c r="C514" s="105"/>
      <c r="D514" s="105"/>
      <c r="E514" s="105"/>
      <c r="F514" s="105"/>
      <c r="G514" s="105"/>
      <c r="H514" s="105"/>
      <c r="I514" s="105"/>
      <c r="J514" s="105"/>
      <c r="K514" s="105"/>
    </row>
    <row r="515" spans="3:11" ht="15" thickBot="1">
      <c r="C515" s="105"/>
      <c r="D515" s="105"/>
      <c r="E515" s="105"/>
      <c r="F515" s="105"/>
      <c r="G515" s="105"/>
      <c r="H515" s="105"/>
      <c r="I515" s="105"/>
      <c r="J515" s="105"/>
      <c r="K515" s="105"/>
    </row>
    <row r="516" spans="3:11" ht="15" thickBot="1">
      <c r="C516" s="105"/>
      <c r="D516" s="105"/>
      <c r="E516" s="105"/>
      <c r="F516" s="105"/>
      <c r="G516" s="105"/>
      <c r="H516" s="105"/>
      <c r="I516" s="105"/>
      <c r="J516" s="105"/>
      <c r="K516" s="105"/>
    </row>
    <row r="517" spans="3:11" ht="15" thickBot="1">
      <c r="C517" s="105"/>
      <c r="D517" s="105"/>
      <c r="E517" s="105"/>
      <c r="F517" s="105"/>
      <c r="G517" s="105"/>
      <c r="H517" s="105"/>
      <c r="I517" s="105"/>
      <c r="J517" s="105"/>
      <c r="K517" s="105"/>
    </row>
    <row r="518" spans="3:11" ht="15" thickBot="1">
      <c r="C518" s="105"/>
      <c r="D518" s="105"/>
      <c r="E518" s="105"/>
      <c r="F518" s="105"/>
      <c r="G518" s="105"/>
      <c r="H518" s="105"/>
      <c r="I518" s="105"/>
      <c r="J518" s="105"/>
      <c r="K518" s="105"/>
    </row>
    <row r="519" spans="3:11" ht="15" thickBot="1">
      <c r="C519" s="105"/>
      <c r="D519" s="105"/>
      <c r="E519" s="105"/>
      <c r="F519" s="105"/>
      <c r="G519" s="105"/>
      <c r="H519" s="105"/>
      <c r="I519" s="105"/>
      <c r="J519" s="105"/>
      <c r="K519" s="105"/>
    </row>
    <row r="520" spans="3:11" ht="15" thickBot="1">
      <c r="C520" s="105"/>
      <c r="D520" s="105"/>
      <c r="E520" s="105"/>
      <c r="F520" s="105"/>
      <c r="G520" s="105"/>
      <c r="H520" s="105"/>
      <c r="I520" s="105"/>
      <c r="J520" s="105"/>
      <c r="K520" s="105"/>
    </row>
    <row r="521" spans="3:11" ht="15" thickBot="1">
      <c r="C521" s="105"/>
      <c r="D521" s="105"/>
      <c r="E521" s="105"/>
      <c r="F521" s="105"/>
      <c r="G521" s="105"/>
      <c r="H521" s="105"/>
      <c r="I521" s="105"/>
      <c r="J521" s="105"/>
      <c r="K521" s="105"/>
    </row>
    <row r="522" spans="3:11" ht="15" thickBot="1">
      <c r="C522" s="105"/>
      <c r="D522" s="105"/>
      <c r="E522" s="105"/>
      <c r="F522" s="105"/>
      <c r="G522" s="105"/>
      <c r="H522" s="105"/>
      <c r="I522" s="105"/>
      <c r="J522" s="105"/>
      <c r="K522" s="105"/>
    </row>
    <row r="523" spans="3:11" ht="15" thickBot="1">
      <c r="C523" s="105"/>
      <c r="D523" s="105"/>
      <c r="E523" s="105"/>
      <c r="F523" s="105"/>
      <c r="G523" s="105"/>
      <c r="H523" s="105"/>
      <c r="I523" s="105"/>
      <c r="J523" s="105"/>
      <c r="K523" s="105"/>
    </row>
    <row r="524" spans="3:11" ht="15" thickBot="1">
      <c r="C524" s="105"/>
      <c r="D524" s="105"/>
      <c r="E524" s="105"/>
      <c r="F524" s="105"/>
      <c r="G524" s="105"/>
      <c r="H524" s="105"/>
      <c r="I524" s="105"/>
      <c r="J524" s="105"/>
      <c r="K524" s="105"/>
    </row>
    <row r="525" spans="3:11" ht="15" thickBot="1">
      <c r="C525" s="105"/>
      <c r="D525" s="105"/>
      <c r="E525" s="105"/>
      <c r="F525" s="105"/>
      <c r="G525" s="105"/>
      <c r="H525" s="105"/>
      <c r="I525" s="105"/>
      <c r="J525" s="105"/>
      <c r="K525" s="105"/>
    </row>
    <row r="526" spans="3:11" ht="15" thickBot="1">
      <c r="C526" s="105"/>
      <c r="D526" s="105"/>
      <c r="E526" s="105"/>
      <c r="F526" s="105"/>
      <c r="G526" s="105"/>
      <c r="H526" s="105"/>
      <c r="I526" s="105"/>
      <c r="J526" s="105"/>
      <c r="K526" s="105"/>
    </row>
    <row r="527" spans="3:11" ht="15" thickBot="1">
      <c r="C527" s="105"/>
      <c r="D527" s="105"/>
      <c r="E527" s="105"/>
      <c r="F527" s="105"/>
      <c r="G527" s="105"/>
      <c r="H527" s="105"/>
      <c r="I527" s="105"/>
      <c r="J527" s="105"/>
      <c r="K527" s="105"/>
    </row>
    <row r="528" spans="3:11" ht="15" thickBot="1">
      <c r="C528" s="105"/>
      <c r="D528" s="105"/>
      <c r="E528" s="105"/>
      <c r="F528" s="105"/>
      <c r="G528" s="105"/>
      <c r="H528" s="105"/>
      <c r="I528" s="105"/>
      <c r="J528" s="105"/>
      <c r="K528" s="105"/>
    </row>
    <row r="529" spans="3:11" ht="15" thickBot="1">
      <c r="C529" s="105"/>
      <c r="D529" s="105"/>
      <c r="E529" s="105"/>
      <c r="F529" s="105"/>
      <c r="G529" s="105"/>
      <c r="H529" s="105"/>
      <c r="I529" s="105"/>
      <c r="J529" s="105"/>
      <c r="K529" s="105"/>
    </row>
    <row r="530" spans="3:11" ht="15" thickBot="1">
      <c r="C530" s="105"/>
      <c r="D530" s="105"/>
      <c r="E530" s="105"/>
      <c r="F530" s="105"/>
      <c r="G530" s="105"/>
      <c r="H530" s="105"/>
      <c r="I530" s="105"/>
      <c r="J530" s="105"/>
      <c r="K530" s="105"/>
    </row>
    <row r="531" spans="3:11" ht="15" thickBot="1">
      <c r="C531" s="105"/>
      <c r="D531" s="105"/>
      <c r="E531" s="105"/>
      <c r="F531" s="105"/>
      <c r="G531" s="105"/>
      <c r="H531" s="105"/>
      <c r="I531" s="105"/>
      <c r="J531" s="105"/>
      <c r="K531" s="105"/>
    </row>
    <row r="532" spans="3:11" ht="15" thickBot="1">
      <c r="C532" s="105"/>
      <c r="D532" s="105"/>
      <c r="E532" s="105"/>
      <c r="F532" s="105"/>
      <c r="G532" s="105"/>
      <c r="H532" s="105"/>
      <c r="I532" s="105"/>
      <c r="J532" s="105"/>
      <c r="K532" s="105"/>
    </row>
    <row r="533" spans="3:11" ht="15" thickBot="1">
      <c r="C533" s="105"/>
      <c r="D533" s="105"/>
      <c r="E533" s="105"/>
      <c r="F533" s="105"/>
      <c r="G533" s="105"/>
      <c r="H533" s="105"/>
      <c r="I533" s="105"/>
      <c r="J533" s="105"/>
      <c r="K533" s="105"/>
    </row>
    <row r="534" spans="3:11" ht="15" thickBot="1">
      <c r="C534" s="105"/>
      <c r="D534" s="105"/>
      <c r="E534" s="105"/>
      <c r="F534" s="105"/>
      <c r="G534" s="105"/>
      <c r="H534" s="105"/>
      <c r="I534" s="105"/>
      <c r="J534" s="105"/>
      <c r="K534" s="105"/>
    </row>
    <row r="535" spans="3:11" ht="15" thickBot="1">
      <c r="C535" s="105"/>
      <c r="D535" s="105"/>
      <c r="E535" s="105"/>
      <c r="F535" s="105"/>
      <c r="G535" s="105"/>
      <c r="H535" s="105"/>
      <c r="I535" s="105"/>
      <c r="J535" s="105"/>
      <c r="K535" s="105"/>
    </row>
    <row r="536" spans="3:11" ht="15" thickBot="1">
      <c r="C536" s="105"/>
      <c r="D536" s="105"/>
      <c r="E536" s="105"/>
      <c r="F536" s="105"/>
      <c r="G536" s="105"/>
      <c r="H536" s="105"/>
      <c r="I536" s="105"/>
      <c r="J536" s="105"/>
      <c r="K536" s="105"/>
    </row>
    <row r="537" spans="3:11" ht="15" thickBot="1">
      <c r="C537" s="105"/>
      <c r="D537" s="105"/>
      <c r="E537" s="105"/>
      <c r="F537" s="105"/>
      <c r="G537" s="105"/>
      <c r="H537" s="105"/>
      <c r="I537" s="105"/>
      <c r="J537" s="105"/>
      <c r="K537" s="105"/>
    </row>
    <row r="538" spans="3:11" ht="15" thickBot="1">
      <c r="C538" s="105"/>
      <c r="D538" s="105"/>
      <c r="E538" s="105"/>
      <c r="F538" s="105"/>
      <c r="G538" s="105"/>
      <c r="H538" s="105"/>
      <c r="I538" s="105"/>
      <c r="J538" s="105"/>
      <c r="K538" s="105"/>
    </row>
    <row r="539" spans="3:11" ht="15" thickBot="1">
      <c r="C539" s="105"/>
      <c r="D539" s="105"/>
      <c r="E539" s="105"/>
      <c r="F539" s="105"/>
      <c r="G539" s="105"/>
      <c r="H539" s="105"/>
      <c r="I539" s="105"/>
      <c r="J539" s="105"/>
      <c r="K539" s="105"/>
    </row>
    <row r="540" spans="3:11" ht="15" thickBot="1">
      <c r="C540" s="105"/>
      <c r="D540" s="105"/>
      <c r="E540" s="105"/>
      <c r="F540" s="105"/>
      <c r="G540" s="105"/>
      <c r="H540" s="105"/>
      <c r="I540" s="105"/>
      <c r="J540" s="105"/>
      <c r="K540" s="105"/>
    </row>
    <row r="541" spans="3:11" ht="15" thickBot="1">
      <c r="C541" s="105"/>
      <c r="D541" s="105"/>
      <c r="E541" s="105"/>
      <c r="F541" s="105"/>
      <c r="G541" s="105"/>
      <c r="H541" s="105"/>
      <c r="I541" s="105"/>
      <c r="J541" s="105"/>
      <c r="K541" s="105"/>
    </row>
    <row r="542" spans="3:11" ht="15" thickBot="1">
      <c r="C542" s="105"/>
      <c r="D542" s="105"/>
      <c r="E542" s="105"/>
      <c r="F542" s="105"/>
      <c r="G542" s="105"/>
      <c r="H542" s="105"/>
      <c r="I542" s="105"/>
      <c r="J542" s="105"/>
      <c r="K542" s="105"/>
    </row>
    <row r="543" spans="3:11" ht="15" thickBot="1">
      <c r="C543" s="105"/>
      <c r="D543" s="105"/>
      <c r="E543" s="105"/>
      <c r="F543" s="105"/>
      <c r="G543" s="105"/>
      <c r="H543" s="105"/>
      <c r="I543" s="105"/>
      <c r="J543" s="105"/>
      <c r="K543" s="105"/>
    </row>
    <row r="544" spans="3:11" ht="15" thickBot="1">
      <c r="C544" s="105"/>
      <c r="D544" s="105"/>
      <c r="E544" s="105"/>
      <c r="F544" s="105"/>
      <c r="G544" s="105"/>
      <c r="H544" s="105"/>
      <c r="I544" s="105"/>
      <c r="J544" s="105"/>
      <c r="K544" s="105"/>
    </row>
    <row r="545" spans="3:11" ht="15" thickBot="1">
      <c r="C545" s="105"/>
      <c r="D545" s="105"/>
      <c r="E545" s="105"/>
      <c r="F545" s="105"/>
      <c r="G545" s="105"/>
      <c r="H545" s="105"/>
      <c r="I545" s="105"/>
      <c r="J545" s="105"/>
      <c r="K545" s="105"/>
    </row>
    <row r="546" spans="3:11" ht="15" thickBot="1">
      <c r="C546" s="105"/>
      <c r="D546" s="105"/>
      <c r="E546" s="105"/>
      <c r="F546" s="105"/>
      <c r="G546" s="105"/>
      <c r="H546" s="105"/>
      <c r="I546" s="105"/>
      <c r="J546" s="105"/>
      <c r="K546" s="105"/>
    </row>
    <row r="547" spans="3:11" ht="15" thickBot="1">
      <c r="C547" s="105"/>
      <c r="D547" s="105"/>
      <c r="E547" s="105"/>
      <c r="F547" s="105"/>
      <c r="G547" s="105"/>
      <c r="H547" s="105"/>
      <c r="I547" s="105"/>
      <c r="J547" s="105"/>
      <c r="K547" s="105"/>
    </row>
    <row r="548" spans="3:11" ht="15" thickBot="1">
      <c r="C548" s="105"/>
      <c r="D548" s="105"/>
      <c r="E548" s="105"/>
      <c r="F548" s="105"/>
      <c r="G548" s="105"/>
      <c r="H548" s="105"/>
      <c r="I548" s="105"/>
      <c r="J548" s="105"/>
      <c r="K548" s="105"/>
    </row>
    <row r="549" spans="3:11" ht="15" thickBot="1">
      <c r="C549" s="105"/>
      <c r="D549" s="105"/>
      <c r="E549" s="105"/>
      <c r="F549" s="105"/>
      <c r="G549" s="105"/>
      <c r="H549" s="105"/>
      <c r="I549" s="105"/>
      <c r="J549" s="105"/>
      <c r="K549" s="105"/>
    </row>
    <row r="550" spans="3:11" ht="15" thickBot="1">
      <c r="C550" s="105"/>
      <c r="D550" s="105"/>
      <c r="E550" s="105"/>
      <c r="F550" s="105"/>
      <c r="G550" s="105"/>
      <c r="H550" s="105"/>
      <c r="I550" s="105"/>
      <c r="J550" s="105"/>
      <c r="K550" s="105"/>
    </row>
    <row r="551" spans="3:11" ht="15" thickBot="1">
      <c r="C551" s="105"/>
      <c r="D551" s="105"/>
      <c r="E551" s="105"/>
      <c r="F551" s="105"/>
      <c r="G551" s="105"/>
      <c r="H551" s="105"/>
      <c r="I551" s="105"/>
      <c r="J551" s="105"/>
      <c r="K551" s="105"/>
    </row>
    <row r="552" spans="3:11" ht="15" thickBot="1">
      <c r="C552" s="105"/>
      <c r="D552" s="105"/>
      <c r="E552" s="105"/>
      <c r="F552" s="105"/>
      <c r="G552" s="105"/>
      <c r="H552" s="105"/>
      <c r="I552" s="105"/>
      <c r="J552" s="105"/>
      <c r="K552" s="105"/>
    </row>
    <row r="553" spans="3:11" ht="15" thickBot="1">
      <c r="C553" s="105"/>
      <c r="D553" s="105"/>
      <c r="E553" s="105"/>
      <c r="F553" s="105"/>
      <c r="G553" s="105"/>
      <c r="H553" s="105"/>
      <c r="I553" s="105"/>
      <c r="J553" s="105"/>
      <c r="K553" s="105"/>
    </row>
    <row r="554" spans="3:11" ht="15" thickBot="1">
      <c r="C554" s="105"/>
      <c r="D554" s="105"/>
      <c r="E554" s="105"/>
      <c r="F554" s="105"/>
      <c r="G554" s="105"/>
      <c r="H554" s="105"/>
      <c r="I554" s="105"/>
      <c r="J554" s="105"/>
      <c r="K554" s="105"/>
    </row>
    <row r="555" spans="3:11" ht="15" thickBot="1">
      <c r="C555" s="105"/>
      <c r="D555" s="105"/>
      <c r="E555" s="105"/>
      <c r="F555" s="105"/>
      <c r="G555" s="105"/>
      <c r="H555" s="105"/>
      <c r="I555" s="105"/>
      <c r="J555" s="105"/>
      <c r="K555" s="105"/>
    </row>
    <row r="556" spans="3:11" ht="15" thickBot="1">
      <c r="C556" s="105"/>
      <c r="D556" s="105"/>
      <c r="E556" s="105"/>
      <c r="F556" s="105"/>
      <c r="G556" s="105"/>
      <c r="H556" s="105"/>
      <c r="I556" s="105"/>
      <c r="J556" s="105"/>
      <c r="K556" s="105"/>
    </row>
    <row r="557" spans="3:11" ht="15" thickBot="1">
      <c r="C557" s="105"/>
      <c r="D557" s="105"/>
      <c r="E557" s="105"/>
      <c r="F557" s="105"/>
      <c r="G557" s="105"/>
      <c r="H557" s="105"/>
      <c r="I557" s="105"/>
      <c r="J557" s="105"/>
      <c r="K557" s="105"/>
    </row>
    <row r="558" spans="3:11" ht="15" thickBot="1">
      <c r="C558" s="105"/>
      <c r="D558" s="105"/>
      <c r="E558" s="105"/>
      <c r="F558" s="105"/>
      <c r="G558" s="105"/>
      <c r="H558" s="105"/>
      <c r="I558" s="105"/>
      <c r="J558" s="105"/>
      <c r="K558" s="105"/>
    </row>
    <row r="559" spans="3:11" ht="15" thickBot="1">
      <c r="C559" s="105"/>
      <c r="D559" s="105"/>
      <c r="E559" s="105"/>
      <c r="F559" s="105"/>
      <c r="G559" s="105"/>
      <c r="H559" s="105"/>
      <c r="I559" s="105"/>
      <c r="J559" s="105"/>
      <c r="K559" s="105"/>
    </row>
    <row r="560" spans="3:11" ht="15" thickBot="1">
      <c r="C560" s="105"/>
      <c r="D560" s="105"/>
      <c r="E560" s="105"/>
      <c r="F560" s="105"/>
      <c r="G560" s="105"/>
      <c r="H560" s="105"/>
      <c r="I560" s="105"/>
      <c r="J560" s="105"/>
      <c r="K560" s="105"/>
    </row>
    <row r="561" spans="3:11" ht="15" thickBot="1">
      <c r="C561" s="105"/>
      <c r="D561" s="105"/>
      <c r="E561" s="105"/>
      <c r="F561" s="105"/>
      <c r="G561" s="105"/>
      <c r="H561" s="105"/>
      <c r="I561" s="105"/>
      <c r="J561" s="105"/>
      <c r="K561" s="105"/>
    </row>
    <row r="562" spans="3:11" ht="15" thickBot="1">
      <c r="C562" s="105"/>
      <c r="D562" s="105"/>
      <c r="E562" s="105"/>
      <c r="F562" s="105"/>
      <c r="G562" s="105"/>
      <c r="H562" s="105"/>
      <c r="I562" s="105"/>
      <c r="J562" s="105"/>
      <c r="K562" s="105"/>
    </row>
    <row r="563" spans="3:11" ht="15" thickBot="1">
      <c r="C563" s="105"/>
      <c r="D563" s="105"/>
      <c r="E563" s="105"/>
      <c r="F563" s="105"/>
      <c r="G563" s="105"/>
      <c r="H563" s="105"/>
      <c r="I563" s="105"/>
      <c r="J563" s="105"/>
      <c r="K563" s="105"/>
    </row>
    <row r="564" spans="3:11" ht="15" thickBot="1">
      <c r="C564" s="105"/>
      <c r="D564" s="105"/>
      <c r="E564" s="105"/>
      <c r="F564" s="105"/>
      <c r="G564" s="105"/>
      <c r="H564" s="105"/>
      <c r="I564" s="105"/>
      <c r="J564" s="105"/>
      <c r="K564" s="105"/>
    </row>
    <row r="565" spans="3:11" ht="15" thickBot="1">
      <c r="C565" s="105"/>
      <c r="D565" s="105"/>
      <c r="E565" s="105"/>
      <c r="F565" s="105"/>
      <c r="G565" s="105"/>
      <c r="H565" s="105"/>
      <c r="I565" s="105"/>
      <c r="J565" s="105"/>
      <c r="K565" s="105"/>
    </row>
    <row r="566" spans="3:11" ht="15" thickBot="1">
      <c r="C566" s="105"/>
      <c r="D566" s="105"/>
      <c r="E566" s="105"/>
      <c r="F566" s="105"/>
      <c r="G566" s="105"/>
      <c r="H566" s="105"/>
      <c r="I566" s="105"/>
      <c r="J566" s="105"/>
      <c r="K566" s="105"/>
    </row>
    <row r="567" spans="3:11" ht="15" thickBot="1">
      <c r="C567" s="105"/>
      <c r="D567" s="105"/>
      <c r="E567" s="105"/>
      <c r="F567" s="105"/>
      <c r="G567" s="105"/>
      <c r="H567" s="105"/>
      <c r="I567" s="105"/>
      <c r="J567" s="105"/>
      <c r="K567" s="105"/>
    </row>
    <row r="568" spans="3:11" ht="15" thickBot="1">
      <c r="C568" s="105"/>
      <c r="D568" s="105"/>
      <c r="E568" s="105"/>
      <c r="F568" s="105"/>
      <c r="G568" s="105"/>
      <c r="H568" s="105"/>
      <c r="I568" s="105"/>
      <c r="J568" s="105"/>
      <c r="K568" s="105"/>
    </row>
    <row r="569" spans="3:11" ht="15" thickBot="1">
      <c r="C569" s="105"/>
      <c r="D569" s="105"/>
      <c r="E569" s="105"/>
      <c r="F569" s="105"/>
      <c r="G569" s="105"/>
      <c r="H569" s="105"/>
      <c r="I569" s="105"/>
      <c r="J569" s="105"/>
      <c r="K569" s="105"/>
    </row>
    <row r="570" spans="3:11" ht="15" thickBot="1">
      <c r="C570" s="105"/>
      <c r="D570" s="105"/>
      <c r="E570" s="105"/>
      <c r="F570" s="105"/>
      <c r="G570" s="105"/>
      <c r="H570" s="105"/>
      <c r="I570" s="105"/>
      <c r="J570" s="105"/>
      <c r="K570" s="105"/>
    </row>
    <row r="571" spans="3:11" ht="15" thickBot="1">
      <c r="C571" s="105"/>
      <c r="D571" s="105"/>
      <c r="E571" s="105"/>
      <c r="F571" s="105"/>
      <c r="G571" s="105"/>
      <c r="H571" s="105"/>
      <c r="I571" s="105"/>
      <c r="J571" s="105"/>
      <c r="K571" s="105"/>
    </row>
    <row r="572" spans="3:11" ht="15" thickBot="1">
      <c r="C572" s="105"/>
      <c r="D572" s="105"/>
      <c r="E572" s="105"/>
      <c r="F572" s="105"/>
      <c r="G572" s="105"/>
      <c r="H572" s="105"/>
      <c r="I572" s="105"/>
      <c r="J572" s="105"/>
      <c r="K572" s="105"/>
    </row>
    <row r="573" spans="3:11" ht="15" thickBot="1">
      <c r="C573" s="105"/>
      <c r="D573" s="105"/>
      <c r="E573" s="105"/>
      <c r="F573" s="105"/>
      <c r="G573" s="105"/>
      <c r="H573" s="105"/>
      <c r="I573" s="105"/>
      <c r="J573" s="105"/>
      <c r="K573" s="105"/>
    </row>
    <row r="574" spans="3:11" ht="15" thickBot="1">
      <c r="C574" s="105"/>
      <c r="D574" s="105"/>
      <c r="E574" s="105"/>
      <c r="F574" s="105"/>
      <c r="G574" s="105"/>
      <c r="H574" s="105"/>
      <c r="I574" s="105"/>
      <c r="J574" s="105"/>
      <c r="K574" s="105"/>
    </row>
    <row r="575" spans="3:11" ht="15" thickBot="1">
      <c r="C575" s="105"/>
      <c r="D575" s="105"/>
      <c r="E575" s="105"/>
      <c r="F575" s="105"/>
      <c r="G575" s="105"/>
      <c r="H575" s="105"/>
      <c r="I575" s="105"/>
      <c r="J575" s="105"/>
      <c r="K575" s="105"/>
    </row>
    <row r="576" spans="3:11" ht="15" thickBot="1">
      <c r="C576" s="105"/>
      <c r="D576" s="105"/>
      <c r="E576" s="105"/>
      <c r="F576" s="105"/>
      <c r="G576" s="105"/>
      <c r="H576" s="105"/>
      <c r="I576" s="105"/>
      <c r="J576" s="105"/>
      <c r="K576" s="105"/>
    </row>
    <row r="577" spans="3:11" ht="15" thickBot="1">
      <c r="C577" s="105"/>
      <c r="D577" s="105"/>
      <c r="E577" s="105"/>
      <c r="F577" s="105"/>
      <c r="G577" s="105"/>
      <c r="H577" s="105"/>
      <c r="I577" s="105"/>
      <c r="J577" s="105"/>
      <c r="K577" s="105"/>
    </row>
    <row r="578" spans="3:11" ht="15" thickBot="1">
      <c r="C578" s="105"/>
      <c r="D578" s="105"/>
      <c r="E578" s="105"/>
      <c r="F578" s="105"/>
      <c r="G578" s="105"/>
      <c r="H578" s="105"/>
      <c r="I578" s="105"/>
      <c r="J578" s="105"/>
      <c r="K578" s="105"/>
    </row>
    <row r="579" spans="3:11" ht="15" thickBot="1">
      <c r="C579" s="105"/>
      <c r="D579" s="105"/>
      <c r="E579" s="105"/>
      <c r="F579" s="105"/>
      <c r="G579" s="105"/>
      <c r="H579" s="105"/>
      <c r="I579" s="105"/>
      <c r="J579" s="105"/>
      <c r="K579" s="105"/>
    </row>
    <row r="580" spans="3:11" ht="15" thickBot="1">
      <c r="C580" s="105"/>
      <c r="D580" s="105"/>
      <c r="E580" s="105"/>
      <c r="F580" s="105"/>
      <c r="G580" s="105"/>
      <c r="H580" s="105"/>
      <c r="I580" s="105"/>
      <c r="J580" s="105"/>
      <c r="K580" s="105"/>
    </row>
    <row r="581" spans="3:11" ht="15" thickBot="1">
      <c r="C581" s="105"/>
      <c r="D581" s="105"/>
      <c r="E581" s="105"/>
      <c r="F581" s="105"/>
      <c r="G581" s="105"/>
      <c r="H581" s="105"/>
      <c r="I581" s="105"/>
      <c r="J581" s="105"/>
      <c r="K581" s="105"/>
    </row>
    <row r="582" spans="3:11" ht="15" thickBot="1">
      <c r="C582" s="105"/>
      <c r="D582" s="105"/>
      <c r="E582" s="105"/>
      <c r="F582" s="105"/>
      <c r="G582" s="105"/>
      <c r="H582" s="105"/>
      <c r="I582" s="105"/>
      <c r="J582" s="105"/>
      <c r="K582" s="105"/>
    </row>
    <row r="583" spans="3:11" ht="15" thickBot="1">
      <c r="C583" s="105"/>
      <c r="D583" s="105"/>
      <c r="E583" s="105"/>
      <c r="F583" s="105"/>
      <c r="G583" s="105"/>
      <c r="H583" s="105"/>
      <c r="I583" s="105"/>
      <c r="J583" s="105"/>
      <c r="K583" s="105"/>
    </row>
    <row r="584" spans="3:11" ht="15" thickBot="1">
      <c r="C584" s="105"/>
      <c r="D584" s="105"/>
      <c r="E584" s="105"/>
      <c r="F584" s="105"/>
      <c r="G584" s="105"/>
      <c r="H584" s="105"/>
      <c r="I584" s="105"/>
      <c r="J584" s="105"/>
      <c r="K584" s="105"/>
    </row>
    <row r="585" spans="3:11" ht="15" thickBot="1">
      <c r="C585" s="105"/>
      <c r="D585" s="105"/>
      <c r="E585" s="105"/>
      <c r="F585" s="105"/>
      <c r="G585" s="105"/>
      <c r="H585" s="105"/>
      <c r="I585" s="105"/>
      <c r="J585" s="105"/>
      <c r="K585" s="105"/>
    </row>
    <row r="586" spans="3:11" ht="15" thickBot="1">
      <c r="C586" s="105"/>
      <c r="D586" s="105"/>
      <c r="E586" s="105"/>
      <c r="F586" s="105"/>
      <c r="G586" s="105"/>
      <c r="H586" s="105"/>
      <c r="I586" s="105"/>
      <c r="J586" s="105"/>
      <c r="K586" s="105"/>
    </row>
    <row r="587" spans="3:11" ht="15" thickBot="1">
      <c r="C587" s="105"/>
      <c r="D587" s="105"/>
      <c r="E587" s="105"/>
      <c r="F587" s="105"/>
      <c r="G587" s="105"/>
      <c r="H587" s="105"/>
      <c r="I587" s="105"/>
      <c r="J587" s="105"/>
      <c r="K587" s="105"/>
    </row>
    <row r="588" spans="3:11" ht="15" thickBot="1">
      <c r="C588" s="105"/>
      <c r="D588" s="105"/>
      <c r="E588" s="105"/>
      <c r="F588" s="105"/>
      <c r="G588" s="105"/>
      <c r="H588" s="105"/>
      <c r="I588" s="105"/>
      <c r="J588" s="105"/>
      <c r="K588" s="105"/>
    </row>
    <row r="589" spans="3:11" ht="15" thickBot="1">
      <c r="C589" s="105"/>
      <c r="D589" s="105"/>
      <c r="E589" s="105"/>
      <c r="F589" s="105"/>
      <c r="G589" s="105"/>
      <c r="H589" s="105"/>
      <c r="I589" s="105"/>
      <c r="J589" s="105"/>
      <c r="K589" s="105"/>
    </row>
    <row r="590" spans="3:11" ht="15" thickBot="1">
      <c r="C590" s="105"/>
      <c r="D590" s="105"/>
      <c r="E590" s="105"/>
      <c r="F590" s="105"/>
      <c r="G590" s="105"/>
      <c r="H590" s="105"/>
      <c r="I590" s="105"/>
      <c r="J590" s="105"/>
      <c r="K590" s="105"/>
    </row>
    <row r="591" spans="3:11" ht="15" thickBot="1">
      <c r="C591" s="105"/>
      <c r="D591" s="105"/>
      <c r="E591" s="105"/>
      <c r="F591" s="105"/>
      <c r="G591" s="105"/>
      <c r="H591" s="105"/>
      <c r="I591" s="105"/>
      <c r="J591" s="105"/>
      <c r="K591" s="105"/>
    </row>
    <row r="592" spans="3:11" ht="15" thickBot="1">
      <c r="C592" s="105"/>
      <c r="D592" s="105"/>
      <c r="E592" s="105"/>
      <c r="F592" s="105"/>
      <c r="G592" s="105"/>
      <c r="H592" s="105"/>
      <c r="I592" s="105"/>
      <c r="J592" s="105"/>
      <c r="K592" s="105"/>
    </row>
    <row r="593" spans="3:11" ht="15" thickBot="1">
      <c r="C593" s="105"/>
      <c r="D593" s="105"/>
      <c r="E593" s="105"/>
      <c r="F593" s="105"/>
      <c r="G593" s="105"/>
      <c r="H593" s="105"/>
      <c r="I593" s="105"/>
      <c r="J593" s="105"/>
      <c r="K593" s="105"/>
    </row>
    <row r="594" spans="3:11" ht="15" thickBot="1">
      <c r="C594" s="105"/>
      <c r="D594" s="105"/>
      <c r="E594" s="105"/>
      <c r="F594" s="105"/>
      <c r="G594" s="105"/>
      <c r="H594" s="105"/>
      <c r="I594" s="105"/>
      <c r="J594" s="105"/>
      <c r="K594" s="105"/>
    </row>
    <row r="595" spans="3:11" ht="15" thickBot="1">
      <c r="C595" s="105"/>
      <c r="D595" s="105"/>
      <c r="E595" s="105"/>
      <c r="F595" s="105"/>
      <c r="G595" s="105"/>
      <c r="H595" s="105"/>
      <c r="I595" s="105"/>
      <c r="J595" s="105"/>
      <c r="K595" s="105"/>
    </row>
    <row r="596" spans="3:11" ht="15" thickBot="1">
      <c r="C596" s="105"/>
      <c r="D596" s="105"/>
      <c r="E596" s="105"/>
      <c r="F596" s="105"/>
      <c r="G596" s="105"/>
      <c r="H596" s="105"/>
      <c r="I596" s="105"/>
      <c r="J596" s="105"/>
      <c r="K596" s="105"/>
    </row>
    <row r="597" spans="3:11" ht="15" thickBot="1">
      <c r="C597" s="105"/>
      <c r="D597" s="105"/>
      <c r="E597" s="105"/>
      <c r="F597" s="105"/>
      <c r="G597" s="105"/>
      <c r="H597" s="105"/>
      <c r="I597" s="105"/>
      <c r="J597" s="105"/>
      <c r="K597" s="105"/>
    </row>
    <row r="598" spans="3:11" ht="15" thickBot="1">
      <c r="C598" s="105"/>
      <c r="D598" s="105"/>
      <c r="E598" s="105"/>
      <c r="F598" s="105"/>
      <c r="G598" s="105"/>
      <c r="H598" s="105"/>
      <c r="I598" s="105"/>
      <c r="J598" s="105"/>
      <c r="K598" s="105"/>
    </row>
    <row r="599" spans="3:11" ht="15" thickBot="1">
      <c r="C599" s="105"/>
      <c r="D599" s="105"/>
      <c r="E599" s="105"/>
      <c r="F599" s="105"/>
      <c r="G599" s="105"/>
      <c r="H599" s="105"/>
      <c r="I599" s="105"/>
      <c r="J599" s="105"/>
      <c r="K599" s="105"/>
    </row>
    <row r="600" spans="3:11" ht="15" thickBot="1">
      <c r="C600" s="105"/>
      <c r="D600" s="105"/>
      <c r="E600" s="105"/>
      <c r="F600" s="105"/>
      <c r="G600" s="105"/>
      <c r="H600" s="105"/>
      <c r="I600" s="105"/>
      <c r="J600" s="105"/>
      <c r="K600" s="105"/>
    </row>
    <row r="601" spans="3:11" ht="15" thickBot="1">
      <c r="C601" s="105"/>
      <c r="D601" s="105"/>
      <c r="E601" s="105"/>
      <c r="F601" s="105"/>
      <c r="G601" s="105"/>
      <c r="H601" s="105"/>
      <c r="I601" s="105"/>
      <c r="J601" s="105"/>
      <c r="K601" s="105"/>
    </row>
    <row r="602" spans="3:11" ht="15" thickBot="1">
      <c r="C602" s="105"/>
      <c r="D602" s="105"/>
      <c r="E602" s="105"/>
      <c r="F602" s="105"/>
      <c r="G602" s="105"/>
      <c r="H602" s="105"/>
      <c r="I602" s="105"/>
      <c r="J602" s="105"/>
      <c r="K602" s="105"/>
    </row>
    <row r="603" spans="3:11" ht="15" thickBot="1">
      <c r="C603" s="105"/>
      <c r="D603" s="105"/>
      <c r="E603" s="105"/>
      <c r="F603" s="105"/>
      <c r="G603" s="105"/>
      <c r="H603" s="105"/>
      <c r="I603" s="105"/>
      <c r="J603" s="105"/>
      <c r="K603" s="105"/>
    </row>
    <row r="604" spans="3:11" ht="15" thickBot="1">
      <c r="C604" s="105"/>
      <c r="D604" s="105"/>
      <c r="E604" s="105"/>
      <c r="F604" s="105"/>
      <c r="G604" s="105"/>
      <c r="H604" s="105"/>
      <c r="I604" s="105"/>
      <c r="J604" s="105"/>
      <c r="K604" s="105"/>
    </row>
    <row r="605" spans="3:11" ht="15" thickBot="1">
      <c r="C605" s="105"/>
      <c r="D605" s="105"/>
      <c r="E605" s="105"/>
      <c r="F605" s="105"/>
      <c r="G605" s="105"/>
      <c r="H605" s="105"/>
      <c r="I605" s="105"/>
      <c r="J605" s="105"/>
      <c r="K605" s="105"/>
    </row>
    <row r="606" spans="3:11" ht="15" thickBot="1">
      <c r="C606" s="105"/>
      <c r="D606" s="105"/>
      <c r="E606" s="105"/>
      <c r="F606" s="105"/>
      <c r="G606" s="105"/>
      <c r="H606" s="105"/>
      <c r="I606" s="105"/>
      <c r="J606" s="105"/>
      <c r="K606" s="105"/>
    </row>
    <row r="607" spans="3:11" ht="15" thickBot="1">
      <c r="C607" s="105"/>
      <c r="D607" s="105"/>
      <c r="E607" s="105"/>
      <c r="F607" s="105"/>
      <c r="G607" s="105"/>
      <c r="H607" s="105"/>
      <c r="I607" s="105"/>
      <c r="J607" s="105"/>
      <c r="K607" s="105"/>
    </row>
    <row r="608" spans="3:11" ht="15" thickBot="1">
      <c r="C608" s="105"/>
      <c r="D608" s="105"/>
      <c r="E608" s="105"/>
      <c r="F608" s="105"/>
      <c r="G608" s="105"/>
      <c r="H608" s="105"/>
      <c r="I608" s="105"/>
      <c r="J608" s="105"/>
      <c r="K608" s="105"/>
    </row>
    <row r="609" spans="3:11" ht="15" thickBot="1">
      <c r="C609" s="105"/>
      <c r="D609" s="105"/>
      <c r="E609" s="105"/>
      <c r="F609" s="105"/>
      <c r="G609" s="105"/>
      <c r="H609" s="105"/>
      <c r="I609" s="105"/>
      <c r="J609" s="105"/>
      <c r="K609" s="105"/>
    </row>
    <row r="610" spans="3:11" ht="15" thickBot="1">
      <c r="C610" s="105"/>
      <c r="D610" s="105"/>
      <c r="E610" s="105"/>
      <c r="F610" s="105"/>
      <c r="G610" s="105"/>
      <c r="H610" s="105"/>
      <c r="I610" s="105"/>
      <c r="J610" s="105"/>
      <c r="K610" s="105"/>
    </row>
    <row r="611" spans="3:11" ht="15" thickBot="1">
      <c r="C611" s="105"/>
      <c r="D611" s="105"/>
      <c r="E611" s="105"/>
      <c r="F611" s="105"/>
      <c r="G611" s="105"/>
      <c r="H611" s="105"/>
      <c r="I611" s="105"/>
      <c r="J611" s="105"/>
      <c r="K611" s="105"/>
    </row>
    <row r="612" spans="3:11" ht="15" thickBot="1">
      <c r="C612" s="105"/>
      <c r="D612" s="105"/>
      <c r="E612" s="105"/>
      <c r="F612" s="105"/>
      <c r="G612" s="105"/>
      <c r="H612" s="105"/>
      <c r="I612" s="105"/>
      <c r="J612" s="105"/>
      <c r="K612" s="105"/>
    </row>
    <row r="613" spans="3:11" ht="15" thickBot="1">
      <c r="C613" s="105"/>
      <c r="D613" s="105"/>
      <c r="E613" s="105"/>
      <c r="F613" s="105"/>
      <c r="G613" s="105"/>
      <c r="H613" s="105"/>
      <c r="I613" s="105"/>
      <c r="J613" s="105"/>
      <c r="K613" s="105"/>
    </row>
    <row r="614" spans="3:11" ht="15" thickBot="1">
      <c r="C614" s="105"/>
      <c r="D614" s="105"/>
      <c r="E614" s="105"/>
      <c r="F614" s="105"/>
      <c r="G614" s="105"/>
      <c r="H614" s="105"/>
      <c r="I614" s="105"/>
      <c r="J614" s="105"/>
      <c r="K614" s="105"/>
    </row>
    <row r="615" spans="3:11" ht="15" thickBot="1">
      <c r="C615" s="105"/>
      <c r="D615" s="105"/>
      <c r="E615" s="105"/>
      <c r="F615" s="105"/>
      <c r="G615" s="105"/>
      <c r="H615" s="105"/>
      <c r="I615" s="105"/>
      <c r="J615" s="105"/>
      <c r="K615" s="105"/>
    </row>
    <row r="616" spans="3:11" ht="15" thickBot="1">
      <c r="C616" s="105"/>
      <c r="D616" s="105"/>
      <c r="E616" s="105"/>
      <c r="F616" s="105"/>
      <c r="G616" s="105"/>
      <c r="H616" s="105"/>
      <c r="I616" s="105"/>
      <c r="J616" s="105"/>
      <c r="K616" s="105"/>
    </row>
    <row r="617" spans="3:11" ht="15" thickBot="1">
      <c r="C617" s="105"/>
      <c r="D617" s="105"/>
      <c r="E617" s="105"/>
      <c r="F617" s="105"/>
      <c r="G617" s="105"/>
      <c r="H617" s="105"/>
      <c r="I617" s="105"/>
      <c r="J617" s="105"/>
      <c r="K617" s="105"/>
    </row>
    <row r="618" spans="3:11" ht="15" thickBot="1">
      <c r="C618" s="105"/>
      <c r="D618" s="105"/>
      <c r="E618" s="105"/>
      <c r="F618" s="105"/>
      <c r="G618" s="105"/>
      <c r="H618" s="105"/>
      <c r="I618" s="105"/>
      <c r="J618" s="105"/>
      <c r="K618" s="105"/>
    </row>
    <row r="619" spans="3:11" ht="15" thickBot="1">
      <c r="C619" s="105"/>
      <c r="D619" s="105"/>
      <c r="E619" s="105"/>
      <c r="F619" s="105"/>
      <c r="G619" s="105"/>
      <c r="H619" s="105"/>
      <c r="I619" s="105"/>
      <c r="J619" s="105"/>
      <c r="K619" s="105"/>
    </row>
    <row r="620" spans="3:11" ht="15" thickBot="1">
      <c r="C620" s="105"/>
      <c r="D620" s="105"/>
      <c r="E620" s="105"/>
      <c r="F620" s="105"/>
      <c r="G620" s="105"/>
      <c r="H620" s="105"/>
      <c r="I620" s="105"/>
      <c r="J620" s="105"/>
      <c r="K620" s="105"/>
    </row>
    <row r="621" spans="3:11" ht="15" thickBot="1">
      <c r="C621" s="105"/>
      <c r="D621" s="105"/>
      <c r="E621" s="105"/>
      <c r="F621" s="105"/>
      <c r="G621" s="105"/>
      <c r="H621" s="105"/>
      <c r="I621" s="105"/>
      <c r="J621" s="105"/>
      <c r="K621" s="105"/>
    </row>
    <row r="622" spans="3:11" ht="15" thickBot="1">
      <c r="C622" s="105"/>
      <c r="D622" s="105"/>
      <c r="E622" s="105"/>
      <c r="F622" s="105"/>
      <c r="G622" s="105"/>
      <c r="H622" s="105"/>
      <c r="I622" s="105"/>
      <c r="J622" s="105"/>
      <c r="K622" s="105"/>
    </row>
    <row r="623" spans="3:11" ht="15" thickBot="1">
      <c r="C623" s="105"/>
      <c r="D623" s="105"/>
      <c r="E623" s="105"/>
      <c r="F623" s="105"/>
      <c r="G623" s="105"/>
      <c r="H623" s="105"/>
      <c r="I623" s="105"/>
      <c r="J623" s="105"/>
      <c r="K623" s="105"/>
    </row>
    <row r="624" spans="3:11" ht="15" thickBot="1">
      <c r="C624" s="105"/>
      <c r="D624" s="105"/>
      <c r="E624" s="105"/>
      <c r="F624" s="105"/>
      <c r="G624" s="105"/>
      <c r="H624" s="105"/>
      <c r="I624" s="105"/>
      <c r="J624" s="105"/>
      <c r="K624" s="105"/>
    </row>
    <row r="625" spans="3:11" ht="15" thickBot="1">
      <c r="C625" s="105"/>
      <c r="D625" s="105"/>
      <c r="E625" s="105"/>
      <c r="F625" s="105"/>
      <c r="G625" s="105"/>
      <c r="H625" s="105"/>
      <c r="I625" s="105"/>
      <c r="J625" s="105"/>
      <c r="K625" s="105"/>
    </row>
    <row r="626" spans="3:11" ht="15" thickBot="1">
      <c r="C626" s="105"/>
      <c r="D626" s="105"/>
      <c r="E626" s="105"/>
      <c r="F626" s="105"/>
      <c r="G626" s="105"/>
      <c r="H626" s="105"/>
      <c r="I626" s="105"/>
      <c r="J626" s="105"/>
      <c r="K626" s="105"/>
    </row>
    <row r="627" spans="3:11" ht="15" thickBot="1">
      <c r="C627" s="105"/>
      <c r="D627" s="105"/>
      <c r="E627" s="105"/>
      <c r="F627" s="105"/>
      <c r="G627" s="105"/>
      <c r="H627" s="105"/>
      <c r="I627" s="105"/>
      <c r="J627" s="105"/>
      <c r="K627" s="105"/>
    </row>
    <row r="628" spans="3:11" ht="15" thickBot="1">
      <c r="C628" s="105"/>
      <c r="D628" s="105"/>
      <c r="E628" s="105"/>
      <c r="F628" s="105"/>
      <c r="G628" s="105"/>
      <c r="H628" s="105"/>
      <c r="I628" s="105"/>
      <c r="J628" s="105"/>
      <c r="K628" s="105"/>
    </row>
    <row r="629" spans="3:11" ht="15" thickBot="1">
      <c r="C629" s="105"/>
      <c r="D629" s="105"/>
      <c r="E629" s="105"/>
      <c r="F629" s="105"/>
      <c r="G629" s="105"/>
      <c r="H629" s="105"/>
      <c r="I629" s="105"/>
      <c r="J629" s="105"/>
      <c r="K629" s="105"/>
    </row>
    <row r="630" spans="3:11" ht="15" thickBot="1">
      <c r="C630" s="105"/>
      <c r="D630" s="105"/>
      <c r="E630" s="105"/>
      <c r="F630" s="105"/>
      <c r="G630" s="105"/>
      <c r="H630" s="105"/>
      <c r="I630" s="105"/>
      <c r="J630" s="105"/>
      <c r="K630" s="105"/>
    </row>
    <row r="631" spans="3:11" ht="15" thickBot="1">
      <c r="C631" s="105"/>
      <c r="D631" s="105"/>
      <c r="E631" s="105"/>
      <c r="F631" s="105"/>
      <c r="G631" s="105"/>
      <c r="H631" s="105"/>
      <c r="I631" s="105"/>
      <c r="J631" s="105"/>
      <c r="K631" s="105"/>
    </row>
    <row r="632" spans="3:11" ht="15" thickBot="1">
      <c r="C632" s="105"/>
      <c r="D632" s="105"/>
      <c r="E632" s="105"/>
      <c r="F632" s="105"/>
      <c r="G632" s="105"/>
      <c r="H632" s="105"/>
      <c r="I632" s="105"/>
      <c r="J632" s="105"/>
      <c r="K632" s="105"/>
    </row>
    <row r="633" spans="3:11" ht="15" thickBot="1">
      <c r="C633" s="105"/>
      <c r="D633" s="105"/>
      <c r="E633" s="105"/>
      <c r="F633" s="105"/>
      <c r="G633" s="105"/>
      <c r="H633" s="105"/>
      <c r="I633" s="105"/>
      <c r="J633" s="105"/>
      <c r="K633" s="105"/>
    </row>
    <row r="634" spans="3:11" ht="15" thickBot="1">
      <c r="C634" s="105"/>
      <c r="D634" s="105"/>
      <c r="E634" s="105"/>
      <c r="F634" s="105"/>
      <c r="G634" s="105"/>
      <c r="H634" s="105"/>
      <c r="I634" s="105"/>
      <c r="J634" s="105"/>
      <c r="K634" s="105"/>
    </row>
    <row r="635" spans="3:11" ht="15" thickBot="1">
      <c r="C635" s="105"/>
      <c r="D635" s="105"/>
      <c r="E635" s="105"/>
      <c r="F635" s="105"/>
      <c r="G635" s="105"/>
      <c r="H635" s="105"/>
      <c r="I635" s="105"/>
      <c r="J635" s="105"/>
      <c r="K635" s="105"/>
    </row>
    <row r="636" spans="3:11" ht="15" thickBot="1">
      <c r="C636" s="105"/>
      <c r="D636" s="105"/>
      <c r="E636" s="105"/>
      <c r="F636" s="105"/>
      <c r="G636" s="105"/>
      <c r="H636" s="105"/>
      <c r="I636" s="105"/>
      <c r="J636" s="105"/>
      <c r="K636" s="105"/>
    </row>
    <row r="637" spans="3:11" ht="15" thickBot="1">
      <c r="C637" s="105"/>
      <c r="D637" s="105"/>
      <c r="E637" s="105"/>
      <c r="F637" s="105"/>
      <c r="G637" s="105"/>
      <c r="H637" s="105"/>
      <c r="I637" s="105"/>
      <c r="J637" s="105"/>
      <c r="K637" s="105"/>
    </row>
    <row r="638" spans="3:11" ht="15" thickBot="1">
      <c r="C638" s="105"/>
      <c r="D638" s="105"/>
      <c r="E638" s="105"/>
      <c r="F638" s="105"/>
      <c r="G638" s="105"/>
      <c r="H638" s="105"/>
      <c r="I638" s="105"/>
      <c r="J638" s="105"/>
      <c r="K638" s="105"/>
    </row>
    <row r="639" spans="3:11" ht="15" thickBot="1">
      <c r="C639" s="105"/>
      <c r="D639" s="105"/>
      <c r="E639" s="105"/>
      <c r="F639" s="105"/>
      <c r="G639" s="105"/>
      <c r="H639" s="105"/>
      <c r="I639" s="105"/>
      <c r="J639" s="105"/>
      <c r="K639" s="105"/>
    </row>
    <row r="640" spans="3:11" ht="15" thickBot="1">
      <c r="C640" s="105"/>
      <c r="D640" s="105"/>
      <c r="E640" s="105"/>
      <c r="F640" s="105"/>
      <c r="G640" s="105"/>
      <c r="H640" s="105"/>
      <c r="I640" s="105"/>
      <c r="J640" s="105"/>
      <c r="K640" s="105"/>
    </row>
    <row r="641" spans="3:11" ht="15" thickBot="1">
      <c r="C641" s="105"/>
      <c r="D641" s="105"/>
      <c r="E641" s="105"/>
      <c r="F641" s="105"/>
      <c r="G641" s="105"/>
      <c r="H641" s="105"/>
      <c r="I641" s="105"/>
      <c r="J641" s="105"/>
      <c r="K641" s="105"/>
    </row>
    <row r="642" spans="3:11" ht="15" thickBot="1">
      <c r="C642" s="105"/>
      <c r="D642" s="105"/>
      <c r="E642" s="105"/>
      <c r="F642" s="105"/>
      <c r="G642" s="105"/>
      <c r="H642" s="105"/>
      <c r="I642" s="105"/>
      <c r="J642" s="105"/>
      <c r="K642" s="105"/>
    </row>
    <row r="643" spans="3:11" ht="15" thickBot="1">
      <c r="C643" s="105"/>
      <c r="D643" s="105"/>
      <c r="E643" s="105"/>
      <c r="F643" s="105"/>
      <c r="G643" s="105"/>
      <c r="H643" s="105"/>
      <c r="I643" s="105"/>
      <c r="J643" s="105"/>
      <c r="K643" s="105"/>
    </row>
    <row r="644" spans="3:11" ht="15" thickBot="1">
      <c r="C644" s="105"/>
      <c r="D644" s="105"/>
      <c r="E644" s="105"/>
      <c r="F644" s="105"/>
      <c r="G644" s="105"/>
      <c r="H644" s="105"/>
      <c r="I644" s="105"/>
      <c r="J644" s="105"/>
      <c r="K644" s="105"/>
    </row>
    <row r="645" spans="3:11" ht="15" thickBot="1">
      <c r="C645" s="105"/>
      <c r="D645" s="105"/>
      <c r="E645" s="105"/>
      <c r="F645" s="105"/>
      <c r="G645" s="105"/>
      <c r="H645" s="105"/>
      <c r="I645" s="105"/>
      <c r="J645" s="105"/>
      <c r="K645" s="105"/>
    </row>
    <row r="646" spans="3:11" ht="15" thickBot="1">
      <c r="C646" s="105"/>
      <c r="D646" s="105"/>
      <c r="E646" s="105"/>
      <c r="F646" s="105"/>
      <c r="G646" s="105"/>
      <c r="H646" s="105"/>
      <c r="I646" s="105"/>
      <c r="J646" s="105"/>
      <c r="K646" s="105"/>
    </row>
    <row r="647" spans="3:11" ht="15" thickBot="1">
      <c r="C647" s="105"/>
      <c r="D647" s="105"/>
      <c r="E647" s="105"/>
      <c r="F647" s="105"/>
      <c r="G647" s="105"/>
      <c r="H647" s="105"/>
      <c r="I647" s="105"/>
      <c r="J647" s="105"/>
      <c r="K647" s="105"/>
    </row>
    <row r="648" spans="3:11" ht="15" thickBot="1">
      <c r="C648" s="105"/>
      <c r="D648" s="105"/>
      <c r="E648" s="105"/>
      <c r="F648" s="105"/>
      <c r="G648" s="105"/>
      <c r="H648" s="105"/>
      <c r="I648" s="105"/>
      <c r="J648" s="105"/>
      <c r="K648" s="105"/>
    </row>
    <row r="649" spans="3:11" ht="15" thickBot="1">
      <c r="C649" s="105"/>
      <c r="D649" s="105"/>
      <c r="E649" s="105"/>
      <c r="F649" s="105"/>
      <c r="G649" s="105"/>
      <c r="H649" s="105"/>
      <c r="I649" s="105"/>
      <c r="J649" s="105"/>
      <c r="K649" s="105"/>
    </row>
    <row r="650" spans="3:11" ht="15" thickBot="1">
      <c r="C650" s="105"/>
      <c r="D650" s="105"/>
      <c r="E650" s="105"/>
      <c r="F650" s="105"/>
      <c r="G650" s="105"/>
      <c r="H650" s="105"/>
      <c r="I650" s="105"/>
      <c r="J650" s="105"/>
      <c r="K650" s="105"/>
    </row>
    <row r="651" spans="3:11" ht="15" thickBot="1">
      <c r="C651" s="105"/>
      <c r="D651" s="105"/>
      <c r="E651" s="105"/>
      <c r="F651" s="105"/>
      <c r="G651" s="105"/>
      <c r="H651" s="105"/>
      <c r="I651" s="105"/>
      <c r="J651" s="105"/>
      <c r="K651" s="105"/>
    </row>
    <row r="652" spans="3:11" ht="15" thickBot="1">
      <c r="C652" s="105"/>
      <c r="D652" s="105"/>
      <c r="E652" s="105"/>
      <c r="F652" s="105"/>
      <c r="G652" s="105"/>
      <c r="H652" s="105"/>
      <c r="I652" s="105"/>
      <c r="J652" s="105"/>
      <c r="K652" s="105"/>
    </row>
    <row r="653" spans="3:11" ht="15" thickBot="1">
      <c r="C653" s="105"/>
      <c r="D653" s="105"/>
      <c r="E653" s="105"/>
      <c r="F653" s="105"/>
      <c r="G653" s="105"/>
      <c r="H653" s="105"/>
      <c r="I653" s="105"/>
      <c r="J653" s="105"/>
      <c r="K653" s="105"/>
    </row>
    <row r="654" spans="3:11" ht="15" thickBot="1">
      <c r="C654" s="105"/>
      <c r="D654" s="105"/>
      <c r="E654" s="105"/>
      <c r="F654" s="105"/>
      <c r="G654" s="105"/>
      <c r="H654" s="105"/>
      <c r="I654" s="105"/>
      <c r="J654" s="105"/>
      <c r="K654" s="105"/>
    </row>
    <row r="655" spans="3:11" ht="15" thickBot="1">
      <c r="C655" s="105"/>
      <c r="D655" s="105"/>
      <c r="E655" s="105"/>
      <c r="F655" s="105"/>
      <c r="G655" s="105"/>
      <c r="H655" s="105"/>
      <c r="I655" s="105"/>
      <c r="J655" s="105"/>
      <c r="K655" s="105"/>
    </row>
    <row r="656" spans="3:11" ht="15" thickBot="1">
      <c r="C656" s="105"/>
      <c r="D656" s="105"/>
      <c r="E656" s="105"/>
      <c r="F656" s="105"/>
      <c r="G656" s="105"/>
      <c r="H656" s="105"/>
      <c r="I656" s="105"/>
      <c r="J656" s="105"/>
      <c r="K656" s="105"/>
    </row>
    <row r="657" spans="3:11" ht="15" thickBot="1">
      <c r="C657" s="105"/>
      <c r="D657" s="105"/>
      <c r="E657" s="105"/>
      <c r="F657" s="105"/>
      <c r="G657" s="105"/>
      <c r="H657" s="105"/>
      <c r="I657" s="105"/>
      <c r="J657" s="105"/>
      <c r="K657" s="105"/>
    </row>
    <row r="658" spans="3:11" ht="15" thickBot="1">
      <c r="C658" s="105"/>
      <c r="D658" s="105"/>
      <c r="E658" s="105"/>
      <c r="F658" s="105"/>
      <c r="G658" s="105"/>
      <c r="H658" s="105"/>
      <c r="I658" s="105"/>
      <c r="J658" s="105"/>
      <c r="K658" s="105"/>
    </row>
    <row r="659" spans="3:11" ht="15" thickBot="1">
      <c r="C659" s="105"/>
      <c r="D659" s="105"/>
      <c r="E659" s="105"/>
      <c r="F659" s="105"/>
      <c r="G659" s="105"/>
      <c r="H659" s="105"/>
      <c r="I659" s="105"/>
      <c r="J659" s="105"/>
      <c r="K659" s="105"/>
    </row>
    <row r="660" spans="3:11" ht="15" thickBot="1">
      <c r="C660" s="105"/>
      <c r="D660" s="105"/>
      <c r="E660" s="105"/>
      <c r="F660" s="105"/>
      <c r="G660" s="105"/>
      <c r="H660" s="105"/>
      <c r="I660" s="105"/>
      <c r="J660" s="105"/>
      <c r="K660" s="105"/>
    </row>
    <row r="661" spans="3:11" ht="15" thickBot="1">
      <c r="C661" s="105"/>
      <c r="D661" s="105"/>
      <c r="E661" s="105"/>
      <c r="F661" s="105"/>
      <c r="G661" s="105"/>
      <c r="H661" s="105"/>
      <c r="I661" s="105"/>
      <c r="J661" s="105"/>
      <c r="K661" s="105"/>
    </row>
    <row r="662" spans="3:11" ht="15" thickBot="1">
      <c r="C662" s="105"/>
      <c r="D662" s="105"/>
      <c r="E662" s="105"/>
      <c r="F662" s="105"/>
      <c r="G662" s="105"/>
      <c r="H662" s="105"/>
      <c r="I662" s="105"/>
      <c r="J662" s="105"/>
      <c r="K662" s="105"/>
    </row>
    <row r="663" spans="3:11" ht="15" thickBot="1">
      <c r="C663" s="105"/>
      <c r="D663" s="105"/>
      <c r="E663" s="105"/>
      <c r="F663" s="105"/>
      <c r="G663" s="105"/>
      <c r="H663" s="105"/>
      <c r="I663" s="105"/>
      <c r="J663" s="105"/>
      <c r="K663" s="105"/>
    </row>
    <row r="664" spans="3:11" ht="15" thickBot="1">
      <c r="C664" s="105"/>
      <c r="D664" s="105"/>
      <c r="E664" s="105"/>
      <c r="F664" s="105"/>
      <c r="G664" s="105"/>
      <c r="H664" s="105"/>
      <c r="I664" s="105"/>
      <c r="J664" s="105"/>
      <c r="K664" s="105"/>
    </row>
    <row r="665" spans="3:11" ht="15" thickBot="1">
      <c r="C665" s="105"/>
      <c r="D665" s="105"/>
      <c r="E665" s="105"/>
      <c r="F665" s="105"/>
      <c r="G665" s="105"/>
      <c r="H665" s="105"/>
      <c r="I665" s="105"/>
      <c r="J665" s="105"/>
      <c r="K665" s="105"/>
    </row>
    <row r="666" spans="3:11" ht="15" thickBot="1">
      <c r="C666" s="105"/>
      <c r="D666" s="105"/>
      <c r="E666" s="105"/>
      <c r="F666" s="105"/>
      <c r="G666" s="105"/>
      <c r="H666" s="105"/>
      <c r="I666" s="105"/>
      <c r="J666" s="105"/>
      <c r="K666" s="105"/>
    </row>
    <row r="667" spans="3:11" ht="15" thickBot="1">
      <c r="C667" s="105"/>
      <c r="D667" s="105"/>
      <c r="E667" s="105"/>
      <c r="F667" s="105"/>
      <c r="G667" s="105"/>
      <c r="H667" s="105"/>
      <c r="I667" s="105"/>
      <c r="J667" s="105"/>
      <c r="K667" s="105"/>
    </row>
    <row r="668" spans="3:11" ht="15" thickBot="1">
      <c r="C668" s="105"/>
      <c r="D668" s="105"/>
      <c r="E668" s="105"/>
      <c r="F668" s="105"/>
      <c r="G668" s="105"/>
      <c r="H668" s="105"/>
      <c r="I668" s="105"/>
      <c r="J668" s="105"/>
      <c r="K668" s="105"/>
    </row>
    <row r="669" spans="3:11" ht="15" thickBot="1">
      <c r="C669" s="105"/>
      <c r="D669" s="105"/>
      <c r="E669" s="105"/>
      <c r="F669" s="105"/>
      <c r="G669" s="105"/>
      <c r="H669" s="105"/>
      <c r="I669" s="105"/>
      <c r="J669" s="105"/>
      <c r="K669" s="105"/>
    </row>
    <row r="670" spans="3:11" ht="15" thickBot="1">
      <c r="C670" s="105"/>
      <c r="D670" s="105"/>
      <c r="E670" s="105"/>
      <c r="F670" s="105"/>
      <c r="G670" s="105"/>
      <c r="H670" s="105"/>
      <c r="I670" s="105"/>
      <c r="J670" s="105"/>
      <c r="K670" s="105"/>
    </row>
    <row r="671" spans="3:11" ht="15" thickBot="1">
      <c r="C671" s="105"/>
      <c r="D671" s="105"/>
      <c r="E671" s="105"/>
      <c r="F671" s="105"/>
      <c r="G671" s="105"/>
      <c r="H671" s="105"/>
      <c r="I671" s="105"/>
      <c r="J671" s="105"/>
      <c r="K671" s="105"/>
    </row>
    <row r="672" spans="3:11" ht="15" thickBot="1">
      <c r="C672" s="105"/>
      <c r="D672" s="105"/>
      <c r="E672" s="105"/>
      <c r="F672" s="105"/>
      <c r="G672" s="105"/>
      <c r="H672" s="105"/>
      <c r="I672" s="105"/>
      <c r="J672" s="105"/>
      <c r="K672" s="105"/>
    </row>
    <row r="673" spans="3:11" ht="15" thickBot="1">
      <c r="C673" s="105"/>
      <c r="D673" s="105"/>
      <c r="E673" s="105"/>
      <c r="F673" s="105"/>
      <c r="G673" s="105"/>
      <c r="H673" s="105"/>
      <c r="I673" s="105"/>
      <c r="J673" s="105"/>
      <c r="K673" s="105"/>
    </row>
    <row r="674" spans="3:11" ht="15" thickBot="1">
      <c r="C674" s="105"/>
      <c r="D674" s="105"/>
      <c r="E674" s="105"/>
      <c r="F674" s="105"/>
      <c r="G674" s="105"/>
      <c r="H674" s="105"/>
      <c r="I674" s="105"/>
      <c r="J674" s="105"/>
      <c r="K674" s="105"/>
    </row>
    <row r="675" spans="3:11" ht="15" thickBot="1">
      <c r="C675" s="105"/>
      <c r="D675" s="105"/>
      <c r="E675" s="105"/>
      <c r="F675" s="105"/>
      <c r="G675" s="105"/>
      <c r="H675" s="105"/>
      <c r="I675" s="105"/>
      <c r="J675" s="105"/>
      <c r="K675" s="105"/>
    </row>
    <row r="676" spans="3:11" ht="15" thickBot="1">
      <c r="C676" s="105"/>
      <c r="D676" s="105"/>
      <c r="E676" s="105"/>
      <c r="F676" s="105"/>
      <c r="G676" s="105"/>
      <c r="H676" s="105"/>
      <c r="I676" s="105"/>
      <c r="J676" s="105"/>
      <c r="K676" s="105"/>
    </row>
    <row r="677" spans="3:11" ht="15" thickBot="1">
      <c r="C677" s="105"/>
      <c r="D677" s="105"/>
      <c r="E677" s="105"/>
      <c r="F677" s="105"/>
      <c r="G677" s="105"/>
      <c r="H677" s="105"/>
      <c r="I677" s="105"/>
      <c r="J677" s="105"/>
      <c r="K677" s="105"/>
    </row>
    <row r="678" spans="3:11" ht="15" thickBot="1">
      <c r="C678" s="105"/>
      <c r="D678" s="105"/>
      <c r="E678" s="105"/>
      <c r="F678" s="105"/>
      <c r="G678" s="105"/>
      <c r="H678" s="105"/>
      <c r="I678" s="105"/>
      <c r="J678" s="105"/>
      <c r="K678" s="105"/>
    </row>
    <row r="679" spans="3:11" ht="15" thickBot="1">
      <c r="C679" s="105"/>
      <c r="D679" s="105"/>
      <c r="E679" s="105"/>
      <c r="F679" s="105"/>
      <c r="G679" s="105"/>
      <c r="H679" s="105"/>
      <c r="I679" s="105"/>
      <c r="J679" s="105"/>
      <c r="K679" s="105"/>
    </row>
    <row r="680" spans="3:11" ht="15" thickBot="1">
      <c r="C680" s="105"/>
      <c r="D680" s="105"/>
      <c r="E680" s="105"/>
      <c r="F680" s="105"/>
      <c r="G680" s="105"/>
      <c r="H680" s="105"/>
      <c r="I680" s="105"/>
      <c r="J680" s="105"/>
      <c r="K680" s="105"/>
    </row>
    <row r="681" spans="3:11" ht="15" thickBot="1">
      <c r="C681" s="105"/>
      <c r="D681" s="105"/>
      <c r="E681" s="105"/>
      <c r="F681" s="105"/>
      <c r="G681" s="105"/>
      <c r="H681" s="105"/>
      <c r="I681" s="105"/>
      <c r="J681" s="105"/>
      <c r="K681" s="105"/>
    </row>
    <row r="682" spans="3:11" ht="15" thickBot="1">
      <c r="C682" s="105"/>
      <c r="D682" s="105"/>
      <c r="E682" s="105"/>
      <c r="F682" s="105"/>
      <c r="G682" s="105"/>
      <c r="H682" s="105"/>
      <c r="I682" s="105"/>
      <c r="J682" s="105"/>
      <c r="K682" s="105"/>
    </row>
    <row r="683" spans="3:11" ht="15" thickBot="1">
      <c r="C683" s="105"/>
      <c r="D683" s="105"/>
      <c r="E683" s="105"/>
      <c r="F683" s="105"/>
      <c r="G683" s="105"/>
      <c r="H683" s="105"/>
      <c r="I683" s="105"/>
      <c r="J683" s="105"/>
      <c r="K683" s="105"/>
    </row>
    <row r="684" spans="3:11" ht="15" thickBot="1">
      <c r="C684" s="105"/>
      <c r="D684" s="105"/>
      <c r="E684" s="105"/>
      <c r="F684" s="105"/>
      <c r="G684" s="105"/>
      <c r="H684" s="105"/>
      <c r="I684" s="105"/>
      <c r="J684" s="105"/>
      <c r="K684" s="105"/>
    </row>
    <row r="685" spans="3:11" ht="15" thickBot="1">
      <c r="C685" s="105"/>
      <c r="D685" s="105"/>
      <c r="E685" s="105"/>
      <c r="F685" s="105"/>
      <c r="G685" s="105"/>
      <c r="H685" s="105"/>
      <c r="I685" s="105"/>
      <c r="J685" s="105"/>
      <c r="K685" s="105"/>
    </row>
    <row r="686" spans="3:11" ht="15" thickBot="1">
      <c r="C686" s="105"/>
      <c r="D686" s="105"/>
      <c r="E686" s="105"/>
      <c r="F686" s="105"/>
      <c r="G686" s="105"/>
      <c r="H686" s="105"/>
      <c r="I686" s="105"/>
      <c r="J686" s="105"/>
      <c r="K686" s="105"/>
    </row>
    <row r="687" spans="3:11" ht="15" thickBot="1">
      <c r="C687" s="105"/>
      <c r="D687" s="105"/>
      <c r="E687" s="105"/>
      <c r="F687" s="105"/>
      <c r="G687" s="105"/>
      <c r="H687" s="105"/>
      <c r="I687" s="105"/>
      <c r="J687" s="105"/>
      <c r="K687" s="105"/>
    </row>
    <row r="688" spans="3:11" ht="15" thickBot="1">
      <c r="C688" s="105"/>
      <c r="D688" s="105"/>
      <c r="E688" s="105"/>
      <c r="F688" s="105"/>
      <c r="G688" s="105"/>
      <c r="H688" s="105"/>
      <c r="I688" s="105"/>
      <c r="J688" s="105"/>
      <c r="K688" s="105"/>
    </row>
    <row r="689" spans="3:11" ht="15" thickBot="1">
      <c r="C689" s="105"/>
      <c r="D689" s="105"/>
      <c r="E689" s="105"/>
      <c r="F689" s="105"/>
      <c r="G689" s="105"/>
      <c r="H689" s="105"/>
      <c r="I689" s="105"/>
      <c r="J689" s="105"/>
      <c r="K689" s="105"/>
    </row>
    <row r="690" spans="3:11" ht="15" thickBot="1">
      <c r="C690" s="105"/>
      <c r="D690" s="105"/>
      <c r="E690" s="105"/>
      <c r="F690" s="105"/>
      <c r="G690" s="105"/>
      <c r="H690" s="105"/>
      <c r="I690" s="105"/>
      <c r="J690" s="105"/>
      <c r="K690" s="105"/>
    </row>
    <row r="691" spans="3:11" ht="15" thickBot="1">
      <c r="C691" s="105"/>
      <c r="D691" s="105"/>
      <c r="E691" s="105"/>
      <c r="F691" s="105"/>
      <c r="G691" s="105"/>
      <c r="H691" s="105"/>
      <c r="I691" s="105"/>
      <c r="J691" s="105"/>
      <c r="K691" s="105"/>
    </row>
    <row r="692" spans="3:11" ht="15" thickBot="1">
      <c r="C692" s="105"/>
      <c r="D692" s="105"/>
      <c r="E692" s="105"/>
      <c r="F692" s="105"/>
      <c r="G692" s="105"/>
      <c r="H692" s="105"/>
      <c r="I692" s="105"/>
      <c r="J692" s="105"/>
      <c r="K692" s="105"/>
    </row>
    <row r="693" spans="3:11" ht="15" thickBot="1">
      <c r="C693" s="105"/>
      <c r="D693" s="105"/>
      <c r="E693" s="105"/>
      <c r="F693" s="105"/>
      <c r="G693" s="105"/>
      <c r="H693" s="105"/>
      <c r="I693" s="105"/>
      <c r="J693" s="105"/>
      <c r="K693" s="105"/>
    </row>
    <row r="694" spans="3:11" ht="15" thickBot="1">
      <c r="C694" s="105"/>
      <c r="D694" s="105"/>
      <c r="E694" s="105"/>
      <c r="F694" s="105"/>
      <c r="G694" s="105"/>
      <c r="H694" s="105"/>
      <c r="I694" s="105"/>
      <c r="J694" s="105"/>
      <c r="K694" s="105"/>
    </row>
    <row r="695" spans="3:11" ht="15" thickBot="1">
      <c r="C695" s="105"/>
      <c r="D695" s="105"/>
      <c r="E695" s="105"/>
      <c r="F695" s="105"/>
      <c r="G695" s="105"/>
      <c r="H695" s="105"/>
      <c r="I695" s="105"/>
      <c r="J695" s="105"/>
      <c r="K695" s="105"/>
    </row>
    <row r="696" spans="3:11" ht="15" thickBot="1">
      <c r="C696" s="105"/>
      <c r="D696" s="105"/>
      <c r="E696" s="105"/>
      <c r="F696" s="105"/>
      <c r="G696" s="105"/>
      <c r="H696" s="105"/>
      <c r="I696" s="105"/>
      <c r="J696" s="105"/>
      <c r="K696" s="105"/>
    </row>
    <row r="697" spans="3:11" ht="15" thickBot="1">
      <c r="C697" s="105"/>
      <c r="D697" s="105"/>
      <c r="E697" s="105"/>
      <c r="F697" s="105"/>
      <c r="G697" s="105"/>
      <c r="H697" s="105"/>
      <c r="I697" s="105"/>
      <c r="J697" s="105"/>
      <c r="K697" s="105"/>
    </row>
    <row r="698" spans="3:11" ht="15" thickBot="1">
      <c r="C698" s="105"/>
      <c r="D698" s="105"/>
      <c r="E698" s="105"/>
      <c r="F698" s="105"/>
      <c r="G698" s="105"/>
      <c r="H698" s="105"/>
      <c r="I698" s="105"/>
      <c r="J698" s="105"/>
      <c r="K698" s="105"/>
    </row>
    <row r="699" spans="3:11" ht="15" thickBot="1">
      <c r="C699" s="105"/>
      <c r="D699" s="105"/>
      <c r="E699" s="105"/>
      <c r="F699" s="105"/>
      <c r="G699" s="105"/>
      <c r="H699" s="105"/>
      <c r="I699" s="105"/>
      <c r="J699" s="105"/>
      <c r="K699" s="105"/>
    </row>
    <row r="700" spans="3:11" ht="15" thickBot="1">
      <c r="C700" s="105"/>
      <c r="D700" s="105"/>
      <c r="E700" s="105"/>
      <c r="F700" s="105"/>
      <c r="G700" s="105"/>
      <c r="H700" s="105"/>
      <c r="I700" s="105"/>
      <c r="J700" s="105"/>
      <c r="K700" s="105"/>
    </row>
    <row r="701" spans="3:11" ht="15" thickBot="1">
      <c r="C701" s="105"/>
      <c r="D701" s="105"/>
      <c r="E701" s="105"/>
      <c r="F701" s="105"/>
      <c r="G701" s="105"/>
      <c r="H701" s="105"/>
      <c r="I701" s="105"/>
      <c r="J701" s="105"/>
      <c r="K701" s="105"/>
    </row>
    <row r="702" spans="3:11" ht="15" thickBot="1">
      <c r="C702" s="105"/>
      <c r="D702" s="105"/>
      <c r="E702" s="105"/>
      <c r="F702" s="105"/>
      <c r="G702" s="105"/>
      <c r="H702" s="105"/>
      <c r="I702" s="105"/>
      <c r="J702" s="105"/>
      <c r="K702" s="105"/>
    </row>
    <row r="703" spans="3:11" ht="15" thickBot="1">
      <c r="C703" s="105"/>
      <c r="D703" s="105"/>
      <c r="E703" s="105"/>
      <c r="F703" s="105"/>
      <c r="G703" s="105"/>
      <c r="H703" s="105"/>
      <c r="I703" s="105"/>
      <c r="J703" s="105"/>
      <c r="K703" s="105"/>
    </row>
    <row r="704" spans="3:11" ht="15" thickBot="1">
      <c r="C704" s="105"/>
      <c r="D704" s="105"/>
      <c r="E704" s="105"/>
      <c r="F704" s="105"/>
      <c r="G704" s="105"/>
      <c r="H704" s="105"/>
      <c r="I704" s="105"/>
      <c r="J704" s="105"/>
      <c r="K704" s="105"/>
    </row>
    <row r="705" spans="3:11" ht="15" thickBot="1">
      <c r="C705" s="105"/>
      <c r="D705" s="105"/>
      <c r="E705" s="105"/>
      <c r="F705" s="105"/>
      <c r="G705" s="105"/>
      <c r="H705" s="105"/>
      <c r="I705" s="105"/>
      <c r="J705" s="105"/>
      <c r="K705" s="105"/>
    </row>
    <row r="706" spans="3:11" ht="15" thickBot="1">
      <c r="C706" s="105"/>
      <c r="D706" s="105"/>
      <c r="E706" s="105"/>
      <c r="F706" s="105"/>
      <c r="G706" s="105"/>
      <c r="H706" s="105"/>
      <c r="I706" s="105"/>
      <c r="J706" s="105"/>
      <c r="K706" s="105"/>
    </row>
    <row r="707" spans="3:11" ht="15" thickBot="1">
      <c r="C707" s="105"/>
      <c r="D707" s="105"/>
      <c r="E707" s="105"/>
      <c r="F707" s="105"/>
      <c r="G707" s="105"/>
      <c r="H707" s="105"/>
      <c r="I707" s="105"/>
      <c r="J707" s="105"/>
      <c r="K707" s="105"/>
    </row>
    <row r="708" spans="3:11" ht="15" thickBot="1">
      <c r="C708" s="105"/>
      <c r="D708" s="105"/>
      <c r="E708" s="105"/>
      <c r="F708" s="105"/>
      <c r="G708" s="105"/>
      <c r="H708" s="105"/>
      <c r="I708" s="105"/>
      <c r="J708" s="105"/>
      <c r="K708" s="105"/>
    </row>
    <row r="709" spans="3:11" ht="15" thickBot="1">
      <c r="C709" s="105"/>
      <c r="D709" s="105"/>
      <c r="E709" s="105"/>
      <c r="F709" s="105"/>
      <c r="G709" s="105"/>
      <c r="H709" s="105"/>
      <c r="I709" s="105"/>
      <c r="J709" s="105"/>
      <c r="K709" s="105"/>
    </row>
    <row r="710" spans="3:11" ht="15" thickBot="1">
      <c r="C710" s="105"/>
      <c r="D710" s="105"/>
      <c r="E710" s="105"/>
      <c r="F710" s="105"/>
      <c r="G710" s="105"/>
      <c r="H710" s="105"/>
      <c r="I710" s="105"/>
      <c r="J710" s="105"/>
      <c r="K710" s="105"/>
    </row>
    <row r="711" spans="3:11" ht="15" thickBot="1">
      <c r="C711" s="105"/>
      <c r="D711" s="105"/>
      <c r="E711" s="105"/>
      <c r="F711" s="105"/>
      <c r="G711" s="105"/>
      <c r="H711" s="105"/>
      <c r="I711" s="105"/>
      <c r="J711" s="105"/>
      <c r="K711" s="105"/>
    </row>
    <row r="712" spans="3:11" ht="15" thickBot="1">
      <c r="C712" s="105"/>
      <c r="D712" s="105"/>
      <c r="E712" s="105"/>
      <c r="F712" s="105"/>
      <c r="G712" s="105"/>
      <c r="H712" s="105"/>
      <c r="I712" s="105"/>
      <c r="J712" s="105"/>
      <c r="K712" s="105"/>
    </row>
    <row r="713" spans="3:11" ht="15" thickBot="1">
      <c r="C713" s="105"/>
      <c r="D713" s="105"/>
      <c r="E713" s="105"/>
      <c r="F713" s="105"/>
      <c r="G713" s="105"/>
      <c r="H713" s="105"/>
      <c r="I713" s="105"/>
      <c r="J713" s="105"/>
      <c r="K713" s="105"/>
    </row>
    <row r="714" spans="3:11" ht="15" thickBot="1">
      <c r="C714" s="105"/>
      <c r="D714" s="105"/>
      <c r="E714" s="105"/>
      <c r="F714" s="105"/>
      <c r="G714" s="105"/>
      <c r="H714" s="105"/>
      <c r="I714" s="105"/>
      <c r="J714" s="105"/>
      <c r="K714" s="105"/>
    </row>
    <row r="715" spans="3:11" ht="15" thickBot="1">
      <c r="C715" s="105"/>
      <c r="D715" s="105"/>
      <c r="E715" s="105"/>
      <c r="F715" s="105"/>
      <c r="G715" s="105"/>
      <c r="H715" s="105"/>
      <c r="I715" s="105"/>
      <c r="J715" s="105"/>
      <c r="K715" s="105"/>
    </row>
    <row r="716" spans="3:11" ht="15" thickBot="1">
      <c r="C716" s="105"/>
      <c r="D716" s="105"/>
      <c r="E716" s="105"/>
      <c r="F716" s="105"/>
      <c r="G716" s="105"/>
      <c r="H716" s="105"/>
      <c r="I716" s="105"/>
      <c r="J716" s="105"/>
      <c r="K716" s="105"/>
    </row>
    <row r="717" spans="3:11" ht="15" thickBot="1">
      <c r="C717" s="105"/>
      <c r="D717" s="105"/>
      <c r="E717" s="105"/>
      <c r="F717" s="105"/>
      <c r="G717" s="105"/>
      <c r="H717" s="105"/>
      <c r="I717" s="105"/>
      <c r="J717" s="105"/>
      <c r="K717" s="105"/>
    </row>
    <row r="718" spans="3:11" ht="15" thickBot="1">
      <c r="C718" s="105"/>
      <c r="D718" s="105"/>
      <c r="E718" s="105"/>
      <c r="F718" s="105"/>
      <c r="G718" s="105"/>
      <c r="H718" s="105"/>
      <c r="I718" s="105"/>
      <c r="J718" s="105"/>
      <c r="K718" s="105"/>
    </row>
    <row r="719" spans="3:11" ht="15" thickBot="1">
      <c r="C719" s="105"/>
      <c r="D719" s="105"/>
      <c r="E719" s="105"/>
      <c r="F719" s="105"/>
      <c r="G719" s="105"/>
      <c r="H719" s="105"/>
      <c r="I719" s="105"/>
      <c r="J719" s="105"/>
      <c r="K719" s="105"/>
    </row>
    <row r="720" spans="3:11" ht="15" thickBot="1">
      <c r="C720" s="105"/>
      <c r="D720" s="105"/>
      <c r="E720" s="105"/>
      <c r="F720" s="105"/>
      <c r="G720" s="105"/>
      <c r="H720" s="105"/>
      <c r="I720" s="105"/>
      <c r="J720" s="105"/>
      <c r="K720" s="105"/>
    </row>
    <row r="721" spans="3:11" ht="15" thickBot="1">
      <c r="C721" s="105"/>
      <c r="D721" s="105"/>
      <c r="E721" s="105"/>
      <c r="F721" s="105"/>
      <c r="G721" s="105"/>
      <c r="H721" s="105"/>
      <c r="I721" s="105"/>
      <c r="J721" s="105"/>
      <c r="K721" s="105"/>
    </row>
    <row r="722" spans="3:11" ht="15" thickBot="1">
      <c r="C722" s="105"/>
      <c r="D722" s="105"/>
      <c r="E722" s="105"/>
      <c r="F722" s="105"/>
      <c r="G722" s="105"/>
      <c r="H722" s="105"/>
      <c r="I722" s="105"/>
      <c r="J722" s="105"/>
      <c r="K722" s="105"/>
    </row>
    <row r="723" spans="3:11" ht="15" thickBot="1">
      <c r="C723" s="105"/>
      <c r="D723" s="105"/>
      <c r="E723" s="105"/>
      <c r="F723" s="105"/>
      <c r="G723" s="105"/>
      <c r="H723" s="105"/>
      <c r="I723" s="105"/>
      <c r="J723" s="105"/>
      <c r="K723" s="105"/>
    </row>
    <row r="724" spans="3:11" ht="15" thickBot="1">
      <c r="C724" s="105"/>
      <c r="D724" s="105"/>
      <c r="E724" s="105"/>
      <c r="F724" s="105"/>
      <c r="G724" s="105"/>
      <c r="H724" s="105"/>
      <c r="I724" s="105"/>
      <c r="J724" s="105"/>
      <c r="K724" s="105"/>
    </row>
    <row r="725" spans="3:11" ht="15" thickBot="1">
      <c r="C725" s="105"/>
      <c r="D725" s="105"/>
      <c r="E725" s="105"/>
      <c r="F725" s="105"/>
      <c r="G725" s="105"/>
      <c r="H725" s="105"/>
      <c r="I725" s="105"/>
      <c r="J725" s="105"/>
      <c r="K725" s="105"/>
    </row>
    <row r="726" spans="3:11" ht="15" thickBot="1">
      <c r="C726" s="105"/>
      <c r="D726" s="105"/>
      <c r="E726" s="105"/>
      <c r="F726" s="105"/>
      <c r="G726" s="105"/>
      <c r="H726" s="105"/>
      <c r="I726" s="105"/>
      <c r="J726" s="105"/>
      <c r="K726" s="105"/>
    </row>
    <row r="727" spans="3:11" ht="15" thickBot="1">
      <c r="C727" s="105"/>
      <c r="D727" s="105"/>
      <c r="E727" s="105"/>
      <c r="F727" s="105"/>
      <c r="G727" s="105"/>
      <c r="H727" s="105"/>
      <c r="I727" s="105"/>
      <c r="J727" s="105"/>
      <c r="K727" s="105"/>
    </row>
    <row r="728" spans="3:11" ht="15" thickBot="1">
      <c r="C728" s="105"/>
      <c r="D728" s="105"/>
      <c r="E728" s="105"/>
      <c r="F728" s="105"/>
      <c r="G728" s="105"/>
      <c r="H728" s="105"/>
      <c r="I728" s="105"/>
      <c r="J728" s="105"/>
      <c r="K728" s="105"/>
    </row>
    <row r="729" spans="3:11" ht="15" thickBot="1">
      <c r="C729" s="105"/>
      <c r="D729" s="105"/>
      <c r="E729" s="105"/>
      <c r="F729" s="105"/>
      <c r="G729" s="105"/>
      <c r="H729" s="105"/>
      <c r="I729" s="105"/>
      <c r="J729" s="105"/>
      <c r="K729" s="105"/>
    </row>
    <row r="730" spans="3:11" ht="15" thickBot="1">
      <c r="C730" s="105"/>
      <c r="D730" s="105"/>
      <c r="E730" s="105"/>
      <c r="F730" s="105"/>
      <c r="G730" s="105"/>
      <c r="H730" s="105"/>
      <c r="I730" s="105"/>
      <c r="J730" s="105"/>
      <c r="K730" s="105"/>
    </row>
    <row r="731" spans="3:11" ht="15" thickBot="1">
      <c r="C731" s="105"/>
      <c r="D731" s="105"/>
      <c r="E731" s="105"/>
      <c r="F731" s="105"/>
      <c r="G731" s="105"/>
      <c r="H731" s="105"/>
      <c r="I731" s="105"/>
      <c r="J731" s="105"/>
      <c r="K731" s="105"/>
    </row>
    <row r="732" spans="3:11" ht="15" thickBot="1">
      <c r="C732" s="105"/>
      <c r="D732" s="105"/>
      <c r="E732" s="105"/>
      <c r="F732" s="105"/>
      <c r="G732" s="105"/>
      <c r="H732" s="105"/>
      <c r="I732" s="105"/>
      <c r="J732" s="105"/>
      <c r="K732" s="105"/>
    </row>
    <row r="733" spans="3:11" ht="15" thickBot="1">
      <c r="C733" s="105"/>
      <c r="D733" s="105"/>
      <c r="E733" s="105"/>
      <c r="F733" s="105"/>
      <c r="G733" s="105"/>
      <c r="H733" s="105"/>
      <c r="I733" s="105"/>
      <c r="J733" s="105"/>
      <c r="K733" s="105"/>
    </row>
    <row r="734" spans="3:11" ht="15" thickBot="1">
      <c r="C734" s="105"/>
      <c r="D734" s="105"/>
      <c r="E734" s="105"/>
      <c r="F734" s="105"/>
      <c r="G734" s="105"/>
      <c r="H734" s="105"/>
      <c r="I734" s="105"/>
      <c r="J734" s="105"/>
      <c r="K734" s="105"/>
    </row>
    <row r="735" spans="3:11" ht="15" thickBot="1">
      <c r="C735" s="105"/>
      <c r="D735" s="105"/>
      <c r="E735" s="105"/>
      <c r="F735" s="105"/>
      <c r="G735" s="105"/>
      <c r="H735" s="105"/>
      <c r="I735" s="105"/>
      <c r="J735" s="105"/>
      <c r="K735" s="105"/>
    </row>
    <row r="736" spans="3:11" ht="15" thickBot="1">
      <c r="C736" s="105"/>
      <c r="D736" s="105"/>
      <c r="E736" s="105"/>
      <c r="F736" s="105"/>
      <c r="G736" s="105"/>
      <c r="H736" s="105"/>
      <c r="I736" s="105"/>
      <c r="J736" s="105"/>
      <c r="K736" s="105"/>
    </row>
    <row r="737" spans="3:11" ht="15" thickBot="1">
      <c r="C737" s="105"/>
      <c r="D737" s="105"/>
      <c r="E737" s="105"/>
      <c r="F737" s="105"/>
      <c r="G737" s="105"/>
      <c r="H737" s="105"/>
      <c r="I737" s="105"/>
      <c r="J737" s="105"/>
      <c r="K737" s="105"/>
    </row>
    <row r="738" spans="3:11" ht="15" thickBot="1">
      <c r="C738" s="105"/>
      <c r="D738" s="105"/>
      <c r="E738" s="105"/>
      <c r="F738" s="105"/>
      <c r="G738" s="105"/>
      <c r="H738" s="105"/>
      <c r="I738" s="105"/>
      <c r="J738" s="105"/>
      <c r="K738" s="105"/>
    </row>
    <row r="739" spans="3:11" ht="15" thickBot="1">
      <c r="C739" s="105"/>
      <c r="D739" s="105"/>
      <c r="E739" s="105"/>
      <c r="F739" s="105"/>
      <c r="G739" s="105"/>
      <c r="H739" s="105"/>
      <c r="I739" s="105"/>
      <c r="J739" s="105"/>
      <c r="K739" s="105"/>
    </row>
    <row r="740" spans="3:11" ht="15" thickBot="1">
      <c r="C740" s="105"/>
      <c r="D740" s="105"/>
      <c r="E740" s="105"/>
      <c r="F740" s="105"/>
      <c r="G740" s="105"/>
      <c r="H740" s="105"/>
      <c r="I740" s="105"/>
      <c r="J740" s="105"/>
      <c r="K740" s="105"/>
    </row>
    <row r="741" spans="3:11" ht="15" thickBot="1">
      <c r="C741" s="105"/>
      <c r="D741" s="105"/>
      <c r="E741" s="105"/>
      <c r="F741" s="105"/>
      <c r="G741" s="105"/>
      <c r="H741" s="105"/>
      <c r="I741" s="105"/>
      <c r="J741" s="105"/>
      <c r="K741" s="105"/>
    </row>
    <row r="742" spans="3:11" ht="15" thickBot="1">
      <c r="C742" s="105"/>
      <c r="D742" s="105"/>
      <c r="E742" s="105"/>
      <c r="F742" s="105"/>
      <c r="G742" s="105"/>
      <c r="H742" s="105"/>
      <c r="I742" s="105"/>
      <c r="J742" s="105"/>
      <c r="K742" s="105"/>
    </row>
    <row r="743" spans="3:11" ht="15" thickBot="1">
      <c r="C743" s="105"/>
      <c r="D743" s="105"/>
      <c r="E743" s="105"/>
      <c r="F743" s="105"/>
      <c r="G743" s="105"/>
      <c r="H743" s="105"/>
      <c r="I743" s="105"/>
      <c r="J743" s="105"/>
      <c r="K743" s="105"/>
    </row>
    <row r="744" spans="3:11" ht="15" thickBot="1">
      <c r="C744" s="105"/>
      <c r="D744" s="105"/>
      <c r="E744" s="105"/>
      <c r="F744" s="105"/>
      <c r="G744" s="105"/>
      <c r="H744" s="105"/>
      <c r="I744" s="105"/>
      <c r="J744" s="105"/>
      <c r="K744" s="105"/>
    </row>
    <row r="745" spans="3:11" ht="15" thickBot="1">
      <c r="C745" s="105"/>
      <c r="D745" s="105"/>
      <c r="E745" s="105"/>
      <c r="F745" s="105"/>
      <c r="G745" s="105"/>
      <c r="H745" s="105"/>
      <c r="I745" s="105"/>
      <c r="J745" s="105"/>
      <c r="K745" s="105"/>
    </row>
    <row r="746" spans="3:11" ht="15" thickBot="1">
      <c r="C746" s="105"/>
      <c r="D746" s="105"/>
      <c r="E746" s="105"/>
      <c r="F746" s="105"/>
      <c r="G746" s="105"/>
      <c r="H746" s="105"/>
      <c r="I746" s="105"/>
      <c r="J746" s="105"/>
      <c r="K746" s="105"/>
    </row>
    <row r="747" spans="3:11" ht="15" thickBot="1">
      <c r="C747" s="105"/>
      <c r="D747" s="105"/>
      <c r="E747" s="105"/>
      <c r="F747" s="105"/>
      <c r="G747" s="105"/>
      <c r="H747" s="105"/>
      <c r="I747" s="105"/>
      <c r="J747" s="105"/>
      <c r="K747" s="105"/>
    </row>
    <row r="748" spans="3:11" ht="15" thickBot="1">
      <c r="C748" s="105"/>
      <c r="D748" s="105"/>
      <c r="E748" s="105"/>
      <c r="F748" s="105"/>
      <c r="G748" s="105"/>
      <c r="H748" s="105"/>
      <c r="I748" s="105"/>
      <c r="J748" s="105"/>
      <c r="K748" s="105"/>
    </row>
    <row r="749" spans="3:11" ht="15" thickBot="1">
      <c r="C749" s="105"/>
      <c r="D749" s="105"/>
      <c r="E749" s="105"/>
      <c r="F749" s="105"/>
      <c r="G749" s="105"/>
      <c r="H749" s="105"/>
      <c r="I749" s="105"/>
      <c r="J749" s="105"/>
      <c r="K749" s="105"/>
    </row>
    <row r="750" spans="3:11" ht="15" thickBot="1">
      <c r="C750" s="105"/>
      <c r="D750" s="105"/>
      <c r="E750" s="105"/>
      <c r="F750" s="105"/>
      <c r="G750" s="105"/>
      <c r="H750" s="105"/>
      <c r="I750" s="105"/>
      <c r="J750" s="105"/>
      <c r="K750" s="105"/>
    </row>
    <row r="751" spans="3:11" ht="15" thickBot="1">
      <c r="C751" s="105"/>
      <c r="D751" s="105"/>
      <c r="E751" s="105"/>
      <c r="F751" s="105"/>
      <c r="G751" s="105"/>
      <c r="H751" s="105"/>
      <c r="I751" s="105"/>
      <c r="J751" s="105"/>
      <c r="K751" s="105"/>
    </row>
    <row r="752" spans="3:11" ht="15" thickBot="1">
      <c r="C752" s="105"/>
      <c r="D752" s="105"/>
      <c r="E752" s="105"/>
      <c r="F752" s="105"/>
      <c r="G752" s="105"/>
      <c r="H752" s="105"/>
      <c r="I752" s="105"/>
      <c r="J752" s="105"/>
      <c r="K752" s="105"/>
    </row>
    <row r="753" spans="3:11" ht="15" thickBot="1">
      <c r="C753" s="105"/>
      <c r="D753" s="105"/>
      <c r="E753" s="105"/>
      <c r="F753" s="105"/>
      <c r="G753" s="105"/>
      <c r="H753" s="105"/>
      <c r="I753" s="105"/>
      <c r="J753" s="105"/>
      <c r="K753" s="105"/>
    </row>
    <row r="754" spans="3:11" ht="15" thickBot="1">
      <c r="C754" s="105"/>
      <c r="D754" s="105"/>
      <c r="E754" s="105"/>
      <c r="F754" s="105"/>
      <c r="G754" s="105"/>
      <c r="H754" s="105"/>
      <c r="I754" s="105"/>
      <c r="J754" s="105"/>
      <c r="K754" s="105"/>
    </row>
    <row r="755" spans="3:11" ht="15" thickBot="1">
      <c r="C755" s="105"/>
      <c r="D755" s="105"/>
      <c r="E755" s="105"/>
      <c r="F755" s="105"/>
      <c r="G755" s="105"/>
      <c r="H755" s="105"/>
      <c r="I755" s="105"/>
      <c r="J755" s="105"/>
      <c r="K755" s="105"/>
    </row>
    <row r="756" spans="3:11" ht="15" thickBot="1">
      <c r="C756" s="105"/>
      <c r="D756" s="105"/>
      <c r="E756" s="105"/>
      <c r="F756" s="105"/>
      <c r="G756" s="105"/>
      <c r="H756" s="105"/>
      <c r="I756" s="105"/>
      <c r="J756" s="105"/>
      <c r="K756" s="105"/>
    </row>
    <row r="757" spans="3:11" ht="15" thickBot="1">
      <c r="C757" s="105"/>
      <c r="D757" s="105"/>
      <c r="E757" s="105"/>
      <c r="F757" s="105"/>
      <c r="G757" s="105"/>
      <c r="H757" s="105"/>
      <c r="I757" s="105"/>
      <c r="J757" s="105"/>
      <c r="K757" s="105"/>
    </row>
    <row r="758" spans="3:11" ht="15" thickBot="1">
      <c r="C758" s="105"/>
      <c r="D758" s="105"/>
      <c r="E758" s="105"/>
      <c r="F758" s="105"/>
      <c r="G758" s="105"/>
      <c r="H758" s="105"/>
      <c r="I758" s="105"/>
      <c r="J758" s="105"/>
      <c r="K758" s="105"/>
    </row>
    <row r="759" spans="3:11" ht="15" thickBot="1">
      <c r="C759" s="105"/>
      <c r="D759" s="105"/>
      <c r="E759" s="105"/>
      <c r="F759" s="105"/>
      <c r="G759" s="105"/>
      <c r="H759" s="105"/>
      <c r="I759" s="105"/>
      <c r="J759" s="105"/>
      <c r="K759" s="105"/>
    </row>
    <row r="760" spans="3:11" ht="15" thickBot="1">
      <c r="C760" s="105"/>
      <c r="D760" s="105"/>
      <c r="E760" s="105"/>
      <c r="F760" s="105"/>
      <c r="G760" s="105"/>
      <c r="H760" s="105"/>
      <c r="I760" s="105"/>
      <c r="J760" s="105"/>
      <c r="K760" s="105"/>
    </row>
    <row r="761" spans="3:11" ht="15" thickBot="1">
      <c r="C761" s="105"/>
      <c r="D761" s="105"/>
      <c r="E761" s="105"/>
      <c r="F761" s="105"/>
      <c r="G761" s="105"/>
      <c r="H761" s="105"/>
      <c r="I761" s="105"/>
      <c r="J761" s="105"/>
      <c r="K761" s="105"/>
    </row>
    <row r="762" spans="3:11" ht="15" thickBot="1">
      <c r="C762" s="105"/>
      <c r="D762" s="105"/>
      <c r="E762" s="105"/>
      <c r="F762" s="105"/>
      <c r="G762" s="105"/>
      <c r="H762" s="105"/>
      <c r="I762" s="105"/>
      <c r="J762" s="105"/>
      <c r="K762" s="105"/>
    </row>
    <row r="763" spans="3:11" ht="15" thickBot="1">
      <c r="C763" s="105"/>
      <c r="D763" s="105"/>
      <c r="E763" s="105"/>
      <c r="F763" s="105"/>
      <c r="G763" s="105"/>
      <c r="H763" s="105"/>
      <c r="I763" s="105"/>
      <c r="J763" s="105"/>
      <c r="K763" s="105"/>
    </row>
    <row r="764" spans="3:11" ht="15" thickBot="1">
      <c r="C764" s="105"/>
      <c r="D764" s="105"/>
      <c r="E764" s="105"/>
      <c r="F764" s="105"/>
      <c r="G764" s="105"/>
      <c r="H764" s="105"/>
      <c r="I764" s="105"/>
      <c r="J764" s="105"/>
      <c r="K764" s="105"/>
    </row>
    <row r="765" spans="3:11" ht="15" thickBot="1">
      <c r="C765" s="105"/>
      <c r="D765" s="105"/>
      <c r="E765" s="105"/>
      <c r="F765" s="105"/>
      <c r="G765" s="105"/>
      <c r="H765" s="105"/>
      <c r="I765" s="105"/>
      <c r="J765" s="105"/>
      <c r="K765" s="105"/>
    </row>
    <row r="766" spans="3:11" ht="15" thickBot="1">
      <c r="C766" s="105"/>
      <c r="D766" s="105"/>
      <c r="E766" s="105"/>
      <c r="F766" s="105"/>
      <c r="G766" s="105"/>
      <c r="H766" s="105"/>
      <c r="I766" s="105"/>
      <c r="J766" s="105"/>
      <c r="K766" s="105"/>
    </row>
    <row r="767" spans="3:11" ht="15" thickBot="1">
      <c r="C767" s="105"/>
      <c r="D767" s="105"/>
      <c r="E767" s="105"/>
      <c r="F767" s="105"/>
      <c r="G767" s="105"/>
      <c r="H767" s="105"/>
      <c r="I767" s="105"/>
      <c r="J767" s="105"/>
      <c r="K767" s="105"/>
    </row>
    <row r="768" spans="3:11" ht="15" thickBot="1">
      <c r="C768" s="105"/>
      <c r="D768" s="105"/>
      <c r="E768" s="105"/>
      <c r="F768" s="105"/>
      <c r="G768" s="105"/>
      <c r="H768" s="105"/>
      <c r="I768" s="105"/>
      <c r="J768" s="105"/>
      <c r="K768" s="105"/>
    </row>
    <row r="769" spans="3:11" ht="15" thickBot="1">
      <c r="C769" s="105"/>
      <c r="D769" s="105"/>
      <c r="E769" s="105"/>
      <c r="F769" s="105"/>
      <c r="G769" s="105"/>
      <c r="H769" s="105"/>
      <c r="I769" s="105"/>
      <c r="J769" s="105"/>
      <c r="K769" s="105"/>
    </row>
    <row r="770" spans="3:11" ht="15" thickBot="1">
      <c r="C770" s="105"/>
      <c r="D770" s="105"/>
      <c r="E770" s="105"/>
      <c r="F770" s="105"/>
      <c r="G770" s="105"/>
      <c r="H770" s="105"/>
      <c r="I770" s="105"/>
      <c r="J770" s="105"/>
      <c r="K770" s="105"/>
    </row>
    <row r="771" spans="3:11" ht="15" thickBot="1">
      <c r="C771" s="105"/>
      <c r="D771" s="105"/>
      <c r="E771" s="105"/>
      <c r="F771" s="105"/>
      <c r="G771" s="105"/>
      <c r="H771" s="105"/>
      <c r="I771" s="105"/>
      <c r="J771" s="105"/>
      <c r="K771" s="105"/>
    </row>
    <row r="772" spans="3:11" ht="15" thickBot="1">
      <c r="C772" s="105"/>
      <c r="D772" s="105"/>
      <c r="E772" s="105"/>
      <c r="F772" s="105"/>
      <c r="G772" s="105"/>
      <c r="H772" s="105"/>
      <c r="I772" s="105"/>
      <c r="J772" s="105"/>
      <c r="K772" s="105"/>
    </row>
    <row r="773" spans="3:11" ht="15" thickBot="1">
      <c r="C773" s="105"/>
      <c r="D773" s="105"/>
      <c r="E773" s="105"/>
      <c r="F773" s="105"/>
      <c r="G773" s="105"/>
      <c r="H773" s="105"/>
      <c r="I773" s="105"/>
      <c r="J773" s="105"/>
      <c r="K773" s="105"/>
    </row>
    <row r="774" spans="3:11" ht="15" thickBot="1">
      <c r="C774" s="105"/>
      <c r="D774" s="105"/>
      <c r="E774" s="105"/>
      <c r="F774" s="105"/>
      <c r="G774" s="105"/>
      <c r="H774" s="105"/>
      <c r="I774" s="105"/>
      <c r="J774" s="105"/>
      <c r="K774" s="105"/>
    </row>
    <row r="775" spans="3:11" ht="15" thickBot="1">
      <c r="C775" s="105"/>
      <c r="D775" s="105"/>
      <c r="E775" s="105"/>
      <c r="F775" s="105"/>
      <c r="G775" s="105"/>
      <c r="H775" s="105"/>
      <c r="I775" s="105"/>
      <c r="J775" s="105"/>
      <c r="K775" s="105"/>
    </row>
    <row r="776" spans="3:11" ht="15" thickBot="1">
      <c r="C776" s="105"/>
      <c r="D776" s="105"/>
      <c r="E776" s="105"/>
      <c r="F776" s="105"/>
      <c r="G776" s="105"/>
      <c r="H776" s="105"/>
      <c r="I776" s="105"/>
      <c r="J776" s="105"/>
      <c r="K776" s="105"/>
    </row>
    <row r="777" spans="3:11" ht="15" thickBot="1">
      <c r="C777" s="105"/>
      <c r="D777" s="105"/>
      <c r="E777" s="105"/>
      <c r="F777" s="105"/>
      <c r="G777" s="105"/>
      <c r="H777" s="105"/>
      <c r="I777" s="105"/>
      <c r="J777" s="105"/>
      <c r="K777" s="105"/>
    </row>
    <row r="778" spans="3:11" ht="15" thickBot="1">
      <c r="C778" s="105"/>
      <c r="D778" s="105"/>
      <c r="E778" s="105"/>
      <c r="F778" s="105"/>
      <c r="G778" s="105"/>
      <c r="H778" s="105"/>
      <c r="I778" s="105"/>
      <c r="J778" s="105"/>
      <c r="K778" s="105"/>
    </row>
    <row r="779" spans="3:11" ht="15" thickBot="1">
      <c r="C779" s="105"/>
      <c r="D779" s="105"/>
      <c r="E779" s="105"/>
      <c r="F779" s="105"/>
      <c r="G779" s="105"/>
      <c r="H779" s="105"/>
      <c r="I779" s="105"/>
      <c r="J779" s="105"/>
      <c r="K779" s="105"/>
    </row>
    <row r="780" spans="3:11" ht="15" thickBot="1">
      <c r="C780" s="105"/>
      <c r="D780" s="105"/>
      <c r="E780" s="105"/>
      <c r="F780" s="105"/>
      <c r="G780" s="105"/>
      <c r="H780" s="105"/>
      <c r="I780" s="105"/>
      <c r="J780" s="105"/>
      <c r="K780" s="105"/>
    </row>
    <row r="781" spans="3:11" ht="15" thickBot="1">
      <c r="C781" s="105"/>
      <c r="D781" s="105"/>
      <c r="E781" s="105"/>
      <c r="F781" s="105"/>
      <c r="G781" s="105"/>
      <c r="H781" s="105"/>
      <c r="I781" s="105"/>
      <c r="J781" s="105"/>
      <c r="K781" s="105"/>
    </row>
    <row r="782" spans="3:11" ht="15" thickBot="1">
      <c r="C782" s="105"/>
      <c r="D782" s="105"/>
      <c r="E782" s="105"/>
      <c r="F782" s="105"/>
      <c r="G782" s="105"/>
      <c r="H782" s="105"/>
      <c r="I782" s="105"/>
      <c r="J782" s="105"/>
      <c r="K782" s="105"/>
    </row>
    <row r="783" spans="3:11" ht="15" thickBot="1">
      <c r="C783" s="105"/>
      <c r="D783" s="105"/>
      <c r="E783" s="105"/>
      <c r="F783" s="105"/>
      <c r="G783" s="105"/>
      <c r="H783" s="105"/>
      <c r="I783" s="105"/>
      <c r="J783" s="105"/>
      <c r="K783" s="105"/>
    </row>
    <row r="784" spans="3:11" ht="15" thickBot="1">
      <c r="C784" s="105"/>
      <c r="D784" s="105"/>
      <c r="E784" s="105"/>
      <c r="F784" s="105"/>
      <c r="G784" s="105"/>
      <c r="H784" s="105"/>
      <c r="I784" s="105"/>
      <c r="J784" s="105"/>
      <c r="K784" s="105"/>
    </row>
    <row r="785" spans="3:11" ht="15" thickBot="1">
      <c r="C785" s="105"/>
      <c r="D785" s="105"/>
      <c r="E785" s="105"/>
      <c r="F785" s="105"/>
      <c r="G785" s="105"/>
      <c r="H785" s="105"/>
      <c r="I785" s="105"/>
      <c r="J785" s="105"/>
      <c r="K785" s="105"/>
    </row>
    <row r="786" spans="3:11" ht="15" thickBot="1">
      <c r="C786" s="105"/>
      <c r="D786" s="105"/>
      <c r="E786" s="105"/>
      <c r="F786" s="105"/>
      <c r="G786" s="105"/>
      <c r="H786" s="105"/>
      <c r="I786" s="105"/>
      <c r="J786" s="105"/>
      <c r="K786" s="105"/>
    </row>
    <row r="787" spans="3:11" ht="15" thickBot="1">
      <c r="C787" s="105"/>
      <c r="D787" s="105"/>
      <c r="E787" s="105"/>
      <c r="F787" s="105"/>
      <c r="G787" s="105"/>
      <c r="H787" s="105"/>
      <c r="I787" s="105"/>
      <c r="J787" s="105"/>
      <c r="K787" s="105"/>
    </row>
    <row r="788" spans="3:11" ht="15" thickBot="1">
      <c r="C788" s="105"/>
      <c r="D788" s="105"/>
      <c r="E788" s="105"/>
      <c r="F788" s="105"/>
      <c r="G788" s="105"/>
      <c r="H788" s="105"/>
      <c r="I788" s="105"/>
      <c r="J788" s="105"/>
      <c r="K788" s="105"/>
    </row>
    <row r="789" spans="3:11" ht="15" thickBot="1">
      <c r="C789" s="105"/>
      <c r="D789" s="105"/>
      <c r="E789" s="105"/>
      <c r="F789" s="105"/>
      <c r="G789" s="105"/>
      <c r="H789" s="105"/>
      <c r="I789" s="105"/>
      <c r="J789" s="105"/>
      <c r="K789" s="105"/>
    </row>
    <row r="790" spans="3:11" ht="15" thickBot="1">
      <c r="C790" s="105"/>
      <c r="D790" s="105"/>
      <c r="E790" s="105"/>
      <c r="F790" s="105"/>
      <c r="G790" s="105"/>
      <c r="H790" s="105"/>
      <c r="I790" s="105"/>
      <c r="J790" s="105"/>
      <c r="K790" s="105"/>
    </row>
    <row r="791" spans="3:11" ht="15" thickBot="1">
      <c r="C791" s="105"/>
      <c r="D791" s="105"/>
      <c r="E791" s="105"/>
      <c r="F791" s="105"/>
      <c r="G791" s="105"/>
      <c r="H791" s="105"/>
      <c r="I791" s="105"/>
      <c r="J791" s="105"/>
      <c r="K791" s="105"/>
    </row>
    <row r="792" spans="3:11" ht="15" thickBot="1">
      <c r="C792" s="105"/>
      <c r="D792" s="105"/>
      <c r="E792" s="105"/>
      <c r="F792" s="105"/>
      <c r="G792" s="105"/>
      <c r="H792" s="105"/>
      <c r="I792" s="105"/>
      <c r="J792" s="105"/>
      <c r="K792" s="105"/>
    </row>
    <row r="793" spans="3:11" ht="15" thickBot="1">
      <c r="C793" s="105"/>
      <c r="D793" s="105"/>
      <c r="E793" s="105"/>
      <c r="F793" s="105"/>
      <c r="G793" s="105"/>
      <c r="H793" s="105"/>
      <c r="I793" s="105"/>
      <c r="J793" s="105"/>
      <c r="K793" s="105"/>
    </row>
    <row r="794" spans="3:11" ht="15" thickBot="1">
      <c r="C794" s="105"/>
      <c r="D794" s="105"/>
      <c r="E794" s="105"/>
      <c r="F794" s="105"/>
      <c r="G794" s="105"/>
      <c r="H794" s="105"/>
      <c r="I794" s="105"/>
      <c r="J794" s="105"/>
      <c r="K794" s="105"/>
    </row>
    <row r="795" spans="3:11" ht="15" thickBot="1">
      <c r="C795" s="105"/>
      <c r="D795" s="105"/>
      <c r="E795" s="105"/>
      <c r="F795" s="105"/>
      <c r="G795" s="105"/>
      <c r="H795" s="105"/>
      <c r="I795" s="105"/>
      <c r="J795" s="105"/>
      <c r="K795" s="105"/>
    </row>
    <row r="796" spans="3:11" ht="15" thickBot="1">
      <c r="C796" s="105"/>
      <c r="D796" s="105"/>
      <c r="E796" s="105"/>
      <c r="F796" s="105"/>
      <c r="G796" s="105"/>
      <c r="H796" s="105"/>
      <c r="I796" s="105"/>
      <c r="J796" s="105"/>
      <c r="K796" s="105"/>
    </row>
    <row r="797" spans="3:11" ht="15" thickBot="1">
      <c r="C797" s="105"/>
      <c r="D797" s="105"/>
      <c r="E797" s="105"/>
      <c r="F797" s="105"/>
      <c r="G797" s="105"/>
      <c r="H797" s="105"/>
      <c r="I797" s="105"/>
      <c r="J797" s="105"/>
      <c r="K797" s="105"/>
    </row>
    <row r="798" spans="3:11" ht="15" thickBot="1">
      <c r="C798" s="105"/>
      <c r="D798" s="105"/>
      <c r="E798" s="105"/>
      <c r="F798" s="105"/>
      <c r="G798" s="105"/>
      <c r="H798" s="105"/>
      <c r="I798" s="105"/>
      <c r="J798" s="105"/>
      <c r="K798" s="105"/>
    </row>
    <row r="799" spans="3:11" ht="15" thickBot="1">
      <c r="C799" s="105"/>
      <c r="D799" s="105"/>
      <c r="E799" s="105"/>
      <c r="F799" s="105"/>
      <c r="G799" s="105"/>
      <c r="H799" s="105"/>
      <c r="I799" s="105"/>
      <c r="J799" s="105"/>
      <c r="K799" s="105"/>
    </row>
    <row r="800" spans="3:11" ht="15" thickBot="1">
      <c r="C800" s="105"/>
      <c r="D800" s="105"/>
      <c r="E800" s="105"/>
      <c r="F800" s="105"/>
      <c r="G800" s="105"/>
      <c r="H800" s="105"/>
      <c r="I800" s="105"/>
      <c r="J800" s="105"/>
      <c r="K800" s="105"/>
    </row>
    <row r="801" spans="3:11" ht="15" thickBot="1">
      <c r="C801" s="105"/>
      <c r="D801" s="105"/>
      <c r="E801" s="105"/>
      <c r="F801" s="105"/>
      <c r="G801" s="105"/>
      <c r="H801" s="105"/>
      <c r="I801" s="105"/>
      <c r="J801" s="105"/>
      <c r="K801" s="105"/>
    </row>
    <row r="802" spans="3:11" ht="15" thickBot="1">
      <c r="C802" s="105"/>
      <c r="D802" s="105"/>
      <c r="E802" s="105"/>
      <c r="F802" s="105"/>
      <c r="G802" s="105"/>
      <c r="H802" s="105"/>
      <c r="I802" s="105"/>
      <c r="J802" s="105"/>
      <c r="K802" s="105"/>
    </row>
    <row r="803" spans="3:11" ht="15" thickBot="1">
      <c r="C803" s="105"/>
      <c r="D803" s="105"/>
      <c r="E803" s="105"/>
      <c r="F803" s="105"/>
      <c r="G803" s="105"/>
      <c r="H803" s="105"/>
      <c r="I803" s="105"/>
      <c r="J803" s="105"/>
      <c r="K803" s="105"/>
    </row>
    <row r="804" spans="3:11" ht="15" thickBot="1">
      <c r="C804" s="105"/>
      <c r="D804" s="105"/>
      <c r="E804" s="105"/>
      <c r="F804" s="105"/>
      <c r="G804" s="105"/>
      <c r="H804" s="105"/>
      <c r="I804" s="105"/>
      <c r="J804" s="105"/>
      <c r="K804" s="105"/>
    </row>
    <row r="805" spans="3:11" ht="15" thickBot="1">
      <c r="C805" s="105"/>
      <c r="D805" s="105"/>
      <c r="E805" s="105"/>
      <c r="F805" s="105"/>
      <c r="G805" s="105"/>
      <c r="H805" s="105"/>
      <c r="I805" s="105"/>
      <c r="J805" s="105"/>
      <c r="K805" s="105"/>
    </row>
    <row r="806" spans="3:11" ht="15" thickBot="1">
      <c r="C806" s="105"/>
      <c r="D806" s="105"/>
      <c r="E806" s="105"/>
      <c r="F806" s="105"/>
      <c r="G806" s="105"/>
      <c r="H806" s="105"/>
      <c r="I806" s="105"/>
      <c r="J806" s="105"/>
      <c r="K806" s="105"/>
    </row>
    <row r="807" spans="3:11" ht="15" thickBot="1">
      <c r="C807" s="105"/>
      <c r="D807" s="105"/>
      <c r="E807" s="105"/>
      <c r="F807" s="105"/>
      <c r="G807" s="105"/>
      <c r="H807" s="105"/>
      <c r="I807" s="105"/>
      <c r="J807" s="105"/>
      <c r="K807" s="105"/>
    </row>
    <row r="808" spans="3:11" ht="15" thickBot="1">
      <c r="C808" s="105"/>
      <c r="D808" s="105"/>
      <c r="E808" s="105"/>
      <c r="F808" s="105"/>
      <c r="G808" s="105"/>
      <c r="H808" s="105"/>
      <c r="I808" s="105"/>
      <c r="J808" s="105"/>
      <c r="K808" s="105"/>
    </row>
    <row r="809" spans="3:11" ht="15" thickBot="1">
      <c r="C809" s="105"/>
      <c r="D809" s="105"/>
      <c r="E809" s="105"/>
      <c r="F809" s="105"/>
      <c r="G809" s="105"/>
      <c r="H809" s="105"/>
      <c r="I809" s="105"/>
      <c r="J809" s="105"/>
      <c r="K809" s="105"/>
    </row>
    <row r="810" spans="3:11" ht="15" thickBot="1">
      <c r="C810" s="105"/>
      <c r="D810" s="105"/>
      <c r="E810" s="105"/>
      <c r="F810" s="105"/>
      <c r="G810" s="105"/>
      <c r="H810" s="105"/>
      <c r="I810" s="105"/>
      <c r="J810" s="105"/>
      <c r="K810" s="105"/>
    </row>
    <row r="811" spans="3:11" ht="15" thickBot="1">
      <c r="C811" s="105"/>
      <c r="D811" s="105"/>
      <c r="E811" s="105"/>
      <c r="F811" s="105"/>
      <c r="G811" s="105"/>
      <c r="H811" s="105"/>
      <c r="I811" s="105"/>
      <c r="J811" s="105"/>
      <c r="K811" s="105"/>
    </row>
    <row r="812" spans="3:11" ht="15" thickBot="1">
      <c r="C812" s="105"/>
      <c r="D812" s="105"/>
      <c r="E812" s="105"/>
      <c r="F812" s="105"/>
      <c r="G812" s="105"/>
      <c r="H812" s="105"/>
      <c r="I812" s="105"/>
      <c r="J812" s="105"/>
      <c r="K812" s="105"/>
    </row>
    <row r="813" spans="3:11" ht="15" thickBot="1">
      <c r="C813" s="105"/>
      <c r="D813" s="105"/>
      <c r="E813" s="105"/>
      <c r="F813" s="105"/>
      <c r="G813" s="105"/>
      <c r="H813" s="105"/>
      <c r="I813" s="105"/>
      <c r="J813" s="105"/>
      <c r="K813" s="105"/>
    </row>
    <row r="814" spans="3:11" ht="15" thickBot="1">
      <c r="C814" s="105"/>
      <c r="D814" s="105"/>
      <c r="E814" s="105"/>
      <c r="F814" s="105"/>
      <c r="G814" s="105"/>
      <c r="H814" s="105"/>
      <c r="I814" s="105"/>
      <c r="J814" s="105"/>
      <c r="K814" s="105"/>
    </row>
    <row r="815" spans="3:11" ht="15" thickBot="1">
      <c r="C815" s="105"/>
      <c r="D815" s="105"/>
      <c r="E815" s="105"/>
      <c r="F815" s="105"/>
      <c r="G815" s="105"/>
      <c r="H815" s="105"/>
      <c r="I815" s="105"/>
      <c r="J815" s="105"/>
      <c r="K815" s="105"/>
    </row>
    <row r="816" spans="3:11" ht="15" thickBot="1">
      <c r="C816" s="105"/>
      <c r="D816" s="105"/>
      <c r="E816" s="105"/>
      <c r="F816" s="105"/>
      <c r="G816" s="105"/>
      <c r="H816" s="105"/>
      <c r="I816" s="105"/>
      <c r="J816" s="105"/>
      <c r="K816" s="105"/>
    </row>
    <row r="817" spans="3:11" ht="15" thickBot="1">
      <c r="C817" s="105"/>
      <c r="D817" s="105"/>
      <c r="E817" s="105"/>
      <c r="F817" s="105"/>
      <c r="G817" s="105"/>
      <c r="H817" s="105"/>
      <c r="I817" s="105"/>
      <c r="J817" s="105"/>
      <c r="K817" s="105"/>
    </row>
    <row r="818" spans="3:11" ht="15" thickBot="1">
      <c r="C818" s="105"/>
      <c r="D818" s="105"/>
      <c r="E818" s="105"/>
      <c r="F818" s="105"/>
      <c r="G818" s="105"/>
      <c r="H818" s="105"/>
      <c r="I818" s="105"/>
      <c r="J818" s="105"/>
      <c r="K818" s="105"/>
    </row>
    <row r="819" spans="3:11" ht="15" thickBot="1">
      <c r="C819" s="105"/>
      <c r="D819" s="105"/>
      <c r="E819" s="105"/>
      <c r="F819" s="105"/>
      <c r="G819" s="105"/>
      <c r="H819" s="105"/>
      <c r="I819" s="105"/>
      <c r="J819" s="105"/>
      <c r="K819" s="105"/>
    </row>
    <row r="820" spans="3:11" ht="15" thickBot="1">
      <c r="C820" s="105"/>
      <c r="D820" s="105"/>
      <c r="E820" s="105"/>
      <c r="F820" s="105"/>
      <c r="G820" s="105"/>
      <c r="H820" s="105"/>
      <c r="I820" s="105"/>
      <c r="J820" s="105"/>
      <c r="K820" s="105"/>
    </row>
    <row r="821" spans="3:11" ht="15" thickBot="1">
      <c r="C821" s="105"/>
      <c r="D821" s="105"/>
      <c r="E821" s="105"/>
      <c r="F821" s="105"/>
      <c r="G821" s="105"/>
      <c r="H821" s="105"/>
      <c r="I821" s="105"/>
      <c r="J821" s="105"/>
      <c r="K821" s="105"/>
    </row>
    <row r="822" spans="3:11" ht="15" thickBot="1">
      <c r="C822" s="105"/>
      <c r="D822" s="105"/>
      <c r="E822" s="105"/>
      <c r="F822" s="105"/>
      <c r="G822" s="105"/>
      <c r="H822" s="105"/>
      <c r="I822" s="105"/>
      <c r="J822" s="105"/>
      <c r="K822" s="105"/>
    </row>
    <row r="823" spans="3:11" ht="15" thickBot="1">
      <c r="C823" s="105"/>
      <c r="D823" s="105"/>
      <c r="E823" s="105"/>
      <c r="F823" s="105"/>
      <c r="G823" s="105"/>
      <c r="H823" s="105"/>
      <c r="I823" s="105"/>
      <c r="J823" s="105"/>
      <c r="K823" s="105"/>
    </row>
    <row r="824" spans="3:11" ht="15" thickBot="1">
      <c r="C824" s="105"/>
      <c r="D824" s="105"/>
      <c r="E824" s="105"/>
      <c r="F824" s="105"/>
      <c r="G824" s="105"/>
      <c r="H824" s="105"/>
      <c r="I824" s="105"/>
      <c r="J824" s="105"/>
      <c r="K824" s="105"/>
    </row>
    <row r="825" spans="3:11" ht="15" thickBot="1">
      <c r="C825" s="105"/>
      <c r="D825" s="105"/>
      <c r="E825" s="105"/>
      <c r="F825" s="105"/>
      <c r="G825" s="105"/>
      <c r="H825" s="105"/>
      <c r="I825" s="105"/>
      <c r="J825" s="105"/>
      <c r="K825" s="105"/>
    </row>
    <row r="826" spans="3:11" ht="15" thickBot="1">
      <c r="C826" s="105"/>
      <c r="D826" s="105"/>
      <c r="E826" s="105"/>
      <c r="F826" s="105"/>
      <c r="G826" s="105"/>
      <c r="H826" s="105"/>
      <c r="I826" s="105"/>
      <c r="J826" s="105"/>
      <c r="K826" s="105"/>
    </row>
    <row r="827" spans="3:11" ht="15" thickBot="1">
      <c r="C827" s="105"/>
      <c r="D827" s="105"/>
      <c r="E827" s="105"/>
      <c r="F827" s="105"/>
      <c r="G827" s="105"/>
      <c r="H827" s="105"/>
      <c r="I827" s="105"/>
      <c r="J827" s="105"/>
      <c r="K827" s="105"/>
    </row>
    <row r="828" spans="3:11" ht="15" thickBot="1">
      <c r="C828" s="105"/>
      <c r="D828" s="105"/>
      <c r="E828" s="105"/>
      <c r="F828" s="105"/>
      <c r="G828" s="105"/>
      <c r="H828" s="105"/>
      <c r="I828" s="105"/>
      <c r="J828" s="105"/>
      <c r="K828" s="105"/>
    </row>
    <row r="829" spans="3:11" ht="15" thickBot="1">
      <c r="C829" s="105"/>
      <c r="D829" s="105"/>
      <c r="E829" s="105"/>
      <c r="F829" s="105"/>
      <c r="G829" s="105"/>
      <c r="H829" s="105"/>
      <c r="I829" s="105"/>
      <c r="J829" s="105"/>
      <c r="K829" s="105"/>
    </row>
    <row r="830" spans="3:11" ht="15" thickBot="1">
      <c r="C830" s="105"/>
      <c r="D830" s="105"/>
      <c r="E830" s="105"/>
      <c r="F830" s="105"/>
      <c r="G830" s="105"/>
      <c r="H830" s="105"/>
      <c r="I830" s="105"/>
      <c r="J830" s="105"/>
      <c r="K830" s="105"/>
    </row>
    <row r="831" spans="3:11" ht="15" thickBot="1">
      <c r="C831" s="105"/>
      <c r="D831" s="105"/>
      <c r="E831" s="105"/>
      <c r="F831" s="105"/>
      <c r="G831" s="105"/>
      <c r="H831" s="105"/>
      <c r="I831" s="105"/>
      <c r="J831" s="105"/>
      <c r="K831" s="105"/>
    </row>
    <row r="832" spans="3:11" ht="15" thickBot="1">
      <c r="C832" s="105"/>
      <c r="D832" s="105"/>
      <c r="E832" s="105"/>
      <c r="F832" s="105"/>
      <c r="G832" s="105"/>
      <c r="H832" s="105"/>
      <c r="I832" s="105"/>
      <c r="J832" s="105"/>
      <c r="K832" s="105"/>
    </row>
    <row r="833" spans="3:11" ht="15" thickBot="1">
      <c r="C833" s="105"/>
      <c r="D833" s="105"/>
      <c r="E833" s="105"/>
      <c r="F833" s="105"/>
      <c r="G833" s="105"/>
      <c r="H833" s="105"/>
      <c r="I833" s="105"/>
      <c r="J833" s="105"/>
      <c r="K833" s="105"/>
    </row>
    <row r="834" spans="3:11" ht="15" thickBot="1">
      <c r="C834" s="105"/>
      <c r="D834" s="105"/>
      <c r="E834" s="105"/>
      <c r="F834" s="105"/>
      <c r="G834" s="105"/>
      <c r="H834" s="105"/>
      <c r="I834" s="105"/>
      <c r="J834" s="105"/>
      <c r="K834" s="105"/>
    </row>
    <row r="835" spans="3:11" ht="15" thickBot="1">
      <c r="C835" s="105"/>
      <c r="D835" s="105"/>
      <c r="E835" s="105"/>
      <c r="F835" s="105"/>
      <c r="G835" s="105"/>
      <c r="H835" s="105"/>
      <c r="I835" s="105"/>
      <c r="J835" s="105"/>
      <c r="K835" s="105"/>
    </row>
    <row r="836" spans="3:11" ht="15" thickBot="1">
      <c r="C836" s="105"/>
      <c r="D836" s="105"/>
      <c r="E836" s="105"/>
      <c r="F836" s="105"/>
      <c r="G836" s="105"/>
      <c r="H836" s="105"/>
      <c r="I836" s="105"/>
      <c r="J836" s="105"/>
      <c r="K836" s="105"/>
    </row>
    <row r="837" spans="3:11" ht="15" thickBot="1">
      <c r="C837" s="105"/>
      <c r="D837" s="105"/>
      <c r="E837" s="105"/>
      <c r="F837" s="105"/>
      <c r="G837" s="105"/>
      <c r="H837" s="105"/>
      <c r="I837" s="105"/>
      <c r="J837" s="105"/>
      <c r="K837" s="105"/>
    </row>
    <row r="838" spans="3:11" ht="15" thickBot="1">
      <c r="C838" s="105"/>
      <c r="D838" s="105"/>
      <c r="E838" s="105"/>
      <c r="F838" s="105"/>
      <c r="G838" s="105"/>
      <c r="H838" s="105"/>
      <c r="I838" s="105"/>
      <c r="J838" s="105"/>
      <c r="K838" s="105"/>
    </row>
    <row r="839" spans="3:11" ht="15" thickBot="1">
      <c r="C839" s="105"/>
      <c r="D839" s="105"/>
      <c r="E839" s="105"/>
      <c r="F839" s="105"/>
      <c r="G839" s="105"/>
      <c r="H839" s="105"/>
      <c r="I839" s="105"/>
      <c r="J839" s="105"/>
      <c r="K839" s="105"/>
    </row>
    <row r="840" spans="3:11" ht="15" thickBot="1">
      <c r="C840" s="105"/>
      <c r="D840" s="105"/>
      <c r="E840" s="105"/>
      <c r="F840" s="105"/>
      <c r="G840" s="105"/>
      <c r="H840" s="105"/>
      <c r="I840" s="105"/>
      <c r="J840" s="105"/>
      <c r="K840" s="105"/>
    </row>
    <row r="841" spans="3:11" ht="15" thickBot="1">
      <c r="C841" s="105"/>
      <c r="D841" s="105"/>
      <c r="E841" s="105"/>
      <c r="F841" s="105"/>
      <c r="G841" s="105"/>
      <c r="H841" s="105"/>
      <c r="I841" s="105"/>
      <c r="J841" s="105"/>
      <c r="K841" s="105"/>
    </row>
    <row r="842" spans="3:11" ht="15" thickBot="1">
      <c r="C842" s="105"/>
      <c r="D842" s="105"/>
      <c r="E842" s="105"/>
      <c r="F842" s="105"/>
      <c r="G842" s="105"/>
      <c r="H842" s="105"/>
      <c r="I842" s="105"/>
      <c r="J842" s="105"/>
      <c r="K842" s="105"/>
    </row>
    <row r="843" spans="3:11" ht="15" thickBot="1">
      <c r="C843" s="105"/>
      <c r="D843" s="105"/>
      <c r="E843" s="105"/>
      <c r="F843" s="105"/>
      <c r="G843" s="105"/>
      <c r="H843" s="105"/>
      <c r="I843" s="105"/>
      <c r="J843" s="105"/>
      <c r="K843" s="105"/>
    </row>
    <row r="844" spans="3:11" ht="15" thickBot="1">
      <c r="C844" s="105"/>
      <c r="D844" s="105"/>
      <c r="E844" s="105"/>
      <c r="F844" s="105"/>
      <c r="G844" s="105"/>
      <c r="H844" s="105"/>
      <c r="I844" s="105"/>
      <c r="J844" s="105"/>
      <c r="K844" s="105"/>
    </row>
    <row r="845" spans="3:11" ht="15" thickBot="1">
      <c r="C845" s="105"/>
      <c r="D845" s="105"/>
      <c r="E845" s="105"/>
      <c r="F845" s="105"/>
      <c r="G845" s="105"/>
      <c r="H845" s="105"/>
      <c r="I845" s="105"/>
      <c r="J845" s="105"/>
      <c r="K845" s="105"/>
    </row>
    <row r="846" spans="3:11" ht="15" thickBot="1">
      <c r="C846" s="105"/>
      <c r="D846" s="105"/>
      <c r="E846" s="105"/>
      <c r="F846" s="105"/>
      <c r="G846" s="105"/>
      <c r="H846" s="105"/>
      <c r="I846" s="105"/>
      <c r="J846" s="105"/>
      <c r="K846" s="105"/>
    </row>
    <row r="847" spans="3:11" ht="15" thickBot="1">
      <c r="C847" s="105"/>
      <c r="D847" s="105"/>
      <c r="E847" s="105"/>
      <c r="F847" s="105"/>
      <c r="G847" s="105"/>
      <c r="H847" s="105"/>
      <c r="I847" s="105"/>
      <c r="J847" s="105"/>
      <c r="K847" s="105"/>
    </row>
    <row r="848" spans="3:11" ht="15" thickBot="1">
      <c r="C848" s="105"/>
      <c r="D848" s="105"/>
      <c r="E848" s="105"/>
      <c r="F848" s="105"/>
      <c r="G848" s="105"/>
      <c r="H848" s="105"/>
      <c r="I848" s="105"/>
      <c r="J848" s="105"/>
      <c r="K848" s="105"/>
    </row>
    <row r="849" spans="3:11" ht="15" thickBot="1">
      <c r="C849" s="105"/>
      <c r="D849" s="105"/>
      <c r="E849" s="105"/>
      <c r="F849" s="105"/>
      <c r="G849" s="105"/>
      <c r="H849" s="105"/>
      <c r="I849" s="105"/>
      <c r="J849" s="105"/>
      <c r="K849" s="105"/>
    </row>
    <row r="850" spans="3:11" ht="15" thickBot="1">
      <c r="C850" s="105"/>
      <c r="D850" s="105"/>
      <c r="E850" s="105"/>
      <c r="F850" s="105"/>
      <c r="G850" s="105"/>
      <c r="H850" s="105"/>
      <c r="I850" s="105"/>
      <c r="J850" s="105"/>
      <c r="K850" s="105"/>
    </row>
    <row r="851" spans="3:11" ht="15" thickBot="1">
      <c r="C851" s="105"/>
      <c r="D851" s="105"/>
      <c r="E851" s="105"/>
      <c r="F851" s="105"/>
      <c r="G851" s="105"/>
      <c r="H851" s="105"/>
      <c r="I851" s="105"/>
      <c r="J851" s="105"/>
      <c r="K851" s="105"/>
    </row>
    <row r="852" spans="3:11" ht="15" thickBot="1">
      <c r="C852" s="105"/>
      <c r="D852" s="105"/>
      <c r="E852" s="105"/>
      <c r="F852" s="105"/>
      <c r="G852" s="105"/>
      <c r="H852" s="105"/>
      <c r="I852" s="105"/>
      <c r="J852" s="105"/>
      <c r="K852" s="105"/>
    </row>
    <row r="853" spans="3:11" ht="15" thickBot="1">
      <c r="C853" s="105"/>
      <c r="D853" s="105"/>
      <c r="E853" s="105"/>
      <c r="F853" s="105"/>
      <c r="G853" s="105"/>
      <c r="H853" s="105"/>
      <c r="I853" s="105"/>
      <c r="J853" s="105"/>
      <c r="K853" s="105"/>
    </row>
    <row r="854" spans="3:11" ht="15" thickBot="1">
      <c r="C854" s="105"/>
      <c r="D854" s="105"/>
      <c r="E854" s="105"/>
      <c r="F854" s="105"/>
      <c r="G854" s="105"/>
      <c r="H854" s="105"/>
      <c r="I854" s="105"/>
      <c r="J854" s="105"/>
      <c r="K854" s="105"/>
    </row>
    <row r="855" spans="3:11" ht="15" thickBot="1">
      <c r="C855" s="105"/>
      <c r="D855" s="105"/>
      <c r="E855" s="105"/>
      <c r="F855" s="105"/>
      <c r="G855" s="105"/>
      <c r="H855" s="105"/>
      <c r="I855" s="105"/>
      <c r="J855" s="105"/>
      <c r="K855" s="105"/>
    </row>
    <row r="856" spans="3:11" ht="15" thickBot="1">
      <c r="C856" s="105"/>
      <c r="D856" s="105"/>
      <c r="E856" s="105"/>
      <c r="F856" s="105"/>
      <c r="G856" s="105"/>
      <c r="H856" s="105"/>
      <c r="I856" s="105"/>
      <c r="J856" s="105"/>
      <c r="K856" s="105"/>
    </row>
    <row r="857" spans="3:11" ht="15" thickBot="1">
      <c r="C857" s="105"/>
      <c r="D857" s="105"/>
      <c r="E857" s="105"/>
      <c r="F857" s="105"/>
      <c r="G857" s="105"/>
      <c r="H857" s="105"/>
      <c r="I857" s="105"/>
      <c r="J857" s="105"/>
      <c r="K857" s="105"/>
    </row>
    <row r="858" spans="3:11" ht="15" thickBot="1">
      <c r="C858" s="105"/>
      <c r="D858" s="105"/>
      <c r="E858" s="105"/>
      <c r="F858" s="105"/>
      <c r="G858" s="105"/>
      <c r="H858" s="105"/>
      <c r="I858" s="105"/>
      <c r="J858" s="105"/>
      <c r="K858" s="105"/>
    </row>
    <row r="859" spans="3:11" ht="15" thickBot="1">
      <c r="C859" s="105"/>
      <c r="D859" s="105"/>
      <c r="E859" s="105"/>
      <c r="F859" s="105"/>
      <c r="G859" s="105"/>
      <c r="H859" s="105"/>
      <c r="I859" s="105"/>
      <c r="J859" s="105"/>
      <c r="K859" s="105"/>
    </row>
    <row r="860" spans="3:11" ht="15" thickBot="1">
      <c r="C860" s="105"/>
      <c r="D860" s="105"/>
      <c r="E860" s="105"/>
      <c r="F860" s="105"/>
      <c r="G860" s="105"/>
      <c r="H860" s="105"/>
      <c r="I860" s="105"/>
      <c r="J860" s="105"/>
      <c r="K860" s="105"/>
    </row>
    <row r="861" spans="3:11" ht="15" thickBot="1">
      <c r="C861" s="105"/>
      <c r="D861" s="105"/>
      <c r="E861" s="105"/>
      <c r="F861" s="105"/>
      <c r="G861" s="105"/>
      <c r="H861" s="105"/>
      <c r="I861" s="105"/>
      <c r="J861" s="105"/>
      <c r="K861" s="105"/>
    </row>
    <row r="862" spans="3:11" ht="15" thickBot="1">
      <c r="C862" s="105"/>
      <c r="D862" s="105"/>
      <c r="E862" s="105"/>
      <c r="F862" s="105"/>
      <c r="G862" s="105"/>
      <c r="H862" s="105"/>
      <c r="I862" s="105"/>
      <c r="J862" s="105"/>
      <c r="K862" s="105"/>
    </row>
    <row r="863" spans="3:11" ht="15" thickBot="1">
      <c r="C863" s="105"/>
      <c r="D863" s="105"/>
      <c r="E863" s="105"/>
      <c r="F863" s="105"/>
      <c r="G863" s="105"/>
      <c r="H863" s="105"/>
      <c r="I863" s="105"/>
      <c r="J863" s="105"/>
      <c r="K863" s="105"/>
    </row>
    <row r="864" spans="3:11" ht="15" thickBot="1">
      <c r="C864" s="105"/>
      <c r="D864" s="105"/>
      <c r="E864" s="105"/>
      <c r="F864" s="105"/>
      <c r="G864" s="105"/>
      <c r="H864" s="105"/>
      <c r="I864" s="105"/>
      <c r="J864" s="105"/>
      <c r="K864" s="105"/>
    </row>
    <row r="865" spans="3:11" ht="15" thickBot="1">
      <c r="C865" s="105"/>
      <c r="D865" s="105"/>
      <c r="E865" s="105"/>
      <c r="F865" s="105"/>
      <c r="G865" s="105"/>
      <c r="H865" s="105"/>
      <c r="I865" s="105"/>
      <c r="J865" s="105"/>
      <c r="K865" s="105"/>
    </row>
    <row r="866" spans="3:11" ht="15" thickBot="1">
      <c r="C866" s="105"/>
      <c r="D866" s="105"/>
      <c r="E866" s="105"/>
      <c r="F866" s="105"/>
      <c r="G866" s="105"/>
      <c r="H866" s="105"/>
      <c r="I866" s="105"/>
      <c r="J866" s="105"/>
      <c r="K866" s="105"/>
    </row>
    <row r="867" spans="3:11" ht="15" thickBot="1">
      <c r="C867" s="105"/>
      <c r="D867" s="105"/>
      <c r="E867" s="105"/>
      <c r="F867" s="105"/>
      <c r="G867" s="105"/>
      <c r="H867" s="105"/>
      <c r="I867" s="105"/>
      <c r="J867" s="105"/>
      <c r="K867" s="105"/>
    </row>
    <row r="868" spans="3:11" ht="15" thickBot="1">
      <c r="C868" s="105"/>
      <c r="D868" s="105"/>
      <c r="E868" s="105"/>
      <c r="F868" s="105"/>
      <c r="G868" s="105"/>
      <c r="H868" s="105"/>
      <c r="I868" s="105"/>
      <c r="J868" s="105"/>
      <c r="K868" s="105"/>
    </row>
    <row r="869" spans="3:11" ht="15" thickBot="1">
      <c r="C869" s="105"/>
      <c r="D869" s="105"/>
      <c r="E869" s="105"/>
      <c r="F869" s="105"/>
      <c r="G869" s="105"/>
      <c r="H869" s="105"/>
      <c r="I869" s="105"/>
      <c r="J869" s="105"/>
      <c r="K869" s="105"/>
    </row>
    <row r="870" spans="3:11" ht="15" thickBot="1">
      <c r="C870" s="105"/>
      <c r="D870" s="105"/>
      <c r="E870" s="105"/>
      <c r="F870" s="105"/>
      <c r="G870" s="105"/>
      <c r="H870" s="105"/>
      <c r="I870" s="105"/>
      <c r="J870" s="105"/>
      <c r="K870" s="105"/>
    </row>
    <row r="871" spans="3:11" ht="15" thickBot="1">
      <c r="C871" s="105"/>
      <c r="D871" s="105"/>
      <c r="E871" s="105"/>
      <c r="F871" s="105"/>
      <c r="G871" s="105"/>
      <c r="H871" s="105"/>
      <c r="I871" s="105"/>
      <c r="J871" s="105"/>
      <c r="K871" s="105"/>
    </row>
    <row r="872" spans="3:11" ht="15" thickBot="1">
      <c r="C872" s="105"/>
      <c r="D872" s="105"/>
      <c r="E872" s="105"/>
      <c r="F872" s="105"/>
      <c r="G872" s="105"/>
      <c r="H872" s="105"/>
      <c r="I872" s="105"/>
      <c r="J872" s="105"/>
      <c r="K872" s="105"/>
    </row>
    <row r="873" spans="3:11" ht="15" thickBot="1">
      <c r="C873" s="105"/>
      <c r="D873" s="105"/>
      <c r="E873" s="105"/>
      <c r="F873" s="105"/>
      <c r="G873" s="105"/>
      <c r="H873" s="105"/>
      <c r="I873" s="105"/>
      <c r="J873" s="105"/>
      <c r="K873" s="105"/>
    </row>
    <row r="874" spans="3:11" ht="15" thickBot="1">
      <c r="C874" s="105"/>
      <c r="D874" s="105"/>
      <c r="E874" s="105"/>
      <c r="F874" s="105"/>
      <c r="G874" s="105"/>
      <c r="H874" s="105"/>
      <c r="I874" s="105"/>
      <c r="J874" s="105"/>
      <c r="K874" s="105"/>
    </row>
    <row r="875" spans="3:11" ht="15" thickBot="1">
      <c r="C875" s="105"/>
      <c r="D875" s="105"/>
      <c r="E875" s="105"/>
      <c r="F875" s="105"/>
      <c r="G875" s="105"/>
      <c r="H875" s="105"/>
      <c r="I875" s="105"/>
      <c r="J875" s="105"/>
      <c r="K875" s="105"/>
    </row>
    <row r="876" spans="3:11" ht="15" thickBot="1">
      <c r="C876" s="105"/>
      <c r="D876" s="105"/>
      <c r="E876" s="105"/>
      <c r="F876" s="105"/>
      <c r="G876" s="105"/>
      <c r="H876" s="105"/>
      <c r="I876" s="105"/>
      <c r="J876" s="105"/>
      <c r="K876" s="105"/>
    </row>
    <row r="877" spans="3:11" ht="15" thickBot="1">
      <c r="C877" s="105"/>
      <c r="D877" s="105"/>
      <c r="E877" s="105"/>
      <c r="F877" s="105"/>
      <c r="G877" s="105"/>
      <c r="H877" s="105"/>
      <c r="I877" s="105"/>
      <c r="J877" s="105"/>
      <c r="K877" s="105"/>
    </row>
    <row r="878" spans="3:11" ht="15" thickBot="1">
      <c r="C878" s="105"/>
      <c r="D878" s="105"/>
      <c r="E878" s="105"/>
      <c r="F878" s="105"/>
      <c r="G878" s="105"/>
      <c r="H878" s="105"/>
      <c r="I878" s="105"/>
      <c r="J878" s="105"/>
      <c r="K878" s="105"/>
    </row>
    <row r="879" spans="3:11" ht="15" thickBot="1">
      <c r="C879" s="105"/>
      <c r="D879" s="105"/>
      <c r="E879" s="105"/>
      <c r="F879" s="105"/>
      <c r="G879" s="105"/>
      <c r="H879" s="105"/>
      <c r="I879" s="105"/>
      <c r="J879" s="105"/>
      <c r="K879" s="105"/>
    </row>
    <row r="880" spans="3:11" ht="15" thickBot="1">
      <c r="C880" s="105"/>
      <c r="D880" s="105"/>
      <c r="E880" s="105"/>
      <c r="F880" s="105"/>
      <c r="G880" s="105"/>
      <c r="H880" s="105"/>
      <c r="I880" s="105"/>
      <c r="J880" s="105"/>
      <c r="K880" s="105"/>
    </row>
    <row r="881" spans="3:11" ht="15" thickBot="1">
      <c r="C881" s="105"/>
      <c r="D881" s="105"/>
      <c r="E881" s="105"/>
      <c r="F881" s="105"/>
      <c r="G881" s="105"/>
      <c r="H881" s="105"/>
      <c r="I881" s="105"/>
      <c r="J881" s="105"/>
      <c r="K881" s="105"/>
    </row>
    <row r="882" spans="3:11" ht="15" thickBot="1">
      <c r="C882" s="105"/>
      <c r="D882" s="105"/>
      <c r="E882" s="105"/>
      <c r="F882" s="105"/>
      <c r="G882" s="105"/>
      <c r="H882" s="105"/>
      <c r="I882" s="105"/>
      <c r="J882" s="105"/>
      <c r="K882" s="105"/>
    </row>
    <row r="883" spans="3:11" ht="15" thickBot="1">
      <c r="C883" s="105"/>
      <c r="D883" s="105"/>
      <c r="E883" s="105"/>
      <c r="F883" s="105"/>
      <c r="G883" s="105"/>
      <c r="H883" s="105"/>
      <c r="I883" s="105"/>
      <c r="J883" s="105"/>
      <c r="K883" s="105"/>
    </row>
    <row r="884" spans="3:11" ht="15" thickBot="1">
      <c r="C884" s="105"/>
      <c r="D884" s="105"/>
      <c r="E884" s="105"/>
      <c r="F884" s="105"/>
      <c r="G884" s="105"/>
      <c r="H884" s="105"/>
      <c r="I884" s="105"/>
      <c r="J884" s="105"/>
      <c r="K884" s="105"/>
    </row>
    <row r="885" spans="3:11" ht="15" thickBot="1">
      <c r="C885" s="105"/>
      <c r="D885" s="105"/>
      <c r="E885" s="105"/>
      <c r="F885" s="105"/>
      <c r="G885" s="105"/>
      <c r="H885" s="105"/>
      <c r="I885" s="105"/>
      <c r="J885" s="105"/>
      <c r="K885" s="105"/>
    </row>
    <row r="886" spans="3:11" ht="15" thickBot="1">
      <c r="C886" s="105"/>
      <c r="D886" s="105"/>
      <c r="E886" s="105"/>
      <c r="F886" s="105"/>
      <c r="G886" s="105"/>
      <c r="H886" s="105"/>
      <c r="I886" s="105"/>
      <c r="J886" s="105"/>
      <c r="K886" s="105"/>
    </row>
    <row r="887" spans="3:11" ht="15" thickBot="1">
      <c r="C887" s="105"/>
      <c r="D887" s="105"/>
      <c r="E887" s="105"/>
      <c r="F887" s="105"/>
      <c r="G887" s="105"/>
      <c r="H887" s="105"/>
      <c r="I887" s="105"/>
      <c r="J887" s="105"/>
      <c r="K887" s="105"/>
    </row>
    <row r="888" spans="3:11" ht="15" thickBot="1">
      <c r="C888" s="105"/>
      <c r="D888" s="105"/>
      <c r="E888" s="105"/>
      <c r="F888" s="105"/>
      <c r="G888" s="105"/>
      <c r="H888" s="105"/>
      <c r="I888" s="105"/>
      <c r="J888" s="105"/>
      <c r="K888" s="105"/>
    </row>
    <row r="889" spans="3:11" ht="15" thickBot="1">
      <c r="C889" s="105"/>
      <c r="D889" s="105"/>
      <c r="E889" s="105"/>
      <c r="F889" s="105"/>
      <c r="G889" s="105"/>
      <c r="H889" s="105"/>
      <c r="I889" s="105"/>
      <c r="J889" s="105"/>
      <c r="K889" s="105"/>
    </row>
    <row r="890" spans="3:11" ht="15" thickBot="1">
      <c r="C890" s="105"/>
      <c r="D890" s="105"/>
      <c r="E890" s="105"/>
      <c r="F890" s="105"/>
      <c r="G890" s="105"/>
      <c r="H890" s="105"/>
      <c r="I890" s="105"/>
      <c r="J890" s="105"/>
      <c r="K890" s="105"/>
    </row>
    <row r="891" spans="3:11" ht="15" thickBot="1">
      <c r="C891" s="105"/>
      <c r="D891" s="105"/>
      <c r="E891" s="105"/>
      <c r="F891" s="105"/>
      <c r="G891" s="105"/>
      <c r="H891" s="105"/>
      <c r="I891" s="105"/>
      <c r="J891" s="105"/>
      <c r="K891" s="105"/>
    </row>
    <row r="892" spans="3:11" ht="15" thickBot="1">
      <c r="C892" s="105"/>
      <c r="D892" s="105"/>
      <c r="E892" s="105"/>
      <c r="F892" s="105"/>
      <c r="G892" s="105"/>
      <c r="H892" s="105"/>
      <c r="I892" s="105"/>
      <c r="J892" s="105"/>
      <c r="K892" s="105"/>
    </row>
    <row r="893" spans="3:11" ht="15" thickBot="1">
      <c r="C893" s="105"/>
      <c r="D893" s="105"/>
      <c r="E893" s="105"/>
      <c r="F893" s="105"/>
      <c r="G893" s="105"/>
      <c r="H893" s="105"/>
      <c r="I893" s="105"/>
      <c r="J893" s="105"/>
      <c r="K893" s="105"/>
    </row>
    <row r="894" spans="3:11" ht="15" thickBot="1">
      <c r="C894" s="105"/>
      <c r="D894" s="105"/>
      <c r="E894" s="105"/>
      <c r="F894" s="105"/>
      <c r="G894" s="105"/>
      <c r="H894" s="105"/>
      <c r="I894" s="105"/>
      <c r="J894" s="105"/>
      <c r="K894" s="105"/>
    </row>
    <row r="895" spans="3:11" ht="15" thickBot="1">
      <c r="C895" s="105"/>
      <c r="D895" s="105"/>
      <c r="E895" s="105"/>
      <c r="F895" s="105"/>
      <c r="G895" s="105"/>
      <c r="H895" s="105"/>
      <c r="I895" s="105"/>
      <c r="J895" s="105"/>
      <c r="K895" s="105"/>
    </row>
    <row r="896" spans="3:11" ht="15" thickBot="1">
      <c r="C896" s="105"/>
      <c r="D896" s="105"/>
      <c r="E896" s="105"/>
      <c r="F896" s="105"/>
      <c r="G896" s="105"/>
      <c r="H896" s="105"/>
      <c r="I896" s="105"/>
      <c r="J896" s="105"/>
      <c r="K896" s="105"/>
    </row>
    <row r="897" spans="3:11" ht="15" thickBot="1">
      <c r="C897" s="105"/>
      <c r="D897" s="105"/>
      <c r="E897" s="105"/>
      <c r="F897" s="105"/>
      <c r="G897" s="105"/>
      <c r="H897" s="105"/>
      <c r="I897" s="105"/>
      <c r="J897" s="105"/>
      <c r="K897" s="105"/>
    </row>
    <row r="898" spans="3:11" ht="15" thickBot="1">
      <c r="C898" s="105"/>
      <c r="D898" s="105"/>
      <c r="E898" s="105"/>
      <c r="F898" s="105"/>
      <c r="G898" s="105"/>
      <c r="H898" s="105"/>
      <c r="I898" s="105"/>
      <c r="J898" s="105"/>
      <c r="K898" s="105"/>
    </row>
    <row r="899" spans="3:11" ht="15" thickBot="1">
      <c r="C899" s="105"/>
      <c r="D899" s="105"/>
      <c r="E899" s="105"/>
      <c r="F899" s="105"/>
      <c r="G899" s="105"/>
      <c r="H899" s="105"/>
      <c r="I899" s="105"/>
      <c r="J899" s="105"/>
      <c r="K899" s="105"/>
    </row>
    <row r="900" spans="3:11" ht="15" thickBot="1">
      <c r="C900" s="105"/>
      <c r="D900" s="105"/>
      <c r="E900" s="105"/>
      <c r="F900" s="105"/>
      <c r="G900" s="105"/>
      <c r="H900" s="105"/>
      <c r="I900" s="105"/>
      <c r="J900" s="105"/>
      <c r="K900" s="105"/>
    </row>
    <row r="901" spans="3:11" ht="15" thickBot="1">
      <c r="C901" s="105"/>
      <c r="D901" s="105"/>
      <c r="E901" s="105"/>
      <c r="F901" s="105"/>
      <c r="G901" s="105"/>
      <c r="H901" s="105"/>
      <c r="I901" s="105"/>
      <c r="J901" s="105"/>
      <c r="K901" s="105"/>
    </row>
    <row r="902" spans="3:11" ht="15" thickBot="1">
      <c r="C902" s="105"/>
      <c r="D902" s="105"/>
      <c r="E902" s="105"/>
      <c r="F902" s="105"/>
      <c r="G902" s="105"/>
      <c r="H902" s="105"/>
      <c r="I902" s="105"/>
      <c r="J902" s="105"/>
      <c r="K902" s="105"/>
    </row>
    <row r="903" spans="3:11" ht="15" thickBot="1">
      <c r="C903" s="105"/>
      <c r="D903" s="105"/>
      <c r="E903" s="105"/>
      <c r="F903" s="105"/>
      <c r="G903" s="105"/>
      <c r="H903" s="105"/>
      <c r="I903" s="105"/>
      <c r="J903" s="105"/>
      <c r="K903" s="105"/>
    </row>
    <row r="904" spans="3:11" ht="15" thickBot="1">
      <c r="C904" s="105"/>
      <c r="D904" s="105"/>
      <c r="E904" s="105"/>
      <c r="F904" s="105"/>
      <c r="G904" s="105"/>
      <c r="H904" s="105"/>
      <c r="I904" s="105"/>
      <c r="J904" s="105"/>
      <c r="K904" s="105"/>
    </row>
    <row r="905" spans="3:11" ht="15" thickBot="1">
      <c r="C905" s="105"/>
      <c r="D905" s="105"/>
      <c r="E905" s="105"/>
      <c r="F905" s="105"/>
      <c r="G905" s="105"/>
      <c r="H905" s="105"/>
      <c r="I905" s="105"/>
      <c r="J905" s="105"/>
      <c r="K905" s="105"/>
    </row>
    <row r="906" spans="3:11" ht="15" thickBot="1">
      <c r="C906" s="105"/>
      <c r="D906" s="105"/>
      <c r="E906" s="105"/>
      <c r="F906" s="105"/>
      <c r="G906" s="105"/>
      <c r="H906" s="105"/>
      <c r="I906" s="105"/>
      <c r="J906" s="105"/>
      <c r="K906" s="105"/>
    </row>
    <row r="907" spans="3:11" ht="15" thickBot="1">
      <c r="C907" s="105"/>
      <c r="D907" s="105"/>
      <c r="E907" s="105"/>
      <c r="F907" s="105"/>
      <c r="G907" s="105"/>
      <c r="H907" s="105"/>
      <c r="I907" s="105"/>
      <c r="J907" s="105"/>
      <c r="K907" s="105"/>
    </row>
    <row r="908" spans="3:11" ht="15" thickBot="1">
      <c r="C908" s="105"/>
      <c r="D908" s="105"/>
      <c r="E908" s="105"/>
      <c r="F908" s="105"/>
      <c r="G908" s="105"/>
      <c r="H908" s="105"/>
      <c r="I908" s="105"/>
      <c r="J908" s="105"/>
      <c r="K908" s="105"/>
    </row>
    <row r="909" spans="3:11" ht="15" thickBot="1">
      <c r="C909" s="105"/>
      <c r="D909" s="105"/>
      <c r="E909" s="105"/>
      <c r="F909" s="105"/>
      <c r="G909" s="105"/>
      <c r="H909" s="105"/>
      <c r="I909" s="105"/>
      <c r="J909" s="105"/>
      <c r="K909" s="105"/>
    </row>
    <row r="910" spans="3:11" ht="15" thickBot="1">
      <c r="C910" s="105"/>
      <c r="D910" s="105"/>
      <c r="E910" s="105"/>
      <c r="F910" s="105"/>
      <c r="G910" s="105"/>
      <c r="H910" s="105"/>
      <c r="I910" s="105"/>
      <c r="J910" s="105"/>
      <c r="K910" s="105"/>
    </row>
    <row r="911" spans="3:11" ht="15" thickBot="1">
      <c r="C911" s="105"/>
      <c r="D911" s="105"/>
      <c r="E911" s="105"/>
      <c r="F911" s="105"/>
      <c r="G911" s="105"/>
      <c r="H911" s="105"/>
      <c r="I911" s="105"/>
      <c r="J911" s="105"/>
      <c r="K911" s="105"/>
    </row>
    <row r="912" spans="3:11" ht="15" thickBot="1">
      <c r="C912" s="105"/>
      <c r="D912" s="105"/>
      <c r="E912" s="105"/>
      <c r="F912" s="105"/>
      <c r="G912" s="105"/>
      <c r="H912" s="105"/>
      <c r="I912" s="105"/>
      <c r="J912" s="105"/>
      <c r="K912" s="105"/>
    </row>
    <row r="913" spans="3:11" ht="15" thickBot="1">
      <c r="C913" s="105"/>
      <c r="D913" s="105"/>
      <c r="E913" s="105"/>
      <c r="F913" s="105"/>
      <c r="G913" s="105"/>
      <c r="H913" s="105"/>
      <c r="I913" s="105"/>
      <c r="J913" s="105"/>
      <c r="K913" s="105"/>
    </row>
    <row r="914" spans="3:11" ht="15" thickBot="1">
      <c r="C914" s="105"/>
      <c r="D914" s="105"/>
      <c r="E914" s="105"/>
      <c r="F914" s="105"/>
      <c r="G914" s="105"/>
      <c r="H914" s="105"/>
      <c r="I914" s="105"/>
      <c r="J914" s="105"/>
      <c r="K914" s="105"/>
    </row>
    <row r="915" spans="3:11" ht="15" thickBot="1">
      <c r="C915" s="105"/>
      <c r="D915" s="105"/>
      <c r="E915" s="105"/>
      <c r="F915" s="105"/>
      <c r="G915" s="105"/>
      <c r="H915" s="105"/>
      <c r="I915" s="105"/>
      <c r="J915" s="105"/>
      <c r="K915" s="105"/>
    </row>
    <row r="916" spans="3:11" ht="15" thickBot="1">
      <c r="C916" s="105"/>
      <c r="D916" s="105"/>
      <c r="E916" s="105"/>
      <c r="F916" s="105"/>
      <c r="G916" s="105"/>
      <c r="H916" s="105"/>
      <c r="I916" s="105"/>
      <c r="J916" s="105"/>
      <c r="K916" s="105"/>
    </row>
    <row r="917" spans="3:11" ht="15" thickBot="1">
      <c r="C917" s="105"/>
      <c r="D917" s="105"/>
      <c r="E917" s="105"/>
      <c r="F917" s="105"/>
      <c r="G917" s="105"/>
      <c r="H917" s="105"/>
      <c r="I917" s="105"/>
      <c r="J917" s="105"/>
      <c r="K917" s="105"/>
    </row>
    <row r="918" spans="3:11" ht="15" thickBot="1">
      <c r="C918" s="105"/>
      <c r="D918" s="105"/>
      <c r="E918" s="105"/>
      <c r="F918" s="105"/>
      <c r="G918" s="105"/>
      <c r="H918" s="105"/>
      <c r="I918" s="105"/>
      <c r="J918" s="105"/>
      <c r="K918" s="105"/>
    </row>
    <row r="919" spans="3:11" ht="15" thickBot="1">
      <c r="C919" s="105"/>
      <c r="D919" s="105"/>
      <c r="E919" s="105"/>
      <c r="F919" s="105"/>
      <c r="G919" s="105"/>
      <c r="H919" s="105"/>
      <c r="I919" s="105"/>
      <c r="J919" s="105"/>
      <c r="K919" s="105"/>
    </row>
    <row r="920" spans="3:11" ht="15" thickBot="1">
      <c r="C920" s="105"/>
      <c r="D920" s="105"/>
      <c r="E920" s="105"/>
      <c r="F920" s="105"/>
      <c r="G920" s="105"/>
      <c r="H920" s="105"/>
      <c r="I920" s="105"/>
      <c r="J920" s="105"/>
      <c r="K920" s="105"/>
    </row>
    <row r="921" spans="3:11" ht="15" thickBot="1">
      <c r="C921" s="105"/>
      <c r="D921" s="105"/>
      <c r="E921" s="105"/>
      <c r="F921" s="105"/>
      <c r="G921" s="105"/>
      <c r="H921" s="105"/>
      <c r="I921" s="105"/>
      <c r="J921" s="105"/>
      <c r="K921" s="105"/>
    </row>
    <row r="922" spans="3:11" ht="15" thickBot="1">
      <c r="C922" s="105"/>
      <c r="D922" s="105"/>
      <c r="E922" s="105"/>
      <c r="F922" s="105"/>
      <c r="G922" s="105"/>
      <c r="H922" s="105"/>
      <c r="I922" s="105"/>
      <c r="J922" s="105"/>
      <c r="K922" s="105"/>
    </row>
    <row r="923" spans="3:11" ht="15" thickBot="1">
      <c r="C923" s="105"/>
      <c r="D923" s="105"/>
      <c r="E923" s="105"/>
      <c r="F923" s="105"/>
      <c r="G923" s="105"/>
      <c r="H923" s="105"/>
      <c r="I923" s="105"/>
      <c r="J923" s="105"/>
      <c r="K923" s="105"/>
    </row>
    <row r="924" spans="3:11" ht="15" thickBot="1">
      <c r="C924" s="105"/>
      <c r="D924" s="105"/>
      <c r="E924" s="105"/>
      <c r="F924" s="105"/>
      <c r="G924" s="105"/>
      <c r="H924" s="105"/>
      <c r="I924" s="105"/>
      <c r="J924" s="105"/>
      <c r="K924" s="105"/>
    </row>
    <row r="925" spans="3:11" ht="15" thickBot="1">
      <c r="C925" s="105"/>
      <c r="D925" s="105"/>
      <c r="E925" s="105"/>
      <c r="F925" s="105"/>
      <c r="G925" s="105"/>
      <c r="H925" s="105"/>
      <c r="I925" s="105"/>
      <c r="J925" s="105"/>
      <c r="K925" s="105"/>
    </row>
    <row r="926" spans="3:11" ht="15" thickBot="1">
      <c r="C926" s="105"/>
      <c r="D926" s="105"/>
      <c r="E926" s="105"/>
      <c r="F926" s="105"/>
      <c r="G926" s="105"/>
      <c r="H926" s="105"/>
      <c r="I926" s="105"/>
      <c r="J926" s="105"/>
      <c r="K926" s="105"/>
    </row>
    <row r="927" spans="3:11" ht="15" thickBot="1">
      <c r="C927" s="105"/>
      <c r="D927" s="105"/>
      <c r="E927" s="105"/>
      <c r="F927" s="105"/>
      <c r="G927" s="105"/>
      <c r="H927" s="105"/>
      <c r="I927" s="105"/>
      <c r="J927" s="105"/>
      <c r="K927" s="105"/>
    </row>
    <row r="928" spans="3:11" ht="15" thickBot="1">
      <c r="C928" s="105"/>
      <c r="D928" s="105"/>
      <c r="E928" s="105"/>
      <c r="F928" s="105"/>
      <c r="G928" s="105"/>
      <c r="H928" s="105"/>
      <c r="I928" s="105"/>
      <c r="J928" s="105"/>
      <c r="K928" s="105"/>
    </row>
    <row r="929" spans="3:11" ht="15" thickBot="1">
      <c r="C929" s="105"/>
      <c r="D929" s="105"/>
      <c r="E929" s="105"/>
      <c r="F929" s="105"/>
      <c r="G929" s="105"/>
      <c r="H929" s="105"/>
      <c r="I929" s="105"/>
      <c r="J929" s="105"/>
      <c r="K929" s="105"/>
    </row>
    <row r="930" spans="3:11" ht="15" thickBot="1">
      <c r="C930" s="105"/>
      <c r="D930" s="105"/>
      <c r="E930" s="105"/>
      <c r="F930" s="105"/>
      <c r="G930" s="105"/>
      <c r="H930" s="105"/>
      <c r="I930" s="105"/>
      <c r="J930" s="105"/>
      <c r="K930" s="105"/>
    </row>
    <row r="931" spans="3:11" ht="15" thickBot="1">
      <c r="C931" s="105"/>
      <c r="D931" s="105"/>
      <c r="E931" s="105"/>
      <c r="F931" s="105"/>
      <c r="G931" s="105"/>
      <c r="H931" s="105"/>
      <c r="I931" s="105"/>
      <c r="J931" s="105"/>
      <c r="K931" s="105"/>
    </row>
    <row r="932" spans="3:11" ht="15" thickBot="1">
      <c r="C932" s="105"/>
      <c r="D932" s="105"/>
      <c r="E932" s="105"/>
      <c r="F932" s="105"/>
      <c r="G932" s="105"/>
      <c r="H932" s="105"/>
      <c r="I932" s="105"/>
      <c r="J932" s="105"/>
      <c r="K932" s="105"/>
    </row>
    <row r="933" spans="3:11" ht="15" thickBot="1">
      <c r="C933" s="105"/>
      <c r="D933" s="105"/>
      <c r="E933" s="105"/>
      <c r="F933" s="105"/>
      <c r="G933" s="105"/>
      <c r="H933" s="105"/>
      <c r="I933" s="105"/>
      <c r="J933" s="105"/>
      <c r="K933" s="105"/>
    </row>
    <row r="934" spans="3:11" ht="15" thickBot="1">
      <c r="C934" s="105"/>
      <c r="D934" s="105"/>
      <c r="E934" s="105"/>
      <c r="F934" s="105"/>
      <c r="G934" s="105"/>
      <c r="H934" s="105"/>
      <c r="I934" s="105"/>
      <c r="J934" s="105"/>
      <c r="K934" s="105"/>
    </row>
    <row r="935" spans="3:11" ht="15" thickBot="1">
      <c r="C935" s="105"/>
      <c r="D935" s="105"/>
      <c r="E935" s="105"/>
      <c r="F935" s="105"/>
      <c r="G935" s="105"/>
      <c r="H935" s="105"/>
      <c r="I935" s="105"/>
      <c r="J935" s="105"/>
      <c r="K935" s="105"/>
    </row>
    <row r="936" spans="3:11" ht="15" thickBot="1">
      <c r="C936" s="105"/>
      <c r="D936" s="105"/>
      <c r="E936" s="105"/>
      <c r="F936" s="105"/>
      <c r="G936" s="105"/>
      <c r="H936" s="105"/>
      <c r="I936" s="105"/>
      <c r="J936" s="105"/>
      <c r="K936" s="105"/>
    </row>
    <row r="937" spans="3:11" ht="15" thickBot="1">
      <c r="C937" s="105"/>
      <c r="D937" s="105"/>
      <c r="E937" s="105"/>
      <c r="F937" s="105"/>
      <c r="G937" s="105"/>
      <c r="H937" s="105"/>
      <c r="I937" s="105"/>
      <c r="J937" s="105"/>
      <c r="K937" s="105"/>
    </row>
    <row r="938" spans="3:11" ht="15" thickBot="1">
      <c r="C938" s="105"/>
      <c r="D938" s="105"/>
      <c r="E938" s="105"/>
      <c r="F938" s="105"/>
      <c r="G938" s="105"/>
      <c r="H938" s="105"/>
      <c r="I938" s="105"/>
      <c r="J938" s="105"/>
      <c r="K938" s="105"/>
    </row>
    <row r="939" spans="3:11" ht="15" thickBot="1">
      <c r="C939" s="105"/>
      <c r="D939" s="105"/>
      <c r="E939" s="105"/>
      <c r="F939" s="105"/>
      <c r="G939" s="105"/>
      <c r="H939" s="105"/>
      <c r="I939" s="105"/>
      <c r="J939" s="105"/>
      <c r="K939" s="105"/>
    </row>
    <row r="940" spans="3:11" ht="15" thickBot="1">
      <c r="C940" s="105"/>
      <c r="D940" s="105"/>
      <c r="E940" s="105"/>
      <c r="F940" s="105"/>
      <c r="G940" s="105"/>
      <c r="H940" s="105"/>
      <c r="I940" s="105"/>
      <c r="J940" s="105"/>
      <c r="K940" s="105"/>
    </row>
    <row r="941" spans="3:11" ht="15" thickBot="1">
      <c r="C941" s="105"/>
      <c r="D941" s="105"/>
      <c r="E941" s="105"/>
      <c r="F941" s="105"/>
      <c r="G941" s="105"/>
      <c r="H941" s="105"/>
      <c r="I941" s="105"/>
      <c r="J941" s="105"/>
      <c r="K941" s="105"/>
    </row>
    <row r="942" spans="3:11" ht="15" thickBot="1">
      <c r="C942" s="105"/>
      <c r="D942" s="105"/>
      <c r="E942" s="105"/>
      <c r="F942" s="105"/>
      <c r="G942" s="105"/>
      <c r="H942" s="105"/>
      <c r="I942" s="105"/>
      <c r="J942" s="105"/>
      <c r="K942" s="105"/>
    </row>
    <row r="943" spans="3:11" ht="15" thickBot="1">
      <c r="C943" s="105"/>
      <c r="D943" s="105"/>
      <c r="E943" s="105"/>
      <c r="F943" s="105"/>
      <c r="G943" s="105"/>
      <c r="H943" s="105"/>
      <c r="I943" s="105"/>
      <c r="J943" s="105"/>
      <c r="K943" s="105"/>
    </row>
    <row r="944" spans="3:11" ht="15" thickBot="1">
      <c r="C944" s="105"/>
      <c r="D944" s="105"/>
      <c r="E944" s="105"/>
      <c r="F944" s="105"/>
      <c r="G944" s="105"/>
      <c r="H944" s="105"/>
      <c r="I944" s="105"/>
      <c r="J944" s="105"/>
      <c r="K944" s="105"/>
    </row>
    <row r="945" spans="3:11" ht="15" thickBot="1">
      <c r="C945" s="105"/>
      <c r="D945" s="105"/>
      <c r="E945" s="105"/>
      <c r="F945" s="105"/>
      <c r="G945" s="105"/>
      <c r="H945" s="105"/>
      <c r="I945" s="105"/>
      <c r="J945" s="105"/>
      <c r="K945" s="105"/>
    </row>
    <row r="946" spans="3:11" ht="15" thickBot="1">
      <c r="C946" s="105"/>
      <c r="D946" s="105"/>
      <c r="E946" s="105"/>
      <c r="F946" s="105"/>
      <c r="G946" s="105"/>
      <c r="H946" s="105"/>
      <c r="I946" s="105"/>
      <c r="J946" s="105"/>
      <c r="K946" s="105"/>
    </row>
    <row r="947" spans="3:11" ht="15" thickBot="1">
      <c r="C947" s="105"/>
      <c r="D947" s="105"/>
      <c r="E947" s="105"/>
      <c r="F947" s="105"/>
      <c r="G947" s="105"/>
      <c r="H947" s="105"/>
      <c r="I947" s="105"/>
      <c r="J947" s="105"/>
      <c r="K947" s="105"/>
    </row>
    <row r="948" spans="3:11" ht="15" thickBot="1">
      <c r="C948" s="105"/>
      <c r="D948" s="105"/>
      <c r="E948" s="105"/>
      <c r="F948" s="105"/>
      <c r="G948" s="105"/>
      <c r="H948" s="105"/>
      <c r="I948" s="105"/>
      <c r="J948" s="105"/>
      <c r="K948" s="105"/>
    </row>
    <row r="949" spans="3:11" ht="15" thickBot="1">
      <c r="C949" s="105"/>
      <c r="D949" s="105"/>
      <c r="E949" s="105"/>
      <c r="F949" s="105"/>
      <c r="G949" s="105"/>
      <c r="H949" s="105"/>
      <c r="I949" s="105"/>
      <c r="J949" s="105"/>
      <c r="K949" s="105"/>
    </row>
    <row r="950" spans="3:11" ht="15" thickBot="1">
      <c r="C950" s="105"/>
      <c r="D950" s="105"/>
      <c r="E950" s="105"/>
      <c r="F950" s="105"/>
      <c r="G950" s="105"/>
      <c r="H950" s="105"/>
      <c r="I950" s="105"/>
      <c r="J950" s="105"/>
      <c r="K950" s="105"/>
    </row>
    <row r="951" spans="3:11" ht="15" thickBot="1">
      <c r="C951" s="105"/>
      <c r="D951" s="105"/>
      <c r="E951" s="105"/>
      <c r="F951" s="105"/>
      <c r="G951" s="105"/>
      <c r="H951" s="105"/>
      <c r="I951" s="105"/>
      <c r="J951" s="105"/>
      <c r="K951" s="105"/>
    </row>
    <row r="952" spans="3:11" ht="15" thickBot="1">
      <c r="C952" s="105"/>
      <c r="D952" s="105"/>
      <c r="E952" s="105"/>
      <c r="F952" s="105"/>
      <c r="G952" s="105"/>
      <c r="H952" s="105"/>
      <c r="I952" s="105"/>
      <c r="J952" s="105"/>
      <c r="K952" s="105"/>
    </row>
    <row r="953" spans="3:11" ht="15" thickBot="1">
      <c r="C953" s="105"/>
      <c r="D953" s="105"/>
      <c r="E953" s="105"/>
      <c r="F953" s="105"/>
      <c r="G953" s="105"/>
      <c r="H953" s="105"/>
      <c r="I953" s="105"/>
      <c r="J953" s="105"/>
      <c r="K953" s="105"/>
    </row>
    <row r="954" spans="3:11" ht="15" thickBot="1">
      <c r="C954" s="105"/>
      <c r="D954" s="105"/>
      <c r="E954" s="105"/>
      <c r="F954" s="105"/>
      <c r="G954" s="105"/>
      <c r="H954" s="105"/>
      <c r="I954" s="105"/>
      <c r="J954" s="105"/>
      <c r="K954" s="105"/>
    </row>
    <row r="955" spans="3:11" ht="15" thickBot="1">
      <c r="C955" s="105"/>
      <c r="D955" s="105"/>
      <c r="E955" s="105"/>
      <c r="F955" s="105"/>
      <c r="G955" s="105"/>
      <c r="H955" s="105"/>
      <c r="I955" s="105"/>
      <c r="J955" s="105"/>
      <c r="K955" s="105"/>
    </row>
    <row r="956" spans="3:11" ht="15" thickBot="1">
      <c r="C956" s="105"/>
      <c r="D956" s="105"/>
      <c r="E956" s="105"/>
      <c r="F956" s="105"/>
      <c r="G956" s="105"/>
      <c r="H956" s="105"/>
      <c r="I956" s="105"/>
      <c r="J956" s="105"/>
      <c r="K956" s="105"/>
    </row>
    <row r="957" spans="3:11" ht="15" thickBot="1">
      <c r="C957" s="105"/>
      <c r="D957" s="105"/>
      <c r="E957" s="105"/>
      <c r="F957" s="105"/>
      <c r="G957" s="105"/>
      <c r="H957" s="105"/>
      <c r="I957" s="105"/>
      <c r="J957" s="105"/>
      <c r="K957" s="105"/>
    </row>
    <row r="958" spans="3:11" ht="15" thickBot="1">
      <c r="C958" s="105"/>
      <c r="D958" s="105"/>
      <c r="E958" s="105"/>
      <c r="F958" s="105"/>
      <c r="G958" s="105"/>
      <c r="H958" s="105"/>
      <c r="I958" s="105"/>
      <c r="J958" s="105"/>
      <c r="K958" s="105"/>
    </row>
    <row r="959" spans="3:11" ht="15" thickBot="1">
      <c r="C959" s="105"/>
      <c r="D959" s="105"/>
      <c r="E959" s="105"/>
      <c r="F959" s="105"/>
      <c r="G959" s="105"/>
      <c r="H959" s="105"/>
      <c r="I959" s="105"/>
      <c r="J959" s="105"/>
      <c r="K959" s="105"/>
    </row>
    <row r="960" spans="3:11" ht="15" thickBot="1">
      <c r="C960" s="105"/>
      <c r="D960" s="105"/>
      <c r="E960" s="105"/>
      <c r="F960" s="105"/>
      <c r="G960" s="105"/>
      <c r="H960" s="105"/>
      <c r="I960" s="105"/>
      <c r="J960" s="105"/>
      <c r="K960" s="105"/>
    </row>
    <row r="961" spans="3:11" ht="15" thickBot="1">
      <c r="C961" s="105"/>
      <c r="D961" s="105"/>
      <c r="E961" s="105"/>
      <c r="F961" s="105"/>
      <c r="G961" s="105"/>
      <c r="H961" s="105"/>
      <c r="I961" s="105"/>
      <c r="J961" s="105"/>
      <c r="K961" s="105"/>
    </row>
    <row r="962" spans="3:11" ht="15" thickBot="1">
      <c r="C962" s="105"/>
      <c r="D962" s="105"/>
      <c r="E962" s="105"/>
      <c r="F962" s="105"/>
      <c r="G962" s="105"/>
      <c r="H962" s="105"/>
      <c r="I962" s="105"/>
      <c r="J962" s="105"/>
      <c r="K962" s="105"/>
    </row>
    <row r="963" spans="3:11" ht="15" thickBot="1">
      <c r="C963" s="105"/>
      <c r="D963" s="105"/>
      <c r="E963" s="105"/>
      <c r="F963" s="105"/>
      <c r="G963" s="105"/>
      <c r="H963" s="105"/>
      <c r="I963" s="105"/>
      <c r="J963" s="105"/>
      <c r="K963" s="105"/>
    </row>
    <row r="964" spans="3:11" ht="15" thickBot="1">
      <c r="C964" s="105"/>
      <c r="D964" s="105"/>
      <c r="E964" s="105"/>
      <c r="F964" s="105"/>
      <c r="G964" s="105"/>
      <c r="H964" s="105"/>
      <c r="I964" s="105"/>
      <c r="J964" s="105"/>
      <c r="K964" s="105"/>
    </row>
    <row r="965" spans="3:11" ht="15" thickBot="1">
      <c r="C965" s="105"/>
      <c r="D965" s="105"/>
      <c r="E965" s="105"/>
      <c r="F965" s="105"/>
      <c r="G965" s="105"/>
      <c r="H965" s="105"/>
      <c r="I965" s="105"/>
      <c r="J965" s="105"/>
      <c r="K965" s="105"/>
    </row>
    <row r="966" spans="3:11" ht="15" thickBot="1">
      <c r="C966" s="105"/>
      <c r="D966" s="105"/>
      <c r="E966" s="105"/>
      <c r="F966" s="105"/>
      <c r="G966" s="105"/>
      <c r="H966" s="105"/>
      <c r="I966" s="105"/>
      <c r="J966" s="105"/>
      <c r="K966" s="105"/>
    </row>
    <row r="967" spans="3:11" ht="15" thickBot="1">
      <c r="C967" s="105"/>
      <c r="D967" s="105"/>
      <c r="E967" s="105"/>
      <c r="F967" s="105"/>
      <c r="G967" s="105"/>
      <c r="H967" s="105"/>
      <c r="I967" s="105"/>
      <c r="J967" s="105"/>
      <c r="K967" s="105"/>
    </row>
    <row r="968" spans="3:11" ht="15" thickBot="1">
      <c r="C968" s="105"/>
      <c r="D968" s="105"/>
      <c r="E968" s="105"/>
      <c r="F968" s="105"/>
      <c r="G968" s="105"/>
      <c r="H968" s="105"/>
      <c r="I968" s="105"/>
      <c r="J968" s="105"/>
      <c r="K968" s="105"/>
    </row>
    <row r="969" spans="3:11" ht="15" thickBot="1">
      <c r="C969" s="105"/>
      <c r="D969" s="105"/>
      <c r="E969" s="105"/>
      <c r="F969" s="105"/>
      <c r="G969" s="105"/>
      <c r="H969" s="105"/>
      <c r="I969" s="105"/>
      <c r="J969" s="105"/>
      <c r="K969" s="105"/>
    </row>
    <row r="970" spans="3:11" ht="15" thickBot="1">
      <c r="C970" s="105"/>
      <c r="D970" s="105"/>
      <c r="E970" s="105"/>
      <c r="F970" s="105"/>
      <c r="G970" s="105"/>
      <c r="H970" s="105"/>
      <c r="I970" s="105"/>
      <c r="J970" s="105"/>
      <c r="K970" s="105"/>
    </row>
    <row r="971" spans="3:11" ht="15" thickBot="1">
      <c r="C971" s="105"/>
      <c r="D971" s="105"/>
      <c r="E971" s="105"/>
      <c r="F971" s="105"/>
      <c r="G971" s="105"/>
      <c r="H971" s="105"/>
      <c r="I971" s="105"/>
      <c r="J971" s="105"/>
      <c r="K971" s="105"/>
    </row>
    <row r="972" spans="3:11" ht="15" thickBot="1">
      <c r="C972" s="105"/>
      <c r="D972" s="105"/>
      <c r="E972" s="105"/>
      <c r="F972" s="105"/>
      <c r="G972" s="105"/>
      <c r="H972" s="105"/>
      <c r="I972" s="105"/>
      <c r="J972" s="105"/>
      <c r="K972" s="105"/>
    </row>
    <row r="973" spans="3:11" ht="15" thickBot="1">
      <c r="C973" s="105"/>
      <c r="D973" s="105"/>
      <c r="E973" s="105"/>
      <c r="F973" s="105"/>
      <c r="G973" s="105"/>
      <c r="H973" s="105"/>
      <c r="I973" s="105"/>
      <c r="J973" s="105"/>
      <c r="K973" s="105"/>
    </row>
    <row r="974" spans="3:11" ht="15" thickBot="1">
      <c r="C974" s="105"/>
      <c r="D974" s="105"/>
      <c r="E974" s="105"/>
      <c r="F974" s="105"/>
      <c r="G974" s="105"/>
      <c r="H974" s="105"/>
      <c r="I974" s="105"/>
      <c r="J974" s="105"/>
      <c r="K974" s="105"/>
    </row>
    <row r="975" spans="3:11" ht="15" thickBot="1">
      <c r="C975" s="105"/>
      <c r="D975" s="105"/>
      <c r="E975" s="105"/>
      <c r="F975" s="105"/>
      <c r="G975" s="105"/>
      <c r="H975" s="105"/>
      <c r="I975" s="105"/>
      <c r="J975" s="105"/>
      <c r="K975" s="105"/>
    </row>
    <row r="976" spans="3:11" ht="15" thickBot="1">
      <c r="C976" s="105"/>
      <c r="D976" s="105"/>
      <c r="E976" s="105"/>
      <c r="F976" s="105"/>
      <c r="G976" s="105"/>
      <c r="H976" s="105"/>
      <c r="I976" s="105"/>
      <c r="J976" s="105"/>
      <c r="K976" s="105"/>
    </row>
    <row r="977" spans="3:11" ht="15" thickBot="1">
      <c r="C977" s="105"/>
      <c r="D977" s="105"/>
      <c r="E977" s="105"/>
      <c r="F977" s="105"/>
      <c r="G977" s="105"/>
      <c r="H977" s="105"/>
      <c r="I977" s="105"/>
      <c r="J977" s="105"/>
      <c r="K977" s="105"/>
    </row>
    <row r="978" spans="3:11" ht="15" thickBot="1">
      <c r="C978" s="105"/>
      <c r="D978" s="105"/>
      <c r="E978" s="105"/>
      <c r="F978" s="105"/>
      <c r="G978" s="105"/>
      <c r="H978" s="105"/>
      <c r="I978" s="105"/>
      <c r="J978" s="105"/>
      <c r="K978" s="105"/>
    </row>
    <row r="979" spans="3:11" ht="15" thickBot="1">
      <c r="C979" s="105"/>
      <c r="D979" s="105"/>
      <c r="E979" s="105"/>
      <c r="F979" s="105"/>
      <c r="G979" s="105"/>
      <c r="H979" s="105"/>
      <c r="I979" s="105"/>
      <c r="J979" s="105"/>
      <c r="K979" s="105"/>
    </row>
    <row r="980" spans="3:11" ht="15" thickBot="1">
      <c r="C980" s="105"/>
      <c r="D980" s="105"/>
      <c r="E980" s="105"/>
      <c r="F980" s="105"/>
      <c r="G980" s="105"/>
      <c r="H980" s="105"/>
      <c r="I980" s="105"/>
      <c r="J980" s="105"/>
      <c r="K980" s="105"/>
    </row>
    <row r="981" spans="3:11" ht="15" thickBot="1">
      <c r="C981" s="105"/>
      <c r="D981" s="105"/>
      <c r="E981" s="105"/>
      <c r="F981" s="105"/>
      <c r="G981" s="105"/>
      <c r="H981" s="105"/>
      <c r="I981" s="105"/>
      <c r="J981" s="105"/>
      <c r="K981" s="105"/>
    </row>
    <row r="982" spans="3:11" ht="15" thickBot="1">
      <c r="C982" s="105"/>
      <c r="D982" s="105"/>
      <c r="E982" s="105"/>
      <c r="F982" s="105"/>
      <c r="G982" s="105"/>
      <c r="H982" s="105"/>
      <c r="I982" s="105"/>
      <c r="J982" s="105"/>
      <c r="K982" s="105"/>
    </row>
    <row r="983" spans="3:11" ht="15" thickBot="1">
      <c r="C983" s="105"/>
      <c r="D983" s="105"/>
      <c r="E983" s="105"/>
      <c r="F983" s="105"/>
      <c r="G983" s="105"/>
      <c r="H983" s="105"/>
      <c r="I983" s="105"/>
      <c r="J983" s="105"/>
      <c r="K983" s="105"/>
    </row>
    <row r="984" spans="3:11" ht="15" thickBot="1">
      <c r="C984" s="105"/>
      <c r="D984" s="105"/>
      <c r="E984" s="105"/>
      <c r="F984" s="105"/>
      <c r="G984" s="105"/>
      <c r="H984" s="105"/>
      <c r="I984" s="105"/>
      <c r="J984" s="105"/>
      <c r="K984" s="105"/>
    </row>
    <row r="985" spans="3:11" ht="15" thickBot="1">
      <c r="C985" s="105"/>
      <c r="D985" s="105"/>
      <c r="E985" s="105"/>
      <c r="F985" s="105"/>
      <c r="G985" s="105"/>
      <c r="H985" s="105"/>
      <c r="I985" s="105"/>
      <c r="J985" s="105"/>
      <c r="K985" s="105"/>
    </row>
    <row r="986" spans="3:11" ht="15" thickBot="1">
      <c r="C986" s="105"/>
      <c r="D986" s="105"/>
      <c r="E986" s="105"/>
      <c r="F986" s="105"/>
      <c r="G986" s="105"/>
      <c r="H986" s="105"/>
      <c r="I986" s="105"/>
      <c r="J986" s="105"/>
      <c r="K986" s="105"/>
    </row>
    <row r="987" spans="3:11" ht="15" thickBot="1">
      <c r="C987" s="105"/>
      <c r="D987" s="105"/>
      <c r="E987" s="105"/>
      <c r="F987" s="105"/>
      <c r="G987" s="105"/>
      <c r="H987" s="105"/>
      <c r="I987" s="105"/>
      <c r="J987" s="105"/>
      <c r="K987" s="105"/>
    </row>
    <row r="988" spans="3:11" ht="15" thickBot="1">
      <c r="C988" s="105"/>
      <c r="D988" s="105"/>
      <c r="E988" s="105"/>
      <c r="F988" s="105"/>
      <c r="G988" s="105"/>
      <c r="H988" s="105"/>
      <c r="I988" s="105"/>
      <c r="J988" s="105"/>
      <c r="K988" s="105"/>
    </row>
    <row r="989" spans="3:11" ht="15" thickBot="1">
      <c r="C989" s="105"/>
      <c r="D989" s="105"/>
      <c r="E989" s="105"/>
      <c r="F989" s="105"/>
      <c r="G989" s="105"/>
      <c r="H989" s="105"/>
      <c r="I989" s="105"/>
      <c r="J989" s="105"/>
      <c r="K989" s="105"/>
    </row>
    <row r="990" spans="3:11" ht="15" thickBot="1">
      <c r="C990" s="105"/>
      <c r="D990" s="105"/>
      <c r="E990" s="105"/>
      <c r="F990" s="105"/>
      <c r="G990" s="105"/>
      <c r="H990" s="105"/>
      <c r="I990" s="105"/>
      <c r="J990" s="105"/>
      <c r="K990" s="105"/>
    </row>
    <row r="991" spans="3:11" ht="15" thickBot="1">
      <c r="C991" s="105"/>
      <c r="D991" s="105"/>
      <c r="E991" s="105"/>
      <c r="F991" s="105"/>
      <c r="G991" s="105"/>
      <c r="H991" s="105"/>
      <c r="I991" s="105"/>
      <c r="J991" s="105"/>
      <c r="K991" s="105"/>
    </row>
    <row r="992" spans="3:11" ht="15" thickBot="1">
      <c r="C992" s="105"/>
      <c r="D992" s="105"/>
      <c r="E992" s="105"/>
      <c r="F992" s="105"/>
      <c r="G992" s="105"/>
      <c r="H992" s="105"/>
      <c r="I992" s="105"/>
      <c r="J992" s="105"/>
      <c r="K992" s="105"/>
    </row>
    <row r="993" spans="3:11" ht="15" thickBot="1">
      <c r="C993" s="105"/>
      <c r="D993" s="105"/>
      <c r="E993" s="105"/>
      <c r="F993" s="105"/>
      <c r="G993" s="105"/>
      <c r="H993" s="105"/>
      <c r="I993" s="105"/>
      <c r="J993" s="105"/>
      <c r="K993" s="105"/>
    </row>
    <row r="994" spans="3:11" ht="15" thickBot="1">
      <c r="C994" s="105"/>
      <c r="D994" s="105"/>
      <c r="E994" s="105"/>
      <c r="F994" s="105"/>
      <c r="G994" s="105"/>
      <c r="H994" s="105"/>
      <c r="I994" s="105"/>
      <c r="J994" s="105"/>
      <c r="K994" s="105"/>
    </row>
    <row r="995" spans="3:11" ht="15" thickBot="1">
      <c r="C995" s="105"/>
      <c r="D995" s="105"/>
      <c r="E995" s="105"/>
      <c r="F995" s="105"/>
      <c r="G995" s="105"/>
      <c r="H995" s="105"/>
      <c r="I995" s="105"/>
      <c r="J995" s="105"/>
      <c r="K995" s="105"/>
    </row>
    <row r="996" spans="3:11" ht="15" thickBot="1">
      <c r="C996" s="105"/>
      <c r="D996" s="105"/>
      <c r="E996" s="105"/>
      <c r="F996" s="105"/>
      <c r="G996" s="105"/>
      <c r="H996" s="105"/>
      <c r="I996" s="105"/>
      <c r="J996" s="105"/>
      <c r="K996" s="105"/>
    </row>
    <row r="997" spans="3:11" ht="15" thickBot="1">
      <c r="C997" s="105"/>
      <c r="D997" s="105"/>
      <c r="E997" s="105"/>
      <c r="F997" s="105"/>
      <c r="G997" s="105"/>
      <c r="H997" s="105"/>
      <c r="I997" s="105"/>
      <c r="J997" s="105"/>
      <c r="K997" s="105"/>
    </row>
    <row r="998" spans="3:11" ht="15" thickBot="1">
      <c r="C998" s="105"/>
      <c r="D998" s="105"/>
      <c r="E998" s="105"/>
      <c r="F998" s="105"/>
      <c r="G998" s="105"/>
      <c r="H998" s="105"/>
      <c r="I998" s="105"/>
      <c r="J998" s="105"/>
      <c r="K998" s="105"/>
    </row>
    <row r="999" spans="3:11" ht="15" thickBot="1">
      <c r="C999" s="105"/>
      <c r="D999" s="105"/>
      <c r="E999" s="105"/>
      <c r="F999" s="105"/>
      <c r="G999" s="105"/>
      <c r="H999" s="105"/>
      <c r="I999" s="105"/>
      <c r="J999" s="105"/>
      <c r="K999" s="105"/>
    </row>
    <row r="1000" spans="3:11" ht="15" thickBot="1">
      <c r="C1000" s="105"/>
      <c r="D1000" s="105"/>
      <c r="E1000" s="105"/>
      <c r="F1000" s="105"/>
      <c r="G1000" s="105"/>
      <c r="H1000" s="105"/>
      <c r="I1000" s="105"/>
      <c r="J1000" s="105"/>
      <c r="K1000" s="105"/>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8"/>
  <dimension ref="A1:D1115"/>
  <sheetViews>
    <sheetView workbookViewId="0">
      <selection activeCell="C21" sqref="C21"/>
    </sheetView>
  </sheetViews>
  <sheetFormatPr baseColWidth="10" defaultColWidth="11.44140625" defaultRowHeight="14.4"/>
  <cols>
    <col min="2" max="2" width="16.109375" bestFit="1" customWidth="1"/>
    <col min="3" max="3" width="48.6640625" customWidth="1"/>
    <col min="4" max="4" width="22" style="124" bestFit="1" customWidth="1"/>
  </cols>
  <sheetData>
    <row r="1" spans="1:4">
      <c r="B1" s="106" t="s">
        <v>5</v>
      </c>
      <c r="C1" t="s">
        <v>10332</v>
      </c>
    </row>
    <row r="3" spans="1:4">
      <c r="B3" s="106" t="s">
        <v>1</v>
      </c>
      <c r="D3"/>
    </row>
    <row r="4" spans="1:4">
      <c r="A4" t="str">
        <f>B4&amp;C4</f>
        <v>1</v>
      </c>
      <c r="B4">
        <v>1</v>
      </c>
      <c r="D4"/>
    </row>
    <row r="5" spans="1:4">
      <c r="A5" t="str">
        <f t="shared" ref="A5:A43" si="0">B5&amp;C5</f>
        <v>2</v>
      </c>
      <c r="B5">
        <v>2</v>
      </c>
      <c r="D5"/>
    </row>
    <row r="6" spans="1:4">
      <c r="A6" t="str">
        <f t="shared" si="0"/>
        <v>3</v>
      </c>
      <c r="B6">
        <v>3</v>
      </c>
      <c r="D6"/>
    </row>
    <row r="7" spans="1:4">
      <c r="A7" t="str">
        <f t="shared" si="0"/>
        <v>4</v>
      </c>
      <c r="B7">
        <v>4</v>
      </c>
      <c r="D7"/>
    </row>
    <row r="8" spans="1:4">
      <c r="A8" t="str">
        <f t="shared" si="0"/>
        <v>5</v>
      </c>
      <c r="B8">
        <v>5</v>
      </c>
      <c r="D8"/>
    </row>
    <row r="9" spans="1:4">
      <c r="A9" t="str">
        <f t="shared" si="0"/>
        <v>6</v>
      </c>
      <c r="B9">
        <v>6</v>
      </c>
      <c r="D9"/>
    </row>
    <row r="10" spans="1:4">
      <c r="A10" t="str">
        <f t="shared" si="0"/>
        <v>7</v>
      </c>
      <c r="B10">
        <v>7</v>
      </c>
      <c r="D10"/>
    </row>
    <row r="11" spans="1:4">
      <c r="A11" t="str">
        <f t="shared" si="0"/>
        <v>8</v>
      </c>
      <c r="B11">
        <v>8</v>
      </c>
      <c r="D11"/>
    </row>
    <row r="12" spans="1:4">
      <c r="A12" t="str">
        <f t="shared" si="0"/>
        <v>9</v>
      </c>
      <c r="B12">
        <v>9</v>
      </c>
      <c r="D12"/>
    </row>
    <row r="13" spans="1:4">
      <c r="A13" t="str">
        <f t="shared" si="0"/>
        <v>10</v>
      </c>
      <c r="B13">
        <v>10</v>
      </c>
      <c r="D13"/>
    </row>
    <row r="14" spans="1:4">
      <c r="A14" t="str">
        <f t="shared" si="0"/>
        <v>11</v>
      </c>
      <c r="B14">
        <v>11</v>
      </c>
      <c r="D14"/>
    </row>
    <row r="15" spans="1:4">
      <c r="A15" t="str">
        <f t="shared" si="0"/>
        <v>12</v>
      </c>
      <c r="B15">
        <v>12</v>
      </c>
      <c r="D15"/>
    </row>
    <row r="16" spans="1:4">
      <c r="A16" t="str">
        <f t="shared" si="0"/>
        <v>13</v>
      </c>
      <c r="B16">
        <v>13</v>
      </c>
      <c r="D16"/>
    </row>
    <row r="17" spans="1:4">
      <c r="A17" t="str">
        <f t="shared" si="0"/>
        <v>14</v>
      </c>
      <c r="B17">
        <v>14</v>
      </c>
      <c r="D17"/>
    </row>
    <row r="18" spans="1:4">
      <c r="A18" t="str">
        <f t="shared" si="0"/>
        <v>15</v>
      </c>
      <c r="B18">
        <v>15</v>
      </c>
      <c r="D18"/>
    </row>
    <row r="19" spans="1:4">
      <c r="A19" t="str">
        <f t="shared" si="0"/>
        <v>16</v>
      </c>
      <c r="B19">
        <v>16</v>
      </c>
      <c r="D19"/>
    </row>
    <row r="20" spans="1:4">
      <c r="A20" t="str">
        <f t="shared" si="0"/>
        <v>17</v>
      </c>
      <c r="B20">
        <v>17</v>
      </c>
      <c r="D20"/>
    </row>
    <row r="21" spans="1:4">
      <c r="A21" t="str">
        <f t="shared" si="0"/>
        <v>18</v>
      </c>
      <c r="B21">
        <v>18</v>
      </c>
      <c r="D21"/>
    </row>
    <row r="22" spans="1:4">
      <c r="A22" t="str">
        <f t="shared" si="0"/>
        <v>19</v>
      </c>
      <c r="B22">
        <v>19</v>
      </c>
      <c r="D22"/>
    </row>
    <row r="23" spans="1:4">
      <c r="A23" t="str">
        <f t="shared" si="0"/>
        <v>Total general</v>
      </c>
      <c r="B23" t="s">
        <v>2293</v>
      </c>
      <c r="D23"/>
    </row>
    <row r="24" spans="1:4">
      <c r="A24" t="str">
        <f t="shared" si="0"/>
        <v/>
      </c>
      <c r="D24"/>
    </row>
    <row r="25" spans="1:4">
      <c r="A25" t="str">
        <f t="shared" si="0"/>
        <v/>
      </c>
      <c r="D25"/>
    </row>
    <row r="26" spans="1:4">
      <c r="A26" t="str">
        <f t="shared" si="0"/>
        <v/>
      </c>
      <c r="D26"/>
    </row>
    <row r="27" spans="1:4">
      <c r="A27" t="str">
        <f t="shared" si="0"/>
        <v/>
      </c>
      <c r="D27"/>
    </row>
    <row r="28" spans="1:4">
      <c r="A28" t="str">
        <f t="shared" si="0"/>
        <v/>
      </c>
      <c r="D28"/>
    </row>
    <row r="29" spans="1:4">
      <c r="A29" t="str">
        <f t="shared" si="0"/>
        <v/>
      </c>
      <c r="D29"/>
    </row>
    <row r="30" spans="1:4">
      <c r="A30" t="str">
        <f t="shared" si="0"/>
        <v/>
      </c>
      <c r="D30"/>
    </row>
    <row r="31" spans="1:4">
      <c r="A31" t="str">
        <f t="shared" si="0"/>
        <v/>
      </c>
      <c r="D31"/>
    </row>
    <row r="32" spans="1:4">
      <c r="A32" t="str">
        <f t="shared" si="0"/>
        <v/>
      </c>
      <c r="D32"/>
    </row>
    <row r="33" spans="1:4">
      <c r="A33" t="str">
        <f t="shared" si="0"/>
        <v/>
      </c>
      <c r="D33"/>
    </row>
    <row r="34" spans="1:4">
      <c r="A34" t="str">
        <f t="shared" si="0"/>
        <v/>
      </c>
      <c r="D34"/>
    </row>
    <row r="35" spans="1:4">
      <c r="A35" t="str">
        <f t="shared" si="0"/>
        <v/>
      </c>
      <c r="D35"/>
    </row>
    <row r="36" spans="1:4">
      <c r="A36" t="str">
        <f t="shared" si="0"/>
        <v/>
      </c>
      <c r="D36"/>
    </row>
    <row r="37" spans="1:4">
      <c r="A37" t="str">
        <f t="shared" si="0"/>
        <v/>
      </c>
      <c r="D37"/>
    </row>
    <row r="38" spans="1:4">
      <c r="A38" t="str">
        <f t="shared" si="0"/>
        <v/>
      </c>
      <c r="D38"/>
    </row>
    <row r="39" spans="1:4">
      <c r="A39" t="str">
        <f t="shared" si="0"/>
        <v/>
      </c>
      <c r="D39"/>
    </row>
    <row r="40" spans="1:4">
      <c r="A40" t="str">
        <f t="shared" si="0"/>
        <v/>
      </c>
      <c r="D40"/>
    </row>
    <row r="41" spans="1:4">
      <c r="A41" t="str">
        <f t="shared" si="0"/>
        <v/>
      </c>
      <c r="D41"/>
    </row>
    <row r="42" spans="1:4">
      <c r="A42" t="str">
        <f t="shared" si="0"/>
        <v/>
      </c>
      <c r="D42"/>
    </row>
    <row r="43" spans="1:4">
      <c r="A43" t="str">
        <f t="shared" si="0"/>
        <v/>
      </c>
      <c r="D43"/>
    </row>
    <row r="44" spans="1:4">
      <c r="D44"/>
    </row>
    <row r="45" spans="1:4">
      <c r="D45"/>
    </row>
    <row r="46" spans="1:4">
      <c r="D46"/>
    </row>
    <row r="47" spans="1:4">
      <c r="D47"/>
    </row>
    <row r="48" spans="1:4">
      <c r="D48"/>
    </row>
    <row r="49" spans="4:4">
      <c r="D49"/>
    </row>
    <row r="50" spans="4:4">
      <c r="D50"/>
    </row>
    <row r="51" spans="4:4">
      <c r="D51"/>
    </row>
    <row r="52" spans="4:4">
      <c r="D52"/>
    </row>
    <row r="53" spans="4:4">
      <c r="D53"/>
    </row>
    <row r="54" spans="4:4">
      <c r="D54"/>
    </row>
    <row r="55" spans="4:4">
      <c r="D55"/>
    </row>
    <row r="56" spans="4:4">
      <c r="D56"/>
    </row>
    <row r="57" spans="4:4">
      <c r="D57"/>
    </row>
    <row r="58" spans="4:4">
      <c r="D58"/>
    </row>
    <row r="59" spans="4:4">
      <c r="D59"/>
    </row>
    <row r="60" spans="4:4">
      <c r="D60"/>
    </row>
    <row r="61" spans="4:4">
      <c r="D61"/>
    </row>
    <row r="62" spans="4:4">
      <c r="D62"/>
    </row>
    <row r="63" spans="4:4">
      <c r="D63"/>
    </row>
    <row r="64" spans="4:4">
      <c r="D64"/>
    </row>
    <row r="65" spans="4:4">
      <c r="D65"/>
    </row>
    <row r="66" spans="4:4">
      <c r="D66"/>
    </row>
    <row r="67" spans="4:4">
      <c r="D67"/>
    </row>
    <row r="68" spans="4:4">
      <c r="D68"/>
    </row>
    <row r="69" spans="4:4">
      <c r="D69"/>
    </row>
    <row r="70" spans="4:4">
      <c r="D70"/>
    </row>
    <row r="71" spans="4:4">
      <c r="D71"/>
    </row>
    <row r="72" spans="4:4">
      <c r="D72"/>
    </row>
    <row r="73" spans="4:4">
      <c r="D73"/>
    </row>
    <row r="74" spans="4:4">
      <c r="D74"/>
    </row>
    <row r="75" spans="4:4">
      <c r="D75"/>
    </row>
    <row r="76" spans="4:4">
      <c r="D76"/>
    </row>
    <row r="77" spans="4:4">
      <c r="D77"/>
    </row>
    <row r="78" spans="4:4">
      <c r="D78"/>
    </row>
    <row r="79" spans="4:4">
      <c r="D79"/>
    </row>
    <row r="80" spans="4:4">
      <c r="D80"/>
    </row>
    <row r="81" spans="4:4">
      <c r="D81"/>
    </row>
    <row r="82" spans="4:4">
      <c r="D82"/>
    </row>
    <row r="83" spans="4:4">
      <c r="D83"/>
    </row>
    <row r="84" spans="4:4">
      <c r="D84"/>
    </row>
    <row r="85" spans="4:4">
      <c r="D85"/>
    </row>
    <row r="86" spans="4:4">
      <c r="D86"/>
    </row>
    <row r="87" spans="4:4">
      <c r="D87"/>
    </row>
    <row r="88" spans="4:4">
      <c r="D88"/>
    </row>
    <row r="89" spans="4:4">
      <c r="D89"/>
    </row>
    <row r="90" spans="4:4">
      <c r="D90"/>
    </row>
    <row r="91" spans="4:4">
      <c r="D91"/>
    </row>
    <row r="92" spans="4:4">
      <c r="D92"/>
    </row>
    <row r="93" spans="4:4">
      <c r="D93"/>
    </row>
    <row r="94" spans="4:4">
      <c r="D94"/>
    </row>
    <row r="95" spans="4:4">
      <c r="D95"/>
    </row>
    <row r="96" spans="4:4">
      <c r="D96"/>
    </row>
    <row r="97" spans="4:4">
      <c r="D97"/>
    </row>
    <row r="98" spans="4:4">
      <c r="D98"/>
    </row>
    <row r="99" spans="4:4">
      <c r="D99"/>
    </row>
    <row r="100" spans="4:4">
      <c r="D100"/>
    </row>
    <row r="101" spans="4:4">
      <c r="D101"/>
    </row>
    <row r="102" spans="4:4">
      <c r="D102"/>
    </row>
    <row r="103" spans="4:4">
      <c r="D103"/>
    </row>
    <row r="104" spans="4:4">
      <c r="D104"/>
    </row>
    <row r="105" spans="4:4">
      <c r="D105"/>
    </row>
    <row r="106" spans="4:4">
      <c r="D106"/>
    </row>
    <row r="107" spans="4:4">
      <c r="D107"/>
    </row>
    <row r="108" spans="4:4">
      <c r="D108"/>
    </row>
    <row r="109" spans="4:4">
      <c r="D109"/>
    </row>
    <row r="110" spans="4:4">
      <c r="D110"/>
    </row>
    <row r="111" spans="4:4">
      <c r="D111"/>
    </row>
    <row r="112" spans="4:4">
      <c r="D112"/>
    </row>
    <row r="113" spans="4:4">
      <c r="D113"/>
    </row>
    <row r="114" spans="4:4">
      <c r="D114"/>
    </row>
    <row r="115" spans="4:4">
      <c r="D115"/>
    </row>
    <row r="116" spans="4:4">
      <c r="D116"/>
    </row>
    <row r="117" spans="4:4">
      <c r="D117"/>
    </row>
    <row r="118" spans="4:4">
      <c r="D118"/>
    </row>
    <row r="119" spans="4:4">
      <c r="D119"/>
    </row>
    <row r="120" spans="4:4">
      <c r="D120"/>
    </row>
    <row r="121" spans="4:4">
      <c r="D121"/>
    </row>
    <row r="122" spans="4:4">
      <c r="D122"/>
    </row>
    <row r="123" spans="4:4">
      <c r="D123"/>
    </row>
    <row r="124" spans="4:4">
      <c r="D124"/>
    </row>
    <row r="125" spans="4:4">
      <c r="D125"/>
    </row>
    <row r="126" spans="4:4">
      <c r="D126"/>
    </row>
    <row r="127" spans="4:4">
      <c r="D127"/>
    </row>
    <row r="128" spans="4:4">
      <c r="D128"/>
    </row>
    <row r="129" spans="4:4">
      <c r="D129"/>
    </row>
    <row r="130" spans="4:4">
      <c r="D130"/>
    </row>
    <row r="131" spans="4:4">
      <c r="D131"/>
    </row>
    <row r="132" spans="4:4">
      <c r="D132"/>
    </row>
    <row r="133" spans="4:4">
      <c r="D133"/>
    </row>
    <row r="134" spans="4:4">
      <c r="D134"/>
    </row>
    <row r="135" spans="4:4">
      <c r="D135"/>
    </row>
    <row r="136" spans="4:4">
      <c r="D136"/>
    </row>
    <row r="137" spans="4:4">
      <c r="D137"/>
    </row>
    <row r="138" spans="4:4">
      <c r="D138"/>
    </row>
    <row r="139" spans="4:4">
      <c r="D139"/>
    </row>
    <row r="140" spans="4:4">
      <c r="D140"/>
    </row>
    <row r="141" spans="4:4">
      <c r="D141"/>
    </row>
    <row r="142" spans="4:4">
      <c r="D142"/>
    </row>
    <row r="143" spans="4:4">
      <c r="D143"/>
    </row>
    <row r="144" spans="4:4">
      <c r="D144"/>
    </row>
    <row r="145" spans="4:4">
      <c r="D145"/>
    </row>
    <row r="146" spans="4:4">
      <c r="D146"/>
    </row>
    <row r="147" spans="4:4">
      <c r="D147"/>
    </row>
    <row r="148" spans="4:4">
      <c r="D148"/>
    </row>
    <row r="149" spans="4:4">
      <c r="D149"/>
    </row>
    <row r="150" spans="4:4">
      <c r="D150"/>
    </row>
    <row r="151" spans="4:4">
      <c r="D151"/>
    </row>
    <row r="152" spans="4:4">
      <c r="D152"/>
    </row>
    <row r="153" spans="4:4">
      <c r="D153"/>
    </row>
    <row r="154" spans="4:4">
      <c r="D154"/>
    </row>
    <row r="155" spans="4:4">
      <c r="D155"/>
    </row>
    <row r="156" spans="4:4">
      <c r="D156"/>
    </row>
    <row r="157" spans="4:4">
      <c r="D157"/>
    </row>
    <row r="158" spans="4:4">
      <c r="D158"/>
    </row>
    <row r="159" spans="4:4">
      <c r="D159"/>
    </row>
    <row r="160" spans="4:4">
      <c r="D160"/>
    </row>
    <row r="161" spans="4:4">
      <c r="D161"/>
    </row>
    <row r="162" spans="4:4">
      <c r="D162"/>
    </row>
    <row r="163" spans="4:4">
      <c r="D163"/>
    </row>
    <row r="164" spans="4:4">
      <c r="D164"/>
    </row>
    <row r="165" spans="4:4">
      <c r="D165"/>
    </row>
    <row r="166" spans="4:4">
      <c r="D166"/>
    </row>
    <row r="167" spans="4:4">
      <c r="D167"/>
    </row>
    <row r="168" spans="4:4">
      <c r="D168"/>
    </row>
    <row r="169" spans="4:4">
      <c r="D169"/>
    </row>
    <row r="170" spans="4:4">
      <c r="D170"/>
    </row>
    <row r="171" spans="4:4">
      <c r="D171"/>
    </row>
    <row r="172" spans="4:4">
      <c r="D172"/>
    </row>
    <row r="173" spans="4:4">
      <c r="D173"/>
    </row>
    <row r="174" spans="4:4">
      <c r="D174"/>
    </row>
    <row r="175" spans="4:4">
      <c r="D175"/>
    </row>
    <row r="176" spans="4:4">
      <c r="D176"/>
    </row>
    <row r="177" spans="4:4">
      <c r="D177"/>
    </row>
    <row r="178" spans="4:4">
      <c r="D178"/>
    </row>
    <row r="179" spans="4:4">
      <c r="D179"/>
    </row>
    <row r="180" spans="4:4">
      <c r="D180"/>
    </row>
    <row r="181" spans="4:4">
      <c r="D181"/>
    </row>
    <row r="182" spans="4:4">
      <c r="D182"/>
    </row>
    <row r="183" spans="4:4">
      <c r="D183"/>
    </row>
    <row r="184" spans="4:4">
      <c r="D184"/>
    </row>
    <row r="185" spans="4:4">
      <c r="D185"/>
    </row>
    <row r="186" spans="4:4">
      <c r="D186"/>
    </row>
    <row r="187" spans="4:4">
      <c r="D187"/>
    </row>
    <row r="188" spans="4:4">
      <c r="D188"/>
    </row>
    <row r="189" spans="4:4">
      <c r="D189"/>
    </row>
    <row r="190" spans="4:4">
      <c r="D190"/>
    </row>
    <row r="191" spans="4:4">
      <c r="D191"/>
    </row>
    <row r="192" spans="4:4">
      <c r="D192"/>
    </row>
    <row r="193" spans="4:4">
      <c r="D193"/>
    </row>
    <row r="194" spans="4:4">
      <c r="D194"/>
    </row>
    <row r="195" spans="4:4">
      <c r="D195"/>
    </row>
    <row r="196" spans="4:4">
      <c r="D196"/>
    </row>
    <row r="197" spans="4:4">
      <c r="D197"/>
    </row>
    <row r="198" spans="4:4">
      <c r="D198"/>
    </row>
    <row r="199" spans="4:4">
      <c r="D199"/>
    </row>
    <row r="200" spans="4:4">
      <c r="D200"/>
    </row>
    <row r="201" spans="4:4">
      <c r="D201"/>
    </row>
    <row r="202" spans="4:4">
      <c r="D202"/>
    </row>
    <row r="203" spans="4:4">
      <c r="D203"/>
    </row>
    <row r="204" spans="4:4">
      <c r="D204"/>
    </row>
    <row r="205" spans="4:4">
      <c r="D205"/>
    </row>
    <row r="206" spans="4:4">
      <c r="D206"/>
    </row>
    <row r="207" spans="4:4">
      <c r="D207"/>
    </row>
    <row r="208" spans="4:4">
      <c r="D208"/>
    </row>
    <row r="209" spans="4:4">
      <c r="D209"/>
    </row>
    <row r="210" spans="4:4">
      <c r="D210"/>
    </row>
    <row r="211" spans="4:4">
      <c r="D211"/>
    </row>
    <row r="212" spans="4:4">
      <c r="D212"/>
    </row>
    <row r="213" spans="4:4">
      <c r="D213"/>
    </row>
    <row r="214" spans="4:4">
      <c r="D214"/>
    </row>
    <row r="215" spans="4:4">
      <c r="D215"/>
    </row>
    <row r="216" spans="4:4">
      <c r="D216"/>
    </row>
    <row r="217" spans="4:4">
      <c r="D217"/>
    </row>
    <row r="218" spans="4:4">
      <c r="D218"/>
    </row>
    <row r="219" spans="4:4">
      <c r="D219"/>
    </row>
    <row r="220" spans="4:4">
      <c r="D220"/>
    </row>
    <row r="221" spans="4:4">
      <c r="D221"/>
    </row>
    <row r="222" spans="4:4">
      <c r="D222"/>
    </row>
    <row r="223" spans="4:4">
      <c r="D223"/>
    </row>
    <row r="224" spans="4:4">
      <c r="D224"/>
    </row>
    <row r="225" spans="4:4">
      <c r="D225"/>
    </row>
    <row r="226" spans="4:4">
      <c r="D226"/>
    </row>
    <row r="227" spans="4:4">
      <c r="D227"/>
    </row>
    <row r="228" spans="4:4">
      <c r="D228"/>
    </row>
    <row r="229" spans="4:4">
      <c r="D229"/>
    </row>
    <row r="230" spans="4:4">
      <c r="D230"/>
    </row>
    <row r="231" spans="4:4">
      <c r="D231"/>
    </row>
    <row r="232" spans="4:4">
      <c r="D232"/>
    </row>
    <row r="233" spans="4:4">
      <c r="D233"/>
    </row>
    <row r="234" spans="4:4">
      <c r="D234"/>
    </row>
    <row r="235" spans="4:4">
      <c r="D235"/>
    </row>
    <row r="236" spans="4:4">
      <c r="D236"/>
    </row>
    <row r="237" spans="4:4">
      <c r="D237"/>
    </row>
    <row r="238" spans="4:4">
      <c r="D238"/>
    </row>
    <row r="239" spans="4:4">
      <c r="D239"/>
    </row>
    <row r="240" spans="4:4">
      <c r="D240"/>
    </row>
    <row r="241" spans="4:4">
      <c r="D241"/>
    </row>
    <row r="242" spans="4:4">
      <c r="D242"/>
    </row>
    <row r="243" spans="4:4">
      <c r="D243"/>
    </row>
    <row r="244" spans="4:4">
      <c r="D244"/>
    </row>
    <row r="245" spans="4:4">
      <c r="D245"/>
    </row>
    <row r="246" spans="4:4">
      <c r="D246"/>
    </row>
    <row r="247" spans="4:4">
      <c r="D247"/>
    </row>
    <row r="248" spans="4:4">
      <c r="D248"/>
    </row>
    <row r="249" spans="4:4">
      <c r="D249"/>
    </row>
    <row r="250" spans="4:4">
      <c r="D250"/>
    </row>
    <row r="251" spans="4:4">
      <c r="D251"/>
    </row>
    <row r="252" spans="4:4">
      <c r="D252"/>
    </row>
    <row r="253" spans="4:4">
      <c r="D253"/>
    </row>
    <row r="254" spans="4:4">
      <c r="D254"/>
    </row>
    <row r="255" spans="4:4">
      <c r="D255"/>
    </row>
    <row r="256" spans="4:4">
      <c r="D256"/>
    </row>
    <row r="257" spans="4:4">
      <c r="D257"/>
    </row>
    <row r="258" spans="4:4">
      <c r="D258"/>
    </row>
    <row r="259" spans="4:4">
      <c r="D259"/>
    </row>
    <row r="260" spans="4:4">
      <c r="D260"/>
    </row>
    <row r="261" spans="4:4">
      <c r="D261"/>
    </row>
    <row r="262" spans="4:4">
      <c r="D262"/>
    </row>
    <row r="263" spans="4:4">
      <c r="D263"/>
    </row>
    <row r="264" spans="4:4">
      <c r="D264"/>
    </row>
    <row r="265" spans="4:4">
      <c r="D265"/>
    </row>
    <row r="266" spans="4:4">
      <c r="D266"/>
    </row>
    <row r="267" spans="4:4">
      <c r="D267"/>
    </row>
    <row r="268" spans="4:4">
      <c r="D268"/>
    </row>
    <row r="269" spans="4:4">
      <c r="D269"/>
    </row>
    <row r="270" spans="4:4">
      <c r="D270"/>
    </row>
    <row r="271" spans="4:4">
      <c r="D271"/>
    </row>
    <row r="272" spans="4:4">
      <c r="D272"/>
    </row>
    <row r="273" spans="4:4">
      <c r="D273"/>
    </row>
    <row r="274" spans="4:4">
      <c r="D274"/>
    </row>
    <row r="275" spans="4:4">
      <c r="D275"/>
    </row>
    <row r="276" spans="4:4">
      <c r="D276"/>
    </row>
    <row r="277" spans="4:4">
      <c r="D277"/>
    </row>
    <row r="278" spans="4:4">
      <c r="D278"/>
    </row>
    <row r="279" spans="4:4">
      <c r="D279"/>
    </row>
    <row r="280" spans="4:4">
      <c r="D280"/>
    </row>
    <row r="281" spans="4:4">
      <c r="D281"/>
    </row>
    <row r="282" spans="4:4">
      <c r="D282"/>
    </row>
    <row r="283" spans="4:4">
      <c r="D283"/>
    </row>
    <row r="284" spans="4:4">
      <c r="D284"/>
    </row>
    <row r="285" spans="4:4">
      <c r="D285"/>
    </row>
    <row r="286" spans="4:4">
      <c r="D286"/>
    </row>
    <row r="287" spans="4:4">
      <c r="D287"/>
    </row>
    <row r="288" spans="4:4">
      <c r="D288"/>
    </row>
    <row r="289" spans="4:4">
      <c r="D289"/>
    </row>
    <row r="290" spans="4:4">
      <c r="D290"/>
    </row>
    <row r="291" spans="4:4">
      <c r="D291"/>
    </row>
    <row r="292" spans="4:4">
      <c r="D292"/>
    </row>
    <row r="293" spans="4:4">
      <c r="D293"/>
    </row>
    <row r="294" spans="4:4">
      <c r="D294"/>
    </row>
    <row r="295" spans="4:4">
      <c r="D295"/>
    </row>
    <row r="296" spans="4:4">
      <c r="D296"/>
    </row>
    <row r="297" spans="4:4">
      <c r="D297"/>
    </row>
    <row r="298" spans="4:4">
      <c r="D298"/>
    </row>
    <row r="299" spans="4:4">
      <c r="D299"/>
    </row>
    <row r="300" spans="4:4">
      <c r="D300"/>
    </row>
    <row r="301" spans="4:4">
      <c r="D301"/>
    </row>
    <row r="302" spans="4:4">
      <c r="D302"/>
    </row>
    <row r="303" spans="4:4">
      <c r="D303"/>
    </row>
    <row r="304" spans="4:4">
      <c r="D304"/>
    </row>
    <row r="305" spans="4:4">
      <c r="D305"/>
    </row>
    <row r="306" spans="4:4">
      <c r="D306"/>
    </row>
    <row r="307" spans="4:4">
      <c r="D307"/>
    </row>
    <row r="308" spans="4:4">
      <c r="D308"/>
    </row>
    <row r="309" spans="4:4">
      <c r="D309"/>
    </row>
    <row r="310" spans="4:4">
      <c r="D310"/>
    </row>
    <row r="311" spans="4:4">
      <c r="D311"/>
    </row>
    <row r="312" spans="4:4">
      <c r="D312"/>
    </row>
    <row r="313" spans="4:4">
      <c r="D313"/>
    </row>
    <row r="314" spans="4:4">
      <c r="D314"/>
    </row>
    <row r="315" spans="4:4">
      <c r="D315"/>
    </row>
    <row r="316" spans="4:4">
      <c r="D316"/>
    </row>
    <row r="317" spans="4:4">
      <c r="D317"/>
    </row>
    <row r="318" spans="4:4">
      <c r="D318"/>
    </row>
    <row r="319" spans="4:4">
      <c r="D319"/>
    </row>
    <row r="320" spans="4:4">
      <c r="D320"/>
    </row>
    <row r="321" spans="4:4">
      <c r="D321"/>
    </row>
    <row r="322" spans="4:4">
      <c r="D322"/>
    </row>
    <row r="323" spans="4:4">
      <c r="D323"/>
    </row>
    <row r="324" spans="4:4">
      <c r="D324"/>
    </row>
    <row r="325" spans="4:4">
      <c r="D325"/>
    </row>
    <row r="326" spans="4:4">
      <c r="D326"/>
    </row>
    <row r="327" spans="4:4">
      <c r="D327"/>
    </row>
    <row r="328" spans="4:4">
      <c r="D328"/>
    </row>
    <row r="329" spans="4:4">
      <c r="D329"/>
    </row>
    <row r="330" spans="4:4">
      <c r="D330"/>
    </row>
    <row r="331" spans="4:4">
      <c r="D331"/>
    </row>
    <row r="332" spans="4:4">
      <c r="D332"/>
    </row>
    <row r="333" spans="4:4">
      <c r="D333"/>
    </row>
    <row r="334" spans="4:4">
      <c r="D334"/>
    </row>
    <row r="335" spans="4:4">
      <c r="D335"/>
    </row>
    <row r="336" spans="4:4">
      <c r="D336"/>
    </row>
    <row r="337" spans="4:4">
      <c r="D337"/>
    </row>
    <row r="338" spans="4:4">
      <c r="D338"/>
    </row>
    <row r="339" spans="4:4">
      <c r="D339"/>
    </row>
    <row r="340" spans="4:4">
      <c r="D340"/>
    </row>
    <row r="341" spans="4:4">
      <c r="D341"/>
    </row>
    <row r="342" spans="4:4">
      <c r="D342"/>
    </row>
    <row r="343" spans="4:4">
      <c r="D343"/>
    </row>
    <row r="344" spans="4:4">
      <c r="D344"/>
    </row>
    <row r="345" spans="4:4">
      <c r="D345"/>
    </row>
    <row r="346" spans="4:4">
      <c r="D346"/>
    </row>
    <row r="347" spans="4:4">
      <c r="D347"/>
    </row>
    <row r="348" spans="4:4">
      <c r="D348"/>
    </row>
    <row r="349" spans="4:4">
      <c r="D349"/>
    </row>
    <row r="350" spans="4:4">
      <c r="D350"/>
    </row>
    <row r="351" spans="4:4">
      <c r="D351"/>
    </row>
    <row r="352" spans="4:4">
      <c r="D352"/>
    </row>
    <row r="353" spans="4:4">
      <c r="D353"/>
    </row>
    <row r="354" spans="4:4">
      <c r="D354"/>
    </row>
    <row r="355" spans="4:4">
      <c r="D355"/>
    </row>
    <row r="356" spans="4:4">
      <c r="D356"/>
    </row>
    <row r="357" spans="4:4">
      <c r="D357"/>
    </row>
    <row r="358" spans="4:4">
      <c r="D358"/>
    </row>
    <row r="359" spans="4:4">
      <c r="D359"/>
    </row>
    <row r="360" spans="4:4">
      <c r="D360"/>
    </row>
    <row r="361" spans="4:4">
      <c r="D361"/>
    </row>
    <row r="362" spans="4:4">
      <c r="D362"/>
    </row>
    <row r="363" spans="4:4">
      <c r="D363"/>
    </row>
    <row r="364" spans="4:4">
      <c r="D364"/>
    </row>
    <row r="365" spans="4:4">
      <c r="D365"/>
    </row>
    <row r="366" spans="4:4">
      <c r="D366"/>
    </row>
    <row r="367" spans="4:4">
      <c r="D367"/>
    </row>
    <row r="368" spans="4:4">
      <c r="D368"/>
    </row>
    <row r="369" spans="4:4">
      <c r="D369"/>
    </row>
    <row r="370" spans="4:4">
      <c r="D370"/>
    </row>
    <row r="371" spans="4:4">
      <c r="D371"/>
    </row>
    <row r="372" spans="4:4">
      <c r="D372"/>
    </row>
    <row r="373" spans="4:4">
      <c r="D373"/>
    </row>
    <row r="374" spans="4:4">
      <c r="D374"/>
    </row>
    <row r="375" spans="4:4">
      <c r="D375"/>
    </row>
    <row r="376" spans="4:4">
      <c r="D376"/>
    </row>
    <row r="377" spans="4:4">
      <c r="D377"/>
    </row>
    <row r="378" spans="4:4">
      <c r="D378"/>
    </row>
    <row r="379" spans="4:4">
      <c r="D379"/>
    </row>
    <row r="380" spans="4:4">
      <c r="D380"/>
    </row>
    <row r="381" spans="4:4">
      <c r="D381"/>
    </row>
    <row r="382" spans="4:4">
      <c r="D382"/>
    </row>
    <row r="383" spans="4:4">
      <c r="D383"/>
    </row>
    <row r="384" spans="4:4">
      <c r="D384"/>
    </row>
    <row r="385" spans="4:4">
      <c r="D385"/>
    </row>
    <row r="386" spans="4:4">
      <c r="D386"/>
    </row>
    <row r="387" spans="4:4">
      <c r="D387"/>
    </row>
    <row r="388" spans="4:4">
      <c r="D388"/>
    </row>
    <row r="389" spans="4:4">
      <c r="D389"/>
    </row>
    <row r="390" spans="4:4">
      <c r="D390"/>
    </row>
    <row r="391" spans="4:4">
      <c r="D391"/>
    </row>
    <row r="392" spans="4:4">
      <c r="D392"/>
    </row>
    <row r="393" spans="4:4">
      <c r="D393"/>
    </row>
    <row r="394" spans="4:4">
      <c r="D394"/>
    </row>
    <row r="395" spans="4:4">
      <c r="D395"/>
    </row>
    <row r="396" spans="4:4">
      <c r="D396"/>
    </row>
    <row r="397" spans="4:4">
      <c r="D397"/>
    </row>
    <row r="398" spans="4:4">
      <c r="D398"/>
    </row>
    <row r="399" spans="4:4">
      <c r="D399"/>
    </row>
    <row r="400" spans="4:4">
      <c r="D400"/>
    </row>
    <row r="401" spans="4:4">
      <c r="D401"/>
    </row>
    <row r="402" spans="4:4">
      <c r="D402"/>
    </row>
    <row r="403" spans="4:4">
      <c r="D403"/>
    </row>
    <row r="404" spans="4:4">
      <c r="D404"/>
    </row>
    <row r="405" spans="4:4">
      <c r="D405"/>
    </row>
    <row r="406" spans="4:4">
      <c r="D406"/>
    </row>
    <row r="407" spans="4:4">
      <c r="D407"/>
    </row>
    <row r="408" spans="4:4">
      <c r="D408"/>
    </row>
    <row r="409" spans="4:4">
      <c r="D409"/>
    </row>
    <row r="410" spans="4:4">
      <c r="D410"/>
    </row>
    <row r="411" spans="4:4">
      <c r="D411"/>
    </row>
    <row r="412" spans="4:4">
      <c r="D412"/>
    </row>
    <row r="413" spans="4:4">
      <c r="D413"/>
    </row>
    <row r="414" spans="4:4">
      <c r="D414"/>
    </row>
    <row r="415" spans="4:4">
      <c r="D415"/>
    </row>
    <row r="416" spans="4:4">
      <c r="D416"/>
    </row>
    <row r="417" spans="4:4">
      <c r="D417"/>
    </row>
    <row r="418" spans="4:4">
      <c r="D418"/>
    </row>
    <row r="419" spans="4:4">
      <c r="D419"/>
    </row>
    <row r="420" spans="4:4">
      <c r="D420"/>
    </row>
    <row r="421" spans="4:4">
      <c r="D421"/>
    </row>
    <row r="422" spans="4:4">
      <c r="D422"/>
    </row>
    <row r="423" spans="4:4">
      <c r="D423"/>
    </row>
    <row r="424" spans="4:4">
      <c r="D424"/>
    </row>
    <row r="425" spans="4:4">
      <c r="D425"/>
    </row>
    <row r="426" spans="4:4">
      <c r="D426"/>
    </row>
    <row r="427" spans="4:4">
      <c r="D427"/>
    </row>
    <row r="428" spans="4:4">
      <c r="D428"/>
    </row>
    <row r="429" spans="4:4">
      <c r="D429"/>
    </row>
    <row r="430" spans="4:4">
      <c r="D430"/>
    </row>
    <row r="431" spans="4:4">
      <c r="D431"/>
    </row>
    <row r="432" spans="4:4">
      <c r="D432"/>
    </row>
    <row r="433" spans="4:4">
      <c r="D433"/>
    </row>
    <row r="434" spans="4:4">
      <c r="D434"/>
    </row>
    <row r="435" spans="4:4">
      <c r="D435"/>
    </row>
    <row r="436" spans="4:4">
      <c r="D436"/>
    </row>
    <row r="437" spans="4:4">
      <c r="D437"/>
    </row>
    <row r="438" spans="4:4">
      <c r="D438"/>
    </row>
    <row r="439" spans="4:4">
      <c r="D439"/>
    </row>
    <row r="440" spans="4:4">
      <c r="D440"/>
    </row>
    <row r="441" spans="4:4">
      <c r="D441"/>
    </row>
    <row r="442" spans="4:4">
      <c r="D442"/>
    </row>
    <row r="443" spans="4:4">
      <c r="D443"/>
    </row>
    <row r="444" spans="4:4">
      <c r="D444"/>
    </row>
    <row r="445" spans="4:4">
      <c r="D445"/>
    </row>
    <row r="446" spans="4:4">
      <c r="D446"/>
    </row>
    <row r="447" spans="4:4">
      <c r="D447"/>
    </row>
    <row r="448" spans="4:4">
      <c r="D448"/>
    </row>
    <row r="449" spans="4:4">
      <c r="D449"/>
    </row>
    <row r="450" spans="4:4">
      <c r="D450"/>
    </row>
    <row r="451" spans="4:4">
      <c r="D451"/>
    </row>
    <row r="452" spans="4:4">
      <c r="D452"/>
    </row>
    <row r="453" spans="4:4">
      <c r="D453"/>
    </row>
    <row r="454" spans="4:4">
      <c r="D454"/>
    </row>
    <row r="455" spans="4:4">
      <c r="D455"/>
    </row>
    <row r="456" spans="4:4">
      <c r="D456"/>
    </row>
    <row r="457" spans="4:4">
      <c r="D457"/>
    </row>
    <row r="458" spans="4:4">
      <c r="D458"/>
    </row>
    <row r="459" spans="4:4">
      <c r="D459"/>
    </row>
    <row r="460" spans="4:4">
      <c r="D460"/>
    </row>
    <row r="461" spans="4:4">
      <c r="D461"/>
    </row>
    <row r="462" spans="4:4">
      <c r="D462"/>
    </row>
    <row r="463" spans="4:4">
      <c r="D463"/>
    </row>
    <row r="464" spans="4:4">
      <c r="D464"/>
    </row>
    <row r="465" spans="4:4">
      <c r="D465"/>
    </row>
    <row r="466" spans="4:4">
      <c r="D466"/>
    </row>
    <row r="467" spans="4:4">
      <c r="D467"/>
    </row>
    <row r="468" spans="4:4">
      <c r="D468"/>
    </row>
    <row r="469" spans="4:4">
      <c r="D469"/>
    </row>
    <row r="470" spans="4:4">
      <c r="D470"/>
    </row>
    <row r="471" spans="4:4">
      <c r="D471"/>
    </row>
    <row r="472" spans="4:4">
      <c r="D472"/>
    </row>
    <row r="473" spans="4:4">
      <c r="D473"/>
    </row>
    <row r="474" spans="4:4">
      <c r="D474"/>
    </row>
    <row r="475" spans="4:4">
      <c r="D475"/>
    </row>
    <row r="476" spans="4:4">
      <c r="D476"/>
    </row>
    <row r="477" spans="4:4">
      <c r="D477"/>
    </row>
    <row r="478" spans="4:4">
      <c r="D478"/>
    </row>
    <row r="479" spans="4:4">
      <c r="D479"/>
    </row>
    <row r="480" spans="4:4">
      <c r="D480"/>
    </row>
    <row r="481" spans="4:4">
      <c r="D481"/>
    </row>
    <row r="482" spans="4:4">
      <c r="D482"/>
    </row>
    <row r="483" spans="4:4">
      <c r="D483"/>
    </row>
    <row r="484" spans="4:4">
      <c r="D484"/>
    </row>
    <row r="485" spans="4:4">
      <c r="D485"/>
    </row>
    <row r="486" spans="4:4">
      <c r="D486"/>
    </row>
    <row r="487" spans="4:4">
      <c r="D487"/>
    </row>
    <row r="488" spans="4:4">
      <c r="D488"/>
    </row>
    <row r="489" spans="4:4">
      <c r="D489"/>
    </row>
    <row r="490" spans="4:4">
      <c r="D490"/>
    </row>
    <row r="491" spans="4:4">
      <c r="D491"/>
    </row>
    <row r="492" spans="4:4">
      <c r="D492"/>
    </row>
    <row r="493" spans="4:4">
      <c r="D493"/>
    </row>
    <row r="494" spans="4:4">
      <c r="D494"/>
    </row>
    <row r="495" spans="4:4">
      <c r="D495"/>
    </row>
    <row r="496" spans="4:4">
      <c r="D496"/>
    </row>
    <row r="497" spans="4:4">
      <c r="D497"/>
    </row>
    <row r="498" spans="4:4">
      <c r="D498"/>
    </row>
    <row r="499" spans="4:4">
      <c r="D499"/>
    </row>
    <row r="500" spans="4:4">
      <c r="D500"/>
    </row>
    <row r="501" spans="4:4">
      <c r="D501"/>
    </row>
    <row r="502" spans="4:4">
      <c r="D502"/>
    </row>
    <row r="503" spans="4:4">
      <c r="D503"/>
    </row>
    <row r="504" spans="4:4">
      <c r="D504"/>
    </row>
    <row r="505" spans="4:4">
      <c r="D505"/>
    </row>
    <row r="506" spans="4:4">
      <c r="D506"/>
    </row>
    <row r="507" spans="4:4">
      <c r="D507"/>
    </row>
    <row r="508" spans="4:4">
      <c r="D508"/>
    </row>
    <row r="509" spans="4:4">
      <c r="D509"/>
    </row>
    <row r="510" spans="4:4">
      <c r="D510"/>
    </row>
    <row r="511" spans="4:4">
      <c r="D511"/>
    </row>
    <row r="512" spans="4:4">
      <c r="D512"/>
    </row>
    <row r="513" spans="4:4">
      <c r="D513"/>
    </row>
    <row r="514" spans="4:4">
      <c r="D514"/>
    </row>
    <row r="515" spans="4:4">
      <c r="D515"/>
    </row>
    <row r="516" spans="4:4">
      <c r="D516"/>
    </row>
    <row r="517" spans="4:4">
      <c r="D517"/>
    </row>
    <row r="518" spans="4:4">
      <c r="D518"/>
    </row>
    <row r="519" spans="4:4">
      <c r="D519"/>
    </row>
    <row r="520" spans="4:4">
      <c r="D520"/>
    </row>
    <row r="521" spans="4:4">
      <c r="D521"/>
    </row>
    <row r="522" spans="4:4">
      <c r="D522"/>
    </row>
    <row r="523" spans="4:4">
      <c r="D523"/>
    </row>
    <row r="524" spans="4:4">
      <c r="D524"/>
    </row>
    <row r="525" spans="4:4">
      <c r="D525"/>
    </row>
    <row r="526" spans="4:4">
      <c r="D526"/>
    </row>
    <row r="527" spans="4:4">
      <c r="D527"/>
    </row>
    <row r="528" spans="4:4">
      <c r="D528"/>
    </row>
    <row r="529" spans="4:4">
      <c r="D529"/>
    </row>
    <row r="530" spans="4:4">
      <c r="D530"/>
    </row>
    <row r="531" spans="4:4">
      <c r="D531"/>
    </row>
    <row r="532" spans="4:4">
      <c r="D532"/>
    </row>
    <row r="533" spans="4:4">
      <c r="D533"/>
    </row>
    <row r="534" spans="4:4">
      <c r="D534"/>
    </row>
    <row r="535" spans="4:4">
      <c r="D535"/>
    </row>
    <row r="536" spans="4:4">
      <c r="D536"/>
    </row>
    <row r="537" spans="4:4">
      <c r="D537"/>
    </row>
    <row r="538" spans="4:4">
      <c r="D538"/>
    </row>
    <row r="539" spans="4:4">
      <c r="D539"/>
    </row>
    <row r="540" spans="4:4">
      <c r="D540"/>
    </row>
    <row r="541" spans="4:4">
      <c r="D541"/>
    </row>
    <row r="542" spans="4:4">
      <c r="D542"/>
    </row>
    <row r="543" spans="4:4">
      <c r="D543"/>
    </row>
    <row r="544" spans="4:4">
      <c r="D544"/>
    </row>
    <row r="545" spans="4:4">
      <c r="D545"/>
    </row>
    <row r="546" spans="4:4">
      <c r="D546"/>
    </row>
    <row r="547" spans="4:4">
      <c r="D547"/>
    </row>
    <row r="548" spans="4:4">
      <c r="D548"/>
    </row>
    <row r="549" spans="4:4">
      <c r="D549"/>
    </row>
    <row r="550" spans="4:4">
      <c r="D550"/>
    </row>
    <row r="551" spans="4:4">
      <c r="D551"/>
    </row>
    <row r="552" spans="4:4">
      <c r="D552"/>
    </row>
    <row r="553" spans="4:4">
      <c r="D553"/>
    </row>
    <row r="554" spans="4:4">
      <c r="D554"/>
    </row>
    <row r="555" spans="4:4">
      <c r="D555"/>
    </row>
    <row r="556" spans="4:4">
      <c r="D556"/>
    </row>
    <row r="557" spans="4:4">
      <c r="D557"/>
    </row>
    <row r="558" spans="4:4">
      <c r="D558"/>
    </row>
    <row r="559" spans="4:4">
      <c r="D559"/>
    </row>
    <row r="560" spans="4:4">
      <c r="D560"/>
    </row>
    <row r="561" spans="4:4">
      <c r="D561"/>
    </row>
    <row r="562" spans="4:4">
      <c r="D562"/>
    </row>
    <row r="563" spans="4:4">
      <c r="D563"/>
    </row>
    <row r="564" spans="4:4">
      <c r="D564"/>
    </row>
    <row r="565" spans="4:4">
      <c r="D565"/>
    </row>
    <row r="566" spans="4:4">
      <c r="D566"/>
    </row>
    <row r="567" spans="4:4">
      <c r="D567"/>
    </row>
    <row r="568" spans="4:4">
      <c r="D568"/>
    </row>
    <row r="569" spans="4:4">
      <c r="D569"/>
    </row>
    <row r="570" spans="4:4">
      <c r="D570"/>
    </row>
    <row r="571" spans="4:4">
      <c r="D571"/>
    </row>
    <row r="572" spans="4:4">
      <c r="D572"/>
    </row>
    <row r="573" spans="4:4">
      <c r="D573"/>
    </row>
    <row r="574" spans="4:4">
      <c r="D574"/>
    </row>
    <row r="575" spans="4:4">
      <c r="D575"/>
    </row>
    <row r="576" spans="4:4">
      <c r="D576"/>
    </row>
    <row r="577" spans="4:4">
      <c r="D577"/>
    </row>
    <row r="578" spans="4:4">
      <c r="D578"/>
    </row>
    <row r="579" spans="4:4">
      <c r="D579"/>
    </row>
    <row r="580" spans="4:4">
      <c r="D580"/>
    </row>
    <row r="581" spans="4:4">
      <c r="D581"/>
    </row>
    <row r="582" spans="4:4">
      <c r="D582"/>
    </row>
    <row r="583" spans="4:4">
      <c r="D583"/>
    </row>
    <row r="584" spans="4:4">
      <c r="D584"/>
    </row>
    <row r="585" spans="4:4">
      <c r="D585"/>
    </row>
    <row r="586" spans="4:4">
      <c r="D586"/>
    </row>
    <row r="587" spans="4:4">
      <c r="D587"/>
    </row>
    <row r="588" spans="4:4">
      <c r="D588"/>
    </row>
    <row r="589" spans="4:4">
      <c r="D589"/>
    </row>
    <row r="590" spans="4:4">
      <c r="D590"/>
    </row>
    <row r="591" spans="4:4">
      <c r="D591"/>
    </row>
    <row r="592" spans="4:4">
      <c r="D592"/>
    </row>
    <row r="593" spans="4:4">
      <c r="D593"/>
    </row>
    <row r="594" spans="4:4">
      <c r="D594"/>
    </row>
    <row r="595" spans="4:4">
      <c r="D595"/>
    </row>
    <row r="596" spans="4:4">
      <c r="D596"/>
    </row>
    <row r="597" spans="4:4">
      <c r="D597"/>
    </row>
    <row r="598" spans="4:4">
      <c r="D598"/>
    </row>
    <row r="599" spans="4:4">
      <c r="D599"/>
    </row>
    <row r="600" spans="4:4">
      <c r="D600"/>
    </row>
    <row r="601" spans="4:4">
      <c r="D601"/>
    </row>
    <row r="602" spans="4:4">
      <c r="D602"/>
    </row>
    <row r="603" spans="4:4">
      <c r="D603"/>
    </row>
    <row r="604" spans="4:4">
      <c r="D604"/>
    </row>
    <row r="605" spans="4:4">
      <c r="D605"/>
    </row>
    <row r="606" spans="4:4">
      <c r="D606"/>
    </row>
    <row r="607" spans="4:4">
      <c r="D607"/>
    </row>
    <row r="608" spans="4:4">
      <c r="D608"/>
    </row>
    <row r="609" spans="4:4">
      <c r="D609"/>
    </row>
    <row r="610" spans="4:4">
      <c r="D610"/>
    </row>
    <row r="611" spans="4:4">
      <c r="D611"/>
    </row>
    <row r="612" spans="4:4">
      <c r="D612"/>
    </row>
    <row r="613" spans="4:4">
      <c r="D613"/>
    </row>
    <row r="614" spans="4:4">
      <c r="D614"/>
    </row>
    <row r="615" spans="4:4">
      <c r="D615"/>
    </row>
    <row r="616" spans="4:4">
      <c r="D616"/>
    </row>
    <row r="617" spans="4:4">
      <c r="D617"/>
    </row>
    <row r="618" spans="4:4">
      <c r="D618"/>
    </row>
    <row r="619" spans="4:4">
      <c r="D619"/>
    </row>
    <row r="620" spans="4:4">
      <c r="D620"/>
    </row>
    <row r="621" spans="4:4">
      <c r="D621"/>
    </row>
    <row r="622" spans="4:4">
      <c r="D622"/>
    </row>
    <row r="623" spans="4:4">
      <c r="D623"/>
    </row>
    <row r="624" spans="4:4">
      <c r="D624"/>
    </row>
    <row r="625" spans="4:4">
      <c r="D625"/>
    </row>
    <row r="626" spans="4:4">
      <c r="D626"/>
    </row>
    <row r="627" spans="4:4">
      <c r="D627"/>
    </row>
    <row r="628" spans="4:4">
      <c r="D628"/>
    </row>
    <row r="629" spans="4:4">
      <c r="D629"/>
    </row>
    <row r="630" spans="4:4">
      <c r="D630"/>
    </row>
    <row r="631" spans="4:4">
      <c r="D631"/>
    </row>
    <row r="632" spans="4:4">
      <c r="D632"/>
    </row>
    <row r="633" spans="4:4">
      <c r="D633"/>
    </row>
    <row r="634" spans="4:4">
      <c r="D634"/>
    </row>
    <row r="635" spans="4:4">
      <c r="D635"/>
    </row>
    <row r="636" spans="4:4">
      <c r="D636"/>
    </row>
    <row r="637" spans="4:4">
      <c r="D637"/>
    </row>
    <row r="638" spans="4:4">
      <c r="D638"/>
    </row>
    <row r="639" spans="4:4">
      <c r="D639"/>
    </row>
    <row r="640" spans="4:4">
      <c r="D640"/>
    </row>
    <row r="641" spans="4:4">
      <c r="D641"/>
    </row>
    <row r="642" spans="4:4">
      <c r="D642"/>
    </row>
    <row r="643" spans="4:4">
      <c r="D643"/>
    </row>
    <row r="644" spans="4:4">
      <c r="D644"/>
    </row>
    <row r="645" spans="4:4">
      <c r="D645"/>
    </row>
    <row r="646" spans="4:4">
      <c r="D646"/>
    </row>
    <row r="647" spans="4:4">
      <c r="D647"/>
    </row>
    <row r="648" spans="4:4">
      <c r="D648"/>
    </row>
    <row r="649" spans="4:4">
      <c r="D649"/>
    </row>
    <row r="650" spans="4:4">
      <c r="D650"/>
    </row>
    <row r="651" spans="4:4">
      <c r="D651"/>
    </row>
    <row r="652" spans="4:4">
      <c r="D652"/>
    </row>
    <row r="653" spans="4:4">
      <c r="D653"/>
    </row>
    <row r="654" spans="4:4">
      <c r="D654"/>
    </row>
    <row r="655" spans="4:4">
      <c r="D655"/>
    </row>
    <row r="656" spans="4:4">
      <c r="D656"/>
    </row>
    <row r="657" spans="4:4">
      <c r="D657"/>
    </row>
    <row r="658" spans="4:4">
      <c r="D658"/>
    </row>
    <row r="659" spans="4:4">
      <c r="D659"/>
    </row>
    <row r="660" spans="4:4">
      <c r="D660"/>
    </row>
    <row r="661" spans="4:4">
      <c r="D661"/>
    </row>
    <row r="662" spans="4:4">
      <c r="D662"/>
    </row>
    <row r="663" spans="4:4">
      <c r="D663"/>
    </row>
    <row r="664" spans="4:4">
      <c r="D664"/>
    </row>
    <row r="665" spans="4:4">
      <c r="D665"/>
    </row>
    <row r="666" spans="4:4">
      <c r="D666"/>
    </row>
    <row r="667" spans="4:4">
      <c r="D667"/>
    </row>
    <row r="668" spans="4:4">
      <c r="D668"/>
    </row>
    <row r="669" spans="4:4">
      <c r="D669"/>
    </row>
    <row r="670" spans="4:4">
      <c r="D670"/>
    </row>
    <row r="671" spans="4:4">
      <c r="D671"/>
    </row>
    <row r="672" spans="4:4">
      <c r="D672"/>
    </row>
    <row r="673" spans="4:4">
      <c r="D673"/>
    </row>
    <row r="674" spans="4:4">
      <c r="D674"/>
    </row>
    <row r="675" spans="4:4">
      <c r="D675"/>
    </row>
    <row r="676" spans="4:4">
      <c r="D676"/>
    </row>
    <row r="677" spans="4:4">
      <c r="D677"/>
    </row>
    <row r="678" spans="4:4">
      <c r="D678"/>
    </row>
    <row r="679" spans="4:4">
      <c r="D679"/>
    </row>
    <row r="680" spans="4:4">
      <c r="D680"/>
    </row>
    <row r="681" spans="4:4">
      <c r="D681"/>
    </row>
    <row r="682" spans="4:4">
      <c r="D682"/>
    </row>
    <row r="683" spans="4:4">
      <c r="D683"/>
    </row>
    <row r="684" spans="4:4">
      <c r="D684"/>
    </row>
    <row r="685" spans="4:4">
      <c r="D685"/>
    </row>
    <row r="686" spans="4:4">
      <c r="D686"/>
    </row>
    <row r="687" spans="4:4">
      <c r="D687"/>
    </row>
    <row r="688" spans="4:4">
      <c r="D688"/>
    </row>
    <row r="689" spans="4:4">
      <c r="D689"/>
    </row>
    <row r="690" spans="4:4">
      <c r="D690"/>
    </row>
    <row r="691" spans="4:4">
      <c r="D691"/>
    </row>
    <row r="692" spans="4:4">
      <c r="D692"/>
    </row>
    <row r="693" spans="4:4">
      <c r="D693"/>
    </row>
    <row r="694" spans="4:4">
      <c r="D694"/>
    </row>
    <row r="695" spans="4:4">
      <c r="D695"/>
    </row>
    <row r="696" spans="4:4">
      <c r="D696"/>
    </row>
    <row r="697" spans="4:4">
      <c r="D697"/>
    </row>
    <row r="698" spans="4:4">
      <c r="D698"/>
    </row>
    <row r="699" spans="4:4">
      <c r="D699"/>
    </row>
    <row r="700" spans="4:4">
      <c r="D700"/>
    </row>
    <row r="701" spans="4:4">
      <c r="D701"/>
    </row>
    <row r="702" spans="4:4">
      <c r="D702"/>
    </row>
    <row r="703" spans="4:4">
      <c r="D703"/>
    </row>
    <row r="704" spans="4:4">
      <c r="D704"/>
    </row>
    <row r="705" spans="4:4">
      <c r="D705"/>
    </row>
    <row r="706" spans="4:4">
      <c r="D706"/>
    </row>
    <row r="707" spans="4:4">
      <c r="D707"/>
    </row>
    <row r="708" spans="4:4">
      <c r="D708"/>
    </row>
    <row r="709" spans="4:4">
      <c r="D709"/>
    </row>
    <row r="710" spans="4:4">
      <c r="D710"/>
    </row>
    <row r="711" spans="4:4">
      <c r="D711"/>
    </row>
    <row r="712" spans="4:4">
      <c r="D712"/>
    </row>
    <row r="713" spans="4:4">
      <c r="D713"/>
    </row>
    <row r="714" spans="4:4">
      <c r="D714"/>
    </row>
    <row r="715" spans="4:4">
      <c r="D715"/>
    </row>
    <row r="716" spans="4:4">
      <c r="D716"/>
    </row>
    <row r="717" spans="4:4">
      <c r="D717"/>
    </row>
    <row r="718" spans="4:4">
      <c r="D718"/>
    </row>
    <row r="719" spans="4:4">
      <c r="D719"/>
    </row>
    <row r="720" spans="4:4">
      <c r="D720"/>
    </row>
    <row r="721" spans="4:4">
      <c r="D721"/>
    </row>
    <row r="722" spans="4:4">
      <c r="D722"/>
    </row>
    <row r="723" spans="4:4">
      <c r="D723"/>
    </row>
    <row r="724" spans="4:4">
      <c r="D724"/>
    </row>
    <row r="725" spans="4:4">
      <c r="D725"/>
    </row>
    <row r="726" spans="4:4">
      <c r="D726"/>
    </row>
    <row r="727" spans="4:4">
      <c r="D727"/>
    </row>
    <row r="728" spans="4:4">
      <c r="D728"/>
    </row>
    <row r="729" spans="4:4">
      <c r="D729"/>
    </row>
    <row r="730" spans="4:4">
      <c r="D730"/>
    </row>
    <row r="731" spans="4:4">
      <c r="D731"/>
    </row>
    <row r="732" spans="4:4">
      <c r="D732"/>
    </row>
    <row r="733" spans="4:4">
      <c r="D733"/>
    </row>
    <row r="734" spans="4:4">
      <c r="D734"/>
    </row>
    <row r="735" spans="4:4">
      <c r="D735"/>
    </row>
    <row r="736" spans="4:4">
      <c r="D736"/>
    </row>
    <row r="737" spans="4:4">
      <c r="D737"/>
    </row>
    <row r="738" spans="4:4">
      <c r="D738"/>
    </row>
    <row r="739" spans="4:4">
      <c r="D739"/>
    </row>
    <row r="740" spans="4:4">
      <c r="D740"/>
    </row>
    <row r="741" spans="4:4">
      <c r="D741"/>
    </row>
    <row r="742" spans="4:4">
      <c r="D742"/>
    </row>
    <row r="743" spans="4:4">
      <c r="D743"/>
    </row>
    <row r="744" spans="4:4">
      <c r="D744"/>
    </row>
    <row r="745" spans="4:4">
      <c r="D745"/>
    </row>
    <row r="746" spans="4:4">
      <c r="D746"/>
    </row>
    <row r="747" spans="4:4">
      <c r="D747"/>
    </row>
    <row r="748" spans="4:4">
      <c r="D748"/>
    </row>
    <row r="749" spans="4:4">
      <c r="D749"/>
    </row>
    <row r="750" spans="4:4">
      <c r="D750"/>
    </row>
    <row r="751" spans="4:4">
      <c r="D751"/>
    </row>
    <row r="752" spans="4:4">
      <c r="D752"/>
    </row>
    <row r="753" spans="4:4">
      <c r="D753"/>
    </row>
    <row r="754" spans="4:4">
      <c r="D754"/>
    </row>
    <row r="755" spans="4:4">
      <c r="D755"/>
    </row>
    <row r="756" spans="4:4">
      <c r="D756"/>
    </row>
    <row r="757" spans="4:4">
      <c r="D757"/>
    </row>
    <row r="758" spans="4:4">
      <c r="D758"/>
    </row>
    <row r="759" spans="4:4">
      <c r="D759"/>
    </row>
    <row r="760" spans="4:4">
      <c r="D760"/>
    </row>
    <row r="761" spans="4:4">
      <c r="D761"/>
    </row>
    <row r="762" spans="4:4">
      <c r="D762"/>
    </row>
    <row r="763" spans="4:4">
      <c r="D763"/>
    </row>
    <row r="764" spans="4:4">
      <c r="D764"/>
    </row>
    <row r="765" spans="4:4">
      <c r="D765"/>
    </row>
    <row r="766" spans="4:4">
      <c r="D766"/>
    </row>
    <row r="767" spans="4:4">
      <c r="D767"/>
    </row>
    <row r="768" spans="4:4">
      <c r="D768"/>
    </row>
    <row r="769" spans="4:4">
      <c r="D769"/>
    </row>
    <row r="770" spans="4:4">
      <c r="D770"/>
    </row>
    <row r="771" spans="4:4">
      <c r="D771"/>
    </row>
    <row r="772" spans="4:4">
      <c r="D772"/>
    </row>
    <row r="773" spans="4:4">
      <c r="D773"/>
    </row>
    <row r="774" spans="4:4">
      <c r="D774"/>
    </row>
    <row r="775" spans="4:4">
      <c r="D775"/>
    </row>
    <row r="776" spans="4:4">
      <c r="D776"/>
    </row>
    <row r="777" spans="4:4">
      <c r="D777"/>
    </row>
    <row r="778" spans="4:4">
      <c r="D778"/>
    </row>
    <row r="779" spans="4:4">
      <c r="D779"/>
    </row>
    <row r="780" spans="4:4">
      <c r="D780"/>
    </row>
    <row r="781" spans="4:4">
      <c r="D781"/>
    </row>
    <row r="782" spans="4:4">
      <c r="D782"/>
    </row>
    <row r="783" spans="4:4">
      <c r="D783"/>
    </row>
    <row r="784" spans="4:4">
      <c r="D784"/>
    </row>
    <row r="785" spans="4:4">
      <c r="D785"/>
    </row>
    <row r="786" spans="4:4">
      <c r="D786"/>
    </row>
    <row r="787" spans="4:4">
      <c r="D787"/>
    </row>
    <row r="788" spans="4:4">
      <c r="D788"/>
    </row>
    <row r="789" spans="4:4">
      <c r="D789"/>
    </row>
    <row r="790" spans="4:4">
      <c r="D790"/>
    </row>
    <row r="791" spans="4:4">
      <c r="D791"/>
    </row>
    <row r="792" spans="4:4">
      <c r="D792"/>
    </row>
    <row r="793" spans="4:4">
      <c r="D793"/>
    </row>
    <row r="794" spans="4:4">
      <c r="D794"/>
    </row>
    <row r="795" spans="4:4">
      <c r="D795"/>
    </row>
    <row r="796" spans="4:4">
      <c r="D796"/>
    </row>
    <row r="797" spans="4:4">
      <c r="D797"/>
    </row>
    <row r="798" spans="4:4">
      <c r="D798"/>
    </row>
    <row r="799" spans="4:4">
      <c r="D799"/>
    </row>
    <row r="800" spans="4:4">
      <c r="D800"/>
    </row>
    <row r="801" spans="4:4">
      <c r="D801"/>
    </row>
    <row r="802" spans="4:4">
      <c r="D802"/>
    </row>
    <row r="803" spans="4:4">
      <c r="D803"/>
    </row>
    <row r="804" spans="4:4">
      <c r="D804"/>
    </row>
    <row r="805" spans="4:4">
      <c r="D805"/>
    </row>
    <row r="806" spans="4:4">
      <c r="D806"/>
    </row>
    <row r="807" spans="4:4">
      <c r="D807"/>
    </row>
    <row r="808" spans="4:4">
      <c r="D808"/>
    </row>
    <row r="809" spans="4:4">
      <c r="D809"/>
    </row>
    <row r="810" spans="4:4">
      <c r="D810"/>
    </row>
    <row r="811" spans="4:4">
      <c r="D811"/>
    </row>
    <row r="812" spans="4:4">
      <c r="D812"/>
    </row>
    <row r="813" spans="4:4">
      <c r="D813"/>
    </row>
    <row r="814" spans="4:4">
      <c r="D814"/>
    </row>
    <row r="815" spans="4:4">
      <c r="D815"/>
    </row>
    <row r="816" spans="4:4">
      <c r="D816"/>
    </row>
    <row r="817" spans="4:4">
      <c r="D817"/>
    </row>
    <row r="818" spans="4:4">
      <c r="D818"/>
    </row>
    <row r="819" spans="4:4">
      <c r="D819"/>
    </row>
    <row r="820" spans="4:4">
      <c r="D820"/>
    </row>
    <row r="821" spans="4:4">
      <c r="D821"/>
    </row>
    <row r="822" spans="4:4">
      <c r="D822"/>
    </row>
    <row r="823" spans="4:4">
      <c r="D823"/>
    </row>
    <row r="824" spans="4:4">
      <c r="D824"/>
    </row>
    <row r="825" spans="4:4">
      <c r="D825"/>
    </row>
    <row r="826" spans="4:4">
      <c r="D826"/>
    </row>
    <row r="827" spans="4:4">
      <c r="D827"/>
    </row>
    <row r="828" spans="4:4">
      <c r="D828"/>
    </row>
    <row r="829" spans="4:4">
      <c r="D829"/>
    </row>
    <row r="830" spans="4:4">
      <c r="D830"/>
    </row>
    <row r="831" spans="4:4">
      <c r="D831"/>
    </row>
    <row r="832" spans="4:4">
      <c r="D832"/>
    </row>
    <row r="833" spans="4:4">
      <c r="D833"/>
    </row>
    <row r="834" spans="4:4">
      <c r="D834"/>
    </row>
    <row r="835" spans="4:4">
      <c r="D835"/>
    </row>
    <row r="836" spans="4:4">
      <c r="D836"/>
    </row>
    <row r="837" spans="4:4">
      <c r="D837"/>
    </row>
    <row r="838" spans="4:4">
      <c r="D838"/>
    </row>
    <row r="839" spans="4:4">
      <c r="D839"/>
    </row>
    <row r="840" spans="4:4">
      <c r="D840"/>
    </row>
    <row r="841" spans="4:4">
      <c r="D841"/>
    </row>
    <row r="842" spans="4:4">
      <c r="D842"/>
    </row>
    <row r="843" spans="4:4">
      <c r="D843"/>
    </row>
    <row r="844" spans="4:4">
      <c r="D844"/>
    </row>
    <row r="845" spans="4:4">
      <c r="D845"/>
    </row>
    <row r="846" spans="4:4">
      <c r="D846"/>
    </row>
    <row r="847" spans="4:4">
      <c r="D847"/>
    </row>
    <row r="848" spans="4:4">
      <c r="D848"/>
    </row>
    <row r="849" spans="4:4">
      <c r="D849"/>
    </row>
    <row r="850" spans="4:4">
      <c r="D850"/>
    </row>
    <row r="851" spans="4:4">
      <c r="D851"/>
    </row>
    <row r="852" spans="4:4">
      <c r="D852"/>
    </row>
    <row r="853" spans="4:4">
      <c r="D853"/>
    </row>
    <row r="854" spans="4:4">
      <c r="D854"/>
    </row>
    <row r="855" spans="4:4">
      <c r="D855"/>
    </row>
    <row r="856" spans="4:4">
      <c r="D856"/>
    </row>
    <row r="857" spans="4:4">
      <c r="D857"/>
    </row>
    <row r="858" spans="4:4">
      <c r="D858"/>
    </row>
    <row r="859" spans="4:4">
      <c r="D859"/>
    </row>
    <row r="860" spans="4:4">
      <c r="D860"/>
    </row>
    <row r="861" spans="4:4">
      <c r="D861"/>
    </row>
    <row r="862" spans="4:4">
      <c r="D862"/>
    </row>
    <row r="863" spans="4:4">
      <c r="D863"/>
    </row>
    <row r="864" spans="4:4">
      <c r="D864"/>
    </row>
    <row r="865" spans="4:4">
      <c r="D865"/>
    </row>
    <row r="866" spans="4:4">
      <c r="D866"/>
    </row>
    <row r="867" spans="4:4">
      <c r="D867"/>
    </row>
    <row r="868" spans="4:4">
      <c r="D868"/>
    </row>
    <row r="869" spans="4:4">
      <c r="D869"/>
    </row>
    <row r="870" spans="4:4">
      <c r="D870"/>
    </row>
    <row r="871" spans="4:4">
      <c r="D871"/>
    </row>
    <row r="872" spans="4:4">
      <c r="D872"/>
    </row>
    <row r="873" spans="4:4">
      <c r="D873"/>
    </row>
    <row r="874" spans="4:4">
      <c r="D874"/>
    </row>
    <row r="875" spans="4:4">
      <c r="D875"/>
    </row>
    <row r="876" spans="4:4">
      <c r="D876"/>
    </row>
    <row r="877" spans="4:4">
      <c r="D877"/>
    </row>
    <row r="878" spans="4:4">
      <c r="D878"/>
    </row>
    <row r="879" spans="4:4">
      <c r="D879"/>
    </row>
    <row r="880" spans="4:4">
      <c r="D880"/>
    </row>
    <row r="881" spans="4:4">
      <c r="D881"/>
    </row>
    <row r="882" spans="4:4">
      <c r="D882"/>
    </row>
    <row r="883" spans="4:4">
      <c r="D883"/>
    </row>
    <row r="884" spans="4:4">
      <c r="D884"/>
    </row>
    <row r="885" spans="4:4">
      <c r="D885"/>
    </row>
    <row r="886" spans="4:4">
      <c r="D886"/>
    </row>
    <row r="887" spans="4:4">
      <c r="D887"/>
    </row>
    <row r="888" spans="4:4">
      <c r="D888"/>
    </row>
    <row r="889" spans="4:4">
      <c r="D889"/>
    </row>
    <row r="890" spans="4:4">
      <c r="D890"/>
    </row>
    <row r="891" spans="4:4">
      <c r="D891"/>
    </row>
    <row r="892" spans="4:4">
      <c r="D892"/>
    </row>
    <row r="893" spans="4:4">
      <c r="D893"/>
    </row>
    <row r="894" spans="4:4">
      <c r="D894"/>
    </row>
    <row r="895" spans="4:4">
      <c r="D895"/>
    </row>
    <row r="896" spans="4:4">
      <c r="D896"/>
    </row>
    <row r="897" spans="4:4">
      <c r="D897"/>
    </row>
    <row r="898" spans="4:4">
      <c r="D898"/>
    </row>
    <row r="899" spans="4:4">
      <c r="D899"/>
    </row>
    <row r="900" spans="4:4">
      <c r="D900"/>
    </row>
    <row r="901" spans="4:4">
      <c r="D901"/>
    </row>
    <row r="902" spans="4:4">
      <c r="D902"/>
    </row>
    <row r="903" spans="4:4">
      <c r="D903"/>
    </row>
    <row r="904" spans="4:4">
      <c r="D904"/>
    </row>
    <row r="905" spans="4:4">
      <c r="D905"/>
    </row>
    <row r="906" spans="4:4">
      <c r="D906"/>
    </row>
    <row r="907" spans="4:4">
      <c r="D907"/>
    </row>
    <row r="908" spans="4:4">
      <c r="D908"/>
    </row>
    <row r="909" spans="4:4">
      <c r="D909"/>
    </row>
    <row r="910" spans="4:4">
      <c r="D910"/>
    </row>
    <row r="911" spans="4:4">
      <c r="D911"/>
    </row>
    <row r="912" spans="4:4">
      <c r="D912"/>
    </row>
    <row r="913" spans="4:4">
      <c r="D913"/>
    </row>
    <row r="914" spans="4:4">
      <c r="D914"/>
    </row>
    <row r="915" spans="4:4">
      <c r="D915"/>
    </row>
    <row r="916" spans="4:4">
      <c r="D916"/>
    </row>
    <row r="917" spans="4:4">
      <c r="D917"/>
    </row>
    <row r="918" spans="4:4">
      <c r="D918"/>
    </row>
    <row r="919" spans="4:4">
      <c r="D919"/>
    </row>
    <row r="920" spans="4:4">
      <c r="D920"/>
    </row>
    <row r="921" spans="4:4">
      <c r="D921"/>
    </row>
    <row r="922" spans="4:4">
      <c r="D922"/>
    </row>
    <row r="923" spans="4:4">
      <c r="D923"/>
    </row>
    <row r="924" spans="4:4">
      <c r="D924"/>
    </row>
    <row r="925" spans="4:4">
      <c r="D925"/>
    </row>
    <row r="926" spans="4:4">
      <c r="D926"/>
    </row>
    <row r="927" spans="4:4">
      <c r="D927"/>
    </row>
    <row r="928" spans="4:4">
      <c r="D928"/>
    </row>
    <row r="929" spans="4:4">
      <c r="D929"/>
    </row>
    <row r="930" spans="4:4">
      <c r="D930"/>
    </row>
    <row r="931" spans="4:4">
      <c r="D931"/>
    </row>
    <row r="932" spans="4:4">
      <c r="D932"/>
    </row>
    <row r="933" spans="4:4">
      <c r="D933"/>
    </row>
    <row r="934" spans="4:4">
      <c r="D934"/>
    </row>
    <row r="935" spans="4:4">
      <c r="D935"/>
    </row>
    <row r="936" spans="4:4">
      <c r="D936"/>
    </row>
    <row r="937" spans="4:4">
      <c r="D937"/>
    </row>
    <row r="938" spans="4:4">
      <c r="D938"/>
    </row>
    <row r="939" spans="4:4">
      <c r="D939"/>
    </row>
    <row r="940" spans="4:4">
      <c r="D940"/>
    </row>
    <row r="941" spans="4:4">
      <c r="D941"/>
    </row>
    <row r="942" spans="4:4">
      <c r="D942"/>
    </row>
    <row r="943" spans="4:4">
      <c r="D943"/>
    </row>
    <row r="944" spans="4:4">
      <c r="D944"/>
    </row>
    <row r="945" spans="4:4">
      <c r="D945"/>
    </row>
    <row r="946" spans="4:4">
      <c r="D946"/>
    </row>
    <row r="947" spans="4:4">
      <c r="D947"/>
    </row>
    <row r="948" spans="4:4">
      <c r="D948"/>
    </row>
    <row r="949" spans="4:4">
      <c r="D949"/>
    </row>
    <row r="950" spans="4:4">
      <c r="D950"/>
    </row>
    <row r="951" spans="4:4">
      <c r="D951"/>
    </row>
    <row r="952" spans="4:4">
      <c r="D952"/>
    </row>
    <row r="953" spans="4:4">
      <c r="D953"/>
    </row>
    <row r="954" spans="4:4">
      <c r="D954"/>
    </row>
    <row r="955" spans="4:4">
      <c r="D955"/>
    </row>
    <row r="956" spans="4:4">
      <c r="D956"/>
    </row>
    <row r="957" spans="4:4">
      <c r="D957"/>
    </row>
    <row r="958" spans="4:4">
      <c r="D958"/>
    </row>
    <row r="959" spans="4:4">
      <c r="D959"/>
    </row>
    <row r="960" spans="4:4">
      <c r="D960"/>
    </row>
    <row r="961" spans="4:4">
      <c r="D961"/>
    </row>
    <row r="962" spans="4:4">
      <c r="D962"/>
    </row>
    <row r="963" spans="4:4">
      <c r="D963"/>
    </row>
    <row r="964" spans="4:4">
      <c r="D964"/>
    </row>
    <row r="965" spans="4:4">
      <c r="D965"/>
    </row>
    <row r="966" spans="4:4">
      <c r="D966"/>
    </row>
    <row r="967" spans="4:4">
      <c r="D967"/>
    </row>
    <row r="968" spans="4:4">
      <c r="D968"/>
    </row>
    <row r="969" spans="4:4">
      <c r="D969"/>
    </row>
    <row r="970" spans="4:4">
      <c r="D970"/>
    </row>
    <row r="971" spans="4:4">
      <c r="D971"/>
    </row>
    <row r="972" spans="4:4">
      <c r="D972"/>
    </row>
    <row r="973" spans="4:4">
      <c r="D973"/>
    </row>
    <row r="974" spans="4:4">
      <c r="D974"/>
    </row>
    <row r="975" spans="4:4">
      <c r="D975"/>
    </row>
    <row r="976" spans="4:4">
      <c r="D976"/>
    </row>
    <row r="977" spans="4:4">
      <c r="D977"/>
    </row>
    <row r="978" spans="4:4">
      <c r="D978"/>
    </row>
    <row r="979" spans="4:4">
      <c r="D979"/>
    </row>
    <row r="980" spans="4:4">
      <c r="D980"/>
    </row>
    <row r="981" spans="4:4">
      <c r="D981"/>
    </row>
    <row r="982" spans="4:4">
      <c r="D982"/>
    </row>
    <row r="983" spans="4:4">
      <c r="D983"/>
    </row>
    <row r="984" spans="4:4">
      <c r="D984"/>
    </row>
    <row r="985" spans="4:4">
      <c r="D985"/>
    </row>
    <row r="986" spans="4:4">
      <c r="D986"/>
    </row>
    <row r="987" spans="4:4">
      <c r="D987"/>
    </row>
    <row r="988" spans="4:4">
      <c r="D988"/>
    </row>
    <row r="989" spans="4:4">
      <c r="D989"/>
    </row>
    <row r="990" spans="4:4">
      <c r="D990"/>
    </row>
    <row r="991" spans="4:4">
      <c r="D991"/>
    </row>
    <row r="992" spans="4:4">
      <c r="D992"/>
    </row>
    <row r="993" spans="4:4">
      <c r="D993"/>
    </row>
    <row r="994" spans="4:4">
      <c r="D994"/>
    </row>
    <row r="995" spans="4:4">
      <c r="D995"/>
    </row>
    <row r="996" spans="4:4">
      <c r="D996"/>
    </row>
    <row r="997" spans="4:4">
      <c r="D997"/>
    </row>
    <row r="998" spans="4:4">
      <c r="D998"/>
    </row>
    <row r="999" spans="4:4">
      <c r="D999"/>
    </row>
    <row r="1000" spans="4:4">
      <c r="D1000"/>
    </row>
    <row r="1001" spans="4:4">
      <c r="D1001"/>
    </row>
    <row r="1002" spans="4:4">
      <c r="D1002"/>
    </row>
    <row r="1003" spans="4:4">
      <c r="D1003"/>
    </row>
    <row r="1004" spans="4:4">
      <c r="D1004"/>
    </row>
    <row r="1005" spans="4:4">
      <c r="D1005"/>
    </row>
    <row r="1006" spans="4:4">
      <c r="D1006"/>
    </row>
    <row r="1007" spans="4:4">
      <c r="D1007"/>
    </row>
    <row r="1008" spans="4:4">
      <c r="D1008"/>
    </row>
    <row r="1009" spans="4:4">
      <c r="D1009"/>
    </row>
    <row r="1010" spans="4:4">
      <c r="D1010"/>
    </row>
    <row r="1011" spans="4:4">
      <c r="D1011"/>
    </row>
    <row r="1012" spans="4:4">
      <c r="D1012"/>
    </row>
    <row r="1013" spans="4:4">
      <c r="D1013"/>
    </row>
    <row r="1014" spans="4:4">
      <c r="D1014"/>
    </row>
    <row r="1015" spans="4:4">
      <c r="D1015"/>
    </row>
    <row r="1016" spans="4:4">
      <c r="D1016"/>
    </row>
    <row r="1017" spans="4:4">
      <c r="D1017"/>
    </row>
    <row r="1018" spans="4:4">
      <c r="D1018"/>
    </row>
    <row r="1019" spans="4:4">
      <c r="D1019"/>
    </row>
    <row r="1020" spans="4:4">
      <c r="D1020"/>
    </row>
    <row r="1021" spans="4:4">
      <c r="D1021"/>
    </row>
    <row r="1022" spans="4:4">
      <c r="D1022"/>
    </row>
    <row r="1023" spans="4:4">
      <c r="D1023"/>
    </row>
    <row r="1024" spans="4:4">
      <c r="D1024"/>
    </row>
    <row r="1025" spans="4:4">
      <c r="D1025"/>
    </row>
    <row r="1026" spans="4:4">
      <c r="D1026"/>
    </row>
    <row r="1027" spans="4:4">
      <c r="D1027"/>
    </row>
    <row r="1028" spans="4:4">
      <c r="D1028"/>
    </row>
    <row r="1029" spans="4:4">
      <c r="D1029"/>
    </row>
    <row r="1030" spans="4:4">
      <c r="D1030"/>
    </row>
    <row r="1031" spans="4:4">
      <c r="D1031"/>
    </row>
    <row r="1032" spans="4:4">
      <c r="D1032"/>
    </row>
    <row r="1033" spans="4:4">
      <c r="D1033"/>
    </row>
    <row r="1034" spans="4:4">
      <c r="D1034"/>
    </row>
    <row r="1035" spans="4:4">
      <c r="D1035"/>
    </row>
    <row r="1036" spans="4:4">
      <c r="D1036"/>
    </row>
    <row r="1037" spans="4:4">
      <c r="D1037"/>
    </row>
    <row r="1038" spans="4:4">
      <c r="D1038"/>
    </row>
    <row r="1039" spans="4:4">
      <c r="D1039"/>
    </row>
    <row r="1040" spans="4:4">
      <c r="D1040"/>
    </row>
    <row r="1041" spans="4:4">
      <c r="D1041"/>
    </row>
    <row r="1042" spans="4:4">
      <c r="D1042"/>
    </row>
    <row r="1043" spans="4:4">
      <c r="D1043"/>
    </row>
    <row r="1044" spans="4:4">
      <c r="D1044"/>
    </row>
    <row r="1045" spans="4:4">
      <c r="D1045"/>
    </row>
    <row r="1046" spans="4:4">
      <c r="D1046"/>
    </row>
    <row r="1047" spans="4:4">
      <c r="D1047"/>
    </row>
    <row r="1048" spans="4:4">
      <c r="D1048"/>
    </row>
    <row r="1049" spans="4:4">
      <c r="D1049"/>
    </row>
    <row r="1050" spans="4:4">
      <c r="D1050"/>
    </row>
    <row r="1051" spans="4:4">
      <c r="D1051"/>
    </row>
    <row r="1052" spans="4:4">
      <c r="D1052"/>
    </row>
    <row r="1053" spans="4:4">
      <c r="D1053"/>
    </row>
    <row r="1054" spans="4:4">
      <c r="D1054"/>
    </row>
    <row r="1055" spans="4:4">
      <c r="D1055"/>
    </row>
    <row r="1056" spans="4:4">
      <c r="D1056"/>
    </row>
    <row r="1057" spans="4:4">
      <c r="D1057"/>
    </row>
    <row r="1058" spans="4:4">
      <c r="D1058"/>
    </row>
    <row r="1059" spans="4:4">
      <c r="D1059"/>
    </row>
    <row r="1060" spans="4:4">
      <c r="D1060"/>
    </row>
    <row r="1061" spans="4:4">
      <c r="D1061"/>
    </row>
    <row r="1062" spans="4:4">
      <c r="D1062"/>
    </row>
    <row r="1063" spans="4:4">
      <c r="D1063"/>
    </row>
    <row r="1064" spans="4:4">
      <c r="D1064"/>
    </row>
    <row r="1065" spans="4:4">
      <c r="D1065"/>
    </row>
    <row r="1066" spans="4:4">
      <c r="D1066"/>
    </row>
    <row r="1067" spans="4:4">
      <c r="D1067"/>
    </row>
    <row r="1068" spans="4:4">
      <c r="D1068"/>
    </row>
    <row r="1069" spans="4:4">
      <c r="D1069"/>
    </row>
    <row r="1070" spans="4:4">
      <c r="D1070"/>
    </row>
    <row r="1071" spans="4:4">
      <c r="D1071"/>
    </row>
    <row r="1072" spans="4:4">
      <c r="D1072"/>
    </row>
    <row r="1073" spans="4:4">
      <c r="D1073"/>
    </row>
    <row r="1074" spans="4:4">
      <c r="D1074"/>
    </row>
    <row r="1075" spans="4:4">
      <c r="D1075"/>
    </row>
    <row r="1076" spans="4:4">
      <c r="D1076"/>
    </row>
    <row r="1077" spans="4:4">
      <c r="D1077"/>
    </row>
    <row r="1078" spans="4:4">
      <c r="D1078"/>
    </row>
    <row r="1079" spans="4:4">
      <c r="D1079"/>
    </row>
    <row r="1080" spans="4:4">
      <c r="D1080"/>
    </row>
    <row r="1081" spans="4:4">
      <c r="D1081"/>
    </row>
    <row r="1082" spans="4:4">
      <c r="D1082"/>
    </row>
    <row r="1083" spans="4:4">
      <c r="D1083"/>
    </row>
    <row r="1084" spans="4:4">
      <c r="D1084"/>
    </row>
    <row r="1085" spans="4:4">
      <c r="D1085"/>
    </row>
    <row r="1086" spans="4:4">
      <c r="D1086"/>
    </row>
    <row r="1087" spans="4:4">
      <c r="D1087"/>
    </row>
    <row r="1088" spans="4:4">
      <c r="D1088"/>
    </row>
    <row r="1089" spans="4:4">
      <c r="D1089"/>
    </row>
    <row r="1090" spans="4:4">
      <c r="D1090"/>
    </row>
    <row r="1091" spans="4:4">
      <c r="D1091"/>
    </row>
    <row r="1092" spans="4:4">
      <c r="D1092"/>
    </row>
    <row r="1093" spans="4:4">
      <c r="D1093"/>
    </row>
    <row r="1094" spans="4:4">
      <c r="D1094"/>
    </row>
    <row r="1095" spans="4:4">
      <c r="D1095"/>
    </row>
    <row r="1096" spans="4:4">
      <c r="D1096"/>
    </row>
    <row r="1097" spans="4:4">
      <c r="D1097"/>
    </row>
    <row r="1098" spans="4:4">
      <c r="D1098"/>
    </row>
    <row r="1099" spans="4:4">
      <c r="D1099"/>
    </row>
    <row r="1100" spans="4:4">
      <c r="D1100"/>
    </row>
    <row r="1101" spans="4:4">
      <c r="D1101"/>
    </row>
    <row r="1102" spans="4:4">
      <c r="D1102"/>
    </row>
    <row r="1103" spans="4:4">
      <c r="D1103"/>
    </row>
    <row r="1104" spans="4:4">
      <c r="D1104"/>
    </row>
    <row r="1105" spans="4:4">
      <c r="D1105"/>
    </row>
    <row r="1106" spans="4:4">
      <c r="D1106"/>
    </row>
    <row r="1107" spans="4:4">
      <c r="D1107"/>
    </row>
    <row r="1108" spans="4:4">
      <c r="D1108"/>
    </row>
    <row r="1109" spans="4:4">
      <c r="D1109"/>
    </row>
    <row r="1110" spans="4:4">
      <c r="D1110"/>
    </row>
    <row r="1111" spans="4:4">
      <c r="D1111"/>
    </row>
    <row r="1112" spans="4:4">
      <c r="D1112"/>
    </row>
    <row r="1113" spans="4:4">
      <c r="D1113"/>
    </row>
    <row r="1114" spans="4:4">
      <c r="D1114"/>
    </row>
    <row r="1115" spans="4:4">
      <c r="D111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4</vt:i4>
      </vt:variant>
    </vt:vector>
  </HeadingPairs>
  <TitlesOfParts>
    <vt:vector size="15" baseType="lpstr">
      <vt:lpstr>Matriz POAI 2026</vt:lpstr>
      <vt:lpstr>% CONFIS</vt:lpstr>
      <vt:lpstr>POAI</vt:lpstr>
      <vt:lpstr>Hoja1</vt:lpstr>
      <vt:lpstr>MUSI</vt:lpstr>
      <vt:lpstr>Plan de Acción</vt:lpstr>
      <vt:lpstr>PAr_TipoC</vt:lpstr>
      <vt:lpstr>Stasa_concep</vt:lpstr>
      <vt:lpstr>Metas_priorizadas</vt:lpstr>
      <vt:lpstr>Componentes</vt:lpstr>
      <vt:lpstr>Cuota Oficial</vt:lpstr>
      <vt:lpstr>'% CONFIS'!Área_de_impresión</vt:lpstr>
      <vt:lpstr>POAI!Área_de_impresión</vt:lpstr>
      <vt:lpstr>BASECOMPLETA</vt:lpstr>
      <vt:lpstr>SI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Leonardo Montenegro</dc:creator>
  <cp:keywords/>
  <dc:description/>
  <cp:lastModifiedBy>pilar nieto vega</cp:lastModifiedBy>
  <cp:revision/>
  <dcterms:created xsi:type="dcterms:W3CDTF">2023-10-17T20:13:25Z</dcterms:created>
  <dcterms:modified xsi:type="dcterms:W3CDTF">2026-08-18T23:37:14Z</dcterms:modified>
  <cp:category/>
  <cp:contentStatus/>
</cp:coreProperties>
</file>